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https://clarochileo365.sharepoint.com/sites/ProyectoSitiosNuevos/Documentos compartidos/General/Despliegue Proyectos/Tracker/"/>
    </mc:Choice>
  </mc:AlternateContent>
  <xr:revisionPtr revIDLastSave="8050" documentId="14_{DC1415FF-2AF1-4EA8-BC54-244B4BEC50F6}" xr6:coauthVersionLast="47" xr6:coauthVersionMax="47" xr10:uidLastSave="{6613F5ED-C8B7-4CB9-9110-77411E1E144A}"/>
  <bookViews>
    <workbookView xWindow="-108" yWindow="-108" windowWidth="23256" windowHeight="12456" firstSheet="1" activeTab="1" xr2:uid="{860F3D40-197B-4BD6-B831-FE529B11B3EC}"/>
  </bookViews>
  <sheets>
    <sheet name="Homologación Estados" sheetId="4" r:id="rId1"/>
    <sheet name="Tracker" sheetId="1" r:id="rId2"/>
    <sheet name="SEARCH" sheetId="2" r:id="rId3"/>
    <sheet name="Hoja1" sheetId="5" r:id="rId4"/>
  </sheets>
  <definedNames>
    <definedName name="_xlnm._FilterDatabase" localSheetId="0" hidden="1">'Homologación Estados'!$A$1:$B$90</definedName>
    <definedName name="_xlnm._FilterDatabase" localSheetId="2" hidden="1">SEARCH!$A$1:$B$1</definedName>
    <definedName name="_xlnm._FilterDatabase" localSheetId="1" hidden="1">Tracker!$A$3:$EJ$1435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1417" i="1" l="1"/>
  <c r="BP1416" i="1"/>
  <c r="BP1414" i="1"/>
  <c r="BP1406" i="1"/>
  <c r="BP1405" i="1"/>
  <c r="BP1403" i="1"/>
  <c r="BP1433" i="1"/>
  <c r="BP1432" i="1"/>
  <c r="BP1411" i="1"/>
  <c r="BP1408" i="1"/>
  <c r="BP1407" i="1"/>
  <c r="BP1402" i="1"/>
  <c r="BL1411" i="1"/>
  <c r="BL1408" i="1"/>
  <c r="BL1407" i="1"/>
  <c r="BE1433" i="1"/>
  <c r="BE1432" i="1"/>
  <c r="BE1402" i="1"/>
  <c r="BL1433" i="1"/>
  <c r="BL1432" i="1"/>
  <c r="BZ1433" i="1"/>
  <c r="AX1433" i="1"/>
  <c r="AX1432" i="1"/>
  <c r="AR1433" i="1"/>
  <c r="AR1432" i="1"/>
  <c r="AN1433" i="1"/>
  <c r="AN1432" i="1"/>
  <c r="V1433" i="1"/>
  <c r="V1432" i="1"/>
  <c r="AJ1433" i="1"/>
  <c r="AJ1432" i="1"/>
  <c r="AF1433" i="1"/>
  <c r="AF1432" i="1"/>
  <c r="AX1421" i="1"/>
  <c r="AX1422" i="1"/>
  <c r="BL1402" i="1"/>
  <c r="BH1434" i="1"/>
  <c r="BH1433" i="1"/>
  <c r="BH1432" i="1"/>
  <c r="BH1431" i="1"/>
  <c r="BH1430" i="1"/>
  <c r="BH1429" i="1"/>
  <c r="BH1428" i="1"/>
  <c r="BH1427" i="1"/>
  <c r="BH1426" i="1"/>
  <c r="BH1425" i="1"/>
  <c r="BH1424" i="1"/>
  <c r="BH1423" i="1"/>
  <c r="BH1422" i="1"/>
  <c r="BH1421" i="1"/>
  <c r="BH1420" i="1"/>
  <c r="BH1419" i="1"/>
  <c r="BH1418" i="1"/>
  <c r="BH1417" i="1"/>
  <c r="BG1434" i="1"/>
  <c r="BG1433" i="1"/>
  <c r="BG1432" i="1"/>
  <c r="BG1431" i="1"/>
  <c r="BG1430" i="1"/>
  <c r="BG1429" i="1"/>
  <c r="BG1428" i="1"/>
  <c r="BG1427" i="1"/>
  <c r="BG1426" i="1"/>
  <c r="BG1425" i="1"/>
  <c r="BG1424" i="1"/>
  <c r="BG1423" i="1"/>
  <c r="BG1422" i="1"/>
  <c r="BG1421" i="1"/>
  <c r="BG1420" i="1"/>
  <c r="BG1419" i="1"/>
  <c r="BG1418" i="1"/>
  <c r="BG1417" i="1"/>
  <c r="BG1416" i="1"/>
  <c r="BG1415" i="1"/>
  <c r="BG1414" i="1"/>
  <c r="BG1413" i="1"/>
  <c r="BG1412" i="1"/>
  <c r="BG1411" i="1"/>
  <c r="BG1410" i="1"/>
  <c r="BG1406" i="1"/>
  <c r="BG1405" i="1"/>
  <c r="BG1404" i="1"/>
  <c r="BG1403" i="1"/>
  <c r="BG1402" i="1"/>
  <c r="BG1401" i="1"/>
  <c r="BG1400" i="1"/>
  <c r="BG1399" i="1"/>
  <c r="BG1398" i="1"/>
  <c r="BG1397" i="1"/>
  <c r="BG1396" i="1"/>
  <c r="BG1395" i="1"/>
  <c r="BG1394" i="1"/>
  <c r="BG1393" i="1"/>
  <c r="BG1392" i="1"/>
  <c r="BG1391" i="1"/>
  <c r="BG1390" i="1"/>
  <c r="BG1389" i="1"/>
  <c r="BG1388" i="1"/>
  <c r="BG1387" i="1"/>
  <c r="BG1386" i="1"/>
  <c r="BG1385" i="1"/>
  <c r="BG1384" i="1"/>
  <c r="BG1383" i="1"/>
  <c r="BG1382" i="1"/>
  <c r="BG1381" i="1"/>
  <c r="BG1380" i="1"/>
  <c r="BG1379" i="1"/>
  <c r="BG1378" i="1"/>
  <c r="BG1377" i="1"/>
  <c r="BG1376" i="1"/>
  <c r="BH1408" i="1"/>
  <c r="BH1407" i="1"/>
  <c r="BH1406" i="1"/>
  <c r="BH1405" i="1"/>
  <c r="BH1404" i="1"/>
  <c r="BH1403" i="1"/>
  <c r="BH1402" i="1"/>
  <c r="BH1401" i="1"/>
  <c r="BH1400" i="1"/>
  <c r="BH1399" i="1"/>
  <c r="BH1398" i="1"/>
  <c r="BH1397" i="1"/>
  <c r="BH1396" i="1"/>
  <c r="BH1395" i="1"/>
  <c r="BH1394" i="1"/>
  <c r="BH1393" i="1"/>
  <c r="BH1392" i="1"/>
  <c r="BH1391" i="1"/>
  <c r="BH1390" i="1"/>
  <c r="BH1389" i="1"/>
  <c r="BH1416" i="1"/>
  <c r="BH1415" i="1"/>
  <c r="BH1414" i="1"/>
  <c r="BH1413" i="1"/>
  <c r="BH1412" i="1"/>
  <c r="BH1411" i="1"/>
  <c r="BH1410" i="1"/>
  <c r="BH1409" i="1"/>
  <c r="BL1409" i="1"/>
  <c r="BP1409" i="1"/>
  <c r="BP1070" i="1"/>
  <c r="BX1434" i="1"/>
  <c r="BX1433" i="1"/>
  <c r="BX1432" i="1"/>
  <c r="BX1431" i="1"/>
  <c r="BX1430" i="1"/>
  <c r="BX1429" i="1"/>
  <c r="BX1428" i="1"/>
  <c r="BX1427" i="1"/>
  <c r="BX1426" i="1"/>
  <c r="BX1425" i="1"/>
  <c r="BX1424" i="1"/>
  <c r="BX1423" i="1"/>
  <c r="BX1422" i="1"/>
  <c r="BX1421" i="1"/>
  <c r="BX1420" i="1"/>
  <c r="BX1419" i="1"/>
  <c r="BX1418" i="1"/>
  <c r="BX1417" i="1"/>
  <c r="BX1416" i="1"/>
  <c r="BX1415" i="1"/>
  <c r="BX1414" i="1"/>
  <c r="BX1413" i="1"/>
  <c r="BX1412" i="1"/>
  <c r="BX1411" i="1"/>
  <c r="BX1410" i="1"/>
  <c r="BX1409" i="1"/>
  <c r="BX1408" i="1"/>
  <c r="BX1407" i="1"/>
  <c r="BX1406" i="1"/>
  <c r="BX1405" i="1"/>
  <c r="BX1404" i="1"/>
  <c r="BX1403" i="1"/>
  <c r="BX1402" i="1"/>
  <c r="BX1401" i="1"/>
  <c r="BX1400" i="1"/>
  <c r="BX1399" i="1"/>
  <c r="BX1398" i="1"/>
  <c r="BX1397" i="1"/>
  <c r="BX1396" i="1"/>
  <c r="BX1395" i="1"/>
  <c r="BX1394" i="1"/>
  <c r="BX1393" i="1"/>
  <c r="BX1392" i="1"/>
  <c r="BX1391" i="1"/>
  <c r="BX1390" i="1"/>
  <c r="BX1389" i="1"/>
  <c r="BX1388" i="1"/>
  <c r="BX1387" i="1"/>
  <c r="BX1386" i="1"/>
  <c r="BX1385" i="1"/>
  <c r="BX1384" i="1"/>
  <c r="BX1383" i="1"/>
  <c r="BX1382" i="1"/>
  <c r="BX1381" i="1"/>
  <c r="BX1380" i="1"/>
  <c r="BX1379" i="1"/>
  <c r="BX1378" i="1"/>
  <c r="BX1377" i="1"/>
  <c r="BX1376" i="1"/>
  <c r="BX1375" i="1"/>
  <c r="BX1374" i="1"/>
  <c r="BX1373" i="1"/>
  <c r="BX1372" i="1"/>
  <c r="BX1371" i="1"/>
  <c r="BX1370" i="1"/>
  <c r="BX1369" i="1"/>
  <c r="BX1368" i="1"/>
  <c r="BX1367" i="1"/>
  <c r="BX1366" i="1"/>
  <c r="BX1365" i="1"/>
  <c r="BX1364" i="1"/>
  <c r="BX1363" i="1"/>
  <c r="BX1362" i="1"/>
  <c r="BX1361" i="1"/>
  <c r="BX1360" i="1"/>
  <c r="BX1359" i="1"/>
  <c r="BX1358" i="1"/>
  <c r="BX1357" i="1"/>
  <c r="BX1356" i="1"/>
  <c r="BX1355" i="1"/>
  <c r="BX1354" i="1"/>
  <c r="BX1353" i="1"/>
  <c r="BX1352" i="1"/>
  <c r="BX1351" i="1"/>
  <c r="BX1350" i="1"/>
  <c r="BX1349" i="1"/>
  <c r="BX1348" i="1"/>
  <c r="BX1347" i="1"/>
  <c r="BX1346" i="1"/>
  <c r="BX1345" i="1"/>
  <c r="BX1344" i="1"/>
  <c r="BX1343" i="1"/>
  <c r="BX1342" i="1"/>
  <c r="BX1341" i="1"/>
  <c r="BX1340" i="1"/>
  <c r="BX1339" i="1"/>
  <c r="BX1338" i="1"/>
  <c r="BX1337" i="1"/>
  <c r="BX1336" i="1"/>
  <c r="BX1335" i="1"/>
  <c r="BX1334" i="1"/>
  <c r="BX1333" i="1"/>
  <c r="BX1332" i="1"/>
  <c r="BX1331" i="1"/>
  <c r="BX1330" i="1"/>
  <c r="BX1329" i="1"/>
  <c r="BX1328" i="1"/>
  <c r="BX1327" i="1"/>
  <c r="BX1326" i="1"/>
  <c r="BX1325" i="1"/>
  <c r="BX1324" i="1"/>
  <c r="BX1323" i="1"/>
  <c r="BX1322" i="1"/>
  <c r="BX1321" i="1"/>
  <c r="BX1320" i="1"/>
  <c r="BX1319" i="1"/>
  <c r="BX1318" i="1"/>
  <c r="BX1317" i="1"/>
  <c r="BX1316" i="1"/>
  <c r="BX1315" i="1"/>
  <c r="BX1314" i="1"/>
  <c r="BX1313" i="1"/>
  <c r="BX1312" i="1"/>
  <c r="BX1311" i="1"/>
  <c r="BX1310" i="1"/>
  <c r="BX1309" i="1"/>
  <c r="BX1308" i="1"/>
  <c r="BX1307" i="1"/>
  <c r="BX1306" i="1"/>
  <c r="BX1305" i="1"/>
  <c r="BX1304" i="1"/>
  <c r="BX1303" i="1"/>
  <c r="BX1302" i="1"/>
  <c r="BX1301" i="1"/>
  <c r="BX1300" i="1"/>
  <c r="BX1299" i="1"/>
  <c r="BX1298" i="1"/>
  <c r="BX1297" i="1"/>
  <c r="BX1296" i="1"/>
  <c r="BX1295" i="1"/>
  <c r="BX1294" i="1"/>
  <c r="BX1293" i="1"/>
  <c r="BX1292" i="1"/>
  <c r="BX1291" i="1"/>
  <c r="BX1290" i="1"/>
  <c r="BX1289" i="1"/>
  <c r="BX1288" i="1"/>
  <c r="BX1287" i="1"/>
  <c r="BX1286" i="1"/>
  <c r="BX1285" i="1"/>
  <c r="BX1284" i="1"/>
  <c r="BX1283" i="1"/>
  <c r="BX1282" i="1"/>
  <c r="BX1281" i="1"/>
  <c r="BX1280" i="1"/>
  <c r="BX1279" i="1"/>
  <c r="BX1278" i="1"/>
  <c r="BX1277" i="1"/>
  <c r="BX1276" i="1"/>
  <c r="BX1275" i="1"/>
  <c r="BX1274" i="1"/>
  <c r="BX1273" i="1"/>
  <c r="BX1272" i="1"/>
  <c r="BX1271" i="1"/>
  <c r="BX1270" i="1"/>
  <c r="BX1269" i="1"/>
  <c r="BX1268" i="1"/>
  <c r="BX1267" i="1"/>
  <c r="BX1266" i="1"/>
  <c r="BX1265" i="1"/>
  <c r="BX1264" i="1"/>
  <c r="BX1263" i="1"/>
  <c r="BX1262" i="1"/>
  <c r="BX1261" i="1"/>
  <c r="BX1260" i="1"/>
  <c r="BX1259" i="1"/>
  <c r="BX1258" i="1"/>
  <c r="BX1257" i="1"/>
  <c r="BX1256" i="1"/>
  <c r="BX1255" i="1"/>
  <c r="BX1254" i="1"/>
  <c r="BX1253" i="1"/>
  <c r="BX1252" i="1"/>
  <c r="BX1251" i="1"/>
  <c r="BX1250" i="1"/>
  <c r="BX1249" i="1"/>
  <c r="BX1248" i="1"/>
  <c r="BX1247" i="1"/>
  <c r="BX1246" i="1"/>
  <c r="BX1245" i="1"/>
  <c r="BX1244" i="1"/>
  <c r="BX1243" i="1"/>
  <c r="BX1242" i="1"/>
  <c r="BX1241" i="1"/>
  <c r="BX1240" i="1"/>
  <c r="BX1239" i="1"/>
  <c r="BX1238" i="1"/>
  <c r="BX1237" i="1"/>
  <c r="BX1236" i="1"/>
  <c r="BX1235" i="1"/>
  <c r="BX1234" i="1"/>
  <c r="BX1233" i="1"/>
  <c r="BX1232" i="1"/>
  <c r="BX1231" i="1"/>
  <c r="BX1230" i="1"/>
  <c r="BX1229" i="1"/>
  <c r="BX1228" i="1"/>
  <c r="BX1227" i="1"/>
  <c r="BX1226" i="1"/>
  <c r="BX1225" i="1"/>
  <c r="BX1224" i="1"/>
  <c r="BX1223" i="1"/>
  <c r="BX1222" i="1"/>
  <c r="BX1221" i="1"/>
  <c r="BX1220" i="1"/>
  <c r="BX1219" i="1"/>
  <c r="BX1218" i="1"/>
  <c r="BX1217" i="1"/>
  <c r="BX1216" i="1"/>
  <c r="BX1215" i="1"/>
  <c r="BX1214" i="1"/>
  <c r="BX1213" i="1"/>
  <c r="BX1212" i="1"/>
  <c r="BX1211" i="1"/>
  <c r="BX1210" i="1"/>
  <c r="BX1209" i="1"/>
  <c r="BX1208" i="1"/>
  <c r="BX1207" i="1"/>
  <c r="BX1206" i="1"/>
  <c r="BX1205" i="1"/>
  <c r="BX1204" i="1"/>
  <c r="BX1203" i="1"/>
  <c r="BX1202" i="1"/>
  <c r="BX1201" i="1"/>
  <c r="BX1200" i="1"/>
  <c r="BX1199" i="1"/>
  <c r="BX1198" i="1"/>
  <c r="BX1197" i="1"/>
  <c r="BX1196" i="1"/>
  <c r="BX1195" i="1"/>
  <c r="BX1194" i="1"/>
  <c r="BX1193" i="1"/>
  <c r="BX1192" i="1"/>
  <c r="BX1191" i="1"/>
  <c r="BX1190" i="1"/>
  <c r="BX1189" i="1"/>
  <c r="BX1188" i="1"/>
  <c r="BX1187" i="1"/>
  <c r="BX1186" i="1"/>
  <c r="BX1185" i="1"/>
  <c r="BX1184" i="1"/>
  <c r="BX1183" i="1"/>
  <c r="BX1182" i="1"/>
  <c r="BX1181" i="1"/>
  <c r="BX1180" i="1"/>
  <c r="BX1179" i="1"/>
  <c r="BX1178" i="1"/>
  <c r="BX1177" i="1"/>
  <c r="BX1176" i="1"/>
  <c r="BX1175" i="1"/>
  <c r="BX1174" i="1"/>
  <c r="BX1173" i="1"/>
  <c r="BX1172" i="1"/>
  <c r="BX1171" i="1"/>
  <c r="BX1170" i="1"/>
  <c r="BX1169" i="1"/>
  <c r="BX1168" i="1"/>
  <c r="BX1167" i="1"/>
  <c r="BX1166" i="1"/>
  <c r="BX1165" i="1"/>
  <c r="BX1164" i="1"/>
  <c r="BX1163" i="1"/>
  <c r="BX1162" i="1"/>
  <c r="BX1161" i="1"/>
  <c r="BX1160" i="1"/>
  <c r="BX1159" i="1"/>
  <c r="BX1158" i="1"/>
  <c r="BX1157" i="1"/>
  <c r="BX1156" i="1"/>
  <c r="BX1155" i="1"/>
  <c r="BX1154" i="1"/>
  <c r="BX1153" i="1"/>
  <c r="BX1152" i="1"/>
  <c r="BX1151" i="1"/>
  <c r="BX1150" i="1"/>
  <c r="BX1149" i="1"/>
  <c r="BX1148" i="1"/>
  <c r="BX1147" i="1"/>
  <c r="BX1146" i="1"/>
  <c r="BX1145" i="1"/>
  <c r="BX1144" i="1"/>
  <c r="BX1143" i="1"/>
  <c r="BX1142" i="1"/>
  <c r="BX1141" i="1"/>
  <c r="BX1140" i="1"/>
  <c r="BX1139" i="1"/>
  <c r="BX1138" i="1"/>
  <c r="BX1137" i="1"/>
  <c r="BX1136" i="1"/>
  <c r="BX1135" i="1"/>
  <c r="BX1134" i="1"/>
  <c r="BX1133" i="1"/>
  <c r="BX1132" i="1"/>
  <c r="BX1131" i="1"/>
  <c r="BX1130" i="1"/>
  <c r="BX1129" i="1"/>
  <c r="BX1128" i="1"/>
  <c r="BX1127" i="1"/>
  <c r="BX1126" i="1"/>
  <c r="BX1125" i="1"/>
  <c r="BX1124" i="1"/>
  <c r="BX1123" i="1"/>
  <c r="BX1122" i="1"/>
  <c r="BX1121" i="1"/>
  <c r="BX1120" i="1"/>
  <c r="BX1119" i="1"/>
  <c r="BX1118" i="1"/>
  <c r="BX1117" i="1"/>
  <c r="BX1116" i="1"/>
  <c r="BX1115" i="1"/>
  <c r="BX1114" i="1"/>
  <c r="BX1113" i="1"/>
  <c r="BX1112" i="1"/>
  <c r="BX1111" i="1"/>
  <c r="BX1110" i="1"/>
  <c r="BX1109" i="1"/>
  <c r="BX1108" i="1"/>
  <c r="BX1107" i="1"/>
  <c r="BX1106" i="1"/>
  <c r="BX1105" i="1"/>
  <c r="BX1104" i="1"/>
  <c r="BX1103" i="1"/>
  <c r="BX1102" i="1"/>
  <c r="BX1101" i="1"/>
  <c r="BX1100" i="1"/>
  <c r="BX1099" i="1"/>
  <c r="BX1098" i="1"/>
  <c r="BX1097" i="1"/>
  <c r="BX1096" i="1"/>
  <c r="BX1095" i="1"/>
  <c r="BX1094" i="1"/>
  <c r="BX1093" i="1"/>
  <c r="BX1092" i="1"/>
  <c r="BX1091" i="1"/>
  <c r="BX1090" i="1"/>
  <c r="BX1089" i="1"/>
  <c r="BX1088" i="1"/>
  <c r="BX1087" i="1"/>
  <c r="BX1086" i="1"/>
  <c r="BX1085" i="1"/>
  <c r="BX1084" i="1"/>
  <c r="BX1083" i="1"/>
  <c r="BX1082" i="1"/>
  <c r="BX1081" i="1"/>
  <c r="BX1080" i="1"/>
  <c r="BX1079" i="1"/>
  <c r="BX1078" i="1"/>
  <c r="BX1077" i="1"/>
  <c r="BX1076" i="1"/>
  <c r="BX1075" i="1"/>
  <c r="BX1074" i="1"/>
  <c r="BX1073" i="1"/>
  <c r="BX1072" i="1"/>
  <c r="BX1071" i="1"/>
  <c r="BX1070" i="1"/>
  <c r="BX1069" i="1"/>
  <c r="BX1068" i="1"/>
  <c r="BX1067" i="1"/>
  <c r="BX1066" i="1"/>
  <c r="BX1065" i="1"/>
  <c r="BX1064" i="1"/>
  <c r="BX1063" i="1"/>
  <c r="BX1062" i="1"/>
  <c r="BX1061" i="1"/>
  <c r="BX1060" i="1"/>
  <c r="BX1059" i="1"/>
  <c r="BX1058" i="1"/>
  <c r="BX1057" i="1"/>
  <c r="BX1056" i="1"/>
  <c r="BX1055" i="1"/>
  <c r="BX1054" i="1"/>
  <c r="BX1053" i="1"/>
  <c r="BX1052" i="1"/>
  <c r="BX1051" i="1"/>
  <c r="BX1050" i="1"/>
  <c r="BX1049" i="1"/>
  <c r="BX1048" i="1"/>
  <c r="BX1047" i="1"/>
  <c r="BX1046" i="1"/>
  <c r="BX1045" i="1"/>
  <c r="BX1044" i="1"/>
  <c r="BX1043" i="1"/>
  <c r="BX1042" i="1"/>
  <c r="BX1041" i="1"/>
  <c r="BX1040" i="1"/>
  <c r="BX1039" i="1"/>
  <c r="BX1038" i="1"/>
  <c r="BX1037" i="1"/>
  <c r="BX1036" i="1"/>
  <c r="BX1035" i="1"/>
  <c r="BX1034" i="1"/>
  <c r="BX1033" i="1"/>
  <c r="BX1032" i="1"/>
  <c r="BX1031" i="1"/>
  <c r="BX1030" i="1"/>
  <c r="BX1029" i="1"/>
  <c r="BX1028" i="1"/>
  <c r="BX1027" i="1"/>
  <c r="BX1026" i="1"/>
  <c r="BX1025" i="1"/>
  <c r="BX1024" i="1"/>
  <c r="BX1023" i="1"/>
  <c r="BX1022" i="1"/>
  <c r="BX1021" i="1"/>
  <c r="BX1020" i="1"/>
  <c r="BX1019" i="1"/>
  <c r="BX1018" i="1"/>
  <c r="BX1017" i="1"/>
  <c r="BX1016" i="1"/>
  <c r="BX1015" i="1"/>
  <c r="BX1014" i="1"/>
  <c r="BX1013" i="1"/>
  <c r="BX1012" i="1"/>
  <c r="BX1011" i="1"/>
  <c r="BX1010" i="1"/>
  <c r="BX1009" i="1"/>
  <c r="BX1008" i="1"/>
  <c r="BX1007" i="1"/>
  <c r="BX1006" i="1"/>
  <c r="BX1005" i="1"/>
  <c r="BX1004" i="1"/>
  <c r="BX1003" i="1"/>
  <c r="BX1002" i="1"/>
  <c r="BX1001" i="1"/>
  <c r="BX1000" i="1"/>
  <c r="BX999" i="1"/>
  <c r="BX998" i="1"/>
  <c r="BX997" i="1"/>
  <c r="BX996" i="1"/>
  <c r="BX995" i="1"/>
  <c r="BX994" i="1"/>
  <c r="BX993" i="1"/>
  <c r="BX992" i="1"/>
  <c r="BX991" i="1"/>
  <c r="BX990" i="1"/>
  <c r="BX989" i="1"/>
  <c r="BX988" i="1"/>
  <c r="BX987" i="1"/>
  <c r="BX986" i="1"/>
  <c r="BX985" i="1"/>
  <c r="BX984" i="1"/>
  <c r="BX983" i="1"/>
  <c r="BX982" i="1"/>
  <c r="BX981" i="1"/>
  <c r="BX980" i="1"/>
  <c r="BX979" i="1"/>
  <c r="BX978" i="1"/>
  <c r="BX977" i="1"/>
  <c r="BX976" i="1"/>
  <c r="BX975" i="1"/>
  <c r="BX974" i="1"/>
  <c r="BX973" i="1"/>
  <c r="BX972" i="1"/>
  <c r="BX971" i="1"/>
  <c r="BX970" i="1"/>
  <c r="BX969" i="1"/>
  <c r="BX968" i="1"/>
  <c r="BX967" i="1"/>
  <c r="BX966" i="1"/>
  <c r="BX965" i="1"/>
  <c r="BX964" i="1"/>
  <c r="BX963" i="1"/>
  <c r="BX962" i="1"/>
  <c r="BX961" i="1"/>
  <c r="BX960" i="1"/>
  <c r="BX959" i="1"/>
  <c r="BX958" i="1"/>
  <c r="BX957" i="1"/>
  <c r="BX956" i="1"/>
  <c r="BX955" i="1"/>
  <c r="BX954" i="1"/>
  <c r="BX953" i="1"/>
  <c r="BX952" i="1"/>
  <c r="BX951" i="1"/>
  <c r="BX950" i="1"/>
  <c r="BX949" i="1"/>
  <c r="BX948" i="1"/>
  <c r="BX947" i="1"/>
  <c r="BX946" i="1"/>
  <c r="BX945" i="1"/>
  <c r="BX944" i="1"/>
  <c r="BX943" i="1"/>
  <c r="BX942" i="1"/>
  <c r="BX941" i="1"/>
  <c r="BX940" i="1"/>
  <c r="BX939" i="1"/>
  <c r="BX938" i="1"/>
  <c r="BX937" i="1"/>
  <c r="BX936" i="1"/>
  <c r="BX935" i="1"/>
  <c r="BX934" i="1"/>
  <c r="BX933" i="1"/>
  <c r="BX932" i="1"/>
  <c r="BX931" i="1"/>
  <c r="BX930" i="1"/>
  <c r="BX929" i="1"/>
  <c r="BX928" i="1"/>
  <c r="BX927" i="1"/>
  <c r="BX926" i="1"/>
  <c r="BX925" i="1"/>
  <c r="BX924" i="1"/>
  <c r="BX923" i="1"/>
  <c r="BX922" i="1"/>
  <c r="BX921" i="1"/>
  <c r="BX920" i="1"/>
  <c r="BX919" i="1"/>
  <c r="BX918" i="1"/>
  <c r="BX917" i="1"/>
  <c r="BX916" i="1"/>
  <c r="BX915" i="1"/>
  <c r="BX914" i="1"/>
  <c r="BX913" i="1"/>
  <c r="BX912" i="1"/>
  <c r="BX911" i="1"/>
  <c r="BX910" i="1"/>
  <c r="BX909" i="1"/>
  <c r="BX908" i="1"/>
  <c r="BX907" i="1"/>
  <c r="BX906" i="1"/>
  <c r="BX905" i="1"/>
  <c r="BX904" i="1"/>
  <c r="BX903" i="1"/>
  <c r="BX902" i="1"/>
  <c r="BX901" i="1"/>
  <c r="BX900" i="1"/>
  <c r="BX899" i="1"/>
  <c r="BX898" i="1"/>
  <c r="BX897" i="1"/>
  <c r="BX896" i="1"/>
  <c r="BX895" i="1"/>
  <c r="BX894" i="1"/>
  <c r="BX893" i="1"/>
  <c r="BX892" i="1"/>
  <c r="BX891" i="1"/>
  <c r="BX890" i="1"/>
  <c r="BX889" i="1"/>
  <c r="BX888" i="1"/>
  <c r="BX887" i="1"/>
  <c r="BX886" i="1"/>
  <c r="BX885" i="1"/>
  <c r="BX884" i="1"/>
  <c r="BX883" i="1"/>
  <c r="BX882" i="1"/>
  <c r="BX881" i="1"/>
  <c r="BX880" i="1"/>
  <c r="BX879" i="1"/>
  <c r="BX878" i="1"/>
  <c r="BX877" i="1"/>
  <c r="BX876" i="1"/>
  <c r="BX875" i="1"/>
  <c r="BX874" i="1"/>
  <c r="BX873" i="1"/>
  <c r="BX872" i="1"/>
  <c r="BX871" i="1"/>
  <c r="BX870" i="1"/>
  <c r="BX869" i="1"/>
  <c r="BX868" i="1"/>
  <c r="BX867" i="1"/>
  <c r="BX866" i="1"/>
  <c r="BX865" i="1"/>
  <c r="BX864" i="1"/>
  <c r="BX863" i="1"/>
  <c r="BX862" i="1"/>
  <c r="BX861" i="1"/>
  <c r="BX860" i="1"/>
  <c r="BX859" i="1"/>
  <c r="BX858" i="1"/>
  <c r="BX857" i="1"/>
  <c r="BX856" i="1"/>
  <c r="BX855" i="1"/>
  <c r="BX854" i="1"/>
  <c r="BX853" i="1"/>
  <c r="BX852" i="1"/>
  <c r="BX851" i="1"/>
  <c r="BX850" i="1"/>
  <c r="BX849" i="1"/>
  <c r="BX848" i="1"/>
  <c r="BX847" i="1"/>
  <c r="BX846" i="1"/>
  <c r="BX845" i="1"/>
  <c r="BX844" i="1"/>
  <c r="BX843" i="1"/>
  <c r="BX842" i="1"/>
  <c r="BX841" i="1"/>
  <c r="BX840" i="1"/>
  <c r="BX839" i="1"/>
  <c r="BX838" i="1"/>
  <c r="BX837" i="1"/>
  <c r="BX836" i="1"/>
  <c r="BX835" i="1"/>
  <c r="BX834" i="1"/>
  <c r="BX833" i="1"/>
  <c r="BX832" i="1"/>
  <c r="BX831" i="1"/>
  <c r="BX830" i="1"/>
  <c r="BX829" i="1"/>
  <c r="BX828" i="1"/>
  <c r="BX827" i="1"/>
  <c r="BX826" i="1"/>
  <c r="BX825" i="1"/>
  <c r="BX824" i="1"/>
  <c r="BX823" i="1"/>
  <c r="BX822" i="1"/>
  <c r="BX821" i="1"/>
  <c r="BX820" i="1"/>
  <c r="BX819" i="1"/>
  <c r="BX818" i="1"/>
  <c r="BX817" i="1"/>
  <c r="BX816" i="1"/>
  <c r="BX815" i="1"/>
  <c r="BX814" i="1"/>
  <c r="BX813" i="1"/>
  <c r="BX812" i="1"/>
  <c r="BX811" i="1"/>
  <c r="BX810" i="1"/>
  <c r="BX809" i="1"/>
  <c r="BX808" i="1"/>
  <c r="BX807" i="1"/>
  <c r="BX806" i="1"/>
  <c r="BX805" i="1"/>
  <c r="BX804" i="1"/>
  <c r="BX803" i="1"/>
  <c r="BX802" i="1"/>
  <c r="BX801" i="1"/>
  <c r="BX800" i="1"/>
  <c r="BX799" i="1"/>
  <c r="BX798" i="1"/>
  <c r="BX797" i="1"/>
  <c r="BX796" i="1"/>
  <c r="BX795" i="1"/>
  <c r="BX794" i="1"/>
  <c r="BX793" i="1"/>
  <c r="BX792" i="1"/>
  <c r="BX791" i="1"/>
  <c r="BX790" i="1"/>
  <c r="BX789" i="1"/>
  <c r="BX788" i="1"/>
  <c r="BX787" i="1"/>
  <c r="BX786" i="1"/>
  <c r="BX785" i="1"/>
  <c r="BX784" i="1"/>
  <c r="BX783" i="1"/>
  <c r="BX782" i="1"/>
  <c r="BX781" i="1"/>
  <c r="BX780" i="1"/>
  <c r="BX779" i="1"/>
  <c r="BX778" i="1"/>
  <c r="BX777" i="1"/>
  <c r="BX776" i="1"/>
  <c r="BX775" i="1"/>
  <c r="BX774" i="1"/>
  <c r="BX773" i="1"/>
  <c r="BX772" i="1"/>
  <c r="BX771" i="1"/>
  <c r="BX770" i="1"/>
  <c r="BX769" i="1"/>
  <c r="BX768" i="1"/>
  <c r="BX767" i="1"/>
  <c r="BX766" i="1"/>
  <c r="BX765" i="1"/>
  <c r="BX764" i="1"/>
  <c r="BX763" i="1"/>
  <c r="BX762" i="1"/>
  <c r="BX761" i="1"/>
  <c r="BX760" i="1"/>
  <c r="BX759" i="1"/>
  <c r="BX758" i="1"/>
  <c r="BX757" i="1"/>
  <c r="BX756" i="1"/>
  <c r="BX755" i="1"/>
  <c r="BX754" i="1"/>
  <c r="BX753" i="1"/>
  <c r="BX752" i="1"/>
  <c r="BX751" i="1"/>
  <c r="BX750" i="1"/>
  <c r="BX749" i="1"/>
  <c r="BX748" i="1"/>
  <c r="BX747" i="1"/>
  <c r="BX746" i="1"/>
  <c r="BX745" i="1"/>
  <c r="BX744" i="1"/>
  <c r="BX743" i="1"/>
  <c r="BX742" i="1"/>
  <c r="BX741" i="1"/>
  <c r="BX740" i="1"/>
  <c r="BX739" i="1"/>
  <c r="BX738" i="1"/>
  <c r="BX737" i="1"/>
  <c r="BX736" i="1"/>
  <c r="BX735" i="1"/>
  <c r="BX734" i="1"/>
  <c r="BX733" i="1"/>
  <c r="BX732" i="1"/>
  <c r="BX731" i="1"/>
  <c r="BX730" i="1"/>
  <c r="BX729" i="1"/>
  <c r="BX728" i="1"/>
  <c r="BX727" i="1"/>
  <c r="BX726" i="1"/>
  <c r="BX725" i="1"/>
  <c r="BX724" i="1"/>
  <c r="BX723" i="1"/>
  <c r="BX722" i="1"/>
  <c r="BX721" i="1"/>
  <c r="BX720" i="1"/>
  <c r="BX719" i="1"/>
  <c r="BX718" i="1"/>
  <c r="BX717" i="1"/>
  <c r="BX716" i="1"/>
  <c r="BX715" i="1"/>
  <c r="BX714" i="1"/>
  <c r="BX713" i="1"/>
  <c r="BX712" i="1"/>
  <c r="BX711" i="1"/>
  <c r="BX710" i="1"/>
  <c r="BX709" i="1"/>
  <c r="BX708" i="1"/>
  <c r="BX707" i="1"/>
  <c r="BX706" i="1"/>
  <c r="BX705" i="1"/>
  <c r="BX704" i="1"/>
  <c r="BX703" i="1"/>
  <c r="BX702" i="1"/>
  <c r="BX701" i="1"/>
  <c r="BX700" i="1"/>
  <c r="BX699" i="1"/>
  <c r="BX698" i="1"/>
  <c r="BX697" i="1"/>
  <c r="BX696" i="1"/>
  <c r="BX695" i="1"/>
  <c r="BX694" i="1"/>
  <c r="BX693" i="1"/>
  <c r="BX692" i="1"/>
  <c r="BX691" i="1"/>
  <c r="BX690" i="1"/>
  <c r="BX689" i="1"/>
  <c r="BX688" i="1"/>
  <c r="BX687" i="1"/>
  <c r="BX686" i="1"/>
  <c r="BX685" i="1"/>
  <c r="BX684" i="1"/>
  <c r="BX683" i="1"/>
  <c r="BX682" i="1"/>
  <c r="BX681" i="1"/>
  <c r="BX680" i="1"/>
  <c r="BX679" i="1"/>
  <c r="BX678" i="1"/>
  <c r="BX677" i="1"/>
  <c r="BX676" i="1"/>
  <c r="BX675" i="1"/>
  <c r="BX674" i="1"/>
  <c r="BX673" i="1"/>
  <c r="BX672" i="1"/>
  <c r="BX671" i="1"/>
  <c r="BX670" i="1"/>
  <c r="BX669" i="1"/>
  <c r="BX668" i="1"/>
  <c r="BX667" i="1"/>
  <c r="BX666" i="1"/>
  <c r="BX665" i="1"/>
  <c r="BX664" i="1"/>
  <c r="BX663" i="1"/>
  <c r="BX662" i="1"/>
  <c r="BX661" i="1"/>
  <c r="BX660" i="1"/>
  <c r="BX659" i="1"/>
  <c r="BX658" i="1"/>
  <c r="BX657" i="1"/>
  <c r="BX656" i="1"/>
  <c r="BX655" i="1"/>
  <c r="BX654" i="1"/>
  <c r="BX653" i="1"/>
  <c r="BX652" i="1"/>
  <c r="BX651" i="1"/>
  <c r="BX650" i="1"/>
  <c r="BX649" i="1"/>
  <c r="BX648" i="1"/>
  <c r="BX647" i="1"/>
  <c r="BX646" i="1"/>
  <c r="BX645" i="1"/>
  <c r="BX644" i="1"/>
  <c r="BX643" i="1"/>
  <c r="BX642" i="1"/>
  <c r="BX641" i="1"/>
  <c r="BX640" i="1"/>
  <c r="BX639" i="1"/>
  <c r="BX638" i="1"/>
  <c r="BX637" i="1"/>
  <c r="BX636" i="1"/>
  <c r="BX635" i="1"/>
  <c r="BX634" i="1"/>
  <c r="BX633" i="1"/>
  <c r="BX632" i="1"/>
  <c r="BX631" i="1"/>
  <c r="BX630" i="1"/>
  <c r="BX629" i="1"/>
  <c r="BX628" i="1"/>
  <c r="BX627" i="1"/>
  <c r="BX626" i="1"/>
  <c r="BX625" i="1"/>
  <c r="BX624" i="1"/>
  <c r="BX623" i="1"/>
  <c r="BX622" i="1"/>
  <c r="BX621" i="1"/>
  <c r="BX620" i="1"/>
  <c r="BX619" i="1"/>
  <c r="BX618" i="1"/>
  <c r="BX617" i="1"/>
  <c r="BX616" i="1"/>
  <c r="BX615" i="1"/>
  <c r="BX614" i="1"/>
  <c r="BX613" i="1"/>
  <c r="BX612" i="1"/>
  <c r="BX611" i="1"/>
  <c r="BX610" i="1"/>
  <c r="BX609" i="1"/>
  <c r="BX608" i="1"/>
  <c r="BX607" i="1"/>
  <c r="BX606" i="1"/>
  <c r="BX605" i="1"/>
  <c r="BX604" i="1"/>
  <c r="BX603" i="1"/>
  <c r="BX602" i="1"/>
  <c r="BX601" i="1"/>
  <c r="BX600" i="1"/>
  <c r="BX599" i="1"/>
  <c r="BX598" i="1"/>
  <c r="BX597" i="1"/>
  <c r="BX596" i="1"/>
  <c r="BX595" i="1"/>
  <c r="BX594" i="1"/>
  <c r="BX593" i="1"/>
  <c r="BX592" i="1"/>
  <c r="BX591" i="1"/>
  <c r="BX590" i="1"/>
  <c r="BX589" i="1"/>
  <c r="BX588" i="1"/>
  <c r="BX587" i="1"/>
  <c r="BX586" i="1"/>
  <c r="BX585" i="1"/>
  <c r="BX584" i="1"/>
  <c r="BX583" i="1"/>
  <c r="BX582" i="1"/>
  <c r="BX581" i="1"/>
  <c r="BX580" i="1"/>
  <c r="BX579" i="1"/>
  <c r="BX578" i="1"/>
  <c r="BX577" i="1"/>
  <c r="BX576" i="1"/>
  <c r="BX575" i="1"/>
  <c r="BX574" i="1"/>
  <c r="BX573" i="1"/>
  <c r="BX572" i="1"/>
  <c r="BX571" i="1"/>
  <c r="BX570" i="1"/>
  <c r="BX569" i="1"/>
  <c r="BX568" i="1"/>
  <c r="BX567" i="1"/>
  <c r="BX566" i="1"/>
  <c r="BX565" i="1"/>
  <c r="BX564" i="1"/>
  <c r="BX563" i="1"/>
  <c r="BX562" i="1"/>
  <c r="BX561" i="1"/>
  <c r="BX560" i="1"/>
  <c r="BX559" i="1"/>
  <c r="BX558" i="1"/>
  <c r="BX557" i="1"/>
  <c r="BX556" i="1"/>
  <c r="BX555" i="1"/>
  <c r="BX554" i="1"/>
  <c r="BX553" i="1"/>
  <c r="BX552" i="1"/>
  <c r="BX551" i="1"/>
  <c r="BX550" i="1"/>
  <c r="BX549" i="1"/>
  <c r="BX548" i="1"/>
  <c r="BX547" i="1"/>
  <c r="BX546" i="1"/>
  <c r="BX545" i="1"/>
  <c r="BX544" i="1"/>
  <c r="BX543" i="1"/>
  <c r="BX542" i="1"/>
  <c r="BX541" i="1"/>
  <c r="BX540" i="1"/>
  <c r="BX539" i="1"/>
  <c r="BX538" i="1"/>
  <c r="BX537" i="1"/>
  <c r="BX536" i="1"/>
  <c r="BX535" i="1"/>
  <c r="BX534" i="1"/>
  <c r="BX533" i="1"/>
  <c r="BX532" i="1"/>
  <c r="BX531" i="1"/>
  <c r="BX530" i="1"/>
  <c r="BX529" i="1"/>
  <c r="BX528" i="1"/>
  <c r="BX527" i="1"/>
  <c r="BX526" i="1"/>
  <c r="BX525" i="1"/>
  <c r="BX524" i="1"/>
  <c r="BX523" i="1"/>
  <c r="BX522" i="1"/>
  <c r="BX521" i="1"/>
  <c r="BX520" i="1"/>
  <c r="BX519" i="1"/>
  <c r="BX518" i="1"/>
  <c r="BX517" i="1"/>
  <c r="BX516" i="1"/>
  <c r="BX515" i="1"/>
  <c r="BX514" i="1"/>
  <c r="BX513" i="1"/>
  <c r="BX512" i="1"/>
  <c r="BX511" i="1"/>
  <c r="BX510" i="1"/>
  <c r="BX509" i="1"/>
  <c r="BX508" i="1"/>
  <c r="BX507" i="1"/>
  <c r="BX506" i="1"/>
  <c r="BX505" i="1"/>
  <c r="BX504" i="1"/>
  <c r="BX503" i="1"/>
  <c r="BX502" i="1"/>
  <c r="BX501" i="1"/>
  <c r="BX500" i="1"/>
  <c r="BX499" i="1"/>
  <c r="BX498" i="1"/>
  <c r="BX497" i="1"/>
  <c r="BX496" i="1"/>
  <c r="BX495" i="1"/>
  <c r="BX494" i="1"/>
  <c r="BX493" i="1"/>
  <c r="BX492" i="1"/>
  <c r="BX491" i="1"/>
  <c r="BX490" i="1"/>
  <c r="BX489" i="1"/>
  <c r="BX488" i="1"/>
  <c r="BX487" i="1"/>
  <c r="BX486" i="1"/>
  <c r="BX485" i="1"/>
  <c r="BX484" i="1"/>
  <c r="BX483" i="1"/>
  <c r="BX482" i="1"/>
  <c r="BX481" i="1"/>
  <c r="BX480" i="1"/>
  <c r="BX479" i="1"/>
  <c r="BX478" i="1"/>
  <c r="BX477" i="1"/>
  <c r="BX476" i="1"/>
  <c r="BX475" i="1"/>
  <c r="BX474" i="1"/>
  <c r="BX473" i="1"/>
  <c r="BX472" i="1"/>
  <c r="BX471" i="1"/>
  <c r="BX470" i="1"/>
  <c r="BX469" i="1"/>
  <c r="BX468" i="1"/>
  <c r="BX467" i="1"/>
  <c r="BX466" i="1"/>
  <c r="BX465" i="1"/>
  <c r="BX464" i="1"/>
  <c r="BX463" i="1"/>
  <c r="BX462" i="1"/>
  <c r="BX461" i="1"/>
  <c r="BX460" i="1"/>
  <c r="BX459" i="1"/>
  <c r="BX458" i="1"/>
  <c r="BX457" i="1"/>
  <c r="BX456" i="1"/>
  <c r="BX455" i="1"/>
  <c r="BX454" i="1"/>
  <c r="BX453" i="1"/>
  <c r="BX452" i="1"/>
  <c r="BX451" i="1"/>
  <c r="BX450" i="1"/>
  <c r="BX449" i="1"/>
  <c r="BX448" i="1"/>
  <c r="BX447" i="1"/>
  <c r="BX446" i="1"/>
  <c r="BX445" i="1"/>
  <c r="BX444" i="1"/>
  <c r="BX443" i="1"/>
  <c r="BX442" i="1"/>
  <c r="BX441" i="1"/>
  <c r="BX440" i="1"/>
  <c r="BX439" i="1"/>
  <c r="BX438" i="1"/>
  <c r="BX437" i="1"/>
  <c r="BX436" i="1"/>
  <c r="BX435" i="1"/>
  <c r="BX434" i="1"/>
  <c r="BX433" i="1"/>
  <c r="BX432" i="1"/>
  <c r="BX431" i="1"/>
  <c r="BX430" i="1"/>
  <c r="BX429" i="1"/>
  <c r="BX428" i="1"/>
  <c r="BX427" i="1"/>
  <c r="BX426" i="1"/>
  <c r="BX425" i="1"/>
  <c r="BX424" i="1"/>
  <c r="BX423" i="1"/>
  <c r="BX422" i="1"/>
  <c r="BX421" i="1"/>
  <c r="BX420" i="1"/>
  <c r="BX419" i="1"/>
  <c r="BX418" i="1"/>
  <c r="BX417" i="1"/>
  <c r="BX416" i="1"/>
  <c r="BX415" i="1"/>
  <c r="BX414" i="1"/>
  <c r="BX413" i="1"/>
  <c r="BX412" i="1"/>
  <c r="BX411" i="1"/>
  <c r="BX410" i="1"/>
  <c r="BX409" i="1"/>
  <c r="BX408" i="1"/>
  <c r="BX407" i="1"/>
  <c r="BX406" i="1"/>
  <c r="BX405" i="1"/>
  <c r="BX404" i="1"/>
  <c r="BX403" i="1"/>
  <c r="BX402" i="1"/>
  <c r="BX401" i="1"/>
  <c r="BX400" i="1"/>
  <c r="BX399" i="1"/>
  <c r="BX398" i="1"/>
  <c r="BX397" i="1"/>
  <c r="BX396" i="1"/>
  <c r="BX395" i="1"/>
  <c r="BX394" i="1"/>
  <c r="BX393" i="1"/>
  <c r="BX392" i="1"/>
  <c r="BX391" i="1"/>
  <c r="BX390" i="1"/>
  <c r="BX389" i="1"/>
  <c r="BX388" i="1"/>
  <c r="BX387" i="1"/>
  <c r="BX386" i="1"/>
  <c r="BX385" i="1"/>
  <c r="BX384" i="1"/>
  <c r="BX383" i="1"/>
  <c r="BX382" i="1"/>
  <c r="BX381" i="1"/>
  <c r="BX380" i="1"/>
  <c r="BX379" i="1"/>
  <c r="BX378" i="1"/>
  <c r="BX377" i="1"/>
  <c r="BX376" i="1"/>
  <c r="BX375" i="1"/>
  <c r="BX374" i="1"/>
  <c r="BX373" i="1"/>
  <c r="BX372" i="1"/>
  <c r="BX371" i="1"/>
  <c r="BX370" i="1"/>
  <c r="BX369" i="1"/>
  <c r="BX368" i="1"/>
  <c r="BX367" i="1"/>
  <c r="BX366" i="1"/>
  <c r="BX365" i="1"/>
  <c r="BX364" i="1"/>
  <c r="BX363" i="1"/>
  <c r="BX362" i="1"/>
  <c r="BX361" i="1"/>
  <c r="BX360" i="1"/>
  <c r="BX359" i="1"/>
  <c r="BX358" i="1"/>
  <c r="BX357" i="1"/>
  <c r="BX356" i="1"/>
  <c r="BX355" i="1"/>
  <c r="BX354" i="1"/>
  <c r="BX353" i="1"/>
  <c r="BX352" i="1"/>
  <c r="BX351" i="1"/>
  <c r="BX350" i="1"/>
  <c r="BX349" i="1"/>
  <c r="BX348" i="1"/>
  <c r="BX347" i="1"/>
  <c r="BX346" i="1"/>
  <c r="BX345" i="1"/>
  <c r="BX344" i="1"/>
  <c r="BX343" i="1"/>
  <c r="BX342" i="1"/>
  <c r="BX341" i="1"/>
  <c r="BX340" i="1"/>
  <c r="BX339" i="1"/>
  <c r="BX338" i="1"/>
  <c r="BX337" i="1"/>
  <c r="BX336" i="1"/>
  <c r="BX335" i="1"/>
  <c r="BX334" i="1"/>
  <c r="BX333" i="1"/>
  <c r="BX332" i="1"/>
  <c r="BX331" i="1"/>
  <c r="BX330" i="1"/>
  <c r="BX329" i="1"/>
  <c r="BX328" i="1"/>
  <c r="BX327" i="1"/>
  <c r="BX326" i="1"/>
  <c r="BX325" i="1"/>
  <c r="BX324" i="1"/>
  <c r="BX323" i="1"/>
  <c r="BX322" i="1"/>
  <c r="BX321" i="1"/>
  <c r="BX320" i="1"/>
  <c r="BX319" i="1"/>
  <c r="BX318" i="1"/>
  <c r="BX317" i="1"/>
  <c r="BX316" i="1"/>
  <c r="BX315" i="1"/>
  <c r="BX314" i="1"/>
  <c r="BX313" i="1"/>
  <c r="BX312" i="1"/>
  <c r="BX311" i="1"/>
  <c r="BX310" i="1"/>
  <c r="BX309" i="1"/>
  <c r="BX308" i="1"/>
  <c r="BX307" i="1"/>
  <c r="BX306" i="1"/>
  <c r="BX305" i="1"/>
  <c r="BX304" i="1"/>
  <c r="BX303" i="1"/>
  <c r="BX302" i="1"/>
  <c r="BX301" i="1"/>
  <c r="BX300" i="1"/>
  <c r="BX299" i="1"/>
  <c r="BX298" i="1"/>
  <c r="BX297" i="1"/>
  <c r="BX296" i="1"/>
  <c r="BX295" i="1"/>
  <c r="BX294" i="1"/>
  <c r="BX293" i="1"/>
  <c r="BX292" i="1"/>
  <c r="BX291" i="1"/>
  <c r="BX290" i="1"/>
  <c r="BX289" i="1"/>
  <c r="BX288" i="1"/>
  <c r="BX287" i="1"/>
  <c r="BX286" i="1"/>
  <c r="BX285" i="1"/>
  <c r="BX284" i="1"/>
  <c r="BX283" i="1"/>
  <c r="BX282" i="1"/>
  <c r="BX281" i="1"/>
  <c r="BX280" i="1"/>
  <c r="BX279" i="1"/>
  <c r="BX278" i="1"/>
  <c r="BX277" i="1"/>
  <c r="BX276" i="1"/>
  <c r="BX275" i="1"/>
  <c r="BX274" i="1"/>
  <c r="BX273" i="1"/>
  <c r="BX272" i="1"/>
  <c r="BX271" i="1"/>
  <c r="BX270" i="1"/>
  <c r="BX269" i="1"/>
  <c r="BX268" i="1"/>
  <c r="BX267" i="1"/>
  <c r="BX266" i="1"/>
  <c r="BX265" i="1"/>
  <c r="BX264" i="1"/>
  <c r="BX263" i="1"/>
  <c r="BX262" i="1"/>
  <c r="BX261" i="1"/>
  <c r="BX260" i="1"/>
  <c r="BX259" i="1"/>
  <c r="BX258" i="1"/>
  <c r="BX257" i="1"/>
  <c r="BX256" i="1"/>
  <c r="BX255" i="1"/>
  <c r="BX254" i="1"/>
  <c r="BX253" i="1"/>
  <c r="BX252" i="1"/>
  <c r="BX251" i="1"/>
  <c r="BX250" i="1"/>
  <c r="BX249" i="1"/>
  <c r="BX248" i="1"/>
  <c r="BX247" i="1"/>
  <c r="BX246" i="1"/>
  <c r="BX245" i="1"/>
  <c r="BX244" i="1"/>
  <c r="BX243" i="1"/>
  <c r="BX242" i="1"/>
  <c r="BX241" i="1"/>
  <c r="BX240" i="1"/>
  <c r="BX239" i="1"/>
  <c r="BX238" i="1"/>
  <c r="BX237" i="1"/>
  <c r="BX236" i="1"/>
  <c r="BX235" i="1"/>
  <c r="BX234" i="1"/>
  <c r="BX233" i="1"/>
  <c r="BX232" i="1"/>
  <c r="BX231" i="1"/>
  <c r="BX230" i="1"/>
  <c r="BX229" i="1"/>
  <c r="BX228" i="1"/>
  <c r="BX227" i="1"/>
  <c r="BX226" i="1"/>
  <c r="BX225" i="1"/>
  <c r="BX224" i="1"/>
  <c r="BX223" i="1"/>
  <c r="BX222" i="1"/>
  <c r="BX221" i="1"/>
  <c r="BX220" i="1"/>
  <c r="BX219" i="1"/>
  <c r="BX218" i="1"/>
  <c r="BX217" i="1"/>
  <c r="BX216" i="1"/>
  <c r="BX215" i="1"/>
  <c r="BX214" i="1"/>
  <c r="BX213" i="1"/>
  <c r="BX212" i="1"/>
  <c r="BX211" i="1"/>
  <c r="BX210" i="1"/>
  <c r="BX209" i="1"/>
  <c r="BX208" i="1"/>
  <c r="BX207" i="1"/>
  <c r="BX206" i="1"/>
  <c r="BX205" i="1"/>
  <c r="BX204" i="1"/>
  <c r="BX203" i="1"/>
  <c r="BX202" i="1"/>
  <c r="BX201" i="1"/>
  <c r="BX200" i="1"/>
  <c r="BX199" i="1"/>
  <c r="BX198" i="1"/>
  <c r="BX197" i="1"/>
  <c r="BX196" i="1"/>
  <c r="BX195" i="1"/>
  <c r="BX194" i="1"/>
  <c r="BX193" i="1"/>
  <c r="BX192" i="1"/>
  <c r="BX191" i="1"/>
  <c r="BX190" i="1"/>
  <c r="BX189" i="1"/>
  <c r="BX188" i="1"/>
  <c r="BX187" i="1"/>
  <c r="BX186" i="1"/>
  <c r="BX185" i="1"/>
  <c r="BX184" i="1"/>
  <c r="BX183" i="1"/>
  <c r="BX182" i="1"/>
  <c r="BX181" i="1"/>
  <c r="BX180" i="1"/>
  <c r="BX179" i="1"/>
  <c r="BX178" i="1"/>
  <c r="BX177" i="1"/>
  <c r="BX176" i="1"/>
  <c r="BX175" i="1"/>
  <c r="BX174" i="1"/>
  <c r="BX173" i="1"/>
  <c r="BX172" i="1"/>
  <c r="BX171" i="1"/>
  <c r="BX170" i="1"/>
  <c r="BX169" i="1"/>
  <c r="BX168" i="1"/>
  <c r="BX167" i="1"/>
  <c r="BX166" i="1"/>
  <c r="BX165" i="1"/>
  <c r="BX164" i="1"/>
  <c r="BX163" i="1"/>
  <c r="BX162" i="1"/>
  <c r="BX161" i="1"/>
  <c r="BX160" i="1"/>
  <c r="BX159" i="1"/>
  <c r="BX158" i="1"/>
  <c r="BX157" i="1"/>
  <c r="BX156" i="1"/>
  <c r="BX155" i="1"/>
  <c r="BX154" i="1"/>
  <c r="BX153" i="1"/>
  <c r="BX152" i="1"/>
  <c r="BX151" i="1"/>
  <c r="BX150" i="1"/>
  <c r="BX149" i="1"/>
  <c r="BX148" i="1"/>
  <c r="BX147" i="1"/>
  <c r="BX146" i="1"/>
  <c r="BX145" i="1"/>
  <c r="BX144" i="1"/>
  <c r="BX143" i="1"/>
  <c r="BX142" i="1"/>
  <c r="BX141" i="1"/>
  <c r="BX140" i="1"/>
  <c r="BX139" i="1"/>
  <c r="BX138" i="1"/>
  <c r="BX137" i="1"/>
  <c r="BX136" i="1"/>
  <c r="BX135" i="1"/>
  <c r="BX134" i="1"/>
  <c r="BX133" i="1"/>
  <c r="BX132" i="1"/>
  <c r="BX131" i="1"/>
  <c r="BX130" i="1"/>
  <c r="BX129" i="1"/>
  <c r="BX128" i="1"/>
  <c r="BX127" i="1"/>
  <c r="BX126" i="1"/>
  <c r="BX125" i="1"/>
  <c r="BX124" i="1"/>
  <c r="BX123" i="1"/>
  <c r="BX122" i="1"/>
  <c r="BX121" i="1"/>
  <c r="BX120" i="1"/>
  <c r="BX119" i="1"/>
  <c r="BX118" i="1"/>
  <c r="BX117" i="1"/>
  <c r="BX116" i="1"/>
  <c r="BX115" i="1"/>
  <c r="BX114" i="1"/>
  <c r="BX113" i="1"/>
  <c r="BX112" i="1"/>
  <c r="BX111" i="1"/>
  <c r="BX110" i="1"/>
  <c r="BX109" i="1"/>
  <c r="BX108" i="1"/>
  <c r="BX107" i="1"/>
  <c r="BX106" i="1"/>
  <c r="BX105" i="1"/>
  <c r="BX104" i="1"/>
  <c r="BX103" i="1"/>
  <c r="BX102" i="1"/>
  <c r="BX101" i="1"/>
  <c r="BX100" i="1"/>
  <c r="BX99" i="1"/>
  <c r="BX98" i="1"/>
  <c r="BX97" i="1"/>
  <c r="BX96" i="1"/>
  <c r="BX95" i="1"/>
  <c r="BX94" i="1"/>
  <c r="BX93" i="1"/>
  <c r="BX92" i="1"/>
  <c r="BX91" i="1"/>
  <c r="BX90" i="1"/>
  <c r="BX89" i="1"/>
  <c r="BX88" i="1"/>
  <c r="BX87" i="1"/>
  <c r="BX86" i="1"/>
  <c r="BX85" i="1"/>
  <c r="BX84" i="1"/>
  <c r="BX83" i="1"/>
  <c r="BX82" i="1"/>
  <c r="BX81" i="1"/>
  <c r="BX80" i="1"/>
  <c r="BX79" i="1"/>
  <c r="BX78" i="1"/>
  <c r="BX77" i="1"/>
  <c r="BX76" i="1"/>
  <c r="BX75" i="1"/>
  <c r="BX74" i="1"/>
  <c r="BX73" i="1"/>
  <c r="BX72" i="1"/>
  <c r="BX71" i="1"/>
  <c r="BX70" i="1"/>
  <c r="BX69" i="1"/>
  <c r="BX68" i="1"/>
  <c r="BX67" i="1"/>
  <c r="BX66" i="1"/>
  <c r="BX65" i="1"/>
  <c r="BX64" i="1"/>
  <c r="BX63" i="1"/>
  <c r="BX62" i="1"/>
  <c r="BX61" i="1"/>
  <c r="BX60" i="1"/>
  <c r="BX59" i="1"/>
  <c r="BX58" i="1"/>
  <c r="BX57" i="1"/>
  <c r="BX56" i="1"/>
  <c r="BX55" i="1"/>
  <c r="BX54" i="1"/>
  <c r="BX53" i="1"/>
  <c r="BX52" i="1"/>
  <c r="BX51" i="1"/>
  <c r="BX50" i="1"/>
  <c r="BX49" i="1"/>
  <c r="BX48" i="1"/>
  <c r="BX47" i="1"/>
  <c r="BX46" i="1"/>
  <c r="BX45" i="1"/>
  <c r="BX44" i="1"/>
  <c r="BX43" i="1"/>
  <c r="BX42" i="1"/>
  <c r="BX41" i="1"/>
  <c r="BX40" i="1"/>
  <c r="BX39" i="1"/>
  <c r="BX38" i="1"/>
  <c r="BX37" i="1"/>
  <c r="BX36" i="1"/>
  <c r="BX35" i="1"/>
  <c r="BX34" i="1"/>
  <c r="BX33" i="1"/>
  <c r="BX32" i="1"/>
  <c r="BX31" i="1"/>
  <c r="BX30" i="1"/>
  <c r="BX29" i="1"/>
  <c r="BX28" i="1"/>
  <c r="BX27" i="1"/>
  <c r="BX26" i="1"/>
  <c r="BX25" i="1"/>
  <c r="BX24" i="1"/>
  <c r="BX23" i="1"/>
  <c r="BX22" i="1"/>
  <c r="BX21" i="1"/>
  <c r="BX20" i="1"/>
  <c r="BX19" i="1"/>
  <c r="BX18" i="1"/>
  <c r="BX17" i="1"/>
  <c r="BX16" i="1"/>
  <c r="BX15" i="1"/>
  <c r="BX14" i="1"/>
  <c r="BX13" i="1"/>
  <c r="BX12" i="1"/>
  <c r="BX11" i="1"/>
  <c r="BX10" i="1"/>
  <c r="BX9" i="1"/>
  <c r="BX8" i="1"/>
  <c r="BX7" i="1"/>
  <c r="BX6" i="1"/>
  <c r="BX5" i="1"/>
  <c r="BX4" i="1"/>
  <c r="DD1022" i="1"/>
  <c r="CT1022" i="1"/>
  <c r="CX1022" i="1"/>
  <c r="BZ1407" i="1"/>
  <c r="BG1409" i="1"/>
  <c r="BG1408" i="1"/>
  <c r="BE1411" i="1"/>
  <c r="BE1409" i="1"/>
  <c r="BE1408" i="1"/>
  <c r="BG1407" i="1"/>
  <c r="BE1407" i="1"/>
  <c r="CP1022" i="1"/>
  <c r="DB1022" i="1"/>
  <c r="BG651" i="1"/>
  <c r="BE651" i="1"/>
  <c r="V1414" i="1"/>
  <c r="BT1434" i="1"/>
  <c r="BT1433" i="1"/>
  <c r="BT1432" i="1"/>
  <c r="BT1431" i="1"/>
  <c r="BT1430" i="1"/>
  <c r="BT1429" i="1"/>
  <c r="BT1428" i="1"/>
  <c r="BT1427" i="1"/>
  <c r="BT1426" i="1"/>
  <c r="BT1425" i="1"/>
  <c r="BT1424" i="1"/>
  <c r="BT1423" i="1"/>
  <c r="BT1422" i="1"/>
  <c r="BT1421" i="1"/>
  <c r="BT1420" i="1"/>
  <c r="BT1419" i="1"/>
  <c r="BT1418" i="1"/>
  <c r="BT1417" i="1"/>
  <c r="BT1416" i="1"/>
  <c r="BT1415" i="1"/>
  <c r="BT1414" i="1"/>
  <c r="BT1413" i="1"/>
  <c r="BT1412" i="1"/>
  <c r="BT1411" i="1"/>
  <c r="BT1410" i="1"/>
  <c r="BT1409" i="1"/>
  <c r="BT1408" i="1"/>
  <c r="BT1407" i="1"/>
  <c r="BT1406" i="1"/>
  <c r="BT1405" i="1"/>
  <c r="BT1404" i="1"/>
  <c r="BT1403" i="1"/>
  <c r="BT1402" i="1"/>
  <c r="BT1401" i="1"/>
  <c r="BT1400" i="1"/>
  <c r="BT1399" i="1"/>
  <c r="BT1398" i="1"/>
  <c r="BT1397" i="1"/>
  <c r="BT1396" i="1"/>
  <c r="BT1395" i="1"/>
  <c r="BT1394" i="1"/>
  <c r="BT1393" i="1"/>
  <c r="BT1392" i="1"/>
  <c r="BT1391" i="1"/>
  <c r="BT1390" i="1"/>
  <c r="BT1389" i="1"/>
  <c r="BT1388" i="1"/>
  <c r="BT1387" i="1"/>
  <c r="BT1386" i="1"/>
  <c r="BT1385" i="1"/>
  <c r="BT1384" i="1"/>
  <c r="BT1383" i="1"/>
  <c r="BT1382" i="1"/>
  <c r="BT1381" i="1"/>
  <c r="BT1380" i="1"/>
  <c r="BT1379" i="1"/>
  <c r="BT1378" i="1"/>
  <c r="BT1377" i="1"/>
  <c r="BT1376" i="1"/>
  <c r="BT1375" i="1"/>
  <c r="BT1374" i="1"/>
  <c r="BT1373" i="1"/>
  <c r="BT1372" i="1"/>
  <c r="BT1371" i="1"/>
  <c r="BT1370" i="1"/>
  <c r="BT1369" i="1"/>
  <c r="BT1368" i="1"/>
  <c r="BT1367" i="1"/>
  <c r="BT1366" i="1"/>
  <c r="BT1365" i="1"/>
  <c r="BT1364" i="1"/>
  <c r="BT1363" i="1"/>
  <c r="BT1362" i="1"/>
  <c r="BT1361" i="1"/>
  <c r="BT1360" i="1"/>
  <c r="BT1359" i="1"/>
  <c r="BT1358" i="1"/>
  <c r="BT1357" i="1"/>
  <c r="BT1356" i="1"/>
  <c r="BT1355" i="1"/>
  <c r="BT1354" i="1"/>
  <c r="BT1353" i="1"/>
  <c r="BT1352" i="1"/>
  <c r="BT1351" i="1"/>
  <c r="BT1350" i="1"/>
  <c r="BT1349" i="1"/>
  <c r="BT1348" i="1"/>
  <c r="BT1347" i="1"/>
  <c r="BT1346" i="1"/>
  <c r="BT1345" i="1"/>
  <c r="BT1344" i="1"/>
  <c r="BT1343" i="1"/>
  <c r="BT1342" i="1"/>
  <c r="BT1341" i="1"/>
  <c r="BT1340" i="1"/>
  <c r="BT1339" i="1"/>
  <c r="BT1338" i="1"/>
  <c r="BT1337" i="1"/>
  <c r="BT1336" i="1"/>
  <c r="BT1335" i="1"/>
  <c r="BT1334" i="1"/>
  <c r="BT1333" i="1"/>
  <c r="BT1332" i="1"/>
  <c r="BT1331" i="1"/>
  <c r="BT1330" i="1"/>
  <c r="BT1329" i="1"/>
  <c r="BT1328" i="1"/>
  <c r="BT1327" i="1"/>
  <c r="BT1326" i="1"/>
  <c r="BT1325" i="1"/>
  <c r="BT1324" i="1"/>
  <c r="BT1323" i="1"/>
  <c r="BT1322" i="1"/>
  <c r="BT1321" i="1"/>
  <c r="BT1320" i="1"/>
  <c r="BT1319" i="1"/>
  <c r="BT1318" i="1"/>
  <c r="BT1317" i="1"/>
  <c r="BT1316" i="1"/>
  <c r="BT1315" i="1"/>
  <c r="BT1314" i="1"/>
  <c r="BT1313" i="1"/>
  <c r="BT1312" i="1"/>
  <c r="BT1311" i="1"/>
  <c r="BT1310" i="1"/>
  <c r="BT1309" i="1"/>
  <c r="BT1308" i="1"/>
  <c r="BT1307" i="1"/>
  <c r="BT1306" i="1"/>
  <c r="BT1305" i="1"/>
  <c r="BT1304" i="1"/>
  <c r="BT1303" i="1"/>
  <c r="BT1302" i="1"/>
  <c r="BT1301" i="1"/>
  <c r="BT1300" i="1"/>
  <c r="BT1299" i="1"/>
  <c r="BT1298" i="1"/>
  <c r="BT1297" i="1"/>
  <c r="BT1296" i="1"/>
  <c r="BT1295" i="1"/>
  <c r="BT1294" i="1"/>
  <c r="BT1293" i="1"/>
  <c r="BT1292" i="1"/>
  <c r="BT1291" i="1"/>
  <c r="BT1290" i="1"/>
  <c r="BT1289" i="1"/>
  <c r="BT1288" i="1"/>
  <c r="BT1287" i="1"/>
  <c r="BT1286" i="1"/>
  <c r="BT1285" i="1"/>
  <c r="BT1284" i="1"/>
  <c r="BT1283" i="1"/>
  <c r="BT1282" i="1"/>
  <c r="BT1281" i="1"/>
  <c r="BT1280" i="1"/>
  <c r="BT1279" i="1"/>
  <c r="BT1278" i="1"/>
  <c r="BT1277" i="1"/>
  <c r="BT1276" i="1"/>
  <c r="BT1275" i="1"/>
  <c r="BT1274" i="1"/>
  <c r="BT1273" i="1"/>
  <c r="BT1272" i="1"/>
  <c r="BT1271" i="1"/>
  <c r="BT1270" i="1"/>
  <c r="BT1269" i="1"/>
  <c r="BT1268" i="1"/>
  <c r="BT1267" i="1"/>
  <c r="BT1266" i="1"/>
  <c r="BT1265" i="1"/>
  <c r="BT1264" i="1"/>
  <c r="BT1263" i="1"/>
  <c r="BT1262" i="1"/>
  <c r="BT1261" i="1"/>
  <c r="BT1260" i="1"/>
  <c r="BT1259" i="1"/>
  <c r="BT1258" i="1"/>
  <c r="BT1257" i="1"/>
  <c r="BT1256" i="1"/>
  <c r="BT1255" i="1"/>
  <c r="BT1254" i="1"/>
  <c r="BT1253" i="1"/>
  <c r="BT1252" i="1"/>
  <c r="BT1251" i="1"/>
  <c r="BT1250" i="1"/>
  <c r="BT1249" i="1"/>
  <c r="BT1248" i="1"/>
  <c r="BT1247" i="1"/>
  <c r="BT1246" i="1"/>
  <c r="BT1245" i="1"/>
  <c r="BT1244" i="1"/>
  <c r="BT1243" i="1"/>
  <c r="BT1242" i="1"/>
  <c r="BT1241" i="1"/>
  <c r="BT1240" i="1"/>
  <c r="BT1239" i="1"/>
  <c r="BT1238" i="1"/>
  <c r="BT1237" i="1"/>
  <c r="BT1236" i="1"/>
  <c r="BT1235" i="1"/>
  <c r="BT1234" i="1"/>
  <c r="BT1233" i="1"/>
  <c r="BT1232" i="1"/>
  <c r="BT1231" i="1"/>
  <c r="BT1230" i="1"/>
  <c r="BT1229" i="1"/>
  <c r="BT1228" i="1"/>
  <c r="BT1227" i="1"/>
  <c r="BT1226" i="1"/>
  <c r="BT1225" i="1"/>
  <c r="BT1224" i="1"/>
  <c r="BT1223" i="1"/>
  <c r="BT1222" i="1"/>
  <c r="BT1221" i="1"/>
  <c r="BT1220" i="1"/>
  <c r="BT1219" i="1"/>
  <c r="BT1218" i="1"/>
  <c r="BT1217" i="1"/>
  <c r="BT1216" i="1"/>
  <c r="BT1215" i="1"/>
  <c r="BT1214" i="1"/>
  <c r="BT1213" i="1"/>
  <c r="BT1212" i="1"/>
  <c r="BT1211" i="1"/>
  <c r="BT1210" i="1"/>
  <c r="BT1209" i="1"/>
  <c r="BT1208" i="1"/>
  <c r="BT1207" i="1"/>
  <c r="BT1206" i="1"/>
  <c r="BT1205" i="1"/>
  <c r="BT1204" i="1"/>
  <c r="BT1203" i="1"/>
  <c r="BT1202" i="1"/>
  <c r="BT1201" i="1"/>
  <c r="BT1200" i="1"/>
  <c r="BT1199" i="1"/>
  <c r="BT1198" i="1"/>
  <c r="BT1197" i="1"/>
  <c r="BT1196" i="1"/>
  <c r="BT1195" i="1"/>
  <c r="BT1194" i="1"/>
  <c r="BT1193" i="1"/>
  <c r="BT1192" i="1"/>
  <c r="BT1191" i="1"/>
  <c r="BT1190" i="1"/>
  <c r="BT1189" i="1"/>
  <c r="BT1188" i="1"/>
  <c r="BT1187" i="1"/>
  <c r="BT1186" i="1"/>
  <c r="BT1185" i="1"/>
  <c r="BT1184" i="1"/>
  <c r="BT1183" i="1"/>
  <c r="BT1182" i="1"/>
  <c r="BT1181" i="1"/>
  <c r="BT1180" i="1"/>
  <c r="BT1179" i="1"/>
  <c r="BT1178" i="1"/>
  <c r="BT1177" i="1"/>
  <c r="BT1176" i="1"/>
  <c r="BT1175" i="1"/>
  <c r="BT1174" i="1"/>
  <c r="BT1173" i="1"/>
  <c r="BT1172" i="1"/>
  <c r="BT1171" i="1"/>
  <c r="BT1170" i="1"/>
  <c r="BT1169" i="1"/>
  <c r="BT1168" i="1"/>
  <c r="BT1167" i="1"/>
  <c r="BT1166" i="1"/>
  <c r="BT1165" i="1"/>
  <c r="BT1164" i="1"/>
  <c r="BT1163" i="1"/>
  <c r="BT1162" i="1"/>
  <c r="BT1161" i="1"/>
  <c r="BT1160" i="1"/>
  <c r="BT1159" i="1"/>
  <c r="BT1158" i="1"/>
  <c r="BT1157" i="1"/>
  <c r="BT1156" i="1"/>
  <c r="BT1155" i="1"/>
  <c r="BT1154" i="1"/>
  <c r="BT1153" i="1"/>
  <c r="BT1152" i="1"/>
  <c r="BT1151" i="1"/>
  <c r="BT1150" i="1"/>
  <c r="BT1149" i="1"/>
  <c r="BT1148" i="1"/>
  <c r="BT1147" i="1"/>
  <c r="BT1146" i="1"/>
  <c r="BT1145" i="1"/>
  <c r="BT1144" i="1"/>
  <c r="BT1143" i="1"/>
  <c r="BT1142" i="1"/>
  <c r="BT1141" i="1"/>
  <c r="BT1140" i="1"/>
  <c r="BT1139" i="1"/>
  <c r="BT1138" i="1"/>
  <c r="BT1137" i="1"/>
  <c r="BT1136" i="1"/>
  <c r="BT1135" i="1"/>
  <c r="BT1134" i="1"/>
  <c r="BT1133" i="1"/>
  <c r="BT1132" i="1"/>
  <c r="BT1131" i="1"/>
  <c r="BT1130" i="1"/>
  <c r="BT1129" i="1"/>
  <c r="BT1128" i="1"/>
  <c r="BT1127" i="1"/>
  <c r="BT1126" i="1"/>
  <c r="BT1125" i="1"/>
  <c r="BT1124" i="1"/>
  <c r="BT1123" i="1"/>
  <c r="BT1122" i="1"/>
  <c r="BT1121" i="1"/>
  <c r="BT1120" i="1"/>
  <c r="BT1119" i="1"/>
  <c r="BT1118" i="1"/>
  <c r="BT1117" i="1"/>
  <c r="BT1116" i="1"/>
  <c r="BT1115" i="1"/>
  <c r="BT1114" i="1"/>
  <c r="BT1113" i="1"/>
  <c r="BT1112" i="1"/>
  <c r="BT1111" i="1"/>
  <c r="BT1110" i="1"/>
  <c r="BT1109" i="1"/>
  <c r="BT1108" i="1"/>
  <c r="BT1107" i="1"/>
  <c r="BT1106" i="1"/>
  <c r="BT1105" i="1"/>
  <c r="BT1104" i="1"/>
  <c r="BT1103" i="1"/>
  <c r="BT1102" i="1"/>
  <c r="BT1101" i="1"/>
  <c r="BT1100" i="1"/>
  <c r="BT1099" i="1"/>
  <c r="BT1098" i="1"/>
  <c r="BT1097" i="1"/>
  <c r="BT1096" i="1"/>
  <c r="BT1095" i="1"/>
  <c r="BT1094" i="1"/>
  <c r="BT1093" i="1"/>
  <c r="BT1092" i="1"/>
  <c r="BT1091" i="1"/>
  <c r="BT1090" i="1"/>
  <c r="BT1089" i="1"/>
  <c r="BT1088" i="1"/>
  <c r="BT1087" i="1"/>
  <c r="BT1086" i="1"/>
  <c r="BT1085" i="1"/>
  <c r="BT1084" i="1"/>
  <c r="BT1083" i="1"/>
  <c r="BT1082" i="1"/>
  <c r="BT1081" i="1"/>
  <c r="BT1080" i="1"/>
  <c r="BT1079" i="1"/>
  <c r="BT1078" i="1"/>
  <c r="BT1077" i="1"/>
  <c r="BT1076" i="1"/>
  <c r="BT1075" i="1"/>
  <c r="BT1074" i="1"/>
  <c r="BT1073" i="1"/>
  <c r="BT1072" i="1"/>
  <c r="BT1071" i="1"/>
  <c r="BT1070" i="1"/>
  <c r="BT1069" i="1"/>
  <c r="BT1068" i="1"/>
  <c r="BT1067" i="1"/>
  <c r="BT1066" i="1"/>
  <c r="BT1065" i="1"/>
  <c r="BT1064" i="1"/>
  <c r="BT1063" i="1"/>
  <c r="BT1062" i="1"/>
  <c r="BT1061" i="1"/>
  <c r="BT1060" i="1"/>
  <c r="BT1059" i="1"/>
  <c r="BT1058" i="1"/>
  <c r="BT1057" i="1"/>
  <c r="BT1056" i="1"/>
  <c r="BT1055" i="1"/>
  <c r="BT1054" i="1"/>
  <c r="BT1053" i="1"/>
  <c r="BT1052" i="1"/>
  <c r="BT1051" i="1"/>
  <c r="BT1050" i="1"/>
  <c r="BT1049" i="1"/>
  <c r="BT1048" i="1"/>
  <c r="BT1047" i="1"/>
  <c r="BT1046" i="1"/>
  <c r="BT1045" i="1"/>
  <c r="BT1044" i="1"/>
  <c r="BT1043" i="1"/>
  <c r="BT1042" i="1"/>
  <c r="BT1041" i="1"/>
  <c r="BT1040" i="1"/>
  <c r="BT1039" i="1"/>
  <c r="BT1038" i="1"/>
  <c r="BT1037" i="1"/>
  <c r="BT1036" i="1"/>
  <c r="BT1035" i="1"/>
  <c r="BT1034" i="1"/>
  <c r="BT1033" i="1"/>
  <c r="BT1032" i="1"/>
  <c r="BT1031" i="1"/>
  <c r="BT1030" i="1"/>
  <c r="BT1029" i="1"/>
  <c r="BT1028" i="1"/>
  <c r="BT1027" i="1"/>
  <c r="BT1026" i="1"/>
  <c r="BT1025" i="1"/>
  <c r="BT1024" i="1"/>
  <c r="BT1023" i="1"/>
  <c r="BT1022" i="1"/>
  <c r="BT1021" i="1"/>
  <c r="BT1020" i="1"/>
  <c r="BT1019" i="1"/>
  <c r="BT1018" i="1"/>
  <c r="BT1017" i="1"/>
  <c r="BT1016" i="1"/>
  <c r="BT1015" i="1"/>
  <c r="BT1014" i="1"/>
  <c r="BT1013" i="1"/>
  <c r="BT1012" i="1"/>
  <c r="BT1011" i="1"/>
  <c r="BT1010" i="1"/>
  <c r="BT1009" i="1"/>
  <c r="BT1008" i="1"/>
  <c r="BT1007" i="1"/>
  <c r="BT1006" i="1"/>
  <c r="BT1005" i="1"/>
  <c r="BT1004" i="1"/>
  <c r="BT1003" i="1"/>
  <c r="BT1002" i="1"/>
  <c r="BT1001" i="1"/>
  <c r="BT1000" i="1"/>
  <c r="BT999" i="1"/>
  <c r="BT998" i="1"/>
  <c r="BT997" i="1"/>
  <c r="BT996" i="1"/>
  <c r="BT995" i="1"/>
  <c r="BT994" i="1"/>
  <c r="BT993" i="1"/>
  <c r="BT992" i="1"/>
  <c r="BT991" i="1"/>
  <c r="BT990" i="1"/>
  <c r="BT989" i="1"/>
  <c r="BT988" i="1"/>
  <c r="BT987" i="1"/>
  <c r="BT986" i="1"/>
  <c r="BT985" i="1"/>
  <c r="BT984" i="1"/>
  <c r="BT983" i="1"/>
  <c r="BT982" i="1"/>
  <c r="BT981" i="1"/>
  <c r="BT980" i="1"/>
  <c r="BT979" i="1"/>
  <c r="BT978" i="1"/>
  <c r="BT977" i="1"/>
  <c r="BT976" i="1"/>
  <c r="BT975" i="1"/>
  <c r="BT974" i="1"/>
  <c r="BT973" i="1"/>
  <c r="BT972" i="1"/>
  <c r="BT971" i="1"/>
  <c r="BT970" i="1"/>
  <c r="BT969" i="1"/>
  <c r="BT968" i="1"/>
  <c r="BT967" i="1"/>
  <c r="BT966" i="1"/>
  <c r="BT965" i="1"/>
  <c r="BT964" i="1"/>
  <c r="BT963" i="1"/>
  <c r="BT962" i="1"/>
  <c r="BT961" i="1"/>
  <c r="BT960" i="1"/>
  <c r="BT959" i="1"/>
  <c r="BT958" i="1"/>
  <c r="BT957" i="1"/>
  <c r="BT956" i="1"/>
  <c r="BT955" i="1"/>
  <c r="BT954" i="1"/>
  <c r="BT953" i="1"/>
  <c r="BT952" i="1"/>
  <c r="BT951" i="1"/>
  <c r="BT950" i="1"/>
  <c r="BT949" i="1"/>
  <c r="BT948" i="1"/>
  <c r="BT947" i="1"/>
  <c r="BT946" i="1"/>
  <c r="BT945" i="1"/>
  <c r="BT944" i="1"/>
  <c r="BT943" i="1"/>
  <c r="BT942" i="1"/>
  <c r="BT941" i="1"/>
  <c r="BT940" i="1"/>
  <c r="BT939" i="1"/>
  <c r="BT938" i="1"/>
  <c r="BT937" i="1"/>
  <c r="BT936" i="1"/>
  <c r="BT935" i="1"/>
  <c r="BT934" i="1"/>
  <c r="BT933" i="1"/>
  <c r="BT932" i="1"/>
  <c r="BT931" i="1"/>
  <c r="BT930" i="1"/>
  <c r="BT929" i="1"/>
  <c r="BT928" i="1"/>
  <c r="BT927" i="1"/>
  <c r="BT926" i="1"/>
  <c r="BT925" i="1"/>
  <c r="BT924" i="1"/>
  <c r="BT923" i="1"/>
  <c r="BT922" i="1"/>
  <c r="BT921" i="1"/>
  <c r="BT920" i="1"/>
  <c r="BT919" i="1"/>
  <c r="BT918" i="1"/>
  <c r="BT917" i="1"/>
  <c r="BT916" i="1"/>
  <c r="BT915" i="1"/>
  <c r="BT914" i="1"/>
  <c r="BT913" i="1"/>
  <c r="BT912" i="1"/>
  <c r="BT911" i="1"/>
  <c r="BT910" i="1"/>
  <c r="BT909" i="1"/>
  <c r="BT908" i="1"/>
  <c r="BT907" i="1"/>
  <c r="BT906" i="1"/>
  <c r="BT905" i="1"/>
  <c r="BT904" i="1"/>
  <c r="BT903" i="1"/>
  <c r="BT902" i="1"/>
  <c r="BT901" i="1"/>
  <c r="BT900" i="1"/>
  <c r="BT899" i="1"/>
  <c r="BT898" i="1"/>
  <c r="BT897" i="1"/>
  <c r="BT896" i="1"/>
  <c r="BT895" i="1"/>
  <c r="BT894" i="1"/>
  <c r="BT893" i="1"/>
  <c r="BT892" i="1"/>
  <c r="BT891" i="1"/>
  <c r="BT890" i="1"/>
  <c r="BT889" i="1"/>
  <c r="BT888" i="1"/>
  <c r="BT887" i="1"/>
  <c r="BT886" i="1"/>
  <c r="BT885" i="1"/>
  <c r="BT884" i="1"/>
  <c r="BT883" i="1"/>
  <c r="BT882" i="1"/>
  <c r="BT881" i="1"/>
  <c r="BT880" i="1"/>
  <c r="BT879" i="1"/>
  <c r="BT878" i="1"/>
  <c r="BT877" i="1"/>
  <c r="BT876" i="1"/>
  <c r="BT875" i="1"/>
  <c r="BT874" i="1"/>
  <c r="BT873" i="1"/>
  <c r="BT872" i="1"/>
  <c r="BT871" i="1"/>
  <c r="BT870" i="1"/>
  <c r="BT869" i="1"/>
  <c r="BT868" i="1"/>
  <c r="BT867" i="1"/>
  <c r="BT866" i="1"/>
  <c r="BT865" i="1"/>
  <c r="BT864" i="1"/>
  <c r="BT863" i="1"/>
  <c r="BT862" i="1"/>
  <c r="BT861" i="1"/>
  <c r="BT860" i="1"/>
  <c r="BT859" i="1"/>
  <c r="BT858" i="1"/>
  <c r="BT857" i="1"/>
  <c r="BT856" i="1"/>
  <c r="BT855" i="1"/>
  <c r="BT854" i="1"/>
  <c r="BT853" i="1"/>
  <c r="BT852" i="1"/>
  <c r="BT851" i="1"/>
  <c r="BT850" i="1"/>
  <c r="BT849" i="1"/>
  <c r="BT848" i="1"/>
  <c r="BT847" i="1"/>
  <c r="BT846" i="1"/>
  <c r="BT845" i="1"/>
  <c r="BT844" i="1"/>
  <c r="BT843" i="1"/>
  <c r="BT842" i="1"/>
  <c r="BT841" i="1"/>
  <c r="BT840" i="1"/>
  <c r="BT839" i="1"/>
  <c r="BT838" i="1"/>
  <c r="BT837" i="1"/>
  <c r="BT836" i="1"/>
  <c r="BT835" i="1"/>
  <c r="BT834" i="1"/>
  <c r="BT833" i="1"/>
  <c r="BT832" i="1"/>
  <c r="BT831" i="1"/>
  <c r="BT830" i="1"/>
  <c r="BT829" i="1"/>
  <c r="BT828" i="1"/>
  <c r="BT827" i="1"/>
  <c r="BT826" i="1"/>
  <c r="BT825" i="1"/>
  <c r="BT824" i="1"/>
  <c r="BT823" i="1"/>
  <c r="BT822" i="1"/>
  <c r="BT821" i="1"/>
  <c r="BT820" i="1"/>
  <c r="BT819" i="1"/>
  <c r="BT818" i="1"/>
  <c r="BT817" i="1"/>
  <c r="BT816" i="1"/>
  <c r="BT815" i="1"/>
  <c r="BT814" i="1"/>
  <c r="BT813" i="1"/>
  <c r="BT812" i="1"/>
  <c r="BT811" i="1"/>
  <c r="BT810" i="1"/>
  <c r="BT809" i="1"/>
  <c r="BT808" i="1"/>
  <c r="BT807" i="1"/>
  <c r="BT806" i="1"/>
  <c r="BT805" i="1"/>
  <c r="BT804" i="1"/>
  <c r="BT803" i="1"/>
  <c r="BT802" i="1"/>
  <c r="BT801" i="1"/>
  <c r="BT800" i="1"/>
  <c r="BT799" i="1"/>
  <c r="BT798" i="1"/>
  <c r="BT797" i="1"/>
  <c r="BT796" i="1"/>
  <c r="BT795" i="1"/>
  <c r="BT794" i="1"/>
  <c r="BT793" i="1"/>
  <c r="BT792" i="1"/>
  <c r="BT791" i="1"/>
  <c r="BT790" i="1"/>
  <c r="BT789" i="1"/>
  <c r="BT788" i="1"/>
  <c r="BT787" i="1"/>
  <c r="BT786" i="1"/>
  <c r="BT785" i="1"/>
  <c r="BT784" i="1"/>
  <c r="BT783" i="1"/>
  <c r="BT782" i="1"/>
  <c r="BT781" i="1"/>
  <c r="BT780" i="1"/>
  <c r="BT779" i="1"/>
  <c r="BT778" i="1"/>
  <c r="BT777" i="1"/>
  <c r="BT776" i="1"/>
  <c r="BT775" i="1"/>
  <c r="BT774" i="1"/>
  <c r="BT773" i="1"/>
  <c r="BT772" i="1"/>
  <c r="BT771" i="1"/>
  <c r="BT770" i="1"/>
  <c r="BT769" i="1"/>
  <c r="BT768" i="1"/>
  <c r="BT767" i="1"/>
  <c r="BT766" i="1"/>
  <c r="BT765" i="1"/>
  <c r="BT764" i="1"/>
  <c r="BT763" i="1"/>
  <c r="BT762" i="1"/>
  <c r="BT761" i="1"/>
  <c r="BT760" i="1"/>
  <c r="BT759" i="1"/>
  <c r="BT758" i="1"/>
  <c r="BT757" i="1"/>
  <c r="BT756" i="1"/>
  <c r="BT755" i="1"/>
  <c r="BT754" i="1"/>
  <c r="BT753" i="1"/>
  <c r="BT752" i="1"/>
  <c r="BT751" i="1"/>
  <c r="BT750" i="1"/>
  <c r="BT749" i="1"/>
  <c r="BT748" i="1"/>
  <c r="BT747" i="1"/>
  <c r="BT746" i="1"/>
  <c r="BT745" i="1"/>
  <c r="BT744" i="1"/>
  <c r="BT743" i="1"/>
  <c r="BT742" i="1"/>
  <c r="BT741" i="1"/>
  <c r="BT740" i="1"/>
  <c r="BT739" i="1"/>
  <c r="BT738" i="1"/>
  <c r="BT737" i="1"/>
  <c r="BT736" i="1"/>
  <c r="BT735" i="1"/>
  <c r="BT734" i="1"/>
  <c r="BT733" i="1"/>
  <c r="BT732" i="1"/>
  <c r="BT731" i="1"/>
  <c r="BT730" i="1"/>
  <c r="BT729" i="1"/>
  <c r="BT728" i="1"/>
  <c r="BT727" i="1"/>
  <c r="BT726" i="1"/>
  <c r="BT725" i="1"/>
  <c r="BT724" i="1"/>
  <c r="BT723" i="1"/>
  <c r="BT722" i="1"/>
  <c r="BT721" i="1"/>
  <c r="BT720" i="1"/>
  <c r="BT719" i="1"/>
  <c r="BT718" i="1"/>
  <c r="BT717" i="1"/>
  <c r="BT716" i="1"/>
  <c r="BT715" i="1"/>
  <c r="BT714" i="1"/>
  <c r="BT713" i="1"/>
  <c r="BT712" i="1"/>
  <c r="BT711" i="1"/>
  <c r="BT710" i="1"/>
  <c r="BT709" i="1"/>
  <c r="BT708" i="1"/>
  <c r="BT707" i="1"/>
  <c r="BT706" i="1"/>
  <c r="BT705" i="1"/>
  <c r="BT704" i="1"/>
  <c r="BT703" i="1"/>
  <c r="BT702" i="1"/>
  <c r="BT701" i="1"/>
  <c r="BT700" i="1"/>
  <c r="BT699" i="1"/>
  <c r="BT698" i="1"/>
  <c r="BT697" i="1"/>
  <c r="BT696" i="1"/>
  <c r="BT695" i="1"/>
  <c r="BT694" i="1"/>
  <c r="BT693" i="1"/>
  <c r="BT692" i="1"/>
  <c r="BT691" i="1"/>
  <c r="BT690" i="1"/>
  <c r="BT689" i="1"/>
  <c r="BT688" i="1"/>
  <c r="BT687" i="1"/>
  <c r="BT686" i="1"/>
  <c r="BT685" i="1"/>
  <c r="BT684" i="1"/>
  <c r="BT683" i="1"/>
  <c r="BT682" i="1"/>
  <c r="BT681" i="1"/>
  <c r="BT680" i="1"/>
  <c r="BT679" i="1"/>
  <c r="BT678" i="1"/>
  <c r="BT677" i="1"/>
  <c r="BT676" i="1"/>
  <c r="BT675" i="1"/>
  <c r="BT674" i="1"/>
  <c r="BT673" i="1"/>
  <c r="BT672" i="1"/>
  <c r="BT671" i="1"/>
  <c r="BT670" i="1"/>
  <c r="BT669" i="1"/>
  <c r="BT668" i="1"/>
  <c r="BT667" i="1"/>
  <c r="BT666" i="1"/>
  <c r="BT665" i="1"/>
  <c r="BT664" i="1"/>
  <c r="BT663" i="1"/>
  <c r="BT662" i="1"/>
  <c r="BT661" i="1"/>
  <c r="BT660" i="1"/>
  <c r="BT659" i="1"/>
  <c r="BT658" i="1"/>
  <c r="BT657" i="1"/>
  <c r="BT656" i="1"/>
  <c r="BT655" i="1"/>
  <c r="BT654" i="1"/>
  <c r="BT653" i="1"/>
  <c r="BT652" i="1"/>
  <c r="BT651" i="1"/>
  <c r="BT650" i="1"/>
  <c r="BT649" i="1"/>
  <c r="BT648" i="1"/>
  <c r="BT647" i="1"/>
  <c r="BT646" i="1"/>
  <c r="BT645" i="1"/>
  <c r="BT644" i="1"/>
  <c r="BT643" i="1"/>
  <c r="BT642" i="1"/>
  <c r="BT641" i="1"/>
  <c r="BT640" i="1"/>
  <c r="BT639" i="1"/>
  <c r="BT638" i="1"/>
  <c r="BT637" i="1"/>
  <c r="BT636" i="1"/>
  <c r="BT635" i="1"/>
  <c r="BT634" i="1"/>
  <c r="BT633" i="1"/>
  <c r="BT632" i="1"/>
  <c r="BT631" i="1"/>
  <c r="BT630" i="1"/>
  <c r="BT629" i="1"/>
  <c r="BT628" i="1"/>
  <c r="BT627" i="1"/>
  <c r="BT626" i="1"/>
  <c r="BT625" i="1"/>
  <c r="BT624" i="1"/>
  <c r="BT623" i="1"/>
  <c r="BT622" i="1"/>
  <c r="BT621" i="1"/>
  <c r="BT620" i="1"/>
  <c r="BT619" i="1"/>
  <c r="BT618" i="1"/>
  <c r="BT617" i="1"/>
  <c r="BT616" i="1"/>
  <c r="BT615" i="1"/>
  <c r="BT614" i="1"/>
  <c r="BT613" i="1"/>
  <c r="BT612" i="1"/>
  <c r="BT611" i="1"/>
  <c r="BT610" i="1"/>
  <c r="BT609" i="1"/>
  <c r="BT608" i="1"/>
  <c r="BT607" i="1"/>
  <c r="BT606" i="1"/>
  <c r="BT605" i="1"/>
  <c r="BT604" i="1"/>
  <c r="BT603" i="1"/>
  <c r="BT602" i="1"/>
  <c r="BT601" i="1"/>
  <c r="BT600" i="1"/>
  <c r="BT599" i="1"/>
  <c r="BT598" i="1"/>
  <c r="BT597" i="1"/>
  <c r="BT596" i="1"/>
  <c r="BT595" i="1"/>
  <c r="BT594" i="1"/>
  <c r="BT593" i="1"/>
  <c r="BT592" i="1"/>
  <c r="BT591" i="1"/>
  <c r="BT590" i="1"/>
  <c r="BT589" i="1"/>
  <c r="BT588" i="1"/>
  <c r="BT587" i="1"/>
  <c r="BT586" i="1"/>
  <c r="BT585" i="1"/>
  <c r="BT584" i="1"/>
  <c r="BT583" i="1"/>
  <c r="BT582" i="1"/>
  <c r="BT581" i="1"/>
  <c r="BT580" i="1"/>
  <c r="BT579" i="1"/>
  <c r="BT578" i="1"/>
  <c r="BT577" i="1"/>
  <c r="BT576" i="1"/>
  <c r="BT575" i="1"/>
  <c r="BT574" i="1"/>
  <c r="BT573" i="1"/>
  <c r="BT572" i="1"/>
  <c r="BT571" i="1"/>
  <c r="BT570" i="1"/>
  <c r="BT569" i="1"/>
  <c r="BT568" i="1"/>
  <c r="BT567" i="1"/>
  <c r="BT566" i="1"/>
  <c r="BT565" i="1"/>
  <c r="BT564" i="1"/>
  <c r="BT563" i="1"/>
  <c r="BT562" i="1"/>
  <c r="BT561" i="1"/>
  <c r="BT560" i="1"/>
  <c r="BT559" i="1"/>
  <c r="BT558" i="1"/>
  <c r="BT557" i="1"/>
  <c r="BT556" i="1"/>
  <c r="BT555" i="1"/>
  <c r="BT554" i="1"/>
  <c r="BT553" i="1"/>
  <c r="BT552" i="1"/>
  <c r="BT551" i="1"/>
  <c r="BT550" i="1"/>
  <c r="BT549" i="1"/>
  <c r="BT548" i="1"/>
  <c r="BT547" i="1"/>
  <c r="BT546" i="1"/>
  <c r="BT545" i="1"/>
  <c r="BT544" i="1"/>
  <c r="BT543" i="1"/>
  <c r="BT542" i="1"/>
  <c r="BT541" i="1"/>
  <c r="BT540" i="1"/>
  <c r="BT539" i="1"/>
  <c r="BT538" i="1"/>
  <c r="BT537" i="1"/>
  <c r="BT536" i="1"/>
  <c r="BT535" i="1"/>
  <c r="BT534" i="1"/>
  <c r="BT533" i="1"/>
  <c r="BT532" i="1"/>
  <c r="BT531" i="1"/>
  <c r="BT530" i="1"/>
  <c r="BT529" i="1"/>
  <c r="BT528" i="1"/>
  <c r="BT527" i="1"/>
  <c r="BT526" i="1"/>
  <c r="BT525" i="1"/>
  <c r="BT524" i="1"/>
  <c r="BT523" i="1"/>
  <c r="BT522" i="1"/>
  <c r="BT521" i="1"/>
  <c r="BT520" i="1"/>
  <c r="BT519" i="1"/>
  <c r="BT518" i="1"/>
  <c r="BT517" i="1"/>
  <c r="BT516" i="1"/>
  <c r="BT515" i="1"/>
  <c r="BT514" i="1"/>
  <c r="BT513" i="1"/>
  <c r="BT512" i="1"/>
  <c r="BT511" i="1"/>
  <c r="BT510" i="1"/>
  <c r="BT509" i="1"/>
  <c r="BT508" i="1"/>
  <c r="BT507" i="1"/>
  <c r="BT506" i="1"/>
  <c r="BT505" i="1"/>
  <c r="BT504" i="1"/>
  <c r="BT503" i="1"/>
  <c r="BT502" i="1"/>
  <c r="BT501" i="1"/>
  <c r="BT500" i="1"/>
  <c r="BT499" i="1"/>
  <c r="BT498" i="1"/>
  <c r="BT497" i="1"/>
  <c r="BT496" i="1"/>
  <c r="BT495" i="1"/>
  <c r="BT494" i="1"/>
  <c r="BT493" i="1"/>
  <c r="BT492" i="1"/>
  <c r="BT491" i="1"/>
  <c r="BT490" i="1"/>
  <c r="BT489" i="1"/>
  <c r="BT488" i="1"/>
  <c r="BT487" i="1"/>
  <c r="BT486" i="1"/>
  <c r="BT485" i="1"/>
  <c r="BT484" i="1"/>
  <c r="BT483" i="1"/>
  <c r="BT482" i="1"/>
  <c r="BT481" i="1"/>
  <c r="BT480" i="1"/>
  <c r="BT479" i="1"/>
  <c r="BT478" i="1"/>
  <c r="BT477" i="1"/>
  <c r="BT476" i="1"/>
  <c r="BT475" i="1"/>
  <c r="BT474" i="1"/>
  <c r="BT473" i="1"/>
  <c r="BT472" i="1"/>
  <c r="BT471" i="1"/>
  <c r="BT470" i="1"/>
  <c r="BT469" i="1"/>
  <c r="BT468" i="1"/>
  <c r="BT467" i="1"/>
  <c r="BT466" i="1"/>
  <c r="BT465" i="1"/>
  <c r="BT464" i="1"/>
  <c r="BT463" i="1"/>
  <c r="BT462" i="1"/>
  <c r="BT461" i="1"/>
  <c r="BT460" i="1"/>
  <c r="BT459" i="1"/>
  <c r="BT458" i="1"/>
  <c r="BT457" i="1"/>
  <c r="BT456" i="1"/>
  <c r="BT455" i="1"/>
  <c r="BT454" i="1"/>
  <c r="BT453" i="1"/>
  <c r="BT452" i="1"/>
  <c r="BT451" i="1"/>
  <c r="BT450" i="1"/>
  <c r="BT449" i="1"/>
  <c r="BT448" i="1"/>
  <c r="BT447" i="1"/>
  <c r="BT446" i="1"/>
  <c r="BT445" i="1"/>
  <c r="BT444" i="1"/>
  <c r="BT443" i="1"/>
  <c r="BT442" i="1"/>
  <c r="BT441" i="1"/>
  <c r="BT440" i="1"/>
  <c r="BT439" i="1"/>
  <c r="BT438" i="1"/>
  <c r="BT437" i="1"/>
  <c r="BT436" i="1"/>
  <c r="BT435" i="1"/>
  <c r="BT434" i="1"/>
  <c r="BT433" i="1"/>
  <c r="BT432" i="1"/>
  <c r="BT431" i="1"/>
  <c r="BT430" i="1"/>
  <c r="BT429" i="1"/>
  <c r="BT428" i="1"/>
  <c r="BT427" i="1"/>
  <c r="BT426" i="1"/>
  <c r="BT425" i="1"/>
  <c r="BT424" i="1"/>
  <c r="BT423" i="1"/>
  <c r="BT422" i="1"/>
  <c r="BT421" i="1"/>
  <c r="BT420" i="1"/>
  <c r="BT419" i="1"/>
  <c r="BT418" i="1"/>
  <c r="BT417" i="1"/>
  <c r="BT416" i="1"/>
  <c r="BT415" i="1"/>
  <c r="BT414" i="1"/>
  <c r="BT413" i="1"/>
  <c r="BT412" i="1"/>
  <c r="BT411" i="1"/>
  <c r="BT410" i="1"/>
  <c r="BT409" i="1"/>
  <c r="BT408" i="1"/>
  <c r="BT407" i="1"/>
  <c r="BT406" i="1"/>
  <c r="BT405" i="1"/>
  <c r="BT404" i="1"/>
  <c r="BT403" i="1"/>
  <c r="BT402" i="1"/>
  <c r="BT401" i="1"/>
  <c r="BT400" i="1"/>
  <c r="BT399" i="1"/>
  <c r="BT398" i="1"/>
  <c r="BT397" i="1"/>
  <c r="BT396" i="1"/>
  <c r="BT395" i="1"/>
  <c r="BT394" i="1"/>
  <c r="BT393" i="1"/>
  <c r="BT392" i="1"/>
  <c r="BT391" i="1"/>
  <c r="BT390" i="1"/>
  <c r="BT389" i="1"/>
  <c r="BT388" i="1"/>
  <c r="BT387" i="1"/>
  <c r="BT386" i="1"/>
  <c r="BT385" i="1"/>
  <c r="BT384" i="1"/>
  <c r="BT383" i="1"/>
  <c r="BT382" i="1"/>
  <c r="BT381" i="1"/>
  <c r="BT380" i="1"/>
  <c r="BT379" i="1"/>
  <c r="BT378" i="1"/>
  <c r="BT377" i="1"/>
  <c r="BT376" i="1"/>
  <c r="BT375" i="1"/>
  <c r="BT374" i="1"/>
  <c r="BT373" i="1"/>
  <c r="BT372" i="1"/>
  <c r="BT371" i="1"/>
  <c r="BT370" i="1"/>
  <c r="BT369" i="1"/>
  <c r="BT368" i="1"/>
  <c r="BT367" i="1"/>
  <c r="BT366" i="1"/>
  <c r="BT365" i="1"/>
  <c r="BT364" i="1"/>
  <c r="BT363" i="1"/>
  <c r="BT362" i="1"/>
  <c r="BT361" i="1"/>
  <c r="BT360" i="1"/>
  <c r="BT359" i="1"/>
  <c r="BT358" i="1"/>
  <c r="BT357" i="1"/>
  <c r="BT356" i="1"/>
  <c r="BT355" i="1"/>
  <c r="BT354" i="1"/>
  <c r="BT353" i="1"/>
  <c r="BT352" i="1"/>
  <c r="BT351" i="1"/>
  <c r="BT350" i="1"/>
  <c r="BT349" i="1"/>
  <c r="BT348" i="1"/>
  <c r="BT347" i="1"/>
  <c r="BT346" i="1"/>
  <c r="BT345" i="1"/>
  <c r="BT344" i="1"/>
  <c r="BT343" i="1"/>
  <c r="BT342" i="1"/>
  <c r="BT341" i="1"/>
  <c r="BT340" i="1"/>
  <c r="BT339" i="1"/>
  <c r="BT338" i="1"/>
  <c r="BT337" i="1"/>
  <c r="BT336" i="1"/>
  <c r="BT335" i="1"/>
  <c r="BT334" i="1"/>
  <c r="BT333" i="1"/>
  <c r="BT332" i="1"/>
  <c r="BT331" i="1"/>
  <c r="BT330" i="1"/>
  <c r="BT329" i="1"/>
  <c r="BT328" i="1"/>
  <c r="BT327" i="1"/>
  <c r="BT326" i="1"/>
  <c r="BT325" i="1"/>
  <c r="BT324" i="1"/>
  <c r="BT323" i="1"/>
  <c r="BT322" i="1"/>
  <c r="BT321" i="1"/>
  <c r="BT320" i="1"/>
  <c r="BT319" i="1"/>
  <c r="BT318" i="1"/>
  <c r="BT317" i="1"/>
  <c r="BT316" i="1"/>
  <c r="BT315" i="1"/>
  <c r="BT314" i="1"/>
  <c r="BT313" i="1"/>
  <c r="BT312" i="1"/>
  <c r="BT311" i="1"/>
  <c r="BT310" i="1"/>
  <c r="BT309" i="1"/>
  <c r="BT308" i="1"/>
  <c r="BT307" i="1"/>
  <c r="BT306" i="1"/>
  <c r="BT305" i="1"/>
  <c r="BT304" i="1"/>
  <c r="BT303" i="1"/>
  <c r="BT302" i="1"/>
  <c r="BT301" i="1"/>
  <c r="BT300" i="1"/>
  <c r="BT299" i="1"/>
  <c r="BT298" i="1"/>
  <c r="BT297" i="1"/>
  <c r="BT296" i="1"/>
  <c r="BT295" i="1"/>
  <c r="BT294" i="1"/>
  <c r="BT293" i="1"/>
  <c r="BT292" i="1"/>
  <c r="BT291" i="1"/>
  <c r="BT290" i="1"/>
  <c r="BT289" i="1"/>
  <c r="BT288" i="1"/>
  <c r="BT287" i="1"/>
  <c r="BT286" i="1"/>
  <c r="BT285" i="1"/>
  <c r="BT284" i="1"/>
  <c r="BT283" i="1"/>
  <c r="BT282" i="1"/>
  <c r="BT281" i="1"/>
  <c r="BT280" i="1"/>
  <c r="BT279" i="1"/>
  <c r="BT278" i="1"/>
  <c r="BT277" i="1"/>
  <c r="BT276" i="1"/>
  <c r="BT275" i="1"/>
  <c r="BT274" i="1"/>
  <c r="BT273" i="1"/>
  <c r="BT272" i="1"/>
  <c r="BT271" i="1"/>
  <c r="BT270" i="1"/>
  <c r="BT269" i="1"/>
  <c r="BT268" i="1"/>
  <c r="BT267" i="1"/>
  <c r="BT266" i="1"/>
  <c r="BT265" i="1"/>
  <c r="BT264" i="1"/>
  <c r="BT263" i="1"/>
  <c r="BT262" i="1"/>
  <c r="BT261" i="1"/>
  <c r="BT260" i="1"/>
  <c r="BT259" i="1"/>
  <c r="BT258" i="1"/>
  <c r="BT257" i="1"/>
  <c r="BT256" i="1"/>
  <c r="BT255" i="1"/>
  <c r="BT254" i="1"/>
  <c r="BT253" i="1"/>
  <c r="BT252" i="1"/>
  <c r="BT251" i="1"/>
  <c r="BT250" i="1"/>
  <c r="BT249" i="1"/>
  <c r="BT248" i="1"/>
  <c r="BT247" i="1"/>
  <c r="BT246" i="1"/>
  <c r="BT245" i="1"/>
  <c r="BT244" i="1"/>
  <c r="BT243" i="1"/>
  <c r="BT242" i="1"/>
  <c r="BT241" i="1"/>
  <c r="BT240" i="1"/>
  <c r="BT239" i="1"/>
  <c r="BT238" i="1"/>
  <c r="BT237" i="1"/>
  <c r="BT236" i="1"/>
  <c r="BT235" i="1"/>
  <c r="BT234" i="1"/>
  <c r="BT233" i="1"/>
  <c r="BT232" i="1"/>
  <c r="BT231" i="1"/>
  <c r="BT230" i="1"/>
  <c r="BT229" i="1"/>
  <c r="BT228" i="1"/>
  <c r="BT227" i="1"/>
  <c r="BT226" i="1"/>
  <c r="BT225" i="1"/>
  <c r="BT224" i="1"/>
  <c r="BT223" i="1"/>
  <c r="BT222" i="1"/>
  <c r="BT221" i="1"/>
  <c r="BT220" i="1"/>
  <c r="BT219" i="1"/>
  <c r="BT218" i="1"/>
  <c r="BT217" i="1"/>
  <c r="BT216" i="1"/>
  <c r="BT215" i="1"/>
  <c r="BT214" i="1"/>
  <c r="BT213" i="1"/>
  <c r="BT212" i="1"/>
  <c r="BT211" i="1"/>
  <c r="BT210" i="1"/>
  <c r="BT209" i="1"/>
  <c r="BT208" i="1"/>
  <c r="BT207" i="1"/>
  <c r="BT206" i="1"/>
  <c r="BT205" i="1"/>
  <c r="BT204" i="1"/>
  <c r="BT203" i="1"/>
  <c r="BT202" i="1"/>
  <c r="BT201" i="1"/>
  <c r="BT200" i="1"/>
  <c r="BT199" i="1"/>
  <c r="BT198" i="1"/>
  <c r="BT197" i="1"/>
  <c r="BT196" i="1"/>
  <c r="BT195" i="1"/>
  <c r="BT194" i="1"/>
  <c r="BT193" i="1"/>
  <c r="BT192" i="1"/>
  <c r="BT191" i="1"/>
  <c r="BT190" i="1"/>
  <c r="BT189" i="1"/>
  <c r="BT188" i="1"/>
  <c r="BT187" i="1"/>
  <c r="BT186" i="1"/>
  <c r="BT185" i="1"/>
  <c r="BT184" i="1"/>
  <c r="BT183" i="1"/>
  <c r="BT182" i="1"/>
  <c r="BT181" i="1"/>
  <c r="BT180" i="1"/>
  <c r="BT179" i="1"/>
  <c r="BT178" i="1"/>
  <c r="BT177" i="1"/>
  <c r="BT176" i="1"/>
  <c r="BT175" i="1"/>
  <c r="BT174" i="1"/>
  <c r="BT173" i="1"/>
  <c r="BT172" i="1"/>
  <c r="BT171" i="1"/>
  <c r="BT170" i="1"/>
  <c r="BT169" i="1"/>
  <c r="BT168" i="1"/>
  <c r="BT167" i="1"/>
  <c r="BT166" i="1"/>
  <c r="BT165" i="1"/>
  <c r="BT164" i="1"/>
  <c r="BT163" i="1"/>
  <c r="BT162" i="1"/>
  <c r="BT161" i="1"/>
  <c r="BT160" i="1"/>
  <c r="BT159" i="1"/>
  <c r="BT158" i="1"/>
  <c r="BT157" i="1"/>
  <c r="BT156" i="1"/>
  <c r="BT155" i="1"/>
  <c r="BT154" i="1"/>
  <c r="BT153" i="1"/>
  <c r="BT152" i="1"/>
  <c r="BT151" i="1"/>
  <c r="BT150" i="1"/>
  <c r="BT149" i="1"/>
  <c r="BT148" i="1"/>
  <c r="BT147" i="1"/>
  <c r="BT146" i="1"/>
  <c r="BT145" i="1"/>
  <c r="BT144" i="1"/>
  <c r="BT143" i="1"/>
  <c r="BT142" i="1"/>
  <c r="BT141" i="1"/>
  <c r="BT140" i="1"/>
  <c r="BT139" i="1"/>
  <c r="BT138" i="1"/>
  <c r="BT137" i="1"/>
  <c r="BT136" i="1"/>
  <c r="BT135" i="1"/>
  <c r="BT134" i="1"/>
  <c r="BT133" i="1"/>
  <c r="BT132" i="1"/>
  <c r="BT131" i="1"/>
  <c r="BT130" i="1"/>
  <c r="BT129" i="1"/>
  <c r="BT128" i="1"/>
  <c r="BT127" i="1"/>
  <c r="BT126" i="1"/>
  <c r="BT125" i="1"/>
  <c r="BT124" i="1"/>
  <c r="BT123" i="1"/>
  <c r="BT122" i="1"/>
  <c r="BT121" i="1"/>
  <c r="BT120" i="1"/>
  <c r="BT119" i="1"/>
  <c r="BT118" i="1"/>
  <c r="BT117" i="1"/>
  <c r="BT116" i="1"/>
  <c r="BT115" i="1"/>
  <c r="BT114" i="1"/>
  <c r="BT113" i="1"/>
  <c r="BT112" i="1"/>
  <c r="BT111" i="1"/>
  <c r="BT110" i="1"/>
  <c r="BT109" i="1"/>
  <c r="BT108" i="1"/>
  <c r="BT107" i="1"/>
  <c r="BT106" i="1"/>
  <c r="BT105" i="1"/>
  <c r="BT104" i="1"/>
  <c r="BT103" i="1"/>
  <c r="BT102" i="1"/>
  <c r="BT101" i="1"/>
  <c r="BT100" i="1"/>
  <c r="BT99" i="1"/>
  <c r="BT98" i="1"/>
  <c r="BT97" i="1"/>
  <c r="BT96" i="1"/>
  <c r="BT95" i="1"/>
  <c r="BT94" i="1"/>
  <c r="BT93" i="1"/>
  <c r="BT92" i="1"/>
  <c r="BT91" i="1"/>
  <c r="BT90" i="1"/>
  <c r="BT89" i="1"/>
  <c r="BT88" i="1"/>
  <c r="BT87" i="1"/>
  <c r="BT86" i="1"/>
  <c r="BT85" i="1"/>
  <c r="BT84" i="1"/>
  <c r="BT83" i="1"/>
  <c r="BT82" i="1"/>
  <c r="BT81" i="1"/>
  <c r="BT80" i="1"/>
  <c r="BT79" i="1"/>
  <c r="BT78" i="1"/>
  <c r="BT77" i="1"/>
  <c r="BT76" i="1"/>
  <c r="BT75" i="1"/>
  <c r="BT74" i="1"/>
  <c r="BT73" i="1"/>
  <c r="BT72" i="1"/>
  <c r="BT71" i="1"/>
  <c r="BT70" i="1"/>
  <c r="BT69" i="1"/>
  <c r="BT68" i="1"/>
  <c r="BT67" i="1"/>
  <c r="BT66" i="1"/>
  <c r="BT65" i="1"/>
  <c r="BT64" i="1"/>
  <c r="BT63" i="1"/>
  <c r="BT62" i="1"/>
  <c r="BT61" i="1"/>
  <c r="BT60" i="1"/>
  <c r="BT59" i="1"/>
  <c r="BT58" i="1"/>
  <c r="BT57" i="1"/>
  <c r="BT56" i="1"/>
  <c r="BT55" i="1"/>
  <c r="BT54" i="1"/>
  <c r="BT53" i="1"/>
  <c r="BT52" i="1"/>
  <c r="BT51" i="1"/>
  <c r="BT50" i="1"/>
  <c r="BT49" i="1"/>
  <c r="BT48" i="1"/>
  <c r="BT47" i="1"/>
  <c r="BT46" i="1"/>
  <c r="BT45" i="1"/>
  <c r="BT44" i="1"/>
  <c r="BT43" i="1"/>
  <c r="BT42" i="1"/>
  <c r="BT41" i="1"/>
  <c r="BT40" i="1"/>
  <c r="BT39" i="1"/>
  <c r="BT38" i="1"/>
  <c r="BT37" i="1"/>
  <c r="BT36" i="1"/>
  <c r="BT35" i="1"/>
  <c r="BT34" i="1"/>
  <c r="BT33" i="1"/>
  <c r="BT32" i="1"/>
  <c r="BT31" i="1"/>
  <c r="BT30" i="1"/>
  <c r="BT29" i="1"/>
  <c r="BT28" i="1"/>
  <c r="BT27" i="1"/>
  <c r="BT26" i="1"/>
  <c r="BT25" i="1"/>
  <c r="BT24" i="1"/>
  <c r="BT23" i="1"/>
  <c r="BT22" i="1"/>
  <c r="BT21" i="1"/>
  <c r="BT20" i="1"/>
  <c r="BT19" i="1"/>
  <c r="BT18" i="1"/>
  <c r="BT17" i="1"/>
  <c r="BT16" i="1"/>
  <c r="CK337" i="1"/>
  <c r="CK339" i="1"/>
  <c r="DB339" i="1"/>
  <c r="BP651" i="1"/>
  <c r="BL651" i="1"/>
  <c r="BZ651" i="1"/>
  <c r="A1435" i="1"/>
  <c r="A1434" i="1"/>
  <c r="A1433" i="1"/>
  <c r="A1432" i="1"/>
  <c r="A1431" i="1"/>
  <c r="BZ1432" i="1"/>
  <c r="BZ1431" i="1"/>
  <c r="BZ1430" i="1"/>
  <c r="BZ1429" i="1"/>
  <c r="BZ1428" i="1"/>
  <c r="BZ1427" i="1"/>
  <c r="BZ1426" i="1"/>
  <c r="BZ1425" i="1"/>
  <c r="BZ1424" i="1"/>
  <c r="BZ1423" i="1"/>
  <c r="BZ1422" i="1"/>
  <c r="BZ1421" i="1"/>
  <c r="BZ1420" i="1"/>
  <c r="BZ1419" i="1"/>
  <c r="BZ1418" i="1"/>
  <c r="BZ1417" i="1"/>
  <c r="BZ1416" i="1"/>
  <c r="BZ1415" i="1"/>
  <c r="BZ1414" i="1"/>
  <c r="BZ1413" i="1"/>
  <c r="BZ1412" i="1"/>
  <c r="BZ1411" i="1"/>
  <c r="BZ1410" i="1"/>
  <c r="BZ1409" i="1"/>
  <c r="BZ1408" i="1"/>
  <c r="BZ1406" i="1"/>
  <c r="BZ1405" i="1"/>
  <c r="BZ1404" i="1"/>
  <c r="BZ1403" i="1"/>
  <c r="BZ1402" i="1"/>
  <c r="BZ1401" i="1"/>
  <c r="BZ1400" i="1"/>
  <c r="BZ1399" i="1"/>
  <c r="BZ1398" i="1"/>
  <c r="BZ1397" i="1"/>
  <c r="BZ1396" i="1"/>
  <c r="BZ1395" i="1"/>
  <c r="BZ1394" i="1"/>
  <c r="BZ1393" i="1"/>
  <c r="BZ1392" i="1"/>
  <c r="BZ1391" i="1"/>
  <c r="BZ1390" i="1"/>
  <c r="BZ1389" i="1"/>
  <c r="BZ1388" i="1"/>
  <c r="BZ1387" i="1"/>
  <c r="BZ1386" i="1"/>
  <c r="V1416" i="1"/>
  <c r="AX1417" i="1"/>
  <c r="A1430" i="1"/>
  <c r="Y1428" i="1"/>
  <c r="Y1427" i="1"/>
  <c r="Y1426" i="1"/>
  <c r="Y1425" i="1"/>
  <c r="Y1424" i="1"/>
  <c r="Y1423" i="1"/>
  <c r="Y1422" i="1"/>
  <c r="Y1421" i="1"/>
  <c r="Y1420" i="1"/>
  <c r="Y1419" i="1"/>
  <c r="Y1418" i="1"/>
  <c r="Y1417" i="1"/>
  <c r="Y1416" i="1"/>
  <c r="Y1415" i="1"/>
  <c r="Y1414" i="1"/>
  <c r="Y1413" i="1"/>
  <c r="Y1412" i="1"/>
  <c r="Y1411" i="1"/>
  <c r="Y1410" i="1"/>
  <c r="Y1409" i="1"/>
  <c r="Y1408" i="1"/>
  <c r="Y1407" i="1"/>
  <c r="Y1406" i="1"/>
  <c r="Y1405" i="1"/>
  <c r="Y1404" i="1"/>
  <c r="Y1403" i="1"/>
  <c r="Y1402" i="1"/>
  <c r="Y1401" i="1"/>
  <c r="Y1400" i="1"/>
  <c r="Y1399" i="1"/>
  <c r="Y1398" i="1"/>
  <c r="Y1397" i="1"/>
  <c r="Y1396" i="1"/>
  <c r="Y1395" i="1"/>
  <c r="Y1394" i="1"/>
  <c r="Y1393" i="1"/>
  <c r="Y1392" i="1"/>
  <c r="Y1391" i="1"/>
  <c r="Y1390" i="1"/>
  <c r="V1294" i="1"/>
  <c r="AX1429" i="1"/>
  <c r="AX1428" i="1"/>
  <c r="AX1427" i="1"/>
  <c r="AX1426" i="1"/>
  <c r="AX1425" i="1"/>
  <c r="AX1424" i="1"/>
  <c r="AX1423" i="1"/>
  <c r="AX1420" i="1"/>
  <c r="AX1419" i="1"/>
  <c r="AX1418" i="1"/>
  <c r="AX1415" i="1"/>
  <c r="AX1413" i="1"/>
  <c r="AX1412" i="1"/>
  <c r="AX1411" i="1"/>
  <c r="AX1409" i="1"/>
  <c r="AX1408" i="1"/>
  <c r="AX1407" i="1"/>
  <c r="AX1405" i="1"/>
  <c r="AX1404" i="1"/>
  <c r="AX1402" i="1"/>
  <c r="AX1401" i="1"/>
  <c r="EG1399" i="1"/>
  <c r="EG1398" i="1"/>
  <c r="EG1397" i="1"/>
  <c r="EG1210" i="1"/>
  <c r="CX1293" i="1"/>
  <c r="CK1293" i="1"/>
  <c r="CT1293" i="1"/>
  <c r="DD1293" i="1"/>
  <c r="DB1293" i="1"/>
  <c r="CP1144" i="1"/>
  <c r="CT908" i="1"/>
  <c r="DD742" i="1"/>
  <c r="DB908" i="1"/>
  <c r="CX908" i="1"/>
  <c r="CK908" i="1"/>
  <c r="BZ1253" i="1"/>
  <c r="V1417" i="1"/>
  <c r="AX651" i="1"/>
  <c r="AX1416" i="1"/>
  <c r="AX1414" i="1"/>
  <c r="AX1410" i="1"/>
  <c r="AX1406" i="1"/>
  <c r="AX1403" i="1"/>
  <c r="AF1429" i="1"/>
  <c r="AF1428" i="1"/>
  <c r="AF1427" i="1"/>
  <c r="AF1426" i="1"/>
  <c r="AF1425" i="1"/>
  <c r="AF1424" i="1"/>
  <c r="AF1423" i="1"/>
  <c r="AF1422" i="1"/>
  <c r="AF1421" i="1"/>
  <c r="AF1420" i="1"/>
  <c r="AF1419" i="1"/>
  <c r="AF1418" i="1"/>
  <c r="AF1417" i="1"/>
  <c r="AF1416" i="1"/>
  <c r="AF1415" i="1"/>
  <c r="AF1414" i="1"/>
  <c r="AF1413" i="1"/>
  <c r="AF1412" i="1"/>
  <c r="AF1411" i="1"/>
  <c r="AF1410" i="1"/>
  <c r="AF1409" i="1"/>
  <c r="AF1408" i="1"/>
  <c r="AF1407" i="1"/>
  <c r="AF1406" i="1"/>
  <c r="AF1405" i="1"/>
  <c r="AF1404" i="1"/>
  <c r="AF1403" i="1"/>
  <c r="AF1402" i="1"/>
  <c r="AF1401" i="1"/>
  <c r="DD1417" i="1"/>
  <c r="DD1414" i="1"/>
  <c r="DD1405" i="1"/>
  <c r="DD1402" i="1"/>
  <c r="DB1417" i="1"/>
  <c r="DB1414" i="1"/>
  <c r="DB1405" i="1"/>
  <c r="DB1402" i="1"/>
  <c r="CX1417" i="1"/>
  <c r="CX1414" i="1"/>
  <c r="CX1405" i="1"/>
  <c r="CX1402" i="1"/>
  <c r="AN1417" i="1"/>
  <c r="AN1418" i="1"/>
  <c r="AN1419" i="1"/>
  <c r="AN1420" i="1"/>
  <c r="AN1421" i="1"/>
  <c r="AN1422" i="1"/>
  <c r="AN1423" i="1"/>
  <c r="AN1424" i="1"/>
  <c r="AN1425" i="1"/>
  <c r="AN1426" i="1"/>
  <c r="AN1427" i="1"/>
  <c r="AN1428" i="1"/>
  <c r="AN1429" i="1"/>
  <c r="AN1401" i="1"/>
  <c r="AN1402" i="1"/>
  <c r="AN1403" i="1"/>
  <c r="AN1404" i="1"/>
  <c r="AN1405" i="1"/>
  <c r="AN1406" i="1"/>
  <c r="AN1407" i="1"/>
  <c r="AN1408" i="1"/>
  <c r="AN1409" i="1"/>
  <c r="AN1410" i="1"/>
  <c r="AN1411" i="1"/>
  <c r="AN1412" i="1"/>
  <c r="AN1413" i="1"/>
  <c r="AN1414" i="1"/>
  <c r="AN1415" i="1"/>
  <c r="AN1416" i="1"/>
  <c r="AJ1429" i="1"/>
  <c r="AJ1428" i="1"/>
  <c r="AJ1427" i="1"/>
  <c r="AJ1426" i="1"/>
  <c r="AJ1425" i="1"/>
  <c r="AJ1424" i="1"/>
  <c r="AJ1423" i="1"/>
  <c r="AJ1422" i="1"/>
  <c r="AJ1421" i="1"/>
  <c r="AJ1420" i="1"/>
  <c r="AJ1419" i="1"/>
  <c r="AJ1418" i="1"/>
  <c r="AJ1417" i="1"/>
  <c r="AJ1416" i="1"/>
  <c r="AJ1415" i="1"/>
  <c r="AJ1414" i="1"/>
  <c r="AJ1413" i="1"/>
  <c r="AJ1412" i="1"/>
  <c r="AJ1411" i="1"/>
  <c r="AJ1410" i="1"/>
  <c r="AJ1409" i="1"/>
  <c r="AJ1408" i="1"/>
  <c r="AJ1407" i="1"/>
  <c r="AJ1406" i="1"/>
  <c r="AJ1405" i="1"/>
  <c r="AJ1404" i="1"/>
  <c r="AJ1403" i="1"/>
  <c r="AJ1402" i="1"/>
  <c r="AJ1401" i="1"/>
  <c r="DB1295" i="1"/>
  <c r="AR1401" i="1"/>
  <c r="AR1402" i="1"/>
  <c r="AR1403" i="1"/>
  <c r="AR1404" i="1"/>
  <c r="AR1405" i="1"/>
  <c r="AR1406" i="1"/>
  <c r="AR1407" i="1"/>
  <c r="AR1408" i="1"/>
  <c r="AR1409" i="1"/>
  <c r="AR1410" i="1"/>
  <c r="AR1411" i="1"/>
  <c r="AR1412" i="1"/>
  <c r="AR1413" i="1"/>
  <c r="AR1414" i="1"/>
  <c r="AR1415" i="1"/>
  <c r="AR1416" i="1"/>
  <c r="AR1417" i="1"/>
  <c r="AR1418" i="1"/>
  <c r="AR1419" i="1"/>
  <c r="AR1420" i="1"/>
  <c r="AR1421" i="1"/>
  <c r="AR1422" i="1"/>
  <c r="AR1423" i="1"/>
  <c r="AR1424" i="1"/>
  <c r="AR1425" i="1"/>
  <c r="AR1426" i="1"/>
  <c r="AR1427" i="1"/>
  <c r="AR1428" i="1"/>
  <c r="AR1429" i="1"/>
  <c r="AB1420" i="1"/>
  <c r="AB1419" i="1"/>
  <c r="AB1418" i="1"/>
  <c r="AB1417" i="1"/>
  <c r="AB1416" i="1"/>
  <c r="AB1415" i="1"/>
  <c r="AB1414" i="1"/>
  <c r="AB1413" i="1"/>
  <c r="AB1412" i="1"/>
  <c r="AB1411" i="1"/>
  <c r="AB1410" i="1"/>
  <c r="AB1409" i="1"/>
  <c r="AB1408" i="1"/>
  <c r="AB1407" i="1"/>
  <c r="AB1406" i="1"/>
  <c r="AB1405" i="1"/>
  <c r="AB1404" i="1"/>
  <c r="AB1403" i="1"/>
  <c r="AB1402" i="1"/>
  <c r="AB1401" i="1"/>
  <c r="V1411" i="1"/>
  <c r="V1410" i="1"/>
  <c r="V1409" i="1"/>
  <c r="V1408" i="1"/>
  <c r="V1407" i="1"/>
  <c r="V1406" i="1"/>
  <c r="V1405" i="1"/>
  <c r="V1404" i="1"/>
  <c r="V1403" i="1"/>
  <c r="V1402" i="1"/>
  <c r="V1401" i="1"/>
  <c r="V1400" i="1"/>
  <c r="CK1297" i="1"/>
  <c r="CK1295" i="1"/>
  <c r="A1400" i="1"/>
  <c r="A1429" i="1"/>
  <c r="A1428" i="1"/>
  <c r="A1427" i="1"/>
  <c r="A1426" i="1"/>
  <c r="A1425" i="1"/>
  <c r="A1424" i="1"/>
  <c r="A1423" i="1"/>
  <c r="A1422" i="1"/>
  <c r="A1421" i="1"/>
  <c r="A1420" i="1"/>
  <c r="A1419" i="1"/>
  <c r="A1418" i="1"/>
  <c r="A1417" i="1"/>
  <c r="A1416" i="1"/>
  <c r="A1415" i="1"/>
  <c r="A1414" i="1"/>
  <c r="A1413" i="1"/>
  <c r="A1412" i="1"/>
  <c r="A1411" i="1"/>
  <c r="A1410" i="1"/>
  <c r="A1409" i="1"/>
  <c r="A1408" i="1"/>
  <c r="A1407" i="1"/>
  <c r="A1406" i="1"/>
  <c r="A1405" i="1"/>
  <c r="A1404" i="1"/>
  <c r="A1403" i="1"/>
  <c r="A1402" i="1"/>
  <c r="A1401" i="1"/>
  <c r="DB1292" i="1"/>
  <c r="CK1292" i="1"/>
  <c r="CX1292" i="1"/>
  <c r="CT1292" i="1"/>
  <c r="DD1292" i="1"/>
  <c r="CK1298" i="1"/>
  <c r="CX1298" i="1"/>
  <c r="AF1400" i="1"/>
  <c r="AR1400" i="1"/>
  <c r="AN1400" i="1"/>
  <c r="DB1298" i="1"/>
  <c r="DB1297" i="1"/>
  <c r="AJ1400" i="1"/>
  <c r="CX1297" i="1"/>
  <c r="AB1400" i="1"/>
  <c r="CT1298" i="1"/>
  <c r="CT1297" i="1"/>
  <c r="CT1270" i="1"/>
  <c r="CX1400" i="1"/>
  <c r="CT1400" i="1"/>
  <c r="CP1400" i="1"/>
  <c r="DD1149" i="1"/>
  <c r="AJ402" i="1"/>
  <c r="AJ404" i="1"/>
  <c r="AJ410" i="1"/>
  <c r="AJ512" i="1"/>
  <c r="DB1300" i="1"/>
  <c r="CX1300" i="1"/>
  <c r="CI1300" i="1"/>
  <c r="AN492" i="1"/>
  <c r="CK1399" i="1"/>
  <c r="CK1398" i="1"/>
  <c r="CK1397" i="1"/>
  <c r="CK1396" i="1"/>
  <c r="CK1395" i="1"/>
  <c r="CK1394" i="1"/>
  <c r="CK1393" i="1"/>
  <c r="CK1392" i="1"/>
  <c r="CK1391" i="1"/>
  <c r="CK1390" i="1"/>
  <c r="CL1399" i="1"/>
  <c r="CL1398" i="1"/>
  <c r="CL1397" i="1"/>
  <c r="CL1396" i="1"/>
  <c r="CL1395" i="1"/>
  <c r="CL1394" i="1"/>
  <c r="CL1393" i="1"/>
  <c r="CL1392" i="1"/>
  <c r="CL1391" i="1"/>
  <c r="CL1390" i="1"/>
  <c r="DD1399" i="1"/>
  <c r="DD1398" i="1"/>
  <c r="DD1397" i="1"/>
  <c r="DD1396" i="1"/>
  <c r="DD1395" i="1"/>
  <c r="DD1394" i="1"/>
  <c r="DD1393" i="1"/>
  <c r="DD1392" i="1"/>
  <c r="DD1391" i="1"/>
  <c r="DD1390" i="1"/>
  <c r="DD1389" i="1"/>
  <c r="DD1388" i="1"/>
  <c r="DD1387" i="1"/>
  <c r="DD1386" i="1"/>
  <c r="DB1399" i="1"/>
  <c r="DB1398" i="1"/>
  <c r="DB1397" i="1"/>
  <c r="DB1396" i="1"/>
  <c r="DB1395" i="1"/>
  <c r="DB1394" i="1"/>
  <c r="DB1393" i="1"/>
  <c r="DB1392" i="1"/>
  <c r="DB1391" i="1"/>
  <c r="DB1390" i="1"/>
  <c r="DB1389" i="1"/>
  <c r="DB1388" i="1"/>
  <c r="DB1387" i="1"/>
  <c r="DB1386" i="1"/>
  <c r="CX1399" i="1"/>
  <c r="CX1398" i="1"/>
  <c r="CX1397" i="1"/>
  <c r="CX1396" i="1"/>
  <c r="CX1395" i="1"/>
  <c r="CX1394" i="1"/>
  <c r="CX1393" i="1"/>
  <c r="CX1392" i="1"/>
  <c r="CX1391" i="1"/>
  <c r="CX1390" i="1"/>
  <c r="CX1389" i="1"/>
  <c r="CX1388" i="1"/>
  <c r="CX1387" i="1"/>
  <c r="CT1399" i="1"/>
  <c r="CT1398" i="1"/>
  <c r="CT1397" i="1"/>
  <c r="CT1396" i="1"/>
  <c r="CT1395" i="1"/>
  <c r="CT1394" i="1"/>
  <c r="CT1393" i="1"/>
  <c r="CT1392" i="1"/>
  <c r="CT1391" i="1"/>
  <c r="CT1390" i="1"/>
  <c r="CT1389" i="1"/>
  <c r="CT1388" i="1"/>
  <c r="CT1387" i="1"/>
  <c r="CP1399" i="1"/>
  <c r="CP1398" i="1"/>
  <c r="CP1397" i="1"/>
  <c r="CP1396" i="1"/>
  <c r="CP1395" i="1"/>
  <c r="CP1394" i="1"/>
  <c r="CP1393" i="1"/>
  <c r="CP1392" i="1"/>
  <c r="CP1391" i="1"/>
  <c r="CP1390" i="1"/>
  <c r="CP1389" i="1"/>
  <c r="CP1388" i="1"/>
  <c r="CP1387" i="1"/>
  <c r="BE1281" i="1"/>
  <c r="BE1270" i="1"/>
  <c r="BE1157" i="1"/>
  <c r="AF188" i="1"/>
  <c r="AX1400" i="1"/>
  <c r="AX1399" i="1"/>
  <c r="AX1398" i="1"/>
  <c r="AX1397" i="1"/>
  <c r="AX1396" i="1"/>
  <c r="AX1395" i="1"/>
  <c r="AX1394" i="1"/>
  <c r="AX1393" i="1"/>
  <c r="AX1392" i="1"/>
  <c r="AN1398" i="1"/>
  <c r="BZ1300" i="1"/>
  <c r="BZ1298" i="1"/>
  <c r="BZ1297" i="1"/>
  <c r="BZ1272" i="1"/>
  <c r="BZ1070" i="1"/>
  <c r="BZ1149" i="1"/>
  <c r="BZ1146" i="1"/>
  <c r="BP559" i="1"/>
  <c r="BP1138" i="1"/>
  <c r="AX383" i="1"/>
  <c r="AX382" i="1"/>
  <c r="AX381" i="1"/>
  <c r="AX380" i="1"/>
  <c r="AX379" i="1"/>
  <c r="AX377" i="1"/>
  <c r="AX376" i="1"/>
  <c r="AX343" i="1"/>
  <c r="AX164" i="1"/>
  <c r="AX162" i="1"/>
  <c r="AX59" i="1"/>
  <c r="AN1397" i="1"/>
  <c r="AN1399" i="1"/>
  <c r="AR1399" i="1"/>
  <c r="AR1398" i="1"/>
  <c r="AR1397" i="1"/>
  <c r="AR1396" i="1"/>
  <c r="AR1395" i="1"/>
  <c r="AR1394" i="1"/>
  <c r="AR1393" i="1"/>
  <c r="AR1392" i="1"/>
  <c r="AF1399" i="1"/>
  <c r="AF1398" i="1"/>
  <c r="AF1397" i="1"/>
  <c r="AF1396" i="1"/>
  <c r="AF1395" i="1"/>
  <c r="AF1394" i="1"/>
  <c r="AF1393" i="1"/>
  <c r="AF1392" i="1"/>
  <c r="AF1391" i="1"/>
  <c r="AF1390" i="1"/>
  <c r="AB1399" i="1"/>
  <c r="AB1398" i="1"/>
  <c r="AB1397" i="1"/>
  <c r="AB1396" i="1"/>
  <c r="AB1395" i="1"/>
  <c r="AB1394" i="1"/>
  <c r="AB1393" i="1"/>
  <c r="AB1392" i="1"/>
  <c r="V1399" i="1"/>
  <c r="V1398" i="1"/>
  <c r="V1397" i="1"/>
  <c r="V1396" i="1"/>
  <c r="V1395" i="1"/>
  <c r="V1394" i="1"/>
  <c r="V1393" i="1"/>
  <c r="V1392" i="1"/>
  <c r="A1399" i="1"/>
  <c r="A1398" i="1"/>
  <c r="A1397" i="1"/>
  <c r="BP1024" i="1"/>
  <c r="BP1023" i="1"/>
  <c r="AR651" i="1"/>
  <c r="AN651" i="1"/>
  <c r="AF651" i="1"/>
  <c r="A1396" i="1"/>
  <c r="BZ542" i="1"/>
  <c r="AB382" i="1"/>
  <c r="Y382" i="1"/>
  <c r="BL1023" i="1"/>
  <c r="BL1024" i="1"/>
  <c r="BP1022" i="1"/>
  <c r="BP1021" i="1"/>
  <c r="BL1021" i="1"/>
  <c r="BL1022" i="1"/>
  <c r="BH1024" i="1"/>
  <c r="BH1023" i="1"/>
  <c r="BH1022" i="1"/>
  <c r="BH1021" i="1"/>
  <c r="BG1024" i="1"/>
  <c r="BG1023" i="1"/>
  <c r="BG1022" i="1"/>
  <c r="BG1021" i="1"/>
  <c r="BE1021" i="1"/>
  <c r="BE1022" i="1"/>
  <c r="BE1023" i="1"/>
  <c r="BE1024" i="1"/>
  <c r="V651" i="1"/>
  <c r="CL343" i="1"/>
  <c r="CK343" i="1"/>
  <c r="CI343" i="1"/>
  <c r="BE339" i="1"/>
  <c r="B2" i="1"/>
  <c r="A1395" i="1"/>
  <c r="A1394" i="1"/>
  <c r="A1393" i="1"/>
  <c r="A1392" i="1"/>
  <c r="A1391" i="1"/>
  <c r="AN657" i="1"/>
  <c r="AN666" i="1"/>
  <c r="AN678" i="1"/>
  <c r="AN714" i="1"/>
  <c r="AN759" i="1"/>
  <c r="BL1162" i="1"/>
  <c r="BE908" i="1"/>
  <c r="CI1262" i="1"/>
  <c r="BP1391" i="1"/>
  <c r="BL1391" i="1"/>
  <c r="BE1391" i="1"/>
  <c r="CI844" i="1"/>
  <c r="Y1389" i="1"/>
  <c r="Y1388" i="1"/>
  <c r="Y1387" i="1"/>
  <c r="Y1386" i="1"/>
  <c r="Y1385" i="1"/>
  <c r="V1391" i="1"/>
  <c r="V1390" i="1"/>
  <c r="V1389" i="1"/>
  <c r="V1388" i="1"/>
  <c r="AB1390" i="1"/>
  <c r="AX1391" i="1"/>
  <c r="AX1390" i="1"/>
  <c r="AX1389" i="1"/>
  <c r="AX1388" i="1"/>
  <c r="AX1387" i="1"/>
  <c r="AR1391" i="1"/>
  <c r="AR1390" i="1"/>
  <c r="AR1389" i="1"/>
  <c r="AR1388" i="1"/>
  <c r="AR1387" i="1"/>
  <c r="AN1391" i="1"/>
  <c r="AN1390" i="1"/>
  <c r="AN1389" i="1"/>
  <c r="AN1388" i="1"/>
  <c r="AN1387" i="1"/>
  <c r="AJ1391" i="1"/>
  <c r="AJ1390" i="1"/>
  <c r="AB1391" i="1"/>
  <c r="A1390" i="1"/>
  <c r="CK1263" i="1"/>
  <c r="CT342" i="1"/>
  <c r="AN308" i="1"/>
  <c r="AN306" i="1"/>
  <c r="BP1013" i="1"/>
  <c r="AX1021" i="1"/>
  <c r="AX1022" i="1"/>
  <c r="AX1023" i="1"/>
  <c r="AX1024" i="1"/>
  <c r="AN1024" i="1"/>
  <c r="AN1023" i="1"/>
  <c r="AN1022" i="1"/>
  <c r="AN1021" i="1"/>
  <c r="AR1024" i="1"/>
  <c r="AR1021" i="1"/>
  <c r="AR1022" i="1"/>
  <c r="AR1023" i="1"/>
  <c r="AJ347" i="1"/>
  <c r="AJ652" i="1"/>
  <c r="AJ1024" i="1"/>
  <c r="AJ1023" i="1"/>
  <c r="AJ1022" i="1"/>
  <c r="AJ1021" i="1"/>
  <c r="AJ651" i="1"/>
  <c r="V347" i="1"/>
  <c r="V652" i="1"/>
  <c r="V1024" i="1"/>
  <c r="V1023" i="1"/>
  <c r="V1022" i="1"/>
  <c r="V1021" i="1"/>
  <c r="AB347" i="1"/>
  <c r="AB652" i="1"/>
  <c r="AB1024" i="1"/>
  <c r="AB1023" i="1"/>
  <c r="AB1022" i="1"/>
  <c r="AB1021" i="1"/>
  <c r="AB651" i="1"/>
  <c r="DD347" i="1"/>
  <c r="DB347" i="1"/>
  <c r="CX347" i="1"/>
  <c r="CT347" i="1"/>
  <c r="CP347" i="1"/>
  <c r="CL347" i="1"/>
  <c r="CK347" i="1"/>
  <c r="CI347" i="1"/>
  <c r="BZ347" i="1"/>
  <c r="BP347" i="1"/>
  <c r="BL347" i="1"/>
  <c r="BH347" i="1"/>
  <c r="BG347" i="1"/>
  <c r="BE347" i="1"/>
  <c r="AX347" i="1"/>
  <c r="AR347" i="1"/>
  <c r="AN347" i="1"/>
  <c r="AF347" i="1"/>
  <c r="BL1293" i="1"/>
  <c r="BL1292" i="1"/>
  <c r="BP1157" i="1"/>
  <c r="BP1293" i="1"/>
  <c r="BP1292" i="1"/>
  <c r="BE1297" i="1"/>
  <c r="BE1293" i="1"/>
  <c r="BE1292" i="1"/>
  <c r="AX1290" i="1"/>
  <c r="BZ343" i="1"/>
  <c r="AR1290" i="1"/>
  <c r="AR1289" i="1"/>
  <c r="AR309" i="1"/>
  <c r="AR340" i="1"/>
  <c r="AR343" i="1"/>
  <c r="AR572" i="1"/>
  <c r="AR571" i="1"/>
  <c r="AR570" i="1"/>
  <c r="AR569" i="1"/>
  <c r="AR568" i="1"/>
  <c r="AR1301" i="1"/>
  <c r="AR1300" i="1"/>
  <c r="AR1299" i="1"/>
  <c r="AR1298" i="1"/>
  <c r="AR1297" i="1"/>
  <c r="AR1288" i="1"/>
  <c r="AR1287" i="1"/>
  <c r="AR1286" i="1"/>
  <c r="AR1296" i="1"/>
  <c r="AR1295" i="1"/>
  <c r="AR339" i="1"/>
  <c r="AR908" i="1"/>
  <c r="AR337" i="1"/>
  <c r="AR1020" i="1"/>
  <c r="AR308" i="1"/>
  <c r="AJ1290" i="1"/>
  <c r="AJ1289" i="1"/>
  <c r="AJ309" i="1"/>
  <c r="AJ340" i="1"/>
  <c r="AJ343" i="1"/>
  <c r="AJ572" i="1"/>
  <c r="AJ571" i="1"/>
  <c r="AJ570" i="1"/>
  <c r="AJ569" i="1"/>
  <c r="AJ568" i="1"/>
  <c r="AJ1301" i="1"/>
  <c r="AJ1300" i="1"/>
  <c r="AJ1299" i="1"/>
  <c r="AJ1298" i="1"/>
  <c r="AJ1297" i="1"/>
  <c r="AJ1288" i="1"/>
  <c r="AJ1287" i="1"/>
  <c r="AJ1286" i="1"/>
  <c r="AJ1296" i="1"/>
  <c r="AJ1295" i="1"/>
  <c r="AJ339" i="1"/>
  <c r="AJ908" i="1"/>
  <c r="AJ337" i="1"/>
  <c r="AJ1020" i="1"/>
  <c r="AN1290" i="1"/>
  <c r="AF1290" i="1"/>
  <c r="AB1290" i="1"/>
  <c r="Y1290" i="1"/>
  <c r="Y1289" i="1"/>
  <c r="Y309" i="1"/>
  <c r="Y340" i="1"/>
  <c r="Y343" i="1"/>
  <c r="Y572" i="1"/>
  <c r="Y571" i="1"/>
  <c r="Y570" i="1"/>
  <c r="Y569" i="1"/>
  <c r="Y568" i="1"/>
  <c r="BZ1273" i="1"/>
  <c r="BG1273" i="1"/>
  <c r="EJ1289" i="1"/>
  <c r="DD1289" i="1"/>
  <c r="DB1289" i="1"/>
  <c r="CX1289" i="1"/>
  <c r="CT1289" i="1"/>
  <c r="CP1289" i="1"/>
  <c r="CL1289" i="1"/>
  <c r="CK1289" i="1"/>
  <c r="CI1289" i="1"/>
  <c r="BZ1289" i="1"/>
  <c r="BP1289" i="1"/>
  <c r="BL1289" i="1"/>
  <c r="BH1289" i="1"/>
  <c r="BG1289" i="1"/>
  <c r="BE1289" i="1"/>
  <c r="AX1289" i="1"/>
  <c r="AN1289" i="1"/>
  <c r="AF1289" i="1"/>
  <c r="AB1289" i="1"/>
  <c r="V1289" i="1"/>
  <c r="V306" i="1"/>
  <c r="V307" i="1"/>
  <c r="V308" i="1"/>
  <c r="V1020" i="1"/>
  <c r="V337" i="1"/>
  <c r="V908" i="1"/>
  <c r="BL309" i="1"/>
  <c r="BL340" i="1"/>
  <c r="BL343" i="1"/>
  <c r="BL572" i="1"/>
  <c r="BL571" i="1"/>
  <c r="BL570" i="1"/>
  <c r="BL569" i="1"/>
  <c r="BL568" i="1"/>
  <c r="BL1301" i="1"/>
  <c r="BL1300" i="1"/>
  <c r="BL1299" i="1"/>
  <c r="BL1298" i="1"/>
  <c r="BL1297" i="1"/>
  <c r="BL1288" i="1"/>
  <c r="BL1287" i="1"/>
  <c r="BL1286" i="1"/>
  <c r="BL1296" i="1"/>
  <c r="BL1295" i="1"/>
  <c r="BL339" i="1"/>
  <c r="BL908" i="1"/>
  <c r="BL337" i="1"/>
  <c r="BL1020" i="1"/>
  <c r="BL308" i="1"/>
  <c r="BL307" i="1"/>
  <c r="BL306" i="1"/>
  <c r="BP309" i="1"/>
  <c r="BP340" i="1"/>
  <c r="BP343" i="1"/>
  <c r="BP572" i="1"/>
  <c r="BP571" i="1"/>
  <c r="BP570" i="1"/>
  <c r="BP569" i="1"/>
  <c r="BP568" i="1"/>
  <c r="BP1301" i="1"/>
  <c r="BP1300" i="1"/>
  <c r="BP1299" i="1"/>
  <c r="BP1298" i="1"/>
  <c r="BP1297" i="1"/>
  <c r="BP1288" i="1"/>
  <c r="BP1287" i="1"/>
  <c r="BP1286" i="1"/>
  <c r="BP1296" i="1"/>
  <c r="BP1295" i="1"/>
  <c r="BP339" i="1"/>
  <c r="BP908" i="1"/>
  <c r="BP337" i="1"/>
  <c r="BP1020" i="1"/>
  <c r="BP308" i="1"/>
  <c r="BP307" i="1"/>
  <c r="BP306" i="1"/>
  <c r="BH309" i="1"/>
  <c r="BH340" i="1"/>
  <c r="BH343" i="1"/>
  <c r="BH572" i="1"/>
  <c r="BH571" i="1"/>
  <c r="BH570" i="1"/>
  <c r="BG343" i="1"/>
  <c r="BG572" i="1"/>
  <c r="BG571" i="1"/>
  <c r="BG570" i="1"/>
  <c r="BG569" i="1"/>
  <c r="BE343" i="1"/>
  <c r="BE572" i="1"/>
  <c r="BE571" i="1"/>
  <c r="BE570" i="1"/>
  <c r="BE569" i="1"/>
  <c r="BE568" i="1"/>
  <c r="BZ309" i="1"/>
  <c r="CI309" i="1"/>
  <c r="CK309" i="1"/>
  <c r="CL309" i="1"/>
  <c r="CP309" i="1"/>
  <c r="CT309" i="1"/>
  <c r="CX309" i="1"/>
  <c r="DB309" i="1"/>
  <c r="DD309" i="1"/>
  <c r="EJ309" i="1"/>
  <c r="BG309" i="1"/>
  <c r="BE309" i="1"/>
  <c r="AV309" i="1"/>
  <c r="AX309" i="1"/>
  <c r="AF309" i="1"/>
  <c r="AN309" i="1"/>
  <c r="AB309" i="1"/>
  <c r="V309" i="1"/>
  <c r="CP301" i="1"/>
  <c r="Y1301" i="1"/>
  <c r="Y1300" i="1"/>
  <c r="Y1299" i="1"/>
  <c r="Y1298" i="1"/>
  <c r="Y1297" i="1"/>
  <c r="Y1288" i="1"/>
  <c r="Y1287" i="1"/>
  <c r="Y1286" i="1"/>
  <c r="Y1296" i="1"/>
  <c r="Y1295" i="1"/>
  <c r="Y339" i="1"/>
  <c r="Y908" i="1"/>
  <c r="Y337" i="1"/>
  <c r="Y1020" i="1"/>
  <c r="Y308" i="1"/>
  <c r="Y307" i="1"/>
  <c r="Y306" i="1"/>
  <c r="Y305" i="1"/>
  <c r="Y304" i="1"/>
  <c r="Y303" i="1"/>
  <c r="Y650" i="1"/>
  <c r="Y342" i="1"/>
  <c r="Y1019" i="1"/>
  <c r="Y1016" i="1"/>
  <c r="Y168" i="1"/>
  <c r="Y302" i="1"/>
  <c r="Y192" i="1"/>
  <c r="Y167" i="1"/>
  <c r="Y186" i="1"/>
  <c r="Y301" i="1"/>
  <c r="Y341" i="1"/>
  <c r="Y300" i="1"/>
  <c r="Y15" i="1"/>
  <c r="Y14" i="1"/>
  <c r="Y567" i="1"/>
  <c r="Y566" i="1"/>
  <c r="Y575" i="1"/>
  <c r="Y13" i="1"/>
  <c r="Y578" i="1"/>
  <c r="Y565" i="1"/>
  <c r="Y564" i="1"/>
  <c r="Y577" i="1"/>
  <c r="Y574" i="1"/>
  <c r="Y346" i="1"/>
  <c r="Y563" i="1"/>
  <c r="Y10" i="1"/>
  <c r="Y299" i="1"/>
  <c r="Y1015" i="1"/>
  <c r="Y562" i="1"/>
  <c r="Y561" i="1"/>
  <c r="Y1014" i="1"/>
  <c r="Y313" i="1"/>
  <c r="Y298" i="1"/>
  <c r="Y297" i="1"/>
  <c r="Y296" i="1"/>
  <c r="Y295" i="1"/>
  <c r="Y166" i="1"/>
  <c r="Y345" i="1"/>
  <c r="Y1013" i="1"/>
  <c r="Y560" i="1"/>
  <c r="Y573" i="1"/>
  <c r="Y559" i="1"/>
  <c r="Y9" i="1"/>
  <c r="Y8" i="1"/>
  <c r="Y312" i="1"/>
  <c r="Y294" i="1"/>
  <c r="Y165" i="1"/>
  <c r="Y164" i="1"/>
  <c r="Y7" i="1"/>
  <c r="Y1323" i="1"/>
  <c r="Y558" i="1"/>
  <c r="Y557" i="1"/>
  <c r="Y6" i="1"/>
  <c r="Y556" i="1"/>
  <c r="Y555" i="1"/>
  <c r="Y374" i="1"/>
  <c r="Y907" i="1"/>
  <c r="Y185" i="1"/>
  <c r="Y348" i="1"/>
  <c r="Y906" i="1"/>
  <c r="Y853" i="1"/>
  <c r="Y910" i="1"/>
  <c r="Y1012" i="1"/>
  <c r="Y649" i="1"/>
  <c r="Y293" i="1"/>
  <c r="Y292" i="1"/>
  <c r="Y648" i="1"/>
  <c r="Y291" i="1"/>
  <c r="Y290" i="1"/>
  <c r="Y311" i="1"/>
  <c r="Y289" i="1"/>
  <c r="Y288" i="1"/>
  <c r="Y647" i="1"/>
  <c r="Y287" i="1"/>
  <c r="Y646" i="1"/>
  <c r="Y286" i="1"/>
  <c r="Y285" i="1"/>
  <c r="Y645" i="1"/>
  <c r="Y284" i="1"/>
  <c r="Y644" i="1"/>
  <c r="Y643" i="1"/>
  <c r="Y283" i="1"/>
  <c r="Y282" i="1"/>
  <c r="Y336" i="1"/>
  <c r="Y642" i="1"/>
  <c r="Y641" i="1"/>
  <c r="Y163" i="1"/>
  <c r="Y640" i="1"/>
  <c r="Y639" i="1"/>
  <c r="Y162" i="1"/>
  <c r="Y21" i="1"/>
  <c r="Y161" i="1"/>
  <c r="Y160" i="1"/>
  <c r="Y159" i="1"/>
  <c r="Y158" i="1"/>
  <c r="Y638" i="1"/>
  <c r="Y157" i="1"/>
  <c r="Y184" i="1"/>
  <c r="Y201" i="1"/>
  <c r="Y156" i="1"/>
  <c r="Y155" i="1"/>
  <c r="Y852" i="1"/>
  <c r="Y637" i="1"/>
  <c r="Y154" i="1"/>
  <c r="Y153" i="1"/>
  <c r="Y636" i="1"/>
  <c r="Y635" i="1"/>
  <c r="Y371" i="1"/>
  <c r="Y634" i="1"/>
  <c r="Y152" i="1"/>
  <c r="Y1011" i="1"/>
  <c r="Y151" i="1"/>
  <c r="Y150" i="1"/>
  <c r="Y581" i="1"/>
  <c r="Y633" i="1"/>
  <c r="Y149" i="1"/>
  <c r="Y148" i="1"/>
  <c r="Y147" i="1"/>
  <c r="Y146" i="1"/>
  <c r="Y632" i="1"/>
  <c r="Y1010" i="1"/>
  <c r="Y631" i="1"/>
  <c r="Y851" i="1"/>
  <c r="Y850" i="1"/>
  <c r="Y849" i="1"/>
  <c r="Y1059" i="1"/>
  <c r="Y1250" i="1"/>
  <c r="Y905" i="1"/>
  <c r="Y904" i="1"/>
  <c r="Y1384" i="1"/>
  <c r="Y539" i="1"/>
  <c r="Y335" i="1"/>
  <c r="Y1249" i="1"/>
  <c r="Y538" i="1"/>
  <c r="Y1248" i="1"/>
  <c r="Y630" i="1"/>
  <c r="Y1247" i="1"/>
  <c r="Y537" i="1"/>
  <c r="Y1246" i="1"/>
  <c r="Y1245" i="1"/>
  <c r="Y1244" i="1"/>
  <c r="Y1243" i="1"/>
  <c r="Y281" i="1"/>
  <c r="Y1009" i="1"/>
  <c r="Y1381" i="1"/>
  <c r="Y1380" i="1"/>
  <c r="Y1379" i="1"/>
  <c r="Y1242" i="1"/>
  <c r="Y848" i="1"/>
  <c r="Y1324" i="1"/>
  <c r="Y536" i="1"/>
  <c r="Y1378" i="1"/>
  <c r="Y1377" i="1"/>
  <c r="Y1241" i="1"/>
  <c r="Y1376" i="1"/>
  <c r="Y145" i="1"/>
  <c r="Y280" i="1"/>
  <c r="Y1325" i="1"/>
  <c r="Y1058" i="1"/>
  <c r="Y535" i="1"/>
  <c r="Y1240" i="1"/>
  <c r="Y846" i="1"/>
  <c r="Y1239" i="1"/>
  <c r="Y845" i="1"/>
  <c r="Y1008" i="1"/>
  <c r="Y1057" i="1"/>
  <c r="Y1007" i="1"/>
  <c r="Y1375" i="1"/>
  <c r="Y903" i="1"/>
  <c r="Y1374" i="1"/>
  <c r="Y1373" i="1"/>
  <c r="Y1067" i="1"/>
  <c r="Y1238" i="1"/>
  <c r="Y843" i="1"/>
  <c r="Y534" i="1"/>
  <c r="Y533" i="1"/>
  <c r="Y902" i="1"/>
  <c r="Y1006" i="1"/>
  <c r="Y629" i="1"/>
  <c r="Y1372" i="1"/>
  <c r="Y842" i="1"/>
  <c r="Y841" i="1"/>
  <c r="Y1237" i="1"/>
  <c r="Y334" i="1"/>
  <c r="Y950" i="1"/>
  <c r="Y1082" i="1"/>
  <c r="Y1317" i="1"/>
  <c r="Y1005" i="1"/>
  <c r="Y839" i="1"/>
  <c r="Y532" i="1"/>
  <c r="Y531" i="1"/>
  <c r="Y1236" i="1"/>
  <c r="Y838" i="1"/>
  <c r="Y1004" i="1"/>
  <c r="Y837" i="1"/>
  <c r="Y836" i="1"/>
  <c r="Y1235" i="1"/>
  <c r="Y279" i="1"/>
  <c r="Y835" i="1"/>
  <c r="Y1234" i="1"/>
  <c r="Y834" i="1"/>
  <c r="Y833" i="1"/>
  <c r="Y832" i="1"/>
  <c r="Y831" i="1"/>
  <c r="Y830" i="1"/>
  <c r="Y829" i="1"/>
  <c r="Y1233" i="1"/>
  <c r="Y828" i="1"/>
  <c r="Y143" i="1"/>
  <c r="Y199" i="1"/>
  <c r="Y1371" i="1"/>
  <c r="Y1056" i="1"/>
  <c r="Y1232" i="1"/>
  <c r="Y827" i="1"/>
  <c r="Y826" i="1"/>
  <c r="Y825" i="1"/>
  <c r="Y901" i="1"/>
  <c r="Y142" i="1"/>
  <c r="Y278" i="1"/>
  <c r="Y900" i="1"/>
  <c r="Y277" i="1"/>
  <c r="Y1003" i="1"/>
  <c r="Y628" i="1"/>
  <c r="Y141" i="1"/>
  <c r="Y530" i="1"/>
  <c r="Y627" i="1"/>
  <c r="Y1002" i="1"/>
  <c r="Y1370" i="1"/>
  <c r="Y1369" i="1"/>
  <c r="Y529" i="1"/>
  <c r="Y1368" i="1"/>
  <c r="Y528" i="1"/>
  <c r="Y1367" i="1"/>
  <c r="Y1366" i="1"/>
  <c r="Y1365" i="1"/>
  <c r="Y824" i="1"/>
  <c r="Y1001" i="1"/>
  <c r="Y626" i="1"/>
  <c r="Y1383" i="1"/>
  <c r="Y1364" i="1"/>
  <c r="Y823" i="1"/>
  <c r="Y899" i="1"/>
  <c r="Y140" i="1"/>
  <c r="Y822" i="1"/>
  <c r="Y744" i="1"/>
  <c r="Y333" i="1"/>
  <c r="Y1231" i="1"/>
  <c r="Y332" i="1"/>
  <c r="Y625" i="1"/>
  <c r="Y276" i="1"/>
  <c r="Y1230" i="1"/>
  <c r="Y1229" i="1"/>
  <c r="Y275" i="1"/>
  <c r="Y1228" i="1"/>
  <c r="Y139" i="1"/>
  <c r="Y1363" i="1"/>
  <c r="Y820" i="1"/>
  <c r="Y527" i="1"/>
  <c r="Y1000" i="1"/>
  <c r="Y999" i="1"/>
  <c r="Y998" i="1"/>
  <c r="Y1382" i="1"/>
  <c r="Y1362" i="1"/>
  <c r="Y1227" i="1"/>
  <c r="Y1226" i="1"/>
  <c r="Y1225" i="1"/>
  <c r="Y898" i="1"/>
  <c r="Y819" i="1"/>
  <c r="Y1361" i="1"/>
  <c r="Y526" i="1"/>
  <c r="Y1360" i="1"/>
  <c r="Y818" i="1"/>
  <c r="Y525" i="1"/>
  <c r="Y1359" i="1"/>
  <c r="Y1358" i="1"/>
  <c r="Y274" i="1"/>
  <c r="Y1357" i="1"/>
  <c r="Y817" i="1"/>
  <c r="Y1224" i="1"/>
  <c r="Y1223" i="1"/>
  <c r="Y816" i="1"/>
  <c r="Y815" i="1"/>
  <c r="Y1356" i="1"/>
  <c r="Y1222" i="1"/>
  <c r="Y524" i="1"/>
  <c r="Y273" i="1"/>
  <c r="Y1355" i="1"/>
  <c r="Y814" i="1"/>
  <c r="Y1221" i="1"/>
  <c r="Y1354" i="1"/>
  <c r="Y1353" i="1"/>
  <c r="Y523" i="1"/>
  <c r="Y1352" i="1"/>
  <c r="Y522" i="1"/>
  <c r="Y1220" i="1"/>
  <c r="Y352" i="1"/>
  <c r="Y351" i="1"/>
  <c r="Y138" i="1"/>
  <c r="Y1264" i="1"/>
  <c r="Y997" i="1"/>
  <c r="Y1219" i="1"/>
  <c r="Y1351" i="1"/>
  <c r="Y1218" i="1"/>
  <c r="Y1305" i="1"/>
  <c r="Y1350" i="1"/>
  <c r="Y331" i="1"/>
  <c r="Y813" i="1"/>
  <c r="Y1316" i="1"/>
  <c r="Y812" i="1"/>
  <c r="Y811" i="1"/>
  <c r="Y272" i="1"/>
  <c r="Y137" i="1"/>
  <c r="Y810" i="1"/>
  <c r="Y1217" i="1"/>
  <c r="Y1349" i="1"/>
  <c r="Y271" i="1"/>
  <c r="Y136" i="1"/>
  <c r="Y270" i="1"/>
  <c r="Y1055" i="1"/>
  <c r="Y135" i="1"/>
  <c r="Y269" i="1"/>
  <c r="Y1348" i="1"/>
  <c r="Y1347" i="1"/>
  <c r="Y198" i="1"/>
  <c r="Y809" i="1"/>
  <c r="Y134" i="1"/>
  <c r="Y996" i="1"/>
  <c r="Y133" i="1"/>
  <c r="Y808" i="1"/>
  <c r="Y1346" i="1"/>
  <c r="Y1216" i="1"/>
  <c r="Y521" i="1"/>
  <c r="Y268" i="1"/>
  <c r="Y807" i="1"/>
  <c r="Y806" i="1"/>
  <c r="Y1345" i="1"/>
  <c r="Y200" i="1"/>
  <c r="Y805" i="1"/>
  <c r="Y624" i="1"/>
  <c r="Y1294" i="1"/>
  <c r="Y267" i="1"/>
  <c r="Y266" i="1"/>
  <c r="Y804" i="1"/>
  <c r="Y1344" i="1"/>
  <c r="Y803" i="1"/>
  <c r="Y802" i="1"/>
  <c r="Y366" i="1"/>
  <c r="Y1214" i="1"/>
  <c r="Y1213" i="1"/>
  <c r="Y210" i="1"/>
  <c r="Y897" i="1"/>
  <c r="Y520" i="1"/>
  <c r="Y623" i="1"/>
  <c r="Y801" i="1"/>
  <c r="Y197" i="1"/>
  <c r="Y1212" i="1"/>
  <c r="Y800" i="1"/>
  <c r="Y799" i="1"/>
  <c r="Y1211" i="1"/>
  <c r="Y798" i="1"/>
  <c r="Y519" i="1"/>
  <c r="Y518" i="1"/>
  <c r="Y132" i="1"/>
  <c r="Y517" i="1"/>
  <c r="Y516" i="1"/>
  <c r="Y797" i="1"/>
  <c r="Y370" i="1"/>
  <c r="Y1054" i="1"/>
  <c r="Y20" i="1"/>
  <c r="Y209" i="1"/>
  <c r="Y1343" i="1"/>
  <c r="Y1342" i="1"/>
  <c r="Y1210" i="1"/>
  <c r="Y265" i="1"/>
  <c r="Y854" i="1"/>
  <c r="Y1304" i="1"/>
  <c r="Y622" i="1"/>
  <c r="Y1341" i="1"/>
  <c r="Y621" i="1"/>
  <c r="Y1340" i="1"/>
  <c r="Y1209" i="1"/>
  <c r="Y208" i="1"/>
  <c r="Y796" i="1"/>
  <c r="Y131" i="1"/>
  <c r="Y1208" i="1"/>
  <c r="Y995" i="1"/>
  <c r="Y795" i="1"/>
  <c r="Y1339" i="1"/>
  <c r="Y794" i="1"/>
  <c r="Y793" i="1"/>
  <c r="Y1338" i="1"/>
  <c r="Y1207" i="1"/>
  <c r="Y1263" i="1"/>
  <c r="Y847" i="1"/>
  <c r="Y264" i="1"/>
  <c r="Y1337" i="1"/>
  <c r="Y994" i="1"/>
  <c r="Y1206" i="1"/>
  <c r="Y1336" i="1"/>
  <c r="Y792" i="1"/>
  <c r="Y263" i="1"/>
  <c r="Y791" i="1"/>
  <c r="Y515" i="1"/>
  <c r="Y129" i="1"/>
  <c r="Y1335" i="1"/>
  <c r="Y128" i="1"/>
  <c r="Y19" i="1"/>
  <c r="Y127" i="1"/>
  <c r="Y790" i="1"/>
  <c r="Y1205" i="1"/>
  <c r="Y789" i="1"/>
  <c r="Y514" i="1"/>
  <c r="Y1204" i="1"/>
  <c r="Y1334" i="1"/>
  <c r="Y788" i="1"/>
  <c r="Y1203" i="1"/>
  <c r="Y262" i="1"/>
  <c r="Y1202" i="1"/>
  <c r="Y12" i="1"/>
  <c r="Y126" i="1"/>
  <c r="Y1201" i="1"/>
  <c r="Y1200" i="1"/>
  <c r="Y183" i="1"/>
  <c r="Y993" i="1"/>
  <c r="Y1064" i="1"/>
  <c r="Y896" i="1"/>
  <c r="Y787" i="1"/>
  <c r="Y1199" i="1"/>
  <c r="Y786" i="1"/>
  <c r="Y1198" i="1"/>
  <c r="Y125" i="1"/>
  <c r="Y620" i="1"/>
  <c r="Y330" i="1"/>
  <c r="Y992" i="1"/>
  <c r="Y991" i="1"/>
  <c r="Y1197" i="1"/>
  <c r="Y895" i="1"/>
  <c r="Y1053" i="1"/>
  <c r="Y1018" i="1"/>
  <c r="Y547" i="1"/>
  <c r="Y785" i="1"/>
  <c r="Y844" i="1"/>
  <c r="Y369" i="1"/>
  <c r="Y329" i="1"/>
  <c r="Y372" i="1"/>
  <c r="Y1285" i="1"/>
  <c r="Y1284" i="1"/>
  <c r="Y1283" i="1"/>
  <c r="Y1282" i="1"/>
  <c r="Y338" i="1"/>
  <c r="Y328" i="1"/>
  <c r="Y619" i="1"/>
  <c r="Y618" i="1"/>
  <c r="Y123" i="1"/>
  <c r="Y1052" i="1"/>
  <c r="Y122" i="1"/>
  <c r="Y261" i="1"/>
  <c r="Y513" i="1"/>
  <c r="Y990" i="1"/>
  <c r="Y989" i="1"/>
  <c r="Y365" i="1"/>
  <c r="Y988" i="1"/>
  <c r="Y617" i="1"/>
  <c r="Y784" i="1"/>
  <c r="Y840" i="1"/>
  <c r="Y987" i="1"/>
  <c r="Y986" i="1"/>
  <c r="Y985" i="1"/>
  <c r="Y783" i="1"/>
  <c r="Y1051" i="1"/>
  <c r="Y121" i="1"/>
  <c r="Y984" i="1"/>
  <c r="Y512" i="1"/>
  <c r="Y983" i="1"/>
  <c r="Y1063" i="1"/>
  <c r="Y511" i="1"/>
  <c r="Y120" i="1"/>
  <c r="Y1315" i="1"/>
  <c r="Y119" i="1"/>
  <c r="Y982" i="1"/>
  <c r="Y260" i="1"/>
  <c r="Y981" i="1"/>
  <c r="Y980" i="1"/>
  <c r="Y782" i="1"/>
  <c r="Y1050" i="1"/>
  <c r="Y1017" i="1"/>
  <c r="Y979" i="1"/>
  <c r="Y781" i="1"/>
  <c r="Y1049" i="1"/>
  <c r="Y510" i="1"/>
  <c r="Y509" i="1"/>
  <c r="Y978" i="1"/>
  <c r="Y508" i="1"/>
  <c r="Y507" i="1"/>
  <c r="Y977" i="1"/>
  <c r="Y118" i="1"/>
  <c r="Y506" i="1"/>
  <c r="Y780" i="1"/>
  <c r="Y976" i="1"/>
  <c r="Y975" i="1"/>
  <c r="Y117" i="1"/>
  <c r="Y116" i="1"/>
  <c r="Y779" i="1"/>
  <c r="Y778" i="1"/>
  <c r="Y259" i="1"/>
  <c r="Y974" i="1"/>
  <c r="Y505" i="1"/>
  <c r="Y973" i="1"/>
  <c r="Y258" i="1"/>
  <c r="Y777" i="1"/>
  <c r="Y972" i="1"/>
  <c r="Y971" i="1"/>
  <c r="Y776" i="1"/>
  <c r="Y775" i="1"/>
  <c r="Y115" i="1"/>
  <c r="Y970" i="1"/>
  <c r="Y114" i="1"/>
  <c r="Y113" i="1"/>
  <c r="Y774" i="1"/>
  <c r="Y773" i="1"/>
  <c r="Y772" i="1"/>
  <c r="Y1303" i="1"/>
  <c r="Y616" i="1"/>
  <c r="Y894" i="1"/>
  <c r="Y615" i="1"/>
  <c r="Y112" i="1"/>
  <c r="Y614" i="1"/>
  <c r="Y111" i="1"/>
  <c r="Y613" i="1"/>
  <c r="Y771" i="1"/>
  <c r="Y770" i="1"/>
  <c r="Y769" i="1"/>
  <c r="Y349" i="1"/>
  <c r="Y257" i="1"/>
  <c r="Y1196" i="1"/>
  <c r="Y1281" i="1"/>
  <c r="Y1280" i="1"/>
  <c r="Y360" i="1"/>
  <c r="Y1195" i="1"/>
  <c r="Y768" i="1"/>
  <c r="Y969" i="1"/>
  <c r="Y504" i="1"/>
  <c r="Y503" i="1"/>
  <c r="Y968" i="1"/>
  <c r="Y967" i="1"/>
  <c r="Y920" i="1"/>
  <c r="Y966" i="1"/>
  <c r="Y182" i="1"/>
  <c r="Y1322" i="1"/>
  <c r="Y1333" i="1"/>
  <c r="Y965" i="1"/>
  <c r="Y1194" i="1"/>
  <c r="Y502" i="1"/>
  <c r="Y964" i="1"/>
  <c r="Y963" i="1"/>
  <c r="Y501" i="1"/>
  <c r="Y500" i="1"/>
  <c r="Y499" i="1"/>
  <c r="Y1193" i="1"/>
  <c r="Y498" i="1"/>
  <c r="Y497" i="1"/>
  <c r="Y496" i="1"/>
  <c r="Y767" i="1"/>
  <c r="Y495" i="1"/>
  <c r="Y1192" i="1"/>
  <c r="Y1191" i="1"/>
  <c r="Y1262" i="1"/>
  <c r="Y1190" i="1"/>
  <c r="Y1189" i="1"/>
  <c r="Y893" i="1"/>
  <c r="Y494" i="1"/>
  <c r="Y1188" i="1"/>
  <c r="Y493" i="1"/>
  <c r="Y1187" i="1"/>
  <c r="Y892" i="1"/>
  <c r="Y1186" i="1"/>
  <c r="Y612" i="1"/>
  <c r="Y891" i="1"/>
  <c r="Y1261" i="1"/>
  <c r="Y1185" i="1"/>
  <c r="Y256" i="1"/>
  <c r="Y766" i="1"/>
  <c r="Y1184" i="1"/>
  <c r="Y1183" i="1"/>
  <c r="Y1260" i="1"/>
  <c r="Y1182" i="1"/>
  <c r="Y1181" i="1"/>
  <c r="Y1180" i="1"/>
  <c r="Y962" i="1"/>
  <c r="Y1179" i="1"/>
  <c r="Y890" i="1"/>
  <c r="Y1178" i="1"/>
  <c r="Y1177" i="1"/>
  <c r="Y889" i="1"/>
  <c r="Y1314" i="1"/>
  <c r="Y1176" i="1"/>
  <c r="Y364" i="1"/>
  <c r="Y492" i="1"/>
  <c r="Y255" i="1"/>
  <c r="Y491" i="1"/>
  <c r="Y554" i="1"/>
  <c r="Y1175" i="1"/>
  <c r="Y254" i="1"/>
  <c r="Y400" i="1"/>
  <c r="Y490" i="1"/>
  <c r="Y764" i="1"/>
  <c r="Y763" i="1"/>
  <c r="Y762" i="1"/>
  <c r="Y489" i="1"/>
  <c r="Y207" i="1"/>
  <c r="Y888" i="1"/>
  <c r="Y253" i="1"/>
  <c r="Y109" i="1"/>
  <c r="Y108" i="1"/>
  <c r="Y1174" i="1"/>
  <c r="Y887" i="1"/>
  <c r="Y1259" i="1"/>
  <c r="Y1258" i="1"/>
  <c r="Y1173" i="1"/>
  <c r="Y107" i="1"/>
  <c r="Y961" i="1"/>
  <c r="Y960" i="1"/>
  <c r="Y252" i="1"/>
  <c r="Y488" i="1"/>
  <c r="Y1172" i="1"/>
  <c r="Y1171" i="1"/>
  <c r="Y106" i="1"/>
  <c r="Y487" i="1"/>
  <c r="Y1048" i="1"/>
  <c r="Y486" i="1"/>
  <c r="Y761" i="1"/>
  <c r="Y144" i="1"/>
  <c r="Y251" i="1"/>
  <c r="Y104" i="1"/>
  <c r="Y760" i="1"/>
  <c r="Y485" i="1"/>
  <c r="Y759" i="1"/>
  <c r="Y103" i="1"/>
  <c r="Y1047" i="1"/>
  <c r="Y484" i="1"/>
  <c r="Y250" i="1"/>
  <c r="Y611" i="1"/>
  <c r="Y102" i="1"/>
  <c r="Y327" i="1"/>
  <c r="Y101" i="1"/>
  <c r="Y326" i="1"/>
  <c r="Y1332" i="1"/>
  <c r="Y1170" i="1"/>
  <c r="Y17" i="1"/>
  <c r="Y181" i="1"/>
  <c r="Y1331" i="1"/>
  <c r="Y610" i="1"/>
  <c r="Y483" i="1"/>
  <c r="Y609" i="1"/>
  <c r="Y100" i="1"/>
  <c r="Y99" i="1"/>
  <c r="Y1046" i="1"/>
  <c r="Y758" i="1"/>
  <c r="Y608" i="1"/>
  <c r="Y1045" i="1"/>
  <c r="Y886" i="1"/>
  <c r="Y407" i="1"/>
  <c r="Y959" i="1"/>
  <c r="Y757" i="1"/>
  <c r="Y98" i="1"/>
  <c r="Y97" i="1"/>
  <c r="Y481" i="1"/>
  <c r="Y1169" i="1"/>
  <c r="Y1044" i="1"/>
  <c r="Y480" i="1"/>
  <c r="Y1043" i="1"/>
  <c r="Y479" i="1"/>
  <c r="Y478" i="1"/>
  <c r="Y607" i="1"/>
  <c r="Y756" i="1"/>
  <c r="Y1042" i="1"/>
  <c r="Y359" i="1"/>
  <c r="Y1330" i="1"/>
  <c r="Y1329" i="1"/>
  <c r="Y1328" i="1"/>
  <c r="Y1168" i="1"/>
  <c r="Y755" i="1"/>
  <c r="Y16" i="1"/>
  <c r="Y249" i="1"/>
  <c r="Y1167" i="1"/>
  <c r="Y96" i="1"/>
  <c r="Y1327" i="1"/>
  <c r="Y477" i="1"/>
  <c r="Y476" i="1"/>
  <c r="Y475" i="1"/>
  <c r="Y474" i="1"/>
  <c r="Y1166" i="1"/>
  <c r="Y754" i="1"/>
  <c r="Y473" i="1"/>
  <c r="Y248" i="1"/>
  <c r="Y606" i="1"/>
  <c r="Y196" i="1"/>
  <c r="Y472" i="1"/>
  <c r="Y1165" i="1"/>
  <c r="Y753" i="1"/>
  <c r="Y206" i="1"/>
  <c r="Y752" i="1"/>
  <c r="Y751" i="1"/>
  <c r="Y95" i="1"/>
  <c r="Y205" i="1"/>
  <c r="Y750" i="1"/>
  <c r="Y247" i="1"/>
  <c r="Y580" i="1"/>
  <c r="Y749" i="1"/>
  <c r="Y471" i="1"/>
  <c r="Y1326" i="1"/>
  <c r="Y748" i="1"/>
  <c r="Y94" i="1"/>
  <c r="Y246" i="1"/>
  <c r="Y1164" i="1"/>
  <c r="Y1279" i="1"/>
  <c r="Y1278" i="1"/>
  <c r="Y1163" i="1"/>
  <c r="Y1162" i="1"/>
  <c r="Y1161" i="1"/>
  <c r="Y1160" i="1"/>
  <c r="Y1159" i="1"/>
  <c r="Y1158" i="1"/>
  <c r="Y1157" i="1"/>
  <c r="Y1156" i="1"/>
  <c r="Y885" i="1"/>
  <c r="Y358" i="1"/>
  <c r="Y1321" i="1"/>
  <c r="Y470" i="1"/>
  <c r="Y469" i="1"/>
  <c r="Y93" i="1"/>
  <c r="Y92" i="1"/>
  <c r="Y91" i="1"/>
  <c r="Y90" i="1"/>
  <c r="Y89" i="1"/>
  <c r="Y180" i="1"/>
  <c r="Y1320" i="1"/>
  <c r="Y1313" i="1"/>
  <c r="Y1062" i="1"/>
  <c r="Y325" i="1"/>
  <c r="Y88" i="1"/>
  <c r="Y605" i="1"/>
  <c r="Y884" i="1"/>
  <c r="Y1312" i="1"/>
  <c r="Y604" i="1"/>
  <c r="Y87" i="1"/>
  <c r="Y821" i="1"/>
  <c r="Y1311" i="1"/>
  <c r="Y746" i="1"/>
  <c r="Y86" i="1"/>
  <c r="Y245" i="1"/>
  <c r="Y468" i="1"/>
  <c r="Y244" i="1"/>
  <c r="Y883" i="1"/>
  <c r="Y243" i="1"/>
  <c r="Y467" i="1"/>
  <c r="Y85" i="1"/>
  <c r="Y745" i="1"/>
  <c r="Y603" i="1"/>
  <c r="Y84" i="1"/>
  <c r="Y1041" i="1"/>
  <c r="Y83" i="1"/>
  <c r="Y82" i="1"/>
  <c r="Y1155" i="1"/>
  <c r="Y1277" i="1"/>
  <c r="Y189" i="1"/>
  <c r="Y747" i="1"/>
  <c r="Y743" i="1"/>
  <c r="Y602" i="1"/>
  <c r="Y742" i="1"/>
  <c r="Y466" i="1"/>
  <c r="Y958" i="1"/>
  <c r="Y1276" i="1"/>
  <c r="Y1275" i="1"/>
  <c r="Y1274" i="1"/>
  <c r="Y188" i="1"/>
  <c r="Y187" i="1"/>
  <c r="Y357" i="1"/>
  <c r="Y465" i="1"/>
  <c r="Y81" i="1"/>
  <c r="Y882" i="1"/>
  <c r="Y1040" i="1"/>
  <c r="Y601" i="1"/>
  <c r="Y1310" i="1"/>
  <c r="Y1309" i="1"/>
  <c r="Y464" i="1"/>
  <c r="Y463" i="1"/>
  <c r="Y179" i="1"/>
  <c r="Y399" i="1"/>
  <c r="Y741" i="1"/>
  <c r="Y462" i="1"/>
  <c r="Y553" i="1"/>
  <c r="Y461" i="1"/>
  <c r="Y1061" i="1"/>
  <c r="Y740" i="1"/>
  <c r="Y552" i="1"/>
  <c r="Y460" i="1"/>
  <c r="Y459" i="1"/>
  <c r="Y242" i="1"/>
  <c r="Y458" i="1"/>
  <c r="Y324" i="1"/>
  <c r="Y80" i="1"/>
  <c r="Y1154" i="1"/>
  <c r="Y457" i="1"/>
  <c r="Y456" i="1"/>
  <c r="Y455" i="1"/>
  <c r="Y454" i="1"/>
  <c r="Y956" i="1"/>
  <c r="Y881" i="1"/>
  <c r="Y739" i="1"/>
  <c r="Y241" i="1"/>
  <c r="Y453" i="1"/>
  <c r="Y738" i="1"/>
  <c r="Y737" i="1"/>
  <c r="Y79" i="1"/>
  <c r="Y736" i="1"/>
  <c r="Y1153" i="1"/>
  <c r="Y1152" i="1"/>
  <c r="Y1273" i="1"/>
  <c r="Y1272" i="1"/>
  <c r="Y1271" i="1"/>
  <c r="Y78" i="1"/>
  <c r="Y600" i="1"/>
  <c r="Y77" i="1"/>
  <c r="Y76" i="1"/>
  <c r="Y735" i="1"/>
  <c r="Y955" i="1"/>
  <c r="Y75" i="1"/>
  <c r="Y954" i="1"/>
  <c r="Y74" i="1"/>
  <c r="Y73" i="1"/>
  <c r="Y953" i="1"/>
  <c r="Y240" i="1"/>
  <c r="Y1293" i="1"/>
  <c r="Y1151" i="1"/>
  <c r="Y1150" i="1"/>
  <c r="Y1149" i="1"/>
  <c r="Y1148" i="1"/>
  <c r="Y1147" i="1"/>
  <c r="Y452" i="1"/>
  <c r="Y451" i="1"/>
  <c r="Y450" i="1"/>
  <c r="Y449" i="1"/>
  <c r="Y448" i="1"/>
  <c r="Y447" i="1"/>
  <c r="Y446" i="1"/>
  <c r="Y72" i="1"/>
  <c r="Y445" i="1"/>
  <c r="Y239" i="1"/>
  <c r="Y71" i="1"/>
  <c r="Y70" i="1"/>
  <c r="Y952" i="1"/>
  <c r="Y951" i="1"/>
  <c r="Y1146" i="1"/>
  <c r="Y1145" i="1"/>
  <c r="Y1292" i="1"/>
  <c r="Y1270" i="1"/>
  <c r="Y1269" i="1"/>
  <c r="Y1268" i="1"/>
  <c r="Y1267" i="1"/>
  <c r="Y1144" i="1"/>
  <c r="Y551" i="1"/>
  <c r="Y69" i="1"/>
  <c r="Y880" i="1"/>
  <c r="Y909" i="1"/>
  <c r="Y871" i="1"/>
  <c r="Y549" i="1"/>
  <c r="Y548" i="1"/>
  <c r="Y1143" i="1"/>
  <c r="Y734" i="1"/>
  <c r="Y444" i="1"/>
  <c r="Y68" i="1"/>
  <c r="Y443" i="1"/>
  <c r="Y67" i="1"/>
  <c r="Y66" i="1"/>
  <c r="Y442" i="1"/>
  <c r="Y441" i="1"/>
  <c r="Y65" i="1"/>
  <c r="Y733" i="1"/>
  <c r="Y879" i="1"/>
  <c r="Y599" i="1"/>
  <c r="Y1215" i="1"/>
  <c r="Y440" i="1"/>
  <c r="Y439" i="1"/>
  <c r="Y598" i="1"/>
  <c r="Y878" i="1"/>
  <c r="Y438" i="1"/>
  <c r="Y732" i="1"/>
  <c r="Y1142" i="1"/>
  <c r="Y865" i="1"/>
  <c r="Y546" i="1"/>
  <c r="Y1257" i="1"/>
  <c r="Y576" i="1"/>
  <c r="Y877" i="1"/>
  <c r="Y64" i="1"/>
  <c r="Y731" i="1"/>
  <c r="Y437" i="1"/>
  <c r="Y730" i="1"/>
  <c r="Y436" i="1"/>
  <c r="Y435" i="1"/>
  <c r="Y63" i="1"/>
  <c r="Y434" i="1"/>
  <c r="Y62" i="1"/>
  <c r="Y433" i="1"/>
  <c r="Y61" i="1"/>
  <c r="Y195" i="1"/>
  <c r="Y432" i="1"/>
  <c r="Y431" i="1"/>
  <c r="Y430" i="1"/>
  <c r="Y60" i="1"/>
  <c r="Y876" i="1"/>
  <c r="Y429" i="1"/>
  <c r="Y428" i="1"/>
  <c r="Y59" i="1"/>
  <c r="Y356" i="1"/>
  <c r="Y1039" i="1"/>
  <c r="Y58" i="1"/>
  <c r="Y544" i="1"/>
  <c r="Y1038" i="1"/>
  <c r="Y398" i="1"/>
  <c r="Y427" i="1"/>
  <c r="Y426" i="1"/>
  <c r="Y425" i="1"/>
  <c r="Y363" i="1"/>
  <c r="Y1141" i="1"/>
  <c r="Y728" i="1"/>
  <c r="Y1256" i="1"/>
  <c r="Y597" i="1"/>
  <c r="Y323" i="1"/>
  <c r="Y57" i="1"/>
  <c r="Y727" i="1"/>
  <c r="Y875" i="1"/>
  <c r="Y726" i="1"/>
  <c r="Y543" i="1"/>
  <c r="Y874" i="1"/>
  <c r="Y424" i="1"/>
  <c r="Y423" i="1"/>
  <c r="Y422" i="1"/>
  <c r="Y421" i="1"/>
  <c r="Y540" i="1"/>
  <c r="Y420" i="1"/>
  <c r="Y596" i="1"/>
  <c r="Y56" i="1"/>
  <c r="Y419" i="1"/>
  <c r="Y1037" i="1"/>
  <c r="Y873" i="1"/>
  <c r="Y238" i="1"/>
  <c r="Y725" i="1"/>
  <c r="Y872" i="1"/>
  <c r="Y418" i="1"/>
  <c r="Y55" i="1"/>
  <c r="Y542" i="1"/>
  <c r="Y237" i="1"/>
  <c r="Y54" i="1"/>
  <c r="Y417" i="1"/>
  <c r="Y355" i="1"/>
  <c r="Y724" i="1"/>
  <c r="Y723" i="1"/>
  <c r="Y322" i="1"/>
  <c r="Y545" i="1"/>
  <c r="Y1140" i="1"/>
  <c r="Y722" i="1"/>
  <c r="Y416" i="1"/>
  <c r="Y53" i="1"/>
  <c r="Y52" i="1"/>
  <c r="Y870" i="1"/>
  <c r="Y415" i="1"/>
  <c r="Y1036" i="1"/>
  <c r="Y414" i="1"/>
  <c r="Y1139" i="1"/>
  <c r="Y413" i="1"/>
  <c r="Y412" i="1"/>
  <c r="Y595" i="1"/>
  <c r="Y594" i="1"/>
  <c r="Y721" i="1"/>
  <c r="Y204" i="1"/>
  <c r="Y949" i="1"/>
  <c r="Y411" i="1"/>
  <c r="Y720" i="1"/>
  <c r="Y410" i="1"/>
  <c r="Y1035" i="1"/>
  <c r="Y719" i="1"/>
  <c r="Y948" i="1"/>
  <c r="Y409" i="1"/>
  <c r="Y178" i="1"/>
  <c r="Y362" i="1"/>
  <c r="Y718" i="1"/>
  <c r="Y593" i="1"/>
  <c r="Y177" i="1"/>
  <c r="Y717" i="1"/>
  <c r="Y716" i="1"/>
  <c r="Y715" i="1"/>
  <c r="Y947" i="1"/>
  <c r="Y51" i="1"/>
  <c r="Y408" i="1"/>
  <c r="Y714" i="1"/>
  <c r="Y236" i="1"/>
  <c r="Y350" i="1"/>
  <c r="Y176" i="1"/>
  <c r="Y175" i="1"/>
  <c r="Y174" i="1"/>
  <c r="Y1138" i="1"/>
  <c r="Y1137" i="1"/>
  <c r="Y1136" i="1"/>
  <c r="Y1135" i="1"/>
  <c r="Y1255" i="1"/>
  <c r="Y130" i="1"/>
  <c r="Y946" i="1"/>
  <c r="Y869" i="1"/>
  <c r="Y321" i="1"/>
  <c r="Y1134" i="1"/>
  <c r="Y945" i="1"/>
  <c r="Y1318" i="1"/>
  <c r="Y50" i="1"/>
  <c r="Y320" i="1"/>
  <c r="Y319" i="1"/>
  <c r="Y1034" i="1"/>
  <c r="Y713" i="1"/>
  <c r="Y712" i="1"/>
  <c r="Y944" i="1"/>
  <c r="Y1133" i="1"/>
  <c r="Y49" i="1"/>
  <c r="Y1132" i="1"/>
  <c r="Y48" i="1"/>
  <c r="Y1131" i="1"/>
  <c r="Y11" i="1"/>
  <c r="Y592" i="1"/>
  <c r="Y711" i="1"/>
  <c r="Y710" i="1"/>
  <c r="Y1130" i="1"/>
  <c r="Y943" i="1"/>
  <c r="Y868" i="1"/>
  <c r="Y942" i="1"/>
  <c r="Y867" i="1"/>
  <c r="Y1129" i="1"/>
  <c r="Y47" i="1"/>
  <c r="Y173" i="1"/>
  <c r="Y941" i="1"/>
  <c r="Y1302" i="1"/>
  <c r="Y940" i="1"/>
  <c r="Y709" i="1"/>
  <c r="Y235" i="1"/>
  <c r="Y234" i="1"/>
  <c r="Y46" i="1"/>
  <c r="Y45" i="1"/>
  <c r="Y406" i="1"/>
  <c r="Y591" i="1"/>
  <c r="Y590" i="1"/>
  <c r="Y1128" i="1"/>
  <c r="Y194" i="1"/>
  <c r="Y939" i="1"/>
  <c r="Y1127" i="1"/>
  <c r="Y708" i="1"/>
  <c r="Y589" i="1"/>
  <c r="Y938" i="1"/>
  <c r="Y1126" i="1"/>
  <c r="Y1060" i="1"/>
  <c r="Y937" i="1"/>
  <c r="Y5" i="1"/>
  <c r="Y405" i="1"/>
  <c r="Y1125" i="1"/>
  <c r="Y404" i="1"/>
  <c r="Y403" i="1"/>
  <c r="Y707" i="1"/>
  <c r="Y44" i="1"/>
  <c r="Y233" i="1"/>
  <c r="Y1308" i="1"/>
  <c r="Y344" i="1"/>
  <c r="Y936" i="1"/>
  <c r="Y402" i="1"/>
  <c r="Y706" i="1"/>
  <c r="Y232" i="1"/>
  <c r="Y310" i="1"/>
  <c r="Y1124" i="1"/>
  <c r="Y1291" i="1"/>
  <c r="Y1266" i="1"/>
  <c r="Y935" i="1"/>
  <c r="Y1123" i="1"/>
  <c r="Y1122" i="1"/>
  <c r="Y401" i="1"/>
  <c r="Y866" i="1"/>
  <c r="Y1121" i="1"/>
  <c r="Y1120" i="1"/>
  <c r="Y318" i="1"/>
  <c r="Y124" i="1"/>
  <c r="Y1119" i="1"/>
  <c r="Y1118" i="1"/>
  <c r="Y43" i="1"/>
  <c r="Y1117" i="1"/>
  <c r="Y231" i="1"/>
  <c r="Y934" i="1"/>
  <c r="Y705" i="1"/>
  <c r="Y933" i="1"/>
  <c r="Y42" i="1"/>
  <c r="Y1116" i="1"/>
  <c r="Y550" i="1"/>
  <c r="Y1115" i="1"/>
  <c r="Y704" i="1"/>
  <c r="Y317" i="1"/>
  <c r="Y367" i="1"/>
  <c r="Y1114" i="1"/>
  <c r="Y41" i="1"/>
  <c r="Y1307" i="1"/>
  <c r="Y932" i="1"/>
  <c r="Y1113" i="1"/>
  <c r="Y1254" i="1"/>
  <c r="Y1112" i="1"/>
  <c r="Y864" i="1"/>
  <c r="Y1111" i="1"/>
  <c r="Y4" i="1"/>
  <c r="Y172" i="1"/>
  <c r="Y703" i="1"/>
  <c r="Y1253" i="1"/>
  <c r="Y1252" i="1"/>
  <c r="Y1110" i="1"/>
  <c r="Y40" i="1"/>
  <c r="Y863" i="1"/>
  <c r="Y588" i="1"/>
  <c r="Y862" i="1"/>
  <c r="Y39" i="1"/>
  <c r="Y1109" i="1"/>
  <c r="Y861" i="1"/>
  <c r="Y587" i="1"/>
  <c r="Y38" i="1"/>
  <c r="Y931" i="1"/>
  <c r="Y1108" i="1"/>
  <c r="Y230" i="1"/>
  <c r="Y930" i="1"/>
  <c r="Y702" i="1"/>
  <c r="Y229" i="1"/>
  <c r="Y37" i="1"/>
  <c r="Y36" i="1"/>
  <c r="Y860" i="1"/>
  <c r="Y35" i="1"/>
  <c r="Y18" i="1"/>
  <c r="Y1107" i="1"/>
  <c r="Y586" i="1"/>
  <c r="Y701" i="1"/>
  <c r="Y34" i="1"/>
  <c r="Y1106" i="1"/>
  <c r="Y579" i="1"/>
  <c r="Y1105" i="1"/>
  <c r="Y33" i="1"/>
  <c r="Y203" i="1"/>
  <c r="Y700" i="1"/>
  <c r="Y1104" i="1"/>
  <c r="Y1075" i="1"/>
  <c r="Y316" i="1"/>
  <c r="Y32" i="1"/>
  <c r="Y859" i="1"/>
  <c r="Y315" i="1"/>
  <c r="Y314" i="1"/>
  <c r="Y361" i="1"/>
  <c r="Y1033" i="1"/>
  <c r="Y31" i="1"/>
  <c r="Y699" i="1"/>
  <c r="Y1103" i="1"/>
  <c r="Y397" i="1"/>
  <c r="Y1102" i="1"/>
  <c r="Y698" i="1"/>
  <c r="Y396" i="1"/>
  <c r="Y957" i="1"/>
  <c r="Y697" i="1"/>
  <c r="Y395" i="1"/>
  <c r="Y394" i="1"/>
  <c r="Y1101" i="1"/>
  <c r="Y696" i="1"/>
  <c r="Y929" i="1"/>
  <c r="Y393" i="1"/>
  <c r="Y392" i="1"/>
  <c r="Y391" i="1"/>
  <c r="Y695" i="1"/>
  <c r="Y228" i="1"/>
  <c r="Y390" i="1"/>
  <c r="Y389" i="1"/>
  <c r="Y227" i="1"/>
  <c r="Y388" i="1"/>
  <c r="Y387" i="1"/>
  <c r="Y1100" i="1"/>
  <c r="Y386" i="1"/>
  <c r="Y694" i="1"/>
  <c r="Y226" i="1"/>
  <c r="Y225" i="1"/>
  <c r="Y385" i="1"/>
  <c r="Y585" i="1"/>
  <c r="Y928" i="1"/>
  <c r="Y1099" i="1"/>
  <c r="Y1098" i="1"/>
  <c r="Y1097" i="1"/>
  <c r="Y1096" i="1"/>
  <c r="Y1095" i="1"/>
  <c r="Y1094" i="1"/>
  <c r="Y1032" i="1"/>
  <c r="Y1093" i="1"/>
  <c r="Y171" i="1"/>
  <c r="Y693" i="1"/>
  <c r="Y1092" i="1"/>
  <c r="Y692" i="1"/>
  <c r="Y1091" i="1"/>
  <c r="Y30" i="1"/>
  <c r="Y691" i="1"/>
  <c r="Y29" i="1"/>
  <c r="Y1090" i="1"/>
  <c r="Y1089" i="1"/>
  <c r="Y1088" i="1"/>
  <c r="Y690" i="1"/>
  <c r="Y1087" i="1"/>
  <c r="Y689" i="1"/>
  <c r="Y1086" i="1"/>
  <c r="Y688" i="1"/>
  <c r="Y1031" i="1"/>
  <c r="Y1085" i="1"/>
  <c r="Y1084" i="1"/>
  <c r="Y927" i="1"/>
  <c r="Y1319" i="1"/>
  <c r="Y687" i="1"/>
  <c r="Y1083" i="1"/>
  <c r="Y686" i="1"/>
  <c r="Y110" i="1"/>
  <c r="Y1081" i="1"/>
  <c r="Y224" i="1"/>
  <c r="Y1306" i="1"/>
  <c r="Y1080" i="1"/>
  <c r="Y685" i="1"/>
  <c r="Y1079" i="1"/>
  <c r="Y684" i="1"/>
  <c r="Y223" i="1"/>
  <c r="Y683" i="1"/>
  <c r="Y222" i="1"/>
  <c r="Y221" i="1"/>
  <c r="Y682" i="1"/>
  <c r="Y193" i="1"/>
  <c r="Y220" i="1"/>
  <c r="Y1030" i="1"/>
  <c r="Y858" i="1"/>
  <c r="Y384" i="1"/>
  <c r="Y170" i="1"/>
  <c r="Y681" i="1"/>
  <c r="Y680" i="1"/>
  <c r="Y219" i="1"/>
  <c r="Y679" i="1"/>
  <c r="Y678" i="1"/>
  <c r="Y28" i="1"/>
  <c r="Y27" i="1"/>
  <c r="Y1078" i="1"/>
  <c r="Y1077" i="1"/>
  <c r="Y1076" i="1"/>
  <c r="Y729" i="1"/>
  <c r="Y926" i="1"/>
  <c r="Y1074" i="1"/>
  <c r="Y857" i="1"/>
  <c r="Y856" i="1"/>
  <c r="Y1073" i="1"/>
  <c r="Y925" i="1"/>
  <c r="Y924" i="1"/>
  <c r="Y923" i="1"/>
  <c r="Y922" i="1"/>
  <c r="Y1072" i="1"/>
  <c r="Y1071" i="1"/>
  <c r="Y218" i="1"/>
  <c r="Y584" i="1"/>
  <c r="Y26" i="1"/>
  <c r="Y677" i="1"/>
  <c r="Y676" i="1"/>
  <c r="Y675" i="1"/>
  <c r="Y217" i="1"/>
  <c r="Y216" i="1"/>
  <c r="Y383" i="1"/>
  <c r="Y202" i="1"/>
  <c r="Y1265" i="1"/>
  <c r="Y1070" i="1"/>
  <c r="Y373" i="1"/>
  <c r="Y25" i="1"/>
  <c r="Y24" i="1"/>
  <c r="Y1069" i="1"/>
  <c r="Y23" i="1"/>
  <c r="Y368" i="1"/>
  <c r="Y674" i="1"/>
  <c r="Y921" i="1"/>
  <c r="Y765" i="1"/>
  <c r="Y673" i="1"/>
  <c r="Y541" i="1"/>
  <c r="Y1251" i="1"/>
  <c r="Y672" i="1"/>
  <c r="Y855" i="1"/>
  <c r="Y671" i="1"/>
  <c r="Y670" i="1"/>
  <c r="Y381" i="1"/>
  <c r="Y669" i="1"/>
  <c r="Y919" i="1"/>
  <c r="Y380" i="1"/>
  <c r="Y379" i="1"/>
  <c r="Y215" i="1"/>
  <c r="Y918" i="1"/>
  <c r="Y668" i="1"/>
  <c r="Y378" i="1"/>
  <c r="Y667" i="1"/>
  <c r="Y666" i="1"/>
  <c r="Y214" i="1"/>
  <c r="Y1068" i="1"/>
  <c r="Y665" i="1"/>
  <c r="Y105" i="1"/>
  <c r="Y917" i="1"/>
  <c r="Y664" i="1"/>
  <c r="Y1029" i="1"/>
  <c r="Y916" i="1"/>
  <c r="Y377" i="1"/>
  <c r="Y22" i="1"/>
  <c r="Y663" i="1"/>
  <c r="Y213" i="1"/>
  <c r="Y915" i="1"/>
  <c r="Y662" i="1"/>
  <c r="Y1066" i="1"/>
  <c r="Y1028" i="1"/>
  <c r="Y661" i="1"/>
  <c r="Y1027" i="1"/>
  <c r="Y212" i="1"/>
  <c r="Y914" i="1"/>
  <c r="Y660" i="1"/>
  <c r="Y211" i="1"/>
  <c r="Y659" i="1"/>
  <c r="Y1065" i="1"/>
  <c r="Y169" i="1"/>
  <c r="Y1026" i="1"/>
  <c r="Y658" i="1"/>
  <c r="Y482" i="1"/>
  <c r="Y376" i="1"/>
  <c r="Y657" i="1"/>
  <c r="Y375" i="1"/>
  <c r="Y656" i="1"/>
  <c r="Y913" i="1"/>
  <c r="Y354" i="1"/>
  <c r="Y912" i="1"/>
  <c r="Y1025" i="1"/>
  <c r="Y655" i="1"/>
  <c r="Y583" i="1"/>
  <c r="Y654" i="1"/>
  <c r="Y353" i="1"/>
  <c r="Y191" i="1"/>
  <c r="Y582" i="1"/>
  <c r="Y911" i="1"/>
  <c r="Y190" i="1"/>
  <c r="Y653" i="1"/>
  <c r="BE1301" i="1"/>
  <c r="BE1300" i="1"/>
  <c r="BE1298" i="1"/>
  <c r="BE1295" i="1"/>
  <c r="CI130" i="1"/>
  <c r="V911" i="1"/>
  <c r="CT300" i="1"/>
  <c r="DD340" i="1"/>
  <c r="DD343" i="1"/>
  <c r="DD572" i="1"/>
  <c r="DD571" i="1"/>
  <c r="DD570" i="1"/>
  <c r="DD569" i="1"/>
  <c r="DD568" i="1"/>
  <c r="DD1301" i="1"/>
  <c r="DD1300" i="1"/>
  <c r="DD1299" i="1"/>
  <c r="DD1298" i="1"/>
  <c r="DD1297" i="1"/>
  <c r="DD1288" i="1"/>
  <c r="DD1287" i="1"/>
  <c r="DD1286" i="1"/>
  <c r="DD1296" i="1"/>
  <c r="DD1295" i="1"/>
  <c r="DD339" i="1"/>
  <c r="DD908" i="1"/>
  <c r="DD337" i="1"/>
  <c r="DD1020" i="1"/>
  <c r="DD308" i="1"/>
  <c r="DD307" i="1"/>
  <c r="DD306" i="1"/>
  <c r="DD305" i="1"/>
  <c r="DD304" i="1"/>
  <c r="DD303" i="1"/>
  <c r="DD650" i="1"/>
  <c r="DD342" i="1"/>
  <c r="DD1019" i="1"/>
  <c r="DD1016" i="1"/>
  <c r="DD168" i="1"/>
  <c r="DD302" i="1"/>
  <c r="DD192" i="1"/>
  <c r="DD167" i="1"/>
  <c r="DD186" i="1"/>
  <c r="DD301" i="1"/>
  <c r="DD341" i="1"/>
  <c r="DD300" i="1"/>
  <c r="DD15" i="1"/>
  <c r="DD14" i="1"/>
  <c r="DD567" i="1"/>
  <c r="DD566" i="1"/>
  <c r="DD575" i="1"/>
  <c r="DD13" i="1"/>
  <c r="DD578" i="1"/>
  <c r="DD565" i="1"/>
  <c r="DD564" i="1"/>
  <c r="DD577" i="1"/>
  <c r="DD574" i="1"/>
  <c r="DD346" i="1"/>
  <c r="DD563" i="1"/>
  <c r="DD10" i="1"/>
  <c r="DD299" i="1"/>
  <c r="DD1015" i="1"/>
  <c r="DD562" i="1"/>
  <c r="DD561" i="1"/>
  <c r="DD1014" i="1"/>
  <c r="DD313" i="1"/>
  <c r="DD298" i="1"/>
  <c r="DD297" i="1"/>
  <c r="DD296" i="1"/>
  <c r="DD295" i="1"/>
  <c r="DD166" i="1"/>
  <c r="DD345" i="1"/>
  <c r="DD1013" i="1"/>
  <c r="DD560" i="1"/>
  <c r="DD573" i="1"/>
  <c r="DD559" i="1"/>
  <c r="DD9" i="1"/>
  <c r="DD8" i="1"/>
  <c r="DD312" i="1"/>
  <c r="DD294" i="1"/>
  <c r="DD165" i="1"/>
  <c r="DD164" i="1"/>
  <c r="DD7" i="1"/>
  <c r="DD1323" i="1"/>
  <c r="DD558" i="1"/>
  <c r="DD557" i="1"/>
  <c r="DD6" i="1"/>
  <c r="DD556" i="1"/>
  <c r="DD555" i="1"/>
  <c r="DD374" i="1"/>
  <c r="DD907" i="1"/>
  <c r="BP550" i="1"/>
  <c r="DB560" i="1"/>
  <c r="DB573" i="1"/>
  <c r="AR911" i="1"/>
  <c r="CI340" i="1"/>
  <c r="CK340" i="1"/>
  <c r="CL340" i="1"/>
  <c r="CP340" i="1"/>
  <c r="CT340" i="1"/>
  <c r="CX340" i="1"/>
  <c r="DB340" i="1"/>
  <c r="EJ340" i="1"/>
  <c r="BZ340" i="1"/>
  <c r="BG340" i="1"/>
  <c r="BE340" i="1"/>
  <c r="AV340" i="1"/>
  <c r="AX340" i="1"/>
  <c r="AB340" i="1"/>
  <c r="AF340" i="1"/>
  <c r="AN340" i="1"/>
  <c r="V340" i="1"/>
  <c r="AJ1292" i="1"/>
  <c r="DD372" i="1"/>
  <c r="DB372" i="1"/>
  <c r="CT372" i="1"/>
  <c r="AB1299" i="1"/>
  <c r="AN338" i="1"/>
  <c r="AN1300" i="1"/>
  <c r="AN1295" i="1"/>
  <c r="AN1145" i="1"/>
  <c r="AR960" i="1"/>
  <c r="AR187" i="1"/>
  <c r="AR1149" i="1"/>
  <c r="AR1145" i="1"/>
  <c r="AR1257" i="1"/>
  <c r="AR1138" i="1"/>
  <c r="AR1136" i="1"/>
  <c r="AR1124" i="1"/>
  <c r="AR1099" i="1"/>
  <c r="AR1098" i="1"/>
  <c r="AR1097" i="1"/>
  <c r="AR1078" i="1"/>
  <c r="AF1097" i="1"/>
  <c r="AB1300" i="1"/>
  <c r="AB1295" i="1"/>
  <c r="AV1078" i="1"/>
  <c r="AV1097" i="1"/>
  <c r="AV1138" i="1"/>
  <c r="AV1136" i="1"/>
  <c r="AV1124" i="1"/>
  <c r="AV1099" i="1"/>
  <c r="AV1098" i="1"/>
  <c r="V1014" i="1"/>
  <c r="CX749" i="1"/>
  <c r="BP1253" i="1"/>
  <c r="DD185" i="1"/>
  <c r="DD1372" i="1"/>
  <c r="DD146" i="1"/>
  <c r="DB146" i="1"/>
  <c r="CX146" i="1"/>
  <c r="CT146" i="1"/>
  <c r="BP1262" i="1"/>
  <c r="CK146" i="1"/>
  <c r="DD1377" i="1"/>
  <c r="BP162" i="1"/>
  <c r="EJ704" i="1"/>
  <c r="BP885" i="1"/>
  <c r="AR885" i="1"/>
  <c r="AJ885" i="1"/>
  <c r="AN396" i="1"/>
  <c r="EJ572" i="1"/>
  <c r="EJ571" i="1"/>
  <c r="EJ570" i="1"/>
  <c r="V1295" i="1"/>
  <c r="V1296" i="1"/>
  <c r="V1297" i="1"/>
  <c r="V1298" i="1"/>
  <c r="V1301" i="1"/>
  <c r="V1293" i="1"/>
  <c r="V1291" i="1"/>
  <c r="V1299" i="1"/>
  <c r="V1300" i="1"/>
  <c r="CX201" i="1"/>
  <c r="BP1015" i="1"/>
  <c r="BZ395" i="1"/>
  <c r="AR1292" i="1"/>
  <c r="AB1301" i="1"/>
  <c r="V1019" i="1"/>
  <c r="AB1019" i="1"/>
  <c r="AF1019" i="1"/>
  <c r="AJ1019" i="1"/>
  <c r="AN1019" i="1"/>
  <c r="AJ344" i="1"/>
  <c r="AF344" i="1"/>
  <c r="AR1291" i="1"/>
  <c r="AR1293" i="1"/>
  <c r="AJ1293" i="1"/>
  <c r="CP552" i="1"/>
  <c r="AB1293" i="1"/>
  <c r="AB1298" i="1"/>
  <c r="AB1297" i="1"/>
  <c r="AJ1291" i="1"/>
  <c r="AN698" i="1"/>
  <c r="AB1291" i="1"/>
  <c r="AB1296" i="1"/>
  <c r="CP96" i="1"/>
  <c r="CP140" i="1"/>
  <c r="AF1268" i="1"/>
  <c r="BP1066" i="1"/>
  <c r="V1233" i="1"/>
  <c r="AF374" i="1"/>
  <c r="V1241" i="1"/>
  <c r="AJ1241" i="1"/>
  <c r="AB1292" i="1"/>
  <c r="V1292" i="1"/>
  <c r="AR585" i="1"/>
  <c r="AR929" i="1"/>
  <c r="AX698" i="1"/>
  <c r="BP146" i="1"/>
  <c r="BL372" i="1"/>
  <c r="DD811" i="1"/>
  <c r="BL146" i="1"/>
  <c r="BE146" i="1"/>
  <c r="CX754" i="1"/>
  <c r="CP569" i="1"/>
  <c r="CP568" i="1"/>
  <c r="CP1292" i="1"/>
  <c r="CP1300" i="1"/>
  <c r="CP1299" i="1"/>
  <c r="CP1291" i="1"/>
  <c r="CP1293" i="1"/>
  <c r="CP1301" i="1"/>
  <c r="CP1298" i="1"/>
  <c r="CP1297" i="1"/>
  <c r="CP1296" i="1"/>
  <c r="CP1295" i="1"/>
  <c r="CP339" i="1"/>
  <c r="CP908" i="1"/>
  <c r="CP337" i="1"/>
  <c r="CP1020" i="1"/>
  <c r="CP308" i="1"/>
  <c r="CP307" i="1"/>
  <c r="CP306" i="1"/>
  <c r="CP305" i="1"/>
  <c r="CP304" i="1"/>
  <c r="CP303" i="1"/>
  <c r="CP650" i="1"/>
  <c r="CP342" i="1"/>
  <c r="CP1019" i="1"/>
  <c r="CP1016" i="1"/>
  <c r="CP168" i="1"/>
  <c r="CP302" i="1"/>
  <c r="CP192" i="1"/>
  <c r="CP167" i="1"/>
  <c r="CP186" i="1"/>
  <c r="CP341" i="1"/>
  <c r="CP300" i="1"/>
  <c r="CP15" i="1"/>
  <c r="CP14" i="1"/>
  <c r="CP567" i="1"/>
  <c r="CP566" i="1"/>
  <c r="CP575" i="1"/>
  <c r="CP13" i="1"/>
  <c r="CP578" i="1"/>
  <c r="CP565" i="1"/>
  <c r="CP564" i="1"/>
  <c r="CP577" i="1"/>
  <c r="CP574" i="1"/>
  <c r="CP346" i="1"/>
  <c r="CP563" i="1"/>
  <c r="CP10" i="1"/>
  <c r="CP299" i="1"/>
  <c r="CP1015" i="1"/>
  <c r="CP562" i="1"/>
  <c r="CP561" i="1"/>
  <c r="CP1014" i="1"/>
  <c r="CP313" i="1"/>
  <c r="CP298" i="1"/>
  <c r="CP297" i="1"/>
  <c r="CP296" i="1"/>
  <c r="CP295" i="1"/>
  <c r="CP166" i="1"/>
  <c r="CP345" i="1"/>
  <c r="CP1013" i="1"/>
  <c r="CP560" i="1"/>
  <c r="CP573" i="1"/>
  <c r="CP559" i="1"/>
  <c r="CP9" i="1"/>
  <c r="CP8" i="1"/>
  <c r="CP312" i="1"/>
  <c r="CP294" i="1"/>
  <c r="CP165" i="1"/>
  <c r="CP164" i="1"/>
  <c r="CP7" i="1"/>
  <c r="CP1323" i="1"/>
  <c r="CP558" i="1"/>
  <c r="CP557" i="1"/>
  <c r="CP6" i="1"/>
  <c r="CP556" i="1"/>
  <c r="CP555" i="1"/>
  <c r="CP374" i="1"/>
  <c r="CP907" i="1"/>
  <c r="CP185" i="1"/>
  <c r="CP348" i="1"/>
  <c r="CP906" i="1"/>
  <c r="CP853" i="1"/>
  <c r="CP910" i="1"/>
  <c r="CP1386" i="1"/>
  <c r="CP1012" i="1"/>
  <c r="CP649" i="1"/>
  <c r="CP293" i="1"/>
  <c r="CP292" i="1"/>
  <c r="CP648" i="1"/>
  <c r="CP291" i="1"/>
  <c r="CP290" i="1"/>
  <c r="CP311" i="1"/>
  <c r="CP289" i="1"/>
  <c r="CP288" i="1"/>
  <c r="CP647" i="1"/>
  <c r="CP287" i="1"/>
  <c r="CP646" i="1"/>
  <c r="CP286" i="1"/>
  <c r="CP285" i="1"/>
  <c r="CP645" i="1"/>
  <c r="CP284" i="1"/>
  <c r="CP644" i="1"/>
  <c r="CP643" i="1"/>
  <c r="CP283" i="1"/>
  <c r="CP282" i="1"/>
  <c r="CP336" i="1"/>
  <c r="CP642" i="1"/>
  <c r="CP641" i="1"/>
  <c r="CP163" i="1"/>
  <c r="CP640" i="1"/>
  <c r="CP639" i="1"/>
  <c r="CP162" i="1"/>
  <c r="CP21" i="1"/>
  <c r="CP161" i="1"/>
  <c r="CP160" i="1"/>
  <c r="CP159" i="1"/>
  <c r="CP158" i="1"/>
  <c r="CP638" i="1"/>
  <c r="CP157" i="1"/>
  <c r="CP184" i="1"/>
  <c r="CP201" i="1"/>
  <c r="CP156" i="1"/>
  <c r="CP155" i="1"/>
  <c r="CP852" i="1"/>
  <c r="CP637" i="1"/>
  <c r="CP154" i="1"/>
  <c r="CP153" i="1"/>
  <c r="CP636" i="1"/>
  <c r="CP635" i="1"/>
  <c r="CP371" i="1"/>
  <c r="CP634" i="1"/>
  <c r="CP152" i="1"/>
  <c r="CP1011" i="1"/>
  <c r="CP151" i="1"/>
  <c r="CP150" i="1"/>
  <c r="CP581" i="1"/>
  <c r="CP633" i="1"/>
  <c r="CP149" i="1"/>
  <c r="CP148" i="1"/>
  <c r="CP147" i="1"/>
  <c r="CP146" i="1"/>
  <c r="CP632" i="1"/>
  <c r="CP1010" i="1"/>
  <c r="CP631" i="1"/>
  <c r="CP851" i="1"/>
  <c r="CP850" i="1"/>
  <c r="CP849" i="1"/>
  <c r="CP1059" i="1"/>
  <c r="CP1250" i="1"/>
  <c r="CP905" i="1"/>
  <c r="CP904" i="1"/>
  <c r="CP1384" i="1"/>
  <c r="CP539" i="1"/>
  <c r="CP335" i="1"/>
  <c r="CP1249" i="1"/>
  <c r="CP538" i="1"/>
  <c r="CP1248" i="1"/>
  <c r="CP630" i="1"/>
  <c r="CP1247" i="1"/>
  <c r="CP537" i="1"/>
  <c r="CP1246" i="1"/>
  <c r="CP1245" i="1"/>
  <c r="CP1244" i="1"/>
  <c r="CP1243" i="1"/>
  <c r="CP281" i="1"/>
  <c r="CP1009" i="1"/>
  <c r="CP1381" i="1"/>
  <c r="CP1380" i="1"/>
  <c r="CP1379" i="1"/>
  <c r="CP1242" i="1"/>
  <c r="CP848" i="1"/>
  <c r="CP1324" i="1"/>
  <c r="CP536" i="1"/>
  <c r="CP1378" i="1"/>
  <c r="CP1377" i="1"/>
  <c r="CP1241" i="1"/>
  <c r="CP1376" i="1"/>
  <c r="CP145" i="1"/>
  <c r="CP280" i="1"/>
  <c r="CP1325" i="1"/>
  <c r="CP1058" i="1"/>
  <c r="CP535" i="1"/>
  <c r="CP1240" i="1"/>
  <c r="CP846" i="1"/>
  <c r="CP1239" i="1"/>
  <c r="CP845" i="1"/>
  <c r="CP1008" i="1"/>
  <c r="CP1057" i="1"/>
  <c r="CP1007" i="1"/>
  <c r="CP1375" i="1"/>
  <c r="CP903" i="1"/>
  <c r="CP1374" i="1"/>
  <c r="CP1373" i="1"/>
  <c r="CP1067" i="1"/>
  <c r="CP1238" i="1"/>
  <c r="CP843" i="1"/>
  <c r="CP534" i="1"/>
  <c r="CP533" i="1"/>
  <c r="CP902" i="1"/>
  <c r="CP1006" i="1"/>
  <c r="CP629" i="1"/>
  <c r="CP1372" i="1"/>
  <c r="CP842" i="1"/>
  <c r="CP841" i="1"/>
  <c r="CP1237" i="1"/>
  <c r="CP334" i="1"/>
  <c r="CP950" i="1"/>
  <c r="CP1082" i="1"/>
  <c r="CP1317" i="1"/>
  <c r="CP1005" i="1"/>
  <c r="CP839" i="1"/>
  <c r="CP532" i="1"/>
  <c r="CP531" i="1"/>
  <c r="CP1236" i="1"/>
  <c r="CP838" i="1"/>
  <c r="CP1004" i="1"/>
  <c r="CP837" i="1"/>
  <c r="CP836" i="1"/>
  <c r="CP1235" i="1"/>
  <c r="CP279" i="1"/>
  <c r="CP835" i="1"/>
  <c r="CP1234" i="1"/>
  <c r="CP834" i="1"/>
  <c r="CP833" i="1"/>
  <c r="CP832" i="1"/>
  <c r="CP831" i="1"/>
  <c r="CP830" i="1"/>
  <c r="CP829" i="1"/>
  <c r="CP1233" i="1"/>
  <c r="CP828" i="1"/>
  <c r="CP143" i="1"/>
  <c r="CP199" i="1"/>
  <c r="CP1371" i="1"/>
  <c r="CP1056" i="1"/>
  <c r="CP1232" i="1"/>
  <c r="CP827" i="1"/>
  <c r="CP826" i="1"/>
  <c r="CP825" i="1"/>
  <c r="CP901" i="1"/>
  <c r="CP142" i="1"/>
  <c r="CP278" i="1"/>
  <c r="CP900" i="1"/>
  <c r="CP277" i="1"/>
  <c r="CP1003" i="1"/>
  <c r="CP628" i="1"/>
  <c r="CP141" i="1"/>
  <c r="CP530" i="1"/>
  <c r="CP627" i="1"/>
  <c r="CP1002" i="1"/>
  <c r="CP1370" i="1"/>
  <c r="CP1369" i="1"/>
  <c r="CP529" i="1"/>
  <c r="CP1368" i="1"/>
  <c r="CP528" i="1"/>
  <c r="CP1367" i="1"/>
  <c r="CP1366" i="1"/>
  <c r="CP1365" i="1"/>
  <c r="CP824" i="1"/>
  <c r="CP1001" i="1"/>
  <c r="CP626" i="1"/>
  <c r="CP1383" i="1"/>
  <c r="CP1364" i="1"/>
  <c r="CP823" i="1"/>
  <c r="CP899" i="1"/>
  <c r="CP822" i="1"/>
  <c r="CP744" i="1"/>
  <c r="CP333" i="1"/>
  <c r="CP1231" i="1"/>
  <c r="CP332" i="1"/>
  <c r="CP625" i="1"/>
  <c r="CP276" i="1"/>
  <c r="CP1230" i="1"/>
  <c r="CP1229" i="1"/>
  <c r="CP275" i="1"/>
  <c r="CP1228" i="1"/>
  <c r="CP139" i="1"/>
  <c r="CP1363" i="1"/>
  <c r="CP820" i="1"/>
  <c r="CP527" i="1"/>
  <c r="CP1000" i="1"/>
  <c r="CP999" i="1"/>
  <c r="CP998" i="1"/>
  <c r="CP1382" i="1"/>
  <c r="CP1362" i="1"/>
  <c r="CP1227" i="1"/>
  <c r="CP1226" i="1"/>
  <c r="CP1225" i="1"/>
  <c r="CP898" i="1"/>
  <c r="CP819" i="1"/>
  <c r="CP1361" i="1"/>
  <c r="CP526" i="1"/>
  <c r="CP1360" i="1"/>
  <c r="CP818" i="1"/>
  <c r="CP525" i="1"/>
  <c r="CP1359" i="1"/>
  <c r="CP1358" i="1"/>
  <c r="CP274" i="1"/>
  <c r="CP1357" i="1"/>
  <c r="CP817" i="1"/>
  <c r="CP1224" i="1"/>
  <c r="CP1223" i="1"/>
  <c r="CP816" i="1"/>
  <c r="CP815" i="1"/>
  <c r="CP1356" i="1"/>
  <c r="CP1222" i="1"/>
  <c r="CP524" i="1"/>
  <c r="CP273" i="1"/>
  <c r="CP1355" i="1"/>
  <c r="CP814" i="1"/>
  <c r="CP1221" i="1"/>
  <c r="CP1354" i="1"/>
  <c r="CP1353" i="1"/>
  <c r="CP523" i="1"/>
  <c r="CP1352" i="1"/>
  <c r="CP522" i="1"/>
  <c r="CP1220" i="1"/>
  <c r="CP352" i="1"/>
  <c r="CP351" i="1"/>
  <c r="CP138" i="1"/>
  <c r="CP1264" i="1"/>
  <c r="CP997" i="1"/>
  <c r="CP1219" i="1"/>
  <c r="CP1351" i="1"/>
  <c r="CP1218" i="1"/>
  <c r="CP1305" i="1"/>
  <c r="CP1350" i="1"/>
  <c r="CP331" i="1"/>
  <c r="CP813" i="1"/>
  <c r="CP1316" i="1"/>
  <c r="CP812" i="1"/>
  <c r="CP811" i="1"/>
  <c r="CP272" i="1"/>
  <c r="CP137" i="1"/>
  <c r="CP810" i="1"/>
  <c r="CP1217" i="1"/>
  <c r="CP1349" i="1"/>
  <c r="CP271" i="1"/>
  <c r="CP136" i="1"/>
  <c r="CP270" i="1"/>
  <c r="CP1055" i="1"/>
  <c r="CP135" i="1"/>
  <c r="CP269" i="1"/>
  <c r="CP1348" i="1"/>
  <c r="CP1347" i="1"/>
  <c r="CP198" i="1"/>
  <c r="CP809" i="1"/>
  <c r="CP134" i="1"/>
  <c r="CP996" i="1"/>
  <c r="CP133" i="1"/>
  <c r="CP808" i="1"/>
  <c r="CP1346" i="1"/>
  <c r="CP1216" i="1"/>
  <c r="CP521" i="1"/>
  <c r="CP268" i="1"/>
  <c r="CP807" i="1"/>
  <c r="CP806" i="1"/>
  <c r="CP1345" i="1"/>
  <c r="CP200" i="1"/>
  <c r="CP805" i="1"/>
  <c r="CP624" i="1"/>
  <c r="CP1294" i="1"/>
  <c r="CP267" i="1"/>
  <c r="CP266" i="1"/>
  <c r="CP804" i="1"/>
  <c r="CP1344" i="1"/>
  <c r="CP803" i="1"/>
  <c r="CP802" i="1"/>
  <c r="CP366" i="1"/>
  <c r="CP1214" i="1"/>
  <c r="CP1213" i="1"/>
  <c r="CP210" i="1"/>
  <c r="CP897" i="1"/>
  <c r="CP520" i="1"/>
  <c r="CP623" i="1"/>
  <c r="CP801" i="1"/>
  <c r="CP197" i="1"/>
  <c r="CP1212" i="1"/>
  <c r="CP800" i="1"/>
  <c r="CP799" i="1"/>
  <c r="CP1211" i="1"/>
  <c r="CP798" i="1"/>
  <c r="CP519" i="1"/>
  <c r="CP518" i="1"/>
  <c r="CP132" i="1"/>
  <c r="CP517" i="1"/>
  <c r="CP516" i="1"/>
  <c r="CP797" i="1"/>
  <c r="CP370" i="1"/>
  <c r="CP1054" i="1"/>
  <c r="CP20" i="1"/>
  <c r="CP209" i="1"/>
  <c r="CP1343" i="1"/>
  <c r="CP1342" i="1"/>
  <c r="CP1210" i="1"/>
  <c r="CP265" i="1"/>
  <c r="CP854" i="1"/>
  <c r="CP1304" i="1"/>
  <c r="CP622" i="1"/>
  <c r="CP1341" i="1"/>
  <c r="CP621" i="1"/>
  <c r="CP1340" i="1"/>
  <c r="CP1209" i="1"/>
  <c r="CP208" i="1"/>
  <c r="CP796" i="1"/>
  <c r="CP131" i="1"/>
  <c r="CP1208" i="1"/>
  <c r="CP995" i="1"/>
  <c r="CP795" i="1"/>
  <c r="CP1339" i="1"/>
  <c r="CP794" i="1"/>
  <c r="CP793" i="1"/>
  <c r="CP1338" i="1"/>
  <c r="CP1207" i="1"/>
  <c r="CP1263" i="1"/>
  <c r="CP847" i="1"/>
  <c r="CP264" i="1"/>
  <c r="CP1337" i="1"/>
  <c r="CP994" i="1"/>
  <c r="CP1206" i="1"/>
  <c r="CP1336" i="1"/>
  <c r="CP792" i="1"/>
  <c r="CP263" i="1"/>
  <c r="CP791" i="1"/>
  <c r="CP515" i="1"/>
  <c r="CP129" i="1"/>
  <c r="CP1335" i="1"/>
  <c r="CP128" i="1"/>
  <c r="CP19" i="1"/>
  <c r="CP127" i="1"/>
  <c r="CP790" i="1"/>
  <c r="CP1205" i="1"/>
  <c r="CP789" i="1"/>
  <c r="CP514" i="1"/>
  <c r="CP1204" i="1"/>
  <c r="CP1334" i="1"/>
  <c r="CP788" i="1"/>
  <c r="CP1203" i="1"/>
  <c r="CP262" i="1"/>
  <c r="CP1202" i="1"/>
  <c r="CP12" i="1"/>
  <c r="CP126" i="1"/>
  <c r="CP1201" i="1"/>
  <c r="CP1200" i="1"/>
  <c r="CP183" i="1"/>
  <c r="CP993" i="1"/>
  <c r="CP1064" i="1"/>
  <c r="CP896" i="1"/>
  <c r="CP787" i="1"/>
  <c r="CP1199" i="1"/>
  <c r="CP786" i="1"/>
  <c r="CP1198" i="1"/>
  <c r="CP125" i="1"/>
  <c r="CP620" i="1"/>
  <c r="CP330" i="1"/>
  <c r="CP992" i="1"/>
  <c r="CP991" i="1"/>
  <c r="CP1197" i="1"/>
  <c r="CP895" i="1"/>
  <c r="CP1053" i="1"/>
  <c r="CP1018" i="1"/>
  <c r="CP547" i="1"/>
  <c r="CP785" i="1"/>
  <c r="CP844" i="1"/>
  <c r="CP369" i="1"/>
  <c r="CP329" i="1"/>
  <c r="CP372" i="1"/>
  <c r="CP1270" i="1"/>
  <c r="CP1288" i="1"/>
  <c r="CP1287" i="1"/>
  <c r="CP1286" i="1"/>
  <c r="CP338" i="1"/>
  <c r="CP328" i="1"/>
  <c r="CP619" i="1"/>
  <c r="CP618" i="1"/>
  <c r="CP123" i="1"/>
  <c r="CP1052" i="1"/>
  <c r="CP122" i="1"/>
  <c r="CP261" i="1"/>
  <c r="CP513" i="1"/>
  <c r="CP990" i="1"/>
  <c r="CP989" i="1"/>
  <c r="CP365" i="1"/>
  <c r="CP988" i="1"/>
  <c r="CP617" i="1"/>
  <c r="CP784" i="1"/>
  <c r="CP840" i="1"/>
  <c r="CP987" i="1"/>
  <c r="CP986" i="1"/>
  <c r="CP985" i="1"/>
  <c r="CP783" i="1"/>
  <c r="CP1051" i="1"/>
  <c r="CP121" i="1"/>
  <c r="CP984" i="1"/>
  <c r="CP512" i="1"/>
  <c r="CP983" i="1"/>
  <c r="CP1063" i="1"/>
  <c r="CP511" i="1"/>
  <c r="CP120" i="1"/>
  <c r="CP1315" i="1"/>
  <c r="CP119" i="1"/>
  <c r="CP982" i="1"/>
  <c r="CP260" i="1"/>
  <c r="CP981" i="1"/>
  <c r="CP980" i="1"/>
  <c r="CP782" i="1"/>
  <c r="CP1050" i="1"/>
  <c r="CP1017" i="1"/>
  <c r="CP979" i="1"/>
  <c r="CP781" i="1"/>
  <c r="CP1049" i="1"/>
  <c r="CP510" i="1"/>
  <c r="CP509" i="1"/>
  <c r="CP978" i="1"/>
  <c r="CP508" i="1"/>
  <c r="CP507" i="1"/>
  <c r="CP977" i="1"/>
  <c r="CP118" i="1"/>
  <c r="CP506" i="1"/>
  <c r="CP780" i="1"/>
  <c r="CP976" i="1"/>
  <c r="CP975" i="1"/>
  <c r="CP117" i="1"/>
  <c r="CP116" i="1"/>
  <c r="CP779" i="1"/>
  <c r="CP778" i="1"/>
  <c r="CP259" i="1"/>
  <c r="CP974" i="1"/>
  <c r="CP505" i="1"/>
  <c r="CP973" i="1"/>
  <c r="CP258" i="1"/>
  <c r="CP777" i="1"/>
  <c r="CP972" i="1"/>
  <c r="CP971" i="1"/>
  <c r="CP776" i="1"/>
  <c r="CP775" i="1"/>
  <c r="CP115" i="1"/>
  <c r="CP970" i="1"/>
  <c r="CP114" i="1"/>
  <c r="CP113" i="1"/>
  <c r="CP774" i="1"/>
  <c r="CP773" i="1"/>
  <c r="CP772" i="1"/>
  <c r="CP1303" i="1"/>
  <c r="CP616" i="1"/>
  <c r="CP894" i="1"/>
  <c r="CP615" i="1"/>
  <c r="CP112" i="1"/>
  <c r="CP614" i="1"/>
  <c r="CP111" i="1"/>
  <c r="CP613" i="1"/>
  <c r="CP771" i="1"/>
  <c r="CP770" i="1"/>
  <c r="CP769" i="1"/>
  <c r="CP349" i="1"/>
  <c r="CP257" i="1"/>
  <c r="CP1196" i="1"/>
  <c r="CP1269" i="1"/>
  <c r="CP1268" i="1"/>
  <c r="CP360" i="1"/>
  <c r="CP1195" i="1"/>
  <c r="CP768" i="1"/>
  <c r="CP969" i="1"/>
  <c r="CP504" i="1"/>
  <c r="CP503" i="1"/>
  <c r="CP968" i="1"/>
  <c r="CP967" i="1"/>
  <c r="CP920" i="1"/>
  <c r="CP966" i="1"/>
  <c r="CP182" i="1"/>
  <c r="CP1322" i="1"/>
  <c r="CP1333" i="1"/>
  <c r="CP965" i="1"/>
  <c r="CP1194" i="1"/>
  <c r="CP502" i="1"/>
  <c r="CP964" i="1"/>
  <c r="CP963" i="1"/>
  <c r="CP501" i="1"/>
  <c r="CP500" i="1"/>
  <c r="CP499" i="1"/>
  <c r="CP1193" i="1"/>
  <c r="CP498" i="1"/>
  <c r="CP497" i="1"/>
  <c r="CP496" i="1"/>
  <c r="CP767" i="1"/>
  <c r="CP495" i="1"/>
  <c r="CP1192" i="1"/>
  <c r="CP1191" i="1"/>
  <c r="CP1262" i="1"/>
  <c r="CP1190" i="1"/>
  <c r="CP1189" i="1"/>
  <c r="CP893" i="1"/>
  <c r="CP494" i="1"/>
  <c r="CP1188" i="1"/>
  <c r="CP493" i="1"/>
  <c r="CP1187" i="1"/>
  <c r="CP892" i="1"/>
  <c r="CP1186" i="1"/>
  <c r="CP612" i="1"/>
  <c r="CP891" i="1"/>
  <c r="CP1261" i="1"/>
  <c r="CP1185" i="1"/>
  <c r="CP256" i="1"/>
  <c r="CP766" i="1"/>
  <c r="CP1184" i="1"/>
  <c r="CP1183" i="1"/>
  <c r="CP1260" i="1"/>
  <c r="CP1182" i="1"/>
  <c r="CP1181" i="1"/>
  <c r="CP1180" i="1"/>
  <c r="CP962" i="1"/>
  <c r="CP1179" i="1"/>
  <c r="CP890" i="1"/>
  <c r="CP1178" i="1"/>
  <c r="CP1177" i="1"/>
  <c r="CP889" i="1"/>
  <c r="CP1314" i="1"/>
  <c r="CP1176" i="1"/>
  <c r="CP364" i="1"/>
  <c r="CP492" i="1"/>
  <c r="CP255" i="1"/>
  <c r="CP491" i="1"/>
  <c r="CP554" i="1"/>
  <c r="CP1175" i="1"/>
  <c r="CP254" i="1"/>
  <c r="CP400" i="1"/>
  <c r="CP490" i="1"/>
  <c r="CP764" i="1"/>
  <c r="CP763" i="1"/>
  <c r="CP762" i="1"/>
  <c r="CP489" i="1"/>
  <c r="CP207" i="1"/>
  <c r="CP888" i="1"/>
  <c r="CP253" i="1"/>
  <c r="CP109" i="1"/>
  <c r="CP108" i="1"/>
  <c r="CP1174" i="1"/>
  <c r="CP887" i="1"/>
  <c r="CP1259" i="1"/>
  <c r="CP1258" i="1"/>
  <c r="CP1173" i="1"/>
  <c r="CP107" i="1"/>
  <c r="CP961" i="1"/>
  <c r="CP960" i="1"/>
  <c r="CP252" i="1"/>
  <c r="CP488" i="1"/>
  <c r="CP1172" i="1"/>
  <c r="CP1171" i="1"/>
  <c r="CP106" i="1"/>
  <c r="CP487" i="1"/>
  <c r="CP1048" i="1"/>
  <c r="CP486" i="1"/>
  <c r="CP761" i="1"/>
  <c r="CP144" i="1"/>
  <c r="CP251" i="1"/>
  <c r="CP104" i="1"/>
  <c r="CP760" i="1"/>
  <c r="CP485" i="1"/>
  <c r="CP759" i="1"/>
  <c r="CP103" i="1"/>
  <c r="CP1047" i="1"/>
  <c r="CP484" i="1"/>
  <c r="CP250" i="1"/>
  <c r="CP611" i="1"/>
  <c r="CP102" i="1"/>
  <c r="CP327" i="1"/>
  <c r="CP101" i="1"/>
  <c r="CP326" i="1"/>
  <c r="CP1332" i="1"/>
  <c r="CP1170" i="1"/>
  <c r="CP17" i="1"/>
  <c r="CP181" i="1"/>
  <c r="CP1331" i="1"/>
  <c r="CP610" i="1"/>
  <c r="CP483" i="1"/>
  <c r="CP609" i="1"/>
  <c r="CP100" i="1"/>
  <c r="CP99" i="1"/>
  <c r="CP1046" i="1"/>
  <c r="CP758" i="1"/>
  <c r="CP608" i="1"/>
  <c r="CP1045" i="1"/>
  <c r="CP886" i="1"/>
  <c r="CP407" i="1"/>
  <c r="CP959" i="1"/>
  <c r="CP757" i="1"/>
  <c r="CP98" i="1"/>
  <c r="CP97" i="1"/>
  <c r="CP481" i="1"/>
  <c r="CP1169" i="1"/>
  <c r="CP1044" i="1"/>
  <c r="CP480" i="1"/>
  <c r="CP1043" i="1"/>
  <c r="CP479" i="1"/>
  <c r="CP478" i="1"/>
  <c r="CP607" i="1"/>
  <c r="CP756" i="1"/>
  <c r="CP1042" i="1"/>
  <c r="CP359" i="1"/>
  <c r="CP1330" i="1"/>
  <c r="CP1329" i="1"/>
  <c r="CP1328" i="1"/>
  <c r="CP1168" i="1"/>
  <c r="CP755" i="1"/>
  <c r="CP16" i="1"/>
  <c r="CP249" i="1"/>
  <c r="CP1167" i="1"/>
  <c r="CP1327" i="1"/>
  <c r="CP477" i="1"/>
  <c r="CP476" i="1"/>
  <c r="CP475" i="1"/>
  <c r="CP474" i="1"/>
  <c r="CP1166" i="1"/>
  <c r="CP754" i="1"/>
  <c r="CP473" i="1"/>
  <c r="CP248" i="1"/>
  <c r="CP606" i="1"/>
  <c r="CP196" i="1"/>
  <c r="CP472" i="1"/>
  <c r="CP1165" i="1"/>
  <c r="CP753" i="1"/>
  <c r="CP206" i="1"/>
  <c r="CP752" i="1"/>
  <c r="CP751" i="1"/>
  <c r="CP95" i="1"/>
  <c r="CP205" i="1"/>
  <c r="CP750" i="1"/>
  <c r="CP247" i="1"/>
  <c r="CP580" i="1"/>
  <c r="CP749" i="1"/>
  <c r="CP471" i="1"/>
  <c r="CP1326" i="1"/>
  <c r="CP748" i="1"/>
  <c r="CP94" i="1"/>
  <c r="CP246" i="1"/>
  <c r="CP1164" i="1"/>
  <c r="CP1274" i="1"/>
  <c r="CP1285" i="1"/>
  <c r="CP1284" i="1"/>
  <c r="CP1273" i="1"/>
  <c r="CP1283" i="1"/>
  <c r="CP1282" i="1"/>
  <c r="CP1267" i="1"/>
  <c r="CP1266" i="1"/>
  <c r="CP1281" i="1"/>
  <c r="CP1280" i="1"/>
  <c r="CP885" i="1"/>
  <c r="CP358" i="1"/>
  <c r="CP1321" i="1"/>
  <c r="CP470" i="1"/>
  <c r="CP469" i="1"/>
  <c r="CP93" i="1"/>
  <c r="CP92" i="1"/>
  <c r="CP91" i="1"/>
  <c r="CP90" i="1"/>
  <c r="CP89" i="1"/>
  <c r="CP180" i="1"/>
  <c r="CP1320" i="1"/>
  <c r="CP1313" i="1"/>
  <c r="CP1062" i="1"/>
  <c r="CP325" i="1"/>
  <c r="CP88" i="1"/>
  <c r="CP605" i="1"/>
  <c r="CP884" i="1"/>
  <c r="CP1312" i="1"/>
  <c r="CP604" i="1"/>
  <c r="CP87" i="1"/>
  <c r="CP821" i="1"/>
  <c r="CP1311" i="1"/>
  <c r="CP746" i="1"/>
  <c r="CP86" i="1"/>
  <c r="CP245" i="1"/>
  <c r="CP468" i="1"/>
  <c r="CP244" i="1"/>
  <c r="CP883" i="1"/>
  <c r="CP243" i="1"/>
  <c r="CP467" i="1"/>
  <c r="CP85" i="1"/>
  <c r="CP745" i="1"/>
  <c r="CP603" i="1"/>
  <c r="CP84" i="1"/>
  <c r="CP1041" i="1"/>
  <c r="CP83" i="1"/>
  <c r="CP82" i="1"/>
  <c r="CP1279" i="1"/>
  <c r="CP1278" i="1"/>
  <c r="CP189" i="1"/>
  <c r="CP747" i="1"/>
  <c r="CP743" i="1"/>
  <c r="CP602" i="1"/>
  <c r="CP742" i="1"/>
  <c r="CP466" i="1"/>
  <c r="CP958" i="1"/>
  <c r="CP1277" i="1"/>
  <c r="CP1276" i="1"/>
  <c r="CP1275" i="1"/>
  <c r="CP188" i="1"/>
  <c r="CP187" i="1"/>
  <c r="CP357" i="1"/>
  <c r="CP465" i="1"/>
  <c r="CP81" i="1"/>
  <c r="CP882" i="1"/>
  <c r="CP1040" i="1"/>
  <c r="CP601" i="1"/>
  <c r="CP1310" i="1"/>
  <c r="CP1309" i="1"/>
  <c r="CP464" i="1"/>
  <c r="CP463" i="1"/>
  <c r="CP179" i="1"/>
  <c r="CP399" i="1"/>
  <c r="CP741" i="1"/>
  <c r="CP462" i="1"/>
  <c r="CP553" i="1"/>
  <c r="CP461" i="1"/>
  <c r="CP1061" i="1"/>
  <c r="CP740" i="1"/>
  <c r="CP460" i="1"/>
  <c r="CP459" i="1"/>
  <c r="CP242" i="1"/>
  <c r="CP458" i="1"/>
  <c r="CP324" i="1"/>
  <c r="CP80" i="1"/>
  <c r="CP1154" i="1"/>
  <c r="CP457" i="1"/>
  <c r="CP456" i="1"/>
  <c r="CP455" i="1"/>
  <c r="CP454" i="1"/>
  <c r="CP956" i="1"/>
  <c r="CP881" i="1"/>
  <c r="CP739" i="1"/>
  <c r="CP241" i="1"/>
  <c r="CP453" i="1"/>
  <c r="CP738" i="1"/>
  <c r="CP737" i="1"/>
  <c r="CP79" i="1"/>
  <c r="CP736" i="1"/>
  <c r="CP1153" i="1"/>
  <c r="CP1152" i="1"/>
  <c r="CP1265" i="1"/>
  <c r="CP1272" i="1"/>
  <c r="CP1271" i="1"/>
  <c r="CP78" i="1"/>
  <c r="CP600" i="1"/>
  <c r="CP77" i="1"/>
  <c r="CP76" i="1"/>
  <c r="CP735" i="1"/>
  <c r="CP955" i="1"/>
  <c r="CP75" i="1"/>
  <c r="CP954" i="1"/>
  <c r="CP74" i="1"/>
  <c r="CP73" i="1"/>
  <c r="CP953" i="1"/>
  <c r="CP240" i="1"/>
  <c r="CP1151" i="1"/>
  <c r="CP1150" i="1"/>
  <c r="CP1149" i="1"/>
  <c r="CP1148" i="1"/>
  <c r="CP1147" i="1"/>
  <c r="CP452" i="1"/>
  <c r="CP451" i="1"/>
  <c r="CP450" i="1"/>
  <c r="CP449" i="1"/>
  <c r="CP448" i="1"/>
  <c r="CP447" i="1"/>
  <c r="CP446" i="1"/>
  <c r="CP72" i="1"/>
  <c r="CP445" i="1"/>
  <c r="CP239" i="1"/>
  <c r="CP71" i="1"/>
  <c r="CP70" i="1"/>
  <c r="CP952" i="1"/>
  <c r="CP951" i="1"/>
  <c r="CP1163" i="1"/>
  <c r="CP1145" i="1"/>
  <c r="CP1162" i="1"/>
  <c r="CP1161" i="1"/>
  <c r="CP1160" i="1"/>
  <c r="CP1159" i="1"/>
  <c r="CP1146" i="1"/>
  <c r="CP1070" i="1"/>
  <c r="CP551" i="1"/>
  <c r="CP69" i="1"/>
  <c r="CP880" i="1"/>
  <c r="CP909" i="1"/>
  <c r="CP871" i="1"/>
  <c r="CP549" i="1"/>
  <c r="CP548" i="1"/>
  <c r="CP1143" i="1"/>
  <c r="CP734" i="1"/>
  <c r="CP444" i="1"/>
  <c r="CP68" i="1"/>
  <c r="CP443" i="1"/>
  <c r="CP67" i="1"/>
  <c r="CP66" i="1"/>
  <c r="CP442" i="1"/>
  <c r="CP441" i="1"/>
  <c r="CP65" i="1"/>
  <c r="CP733" i="1"/>
  <c r="CP879" i="1"/>
  <c r="CP599" i="1"/>
  <c r="CP1215" i="1"/>
  <c r="CP440" i="1"/>
  <c r="CP439" i="1"/>
  <c r="CP598" i="1"/>
  <c r="CP878" i="1"/>
  <c r="CP438" i="1"/>
  <c r="CP732" i="1"/>
  <c r="CP1142" i="1"/>
  <c r="CP865" i="1"/>
  <c r="CP546" i="1"/>
  <c r="CP1257" i="1"/>
  <c r="CP576" i="1"/>
  <c r="CP877" i="1"/>
  <c r="CP64" i="1"/>
  <c r="CP731" i="1"/>
  <c r="CP437" i="1"/>
  <c r="CP730" i="1"/>
  <c r="CP436" i="1"/>
  <c r="CP435" i="1"/>
  <c r="CP63" i="1"/>
  <c r="CP434" i="1"/>
  <c r="CP62" i="1"/>
  <c r="CP433" i="1"/>
  <c r="CP61" i="1"/>
  <c r="CP195" i="1"/>
  <c r="CP432" i="1"/>
  <c r="CP431" i="1"/>
  <c r="CP430" i="1"/>
  <c r="CP60" i="1"/>
  <c r="CP876" i="1"/>
  <c r="CP429" i="1"/>
  <c r="CP428" i="1"/>
  <c r="CP59" i="1"/>
  <c r="CP356" i="1"/>
  <c r="CP1039" i="1"/>
  <c r="CP58" i="1"/>
  <c r="CP544" i="1"/>
  <c r="CP1038" i="1"/>
  <c r="CP398" i="1"/>
  <c r="CP427" i="1"/>
  <c r="CP426" i="1"/>
  <c r="CP425" i="1"/>
  <c r="CP363" i="1"/>
  <c r="CP1141" i="1"/>
  <c r="CP728" i="1"/>
  <c r="CP1256" i="1"/>
  <c r="CP597" i="1"/>
  <c r="CP323" i="1"/>
  <c r="CP57" i="1"/>
  <c r="CP727" i="1"/>
  <c r="CP875" i="1"/>
  <c r="CP726" i="1"/>
  <c r="CP543" i="1"/>
  <c r="CP874" i="1"/>
  <c r="CP424" i="1"/>
  <c r="CP423" i="1"/>
  <c r="CP422" i="1"/>
  <c r="CP421" i="1"/>
  <c r="CP540" i="1"/>
  <c r="CP420" i="1"/>
  <c r="CP596" i="1"/>
  <c r="CP56" i="1"/>
  <c r="CP419" i="1"/>
  <c r="CP1037" i="1"/>
  <c r="CP873" i="1"/>
  <c r="CP238" i="1"/>
  <c r="CP725" i="1"/>
  <c r="CP872" i="1"/>
  <c r="CP418" i="1"/>
  <c r="CP55" i="1"/>
  <c r="CP542" i="1"/>
  <c r="CP237" i="1"/>
  <c r="CP54" i="1"/>
  <c r="CP417" i="1"/>
  <c r="CP355" i="1"/>
  <c r="CP724" i="1"/>
  <c r="CP723" i="1"/>
  <c r="CP322" i="1"/>
  <c r="CP545" i="1"/>
  <c r="CP1140" i="1"/>
  <c r="CP722" i="1"/>
  <c r="CP416" i="1"/>
  <c r="CP53" i="1"/>
  <c r="CP52" i="1"/>
  <c r="CP870" i="1"/>
  <c r="CP415" i="1"/>
  <c r="CP1036" i="1"/>
  <c r="CP414" i="1"/>
  <c r="CP1139" i="1"/>
  <c r="CP413" i="1"/>
  <c r="CP412" i="1"/>
  <c r="CP595" i="1"/>
  <c r="CP594" i="1"/>
  <c r="CP721" i="1"/>
  <c r="CP204" i="1"/>
  <c r="CP949" i="1"/>
  <c r="CP411" i="1"/>
  <c r="CP720" i="1"/>
  <c r="CP410" i="1"/>
  <c r="CP1035" i="1"/>
  <c r="CP719" i="1"/>
  <c r="CP948" i="1"/>
  <c r="CP409" i="1"/>
  <c r="CP178" i="1"/>
  <c r="CP362" i="1"/>
  <c r="CP718" i="1"/>
  <c r="CP593" i="1"/>
  <c r="CP177" i="1"/>
  <c r="CP717" i="1"/>
  <c r="CP716" i="1"/>
  <c r="CP715" i="1"/>
  <c r="CP947" i="1"/>
  <c r="CP51" i="1"/>
  <c r="CP408" i="1"/>
  <c r="CP714" i="1"/>
  <c r="CP236" i="1"/>
  <c r="CP350" i="1"/>
  <c r="CP176" i="1"/>
  <c r="CP175" i="1"/>
  <c r="CP174" i="1"/>
  <c r="CP1138" i="1"/>
  <c r="CP1158" i="1"/>
  <c r="CP1136" i="1"/>
  <c r="CP1137" i="1"/>
  <c r="CP1255" i="1"/>
  <c r="CP130" i="1"/>
  <c r="CP946" i="1"/>
  <c r="CP869" i="1"/>
  <c r="CP321" i="1"/>
  <c r="CP1134" i="1"/>
  <c r="CP945" i="1"/>
  <c r="CP1318" i="1"/>
  <c r="CP50" i="1"/>
  <c r="CP320" i="1"/>
  <c r="CP319" i="1"/>
  <c r="CP1034" i="1"/>
  <c r="CP713" i="1"/>
  <c r="CP712" i="1"/>
  <c r="CP944" i="1"/>
  <c r="CP1133" i="1"/>
  <c r="CP49" i="1"/>
  <c r="CP1132" i="1"/>
  <c r="CP48" i="1"/>
  <c r="CP1131" i="1"/>
  <c r="CP11" i="1"/>
  <c r="CP592" i="1"/>
  <c r="CP711" i="1"/>
  <c r="CP710" i="1"/>
  <c r="CP1130" i="1"/>
  <c r="CP943" i="1"/>
  <c r="CP1385" i="1"/>
  <c r="CP868" i="1"/>
  <c r="CP942" i="1"/>
  <c r="CP867" i="1"/>
  <c r="CP1129" i="1"/>
  <c r="CP47" i="1"/>
  <c r="CP173" i="1"/>
  <c r="CP941" i="1"/>
  <c r="CP1302" i="1"/>
  <c r="CP940" i="1"/>
  <c r="CP709" i="1"/>
  <c r="CP235" i="1"/>
  <c r="CP234" i="1"/>
  <c r="CP46" i="1"/>
  <c r="CP45" i="1"/>
  <c r="CP406" i="1"/>
  <c r="CP591" i="1"/>
  <c r="CP590" i="1"/>
  <c r="CP1128" i="1"/>
  <c r="CP194" i="1"/>
  <c r="CP939" i="1"/>
  <c r="CP1127" i="1"/>
  <c r="CP708" i="1"/>
  <c r="CP589" i="1"/>
  <c r="CP938" i="1"/>
  <c r="CP1126" i="1"/>
  <c r="CP1060" i="1"/>
  <c r="CP937" i="1"/>
  <c r="CP5" i="1"/>
  <c r="CP405" i="1"/>
  <c r="CP1125" i="1"/>
  <c r="CP404" i="1"/>
  <c r="CP403" i="1"/>
  <c r="CP707" i="1"/>
  <c r="CP44" i="1"/>
  <c r="CP233" i="1"/>
  <c r="CP1308" i="1"/>
  <c r="CP344" i="1"/>
  <c r="CP936" i="1"/>
  <c r="CP402" i="1"/>
  <c r="CP706" i="1"/>
  <c r="CP232" i="1"/>
  <c r="CP310" i="1"/>
  <c r="CP1124" i="1"/>
  <c r="CP1157" i="1"/>
  <c r="CP1135" i="1"/>
  <c r="CP935" i="1"/>
  <c r="CP1123" i="1"/>
  <c r="CP1122" i="1"/>
  <c r="CP401" i="1"/>
  <c r="CP866" i="1"/>
  <c r="CP1121" i="1"/>
  <c r="CP1120" i="1"/>
  <c r="CP318" i="1"/>
  <c r="CP124" i="1"/>
  <c r="CP1119" i="1"/>
  <c r="CP1118" i="1"/>
  <c r="CP43" i="1"/>
  <c r="CP1117" i="1"/>
  <c r="CP231" i="1"/>
  <c r="CP934" i="1"/>
  <c r="CP705" i="1"/>
  <c r="CP933" i="1"/>
  <c r="CP42" i="1"/>
  <c r="CP1116" i="1"/>
  <c r="CP550" i="1"/>
  <c r="CP1115" i="1"/>
  <c r="CP704" i="1"/>
  <c r="CP317" i="1"/>
  <c r="CP367" i="1"/>
  <c r="CP1114" i="1"/>
  <c r="CP41" i="1"/>
  <c r="CP1307" i="1"/>
  <c r="CP932" i="1"/>
  <c r="CP1113" i="1"/>
  <c r="CP1254" i="1"/>
  <c r="CP1112" i="1"/>
  <c r="CP864" i="1"/>
  <c r="CP1111" i="1"/>
  <c r="CP4" i="1"/>
  <c r="CP172" i="1"/>
  <c r="CP703" i="1"/>
  <c r="CP1253" i="1"/>
  <c r="CP1252" i="1"/>
  <c r="CP1110" i="1"/>
  <c r="CP40" i="1"/>
  <c r="CP863" i="1"/>
  <c r="CP588" i="1"/>
  <c r="CP862" i="1"/>
  <c r="CP39" i="1"/>
  <c r="CP1109" i="1"/>
  <c r="CP861" i="1"/>
  <c r="CP587" i="1"/>
  <c r="CP38" i="1"/>
  <c r="CP931" i="1"/>
  <c r="CP1108" i="1"/>
  <c r="CP230" i="1"/>
  <c r="CP930" i="1"/>
  <c r="CP702" i="1"/>
  <c r="CP229" i="1"/>
  <c r="CP37" i="1"/>
  <c r="CP36" i="1"/>
  <c r="CP860" i="1"/>
  <c r="CP35" i="1"/>
  <c r="CP18" i="1"/>
  <c r="CP1107" i="1"/>
  <c r="CP586" i="1"/>
  <c r="CP701" i="1"/>
  <c r="CP34" i="1"/>
  <c r="CP1106" i="1"/>
  <c r="CP579" i="1"/>
  <c r="CP1105" i="1"/>
  <c r="CP33" i="1"/>
  <c r="CP203" i="1"/>
  <c r="CP700" i="1"/>
  <c r="CP1104" i="1"/>
  <c r="CP1075" i="1"/>
  <c r="CP316" i="1"/>
  <c r="CP32" i="1"/>
  <c r="CP859" i="1"/>
  <c r="CP315" i="1"/>
  <c r="CP314" i="1"/>
  <c r="CP361" i="1"/>
  <c r="CP1033" i="1"/>
  <c r="CP31" i="1"/>
  <c r="CP699" i="1"/>
  <c r="CP1103" i="1"/>
  <c r="CP397" i="1"/>
  <c r="CP1102" i="1"/>
  <c r="CP698" i="1"/>
  <c r="CP396" i="1"/>
  <c r="CP957" i="1"/>
  <c r="CP697" i="1"/>
  <c r="CP395" i="1"/>
  <c r="CP394" i="1"/>
  <c r="CP1101" i="1"/>
  <c r="CP696" i="1"/>
  <c r="CP929" i="1"/>
  <c r="CP393" i="1"/>
  <c r="CP392" i="1"/>
  <c r="CP391" i="1"/>
  <c r="CP695" i="1"/>
  <c r="CP228" i="1"/>
  <c r="CP390" i="1"/>
  <c r="CP389" i="1"/>
  <c r="CP227" i="1"/>
  <c r="CP388" i="1"/>
  <c r="CP387" i="1"/>
  <c r="CP1100" i="1"/>
  <c r="CP386" i="1"/>
  <c r="CP694" i="1"/>
  <c r="CP226" i="1"/>
  <c r="CP225" i="1"/>
  <c r="CP385" i="1"/>
  <c r="CP585" i="1"/>
  <c r="CP928" i="1"/>
  <c r="CP1099" i="1"/>
  <c r="CP1098" i="1"/>
  <c r="CP1097" i="1"/>
  <c r="CP1096" i="1"/>
  <c r="CP1095" i="1"/>
  <c r="CP1094" i="1"/>
  <c r="CP1032" i="1"/>
  <c r="CP1093" i="1"/>
  <c r="CP171" i="1"/>
  <c r="CP693" i="1"/>
  <c r="CP1092" i="1"/>
  <c r="CP692" i="1"/>
  <c r="CP1091" i="1"/>
  <c r="CP30" i="1"/>
  <c r="CP691" i="1"/>
  <c r="CP29" i="1"/>
  <c r="CP1090" i="1"/>
  <c r="CP1089" i="1"/>
  <c r="CP1088" i="1"/>
  <c r="CP690" i="1"/>
  <c r="CP1087" i="1"/>
  <c r="CP689" i="1"/>
  <c r="CP1086" i="1"/>
  <c r="CP688" i="1"/>
  <c r="CP1031" i="1"/>
  <c r="CP1085" i="1"/>
  <c r="CP1084" i="1"/>
  <c r="CP927" i="1"/>
  <c r="CP1319" i="1"/>
  <c r="CP687" i="1"/>
  <c r="CP1083" i="1"/>
  <c r="CP686" i="1"/>
  <c r="CP110" i="1"/>
  <c r="CP1081" i="1"/>
  <c r="CP224" i="1"/>
  <c r="CP1306" i="1"/>
  <c r="CP1080" i="1"/>
  <c r="CP685" i="1"/>
  <c r="CP1079" i="1"/>
  <c r="CP684" i="1"/>
  <c r="CP223" i="1"/>
  <c r="CP683" i="1"/>
  <c r="CP222" i="1"/>
  <c r="CP221" i="1"/>
  <c r="CP682" i="1"/>
  <c r="CP193" i="1"/>
  <c r="CP220" i="1"/>
  <c r="CP1030" i="1"/>
  <c r="CP858" i="1"/>
  <c r="CP384" i="1"/>
  <c r="CP170" i="1"/>
  <c r="CP681" i="1"/>
  <c r="CP680" i="1"/>
  <c r="CP219" i="1"/>
  <c r="CP679" i="1"/>
  <c r="CP678" i="1"/>
  <c r="CP28" i="1"/>
  <c r="CP27" i="1"/>
  <c r="CP1078" i="1"/>
  <c r="CP1077" i="1"/>
  <c r="CP1076" i="1"/>
  <c r="CP729" i="1"/>
  <c r="CP926" i="1"/>
  <c r="CP1074" i="1"/>
  <c r="CP857" i="1"/>
  <c r="CP856" i="1"/>
  <c r="CP1073" i="1"/>
  <c r="CP925" i="1"/>
  <c r="CP924" i="1"/>
  <c r="CP923" i="1"/>
  <c r="CP922" i="1"/>
  <c r="CP1072" i="1"/>
  <c r="CP1071" i="1"/>
  <c r="CP218" i="1"/>
  <c r="CP584" i="1"/>
  <c r="CP26" i="1"/>
  <c r="CP677" i="1"/>
  <c r="CP676" i="1"/>
  <c r="CP675" i="1"/>
  <c r="CP217" i="1"/>
  <c r="CP216" i="1"/>
  <c r="CP383" i="1"/>
  <c r="CP202" i="1"/>
  <c r="CP1156" i="1"/>
  <c r="CP1155" i="1"/>
  <c r="CP373" i="1"/>
  <c r="CP25" i="1"/>
  <c r="CP24" i="1"/>
  <c r="CP1069" i="1"/>
  <c r="CP23" i="1"/>
  <c r="CP368" i="1"/>
  <c r="CP674" i="1"/>
  <c r="CP921" i="1"/>
  <c r="CP765" i="1"/>
  <c r="CP673" i="1"/>
  <c r="CP541" i="1"/>
  <c r="CP1251" i="1"/>
  <c r="CP672" i="1"/>
  <c r="CP855" i="1"/>
  <c r="CP671" i="1"/>
  <c r="CP382" i="1"/>
  <c r="CP670" i="1"/>
  <c r="CP381" i="1"/>
  <c r="CP669" i="1"/>
  <c r="CP919" i="1"/>
  <c r="CP380" i="1"/>
  <c r="CP379" i="1"/>
  <c r="CP215" i="1"/>
  <c r="CP918" i="1"/>
  <c r="CP668" i="1"/>
  <c r="CP378" i="1"/>
  <c r="CP667" i="1"/>
  <c r="CP666" i="1"/>
  <c r="CP214" i="1"/>
  <c r="CP1068" i="1"/>
  <c r="CP665" i="1"/>
  <c r="CP105" i="1"/>
  <c r="CP917" i="1"/>
  <c r="CP664" i="1"/>
  <c r="CP1029" i="1"/>
  <c r="CP916" i="1"/>
  <c r="CP377" i="1"/>
  <c r="CP22" i="1"/>
  <c r="CP663" i="1"/>
  <c r="CP213" i="1"/>
  <c r="CP915" i="1"/>
  <c r="CP662" i="1"/>
  <c r="CP1066" i="1"/>
  <c r="CP1028" i="1"/>
  <c r="CP661" i="1"/>
  <c r="CP1027" i="1"/>
  <c r="CP212" i="1"/>
  <c r="CP914" i="1"/>
  <c r="CP660" i="1"/>
  <c r="CP211" i="1"/>
  <c r="CP659" i="1"/>
  <c r="CP1065" i="1"/>
  <c r="CP169" i="1"/>
  <c r="CP1026" i="1"/>
  <c r="CP658" i="1"/>
  <c r="CP482" i="1"/>
  <c r="CP376" i="1"/>
  <c r="CP657" i="1"/>
  <c r="CP375" i="1"/>
  <c r="CP656" i="1"/>
  <c r="CP913" i="1"/>
  <c r="CP354" i="1"/>
  <c r="CP912" i="1"/>
  <c r="CP1025" i="1"/>
  <c r="CP655" i="1"/>
  <c r="CP583" i="1"/>
  <c r="CP654" i="1"/>
  <c r="CP353" i="1"/>
  <c r="CP191" i="1"/>
  <c r="CP582" i="1"/>
  <c r="CP911" i="1"/>
  <c r="CP190" i="1"/>
  <c r="CL569" i="1"/>
  <c r="CL568" i="1"/>
  <c r="CL1292" i="1"/>
  <c r="CL1300" i="1"/>
  <c r="CL1299" i="1"/>
  <c r="CL1291" i="1"/>
  <c r="CL1293" i="1"/>
  <c r="CL1301" i="1"/>
  <c r="CL1298" i="1"/>
  <c r="CL1297" i="1"/>
  <c r="CL1296" i="1"/>
  <c r="CL1295" i="1"/>
  <c r="CL339" i="1"/>
  <c r="CL908" i="1"/>
  <c r="CL337" i="1"/>
  <c r="CL1020" i="1"/>
  <c r="CL308" i="1"/>
  <c r="CL307" i="1"/>
  <c r="CL306" i="1"/>
  <c r="CL305" i="1"/>
  <c r="CL304" i="1"/>
  <c r="CL303" i="1"/>
  <c r="CL1388" i="1"/>
  <c r="CL650" i="1"/>
  <c r="CL342" i="1"/>
  <c r="CL1019" i="1"/>
  <c r="CL1016" i="1"/>
  <c r="CL168" i="1"/>
  <c r="CL302" i="1"/>
  <c r="CL192" i="1"/>
  <c r="CL167" i="1"/>
  <c r="CL186" i="1"/>
  <c r="CL301" i="1"/>
  <c r="CL341" i="1"/>
  <c r="CL300" i="1"/>
  <c r="CL15" i="1"/>
  <c r="CL14" i="1"/>
  <c r="CL567" i="1"/>
  <c r="CL566" i="1"/>
  <c r="CL575" i="1"/>
  <c r="CL13" i="1"/>
  <c r="CL578" i="1"/>
  <c r="CL565" i="1"/>
  <c r="CL564" i="1"/>
  <c r="CL577" i="1"/>
  <c r="CL574" i="1"/>
  <c r="CL346" i="1"/>
  <c r="CL563" i="1"/>
  <c r="CL10" i="1"/>
  <c r="CL299" i="1"/>
  <c r="CL1015" i="1"/>
  <c r="CL562" i="1"/>
  <c r="CL561" i="1"/>
  <c r="CL1014" i="1"/>
  <c r="CL313" i="1"/>
  <c r="CL298" i="1"/>
  <c r="CL297" i="1"/>
  <c r="CL296" i="1"/>
  <c r="CL295" i="1"/>
  <c r="CL166" i="1"/>
  <c r="CL345" i="1"/>
  <c r="CL1013" i="1"/>
  <c r="CL560" i="1"/>
  <c r="CL573" i="1"/>
  <c r="CL559" i="1"/>
  <c r="CL9" i="1"/>
  <c r="CL8" i="1"/>
  <c r="CL312" i="1"/>
  <c r="CL294" i="1"/>
  <c r="CL165" i="1"/>
  <c r="CL164" i="1"/>
  <c r="CL7" i="1"/>
  <c r="CL1323" i="1"/>
  <c r="CL558" i="1"/>
  <c r="CL557" i="1"/>
  <c r="CL6" i="1"/>
  <c r="CL556" i="1"/>
  <c r="CL555" i="1"/>
  <c r="CL374" i="1"/>
  <c r="CL907" i="1"/>
  <c r="CL185" i="1"/>
  <c r="CL348" i="1"/>
  <c r="CL906" i="1"/>
  <c r="CL853" i="1"/>
  <c r="CL910" i="1"/>
  <c r="CL1386" i="1"/>
  <c r="CL1012" i="1"/>
  <c r="CL649" i="1"/>
  <c r="CL293" i="1"/>
  <c r="CL292" i="1"/>
  <c r="CL648" i="1"/>
  <c r="CL291" i="1"/>
  <c r="CL290" i="1"/>
  <c r="CL311" i="1"/>
  <c r="CL289" i="1"/>
  <c r="CL288" i="1"/>
  <c r="CL647" i="1"/>
  <c r="CL287" i="1"/>
  <c r="CL646" i="1"/>
  <c r="CL286" i="1"/>
  <c r="CL285" i="1"/>
  <c r="CL645" i="1"/>
  <c r="CL284" i="1"/>
  <c r="CL644" i="1"/>
  <c r="CL643" i="1"/>
  <c r="CL283" i="1"/>
  <c r="CL282" i="1"/>
  <c r="CL336" i="1"/>
  <c r="CL642" i="1"/>
  <c r="CL641" i="1"/>
  <c r="CL163" i="1"/>
  <c r="CL640" i="1"/>
  <c r="CL639" i="1"/>
  <c r="CL162" i="1"/>
  <c r="CL21" i="1"/>
  <c r="CL161" i="1"/>
  <c r="CL160" i="1"/>
  <c r="CL159" i="1"/>
  <c r="CL158" i="1"/>
  <c r="CL638" i="1"/>
  <c r="CL157" i="1"/>
  <c r="CL184" i="1"/>
  <c r="CL201" i="1"/>
  <c r="CL156" i="1"/>
  <c r="CL155" i="1"/>
  <c r="CL852" i="1"/>
  <c r="CL637" i="1"/>
  <c r="CL154" i="1"/>
  <c r="CL153" i="1"/>
  <c r="CL636" i="1"/>
  <c r="CL635" i="1"/>
  <c r="CL371" i="1"/>
  <c r="CL634" i="1"/>
  <c r="CL152" i="1"/>
  <c r="CL1011" i="1"/>
  <c r="CL151" i="1"/>
  <c r="CL150" i="1"/>
  <c r="CL581" i="1"/>
  <c r="CL633" i="1"/>
  <c r="CL149" i="1"/>
  <c r="CL148" i="1"/>
  <c r="CL147" i="1"/>
  <c r="CL146" i="1"/>
  <c r="CL632" i="1"/>
  <c r="CL1010" i="1"/>
  <c r="CL631" i="1"/>
  <c r="CL851" i="1"/>
  <c r="CL850" i="1"/>
  <c r="CL849" i="1"/>
  <c r="CL1059" i="1"/>
  <c r="CL1250" i="1"/>
  <c r="CL905" i="1"/>
  <c r="CL904" i="1"/>
  <c r="CL1384" i="1"/>
  <c r="CL539" i="1"/>
  <c r="CL335" i="1"/>
  <c r="CL1249" i="1"/>
  <c r="CL538" i="1"/>
  <c r="CL1248" i="1"/>
  <c r="CL630" i="1"/>
  <c r="CL1247" i="1"/>
  <c r="CL537" i="1"/>
  <c r="CL1246" i="1"/>
  <c r="CL1245" i="1"/>
  <c r="CL1244" i="1"/>
  <c r="CL1243" i="1"/>
  <c r="CL281" i="1"/>
  <c r="CL1009" i="1"/>
  <c r="CL1381" i="1"/>
  <c r="CL1380" i="1"/>
  <c r="CL1379" i="1"/>
  <c r="CL1242" i="1"/>
  <c r="CL848" i="1"/>
  <c r="CL1324" i="1"/>
  <c r="CL536" i="1"/>
  <c r="CL1378" i="1"/>
  <c r="CL1377" i="1"/>
  <c r="CL1241" i="1"/>
  <c r="CL1376" i="1"/>
  <c r="CL145" i="1"/>
  <c r="CL280" i="1"/>
  <c r="CL1325" i="1"/>
  <c r="CL1058" i="1"/>
  <c r="CL535" i="1"/>
  <c r="CL1240" i="1"/>
  <c r="CL846" i="1"/>
  <c r="CL1239" i="1"/>
  <c r="CL845" i="1"/>
  <c r="CL1008" i="1"/>
  <c r="CL1057" i="1"/>
  <c r="CL1007" i="1"/>
  <c r="CL1375" i="1"/>
  <c r="CL903" i="1"/>
  <c r="CL1374" i="1"/>
  <c r="CL1373" i="1"/>
  <c r="CL1067" i="1"/>
  <c r="CL1238" i="1"/>
  <c r="CL843" i="1"/>
  <c r="CL534" i="1"/>
  <c r="CL533" i="1"/>
  <c r="CL902" i="1"/>
  <c r="CL1006" i="1"/>
  <c r="CL629" i="1"/>
  <c r="CL1372" i="1"/>
  <c r="CL842" i="1"/>
  <c r="CL841" i="1"/>
  <c r="CL1237" i="1"/>
  <c r="CL334" i="1"/>
  <c r="CL950" i="1"/>
  <c r="CL1082" i="1"/>
  <c r="CL1317" i="1"/>
  <c r="CL1005" i="1"/>
  <c r="CL839" i="1"/>
  <c r="CL532" i="1"/>
  <c r="CL531" i="1"/>
  <c r="CL1236" i="1"/>
  <c r="CL838" i="1"/>
  <c r="CL1004" i="1"/>
  <c r="CL837" i="1"/>
  <c r="CL836" i="1"/>
  <c r="CL1235" i="1"/>
  <c r="CL279" i="1"/>
  <c r="CL835" i="1"/>
  <c r="CL1234" i="1"/>
  <c r="CL834" i="1"/>
  <c r="CL833" i="1"/>
  <c r="CL832" i="1"/>
  <c r="CL831" i="1"/>
  <c r="CL830" i="1"/>
  <c r="CL829" i="1"/>
  <c r="CL1233" i="1"/>
  <c r="CL828" i="1"/>
  <c r="CL143" i="1"/>
  <c r="CL199" i="1"/>
  <c r="CL1371" i="1"/>
  <c r="CL1056" i="1"/>
  <c r="CL1232" i="1"/>
  <c r="CL827" i="1"/>
  <c r="CL826" i="1"/>
  <c r="CL825" i="1"/>
  <c r="CL901" i="1"/>
  <c r="CL142" i="1"/>
  <c r="CL278" i="1"/>
  <c r="CL900" i="1"/>
  <c r="CL277" i="1"/>
  <c r="CL1003" i="1"/>
  <c r="CL628" i="1"/>
  <c r="CL141" i="1"/>
  <c r="CL530" i="1"/>
  <c r="CL627" i="1"/>
  <c r="CL1002" i="1"/>
  <c r="CL1370" i="1"/>
  <c r="CL1369" i="1"/>
  <c r="CL529" i="1"/>
  <c r="CL1368" i="1"/>
  <c r="CL528" i="1"/>
  <c r="CL1367" i="1"/>
  <c r="CL1366" i="1"/>
  <c r="CL1365" i="1"/>
  <c r="CL824" i="1"/>
  <c r="CL1001" i="1"/>
  <c r="CL626" i="1"/>
  <c r="CL1383" i="1"/>
  <c r="CL1364" i="1"/>
  <c r="CL823" i="1"/>
  <c r="CL899" i="1"/>
  <c r="CL140" i="1"/>
  <c r="CL822" i="1"/>
  <c r="CL744" i="1"/>
  <c r="CL333" i="1"/>
  <c r="CL1231" i="1"/>
  <c r="CL332" i="1"/>
  <c r="CL625" i="1"/>
  <c r="CL276" i="1"/>
  <c r="CL1230" i="1"/>
  <c r="CL1229" i="1"/>
  <c r="CL275" i="1"/>
  <c r="CL1228" i="1"/>
  <c r="CL139" i="1"/>
  <c r="CL1363" i="1"/>
  <c r="CL820" i="1"/>
  <c r="CL527" i="1"/>
  <c r="CL1000" i="1"/>
  <c r="CL999" i="1"/>
  <c r="CL998" i="1"/>
  <c r="CL1382" i="1"/>
  <c r="CL1362" i="1"/>
  <c r="CL1227" i="1"/>
  <c r="CL1226" i="1"/>
  <c r="CL1225" i="1"/>
  <c r="CL898" i="1"/>
  <c r="CL819" i="1"/>
  <c r="CL1361" i="1"/>
  <c r="CL526" i="1"/>
  <c r="CL1360" i="1"/>
  <c r="CL818" i="1"/>
  <c r="CL525" i="1"/>
  <c r="CL1359" i="1"/>
  <c r="CL1358" i="1"/>
  <c r="CL274" i="1"/>
  <c r="CL1357" i="1"/>
  <c r="CL817" i="1"/>
  <c r="CL1224" i="1"/>
  <c r="CL1223" i="1"/>
  <c r="CL816" i="1"/>
  <c r="CL815" i="1"/>
  <c r="CL1356" i="1"/>
  <c r="CL1222" i="1"/>
  <c r="CL524" i="1"/>
  <c r="CL273" i="1"/>
  <c r="CL1355" i="1"/>
  <c r="CL814" i="1"/>
  <c r="CL1221" i="1"/>
  <c r="CL1354" i="1"/>
  <c r="CL1353" i="1"/>
  <c r="CL523" i="1"/>
  <c r="CL1352" i="1"/>
  <c r="CL522" i="1"/>
  <c r="CL1220" i="1"/>
  <c r="CL352" i="1"/>
  <c r="CL351" i="1"/>
  <c r="CL138" i="1"/>
  <c r="CL1264" i="1"/>
  <c r="CL997" i="1"/>
  <c r="CL1219" i="1"/>
  <c r="CL1351" i="1"/>
  <c r="CL1218" i="1"/>
  <c r="CL1305" i="1"/>
  <c r="CL1350" i="1"/>
  <c r="CL331" i="1"/>
  <c r="CL813" i="1"/>
  <c r="CL1316" i="1"/>
  <c r="CL812" i="1"/>
  <c r="CL811" i="1"/>
  <c r="CL272" i="1"/>
  <c r="CL137" i="1"/>
  <c r="CL810" i="1"/>
  <c r="CL1217" i="1"/>
  <c r="CL1349" i="1"/>
  <c r="CL271" i="1"/>
  <c r="CL136" i="1"/>
  <c r="CL270" i="1"/>
  <c r="CL1055" i="1"/>
  <c r="CL135" i="1"/>
  <c r="CL269" i="1"/>
  <c r="CL1348" i="1"/>
  <c r="CL1347" i="1"/>
  <c r="CL198" i="1"/>
  <c r="CL809" i="1"/>
  <c r="CL134" i="1"/>
  <c r="CL996" i="1"/>
  <c r="CL133" i="1"/>
  <c r="CL808" i="1"/>
  <c r="CL1346" i="1"/>
  <c r="CL1216" i="1"/>
  <c r="CL521" i="1"/>
  <c r="CL268" i="1"/>
  <c r="CL807" i="1"/>
  <c r="CL806" i="1"/>
  <c r="CL1345" i="1"/>
  <c r="CL200" i="1"/>
  <c r="CL805" i="1"/>
  <c r="CL624" i="1"/>
  <c r="CL1294" i="1"/>
  <c r="CL267" i="1"/>
  <c r="CL266" i="1"/>
  <c r="CL804" i="1"/>
  <c r="CL1344" i="1"/>
  <c r="CL803" i="1"/>
  <c r="CL802" i="1"/>
  <c r="CL366" i="1"/>
  <c r="CL1214" i="1"/>
  <c r="CL1213" i="1"/>
  <c r="CL210" i="1"/>
  <c r="CL897" i="1"/>
  <c r="CL520" i="1"/>
  <c r="CL623" i="1"/>
  <c r="CL801" i="1"/>
  <c r="CL197" i="1"/>
  <c r="CL1212" i="1"/>
  <c r="CL800" i="1"/>
  <c r="CL799" i="1"/>
  <c r="CL1211" i="1"/>
  <c r="CL798" i="1"/>
  <c r="CL519" i="1"/>
  <c r="CL518" i="1"/>
  <c r="CL132" i="1"/>
  <c r="CL517" i="1"/>
  <c r="CL516" i="1"/>
  <c r="CL797" i="1"/>
  <c r="CL370" i="1"/>
  <c r="CL1054" i="1"/>
  <c r="CL20" i="1"/>
  <c r="CL209" i="1"/>
  <c r="CL1343" i="1"/>
  <c r="CL1342" i="1"/>
  <c r="CL1210" i="1"/>
  <c r="CL265" i="1"/>
  <c r="CL854" i="1"/>
  <c r="CL1304" i="1"/>
  <c r="CL622" i="1"/>
  <c r="CL1341" i="1"/>
  <c r="CL621" i="1"/>
  <c r="CL1340" i="1"/>
  <c r="CL1209" i="1"/>
  <c r="CL208" i="1"/>
  <c r="CL796" i="1"/>
  <c r="CL131" i="1"/>
  <c r="CL1208" i="1"/>
  <c r="CL995" i="1"/>
  <c r="CL795" i="1"/>
  <c r="CL1339" i="1"/>
  <c r="CL794" i="1"/>
  <c r="CL793" i="1"/>
  <c r="CL1338" i="1"/>
  <c r="CL1207" i="1"/>
  <c r="CL1263" i="1"/>
  <c r="CL847" i="1"/>
  <c r="CL264" i="1"/>
  <c r="CL1337" i="1"/>
  <c r="CL994" i="1"/>
  <c r="CL1206" i="1"/>
  <c r="CL1336" i="1"/>
  <c r="CL792" i="1"/>
  <c r="CL263" i="1"/>
  <c r="CL791" i="1"/>
  <c r="CL515" i="1"/>
  <c r="CL129" i="1"/>
  <c r="CL1335" i="1"/>
  <c r="CL128" i="1"/>
  <c r="CL19" i="1"/>
  <c r="CL127" i="1"/>
  <c r="CL790" i="1"/>
  <c r="CL1205" i="1"/>
  <c r="CL789" i="1"/>
  <c r="CL514" i="1"/>
  <c r="CL1204" i="1"/>
  <c r="CL1334" i="1"/>
  <c r="CL788" i="1"/>
  <c r="CL1203" i="1"/>
  <c r="CL262" i="1"/>
  <c r="CL1202" i="1"/>
  <c r="CL12" i="1"/>
  <c r="CL126" i="1"/>
  <c r="CL1201" i="1"/>
  <c r="CL1200" i="1"/>
  <c r="CL183" i="1"/>
  <c r="CL993" i="1"/>
  <c r="CL1064" i="1"/>
  <c r="CL896" i="1"/>
  <c r="CL787" i="1"/>
  <c r="CL1199" i="1"/>
  <c r="CL786" i="1"/>
  <c r="CL1198" i="1"/>
  <c r="CL125" i="1"/>
  <c r="CL620" i="1"/>
  <c r="CL330" i="1"/>
  <c r="CL992" i="1"/>
  <c r="CL991" i="1"/>
  <c r="CL1197" i="1"/>
  <c r="CL895" i="1"/>
  <c r="CL1053" i="1"/>
  <c r="CL1018" i="1"/>
  <c r="CL547" i="1"/>
  <c r="CL785" i="1"/>
  <c r="CL844" i="1"/>
  <c r="CL369" i="1"/>
  <c r="CL329" i="1"/>
  <c r="CL372" i="1"/>
  <c r="CL1270" i="1"/>
  <c r="CL1288" i="1"/>
  <c r="CL1287" i="1"/>
  <c r="CL1286" i="1"/>
  <c r="CL338" i="1"/>
  <c r="CL328" i="1"/>
  <c r="CL619" i="1"/>
  <c r="CL618" i="1"/>
  <c r="CL123" i="1"/>
  <c r="CL1052" i="1"/>
  <c r="CL122" i="1"/>
  <c r="CL261" i="1"/>
  <c r="CL513" i="1"/>
  <c r="CL990" i="1"/>
  <c r="CL989" i="1"/>
  <c r="CL365" i="1"/>
  <c r="CL988" i="1"/>
  <c r="CL617" i="1"/>
  <c r="CL784" i="1"/>
  <c r="CL840" i="1"/>
  <c r="CL987" i="1"/>
  <c r="CL986" i="1"/>
  <c r="CL985" i="1"/>
  <c r="CL783" i="1"/>
  <c r="CL1051" i="1"/>
  <c r="CL121" i="1"/>
  <c r="CL984" i="1"/>
  <c r="CL512" i="1"/>
  <c r="CL983" i="1"/>
  <c r="CL1063" i="1"/>
  <c r="CL511" i="1"/>
  <c r="CL120" i="1"/>
  <c r="CL1315" i="1"/>
  <c r="CL119" i="1"/>
  <c r="CL982" i="1"/>
  <c r="CL260" i="1"/>
  <c r="CL981" i="1"/>
  <c r="CL980" i="1"/>
  <c r="CL782" i="1"/>
  <c r="CL1050" i="1"/>
  <c r="CL1017" i="1"/>
  <c r="CL979" i="1"/>
  <c r="CL781" i="1"/>
  <c r="CL1049" i="1"/>
  <c r="CL510" i="1"/>
  <c r="CL509" i="1"/>
  <c r="CL978" i="1"/>
  <c r="CL508" i="1"/>
  <c r="CL507" i="1"/>
  <c r="CL977" i="1"/>
  <c r="CL118" i="1"/>
  <c r="CL506" i="1"/>
  <c r="CL780" i="1"/>
  <c r="CL976" i="1"/>
  <c r="CL975" i="1"/>
  <c r="CL117" i="1"/>
  <c r="CL116" i="1"/>
  <c r="CL779" i="1"/>
  <c r="CL778" i="1"/>
  <c r="CL259" i="1"/>
  <c r="CL974" i="1"/>
  <c r="CL505" i="1"/>
  <c r="CL973" i="1"/>
  <c r="CL258" i="1"/>
  <c r="CL777" i="1"/>
  <c r="CL972" i="1"/>
  <c r="CL971" i="1"/>
  <c r="CL776" i="1"/>
  <c r="CL775" i="1"/>
  <c r="CL115" i="1"/>
  <c r="CL970" i="1"/>
  <c r="CL114" i="1"/>
  <c r="CL113" i="1"/>
  <c r="CL774" i="1"/>
  <c r="CL773" i="1"/>
  <c r="CL772" i="1"/>
  <c r="CL1303" i="1"/>
  <c r="CL616" i="1"/>
  <c r="CL894" i="1"/>
  <c r="CL615" i="1"/>
  <c r="CL112" i="1"/>
  <c r="CL614" i="1"/>
  <c r="CL111" i="1"/>
  <c r="CL613" i="1"/>
  <c r="CL771" i="1"/>
  <c r="CL770" i="1"/>
  <c r="CL769" i="1"/>
  <c r="CL349" i="1"/>
  <c r="CL257" i="1"/>
  <c r="CL1196" i="1"/>
  <c r="CL1269" i="1"/>
  <c r="CL1268" i="1"/>
  <c r="CL360" i="1"/>
  <c r="CL1195" i="1"/>
  <c r="CL768" i="1"/>
  <c r="CL969" i="1"/>
  <c r="CL504" i="1"/>
  <c r="CL503" i="1"/>
  <c r="CL968" i="1"/>
  <c r="CL967" i="1"/>
  <c r="CL920" i="1"/>
  <c r="CL966" i="1"/>
  <c r="CL182" i="1"/>
  <c r="CL1322" i="1"/>
  <c r="CL1333" i="1"/>
  <c r="CL965" i="1"/>
  <c r="CL1194" i="1"/>
  <c r="CL502" i="1"/>
  <c r="CL964" i="1"/>
  <c r="CL963" i="1"/>
  <c r="CL501" i="1"/>
  <c r="CL500" i="1"/>
  <c r="CL499" i="1"/>
  <c r="CL1193" i="1"/>
  <c r="CL498" i="1"/>
  <c r="CL497" i="1"/>
  <c r="CL496" i="1"/>
  <c r="CL767" i="1"/>
  <c r="CL495" i="1"/>
  <c r="CL1192" i="1"/>
  <c r="CL1191" i="1"/>
  <c r="CL1262" i="1"/>
  <c r="CL1190" i="1"/>
  <c r="CL1189" i="1"/>
  <c r="CL893" i="1"/>
  <c r="CL494" i="1"/>
  <c r="CL1188" i="1"/>
  <c r="CL493" i="1"/>
  <c r="CL1187" i="1"/>
  <c r="CL892" i="1"/>
  <c r="CL1186" i="1"/>
  <c r="CL612" i="1"/>
  <c r="CL891" i="1"/>
  <c r="CL1261" i="1"/>
  <c r="CL1185" i="1"/>
  <c r="CL256" i="1"/>
  <c r="CL766" i="1"/>
  <c r="CL1184" i="1"/>
  <c r="CL1183" i="1"/>
  <c r="CL1260" i="1"/>
  <c r="CL1182" i="1"/>
  <c r="CL1181" i="1"/>
  <c r="CL1180" i="1"/>
  <c r="CL962" i="1"/>
  <c r="CL1179" i="1"/>
  <c r="CL890" i="1"/>
  <c r="CL1178" i="1"/>
  <c r="CL1177" i="1"/>
  <c r="CL889" i="1"/>
  <c r="CL1314" i="1"/>
  <c r="CL1176" i="1"/>
  <c r="CL364" i="1"/>
  <c r="CL492" i="1"/>
  <c r="CL255" i="1"/>
  <c r="CL491" i="1"/>
  <c r="CL554" i="1"/>
  <c r="CL1175" i="1"/>
  <c r="CL254" i="1"/>
  <c r="CL400" i="1"/>
  <c r="CL490" i="1"/>
  <c r="CL764" i="1"/>
  <c r="CL763" i="1"/>
  <c r="CL762" i="1"/>
  <c r="CL489" i="1"/>
  <c r="CL207" i="1"/>
  <c r="CL888" i="1"/>
  <c r="CL253" i="1"/>
  <c r="CL109" i="1"/>
  <c r="CL108" i="1"/>
  <c r="CL1174" i="1"/>
  <c r="CL887" i="1"/>
  <c r="CL1259" i="1"/>
  <c r="CL1258" i="1"/>
  <c r="CL1173" i="1"/>
  <c r="CL107" i="1"/>
  <c r="CL961" i="1"/>
  <c r="CL960" i="1"/>
  <c r="CL252" i="1"/>
  <c r="CL488" i="1"/>
  <c r="CL1172" i="1"/>
  <c r="CL1171" i="1"/>
  <c r="CL106" i="1"/>
  <c r="CL487" i="1"/>
  <c r="CL1048" i="1"/>
  <c r="CL486" i="1"/>
  <c r="CL761" i="1"/>
  <c r="CL144" i="1"/>
  <c r="CL251" i="1"/>
  <c r="CL104" i="1"/>
  <c r="CL760" i="1"/>
  <c r="CL485" i="1"/>
  <c r="CL759" i="1"/>
  <c r="CL103" i="1"/>
  <c r="CL1047" i="1"/>
  <c r="CL484" i="1"/>
  <c r="CL250" i="1"/>
  <c r="CL611" i="1"/>
  <c r="CL102" i="1"/>
  <c r="CL327" i="1"/>
  <c r="CL101" i="1"/>
  <c r="CL326" i="1"/>
  <c r="CL1332" i="1"/>
  <c r="CL1170" i="1"/>
  <c r="CL17" i="1"/>
  <c r="CL181" i="1"/>
  <c r="CL1331" i="1"/>
  <c r="CL610" i="1"/>
  <c r="CL483" i="1"/>
  <c r="CL609" i="1"/>
  <c r="CL100" i="1"/>
  <c r="CL99" i="1"/>
  <c r="CL1046" i="1"/>
  <c r="CL758" i="1"/>
  <c r="CL608" i="1"/>
  <c r="CL1045" i="1"/>
  <c r="CL886" i="1"/>
  <c r="CL407" i="1"/>
  <c r="CL959" i="1"/>
  <c r="CL757" i="1"/>
  <c r="CL98" i="1"/>
  <c r="CL97" i="1"/>
  <c r="CL481" i="1"/>
  <c r="CL1169" i="1"/>
  <c r="CL1044" i="1"/>
  <c r="CL480" i="1"/>
  <c r="CL1043" i="1"/>
  <c r="CL479" i="1"/>
  <c r="CL478" i="1"/>
  <c r="CL607" i="1"/>
  <c r="CL756" i="1"/>
  <c r="CL1042" i="1"/>
  <c r="CL359" i="1"/>
  <c r="CL1330" i="1"/>
  <c r="CL1329" i="1"/>
  <c r="CL1328" i="1"/>
  <c r="CL1168" i="1"/>
  <c r="CL755" i="1"/>
  <c r="CL16" i="1"/>
  <c r="CL249" i="1"/>
  <c r="CL1167" i="1"/>
  <c r="CL96" i="1"/>
  <c r="CL1327" i="1"/>
  <c r="CL477" i="1"/>
  <c r="CL476" i="1"/>
  <c r="CL475" i="1"/>
  <c r="CL474" i="1"/>
  <c r="CL1166" i="1"/>
  <c r="CL754" i="1"/>
  <c r="CL473" i="1"/>
  <c r="CL248" i="1"/>
  <c r="CL606" i="1"/>
  <c r="CL196" i="1"/>
  <c r="CL472" i="1"/>
  <c r="CL1165" i="1"/>
  <c r="CL753" i="1"/>
  <c r="CL206" i="1"/>
  <c r="CL752" i="1"/>
  <c r="CL751" i="1"/>
  <c r="CL95" i="1"/>
  <c r="CL205" i="1"/>
  <c r="CL750" i="1"/>
  <c r="CL247" i="1"/>
  <c r="CL580" i="1"/>
  <c r="CL749" i="1"/>
  <c r="CL471" i="1"/>
  <c r="CL1326" i="1"/>
  <c r="CL748" i="1"/>
  <c r="CL94" i="1"/>
  <c r="CL246" i="1"/>
  <c r="CL1164" i="1"/>
  <c r="CL1274" i="1"/>
  <c r="CL1285" i="1"/>
  <c r="CL1284" i="1"/>
  <c r="CL1273" i="1"/>
  <c r="CL1283" i="1"/>
  <c r="CL1282" i="1"/>
  <c r="CL1267" i="1"/>
  <c r="CL1266" i="1"/>
  <c r="CL1281" i="1"/>
  <c r="CL1280" i="1"/>
  <c r="CL885" i="1"/>
  <c r="CL358" i="1"/>
  <c r="CL1321" i="1"/>
  <c r="CL470" i="1"/>
  <c r="CL469" i="1"/>
  <c r="CL93" i="1"/>
  <c r="CL92" i="1"/>
  <c r="CL91" i="1"/>
  <c r="CL90" i="1"/>
  <c r="CL89" i="1"/>
  <c r="CL180" i="1"/>
  <c r="CL1320" i="1"/>
  <c r="CL1313" i="1"/>
  <c r="CL1062" i="1"/>
  <c r="CL325" i="1"/>
  <c r="CL88" i="1"/>
  <c r="CL605" i="1"/>
  <c r="CL884" i="1"/>
  <c r="CL1312" i="1"/>
  <c r="CL604" i="1"/>
  <c r="CL87" i="1"/>
  <c r="CL821" i="1"/>
  <c r="CL1311" i="1"/>
  <c r="CL746" i="1"/>
  <c r="CL86" i="1"/>
  <c r="CL245" i="1"/>
  <c r="CL468" i="1"/>
  <c r="CL244" i="1"/>
  <c r="CL883" i="1"/>
  <c r="CL243" i="1"/>
  <c r="CL467" i="1"/>
  <c r="CL85" i="1"/>
  <c r="CL745" i="1"/>
  <c r="CL603" i="1"/>
  <c r="CL84" i="1"/>
  <c r="CL1041" i="1"/>
  <c r="CL83" i="1"/>
  <c r="CL82" i="1"/>
  <c r="CL1279" i="1"/>
  <c r="CL1278" i="1"/>
  <c r="CL189" i="1"/>
  <c r="CL747" i="1"/>
  <c r="CL743" i="1"/>
  <c r="CL602" i="1"/>
  <c r="CL742" i="1"/>
  <c r="CL466" i="1"/>
  <c r="CL958" i="1"/>
  <c r="CL1277" i="1"/>
  <c r="CL1276" i="1"/>
  <c r="CL1275" i="1"/>
  <c r="CL188" i="1"/>
  <c r="CL187" i="1"/>
  <c r="CL357" i="1"/>
  <c r="CL465" i="1"/>
  <c r="CL81" i="1"/>
  <c r="CL882" i="1"/>
  <c r="CL1040" i="1"/>
  <c r="CL601" i="1"/>
  <c r="CL1310" i="1"/>
  <c r="CL1309" i="1"/>
  <c r="CL464" i="1"/>
  <c r="CL463" i="1"/>
  <c r="CL179" i="1"/>
  <c r="CL399" i="1"/>
  <c r="CL741" i="1"/>
  <c r="CL462" i="1"/>
  <c r="CL553" i="1"/>
  <c r="CL461" i="1"/>
  <c r="CL1061" i="1"/>
  <c r="CL740" i="1"/>
  <c r="CL552" i="1"/>
  <c r="CL460" i="1"/>
  <c r="CL459" i="1"/>
  <c r="CL242" i="1"/>
  <c r="CL458" i="1"/>
  <c r="CL324" i="1"/>
  <c r="CL80" i="1"/>
  <c r="CL1154" i="1"/>
  <c r="CL457" i="1"/>
  <c r="CL456" i="1"/>
  <c r="CL455" i="1"/>
  <c r="CL454" i="1"/>
  <c r="CL956" i="1"/>
  <c r="CL881" i="1"/>
  <c r="CL739" i="1"/>
  <c r="CL241" i="1"/>
  <c r="CL453" i="1"/>
  <c r="CL738" i="1"/>
  <c r="CL737" i="1"/>
  <c r="CL79" i="1"/>
  <c r="CL736" i="1"/>
  <c r="CL1153" i="1"/>
  <c r="CL1152" i="1"/>
  <c r="CL1265" i="1"/>
  <c r="CL1272" i="1"/>
  <c r="CL1271" i="1"/>
  <c r="CL78" i="1"/>
  <c r="CL600" i="1"/>
  <c r="CL77" i="1"/>
  <c r="CL76" i="1"/>
  <c r="CL735" i="1"/>
  <c r="CL955" i="1"/>
  <c r="CL75" i="1"/>
  <c r="CL954" i="1"/>
  <c r="CL74" i="1"/>
  <c r="CL73" i="1"/>
  <c r="CL953" i="1"/>
  <c r="CL240" i="1"/>
  <c r="CL1144" i="1"/>
  <c r="CL1151" i="1"/>
  <c r="CL1150" i="1"/>
  <c r="CL1149" i="1"/>
  <c r="CL1148" i="1"/>
  <c r="CL1147" i="1"/>
  <c r="CL452" i="1"/>
  <c r="CL451" i="1"/>
  <c r="CL450" i="1"/>
  <c r="CL449" i="1"/>
  <c r="CL448" i="1"/>
  <c r="CL447" i="1"/>
  <c r="CL446" i="1"/>
  <c r="CL72" i="1"/>
  <c r="CL445" i="1"/>
  <c r="CL239" i="1"/>
  <c r="CL71" i="1"/>
  <c r="CL70" i="1"/>
  <c r="CL952" i="1"/>
  <c r="CL951" i="1"/>
  <c r="CL1163" i="1"/>
  <c r="CL1145" i="1"/>
  <c r="CL1162" i="1"/>
  <c r="CL1161" i="1"/>
  <c r="CL1160" i="1"/>
  <c r="CL1159" i="1"/>
  <c r="CL1146" i="1"/>
  <c r="CL1070" i="1"/>
  <c r="CL551" i="1"/>
  <c r="CL69" i="1"/>
  <c r="CL880" i="1"/>
  <c r="CL909" i="1"/>
  <c r="CL871" i="1"/>
  <c r="CL549" i="1"/>
  <c r="CL548" i="1"/>
  <c r="CL1143" i="1"/>
  <c r="CL734" i="1"/>
  <c r="CL444" i="1"/>
  <c r="CL68" i="1"/>
  <c r="CL443" i="1"/>
  <c r="CL67" i="1"/>
  <c r="CL66" i="1"/>
  <c r="CL442" i="1"/>
  <c r="CL441" i="1"/>
  <c r="CL65" i="1"/>
  <c r="CL733" i="1"/>
  <c r="CL879" i="1"/>
  <c r="CL599" i="1"/>
  <c r="CL1215" i="1"/>
  <c r="CL440" i="1"/>
  <c r="CL439" i="1"/>
  <c r="CL598" i="1"/>
  <c r="CL878" i="1"/>
  <c r="CL438" i="1"/>
  <c r="CL732" i="1"/>
  <c r="CL1142" i="1"/>
  <c r="CL865" i="1"/>
  <c r="CL546" i="1"/>
  <c r="CL1257" i="1"/>
  <c r="CL576" i="1"/>
  <c r="CL877" i="1"/>
  <c r="CL64" i="1"/>
  <c r="CL731" i="1"/>
  <c r="CL437" i="1"/>
  <c r="CL730" i="1"/>
  <c r="CL436" i="1"/>
  <c r="CL435" i="1"/>
  <c r="CL63" i="1"/>
  <c r="CL434" i="1"/>
  <c r="CL62" i="1"/>
  <c r="CL433" i="1"/>
  <c r="CL61" i="1"/>
  <c r="CL195" i="1"/>
  <c r="CL432" i="1"/>
  <c r="CL431" i="1"/>
  <c r="CL430" i="1"/>
  <c r="CL60" i="1"/>
  <c r="CL876" i="1"/>
  <c r="CL429" i="1"/>
  <c r="CL428" i="1"/>
  <c r="CL59" i="1"/>
  <c r="CL356" i="1"/>
  <c r="CL1039" i="1"/>
  <c r="CL58" i="1"/>
  <c r="CL544" i="1"/>
  <c r="CL1038" i="1"/>
  <c r="CL398" i="1"/>
  <c r="CL427" i="1"/>
  <c r="CL426" i="1"/>
  <c r="CL425" i="1"/>
  <c r="CL363" i="1"/>
  <c r="CL1141" i="1"/>
  <c r="CL728" i="1"/>
  <c r="CL1256" i="1"/>
  <c r="CL597" i="1"/>
  <c r="CL323" i="1"/>
  <c r="CL57" i="1"/>
  <c r="CL727" i="1"/>
  <c r="CL875" i="1"/>
  <c r="CL726" i="1"/>
  <c r="CL543" i="1"/>
  <c r="CL874" i="1"/>
  <c r="CL424" i="1"/>
  <c r="CL423" i="1"/>
  <c r="CL422" i="1"/>
  <c r="CL421" i="1"/>
  <c r="CL540" i="1"/>
  <c r="CL420" i="1"/>
  <c r="CL596" i="1"/>
  <c r="CL56" i="1"/>
  <c r="CL419" i="1"/>
  <c r="CL1037" i="1"/>
  <c r="CL873" i="1"/>
  <c r="CL238" i="1"/>
  <c r="CL725" i="1"/>
  <c r="CL872" i="1"/>
  <c r="CL418" i="1"/>
  <c r="CL55" i="1"/>
  <c r="CL542" i="1"/>
  <c r="CL237" i="1"/>
  <c r="CL54" i="1"/>
  <c r="CL417" i="1"/>
  <c r="CL355" i="1"/>
  <c r="CL724" i="1"/>
  <c r="CL723" i="1"/>
  <c r="CL322" i="1"/>
  <c r="CL545" i="1"/>
  <c r="CL1140" i="1"/>
  <c r="CL722" i="1"/>
  <c r="CL416" i="1"/>
  <c r="CL53" i="1"/>
  <c r="CL52" i="1"/>
  <c r="CL870" i="1"/>
  <c r="CL415" i="1"/>
  <c r="CL1036" i="1"/>
  <c r="CL414" i="1"/>
  <c r="CL1139" i="1"/>
  <c r="CL413" i="1"/>
  <c r="CL412" i="1"/>
  <c r="CL595" i="1"/>
  <c r="CL594" i="1"/>
  <c r="CL721" i="1"/>
  <c r="CL204" i="1"/>
  <c r="CL949" i="1"/>
  <c r="CL411" i="1"/>
  <c r="CL720" i="1"/>
  <c r="CL410" i="1"/>
  <c r="CL1035" i="1"/>
  <c r="CL719" i="1"/>
  <c r="CL948" i="1"/>
  <c r="CL409" i="1"/>
  <c r="CL178" i="1"/>
  <c r="CL362" i="1"/>
  <c r="CL718" i="1"/>
  <c r="CL593" i="1"/>
  <c r="CL177" i="1"/>
  <c r="CL717" i="1"/>
  <c r="CL716" i="1"/>
  <c r="CL715" i="1"/>
  <c r="CL947" i="1"/>
  <c r="CL51" i="1"/>
  <c r="CL408" i="1"/>
  <c r="CL714" i="1"/>
  <c r="CL236" i="1"/>
  <c r="CL350" i="1"/>
  <c r="CL176" i="1"/>
  <c r="CL175" i="1"/>
  <c r="CL174" i="1"/>
  <c r="CL1138" i="1"/>
  <c r="CL1158" i="1"/>
  <c r="CL1136" i="1"/>
  <c r="CL1137" i="1"/>
  <c r="CL1255" i="1"/>
  <c r="CL130" i="1"/>
  <c r="CL946" i="1"/>
  <c r="CL869" i="1"/>
  <c r="CL321" i="1"/>
  <c r="CL1134" i="1"/>
  <c r="CL945" i="1"/>
  <c r="CL1318" i="1"/>
  <c r="CL50" i="1"/>
  <c r="CL320" i="1"/>
  <c r="CL319" i="1"/>
  <c r="CL1034" i="1"/>
  <c r="CL713" i="1"/>
  <c r="CL712" i="1"/>
  <c r="CL944" i="1"/>
  <c r="CL1133" i="1"/>
  <c r="CL49" i="1"/>
  <c r="CL1132" i="1"/>
  <c r="CL48" i="1"/>
  <c r="CL1131" i="1"/>
  <c r="CL11" i="1"/>
  <c r="CL592" i="1"/>
  <c r="CL711" i="1"/>
  <c r="CL710" i="1"/>
  <c r="CL1130" i="1"/>
  <c r="CL943" i="1"/>
  <c r="CL1385" i="1"/>
  <c r="CL868" i="1"/>
  <c r="CL942" i="1"/>
  <c r="CL867" i="1"/>
  <c r="CL1129" i="1"/>
  <c r="CL47" i="1"/>
  <c r="CL173" i="1"/>
  <c r="CL941" i="1"/>
  <c r="CL1302" i="1"/>
  <c r="CL940" i="1"/>
  <c r="CL709" i="1"/>
  <c r="CL235" i="1"/>
  <c r="CL234" i="1"/>
  <c r="CL46" i="1"/>
  <c r="CL45" i="1"/>
  <c r="CL406" i="1"/>
  <c r="CL591" i="1"/>
  <c r="CL590" i="1"/>
  <c r="CL1128" i="1"/>
  <c r="CL194" i="1"/>
  <c r="CL939" i="1"/>
  <c r="CL1127" i="1"/>
  <c r="CL708" i="1"/>
  <c r="CL589" i="1"/>
  <c r="CL938" i="1"/>
  <c r="CL1126" i="1"/>
  <c r="CL1060" i="1"/>
  <c r="CL937" i="1"/>
  <c r="CL5" i="1"/>
  <c r="CL405" i="1"/>
  <c r="CL1125" i="1"/>
  <c r="CL404" i="1"/>
  <c r="CL403" i="1"/>
  <c r="CL707" i="1"/>
  <c r="CL44" i="1"/>
  <c r="CL233" i="1"/>
  <c r="CL1308" i="1"/>
  <c r="CL344" i="1"/>
  <c r="CL936" i="1"/>
  <c r="CL402" i="1"/>
  <c r="CL706" i="1"/>
  <c r="CL232" i="1"/>
  <c r="CL310" i="1"/>
  <c r="CL1124" i="1"/>
  <c r="CL1157" i="1"/>
  <c r="CL1135" i="1"/>
  <c r="CL935" i="1"/>
  <c r="CL1123" i="1"/>
  <c r="CL1122" i="1"/>
  <c r="CL401" i="1"/>
  <c r="CL866" i="1"/>
  <c r="CL1121" i="1"/>
  <c r="CL1120" i="1"/>
  <c r="CL318" i="1"/>
  <c r="CL124" i="1"/>
  <c r="CL1119" i="1"/>
  <c r="CL1118" i="1"/>
  <c r="CL43" i="1"/>
  <c r="CL1117" i="1"/>
  <c r="CL231" i="1"/>
  <c r="CL934" i="1"/>
  <c r="CL705" i="1"/>
  <c r="CL933" i="1"/>
  <c r="CL42" i="1"/>
  <c r="CL1116" i="1"/>
  <c r="CL550" i="1"/>
  <c r="CL1115" i="1"/>
  <c r="CL704" i="1"/>
  <c r="CL317" i="1"/>
  <c r="CL367" i="1"/>
  <c r="CL1114" i="1"/>
  <c r="CL41" i="1"/>
  <c r="CL1307" i="1"/>
  <c r="CL932" i="1"/>
  <c r="CL1113" i="1"/>
  <c r="CL1254" i="1"/>
  <c r="CL1112" i="1"/>
  <c r="CL864" i="1"/>
  <c r="CL1111" i="1"/>
  <c r="CL4" i="1"/>
  <c r="CL172" i="1"/>
  <c r="CL703" i="1"/>
  <c r="CL1253" i="1"/>
  <c r="CL1252" i="1"/>
  <c r="CL1110" i="1"/>
  <c r="CL40" i="1"/>
  <c r="CL863" i="1"/>
  <c r="CL588" i="1"/>
  <c r="CL862" i="1"/>
  <c r="CL39" i="1"/>
  <c r="CL1109" i="1"/>
  <c r="CL861" i="1"/>
  <c r="CL587" i="1"/>
  <c r="CL38" i="1"/>
  <c r="CL931" i="1"/>
  <c r="CL1108" i="1"/>
  <c r="CL230" i="1"/>
  <c r="CL930" i="1"/>
  <c r="CL702" i="1"/>
  <c r="CL229" i="1"/>
  <c r="CL37" i="1"/>
  <c r="CL36" i="1"/>
  <c r="CL860" i="1"/>
  <c r="CL35" i="1"/>
  <c r="CL18" i="1"/>
  <c r="CL1107" i="1"/>
  <c r="CL586" i="1"/>
  <c r="CL701" i="1"/>
  <c r="CL34" i="1"/>
  <c r="CL1106" i="1"/>
  <c r="CL579" i="1"/>
  <c r="CL1105" i="1"/>
  <c r="CL33" i="1"/>
  <c r="CL203" i="1"/>
  <c r="CL700" i="1"/>
  <c r="CL1104" i="1"/>
  <c r="CL1075" i="1"/>
  <c r="CL316" i="1"/>
  <c r="CL32" i="1"/>
  <c r="CL859" i="1"/>
  <c r="CL315" i="1"/>
  <c r="CL314" i="1"/>
  <c r="CL361" i="1"/>
  <c r="CL1033" i="1"/>
  <c r="CL31" i="1"/>
  <c r="CL699" i="1"/>
  <c r="CL1103" i="1"/>
  <c r="CL397" i="1"/>
  <c r="CL1102" i="1"/>
  <c r="CL698" i="1"/>
  <c r="CL396" i="1"/>
  <c r="CL957" i="1"/>
  <c r="CL697" i="1"/>
  <c r="CL395" i="1"/>
  <c r="CL394" i="1"/>
  <c r="CL1101" i="1"/>
  <c r="CL696" i="1"/>
  <c r="CL929" i="1"/>
  <c r="CL393" i="1"/>
  <c r="CL392" i="1"/>
  <c r="CL391" i="1"/>
  <c r="CL695" i="1"/>
  <c r="CL228" i="1"/>
  <c r="CL390" i="1"/>
  <c r="CL389" i="1"/>
  <c r="CL227" i="1"/>
  <c r="CL388" i="1"/>
  <c r="CL387" i="1"/>
  <c r="CL1100" i="1"/>
  <c r="CL386" i="1"/>
  <c r="CL694" i="1"/>
  <c r="CL226" i="1"/>
  <c r="CL225" i="1"/>
  <c r="CL385" i="1"/>
  <c r="CL585" i="1"/>
  <c r="CL928" i="1"/>
  <c r="CL1099" i="1"/>
  <c r="CL1098" i="1"/>
  <c r="CL1097" i="1"/>
  <c r="CL1096" i="1"/>
  <c r="CL1095" i="1"/>
  <c r="CL1094" i="1"/>
  <c r="CL1032" i="1"/>
  <c r="CL1093" i="1"/>
  <c r="CL171" i="1"/>
  <c r="CL693" i="1"/>
  <c r="CL1092" i="1"/>
  <c r="CL692" i="1"/>
  <c r="CL1091" i="1"/>
  <c r="CL30" i="1"/>
  <c r="CL691" i="1"/>
  <c r="CL29" i="1"/>
  <c r="CL1090" i="1"/>
  <c r="CL1089" i="1"/>
  <c r="CL1088" i="1"/>
  <c r="CL690" i="1"/>
  <c r="CL1087" i="1"/>
  <c r="CL689" i="1"/>
  <c r="CL1086" i="1"/>
  <c r="CL688" i="1"/>
  <c r="CL1031" i="1"/>
  <c r="CL1085" i="1"/>
  <c r="CL1084" i="1"/>
  <c r="CL927" i="1"/>
  <c r="CL1319" i="1"/>
  <c r="CL687" i="1"/>
  <c r="CL1083" i="1"/>
  <c r="CL686" i="1"/>
  <c r="CL110" i="1"/>
  <c r="CL1081" i="1"/>
  <c r="CL224" i="1"/>
  <c r="CL1306" i="1"/>
  <c r="CL1080" i="1"/>
  <c r="CL685" i="1"/>
  <c r="CL1079" i="1"/>
  <c r="CL684" i="1"/>
  <c r="CL223" i="1"/>
  <c r="CL683" i="1"/>
  <c r="CL222" i="1"/>
  <c r="CL221" i="1"/>
  <c r="CL682" i="1"/>
  <c r="CL193" i="1"/>
  <c r="CL220" i="1"/>
  <c r="CL1030" i="1"/>
  <c r="CL858" i="1"/>
  <c r="CL384" i="1"/>
  <c r="CL170" i="1"/>
  <c r="CL681" i="1"/>
  <c r="CL680" i="1"/>
  <c r="CL219" i="1"/>
  <c r="CL679" i="1"/>
  <c r="CL678" i="1"/>
  <c r="CL28" i="1"/>
  <c r="CL27" i="1"/>
  <c r="CL1078" i="1"/>
  <c r="CL1077" i="1"/>
  <c r="CL1076" i="1"/>
  <c r="CL729" i="1"/>
  <c r="CL926" i="1"/>
  <c r="CL1074" i="1"/>
  <c r="CL857" i="1"/>
  <c r="CL856" i="1"/>
  <c r="CL1073" i="1"/>
  <c r="CL925" i="1"/>
  <c r="CL924" i="1"/>
  <c r="CL923" i="1"/>
  <c r="CL922" i="1"/>
  <c r="CL1072" i="1"/>
  <c r="CL1071" i="1"/>
  <c r="CL218" i="1"/>
  <c r="CL584" i="1"/>
  <c r="CL26" i="1"/>
  <c r="CL677" i="1"/>
  <c r="CL676" i="1"/>
  <c r="CL675" i="1"/>
  <c r="CL217" i="1"/>
  <c r="CL216" i="1"/>
  <c r="CL383" i="1"/>
  <c r="CL202" i="1"/>
  <c r="CL1156" i="1"/>
  <c r="CL1155" i="1"/>
  <c r="CL373" i="1"/>
  <c r="CL25" i="1"/>
  <c r="CL24" i="1"/>
  <c r="CL1069" i="1"/>
  <c r="CL23" i="1"/>
  <c r="CL368" i="1"/>
  <c r="CL674" i="1"/>
  <c r="CL921" i="1"/>
  <c r="CL765" i="1"/>
  <c r="CL673" i="1"/>
  <c r="CL541" i="1"/>
  <c r="CL1251" i="1"/>
  <c r="CL672" i="1"/>
  <c r="CL1389" i="1"/>
  <c r="CL855" i="1"/>
  <c r="CL671" i="1"/>
  <c r="CL382" i="1"/>
  <c r="CL670" i="1"/>
  <c r="CL381" i="1"/>
  <c r="CL669" i="1"/>
  <c r="CL919" i="1"/>
  <c r="CL380" i="1"/>
  <c r="CL379" i="1"/>
  <c r="CL215" i="1"/>
  <c r="CL918" i="1"/>
  <c r="CL668" i="1"/>
  <c r="CL378" i="1"/>
  <c r="CL667" i="1"/>
  <c r="CL666" i="1"/>
  <c r="CL214" i="1"/>
  <c r="CL1068" i="1"/>
  <c r="CL665" i="1"/>
  <c r="CL105" i="1"/>
  <c r="CL1387" i="1"/>
  <c r="CL917" i="1"/>
  <c r="CL664" i="1"/>
  <c r="CL1029" i="1"/>
  <c r="CL916" i="1"/>
  <c r="CL377" i="1"/>
  <c r="CL22" i="1"/>
  <c r="CL663" i="1"/>
  <c r="CL213" i="1"/>
  <c r="CL915" i="1"/>
  <c r="CL662" i="1"/>
  <c r="CL1066" i="1"/>
  <c r="CL1028" i="1"/>
  <c r="CL661" i="1"/>
  <c r="CL1027" i="1"/>
  <c r="CL212" i="1"/>
  <c r="CL914" i="1"/>
  <c r="CL660" i="1"/>
  <c r="CL211" i="1"/>
  <c r="CL659" i="1"/>
  <c r="CL1065" i="1"/>
  <c r="CL169" i="1"/>
  <c r="CL1026" i="1"/>
  <c r="CL658" i="1"/>
  <c r="CL482" i="1"/>
  <c r="CL376" i="1"/>
  <c r="CL657" i="1"/>
  <c r="CL375" i="1"/>
  <c r="CL656" i="1"/>
  <c r="CL913" i="1"/>
  <c r="CL354" i="1"/>
  <c r="CL912" i="1"/>
  <c r="CL1025" i="1"/>
  <c r="CL655" i="1"/>
  <c r="CL583" i="1"/>
  <c r="CL654" i="1"/>
  <c r="CL353" i="1"/>
  <c r="CL191" i="1"/>
  <c r="CL582" i="1"/>
  <c r="CL911" i="1"/>
  <c r="CL190" i="1"/>
  <c r="CI569" i="1"/>
  <c r="CI568" i="1"/>
  <c r="CI1292" i="1"/>
  <c r="CI1299" i="1"/>
  <c r="CI1291" i="1"/>
  <c r="CI1293" i="1"/>
  <c r="CI1301" i="1"/>
  <c r="CI1298" i="1"/>
  <c r="CI1297" i="1"/>
  <c r="CI1296" i="1"/>
  <c r="CI1295" i="1"/>
  <c r="CI339" i="1"/>
  <c r="CI908" i="1"/>
  <c r="CI337" i="1"/>
  <c r="CI1020" i="1"/>
  <c r="CI308" i="1"/>
  <c r="CI307" i="1"/>
  <c r="CI306" i="1"/>
  <c r="CI305" i="1"/>
  <c r="CI304" i="1"/>
  <c r="CI303" i="1"/>
  <c r="CI1388" i="1"/>
  <c r="CI650" i="1"/>
  <c r="CI342" i="1"/>
  <c r="CI1019" i="1"/>
  <c r="CI1016" i="1"/>
  <c r="CI168" i="1"/>
  <c r="CI302" i="1"/>
  <c r="CI192" i="1"/>
  <c r="CI167" i="1"/>
  <c r="CI186" i="1"/>
  <c r="CI301" i="1"/>
  <c r="CI341" i="1"/>
  <c r="CI300" i="1"/>
  <c r="CI15" i="1"/>
  <c r="CI14" i="1"/>
  <c r="CI567" i="1"/>
  <c r="CI566" i="1"/>
  <c r="CI575" i="1"/>
  <c r="CI13" i="1"/>
  <c r="CI578" i="1"/>
  <c r="CI565" i="1"/>
  <c r="CI564" i="1"/>
  <c r="CI577" i="1"/>
  <c r="CI574" i="1"/>
  <c r="CI346" i="1"/>
  <c r="CI563" i="1"/>
  <c r="CI10" i="1"/>
  <c r="CI299" i="1"/>
  <c r="CI1015" i="1"/>
  <c r="CI562" i="1"/>
  <c r="CI561" i="1"/>
  <c r="CI1014" i="1"/>
  <c r="CI313" i="1"/>
  <c r="CI298" i="1"/>
  <c r="CI297" i="1"/>
  <c r="CI296" i="1"/>
  <c r="CI295" i="1"/>
  <c r="CI166" i="1"/>
  <c r="CI345" i="1"/>
  <c r="CI1013" i="1"/>
  <c r="CI560" i="1"/>
  <c r="CI573" i="1"/>
  <c r="CI559" i="1"/>
  <c r="CI9" i="1"/>
  <c r="CI8" i="1"/>
  <c r="CI312" i="1"/>
  <c r="CI294" i="1"/>
  <c r="CI165" i="1"/>
  <c r="CI164" i="1"/>
  <c r="CI7" i="1"/>
  <c r="CI1323" i="1"/>
  <c r="CI558" i="1"/>
  <c r="CI557" i="1"/>
  <c r="CI6" i="1"/>
  <c r="CI556" i="1"/>
  <c r="CI555" i="1"/>
  <c r="CI374" i="1"/>
  <c r="CI907" i="1"/>
  <c r="CI185" i="1"/>
  <c r="CI348" i="1"/>
  <c r="CI906" i="1"/>
  <c r="CI853" i="1"/>
  <c r="CI910" i="1"/>
  <c r="CI1386" i="1"/>
  <c r="CI1012" i="1"/>
  <c r="CI649" i="1"/>
  <c r="CI293" i="1"/>
  <c r="CI292" i="1"/>
  <c r="CI648" i="1"/>
  <c r="CI291" i="1"/>
  <c r="CI290" i="1"/>
  <c r="CI311" i="1"/>
  <c r="CI289" i="1"/>
  <c r="CI288" i="1"/>
  <c r="CI647" i="1"/>
  <c r="CI287" i="1"/>
  <c r="CI646" i="1"/>
  <c r="CI286" i="1"/>
  <c r="CI285" i="1"/>
  <c r="CI645" i="1"/>
  <c r="CI284" i="1"/>
  <c r="CI644" i="1"/>
  <c r="CI643" i="1"/>
  <c r="CI283" i="1"/>
  <c r="CI282" i="1"/>
  <c r="CI336" i="1"/>
  <c r="CI642" i="1"/>
  <c r="CI641" i="1"/>
  <c r="CI163" i="1"/>
  <c r="CI640" i="1"/>
  <c r="CI639" i="1"/>
  <c r="CI162" i="1"/>
  <c r="CI21" i="1"/>
  <c r="CI161" i="1"/>
  <c r="CI160" i="1"/>
  <c r="CI159" i="1"/>
  <c r="CI158" i="1"/>
  <c r="CI638" i="1"/>
  <c r="CI157" i="1"/>
  <c r="CI184" i="1"/>
  <c r="CI201" i="1"/>
  <c r="CI156" i="1"/>
  <c r="CI155" i="1"/>
  <c r="CI852" i="1"/>
  <c r="CI637" i="1"/>
  <c r="CI154" i="1"/>
  <c r="CI153" i="1"/>
  <c r="CI636" i="1"/>
  <c r="CI635" i="1"/>
  <c r="CI371" i="1"/>
  <c r="CI634" i="1"/>
  <c r="CI152" i="1"/>
  <c r="CI1011" i="1"/>
  <c r="CI151" i="1"/>
  <c r="CI150" i="1"/>
  <c r="CI581" i="1"/>
  <c r="CI633" i="1"/>
  <c r="CI149" i="1"/>
  <c r="CI148" i="1"/>
  <c r="CI147" i="1"/>
  <c r="CI146" i="1"/>
  <c r="CI632" i="1"/>
  <c r="CI1010" i="1"/>
  <c r="CI631" i="1"/>
  <c r="CI851" i="1"/>
  <c r="CI850" i="1"/>
  <c r="CI849" i="1"/>
  <c r="CI1059" i="1"/>
  <c r="CI1250" i="1"/>
  <c r="CI905" i="1"/>
  <c r="CI904" i="1"/>
  <c r="CI1384" i="1"/>
  <c r="CI539" i="1"/>
  <c r="CI335" i="1"/>
  <c r="CI1249" i="1"/>
  <c r="CI538" i="1"/>
  <c r="CI1248" i="1"/>
  <c r="CI630" i="1"/>
  <c r="CI1247" i="1"/>
  <c r="CI537" i="1"/>
  <c r="CI1246" i="1"/>
  <c r="CI1245" i="1"/>
  <c r="CI1244" i="1"/>
  <c r="CI1243" i="1"/>
  <c r="CI281" i="1"/>
  <c r="CI1009" i="1"/>
  <c r="CI1381" i="1"/>
  <c r="CI1380" i="1"/>
  <c r="CI1379" i="1"/>
  <c r="CI1242" i="1"/>
  <c r="CI848" i="1"/>
  <c r="CI1324" i="1"/>
  <c r="CI536" i="1"/>
  <c r="CI1378" i="1"/>
  <c r="CI1377" i="1"/>
  <c r="CI1241" i="1"/>
  <c r="CI1376" i="1"/>
  <c r="CI145" i="1"/>
  <c r="CI280" i="1"/>
  <c r="CI1325" i="1"/>
  <c r="CI1058" i="1"/>
  <c r="CI535" i="1"/>
  <c r="CI1240" i="1"/>
  <c r="CI846" i="1"/>
  <c r="CI1239" i="1"/>
  <c r="CI845" i="1"/>
  <c r="CI1008" i="1"/>
  <c r="CI1057" i="1"/>
  <c r="CI1007" i="1"/>
  <c r="CI1375" i="1"/>
  <c r="CI903" i="1"/>
  <c r="CI1374" i="1"/>
  <c r="CI1373" i="1"/>
  <c r="CI1067" i="1"/>
  <c r="CI1238" i="1"/>
  <c r="CI843" i="1"/>
  <c r="CI534" i="1"/>
  <c r="CI533" i="1"/>
  <c r="CI902" i="1"/>
  <c r="CI1006" i="1"/>
  <c r="CI629" i="1"/>
  <c r="CI1372" i="1"/>
  <c r="CI842" i="1"/>
  <c r="CI841" i="1"/>
  <c r="CI1237" i="1"/>
  <c r="CI334" i="1"/>
  <c r="CI950" i="1"/>
  <c r="CI1082" i="1"/>
  <c r="CI1317" i="1"/>
  <c r="CI1005" i="1"/>
  <c r="CI839" i="1"/>
  <c r="CI532" i="1"/>
  <c r="CI531" i="1"/>
  <c r="CI1236" i="1"/>
  <c r="CI838" i="1"/>
  <c r="CI1004" i="1"/>
  <c r="CI837" i="1"/>
  <c r="CI836" i="1"/>
  <c r="CI1235" i="1"/>
  <c r="CI279" i="1"/>
  <c r="CI835" i="1"/>
  <c r="CI1234" i="1"/>
  <c r="CI834" i="1"/>
  <c r="CI833" i="1"/>
  <c r="CI832" i="1"/>
  <c r="CI831" i="1"/>
  <c r="CI830" i="1"/>
  <c r="CI829" i="1"/>
  <c r="CI1233" i="1"/>
  <c r="CI828" i="1"/>
  <c r="CI143" i="1"/>
  <c r="CI199" i="1"/>
  <c r="CI1371" i="1"/>
  <c r="CI1056" i="1"/>
  <c r="CI1232" i="1"/>
  <c r="CI827" i="1"/>
  <c r="CI826" i="1"/>
  <c r="CI825" i="1"/>
  <c r="CI901" i="1"/>
  <c r="CI142" i="1"/>
  <c r="CI278" i="1"/>
  <c r="CI900" i="1"/>
  <c r="CI277" i="1"/>
  <c r="CI1003" i="1"/>
  <c r="CI628" i="1"/>
  <c r="CI141" i="1"/>
  <c r="CI530" i="1"/>
  <c r="CI627" i="1"/>
  <c r="CI1002" i="1"/>
  <c r="CI1370" i="1"/>
  <c r="CI1369" i="1"/>
  <c r="CI529" i="1"/>
  <c r="CI1368" i="1"/>
  <c r="CI528" i="1"/>
  <c r="CI1367" i="1"/>
  <c r="CI1366" i="1"/>
  <c r="CI1365" i="1"/>
  <c r="CI824" i="1"/>
  <c r="CI1001" i="1"/>
  <c r="CI626" i="1"/>
  <c r="CI1383" i="1"/>
  <c r="CI1364" i="1"/>
  <c r="CI823" i="1"/>
  <c r="CI899" i="1"/>
  <c r="CI140" i="1"/>
  <c r="CI822" i="1"/>
  <c r="CI744" i="1"/>
  <c r="CI333" i="1"/>
  <c r="CI1231" i="1"/>
  <c r="CI332" i="1"/>
  <c r="CI625" i="1"/>
  <c r="CI276" i="1"/>
  <c r="CI1230" i="1"/>
  <c r="CI1229" i="1"/>
  <c r="CI275" i="1"/>
  <c r="CI1228" i="1"/>
  <c r="CI139" i="1"/>
  <c r="CI1363" i="1"/>
  <c r="CI820" i="1"/>
  <c r="CI527" i="1"/>
  <c r="CI1000" i="1"/>
  <c r="CI999" i="1"/>
  <c r="CI998" i="1"/>
  <c r="CI1382" i="1"/>
  <c r="CI1362" i="1"/>
  <c r="CI1227" i="1"/>
  <c r="CI1226" i="1"/>
  <c r="CI1225" i="1"/>
  <c r="CI898" i="1"/>
  <c r="CI819" i="1"/>
  <c r="CI1361" i="1"/>
  <c r="CI526" i="1"/>
  <c r="CI1360" i="1"/>
  <c r="CI818" i="1"/>
  <c r="CI525" i="1"/>
  <c r="CI1359" i="1"/>
  <c r="CI1358" i="1"/>
  <c r="CI274" i="1"/>
  <c r="CI1357" i="1"/>
  <c r="CI817" i="1"/>
  <c r="CI1224" i="1"/>
  <c r="CI1223" i="1"/>
  <c r="CI816" i="1"/>
  <c r="CI815" i="1"/>
  <c r="CI1356" i="1"/>
  <c r="CI1222" i="1"/>
  <c r="CI524" i="1"/>
  <c r="CI273" i="1"/>
  <c r="CI1355" i="1"/>
  <c r="CI814" i="1"/>
  <c r="CI1221" i="1"/>
  <c r="CI1354" i="1"/>
  <c r="CI1353" i="1"/>
  <c r="CI523" i="1"/>
  <c r="CI1352" i="1"/>
  <c r="CI522" i="1"/>
  <c r="CI1220" i="1"/>
  <c r="CI352" i="1"/>
  <c r="CI351" i="1"/>
  <c r="CI138" i="1"/>
  <c r="CI1264" i="1"/>
  <c r="CI997" i="1"/>
  <c r="CI1219" i="1"/>
  <c r="CI1351" i="1"/>
  <c r="CI1218" i="1"/>
  <c r="CI1305" i="1"/>
  <c r="CI1350" i="1"/>
  <c r="CI331" i="1"/>
  <c r="CI813" i="1"/>
  <c r="CI1316" i="1"/>
  <c r="CI812" i="1"/>
  <c r="CI811" i="1"/>
  <c r="CI272" i="1"/>
  <c r="CI137" i="1"/>
  <c r="CI810" i="1"/>
  <c r="CI1217" i="1"/>
  <c r="CI1349" i="1"/>
  <c r="CI271" i="1"/>
  <c r="CI136" i="1"/>
  <c r="CI270" i="1"/>
  <c r="CI1055" i="1"/>
  <c r="CI135" i="1"/>
  <c r="CI269" i="1"/>
  <c r="CI1348" i="1"/>
  <c r="CI1347" i="1"/>
  <c r="CI198" i="1"/>
  <c r="CI809" i="1"/>
  <c r="CI134" i="1"/>
  <c r="CI996" i="1"/>
  <c r="CI133" i="1"/>
  <c r="CI808" i="1"/>
  <c r="CI1346" i="1"/>
  <c r="CI1216" i="1"/>
  <c r="CI521" i="1"/>
  <c r="CI268" i="1"/>
  <c r="CI807" i="1"/>
  <c r="CI806" i="1"/>
  <c r="CI1345" i="1"/>
  <c r="CI200" i="1"/>
  <c r="CI805" i="1"/>
  <c r="CI624" i="1"/>
  <c r="CI1294" i="1"/>
  <c r="CI267" i="1"/>
  <c r="CI266" i="1"/>
  <c r="CI804" i="1"/>
  <c r="CI1344" i="1"/>
  <c r="CI803" i="1"/>
  <c r="CI802" i="1"/>
  <c r="CI366" i="1"/>
  <c r="CI1214" i="1"/>
  <c r="CI1213" i="1"/>
  <c r="CI210" i="1"/>
  <c r="CI897" i="1"/>
  <c r="CI520" i="1"/>
  <c r="CI623" i="1"/>
  <c r="CI801" i="1"/>
  <c r="CI197" i="1"/>
  <c r="CI1212" i="1"/>
  <c r="CI800" i="1"/>
  <c r="CI799" i="1"/>
  <c r="CI1211" i="1"/>
  <c r="CI798" i="1"/>
  <c r="CI519" i="1"/>
  <c r="CI518" i="1"/>
  <c r="CI132" i="1"/>
  <c r="CI517" i="1"/>
  <c r="CI516" i="1"/>
  <c r="CI797" i="1"/>
  <c r="CI370" i="1"/>
  <c r="CI1054" i="1"/>
  <c r="CI20" i="1"/>
  <c r="CI209" i="1"/>
  <c r="CI1343" i="1"/>
  <c r="CI1342" i="1"/>
  <c r="CI1210" i="1"/>
  <c r="CI265" i="1"/>
  <c r="CI854" i="1"/>
  <c r="CI1304" i="1"/>
  <c r="CI622" i="1"/>
  <c r="CI1341" i="1"/>
  <c r="CI621" i="1"/>
  <c r="CI1340" i="1"/>
  <c r="CI1209" i="1"/>
  <c r="CI208" i="1"/>
  <c r="CI796" i="1"/>
  <c r="CI131" i="1"/>
  <c r="CI1208" i="1"/>
  <c r="CI995" i="1"/>
  <c r="CI795" i="1"/>
  <c r="CI1339" i="1"/>
  <c r="CI794" i="1"/>
  <c r="CI793" i="1"/>
  <c r="CI1338" i="1"/>
  <c r="CI1207" i="1"/>
  <c r="CI1263" i="1"/>
  <c r="CI847" i="1"/>
  <c r="CI264" i="1"/>
  <c r="CI1337" i="1"/>
  <c r="CI994" i="1"/>
  <c r="CI1206" i="1"/>
  <c r="CI1336" i="1"/>
  <c r="CI792" i="1"/>
  <c r="CI263" i="1"/>
  <c r="CI791" i="1"/>
  <c r="CI515" i="1"/>
  <c r="CI129" i="1"/>
  <c r="CI1335" i="1"/>
  <c r="CI128" i="1"/>
  <c r="CI19" i="1"/>
  <c r="CI127" i="1"/>
  <c r="CI790" i="1"/>
  <c r="CI1205" i="1"/>
  <c r="CI789" i="1"/>
  <c r="CI514" i="1"/>
  <c r="CI1204" i="1"/>
  <c r="CI1334" i="1"/>
  <c r="CI788" i="1"/>
  <c r="CI1203" i="1"/>
  <c r="CI262" i="1"/>
  <c r="CI1202" i="1"/>
  <c r="CI12" i="1"/>
  <c r="CI126" i="1"/>
  <c r="CI1201" i="1"/>
  <c r="CI1200" i="1"/>
  <c r="CI183" i="1"/>
  <c r="CI993" i="1"/>
  <c r="CI1064" i="1"/>
  <c r="CI896" i="1"/>
  <c r="CI787" i="1"/>
  <c r="CI1199" i="1"/>
  <c r="CI786" i="1"/>
  <c r="CI1198" i="1"/>
  <c r="CI125" i="1"/>
  <c r="CI620" i="1"/>
  <c r="CI330" i="1"/>
  <c r="CI992" i="1"/>
  <c r="CI991" i="1"/>
  <c r="CI1197" i="1"/>
  <c r="CI895" i="1"/>
  <c r="CI1053" i="1"/>
  <c r="CI1018" i="1"/>
  <c r="CI547" i="1"/>
  <c r="CI785" i="1"/>
  <c r="CI369" i="1"/>
  <c r="CI329" i="1"/>
  <c r="CI372" i="1"/>
  <c r="CI1270" i="1"/>
  <c r="CI1288" i="1"/>
  <c r="CI1287" i="1"/>
  <c r="CI1286" i="1"/>
  <c r="CI338" i="1"/>
  <c r="CI328" i="1"/>
  <c r="CI619" i="1"/>
  <c r="CI618" i="1"/>
  <c r="CI123" i="1"/>
  <c r="CI1052" i="1"/>
  <c r="CI122" i="1"/>
  <c r="CI261" i="1"/>
  <c r="CI513" i="1"/>
  <c r="CI990" i="1"/>
  <c r="CI989" i="1"/>
  <c r="CI365" i="1"/>
  <c r="CI988" i="1"/>
  <c r="CI617" i="1"/>
  <c r="CI784" i="1"/>
  <c r="CI840" i="1"/>
  <c r="CI987" i="1"/>
  <c r="CI986" i="1"/>
  <c r="CI985" i="1"/>
  <c r="CI783" i="1"/>
  <c r="CI1051" i="1"/>
  <c r="CI121" i="1"/>
  <c r="CI984" i="1"/>
  <c r="CI512" i="1"/>
  <c r="CI983" i="1"/>
  <c r="CI1063" i="1"/>
  <c r="CI511" i="1"/>
  <c r="CI120" i="1"/>
  <c r="CI1315" i="1"/>
  <c r="CI119" i="1"/>
  <c r="CI982" i="1"/>
  <c r="CI260" i="1"/>
  <c r="CI981" i="1"/>
  <c r="CI980" i="1"/>
  <c r="CI782" i="1"/>
  <c r="CI1050" i="1"/>
  <c r="CI1017" i="1"/>
  <c r="CI979" i="1"/>
  <c r="CI781" i="1"/>
  <c r="CI1049" i="1"/>
  <c r="CI510" i="1"/>
  <c r="CI509" i="1"/>
  <c r="CI978" i="1"/>
  <c r="CI508" i="1"/>
  <c r="CI507" i="1"/>
  <c r="CI977" i="1"/>
  <c r="CI118" i="1"/>
  <c r="CI506" i="1"/>
  <c r="CI780" i="1"/>
  <c r="CI976" i="1"/>
  <c r="CI975" i="1"/>
  <c r="CI117" i="1"/>
  <c r="CI116" i="1"/>
  <c r="CI779" i="1"/>
  <c r="CI778" i="1"/>
  <c r="CI259" i="1"/>
  <c r="CI974" i="1"/>
  <c r="CI505" i="1"/>
  <c r="CI973" i="1"/>
  <c r="CI258" i="1"/>
  <c r="CI777" i="1"/>
  <c r="CI972" i="1"/>
  <c r="CI971" i="1"/>
  <c r="CI776" i="1"/>
  <c r="CI775" i="1"/>
  <c r="CI115" i="1"/>
  <c r="CI970" i="1"/>
  <c r="CI114" i="1"/>
  <c r="CI113" i="1"/>
  <c r="CI774" i="1"/>
  <c r="CI773" i="1"/>
  <c r="CI772" i="1"/>
  <c r="CI1303" i="1"/>
  <c r="CI616" i="1"/>
  <c r="CI894" i="1"/>
  <c r="CI615" i="1"/>
  <c r="CI112" i="1"/>
  <c r="CI614" i="1"/>
  <c r="CI111" i="1"/>
  <c r="CI613" i="1"/>
  <c r="CI771" i="1"/>
  <c r="CI770" i="1"/>
  <c r="CI769" i="1"/>
  <c r="CI349" i="1"/>
  <c r="CI257" i="1"/>
  <c r="CI1196" i="1"/>
  <c r="CI1269" i="1"/>
  <c r="CI1268" i="1"/>
  <c r="CI360" i="1"/>
  <c r="CI1195" i="1"/>
  <c r="CI768" i="1"/>
  <c r="CI969" i="1"/>
  <c r="CI504" i="1"/>
  <c r="CI503" i="1"/>
  <c r="CI968" i="1"/>
  <c r="CI967" i="1"/>
  <c r="CI920" i="1"/>
  <c r="CI966" i="1"/>
  <c r="CI182" i="1"/>
  <c r="CI1322" i="1"/>
  <c r="CI1333" i="1"/>
  <c r="CI965" i="1"/>
  <c r="CI1194" i="1"/>
  <c r="CI502" i="1"/>
  <c r="CI964" i="1"/>
  <c r="CI963" i="1"/>
  <c r="CI501" i="1"/>
  <c r="CI500" i="1"/>
  <c r="CI499" i="1"/>
  <c r="CI1193" i="1"/>
  <c r="CI498" i="1"/>
  <c r="CI497" i="1"/>
  <c r="CI496" i="1"/>
  <c r="CI767" i="1"/>
  <c r="CI495" i="1"/>
  <c r="CI1192" i="1"/>
  <c r="CI1191" i="1"/>
  <c r="CI1190" i="1"/>
  <c r="CI1189" i="1"/>
  <c r="CI893" i="1"/>
  <c r="CI494" i="1"/>
  <c r="CI1188" i="1"/>
  <c r="CI493" i="1"/>
  <c r="CI1187" i="1"/>
  <c r="CI892" i="1"/>
  <c r="CI1186" i="1"/>
  <c r="CI612" i="1"/>
  <c r="CI891" i="1"/>
  <c r="CI1261" i="1"/>
  <c r="CI1185" i="1"/>
  <c r="CI256" i="1"/>
  <c r="CI766" i="1"/>
  <c r="CI1184" i="1"/>
  <c r="CI1183" i="1"/>
  <c r="CI1260" i="1"/>
  <c r="CI1182" i="1"/>
  <c r="CI1181" i="1"/>
  <c r="CI1180" i="1"/>
  <c r="CI962" i="1"/>
  <c r="CI1179" i="1"/>
  <c r="CI890" i="1"/>
  <c r="CI1178" i="1"/>
  <c r="CI1177" i="1"/>
  <c r="CI889" i="1"/>
  <c r="CI1314" i="1"/>
  <c r="CI1176" i="1"/>
  <c r="CI364" i="1"/>
  <c r="CI492" i="1"/>
  <c r="CI255" i="1"/>
  <c r="CI491" i="1"/>
  <c r="CI554" i="1"/>
  <c r="CI1175" i="1"/>
  <c r="CI254" i="1"/>
  <c r="CI400" i="1"/>
  <c r="CI490" i="1"/>
  <c r="CI764" i="1"/>
  <c r="CI763" i="1"/>
  <c r="CI762" i="1"/>
  <c r="CI489" i="1"/>
  <c r="CI207" i="1"/>
  <c r="CI888" i="1"/>
  <c r="CI253" i="1"/>
  <c r="CI109" i="1"/>
  <c r="CI108" i="1"/>
  <c r="CI1174" i="1"/>
  <c r="CI887" i="1"/>
  <c r="CI1259" i="1"/>
  <c r="CI1258" i="1"/>
  <c r="CI1173" i="1"/>
  <c r="CI107" i="1"/>
  <c r="CI961" i="1"/>
  <c r="CI960" i="1"/>
  <c r="CI252" i="1"/>
  <c r="CI488" i="1"/>
  <c r="CI1172" i="1"/>
  <c r="CI1171" i="1"/>
  <c r="CI106" i="1"/>
  <c r="CI487" i="1"/>
  <c r="CI1048" i="1"/>
  <c r="CI486" i="1"/>
  <c r="CI761" i="1"/>
  <c r="CI144" i="1"/>
  <c r="CI251" i="1"/>
  <c r="CI104" i="1"/>
  <c r="CI760" i="1"/>
  <c r="CI485" i="1"/>
  <c r="CI759" i="1"/>
  <c r="CI103" i="1"/>
  <c r="CI1047" i="1"/>
  <c r="CI484" i="1"/>
  <c r="CI250" i="1"/>
  <c r="CI611" i="1"/>
  <c r="CI102" i="1"/>
  <c r="CI327" i="1"/>
  <c r="CI101" i="1"/>
  <c r="CI326" i="1"/>
  <c r="CI1332" i="1"/>
  <c r="CI1170" i="1"/>
  <c r="CI17" i="1"/>
  <c r="CI181" i="1"/>
  <c r="CI1331" i="1"/>
  <c r="CI610" i="1"/>
  <c r="CI483" i="1"/>
  <c r="CI609" i="1"/>
  <c r="CI100" i="1"/>
  <c r="CI99" i="1"/>
  <c r="CI1046" i="1"/>
  <c r="CI758" i="1"/>
  <c r="CI608" i="1"/>
  <c r="CI1045" i="1"/>
  <c r="CI886" i="1"/>
  <c r="CI407" i="1"/>
  <c r="CI959" i="1"/>
  <c r="CI757" i="1"/>
  <c r="CI98" i="1"/>
  <c r="CI97" i="1"/>
  <c r="CI481" i="1"/>
  <c r="CI1169" i="1"/>
  <c r="CI1044" i="1"/>
  <c r="CI480" i="1"/>
  <c r="CI1043" i="1"/>
  <c r="CI479" i="1"/>
  <c r="CI478" i="1"/>
  <c r="CI607" i="1"/>
  <c r="CI756" i="1"/>
  <c r="CI1042" i="1"/>
  <c r="CI359" i="1"/>
  <c r="CI1330" i="1"/>
  <c r="CI1329" i="1"/>
  <c r="CI1328" i="1"/>
  <c r="CI1168" i="1"/>
  <c r="CI755" i="1"/>
  <c r="CI16" i="1"/>
  <c r="CI249" i="1"/>
  <c r="CI1167" i="1"/>
  <c r="CI96" i="1"/>
  <c r="CI1327" i="1"/>
  <c r="CI477" i="1"/>
  <c r="CI476" i="1"/>
  <c r="CI475" i="1"/>
  <c r="CI474" i="1"/>
  <c r="CI1166" i="1"/>
  <c r="CI754" i="1"/>
  <c r="CI473" i="1"/>
  <c r="CI248" i="1"/>
  <c r="CI606" i="1"/>
  <c r="CI196" i="1"/>
  <c r="CI472" i="1"/>
  <c r="CI1165" i="1"/>
  <c r="CI753" i="1"/>
  <c r="CI206" i="1"/>
  <c r="CI752" i="1"/>
  <c r="CI751" i="1"/>
  <c r="CI95" i="1"/>
  <c r="CI205" i="1"/>
  <c r="CI750" i="1"/>
  <c r="CI247" i="1"/>
  <c r="CI580" i="1"/>
  <c r="CI749" i="1"/>
  <c r="CI471" i="1"/>
  <c r="CI1326" i="1"/>
  <c r="CI748" i="1"/>
  <c r="CI94" i="1"/>
  <c r="CI246" i="1"/>
  <c r="CI1164" i="1"/>
  <c r="CI1274" i="1"/>
  <c r="CI1285" i="1"/>
  <c r="CI1284" i="1"/>
  <c r="CI1273" i="1"/>
  <c r="CI1283" i="1"/>
  <c r="CI1282" i="1"/>
  <c r="CI1267" i="1"/>
  <c r="CI1266" i="1"/>
  <c r="CI1281" i="1"/>
  <c r="CI1280" i="1"/>
  <c r="CI885" i="1"/>
  <c r="CI358" i="1"/>
  <c r="CI1321" i="1"/>
  <c r="CI470" i="1"/>
  <c r="CI469" i="1"/>
  <c r="CI93" i="1"/>
  <c r="CI92" i="1"/>
  <c r="CI91" i="1"/>
  <c r="CI90" i="1"/>
  <c r="CI89" i="1"/>
  <c r="CI180" i="1"/>
  <c r="CI1320" i="1"/>
  <c r="CI1313" i="1"/>
  <c r="CI1062" i="1"/>
  <c r="CI325" i="1"/>
  <c r="CI88" i="1"/>
  <c r="CI605" i="1"/>
  <c r="CI884" i="1"/>
  <c r="CI1312" i="1"/>
  <c r="CI604" i="1"/>
  <c r="CI87" i="1"/>
  <c r="CI821" i="1"/>
  <c r="CI1311" i="1"/>
  <c r="CI746" i="1"/>
  <c r="CI86" i="1"/>
  <c r="CI245" i="1"/>
  <c r="CI468" i="1"/>
  <c r="CI244" i="1"/>
  <c r="CI883" i="1"/>
  <c r="CI243" i="1"/>
  <c r="CI467" i="1"/>
  <c r="CI85" i="1"/>
  <c r="CI745" i="1"/>
  <c r="CI603" i="1"/>
  <c r="CI84" i="1"/>
  <c r="CI1041" i="1"/>
  <c r="CI83" i="1"/>
  <c r="CI82" i="1"/>
  <c r="CI1279" i="1"/>
  <c r="CI1278" i="1"/>
  <c r="CI189" i="1"/>
  <c r="CI747" i="1"/>
  <c r="CI743" i="1"/>
  <c r="CI602" i="1"/>
  <c r="CI742" i="1"/>
  <c r="CI466" i="1"/>
  <c r="CI958" i="1"/>
  <c r="CI1277" i="1"/>
  <c r="CI1276" i="1"/>
  <c r="CI1275" i="1"/>
  <c r="CI188" i="1"/>
  <c r="CI187" i="1"/>
  <c r="CI357" i="1"/>
  <c r="CI465" i="1"/>
  <c r="CI81" i="1"/>
  <c r="CI882" i="1"/>
  <c r="CI1040" i="1"/>
  <c r="CI601" i="1"/>
  <c r="CI1310" i="1"/>
  <c r="CI1309" i="1"/>
  <c r="CI464" i="1"/>
  <c r="CI463" i="1"/>
  <c r="CI179" i="1"/>
  <c r="CI399" i="1"/>
  <c r="CI741" i="1"/>
  <c r="CI462" i="1"/>
  <c r="CI553" i="1"/>
  <c r="CI461" i="1"/>
  <c r="CI1061" i="1"/>
  <c r="CI740" i="1"/>
  <c r="CI552" i="1"/>
  <c r="CI460" i="1"/>
  <c r="CI459" i="1"/>
  <c r="CI242" i="1"/>
  <c r="CI458" i="1"/>
  <c r="CI324" i="1"/>
  <c r="CI80" i="1"/>
  <c r="CI1154" i="1"/>
  <c r="CI457" i="1"/>
  <c r="CI456" i="1"/>
  <c r="CI455" i="1"/>
  <c r="CI454" i="1"/>
  <c r="CI956" i="1"/>
  <c r="CI881" i="1"/>
  <c r="CI739" i="1"/>
  <c r="CI241" i="1"/>
  <c r="CI453" i="1"/>
  <c r="CI738" i="1"/>
  <c r="CI737" i="1"/>
  <c r="CI79" i="1"/>
  <c r="CI736" i="1"/>
  <c r="CI1153" i="1"/>
  <c r="CI1152" i="1"/>
  <c r="CI1265" i="1"/>
  <c r="CI1272" i="1"/>
  <c r="CI1271" i="1"/>
  <c r="CI78" i="1"/>
  <c r="CI600" i="1"/>
  <c r="CI77" i="1"/>
  <c r="CI76" i="1"/>
  <c r="CI735" i="1"/>
  <c r="CI955" i="1"/>
  <c r="CI75" i="1"/>
  <c r="CI954" i="1"/>
  <c r="CI74" i="1"/>
  <c r="CI73" i="1"/>
  <c r="CI953" i="1"/>
  <c r="CI240" i="1"/>
  <c r="CI1144" i="1"/>
  <c r="CI1151" i="1"/>
  <c r="CI1150" i="1"/>
  <c r="CI1149" i="1"/>
  <c r="CI1148" i="1"/>
  <c r="CI1147" i="1"/>
  <c r="CI452" i="1"/>
  <c r="CI451" i="1"/>
  <c r="CI450" i="1"/>
  <c r="CI449" i="1"/>
  <c r="CI448" i="1"/>
  <c r="CI447" i="1"/>
  <c r="CI446" i="1"/>
  <c r="CI72" i="1"/>
  <c r="CI445" i="1"/>
  <c r="CI239" i="1"/>
  <c r="CI71" i="1"/>
  <c r="CI70" i="1"/>
  <c r="CI952" i="1"/>
  <c r="CI951" i="1"/>
  <c r="CI1163" i="1"/>
  <c r="CI1145" i="1"/>
  <c r="CI1162" i="1"/>
  <c r="CI1161" i="1"/>
  <c r="CI1160" i="1"/>
  <c r="CI1159" i="1"/>
  <c r="CI1146" i="1"/>
  <c r="CI1070" i="1"/>
  <c r="CI551" i="1"/>
  <c r="CI69" i="1"/>
  <c r="CI880" i="1"/>
  <c r="CI909" i="1"/>
  <c r="CI871" i="1"/>
  <c r="CI549" i="1"/>
  <c r="CI548" i="1"/>
  <c r="CI1143" i="1"/>
  <c r="CI734" i="1"/>
  <c r="CI444" i="1"/>
  <c r="CI68" i="1"/>
  <c r="CI443" i="1"/>
  <c r="CI67" i="1"/>
  <c r="CI66" i="1"/>
  <c r="CI442" i="1"/>
  <c r="CI441" i="1"/>
  <c r="CI65" i="1"/>
  <c r="CI733" i="1"/>
  <c r="CI879" i="1"/>
  <c r="CI599" i="1"/>
  <c r="CI1215" i="1"/>
  <c r="CI440" i="1"/>
  <c r="CI439" i="1"/>
  <c r="CI598" i="1"/>
  <c r="CI878" i="1"/>
  <c r="CI438" i="1"/>
  <c r="CI732" i="1"/>
  <c r="CI1142" i="1"/>
  <c r="CI865" i="1"/>
  <c r="CI546" i="1"/>
  <c r="CI1257" i="1"/>
  <c r="CI576" i="1"/>
  <c r="CI877" i="1"/>
  <c r="CI64" i="1"/>
  <c r="CI731" i="1"/>
  <c r="CI437" i="1"/>
  <c r="CI730" i="1"/>
  <c r="CI436" i="1"/>
  <c r="CI435" i="1"/>
  <c r="CI63" i="1"/>
  <c r="CI434" i="1"/>
  <c r="CI62" i="1"/>
  <c r="CI433" i="1"/>
  <c r="CI61" i="1"/>
  <c r="CI195" i="1"/>
  <c r="CI432" i="1"/>
  <c r="CI431" i="1"/>
  <c r="CI430" i="1"/>
  <c r="CI60" i="1"/>
  <c r="CI876" i="1"/>
  <c r="CI429" i="1"/>
  <c r="CI428" i="1"/>
  <c r="CI59" i="1"/>
  <c r="CI356" i="1"/>
  <c r="CI1039" i="1"/>
  <c r="CI58" i="1"/>
  <c r="CI544" i="1"/>
  <c r="CI1038" i="1"/>
  <c r="CI398" i="1"/>
  <c r="CI427" i="1"/>
  <c r="CI426" i="1"/>
  <c r="CI425" i="1"/>
  <c r="CI363" i="1"/>
  <c r="CI1141" i="1"/>
  <c r="CI728" i="1"/>
  <c r="CI1256" i="1"/>
  <c r="CI597" i="1"/>
  <c r="CI323" i="1"/>
  <c r="CI57" i="1"/>
  <c r="CI727" i="1"/>
  <c r="CI875" i="1"/>
  <c r="CI726" i="1"/>
  <c r="CI543" i="1"/>
  <c r="CI874" i="1"/>
  <c r="CI424" i="1"/>
  <c r="CI423" i="1"/>
  <c r="CI422" i="1"/>
  <c r="CI421" i="1"/>
  <c r="CI540" i="1"/>
  <c r="CI420" i="1"/>
  <c r="CI596" i="1"/>
  <c r="CI56" i="1"/>
  <c r="CI419" i="1"/>
  <c r="CI1037" i="1"/>
  <c r="CI873" i="1"/>
  <c r="CI238" i="1"/>
  <c r="CI725" i="1"/>
  <c r="CI872" i="1"/>
  <c r="CI418" i="1"/>
  <c r="CI55" i="1"/>
  <c r="CI542" i="1"/>
  <c r="CI237" i="1"/>
  <c r="CI54" i="1"/>
  <c r="CI417" i="1"/>
  <c r="CI355" i="1"/>
  <c r="CI724" i="1"/>
  <c r="CI723" i="1"/>
  <c r="CI322" i="1"/>
  <c r="CI545" i="1"/>
  <c r="CI1140" i="1"/>
  <c r="CI722" i="1"/>
  <c r="CI416" i="1"/>
  <c r="CI53" i="1"/>
  <c r="CI52" i="1"/>
  <c r="CI870" i="1"/>
  <c r="CI415" i="1"/>
  <c r="CI1036" i="1"/>
  <c r="CI414" i="1"/>
  <c r="CI1139" i="1"/>
  <c r="CI413" i="1"/>
  <c r="CI412" i="1"/>
  <c r="CI595" i="1"/>
  <c r="CI594" i="1"/>
  <c r="CI721" i="1"/>
  <c r="CI204" i="1"/>
  <c r="CI949" i="1"/>
  <c r="CI411" i="1"/>
  <c r="CI720" i="1"/>
  <c r="CI410" i="1"/>
  <c r="CI1035" i="1"/>
  <c r="CI719" i="1"/>
  <c r="CI948" i="1"/>
  <c r="CI409" i="1"/>
  <c r="CI178" i="1"/>
  <c r="CI362" i="1"/>
  <c r="CI718" i="1"/>
  <c r="CI593" i="1"/>
  <c r="CI177" i="1"/>
  <c r="CI717" i="1"/>
  <c r="CI716" i="1"/>
  <c r="CI715" i="1"/>
  <c r="CI947" i="1"/>
  <c r="CI51" i="1"/>
  <c r="CI408" i="1"/>
  <c r="CI714" i="1"/>
  <c r="CI236" i="1"/>
  <c r="CI350" i="1"/>
  <c r="CI176" i="1"/>
  <c r="CI175" i="1"/>
  <c r="CI174" i="1"/>
  <c r="CI1138" i="1"/>
  <c r="CI1158" i="1"/>
  <c r="CI1136" i="1"/>
  <c r="CI1137" i="1"/>
  <c r="CI1255" i="1"/>
  <c r="CI946" i="1"/>
  <c r="CI869" i="1"/>
  <c r="CI321" i="1"/>
  <c r="CI1134" i="1"/>
  <c r="CI945" i="1"/>
  <c r="CI1318" i="1"/>
  <c r="CI50" i="1"/>
  <c r="CI320" i="1"/>
  <c r="CI319" i="1"/>
  <c r="CI1034" i="1"/>
  <c r="CI713" i="1"/>
  <c r="CI712" i="1"/>
  <c r="CI944" i="1"/>
  <c r="CI1133" i="1"/>
  <c r="CI49" i="1"/>
  <c r="CI1132" i="1"/>
  <c r="CI48" i="1"/>
  <c r="CI1131" i="1"/>
  <c r="CI11" i="1"/>
  <c r="CI592" i="1"/>
  <c r="CI711" i="1"/>
  <c r="CI710" i="1"/>
  <c r="CI1130" i="1"/>
  <c r="CI943" i="1"/>
  <c r="CI1385" i="1"/>
  <c r="CI868" i="1"/>
  <c r="CI942" i="1"/>
  <c r="CI867" i="1"/>
  <c r="CI1129" i="1"/>
  <c r="CI47" i="1"/>
  <c r="CI173" i="1"/>
  <c r="CI941" i="1"/>
  <c r="CI1302" i="1"/>
  <c r="CI940" i="1"/>
  <c r="CI709" i="1"/>
  <c r="CI235" i="1"/>
  <c r="CI234" i="1"/>
  <c r="CI46" i="1"/>
  <c r="CI45" i="1"/>
  <c r="CI406" i="1"/>
  <c r="CI591" i="1"/>
  <c r="CI590" i="1"/>
  <c r="CI1128" i="1"/>
  <c r="CI194" i="1"/>
  <c r="CI939" i="1"/>
  <c r="CI1127" i="1"/>
  <c r="CI708" i="1"/>
  <c r="CI589" i="1"/>
  <c r="CI938" i="1"/>
  <c r="CI1126" i="1"/>
  <c r="CI1060" i="1"/>
  <c r="CI937" i="1"/>
  <c r="CI5" i="1"/>
  <c r="CI405" i="1"/>
  <c r="CI1125" i="1"/>
  <c r="CI404" i="1"/>
  <c r="CI403" i="1"/>
  <c r="CI707" i="1"/>
  <c r="CI44" i="1"/>
  <c r="CI233" i="1"/>
  <c r="CI1308" i="1"/>
  <c r="CI344" i="1"/>
  <c r="CI936" i="1"/>
  <c r="CI402" i="1"/>
  <c r="CI706" i="1"/>
  <c r="CI232" i="1"/>
  <c r="CI310" i="1"/>
  <c r="CI1124" i="1"/>
  <c r="CI1157" i="1"/>
  <c r="CI1135" i="1"/>
  <c r="CI935" i="1"/>
  <c r="CI1123" i="1"/>
  <c r="CI1122" i="1"/>
  <c r="CI401" i="1"/>
  <c r="CI866" i="1"/>
  <c r="CI1121" i="1"/>
  <c r="CI1120" i="1"/>
  <c r="CI318" i="1"/>
  <c r="CI124" i="1"/>
  <c r="CI1119" i="1"/>
  <c r="CI1118" i="1"/>
  <c r="CI43" i="1"/>
  <c r="CI1117" i="1"/>
  <c r="CI231" i="1"/>
  <c r="CI934" i="1"/>
  <c r="CI705" i="1"/>
  <c r="CI933" i="1"/>
  <c r="CI42" i="1"/>
  <c r="CI1116" i="1"/>
  <c r="CI550" i="1"/>
  <c r="CI1115" i="1"/>
  <c r="CI704" i="1"/>
  <c r="CI317" i="1"/>
  <c r="CI367" i="1"/>
  <c r="CI1114" i="1"/>
  <c r="CI41" i="1"/>
  <c r="CI1307" i="1"/>
  <c r="CI932" i="1"/>
  <c r="CI1113" i="1"/>
  <c r="CI1254" i="1"/>
  <c r="CI1112" i="1"/>
  <c r="CI864" i="1"/>
  <c r="CI1111" i="1"/>
  <c r="CI4" i="1"/>
  <c r="CI172" i="1"/>
  <c r="CI703" i="1"/>
  <c r="CI1253" i="1"/>
  <c r="CI1252" i="1"/>
  <c r="CI1110" i="1"/>
  <c r="CI40" i="1"/>
  <c r="CI863" i="1"/>
  <c r="CI588" i="1"/>
  <c r="CI862" i="1"/>
  <c r="CI39" i="1"/>
  <c r="CI1109" i="1"/>
  <c r="CI861" i="1"/>
  <c r="CI587" i="1"/>
  <c r="CI38" i="1"/>
  <c r="CI931" i="1"/>
  <c r="CI1108" i="1"/>
  <c r="CI230" i="1"/>
  <c r="CI930" i="1"/>
  <c r="CI702" i="1"/>
  <c r="CI229" i="1"/>
  <c r="CI37" i="1"/>
  <c r="CI36" i="1"/>
  <c r="CI860" i="1"/>
  <c r="CI35" i="1"/>
  <c r="CI18" i="1"/>
  <c r="CI1107" i="1"/>
  <c r="CI586" i="1"/>
  <c r="CI701" i="1"/>
  <c r="CI34" i="1"/>
  <c r="CI1106" i="1"/>
  <c r="CI579" i="1"/>
  <c r="CI1105" i="1"/>
  <c r="CI33" i="1"/>
  <c r="CI203" i="1"/>
  <c r="CI700" i="1"/>
  <c r="CI1104" i="1"/>
  <c r="CI1075" i="1"/>
  <c r="CI316" i="1"/>
  <c r="CI32" i="1"/>
  <c r="CI859" i="1"/>
  <c r="CI315" i="1"/>
  <c r="CI314" i="1"/>
  <c r="CI361" i="1"/>
  <c r="CI1033" i="1"/>
  <c r="CI31" i="1"/>
  <c r="CI699" i="1"/>
  <c r="CI1103" i="1"/>
  <c r="CI397" i="1"/>
  <c r="CI1102" i="1"/>
  <c r="CI698" i="1"/>
  <c r="CI396" i="1"/>
  <c r="CI957" i="1"/>
  <c r="CI697" i="1"/>
  <c r="CI395" i="1"/>
  <c r="CI394" i="1"/>
  <c r="CI1101" i="1"/>
  <c r="CI696" i="1"/>
  <c r="CI929" i="1"/>
  <c r="CI393" i="1"/>
  <c r="CI392" i="1"/>
  <c r="CI391" i="1"/>
  <c r="CI695" i="1"/>
  <c r="CI228" i="1"/>
  <c r="CI390" i="1"/>
  <c r="CI389" i="1"/>
  <c r="CI227" i="1"/>
  <c r="CI388" i="1"/>
  <c r="CI387" i="1"/>
  <c r="CI1100" i="1"/>
  <c r="CI386" i="1"/>
  <c r="CI694" i="1"/>
  <c r="CI226" i="1"/>
  <c r="CI225" i="1"/>
  <c r="CI385" i="1"/>
  <c r="CI585" i="1"/>
  <c r="CI928" i="1"/>
  <c r="CI1099" i="1"/>
  <c r="CI1098" i="1"/>
  <c r="CI1097" i="1"/>
  <c r="CI1096" i="1"/>
  <c r="CI1095" i="1"/>
  <c r="CI1094" i="1"/>
  <c r="CI1032" i="1"/>
  <c r="CI1093" i="1"/>
  <c r="CI171" i="1"/>
  <c r="CI693" i="1"/>
  <c r="CI1092" i="1"/>
  <c r="CI692" i="1"/>
  <c r="CI1091" i="1"/>
  <c r="CI30" i="1"/>
  <c r="CI691" i="1"/>
  <c r="CI29" i="1"/>
  <c r="CI1090" i="1"/>
  <c r="CI1089" i="1"/>
  <c r="CI1088" i="1"/>
  <c r="CI690" i="1"/>
  <c r="CI1087" i="1"/>
  <c r="CI689" i="1"/>
  <c r="CI1086" i="1"/>
  <c r="CI688" i="1"/>
  <c r="CI1031" i="1"/>
  <c r="CI1085" i="1"/>
  <c r="CI1084" i="1"/>
  <c r="CI927" i="1"/>
  <c r="CI1319" i="1"/>
  <c r="CI687" i="1"/>
  <c r="CI1083" i="1"/>
  <c r="CI686" i="1"/>
  <c r="CI110" i="1"/>
  <c r="CI1081" i="1"/>
  <c r="CI224" i="1"/>
  <c r="CI1306" i="1"/>
  <c r="CI1080" i="1"/>
  <c r="CI685" i="1"/>
  <c r="CI1079" i="1"/>
  <c r="CI684" i="1"/>
  <c r="CI223" i="1"/>
  <c r="CI683" i="1"/>
  <c r="CI222" i="1"/>
  <c r="CI221" i="1"/>
  <c r="CI682" i="1"/>
  <c r="CI193" i="1"/>
  <c r="CI220" i="1"/>
  <c r="CI1030" i="1"/>
  <c r="CI858" i="1"/>
  <c r="CI384" i="1"/>
  <c r="CI170" i="1"/>
  <c r="CI681" i="1"/>
  <c r="CI680" i="1"/>
  <c r="CI219" i="1"/>
  <c r="CI679" i="1"/>
  <c r="CI678" i="1"/>
  <c r="CI28" i="1"/>
  <c r="CI27" i="1"/>
  <c r="CI1078" i="1"/>
  <c r="CI1077" i="1"/>
  <c r="CI1076" i="1"/>
  <c r="CI729" i="1"/>
  <c r="CI926" i="1"/>
  <c r="CI1074" i="1"/>
  <c r="CI857" i="1"/>
  <c r="CI856" i="1"/>
  <c r="CI1073" i="1"/>
  <c r="CI925" i="1"/>
  <c r="CI924" i="1"/>
  <c r="CI923" i="1"/>
  <c r="CI922" i="1"/>
  <c r="CI1072" i="1"/>
  <c r="CI1071" i="1"/>
  <c r="CI218" i="1"/>
  <c r="CI584" i="1"/>
  <c r="CI26" i="1"/>
  <c r="CI677" i="1"/>
  <c r="CI676" i="1"/>
  <c r="CI675" i="1"/>
  <c r="CI217" i="1"/>
  <c r="CI216" i="1"/>
  <c r="CI383" i="1"/>
  <c r="CI202" i="1"/>
  <c r="CI1156" i="1"/>
  <c r="CI1155" i="1"/>
  <c r="CI373" i="1"/>
  <c r="CI25" i="1"/>
  <c r="CI24" i="1"/>
  <c r="CI1069" i="1"/>
  <c r="CI23" i="1"/>
  <c r="CI368" i="1"/>
  <c r="CI674" i="1"/>
  <c r="CI921" i="1"/>
  <c r="CI765" i="1"/>
  <c r="CI673" i="1"/>
  <c r="CI541" i="1"/>
  <c r="CI1251" i="1"/>
  <c r="CI672" i="1"/>
  <c r="CI1389" i="1"/>
  <c r="CI855" i="1"/>
  <c r="CI671" i="1"/>
  <c r="CI382" i="1"/>
  <c r="CI670" i="1"/>
  <c r="CI381" i="1"/>
  <c r="CI669" i="1"/>
  <c r="CI919" i="1"/>
  <c r="CI380" i="1"/>
  <c r="CI379" i="1"/>
  <c r="CI215" i="1"/>
  <c r="CI918" i="1"/>
  <c r="CI668" i="1"/>
  <c r="CI378" i="1"/>
  <c r="CI667" i="1"/>
  <c r="CI666" i="1"/>
  <c r="CI214" i="1"/>
  <c r="CI1068" i="1"/>
  <c r="CI665" i="1"/>
  <c r="CI105" i="1"/>
  <c r="CI1387" i="1"/>
  <c r="CI917" i="1"/>
  <c r="CI664" i="1"/>
  <c r="CI1029" i="1"/>
  <c r="CI916" i="1"/>
  <c r="CI377" i="1"/>
  <c r="CI22" i="1"/>
  <c r="CI663" i="1"/>
  <c r="CI213" i="1"/>
  <c r="CI915" i="1"/>
  <c r="CI662" i="1"/>
  <c r="CI1066" i="1"/>
  <c r="CI1028" i="1"/>
  <c r="CI661" i="1"/>
  <c r="CI1027" i="1"/>
  <c r="CI212" i="1"/>
  <c r="CI914" i="1"/>
  <c r="CI660" i="1"/>
  <c r="CI211" i="1"/>
  <c r="CI659" i="1"/>
  <c r="CI1065" i="1"/>
  <c r="CI169" i="1"/>
  <c r="CI1026" i="1"/>
  <c r="CI658" i="1"/>
  <c r="CI482" i="1"/>
  <c r="CI376" i="1"/>
  <c r="CI657" i="1"/>
  <c r="CI375" i="1"/>
  <c r="CI656" i="1"/>
  <c r="CI913" i="1"/>
  <c r="CI354" i="1"/>
  <c r="CI912" i="1"/>
  <c r="CI1025" i="1"/>
  <c r="CI655" i="1"/>
  <c r="CI583" i="1"/>
  <c r="CI654" i="1"/>
  <c r="CI353" i="1"/>
  <c r="CI191" i="1"/>
  <c r="CI582" i="1"/>
  <c r="CI911" i="1"/>
  <c r="CI190" i="1"/>
  <c r="CI653" i="1"/>
  <c r="BZ569" i="1"/>
  <c r="BZ568" i="1"/>
  <c r="BZ1292" i="1"/>
  <c r="BZ1299" i="1"/>
  <c r="BZ1291" i="1"/>
  <c r="BZ1293" i="1"/>
  <c r="BZ1301" i="1"/>
  <c r="BZ1296" i="1"/>
  <c r="BZ1295" i="1"/>
  <c r="BZ339" i="1"/>
  <c r="BZ908" i="1"/>
  <c r="BZ337" i="1"/>
  <c r="BZ1020" i="1"/>
  <c r="BZ308" i="1"/>
  <c r="BZ307" i="1"/>
  <c r="BZ306" i="1"/>
  <c r="BZ305" i="1"/>
  <c r="BZ304" i="1"/>
  <c r="BZ303" i="1"/>
  <c r="BZ650" i="1"/>
  <c r="BZ342" i="1"/>
  <c r="BZ1019" i="1"/>
  <c r="BZ1016" i="1"/>
  <c r="BZ168" i="1"/>
  <c r="BZ302" i="1"/>
  <c r="BZ192" i="1"/>
  <c r="BZ167" i="1"/>
  <c r="BZ186" i="1"/>
  <c r="BZ301" i="1"/>
  <c r="BZ341" i="1"/>
  <c r="BZ300" i="1"/>
  <c r="BZ15" i="1"/>
  <c r="BZ14" i="1"/>
  <c r="BZ567" i="1"/>
  <c r="BZ566" i="1"/>
  <c r="BZ575" i="1"/>
  <c r="BZ13" i="1"/>
  <c r="BZ578" i="1"/>
  <c r="BZ565" i="1"/>
  <c r="BZ564" i="1"/>
  <c r="BZ577" i="1"/>
  <c r="BZ574" i="1"/>
  <c r="BZ346" i="1"/>
  <c r="BZ563" i="1"/>
  <c r="BZ10" i="1"/>
  <c r="BZ299" i="1"/>
  <c r="BZ1015" i="1"/>
  <c r="BZ562" i="1"/>
  <c r="BZ561" i="1"/>
  <c r="BZ1014" i="1"/>
  <c r="BZ313" i="1"/>
  <c r="BZ298" i="1"/>
  <c r="BZ297" i="1"/>
  <c r="BZ296" i="1"/>
  <c r="BZ295" i="1"/>
  <c r="BZ166" i="1"/>
  <c r="BZ345" i="1"/>
  <c r="BZ1013" i="1"/>
  <c r="BZ560" i="1"/>
  <c r="BZ573" i="1"/>
  <c r="BZ559" i="1"/>
  <c r="BZ9" i="1"/>
  <c r="BZ8" i="1"/>
  <c r="BZ312" i="1"/>
  <c r="BZ294" i="1"/>
  <c r="BZ165" i="1"/>
  <c r="BZ164" i="1"/>
  <c r="BZ7" i="1"/>
  <c r="BZ1323" i="1"/>
  <c r="BZ558" i="1"/>
  <c r="BZ557" i="1"/>
  <c r="BZ6" i="1"/>
  <c r="BZ556" i="1"/>
  <c r="BZ555" i="1"/>
  <c r="BZ374" i="1"/>
  <c r="BZ907" i="1"/>
  <c r="BZ185" i="1"/>
  <c r="BZ348" i="1"/>
  <c r="BZ906" i="1"/>
  <c r="BZ853" i="1"/>
  <c r="BZ910" i="1"/>
  <c r="BZ1012" i="1"/>
  <c r="BZ649" i="1"/>
  <c r="BZ293" i="1"/>
  <c r="BZ292" i="1"/>
  <c r="BZ648" i="1"/>
  <c r="BZ291" i="1"/>
  <c r="BZ290" i="1"/>
  <c r="BZ311" i="1"/>
  <c r="BZ289" i="1"/>
  <c r="BZ288" i="1"/>
  <c r="BZ647" i="1"/>
  <c r="BZ287" i="1"/>
  <c r="BZ646" i="1"/>
  <c r="BZ286" i="1"/>
  <c r="BZ285" i="1"/>
  <c r="BZ645" i="1"/>
  <c r="BZ284" i="1"/>
  <c r="BZ644" i="1"/>
  <c r="BZ643" i="1"/>
  <c r="BZ283" i="1"/>
  <c r="BZ282" i="1"/>
  <c r="BZ336" i="1"/>
  <c r="BZ642" i="1"/>
  <c r="BZ641" i="1"/>
  <c r="BZ163" i="1"/>
  <c r="BZ640" i="1"/>
  <c r="BZ639" i="1"/>
  <c r="BZ162" i="1"/>
  <c r="BZ21" i="1"/>
  <c r="BZ161" i="1"/>
  <c r="BZ160" i="1"/>
  <c r="BZ159" i="1"/>
  <c r="BZ158" i="1"/>
  <c r="BZ638" i="1"/>
  <c r="BZ157" i="1"/>
  <c r="BZ184" i="1"/>
  <c r="BZ201" i="1"/>
  <c r="BZ156" i="1"/>
  <c r="BZ155" i="1"/>
  <c r="BZ852" i="1"/>
  <c r="BZ637" i="1"/>
  <c r="BZ154" i="1"/>
  <c r="BZ153" i="1"/>
  <c r="BZ636" i="1"/>
  <c r="BZ635" i="1"/>
  <c r="BZ371" i="1"/>
  <c r="BZ634" i="1"/>
  <c r="BZ152" i="1"/>
  <c r="BZ1011" i="1"/>
  <c r="BZ151" i="1"/>
  <c r="BZ150" i="1"/>
  <c r="BZ581" i="1"/>
  <c r="BZ633" i="1"/>
  <c r="BZ149" i="1"/>
  <c r="BZ148" i="1"/>
  <c r="BZ147" i="1"/>
  <c r="BZ146" i="1"/>
  <c r="BZ632" i="1"/>
  <c r="BZ1010" i="1"/>
  <c r="BZ631" i="1"/>
  <c r="BZ851" i="1"/>
  <c r="BZ850" i="1"/>
  <c r="BZ849" i="1"/>
  <c r="BZ1059" i="1"/>
  <c r="BZ1250" i="1"/>
  <c r="BZ905" i="1"/>
  <c r="BZ904" i="1"/>
  <c r="BZ1384" i="1"/>
  <c r="BZ539" i="1"/>
  <c r="BZ335" i="1"/>
  <c r="BZ1249" i="1"/>
  <c r="BZ538" i="1"/>
  <c r="BZ1248" i="1"/>
  <c r="BZ630" i="1"/>
  <c r="BZ1247" i="1"/>
  <c r="BZ537" i="1"/>
  <c r="BZ1246" i="1"/>
  <c r="BZ1245" i="1"/>
  <c r="BZ1244" i="1"/>
  <c r="BZ1243" i="1"/>
  <c r="BZ281" i="1"/>
  <c r="BZ1009" i="1"/>
  <c r="BZ1381" i="1"/>
  <c r="BZ1380" i="1"/>
  <c r="BZ1379" i="1"/>
  <c r="BZ1242" i="1"/>
  <c r="BZ848" i="1"/>
  <c r="BZ1324" i="1"/>
  <c r="BZ536" i="1"/>
  <c r="BZ1378" i="1"/>
  <c r="BZ1377" i="1"/>
  <c r="BZ1241" i="1"/>
  <c r="BZ1376" i="1"/>
  <c r="BZ145" i="1"/>
  <c r="BZ280" i="1"/>
  <c r="BZ1325" i="1"/>
  <c r="BZ1058" i="1"/>
  <c r="BZ535" i="1"/>
  <c r="BZ1240" i="1"/>
  <c r="BZ846" i="1"/>
  <c r="BZ1239" i="1"/>
  <c r="BZ845" i="1"/>
  <c r="BZ1008" i="1"/>
  <c r="BZ1057" i="1"/>
  <c r="BZ1007" i="1"/>
  <c r="BZ1375" i="1"/>
  <c r="BZ903" i="1"/>
  <c r="BZ1374" i="1"/>
  <c r="BZ1373" i="1"/>
  <c r="BZ1067" i="1"/>
  <c r="BZ1238" i="1"/>
  <c r="BZ843" i="1"/>
  <c r="BZ534" i="1"/>
  <c r="BZ533" i="1"/>
  <c r="BZ902" i="1"/>
  <c r="BZ1006" i="1"/>
  <c r="BZ629" i="1"/>
  <c r="BZ1372" i="1"/>
  <c r="BZ842" i="1"/>
  <c r="BZ841" i="1"/>
  <c r="BZ1237" i="1"/>
  <c r="BZ334" i="1"/>
  <c r="BZ950" i="1"/>
  <c r="BZ1082" i="1"/>
  <c r="BZ1317" i="1"/>
  <c r="BZ1005" i="1"/>
  <c r="BZ839" i="1"/>
  <c r="BZ532" i="1"/>
  <c r="BZ531" i="1"/>
  <c r="BZ1236" i="1"/>
  <c r="BZ838" i="1"/>
  <c r="BZ1004" i="1"/>
  <c r="BZ837" i="1"/>
  <c r="BZ836" i="1"/>
  <c r="BZ1235" i="1"/>
  <c r="BZ279" i="1"/>
  <c r="BZ835" i="1"/>
  <c r="BZ1234" i="1"/>
  <c r="BZ834" i="1"/>
  <c r="BZ833" i="1"/>
  <c r="BZ832" i="1"/>
  <c r="BZ831" i="1"/>
  <c r="BZ830" i="1"/>
  <c r="BZ829" i="1"/>
  <c r="BZ1233" i="1"/>
  <c r="BZ828" i="1"/>
  <c r="BZ143" i="1"/>
  <c r="BZ199" i="1"/>
  <c r="BZ1371" i="1"/>
  <c r="BZ1056" i="1"/>
  <c r="BZ1232" i="1"/>
  <c r="BZ827" i="1"/>
  <c r="BZ826" i="1"/>
  <c r="BZ825" i="1"/>
  <c r="BZ901" i="1"/>
  <c r="BZ142" i="1"/>
  <c r="BZ278" i="1"/>
  <c r="BZ900" i="1"/>
  <c r="BZ277" i="1"/>
  <c r="BZ1003" i="1"/>
  <c r="BZ628" i="1"/>
  <c r="BZ141" i="1"/>
  <c r="BZ530" i="1"/>
  <c r="BZ627" i="1"/>
  <c r="BZ1002" i="1"/>
  <c r="BZ1370" i="1"/>
  <c r="BZ1369" i="1"/>
  <c r="BZ529" i="1"/>
  <c r="BZ1368" i="1"/>
  <c r="BZ528" i="1"/>
  <c r="BZ1367" i="1"/>
  <c r="BZ1366" i="1"/>
  <c r="BZ1365" i="1"/>
  <c r="BZ824" i="1"/>
  <c r="BZ1001" i="1"/>
  <c r="BZ626" i="1"/>
  <c r="BZ1383" i="1"/>
  <c r="BZ1364" i="1"/>
  <c r="BZ823" i="1"/>
  <c r="BZ899" i="1"/>
  <c r="BZ140" i="1"/>
  <c r="BZ822" i="1"/>
  <c r="BZ744" i="1"/>
  <c r="BZ333" i="1"/>
  <c r="BZ1231" i="1"/>
  <c r="BZ332" i="1"/>
  <c r="BZ625" i="1"/>
  <c r="BZ276" i="1"/>
  <c r="BZ1230" i="1"/>
  <c r="BZ1229" i="1"/>
  <c r="BZ275" i="1"/>
  <c r="BZ1228" i="1"/>
  <c r="BZ139" i="1"/>
  <c r="BZ1363" i="1"/>
  <c r="BZ820" i="1"/>
  <c r="BZ527" i="1"/>
  <c r="BZ1000" i="1"/>
  <c r="BZ999" i="1"/>
  <c r="BZ998" i="1"/>
  <c r="BZ1382" i="1"/>
  <c r="BZ1362" i="1"/>
  <c r="BZ1227" i="1"/>
  <c r="BZ1226" i="1"/>
  <c r="BZ1225" i="1"/>
  <c r="BZ898" i="1"/>
  <c r="BZ819" i="1"/>
  <c r="BZ1361" i="1"/>
  <c r="BZ526" i="1"/>
  <c r="BZ1360" i="1"/>
  <c r="BZ818" i="1"/>
  <c r="BZ525" i="1"/>
  <c r="BZ1359" i="1"/>
  <c r="BZ1358" i="1"/>
  <c r="BZ274" i="1"/>
  <c r="BZ1357" i="1"/>
  <c r="BZ817" i="1"/>
  <c r="BZ1224" i="1"/>
  <c r="BZ1223" i="1"/>
  <c r="BZ816" i="1"/>
  <c r="BZ815" i="1"/>
  <c r="BZ1356" i="1"/>
  <c r="BZ1222" i="1"/>
  <c r="BZ524" i="1"/>
  <c r="BZ273" i="1"/>
  <c r="BZ1355" i="1"/>
  <c r="BZ814" i="1"/>
  <c r="BZ1221" i="1"/>
  <c r="BZ1354" i="1"/>
  <c r="BZ1353" i="1"/>
  <c r="BZ523" i="1"/>
  <c r="BZ1352" i="1"/>
  <c r="BZ522" i="1"/>
  <c r="BZ1220" i="1"/>
  <c r="BZ352" i="1"/>
  <c r="BZ351" i="1"/>
  <c r="BZ138" i="1"/>
  <c r="BZ1264" i="1"/>
  <c r="BZ997" i="1"/>
  <c r="BZ1219" i="1"/>
  <c r="BZ1351" i="1"/>
  <c r="BZ1218" i="1"/>
  <c r="BZ1305" i="1"/>
  <c r="BZ1350" i="1"/>
  <c r="BZ331" i="1"/>
  <c r="BZ813" i="1"/>
  <c r="BZ1316" i="1"/>
  <c r="BZ812" i="1"/>
  <c r="BZ811" i="1"/>
  <c r="BZ272" i="1"/>
  <c r="BZ137" i="1"/>
  <c r="BZ810" i="1"/>
  <c r="BZ1217" i="1"/>
  <c r="BZ1349" i="1"/>
  <c r="BZ271" i="1"/>
  <c r="BZ136" i="1"/>
  <c r="BZ270" i="1"/>
  <c r="BZ1055" i="1"/>
  <c r="BZ135" i="1"/>
  <c r="BZ269" i="1"/>
  <c r="BZ1348" i="1"/>
  <c r="BZ1347" i="1"/>
  <c r="BZ198" i="1"/>
  <c r="BZ809" i="1"/>
  <c r="BZ134" i="1"/>
  <c r="BZ996" i="1"/>
  <c r="BZ133" i="1"/>
  <c r="BZ808" i="1"/>
  <c r="BZ1346" i="1"/>
  <c r="BZ1216" i="1"/>
  <c r="BZ521" i="1"/>
  <c r="BZ268" i="1"/>
  <c r="BZ807" i="1"/>
  <c r="BZ806" i="1"/>
  <c r="BZ1345" i="1"/>
  <c r="BZ200" i="1"/>
  <c r="BZ805" i="1"/>
  <c r="BZ624" i="1"/>
  <c r="BZ1294" i="1"/>
  <c r="BZ267" i="1"/>
  <c r="BZ266" i="1"/>
  <c r="BZ804" i="1"/>
  <c r="BZ1344" i="1"/>
  <c r="BZ803" i="1"/>
  <c r="BZ802" i="1"/>
  <c r="BZ366" i="1"/>
  <c r="BZ1214" i="1"/>
  <c r="BZ1213" i="1"/>
  <c r="BZ210" i="1"/>
  <c r="BZ897" i="1"/>
  <c r="BZ520" i="1"/>
  <c r="BZ623" i="1"/>
  <c r="BZ801" i="1"/>
  <c r="BZ197" i="1"/>
  <c r="BZ1212" i="1"/>
  <c r="BZ800" i="1"/>
  <c r="BZ799" i="1"/>
  <c r="BZ1211" i="1"/>
  <c r="BZ798" i="1"/>
  <c r="BZ519" i="1"/>
  <c r="BZ518" i="1"/>
  <c r="BZ132" i="1"/>
  <c r="BZ517" i="1"/>
  <c r="BZ516" i="1"/>
  <c r="BZ797" i="1"/>
  <c r="BZ370" i="1"/>
  <c r="BZ1054" i="1"/>
  <c r="BZ20" i="1"/>
  <c r="BZ209" i="1"/>
  <c r="BZ1343" i="1"/>
  <c r="BZ1342" i="1"/>
  <c r="BZ1210" i="1"/>
  <c r="BZ265" i="1"/>
  <c r="BZ854" i="1"/>
  <c r="BZ1304" i="1"/>
  <c r="BZ622" i="1"/>
  <c r="BZ1341" i="1"/>
  <c r="BZ621" i="1"/>
  <c r="BZ1340" i="1"/>
  <c r="BZ1209" i="1"/>
  <c r="BZ208" i="1"/>
  <c r="BZ796" i="1"/>
  <c r="BZ131" i="1"/>
  <c r="BZ1208" i="1"/>
  <c r="BZ995" i="1"/>
  <c r="BZ795" i="1"/>
  <c r="BZ1339" i="1"/>
  <c r="BZ794" i="1"/>
  <c r="BZ793" i="1"/>
  <c r="BZ1338" i="1"/>
  <c r="BZ1207" i="1"/>
  <c r="BZ1263" i="1"/>
  <c r="BZ847" i="1"/>
  <c r="BZ264" i="1"/>
  <c r="BZ1337" i="1"/>
  <c r="BZ994" i="1"/>
  <c r="BZ1206" i="1"/>
  <c r="BZ1336" i="1"/>
  <c r="BZ792" i="1"/>
  <c r="BZ263" i="1"/>
  <c r="BZ791" i="1"/>
  <c r="BZ515" i="1"/>
  <c r="BZ129" i="1"/>
  <c r="BZ1335" i="1"/>
  <c r="BZ128" i="1"/>
  <c r="BZ19" i="1"/>
  <c r="BZ127" i="1"/>
  <c r="BZ790" i="1"/>
  <c r="BZ1205" i="1"/>
  <c r="BZ789" i="1"/>
  <c r="BZ514" i="1"/>
  <c r="BZ1204" i="1"/>
  <c r="BZ1334" i="1"/>
  <c r="BZ788" i="1"/>
  <c r="BZ1203" i="1"/>
  <c r="BZ262" i="1"/>
  <c r="BZ1202" i="1"/>
  <c r="BZ12" i="1"/>
  <c r="BZ126" i="1"/>
  <c r="BZ1201" i="1"/>
  <c r="BZ1200" i="1"/>
  <c r="BZ183" i="1"/>
  <c r="BZ993" i="1"/>
  <c r="BZ1064" i="1"/>
  <c r="BZ896" i="1"/>
  <c r="BZ787" i="1"/>
  <c r="BZ1199" i="1"/>
  <c r="BZ786" i="1"/>
  <c r="BZ1198" i="1"/>
  <c r="BZ125" i="1"/>
  <c r="BZ620" i="1"/>
  <c r="BZ330" i="1"/>
  <c r="BZ992" i="1"/>
  <c r="BZ991" i="1"/>
  <c r="BZ1197" i="1"/>
  <c r="BZ895" i="1"/>
  <c r="BZ1053" i="1"/>
  <c r="BZ1018" i="1"/>
  <c r="BZ547" i="1"/>
  <c r="BZ785" i="1"/>
  <c r="BZ844" i="1"/>
  <c r="BZ369" i="1"/>
  <c r="BZ329" i="1"/>
  <c r="BZ372" i="1"/>
  <c r="BZ1270" i="1"/>
  <c r="BZ1288" i="1"/>
  <c r="BZ1287" i="1"/>
  <c r="BZ1286" i="1"/>
  <c r="BZ338" i="1"/>
  <c r="BZ328" i="1"/>
  <c r="BZ619" i="1"/>
  <c r="BZ618" i="1"/>
  <c r="BZ123" i="1"/>
  <c r="BZ1052" i="1"/>
  <c r="BZ122" i="1"/>
  <c r="BZ261" i="1"/>
  <c r="BZ513" i="1"/>
  <c r="BZ990" i="1"/>
  <c r="BZ989" i="1"/>
  <c r="BZ365" i="1"/>
  <c r="BZ988" i="1"/>
  <c r="BZ617" i="1"/>
  <c r="BZ784" i="1"/>
  <c r="BZ840" i="1"/>
  <c r="BZ987" i="1"/>
  <c r="BZ986" i="1"/>
  <c r="BZ985" i="1"/>
  <c r="BZ783" i="1"/>
  <c r="BZ1051" i="1"/>
  <c r="BZ121" i="1"/>
  <c r="BZ984" i="1"/>
  <c r="BZ512" i="1"/>
  <c r="BZ983" i="1"/>
  <c r="BZ1063" i="1"/>
  <c r="BZ511" i="1"/>
  <c r="BZ120" i="1"/>
  <c r="BZ1315" i="1"/>
  <c r="BZ119" i="1"/>
  <c r="BZ982" i="1"/>
  <c r="BZ260" i="1"/>
  <c r="BZ981" i="1"/>
  <c r="BZ980" i="1"/>
  <c r="BZ782" i="1"/>
  <c r="BZ1050" i="1"/>
  <c r="BZ1017" i="1"/>
  <c r="BZ979" i="1"/>
  <c r="BZ781" i="1"/>
  <c r="BZ1049" i="1"/>
  <c r="BZ510" i="1"/>
  <c r="BZ509" i="1"/>
  <c r="BZ978" i="1"/>
  <c r="BZ508" i="1"/>
  <c r="BZ507" i="1"/>
  <c r="BZ977" i="1"/>
  <c r="BZ118" i="1"/>
  <c r="BZ506" i="1"/>
  <c r="BZ780" i="1"/>
  <c r="BZ976" i="1"/>
  <c r="BZ975" i="1"/>
  <c r="BZ117" i="1"/>
  <c r="BZ116" i="1"/>
  <c r="BZ779" i="1"/>
  <c r="BZ778" i="1"/>
  <c r="BZ259" i="1"/>
  <c r="BZ974" i="1"/>
  <c r="BZ505" i="1"/>
  <c r="BZ973" i="1"/>
  <c r="BZ258" i="1"/>
  <c r="BZ777" i="1"/>
  <c r="BZ972" i="1"/>
  <c r="BZ971" i="1"/>
  <c r="BZ776" i="1"/>
  <c r="BZ775" i="1"/>
  <c r="BZ115" i="1"/>
  <c r="BZ970" i="1"/>
  <c r="BZ114" i="1"/>
  <c r="BZ113" i="1"/>
  <c r="BZ774" i="1"/>
  <c r="BZ773" i="1"/>
  <c r="BZ772" i="1"/>
  <c r="BZ1303" i="1"/>
  <c r="BZ616" i="1"/>
  <c r="BZ894" i="1"/>
  <c r="BZ615" i="1"/>
  <c r="BZ112" i="1"/>
  <c r="BZ614" i="1"/>
  <c r="BZ111" i="1"/>
  <c r="BZ613" i="1"/>
  <c r="BZ771" i="1"/>
  <c r="BZ770" i="1"/>
  <c r="BZ769" i="1"/>
  <c r="BZ349" i="1"/>
  <c r="BZ257" i="1"/>
  <c r="BZ1196" i="1"/>
  <c r="BZ1269" i="1"/>
  <c r="BZ1268" i="1"/>
  <c r="BZ360" i="1"/>
  <c r="BZ1195" i="1"/>
  <c r="BZ768" i="1"/>
  <c r="BZ969" i="1"/>
  <c r="BZ504" i="1"/>
  <c r="BZ503" i="1"/>
  <c r="BZ968" i="1"/>
  <c r="BZ967" i="1"/>
  <c r="BZ920" i="1"/>
  <c r="BZ966" i="1"/>
  <c r="BZ182" i="1"/>
  <c r="BZ1322" i="1"/>
  <c r="BZ1333" i="1"/>
  <c r="BZ965" i="1"/>
  <c r="BZ1194" i="1"/>
  <c r="BZ502" i="1"/>
  <c r="BZ964" i="1"/>
  <c r="BZ963" i="1"/>
  <c r="BZ501" i="1"/>
  <c r="BZ500" i="1"/>
  <c r="BZ499" i="1"/>
  <c r="BZ1193" i="1"/>
  <c r="BZ498" i="1"/>
  <c r="BZ497" i="1"/>
  <c r="BZ496" i="1"/>
  <c r="BZ767" i="1"/>
  <c r="BZ495" i="1"/>
  <c r="BZ1192" i="1"/>
  <c r="BZ1191" i="1"/>
  <c r="BZ1262" i="1"/>
  <c r="BZ1190" i="1"/>
  <c r="BZ1189" i="1"/>
  <c r="BZ893" i="1"/>
  <c r="BZ494" i="1"/>
  <c r="BZ1188" i="1"/>
  <c r="BZ493" i="1"/>
  <c r="BZ1187" i="1"/>
  <c r="BZ892" i="1"/>
  <c r="BZ1186" i="1"/>
  <c r="BZ612" i="1"/>
  <c r="BZ891" i="1"/>
  <c r="BZ1261" i="1"/>
  <c r="BZ1185" i="1"/>
  <c r="BZ256" i="1"/>
  <c r="BZ766" i="1"/>
  <c r="BZ1184" i="1"/>
  <c r="BZ1183" i="1"/>
  <c r="BZ1260" i="1"/>
  <c r="BZ1182" i="1"/>
  <c r="BZ1181" i="1"/>
  <c r="BZ1180" i="1"/>
  <c r="BZ962" i="1"/>
  <c r="BZ1179" i="1"/>
  <c r="BZ890" i="1"/>
  <c r="BZ1178" i="1"/>
  <c r="BZ1177" i="1"/>
  <c r="BZ889" i="1"/>
  <c r="BZ1314" i="1"/>
  <c r="BZ1176" i="1"/>
  <c r="BZ364" i="1"/>
  <c r="BZ492" i="1"/>
  <c r="BZ255" i="1"/>
  <c r="BZ491" i="1"/>
  <c r="BZ554" i="1"/>
  <c r="BZ1175" i="1"/>
  <c r="BZ254" i="1"/>
  <c r="BZ400" i="1"/>
  <c r="BZ490" i="1"/>
  <c r="BZ764" i="1"/>
  <c r="BZ763" i="1"/>
  <c r="BZ762" i="1"/>
  <c r="BZ489" i="1"/>
  <c r="BZ207" i="1"/>
  <c r="BZ888" i="1"/>
  <c r="BZ253" i="1"/>
  <c r="BZ109" i="1"/>
  <c r="BZ108" i="1"/>
  <c r="BZ1174" i="1"/>
  <c r="BZ887" i="1"/>
  <c r="BZ1259" i="1"/>
  <c r="BZ1258" i="1"/>
  <c r="BZ1173" i="1"/>
  <c r="BZ107" i="1"/>
  <c r="BZ961" i="1"/>
  <c r="BZ960" i="1"/>
  <c r="BZ252" i="1"/>
  <c r="BZ488" i="1"/>
  <c r="BZ1172" i="1"/>
  <c r="BZ1171" i="1"/>
  <c r="BZ106" i="1"/>
  <c r="BZ487" i="1"/>
  <c r="BZ1048" i="1"/>
  <c r="BZ486" i="1"/>
  <c r="BZ761" i="1"/>
  <c r="BZ144" i="1"/>
  <c r="BZ251" i="1"/>
  <c r="BZ104" i="1"/>
  <c r="BZ760" i="1"/>
  <c r="BZ485" i="1"/>
  <c r="BZ759" i="1"/>
  <c r="BZ103" i="1"/>
  <c r="BZ1047" i="1"/>
  <c r="BZ484" i="1"/>
  <c r="BZ250" i="1"/>
  <c r="BZ611" i="1"/>
  <c r="BZ102" i="1"/>
  <c r="BZ327" i="1"/>
  <c r="BZ101" i="1"/>
  <c r="BZ326" i="1"/>
  <c r="BZ1332" i="1"/>
  <c r="BZ1170" i="1"/>
  <c r="BZ17" i="1"/>
  <c r="BZ181" i="1"/>
  <c r="BZ1331" i="1"/>
  <c r="BZ610" i="1"/>
  <c r="BZ483" i="1"/>
  <c r="BZ609" i="1"/>
  <c r="BZ100" i="1"/>
  <c r="BZ99" i="1"/>
  <c r="BZ1046" i="1"/>
  <c r="BZ758" i="1"/>
  <c r="BZ608" i="1"/>
  <c r="BZ1045" i="1"/>
  <c r="BZ886" i="1"/>
  <c r="BZ407" i="1"/>
  <c r="BZ959" i="1"/>
  <c r="BZ757" i="1"/>
  <c r="BZ98" i="1"/>
  <c r="BZ97" i="1"/>
  <c r="BZ481" i="1"/>
  <c r="BZ1169" i="1"/>
  <c r="BZ1044" i="1"/>
  <c r="BZ480" i="1"/>
  <c r="BZ1043" i="1"/>
  <c r="BZ479" i="1"/>
  <c r="BZ478" i="1"/>
  <c r="BZ607" i="1"/>
  <c r="BZ756" i="1"/>
  <c r="BZ1042" i="1"/>
  <c r="BZ359" i="1"/>
  <c r="BZ1330" i="1"/>
  <c r="BZ1329" i="1"/>
  <c r="BZ1328" i="1"/>
  <c r="BZ1168" i="1"/>
  <c r="BZ755" i="1"/>
  <c r="BZ16" i="1"/>
  <c r="BZ249" i="1"/>
  <c r="BZ1167" i="1"/>
  <c r="BZ96" i="1"/>
  <c r="BZ1327" i="1"/>
  <c r="BZ477" i="1"/>
  <c r="BZ476" i="1"/>
  <c r="BZ475" i="1"/>
  <c r="BZ474" i="1"/>
  <c r="BZ1166" i="1"/>
  <c r="BZ754" i="1"/>
  <c r="BZ473" i="1"/>
  <c r="BZ248" i="1"/>
  <c r="BZ606" i="1"/>
  <c r="BZ196" i="1"/>
  <c r="BZ472" i="1"/>
  <c r="BZ1165" i="1"/>
  <c r="BZ753" i="1"/>
  <c r="BZ206" i="1"/>
  <c r="BZ752" i="1"/>
  <c r="BZ751" i="1"/>
  <c r="BZ95" i="1"/>
  <c r="BZ205" i="1"/>
  <c r="BZ750" i="1"/>
  <c r="BZ247" i="1"/>
  <c r="BZ580" i="1"/>
  <c r="BZ749" i="1"/>
  <c r="BZ471" i="1"/>
  <c r="BZ1326" i="1"/>
  <c r="BZ748" i="1"/>
  <c r="BZ94" i="1"/>
  <c r="BZ246" i="1"/>
  <c r="BZ1164" i="1"/>
  <c r="BZ1274" i="1"/>
  <c r="BZ1285" i="1"/>
  <c r="BZ1284" i="1"/>
  <c r="BZ1283" i="1"/>
  <c r="BZ1282" i="1"/>
  <c r="BZ1267" i="1"/>
  <c r="BZ1266" i="1"/>
  <c r="BZ1281" i="1"/>
  <c r="BZ1280" i="1"/>
  <c r="BZ885" i="1"/>
  <c r="BZ358" i="1"/>
  <c r="BZ1321" i="1"/>
  <c r="BZ470" i="1"/>
  <c r="BZ469" i="1"/>
  <c r="BZ93" i="1"/>
  <c r="BZ92" i="1"/>
  <c r="BZ91" i="1"/>
  <c r="BZ90" i="1"/>
  <c r="BZ89" i="1"/>
  <c r="BZ180" i="1"/>
  <c r="BZ1320" i="1"/>
  <c r="BZ1313" i="1"/>
  <c r="BZ1062" i="1"/>
  <c r="BZ325" i="1"/>
  <c r="BZ88" i="1"/>
  <c r="BZ605" i="1"/>
  <c r="BZ884" i="1"/>
  <c r="BZ1312" i="1"/>
  <c r="BZ604" i="1"/>
  <c r="BZ87" i="1"/>
  <c r="BZ821" i="1"/>
  <c r="BZ1311" i="1"/>
  <c r="BZ746" i="1"/>
  <c r="BZ86" i="1"/>
  <c r="BZ245" i="1"/>
  <c r="BZ468" i="1"/>
  <c r="BZ244" i="1"/>
  <c r="BZ883" i="1"/>
  <c r="BZ243" i="1"/>
  <c r="BZ467" i="1"/>
  <c r="BZ85" i="1"/>
  <c r="BZ745" i="1"/>
  <c r="BZ603" i="1"/>
  <c r="BZ84" i="1"/>
  <c r="BZ1041" i="1"/>
  <c r="BZ83" i="1"/>
  <c r="BZ82" i="1"/>
  <c r="BZ1279" i="1"/>
  <c r="BZ1278" i="1"/>
  <c r="BZ189" i="1"/>
  <c r="BZ747" i="1"/>
  <c r="BZ743" i="1"/>
  <c r="BZ602" i="1"/>
  <c r="BZ742" i="1"/>
  <c r="BZ466" i="1"/>
  <c r="BZ958" i="1"/>
  <c r="BZ1277" i="1"/>
  <c r="BZ1276" i="1"/>
  <c r="BZ1275" i="1"/>
  <c r="BZ188" i="1"/>
  <c r="BZ187" i="1"/>
  <c r="BZ357" i="1"/>
  <c r="BZ465" i="1"/>
  <c r="BZ81" i="1"/>
  <c r="BZ882" i="1"/>
  <c r="BZ1040" i="1"/>
  <c r="BZ601" i="1"/>
  <c r="BZ1310" i="1"/>
  <c r="BZ1309" i="1"/>
  <c r="BZ464" i="1"/>
  <c r="BZ463" i="1"/>
  <c r="BZ179" i="1"/>
  <c r="BZ399" i="1"/>
  <c r="BZ741" i="1"/>
  <c r="BZ462" i="1"/>
  <c r="BZ553" i="1"/>
  <c r="BZ461" i="1"/>
  <c r="BZ1061" i="1"/>
  <c r="BZ740" i="1"/>
  <c r="BZ552" i="1"/>
  <c r="BZ460" i="1"/>
  <c r="BZ459" i="1"/>
  <c r="BZ242" i="1"/>
  <c r="BZ458" i="1"/>
  <c r="BZ324" i="1"/>
  <c r="BZ80" i="1"/>
  <c r="BZ1154" i="1"/>
  <c r="BZ457" i="1"/>
  <c r="BZ456" i="1"/>
  <c r="BZ455" i="1"/>
  <c r="BZ454" i="1"/>
  <c r="BZ956" i="1"/>
  <c r="BZ881" i="1"/>
  <c r="BZ739" i="1"/>
  <c r="BZ241" i="1"/>
  <c r="BZ453" i="1"/>
  <c r="BZ738" i="1"/>
  <c r="BZ737" i="1"/>
  <c r="BZ79" i="1"/>
  <c r="BZ736" i="1"/>
  <c r="BZ1153" i="1"/>
  <c r="BZ1152" i="1"/>
  <c r="BZ1265" i="1"/>
  <c r="BZ1271" i="1"/>
  <c r="BZ78" i="1"/>
  <c r="BZ600" i="1"/>
  <c r="BZ77" i="1"/>
  <c r="BZ76" i="1"/>
  <c r="BZ735" i="1"/>
  <c r="BZ955" i="1"/>
  <c r="BZ75" i="1"/>
  <c r="BZ954" i="1"/>
  <c r="BZ74" i="1"/>
  <c r="BZ73" i="1"/>
  <c r="BZ953" i="1"/>
  <c r="BZ240" i="1"/>
  <c r="BZ1144" i="1"/>
  <c r="BZ1151" i="1"/>
  <c r="BZ1150" i="1"/>
  <c r="BZ1148" i="1"/>
  <c r="BZ1147" i="1"/>
  <c r="BZ452" i="1"/>
  <c r="BZ451" i="1"/>
  <c r="BZ450" i="1"/>
  <c r="BZ449" i="1"/>
  <c r="BZ448" i="1"/>
  <c r="BZ447" i="1"/>
  <c r="BZ446" i="1"/>
  <c r="BZ72" i="1"/>
  <c r="BZ445" i="1"/>
  <c r="BZ239" i="1"/>
  <c r="BZ71" i="1"/>
  <c r="BZ70" i="1"/>
  <c r="BZ952" i="1"/>
  <c r="BZ951" i="1"/>
  <c r="BZ1163" i="1"/>
  <c r="BZ1145" i="1"/>
  <c r="BZ1162" i="1"/>
  <c r="BZ1161" i="1"/>
  <c r="BZ1160" i="1"/>
  <c r="BZ1159" i="1"/>
  <c r="BZ551" i="1"/>
  <c r="BZ69" i="1"/>
  <c r="BZ880" i="1"/>
  <c r="BZ909" i="1"/>
  <c r="BZ871" i="1"/>
  <c r="BZ549" i="1"/>
  <c r="BZ548" i="1"/>
  <c r="BZ1143" i="1"/>
  <c r="BZ734" i="1"/>
  <c r="BZ444" i="1"/>
  <c r="BZ68" i="1"/>
  <c r="BZ443" i="1"/>
  <c r="BZ67" i="1"/>
  <c r="BZ66" i="1"/>
  <c r="BZ442" i="1"/>
  <c r="BZ441" i="1"/>
  <c r="BZ65" i="1"/>
  <c r="BZ733" i="1"/>
  <c r="BZ879" i="1"/>
  <c r="BZ599" i="1"/>
  <c r="BZ1215" i="1"/>
  <c r="BZ440" i="1"/>
  <c r="BZ439" i="1"/>
  <c r="BZ598" i="1"/>
  <c r="BZ878" i="1"/>
  <c r="BZ438" i="1"/>
  <c r="BZ732" i="1"/>
  <c r="BZ1142" i="1"/>
  <c r="BZ865" i="1"/>
  <c r="BZ546" i="1"/>
  <c r="BZ1257" i="1"/>
  <c r="BZ576" i="1"/>
  <c r="BZ877" i="1"/>
  <c r="BZ64" i="1"/>
  <c r="BZ731" i="1"/>
  <c r="BZ437" i="1"/>
  <c r="BZ730" i="1"/>
  <c r="BZ436" i="1"/>
  <c r="BZ435" i="1"/>
  <c r="BZ63" i="1"/>
  <c r="BZ434" i="1"/>
  <c r="BZ62" i="1"/>
  <c r="BZ433" i="1"/>
  <c r="BZ61" i="1"/>
  <c r="BZ195" i="1"/>
  <c r="BZ432" i="1"/>
  <c r="BZ431" i="1"/>
  <c r="BZ430" i="1"/>
  <c r="BZ60" i="1"/>
  <c r="BZ876" i="1"/>
  <c r="BZ429" i="1"/>
  <c r="BZ428" i="1"/>
  <c r="BZ59" i="1"/>
  <c r="BZ356" i="1"/>
  <c r="BZ1039" i="1"/>
  <c r="BZ58" i="1"/>
  <c r="BZ544" i="1"/>
  <c r="BZ1038" i="1"/>
  <c r="BZ398" i="1"/>
  <c r="BZ427" i="1"/>
  <c r="BZ426" i="1"/>
  <c r="BZ425" i="1"/>
  <c r="BZ363" i="1"/>
  <c r="BZ1141" i="1"/>
  <c r="BZ728" i="1"/>
  <c r="BZ1256" i="1"/>
  <c r="BZ597" i="1"/>
  <c r="BZ323" i="1"/>
  <c r="BZ57" i="1"/>
  <c r="BZ727" i="1"/>
  <c r="BZ875" i="1"/>
  <c r="BZ726" i="1"/>
  <c r="BZ543" i="1"/>
  <c r="BZ874" i="1"/>
  <c r="BZ424" i="1"/>
  <c r="BZ423" i="1"/>
  <c r="BZ422" i="1"/>
  <c r="BZ421" i="1"/>
  <c r="BZ540" i="1"/>
  <c r="BZ420" i="1"/>
  <c r="BZ596" i="1"/>
  <c r="BZ56" i="1"/>
  <c r="BZ419" i="1"/>
  <c r="BZ1037" i="1"/>
  <c r="BZ873" i="1"/>
  <c r="BZ238" i="1"/>
  <c r="BZ725" i="1"/>
  <c r="BZ872" i="1"/>
  <c r="BZ418" i="1"/>
  <c r="BZ55" i="1"/>
  <c r="BZ237" i="1"/>
  <c r="BZ54" i="1"/>
  <c r="BZ417" i="1"/>
  <c r="BZ355" i="1"/>
  <c r="BZ724" i="1"/>
  <c r="BZ723" i="1"/>
  <c r="BZ322" i="1"/>
  <c r="BZ545" i="1"/>
  <c r="BZ1140" i="1"/>
  <c r="BZ722" i="1"/>
  <c r="BZ416" i="1"/>
  <c r="BZ53" i="1"/>
  <c r="BZ52" i="1"/>
  <c r="BZ870" i="1"/>
  <c r="BZ415" i="1"/>
  <c r="BZ1036" i="1"/>
  <c r="BZ414" i="1"/>
  <c r="BZ1139" i="1"/>
  <c r="BZ413" i="1"/>
  <c r="BZ412" i="1"/>
  <c r="BZ595" i="1"/>
  <c r="BZ594" i="1"/>
  <c r="BZ721" i="1"/>
  <c r="BZ204" i="1"/>
  <c r="BZ949" i="1"/>
  <c r="BZ411" i="1"/>
  <c r="BZ720" i="1"/>
  <c r="BZ410" i="1"/>
  <c r="BZ1035" i="1"/>
  <c r="BZ719" i="1"/>
  <c r="BZ948" i="1"/>
  <c r="BZ409" i="1"/>
  <c r="BZ178" i="1"/>
  <c r="BZ362" i="1"/>
  <c r="BZ718" i="1"/>
  <c r="BZ593" i="1"/>
  <c r="BZ177" i="1"/>
  <c r="BZ717" i="1"/>
  <c r="BZ716" i="1"/>
  <c r="BZ715" i="1"/>
  <c r="BZ947" i="1"/>
  <c r="BZ51" i="1"/>
  <c r="BZ408" i="1"/>
  <c r="BZ714" i="1"/>
  <c r="BZ236" i="1"/>
  <c r="BZ350" i="1"/>
  <c r="BZ176" i="1"/>
  <c r="BZ175" i="1"/>
  <c r="BZ174" i="1"/>
  <c r="BZ1138" i="1"/>
  <c r="BZ1158" i="1"/>
  <c r="BZ1136" i="1"/>
  <c r="BZ1137" i="1"/>
  <c r="BZ1255" i="1"/>
  <c r="BZ130" i="1"/>
  <c r="BZ946" i="1"/>
  <c r="BZ869" i="1"/>
  <c r="BZ321" i="1"/>
  <c r="BZ1134" i="1"/>
  <c r="BZ945" i="1"/>
  <c r="BZ1318" i="1"/>
  <c r="BZ50" i="1"/>
  <c r="BZ320" i="1"/>
  <c r="BZ319" i="1"/>
  <c r="BZ1034" i="1"/>
  <c r="BZ713" i="1"/>
  <c r="BZ712" i="1"/>
  <c r="BZ944" i="1"/>
  <c r="BZ1133" i="1"/>
  <c r="BZ49" i="1"/>
  <c r="BZ1132" i="1"/>
  <c r="BZ48" i="1"/>
  <c r="BZ1131" i="1"/>
  <c r="BZ11" i="1"/>
  <c r="BZ592" i="1"/>
  <c r="BZ711" i="1"/>
  <c r="BZ710" i="1"/>
  <c r="BZ1130" i="1"/>
  <c r="BZ943" i="1"/>
  <c r="BZ1385" i="1"/>
  <c r="BZ868" i="1"/>
  <c r="BZ942" i="1"/>
  <c r="BZ867" i="1"/>
  <c r="BZ1129" i="1"/>
  <c r="BZ47" i="1"/>
  <c r="BZ173" i="1"/>
  <c r="BZ941" i="1"/>
  <c r="BZ1302" i="1"/>
  <c r="BZ940" i="1"/>
  <c r="BZ709" i="1"/>
  <c r="BZ235" i="1"/>
  <c r="BZ234" i="1"/>
  <c r="BZ46" i="1"/>
  <c r="BZ45" i="1"/>
  <c r="BZ406" i="1"/>
  <c r="BZ591" i="1"/>
  <c r="BZ590" i="1"/>
  <c r="BZ1128" i="1"/>
  <c r="BZ194" i="1"/>
  <c r="BZ939" i="1"/>
  <c r="BZ1127" i="1"/>
  <c r="BZ708" i="1"/>
  <c r="BZ589" i="1"/>
  <c r="BZ938" i="1"/>
  <c r="BZ1126" i="1"/>
  <c r="BZ1060" i="1"/>
  <c r="BZ937" i="1"/>
  <c r="BZ5" i="1"/>
  <c r="BZ405" i="1"/>
  <c r="BZ1125" i="1"/>
  <c r="BZ404" i="1"/>
  <c r="BZ403" i="1"/>
  <c r="BZ707" i="1"/>
  <c r="BZ44" i="1"/>
  <c r="BZ233" i="1"/>
  <c r="BZ1308" i="1"/>
  <c r="BZ344" i="1"/>
  <c r="BZ936" i="1"/>
  <c r="BZ402" i="1"/>
  <c r="BZ706" i="1"/>
  <c r="BZ232" i="1"/>
  <c r="BZ310" i="1"/>
  <c r="BZ1124" i="1"/>
  <c r="BZ1157" i="1"/>
  <c r="BZ1135" i="1"/>
  <c r="BZ935" i="1"/>
  <c r="BZ1123" i="1"/>
  <c r="BZ1122" i="1"/>
  <c r="BZ401" i="1"/>
  <c r="BZ866" i="1"/>
  <c r="BZ1121" i="1"/>
  <c r="BZ1120" i="1"/>
  <c r="BZ318" i="1"/>
  <c r="BZ124" i="1"/>
  <c r="BZ1119" i="1"/>
  <c r="BZ1118" i="1"/>
  <c r="BZ43" i="1"/>
  <c r="BZ1117" i="1"/>
  <c r="BZ231" i="1"/>
  <c r="BZ934" i="1"/>
  <c r="BZ705" i="1"/>
  <c r="BZ933" i="1"/>
  <c r="BZ42" i="1"/>
  <c r="BZ1116" i="1"/>
  <c r="BZ550" i="1"/>
  <c r="BZ1115" i="1"/>
  <c r="BZ704" i="1"/>
  <c r="BZ317" i="1"/>
  <c r="BZ367" i="1"/>
  <c r="BZ1114" i="1"/>
  <c r="BZ41" i="1"/>
  <c r="BZ1307" i="1"/>
  <c r="BZ932" i="1"/>
  <c r="BZ1113" i="1"/>
  <c r="BZ1254" i="1"/>
  <c r="BZ1112" i="1"/>
  <c r="BZ864" i="1"/>
  <c r="BZ1111" i="1"/>
  <c r="BZ4" i="1"/>
  <c r="BZ172" i="1"/>
  <c r="BZ703" i="1"/>
  <c r="BZ1252" i="1"/>
  <c r="BZ1110" i="1"/>
  <c r="BZ40" i="1"/>
  <c r="BZ863" i="1"/>
  <c r="BZ588" i="1"/>
  <c r="BZ862" i="1"/>
  <c r="BZ39" i="1"/>
  <c r="BZ1109" i="1"/>
  <c r="BZ861" i="1"/>
  <c r="BZ587" i="1"/>
  <c r="BZ38" i="1"/>
  <c r="BZ931" i="1"/>
  <c r="BZ1108" i="1"/>
  <c r="BZ230" i="1"/>
  <c r="BZ930" i="1"/>
  <c r="BZ702" i="1"/>
  <c r="BZ229" i="1"/>
  <c r="BZ37" i="1"/>
  <c r="BZ36" i="1"/>
  <c r="BZ860" i="1"/>
  <c r="BZ35" i="1"/>
  <c r="BZ18" i="1"/>
  <c r="BZ1107" i="1"/>
  <c r="BZ586" i="1"/>
  <c r="BZ701" i="1"/>
  <c r="BZ34" i="1"/>
  <c r="BZ1106" i="1"/>
  <c r="BZ579" i="1"/>
  <c r="BZ1105" i="1"/>
  <c r="BZ33" i="1"/>
  <c r="BZ203" i="1"/>
  <c r="BZ700" i="1"/>
  <c r="BZ1104" i="1"/>
  <c r="BZ1075" i="1"/>
  <c r="BZ316" i="1"/>
  <c r="BZ32" i="1"/>
  <c r="BZ859" i="1"/>
  <c r="BZ315" i="1"/>
  <c r="BZ314" i="1"/>
  <c r="BZ361" i="1"/>
  <c r="BZ1033" i="1"/>
  <c r="BZ31" i="1"/>
  <c r="BZ699" i="1"/>
  <c r="BZ1103" i="1"/>
  <c r="BZ397" i="1"/>
  <c r="BZ1102" i="1"/>
  <c r="BZ698" i="1"/>
  <c r="BZ396" i="1"/>
  <c r="BZ957" i="1"/>
  <c r="BZ697" i="1"/>
  <c r="BZ394" i="1"/>
  <c r="BZ1101" i="1"/>
  <c r="BZ696" i="1"/>
  <c r="BZ929" i="1"/>
  <c r="BZ393" i="1"/>
  <c r="BZ392" i="1"/>
  <c r="BZ391" i="1"/>
  <c r="BZ695" i="1"/>
  <c r="BZ228" i="1"/>
  <c r="BZ390" i="1"/>
  <c r="BZ389" i="1"/>
  <c r="BZ227" i="1"/>
  <c r="BZ388" i="1"/>
  <c r="BZ387" i="1"/>
  <c r="BZ1100" i="1"/>
  <c r="BZ386" i="1"/>
  <c r="BZ694" i="1"/>
  <c r="BZ226" i="1"/>
  <c r="BZ225" i="1"/>
  <c r="BZ385" i="1"/>
  <c r="BZ585" i="1"/>
  <c r="BZ928" i="1"/>
  <c r="BZ1099" i="1"/>
  <c r="BZ1098" i="1"/>
  <c r="BZ1097" i="1"/>
  <c r="BZ1096" i="1"/>
  <c r="BZ1095" i="1"/>
  <c r="BZ1094" i="1"/>
  <c r="BZ1032" i="1"/>
  <c r="BZ1093" i="1"/>
  <c r="BZ171" i="1"/>
  <c r="BZ693" i="1"/>
  <c r="BZ1092" i="1"/>
  <c r="BZ692" i="1"/>
  <c r="BZ1091" i="1"/>
  <c r="BZ30" i="1"/>
  <c r="BZ691" i="1"/>
  <c r="BZ29" i="1"/>
  <c r="BZ1090" i="1"/>
  <c r="BZ1089" i="1"/>
  <c r="BZ1088" i="1"/>
  <c r="BZ690" i="1"/>
  <c r="BZ1087" i="1"/>
  <c r="BZ689" i="1"/>
  <c r="BZ1086" i="1"/>
  <c r="BZ688" i="1"/>
  <c r="BZ1031" i="1"/>
  <c r="BZ1085" i="1"/>
  <c r="BZ1084" i="1"/>
  <c r="BZ927" i="1"/>
  <c r="BZ1319" i="1"/>
  <c r="BZ687" i="1"/>
  <c r="BZ1083" i="1"/>
  <c r="BZ686" i="1"/>
  <c r="BZ110" i="1"/>
  <c r="BZ1081" i="1"/>
  <c r="BZ224" i="1"/>
  <c r="BZ1306" i="1"/>
  <c r="BZ1080" i="1"/>
  <c r="BZ685" i="1"/>
  <c r="BZ1079" i="1"/>
  <c r="BZ684" i="1"/>
  <c r="BZ223" i="1"/>
  <c r="BZ683" i="1"/>
  <c r="BZ222" i="1"/>
  <c r="BZ221" i="1"/>
  <c r="BZ682" i="1"/>
  <c r="BZ193" i="1"/>
  <c r="BZ220" i="1"/>
  <c r="BZ1030" i="1"/>
  <c r="BZ858" i="1"/>
  <c r="BZ384" i="1"/>
  <c r="BZ170" i="1"/>
  <c r="BZ681" i="1"/>
  <c r="BZ680" i="1"/>
  <c r="BZ219" i="1"/>
  <c r="BZ679" i="1"/>
  <c r="BZ678" i="1"/>
  <c r="BZ28" i="1"/>
  <c r="BZ27" i="1"/>
  <c r="BZ1078" i="1"/>
  <c r="BZ1077" i="1"/>
  <c r="BZ1076" i="1"/>
  <c r="BZ729" i="1"/>
  <c r="BZ926" i="1"/>
  <c r="BZ1074" i="1"/>
  <c r="BZ857" i="1"/>
  <c r="BZ856" i="1"/>
  <c r="BZ1073" i="1"/>
  <c r="BZ925" i="1"/>
  <c r="BZ924" i="1"/>
  <c r="BZ923" i="1"/>
  <c r="BZ922" i="1"/>
  <c r="BZ1072" i="1"/>
  <c r="BZ1071" i="1"/>
  <c r="BZ218" i="1"/>
  <c r="BZ584" i="1"/>
  <c r="BZ26" i="1"/>
  <c r="BZ677" i="1"/>
  <c r="BZ676" i="1"/>
  <c r="BZ675" i="1"/>
  <c r="BZ217" i="1"/>
  <c r="BZ216" i="1"/>
  <c r="BZ383" i="1"/>
  <c r="BZ202" i="1"/>
  <c r="BZ1156" i="1"/>
  <c r="BZ1155" i="1"/>
  <c r="BZ373" i="1"/>
  <c r="BZ25" i="1"/>
  <c r="BZ24" i="1"/>
  <c r="BZ1069" i="1"/>
  <c r="BZ23" i="1"/>
  <c r="BZ368" i="1"/>
  <c r="BZ674" i="1"/>
  <c r="BZ921" i="1"/>
  <c r="BZ765" i="1"/>
  <c r="BZ673" i="1"/>
  <c r="BZ541" i="1"/>
  <c r="BZ1251" i="1"/>
  <c r="BZ672" i="1"/>
  <c r="BZ855" i="1"/>
  <c r="BZ671" i="1"/>
  <c r="BZ382" i="1"/>
  <c r="BZ670" i="1"/>
  <c r="BZ381" i="1"/>
  <c r="BZ669" i="1"/>
  <c r="BZ919" i="1"/>
  <c r="BZ380" i="1"/>
  <c r="BZ379" i="1"/>
  <c r="BZ215" i="1"/>
  <c r="BZ918" i="1"/>
  <c r="BZ668" i="1"/>
  <c r="BZ378" i="1"/>
  <c r="BZ667" i="1"/>
  <c r="BZ666" i="1"/>
  <c r="BZ214" i="1"/>
  <c r="BZ1068" i="1"/>
  <c r="BZ665" i="1"/>
  <c r="BZ105" i="1"/>
  <c r="BZ917" i="1"/>
  <c r="BZ664" i="1"/>
  <c r="BZ1029" i="1"/>
  <c r="BZ916" i="1"/>
  <c r="BZ377" i="1"/>
  <c r="BZ22" i="1"/>
  <c r="BZ663" i="1"/>
  <c r="BZ213" i="1"/>
  <c r="BZ915" i="1"/>
  <c r="BZ662" i="1"/>
  <c r="BZ1066" i="1"/>
  <c r="BZ1028" i="1"/>
  <c r="BZ661" i="1"/>
  <c r="BZ1027" i="1"/>
  <c r="BZ212" i="1"/>
  <c r="BZ914" i="1"/>
  <c r="BZ660" i="1"/>
  <c r="BZ211" i="1"/>
  <c r="BZ659" i="1"/>
  <c r="BZ1065" i="1"/>
  <c r="BZ169" i="1"/>
  <c r="BZ1026" i="1"/>
  <c r="BZ658" i="1"/>
  <c r="BZ482" i="1"/>
  <c r="BZ376" i="1"/>
  <c r="BZ657" i="1"/>
  <c r="BZ375" i="1"/>
  <c r="BZ656" i="1"/>
  <c r="BZ913" i="1"/>
  <c r="BZ354" i="1"/>
  <c r="BZ912" i="1"/>
  <c r="BZ1025" i="1"/>
  <c r="BZ655" i="1"/>
  <c r="BZ583" i="1"/>
  <c r="BZ654" i="1"/>
  <c r="BZ353" i="1"/>
  <c r="BZ191" i="1"/>
  <c r="BZ582" i="1"/>
  <c r="BZ911" i="1"/>
  <c r="BZ190" i="1"/>
  <c r="BZ653" i="1"/>
  <c r="BH569" i="1"/>
  <c r="BH568" i="1"/>
  <c r="BH1292" i="1"/>
  <c r="BH1300" i="1"/>
  <c r="BH1299" i="1"/>
  <c r="BH1291" i="1"/>
  <c r="BH1293" i="1"/>
  <c r="BH1301" i="1"/>
  <c r="BH1298" i="1"/>
  <c r="BH1297" i="1"/>
  <c r="BH1296" i="1"/>
  <c r="BH1295" i="1"/>
  <c r="BH339" i="1"/>
  <c r="BH908" i="1"/>
  <c r="BH337" i="1"/>
  <c r="BH1020" i="1"/>
  <c r="BH308" i="1"/>
  <c r="BH307" i="1"/>
  <c r="BH306" i="1"/>
  <c r="BH305" i="1"/>
  <c r="BH304" i="1"/>
  <c r="BH303" i="1"/>
  <c r="BH1388" i="1"/>
  <c r="BH650" i="1"/>
  <c r="BH342" i="1"/>
  <c r="BH1019" i="1"/>
  <c r="BH1016" i="1"/>
  <c r="BH168" i="1"/>
  <c r="BH302" i="1"/>
  <c r="BH192" i="1"/>
  <c r="BH167" i="1"/>
  <c r="BH186" i="1"/>
  <c r="BH301" i="1"/>
  <c r="BH341" i="1"/>
  <c r="BH300" i="1"/>
  <c r="BH15" i="1"/>
  <c r="BH14" i="1"/>
  <c r="BH567" i="1"/>
  <c r="BH566" i="1"/>
  <c r="BH575" i="1"/>
  <c r="BH13" i="1"/>
  <c r="BH578" i="1"/>
  <c r="BH565" i="1"/>
  <c r="BH564" i="1"/>
  <c r="BH577" i="1"/>
  <c r="BH574" i="1"/>
  <c r="BH346" i="1"/>
  <c r="BH563" i="1"/>
  <c r="BH10" i="1"/>
  <c r="BH299" i="1"/>
  <c r="BH1015" i="1"/>
  <c r="BH562" i="1"/>
  <c r="BH561" i="1"/>
  <c r="BH1014" i="1"/>
  <c r="BH313" i="1"/>
  <c r="BH298" i="1"/>
  <c r="BH297" i="1"/>
  <c r="BH296" i="1"/>
  <c r="BH295" i="1"/>
  <c r="BH166" i="1"/>
  <c r="BH345" i="1"/>
  <c r="BH1013" i="1"/>
  <c r="BH560" i="1"/>
  <c r="BH573" i="1"/>
  <c r="BH559" i="1"/>
  <c r="BH9" i="1"/>
  <c r="BH8" i="1"/>
  <c r="BH312" i="1"/>
  <c r="BH294" i="1"/>
  <c r="BH165" i="1"/>
  <c r="BH164" i="1"/>
  <c r="BH7" i="1"/>
  <c r="BH1323" i="1"/>
  <c r="BH558" i="1"/>
  <c r="BH557" i="1"/>
  <c r="BH6" i="1"/>
  <c r="BH556" i="1"/>
  <c r="BH555" i="1"/>
  <c r="BH374" i="1"/>
  <c r="BH907" i="1"/>
  <c r="BH185" i="1"/>
  <c r="BH348" i="1"/>
  <c r="BH906" i="1"/>
  <c r="BH853" i="1"/>
  <c r="BH910" i="1"/>
  <c r="BH1386" i="1"/>
  <c r="BH1012" i="1"/>
  <c r="BH649" i="1"/>
  <c r="BH293" i="1"/>
  <c r="BH292" i="1"/>
  <c r="BH648" i="1"/>
  <c r="BH291" i="1"/>
  <c r="BH290" i="1"/>
  <c r="BH311" i="1"/>
  <c r="BH289" i="1"/>
  <c r="BH288" i="1"/>
  <c r="BH647" i="1"/>
  <c r="BH287" i="1"/>
  <c r="BH646" i="1"/>
  <c r="BH286" i="1"/>
  <c r="BH285" i="1"/>
  <c r="BH645" i="1"/>
  <c r="BH284" i="1"/>
  <c r="BH644" i="1"/>
  <c r="BH643" i="1"/>
  <c r="BH283" i="1"/>
  <c r="BH282" i="1"/>
  <c r="BH336" i="1"/>
  <c r="BH642" i="1"/>
  <c r="BH641" i="1"/>
  <c r="BH163" i="1"/>
  <c r="BH640" i="1"/>
  <c r="BH639" i="1"/>
  <c r="BH162" i="1"/>
  <c r="BH21" i="1"/>
  <c r="BH161" i="1"/>
  <c r="BH160" i="1"/>
  <c r="BH159" i="1"/>
  <c r="BH158" i="1"/>
  <c r="BH638" i="1"/>
  <c r="BH157" i="1"/>
  <c r="BH184" i="1"/>
  <c r="BH201" i="1"/>
  <c r="BH156" i="1"/>
  <c r="BH155" i="1"/>
  <c r="BH852" i="1"/>
  <c r="BH637" i="1"/>
  <c r="BH154" i="1"/>
  <c r="BH153" i="1"/>
  <c r="BH636" i="1"/>
  <c r="BH635" i="1"/>
  <c r="BH371" i="1"/>
  <c r="BH634" i="1"/>
  <c r="BH152" i="1"/>
  <c r="BH1011" i="1"/>
  <c r="BH151" i="1"/>
  <c r="BH150" i="1"/>
  <c r="BH581" i="1"/>
  <c r="BH633" i="1"/>
  <c r="BH149" i="1"/>
  <c r="BH148" i="1"/>
  <c r="BH147" i="1"/>
  <c r="BH146" i="1"/>
  <c r="BH632" i="1"/>
  <c r="BH1010" i="1"/>
  <c r="BH631" i="1"/>
  <c r="BH851" i="1"/>
  <c r="BH850" i="1"/>
  <c r="BH849" i="1"/>
  <c r="BH1059" i="1"/>
  <c r="BH1250" i="1"/>
  <c r="BH905" i="1"/>
  <c r="BH904" i="1"/>
  <c r="BH1384" i="1"/>
  <c r="BH539" i="1"/>
  <c r="BH335" i="1"/>
  <c r="BH1249" i="1"/>
  <c r="BH538" i="1"/>
  <c r="BH1248" i="1"/>
  <c r="BH630" i="1"/>
  <c r="BH1247" i="1"/>
  <c r="BH537" i="1"/>
  <c r="BH1246" i="1"/>
  <c r="BH1245" i="1"/>
  <c r="BH1244" i="1"/>
  <c r="BH1243" i="1"/>
  <c r="BH281" i="1"/>
  <c r="BH1009" i="1"/>
  <c r="BH1381" i="1"/>
  <c r="BH1380" i="1"/>
  <c r="BH1379" i="1"/>
  <c r="BH1242" i="1"/>
  <c r="BH848" i="1"/>
  <c r="BH1324" i="1"/>
  <c r="BH536" i="1"/>
  <c r="BH1378" i="1"/>
  <c r="BH1377" i="1"/>
  <c r="BH1241" i="1"/>
  <c r="BH1376" i="1"/>
  <c r="BH145" i="1"/>
  <c r="BH280" i="1"/>
  <c r="BH1325" i="1"/>
  <c r="BH1058" i="1"/>
  <c r="BH535" i="1"/>
  <c r="BH1240" i="1"/>
  <c r="BH846" i="1"/>
  <c r="BH1239" i="1"/>
  <c r="BH845" i="1"/>
  <c r="BH1008" i="1"/>
  <c r="BH1057" i="1"/>
  <c r="BH1007" i="1"/>
  <c r="BH1375" i="1"/>
  <c r="BH903" i="1"/>
  <c r="BH1374" i="1"/>
  <c r="BH1373" i="1"/>
  <c r="BH1067" i="1"/>
  <c r="BH1238" i="1"/>
  <c r="BH843" i="1"/>
  <c r="BH534" i="1"/>
  <c r="BH533" i="1"/>
  <c r="BH902" i="1"/>
  <c r="BH1006" i="1"/>
  <c r="BH629" i="1"/>
  <c r="BH1372" i="1"/>
  <c r="BH842" i="1"/>
  <c r="BH841" i="1"/>
  <c r="BH1237" i="1"/>
  <c r="BH334" i="1"/>
  <c r="BH950" i="1"/>
  <c r="BH1082" i="1"/>
  <c r="BH1317" i="1"/>
  <c r="BH1005" i="1"/>
  <c r="BH839" i="1"/>
  <c r="BH532" i="1"/>
  <c r="BH531" i="1"/>
  <c r="BH1236" i="1"/>
  <c r="BH838" i="1"/>
  <c r="BH1004" i="1"/>
  <c r="BH837" i="1"/>
  <c r="BH836" i="1"/>
  <c r="BH1235" i="1"/>
  <c r="BH279" i="1"/>
  <c r="BH835" i="1"/>
  <c r="BH1234" i="1"/>
  <c r="BH834" i="1"/>
  <c r="BH833" i="1"/>
  <c r="BH832" i="1"/>
  <c r="BH831" i="1"/>
  <c r="BH830" i="1"/>
  <c r="BH829" i="1"/>
  <c r="BH1233" i="1"/>
  <c r="BH828" i="1"/>
  <c r="BH143" i="1"/>
  <c r="BH199" i="1"/>
  <c r="BH1371" i="1"/>
  <c r="BH1056" i="1"/>
  <c r="BH1232" i="1"/>
  <c r="BH827" i="1"/>
  <c r="BH826" i="1"/>
  <c r="BH825" i="1"/>
  <c r="BH901" i="1"/>
  <c r="BH142" i="1"/>
  <c r="BH278" i="1"/>
  <c r="BH900" i="1"/>
  <c r="BH277" i="1"/>
  <c r="BH1003" i="1"/>
  <c r="BH628" i="1"/>
  <c r="BH141" i="1"/>
  <c r="BH530" i="1"/>
  <c r="BH627" i="1"/>
  <c r="BH1002" i="1"/>
  <c r="BH1370" i="1"/>
  <c r="BH1369" i="1"/>
  <c r="BH529" i="1"/>
  <c r="BH1368" i="1"/>
  <c r="BH528" i="1"/>
  <c r="BH1367" i="1"/>
  <c r="BH1366" i="1"/>
  <c r="BH1365" i="1"/>
  <c r="BH824" i="1"/>
  <c r="BH1001" i="1"/>
  <c r="BH626" i="1"/>
  <c r="BH1383" i="1"/>
  <c r="BH1364" i="1"/>
  <c r="BH823" i="1"/>
  <c r="BH899" i="1"/>
  <c r="BH140" i="1"/>
  <c r="BH822" i="1"/>
  <c r="BH744" i="1"/>
  <c r="BH333" i="1"/>
  <c r="BH1231" i="1"/>
  <c r="BH332" i="1"/>
  <c r="BH625" i="1"/>
  <c r="BH276" i="1"/>
  <c r="BH1230" i="1"/>
  <c r="BH1229" i="1"/>
  <c r="BH275" i="1"/>
  <c r="BH1228" i="1"/>
  <c r="BH139" i="1"/>
  <c r="BH1363" i="1"/>
  <c r="BH820" i="1"/>
  <c r="BH527" i="1"/>
  <c r="BH1000" i="1"/>
  <c r="BH999" i="1"/>
  <c r="BH998" i="1"/>
  <c r="BH1382" i="1"/>
  <c r="BH1362" i="1"/>
  <c r="BH1227" i="1"/>
  <c r="BH1226" i="1"/>
  <c r="BH1225" i="1"/>
  <c r="BH898" i="1"/>
  <c r="BH819" i="1"/>
  <c r="BH1361" i="1"/>
  <c r="BH526" i="1"/>
  <c r="BH1360" i="1"/>
  <c r="BH818" i="1"/>
  <c r="BH525" i="1"/>
  <c r="BH1359" i="1"/>
  <c r="BH1358" i="1"/>
  <c r="BH274" i="1"/>
  <c r="BH1357" i="1"/>
  <c r="BH817" i="1"/>
  <c r="BH1224" i="1"/>
  <c r="BH1223" i="1"/>
  <c r="BH816" i="1"/>
  <c r="BH815" i="1"/>
  <c r="BH1356" i="1"/>
  <c r="BH1222" i="1"/>
  <c r="BH524" i="1"/>
  <c r="BH273" i="1"/>
  <c r="BH1355" i="1"/>
  <c r="BH814" i="1"/>
  <c r="BH1221" i="1"/>
  <c r="BH1354" i="1"/>
  <c r="BH1353" i="1"/>
  <c r="BH523" i="1"/>
  <c r="BH1352" i="1"/>
  <c r="BH522" i="1"/>
  <c r="BH1220" i="1"/>
  <c r="BH352" i="1"/>
  <c r="BH351" i="1"/>
  <c r="BH138" i="1"/>
  <c r="BH1264" i="1"/>
  <c r="BH997" i="1"/>
  <c r="BH1219" i="1"/>
  <c r="BH1351" i="1"/>
  <c r="BH1218" i="1"/>
  <c r="BH1305" i="1"/>
  <c r="BH1350" i="1"/>
  <c r="BH331" i="1"/>
  <c r="BH813" i="1"/>
  <c r="BH1316" i="1"/>
  <c r="BH812" i="1"/>
  <c r="BH811" i="1"/>
  <c r="BH272" i="1"/>
  <c r="BH137" i="1"/>
  <c r="BH810" i="1"/>
  <c r="BH1217" i="1"/>
  <c r="BH1349" i="1"/>
  <c r="BH271" i="1"/>
  <c r="BH136" i="1"/>
  <c r="BH270" i="1"/>
  <c r="BH1055" i="1"/>
  <c r="BH135" i="1"/>
  <c r="BH269" i="1"/>
  <c r="BH1348" i="1"/>
  <c r="BH1347" i="1"/>
  <c r="BH198" i="1"/>
  <c r="BH809" i="1"/>
  <c r="BH134" i="1"/>
  <c r="BH996" i="1"/>
  <c r="BH133" i="1"/>
  <c r="BH808" i="1"/>
  <c r="BH1346" i="1"/>
  <c r="BH1216" i="1"/>
  <c r="BH521" i="1"/>
  <c r="BH268" i="1"/>
  <c r="BH807" i="1"/>
  <c r="BH806" i="1"/>
  <c r="BH1345" i="1"/>
  <c r="BH200" i="1"/>
  <c r="BH805" i="1"/>
  <c r="BH624" i="1"/>
  <c r="BH1294" i="1"/>
  <c r="BH267" i="1"/>
  <c r="BH266" i="1"/>
  <c r="BH804" i="1"/>
  <c r="BH1344" i="1"/>
  <c r="BH803" i="1"/>
  <c r="BH802" i="1"/>
  <c r="BH366" i="1"/>
  <c r="BH1214" i="1"/>
  <c r="BH1213" i="1"/>
  <c r="BH210" i="1"/>
  <c r="BH897" i="1"/>
  <c r="BH520" i="1"/>
  <c r="BH623" i="1"/>
  <c r="BH801" i="1"/>
  <c r="BH197" i="1"/>
  <c r="BH1212" i="1"/>
  <c r="BH800" i="1"/>
  <c r="BH799" i="1"/>
  <c r="BH1211" i="1"/>
  <c r="BH798" i="1"/>
  <c r="BH519" i="1"/>
  <c r="BH518" i="1"/>
  <c r="BH132" i="1"/>
  <c r="BH517" i="1"/>
  <c r="BH516" i="1"/>
  <c r="BH797" i="1"/>
  <c r="BH370" i="1"/>
  <c r="BH1054" i="1"/>
  <c r="BH20" i="1"/>
  <c r="BH209" i="1"/>
  <c r="BH1343" i="1"/>
  <c r="BH1342" i="1"/>
  <c r="BH1210" i="1"/>
  <c r="BH265" i="1"/>
  <c r="BH854" i="1"/>
  <c r="BH1304" i="1"/>
  <c r="BH622" i="1"/>
  <c r="BH1341" i="1"/>
  <c r="BH621" i="1"/>
  <c r="BH1340" i="1"/>
  <c r="BH1209" i="1"/>
  <c r="BH208" i="1"/>
  <c r="BH796" i="1"/>
  <c r="BH131" i="1"/>
  <c r="BH1208" i="1"/>
  <c r="BH995" i="1"/>
  <c r="BH795" i="1"/>
  <c r="BH1339" i="1"/>
  <c r="BH794" i="1"/>
  <c r="BH793" i="1"/>
  <c r="BH1338" i="1"/>
  <c r="BH1207" i="1"/>
  <c r="BH1263" i="1"/>
  <c r="BH847" i="1"/>
  <c r="BH264" i="1"/>
  <c r="BH1337" i="1"/>
  <c r="BH994" i="1"/>
  <c r="BH1206" i="1"/>
  <c r="BH1336" i="1"/>
  <c r="BH792" i="1"/>
  <c r="BH263" i="1"/>
  <c r="BH791" i="1"/>
  <c r="BH515" i="1"/>
  <c r="BH129" i="1"/>
  <c r="BH1335" i="1"/>
  <c r="BH128" i="1"/>
  <c r="BH19" i="1"/>
  <c r="BH127" i="1"/>
  <c r="BH790" i="1"/>
  <c r="BH1205" i="1"/>
  <c r="BH789" i="1"/>
  <c r="BH514" i="1"/>
  <c r="BH1204" i="1"/>
  <c r="BH1334" i="1"/>
  <c r="BH788" i="1"/>
  <c r="BH1203" i="1"/>
  <c r="BH262" i="1"/>
  <c r="BH1202" i="1"/>
  <c r="BH12" i="1"/>
  <c r="BH126" i="1"/>
  <c r="BH1201" i="1"/>
  <c r="BH1200" i="1"/>
  <c r="BH183" i="1"/>
  <c r="BH993" i="1"/>
  <c r="BH1064" i="1"/>
  <c r="BH896" i="1"/>
  <c r="BH787" i="1"/>
  <c r="BH1199" i="1"/>
  <c r="BH786" i="1"/>
  <c r="BH1198" i="1"/>
  <c r="BH125" i="1"/>
  <c r="BH620" i="1"/>
  <c r="BH330" i="1"/>
  <c r="BH992" i="1"/>
  <c r="BH991" i="1"/>
  <c r="BH1197" i="1"/>
  <c r="BH895" i="1"/>
  <c r="BH1053" i="1"/>
  <c r="BH1018" i="1"/>
  <c r="BH547" i="1"/>
  <c r="BH785" i="1"/>
  <c r="BH844" i="1"/>
  <c r="BH369" i="1"/>
  <c r="BH329" i="1"/>
  <c r="BH372" i="1"/>
  <c r="BH1270" i="1"/>
  <c r="BH1288" i="1"/>
  <c r="BH1287" i="1"/>
  <c r="BH1286" i="1"/>
  <c r="BH338" i="1"/>
  <c r="BH328" i="1"/>
  <c r="BH619" i="1"/>
  <c r="BH618" i="1"/>
  <c r="BH123" i="1"/>
  <c r="BH1052" i="1"/>
  <c r="BH122" i="1"/>
  <c r="BH261" i="1"/>
  <c r="BH513" i="1"/>
  <c r="BH990" i="1"/>
  <c r="BH989" i="1"/>
  <c r="BH365" i="1"/>
  <c r="BH988" i="1"/>
  <c r="BH617" i="1"/>
  <c r="BH784" i="1"/>
  <c r="BH840" i="1"/>
  <c r="BH987" i="1"/>
  <c r="BH986" i="1"/>
  <c r="BH985" i="1"/>
  <c r="BH783" i="1"/>
  <c r="BH1051" i="1"/>
  <c r="BH121" i="1"/>
  <c r="BH984" i="1"/>
  <c r="BH512" i="1"/>
  <c r="BH983" i="1"/>
  <c r="BH1063" i="1"/>
  <c r="BH511" i="1"/>
  <c r="BH120" i="1"/>
  <c r="BH1315" i="1"/>
  <c r="BH119" i="1"/>
  <c r="BH982" i="1"/>
  <c r="BH260" i="1"/>
  <c r="BH981" i="1"/>
  <c r="BH980" i="1"/>
  <c r="BH782" i="1"/>
  <c r="BH1050" i="1"/>
  <c r="BH1017" i="1"/>
  <c r="BH979" i="1"/>
  <c r="BH781" i="1"/>
  <c r="BH1049" i="1"/>
  <c r="BH510" i="1"/>
  <c r="BH509" i="1"/>
  <c r="BH978" i="1"/>
  <c r="BH508" i="1"/>
  <c r="BH507" i="1"/>
  <c r="BH977" i="1"/>
  <c r="BH118" i="1"/>
  <c r="BH506" i="1"/>
  <c r="BH780" i="1"/>
  <c r="BH976" i="1"/>
  <c r="BH975" i="1"/>
  <c r="BH117" i="1"/>
  <c r="BH116" i="1"/>
  <c r="BH779" i="1"/>
  <c r="BH778" i="1"/>
  <c r="BH259" i="1"/>
  <c r="BH974" i="1"/>
  <c r="BH505" i="1"/>
  <c r="BH973" i="1"/>
  <c r="BH258" i="1"/>
  <c r="BH777" i="1"/>
  <c r="BH972" i="1"/>
  <c r="BH971" i="1"/>
  <c r="BH776" i="1"/>
  <c r="BH775" i="1"/>
  <c r="BH115" i="1"/>
  <c r="BH970" i="1"/>
  <c r="BH114" i="1"/>
  <c r="BH113" i="1"/>
  <c r="BH774" i="1"/>
  <c r="BH773" i="1"/>
  <c r="BH772" i="1"/>
  <c r="BH1303" i="1"/>
  <c r="BH616" i="1"/>
  <c r="BH894" i="1"/>
  <c r="BH615" i="1"/>
  <c r="BH112" i="1"/>
  <c r="BH614" i="1"/>
  <c r="BH111" i="1"/>
  <c r="BH613" i="1"/>
  <c r="BH771" i="1"/>
  <c r="BH770" i="1"/>
  <c r="BH769" i="1"/>
  <c r="BH349" i="1"/>
  <c r="BH257" i="1"/>
  <c r="BH1196" i="1"/>
  <c r="BH1269" i="1"/>
  <c r="BH1268" i="1"/>
  <c r="BH360" i="1"/>
  <c r="BH1195" i="1"/>
  <c r="BH768" i="1"/>
  <c r="BH969" i="1"/>
  <c r="BH504" i="1"/>
  <c r="BH503" i="1"/>
  <c r="BH968" i="1"/>
  <c r="BH967" i="1"/>
  <c r="BH920" i="1"/>
  <c r="BH966" i="1"/>
  <c r="BH182" i="1"/>
  <c r="BH1322" i="1"/>
  <c r="BH1333" i="1"/>
  <c r="BH965" i="1"/>
  <c r="BH1194" i="1"/>
  <c r="BH502" i="1"/>
  <c r="BH964" i="1"/>
  <c r="BH963" i="1"/>
  <c r="BH501" i="1"/>
  <c r="BH500" i="1"/>
  <c r="BH499" i="1"/>
  <c r="BH1193" i="1"/>
  <c r="BH498" i="1"/>
  <c r="BH497" i="1"/>
  <c r="BH496" i="1"/>
  <c r="BH767" i="1"/>
  <c r="BH495" i="1"/>
  <c r="BH1192" i="1"/>
  <c r="BH1191" i="1"/>
  <c r="BH1262" i="1"/>
  <c r="BH1190" i="1"/>
  <c r="BH1189" i="1"/>
  <c r="BH893" i="1"/>
  <c r="BH494" i="1"/>
  <c r="BH1188" i="1"/>
  <c r="BH493" i="1"/>
  <c r="BH1187" i="1"/>
  <c r="BH892" i="1"/>
  <c r="BH1186" i="1"/>
  <c r="BH612" i="1"/>
  <c r="BH891" i="1"/>
  <c r="BH1261" i="1"/>
  <c r="BH1185" i="1"/>
  <c r="BH256" i="1"/>
  <c r="BH766" i="1"/>
  <c r="BH1184" i="1"/>
  <c r="BH1183" i="1"/>
  <c r="BH1260" i="1"/>
  <c r="BH1182" i="1"/>
  <c r="BH1181" i="1"/>
  <c r="BH1180" i="1"/>
  <c r="BH962" i="1"/>
  <c r="BH1179" i="1"/>
  <c r="BH890" i="1"/>
  <c r="BH1178" i="1"/>
  <c r="BH1177" i="1"/>
  <c r="BH889" i="1"/>
  <c r="BH1314" i="1"/>
  <c r="BH1176" i="1"/>
  <c r="BH364" i="1"/>
  <c r="BH492" i="1"/>
  <c r="BH255" i="1"/>
  <c r="BH491" i="1"/>
  <c r="BH554" i="1"/>
  <c r="BH1175" i="1"/>
  <c r="BH254" i="1"/>
  <c r="BH400" i="1"/>
  <c r="BH490" i="1"/>
  <c r="BH764" i="1"/>
  <c r="BH763" i="1"/>
  <c r="BH762" i="1"/>
  <c r="BH489" i="1"/>
  <c r="BH207" i="1"/>
  <c r="BH888" i="1"/>
  <c r="BH253" i="1"/>
  <c r="BH109" i="1"/>
  <c r="BH108" i="1"/>
  <c r="BH1174" i="1"/>
  <c r="BH887" i="1"/>
  <c r="BH1259" i="1"/>
  <c r="BH1258" i="1"/>
  <c r="BH1173" i="1"/>
  <c r="BH107" i="1"/>
  <c r="BH961" i="1"/>
  <c r="BH960" i="1"/>
  <c r="BH252" i="1"/>
  <c r="BH488" i="1"/>
  <c r="BH1172" i="1"/>
  <c r="BH1171" i="1"/>
  <c r="BH106" i="1"/>
  <c r="BH487" i="1"/>
  <c r="BH1048" i="1"/>
  <c r="BH486" i="1"/>
  <c r="BH761" i="1"/>
  <c r="BH144" i="1"/>
  <c r="BH251" i="1"/>
  <c r="BH104" i="1"/>
  <c r="BH760" i="1"/>
  <c r="BH485" i="1"/>
  <c r="BH759" i="1"/>
  <c r="BH103" i="1"/>
  <c r="BH1047" i="1"/>
  <c r="BH484" i="1"/>
  <c r="BH250" i="1"/>
  <c r="BH611" i="1"/>
  <c r="BH102" i="1"/>
  <c r="BH327" i="1"/>
  <c r="BH101" i="1"/>
  <c r="BH326" i="1"/>
  <c r="BH1332" i="1"/>
  <c r="BH1170" i="1"/>
  <c r="BH17" i="1"/>
  <c r="BH181" i="1"/>
  <c r="BH1331" i="1"/>
  <c r="BH610" i="1"/>
  <c r="BH483" i="1"/>
  <c r="BH609" i="1"/>
  <c r="BH100" i="1"/>
  <c r="BH99" i="1"/>
  <c r="BH1046" i="1"/>
  <c r="BH758" i="1"/>
  <c r="BH608" i="1"/>
  <c r="BH1045" i="1"/>
  <c r="BH886" i="1"/>
  <c r="BH407" i="1"/>
  <c r="BH959" i="1"/>
  <c r="BH757" i="1"/>
  <c r="BH98" i="1"/>
  <c r="BH97" i="1"/>
  <c r="BH481" i="1"/>
  <c r="BH1169" i="1"/>
  <c r="BH1044" i="1"/>
  <c r="BH480" i="1"/>
  <c r="BH1043" i="1"/>
  <c r="BH479" i="1"/>
  <c r="BH478" i="1"/>
  <c r="BH607" i="1"/>
  <c r="BH756" i="1"/>
  <c r="BH1042" i="1"/>
  <c r="BH359" i="1"/>
  <c r="BH1330" i="1"/>
  <c r="BH1329" i="1"/>
  <c r="BH1328" i="1"/>
  <c r="BH1168" i="1"/>
  <c r="BH755" i="1"/>
  <c r="BH16" i="1"/>
  <c r="BH249" i="1"/>
  <c r="BH1167" i="1"/>
  <c r="BH96" i="1"/>
  <c r="BH1327" i="1"/>
  <c r="BH477" i="1"/>
  <c r="BH476" i="1"/>
  <c r="BH475" i="1"/>
  <c r="BH474" i="1"/>
  <c r="BH1166" i="1"/>
  <c r="BH754" i="1"/>
  <c r="BH473" i="1"/>
  <c r="BH248" i="1"/>
  <c r="BH606" i="1"/>
  <c r="BH196" i="1"/>
  <c r="BH472" i="1"/>
  <c r="BH1165" i="1"/>
  <c r="BH753" i="1"/>
  <c r="BH206" i="1"/>
  <c r="BH752" i="1"/>
  <c r="BH751" i="1"/>
  <c r="BH95" i="1"/>
  <c r="BH205" i="1"/>
  <c r="BH750" i="1"/>
  <c r="BH247" i="1"/>
  <c r="BH580" i="1"/>
  <c r="BH749" i="1"/>
  <c r="BH471" i="1"/>
  <c r="BH1326" i="1"/>
  <c r="BH748" i="1"/>
  <c r="BH94" i="1"/>
  <c r="BH246" i="1"/>
  <c r="BH1164" i="1"/>
  <c r="BH1274" i="1"/>
  <c r="BH1285" i="1"/>
  <c r="BH1284" i="1"/>
  <c r="BH1273" i="1"/>
  <c r="BH1283" i="1"/>
  <c r="BH1282" i="1"/>
  <c r="BH1267" i="1"/>
  <c r="BH1266" i="1"/>
  <c r="BH1281" i="1"/>
  <c r="BH1280" i="1"/>
  <c r="BH885" i="1"/>
  <c r="BH358" i="1"/>
  <c r="BH1321" i="1"/>
  <c r="BH470" i="1"/>
  <c r="BH469" i="1"/>
  <c r="BH93" i="1"/>
  <c r="BH92" i="1"/>
  <c r="BH91" i="1"/>
  <c r="BH90" i="1"/>
  <c r="BH89" i="1"/>
  <c r="BH180" i="1"/>
  <c r="BH1320" i="1"/>
  <c r="BH1313" i="1"/>
  <c r="BH1062" i="1"/>
  <c r="BH325" i="1"/>
  <c r="BH88" i="1"/>
  <c r="BH605" i="1"/>
  <c r="BH884" i="1"/>
  <c r="BH1312" i="1"/>
  <c r="BH604" i="1"/>
  <c r="BH87" i="1"/>
  <c r="BH821" i="1"/>
  <c r="BH1311" i="1"/>
  <c r="BH746" i="1"/>
  <c r="BH86" i="1"/>
  <c r="BH245" i="1"/>
  <c r="BH468" i="1"/>
  <c r="BH244" i="1"/>
  <c r="BH883" i="1"/>
  <c r="BH243" i="1"/>
  <c r="BH467" i="1"/>
  <c r="BH85" i="1"/>
  <c r="BH745" i="1"/>
  <c r="BH603" i="1"/>
  <c r="BH84" i="1"/>
  <c r="BH1041" i="1"/>
  <c r="BH83" i="1"/>
  <c r="BH82" i="1"/>
  <c r="BH1279" i="1"/>
  <c r="BH1278" i="1"/>
  <c r="BH189" i="1"/>
  <c r="BH747" i="1"/>
  <c r="BH743" i="1"/>
  <c r="BH602" i="1"/>
  <c r="BH742" i="1"/>
  <c r="BH466" i="1"/>
  <c r="BH958" i="1"/>
  <c r="BH1277" i="1"/>
  <c r="BH1276" i="1"/>
  <c r="BH1275" i="1"/>
  <c r="BH188" i="1"/>
  <c r="BH187" i="1"/>
  <c r="BH357" i="1"/>
  <c r="BH465" i="1"/>
  <c r="BH81" i="1"/>
  <c r="BH882" i="1"/>
  <c r="BH1040" i="1"/>
  <c r="BH601" i="1"/>
  <c r="BH1310" i="1"/>
  <c r="BH1309" i="1"/>
  <c r="BH464" i="1"/>
  <c r="BH463" i="1"/>
  <c r="BH179" i="1"/>
  <c r="BH399" i="1"/>
  <c r="BH741" i="1"/>
  <c r="BH462" i="1"/>
  <c r="BH553" i="1"/>
  <c r="BH461" i="1"/>
  <c r="BH1061" i="1"/>
  <c r="BH740" i="1"/>
  <c r="BH552" i="1"/>
  <c r="BH460" i="1"/>
  <c r="BH459" i="1"/>
  <c r="BH242" i="1"/>
  <c r="BH458" i="1"/>
  <c r="BH324" i="1"/>
  <c r="BH80" i="1"/>
  <c r="BH1154" i="1"/>
  <c r="BH457" i="1"/>
  <c r="BH456" i="1"/>
  <c r="BH455" i="1"/>
  <c r="BH454" i="1"/>
  <c r="BH956" i="1"/>
  <c r="BH881" i="1"/>
  <c r="BH739" i="1"/>
  <c r="BH241" i="1"/>
  <c r="BH453" i="1"/>
  <c r="BH738" i="1"/>
  <c r="BH737" i="1"/>
  <c r="BH79" i="1"/>
  <c r="BH736" i="1"/>
  <c r="BH1153" i="1"/>
  <c r="BH1152" i="1"/>
  <c r="BH1265" i="1"/>
  <c r="BH1272" i="1"/>
  <c r="BH1271" i="1"/>
  <c r="BH78" i="1"/>
  <c r="BH600" i="1"/>
  <c r="BH77" i="1"/>
  <c r="BH76" i="1"/>
  <c r="BH735" i="1"/>
  <c r="BH955" i="1"/>
  <c r="BH75" i="1"/>
  <c r="BH954" i="1"/>
  <c r="BH74" i="1"/>
  <c r="BH73" i="1"/>
  <c r="BH953" i="1"/>
  <c r="BH240" i="1"/>
  <c r="BH1144" i="1"/>
  <c r="BH1151" i="1"/>
  <c r="BH1150" i="1"/>
  <c r="BH1149" i="1"/>
  <c r="BH1148" i="1"/>
  <c r="BH1147" i="1"/>
  <c r="BH452" i="1"/>
  <c r="BH451" i="1"/>
  <c r="BH450" i="1"/>
  <c r="BH449" i="1"/>
  <c r="BH448" i="1"/>
  <c r="BH447" i="1"/>
  <c r="BH446" i="1"/>
  <c r="BH72" i="1"/>
  <c r="BH445" i="1"/>
  <c r="BH239" i="1"/>
  <c r="BH71" i="1"/>
  <c r="BH70" i="1"/>
  <c r="BH952" i="1"/>
  <c r="BH951" i="1"/>
  <c r="BH1163" i="1"/>
  <c r="BH1145" i="1"/>
  <c r="BH1162" i="1"/>
  <c r="BH1161" i="1"/>
  <c r="BH1160" i="1"/>
  <c r="BH1159" i="1"/>
  <c r="BH1146" i="1"/>
  <c r="BH1070" i="1"/>
  <c r="BH551" i="1"/>
  <c r="BH69" i="1"/>
  <c r="BH880" i="1"/>
  <c r="BH909" i="1"/>
  <c r="BH871" i="1"/>
  <c r="BH549" i="1"/>
  <c r="BH548" i="1"/>
  <c r="BH1143" i="1"/>
  <c r="BH734" i="1"/>
  <c r="BH444" i="1"/>
  <c r="BH68" i="1"/>
  <c r="BH443" i="1"/>
  <c r="BH67" i="1"/>
  <c r="BH66" i="1"/>
  <c r="BH442" i="1"/>
  <c r="BH441" i="1"/>
  <c r="BH65" i="1"/>
  <c r="BH733" i="1"/>
  <c r="BH879" i="1"/>
  <c r="BH599" i="1"/>
  <c r="BH1215" i="1"/>
  <c r="BH440" i="1"/>
  <c r="BH439" i="1"/>
  <c r="BH598" i="1"/>
  <c r="BH878" i="1"/>
  <c r="BH438" i="1"/>
  <c r="BH732" i="1"/>
  <c r="BH1142" i="1"/>
  <c r="BH865" i="1"/>
  <c r="BH546" i="1"/>
  <c r="BH1257" i="1"/>
  <c r="BH576" i="1"/>
  <c r="BH877" i="1"/>
  <c r="BH64" i="1"/>
  <c r="BH731" i="1"/>
  <c r="BH437" i="1"/>
  <c r="BH730" i="1"/>
  <c r="BH436" i="1"/>
  <c r="BH435" i="1"/>
  <c r="BH63" i="1"/>
  <c r="BH434" i="1"/>
  <c r="BH62" i="1"/>
  <c r="BH433" i="1"/>
  <c r="BH61" i="1"/>
  <c r="BH195" i="1"/>
  <c r="BH432" i="1"/>
  <c r="BH431" i="1"/>
  <c r="BH430" i="1"/>
  <c r="BH60" i="1"/>
  <c r="BH876" i="1"/>
  <c r="BH429" i="1"/>
  <c r="BH428" i="1"/>
  <c r="BH59" i="1"/>
  <c r="BH356" i="1"/>
  <c r="BH1039" i="1"/>
  <c r="BH58" i="1"/>
  <c r="BH544" i="1"/>
  <c r="BH1038" i="1"/>
  <c r="BH398" i="1"/>
  <c r="BH427" i="1"/>
  <c r="BH426" i="1"/>
  <c r="BH425" i="1"/>
  <c r="BH363" i="1"/>
  <c r="BH1141" i="1"/>
  <c r="BH728" i="1"/>
  <c r="BH1256" i="1"/>
  <c r="BH597" i="1"/>
  <c r="BH323" i="1"/>
  <c r="BH57" i="1"/>
  <c r="BH727" i="1"/>
  <c r="BH875" i="1"/>
  <c r="BH726" i="1"/>
  <c r="BH543" i="1"/>
  <c r="BH874" i="1"/>
  <c r="BH424" i="1"/>
  <c r="BH423" i="1"/>
  <c r="BH422" i="1"/>
  <c r="BH421" i="1"/>
  <c r="BH540" i="1"/>
  <c r="BH420" i="1"/>
  <c r="BH596" i="1"/>
  <c r="BH56" i="1"/>
  <c r="BH419" i="1"/>
  <c r="BH1037" i="1"/>
  <c r="BH873" i="1"/>
  <c r="BH238" i="1"/>
  <c r="BH725" i="1"/>
  <c r="BH872" i="1"/>
  <c r="BH418" i="1"/>
  <c r="BH55" i="1"/>
  <c r="BH542" i="1"/>
  <c r="BH237" i="1"/>
  <c r="BH54" i="1"/>
  <c r="BH417" i="1"/>
  <c r="BH355" i="1"/>
  <c r="BH724" i="1"/>
  <c r="BH723" i="1"/>
  <c r="BH322" i="1"/>
  <c r="BH545" i="1"/>
  <c r="BH1140" i="1"/>
  <c r="BH722" i="1"/>
  <c r="BH416" i="1"/>
  <c r="BH53" i="1"/>
  <c r="BH52" i="1"/>
  <c r="BH870" i="1"/>
  <c r="BH415" i="1"/>
  <c r="BH1036" i="1"/>
  <c r="BH414" i="1"/>
  <c r="BH1139" i="1"/>
  <c r="BH413" i="1"/>
  <c r="BH412" i="1"/>
  <c r="BH595" i="1"/>
  <c r="BH594" i="1"/>
  <c r="BH721" i="1"/>
  <c r="BH204" i="1"/>
  <c r="BH949" i="1"/>
  <c r="BH411" i="1"/>
  <c r="BH720" i="1"/>
  <c r="BH410" i="1"/>
  <c r="BH1035" i="1"/>
  <c r="BH719" i="1"/>
  <c r="BH948" i="1"/>
  <c r="BH409" i="1"/>
  <c r="BH178" i="1"/>
  <c r="BH362" i="1"/>
  <c r="BH718" i="1"/>
  <c r="BH593" i="1"/>
  <c r="BH177" i="1"/>
  <c r="BH717" i="1"/>
  <c r="BH716" i="1"/>
  <c r="BH715" i="1"/>
  <c r="BH947" i="1"/>
  <c r="BH51" i="1"/>
  <c r="BH408" i="1"/>
  <c r="BH714" i="1"/>
  <c r="BH236" i="1"/>
  <c r="BH350" i="1"/>
  <c r="BH176" i="1"/>
  <c r="BH175" i="1"/>
  <c r="BH174" i="1"/>
  <c r="BH1138" i="1"/>
  <c r="BH1158" i="1"/>
  <c r="BH1136" i="1"/>
  <c r="BH1137" i="1"/>
  <c r="BH1255" i="1"/>
  <c r="BH130" i="1"/>
  <c r="BH946" i="1"/>
  <c r="BH869" i="1"/>
  <c r="BH321" i="1"/>
  <c r="BH1134" i="1"/>
  <c r="BH945" i="1"/>
  <c r="BH1318" i="1"/>
  <c r="BH50" i="1"/>
  <c r="BH320" i="1"/>
  <c r="BH319" i="1"/>
  <c r="BH1034" i="1"/>
  <c r="BH713" i="1"/>
  <c r="BH712" i="1"/>
  <c r="BH944" i="1"/>
  <c r="BH1133" i="1"/>
  <c r="BH49" i="1"/>
  <c r="BH1132" i="1"/>
  <c r="BH48" i="1"/>
  <c r="BH1131" i="1"/>
  <c r="BH11" i="1"/>
  <c r="BH592" i="1"/>
  <c r="BH711" i="1"/>
  <c r="BH710" i="1"/>
  <c r="BH1130" i="1"/>
  <c r="BH943" i="1"/>
  <c r="BH1385" i="1"/>
  <c r="BH868" i="1"/>
  <c r="BH942" i="1"/>
  <c r="BH867" i="1"/>
  <c r="BH1129" i="1"/>
  <c r="BH47" i="1"/>
  <c r="BH173" i="1"/>
  <c r="BH941" i="1"/>
  <c r="BH1302" i="1"/>
  <c r="BH940" i="1"/>
  <c r="BH709" i="1"/>
  <c r="BH235" i="1"/>
  <c r="BH234" i="1"/>
  <c r="BH46" i="1"/>
  <c r="BH45" i="1"/>
  <c r="BH406" i="1"/>
  <c r="BH591" i="1"/>
  <c r="BH590" i="1"/>
  <c r="BH1128" i="1"/>
  <c r="BH194" i="1"/>
  <c r="BH939" i="1"/>
  <c r="BH1127" i="1"/>
  <c r="BH708" i="1"/>
  <c r="BH589" i="1"/>
  <c r="BH938" i="1"/>
  <c r="BH1126" i="1"/>
  <c r="BH1060" i="1"/>
  <c r="BH937" i="1"/>
  <c r="BH5" i="1"/>
  <c r="BH405" i="1"/>
  <c r="BH1125" i="1"/>
  <c r="BH404" i="1"/>
  <c r="BH403" i="1"/>
  <c r="BH707" i="1"/>
  <c r="BH44" i="1"/>
  <c r="BH233" i="1"/>
  <c r="BH1308" i="1"/>
  <c r="BH344" i="1"/>
  <c r="BH936" i="1"/>
  <c r="BH402" i="1"/>
  <c r="BH706" i="1"/>
  <c r="BH232" i="1"/>
  <c r="BH310" i="1"/>
  <c r="BH1124" i="1"/>
  <c r="BH1157" i="1"/>
  <c r="BH1135" i="1"/>
  <c r="BH935" i="1"/>
  <c r="BH1123" i="1"/>
  <c r="BH1122" i="1"/>
  <c r="BH401" i="1"/>
  <c r="BH866" i="1"/>
  <c r="BH1121" i="1"/>
  <c r="BH1120" i="1"/>
  <c r="BH318" i="1"/>
  <c r="BH124" i="1"/>
  <c r="BH1119" i="1"/>
  <c r="BH1118" i="1"/>
  <c r="BH43" i="1"/>
  <c r="BH1117" i="1"/>
  <c r="BH231" i="1"/>
  <c r="BH934" i="1"/>
  <c r="BH705" i="1"/>
  <c r="BH933" i="1"/>
  <c r="BH42" i="1"/>
  <c r="BH1116" i="1"/>
  <c r="BH550" i="1"/>
  <c r="BH1115" i="1"/>
  <c r="BH704" i="1"/>
  <c r="BH317" i="1"/>
  <c r="BH367" i="1"/>
  <c r="BH1114" i="1"/>
  <c r="BH41" i="1"/>
  <c r="BH1307" i="1"/>
  <c r="BH932" i="1"/>
  <c r="BH1113" i="1"/>
  <c r="BH1254" i="1"/>
  <c r="BH1112" i="1"/>
  <c r="BH864" i="1"/>
  <c r="BH1111" i="1"/>
  <c r="BH4" i="1"/>
  <c r="BH172" i="1"/>
  <c r="BH703" i="1"/>
  <c r="BH1253" i="1"/>
  <c r="BH1252" i="1"/>
  <c r="BH1110" i="1"/>
  <c r="BH40" i="1"/>
  <c r="BH863" i="1"/>
  <c r="BH588" i="1"/>
  <c r="BH862" i="1"/>
  <c r="BH39" i="1"/>
  <c r="BH1109" i="1"/>
  <c r="BH861" i="1"/>
  <c r="BH587" i="1"/>
  <c r="BH38" i="1"/>
  <c r="BH931" i="1"/>
  <c r="BH1108" i="1"/>
  <c r="BH230" i="1"/>
  <c r="BH930" i="1"/>
  <c r="BH702" i="1"/>
  <c r="BH229" i="1"/>
  <c r="BH37" i="1"/>
  <c r="BH36" i="1"/>
  <c r="BH860" i="1"/>
  <c r="BH35" i="1"/>
  <c r="BH18" i="1"/>
  <c r="BH1107" i="1"/>
  <c r="BH586" i="1"/>
  <c r="BH701" i="1"/>
  <c r="BH34" i="1"/>
  <c r="BH1106" i="1"/>
  <c r="BH579" i="1"/>
  <c r="BH1105" i="1"/>
  <c r="BH33" i="1"/>
  <c r="BH203" i="1"/>
  <c r="BH700" i="1"/>
  <c r="BH1104" i="1"/>
  <c r="BH1075" i="1"/>
  <c r="BH316" i="1"/>
  <c r="BH32" i="1"/>
  <c r="BH859" i="1"/>
  <c r="BH315" i="1"/>
  <c r="BH314" i="1"/>
  <c r="BH361" i="1"/>
  <c r="BH1033" i="1"/>
  <c r="BH31" i="1"/>
  <c r="BH699" i="1"/>
  <c r="BH1103" i="1"/>
  <c r="BH397" i="1"/>
  <c r="BH1102" i="1"/>
  <c r="BH698" i="1"/>
  <c r="BH396" i="1"/>
  <c r="BH957" i="1"/>
  <c r="BH697" i="1"/>
  <c r="BH395" i="1"/>
  <c r="BH394" i="1"/>
  <c r="BH1101" i="1"/>
  <c r="BH696" i="1"/>
  <c r="BH929" i="1"/>
  <c r="BH393" i="1"/>
  <c r="BH392" i="1"/>
  <c r="BH391" i="1"/>
  <c r="BH695" i="1"/>
  <c r="BH228" i="1"/>
  <c r="BH390" i="1"/>
  <c r="BH389" i="1"/>
  <c r="BH227" i="1"/>
  <c r="BH388" i="1"/>
  <c r="BH387" i="1"/>
  <c r="BH1100" i="1"/>
  <c r="BH386" i="1"/>
  <c r="BH694" i="1"/>
  <c r="BH226" i="1"/>
  <c r="BH225" i="1"/>
  <c r="BH385" i="1"/>
  <c r="BH585" i="1"/>
  <c r="BH928" i="1"/>
  <c r="BH1099" i="1"/>
  <c r="BH1098" i="1"/>
  <c r="BH1097" i="1"/>
  <c r="BH1096" i="1"/>
  <c r="BH1095" i="1"/>
  <c r="BH1094" i="1"/>
  <c r="BH1032" i="1"/>
  <c r="BH1093" i="1"/>
  <c r="BH171" i="1"/>
  <c r="BH693" i="1"/>
  <c r="BH1092" i="1"/>
  <c r="BH692" i="1"/>
  <c r="BH1091" i="1"/>
  <c r="BH30" i="1"/>
  <c r="BH691" i="1"/>
  <c r="BH29" i="1"/>
  <c r="BH1090" i="1"/>
  <c r="BH1089" i="1"/>
  <c r="BH1088" i="1"/>
  <c r="BH690" i="1"/>
  <c r="BH1087" i="1"/>
  <c r="BH689" i="1"/>
  <c r="BH1086" i="1"/>
  <c r="BH688" i="1"/>
  <c r="BH1031" i="1"/>
  <c r="BH1085" i="1"/>
  <c r="BH1084" i="1"/>
  <c r="BH927" i="1"/>
  <c r="BH1319" i="1"/>
  <c r="BH687" i="1"/>
  <c r="BH1083" i="1"/>
  <c r="BH686" i="1"/>
  <c r="BH110" i="1"/>
  <c r="BH1081" i="1"/>
  <c r="BH224" i="1"/>
  <c r="BH1306" i="1"/>
  <c r="BH1080" i="1"/>
  <c r="BH685" i="1"/>
  <c r="BH1079" i="1"/>
  <c r="BH684" i="1"/>
  <c r="BH223" i="1"/>
  <c r="BH683" i="1"/>
  <c r="BH222" i="1"/>
  <c r="BH221" i="1"/>
  <c r="BH682" i="1"/>
  <c r="BH193" i="1"/>
  <c r="BH220" i="1"/>
  <c r="BH1030" i="1"/>
  <c r="BH858" i="1"/>
  <c r="BH384" i="1"/>
  <c r="BH170" i="1"/>
  <c r="BH681" i="1"/>
  <c r="BH680" i="1"/>
  <c r="BH219" i="1"/>
  <c r="BH679" i="1"/>
  <c r="BH678" i="1"/>
  <c r="BH28" i="1"/>
  <c r="BH27" i="1"/>
  <c r="BH1078" i="1"/>
  <c r="BH1077" i="1"/>
  <c r="BH1076" i="1"/>
  <c r="BH729" i="1"/>
  <c r="BH926" i="1"/>
  <c r="BH1074" i="1"/>
  <c r="BH857" i="1"/>
  <c r="BH856" i="1"/>
  <c r="BH1073" i="1"/>
  <c r="BH925" i="1"/>
  <c r="BH924" i="1"/>
  <c r="BH923" i="1"/>
  <c r="BH922" i="1"/>
  <c r="BH1072" i="1"/>
  <c r="BH1071" i="1"/>
  <c r="BH218" i="1"/>
  <c r="BH584" i="1"/>
  <c r="BH26" i="1"/>
  <c r="BH677" i="1"/>
  <c r="BH676" i="1"/>
  <c r="BH675" i="1"/>
  <c r="BH217" i="1"/>
  <c r="BH216" i="1"/>
  <c r="BH383" i="1"/>
  <c r="BH202" i="1"/>
  <c r="BH1156" i="1"/>
  <c r="BH1155" i="1"/>
  <c r="BH373" i="1"/>
  <c r="BH25" i="1"/>
  <c r="BH24" i="1"/>
  <c r="BH1069" i="1"/>
  <c r="BH23" i="1"/>
  <c r="BH368" i="1"/>
  <c r="BH674" i="1"/>
  <c r="BH921" i="1"/>
  <c r="BH765" i="1"/>
  <c r="BH673" i="1"/>
  <c r="BH541" i="1"/>
  <c r="BH1251" i="1"/>
  <c r="BH672" i="1"/>
  <c r="BH855" i="1"/>
  <c r="BH671" i="1"/>
  <c r="BH382" i="1"/>
  <c r="BH670" i="1"/>
  <c r="BH381" i="1"/>
  <c r="BH669" i="1"/>
  <c r="BH919" i="1"/>
  <c r="BH380" i="1"/>
  <c r="BH379" i="1"/>
  <c r="BH215" i="1"/>
  <c r="BH918" i="1"/>
  <c r="BH668" i="1"/>
  <c r="BH378" i="1"/>
  <c r="BH667" i="1"/>
  <c r="BH666" i="1"/>
  <c r="BH214" i="1"/>
  <c r="BH1068" i="1"/>
  <c r="BH665" i="1"/>
  <c r="BH105" i="1"/>
  <c r="BH1387" i="1"/>
  <c r="BH917" i="1"/>
  <c r="BH664" i="1"/>
  <c r="BH1029" i="1"/>
  <c r="BH916" i="1"/>
  <c r="BH377" i="1"/>
  <c r="BH22" i="1"/>
  <c r="BH663" i="1"/>
  <c r="BH213" i="1"/>
  <c r="BH915" i="1"/>
  <c r="BH662" i="1"/>
  <c r="BH1066" i="1"/>
  <c r="BH1028" i="1"/>
  <c r="BH661" i="1"/>
  <c r="BH1027" i="1"/>
  <c r="BH212" i="1"/>
  <c r="BH914" i="1"/>
  <c r="BH660" i="1"/>
  <c r="BH211" i="1"/>
  <c r="BH659" i="1"/>
  <c r="BH1065" i="1"/>
  <c r="BH169" i="1"/>
  <c r="BH1026" i="1"/>
  <c r="BH658" i="1"/>
  <c r="BH482" i="1"/>
  <c r="BH376" i="1"/>
  <c r="BH657" i="1"/>
  <c r="BH375" i="1"/>
  <c r="BH656" i="1"/>
  <c r="BH913" i="1"/>
  <c r="BH354" i="1"/>
  <c r="BH912" i="1"/>
  <c r="BH1025" i="1"/>
  <c r="BH655" i="1"/>
  <c r="BH583" i="1"/>
  <c r="BH654" i="1"/>
  <c r="BH353" i="1"/>
  <c r="BH191" i="1"/>
  <c r="BH582" i="1"/>
  <c r="BH911" i="1"/>
  <c r="BH190" i="1"/>
  <c r="BG568" i="1"/>
  <c r="BG1292" i="1"/>
  <c r="BG1300" i="1"/>
  <c r="BG1299" i="1"/>
  <c r="BG1291" i="1"/>
  <c r="BG1293" i="1"/>
  <c r="BG1301" i="1"/>
  <c r="BG1298" i="1"/>
  <c r="BG1297" i="1"/>
  <c r="BG1296" i="1"/>
  <c r="BG1295" i="1"/>
  <c r="BG339" i="1"/>
  <c r="BG908" i="1"/>
  <c r="BG337" i="1"/>
  <c r="BG1020" i="1"/>
  <c r="BG308" i="1"/>
  <c r="BG307" i="1"/>
  <c r="BG306" i="1"/>
  <c r="BG305" i="1"/>
  <c r="BG304" i="1"/>
  <c r="BG303" i="1"/>
  <c r="BG650" i="1"/>
  <c r="BG342" i="1"/>
  <c r="BG1019" i="1"/>
  <c r="BG1016" i="1"/>
  <c r="BG168" i="1"/>
  <c r="BG302" i="1"/>
  <c r="BG192" i="1"/>
  <c r="BG167" i="1"/>
  <c r="BG186" i="1"/>
  <c r="BG301" i="1"/>
  <c r="BG341" i="1"/>
  <c r="BG300" i="1"/>
  <c r="BG15" i="1"/>
  <c r="BG14" i="1"/>
  <c r="BG567" i="1"/>
  <c r="BG566" i="1"/>
  <c r="BG575" i="1"/>
  <c r="BG13" i="1"/>
  <c r="BG578" i="1"/>
  <c r="BG565" i="1"/>
  <c r="BG564" i="1"/>
  <c r="BG577" i="1"/>
  <c r="BG574" i="1"/>
  <c r="BG346" i="1"/>
  <c r="BG563" i="1"/>
  <c r="BG10" i="1"/>
  <c r="BG299" i="1"/>
  <c r="BG1015" i="1"/>
  <c r="BG562" i="1"/>
  <c r="BG561" i="1"/>
  <c r="BG1014" i="1"/>
  <c r="BG313" i="1"/>
  <c r="BG298" i="1"/>
  <c r="BG297" i="1"/>
  <c r="BG296" i="1"/>
  <c r="BG295" i="1"/>
  <c r="BG166" i="1"/>
  <c r="BG345" i="1"/>
  <c r="BG1013" i="1"/>
  <c r="BG560" i="1"/>
  <c r="BG573" i="1"/>
  <c r="BG559" i="1"/>
  <c r="BG9" i="1"/>
  <c r="BG8" i="1"/>
  <c r="BG312" i="1"/>
  <c r="BG294" i="1"/>
  <c r="BG165" i="1"/>
  <c r="BG164" i="1"/>
  <c r="BG7" i="1"/>
  <c r="BG1323" i="1"/>
  <c r="BG558" i="1"/>
  <c r="BG557" i="1"/>
  <c r="BG6" i="1"/>
  <c r="BG556" i="1"/>
  <c r="BG555" i="1"/>
  <c r="BG374" i="1"/>
  <c r="BG907" i="1"/>
  <c r="BG185" i="1"/>
  <c r="BG348" i="1"/>
  <c r="BG906" i="1"/>
  <c r="BG853" i="1"/>
  <c r="BG910" i="1"/>
  <c r="BG1012" i="1"/>
  <c r="BG649" i="1"/>
  <c r="BG293" i="1"/>
  <c r="BG292" i="1"/>
  <c r="BG648" i="1"/>
  <c r="BG291" i="1"/>
  <c r="BG290" i="1"/>
  <c r="BG311" i="1"/>
  <c r="BG289" i="1"/>
  <c r="BG288" i="1"/>
  <c r="BG647" i="1"/>
  <c r="BG287" i="1"/>
  <c r="BG646" i="1"/>
  <c r="BG286" i="1"/>
  <c r="BG285" i="1"/>
  <c r="BG645" i="1"/>
  <c r="BG284" i="1"/>
  <c r="BG644" i="1"/>
  <c r="BG643" i="1"/>
  <c r="BG283" i="1"/>
  <c r="BG282" i="1"/>
  <c r="BG336" i="1"/>
  <c r="BG642" i="1"/>
  <c r="BG641" i="1"/>
  <c r="BG163" i="1"/>
  <c r="BG640" i="1"/>
  <c r="BG639" i="1"/>
  <c r="BG162" i="1"/>
  <c r="BG21" i="1"/>
  <c r="BG161" i="1"/>
  <c r="BG160" i="1"/>
  <c r="BG159" i="1"/>
  <c r="BG158" i="1"/>
  <c r="BG638" i="1"/>
  <c r="BG157" i="1"/>
  <c r="BG184" i="1"/>
  <c r="BG201" i="1"/>
  <c r="BG156" i="1"/>
  <c r="BG155" i="1"/>
  <c r="BG852" i="1"/>
  <c r="BG637" i="1"/>
  <c r="BG154" i="1"/>
  <c r="BG153" i="1"/>
  <c r="BG636" i="1"/>
  <c r="BG635" i="1"/>
  <c r="BG371" i="1"/>
  <c r="BG634" i="1"/>
  <c r="BG152" i="1"/>
  <c r="BG1011" i="1"/>
  <c r="BG151" i="1"/>
  <c r="BG150" i="1"/>
  <c r="BG581" i="1"/>
  <c r="BG633" i="1"/>
  <c r="BG149" i="1"/>
  <c r="BG148" i="1"/>
  <c r="BG147" i="1"/>
  <c r="BG146" i="1"/>
  <c r="BG632" i="1"/>
  <c r="BG1010" i="1"/>
  <c r="BG631" i="1"/>
  <c r="BG851" i="1"/>
  <c r="BG850" i="1"/>
  <c r="BG849" i="1"/>
  <c r="BG1059" i="1"/>
  <c r="BG1250" i="1"/>
  <c r="BG905" i="1"/>
  <c r="BG904" i="1"/>
  <c r="BG539" i="1"/>
  <c r="BG335" i="1"/>
  <c r="BG1249" i="1"/>
  <c r="BG538" i="1"/>
  <c r="BG1248" i="1"/>
  <c r="BG630" i="1"/>
  <c r="BG1247" i="1"/>
  <c r="BG537" i="1"/>
  <c r="BG1246" i="1"/>
  <c r="BG1245" i="1"/>
  <c r="BG1244" i="1"/>
  <c r="BG1243" i="1"/>
  <c r="BG281" i="1"/>
  <c r="BG1009" i="1"/>
  <c r="BG1242" i="1"/>
  <c r="BG848" i="1"/>
  <c r="BG1324" i="1"/>
  <c r="BG536" i="1"/>
  <c r="BG1241" i="1"/>
  <c r="BG145" i="1"/>
  <c r="BG280" i="1"/>
  <c r="BG1325" i="1"/>
  <c r="BG1058" i="1"/>
  <c r="BG535" i="1"/>
  <c r="BG1240" i="1"/>
  <c r="BG846" i="1"/>
  <c r="BG1239" i="1"/>
  <c r="BG845" i="1"/>
  <c r="BG1008" i="1"/>
  <c r="BG1057" i="1"/>
  <c r="BG1007" i="1"/>
  <c r="BG1375" i="1"/>
  <c r="BG903" i="1"/>
  <c r="BG1374" i="1"/>
  <c r="BG1373" i="1"/>
  <c r="BG1067" i="1"/>
  <c r="BG1238" i="1"/>
  <c r="BG843" i="1"/>
  <c r="BG534" i="1"/>
  <c r="BG533" i="1"/>
  <c r="BG902" i="1"/>
  <c r="BG1006" i="1"/>
  <c r="BG629" i="1"/>
  <c r="BG1372" i="1"/>
  <c r="BG842" i="1"/>
  <c r="BG841" i="1"/>
  <c r="BG1237" i="1"/>
  <c r="BG334" i="1"/>
  <c r="BG950" i="1"/>
  <c r="BG1082" i="1"/>
  <c r="BG1317" i="1"/>
  <c r="BG1005" i="1"/>
  <c r="BG839" i="1"/>
  <c r="BG532" i="1"/>
  <c r="BG531" i="1"/>
  <c r="BG1236" i="1"/>
  <c r="BG838" i="1"/>
  <c r="BG1004" i="1"/>
  <c r="BG837" i="1"/>
  <c r="BG836" i="1"/>
  <c r="BG1235" i="1"/>
  <c r="BG279" i="1"/>
  <c r="BG835" i="1"/>
  <c r="BG1234" i="1"/>
  <c r="BG834" i="1"/>
  <c r="BG833" i="1"/>
  <c r="BG832" i="1"/>
  <c r="BG831" i="1"/>
  <c r="BG830" i="1"/>
  <c r="BG829" i="1"/>
  <c r="BG1233" i="1"/>
  <c r="BG828" i="1"/>
  <c r="BG143" i="1"/>
  <c r="BG199" i="1"/>
  <c r="BG1371" i="1"/>
  <c r="BG1056" i="1"/>
  <c r="BG1232" i="1"/>
  <c r="BG827" i="1"/>
  <c r="BG826" i="1"/>
  <c r="BG825" i="1"/>
  <c r="BG901" i="1"/>
  <c r="BG142" i="1"/>
  <c r="BG278" i="1"/>
  <c r="BG900" i="1"/>
  <c r="BG277" i="1"/>
  <c r="BG1003" i="1"/>
  <c r="BG628" i="1"/>
  <c r="BG141" i="1"/>
  <c r="BG530" i="1"/>
  <c r="BG627" i="1"/>
  <c r="BG1002" i="1"/>
  <c r="BG1370" i="1"/>
  <c r="BG1369" i="1"/>
  <c r="BG529" i="1"/>
  <c r="BG1368" i="1"/>
  <c r="BG528" i="1"/>
  <c r="BG1367" i="1"/>
  <c r="BG1366" i="1"/>
  <c r="BG1365" i="1"/>
  <c r="BG824" i="1"/>
  <c r="BG1001" i="1"/>
  <c r="BG626" i="1"/>
  <c r="BG1364" i="1"/>
  <c r="BG823" i="1"/>
  <c r="BG899" i="1"/>
  <c r="BG140" i="1"/>
  <c r="BG822" i="1"/>
  <c r="BG744" i="1"/>
  <c r="BG333" i="1"/>
  <c r="BG1231" i="1"/>
  <c r="BG332" i="1"/>
  <c r="BG625" i="1"/>
  <c r="BG276" i="1"/>
  <c r="BG1230" i="1"/>
  <c r="BG1229" i="1"/>
  <c r="BG275" i="1"/>
  <c r="BG1228" i="1"/>
  <c r="BG139" i="1"/>
  <c r="BG1363" i="1"/>
  <c r="BG820" i="1"/>
  <c r="BG527" i="1"/>
  <c r="BG1000" i="1"/>
  <c r="BG999" i="1"/>
  <c r="BG998" i="1"/>
  <c r="BG1362" i="1"/>
  <c r="BG1227" i="1"/>
  <c r="BG1226" i="1"/>
  <c r="BG1225" i="1"/>
  <c r="BG898" i="1"/>
  <c r="BG819" i="1"/>
  <c r="BG1361" i="1"/>
  <c r="BG526" i="1"/>
  <c r="BG1360" i="1"/>
  <c r="BG818" i="1"/>
  <c r="BG525" i="1"/>
  <c r="BG1359" i="1"/>
  <c r="BG1358" i="1"/>
  <c r="BG274" i="1"/>
  <c r="BG1357" i="1"/>
  <c r="BG817" i="1"/>
  <c r="BG1224" i="1"/>
  <c r="BG1223" i="1"/>
  <c r="BG816" i="1"/>
  <c r="BG815" i="1"/>
  <c r="BG1356" i="1"/>
  <c r="BG1222" i="1"/>
  <c r="BG524" i="1"/>
  <c r="BG273" i="1"/>
  <c r="BG1355" i="1"/>
  <c r="BG814" i="1"/>
  <c r="BG1221" i="1"/>
  <c r="BG1354" i="1"/>
  <c r="BG1353" i="1"/>
  <c r="BG523" i="1"/>
  <c r="BG1352" i="1"/>
  <c r="BG522" i="1"/>
  <c r="BG1220" i="1"/>
  <c r="BG352" i="1"/>
  <c r="BG351" i="1"/>
  <c r="BG138" i="1"/>
  <c r="BG1264" i="1"/>
  <c r="BG997" i="1"/>
  <c r="BG1219" i="1"/>
  <c r="BG1351" i="1"/>
  <c r="BG1218" i="1"/>
  <c r="BG1305" i="1"/>
  <c r="BG1350" i="1"/>
  <c r="BG331" i="1"/>
  <c r="BG813" i="1"/>
  <c r="BG1316" i="1"/>
  <c r="BG812" i="1"/>
  <c r="BG811" i="1"/>
  <c r="BG272" i="1"/>
  <c r="BG137" i="1"/>
  <c r="BG810" i="1"/>
  <c r="BG1217" i="1"/>
  <c r="BG1349" i="1"/>
  <c r="BG271" i="1"/>
  <c r="BG136" i="1"/>
  <c r="BG270" i="1"/>
  <c r="BG1055" i="1"/>
  <c r="BG135" i="1"/>
  <c r="BG269" i="1"/>
  <c r="BG1348" i="1"/>
  <c r="BG1347" i="1"/>
  <c r="BG198" i="1"/>
  <c r="BG809" i="1"/>
  <c r="BG134" i="1"/>
  <c r="BG996" i="1"/>
  <c r="BG133" i="1"/>
  <c r="BG808" i="1"/>
  <c r="BG1346" i="1"/>
  <c r="BG1216" i="1"/>
  <c r="BG521" i="1"/>
  <c r="BG268" i="1"/>
  <c r="BG807" i="1"/>
  <c r="BG806" i="1"/>
  <c r="BG1345" i="1"/>
  <c r="BG200" i="1"/>
  <c r="BG805" i="1"/>
  <c r="BG624" i="1"/>
  <c r="BG1294" i="1"/>
  <c r="BG267" i="1"/>
  <c r="BG266" i="1"/>
  <c r="BG804" i="1"/>
  <c r="BG1344" i="1"/>
  <c r="BG803" i="1"/>
  <c r="BG802" i="1"/>
  <c r="BG366" i="1"/>
  <c r="BG1214" i="1"/>
  <c r="BG1213" i="1"/>
  <c r="BG210" i="1"/>
  <c r="BG897" i="1"/>
  <c r="BG520" i="1"/>
  <c r="BG623" i="1"/>
  <c r="BG801" i="1"/>
  <c r="BG197" i="1"/>
  <c r="BG1212" i="1"/>
  <c r="BG800" i="1"/>
  <c r="BG799" i="1"/>
  <c r="BG1211" i="1"/>
  <c r="BG798" i="1"/>
  <c r="BG519" i="1"/>
  <c r="BG518" i="1"/>
  <c r="BG132" i="1"/>
  <c r="BG517" i="1"/>
  <c r="BG516" i="1"/>
  <c r="BG797" i="1"/>
  <c r="BG370" i="1"/>
  <c r="BG1054" i="1"/>
  <c r="BG20" i="1"/>
  <c r="BG209" i="1"/>
  <c r="BG1343" i="1"/>
  <c r="BG1342" i="1"/>
  <c r="BG1210" i="1"/>
  <c r="BG265" i="1"/>
  <c r="BG854" i="1"/>
  <c r="BG1304" i="1"/>
  <c r="BG622" i="1"/>
  <c r="BG1341" i="1"/>
  <c r="BG621" i="1"/>
  <c r="BG1340" i="1"/>
  <c r="BG1209" i="1"/>
  <c r="BG208" i="1"/>
  <c r="BG796" i="1"/>
  <c r="BG131" i="1"/>
  <c r="BG1208" i="1"/>
  <c r="BG995" i="1"/>
  <c r="BG795" i="1"/>
  <c r="BG1339" i="1"/>
  <c r="BG794" i="1"/>
  <c r="BG793" i="1"/>
  <c r="BG1338" i="1"/>
  <c r="BG1207" i="1"/>
  <c r="BG1263" i="1"/>
  <c r="BG847" i="1"/>
  <c r="BG264" i="1"/>
  <c r="BG1337" i="1"/>
  <c r="BG994" i="1"/>
  <c r="BG1206" i="1"/>
  <c r="BG1336" i="1"/>
  <c r="BG792" i="1"/>
  <c r="BG263" i="1"/>
  <c r="BG791" i="1"/>
  <c r="BG515" i="1"/>
  <c r="BG129" i="1"/>
  <c r="BG1335" i="1"/>
  <c r="BG128" i="1"/>
  <c r="BG19" i="1"/>
  <c r="BG127" i="1"/>
  <c r="BG790" i="1"/>
  <c r="BG1205" i="1"/>
  <c r="BG789" i="1"/>
  <c r="BG514" i="1"/>
  <c r="BG1204" i="1"/>
  <c r="BG1334" i="1"/>
  <c r="BG788" i="1"/>
  <c r="BG1203" i="1"/>
  <c r="BG262" i="1"/>
  <c r="BG1202" i="1"/>
  <c r="BG12" i="1"/>
  <c r="BG126" i="1"/>
  <c r="BG1201" i="1"/>
  <c r="BG1200" i="1"/>
  <c r="BG183" i="1"/>
  <c r="BG993" i="1"/>
  <c r="BG1064" i="1"/>
  <c r="BG896" i="1"/>
  <c r="BG787" i="1"/>
  <c r="BG1199" i="1"/>
  <c r="BG786" i="1"/>
  <c r="BG1198" i="1"/>
  <c r="BG125" i="1"/>
  <c r="BG620" i="1"/>
  <c r="BG330" i="1"/>
  <c r="BG992" i="1"/>
  <c r="BG991" i="1"/>
  <c r="BG1197" i="1"/>
  <c r="BG895" i="1"/>
  <c r="BG1053" i="1"/>
  <c r="BG1018" i="1"/>
  <c r="BG547" i="1"/>
  <c r="BG785" i="1"/>
  <c r="BG844" i="1"/>
  <c r="BG369" i="1"/>
  <c r="BG329" i="1"/>
  <c r="BG372" i="1"/>
  <c r="BG1270" i="1"/>
  <c r="BG1288" i="1"/>
  <c r="BG1287" i="1"/>
  <c r="BG1286" i="1"/>
  <c r="BG338" i="1"/>
  <c r="BG328" i="1"/>
  <c r="BG619" i="1"/>
  <c r="BG618" i="1"/>
  <c r="BG123" i="1"/>
  <c r="BG1052" i="1"/>
  <c r="BG122" i="1"/>
  <c r="BG261" i="1"/>
  <c r="BG513" i="1"/>
  <c r="BG990" i="1"/>
  <c r="BG989" i="1"/>
  <c r="BG365" i="1"/>
  <c r="BG988" i="1"/>
  <c r="BG617" i="1"/>
  <c r="BG784" i="1"/>
  <c r="BG840" i="1"/>
  <c r="BG987" i="1"/>
  <c r="BG986" i="1"/>
  <c r="BG985" i="1"/>
  <c r="BG783" i="1"/>
  <c r="BG1051" i="1"/>
  <c r="BG121" i="1"/>
  <c r="BG984" i="1"/>
  <c r="BG512" i="1"/>
  <c r="BG983" i="1"/>
  <c r="BG1063" i="1"/>
  <c r="BG511" i="1"/>
  <c r="BG120" i="1"/>
  <c r="BG1315" i="1"/>
  <c r="BG119" i="1"/>
  <c r="BG982" i="1"/>
  <c r="BG260" i="1"/>
  <c r="BG981" i="1"/>
  <c r="BG980" i="1"/>
  <c r="BG782" i="1"/>
  <c r="BG1050" i="1"/>
  <c r="BG1017" i="1"/>
  <c r="BG979" i="1"/>
  <c r="BG781" i="1"/>
  <c r="BG1049" i="1"/>
  <c r="BG510" i="1"/>
  <c r="BG509" i="1"/>
  <c r="BG978" i="1"/>
  <c r="BG508" i="1"/>
  <c r="BG507" i="1"/>
  <c r="BG977" i="1"/>
  <c r="BG118" i="1"/>
  <c r="BG506" i="1"/>
  <c r="BG780" i="1"/>
  <c r="BG976" i="1"/>
  <c r="BG975" i="1"/>
  <c r="BG117" i="1"/>
  <c r="BG116" i="1"/>
  <c r="BG779" i="1"/>
  <c r="BG778" i="1"/>
  <c r="BG259" i="1"/>
  <c r="BG974" i="1"/>
  <c r="BG505" i="1"/>
  <c r="BG973" i="1"/>
  <c r="BG258" i="1"/>
  <c r="BG777" i="1"/>
  <c r="BG972" i="1"/>
  <c r="BG971" i="1"/>
  <c r="BG776" i="1"/>
  <c r="BG775" i="1"/>
  <c r="BG115" i="1"/>
  <c r="BG970" i="1"/>
  <c r="BG114" i="1"/>
  <c r="BG113" i="1"/>
  <c r="BG774" i="1"/>
  <c r="BG773" i="1"/>
  <c r="BG772" i="1"/>
  <c r="BG1303" i="1"/>
  <c r="BG616" i="1"/>
  <c r="BG894" i="1"/>
  <c r="BG615" i="1"/>
  <c r="BG112" i="1"/>
  <c r="BG614" i="1"/>
  <c r="BG111" i="1"/>
  <c r="BG613" i="1"/>
  <c r="BG771" i="1"/>
  <c r="BG770" i="1"/>
  <c r="BG769" i="1"/>
  <c r="BG349" i="1"/>
  <c r="BG257" i="1"/>
  <c r="BG1196" i="1"/>
  <c r="BG1269" i="1"/>
  <c r="BG1268" i="1"/>
  <c r="BG360" i="1"/>
  <c r="BG1195" i="1"/>
  <c r="BG768" i="1"/>
  <c r="BG969" i="1"/>
  <c r="BG504" i="1"/>
  <c r="BG503" i="1"/>
  <c r="BG968" i="1"/>
  <c r="BG967" i="1"/>
  <c r="BG920" i="1"/>
  <c r="BG966" i="1"/>
  <c r="BG182" i="1"/>
  <c r="BG1322" i="1"/>
  <c r="BG1333" i="1"/>
  <c r="BG965" i="1"/>
  <c r="BG1194" i="1"/>
  <c r="BG502" i="1"/>
  <c r="BG964" i="1"/>
  <c r="BG963" i="1"/>
  <c r="BG501" i="1"/>
  <c r="BG500" i="1"/>
  <c r="BG499" i="1"/>
  <c r="BG1193" i="1"/>
  <c r="BG498" i="1"/>
  <c r="BG497" i="1"/>
  <c r="BG496" i="1"/>
  <c r="BG767" i="1"/>
  <c r="BG495" i="1"/>
  <c r="BG1192" i="1"/>
  <c r="BG1191" i="1"/>
  <c r="BG1262" i="1"/>
  <c r="BG1190" i="1"/>
  <c r="BG1189" i="1"/>
  <c r="BG893" i="1"/>
  <c r="BG494" i="1"/>
  <c r="BG1188" i="1"/>
  <c r="BG493" i="1"/>
  <c r="BG1187" i="1"/>
  <c r="BG892" i="1"/>
  <c r="BG1186" i="1"/>
  <c r="BG612" i="1"/>
  <c r="BG891" i="1"/>
  <c r="BG1261" i="1"/>
  <c r="BG1185" i="1"/>
  <c r="BG256" i="1"/>
  <c r="BG766" i="1"/>
  <c r="BG1184" i="1"/>
  <c r="BG1183" i="1"/>
  <c r="BG1260" i="1"/>
  <c r="BG1182" i="1"/>
  <c r="BG1181" i="1"/>
  <c r="BG1180" i="1"/>
  <c r="BG962" i="1"/>
  <c r="BG1179" i="1"/>
  <c r="BG890" i="1"/>
  <c r="BG1178" i="1"/>
  <c r="BG1177" i="1"/>
  <c r="BG889" i="1"/>
  <c r="BG1314" i="1"/>
  <c r="BG1176" i="1"/>
  <c r="BG364" i="1"/>
  <c r="BG492" i="1"/>
  <c r="BG255" i="1"/>
  <c r="BG491" i="1"/>
  <c r="BG554" i="1"/>
  <c r="BG1175" i="1"/>
  <c r="BG254" i="1"/>
  <c r="BG400" i="1"/>
  <c r="BG490" i="1"/>
  <c r="BG764" i="1"/>
  <c r="BG763" i="1"/>
  <c r="BG762" i="1"/>
  <c r="BG489" i="1"/>
  <c r="BG207" i="1"/>
  <c r="BG888" i="1"/>
  <c r="BG253" i="1"/>
  <c r="BG109" i="1"/>
  <c r="BG108" i="1"/>
  <c r="BG1174" i="1"/>
  <c r="BG887" i="1"/>
  <c r="BG1259" i="1"/>
  <c r="BG1258" i="1"/>
  <c r="BG1173" i="1"/>
  <c r="BG107" i="1"/>
  <c r="BG961" i="1"/>
  <c r="BG960" i="1"/>
  <c r="BG252" i="1"/>
  <c r="BG488" i="1"/>
  <c r="BG1172" i="1"/>
  <c r="BG1171" i="1"/>
  <c r="BG106" i="1"/>
  <c r="BG487" i="1"/>
  <c r="BG1048" i="1"/>
  <c r="BG486" i="1"/>
  <c r="BG761" i="1"/>
  <c r="BG144" i="1"/>
  <c r="BG251" i="1"/>
  <c r="BG104" i="1"/>
  <c r="BG760" i="1"/>
  <c r="BG485" i="1"/>
  <c r="BG759" i="1"/>
  <c r="BG103" i="1"/>
  <c r="BG1047" i="1"/>
  <c r="BG484" i="1"/>
  <c r="BG250" i="1"/>
  <c r="BG611" i="1"/>
  <c r="BG102" i="1"/>
  <c r="BG327" i="1"/>
  <c r="BG101" i="1"/>
  <c r="BG326" i="1"/>
  <c r="BG1332" i="1"/>
  <c r="BG1170" i="1"/>
  <c r="BG17" i="1"/>
  <c r="BG181" i="1"/>
  <c r="BG1331" i="1"/>
  <c r="BG610" i="1"/>
  <c r="BG483" i="1"/>
  <c r="BG609" i="1"/>
  <c r="BG100" i="1"/>
  <c r="BG99" i="1"/>
  <c r="BG1046" i="1"/>
  <c r="BG758" i="1"/>
  <c r="BG608" i="1"/>
  <c r="BG1045" i="1"/>
  <c r="BG886" i="1"/>
  <c r="BG407" i="1"/>
  <c r="BG959" i="1"/>
  <c r="BG757" i="1"/>
  <c r="BG98" i="1"/>
  <c r="BG97" i="1"/>
  <c r="BG481" i="1"/>
  <c r="BG1169" i="1"/>
  <c r="BG1044" i="1"/>
  <c r="BG480" i="1"/>
  <c r="BG1043" i="1"/>
  <c r="BG479" i="1"/>
  <c r="BG478" i="1"/>
  <c r="BG607" i="1"/>
  <c r="BG756" i="1"/>
  <c r="BG1042" i="1"/>
  <c r="BG359" i="1"/>
  <c r="BG1330" i="1"/>
  <c r="BG1329" i="1"/>
  <c r="BG1328" i="1"/>
  <c r="BG1168" i="1"/>
  <c r="BG755" i="1"/>
  <c r="BG16" i="1"/>
  <c r="BG249" i="1"/>
  <c r="BG1167" i="1"/>
  <c r="BG96" i="1"/>
  <c r="BG1327" i="1"/>
  <c r="BG477" i="1"/>
  <c r="BG476" i="1"/>
  <c r="BG475" i="1"/>
  <c r="BG474" i="1"/>
  <c r="BG1166" i="1"/>
  <c r="BG754" i="1"/>
  <c r="BG473" i="1"/>
  <c r="BG248" i="1"/>
  <c r="BG606" i="1"/>
  <c r="BG196" i="1"/>
  <c r="BG472" i="1"/>
  <c r="BG1165" i="1"/>
  <c r="BG753" i="1"/>
  <c r="BG206" i="1"/>
  <c r="BG752" i="1"/>
  <c r="BG751" i="1"/>
  <c r="BG95" i="1"/>
  <c r="BG205" i="1"/>
  <c r="BG750" i="1"/>
  <c r="BG247" i="1"/>
  <c r="BG580" i="1"/>
  <c r="BG749" i="1"/>
  <c r="BG471" i="1"/>
  <c r="BG1326" i="1"/>
  <c r="BG748" i="1"/>
  <c r="BG94" i="1"/>
  <c r="BG246" i="1"/>
  <c r="BG1164" i="1"/>
  <c r="BG1274" i="1"/>
  <c r="BG1285" i="1"/>
  <c r="BG1284" i="1"/>
  <c r="BG1283" i="1"/>
  <c r="BG1282" i="1"/>
  <c r="BG1267" i="1"/>
  <c r="BG1266" i="1"/>
  <c r="BG1281" i="1"/>
  <c r="BG1280" i="1"/>
  <c r="BG885" i="1"/>
  <c r="BG358" i="1"/>
  <c r="BG1321" i="1"/>
  <c r="BG470" i="1"/>
  <c r="BG469" i="1"/>
  <c r="BG93" i="1"/>
  <c r="BG92" i="1"/>
  <c r="BG91" i="1"/>
  <c r="BG90" i="1"/>
  <c r="BG89" i="1"/>
  <c r="BG180" i="1"/>
  <c r="BG1320" i="1"/>
  <c r="BG1313" i="1"/>
  <c r="BG1062" i="1"/>
  <c r="BG325" i="1"/>
  <c r="BG88" i="1"/>
  <c r="BG605" i="1"/>
  <c r="BG884" i="1"/>
  <c r="BG1312" i="1"/>
  <c r="BG604" i="1"/>
  <c r="BG87" i="1"/>
  <c r="BG821" i="1"/>
  <c r="BG1311" i="1"/>
  <c r="BG746" i="1"/>
  <c r="BG86" i="1"/>
  <c r="BG245" i="1"/>
  <c r="BG468" i="1"/>
  <c r="BG244" i="1"/>
  <c r="BG883" i="1"/>
  <c r="BG243" i="1"/>
  <c r="BG467" i="1"/>
  <c r="BG85" i="1"/>
  <c r="BG745" i="1"/>
  <c r="BG603" i="1"/>
  <c r="BG84" i="1"/>
  <c r="BG1041" i="1"/>
  <c r="BG83" i="1"/>
  <c r="BG82" i="1"/>
  <c r="BG1279" i="1"/>
  <c r="BG1278" i="1"/>
  <c r="BG189" i="1"/>
  <c r="BG747" i="1"/>
  <c r="BG743" i="1"/>
  <c r="BG602" i="1"/>
  <c r="BG742" i="1"/>
  <c r="BG466" i="1"/>
  <c r="BG958" i="1"/>
  <c r="BG1277" i="1"/>
  <c r="BG1276" i="1"/>
  <c r="BG1275" i="1"/>
  <c r="BG188" i="1"/>
  <c r="BG187" i="1"/>
  <c r="BG357" i="1"/>
  <c r="BG465" i="1"/>
  <c r="BG81" i="1"/>
  <c r="BG882" i="1"/>
  <c r="BG1040" i="1"/>
  <c r="BG601" i="1"/>
  <c r="BG1310" i="1"/>
  <c r="BG1309" i="1"/>
  <c r="BG464" i="1"/>
  <c r="BG463" i="1"/>
  <c r="BG179" i="1"/>
  <c r="BG399" i="1"/>
  <c r="BG741" i="1"/>
  <c r="BG462" i="1"/>
  <c r="BG553" i="1"/>
  <c r="BG461" i="1"/>
  <c r="BG1061" i="1"/>
  <c r="BG740" i="1"/>
  <c r="BG552" i="1"/>
  <c r="BG460" i="1"/>
  <c r="BG459" i="1"/>
  <c r="BG242" i="1"/>
  <c r="BG458" i="1"/>
  <c r="BG324" i="1"/>
  <c r="BG80" i="1"/>
  <c r="BG1154" i="1"/>
  <c r="BG457" i="1"/>
  <c r="BG456" i="1"/>
  <c r="BG455" i="1"/>
  <c r="BG454" i="1"/>
  <c r="BG956" i="1"/>
  <c r="BG881" i="1"/>
  <c r="BG739" i="1"/>
  <c r="BG241" i="1"/>
  <c r="BG453" i="1"/>
  <c r="BG738" i="1"/>
  <c r="BG737" i="1"/>
  <c r="BG79" i="1"/>
  <c r="BG736" i="1"/>
  <c r="BG1153" i="1"/>
  <c r="BG1152" i="1"/>
  <c r="BG1265" i="1"/>
  <c r="BG1272" i="1"/>
  <c r="BG1271" i="1"/>
  <c r="BG78" i="1"/>
  <c r="BG600" i="1"/>
  <c r="BG77" i="1"/>
  <c r="BG76" i="1"/>
  <c r="BG735" i="1"/>
  <c r="BG955" i="1"/>
  <c r="BG75" i="1"/>
  <c r="BG954" i="1"/>
  <c r="BG74" i="1"/>
  <c r="BG73" i="1"/>
  <c r="BG953" i="1"/>
  <c r="BG240" i="1"/>
  <c r="BG1144" i="1"/>
  <c r="BG1151" i="1"/>
  <c r="BG1150" i="1"/>
  <c r="BG1149" i="1"/>
  <c r="BG1148" i="1"/>
  <c r="BG1147" i="1"/>
  <c r="BG452" i="1"/>
  <c r="BG451" i="1"/>
  <c r="BG450" i="1"/>
  <c r="BG449" i="1"/>
  <c r="BG448" i="1"/>
  <c r="BG447" i="1"/>
  <c r="BG446" i="1"/>
  <c r="BG72" i="1"/>
  <c r="BG445" i="1"/>
  <c r="BG239" i="1"/>
  <c r="BG71" i="1"/>
  <c r="BG70" i="1"/>
  <c r="BG952" i="1"/>
  <c r="BG951" i="1"/>
  <c r="BG1163" i="1"/>
  <c r="BG1145" i="1"/>
  <c r="BG1162" i="1"/>
  <c r="BG1161" i="1"/>
  <c r="BG1160" i="1"/>
  <c r="BG1159" i="1"/>
  <c r="BG1146" i="1"/>
  <c r="BG1070" i="1"/>
  <c r="BG551" i="1"/>
  <c r="BG69" i="1"/>
  <c r="BG880" i="1"/>
  <c r="BG909" i="1"/>
  <c r="BG871" i="1"/>
  <c r="BG549" i="1"/>
  <c r="BG548" i="1"/>
  <c r="BG1143" i="1"/>
  <c r="BG734" i="1"/>
  <c r="BG444" i="1"/>
  <c r="BG68" i="1"/>
  <c r="BG443" i="1"/>
  <c r="BG67" i="1"/>
  <c r="BG66" i="1"/>
  <c r="BG442" i="1"/>
  <c r="BG441" i="1"/>
  <c r="BG65" i="1"/>
  <c r="BG733" i="1"/>
  <c r="BG879" i="1"/>
  <c r="BG599" i="1"/>
  <c r="BG1215" i="1"/>
  <c r="BG440" i="1"/>
  <c r="BG439" i="1"/>
  <c r="BG598" i="1"/>
  <c r="BG878" i="1"/>
  <c r="BG438" i="1"/>
  <c r="BG732" i="1"/>
  <c r="BG1142" i="1"/>
  <c r="BG865" i="1"/>
  <c r="BG546" i="1"/>
  <c r="BG1257" i="1"/>
  <c r="BG576" i="1"/>
  <c r="BG877" i="1"/>
  <c r="BG64" i="1"/>
  <c r="BG731" i="1"/>
  <c r="BG437" i="1"/>
  <c r="BG730" i="1"/>
  <c r="BG436" i="1"/>
  <c r="BG435" i="1"/>
  <c r="BG63" i="1"/>
  <c r="BG434" i="1"/>
  <c r="BG62" i="1"/>
  <c r="BG433" i="1"/>
  <c r="BG61" i="1"/>
  <c r="BG195" i="1"/>
  <c r="BG432" i="1"/>
  <c r="BG431" i="1"/>
  <c r="BG430" i="1"/>
  <c r="BG60" i="1"/>
  <c r="BG876" i="1"/>
  <c r="BG429" i="1"/>
  <c r="BG428" i="1"/>
  <c r="BG59" i="1"/>
  <c r="BG356" i="1"/>
  <c r="BG1039" i="1"/>
  <c r="BG58" i="1"/>
  <c r="BG544" i="1"/>
  <c r="BG1038" i="1"/>
  <c r="BG398" i="1"/>
  <c r="BG427" i="1"/>
  <c r="BG426" i="1"/>
  <c r="BG425" i="1"/>
  <c r="BG363" i="1"/>
  <c r="BG1141" i="1"/>
  <c r="BG728" i="1"/>
  <c r="BG1256" i="1"/>
  <c r="BG597" i="1"/>
  <c r="BG323" i="1"/>
  <c r="BG57" i="1"/>
  <c r="BG727" i="1"/>
  <c r="BG875" i="1"/>
  <c r="BG726" i="1"/>
  <c r="BG543" i="1"/>
  <c r="BG874" i="1"/>
  <c r="BG424" i="1"/>
  <c r="BG423" i="1"/>
  <c r="BG422" i="1"/>
  <c r="BG421" i="1"/>
  <c r="BG540" i="1"/>
  <c r="BG420" i="1"/>
  <c r="BG596" i="1"/>
  <c r="BG56" i="1"/>
  <c r="BG419" i="1"/>
  <c r="BG1037" i="1"/>
  <c r="BG873" i="1"/>
  <c r="BG238" i="1"/>
  <c r="BG725" i="1"/>
  <c r="BG872" i="1"/>
  <c r="BG418" i="1"/>
  <c r="BG55" i="1"/>
  <c r="BG542" i="1"/>
  <c r="BG237" i="1"/>
  <c r="BG54" i="1"/>
  <c r="BG417" i="1"/>
  <c r="BG355" i="1"/>
  <c r="BG724" i="1"/>
  <c r="BG723" i="1"/>
  <c r="BG322" i="1"/>
  <c r="BG545" i="1"/>
  <c r="BG1140" i="1"/>
  <c r="BG722" i="1"/>
  <c r="BG416" i="1"/>
  <c r="BG53" i="1"/>
  <c r="BG52" i="1"/>
  <c r="BG870" i="1"/>
  <c r="BG415" i="1"/>
  <c r="BG1036" i="1"/>
  <c r="BG414" i="1"/>
  <c r="BG1139" i="1"/>
  <c r="BG413" i="1"/>
  <c r="BG412" i="1"/>
  <c r="BG595" i="1"/>
  <c r="BG594" i="1"/>
  <c r="BG721" i="1"/>
  <c r="BG204" i="1"/>
  <c r="BG949" i="1"/>
  <c r="BG411" i="1"/>
  <c r="BG720" i="1"/>
  <c r="BG410" i="1"/>
  <c r="BG1035" i="1"/>
  <c r="BG719" i="1"/>
  <c r="BG948" i="1"/>
  <c r="BG409" i="1"/>
  <c r="BG178" i="1"/>
  <c r="BG362" i="1"/>
  <c r="BG718" i="1"/>
  <c r="BG593" i="1"/>
  <c r="BG177" i="1"/>
  <c r="BG717" i="1"/>
  <c r="BG716" i="1"/>
  <c r="BG715" i="1"/>
  <c r="BG947" i="1"/>
  <c r="BG51" i="1"/>
  <c r="BG408" i="1"/>
  <c r="BG714" i="1"/>
  <c r="BG236" i="1"/>
  <c r="BG350" i="1"/>
  <c r="BG176" i="1"/>
  <c r="BG175" i="1"/>
  <c r="BG174" i="1"/>
  <c r="BG1138" i="1"/>
  <c r="BG1158" i="1"/>
  <c r="BG1136" i="1"/>
  <c r="BG1137" i="1"/>
  <c r="BG1255" i="1"/>
  <c r="BG130" i="1"/>
  <c r="BG946" i="1"/>
  <c r="BG869" i="1"/>
  <c r="BG321" i="1"/>
  <c r="BG1134" i="1"/>
  <c r="BG945" i="1"/>
  <c r="BG1318" i="1"/>
  <c r="BG50" i="1"/>
  <c r="BG320" i="1"/>
  <c r="BG319" i="1"/>
  <c r="BG1034" i="1"/>
  <c r="BG713" i="1"/>
  <c r="BG712" i="1"/>
  <c r="BG944" i="1"/>
  <c r="BG1133" i="1"/>
  <c r="BG49" i="1"/>
  <c r="BG1132" i="1"/>
  <c r="BG48" i="1"/>
  <c r="BG1131" i="1"/>
  <c r="BG11" i="1"/>
  <c r="BG592" i="1"/>
  <c r="BG711" i="1"/>
  <c r="BG710" i="1"/>
  <c r="BG1130" i="1"/>
  <c r="BG943" i="1"/>
  <c r="BG868" i="1"/>
  <c r="BG942" i="1"/>
  <c r="BG867" i="1"/>
  <c r="BG1129" i="1"/>
  <c r="BG47" i="1"/>
  <c r="BG173" i="1"/>
  <c r="BG941" i="1"/>
  <c r="BG1302" i="1"/>
  <c r="BG940" i="1"/>
  <c r="BG709" i="1"/>
  <c r="BG235" i="1"/>
  <c r="BG234" i="1"/>
  <c r="BG46" i="1"/>
  <c r="BG45" i="1"/>
  <c r="BG406" i="1"/>
  <c r="BG591" i="1"/>
  <c r="BG590" i="1"/>
  <c r="BG1128" i="1"/>
  <c r="BG194" i="1"/>
  <c r="BG939" i="1"/>
  <c r="BG1127" i="1"/>
  <c r="BG708" i="1"/>
  <c r="BG589" i="1"/>
  <c r="BG938" i="1"/>
  <c r="BG1126" i="1"/>
  <c r="BG1060" i="1"/>
  <c r="BG937" i="1"/>
  <c r="BG5" i="1"/>
  <c r="BG405" i="1"/>
  <c r="BG1125" i="1"/>
  <c r="BG404" i="1"/>
  <c r="BG403" i="1"/>
  <c r="BG707" i="1"/>
  <c r="BG44" i="1"/>
  <c r="BG233" i="1"/>
  <c r="BG1308" i="1"/>
  <c r="BG344" i="1"/>
  <c r="BG936" i="1"/>
  <c r="BG402" i="1"/>
  <c r="BG706" i="1"/>
  <c r="BG232" i="1"/>
  <c r="BG310" i="1"/>
  <c r="BG1124" i="1"/>
  <c r="BG1157" i="1"/>
  <c r="BG1135" i="1"/>
  <c r="BG935" i="1"/>
  <c r="BG1123" i="1"/>
  <c r="BG1122" i="1"/>
  <c r="BG401" i="1"/>
  <c r="BG866" i="1"/>
  <c r="BG1121" i="1"/>
  <c r="BG1120" i="1"/>
  <c r="BG318" i="1"/>
  <c r="BG124" i="1"/>
  <c r="BG1119" i="1"/>
  <c r="BG1118" i="1"/>
  <c r="BG43" i="1"/>
  <c r="BG1117" i="1"/>
  <c r="BG231" i="1"/>
  <c r="BG934" i="1"/>
  <c r="BG705" i="1"/>
  <c r="BG933" i="1"/>
  <c r="BG42" i="1"/>
  <c r="BG1116" i="1"/>
  <c r="BG550" i="1"/>
  <c r="BG1115" i="1"/>
  <c r="BG704" i="1"/>
  <c r="BG317" i="1"/>
  <c r="BG367" i="1"/>
  <c r="BG1114" i="1"/>
  <c r="BG41" i="1"/>
  <c r="BG1307" i="1"/>
  <c r="BG932" i="1"/>
  <c r="BG1113" i="1"/>
  <c r="BG1254" i="1"/>
  <c r="BG1112" i="1"/>
  <c r="BG864" i="1"/>
  <c r="BG1111" i="1"/>
  <c r="BG4" i="1"/>
  <c r="BG172" i="1"/>
  <c r="BG703" i="1"/>
  <c r="BG1253" i="1"/>
  <c r="BG1252" i="1"/>
  <c r="BG1110" i="1"/>
  <c r="BG40" i="1"/>
  <c r="BG863" i="1"/>
  <c r="BG588" i="1"/>
  <c r="BG862" i="1"/>
  <c r="BG39" i="1"/>
  <c r="BG1109" i="1"/>
  <c r="BG861" i="1"/>
  <c r="BG587" i="1"/>
  <c r="BG38" i="1"/>
  <c r="BG931" i="1"/>
  <c r="BG1108" i="1"/>
  <c r="BG230" i="1"/>
  <c r="BG930" i="1"/>
  <c r="BG702" i="1"/>
  <c r="BG229" i="1"/>
  <c r="BG37" i="1"/>
  <c r="BG36" i="1"/>
  <c r="BG860" i="1"/>
  <c r="BG35" i="1"/>
  <c r="BG18" i="1"/>
  <c r="BG1107" i="1"/>
  <c r="BG586" i="1"/>
  <c r="BG701" i="1"/>
  <c r="BG34" i="1"/>
  <c r="BG1106" i="1"/>
  <c r="BG579" i="1"/>
  <c r="BG1105" i="1"/>
  <c r="BG33" i="1"/>
  <c r="BG203" i="1"/>
  <c r="BG700" i="1"/>
  <c r="BG1104" i="1"/>
  <c r="BG1075" i="1"/>
  <c r="BG316" i="1"/>
  <c r="BG32" i="1"/>
  <c r="BG859" i="1"/>
  <c r="BG315" i="1"/>
  <c r="BG314" i="1"/>
  <c r="BG361" i="1"/>
  <c r="BG1033" i="1"/>
  <c r="BG31" i="1"/>
  <c r="BG699" i="1"/>
  <c r="BG1103" i="1"/>
  <c r="BG397" i="1"/>
  <c r="BG1102" i="1"/>
  <c r="BG698" i="1"/>
  <c r="BG396" i="1"/>
  <c r="BG957" i="1"/>
  <c r="BG697" i="1"/>
  <c r="BG395" i="1"/>
  <c r="BG394" i="1"/>
  <c r="BG1101" i="1"/>
  <c r="BG696" i="1"/>
  <c r="BG929" i="1"/>
  <c r="BG393" i="1"/>
  <c r="BG392" i="1"/>
  <c r="BG391" i="1"/>
  <c r="BG695" i="1"/>
  <c r="BG228" i="1"/>
  <c r="BG390" i="1"/>
  <c r="BG389" i="1"/>
  <c r="BG227" i="1"/>
  <c r="BG388" i="1"/>
  <c r="BG387" i="1"/>
  <c r="BG1100" i="1"/>
  <c r="BG386" i="1"/>
  <c r="BG694" i="1"/>
  <c r="BG226" i="1"/>
  <c r="BG225" i="1"/>
  <c r="BG385" i="1"/>
  <c r="BG585" i="1"/>
  <c r="BG928" i="1"/>
  <c r="BG1099" i="1"/>
  <c r="BG1098" i="1"/>
  <c r="BG1097" i="1"/>
  <c r="BG1096" i="1"/>
  <c r="BG1095" i="1"/>
  <c r="BG1094" i="1"/>
  <c r="BG1032" i="1"/>
  <c r="BG1093" i="1"/>
  <c r="BG171" i="1"/>
  <c r="BG693" i="1"/>
  <c r="BG1092" i="1"/>
  <c r="BG692" i="1"/>
  <c r="BG1091" i="1"/>
  <c r="BG30" i="1"/>
  <c r="BG691" i="1"/>
  <c r="BG29" i="1"/>
  <c r="BG1090" i="1"/>
  <c r="BG1089" i="1"/>
  <c r="BG1088" i="1"/>
  <c r="BG690" i="1"/>
  <c r="BG1087" i="1"/>
  <c r="BG689" i="1"/>
  <c r="BG1086" i="1"/>
  <c r="BG688" i="1"/>
  <c r="BG1031" i="1"/>
  <c r="BG1085" i="1"/>
  <c r="BG1084" i="1"/>
  <c r="BG927" i="1"/>
  <c r="BG1319" i="1"/>
  <c r="BG687" i="1"/>
  <c r="BG1083" i="1"/>
  <c r="BG686" i="1"/>
  <c r="BG110" i="1"/>
  <c r="BG1081" i="1"/>
  <c r="BG224" i="1"/>
  <c r="BG1306" i="1"/>
  <c r="BG1080" i="1"/>
  <c r="BG685" i="1"/>
  <c r="BG1079" i="1"/>
  <c r="BG684" i="1"/>
  <c r="BG223" i="1"/>
  <c r="BG683" i="1"/>
  <c r="BG222" i="1"/>
  <c r="BG221" i="1"/>
  <c r="BG682" i="1"/>
  <c r="BG193" i="1"/>
  <c r="BG220" i="1"/>
  <c r="BG1030" i="1"/>
  <c r="BG858" i="1"/>
  <c r="BG384" i="1"/>
  <c r="BG170" i="1"/>
  <c r="BG681" i="1"/>
  <c r="BG680" i="1"/>
  <c r="BG219" i="1"/>
  <c r="BG679" i="1"/>
  <c r="BG678" i="1"/>
  <c r="BG28" i="1"/>
  <c r="BG27" i="1"/>
  <c r="BG1078" i="1"/>
  <c r="BG1077" i="1"/>
  <c r="BG1076" i="1"/>
  <c r="BG729" i="1"/>
  <c r="BG926" i="1"/>
  <c r="BG1074" i="1"/>
  <c r="BG857" i="1"/>
  <c r="BG856" i="1"/>
  <c r="BG1073" i="1"/>
  <c r="BG925" i="1"/>
  <c r="BG924" i="1"/>
  <c r="BG923" i="1"/>
  <c r="BG922" i="1"/>
  <c r="BG1072" i="1"/>
  <c r="BG1071" i="1"/>
  <c r="BG218" i="1"/>
  <c r="BG584" i="1"/>
  <c r="BG26" i="1"/>
  <c r="BG677" i="1"/>
  <c r="BG676" i="1"/>
  <c r="BG675" i="1"/>
  <c r="BG217" i="1"/>
  <c r="BG216" i="1"/>
  <c r="BG383" i="1"/>
  <c r="BG202" i="1"/>
  <c r="BG1156" i="1"/>
  <c r="BG1155" i="1"/>
  <c r="BG373" i="1"/>
  <c r="BG25" i="1"/>
  <c r="BG24" i="1"/>
  <c r="BG1069" i="1"/>
  <c r="BG23" i="1"/>
  <c r="BG368" i="1"/>
  <c r="BG674" i="1"/>
  <c r="BG921" i="1"/>
  <c r="BG765" i="1"/>
  <c r="BG673" i="1"/>
  <c r="BG541" i="1"/>
  <c r="BG1251" i="1"/>
  <c r="BG672" i="1"/>
  <c r="BG855" i="1"/>
  <c r="BG671" i="1"/>
  <c r="BG382" i="1"/>
  <c r="BG670" i="1"/>
  <c r="BG381" i="1"/>
  <c r="BG669" i="1"/>
  <c r="BG919" i="1"/>
  <c r="BG380" i="1"/>
  <c r="BG379" i="1"/>
  <c r="BG215" i="1"/>
  <c r="BG918" i="1"/>
  <c r="BG668" i="1"/>
  <c r="BG378" i="1"/>
  <c r="BG667" i="1"/>
  <c r="BG666" i="1"/>
  <c r="BG214" i="1"/>
  <c r="BG1068" i="1"/>
  <c r="BG665" i="1"/>
  <c r="BG105" i="1"/>
  <c r="BG917" i="1"/>
  <c r="BG664" i="1"/>
  <c r="BG1029" i="1"/>
  <c r="BG916" i="1"/>
  <c r="BG377" i="1"/>
  <c r="BG22" i="1"/>
  <c r="BG663" i="1"/>
  <c r="BG213" i="1"/>
  <c r="BG915" i="1"/>
  <c r="BG662" i="1"/>
  <c r="BG1066" i="1"/>
  <c r="BG1028" i="1"/>
  <c r="BG661" i="1"/>
  <c r="BG1027" i="1"/>
  <c r="BG212" i="1"/>
  <c r="BG914" i="1"/>
  <c r="BG660" i="1"/>
  <c r="BG211" i="1"/>
  <c r="BG659" i="1"/>
  <c r="BG1065" i="1"/>
  <c r="BG169" i="1"/>
  <c r="BG1026" i="1"/>
  <c r="BG658" i="1"/>
  <c r="BG482" i="1"/>
  <c r="BG376" i="1"/>
  <c r="BG657" i="1"/>
  <c r="BG375" i="1"/>
  <c r="BG656" i="1"/>
  <c r="BG913" i="1"/>
  <c r="BG354" i="1"/>
  <c r="BG912" i="1"/>
  <c r="BG1025" i="1"/>
  <c r="BG655" i="1"/>
  <c r="BG583" i="1"/>
  <c r="BG654" i="1"/>
  <c r="BG353" i="1"/>
  <c r="BG191" i="1"/>
  <c r="BG582" i="1"/>
  <c r="BG911" i="1"/>
  <c r="BG190" i="1"/>
  <c r="B2" i="2" l="1"/>
  <c r="B4" i="2"/>
  <c r="B3" i="2"/>
  <c r="B5" i="2"/>
  <c r="AX569" i="1"/>
  <c r="AX568" i="1"/>
  <c r="AX1292" i="1"/>
  <c r="AX1300" i="1"/>
  <c r="AX1299" i="1"/>
  <c r="AX1291" i="1"/>
  <c r="AX1293" i="1"/>
  <c r="AX1301" i="1"/>
  <c r="AX1298" i="1"/>
  <c r="AX1297" i="1"/>
  <c r="AX1296" i="1"/>
  <c r="AX1295" i="1"/>
  <c r="AX339" i="1"/>
  <c r="AX908" i="1"/>
  <c r="AX337" i="1"/>
  <c r="AX1020" i="1"/>
  <c r="AX308" i="1"/>
  <c r="AX307" i="1"/>
  <c r="AX306" i="1"/>
  <c r="AX305" i="1"/>
  <c r="AX304" i="1"/>
  <c r="AX303" i="1"/>
  <c r="AX650" i="1"/>
  <c r="AX342" i="1"/>
  <c r="AX1019" i="1"/>
  <c r="AX1016" i="1"/>
  <c r="AX168" i="1"/>
  <c r="AX302" i="1"/>
  <c r="AX192" i="1"/>
  <c r="AX167" i="1"/>
  <c r="AX186" i="1"/>
  <c r="AX301" i="1"/>
  <c r="AX341" i="1"/>
  <c r="AX300" i="1"/>
  <c r="AX15" i="1"/>
  <c r="AX14" i="1"/>
  <c r="AX567" i="1"/>
  <c r="AX566" i="1"/>
  <c r="AX575" i="1"/>
  <c r="AX13" i="1"/>
  <c r="AX578" i="1"/>
  <c r="AX565" i="1"/>
  <c r="AX564" i="1"/>
  <c r="AX577" i="1"/>
  <c r="AX574" i="1"/>
  <c r="AX346" i="1"/>
  <c r="AX563" i="1"/>
  <c r="AX10" i="1"/>
  <c r="AX299" i="1"/>
  <c r="AX1015" i="1"/>
  <c r="AX562" i="1"/>
  <c r="AX561" i="1"/>
  <c r="AX1014" i="1"/>
  <c r="AX313" i="1"/>
  <c r="AX298" i="1"/>
  <c r="AX297" i="1"/>
  <c r="AX296" i="1"/>
  <c r="AX295" i="1"/>
  <c r="AX166" i="1"/>
  <c r="AX345" i="1"/>
  <c r="AX1013" i="1"/>
  <c r="AX560" i="1"/>
  <c r="AX573" i="1"/>
  <c r="AX559" i="1"/>
  <c r="AX9" i="1"/>
  <c r="AX8" i="1"/>
  <c r="AX312" i="1"/>
  <c r="AX294" i="1"/>
  <c r="AX165" i="1"/>
  <c r="AX7" i="1"/>
  <c r="AX1323" i="1"/>
  <c r="AX558" i="1"/>
  <c r="AX557" i="1"/>
  <c r="AX6" i="1"/>
  <c r="AX556" i="1"/>
  <c r="AX555" i="1"/>
  <c r="AX374" i="1"/>
  <c r="AX907" i="1"/>
  <c r="AX185" i="1"/>
  <c r="AX348" i="1"/>
  <c r="AX906" i="1"/>
  <c r="AX853" i="1"/>
  <c r="AX910" i="1"/>
  <c r="AX1386" i="1"/>
  <c r="AX1012" i="1"/>
  <c r="AX649" i="1"/>
  <c r="AX293" i="1"/>
  <c r="AX292" i="1"/>
  <c r="AX648" i="1"/>
  <c r="AX291" i="1"/>
  <c r="AX290" i="1"/>
  <c r="AX311" i="1"/>
  <c r="AX289" i="1"/>
  <c r="AX288" i="1"/>
  <c r="AX647" i="1"/>
  <c r="AX287" i="1"/>
  <c r="AX646" i="1"/>
  <c r="AX286" i="1"/>
  <c r="AX285" i="1"/>
  <c r="AX645" i="1"/>
  <c r="AX284" i="1"/>
  <c r="AX644" i="1"/>
  <c r="AX643" i="1"/>
  <c r="AX283" i="1"/>
  <c r="AX282" i="1"/>
  <c r="AX336" i="1"/>
  <c r="AX642" i="1"/>
  <c r="AX641" i="1"/>
  <c r="AX163" i="1"/>
  <c r="AX640" i="1"/>
  <c r="AX639" i="1"/>
  <c r="AX21" i="1"/>
  <c r="AX161" i="1"/>
  <c r="AX160" i="1"/>
  <c r="AX159" i="1"/>
  <c r="AX158" i="1"/>
  <c r="AX638" i="1"/>
  <c r="AX157" i="1"/>
  <c r="AX184" i="1"/>
  <c r="AX201" i="1"/>
  <c r="AX156" i="1"/>
  <c r="AX155" i="1"/>
  <c r="AX852" i="1"/>
  <c r="AX637" i="1"/>
  <c r="AX154" i="1"/>
  <c r="AX153" i="1"/>
  <c r="AX636" i="1"/>
  <c r="AX635" i="1"/>
  <c r="AX371" i="1"/>
  <c r="AX634" i="1"/>
  <c r="AX152" i="1"/>
  <c r="AX1011" i="1"/>
  <c r="AX151" i="1"/>
  <c r="AX150" i="1"/>
  <c r="AX581" i="1"/>
  <c r="AX633" i="1"/>
  <c r="AX149" i="1"/>
  <c r="AX148" i="1"/>
  <c r="AX147" i="1"/>
  <c r="AX146" i="1"/>
  <c r="AX632" i="1"/>
  <c r="AX1010" i="1"/>
  <c r="AX631" i="1"/>
  <c r="AX851" i="1"/>
  <c r="AX850" i="1"/>
  <c r="AX849" i="1"/>
  <c r="AX1059" i="1"/>
  <c r="AX1250" i="1"/>
  <c r="AX905" i="1"/>
  <c r="AX904" i="1"/>
  <c r="AX1384" i="1"/>
  <c r="AX539" i="1"/>
  <c r="AX335" i="1"/>
  <c r="AX1249" i="1"/>
  <c r="AX538" i="1"/>
  <c r="AX1248" i="1"/>
  <c r="AX630" i="1"/>
  <c r="AX1247" i="1"/>
  <c r="AX537" i="1"/>
  <c r="AX1246" i="1"/>
  <c r="AX1245" i="1"/>
  <c r="AX1244" i="1"/>
  <c r="AX1243" i="1"/>
  <c r="AX281" i="1"/>
  <c r="AX1009" i="1"/>
  <c r="AX1381" i="1"/>
  <c r="AX1380" i="1"/>
  <c r="AX1379" i="1"/>
  <c r="AX1242" i="1"/>
  <c r="AX848" i="1"/>
  <c r="AX1324" i="1"/>
  <c r="AX536" i="1"/>
  <c r="AX1378" i="1"/>
  <c r="AX1377" i="1"/>
  <c r="AX1241" i="1"/>
  <c r="AX1376" i="1"/>
  <c r="AX145" i="1"/>
  <c r="AX280" i="1"/>
  <c r="AX1325" i="1"/>
  <c r="AX1058" i="1"/>
  <c r="AX535" i="1"/>
  <c r="AX1240" i="1"/>
  <c r="AX846" i="1"/>
  <c r="AX1239" i="1"/>
  <c r="AX845" i="1"/>
  <c r="AX1008" i="1"/>
  <c r="AX1057" i="1"/>
  <c r="AX1007" i="1"/>
  <c r="AX1375" i="1"/>
  <c r="AX903" i="1"/>
  <c r="AX1374" i="1"/>
  <c r="AX1373" i="1"/>
  <c r="AX1067" i="1"/>
  <c r="AX1238" i="1"/>
  <c r="AX843" i="1"/>
  <c r="AX534" i="1"/>
  <c r="AX533" i="1"/>
  <c r="AX902" i="1"/>
  <c r="AX1006" i="1"/>
  <c r="AX629" i="1"/>
  <c r="AX1372" i="1"/>
  <c r="AX842" i="1"/>
  <c r="AX841" i="1"/>
  <c r="AX1237" i="1"/>
  <c r="AX334" i="1"/>
  <c r="AX950" i="1"/>
  <c r="AX1082" i="1"/>
  <c r="AX1317" i="1"/>
  <c r="AX1005" i="1"/>
  <c r="AX839" i="1"/>
  <c r="AX532" i="1"/>
  <c r="AX531" i="1"/>
  <c r="AX1236" i="1"/>
  <c r="AX838" i="1"/>
  <c r="AX1004" i="1"/>
  <c r="AX837" i="1"/>
  <c r="AX836" i="1"/>
  <c r="AX1235" i="1"/>
  <c r="AX279" i="1"/>
  <c r="AX835" i="1"/>
  <c r="AX1234" i="1"/>
  <c r="AX834" i="1"/>
  <c r="AX833" i="1"/>
  <c r="AX832" i="1"/>
  <c r="AX831" i="1"/>
  <c r="AX830" i="1"/>
  <c r="AX829" i="1"/>
  <c r="AX1233" i="1"/>
  <c r="AX828" i="1"/>
  <c r="AX143" i="1"/>
  <c r="AX199" i="1"/>
  <c r="AX1371" i="1"/>
  <c r="AX1056" i="1"/>
  <c r="AX1232" i="1"/>
  <c r="AX827" i="1"/>
  <c r="AX826" i="1"/>
  <c r="AX825" i="1"/>
  <c r="AX901" i="1"/>
  <c r="AX142" i="1"/>
  <c r="AX278" i="1"/>
  <c r="AX900" i="1"/>
  <c r="AX277" i="1"/>
  <c r="AX1003" i="1"/>
  <c r="AX628" i="1"/>
  <c r="AX141" i="1"/>
  <c r="AX530" i="1"/>
  <c r="AX627" i="1"/>
  <c r="AX1002" i="1"/>
  <c r="AX1370" i="1"/>
  <c r="AX1369" i="1"/>
  <c r="AX529" i="1"/>
  <c r="AX1368" i="1"/>
  <c r="AX528" i="1"/>
  <c r="AX1367" i="1"/>
  <c r="AX1366" i="1"/>
  <c r="AX1365" i="1"/>
  <c r="AX824" i="1"/>
  <c r="AX1001" i="1"/>
  <c r="AX626" i="1"/>
  <c r="AX1383" i="1"/>
  <c r="AX1364" i="1"/>
  <c r="AX823" i="1"/>
  <c r="AX899" i="1"/>
  <c r="AX140" i="1"/>
  <c r="AX822" i="1"/>
  <c r="AX744" i="1"/>
  <c r="AX333" i="1"/>
  <c r="AX1231" i="1"/>
  <c r="AX332" i="1"/>
  <c r="AX625" i="1"/>
  <c r="AX276" i="1"/>
  <c r="AX1230" i="1"/>
  <c r="AX1229" i="1"/>
  <c r="AX275" i="1"/>
  <c r="AX1228" i="1"/>
  <c r="AX139" i="1"/>
  <c r="AX1363" i="1"/>
  <c r="AX820" i="1"/>
  <c r="AX527" i="1"/>
  <c r="AX1000" i="1"/>
  <c r="AX999" i="1"/>
  <c r="AX998" i="1"/>
  <c r="AX1382" i="1"/>
  <c r="AX1362" i="1"/>
  <c r="AX1227" i="1"/>
  <c r="AX1226" i="1"/>
  <c r="AX1225" i="1"/>
  <c r="AX898" i="1"/>
  <c r="AX819" i="1"/>
  <c r="AX1361" i="1"/>
  <c r="AX526" i="1"/>
  <c r="AX1360" i="1"/>
  <c r="AX818" i="1"/>
  <c r="AX525" i="1"/>
  <c r="AX1359" i="1"/>
  <c r="AX1358" i="1"/>
  <c r="AX274" i="1"/>
  <c r="AX1357" i="1"/>
  <c r="AX817" i="1"/>
  <c r="AX1224" i="1"/>
  <c r="AX1223" i="1"/>
  <c r="AX816" i="1"/>
  <c r="AX815" i="1"/>
  <c r="AX1356" i="1"/>
  <c r="AX1222" i="1"/>
  <c r="AX524" i="1"/>
  <c r="AX273" i="1"/>
  <c r="AX1355" i="1"/>
  <c r="AX814" i="1"/>
  <c r="AX1221" i="1"/>
  <c r="AX1354" i="1"/>
  <c r="AX1353" i="1"/>
  <c r="AX523" i="1"/>
  <c r="AX1352" i="1"/>
  <c r="AX522" i="1"/>
  <c r="AX1220" i="1"/>
  <c r="AX352" i="1"/>
  <c r="AX351" i="1"/>
  <c r="AX138" i="1"/>
  <c r="AX1264" i="1"/>
  <c r="AX997" i="1"/>
  <c r="AX1219" i="1"/>
  <c r="AX1351" i="1"/>
  <c r="AX1218" i="1"/>
  <c r="AX1305" i="1"/>
  <c r="AX1350" i="1"/>
  <c r="AX331" i="1"/>
  <c r="AX813" i="1"/>
  <c r="AX1316" i="1"/>
  <c r="AX812" i="1"/>
  <c r="AX811" i="1"/>
  <c r="AX272" i="1"/>
  <c r="AX137" i="1"/>
  <c r="AX810" i="1"/>
  <c r="AX1217" i="1"/>
  <c r="AX1349" i="1"/>
  <c r="AX271" i="1"/>
  <c r="AX136" i="1"/>
  <c r="AX270" i="1"/>
  <c r="AX1055" i="1"/>
  <c r="AX135" i="1"/>
  <c r="AX269" i="1"/>
  <c r="AX1348" i="1"/>
  <c r="AX1347" i="1"/>
  <c r="AX198" i="1"/>
  <c r="AX809" i="1"/>
  <c r="AX134" i="1"/>
  <c r="AX996" i="1"/>
  <c r="AX133" i="1"/>
  <c r="AX808" i="1"/>
  <c r="AX1346" i="1"/>
  <c r="AX1216" i="1"/>
  <c r="AX521" i="1"/>
  <c r="AX268" i="1"/>
  <c r="AX807" i="1"/>
  <c r="AX806" i="1"/>
  <c r="AX1345" i="1"/>
  <c r="AX200" i="1"/>
  <c r="AX805" i="1"/>
  <c r="AX624" i="1"/>
  <c r="AX1294" i="1"/>
  <c r="AX267" i="1"/>
  <c r="AX266" i="1"/>
  <c r="AX804" i="1"/>
  <c r="AX1344" i="1"/>
  <c r="AX803" i="1"/>
  <c r="AX802" i="1"/>
  <c r="AX366" i="1"/>
  <c r="AX1214" i="1"/>
  <c r="AX1213" i="1"/>
  <c r="AX210" i="1"/>
  <c r="AX897" i="1"/>
  <c r="AX520" i="1"/>
  <c r="AX623" i="1"/>
  <c r="AX801" i="1"/>
  <c r="AX197" i="1"/>
  <c r="AX1212" i="1"/>
  <c r="AX800" i="1"/>
  <c r="AX799" i="1"/>
  <c r="AX1211" i="1"/>
  <c r="AX798" i="1"/>
  <c r="AX519" i="1"/>
  <c r="AX518" i="1"/>
  <c r="AX132" i="1"/>
  <c r="AX517" i="1"/>
  <c r="AX516" i="1"/>
  <c r="AX797" i="1"/>
  <c r="AX370" i="1"/>
  <c r="AX1054" i="1"/>
  <c r="AX20" i="1"/>
  <c r="AX209" i="1"/>
  <c r="AX1343" i="1"/>
  <c r="AX1342" i="1"/>
  <c r="AX1210" i="1"/>
  <c r="AX265" i="1"/>
  <c r="AX854" i="1"/>
  <c r="AX1304" i="1"/>
  <c r="AX622" i="1"/>
  <c r="AX1341" i="1"/>
  <c r="AX621" i="1"/>
  <c r="AX1340" i="1"/>
  <c r="AX1209" i="1"/>
  <c r="AX208" i="1"/>
  <c r="AX796" i="1"/>
  <c r="AX131" i="1"/>
  <c r="AX1208" i="1"/>
  <c r="AX995" i="1"/>
  <c r="AX795" i="1"/>
  <c r="AX1339" i="1"/>
  <c r="AX794" i="1"/>
  <c r="AX793" i="1"/>
  <c r="AX1338" i="1"/>
  <c r="AX1207" i="1"/>
  <c r="AX1263" i="1"/>
  <c r="AX847" i="1"/>
  <c r="AX264" i="1"/>
  <c r="AX1337" i="1"/>
  <c r="AX994" i="1"/>
  <c r="AX1206" i="1"/>
  <c r="AX1336" i="1"/>
  <c r="AX792" i="1"/>
  <c r="AX263" i="1"/>
  <c r="AX791" i="1"/>
  <c r="AX515" i="1"/>
  <c r="AX129" i="1"/>
  <c r="AX1335" i="1"/>
  <c r="AX128" i="1"/>
  <c r="AX19" i="1"/>
  <c r="AX127" i="1"/>
  <c r="AX790" i="1"/>
  <c r="AX1205" i="1"/>
  <c r="AX789" i="1"/>
  <c r="AX514" i="1"/>
  <c r="AX1204" i="1"/>
  <c r="AX1334" i="1"/>
  <c r="AX788" i="1"/>
  <c r="AX1203" i="1"/>
  <c r="AX262" i="1"/>
  <c r="AX1202" i="1"/>
  <c r="AX12" i="1"/>
  <c r="AX126" i="1"/>
  <c r="AX1201" i="1"/>
  <c r="AX1200" i="1"/>
  <c r="AX183" i="1"/>
  <c r="AX993" i="1"/>
  <c r="AX1064" i="1"/>
  <c r="AX896" i="1"/>
  <c r="AX787" i="1"/>
  <c r="AX1199" i="1"/>
  <c r="AX786" i="1"/>
  <c r="AX1198" i="1"/>
  <c r="AX125" i="1"/>
  <c r="AX620" i="1"/>
  <c r="AX330" i="1"/>
  <c r="AX992" i="1"/>
  <c r="AX991" i="1"/>
  <c r="AX1197" i="1"/>
  <c r="AX895" i="1"/>
  <c r="AX1053" i="1"/>
  <c r="AX1018" i="1"/>
  <c r="AX547" i="1"/>
  <c r="AX785" i="1"/>
  <c r="AX844" i="1"/>
  <c r="AX369" i="1"/>
  <c r="AX329" i="1"/>
  <c r="AX372" i="1"/>
  <c r="AX1270" i="1"/>
  <c r="AX1288" i="1"/>
  <c r="AX1287" i="1"/>
  <c r="AX1286" i="1"/>
  <c r="AX338" i="1"/>
  <c r="AX328" i="1"/>
  <c r="AX619" i="1"/>
  <c r="AX618" i="1"/>
  <c r="AX123" i="1"/>
  <c r="AX1052" i="1"/>
  <c r="AX122" i="1"/>
  <c r="AX261" i="1"/>
  <c r="AX513" i="1"/>
  <c r="AX990" i="1"/>
  <c r="AX989" i="1"/>
  <c r="AX365" i="1"/>
  <c r="AX988" i="1"/>
  <c r="AX617" i="1"/>
  <c r="AX784" i="1"/>
  <c r="AX840" i="1"/>
  <c r="AX987" i="1"/>
  <c r="AX986" i="1"/>
  <c r="AX985" i="1"/>
  <c r="AX783" i="1"/>
  <c r="AX1051" i="1"/>
  <c r="AX121" i="1"/>
  <c r="AX984" i="1"/>
  <c r="AX512" i="1"/>
  <c r="AX983" i="1"/>
  <c r="AX1063" i="1"/>
  <c r="AX511" i="1"/>
  <c r="AX120" i="1"/>
  <c r="AX1315" i="1"/>
  <c r="AX119" i="1"/>
  <c r="AX982" i="1"/>
  <c r="AX260" i="1"/>
  <c r="AX981" i="1"/>
  <c r="AX980" i="1"/>
  <c r="AX782" i="1"/>
  <c r="AX1050" i="1"/>
  <c r="AX1017" i="1"/>
  <c r="AX979" i="1"/>
  <c r="AX781" i="1"/>
  <c r="AX1049" i="1"/>
  <c r="AX510" i="1"/>
  <c r="AX509" i="1"/>
  <c r="AX978" i="1"/>
  <c r="AX508" i="1"/>
  <c r="AX507" i="1"/>
  <c r="AX977" i="1"/>
  <c r="AX118" i="1"/>
  <c r="AX506" i="1"/>
  <c r="AX780" i="1"/>
  <c r="AX976" i="1"/>
  <c r="AX975" i="1"/>
  <c r="AX117" i="1"/>
  <c r="AX116" i="1"/>
  <c r="AX779" i="1"/>
  <c r="AX778" i="1"/>
  <c r="AX259" i="1"/>
  <c r="AX974" i="1"/>
  <c r="AX505" i="1"/>
  <c r="AX973" i="1"/>
  <c r="AX258" i="1"/>
  <c r="AX777" i="1"/>
  <c r="AX972" i="1"/>
  <c r="AX971" i="1"/>
  <c r="AX776" i="1"/>
  <c r="AX775" i="1"/>
  <c r="AX115" i="1"/>
  <c r="AX970" i="1"/>
  <c r="AX114" i="1"/>
  <c r="AX113" i="1"/>
  <c r="AX774" i="1"/>
  <c r="AX773" i="1"/>
  <c r="AX772" i="1"/>
  <c r="AX1303" i="1"/>
  <c r="AX616" i="1"/>
  <c r="AX894" i="1"/>
  <c r="AX615" i="1"/>
  <c r="AX112" i="1"/>
  <c r="AX614" i="1"/>
  <c r="AX111" i="1"/>
  <c r="AX613" i="1"/>
  <c r="AX771" i="1"/>
  <c r="AX770" i="1"/>
  <c r="AX769" i="1"/>
  <c r="AX349" i="1"/>
  <c r="AX257" i="1"/>
  <c r="AX1196" i="1"/>
  <c r="AX1269" i="1"/>
  <c r="AX1268" i="1"/>
  <c r="AX360" i="1"/>
  <c r="AX1195" i="1"/>
  <c r="AX768" i="1"/>
  <c r="AX969" i="1"/>
  <c r="AX504" i="1"/>
  <c r="AX503" i="1"/>
  <c r="AX968" i="1"/>
  <c r="AX967" i="1"/>
  <c r="AX920" i="1"/>
  <c r="AX966" i="1"/>
  <c r="AX182" i="1"/>
  <c r="AX1322" i="1"/>
  <c r="AX1333" i="1"/>
  <c r="AX965" i="1"/>
  <c r="AX1194" i="1"/>
  <c r="AX502" i="1"/>
  <c r="AX964" i="1"/>
  <c r="AX963" i="1"/>
  <c r="AX501" i="1"/>
  <c r="AX500" i="1"/>
  <c r="AX499" i="1"/>
  <c r="AX1193" i="1"/>
  <c r="AX498" i="1"/>
  <c r="AX497" i="1"/>
  <c r="AX496" i="1"/>
  <c r="AX767" i="1"/>
  <c r="AX495" i="1"/>
  <c r="AX1192" i="1"/>
  <c r="AX1191" i="1"/>
  <c r="AX1262" i="1"/>
  <c r="AX1190" i="1"/>
  <c r="AX1189" i="1"/>
  <c r="AX893" i="1"/>
  <c r="AX494" i="1"/>
  <c r="AX1188" i="1"/>
  <c r="AX493" i="1"/>
  <c r="AX1187" i="1"/>
  <c r="AX892" i="1"/>
  <c r="AX1186" i="1"/>
  <c r="AX612" i="1"/>
  <c r="AX891" i="1"/>
  <c r="AX1261" i="1"/>
  <c r="AX1185" i="1"/>
  <c r="AX256" i="1"/>
  <c r="AX766" i="1"/>
  <c r="AX1184" i="1"/>
  <c r="AX1183" i="1"/>
  <c r="AX1260" i="1"/>
  <c r="AX1182" i="1"/>
  <c r="AX1181" i="1"/>
  <c r="AX1180" i="1"/>
  <c r="AX962" i="1"/>
  <c r="AX1179" i="1"/>
  <c r="AX890" i="1"/>
  <c r="AX1178" i="1"/>
  <c r="AX1177" i="1"/>
  <c r="AX889" i="1"/>
  <c r="AX1314" i="1"/>
  <c r="AX1176" i="1"/>
  <c r="AX364" i="1"/>
  <c r="AX492" i="1"/>
  <c r="AX255" i="1"/>
  <c r="AX491" i="1"/>
  <c r="AX554" i="1"/>
  <c r="AX1175" i="1"/>
  <c r="AX254" i="1"/>
  <c r="AX400" i="1"/>
  <c r="AX490" i="1"/>
  <c r="AX764" i="1"/>
  <c r="AX763" i="1"/>
  <c r="AX762" i="1"/>
  <c r="AX489" i="1"/>
  <c r="AX207" i="1"/>
  <c r="AX888" i="1"/>
  <c r="AX253" i="1"/>
  <c r="AX109" i="1"/>
  <c r="AX108" i="1"/>
  <c r="AX1174" i="1"/>
  <c r="AX887" i="1"/>
  <c r="AX1259" i="1"/>
  <c r="AX1258" i="1"/>
  <c r="AX1173" i="1"/>
  <c r="AX107" i="1"/>
  <c r="AX961" i="1"/>
  <c r="AX960" i="1"/>
  <c r="AX252" i="1"/>
  <c r="AX488" i="1"/>
  <c r="AX1172" i="1"/>
  <c r="AX1171" i="1"/>
  <c r="AX106" i="1"/>
  <c r="AX487" i="1"/>
  <c r="AX1048" i="1"/>
  <c r="AX486" i="1"/>
  <c r="AX761" i="1"/>
  <c r="AX144" i="1"/>
  <c r="AX251" i="1"/>
  <c r="AX104" i="1"/>
  <c r="AX760" i="1"/>
  <c r="AX485" i="1"/>
  <c r="AX759" i="1"/>
  <c r="AX103" i="1"/>
  <c r="AX1047" i="1"/>
  <c r="AX484" i="1"/>
  <c r="AX250" i="1"/>
  <c r="AX611" i="1"/>
  <c r="AX102" i="1"/>
  <c r="AX327" i="1"/>
  <c r="AX101" i="1"/>
  <c r="AX326" i="1"/>
  <c r="AX1332" i="1"/>
  <c r="AX1170" i="1"/>
  <c r="AX17" i="1"/>
  <c r="AX181" i="1"/>
  <c r="AX1331" i="1"/>
  <c r="AX610" i="1"/>
  <c r="AX483" i="1"/>
  <c r="AX609" i="1"/>
  <c r="AX100" i="1"/>
  <c r="AX99" i="1"/>
  <c r="AX1046" i="1"/>
  <c r="AX758" i="1"/>
  <c r="AX608" i="1"/>
  <c r="AX1045" i="1"/>
  <c r="AX886" i="1"/>
  <c r="AX407" i="1"/>
  <c r="AX959" i="1"/>
  <c r="AX757" i="1"/>
  <c r="AX98" i="1"/>
  <c r="AX97" i="1"/>
  <c r="AX481" i="1"/>
  <c r="AX1169" i="1"/>
  <c r="AX1044" i="1"/>
  <c r="AX480" i="1"/>
  <c r="AX1043" i="1"/>
  <c r="AX479" i="1"/>
  <c r="AX478" i="1"/>
  <c r="AX607" i="1"/>
  <c r="AX756" i="1"/>
  <c r="AX1042" i="1"/>
  <c r="AX359" i="1"/>
  <c r="AX1330" i="1"/>
  <c r="AX1329" i="1"/>
  <c r="AX1328" i="1"/>
  <c r="AX1168" i="1"/>
  <c r="AX755" i="1"/>
  <c r="AX16" i="1"/>
  <c r="AX249" i="1"/>
  <c r="AX1167" i="1"/>
  <c r="AX96" i="1"/>
  <c r="AX1327" i="1"/>
  <c r="AX477" i="1"/>
  <c r="AX476" i="1"/>
  <c r="AX475" i="1"/>
  <c r="AX474" i="1"/>
  <c r="AX1166" i="1"/>
  <c r="AX754" i="1"/>
  <c r="AX473" i="1"/>
  <c r="AX248" i="1"/>
  <c r="AX606" i="1"/>
  <c r="AX196" i="1"/>
  <c r="AX472" i="1"/>
  <c r="AX1165" i="1"/>
  <c r="AX753" i="1"/>
  <c r="AX206" i="1"/>
  <c r="AX752" i="1"/>
  <c r="AX751" i="1"/>
  <c r="AX95" i="1"/>
  <c r="AX205" i="1"/>
  <c r="AX750" i="1"/>
  <c r="AX247" i="1"/>
  <c r="AX580" i="1"/>
  <c r="AX749" i="1"/>
  <c r="AX471" i="1"/>
  <c r="AX1326" i="1"/>
  <c r="AX748" i="1"/>
  <c r="AX94" i="1"/>
  <c r="AX246" i="1"/>
  <c r="AX1164" i="1"/>
  <c r="AX1274" i="1"/>
  <c r="AX1285" i="1"/>
  <c r="AX1284" i="1"/>
  <c r="AX1273" i="1"/>
  <c r="AX1283" i="1"/>
  <c r="AX1282" i="1"/>
  <c r="AX1267" i="1"/>
  <c r="AX1266" i="1"/>
  <c r="AX1281" i="1"/>
  <c r="AX1280" i="1"/>
  <c r="AX885" i="1"/>
  <c r="AX358" i="1"/>
  <c r="AX1321" i="1"/>
  <c r="AX470" i="1"/>
  <c r="AX469" i="1"/>
  <c r="AX93" i="1"/>
  <c r="AX92" i="1"/>
  <c r="AX91" i="1"/>
  <c r="AX90" i="1"/>
  <c r="AX89" i="1"/>
  <c r="AX180" i="1"/>
  <c r="AX1320" i="1"/>
  <c r="AX1313" i="1"/>
  <c r="AX1062" i="1"/>
  <c r="AX325" i="1"/>
  <c r="AX88" i="1"/>
  <c r="AX605" i="1"/>
  <c r="AX884" i="1"/>
  <c r="AX1312" i="1"/>
  <c r="AX604" i="1"/>
  <c r="AX87" i="1"/>
  <c r="AX821" i="1"/>
  <c r="AX1311" i="1"/>
  <c r="AX746" i="1"/>
  <c r="AX86" i="1"/>
  <c r="AX245" i="1"/>
  <c r="AX468" i="1"/>
  <c r="AX244" i="1"/>
  <c r="AX883" i="1"/>
  <c r="AX243" i="1"/>
  <c r="AX467" i="1"/>
  <c r="AX85" i="1"/>
  <c r="AX745" i="1"/>
  <c r="AX603" i="1"/>
  <c r="AX84" i="1"/>
  <c r="AX1041" i="1"/>
  <c r="AX83" i="1"/>
  <c r="AX82" i="1"/>
  <c r="AX1279" i="1"/>
  <c r="AX1278" i="1"/>
  <c r="AX189" i="1"/>
  <c r="AX747" i="1"/>
  <c r="AX743" i="1"/>
  <c r="AX602" i="1"/>
  <c r="AX742" i="1"/>
  <c r="AX466" i="1"/>
  <c r="AX958" i="1"/>
  <c r="AX1277" i="1"/>
  <c r="AX1276" i="1"/>
  <c r="AX1275" i="1"/>
  <c r="AX188" i="1"/>
  <c r="AX187" i="1"/>
  <c r="AX357" i="1"/>
  <c r="AX465" i="1"/>
  <c r="AX81" i="1"/>
  <c r="AX882" i="1"/>
  <c r="AX1040" i="1"/>
  <c r="AX601" i="1"/>
  <c r="AX1310" i="1"/>
  <c r="AX1309" i="1"/>
  <c r="AX464" i="1"/>
  <c r="AX463" i="1"/>
  <c r="AX179" i="1"/>
  <c r="AX399" i="1"/>
  <c r="AX741" i="1"/>
  <c r="AX462" i="1"/>
  <c r="AX553" i="1"/>
  <c r="AX461" i="1"/>
  <c r="AX1061" i="1"/>
  <c r="AX740" i="1"/>
  <c r="AX552" i="1"/>
  <c r="AX460" i="1"/>
  <c r="AX459" i="1"/>
  <c r="AX242" i="1"/>
  <c r="AX458" i="1"/>
  <c r="AX324" i="1"/>
  <c r="AX80" i="1"/>
  <c r="AX1154" i="1"/>
  <c r="AX457" i="1"/>
  <c r="AX456" i="1"/>
  <c r="AX455" i="1"/>
  <c r="AX454" i="1"/>
  <c r="AX956" i="1"/>
  <c r="AX881" i="1"/>
  <c r="AX739" i="1"/>
  <c r="AX241" i="1"/>
  <c r="AX453" i="1"/>
  <c r="AX738" i="1"/>
  <c r="AX737" i="1"/>
  <c r="AX79" i="1"/>
  <c r="AX736" i="1"/>
  <c r="AX1153" i="1"/>
  <c r="AX1152" i="1"/>
  <c r="AX1265" i="1"/>
  <c r="AX1272" i="1"/>
  <c r="AX1271" i="1"/>
  <c r="AX78" i="1"/>
  <c r="AX600" i="1"/>
  <c r="AX77" i="1"/>
  <c r="AX76" i="1"/>
  <c r="AX735" i="1"/>
  <c r="AX955" i="1"/>
  <c r="AX75" i="1"/>
  <c r="AX954" i="1"/>
  <c r="AX74" i="1"/>
  <c r="AX73" i="1"/>
  <c r="AX953" i="1"/>
  <c r="AX240" i="1"/>
  <c r="AX1144" i="1"/>
  <c r="AX1151" i="1"/>
  <c r="AX1150" i="1"/>
  <c r="AX1149" i="1"/>
  <c r="AX1148" i="1"/>
  <c r="AX1147" i="1"/>
  <c r="AX452" i="1"/>
  <c r="AX451" i="1"/>
  <c r="AX450" i="1"/>
  <c r="AX449" i="1"/>
  <c r="AX448" i="1"/>
  <c r="AX447" i="1"/>
  <c r="AX446" i="1"/>
  <c r="AX72" i="1"/>
  <c r="AX445" i="1"/>
  <c r="AX239" i="1"/>
  <c r="AX71" i="1"/>
  <c r="AX70" i="1"/>
  <c r="AX952" i="1"/>
  <c r="AX951" i="1"/>
  <c r="AX1163" i="1"/>
  <c r="AX1145" i="1"/>
  <c r="AX1162" i="1"/>
  <c r="AX1161" i="1"/>
  <c r="AX1160" i="1"/>
  <c r="AX1159" i="1"/>
  <c r="AX1146" i="1"/>
  <c r="AX1070" i="1"/>
  <c r="AX551" i="1"/>
  <c r="AX69" i="1"/>
  <c r="AX880" i="1"/>
  <c r="AX909" i="1"/>
  <c r="AX871" i="1"/>
  <c r="AX549" i="1"/>
  <c r="AX548" i="1"/>
  <c r="AX1143" i="1"/>
  <c r="AX734" i="1"/>
  <c r="AX444" i="1"/>
  <c r="AX68" i="1"/>
  <c r="AX443" i="1"/>
  <c r="AX67" i="1"/>
  <c r="AX66" i="1"/>
  <c r="AX442" i="1"/>
  <c r="AX441" i="1"/>
  <c r="AX65" i="1"/>
  <c r="AX733" i="1"/>
  <c r="AX879" i="1"/>
  <c r="AX599" i="1"/>
  <c r="AX1215" i="1"/>
  <c r="AX440" i="1"/>
  <c r="AX439" i="1"/>
  <c r="AX598" i="1"/>
  <c r="AX878" i="1"/>
  <c r="AX438" i="1"/>
  <c r="AX732" i="1"/>
  <c r="AX1142" i="1"/>
  <c r="AX865" i="1"/>
  <c r="AX546" i="1"/>
  <c r="AX1257" i="1"/>
  <c r="AX576" i="1"/>
  <c r="AX877" i="1"/>
  <c r="AX64" i="1"/>
  <c r="AX731" i="1"/>
  <c r="AX437" i="1"/>
  <c r="AX730" i="1"/>
  <c r="AX436" i="1"/>
  <c r="AX435" i="1"/>
  <c r="AX63" i="1"/>
  <c r="AX434" i="1"/>
  <c r="AX62" i="1"/>
  <c r="AX433" i="1"/>
  <c r="AX61" i="1"/>
  <c r="AX195" i="1"/>
  <c r="AX432" i="1"/>
  <c r="AX431" i="1"/>
  <c r="AX430" i="1"/>
  <c r="AX60" i="1"/>
  <c r="AX876" i="1"/>
  <c r="AX429" i="1"/>
  <c r="AX428" i="1"/>
  <c r="AX356" i="1"/>
  <c r="AX1039" i="1"/>
  <c r="AX58" i="1"/>
  <c r="AX544" i="1"/>
  <c r="AX1038" i="1"/>
  <c r="AX398" i="1"/>
  <c r="AX427" i="1"/>
  <c r="AX426" i="1"/>
  <c r="AX425" i="1"/>
  <c r="AX363" i="1"/>
  <c r="AX1141" i="1"/>
  <c r="AX728" i="1"/>
  <c r="AX1256" i="1"/>
  <c r="AX597" i="1"/>
  <c r="AX323" i="1"/>
  <c r="AX57" i="1"/>
  <c r="AX727" i="1"/>
  <c r="AX875" i="1"/>
  <c r="AX726" i="1"/>
  <c r="AX543" i="1"/>
  <c r="AX874" i="1"/>
  <c r="AX424" i="1"/>
  <c r="AX423" i="1"/>
  <c r="AX422" i="1"/>
  <c r="AX421" i="1"/>
  <c r="AX540" i="1"/>
  <c r="AX420" i="1"/>
  <c r="AX596" i="1"/>
  <c r="AX56" i="1"/>
  <c r="AX419" i="1"/>
  <c r="AX1037" i="1"/>
  <c r="AX873" i="1"/>
  <c r="AX238" i="1"/>
  <c r="AX725" i="1"/>
  <c r="AX872" i="1"/>
  <c r="AX418" i="1"/>
  <c r="AX55" i="1"/>
  <c r="AX542" i="1"/>
  <c r="AX237" i="1"/>
  <c r="AX54" i="1"/>
  <c r="AX417" i="1"/>
  <c r="AX355" i="1"/>
  <c r="AX724" i="1"/>
  <c r="AX723" i="1"/>
  <c r="AX322" i="1"/>
  <c r="AX545" i="1"/>
  <c r="AX1140" i="1"/>
  <c r="AX722" i="1"/>
  <c r="AX416" i="1"/>
  <c r="AX53" i="1"/>
  <c r="AX52" i="1"/>
  <c r="AX870" i="1"/>
  <c r="AX415" i="1"/>
  <c r="AX1036" i="1"/>
  <c r="AX414" i="1"/>
  <c r="AX1139" i="1"/>
  <c r="AX413" i="1"/>
  <c r="AX412" i="1"/>
  <c r="AX595" i="1"/>
  <c r="AX594" i="1"/>
  <c r="AX721" i="1"/>
  <c r="AX204" i="1"/>
  <c r="AX949" i="1"/>
  <c r="AX411" i="1"/>
  <c r="AX720" i="1"/>
  <c r="AX410" i="1"/>
  <c r="AX1035" i="1"/>
  <c r="AX719" i="1"/>
  <c r="AX948" i="1"/>
  <c r="AX409" i="1"/>
  <c r="AX178" i="1"/>
  <c r="AX362" i="1"/>
  <c r="AX718" i="1"/>
  <c r="AX593" i="1"/>
  <c r="AX177" i="1"/>
  <c r="AX717" i="1"/>
  <c r="AX716" i="1"/>
  <c r="AX715" i="1"/>
  <c r="AX947" i="1"/>
  <c r="AX51" i="1"/>
  <c r="AX408" i="1"/>
  <c r="AX714" i="1"/>
  <c r="AX236" i="1"/>
  <c r="AX350" i="1"/>
  <c r="AX176" i="1"/>
  <c r="AX175" i="1"/>
  <c r="AX174" i="1"/>
  <c r="AX1138" i="1"/>
  <c r="AX1158" i="1"/>
  <c r="AX1136" i="1"/>
  <c r="AX1137" i="1"/>
  <c r="AX1255" i="1"/>
  <c r="AX130" i="1"/>
  <c r="AX946" i="1"/>
  <c r="AX869" i="1"/>
  <c r="AX321" i="1"/>
  <c r="AX1134" i="1"/>
  <c r="AX945" i="1"/>
  <c r="AX1318" i="1"/>
  <c r="AX50" i="1"/>
  <c r="AX320" i="1"/>
  <c r="AX319" i="1"/>
  <c r="AX1034" i="1"/>
  <c r="AX713" i="1"/>
  <c r="AX712" i="1"/>
  <c r="AX944" i="1"/>
  <c r="AX1133" i="1"/>
  <c r="AX49" i="1"/>
  <c r="AX1132" i="1"/>
  <c r="AX48" i="1"/>
  <c r="AX1131" i="1"/>
  <c r="AX11" i="1"/>
  <c r="AX592" i="1"/>
  <c r="AX711" i="1"/>
  <c r="AX710" i="1"/>
  <c r="AX1130" i="1"/>
  <c r="AX943" i="1"/>
  <c r="AX1385" i="1"/>
  <c r="AX868" i="1"/>
  <c r="AX942" i="1"/>
  <c r="AX867" i="1"/>
  <c r="AX1129" i="1"/>
  <c r="AX47" i="1"/>
  <c r="AX173" i="1"/>
  <c r="AX941" i="1"/>
  <c r="AX1302" i="1"/>
  <c r="AX940" i="1"/>
  <c r="AX709" i="1"/>
  <c r="AX235" i="1"/>
  <c r="AX234" i="1"/>
  <c r="AX46" i="1"/>
  <c r="AX45" i="1"/>
  <c r="AX406" i="1"/>
  <c r="AX591" i="1"/>
  <c r="AX590" i="1"/>
  <c r="AX1128" i="1"/>
  <c r="AX194" i="1"/>
  <c r="AX939" i="1"/>
  <c r="AX1127" i="1"/>
  <c r="AX708" i="1"/>
  <c r="AX589" i="1"/>
  <c r="AX938" i="1"/>
  <c r="AX1126" i="1"/>
  <c r="AX1060" i="1"/>
  <c r="AX937" i="1"/>
  <c r="AX5" i="1"/>
  <c r="AX405" i="1"/>
  <c r="AX1125" i="1"/>
  <c r="AX404" i="1"/>
  <c r="AX403" i="1"/>
  <c r="AX707" i="1"/>
  <c r="AX44" i="1"/>
  <c r="AX233" i="1"/>
  <c r="AX1308" i="1"/>
  <c r="AX344" i="1"/>
  <c r="AX936" i="1"/>
  <c r="AX402" i="1"/>
  <c r="AX706" i="1"/>
  <c r="AX232" i="1"/>
  <c r="AX310" i="1"/>
  <c r="AX1124" i="1"/>
  <c r="AX1157" i="1"/>
  <c r="AX1135" i="1"/>
  <c r="AX935" i="1"/>
  <c r="AX1123" i="1"/>
  <c r="AX1122" i="1"/>
  <c r="AX401" i="1"/>
  <c r="AX866" i="1"/>
  <c r="AX1121" i="1"/>
  <c r="AX1120" i="1"/>
  <c r="AX318" i="1"/>
  <c r="AX124" i="1"/>
  <c r="AX1119" i="1"/>
  <c r="AX1118" i="1"/>
  <c r="AX43" i="1"/>
  <c r="AX1117" i="1"/>
  <c r="AX231" i="1"/>
  <c r="AX934" i="1"/>
  <c r="AX705" i="1"/>
  <c r="AX933" i="1"/>
  <c r="AX42" i="1"/>
  <c r="AX1116" i="1"/>
  <c r="AX550" i="1"/>
  <c r="AX1115" i="1"/>
  <c r="AX704" i="1"/>
  <c r="AX317" i="1"/>
  <c r="AX367" i="1"/>
  <c r="AX1114" i="1"/>
  <c r="AX41" i="1"/>
  <c r="AX1307" i="1"/>
  <c r="AX932" i="1"/>
  <c r="AX1113" i="1"/>
  <c r="AX1254" i="1"/>
  <c r="AX1112" i="1"/>
  <c r="AX864" i="1"/>
  <c r="AX1111" i="1"/>
  <c r="AX4" i="1"/>
  <c r="AX172" i="1"/>
  <c r="AX703" i="1"/>
  <c r="AX1253" i="1"/>
  <c r="AX1252" i="1"/>
  <c r="AX1110" i="1"/>
  <c r="AX40" i="1"/>
  <c r="AX863" i="1"/>
  <c r="AX588" i="1"/>
  <c r="AX862" i="1"/>
  <c r="AX39" i="1"/>
  <c r="AX1109" i="1"/>
  <c r="AX861" i="1"/>
  <c r="AX587" i="1"/>
  <c r="AX38" i="1"/>
  <c r="AX931" i="1"/>
  <c r="AX1108" i="1"/>
  <c r="AX230" i="1"/>
  <c r="AX930" i="1"/>
  <c r="AX702" i="1"/>
  <c r="AX229" i="1"/>
  <c r="AX37" i="1"/>
  <c r="AX36" i="1"/>
  <c r="AX860" i="1"/>
  <c r="AX35" i="1"/>
  <c r="AX18" i="1"/>
  <c r="AX1107" i="1"/>
  <c r="AX586" i="1"/>
  <c r="AX701" i="1"/>
  <c r="AX34" i="1"/>
  <c r="AX1106" i="1"/>
  <c r="AX579" i="1"/>
  <c r="AX1105" i="1"/>
  <c r="AX33" i="1"/>
  <c r="AX203" i="1"/>
  <c r="AX700" i="1"/>
  <c r="AX1104" i="1"/>
  <c r="AX1075" i="1"/>
  <c r="AX316" i="1"/>
  <c r="AX32" i="1"/>
  <c r="AX859" i="1"/>
  <c r="AX315" i="1"/>
  <c r="AX314" i="1"/>
  <c r="AX361" i="1"/>
  <c r="AX1033" i="1"/>
  <c r="AX31" i="1"/>
  <c r="AX699" i="1"/>
  <c r="AX1103" i="1"/>
  <c r="AX397" i="1"/>
  <c r="AX1102" i="1"/>
  <c r="AX396" i="1"/>
  <c r="AX957" i="1"/>
  <c r="AX697" i="1"/>
  <c r="AX395" i="1"/>
  <c r="AX394" i="1"/>
  <c r="AX1101" i="1"/>
  <c r="AX696" i="1"/>
  <c r="AX929" i="1"/>
  <c r="AX393" i="1"/>
  <c r="AX392" i="1"/>
  <c r="AX391" i="1"/>
  <c r="AX695" i="1"/>
  <c r="AX228" i="1"/>
  <c r="AX390" i="1"/>
  <c r="AX389" i="1"/>
  <c r="AX227" i="1"/>
  <c r="AX388" i="1"/>
  <c r="AX387" i="1"/>
  <c r="AX1100" i="1"/>
  <c r="AX386" i="1"/>
  <c r="AX694" i="1"/>
  <c r="AX226" i="1"/>
  <c r="AX225" i="1"/>
  <c r="AX385" i="1"/>
  <c r="AX585" i="1"/>
  <c r="AX928" i="1"/>
  <c r="AX1099" i="1"/>
  <c r="AX1098" i="1"/>
  <c r="AX1097" i="1"/>
  <c r="AX1096" i="1"/>
  <c r="AX1095" i="1"/>
  <c r="AX1094" i="1"/>
  <c r="AX1032" i="1"/>
  <c r="AX1093" i="1"/>
  <c r="AX171" i="1"/>
  <c r="AX693" i="1"/>
  <c r="AX1092" i="1"/>
  <c r="AX692" i="1"/>
  <c r="AX1091" i="1"/>
  <c r="AX30" i="1"/>
  <c r="AX691" i="1"/>
  <c r="AX29" i="1"/>
  <c r="AX1090" i="1"/>
  <c r="AX1089" i="1"/>
  <c r="AX1088" i="1"/>
  <c r="AX690" i="1"/>
  <c r="AX1087" i="1"/>
  <c r="AX689" i="1"/>
  <c r="AX1086" i="1"/>
  <c r="AX688" i="1"/>
  <c r="AX1031" i="1"/>
  <c r="AX1085" i="1"/>
  <c r="AX1084" i="1"/>
  <c r="AX927" i="1"/>
  <c r="AX1319" i="1"/>
  <c r="AX687" i="1"/>
  <c r="AX1083" i="1"/>
  <c r="AX686" i="1"/>
  <c r="AX110" i="1"/>
  <c r="AX1081" i="1"/>
  <c r="AX224" i="1"/>
  <c r="AX1306" i="1"/>
  <c r="AX1080" i="1"/>
  <c r="AX685" i="1"/>
  <c r="AX1079" i="1"/>
  <c r="AX684" i="1"/>
  <c r="AX223" i="1"/>
  <c r="AX683" i="1"/>
  <c r="AX222" i="1"/>
  <c r="AX221" i="1"/>
  <c r="AX682" i="1"/>
  <c r="AX193" i="1"/>
  <c r="AX220" i="1"/>
  <c r="AX1030" i="1"/>
  <c r="AX858" i="1"/>
  <c r="AX384" i="1"/>
  <c r="AX170" i="1"/>
  <c r="AX681" i="1"/>
  <c r="AX680" i="1"/>
  <c r="AX219" i="1"/>
  <c r="AX679" i="1"/>
  <c r="AX678" i="1"/>
  <c r="AX28" i="1"/>
  <c r="AX27" i="1"/>
  <c r="AX1078" i="1"/>
  <c r="AX1077" i="1"/>
  <c r="AX1076" i="1"/>
  <c r="AX729" i="1"/>
  <c r="AX926" i="1"/>
  <c r="AX1074" i="1"/>
  <c r="AX857" i="1"/>
  <c r="AX856" i="1"/>
  <c r="AX1073" i="1"/>
  <c r="AX925" i="1"/>
  <c r="AX924" i="1"/>
  <c r="AX923" i="1"/>
  <c r="AX922" i="1"/>
  <c r="AX1072" i="1"/>
  <c r="AX1071" i="1"/>
  <c r="AX218" i="1"/>
  <c r="AX584" i="1"/>
  <c r="AX26" i="1"/>
  <c r="AX677" i="1"/>
  <c r="AX676" i="1"/>
  <c r="AX675" i="1"/>
  <c r="AX217" i="1"/>
  <c r="AX216" i="1"/>
  <c r="AX202" i="1"/>
  <c r="AX1156" i="1"/>
  <c r="AX1155" i="1"/>
  <c r="AX373" i="1"/>
  <c r="AX25" i="1"/>
  <c r="AX24" i="1"/>
  <c r="AX1069" i="1"/>
  <c r="AX23" i="1"/>
  <c r="AX368" i="1"/>
  <c r="AX674" i="1"/>
  <c r="AX921" i="1"/>
  <c r="AX765" i="1"/>
  <c r="AX673" i="1"/>
  <c r="AX541" i="1"/>
  <c r="AX1251" i="1"/>
  <c r="AX672" i="1"/>
  <c r="AX855" i="1"/>
  <c r="AX671" i="1"/>
  <c r="AX670" i="1"/>
  <c r="AX669" i="1"/>
  <c r="AX919" i="1"/>
  <c r="AX215" i="1"/>
  <c r="AX918" i="1"/>
  <c r="AX668" i="1"/>
  <c r="AX378" i="1"/>
  <c r="AX667" i="1"/>
  <c r="AX666" i="1"/>
  <c r="AX214" i="1"/>
  <c r="AX1068" i="1"/>
  <c r="AX665" i="1"/>
  <c r="AX105" i="1"/>
  <c r="AX917" i="1"/>
  <c r="AX664" i="1"/>
  <c r="AX1029" i="1"/>
  <c r="AX916" i="1"/>
  <c r="AX22" i="1"/>
  <c r="AX663" i="1"/>
  <c r="AX213" i="1"/>
  <c r="AX915" i="1"/>
  <c r="AX662" i="1"/>
  <c r="AX1066" i="1"/>
  <c r="AX1028" i="1"/>
  <c r="AX661" i="1"/>
  <c r="AX1027" i="1"/>
  <c r="AX212" i="1"/>
  <c r="AX914" i="1"/>
  <c r="AX660" i="1"/>
  <c r="AX211" i="1"/>
  <c r="AX659" i="1"/>
  <c r="AX1065" i="1"/>
  <c r="AX169" i="1"/>
  <c r="AX1026" i="1"/>
  <c r="AX658" i="1"/>
  <c r="AX482" i="1"/>
  <c r="AX657" i="1"/>
  <c r="AX375" i="1"/>
  <c r="AX656" i="1"/>
  <c r="AX913" i="1"/>
  <c r="AX354" i="1"/>
  <c r="AX912" i="1"/>
  <c r="AX1025" i="1"/>
  <c r="AX655" i="1"/>
  <c r="AX583" i="1"/>
  <c r="AX654" i="1"/>
  <c r="AX353" i="1"/>
  <c r="AX191" i="1"/>
  <c r="AX582" i="1"/>
  <c r="AX911" i="1"/>
  <c r="AX190" i="1"/>
  <c r="AX653" i="1"/>
  <c r="AN1292" i="1" l="1"/>
  <c r="AN1299" i="1"/>
  <c r="AN1291" i="1"/>
  <c r="AN1293" i="1"/>
  <c r="AN1301" i="1"/>
  <c r="AN1298" i="1"/>
  <c r="AN1297" i="1"/>
  <c r="AN1296" i="1"/>
  <c r="AN339" i="1"/>
  <c r="AN337" i="1"/>
  <c r="AN1020" i="1"/>
  <c r="AN650" i="1"/>
  <c r="AN342" i="1"/>
  <c r="AN1016" i="1"/>
  <c r="AN168" i="1"/>
  <c r="AN302" i="1"/>
  <c r="AN192" i="1"/>
  <c r="AN167" i="1"/>
  <c r="AN186" i="1"/>
  <c r="AN301" i="1"/>
  <c r="AN341" i="1"/>
  <c r="AN300" i="1"/>
  <c r="AN15" i="1"/>
  <c r="AN14" i="1"/>
  <c r="AN567" i="1"/>
  <c r="AN566" i="1"/>
  <c r="AN575" i="1"/>
  <c r="AN13" i="1"/>
  <c r="AN578" i="1"/>
  <c r="AN565" i="1"/>
  <c r="AN564" i="1"/>
  <c r="AN577" i="1"/>
  <c r="AN574" i="1"/>
  <c r="AN346" i="1"/>
  <c r="AN563" i="1"/>
  <c r="AN10" i="1"/>
  <c r="AN299" i="1"/>
  <c r="AN1015" i="1"/>
  <c r="AN562" i="1"/>
  <c r="AN561" i="1"/>
  <c r="AN1014" i="1"/>
  <c r="AN313" i="1"/>
  <c r="AN298" i="1"/>
  <c r="AN297" i="1"/>
  <c r="AN296" i="1"/>
  <c r="AN295" i="1"/>
  <c r="AN166" i="1"/>
  <c r="AN345" i="1"/>
  <c r="AN1013" i="1"/>
  <c r="AN560" i="1"/>
  <c r="AN573" i="1"/>
  <c r="AN559" i="1"/>
  <c r="AN9" i="1"/>
  <c r="AN8" i="1"/>
  <c r="AN312" i="1"/>
  <c r="AN294" i="1"/>
  <c r="AN165" i="1"/>
  <c r="AN164" i="1"/>
  <c r="AN7" i="1"/>
  <c r="AN1323" i="1"/>
  <c r="AN558" i="1"/>
  <c r="AN557" i="1"/>
  <c r="AN6" i="1"/>
  <c r="AN556" i="1"/>
  <c r="AN555" i="1"/>
  <c r="AN374" i="1"/>
  <c r="AN185" i="1"/>
  <c r="AN1012" i="1"/>
  <c r="AN649" i="1"/>
  <c r="AN648" i="1"/>
  <c r="AN647" i="1"/>
  <c r="AN646" i="1"/>
  <c r="AN286" i="1"/>
  <c r="AN645" i="1"/>
  <c r="AN644" i="1"/>
  <c r="AN643" i="1"/>
  <c r="AN642" i="1"/>
  <c r="AN641" i="1"/>
  <c r="AN639" i="1"/>
  <c r="AN638" i="1"/>
  <c r="AN155" i="1"/>
  <c r="AN635" i="1"/>
  <c r="AN581" i="1"/>
  <c r="AN146" i="1"/>
  <c r="AN631" i="1"/>
  <c r="AN849" i="1"/>
  <c r="AN1058" i="1"/>
  <c r="AN846" i="1"/>
  <c r="AN903" i="1"/>
  <c r="AN629" i="1"/>
  <c r="AN628" i="1"/>
  <c r="AN627" i="1"/>
  <c r="AN1001" i="1"/>
  <c r="AN626" i="1"/>
  <c r="AN625" i="1"/>
  <c r="AN1000" i="1"/>
  <c r="AN999" i="1"/>
  <c r="AN998" i="1"/>
  <c r="AN818" i="1"/>
  <c r="AN1305" i="1"/>
  <c r="AN996" i="1"/>
  <c r="AN624" i="1"/>
  <c r="AN623" i="1"/>
  <c r="AN1304" i="1"/>
  <c r="AN621" i="1"/>
  <c r="AN1207" i="1"/>
  <c r="AN19" i="1"/>
  <c r="AN789" i="1"/>
  <c r="AN12" i="1"/>
  <c r="AN620" i="1"/>
  <c r="AN991" i="1"/>
  <c r="AN785" i="1"/>
  <c r="AN369" i="1"/>
  <c r="AN1270" i="1"/>
  <c r="AN1288" i="1"/>
  <c r="AN1287" i="1"/>
  <c r="AN1286" i="1"/>
  <c r="AN619" i="1"/>
  <c r="AN618" i="1"/>
  <c r="AN990" i="1"/>
  <c r="AN989" i="1"/>
  <c r="AN617" i="1"/>
  <c r="AN986" i="1"/>
  <c r="AN985" i="1"/>
  <c r="AN982" i="1"/>
  <c r="AN981" i="1"/>
  <c r="AN980" i="1"/>
  <c r="AN979" i="1"/>
  <c r="AN975" i="1"/>
  <c r="AN973" i="1"/>
  <c r="AN972" i="1"/>
  <c r="AN971" i="1"/>
  <c r="AN115" i="1"/>
  <c r="AN970" i="1"/>
  <c r="AN1303" i="1"/>
  <c r="AN616" i="1"/>
  <c r="AN615" i="1"/>
  <c r="AN614" i="1"/>
  <c r="AN349" i="1"/>
  <c r="AN1268" i="1"/>
  <c r="AN966" i="1"/>
  <c r="AN1186" i="1"/>
  <c r="AN1184" i="1"/>
  <c r="AN1180" i="1"/>
  <c r="AN1177" i="1"/>
  <c r="AN1173" i="1"/>
  <c r="AN17" i="1"/>
  <c r="AN610" i="1"/>
  <c r="AN609" i="1"/>
  <c r="AN608" i="1"/>
  <c r="AN607" i="1"/>
  <c r="AN1274" i="1"/>
  <c r="AN1285" i="1"/>
  <c r="AN1284" i="1"/>
  <c r="AN1273" i="1"/>
  <c r="AN1283" i="1"/>
  <c r="AN1282" i="1"/>
  <c r="AN1267" i="1"/>
  <c r="AN1266" i="1"/>
  <c r="AN1281" i="1"/>
  <c r="AN1280" i="1"/>
  <c r="AN1321" i="1"/>
  <c r="AN605" i="1"/>
  <c r="AN604" i="1"/>
  <c r="AN1311" i="1"/>
  <c r="AN746" i="1"/>
  <c r="AN1041" i="1"/>
  <c r="AN1279" i="1"/>
  <c r="AN1278" i="1"/>
  <c r="AN189" i="1"/>
  <c r="AN602" i="1"/>
  <c r="AN958" i="1"/>
  <c r="AN1277" i="1"/>
  <c r="AN1276" i="1"/>
  <c r="AN1275" i="1"/>
  <c r="AN188" i="1"/>
  <c r="AN187" i="1"/>
  <c r="AN601" i="1"/>
  <c r="AN956" i="1"/>
  <c r="AN1153" i="1"/>
  <c r="AN1152" i="1"/>
  <c r="AN1265" i="1"/>
  <c r="AN1272" i="1"/>
  <c r="AN1271" i="1"/>
  <c r="AN78" i="1"/>
  <c r="AN735" i="1"/>
  <c r="AN955" i="1"/>
  <c r="AN954" i="1"/>
  <c r="AN953" i="1"/>
  <c r="AN1144" i="1"/>
  <c r="AN1151" i="1"/>
  <c r="AN1150" i="1"/>
  <c r="AN1149" i="1"/>
  <c r="AN1148" i="1"/>
  <c r="AN1147" i="1"/>
  <c r="AN1163" i="1"/>
  <c r="AN1162" i="1"/>
  <c r="AN1161" i="1"/>
  <c r="AN1160" i="1"/>
  <c r="AN1159" i="1"/>
  <c r="AN1146" i="1"/>
  <c r="AN1070" i="1"/>
  <c r="AN599" i="1"/>
  <c r="AN597" i="1"/>
  <c r="AN596" i="1"/>
  <c r="AN595" i="1"/>
  <c r="AN594" i="1"/>
  <c r="AN949" i="1"/>
  <c r="AN948" i="1"/>
  <c r="AN717" i="1"/>
  <c r="AN947" i="1"/>
  <c r="AN350" i="1"/>
  <c r="AN1138" i="1"/>
  <c r="AN1158" i="1"/>
  <c r="AN1136" i="1"/>
  <c r="AN1137" i="1"/>
  <c r="AN946" i="1"/>
  <c r="AN945" i="1"/>
  <c r="AN11" i="1"/>
  <c r="AN592" i="1"/>
  <c r="AN1302" i="1"/>
  <c r="AN590" i="1"/>
  <c r="AN939" i="1"/>
  <c r="AN589" i="1"/>
  <c r="AN938" i="1"/>
  <c r="AN937" i="1"/>
  <c r="AN5" i="1"/>
  <c r="AN1124" i="1"/>
  <c r="AN1157" i="1"/>
  <c r="AN1135" i="1"/>
  <c r="AN1307" i="1"/>
  <c r="AN4" i="1"/>
  <c r="AN588" i="1"/>
  <c r="AN1109" i="1"/>
  <c r="AN587" i="1"/>
  <c r="AN931" i="1"/>
  <c r="AN930" i="1"/>
  <c r="AN586" i="1"/>
  <c r="AN1101" i="1"/>
  <c r="AN1099" i="1"/>
  <c r="AN1098" i="1"/>
  <c r="AN1097" i="1"/>
  <c r="AN1078" i="1"/>
  <c r="AN1077" i="1"/>
  <c r="AN1076" i="1"/>
  <c r="AN922" i="1"/>
  <c r="AN677" i="1"/>
  <c r="AN1156" i="1"/>
  <c r="AN1155" i="1"/>
  <c r="AN373" i="1"/>
  <c r="AN25" i="1"/>
  <c r="AN24" i="1"/>
  <c r="AN1069" i="1"/>
  <c r="AN23" i="1"/>
  <c r="AN368" i="1"/>
  <c r="AN919" i="1"/>
  <c r="AN918" i="1"/>
  <c r="AN917" i="1"/>
  <c r="AN916" i="1"/>
  <c r="AN914" i="1"/>
  <c r="AJ308" i="1"/>
  <c r="AJ306" i="1"/>
  <c r="AF569" i="1"/>
  <c r="AF568" i="1"/>
  <c r="AF1292" i="1"/>
  <c r="AF1300" i="1"/>
  <c r="AF1299" i="1"/>
  <c r="AF1291" i="1"/>
  <c r="AF1293" i="1"/>
  <c r="AF1301" i="1"/>
  <c r="AF1298" i="1"/>
  <c r="AF1297" i="1"/>
  <c r="AF1296" i="1"/>
  <c r="AF1295" i="1"/>
  <c r="AF339" i="1"/>
  <c r="AF908" i="1"/>
  <c r="AF337" i="1"/>
  <c r="AF1020" i="1"/>
  <c r="AF308" i="1"/>
  <c r="AF307" i="1"/>
  <c r="AF306" i="1"/>
  <c r="AF305" i="1"/>
  <c r="AF304" i="1"/>
  <c r="AF303" i="1"/>
  <c r="AF1388" i="1"/>
  <c r="AF650" i="1"/>
  <c r="AF342" i="1"/>
  <c r="AF1016" i="1"/>
  <c r="AF168" i="1"/>
  <c r="AF302" i="1"/>
  <c r="AF192" i="1"/>
  <c r="AF167" i="1"/>
  <c r="AF186" i="1"/>
  <c r="AF301" i="1"/>
  <c r="AF341" i="1"/>
  <c r="AF300" i="1"/>
  <c r="AF15" i="1"/>
  <c r="AF14" i="1"/>
  <c r="AF567" i="1"/>
  <c r="AF566" i="1"/>
  <c r="AF575" i="1"/>
  <c r="AF13" i="1"/>
  <c r="AF578" i="1"/>
  <c r="AF565" i="1"/>
  <c r="AF564" i="1"/>
  <c r="AF577" i="1"/>
  <c r="AF574" i="1"/>
  <c r="AF346" i="1"/>
  <c r="AF563" i="1"/>
  <c r="AF10" i="1"/>
  <c r="AF299" i="1"/>
  <c r="AF1015" i="1"/>
  <c r="AF562" i="1"/>
  <c r="AF561" i="1"/>
  <c r="AF1014" i="1"/>
  <c r="AF313" i="1"/>
  <c r="AF298" i="1"/>
  <c r="AF297" i="1"/>
  <c r="AF296" i="1"/>
  <c r="AF295" i="1"/>
  <c r="AF345" i="1"/>
  <c r="AF1013" i="1"/>
  <c r="AF560" i="1"/>
  <c r="AF573" i="1"/>
  <c r="AF559" i="1"/>
  <c r="AF9" i="1"/>
  <c r="AF8" i="1"/>
  <c r="AF312" i="1"/>
  <c r="AF294" i="1"/>
  <c r="AF165" i="1"/>
  <c r="AF164" i="1"/>
  <c r="AF7" i="1"/>
  <c r="AF1323" i="1"/>
  <c r="AF558" i="1"/>
  <c r="AF557" i="1"/>
  <c r="AF6" i="1"/>
  <c r="AF556" i="1"/>
  <c r="AF555" i="1"/>
  <c r="AF907" i="1"/>
  <c r="AF185" i="1"/>
  <c r="AF348" i="1"/>
  <c r="AF906" i="1"/>
  <c r="AF853" i="1"/>
  <c r="AF910" i="1"/>
  <c r="AF1386" i="1"/>
  <c r="AF1012" i="1"/>
  <c r="AF649" i="1"/>
  <c r="AF293" i="1"/>
  <c r="AF292" i="1"/>
  <c r="AF648" i="1"/>
  <c r="AF291" i="1"/>
  <c r="AF290" i="1"/>
  <c r="AF311" i="1"/>
  <c r="AF289" i="1"/>
  <c r="AF288" i="1"/>
  <c r="AF647" i="1"/>
  <c r="AF287" i="1"/>
  <c r="AF646" i="1"/>
  <c r="AF286" i="1"/>
  <c r="AF285" i="1"/>
  <c r="AF645" i="1"/>
  <c r="AF284" i="1"/>
  <c r="AF644" i="1"/>
  <c r="AF643" i="1"/>
  <c r="AF283" i="1"/>
  <c r="AF282" i="1"/>
  <c r="AF336" i="1"/>
  <c r="AF642" i="1"/>
  <c r="AF641" i="1"/>
  <c r="AF163" i="1"/>
  <c r="AF640" i="1"/>
  <c r="AF639" i="1"/>
  <c r="AF162" i="1"/>
  <c r="AF21" i="1"/>
  <c r="AF161" i="1"/>
  <c r="AF160" i="1"/>
  <c r="AF159" i="1"/>
  <c r="AF158" i="1"/>
  <c r="AF638" i="1"/>
  <c r="AF157" i="1"/>
  <c r="AF184" i="1"/>
  <c r="AF201" i="1"/>
  <c r="AF156" i="1"/>
  <c r="AF155" i="1"/>
  <c r="AF852" i="1"/>
  <c r="AF637" i="1"/>
  <c r="AF154" i="1"/>
  <c r="AF153" i="1"/>
  <c r="AF636" i="1"/>
  <c r="AF635" i="1"/>
  <c r="AF371" i="1"/>
  <c r="AF634" i="1"/>
  <c r="AF152" i="1"/>
  <c r="AF1011" i="1"/>
  <c r="AF151" i="1"/>
  <c r="AF150" i="1"/>
  <c r="AF581" i="1"/>
  <c r="AF633" i="1"/>
  <c r="AF149" i="1"/>
  <c r="AF148" i="1"/>
  <c r="AF147" i="1"/>
  <c r="AF146" i="1"/>
  <c r="AF632" i="1"/>
  <c r="AF1010" i="1"/>
  <c r="AF631" i="1"/>
  <c r="AF851" i="1"/>
  <c r="AF850" i="1"/>
  <c r="AF849" i="1"/>
  <c r="AF1059" i="1"/>
  <c r="AF1250" i="1"/>
  <c r="AF905" i="1"/>
  <c r="AF904" i="1"/>
  <c r="AF1384" i="1"/>
  <c r="AF539" i="1"/>
  <c r="AF335" i="1"/>
  <c r="AF1249" i="1"/>
  <c r="AF538" i="1"/>
  <c r="AF1248" i="1"/>
  <c r="AF630" i="1"/>
  <c r="AF1247" i="1"/>
  <c r="AF537" i="1"/>
  <c r="AF1246" i="1"/>
  <c r="AF1245" i="1"/>
  <c r="AF1244" i="1"/>
  <c r="AF1243" i="1"/>
  <c r="AF281" i="1"/>
  <c r="AF1009" i="1"/>
  <c r="AF1381" i="1"/>
  <c r="AF1380" i="1"/>
  <c r="AF1379" i="1"/>
  <c r="AF1242" i="1"/>
  <c r="AF848" i="1"/>
  <c r="AF1324" i="1"/>
  <c r="AF536" i="1"/>
  <c r="AF1378" i="1"/>
  <c r="AF1377" i="1"/>
  <c r="AF1241" i="1"/>
  <c r="AF1376" i="1"/>
  <c r="AF145" i="1"/>
  <c r="AF280" i="1"/>
  <c r="AF1325" i="1"/>
  <c r="AF1058" i="1"/>
  <c r="AF535" i="1"/>
  <c r="AF1240" i="1"/>
  <c r="AF846" i="1"/>
  <c r="AF1239" i="1"/>
  <c r="AF845" i="1"/>
  <c r="AF1008" i="1"/>
  <c r="AF1057" i="1"/>
  <c r="AF1007" i="1"/>
  <c r="AF1375" i="1"/>
  <c r="AF903" i="1"/>
  <c r="AF1374" i="1"/>
  <c r="AF1373" i="1"/>
  <c r="AF1067" i="1"/>
  <c r="AF1238" i="1"/>
  <c r="AF843" i="1"/>
  <c r="AF534" i="1"/>
  <c r="AF533" i="1"/>
  <c r="AF902" i="1"/>
  <c r="AF1006" i="1"/>
  <c r="AF629" i="1"/>
  <c r="AF1372" i="1"/>
  <c r="AF842" i="1"/>
  <c r="AF841" i="1"/>
  <c r="AF1237" i="1"/>
  <c r="AF334" i="1"/>
  <c r="AF950" i="1"/>
  <c r="AF1082" i="1"/>
  <c r="AF1317" i="1"/>
  <c r="AF1005" i="1"/>
  <c r="AF839" i="1"/>
  <c r="AF532" i="1"/>
  <c r="AF531" i="1"/>
  <c r="AF1236" i="1"/>
  <c r="AF838" i="1"/>
  <c r="AF1004" i="1"/>
  <c r="AF837" i="1"/>
  <c r="AF836" i="1"/>
  <c r="AF1235" i="1"/>
  <c r="AF279" i="1"/>
  <c r="AF835" i="1"/>
  <c r="AF1234" i="1"/>
  <c r="AF834" i="1"/>
  <c r="AF833" i="1"/>
  <c r="AF832" i="1"/>
  <c r="AF831" i="1"/>
  <c r="AF830" i="1"/>
  <c r="AF829" i="1"/>
  <c r="AF1233" i="1"/>
  <c r="AF828" i="1"/>
  <c r="AF143" i="1"/>
  <c r="AF199" i="1"/>
  <c r="AF1371" i="1"/>
  <c r="AF1056" i="1"/>
  <c r="AF1232" i="1"/>
  <c r="AF827" i="1"/>
  <c r="AF826" i="1"/>
  <c r="AF825" i="1"/>
  <c r="AF901" i="1"/>
  <c r="AF142" i="1"/>
  <c r="AF278" i="1"/>
  <c r="AF900" i="1"/>
  <c r="AF277" i="1"/>
  <c r="AF1003" i="1"/>
  <c r="AF628" i="1"/>
  <c r="AF141" i="1"/>
  <c r="AF530" i="1"/>
  <c r="AF627" i="1"/>
  <c r="AF1002" i="1"/>
  <c r="AF1370" i="1"/>
  <c r="AF1369" i="1"/>
  <c r="AF529" i="1"/>
  <c r="AF1368" i="1"/>
  <c r="AF528" i="1"/>
  <c r="AF1367" i="1"/>
  <c r="AF1366" i="1"/>
  <c r="AF1365" i="1"/>
  <c r="AF824" i="1"/>
  <c r="AF1001" i="1"/>
  <c r="AF626" i="1"/>
  <c r="AF1383" i="1"/>
  <c r="AF1364" i="1"/>
  <c r="AF823" i="1"/>
  <c r="AF899" i="1"/>
  <c r="AF140" i="1"/>
  <c r="AF822" i="1"/>
  <c r="AF744" i="1"/>
  <c r="AF333" i="1"/>
  <c r="AF1231" i="1"/>
  <c r="AF332" i="1"/>
  <c r="AF625" i="1"/>
  <c r="AF276" i="1"/>
  <c r="AF1230" i="1"/>
  <c r="AF1229" i="1"/>
  <c r="AF275" i="1"/>
  <c r="AF1228" i="1"/>
  <c r="AF139" i="1"/>
  <c r="AF1363" i="1"/>
  <c r="AF820" i="1"/>
  <c r="AF527" i="1"/>
  <c r="AF1000" i="1"/>
  <c r="AF999" i="1"/>
  <c r="AF998" i="1"/>
  <c r="AF1382" i="1"/>
  <c r="AF1362" i="1"/>
  <c r="AF1227" i="1"/>
  <c r="AF1226" i="1"/>
  <c r="AF1225" i="1"/>
  <c r="AF898" i="1"/>
  <c r="AF819" i="1"/>
  <c r="AF1361" i="1"/>
  <c r="AF526" i="1"/>
  <c r="AF1360" i="1"/>
  <c r="AF818" i="1"/>
  <c r="AF525" i="1"/>
  <c r="AF1359" i="1"/>
  <c r="AF1358" i="1"/>
  <c r="AF274" i="1"/>
  <c r="AF1357" i="1"/>
  <c r="AF817" i="1"/>
  <c r="AF1224" i="1"/>
  <c r="AF1223" i="1"/>
  <c r="AF816" i="1"/>
  <c r="AF815" i="1"/>
  <c r="AF1356" i="1"/>
  <c r="AF1222" i="1"/>
  <c r="AF524" i="1"/>
  <c r="AF273" i="1"/>
  <c r="AF1355" i="1"/>
  <c r="AF814" i="1"/>
  <c r="AF1221" i="1"/>
  <c r="AF1354" i="1"/>
  <c r="AF1353" i="1"/>
  <c r="AF523" i="1"/>
  <c r="AF1352" i="1"/>
  <c r="AF522" i="1"/>
  <c r="AF1220" i="1"/>
  <c r="AF352" i="1"/>
  <c r="AF351" i="1"/>
  <c r="AF138" i="1"/>
  <c r="AF1264" i="1"/>
  <c r="AF997" i="1"/>
  <c r="AF1219" i="1"/>
  <c r="AF1351" i="1"/>
  <c r="AF1218" i="1"/>
  <c r="AF1305" i="1"/>
  <c r="AF1350" i="1"/>
  <c r="AF331" i="1"/>
  <c r="AF813" i="1"/>
  <c r="AF1316" i="1"/>
  <c r="AF812" i="1"/>
  <c r="AF811" i="1"/>
  <c r="AF272" i="1"/>
  <c r="AF137" i="1"/>
  <c r="AF810" i="1"/>
  <c r="AF1217" i="1"/>
  <c r="AF1349" i="1"/>
  <c r="AF271" i="1"/>
  <c r="AF136" i="1"/>
  <c r="AF270" i="1"/>
  <c r="AF1055" i="1"/>
  <c r="AF135" i="1"/>
  <c r="AF269" i="1"/>
  <c r="AF1348" i="1"/>
  <c r="AF1347" i="1"/>
  <c r="AF198" i="1"/>
  <c r="AF809" i="1"/>
  <c r="AF134" i="1"/>
  <c r="AF996" i="1"/>
  <c r="AF133" i="1"/>
  <c r="AF808" i="1"/>
  <c r="AF1346" i="1"/>
  <c r="AF1216" i="1"/>
  <c r="AF521" i="1"/>
  <c r="AF268" i="1"/>
  <c r="AF807" i="1"/>
  <c r="AF806" i="1"/>
  <c r="AF1345" i="1"/>
  <c r="AF200" i="1"/>
  <c r="AF805" i="1"/>
  <c r="AF624" i="1"/>
  <c r="AF1294" i="1"/>
  <c r="AF267" i="1"/>
  <c r="AF266" i="1"/>
  <c r="AF804" i="1"/>
  <c r="AF1344" i="1"/>
  <c r="AF803" i="1"/>
  <c r="AF802" i="1"/>
  <c r="AF366" i="1"/>
  <c r="AF1214" i="1"/>
  <c r="AF1213" i="1"/>
  <c r="AF210" i="1"/>
  <c r="AF897" i="1"/>
  <c r="AF520" i="1"/>
  <c r="AF623" i="1"/>
  <c r="AF801" i="1"/>
  <c r="AF197" i="1"/>
  <c r="AF1212" i="1"/>
  <c r="AF800" i="1"/>
  <c r="AF799" i="1"/>
  <c r="AF1211" i="1"/>
  <c r="AF798" i="1"/>
  <c r="AF519" i="1"/>
  <c r="AF518" i="1"/>
  <c r="AF132" i="1"/>
  <c r="AF517" i="1"/>
  <c r="AF516" i="1"/>
  <c r="AF797" i="1"/>
  <c r="AF370" i="1"/>
  <c r="AF1054" i="1"/>
  <c r="AF20" i="1"/>
  <c r="AF209" i="1"/>
  <c r="AF1343" i="1"/>
  <c r="AF1342" i="1"/>
  <c r="AF1210" i="1"/>
  <c r="AF265" i="1"/>
  <c r="AF854" i="1"/>
  <c r="AF1304" i="1"/>
  <c r="AF622" i="1"/>
  <c r="AF1341" i="1"/>
  <c r="AF621" i="1"/>
  <c r="AF1340" i="1"/>
  <c r="AF1209" i="1"/>
  <c r="AF208" i="1"/>
  <c r="AF796" i="1"/>
  <c r="AF131" i="1"/>
  <c r="AF1208" i="1"/>
  <c r="AF995" i="1"/>
  <c r="AF795" i="1"/>
  <c r="AF1339" i="1"/>
  <c r="AF794" i="1"/>
  <c r="AF793" i="1"/>
  <c r="AF1338" i="1"/>
  <c r="AF1207" i="1"/>
  <c r="AF1263" i="1"/>
  <c r="AF847" i="1"/>
  <c r="AF264" i="1"/>
  <c r="AF1337" i="1"/>
  <c r="AF994" i="1"/>
  <c r="AF1206" i="1"/>
  <c r="AF1336" i="1"/>
  <c r="AF792" i="1"/>
  <c r="AF263" i="1"/>
  <c r="AF791" i="1"/>
  <c r="AF515" i="1"/>
  <c r="AF129" i="1"/>
  <c r="AF1335" i="1"/>
  <c r="AF128" i="1"/>
  <c r="AF19" i="1"/>
  <c r="AF127" i="1"/>
  <c r="AF790" i="1"/>
  <c r="AF1205" i="1"/>
  <c r="AF789" i="1"/>
  <c r="AF514" i="1"/>
  <c r="AF1204" i="1"/>
  <c r="AF1334" i="1"/>
  <c r="AF788" i="1"/>
  <c r="AF1203" i="1"/>
  <c r="AF262" i="1"/>
  <c r="AF1202" i="1"/>
  <c r="AF12" i="1"/>
  <c r="AF126" i="1"/>
  <c r="AF1201" i="1"/>
  <c r="AF1200" i="1"/>
  <c r="AF183" i="1"/>
  <c r="AF993" i="1"/>
  <c r="AF1064" i="1"/>
  <c r="AF896" i="1"/>
  <c r="AF787" i="1"/>
  <c r="AF1199" i="1"/>
  <c r="AF786" i="1"/>
  <c r="AF1198" i="1"/>
  <c r="AF125" i="1"/>
  <c r="AF620" i="1"/>
  <c r="AF330" i="1"/>
  <c r="AF992" i="1"/>
  <c r="AF991" i="1"/>
  <c r="AF1197" i="1"/>
  <c r="AF895" i="1"/>
  <c r="AF1053" i="1"/>
  <c r="AF1018" i="1"/>
  <c r="AF547" i="1"/>
  <c r="AF785" i="1"/>
  <c r="AF844" i="1"/>
  <c r="AF369" i="1"/>
  <c r="AF329" i="1"/>
  <c r="AF372" i="1"/>
  <c r="AF1270" i="1"/>
  <c r="AF1288" i="1"/>
  <c r="AF1287" i="1"/>
  <c r="AF1286" i="1"/>
  <c r="AF338" i="1"/>
  <c r="AF328" i="1"/>
  <c r="AF619" i="1"/>
  <c r="AF618" i="1"/>
  <c r="AF123" i="1"/>
  <c r="AF1052" i="1"/>
  <c r="AF122" i="1"/>
  <c r="AF261" i="1"/>
  <c r="AF513" i="1"/>
  <c r="AF990" i="1"/>
  <c r="AF989" i="1"/>
  <c r="AF365" i="1"/>
  <c r="AF988" i="1"/>
  <c r="AF617" i="1"/>
  <c r="AF784" i="1"/>
  <c r="AF840" i="1"/>
  <c r="AF987" i="1"/>
  <c r="AF986" i="1"/>
  <c r="AF985" i="1"/>
  <c r="AF783" i="1"/>
  <c r="AF1051" i="1"/>
  <c r="AF121" i="1"/>
  <c r="AF984" i="1"/>
  <c r="AF512" i="1"/>
  <c r="AF983" i="1"/>
  <c r="AF1063" i="1"/>
  <c r="AF511" i="1"/>
  <c r="AF120" i="1"/>
  <c r="AF1315" i="1"/>
  <c r="AF119" i="1"/>
  <c r="AF982" i="1"/>
  <c r="AF260" i="1"/>
  <c r="AF981" i="1"/>
  <c r="AF980" i="1"/>
  <c r="AF782" i="1"/>
  <c r="AF1050" i="1"/>
  <c r="AF1017" i="1"/>
  <c r="AF979" i="1"/>
  <c r="AF781" i="1"/>
  <c r="AF1049" i="1"/>
  <c r="AF510" i="1"/>
  <c r="AF509" i="1"/>
  <c r="AF978" i="1"/>
  <c r="AF508" i="1"/>
  <c r="AF507" i="1"/>
  <c r="AF977" i="1"/>
  <c r="AF118" i="1"/>
  <c r="AF506" i="1"/>
  <c r="AF780" i="1"/>
  <c r="AF976" i="1"/>
  <c r="AF975" i="1"/>
  <c r="AF117" i="1"/>
  <c r="AF116" i="1"/>
  <c r="AF779" i="1"/>
  <c r="AF778" i="1"/>
  <c r="AF259" i="1"/>
  <c r="AF974" i="1"/>
  <c r="AF505" i="1"/>
  <c r="AF973" i="1"/>
  <c r="AF258" i="1"/>
  <c r="AF777" i="1"/>
  <c r="AF972" i="1"/>
  <c r="AF971" i="1"/>
  <c r="AF776" i="1"/>
  <c r="AF775" i="1"/>
  <c r="AF115" i="1"/>
  <c r="AF970" i="1"/>
  <c r="AF114" i="1"/>
  <c r="AF113" i="1"/>
  <c r="AF774" i="1"/>
  <c r="AF773" i="1"/>
  <c r="AF772" i="1"/>
  <c r="AF1303" i="1"/>
  <c r="AF616" i="1"/>
  <c r="AF894" i="1"/>
  <c r="AF615" i="1"/>
  <c r="AF112" i="1"/>
  <c r="AF614" i="1"/>
  <c r="AF111" i="1"/>
  <c r="AF613" i="1"/>
  <c r="AF771" i="1"/>
  <c r="AF770" i="1"/>
  <c r="AF769" i="1"/>
  <c r="AF349" i="1"/>
  <c r="AF257" i="1"/>
  <c r="AF1196" i="1"/>
  <c r="AF1269" i="1"/>
  <c r="AF360" i="1"/>
  <c r="AF1195" i="1"/>
  <c r="AF768" i="1"/>
  <c r="AF969" i="1"/>
  <c r="AF504" i="1"/>
  <c r="AF503" i="1"/>
  <c r="AF968" i="1"/>
  <c r="AF967" i="1"/>
  <c r="AF920" i="1"/>
  <c r="AF966" i="1"/>
  <c r="AF182" i="1"/>
  <c r="AF1322" i="1"/>
  <c r="AF1333" i="1"/>
  <c r="AF965" i="1"/>
  <c r="AF1194" i="1"/>
  <c r="AF502" i="1"/>
  <c r="AF964" i="1"/>
  <c r="AF963" i="1"/>
  <c r="AF501" i="1"/>
  <c r="AF500" i="1"/>
  <c r="AF499" i="1"/>
  <c r="AF1193" i="1"/>
  <c r="AF498" i="1"/>
  <c r="AF497" i="1"/>
  <c r="AF496" i="1"/>
  <c r="AF767" i="1"/>
  <c r="AF495" i="1"/>
  <c r="AF1192" i="1"/>
  <c r="AF1191" i="1"/>
  <c r="AF1262" i="1"/>
  <c r="AF1190" i="1"/>
  <c r="AF1189" i="1"/>
  <c r="AF893" i="1"/>
  <c r="AF494" i="1"/>
  <c r="AF1188" i="1"/>
  <c r="AF493" i="1"/>
  <c r="AF1187" i="1"/>
  <c r="AF892" i="1"/>
  <c r="AF1186" i="1"/>
  <c r="AF612" i="1"/>
  <c r="AF891" i="1"/>
  <c r="AF1261" i="1"/>
  <c r="AF1185" i="1"/>
  <c r="AF256" i="1"/>
  <c r="AF766" i="1"/>
  <c r="AF1184" i="1"/>
  <c r="AF1183" i="1"/>
  <c r="AF1260" i="1"/>
  <c r="AF1182" i="1"/>
  <c r="AF1181" i="1"/>
  <c r="AF1180" i="1"/>
  <c r="AF962" i="1"/>
  <c r="AF1179" i="1"/>
  <c r="AF890" i="1"/>
  <c r="AF1178" i="1"/>
  <c r="AF1177" i="1"/>
  <c r="AF889" i="1"/>
  <c r="AF1314" i="1"/>
  <c r="AF1176" i="1"/>
  <c r="AF364" i="1"/>
  <c r="AF492" i="1"/>
  <c r="AF255" i="1"/>
  <c r="AF491" i="1"/>
  <c r="AF554" i="1"/>
  <c r="AF1175" i="1"/>
  <c r="AF254" i="1"/>
  <c r="AF400" i="1"/>
  <c r="AF490" i="1"/>
  <c r="AF764" i="1"/>
  <c r="AF763" i="1"/>
  <c r="AF762" i="1"/>
  <c r="AF489" i="1"/>
  <c r="AF207" i="1"/>
  <c r="AF888" i="1"/>
  <c r="AF253" i="1"/>
  <c r="AF109" i="1"/>
  <c r="AF108" i="1"/>
  <c r="AF1174" i="1"/>
  <c r="AF887" i="1"/>
  <c r="AF1259" i="1"/>
  <c r="AF1258" i="1"/>
  <c r="AF1173" i="1"/>
  <c r="AF107" i="1"/>
  <c r="AF961" i="1"/>
  <c r="AF960" i="1"/>
  <c r="AF252" i="1"/>
  <c r="AF488" i="1"/>
  <c r="AF1172" i="1"/>
  <c r="AF1171" i="1"/>
  <c r="AF106" i="1"/>
  <c r="AF487" i="1"/>
  <c r="AF1048" i="1"/>
  <c r="AF486" i="1"/>
  <c r="AF761" i="1"/>
  <c r="AF144" i="1"/>
  <c r="AF251" i="1"/>
  <c r="AF104" i="1"/>
  <c r="AF760" i="1"/>
  <c r="AF485" i="1"/>
  <c r="AF759" i="1"/>
  <c r="AF103" i="1"/>
  <c r="AF1047" i="1"/>
  <c r="AF484" i="1"/>
  <c r="AF250" i="1"/>
  <c r="AF611" i="1"/>
  <c r="AF102" i="1"/>
  <c r="AF327" i="1"/>
  <c r="AF101" i="1"/>
  <c r="AF326" i="1"/>
  <c r="AF1332" i="1"/>
  <c r="AF1170" i="1"/>
  <c r="AF17" i="1"/>
  <c r="AF181" i="1"/>
  <c r="AF1331" i="1"/>
  <c r="AF610" i="1"/>
  <c r="AF483" i="1"/>
  <c r="AF609" i="1"/>
  <c r="AF100" i="1"/>
  <c r="AF99" i="1"/>
  <c r="AF1046" i="1"/>
  <c r="AF758" i="1"/>
  <c r="AF608" i="1"/>
  <c r="AF1045" i="1"/>
  <c r="AF886" i="1"/>
  <c r="AF407" i="1"/>
  <c r="AF959" i="1"/>
  <c r="AF757" i="1"/>
  <c r="AF98" i="1"/>
  <c r="AF97" i="1"/>
  <c r="AF481" i="1"/>
  <c r="AF1169" i="1"/>
  <c r="AF1044" i="1"/>
  <c r="AF480" i="1"/>
  <c r="AF1043" i="1"/>
  <c r="AF479" i="1"/>
  <c r="AF478" i="1"/>
  <c r="AF607" i="1"/>
  <c r="AF756" i="1"/>
  <c r="AF1042" i="1"/>
  <c r="AF359" i="1"/>
  <c r="AF1330" i="1"/>
  <c r="AF1329" i="1"/>
  <c r="AF1328" i="1"/>
  <c r="AF1168" i="1"/>
  <c r="AF755" i="1"/>
  <c r="AF16" i="1"/>
  <c r="AF249" i="1"/>
  <c r="AF1167" i="1"/>
  <c r="AF96" i="1"/>
  <c r="AF1327" i="1"/>
  <c r="AF477" i="1"/>
  <c r="AF476" i="1"/>
  <c r="AF475" i="1"/>
  <c r="AF474" i="1"/>
  <c r="AF1166" i="1"/>
  <c r="AF754" i="1"/>
  <c r="AF473" i="1"/>
  <c r="AF248" i="1"/>
  <c r="AF606" i="1"/>
  <c r="AF196" i="1"/>
  <c r="AF472" i="1"/>
  <c r="AF1165" i="1"/>
  <c r="AF753" i="1"/>
  <c r="AF206" i="1"/>
  <c r="AF752" i="1"/>
  <c r="AF751" i="1"/>
  <c r="AF95" i="1"/>
  <c r="AF205" i="1"/>
  <c r="AF750" i="1"/>
  <c r="AF247" i="1"/>
  <c r="AF580" i="1"/>
  <c r="AF749" i="1"/>
  <c r="AF471" i="1"/>
  <c r="AF1326" i="1"/>
  <c r="AF748" i="1"/>
  <c r="AF94" i="1"/>
  <c r="AF246" i="1"/>
  <c r="AF1164" i="1"/>
  <c r="AF1274" i="1"/>
  <c r="AF1285" i="1"/>
  <c r="AF1284" i="1"/>
  <c r="AF1273" i="1"/>
  <c r="AF1283" i="1"/>
  <c r="AF1282" i="1"/>
  <c r="AF1267" i="1"/>
  <c r="AF1266" i="1"/>
  <c r="AF1281" i="1"/>
  <c r="AF1280" i="1"/>
  <c r="AF885" i="1"/>
  <c r="AF358" i="1"/>
  <c r="AF1321" i="1"/>
  <c r="AF470" i="1"/>
  <c r="AF469" i="1"/>
  <c r="AF93" i="1"/>
  <c r="AF92" i="1"/>
  <c r="AF91" i="1"/>
  <c r="AF90" i="1"/>
  <c r="AF89" i="1"/>
  <c r="AF180" i="1"/>
  <c r="AF1320" i="1"/>
  <c r="AF1313" i="1"/>
  <c r="AF1062" i="1"/>
  <c r="AF325" i="1"/>
  <c r="AF88" i="1"/>
  <c r="AF605" i="1"/>
  <c r="AF884" i="1"/>
  <c r="AF1312" i="1"/>
  <c r="AF604" i="1"/>
  <c r="AF87" i="1"/>
  <c r="AF821" i="1"/>
  <c r="AF1311" i="1"/>
  <c r="AF746" i="1"/>
  <c r="AF86" i="1"/>
  <c r="AF245" i="1"/>
  <c r="AF468" i="1"/>
  <c r="AF244" i="1"/>
  <c r="AF883" i="1"/>
  <c r="AF243" i="1"/>
  <c r="AF467" i="1"/>
  <c r="AF85" i="1"/>
  <c r="AF745" i="1"/>
  <c r="AF603" i="1"/>
  <c r="AF84" i="1"/>
  <c r="AF1041" i="1"/>
  <c r="AF83" i="1"/>
  <c r="AF82" i="1"/>
  <c r="AF1279" i="1"/>
  <c r="AF1278" i="1"/>
  <c r="AF189" i="1"/>
  <c r="AF747" i="1"/>
  <c r="AF743" i="1"/>
  <c r="AF602" i="1"/>
  <c r="AF742" i="1"/>
  <c r="AF466" i="1"/>
  <c r="AF958" i="1"/>
  <c r="AF1277" i="1"/>
  <c r="AF1276" i="1"/>
  <c r="AF1275" i="1"/>
  <c r="AF187" i="1"/>
  <c r="AF357" i="1"/>
  <c r="AF465" i="1"/>
  <c r="AF81" i="1"/>
  <c r="AF882" i="1"/>
  <c r="AF1040" i="1"/>
  <c r="AF601" i="1"/>
  <c r="AF1310" i="1"/>
  <c r="AF1309" i="1"/>
  <c r="AF464" i="1"/>
  <c r="AF463" i="1"/>
  <c r="AF179" i="1"/>
  <c r="AF399" i="1"/>
  <c r="AF741" i="1"/>
  <c r="AF462" i="1"/>
  <c r="AF553" i="1"/>
  <c r="AF461" i="1"/>
  <c r="AF1061" i="1"/>
  <c r="AF740" i="1"/>
  <c r="AF552" i="1"/>
  <c r="AF460" i="1"/>
  <c r="AF459" i="1"/>
  <c r="AF242" i="1"/>
  <c r="AF458" i="1"/>
  <c r="AF324" i="1"/>
  <c r="AF80" i="1"/>
  <c r="AF1154" i="1"/>
  <c r="AF457" i="1"/>
  <c r="AF456" i="1"/>
  <c r="AF455" i="1"/>
  <c r="AF454" i="1"/>
  <c r="AF956" i="1"/>
  <c r="AF881" i="1"/>
  <c r="AF739" i="1"/>
  <c r="AF241" i="1"/>
  <c r="AF453" i="1"/>
  <c r="AF738" i="1"/>
  <c r="AF737" i="1"/>
  <c r="AF79" i="1"/>
  <c r="AF736" i="1"/>
  <c r="AF1153" i="1"/>
  <c r="AF1152" i="1"/>
  <c r="AF1265" i="1"/>
  <c r="AF1272" i="1"/>
  <c r="AF1271" i="1"/>
  <c r="AF78" i="1"/>
  <c r="AF600" i="1"/>
  <c r="AF77" i="1"/>
  <c r="AF76" i="1"/>
  <c r="AF735" i="1"/>
  <c r="AF955" i="1"/>
  <c r="AF75" i="1"/>
  <c r="AF954" i="1"/>
  <c r="AF74" i="1"/>
  <c r="AF73" i="1"/>
  <c r="AF953" i="1"/>
  <c r="AF240" i="1"/>
  <c r="AF1144" i="1"/>
  <c r="AF1151" i="1"/>
  <c r="AF1150" i="1"/>
  <c r="AF1149" i="1"/>
  <c r="AF1148" i="1"/>
  <c r="AF1147" i="1"/>
  <c r="AF452" i="1"/>
  <c r="AF451" i="1"/>
  <c r="AF450" i="1"/>
  <c r="AF449" i="1"/>
  <c r="AF448" i="1"/>
  <c r="AF447" i="1"/>
  <c r="AF446" i="1"/>
  <c r="AF72" i="1"/>
  <c r="AF445" i="1"/>
  <c r="AF239" i="1"/>
  <c r="AF71" i="1"/>
  <c r="AF70" i="1"/>
  <c r="AF952" i="1"/>
  <c r="AF951" i="1"/>
  <c r="AF1163" i="1"/>
  <c r="AF1145" i="1"/>
  <c r="AF1162" i="1"/>
  <c r="AF1161" i="1"/>
  <c r="AF1160" i="1"/>
  <c r="AF1159" i="1"/>
  <c r="AF1146" i="1"/>
  <c r="AF1070" i="1"/>
  <c r="AF551" i="1"/>
  <c r="AF69" i="1"/>
  <c r="AF880" i="1"/>
  <c r="AF909" i="1"/>
  <c r="AF871" i="1"/>
  <c r="AF549" i="1"/>
  <c r="AF548" i="1"/>
  <c r="AF1143" i="1"/>
  <c r="AF734" i="1"/>
  <c r="AF444" i="1"/>
  <c r="AF68" i="1"/>
  <c r="AF443" i="1"/>
  <c r="AF67" i="1"/>
  <c r="AF66" i="1"/>
  <c r="AF442" i="1"/>
  <c r="AF441" i="1"/>
  <c r="AF65" i="1"/>
  <c r="AF733" i="1"/>
  <c r="AF879" i="1"/>
  <c r="AF599" i="1"/>
  <c r="AF1215" i="1"/>
  <c r="AF440" i="1"/>
  <c r="AF439" i="1"/>
  <c r="AF598" i="1"/>
  <c r="AF878" i="1"/>
  <c r="AF438" i="1"/>
  <c r="AF732" i="1"/>
  <c r="AF1142" i="1"/>
  <c r="AF865" i="1"/>
  <c r="AF546" i="1"/>
  <c r="AF1257" i="1"/>
  <c r="AF576" i="1"/>
  <c r="AF877" i="1"/>
  <c r="AF64" i="1"/>
  <c r="AF731" i="1"/>
  <c r="AF437" i="1"/>
  <c r="AF730" i="1"/>
  <c r="AF436" i="1"/>
  <c r="AF435" i="1"/>
  <c r="AF63" i="1"/>
  <c r="AF434" i="1"/>
  <c r="AF62" i="1"/>
  <c r="AF433" i="1"/>
  <c r="AF61" i="1"/>
  <c r="AF195" i="1"/>
  <c r="AF432" i="1"/>
  <c r="AF431" i="1"/>
  <c r="AF430" i="1"/>
  <c r="AF60" i="1"/>
  <c r="AF876" i="1"/>
  <c r="AF429" i="1"/>
  <c r="AF428" i="1"/>
  <c r="AF59" i="1"/>
  <c r="AF356" i="1"/>
  <c r="AF1039" i="1"/>
  <c r="AF58" i="1"/>
  <c r="AF544" i="1"/>
  <c r="AF1038" i="1"/>
  <c r="AF398" i="1"/>
  <c r="AF427" i="1"/>
  <c r="AF426" i="1"/>
  <c r="AF425" i="1"/>
  <c r="AF363" i="1"/>
  <c r="AF1141" i="1"/>
  <c r="AF728" i="1"/>
  <c r="AF1256" i="1"/>
  <c r="AF597" i="1"/>
  <c r="AF323" i="1"/>
  <c r="AF57" i="1"/>
  <c r="AF727" i="1"/>
  <c r="AF875" i="1"/>
  <c r="AF726" i="1"/>
  <c r="AF543" i="1"/>
  <c r="AF874" i="1"/>
  <c r="AF424" i="1"/>
  <c r="AF423" i="1"/>
  <c r="AF422" i="1"/>
  <c r="AF421" i="1"/>
  <c r="AF540" i="1"/>
  <c r="AF420" i="1"/>
  <c r="AF596" i="1"/>
  <c r="AF56" i="1"/>
  <c r="AF419" i="1"/>
  <c r="AF1037" i="1"/>
  <c r="AF873" i="1"/>
  <c r="AF238" i="1"/>
  <c r="AF725" i="1"/>
  <c r="AF872" i="1"/>
  <c r="AF418" i="1"/>
  <c r="AF55" i="1"/>
  <c r="AF542" i="1"/>
  <c r="AF237" i="1"/>
  <c r="AF54" i="1"/>
  <c r="AF417" i="1"/>
  <c r="AF355" i="1"/>
  <c r="AF724" i="1"/>
  <c r="AF723" i="1"/>
  <c r="AF322" i="1"/>
  <c r="AF545" i="1"/>
  <c r="AF1140" i="1"/>
  <c r="AF722" i="1"/>
  <c r="AF416" i="1"/>
  <c r="AF53" i="1"/>
  <c r="AF52" i="1"/>
  <c r="AF870" i="1"/>
  <c r="AF415" i="1"/>
  <c r="AF1036" i="1"/>
  <c r="AF414" i="1"/>
  <c r="AF1139" i="1"/>
  <c r="AF413" i="1"/>
  <c r="AF412" i="1"/>
  <c r="AF595" i="1"/>
  <c r="AF594" i="1"/>
  <c r="AF721" i="1"/>
  <c r="AF204" i="1"/>
  <c r="AF949" i="1"/>
  <c r="AF411" i="1"/>
  <c r="AF720" i="1"/>
  <c r="AF410" i="1"/>
  <c r="AF1035" i="1"/>
  <c r="AF719" i="1"/>
  <c r="AF948" i="1"/>
  <c r="AF409" i="1"/>
  <c r="AF178" i="1"/>
  <c r="AF362" i="1"/>
  <c r="AF718" i="1"/>
  <c r="AF593" i="1"/>
  <c r="AF177" i="1"/>
  <c r="AF717" i="1"/>
  <c r="AF716" i="1"/>
  <c r="AF715" i="1"/>
  <c r="AF947" i="1"/>
  <c r="AF51" i="1"/>
  <c r="AF408" i="1"/>
  <c r="AF714" i="1"/>
  <c r="AF236" i="1"/>
  <c r="AF350" i="1"/>
  <c r="AF176" i="1"/>
  <c r="AF175" i="1"/>
  <c r="AF174" i="1"/>
  <c r="AF1138" i="1"/>
  <c r="AF1158" i="1"/>
  <c r="AF1136" i="1"/>
  <c r="AF1137" i="1"/>
  <c r="AF1255" i="1"/>
  <c r="AF130" i="1"/>
  <c r="AF946" i="1"/>
  <c r="AF869" i="1"/>
  <c r="AF321" i="1"/>
  <c r="AF1134" i="1"/>
  <c r="AF945" i="1"/>
  <c r="AF1318" i="1"/>
  <c r="AF50" i="1"/>
  <c r="AF320" i="1"/>
  <c r="AF319" i="1"/>
  <c r="AF1034" i="1"/>
  <c r="AF713" i="1"/>
  <c r="AF712" i="1"/>
  <c r="AF944" i="1"/>
  <c r="AF1133" i="1"/>
  <c r="AF49" i="1"/>
  <c r="AF1132" i="1"/>
  <c r="AF48" i="1"/>
  <c r="AF1131" i="1"/>
  <c r="AF11" i="1"/>
  <c r="AF592" i="1"/>
  <c r="AF711" i="1"/>
  <c r="AF710" i="1"/>
  <c r="AF1130" i="1"/>
  <c r="AF943" i="1"/>
  <c r="AF1385" i="1"/>
  <c r="AF868" i="1"/>
  <c r="AF942" i="1"/>
  <c r="AF867" i="1"/>
  <c r="AF1129" i="1"/>
  <c r="AF47" i="1"/>
  <c r="AF173" i="1"/>
  <c r="AF941" i="1"/>
  <c r="AF1302" i="1"/>
  <c r="AF940" i="1"/>
  <c r="AF709" i="1"/>
  <c r="AF235" i="1"/>
  <c r="AF234" i="1"/>
  <c r="AF46" i="1"/>
  <c r="AF45" i="1"/>
  <c r="AF406" i="1"/>
  <c r="AF591" i="1"/>
  <c r="AF590" i="1"/>
  <c r="AF1128" i="1"/>
  <c r="AF194" i="1"/>
  <c r="AF939" i="1"/>
  <c r="AF1127" i="1"/>
  <c r="AF708" i="1"/>
  <c r="AF589" i="1"/>
  <c r="AF938" i="1"/>
  <c r="AF1126" i="1"/>
  <c r="AF1060" i="1"/>
  <c r="AF937" i="1"/>
  <c r="AF5" i="1"/>
  <c r="AF405" i="1"/>
  <c r="AF1125" i="1"/>
  <c r="AF404" i="1"/>
  <c r="AF403" i="1"/>
  <c r="AF707" i="1"/>
  <c r="AF44" i="1"/>
  <c r="AF233" i="1"/>
  <c r="AF1308" i="1"/>
  <c r="AF936" i="1"/>
  <c r="AF402" i="1"/>
  <c r="AF706" i="1"/>
  <c r="AF232" i="1"/>
  <c r="AF310" i="1"/>
  <c r="AF1124" i="1"/>
  <c r="AF1157" i="1"/>
  <c r="AF1135" i="1"/>
  <c r="AF935" i="1"/>
  <c r="AF1123" i="1"/>
  <c r="AF1122" i="1"/>
  <c r="AF401" i="1"/>
  <c r="AF866" i="1"/>
  <c r="AF1121" i="1"/>
  <c r="AF1120" i="1"/>
  <c r="AF318" i="1"/>
  <c r="AF124" i="1"/>
  <c r="AF1119" i="1"/>
  <c r="AF1118" i="1"/>
  <c r="AF43" i="1"/>
  <c r="AF1117" i="1"/>
  <c r="AF231" i="1"/>
  <c r="AF934" i="1"/>
  <c r="AF705" i="1"/>
  <c r="AF933" i="1"/>
  <c r="AF42" i="1"/>
  <c r="AF1116" i="1"/>
  <c r="AF550" i="1"/>
  <c r="AF1115" i="1"/>
  <c r="AF704" i="1"/>
  <c r="AF317" i="1"/>
  <c r="AF367" i="1"/>
  <c r="AF1114" i="1"/>
  <c r="AF41" i="1"/>
  <c r="AF1307" i="1"/>
  <c r="AF932" i="1"/>
  <c r="AF1113" i="1"/>
  <c r="AF1254" i="1"/>
  <c r="AF1112" i="1"/>
  <c r="AF864" i="1"/>
  <c r="AF1111" i="1"/>
  <c r="AF4" i="1"/>
  <c r="AF172" i="1"/>
  <c r="AF703" i="1"/>
  <c r="AF1253" i="1"/>
  <c r="AF1252" i="1"/>
  <c r="AF1110" i="1"/>
  <c r="AF40" i="1"/>
  <c r="AF863" i="1"/>
  <c r="AF588" i="1"/>
  <c r="AF862" i="1"/>
  <c r="AF39" i="1"/>
  <c r="AF1109" i="1"/>
  <c r="AF861" i="1"/>
  <c r="AF587" i="1"/>
  <c r="AF38" i="1"/>
  <c r="AF931" i="1"/>
  <c r="AF1108" i="1"/>
  <c r="AF230" i="1"/>
  <c r="AF930" i="1"/>
  <c r="AF702" i="1"/>
  <c r="AF229" i="1"/>
  <c r="AF37" i="1"/>
  <c r="AF36" i="1"/>
  <c r="AF860" i="1"/>
  <c r="AF35" i="1"/>
  <c r="AF18" i="1"/>
  <c r="AF1107" i="1"/>
  <c r="AF586" i="1"/>
  <c r="AF701" i="1"/>
  <c r="AF34" i="1"/>
  <c r="AF1106" i="1"/>
  <c r="AF579" i="1"/>
  <c r="AF1105" i="1"/>
  <c r="AF33" i="1"/>
  <c r="AF203" i="1"/>
  <c r="AF700" i="1"/>
  <c r="AF1104" i="1"/>
  <c r="AF1075" i="1"/>
  <c r="AF316" i="1"/>
  <c r="AF32" i="1"/>
  <c r="AF859" i="1"/>
  <c r="AF315" i="1"/>
  <c r="AF314" i="1"/>
  <c r="AF361" i="1"/>
  <c r="AF1033" i="1"/>
  <c r="AF31" i="1"/>
  <c r="AF699" i="1"/>
  <c r="AF1103" i="1"/>
  <c r="AF397" i="1"/>
  <c r="AF1102" i="1"/>
  <c r="AF698" i="1"/>
  <c r="AF396" i="1"/>
  <c r="AF957" i="1"/>
  <c r="AF697" i="1"/>
  <c r="AF395" i="1"/>
  <c r="AF394" i="1"/>
  <c r="AF1101" i="1"/>
  <c r="AF696" i="1"/>
  <c r="AF929" i="1"/>
  <c r="AF393" i="1"/>
  <c r="AF392" i="1"/>
  <c r="AF391" i="1"/>
  <c r="AF695" i="1"/>
  <c r="AF228" i="1"/>
  <c r="AF390" i="1"/>
  <c r="AF389" i="1"/>
  <c r="AF227" i="1"/>
  <c r="AF388" i="1"/>
  <c r="AF387" i="1"/>
  <c r="AF1100" i="1"/>
  <c r="AF386" i="1"/>
  <c r="AF694" i="1"/>
  <c r="AF226" i="1"/>
  <c r="AF225" i="1"/>
  <c r="AF385" i="1"/>
  <c r="AF585" i="1"/>
  <c r="AF928" i="1"/>
  <c r="AF1099" i="1"/>
  <c r="AF1098" i="1"/>
  <c r="AF1096" i="1"/>
  <c r="AF1095" i="1"/>
  <c r="AF1094" i="1"/>
  <c r="AF1032" i="1"/>
  <c r="AF1093" i="1"/>
  <c r="AF171" i="1"/>
  <c r="AF693" i="1"/>
  <c r="AF1092" i="1"/>
  <c r="AF692" i="1"/>
  <c r="AF1091" i="1"/>
  <c r="AF30" i="1"/>
  <c r="AF691" i="1"/>
  <c r="AF29" i="1"/>
  <c r="AF1090" i="1"/>
  <c r="AF1089" i="1"/>
  <c r="AF1088" i="1"/>
  <c r="AF690" i="1"/>
  <c r="AF1087" i="1"/>
  <c r="AF689" i="1"/>
  <c r="AF1086" i="1"/>
  <c r="AF688" i="1"/>
  <c r="AF1031" i="1"/>
  <c r="AF1085" i="1"/>
  <c r="AF1084" i="1"/>
  <c r="AF927" i="1"/>
  <c r="AF1319" i="1"/>
  <c r="AF687" i="1"/>
  <c r="AF1083" i="1"/>
  <c r="AF686" i="1"/>
  <c r="AF110" i="1"/>
  <c r="AF1081" i="1"/>
  <c r="AF224" i="1"/>
  <c r="AF1306" i="1"/>
  <c r="AF1080" i="1"/>
  <c r="AF685" i="1"/>
  <c r="AF1079" i="1"/>
  <c r="AF684" i="1"/>
  <c r="AF223" i="1"/>
  <c r="AF683" i="1"/>
  <c r="AF222" i="1"/>
  <c r="AF221" i="1"/>
  <c r="AF682" i="1"/>
  <c r="AF193" i="1"/>
  <c r="AF220" i="1"/>
  <c r="AF1030" i="1"/>
  <c r="AF858" i="1"/>
  <c r="AF384" i="1"/>
  <c r="AF170" i="1"/>
  <c r="AF681" i="1"/>
  <c r="AF680" i="1"/>
  <c r="AF219" i="1"/>
  <c r="AF679" i="1"/>
  <c r="AF678" i="1"/>
  <c r="AF28" i="1"/>
  <c r="AF27" i="1"/>
  <c r="AF1078" i="1"/>
  <c r="AF1077" i="1"/>
  <c r="AF1076" i="1"/>
  <c r="AF729" i="1"/>
  <c r="AF926" i="1"/>
  <c r="AF1074" i="1"/>
  <c r="AF857" i="1"/>
  <c r="AF856" i="1"/>
  <c r="AF1073" i="1"/>
  <c r="AF925" i="1"/>
  <c r="AF924" i="1"/>
  <c r="AF923" i="1"/>
  <c r="AF922" i="1"/>
  <c r="AF1072" i="1"/>
  <c r="AF1071" i="1"/>
  <c r="AF218" i="1"/>
  <c r="AF584" i="1"/>
  <c r="AF26" i="1"/>
  <c r="AF677" i="1"/>
  <c r="AF676" i="1"/>
  <c r="AF675" i="1"/>
  <c r="AF217" i="1"/>
  <c r="AF216" i="1"/>
  <c r="AF383" i="1"/>
  <c r="AF202" i="1"/>
  <c r="AF1156" i="1"/>
  <c r="AF1155" i="1"/>
  <c r="AF373" i="1"/>
  <c r="AF25" i="1"/>
  <c r="AF24" i="1"/>
  <c r="AF1069" i="1"/>
  <c r="AF23" i="1"/>
  <c r="AF368" i="1"/>
  <c r="AF674" i="1"/>
  <c r="AF921" i="1"/>
  <c r="AF765" i="1"/>
  <c r="AF673" i="1"/>
  <c r="AF541" i="1"/>
  <c r="AF1251" i="1"/>
  <c r="AF672" i="1"/>
  <c r="AF1389" i="1"/>
  <c r="AF855" i="1"/>
  <c r="AF671" i="1"/>
  <c r="AF382" i="1"/>
  <c r="AF670" i="1"/>
  <c r="AF381" i="1"/>
  <c r="AF669" i="1"/>
  <c r="AF919" i="1"/>
  <c r="AF380" i="1"/>
  <c r="AF379" i="1"/>
  <c r="AF215" i="1"/>
  <c r="AF918" i="1"/>
  <c r="AF668" i="1"/>
  <c r="AF378" i="1"/>
  <c r="AF667" i="1"/>
  <c r="AF666" i="1"/>
  <c r="AF214" i="1"/>
  <c r="AF1068" i="1"/>
  <c r="AF665" i="1"/>
  <c r="AF105" i="1"/>
  <c r="AF1387" i="1"/>
  <c r="AF917" i="1"/>
  <c r="AF664" i="1"/>
  <c r="AF1029" i="1"/>
  <c r="AF916" i="1"/>
  <c r="AF377" i="1"/>
  <c r="AF22" i="1"/>
  <c r="AF663" i="1"/>
  <c r="AF213" i="1"/>
  <c r="AF915" i="1"/>
  <c r="AF662" i="1"/>
  <c r="AF1066" i="1"/>
  <c r="AF1028" i="1"/>
  <c r="AF661" i="1"/>
  <c r="AF1027" i="1"/>
  <c r="AF212" i="1"/>
  <c r="AF914" i="1"/>
  <c r="AF660" i="1"/>
  <c r="AF211" i="1"/>
  <c r="AF659" i="1"/>
  <c r="AF1065" i="1"/>
  <c r="AF169" i="1"/>
  <c r="AF1026" i="1"/>
  <c r="AF658" i="1"/>
  <c r="AF482" i="1"/>
  <c r="AF376" i="1"/>
  <c r="AF657" i="1"/>
  <c r="AF375" i="1"/>
  <c r="AF656" i="1"/>
  <c r="AF913" i="1"/>
  <c r="AF354" i="1"/>
  <c r="AF912" i="1"/>
  <c r="AF1025" i="1"/>
  <c r="AF655" i="1"/>
  <c r="AF583" i="1"/>
  <c r="AF654" i="1"/>
  <c r="AF353" i="1"/>
  <c r="AF191" i="1"/>
  <c r="AF582" i="1"/>
  <c r="AF911" i="1"/>
  <c r="AF190" i="1"/>
  <c r="AB308" i="1"/>
  <c r="AB307" i="1"/>
  <c r="AB306" i="1"/>
  <c r="AB305" i="1"/>
  <c r="AB304" i="1"/>
  <c r="AB303" i="1"/>
  <c r="AB1388" i="1"/>
  <c r="AB907" i="1"/>
  <c r="AB348" i="1"/>
  <c r="AB906" i="1"/>
  <c r="AB853" i="1"/>
  <c r="AB910" i="1"/>
  <c r="AB1386" i="1"/>
  <c r="AB293" i="1"/>
  <c r="AB292" i="1"/>
  <c r="AB291" i="1"/>
  <c r="AB290" i="1"/>
  <c r="AB311" i="1"/>
  <c r="AB289" i="1"/>
  <c r="AB288" i="1"/>
  <c r="AB287" i="1"/>
  <c r="AB286" i="1"/>
  <c r="AB285" i="1"/>
  <c r="AB284" i="1"/>
  <c r="AB283" i="1"/>
  <c r="AB282" i="1"/>
  <c r="AB336" i="1"/>
  <c r="AB162" i="1"/>
  <c r="AB21" i="1"/>
  <c r="AB852" i="1"/>
  <c r="AB371" i="1"/>
  <c r="AB1011" i="1"/>
  <c r="AB146" i="1"/>
  <c r="AB1010" i="1"/>
  <c r="AB1249" i="1"/>
  <c r="AB1248" i="1"/>
  <c r="AB630" i="1"/>
  <c r="AB1247" i="1"/>
  <c r="AB1246" i="1"/>
  <c r="AB1245" i="1"/>
  <c r="AB1244" i="1"/>
  <c r="AB1243" i="1"/>
  <c r="AB1009" i="1"/>
  <c r="AB1380" i="1"/>
  <c r="AB1242" i="1"/>
  <c r="AB1324" i="1"/>
  <c r="AB1241" i="1"/>
  <c r="AB1240" i="1"/>
  <c r="AB1239" i="1"/>
  <c r="AB903" i="1"/>
  <c r="AB1067" i="1"/>
  <c r="AB533" i="1"/>
  <c r="AB1237" i="1"/>
  <c r="AB950" i="1"/>
  <c r="AB1082" i="1"/>
  <c r="AB1005" i="1"/>
  <c r="AB839" i="1"/>
  <c r="AB1236" i="1"/>
  <c r="AB838" i="1"/>
  <c r="AB837" i="1"/>
  <c r="AB836" i="1"/>
  <c r="AB835" i="1"/>
  <c r="AB1234" i="1"/>
  <c r="AB833" i="1"/>
  <c r="AB832" i="1"/>
  <c r="AB830" i="1"/>
  <c r="AB829" i="1"/>
  <c r="AB1233" i="1"/>
  <c r="AB828" i="1"/>
  <c r="AB1371" i="1"/>
  <c r="AB1232" i="1"/>
  <c r="AB900" i="1"/>
  <c r="AB1002" i="1"/>
  <c r="AB1369" i="1"/>
  <c r="AB1383" i="1"/>
  <c r="AB1364" i="1"/>
  <c r="AB140" i="1"/>
  <c r="AB1231" i="1"/>
  <c r="AB332" i="1"/>
  <c r="AB276" i="1"/>
  <c r="AB1230" i="1"/>
  <c r="AB1229" i="1"/>
  <c r="AB820" i="1"/>
  <c r="AB527" i="1"/>
  <c r="AB998" i="1"/>
  <c r="AB1362" i="1"/>
  <c r="AB1227" i="1"/>
  <c r="AB819" i="1"/>
  <c r="AB1359" i="1"/>
  <c r="AB1358" i="1"/>
  <c r="AB274" i="1"/>
  <c r="AB1224" i="1"/>
  <c r="AB816" i="1"/>
  <c r="AB1222" i="1"/>
  <c r="AB523" i="1"/>
  <c r="AB1352" i="1"/>
  <c r="AB1220" i="1"/>
  <c r="AB352" i="1"/>
  <c r="AB351" i="1"/>
  <c r="AB1264" i="1"/>
  <c r="AB1351" i="1"/>
  <c r="AB1218" i="1"/>
  <c r="AB1350" i="1"/>
  <c r="AB1316" i="1"/>
  <c r="AB1347" i="1"/>
  <c r="AB198" i="1"/>
  <c r="AB134" i="1"/>
  <c r="AB996" i="1"/>
  <c r="AB1346" i="1"/>
  <c r="AB1216" i="1"/>
  <c r="AB521" i="1"/>
  <c r="AB807" i="1"/>
  <c r="AB1345" i="1"/>
  <c r="AB805" i="1"/>
  <c r="AB1294" i="1"/>
  <c r="AB804" i="1"/>
  <c r="AB803" i="1"/>
  <c r="AB210" i="1"/>
  <c r="AB801" i="1"/>
  <c r="AB197" i="1"/>
  <c r="AB1211" i="1"/>
  <c r="AB798" i="1"/>
  <c r="AB132" i="1"/>
  <c r="AB370" i="1"/>
  <c r="AB20" i="1"/>
  <c r="AB209" i="1"/>
  <c r="AB1342" i="1"/>
  <c r="AB622" i="1"/>
  <c r="AB1340" i="1"/>
  <c r="AB1209" i="1"/>
  <c r="AB1208" i="1"/>
  <c r="AB995" i="1"/>
  <c r="AB795" i="1"/>
  <c r="AB794" i="1"/>
  <c r="AB1338" i="1"/>
  <c r="AB1207" i="1"/>
  <c r="AB1263" i="1"/>
  <c r="AB994" i="1"/>
  <c r="AB1206" i="1"/>
  <c r="AB1336" i="1"/>
  <c r="AB263" i="1"/>
  <c r="AB791" i="1"/>
  <c r="AB515" i="1"/>
  <c r="AB128" i="1"/>
  <c r="AB788" i="1"/>
  <c r="AB1203" i="1"/>
  <c r="AB1202" i="1"/>
  <c r="AB126" i="1"/>
  <c r="AB1201" i="1"/>
  <c r="AB183" i="1"/>
  <c r="AB1198" i="1"/>
  <c r="AB125" i="1"/>
  <c r="AB895" i="1"/>
  <c r="AB547" i="1"/>
  <c r="AB785" i="1"/>
  <c r="AB329" i="1"/>
  <c r="AB372" i="1"/>
  <c r="AB328" i="1"/>
  <c r="AB122" i="1"/>
  <c r="AB989" i="1"/>
  <c r="AB784" i="1"/>
  <c r="AB987" i="1"/>
  <c r="AB985" i="1"/>
  <c r="AB121" i="1"/>
  <c r="AB984" i="1"/>
  <c r="AB512" i="1"/>
  <c r="AB983" i="1"/>
  <c r="AB1315" i="1"/>
  <c r="AB119" i="1"/>
  <c r="AB982" i="1"/>
  <c r="AB980" i="1"/>
  <c r="AB782" i="1"/>
  <c r="AB978" i="1"/>
  <c r="AB507" i="1"/>
  <c r="AB977" i="1"/>
  <c r="AB118" i="1"/>
  <c r="AB506" i="1"/>
  <c r="AB117" i="1"/>
  <c r="AB116" i="1"/>
  <c r="AB974" i="1"/>
  <c r="AB505" i="1"/>
  <c r="AB972" i="1"/>
  <c r="AB775" i="1"/>
  <c r="AB970" i="1"/>
  <c r="AB114" i="1"/>
  <c r="AB773" i="1"/>
  <c r="AB772" i="1"/>
  <c r="AB770" i="1"/>
  <c r="AB257" i="1"/>
  <c r="AB1196" i="1"/>
  <c r="AB1269" i="1"/>
  <c r="AB969" i="1"/>
  <c r="AB504" i="1"/>
  <c r="AB968" i="1"/>
  <c r="AB920" i="1"/>
  <c r="AB1322" i="1"/>
  <c r="AB1333" i="1"/>
  <c r="AB965" i="1"/>
  <c r="AB502" i="1"/>
  <c r="AB501" i="1"/>
  <c r="AB500" i="1"/>
  <c r="AB498" i="1"/>
  <c r="AB497" i="1"/>
  <c r="AB496" i="1"/>
  <c r="AB495" i="1"/>
  <c r="AB1192" i="1"/>
  <c r="AB1262" i="1"/>
  <c r="AB1190" i="1"/>
  <c r="AB1189" i="1"/>
  <c r="AB494" i="1"/>
  <c r="AB1188" i="1"/>
  <c r="AB493" i="1"/>
  <c r="AB1187" i="1"/>
  <c r="AB1186" i="1"/>
  <c r="AB891" i="1"/>
  <c r="AB1261" i="1"/>
  <c r="AB1184" i="1"/>
  <c r="AB1183" i="1"/>
  <c r="AB1260" i="1"/>
  <c r="AB1182" i="1"/>
  <c r="AB962" i="1"/>
  <c r="AB1178" i="1"/>
  <c r="AB1177" i="1"/>
  <c r="AB1314" i="1"/>
  <c r="AB1176" i="1"/>
  <c r="AB255" i="1"/>
  <c r="AB1175" i="1"/>
  <c r="AB400" i="1"/>
  <c r="AB490" i="1"/>
  <c r="AB764" i="1"/>
  <c r="AB763" i="1"/>
  <c r="AB489" i="1"/>
  <c r="AB108" i="1"/>
  <c r="AB1259" i="1"/>
  <c r="AB1173" i="1"/>
  <c r="AB961" i="1"/>
  <c r="AB960" i="1"/>
  <c r="AB252" i="1"/>
  <c r="AB1172" i="1"/>
  <c r="AB1171" i="1"/>
  <c r="AB487" i="1"/>
  <c r="AB485" i="1"/>
  <c r="AB484" i="1"/>
  <c r="AB327" i="1"/>
  <c r="AB1332" i="1"/>
  <c r="AB1170" i="1"/>
  <c r="AB1331" i="1"/>
  <c r="AB483" i="1"/>
  <c r="AB407" i="1"/>
  <c r="AB959" i="1"/>
  <c r="AB480" i="1"/>
  <c r="AB479" i="1"/>
  <c r="AB478" i="1"/>
  <c r="AB1168" i="1"/>
  <c r="AB16" i="1"/>
  <c r="AB1167" i="1"/>
  <c r="AB96" i="1"/>
  <c r="AB1327" i="1"/>
  <c r="AB476" i="1"/>
  <c r="AB475" i="1"/>
  <c r="AB474" i="1"/>
  <c r="AB1166" i="1"/>
  <c r="AB606" i="1"/>
  <c r="AB196" i="1"/>
  <c r="AB1165" i="1"/>
  <c r="AB206" i="1"/>
  <c r="AB247" i="1"/>
  <c r="AB1164" i="1"/>
  <c r="AB1321" i="1"/>
  <c r="AB469" i="1"/>
  <c r="AB93" i="1"/>
  <c r="AB89" i="1"/>
  <c r="AB180" i="1"/>
  <c r="AB1320" i="1"/>
  <c r="AB1313" i="1"/>
  <c r="AB88" i="1"/>
  <c r="AB1312" i="1"/>
  <c r="AB87" i="1"/>
  <c r="AB1311" i="1"/>
  <c r="AB245" i="1"/>
  <c r="AB468" i="1"/>
  <c r="AB244" i="1"/>
  <c r="AB467" i="1"/>
  <c r="AB603" i="1"/>
  <c r="AB84" i="1"/>
  <c r="AB83" i="1"/>
  <c r="AB747" i="1"/>
  <c r="AB743" i="1"/>
  <c r="AB466" i="1"/>
  <c r="AB958" i="1"/>
  <c r="AB465" i="1"/>
  <c r="AB81" i="1"/>
  <c r="AB1309" i="1"/>
  <c r="AB463" i="1"/>
  <c r="AB179" i="1"/>
  <c r="AB399" i="1"/>
  <c r="AB462" i="1"/>
  <c r="AB553" i="1"/>
  <c r="AB740" i="1"/>
  <c r="AB460" i="1"/>
  <c r="AB459" i="1"/>
  <c r="AB458" i="1"/>
  <c r="AB80" i="1"/>
  <c r="AB1154" i="1"/>
  <c r="AB457" i="1"/>
  <c r="AB456" i="1"/>
  <c r="AB455" i="1"/>
  <c r="AB454" i="1"/>
  <c r="AB739" i="1"/>
  <c r="AB241" i="1"/>
  <c r="AB77" i="1"/>
  <c r="AB76" i="1"/>
  <c r="AB955" i="1"/>
  <c r="AB75" i="1"/>
  <c r="AB74" i="1"/>
  <c r="AB73" i="1"/>
  <c r="AB452" i="1"/>
  <c r="AB451" i="1"/>
  <c r="AB450" i="1"/>
  <c r="AB449" i="1"/>
  <c r="AB447" i="1"/>
  <c r="AB72" i="1"/>
  <c r="AB445" i="1"/>
  <c r="AB71" i="1"/>
  <c r="AB70" i="1"/>
  <c r="AB952" i="1"/>
  <c r="AB951" i="1"/>
  <c r="AB551" i="1"/>
  <c r="AB69" i="1"/>
  <c r="AB880" i="1"/>
  <c r="AB549" i="1"/>
  <c r="AB548" i="1"/>
  <c r="AB1143" i="1"/>
  <c r="AB734" i="1"/>
  <c r="AB444" i="1"/>
  <c r="AB442" i="1"/>
  <c r="AB441" i="1"/>
  <c r="AB879" i="1"/>
  <c r="AB1215" i="1"/>
  <c r="AB440" i="1"/>
  <c r="AB438" i="1"/>
  <c r="AB732" i="1"/>
  <c r="AB1142" i="1"/>
  <c r="AB865" i="1"/>
  <c r="AB546" i="1"/>
  <c r="AB1257" i="1"/>
  <c r="AB576" i="1"/>
  <c r="AB64" i="1"/>
  <c r="AB731" i="1"/>
  <c r="AB437" i="1"/>
  <c r="AB436" i="1"/>
  <c r="AB435" i="1"/>
  <c r="AB62" i="1"/>
  <c r="AB61" i="1"/>
  <c r="AB432" i="1"/>
  <c r="AB431" i="1"/>
  <c r="AB430" i="1"/>
  <c r="AB429" i="1"/>
  <c r="AB428" i="1"/>
  <c r="AB544" i="1"/>
  <c r="AB427" i="1"/>
  <c r="AB425" i="1"/>
  <c r="AB728" i="1"/>
  <c r="AB57" i="1"/>
  <c r="AB727" i="1"/>
  <c r="AB874" i="1"/>
  <c r="AB56" i="1"/>
  <c r="AB419" i="1"/>
  <c r="AB1037" i="1"/>
  <c r="AB238" i="1"/>
  <c r="AB418" i="1"/>
  <c r="AB55" i="1"/>
  <c r="AB237" i="1"/>
  <c r="AB54" i="1"/>
  <c r="AB417" i="1"/>
  <c r="AB723" i="1"/>
  <c r="AB545" i="1"/>
  <c r="AB1140" i="1"/>
  <c r="AB722" i="1"/>
  <c r="AB416" i="1"/>
  <c r="AB53" i="1"/>
  <c r="AB52" i="1"/>
  <c r="AB870" i="1"/>
  <c r="AB414" i="1"/>
  <c r="AB413" i="1"/>
  <c r="AB412" i="1"/>
  <c r="AB411" i="1"/>
  <c r="AB409" i="1"/>
  <c r="AB718" i="1"/>
  <c r="AB593" i="1"/>
  <c r="AB716" i="1"/>
  <c r="AB947" i="1"/>
  <c r="AB51" i="1"/>
  <c r="AB236" i="1"/>
  <c r="AB130" i="1"/>
  <c r="AB50" i="1"/>
  <c r="AB1034" i="1"/>
  <c r="AB944" i="1"/>
  <c r="AB1133" i="1"/>
  <c r="AB49" i="1"/>
  <c r="AB1132" i="1"/>
  <c r="AB48" i="1"/>
  <c r="AB1131" i="1"/>
  <c r="AB1130" i="1"/>
  <c r="AB868" i="1"/>
  <c r="AB942" i="1"/>
  <c r="AB47" i="1"/>
  <c r="AB941" i="1"/>
  <c r="AB940" i="1"/>
  <c r="AB46" i="1"/>
  <c r="AB45" i="1"/>
  <c r="AB591" i="1"/>
  <c r="AB938" i="1"/>
  <c r="AB1126" i="1"/>
  <c r="AB937" i="1"/>
  <c r="AB405" i="1"/>
  <c r="AB403" i="1"/>
  <c r="AB44" i="1"/>
  <c r="AB344" i="1"/>
  <c r="AB936" i="1"/>
  <c r="AB310" i="1"/>
  <c r="AB1124" i="1"/>
  <c r="AB935" i="1"/>
  <c r="AB1123" i="1"/>
  <c r="AB1122" i="1"/>
  <c r="AB401" i="1"/>
  <c r="AB1121" i="1"/>
  <c r="AB1120" i="1"/>
  <c r="AB318" i="1"/>
  <c r="AB124" i="1"/>
  <c r="AB1118" i="1"/>
  <c r="AB43" i="1"/>
  <c r="AB934" i="1"/>
  <c r="AB933" i="1"/>
  <c r="AB42" i="1"/>
  <c r="AB1115" i="1"/>
  <c r="AB1114" i="1"/>
  <c r="AB41" i="1"/>
  <c r="AB1307" i="1"/>
  <c r="AB932" i="1"/>
  <c r="AB1112" i="1"/>
  <c r="AB1111" i="1"/>
  <c r="AB172" i="1"/>
  <c r="AB703" i="1"/>
  <c r="AB1253" i="1"/>
  <c r="AB1252" i="1"/>
  <c r="AB1110" i="1"/>
  <c r="AB40" i="1"/>
  <c r="AB39" i="1"/>
  <c r="AB1109" i="1"/>
  <c r="AB38" i="1"/>
  <c r="AB931" i="1"/>
  <c r="AB1108" i="1"/>
  <c r="AB37" i="1"/>
  <c r="AB36" i="1"/>
  <c r="AB35" i="1"/>
  <c r="AB18" i="1"/>
  <c r="AB1107" i="1"/>
  <c r="AB34" i="1"/>
  <c r="AB1105" i="1"/>
  <c r="AB33" i="1"/>
  <c r="AB700" i="1"/>
  <c r="AB1075" i="1"/>
  <c r="AB32" i="1"/>
  <c r="AB859" i="1"/>
  <c r="AB397" i="1"/>
  <c r="AB1102" i="1"/>
  <c r="AB698" i="1"/>
  <c r="AB957" i="1"/>
  <c r="AB395" i="1"/>
  <c r="AB1101" i="1"/>
  <c r="AB929" i="1"/>
  <c r="AB393" i="1"/>
  <c r="AB392" i="1"/>
  <c r="AB391" i="1"/>
  <c r="AB390" i="1"/>
  <c r="AB389" i="1"/>
  <c r="AB227" i="1"/>
  <c r="AB388" i="1"/>
  <c r="AB387" i="1"/>
  <c r="AB1100" i="1"/>
  <c r="AB386" i="1"/>
  <c r="AB385" i="1"/>
  <c r="AB585" i="1"/>
  <c r="AB928" i="1"/>
  <c r="AB1095" i="1"/>
  <c r="AB171" i="1"/>
  <c r="AB692" i="1"/>
  <c r="AB30" i="1"/>
  <c r="AB691" i="1"/>
  <c r="AB29" i="1"/>
  <c r="AB1090" i="1"/>
  <c r="AB1089" i="1"/>
  <c r="AB1088" i="1"/>
  <c r="AB1087" i="1"/>
  <c r="AB1086" i="1"/>
  <c r="AB1085" i="1"/>
  <c r="AB1084" i="1"/>
  <c r="AB927" i="1"/>
  <c r="AB1319" i="1"/>
  <c r="AB1083" i="1"/>
  <c r="AB1081" i="1"/>
  <c r="AB224" i="1"/>
  <c r="AB1080" i="1"/>
  <c r="AB1079" i="1"/>
  <c r="AB220" i="1"/>
  <c r="AB170" i="1"/>
  <c r="AB28" i="1"/>
  <c r="AB27" i="1"/>
  <c r="AB729" i="1"/>
  <c r="AB926" i="1"/>
  <c r="AB1074" i="1"/>
  <c r="AB1073" i="1"/>
  <c r="AB925" i="1"/>
  <c r="AB924" i="1"/>
  <c r="AB923" i="1"/>
  <c r="AB922" i="1"/>
  <c r="AB1072" i="1"/>
  <c r="AB1071" i="1"/>
  <c r="AB584" i="1"/>
  <c r="AB26" i="1"/>
  <c r="AB674" i="1"/>
  <c r="AB921" i="1"/>
  <c r="AB765" i="1"/>
  <c r="AB673" i="1"/>
  <c r="AB541" i="1"/>
  <c r="AB1251" i="1"/>
  <c r="AB672" i="1"/>
  <c r="AB671" i="1"/>
  <c r="AB379" i="1"/>
  <c r="AB665" i="1"/>
  <c r="AB105" i="1"/>
  <c r="AB22" i="1"/>
  <c r="AB663" i="1"/>
  <c r="AB662" i="1"/>
  <c r="AB1066" i="1"/>
  <c r="AB1027" i="1"/>
  <c r="AB660" i="1"/>
  <c r="AB1065" i="1"/>
  <c r="AB169" i="1"/>
  <c r="AB1026" i="1"/>
  <c r="AB482" i="1"/>
  <c r="AB656" i="1"/>
  <c r="AB913" i="1"/>
  <c r="AB912" i="1"/>
  <c r="AB191" i="1"/>
  <c r="EJ569" i="1" l="1"/>
  <c r="EJ568" i="1"/>
  <c r="EJ1292" i="1"/>
  <c r="EJ1300" i="1"/>
  <c r="EJ1299" i="1"/>
  <c r="EJ1291" i="1"/>
  <c r="EJ1293" i="1"/>
  <c r="EJ1301" i="1"/>
  <c r="EJ1298" i="1"/>
  <c r="EJ1297" i="1"/>
  <c r="EJ1296" i="1"/>
  <c r="EJ1295" i="1"/>
  <c r="EJ339" i="1"/>
  <c r="EJ908" i="1"/>
  <c r="EJ337" i="1"/>
  <c r="EJ1020" i="1"/>
  <c r="EJ308" i="1"/>
  <c r="EJ307" i="1"/>
  <c r="BE307" i="1"/>
  <c r="AR307" i="1"/>
  <c r="AN307" i="1"/>
  <c r="AJ307" i="1"/>
  <c r="EJ306" i="1"/>
  <c r="EJ305" i="1"/>
  <c r="DB305" i="1"/>
  <c r="CX305" i="1"/>
  <c r="CT305" i="1"/>
  <c r="CK305" i="1"/>
  <c r="BP305" i="1"/>
  <c r="BL305" i="1"/>
  <c r="BE305" i="1"/>
  <c r="AV305" i="1"/>
  <c r="AR305" i="1"/>
  <c r="AN305" i="1"/>
  <c r="AJ305" i="1"/>
  <c r="V305" i="1"/>
  <c r="EJ304" i="1"/>
  <c r="DB304" i="1"/>
  <c r="CX304" i="1"/>
  <c r="CT304" i="1"/>
  <c r="CK304" i="1"/>
  <c r="BP304" i="1"/>
  <c r="BL304" i="1"/>
  <c r="BE304" i="1"/>
  <c r="AV304" i="1"/>
  <c r="AR304" i="1"/>
  <c r="AN304" i="1"/>
  <c r="AJ304" i="1"/>
  <c r="V304" i="1"/>
  <c r="EJ303" i="1"/>
  <c r="DB303" i="1"/>
  <c r="CX303" i="1"/>
  <c r="CT303" i="1"/>
  <c r="CK303" i="1"/>
  <c r="BP303" i="1"/>
  <c r="BL303" i="1"/>
  <c r="BE303" i="1"/>
  <c r="AV303" i="1"/>
  <c r="AR303" i="1"/>
  <c r="AN303" i="1"/>
  <c r="AJ303" i="1"/>
  <c r="V303" i="1"/>
  <c r="EJ1388" i="1"/>
  <c r="CK1388" i="1"/>
  <c r="BP1388" i="1"/>
  <c r="BL1388" i="1"/>
  <c r="BE1388" i="1"/>
  <c r="AJ1388" i="1"/>
  <c r="EJ650" i="1"/>
  <c r="DB650" i="1"/>
  <c r="CX650" i="1"/>
  <c r="CT650" i="1"/>
  <c r="CK650" i="1"/>
  <c r="BP650" i="1"/>
  <c r="BL650" i="1"/>
  <c r="BE650" i="1"/>
  <c r="AV650" i="1"/>
  <c r="AR650" i="1"/>
  <c r="AJ650" i="1"/>
  <c r="AB650" i="1"/>
  <c r="EJ342" i="1"/>
  <c r="DB342" i="1"/>
  <c r="CX342" i="1"/>
  <c r="CK342" i="1"/>
  <c r="BP342" i="1"/>
  <c r="BL342" i="1"/>
  <c r="BE342" i="1"/>
  <c r="AV342" i="1"/>
  <c r="AR342" i="1"/>
  <c r="AJ342" i="1"/>
  <c r="AB342" i="1"/>
  <c r="V342" i="1"/>
  <c r="EJ1019" i="1"/>
  <c r="DB1019" i="1"/>
  <c r="CX1019" i="1"/>
  <c r="CT1019" i="1"/>
  <c r="CK1019" i="1"/>
  <c r="BP1019" i="1"/>
  <c r="BL1019" i="1"/>
  <c r="BE1019" i="1"/>
  <c r="AV1019" i="1"/>
  <c r="AR1019" i="1"/>
  <c r="EJ1016" i="1"/>
  <c r="DB1016" i="1"/>
  <c r="CX1016" i="1"/>
  <c r="CT1016" i="1"/>
  <c r="CK1016" i="1"/>
  <c r="BP1016" i="1"/>
  <c r="BL1016" i="1"/>
  <c r="BE1016" i="1"/>
  <c r="AR1016" i="1"/>
  <c r="AJ1016" i="1"/>
  <c r="AB1016" i="1"/>
  <c r="V1016" i="1"/>
  <c r="EJ168" i="1"/>
  <c r="DB168" i="1"/>
  <c r="CX168" i="1"/>
  <c r="CT168" i="1"/>
  <c r="CK168" i="1"/>
  <c r="BP168" i="1"/>
  <c r="BL168" i="1"/>
  <c r="BE168" i="1"/>
  <c r="AR168" i="1"/>
  <c r="AJ168" i="1"/>
  <c r="AB168" i="1"/>
  <c r="V168" i="1"/>
  <c r="EJ302" i="1"/>
  <c r="DB302" i="1"/>
  <c r="CX302" i="1"/>
  <c r="CT302" i="1"/>
  <c r="CK302" i="1"/>
  <c r="BP302" i="1"/>
  <c r="BL302" i="1"/>
  <c r="BE302" i="1"/>
  <c r="AR302" i="1"/>
  <c r="AJ302" i="1"/>
  <c r="AB302" i="1"/>
  <c r="V302" i="1"/>
  <c r="EJ192" i="1"/>
  <c r="DB192" i="1"/>
  <c r="CX192" i="1"/>
  <c r="CT192" i="1"/>
  <c r="CK192" i="1"/>
  <c r="BP192" i="1"/>
  <c r="BL192" i="1"/>
  <c r="BE192" i="1"/>
  <c r="AR192" i="1"/>
  <c r="AJ192" i="1"/>
  <c r="AB192" i="1"/>
  <c r="V192" i="1"/>
  <c r="EJ167" i="1"/>
  <c r="DB167" i="1"/>
  <c r="CX167" i="1"/>
  <c r="CT167" i="1"/>
  <c r="CK167" i="1"/>
  <c r="BP167" i="1"/>
  <c r="BL167" i="1"/>
  <c r="BE167" i="1"/>
  <c r="AR167" i="1"/>
  <c r="AJ167" i="1"/>
  <c r="AB167" i="1"/>
  <c r="V167" i="1"/>
  <c r="EJ186" i="1"/>
  <c r="DB186" i="1"/>
  <c r="CX186" i="1"/>
  <c r="CT186" i="1"/>
  <c r="CK186" i="1"/>
  <c r="BP186" i="1"/>
  <c r="BL186" i="1"/>
  <c r="BE186" i="1"/>
  <c r="AR186" i="1"/>
  <c r="AJ186" i="1"/>
  <c r="AB186" i="1"/>
  <c r="V186" i="1"/>
  <c r="EJ301" i="1"/>
  <c r="DB301" i="1"/>
  <c r="CX301" i="1"/>
  <c r="CT301" i="1"/>
  <c r="CK301" i="1"/>
  <c r="BP301" i="1"/>
  <c r="BL301" i="1"/>
  <c r="BE301" i="1"/>
  <c r="AR301" i="1"/>
  <c r="AJ301" i="1"/>
  <c r="AB301" i="1"/>
  <c r="V301" i="1"/>
  <c r="EJ341" i="1"/>
  <c r="DB341" i="1"/>
  <c r="CX341" i="1"/>
  <c r="CT341" i="1"/>
  <c r="CK341" i="1"/>
  <c r="BP341" i="1"/>
  <c r="BL341" i="1"/>
  <c r="BE341" i="1"/>
  <c r="AR341" i="1"/>
  <c r="AJ341" i="1"/>
  <c r="AB341" i="1"/>
  <c r="V341" i="1"/>
  <c r="EJ300" i="1"/>
  <c r="DB300" i="1"/>
  <c r="CX300" i="1"/>
  <c r="CK300" i="1"/>
  <c r="BP300" i="1"/>
  <c r="BL300" i="1"/>
  <c r="BE300" i="1"/>
  <c r="AR300" i="1"/>
  <c r="AJ300" i="1"/>
  <c r="AB300" i="1"/>
  <c r="V300" i="1"/>
  <c r="EJ15" i="1"/>
  <c r="DB15" i="1"/>
  <c r="CX15" i="1"/>
  <c r="CT15" i="1"/>
  <c r="CK15" i="1"/>
  <c r="BT15" i="1"/>
  <c r="BP15" i="1"/>
  <c r="BL15" i="1"/>
  <c r="BE15" i="1"/>
  <c r="AR15" i="1"/>
  <c r="AJ15" i="1"/>
  <c r="AB15" i="1"/>
  <c r="V15" i="1"/>
  <c r="EJ14" i="1"/>
  <c r="DB14" i="1"/>
  <c r="CX14" i="1"/>
  <c r="CT14" i="1"/>
  <c r="CK14" i="1"/>
  <c r="BT14" i="1"/>
  <c r="BP14" i="1"/>
  <c r="BL14" i="1"/>
  <c r="BE14" i="1"/>
  <c r="AR14" i="1"/>
  <c r="AJ14" i="1"/>
  <c r="AB14" i="1"/>
  <c r="V14" i="1"/>
  <c r="EJ567" i="1"/>
  <c r="DB567" i="1"/>
  <c r="CX567" i="1"/>
  <c r="CT567" i="1"/>
  <c r="CK567" i="1"/>
  <c r="BP567" i="1"/>
  <c r="BL567" i="1"/>
  <c r="BE567" i="1"/>
  <c r="AR567" i="1"/>
  <c r="AJ567" i="1"/>
  <c r="AB567" i="1"/>
  <c r="V567" i="1"/>
  <c r="EJ566" i="1"/>
  <c r="DB566" i="1"/>
  <c r="CX566" i="1"/>
  <c r="CT566" i="1"/>
  <c r="CK566" i="1"/>
  <c r="BP566" i="1"/>
  <c r="BL566" i="1"/>
  <c r="BE566" i="1"/>
  <c r="AR566" i="1"/>
  <c r="AJ566" i="1"/>
  <c r="AB566" i="1"/>
  <c r="V566" i="1"/>
  <c r="EJ575" i="1"/>
  <c r="DB575" i="1"/>
  <c r="CX575" i="1"/>
  <c r="CT575" i="1"/>
  <c r="CK575" i="1"/>
  <c r="BP575" i="1"/>
  <c r="BL575" i="1"/>
  <c r="BE575" i="1"/>
  <c r="AR575" i="1"/>
  <c r="AJ575" i="1"/>
  <c r="AB575" i="1"/>
  <c r="V575" i="1"/>
  <c r="EJ13" i="1"/>
  <c r="DB13" i="1"/>
  <c r="CX13" i="1"/>
  <c r="CT13" i="1"/>
  <c r="CK13" i="1"/>
  <c r="BT13" i="1"/>
  <c r="BP13" i="1"/>
  <c r="BL13" i="1"/>
  <c r="BE13" i="1"/>
  <c r="AR13" i="1"/>
  <c r="AJ13" i="1"/>
  <c r="AB13" i="1"/>
  <c r="V13" i="1"/>
  <c r="EJ578" i="1"/>
  <c r="DB578" i="1"/>
  <c r="CX578" i="1"/>
  <c r="CT578" i="1"/>
  <c r="CK578" i="1"/>
  <c r="BP578" i="1"/>
  <c r="BL578" i="1"/>
  <c r="BE578" i="1"/>
  <c r="AR578" i="1"/>
  <c r="AJ578" i="1"/>
  <c r="AB578" i="1"/>
  <c r="V578" i="1"/>
  <c r="EJ565" i="1"/>
  <c r="DB565" i="1"/>
  <c r="CX565" i="1"/>
  <c r="CT565" i="1"/>
  <c r="CK565" i="1"/>
  <c r="BP565" i="1"/>
  <c r="BL565" i="1"/>
  <c r="BE565" i="1"/>
  <c r="AR565" i="1"/>
  <c r="AJ565" i="1"/>
  <c r="AB565" i="1"/>
  <c r="V565" i="1"/>
  <c r="EJ564" i="1"/>
  <c r="DB564" i="1"/>
  <c r="CX564" i="1"/>
  <c r="CT564" i="1"/>
  <c r="CK564" i="1"/>
  <c r="BP564" i="1"/>
  <c r="BL564" i="1"/>
  <c r="BE564" i="1"/>
  <c r="AR564" i="1"/>
  <c r="AJ564" i="1"/>
  <c r="AB564" i="1"/>
  <c r="V564" i="1"/>
  <c r="EJ577" i="1"/>
  <c r="DB577" i="1"/>
  <c r="CX577" i="1"/>
  <c r="CT577" i="1"/>
  <c r="CK577" i="1"/>
  <c r="BP577" i="1"/>
  <c r="BL577" i="1"/>
  <c r="BE577" i="1"/>
  <c r="AR577" i="1"/>
  <c r="AJ577" i="1"/>
  <c r="AB577" i="1"/>
  <c r="V577" i="1"/>
  <c r="EJ574" i="1"/>
  <c r="DB574" i="1"/>
  <c r="CX574" i="1"/>
  <c r="CT574" i="1"/>
  <c r="CK574" i="1"/>
  <c r="BP574" i="1"/>
  <c r="BL574" i="1"/>
  <c r="BE574" i="1"/>
  <c r="AR574" i="1"/>
  <c r="AJ574" i="1"/>
  <c r="AB574" i="1"/>
  <c r="V574" i="1"/>
  <c r="EJ346" i="1"/>
  <c r="DB346" i="1"/>
  <c r="CX346" i="1"/>
  <c r="CT346" i="1"/>
  <c r="CK346" i="1"/>
  <c r="BP346" i="1"/>
  <c r="BL346" i="1"/>
  <c r="BE346" i="1"/>
  <c r="AR346" i="1"/>
  <c r="AJ346" i="1"/>
  <c r="AB346" i="1"/>
  <c r="V346" i="1"/>
  <c r="EJ563" i="1"/>
  <c r="DB563" i="1"/>
  <c r="CX563" i="1"/>
  <c r="CT563" i="1"/>
  <c r="CK563" i="1"/>
  <c r="BP563" i="1"/>
  <c r="BL563" i="1"/>
  <c r="BE563" i="1"/>
  <c r="AR563" i="1"/>
  <c r="AJ563" i="1"/>
  <c r="AB563" i="1"/>
  <c r="V563" i="1"/>
  <c r="EJ10" i="1"/>
  <c r="DB10" i="1"/>
  <c r="CX10" i="1"/>
  <c r="CT10" i="1"/>
  <c r="CK10" i="1"/>
  <c r="BT10" i="1"/>
  <c r="BP10" i="1"/>
  <c r="BL10" i="1"/>
  <c r="BE10" i="1"/>
  <c r="AR10" i="1"/>
  <c r="AJ10" i="1"/>
  <c r="AB10" i="1"/>
  <c r="V10" i="1"/>
  <c r="EJ299" i="1"/>
  <c r="DB299" i="1"/>
  <c r="CX299" i="1"/>
  <c r="CT299" i="1"/>
  <c r="CK299" i="1"/>
  <c r="BP299" i="1"/>
  <c r="BL299" i="1"/>
  <c r="BE299" i="1"/>
  <c r="AR299" i="1"/>
  <c r="AJ299" i="1"/>
  <c r="AB299" i="1"/>
  <c r="V299" i="1"/>
  <c r="EJ1015" i="1"/>
  <c r="DB1015" i="1"/>
  <c r="CX1015" i="1"/>
  <c r="CT1015" i="1"/>
  <c r="CK1015" i="1"/>
  <c r="BL1015" i="1"/>
  <c r="BE1015" i="1"/>
  <c r="AR1015" i="1"/>
  <c r="AJ1015" i="1"/>
  <c r="AB1015" i="1"/>
  <c r="V1015" i="1"/>
  <c r="EJ562" i="1"/>
  <c r="DB562" i="1"/>
  <c r="CX562" i="1"/>
  <c r="CT562" i="1"/>
  <c r="CK562" i="1"/>
  <c r="BP562" i="1"/>
  <c r="BL562" i="1"/>
  <c r="BE562" i="1"/>
  <c r="AR562" i="1"/>
  <c r="AJ562" i="1"/>
  <c r="AB562" i="1"/>
  <c r="V562" i="1"/>
  <c r="EJ561" i="1"/>
  <c r="DB561" i="1"/>
  <c r="CX561" i="1"/>
  <c r="CT561" i="1"/>
  <c r="CK561" i="1"/>
  <c r="BP561" i="1"/>
  <c r="BL561" i="1"/>
  <c r="BE561" i="1"/>
  <c r="AR561" i="1"/>
  <c r="AJ561" i="1"/>
  <c r="AB561" i="1"/>
  <c r="V561" i="1"/>
  <c r="EJ1014" i="1"/>
  <c r="DB1014" i="1"/>
  <c r="CX1014" i="1"/>
  <c r="CT1014" i="1"/>
  <c r="CK1014" i="1"/>
  <c r="BP1014" i="1"/>
  <c r="BL1014" i="1"/>
  <c r="BE1014" i="1"/>
  <c r="AR1014" i="1"/>
  <c r="AJ1014" i="1"/>
  <c r="AB1014" i="1"/>
  <c r="EJ313" i="1"/>
  <c r="DB313" i="1"/>
  <c r="CX313" i="1"/>
  <c r="CT313" i="1"/>
  <c r="CK313" i="1"/>
  <c r="BP313" i="1"/>
  <c r="BL313" i="1"/>
  <c r="BE313" i="1"/>
  <c r="AR313" i="1"/>
  <c r="AJ313" i="1"/>
  <c r="AB313" i="1"/>
  <c r="V313" i="1"/>
  <c r="EJ298" i="1"/>
  <c r="DB298" i="1"/>
  <c r="CX298" i="1"/>
  <c r="CT298" i="1"/>
  <c r="CK298" i="1"/>
  <c r="BP298" i="1"/>
  <c r="BL298" i="1"/>
  <c r="BE298" i="1"/>
  <c r="AR298" i="1"/>
  <c r="AJ298" i="1"/>
  <c r="AB298" i="1"/>
  <c r="V298" i="1"/>
  <c r="EJ297" i="1"/>
  <c r="DB297" i="1"/>
  <c r="CX297" i="1"/>
  <c r="CT297" i="1"/>
  <c r="CK297" i="1"/>
  <c r="BP297" i="1"/>
  <c r="BL297" i="1"/>
  <c r="BE297" i="1"/>
  <c r="AR297" i="1"/>
  <c r="AJ297" i="1"/>
  <c r="AB297" i="1"/>
  <c r="V297" i="1"/>
  <c r="EJ296" i="1"/>
  <c r="DB296" i="1"/>
  <c r="CX296" i="1"/>
  <c r="CT296" i="1"/>
  <c r="CK296" i="1"/>
  <c r="BP296" i="1"/>
  <c r="BL296" i="1"/>
  <c r="BE296" i="1"/>
  <c r="AR296" i="1"/>
  <c r="AJ296" i="1"/>
  <c r="AB296" i="1"/>
  <c r="V296" i="1"/>
  <c r="EJ295" i="1"/>
  <c r="DB295" i="1"/>
  <c r="CX295" i="1"/>
  <c r="CT295" i="1"/>
  <c r="CK295" i="1"/>
  <c r="BP295" i="1"/>
  <c r="BL295" i="1"/>
  <c r="BE295" i="1"/>
  <c r="AR295" i="1"/>
  <c r="AJ295" i="1"/>
  <c r="AB295" i="1"/>
  <c r="V295" i="1"/>
  <c r="EJ166" i="1"/>
  <c r="DB166" i="1"/>
  <c r="CX166" i="1"/>
  <c r="CT166" i="1"/>
  <c r="CK166" i="1"/>
  <c r="BP166" i="1"/>
  <c r="BL166" i="1"/>
  <c r="BE166" i="1"/>
  <c r="AR166" i="1"/>
  <c r="AJ166" i="1"/>
  <c r="AB166" i="1"/>
  <c r="V166" i="1"/>
  <c r="EJ345" i="1"/>
  <c r="DB345" i="1"/>
  <c r="CX345" i="1"/>
  <c r="CT345" i="1"/>
  <c r="CK345" i="1"/>
  <c r="BP345" i="1"/>
  <c r="BL345" i="1"/>
  <c r="BE345" i="1"/>
  <c r="AR345" i="1"/>
  <c r="AJ345" i="1"/>
  <c r="AB345" i="1"/>
  <c r="V345" i="1"/>
  <c r="EJ1013" i="1"/>
  <c r="DB1013" i="1"/>
  <c r="CX1013" i="1"/>
  <c r="CT1013" i="1"/>
  <c r="CK1013" i="1"/>
  <c r="BL1013" i="1"/>
  <c r="BE1013" i="1"/>
  <c r="AR1013" i="1"/>
  <c r="AJ1013" i="1"/>
  <c r="AB1013" i="1"/>
  <c r="V1013" i="1"/>
  <c r="EJ560" i="1"/>
  <c r="CX560" i="1"/>
  <c r="CT560" i="1"/>
  <c r="CK560" i="1"/>
  <c r="BP560" i="1"/>
  <c r="BL560" i="1"/>
  <c r="BE560" i="1"/>
  <c r="AR560" i="1"/>
  <c r="AJ560" i="1"/>
  <c r="AB560" i="1"/>
  <c r="V560" i="1"/>
  <c r="EJ573" i="1"/>
  <c r="CX573" i="1"/>
  <c r="CT573" i="1"/>
  <c r="CK573" i="1"/>
  <c r="BP573" i="1"/>
  <c r="BL573" i="1"/>
  <c r="BE573" i="1"/>
  <c r="AR573" i="1"/>
  <c r="AJ573" i="1"/>
  <c r="AB573" i="1"/>
  <c r="V573" i="1"/>
  <c r="EJ559" i="1"/>
  <c r="DB559" i="1"/>
  <c r="CX559" i="1"/>
  <c r="CT559" i="1"/>
  <c r="CK559" i="1"/>
  <c r="BL559" i="1"/>
  <c r="BE559" i="1"/>
  <c r="AR559" i="1"/>
  <c r="AJ559" i="1"/>
  <c r="AB559" i="1"/>
  <c r="V559" i="1"/>
  <c r="EJ9" i="1"/>
  <c r="DB9" i="1"/>
  <c r="CX9" i="1"/>
  <c r="CT9" i="1"/>
  <c r="CK9" i="1"/>
  <c r="BT9" i="1"/>
  <c r="BP9" i="1"/>
  <c r="BL9" i="1"/>
  <c r="BE9" i="1"/>
  <c r="AR9" i="1"/>
  <c r="AJ9" i="1"/>
  <c r="AB9" i="1"/>
  <c r="V9" i="1"/>
  <c r="EJ8" i="1"/>
  <c r="DB8" i="1"/>
  <c r="CX8" i="1"/>
  <c r="CT8" i="1"/>
  <c r="CK8" i="1"/>
  <c r="BT8" i="1"/>
  <c r="BP8" i="1"/>
  <c r="BL8" i="1"/>
  <c r="BE8" i="1"/>
  <c r="AR8" i="1"/>
  <c r="AJ8" i="1"/>
  <c r="AB8" i="1"/>
  <c r="V8" i="1"/>
  <c r="EJ312" i="1"/>
  <c r="DB312" i="1"/>
  <c r="CX312" i="1"/>
  <c r="CT312" i="1"/>
  <c r="CK312" i="1"/>
  <c r="BP312" i="1"/>
  <c r="BL312" i="1"/>
  <c r="BE312" i="1"/>
  <c r="AR312" i="1"/>
  <c r="AJ312" i="1"/>
  <c r="AB312" i="1"/>
  <c r="V312" i="1"/>
  <c r="EJ294" i="1"/>
  <c r="DB294" i="1"/>
  <c r="CX294" i="1"/>
  <c r="CT294" i="1"/>
  <c r="CK294" i="1"/>
  <c r="BP294" i="1"/>
  <c r="BL294" i="1"/>
  <c r="BE294" i="1"/>
  <c r="AR294" i="1"/>
  <c r="AJ294" i="1"/>
  <c r="AB294" i="1"/>
  <c r="V294" i="1"/>
  <c r="EJ165" i="1"/>
  <c r="DB165" i="1"/>
  <c r="CX165" i="1"/>
  <c r="CT165" i="1"/>
  <c r="CK165" i="1"/>
  <c r="BP165" i="1"/>
  <c r="BL165" i="1"/>
  <c r="BE165" i="1"/>
  <c r="AR165" i="1"/>
  <c r="AJ165" i="1"/>
  <c r="AB165" i="1"/>
  <c r="V165" i="1"/>
  <c r="EJ164" i="1"/>
  <c r="DB164" i="1"/>
  <c r="CX164" i="1"/>
  <c r="CT164" i="1"/>
  <c r="CK164" i="1"/>
  <c r="BP164" i="1"/>
  <c r="BL164" i="1"/>
  <c r="BE164" i="1"/>
  <c r="AR164" i="1"/>
  <c r="AJ164" i="1"/>
  <c r="AB164" i="1"/>
  <c r="V164" i="1"/>
  <c r="EJ7" i="1"/>
  <c r="DB7" i="1"/>
  <c r="CX7" i="1"/>
  <c r="CT7" i="1"/>
  <c r="CK7" i="1"/>
  <c r="BT7" i="1"/>
  <c r="BP7" i="1"/>
  <c r="BL7" i="1"/>
  <c r="BE7" i="1"/>
  <c r="AR7" i="1"/>
  <c r="AJ7" i="1"/>
  <c r="AB7" i="1"/>
  <c r="V7" i="1"/>
  <c r="EJ1323" i="1"/>
  <c r="DB1323" i="1"/>
  <c r="CX1323" i="1"/>
  <c r="CT1323" i="1"/>
  <c r="CK1323" i="1"/>
  <c r="BP1323" i="1"/>
  <c r="BL1323" i="1"/>
  <c r="BE1323" i="1"/>
  <c r="AR1323" i="1"/>
  <c r="AJ1323" i="1"/>
  <c r="AB1323" i="1"/>
  <c r="V1323" i="1"/>
  <c r="EJ558" i="1"/>
  <c r="DB558" i="1"/>
  <c r="CX558" i="1"/>
  <c r="CT558" i="1"/>
  <c r="CK558" i="1"/>
  <c r="BP558" i="1"/>
  <c r="BL558" i="1"/>
  <c r="BE558" i="1"/>
  <c r="AR558" i="1"/>
  <c r="AJ558" i="1"/>
  <c r="AB558" i="1"/>
  <c r="V558" i="1"/>
  <c r="EJ557" i="1"/>
  <c r="DB557" i="1"/>
  <c r="CX557" i="1"/>
  <c r="CT557" i="1"/>
  <c r="CK557" i="1"/>
  <c r="BP557" i="1"/>
  <c r="BL557" i="1"/>
  <c r="BE557" i="1"/>
  <c r="AR557" i="1"/>
  <c r="AJ557" i="1"/>
  <c r="AB557" i="1"/>
  <c r="V557" i="1"/>
  <c r="EJ6" i="1"/>
  <c r="DB6" i="1"/>
  <c r="CX6" i="1"/>
  <c r="CT6" i="1"/>
  <c r="CK6" i="1"/>
  <c r="BT6" i="1"/>
  <c r="BP6" i="1"/>
  <c r="BL6" i="1"/>
  <c r="BE6" i="1"/>
  <c r="AR6" i="1"/>
  <c r="AJ6" i="1"/>
  <c r="AB6" i="1"/>
  <c r="V6" i="1"/>
  <c r="EJ556" i="1"/>
  <c r="DB556" i="1"/>
  <c r="CX556" i="1"/>
  <c r="CT556" i="1"/>
  <c r="CK556" i="1"/>
  <c r="BP556" i="1"/>
  <c r="BL556" i="1"/>
  <c r="BE556" i="1"/>
  <c r="AR556" i="1"/>
  <c r="AJ556" i="1"/>
  <c r="AB556" i="1"/>
  <c r="V556" i="1"/>
  <c r="EJ555" i="1"/>
  <c r="DB555" i="1"/>
  <c r="CX555" i="1"/>
  <c r="CT555" i="1"/>
  <c r="CK555" i="1"/>
  <c r="BP555" i="1"/>
  <c r="BL555" i="1"/>
  <c r="BE555" i="1"/>
  <c r="AR555" i="1"/>
  <c r="AJ555" i="1"/>
  <c r="AB555" i="1"/>
  <c r="V555" i="1"/>
  <c r="EJ374" i="1"/>
  <c r="DB374" i="1"/>
  <c r="CX374" i="1"/>
  <c r="CT374" i="1"/>
  <c r="CK374" i="1"/>
  <c r="BP374" i="1"/>
  <c r="BL374" i="1"/>
  <c r="BE374" i="1"/>
  <c r="AR374" i="1"/>
  <c r="AJ374" i="1"/>
  <c r="AB374" i="1"/>
  <c r="V374" i="1"/>
  <c r="EJ907" i="1"/>
  <c r="DB907" i="1"/>
  <c r="CX907" i="1"/>
  <c r="CT907" i="1"/>
  <c r="CK907" i="1"/>
  <c r="BP907" i="1"/>
  <c r="BL907" i="1"/>
  <c r="BE907" i="1"/>
  <c r="AR907" i="1"/>
  <c r="AN907" i="1"/>
  <c r="AJ907" i="1"/>
  <c r="V907" i="1"/>
  <c r="EJ185" i="1"/>
  <c r="DB185" i="1"/>
  <c r="CX185" i="1"/>
  <c r="CT185" i="1"/>
  <c r="CK185" i="1"/>
  <c r="BP185" i="1"/>
  <c r="BL185" i="1"/>
  <c r="BE185" i="1"/>
  <c r="AR185" i="1"/>
  <c r="AJ185" i="1"/>
  <c r="AB185" i="1"/>
  <c r="V185" i="1"/>
  <c r="EJ348" i="1"/>
  <c r="DD348" i="1"/>
  <c r="DB348" i="1"/>
  <c r="CX348" i="1"/>
  <c r="CT348" i="1"/>
  <c r="CK348" i="1"/>
  <c r="BP348" i="1"/>
  <c r="BL348" i="1"/>
  <c r="BE348" i="1"/>
  <c r="AR348" i="1"/>
  <c r="AN348" i="1"/>
  <c r="AJ348" i="1"/>
  <c r="V348" i="1"/>
  <c r="EJ906" i="1"/>
  <c r="DD906" i="1"/>
  <c r="DB906" i="1"/>
  <c r="CX906" i="1"/>
  <c r="CT906" i="1"/>
  <c r="CK906" i="1"/>
  <c r="BP906" i="1"/>
  <c r="BL906" i="1"/>
  <c r="BE906" i="1"/>
  <c r="AR906" i="1"/>
  <c r="AN906" i="1"/>
  <c r="AJ906" i="1"/>
  <c r="V906" i="1"/>
  <c r="EJ853" i="1"/>
  <c r="DD853" i="1"/>
  <c r="DB853" i="1"/>
  <c r="CX853" i="1"/>
  <c r="CT853" i="1"/>
  <c r="CK853" i="1"/>
  <c r="BP853" i="1"/>
  <c r="BL853" i="1"/>
  <c r="BE853" i="1"/>
  <c r="AR853" i="1"/>
  <c r="AN853" i="1"/>
  <c r="AJ853" i="1"/>
  <c r="V853" i="1"/>
  <c r="EJ910" i="1"/>
  <c r="DD910" i="1"/>
  <c r="DB910" i="1"/>
  <c r="CX910" i="1"/>
  <c r="CT910" i="1"/>
  <c r="CK910" i="1"/>
  <c r="BP910" i="1"/>
  <c r="BL910" i="1"/>
  <c r="BE910" i="1"/>
  <c r="AR910" i="1"/>
  <c r="AN910" i="1"/>
  <c r="AJ910" i="1"/>
  <c r="V910" i="1"/>
  <c r="EJ1386" i="1"/>
  <c r="CX1386" i="1"/>
  <c r="CT1386" i="1"/>
  <c r="CK1386" i="1"/>
  <c r="BP1386" i="1"/>
  <c r="BL1386" i="1"/>
  <c r="BE1386" i="1"/>
  <c r="AR1386" i="1"/>
  <c r="AN1386" i="1"/>
  <c r="AJ1386" i="1"/>
  <c r="V1386" i="1"/>
  <c r="EJ1012" i="1"/>
  <c r="DD1012" i="1"/>
  <c r="DB1012" i="1"/>
  <c r="CX1012" i="1"/>
  <c r="CT1012" i="1"/>
  <c r="CK1012" i="1"/>
  <c r="BP1012" i="1"/>
  <c r="BL1012" i="1"/>
  <c r="BE1012" i="1"/>
  <c r="AR1012" i="1"/>
  <c r="AJ1012" i="1"/>
  <c r="AB1012" i="1"/>
  <c r="V1012" i="1"/>
  <c r="EJ649" i="1"/>
  <c r="DD649" i="1"/>
  <c r="DB649" i="1"/>
  <c r="CX649" i="1"/>
  <c r="CT649" i="1"/>
  <c r="CK649" i="1"/>
  <c r="BP649" i="1"/>
  <c r="BL649" i="1"/>
  <c r="BE649" i="1"/>
  <c r="AR649" i="1"/>
  <c r="AJ649" i="1"/>
  <c r="AB649" i="1"/>
  <c r="EJ293" i="1"/>
  <c r="DD293" i="1"/>
  <c r="DB293" i="1"/>
  <c r="CX293" i="1"/>
  <c r="CT293" i="1"/>
  <c r="CK293" i="1"/>
  <c r="BP293" i="1"/>
  <c r="BL293" i="1"/>
  <c r="BE293" i="1"/>
  <c r="AR293" i="1"/>
  <c r="AN293" i="1"/>
  <c r="AJ293" i="1"/>
  <c r="V293" i="1"/>
  <c r="EJ292" i="1"/>
  <c r="DD292" i="1"/>
  <c r="DB292" i="1"/>
  <c r="CX292" i="1"/>
  <c r="CT292" i="1"/>
  <c r="CK292" i="1"/>
  <c r="BP292" i="1"/>
  <c r="BL292" i="1"/>
  <c r="BE292" i="1"/>
  <c r="AR292" i="1"/>
  <c r="AN292" i="1"/>
  <c r="AJ292" i="1"/>
  <c r="V292" i="1"/>
  <c r="EJ648" i="1"/>
  <c r="DD648" i="1"/>
  <c r="DB648" i="1"/>
  <c r="CX648" i="1"/>
  <c r="CT648" i="1"/>
  <c r="CK648" i="1"/>
  <c r="BP648" i="1"/>
  <c r="BL648" i="1"/>
  <c r="BE648" i="1"/>
  <c r="AR648" i="1"/>
  <c r="AB648" i="1"/>
  <c r="EJ291" i="1"/>
  <c r="DD291" i="1"/>
  <c r="DB291" i="1"/>
  <c r="CX291" i="1"/>
  <c r="CT291" i="1"/>
  <c r="CK291" i="1"/>
  <c r="BP291" i="1"/>
  <c r="BL291" i="1"/>
  <c r="BE291" i="1"/>
  <c r="AR291" i="1"/>
  <c r="AN291" i="1"/>
  <c r="AJ291" i="1"/>
  <c r="V291" i="1"/>
  <c r="EJ290" i="1"/>
  <c r="DD290" i="1"/>
  <c r="DB290" i="1"/>
  <c r="CX290" i="1"/>
  <c r="CT290" i="1"/>
  <c r="CK290" i="1"/>
  <c r="BP290" i="1"/>
  <c r="BL290" i="1"/>
  <c r="BE290" i="1"/>
  <c r="AR290" i="1"/>
  <c r="AN290" i="1"/>
  <c r="AJ290" i="1"/>
  <c r="V290" i="1"/>
  <c r="EJ311" i="1"/>
  <c r="DD311" i="1"/>
  <c r="DB311" i="1"/>
  <c r="CX311" i="1"/>
  <c r="CT311" i="1"/>
  <c r="CK311" i="1"/>
  <c r="BP311" i="1"/>
  <c r="BL311" i="1"/>
  <c r="BE311" i="1"/>
  <c r="AR311" i="1"/>
  <c r="AN311" i="1"/>
  <c r="AJ311" i="1"/>
  <c r="V311" i="1"/>
  <c r="EJ289" i="1"/>
  <c r="DD289" i="1"/>
  <c r="DB289" i="1"/>
  <c r="CX289" i="1"/>
  <c r="CT289" i="1"/>
  <c r="CK289" i="1"/>
  <c r="BP289" i="1"/>
  <c r="BL289" i="1"/>
  <c r="BE289" i="1"/>
  <c r="AR289" i="1"/>
  <c r="AN289" i="1"/>
  <c r="AJ289" i="1"/>
  <c r="V289" i="1"/>
  <c r="EJ288" i="1"/>
  <c r="DD288" i="1"/>
  <c r="DB288" i="1"/>
  <c r="CX288" i="1"/>
  <c r="CT288" i="1"/>
  <c r="CK288" i="1"/>
  <c r="BP288" i="1"/>
  <c r="BL288" i="1"/>
  <c r="BE288" i="1"/>
  <c r="AR288" i="1"/>
  <c r="AN288" i="1"/>
  <c r="AJ288" i="1"/>
  <c r="V288" i="1"/>
  <c r="EJ647" i="1"/>
  <c r="DD647" i="1"/>
  <c r="DB647" i="1"/>
  <c r="CX647" i="1"/>
  <c r="CT647" i="1"/>
  <c r="CK647" i="1"/>
  <c r="BP647" i="1"/>
  <c r="BL647" i="1"/>
  <c r="BE647" i="1"/>
  <c r="AR647" i="1"/>
  <c r="AJ647" i="1"/>
  <c r="AB647" i="1"/>
  <c r="V647" i="1"/>
  <c r="EJ287" i="1"/>
  <c r="DD287" i="1"/>
  <c r="DB287" i="1"/>
  <c r="CX287" i="1"/>
  <c r="CT287" i="1"/>
  <c r="CK287" i="1"/>
  <c r="BP287" i="1"/>
  <c r="BL287" i="1"/>
  <c r="BE287" i="1"/>
  <c r="AR287" i="1"/>
  <c r="AN287" i="1"/>
  <c r="AJ287" i="1"/>
  <c r="V287" i="1"/>
  <c r="EJ646" i="1"/>
  <c r="DD646" i="1"/>
  <c r="DB646" i="1"/>
  <c r="CX646" i="1"/>
  <c r="CT646" i="1"/>
  <c r="CK646" i="1"/>
  <c r="BP646" i="1"/>
  <c r="BL646" i="1"/>
  <c r="BE646" i="1"/>
  <c r="AR646" i="1"/>
  <c r="AJ646" i="1"/>
  <c r="AB646" i="1"/>
  <c r="EJ286" i="1"/>
  <c r="DD286" i="1"/>
  <c r="DB286" i="1"/>
  <c r="CX286" i="1"/>
  <c r="CT286" i="1"/>
  <c r="CK286" i="1"/>
  <c r="BP286" i="1"/>
  <c r="BL286" i="1"/>
  <c r="BE286" i="1"/>
  <c r="AR286" i="1"/>
  <c r="AJ286" i="1"/>
  <c r="V286" i="1"/>
  <c r="EJ285" i="1"/>
  <c r="DD285" i="1"/>
  <c r="DB285" i="1"/>
  <c r="CX285" i="1"/>
  <c r="CT285" i="1"/>
  <c r="CK285" i="1"/>
  <c r="BP285" i="1"/>
  <c r="BL285" i="1"/>
  <c r="BE285" i="1"/>
  <c r="AR285" i="1"/>
  <c r="AN285" i="1"/>
  <c r="AJ285" i="1"/>
  <c r="V285" i="1"/>
  <c r="EJ645" i="1"/>
  <c r="DD645" i="1"/>
  <c r="DB645" i="1"/>
  <c r="CX645" i="1"/>
  <c r="CT645" i="1"/>
  <c r="CK645" i="1"/>
  <c r="BP645" i="1"/>
  <c r="BL645" i="1"/>
  <c r="BE645" i="1"/>
  <c r="AR645" i="1"/>
  <c r="AJ645" i="1"/>
  <c r="AB645" i="1"/>
  <c r="EJ284" i="1"/>
  <c r="DD284" i="1"/>
  <c r="DB284" i="1"/>
  <c r="CX284" i="1"/>
  <c r="CT284" i="1"/>
  <c r="CK284" i="1"/>
  <c r="BP284" i="1"/>
  <c r="BL284" i="1"/>
  <c r="BE284" i="1"/>
  <c r="AR284" i="1"/>
  <c r="AN284" i="1"/>
  <c r="AJ284" i="1"/>
  <c r="V284" i="1"/>
  <c r="EJ644" i="1"/>
  <c r="DD644" i="1"/>
  <c r="DB644" i="1"/>
  <c r="CX644" i="1"/>
  <c r="CT644" i="1"/>
  <c r="CK644" i="1"/>
  <c r="BP644" i="1"/>
  <c r="BL644" i="1"/>
  <c r="BE644" i="1"/>
  <c r="AR644" i="1"/>
  <c r="AJ644" i="1"/>
  <c r="AB644" i="1"/>
  <c r="V644" i="1"/>
  <c r="EJ643" i="1"/>
  <c r="DD643" i="1"/>
  <c r="DB643" i="1"/>
  <c r="CX643" i="1"/>
  <c r="CT643" i="1"/>
  <c r="CK643" i="1"/>
  <c r="BP643" i="1"/>
  <c r="BL643" i="1"/>
  <c r="BE643" i="1"/>
  <c r="AR643" i="1"/>
  <c r="AJ643" i="1"/>
  <c r="AB643" i="1"/>
  <c r="EJ283" i="1"/>
  <c r="DD283" i="1"/>
  <c r="DB283" i="1"/>
  <c r="CX283" i="1"/>
  <c r="CT283" i="1"/>
  <c r="CK283" i="1"/>
  <c r="BP283" i="1"/>
  <c r="BL283" i="1"/>
  <c r="BE283" i="1"/>
  <c r="AR283" i="1"/>
  <c r="AN283" i="1"/>
  <c r="AJ283" i="1"/>
  <c r="V283" i="1"/>
  <c r="EJ282" i="1"/>
  <c r="DD282" i="1"/>
  <c r="DB282" i="1"/>
  <c r="CX282" i="1"/>
  <c r="CT282" i="1"/>
  <c r="CK282" i="1"/>
  <c r="BP282" i="1"/>
  <c r="BL282" i="1"/>
  <c r="BE282" i="1"/>
  <c r="AR282" i="1"/>
  <c r="AN282" i="1"/>
  <c r="AJ282" i="1"/>
  <c r="V282" i="1"/>
  <c r="EJ336" i="1"/>
  <c r="DD336" i="1"/>
  <c r="DB336" i="1"/>
  <c r="CX336" i="1"/>
  <c r="CT336" i="1"/>
  <c r="CK336" i="1"/>
  <c r="BP336" i="1"/>
  <c r="BL336" i="1"/>
  <c r="BE336" i="1"/>
  <c r="AR336" i="1"/>
  <c r="AN336" i="1"/>
  <c r="AJ336" i="1"/>
  <c r="V336" i="1"/>
  <c r="EJ642" i="1"/>
  <c r="DD642" i="1"/>
  <c r="DB642" i="1"/>
  <c r="CX642" i="1"/>
  <c r="CT642" i="1"/>
  <c r="CK642" i="1"/>
  <c r="BP642" i="1"/>
  <c r="BL642" i="1"/>
  <c r="BE642" i="1"/>
  <c r="AR642" i="1"/>
  <c r="AJ642" i="1"/>
  <c r="AB642" i="1"/>
  <c r="EJ641" i="1"/>
  <c r="DD641" i="1"/>
  <c r="DB641" i="1"/>
  <c r="CX641" i="1"/>
  <c r="CT641" i="1"/>
  <c r="CK641" i="1"/>
  <c r="BP641" i="1"/>
  <c r="BL641" i="1"/>
  <c r="BE641" i="1"/>
  <c r="AR641" i="1"/>
  <c r="AJ641" i="1"/>
  <c r="AB641" i="1"/>
  <c r="EJ163" i="1"/>
  <c r="DD163" i="1"/>
  <c r="DB163" i="1"/>
  <c r="CX163" i="1"/>
  <c r="CT163" i="1"/>
  <c r="CK163" i="1"/>
  <c r="BP163" i="1"/>
  <c r="BL163" i="1"/>
  <c r="BE163" i="1"/>
  <c r="AR163" i="1"/>
  <c r="AN163" i="1"/>
  <c r="AJ163" i="1"/>
  <c r="AB163" i="1"/>
  <c r="V163" i="1"/>
  <c r="EJ640" i="1"/>
  <c r="DD640" i="1"/>
  <c r="DB640" i="1"/>
  <c r="CX640" i="1"/>
  <c r="CT640" i="1"/>
  <c r="CK640" i="1"/>
  <c r="BP640" i="1"/>
  <c r="BL640" i="1"/>
  <c r="BE640" i="1"/>
  <c r="AR640" i="1"/>
  <c r="AN640" i="1"/>
  <c r="AJ640" i="1"/>
  <c r="AB640" i="1"/>
  <c r="EJ639" i="1"/>
  <c r="DD639" i="1"/>
  <c r="DB639" i="1"/>
  <c r="CX639" i="1"/>
  <c r="CT639" i="1"/>
  <c r="CK639" i="1"/>
  <c r="BP639" i="1"/>
  <c r="BL639" i="1"/>
  <c r="BE639" i="1"/>
  <c r="AR639" i="1"/>
  <c r="AJ639" i="1"/>
  <c r="AB639" i="1"/>
  <c r="EJ162" i="1"/>
  <c r="DD162" i="1"/>
  <c r="DB162" i="1"/>
  <c r="CX162" i="1"/>
  <c r="CT162" i="1"/>
  <c r="CK162" i="1"/>
  <c r="BL162" i="1"/>
  <c r="BE162" i="1"/>
  <c r="AR162" i="1"/>
  <c r="AN162" i="1"/>
  <c r="AJ162" i="1"/>
  <c r="V162" i="1"/>
  <c r="EJ21" i="1"/>
  <c r="DD21" i="1"/>
  <c r="DB21" i="1"/>
  <c r="CX21" i="1"/>
  <c r="CT21" i="1"/>
  <c r="CK21" i="1"/>
  <c r="BP21" i="1"/>
  <c r="BL21" i="1"/>
  <c r="BE21" i="1"/>
  <c r="AR21" i="1"/>
  <c r="AN21" i="1"/>
  <c r="AJ21" i="1"/>
  <c r="V21" i="1"/>
  <c r="EJ161" i="1"/>
  <c r="DD161" i="1"/>
  <c r="DB161" i="1"/>
  <c r="CX161" i="1"/>
  <c r="CT161" i="1"/>
  <c r="CK161" i="1"/>
  <c r="BP161" i="1"/>
  <c r="BL161" i="1"/>
  <c r="BE161" i="1"/>
  <c r="AR161" i="1"/>
  <c r="AN161" i="1"/>
  <c r="AJ161" i="1"/>
  <c r="AB161" i="1"/>
  <c r="V161" i="1"/>
  <c r="EJ160" i="1"/>
  <c r="DD160" i="1"/>
  <c r="DB160" i="1"/>
  <c r="CX160" i="1"/>
  <c r="CT160" i="1"/>
  <c r="CK160" i="1"/>
  <c r="BP160" i="1"/>
  <c r="BL160" i="1"/>
  <c r="BE160" i="1"/>
  <c r="AR160" i="1"/>
  <c r="AN160" i="1"/>
  <c r="AJ160" i="1"/>
  <c r="AB160" i="1"/>
  <c r="V160" i="1"/>
  <c r="EJ159" i="1"/>
  <c r="DD159" i="1"/>
  <c r="DB159" i="1"/>
  <c r="CX159" i="1"/>
  <c r="CT159" i="1"/>
  <c r="CK159" i="1"/>
  <c r="BP159" i="1"/>
  <c r="BL159" i="1"/>
  <c r="BE159" i="1"/>
  <c r="AR159" i="1"/>
  <c r="AN159" i="1"/>
  <c r="AJ159" i="1"/>
  <c r="AB159" i="1"/>
  <c r="V159" i="1"/>
  <c r="EJ158" i="1"/>
  <c r="DD158" i="1"/>
  <c r="DB158" i="1"/>
  <c r="CX158" i="1"/>
  <c r="CT158" i="1"/>
  <c r="CK158" i="1"/>
  <c r="BP158" i="1"/>
  <c r="BL158" i="1"/>
  <c r="BE158" i="1"/>
  <c r="AR158" i="1"/>
  <c r="AN158" i="1"/>
  <c r="AJ158" i="1"/>
  <c r="AB158" i="1"/>
  <c r="V158" i="1"/>
  <c r="EJ638" i="1"/>
  <c r="DD638" i="1"/>
  <c r="DB638" i="1"/>
  <c r="CX638" i="1"/>
  <c r="CT638" i="1"/>
  <c r="CK638" i="1"/>
  <c r="BP638" i="1"/>
  <c r="BL638" i="1"/>
  <c r="BE638" i="1"/>
  <c r="AR638" i="1"/>
  <c r="AJ638" i="1"/>
  <c r="AB638" i="1"/>
  <c r="EJ157" i="1"/>
  <c r="DD157" i="1"/>
  <c r="DB157" i="1"/>
  <c r="CX157" i="1"/>
  <c r="CT157" i="1"/>
  <c r="CK157" i="1"/>
  <c r="BP157" i="1"/>
  <c r="BL157" i="1"/>
  <c r="BE157" i="1"/>
  <c r="AR157" i="1"/>
  <c r="AN157" i="1"/>
  <c r="AJ157" i="1"/>
  <c r="AB157" i="1"/>
  <c r="V157" i="1"/>
  <c r="EJ184" i="1"/>
  <c r="DD184" i="1"/>
  <c r="DB184" i="1"/>
  <c r="CX184" i="1"/>
  <c r="CT184" i="1"/>
  <c r="CK184" i="1"/>
  <c r="BP184" i="1"/>
  <c r="BL184" i="1"/>
  <c r="BE184" i="1"/>
  <c r="AR184" i="1"/>
  <c r="AN184" i="1"/>
  <c r="AJ184" i="1"/>
  <c r="AB184" i="1"/>
  <c r="V184" i="1"/>
  <c r="EJ201" i="1"/>
  <c r="DD201" i="1"/>
  <c r="DB201" i="1"/>
  <c r="CT201" i="1"/>
  <c r="CK201" i="1"/>
  <c r="BP201" i="1"/>
  <c r="BL201" i="1"/>
  <c r="BE201" i="1"/>
  <c r="AR201" i="1"/>
  <c r="AN201" i="1"/>
  <c r="AJ201" i="1"/>
  <c r="AB201" i="1"/>
  <c r="V201" i="1"/>
  <c r="EJ156" i="1"/>
  <c r="DD156" i="1"/>
  <c r="DB156" i="1"/>
  <c r="CX156" i="1"/>
  <c r="CT156" i="1"/>
  <c r="CK156" i="1"/>
  <c r="BP156" i="1"/>
  <c r="BL156" i="1"/>
  <c r="BE156" i="1"/>
  <c r="AR156" i="1"/>
  <c r="AN156" i="1"/>
  <c r="AJ156" i="1"/>
  <c r="AB156" i="1"/>
  <c r="V156" i="1"/>
  <c r="EJ155" i="1"/>
  <c r="DD155" i="1"/>
  <c r="DB155" i="1"/>
  <c r="CX155" i="1"/>
  <c r="CT155" i="1"/>
  <c r="CK155" i="1"/>
  <c r="BP155" i="1"/>
  <c r="BL155" i="1"/>
  <c r="BE155" i="1"/>
  <c r="AR155" i="1"/>
  <c r="AJ155" i="1"/>
  <c r="AB155" i="1"/>
  <c r="V155" i="1"/>
  <c r="EJ852" i="1"/>
  <c r="DD852" i="1"/>
  <c r="DB852" i="1"/>
  <c r="CX852" i="1"/>
  <c r="CT852" i="1"/>
  <c r="CK852" i="1"/>
  <c r="BP852" i="1"/>
  <c r="BL852" i="1"/>
  <c r="BE852" i="1"/>
  <c r="AR852" i="1"/>
  <c r="AN852" i="1"/>
  <c r="AJ852" i="1"/>
  <c r="V852" i="1"/>
  <c r="EJ637" i="1"/>
  <c r="DD637" i="1"/>
  <c r="DB637" i="1"/>
  <c r="CX637" i="1"/>
  <c r="CT637" i="1"/>
  <c r="CK637" i="1"/>
  <c r="BP637" i="1"/>
  <c r="BL637" i="1"/>
  <c r="BE637" i="1"/>
  <c r="AR637" i="1"/>
  <c r="AN637" i="1"/>
  <c r="AJ637" i="1"/>
  <c r="AB637" i="1"/>
  <c r="EJ154" i="1"/>
  <c r="DD154" i="1"/>
  <c r="DB154" i="1"/>
  <c r="CX154" i="1"/>
  <c r="CT154" i="1"/>
  <c r="CK154" i="1"/>
  <c r="BP154" i="1"/>
  <c r="BL154" i="1"/>
  <c r="BE154" i="1"/>
  <c r="AR154" i="1"/>
  <c r="AN154" i="1"/>
  <c r="AJ154" i="1"/>
  <c r="AB154" i="1"/>
  <c r="V154" i="1"/>
  <c r="EJ153" i="1"/>
  <c r="DD153" i="1"/>
  <c r="DB153" i="1"/>
  <c r="CX153" i="1"/>
  <c r="CT153" i="1"/>
  <c r="CK153" i="1"/>
  <c r="BP153" i="1"/>
  <c r="BL153" i="1"/>
  <c r="BE153" i="1"/>
  <c r="AR153" i="1"/>
  <c r="AN153" i="1"/>
  <c r="AJ153" i="1"/>
  <c r="AB153" i="1"/>
  <c r="V153" i="1"/>
  <c r="EJ636" i="1"/>
  <c r="DD636" i="1"/>
  <c r="DB636" i="1"/>
  <c r="CX636" i="1"/>
  <c r="CT636" i="1"/>
  <c r="CK636" i="1"/>
  <c r="BP636" i="1"/>
  <c r="BL636" i="1"/>
  <c r="BE636" i="1"/>
  <c r="AR636" i="1"/>
  <c r="AN636" i="1"/>
  <c r="AJ636" i="1"/>
  <c r="AB636" i="1"/>
  <c r="EJ635" i="1"/>
  <c r="DD635" i="1"/>
  <c r="DB635" i="1"/>
  <c r="CX635" i="1"/>
  <c r="CT635" i="1"/>
  <c r="CK635" i="1"/>
  <c r="BP635" i="1"/>
  <c r="BL635" i="1"/>
  <c r="BE635" i="1"/>
  <c r="AR635" i="1"/>
  <c r="AJ635" i="1"/>
  <c r="AB635" i="1"/>
  <c r="EJ371" i="1"/>
  <c r="DD371" i="1"/>
  <c r="DB371" i="1"/>
  <c r="CX371" i="1"/>
  <c r="CT371" i="1"/>
  <c r="CK371" i="1"/>
  <c r="BP371" i="1"/>
  <c r="BL371" i="1"/>
  <c r="BE371" i="1"/>
  <c r="AR371" i="1"/>
  <c r="AN371" i="1"/>
  <c r="AJ371" i="1"/>
  <c r="V371" i="1"/>
  <c r="EJ634" i="1"/>
  <c r="DD634" i="1"/>
  <c r="DB634" i="1"/>
  <c r="CX634" i="1"/>
  <c r="CT634" i="1"/>
  <c r="CK634" i="1"/>
  <c r="BP634" i="1"/>
  <c r="BL634" i="1"/>
  <c r="BE634" i="1"/>
  <c r="AR634" i="1"/>
  <c r="AN634" i="1"/>
  <c r="AJ634" i="1"/>
  <c r="AB634" i="1"/>
  <c r="EJ152" i="1"/>
  <c r="DD152" i="1"/>
  <c r="DB152" i="1"/>
  <c r="CX152" i="1"/>
  <c r="CT152" i="1"/>
  <c r="CK152" i="1"/>
  <c r="BP152" i="1"/>
  <c r="BL152" i="1"/>
  <c r="BE152" i="1"/>
  <c r="AR152" i="1"/>
  <c r="AN152" i="1"/>
  <c r="AJ152" i="1"/>
  <c r="AB152" i="1"/>
  <c r="V152" i="1"/>
  <c r="EJ1011" i="1"/>
  <c r="DD1011" i="1"/>
  <c r="DB1011" i="1"/>
  <c r="CX1011" i="1"/>
  <c r="CT1011" i="1"/>
  <c r="CK1011" i="1"/>
  <c r="BP1011" i="1"/>
  <c r="BL1011" i="1"/>
  <c r="BE1011" i="1"/>
  <c r="AR1011" i="1"/>
  <c r="AN1011" i="1"/>
  <c r="AJ1011" i="1"/>
  <c r="V1011" i="1"/>
  <c r="EJ151" i="1"/>
  <c r="DD151" i="1"/>
  <c r="DB151" i="1"/>
  <c r="CX151" i="1"/>
  <c r="CT151" i="1"/>
  <c r="CK151" i="1"/>
  <c r="BP151" i="1"/>
  <c r="BL151" i="1"/>
  <c r="BE151" i="1"/>
  <c r="AR151" i="1"/>
  <c r="AN151" i="1"/>
  <c r="AJ151" i="1"/>
  <c r="AB151" i="1"/>
  <c r="V151" i="1"/>
  <c r="EJ150" i="1"/>
  <c r="DD150" i="1"/>
  <c r="DB150" i="1"/>
  <c r="CX150" i="1"/>
  <c r="CT150" i="1"/>
  <c r="CK150" i="1"/>
  <c r="BP150" i="1"/>
  <c r="BL150" i="1"/>
  <c r="BE150" i="1"/>
  <c r="AR150" i="1"/>
  <c r="AN150" i="1"/>
  <c r="AJ150" i="1"/>
  <c r="AB150" i="1"/>
  <c r="V150" i="1"/>
  <c r="EJ581" i="1"/>
  <c r="DD581" i="1"/>
  <c r="DB581" i="1"/>
  <c r="CX581" i="1"/>
  <c r="CT581" i="1"/>
  <c r="CK581" i="1"/>
  <c r="BP581" i="1"/>
  <c r="BL581" i="1"/>
  <c r="BE581" i="1"/>
  <c r="AR581" i="1"/>
  <c r="AJ581" i="1"/>
  <c r="AB581" i="1"/>
  <c r="V581" i="1"/>
  <c r="EJ633" i="1"/>
  <c r="DD633" i="1"/>
  <c r="DB633" i="1"/>
  <c r="CX633" i="1"/>
  <c r="CT633" i="1"/>
  <c r="CK633" i="1"/>
  <c r="BP633" i="1"/>
  <c r="BL633" i="1"/>
  <c r="BE633" i="1"/>
  <c r="AR633" i="1"/>
  <c r="AN633" i="1"/>
  <c r="AJ633" i="1"/>
  <c r="AB633" i="1"/>
  <c r="EJ149" i="1"/>
  <c r="DD149" i="1"/>
  <c r="DB149" i="1"/>
  <c r="CX149" i="1"/>
  <c r="CT149" i="1"/>
  <c r="CK149" i="1"/>
  <c r="BP149" i="1"/>
  <c r="BL149" i="1"/>
  <c r="BE149" i="1"/>
  <c r="AR149" i="1"/>
  <c r="AN149" i="1"/>
  <c r="AJ149" i="1"/>
  <c r="AB149" i="1"/>
  <c r="V149" i="1"/>
  <c r="EJ148" i="1"/>
  <c r="DD148" i="1"/>
  <c r="DB148" i="1"/>
  <c r="CX148" i="1"/>
  <c r="CT148" i="1"/>
  <c r="CK148" i="1"/>
  <c r="BP148" i="1"/>
  <c r="BL148" i="1"/>
  <c r="BE148" i="1"/>
  <c r="AR148" i="1"/>
  <c r="AN148" i="1"/>
  <c r="AJ148" i="1"/>
  <c r="AB148" i="1"/>
  <c r="V148" i="1"/>
  <c r="EJ147" i="1"/>
  <c r="DD147" i="1"/>
  <c r="DB147" i="1"/>
  <c r="CX147" i="1"/>
  <c r="CT147" i="1"/>
  <c r="CK147" i="1"/>
  <c r="BP147" i="1"/>
  <c r="BL147" i="1"/>
  <c r="BE147" i="1"/>
  <c r="AR147" i="1"/>
  <c r="AN147" i="1"/>
  <c r="AJ147" i="1"/>
  <c r="AB147" i="1"/>
  <c r="V147" i="1"/>
  <c r="EJ146" i="1"/>
  <c r="AJ146" i="1"/>
  <c r="V146" i="1"/>
  <c r="EJ632" i="1"/>
  <c r="DD632" i="1"/>
  <c r="DB632" i="1"/>
  <c r="CX632" i="1"/>
  <c r="CT632" i="1"/>
  <c r="CK632" i="1"/>
  <c r="BP632" i="1"/>
  <c r="BL632" i="1"/>
  <c r="BE632" i="1"/>
  <c r="AR632" i="1"/>
  <c r="AN632" i="1"/>
  <c r="AJ632" i="1"/>
  <c r="AB632" i="1"/>
  <c r="EJ1010" i="1"/>
  <c r="DD1010" i="1"/>
  <c r="DB1010" i="1"/>
  <c r="CX1010" i="1"/>
  <c r="CT1010" i="1"/>
  <c r="CK1010" i="1"/>
  <c r="BP1010" i="1"/>
  <c r="BL1010" i="1"/>
  <c r="BE1010" i="1"/>
  <c r="AR1010" i="1"/>
  <c r="AN1010" i="1"/>
  <c r="AJ1010" i="1"/>
  <c r="V1010" i="1"/>
  <c r="EJ631" i="1"/>
  <c r="DD631" i="1"/>
  <c r="DB631" i="1"/>
  <c r="CX631" i="1"/>
  <c r="CT631" i="1"/>
  <c r="CK631" i="1"/>
  <c r="BP631" i="1"/>
  <c r="BL631" i="1"/>
  <c r="BE631" i="1"/>
  <c r="AR631" i="1"/>
  <c r="AJ631" i="1"/>
  <c r="AB631" i="1"/>
  <c r="EJ851" i="1"/>
  <c r="DD851" i="1"/>
  <c r="DB851" i="1"/>
  <c r="CX851" i="1"/>
  <c r="CT851" i="1"/>
  <c r="CK851" i="1"/>
  <c r="BP851" i="1"/>
  <c r="BL851" i="1"/>
  <c r="BE851" i="1"/>
  <c r="AR851" i="1"/>
  <c r="AN851" i="1"/>
  <c r="AJ851" i="1"/>
  <c r="AB851" i="1"/>
  <c r="V851" i="1"/>
  <c r="EJ850" i="1"/>
  <c r="DD850" i="1"/>
  <c r="DB850" i="1"/>
  <c r="CX850" i="1"/>
  <c r="CT850" i="1"/>
  <c r="CK850" i="1"/>
  <c r="BP850" i="1"/>
  <c r="BL850" i="1"/>
  <c r="BE850" i="1"/>
  <c r="AR850" i="1"/>
  <c r="AN850" i="1"/>
  <c r="AJ850" i="1"/>
  <c r="AB850" i="1"/>
  <c r="V850" i="1"/>
  <c r="EJ849" i="1"/>
  <c r="DD849" i="1"/>
  <c r="DB849" i="1"/>
  <c r="CX849" i="1"/>
  <c r="CT849" i="1"/>
  <c r="CK849" i="1"/>
  <c r="BP849" i="1"/>
  <c r="BL849" i="1"/>
  <c r="BE849" i="1"/>
  <c r="AR849" i="1"/>
  <c r="AJ849" i="1"/>
  <c r="AB849" i="1"/>
  <c r="V849" i="1"/>
  <c r="EJ1059" i="1"/>
  <c r="DD1059" i="1"/>
  <c r="DB1059" i="1"/>
  <c r="CX1059" i="1"/>
  <c r="CT1059" i="1"/>
  <c r="CK1059" i="1"/>
  <c r="BP1059" i="1"/>
  <c r="BL1059" i="1"/>
  <c r="BE1059" i="1"/>
  <c r="AR1059" i="1"/>
  <c r="AN1059" i="1"/>
  <c r="AJ1059" i="1"/>
  <c r="AB1059" i="1"/>
  <c r="V1059" i="1"/>
  <c r="EJ1250" i="1"/>
  <c r="DD1250" i="1"/>
  <c r="DB1250" i="1"/>
  <c r="CX1250" i="1"/>
  <c r="CT1250" i="1"/>
  <c r="CK1250" i="1"/>
  <c r="BP1250" i="1"/>
  <c r="BL1250" i="1"/>
  <c r="BE1250" i="1"/>
  <c r="AR1250" i="1"/>
  <c r="AN1250" i="1"/>
  <c r="AJ1250" i="1"/>
  <c r="AB1250" i="1"/>
  <c r="V1250" i="1"/>
  <c r="EJ905" i="1"/>
  <c r="DD905" i="1"/>
  <c r="DB905" i="1"/>
  <c r="CX905" i="1"/>
  <c r="CT905" i="1"/>
  <c r="CK905" i="1"/>
  <c r="BP905" i="1"/>
  <c r="BL905" i="1"/>
  <c r="BE905" i="1"/>
  <c r="AR905" i="1"/>
  <c r="AN905" i="1"/>
  <c r="AJ905" i="1"/>
  <c r="AB905" i="1"/>
  <c r="V905" i="1"/>
  <c r="EJ904" i="1"/>
  <c r="DD904" i="1"/>
  <c r="DB904" i="1"/>
  <c r="CX904" i="1"/>
  <c r="CT904" i="1"/>
  <c r="CK904" i="1"/>
  <c r="BP904" i="1"/>
  <c r="BL904" i="1"/>
  <c r="BE904" i="1"/>
  <c r="AR904" i="1"/>
  <c r="AN904" i="1"/>
  <c r="AJ904" i="1"/>
  <c r="AB904" i="1"/>
  <c r="V904" i="1"/>
  <c r="EJ1384" i="1"/>
  <c r="DD1384" i="1"/>
  <c r="DB1384" i="1"/>
  <c r="CX1384" i="1"/>
  <c r="CT1384" i="1"/>
  <c r="CK1384" i="1"/>
  <c r="BP1384" i="1"/>
  <c r="BL1384" i="1"/>
  <c r="BE1384" i="1"/>
  <c r="AR1384" i="1"/>
  <c r="AN1384" i="1"/>
  <c r="AJ1384" i="1"/>
  <c r="AB1384" i="1"/>
  <c r="V1384" i="1"/>
  <c r="EJ539" i="1"/>
  <c r="DD539" i="1"/>
  <c r="DB539" i="1"/>
  <c r="CX539" i="1"/>
  <c r="CT539" i="1"/>
  <c r="CK539" i="1"/>
  <c r="BP539" i="1"/>
  <c r="BL539" i="1"/>
  <c r="BE539" i="1"/>
  <c r="AR539" i="1"/>
  <c r="AN539" i="1"/>
  <c r="AJ539" i="1"/>
  <c r="AB539" i="1"/>
  <c r="V539" i="1"/>
  <c r="EJ335" i="1"/>
  <c r="DD335" i="1"/>
  <c r="DB335" i="1"/>
  <c r="CX335" i="1"/>
  <c r="CT335" i="1"/>
  <c r="CK335" i="1"/>
  <c r="BP335" i="1"/>
  <c r="BL335" i="1"/>
  <c r="BE335" i="1"/>
  <c r="AR335" i="1"/>
  <c r="AN335" i="1"/>
  <c r="AJ335" i="1"/>
  <c r="AB335" i="1"/>
  <c r="V335" i="1"/>
  <c r="EJ1249" i="1"/>
  <c r="DD1249" i="1"/>
  <c r="DB1249" i="1"/>
  <c r="CX1249" i="1"/>
  <c r="CT1249" i="1"/>
  <c r="CK1249" i="1"/>
  <c r="BP1249" i="1"/>
  <c r="BL1249" i="1"/>
  <c r="BE1249" i="1"/>
  <c r="AR1249" i="1"/>
  <c r="AN1249" i="1"/>
  <c r="AJ1249" i="1"/>
  <c r="V1249" i="1"/>
  <c r="EJ538" i="1"/>
  <c r="DD538" i="1"/>
  <c r="DB538" i="1"/>
  <c r="CX538" i="1"/>
  <c r="CT538" i="1"/>
  <c r="CK538" i="1"/>
  <c r="BP538" i="1"/>
  <c r="BL538" i="1"/>
  <c r="BE538" i="1"/>
  <c r="AR538" i="1"/>
  <c r="AN538" i="1"/>
  <c r="AJ538" i="1"/>
  <c r="AB538" i="1"/>
  <c r="V538" i="1"/>
  <c r="EJ1248" i="1"/>
  <c r="DD1248" i="1"/>
  <c r="DB1248" i="1"/>
  <c r="CX1248" i="1"/>
  <c r="CT1248" i="1"/>
  <c r="CK1248" i="1"/>
  <c r="BP1248" i="1"/>
  <c r="BL1248" i="1"/>
  <c r="BE1248" i="1"/>
  <c r="AR1248" i="1"/>
  <c r="AN1248" i="1"/>
  <c r="AJ1248" i="1"/>
  <c r="V1248" i="1"/>
  <c r="EJ630" i="1"/>
  <c r="DD630" i="1"/>
  <c r="DB630" i="1"/>
  <c r="CX630" i="1"/>
  <c r="CT630" i="1"/>
  <c r="CK630" i="1"/>
  <c r="BP630" i="1"/>
  <c r="BL630" i="1"/>
  <c r="BE630" i="1"/>
  <c r="AR630" i="1"/>
  <c r="AN630" i="1"/>
  <c r="AJ630" i="1"/>
  <c r="V630" i="1"/>
  <c r="EJ1247" i="1"/>
  <c r="DD1247" i="1"/>
  <c r="DB1247" i="1"/>
  <c r="CX1247" i="1"/>
  <c r="CT1247" i="1"/>
  <c r="CK1247" i="1"/>
  <c r="BP1247" i="1"/>
  <c r="BL1247" i="1"/>
  <c r="BE1247" i="1"/>
  <c r="AR1247" i="1"/>
  <c r="AN1247" i="1"/>
  <c r="AJ1247" i="1"/>
  <c r="V1247" i="1"/>
  <c r="EJ537" i="1"/>
  <c r="DD537" i="1"/>
  <c r="DB537" i="1"/>
  <c r="CX537" i="1"/>
  <c r="CT537" i="1"/>
  <c r="CK537" i="1"/>
  <c r="BP537" i="1"/>
  <c r="BL537" i="1"/>
  <c r="BE537" i="1"/>
  <c r="AR537" i="1"/>
  <c r="AN537" i="1"/>
  <c r="AJ537" i="1"/>
  <c r="AB537" i="1"/>
  <c r="V537" i="1"/>
  <c r="EJ1246" i="1"/>
  <c r="DD1246" i="1"/>
  <c r="DB1246" i="1"/>
  <c r="CX1246" i="1"/>
  <c r="CT1246" i="1"/>
  <c r="CK1246" i="1"/>
  <c r="BP1246" i="1"/>
  <c r="BL1246" i="1"/>
  <c r="BE1246" i="1"/>
  <c r="AR1246" i="1"/>
  <c r="AN1246" i="1"/>
  <c r="AJ1246" i="1"/>
  <c r="V1246" i="1"/>
  <c r="EJ1245" i="1"/>
  <c r="DD1245" i="1"/>
  <c r="DB1245" i="1"/>
  <c r="CX1245" i="1"/>
  <c r="CT1245" i="1"/>
  <c r="CK1245" i="1"/>
  <c r="BP1245" i="1"/>
  <c r="BL1245" i="1"/>
  <c r="BE1245" i="1"/>
  <c r="AR1245" i="1"/>
  <c r="AN1245" i="1"/>
  <c r="AJ1245" i="1"/>
  <c r="V1245" i="1"/>
  <c r="EJ1244" i="1"/>
  <c r="DD1244" i="1"/>
  <c r="DB1244" i="1"/>
  <c r="CX1244" i="1"/>
  <c r="CT1244" i="1"/>
  <c r="CK1244" i="1"/>
  <c r="BP1244" i="1"/>
  <c r="BL1244" i="1"/>
  <c r="BE1244" i="1"/>
  <c r="AR1244" i="1"/>
  <c r="AN1244" i="1"/>
  <c r="AJ1244" i="1"/>
  <c r="V1244" i="1"/>
  <c r="EJ1243" i="1"/>
  <c r="DD1243" i="1"/>
  <c r="DB1243" i="1"/>
  <c r="CX1243" i="1"/>
  <c r="CT1243" i="1"/>
  <c r="CK1243" i="1"/>
  <c r="BP1243" i="1"/>
  <c r="BL1243" i="1"/>
  <c r="BE1243" i="1"/>
  <c r="AR1243" i="1"/>
  <c r="AN1243" i="1"/>
  <c r="AJ1243" i="1"/>
  <c r="V1243" i="1"/>
  <c r="EJ281" i="1"/>
  <c r="DD281" i="1"/>
  <c r="DB281" i="1"/>
  <c r="CX281" i="1"/>
  <c r="CT281" i="1"/>
  <c r="CK281" i="1"/>
  <c r="BP281" i="1"/>
  <c r="BL281" i="1"/>
  <c r="BE281" i="1"/>
  <c r="AR281" i="1"/>
  <c r="AN281" i="1"/>
  <c r="AJ281" i="1"/>
  <c r="AB281" i="1"/>
  <c r="V281" i="1"/>
  <c r="EJ1009" i="1"/>
  <c r="DD1009" i="1"/>
  <c r="DB1009" i="1"/>
  <c r="CX1009" i="1"/>
  <c r="CT1009" i="1"/>
  <c r="CK1009" i="1"/>
  <c r="BP1009" i="1"/>
  <c r="BL1009" i="1"/>
  <c r="BE1009" i="1"/>
  <c r="AR1009" i="1"/>
  <c r="AN1009" i="1"/>
  <c r="AJ1009" i="1"/>
  <c r="EJ1381" i="1"/>
  <c r="DD1381" i="1"/>
  <c r="DB1381" i="1"/>
  <c r="CX1381" i="1"/>
  <c r="CT1381" i="1"/>
  <c r="CK1381" i="1"/>
  <c r="BP1381" i="1"/>
  <c r="BL1381" i="1"/>
  <c r="BE1381" i="1"/>
  <c r="AR1381" i="1"/>
  <c r="AN1381" i="1"/>
  <c r="AJ1381" i="1"/>
  <c r="AB1381" i="1"/>
  <c r="V1381" i="1"/>
  <c r="EJ1380" i="1"/>
  <c r="DD1380" i="1"/>
  <c r="DB1380" i="1"/>
  <c r="CX1380" i="1"/>
  <c r="CT1380" i="1"/>
  <c r="CK1380" i="1"/>
  <c r="BP1380" i="1"/>
  <c r="BL1380" i="1"/>
  <c r="BE1380" i="1"/>
  <c r="AR1380" i="1"/>
  <c r="AN1380" i="1"/>
  <c r="AJ1380" i="1"/>
  <c r="V1380" i="1"/>
  <c r="EJ1379" i="1"/>
  <c r="DD1379" i="1"/>
  <c r="DB1379" i="1"/>
  <c r="CX1379" i="1"/>
  <c r="CT1379" i="1"/>
  <c r="CK1379" i="1"/>
  <c r="BP1379" i="1"/>
  <c r="BL1379" i="1"/>
  <c r="BE1379" i="1"/>
  <c r="AR1379" i="1"/>
  <c r="AN1379" i="1"/>
  <c r="AJ1379" i="1"/>
  <c r="AB1379" i="1"/>
  <c r="V1379" i="1"/>
  <c r="EJ1242" i="1"/>
  <c r="DD1242" i="1"/>
  <c r="DB1242" i="1"/>
  <c r="CX1242" i="1"/>
  <c r="CT1242" i="1"/>
  <c r="CK1242" i="1"/>
  <c r="BP1242" i="1"/>
  <c r="BL1242" i="1"/>
  <c r="BE1242" i="1"/>
  <c r="AR1242" i="1"/>
  <c r="AN1242" i="1"/>
  <c r="AJ1242" i="1"/>
  <c r="V1242" i="1"/>
  <c r="EJ848" i="1"/>
  <c r="DD848" i="1"/>
  <c r="DB848" i="1"/>
  <c r="CX848" i="1"/>
  <c r="CT848" i="1"/>
  <c r="CK848" i="1"/>
  <c r="BP848" i="1"/>
  <c r="BL848" i="1"/>
  <c r="BE848" i="1"/>
  <c r="AR848" i="1"/>
  <c r="AN848" i="1"/>
  <c r="AJ848" i="1"/>
  <c r="AB848" i="1"/>
  <c r="V848" i="1"/>
  <c r="EJ1324" i="1"/>
  <c r="DD1324" i="1"/>
  <c r="DB1324" i="1"/>
  <c r="CX1324" i="1"/>
  <c r="CT1324" i="1"/>
  <c r="CK1324" i="1"/>
  <c r="BP1324" i="1"/>
  <c r="BL1324" i="1"/>
  <c r="BE1324" i="1"/>
  <c r="AR1324" i="1"/>
  <c r="AN1324" i="1"/>
  <c r="AJ1324" i="1"/>
  <c r="V1324" i="1"/>
  <c r="EJ536" i="1"/>
  <c r="DD536" i="1"/>
  <c r="DB536" i="1"/>
  <c r="CX536" i="1"/>
  <c r="CT536" i="1"/>
  <c r="CK536" i="1"/>
  <c r="BP536" i="1"/>
  <c r="BL536" i="1"/>
  <c r="BE536" i="1"/>
  <c r="AR536" i="1"/>
  <c r="AN536" i="1"/>
  <c r="AJ536" i="1"/>
  <c r="AB536" i="1"/>
  <c r="V536" i="1"/>
  <c r="EJ1378" i="1"/>
  <c r="DD1378" i="1"/>
  <c r="DB1378" i="1"/>
  <c r="CX1378" i="1"/>
  <c r="CT1378" i="1"/>
  <c r="CK1378" i="1"/>
  <c r="BP1378" i="1"/>
  <c r="BL1378" i="1"/>
  <c r="BE1378" i="1"/>
  <c r="AR1378" i="1"/>
  <c r="AN1378" i="1"/>
  <c r="AJ1378" i="1"/>
  <c r="AB1378" i="1"/>
  <c r="V1378" i="1"/>
  <c r="EJ1377" i="1"/>
  <c r="DB1377" i="1"/>
  <c r="CX1377" i="1"/>
  <c r="CT1377" i="1"/>
  <c r="CK1377" i="1"/>
  <c r="BP1377" i="1"/>
  <c r="BL1377" i="1"/>
  <c r="BE1377" i="1"/>
  <c r="AR1377" i="1"/>
  <c r="AN1377" i="1"/>
  <c r="AJ1377" i="1"/>
  <c r="AB1377" i="1"/>
  <c r="V1377" i="1"/>
  <c r="EJ1241" i="1"/>
  <c r="DD1241" i="1"/>
  <c r="DB1241" i="1"/>
  <c r="CX1241" i="1"/>
  <c r="CT1241" i="1"/>
  <c r="CK1241" i="1"/>
  <c r="BP1241" i="1"/>
  <c r="BL1241" i="1"/>
  <c r="BE1241" i="1"/>
  <c r="AR1241" i="1"/>
  <c r="AN1241" i="1"/>
  <c r="EJ1376" i="1"/>
  <c r="DD1376" i="1"/>
  <c r="DB1376" i="1"/>
  <c r="CX1376" i="1"/>
  <c r="CT1376" i="1"/>
  <c r="CK1376" i="1"/>
  <c r="BP1376" i="1"/>
  <c r="BL1376" i="1"/>
  <c r="BE1376" i="1"/>
  <c r="AR1376" i="1"/>
  <c r="AN1376" i="1"/>
  <c r="AJ1376" i="1"/>
  <c r="AB1376" i="1"/>
  <c r="V1376" i="1"/>
  <c r="EJ145" i="1"/>
  <c r="DD145" i="1"/>
  <c r="DB145" i="1"/>
  <c r="CX145" i="1"/>
  <c r="CT145" i="1"/>
  <c r="CK145" i="1"/>
  <c r="BP145" i="1"/>
  <c r="BL145" i="1"/>
  <c r="BE145" i="1"/>
  <c r="AR145" i="1"/>
  <c r="AN145" i="1"/>
  <c r="AJ145" i="1"/>
  <c r="AB145" i="1"/>
  <c r="V145" i="1"/>
  <c r="EJ280" i="1"/>
  <c r="DD280" i="1"/>
  <c r="DB280" i="1"/>
  <c r="CX280" i="1"/>
  <c r="CT280" i="1"/>
  <c r="CK280" i="1"/>
  <c r="BP280" i="1"/>
  <c r="BL280" i="1"/>
  <c r="BE280" i="1"/>
  <c r="AR280" i="1"/>
  <c r="AN280" i="1"/>
  <c r="AJ280" i="1"/>
  <c r="AB280" i="1"/>
  <c r="V280" i="1"/>
  <c r="EJ1325" i="1"/>
  <c r="DD1325" i="1"/>
  <c r="DB1325" i="1"/>
  <c r="CX1325" i="1"/>
  <c r="CT1325" i="1"/>
  <c r="CK1325" i="1"/>
  <c r="BP1325" i="1"/>
  <c r="BL1325" i="1"/>
  <c r="BE1325" i="1"/>
  <c r="AR1325" i="1"/>
  <c r="AN1325" i="1"/>
  <c r="AJ1325" i="1"/>
  <c r="AB1325" i="1"/>
  <c r="V1325" i="1"/>
  <c r="EJ1058" i="1"/>
  <c r="DD1058" i="1"/>
  <c r="DB1058" i="1"/>
  <c r="CX1058" i="1"/>
  <c r="CT1058" i="1"/>
  <c r="CK1058" i="1"/>
  <c r="BP1058" i="1"/>
  <c r="BL1058" i="1"/>
  <c r="BE1058" i="1"/>
  <c r="AR1058" i="1"/>
  <c r="AJ1058" i="1"/>
  <c r="AB1058" i="1"/>
  <c r="EJ535" i="1"/>
  <c r="DD535" i="1"/>
  <c r="DB535" i="1"/>
  <c r="CX535" i="1"/>
  <c r="CT535" i="1"/>
  <c r="CK535" i="1"/>
  <c r="BP535" i="1"/>
  <c r="BL535" i="1"/>
  <c r="BE535" i="1"/>
  <c r="AR535" i="1"/>
  <c r="AN535" i="1"/>
  <c r="AJ535" i="1"/>
  <c r="AB535" i="1"/>
  <c r="V535" i="1"/>
  <c r="EJ1240" i="1"/>
  <c r="DD1240" i="1"/>
  <c r="DB1240" i="1"/>
  <c r="CX1240" i="1"/>
  <c r="CT1240" i="1"/>
  <c r="CK1240" i="1"/>
  <c r="BP1240" i="1"/>
  <c r="BL1240" i="1"/>
  <c r="BE1240" i="1"/>
  <c r="AR1240" i="1"/>
  <c r="AN1240" i="1"/>
  <c r="AJ1240" i="1"/>
  <c r="V1240" i="1"/>
  <c r="EJ846" i="1"/>
  <c r="DD846" i="1"/>
  <c r="DB846" i="1"/>
  <c r="CX846" i="1"/>
  <c r="CT846" i="1"/>
  <c r="CK846" i="1"/>
  <c r="BP846" i="1"/>
  <c r="BL846" i="1"/>
  <c r="BE846" i="1"/>
  <c r="AR846" i="1"/>
  <c r="AJ846" i="1"/>
  <c r="AB846" i="1"/>
  <c r="V846" i="1"/>
  <c r="EJ1239" i="1"/>
  <c r="DD1239" i="1"/>
  <c r="DB1239" i="1"/>
  <c r="CX1239" i="1"/>
  <c r="CT1239" i="1"/>
  <c r="CK1239" i="1"/>
  <c r="BP1239" i="1"/>
  <c r="BL1239" i="1"/>
  <c r="BE1239" i="1"/>
  <c r="AR1239" i="1"/>
  <c r="AN1239" i="1"/>
  <c r="AJ1239" i="1"/>
  <c r="V1239" i="1"/>
  <c r="EJ845" i="1"/>
  <c r="DD845" i="1"/>
  <c r="DB845" i="1"/>
  <c r="CX845" i="1"/>
  <c r="CT845" i="1"/>
  <c r="CK845" i="1"/>
  <c r="BP845" i="1"/>
  <c r="BL845" i="1"/>
  <c r="BE845" i="1"/>
  <c r="AR845" i="1"/>
  <c r="AN845" i="1"/>
  <c r="AJ845" i="1"/>
  <c r="AB845" i="1"/>
  <c r="V845" i="1"/>
  <c r="EJ1008" i="1"/>
  <c r="DD1008" i="1"/>
  <c r="DB1008" i="1"/>
  <c r="CX1008" i="1"/>
  <c r="CT1008" i="1"/>
  <c r="CK1008" i="1"/>
  <c r="BP1008" i="1"/>
  <c r="BL1008" i="1"/>
  <c r="BE1008" i="1"/>
  <c r="AR1008" i="1"/>
  <c r="AN1008" i="1"/>
  <c r="AJ1008" i="1"/>
  <c r="AB1008" i="1"/>
  <c r="V1008" i="1"/>
  <c r="EJ1057" i="1"/>
  <c r="DD1057" i="1"/>
  <c r="DB1057" i="1"/>
  <c r="CX1057" i="1"/>
  <c r="CT1057" i="1"/>
  <c r="CK1057" i="1"/>
  <c r="BP1057" i="1"/>
  <c r="BL1057" i="1"/>
  <c r="BE1057" i="1"/>
  <c r="AR1057" i="1"/>
  <c r="AN1057" i="1"/>
  <c r="AJ1057" i="1"/>
  <c r="AB1057" i="1"/>
  <c r="V1057" i="1"/>
  <c r="EJ1007" i="1"/>
  <c r="DD1007" i="1"/>
  <c r="DB1007" i="1"/>
  <c r="CX1007" i="1"/>
  <c r="CT1007" i="1"/>
  <c r="CK1007" i="1"/>
  <c r="BP1007" i="1"/>
  <c r="BL1007" i="1"/>
  <c r="BE1007" i="1"/>
  <c r="AR1007" i="1"/>
  <c r="AN1007" i="1"/>
  <c r="AJ1007" i="1"/>
  <c r="AB1007" i="1"/>
  <c r="V1007" i="1"/>
  <c r="EJ1375" i="1"/>
  <c r="DD1375" i="1"/>
  <c r="DB1375" i="1"/>
  <c r="CX1375" i="1"/>
  <c r="CT1375" i="1"/>
  <c r="CK1375" i="1"/>
  <c r="BP1375" i="1"/>
  <c r="BL1375" i="1"/>
  <c r="BE1375" i="1"/>
  <c r="AR1375" i="1"/>
  <c r="AN1375" i="1"/>
  <c r="AJ1375" i="1"/>
  <c r="AB1375" i="1"/>
  <c r="V1375" i="1"/>
  <c r="EJ903" i="1"/>
  <c r="DD903" i="1"/>
  <c r="DB903" i="1"/>
  <c r="CX903" i="1"/>
  <c r="CT903" i="1"/>
  <c r="CK903" i="1"/>
  <c r="BP903" i="1"/>
  <c r="BL903" i="1"/>
  <c r="BE903" i="1"/>
  <c r="AR903" i="1"/>
  <c r="AJ903" i="1"/>
  <c r="V903" i="1"/>
  <c r="EJ1374" i="1"/>
  <c r="DD1374" i="1"/>
  <c r="DB1374" i="1"/>
  <c r="CX1374" i="1"/>
  <c r="CT1374" i="1"/>
  <c r="CK1374" i="1"/>
  <c r="BP1374" i="1"/>
  <c r="BL1374" i="1"/>
  <c r="BE1374" i="1"/>
  <c r="AR1374" i="1"/>
  <c r="AN1374" i="1"/>
  <c r="AJ1374" i="1"/>
  <c r="AB1374" i="1"/>
  <c r="V1374" i="1"/>
  <c r="EJ1373" i="1"/>
  <c r="DD1373" i="1"/>
  <c r="DB1373" i="1"/>
  <c r="CX1373" i="1"/>
  <c r="CT1373" i="1"/>
  <c r="CK1373" i="1"/>
  <c r="BP1373" i="1"/>
  <c r="BL1373" i="1"/>
  <c r="BE1373" i="1"/>
  <c r="AR1373" i="1"/>
  <c r="AN1373" i="1"/>
  <c r="AJ1373" i="1"/>
  <c r="AB1373" i="1"/>
  <c r="V1373" i="1"/>
  <c r="EJ1067" i="1"/>
  <c r="DD1067" i="1"/>
  <c r="DB1067" i="1"/>
  <c r="CX1067" i="1"/>
  <c r="CT1067" i="1"/>
  <c r="CK1067" i="1"/>
  <c r="BP1067" i="1"/>
  <c r="BL1067" i="1"/>
  <c r="BE1067" i="1"/>
  <c r="AR1067" i="1"/>
  <c r="AN1067" i="1"/>
  <c r="AJ1067" i="1"/>
  <c r="V1067" i="1"/>
  <c r="EJ1238" i="1"/>
  <c r="DD1238" i="1"/>
  <c r="DB1238" i="1"/>
  <c r="CX1238" i="1"/>
  <c r="CT1238" i="1"/>
  <c r="CK1238" i="1"/>
  <c r="BP1238" i="1"/>
  <c r="BL1238" i="1"/>
  <c r="BE1238" i="1"/>
  <c r="AR1238" i="1"/>
  <c r="AN1238" i="1"/>
  <c r="AJ1238" i="1"/>
  <c r="AB1238" i="1"/>
  <c r="V1238" i="1"/>
  <c r="EJ843" i="1"/>
  <c r="DD843" i="1"/>
  <c r="DB843" i="1"/>
  <c r="CX843" i="1"/>
  <c r="CT843" i="1"/>
  <c r="CK843" i="1"/>
  <c r="BP843" i="1"/>
  <c r="BL843" i="1"/>
  <c r="BE843" i="1"/>
  <c r="AR843" i="1"/>
  <c r="AN843" i="1"/>
  <c r="AJ843" i="1"/>
  <c r="AB843" i="1"/>
  <c r="V843" i="1"/>
  <c r="EJ534" i="1"/>
  <c r="DD534" i="1"/>
  <c r="DB534" i="1"/>
  <c r="CX534" i="1"/>
  <c r="CT534" i="1"/>
  <c r="CK534" i="1"/>
  <c r="BP534" i="1"/>
  <c r="BL534" i="1"/>
  <c r="BE534" i="1"/>
  <c r="AR534" i="1"/>
  <c r="AN534" i="1"/>
  <c r="AJ534" i="1"/>
  <c r="AB534" i="1"/>
  <c r="V534" i="1"/>
  <c r="EJ533" i="1"/>
  <c r="DD533" i="1"/>
  <c r="DB533" i="1"/>
  <c r="CX533" i="1"/>
  <c r="CT533" i="1"/>
  <c r="CK533" i="1"/>
  <c r="BP533" i="1"/>
  <c r="BL533" i="1"/>
  <c r="BE533" i="1"/>
  <c r="AR533" i="1"/>
  <c r="AN533" i="1"/>
  <c r="AJ533" i="1"/>
  <c r="V533" i="1"/>
  <c r="EJ902" i="1"/>
  <c r="DD902" i="1"/>
  <c r="DB902" i="1"/>
  <c r="CX902" i="1"/>
  <c r="CT902" i="1"/>
  <c r="CK902" i="1"/>
  <c r="BP902" i="1"/>
  <c r="BL902" i="1"/>
  <c r="BE902" i="1"/>
  <c r="AR902" i="1"/>
  <c r="AN902" i="1"/>
  <c r="AJ902" i="1"/>
  <c r="AB902" i="1"/>
  <c r="V902" i="1"/>
  <c r="EJ1006" i="1"/>
  <c r="DD1006" i="1"/>
  <c r="DB1006" i="1"/>
  <c r="CX1006" i="1"/>
  <c r="CT1006" i="1"/>
  <c r="CK1006" i="1"/>
  <c r="BP1006" i="1"/>
  <c r="BL1006" i="1"/>
  <c r="BE1006" i="1"/>
  <c r="AR1006" i="1"/>
  <c r="AN1006" i="1"/>
  <c r="AJ1006" i="1"/>
  <c r="AB1006" i="1"/>
  <c r="V1006" i="1"/>
  <c r="EJ629" i="1"/>
  <c r="DD629" i="1"/>
  <c r="DB629" i="1"/>
  <c r="CX629" i="1"/>
  <c r="CT629" i="1"/>
  <c r="CK629" i="1"/>
  <c r="BP629" i="1"/>
  <c r="BL629" i="1"/>
  <c r="BE629" i="1"/>
  <c r="AR629" i="1"/>
  <c r="AJ629" i="1"/>
  <c r="AB629" i="1"/>
  <c r="V629" i="1"/>
  <c r="EJ1372" i="1"/>
  <c r="DB1372" i="1"/>
  <c r="CX1372" i="1"/>
  <c r="CT1372" i="1"/>
  <c r="CK1372" i="1"/>
  <c r="BP1372" i="1"/>
  <c r="BL1372" i="1"/>
  <c r="BE1372" i="1"/>
  <c r="AR1372" i="1"/>
  <c r="AN1372" i="1"/>
  <c r="AJ1372" i="1"/>
  <c r="AB1372" i="1"/>
  <c r="V1372" i="1"/>
  <c r="EJ842" i="1"/>
  <c r="DD842" i="1"/>
  <c r="DB842" i="1"/>
  <c r="CX842" i="1"/>
  <c r="CT842" i="1"/>
  <c r="CK842" i="1"/>
  <c r="BP842" i="1"/>
  <c r="BL842" i="1"/>
  <c r="BE842" i="1"/>
  <c r="AR842" i="1"/>
  <c r="AN842" i="1"/>
  <c r="AJ842" i="1"/>
  <c r="AB842" i="1"/>
  <c r="V842" i="1"/>
  <c r="EJ841" i="1"/>
  <c r="DD841" i="1"/>
  <c r="DB841" i="1"/>
  <c r="CX841" i="1"/>
  <c r="CT841" i="1"/>
  <c r="CK841" i="1"/>
  <c r="BP841" i="1"/>
  <c r="BL841" i="1"/>
  <c r="BE841" i="1"/>
  <c r="AR841" i="1"/>
  <c r="AN841" i="1"/>
  <c r="AJ841" i="1"/>
  <c r="AB841" i="1"/>
  <c r="V841" i="1"/>
  <c r="EJ1237" i="1"/>
  <c r="DD1237" i="1"/>
  <c r="DB1237" i="1"/>
  <c r="CX1237" i="1"/>
  <c r="CT1237" i="1"/>
  <c r="CK1237" i="1"/>
  <c r="BP1237" i="1"/>
  <c r="BL1237" i="1"/>
  <c r="BE1237" i="1"/>
  <c r="AR1237" i="1"/>
  <c r="AN1237" i="1"/>
  <c r="AJ1237" i="1"/>
  <c r="V1237" i="1"/>
  <c r="EJ334" i="1"/>
  <c r="DD334" i="1"/>
  <c r="DB334" i="1"/>
  <c r="CX334" i="1"/>
  <c r="CT334" i="1"/>
  <c r="CK334" i="1"/>
  <c r="BP334" i="1"/>
  <c r="BL334" i="1"/>
  <c r="BE334" i="1"/>
  <c r="AR334" i="1"/>
  <c r="AN334" i="1"/>
  <c r="AJ334" i="1"/>
  <c r="AB334" i="1"/>
  <c r="V334" i="1"/>
  <c r="EJ950" i="1"/>
  <c r="DD950" i="1"/>
  <c r="DB950" i="1"/>
  <c r="CX950" i="1"/>
  <c r="CT950" i="1"/>
  <c r="CK950" i="1"/>
  <c r="BP950" i="1"/>
  <c r="BL950" i="1"/>
  <c r="BE950" i="1"/>
  <c r="AR950" i="1"/>
  <c r="AN950" i="1"/>
  <c r="AJ950" i="1"/>
  <c r="V950" i="1"/>
  <c r="EJ1082" i="1"/>
  <c r="DD1082" i="1"/>
  <c r="DB1082" i="1"/>
  <c r="CX1082" i="1"/>
  <c r="CT1082" i="1"/>
  <c r="CK1082" i="1"/>
  <c r="BP1082" i="1"/>
  <c r="BL1082" i="1"/>
  <c r="BE1082" i="1"/>
  <c r="AR1082" i="1"/>
  <c r="AN1082" i="1"/>
  <c r="AJ1082" i="1"/>
  <c r="V1082" i="1"/>
  <c r="EJ1317" i="1"/>
  <c r="DD1317" i="1"/>
  <c r="DB1317" i="1"/>
  <c r="CX1317" i="1"/>
  <c r="CT1317" i="1"/>
  <c r="CK1317" i="1"/>
  <c r="BP1317" i="1"/>
  <c r="BL1317" i="1"/>
  <c r="BE1317" i="1"/>
  <c r="AR1317" i="1"/>
  <c r="AN1317" i="1"/>
  <c r="AJ1317" i="1"/>
  <c r="AB1317" i="1"/>
  <c r="V1317" i="1"/>
  <c r="EJ1005" i="1"/>
  <c r="DD1005" i="1"/>
  <c r="DB1005" i="1"/>
  <c r="CX1005" i="1"/>
  <c r="CT1005" i="1"/>
  <c r="CK1005" i="1"/>
  <c r="BP1005" i="1"/>
  <c r="BL1005" i="1"/>
  <c r="BE1005" i="1"/>
  <c r="AR1005" i="1"/>
  <c r="AN1005" i="1"/>
  <c r="AJ1005" i="1"/>
  <c r="V1005" i="1"/>
  <c r="EJ839" i="1"/>
  <c r="DD839" i="1"/>
  <c r="DB839" i="1"/>
  <c r="CX839" i="1"/>
  <c r="CT839" i="1"/>
  <c r="CK839" i="1"/>
  <c r="BP839" i="1"/>
  <c r="BL839" i="1"/>
  <c r="BE839" i="1"/>
  <c r="AR839" i="1"/>
  <c r="AN839" i="1"/>
  <c r="AJ839" i="1"/>
  <c r="V839" i="1"/>
  <c r="EJ532" i="1"/>
  <c r="DD532" i="1"/>
  <c r="DB532" i="1"/>
  <c r="CX532" i="1"/>
  <c r="CT532" i="1"/>
  <c r="CK532" i="1"/>
  <c r="BP532" i="1"/>
  <c r="BL532" i="1"/>
  <c r="BE532" i="1"/>
  <c r="AR532" i="1"/>
  <c r="AN532" i="1"/>
  <c r="AJ532" i="1"/>
  <c r="AB532" i="1"/>
  <c r="V532" i="1"/>
  <c r="EJ531" i="1"/>
  <c r="DD531" i="1"/>
  <c r="DB531" i="1"/>
  <c r="CX531" i="1"/>
  <c r="CT531" i="1"/>
  <c r="CK531" i="1"/>
  <c r="BP531" i="1"/>
  <c r="BL531" i="1"/>
  <c r="BE531" i="1"/>
  <c r="AR531" i="1"/>
  <c r="AN531" i="1"/>
  <c r="AJ531" i="1"/>
  <c r="AB531" i="1"/>
  <c r="V531" i="1"/>
  <c r="EJ1236" i="1"/>
  <c r="DD1236" i="1"/>
  <c r="DB1236" i="1"/>
  <c r="CX1236" i="1"/>
  <c r="CT1236" i="1"/>
  <c r="CK1236" i="1"/>
  <c r="BP1236" i="1"/>
  <c r="BL1236" i="1"/>
  <c r="BE1236" i="1"/>
  <c r="AR1236" i="1"/>
  <c r="AN1236" i="1"/>
  <c r="AJ1236" i="1"/>
  <c r="V1236" i="1"/>
  <c r="EJ838" i="1"/>
  <c r="DD838" i="1"/>
  <c r="DB838" i="1"/>
  <c r="CX838" i="1"/>
  <c r="CT838" i="1"/>
  <c r="CK838" i="1"/>
  <c r="BP838" i="1"/>
  <c r="BL838" i="1"/>
  <c r="BE838" i="1"/>
  <c r="AR838" i="1"/>
  <c r="AN838" i="1"/>
  <c r="AJ838" i="1"/>
  <c r="V838" i="1"/>
  <c r="EJ1004" i="1"/>
  <c r="DD1004" i="1"/>
  <c r="DB1004" i="1"/>
  <c r="CX1004" i="1"/>
  <c r="CT1004" i="1"/>
  <c r="CK1004" i="1"/>
  <c r="BP1004" i="1"/>
  <c r="BL1004" i="1"/>
  <c r="BE1004" i="1"/>
  <c r="AR1004" i="1"/>
  <c r="AN1004" i="1"/>
  <c r="AJ1004" i="1"/>
  <c r="AB1004" i="1"/>
  <c r="V1004" i="1"/>
  <c r="EJ837" i="1"/>
  <c r="DD837" i="1"/>
  <c r="DB837" i="1"/>
  <c r="CX837" i="1"/>
  <c r="CT837" i="1"/>
  <c r="CK837" i="1"/>
  <c r="BP837" i="1"/>
  <c r="BL837" i="1"/>
  <c r="BE837" i="1"/>
  <c r="AR837" i="1"/>
  <c r="AN837" i="1"/>
  <c r="AJ837" i="1"/>
  <c r="V837" i="1"/>
  <c r="EJ836" i="1"/>
  <c r="DD836" i="1"/>
  <c r="DB836" i="1"/>
  <c r="CX836" i="1"/>
  <c r="CT836" i="1"/>
  <c r="CK836" i="1"/>
  <c r="BP836" i="1"/>
  <c r="BL836" i="1"/>
  <c r="BE836" i="1"/>
  <c r="AR836" i="1"/>
  <c r="AN836" i="1"/>
  <c r="AJ836" i="1"/>
  <c r="V836" i="1"/>
  <c r="EJ1235" i="1"/>
  <c r="DD1235" i="1"/>
  <c r="DB1235" i="1"/>
  <c r="CX1235" i="1"/>
  <c r="CT1235" i="1"/>
  <c r="CK1235" i="1"/>
  <c r="BP1235" i="1"/>
  <c r="BL1235" i="1"/>
  <c r="BE1235" i="1"/>
  <c r="AR1235" i="1"/>
  <c r="AN1235" i="1"/>
  <c r="AJ1235" i="1"/>
  <c r="AB1235" i="1"/>
  <c r="V1235" i="1"/>
  <c r="EJ279" i="1"/>
  <c r="DD279" i="1"/>
  <c r="DB279" i="1"/>
  <c r="CX279" i="1"/>
  <c r="CT279" i="1"/>
  <c r="CK279" i="1"/>
  <c r="BP279" i="1"/>
  <c r="BL279" i="1"/>
  <c r="BE279" i="1"/>
  <c r="AR279" i="1"/>
  <c r="AN279" i="1"/>
  <c r="AJ279" i="1"/>
  <c r="AB279" i="1"/>
  <c r="V279" i="1"/>
  <c r="EJ835" i="1"/>
  <c r="DD835" i="1"/>
  <c r="DB835" i="1"/>
  <c r="CX835" i="1"/>
  <c r="CT835" i="1"/>
  <c r="CK835" i="1"/>
  <c r="BP835" i="1"/>
  <c r="BL835" i="1"/>
  <c r="BE835" i="1"/>
  <c r="AR835" i="1"/>
  <c r="AN835" i="1"/>
  <c r="AJ835" i="1"/>
  <c r="V835" i="1"/>
  <c r="EJ1234" i="1"/>
  <c r="DD1234" i="1"/>
  <c r="DB1234" i="1"/>
  <c r="CX1234" i="1"/>
  <c r="CT1234" i="1"/>
  <c r="CK1234" i="1"/>
  <c r="BP1234" i="1"/>
  <c r="BL1234" i="1"/>
  <c r="BE1234" i="1"/>
  <c r="AR1234" i="1"/>
  <c r="AN1234" i="1"/>
  <c r="AJ1234" i="1"/>
  <c r="V1234" i="1"/>
  <c r="EJ834" i="1"/>
  <c r="DD834" i="1"/>
  <c r="DB834" i="1"/>
  <c r="CX834" i="1"/>
  <c r="CT834" i="1"/>
  <c r="CK834" i="1"/>
  <c r="BP834" i="1"/>
  <c r="BL834" i="1"/>
  <c r="BE834" i="1"/>
  <c r="AR834" i="1"/>
  <c r="AN834" i="1"/>
  <c r="AJ834" i="1"/>
  <c r="AB834" i="1"/>
  <c r="V834" i="1"/>
  <c r="EJ833" i="1"/>
  <c r="DD833" i="1"/>
  <c r="DB833" i="1"/>
  <c r="CX833" i="1"/>
  <c r="CT833" i="1"/>
  <c r="CK833" i="1"/>
  <c r="BP833" i="1"/>
  <c r="BL833" i="1"/>
  <c r="BE833" i="1"/>
  <c r="AR833" i="1"/>
  <c r="AN833" i="1"/>
  <c r="AJ833" i="1"/>
  <c r="V833" i="1"/>
  <c r="EJ832" i="1"/>
  <c r="DD832" i="1"/>
  <c r="DB832" i="1"/>
  <c r="CX832" i="1"/>
  <c r="CT832" i="1"/>
  <c r="CK832" i="1"/>
  <c r="BP832" i="1"/>
  <c r="BL832" i="1"/>
  <c r="BE832" i="1"/>
  <c r="AR832" i="1"/>
  <c r="AN832" i="1"/>
  <c r="AJ832" i="1"/>
  <c r="V832" i="1"/>
  <c r="EJ831" i="1"/>
  <c r="DD831" i="1"/>
  <c r="DB831" i="1"/>
  <c r="CX831" i="1"/>
  <c r="CT831" i="1"/>
  <c r="CK831" i="1"/>
  <c r="BP831" i="1"/>
  <c r="BL831" i="1"/>
  <c r="BE831" i="1"/>
  <c r="AR831" i="1"/>
  <c r="AN831" i="1"/>
  <c r="AJ831" i="1"/>
  <c r="AB831" i="1"/>
  <c r="V831" i="1"/>
  <c r="EJ830" i="1"/>
  <c r="DD830" i="1"/>
  <c r="DB830" i="1"/>
  <c r="CX830" i="1"/>
  <c r="CT830" i="1"/>
  <c r="CK830" i="1"/>
  <c r="BP830" i="1"/>
  <c r="BL830" i="1"/>
  <c r="BE830" i="1"/>
  <c r="AR830" i="1"/>
  <c r="AN830" i="1"/>
  <c r="AJ830" i="1"/>
  <c r="V830" i="1"/>
  <c r="EJ829" i="1"/>
  <c r="DD829" i="1"/>
  <c r="DB829" i="1"/>
  <c r="CX829" i="1"/>
  <c r="CT829" i="1"/>
  <c r="CK829" i="1"/>
  <c r="BP829" i="1"/>
  <c r="BL829" i="1"/>
  <c r="BE829" i="1"/>
  <c r="AR829" i="1"/>
  <c r="AN829" i="1"/>
  <c r="AJ829" i="1"/>
  <c r="V829" i="1"/>
  <c r="EJ1233" i="1"/>
  <c r="DD1233" i="1"/>
  <c r="DB1233" i="1"/>
  <c r="CX1233" i="1"/>
  <c r="CT1233" i="1"/>
  <c r="CK1233" i="1"/>
  <c r="BP1233" i="1"/>
  <c r="BL1233" i="1"/>
  <c r="BE1233" i="1"/>
  <c r="AR1233" i="1"/>
  <c r="AN1233" i="1"/>
  <c r="AJ1233" i="1"/>
  <c r="EJ828" i="1"/>
  <c r="DD828" i="1"/>
  <c r="DB828" i="1"/>
  <c r="CX828" i="1"/>
  <c r="CT828" i="1"/>
  <c r="CK828" i="1"/>
  <c r="BP828" i="1"/>
  <c r="BL828" i="1"/>
  <c r="BE828" i="1"/>
  <c r="AR828" i="1"/>
  <c r="AN828" i="1"/>
  <c r="AJ828" i="1"/>
  <c r="V828" i="1"/>
  <c r="EJ143" i="1"/>
  <c r="DD143" i="1"/>
  <c r="DB143" i="1"/>
  <c r="CX143" i="1"/>
  <c r="CT143" i="1"/>
  <c r="CK143" i="1"/>
  <c r="BP143" i="1"/>
  <c r="BL143" i="1"/>
  <c r="BE143" i="1"/>
  <c r="AR143" i="1"/>
  <c r="AN143" i="1"/>
  <c r="AJ143" i="1"/>
  <c r="AB143" i="1"/>
  <c r="V143" i="1"/>
  <c r="EJ199" i="1"/>
  <c r="DD199" i="1"/>
  <c r="DB199" i="1"/>
  <c r="CX199" i="1"/>
  <c r="CT199" i="1"/>
  <c r="CK199" i="1"/>
  <c r="BP199" i="1"/>
  <c r="BL199" i="1"/>
  <c r="BE199" i="1"/>
  <c r="AR199" i="1"/>
  <c r="AN199" i="1"/>
  <c r="AJ199" i="1"/>
  <c r="AB199" i="1"/>
  <c r="V199" i="1"/>
  <c r="EJ1371" i="1"/>
  <c r="DD1371" i="1"/>
  <c r="DB1371" i="1"/>
  <c r="CX1371" i="1"/>
  <c r="CT1371" i="1"/>
  <c r="CK1371" i="1"/>
  <c r="BP1371" i="1"/>
  <c r="BL1371" i="1"/>
  <c r="BE1371" i="1"/>
  <c r="AR1371" i="1"/>
  <c r="AN1371" i="1"/>
  <c r="AJ1371" i="1"/>
  <c r="V1371" i="1"/>
  <c r="EJ1056" i="1"/>
  <c r="DD1056" i="1"/>
  <c r="DB1056" i="1"/>
  <c r="CX1056" i="1"/>
  <c r="CT1056" i="1"/>
  <c r="CK1056" i="1"/>
  <c r="BP1056" i="1"/>
  <c r="BL1056" i="1"/>
  <c r="BE1056" i="1"/>
  <c r="AR1056" i="1"/>
  <c r="AN1056" i="1"/>
  <c r="AJ1056" i="1"/>
  <c r="AB1056" i="1"/>
  <c r="V1056" i="1"/>
  <c r="EJ1232" i="1"/>
  <c r="DD1232" i="1"/>
  <c r="DB1232" i="1"/>
  <c r="CX1232" i="1"/>
  <c r="CT1232" i="1"/>
  <c r="CK1232" i="1"/>
  <c r="BP1232" i="1"/>
  <c r="BL1232" i="1"/>
  <c r="BE1232" i="1"/>
  <c r="AR1232" i="1"/>
  <c r="AN1232" i="1"/>
  <c r="AJ1232" i="1"/>
  <c r="V1232" i="1"/>
  <c r="EJ827" i="1"/>
  <c r="DD827" i="1"/>
  <c r="DB827" i="1"/>
  <c r="CX827" i="1"/>
  <c r="CT827" i="1"/>
  <c r="CK827" i="1"/>
  <c r="BP827" i="1"/>
  <c r="BL827" i="1"/>
  <c r="BE827" i="1"/>
  <c r="AR827" i="1"/>
  <c r="AN827" i="1"/>
  <c r="AJ827" i="1"/>
  <c r="AB827" i="1"/>
  <c r="V827" i="1"/>
  <c r="EJ826" i="1"/>
  <c r="DD826" i="1"/>
  <c r="DB826" i="1"/>
  <c r="CX826" i="1"/>
  <c r="CT826" i="1"/>
  <c r="CK826" i="1"/>
  <c r="BP826" i="1"/>
  <c r="BL826" i="1"/>
  <c r="BE826" i="1"/>
  <c r="AR826" i="1"/>
  <c r="AN826" i="1"/>
  <c r="AJ826" i="1"/>
  <c r="AB826" i="1"/>
  <c r="V826" i="1"/>
  <c r="EJ825" i="1"/>
  <c r="DD825" i="1"/>
  <c r="DB825" i="1"/>
  <c r="CX825" i="1"/>
  <c r="CT825" i="1"/>
  <c r="CK825" i="1"/>
  <c r="BP825" i="1"/>
  <c r="BL825" i="1"/>
  <c r="BE825" i="1"/>
  <c r="AR825" i="1"/>
  <c r="AN825" i="1"/>
  <c r="AJ825" i="1"/>
  <c r="AB825" i="1"/>
  <c r="V825" i="1"/>
  <c r="EJ901" i="1"/>
  <c r="DD901" i="1"/>
  <c r="DB901" i="1"/>
  <c r="CX901" i="1"/>
  <c r="CT901" i="1"/>
  <c r="CK901" i="1"/>
  <c r="BP901" i="1"/>
  <c r="BL901" i="1"/>
  <c r="BE901" i="1"/>
  <c r="AR901" i="1"/>
  <c r="AN901" i="1"/>
  <c r="AJ901" i="1"/>
  <c r="AB901" i="1"/>
  <c r="V901" i="1"/>
  <c r="EJ142" i="1"/>
  <c r="DD142" i="1"/>
  <c r="DB142" i="1"/>
  <c r="CX142" i="1"/>
  <c r="CT142" i="1"/>
  <c r="CK142" i="1"/>
  <c r="BP142" i="1"/>
  <c r="BL142" i="1"/>
  <c r="BE142" i="1"/>
  <c r="AR142" i="1"/>
  <c r="AN142" i="1"/>
  <c r="AJ142" i="1"/>
  <c r="AB142" i="1"/>
  <c r="V142" i="1"/>
  <c r="EJ278" i="1"/>
  <c r="DD278" i="1"/>
  <c r="DB278" i="1"/>
  <c r="CX278" i="1"/>
  <c r="CT278" i="1"/>
  <c r="CK278" i="1"/>
  <c r="BP278" i="1"/>
  <c r="BL278" i="1"/>
  <c r="BE278" i="1"/>
  <c r="AR278" i="1"/>
  <c r="AN278" i="1"/>
  <c r="AJ278" i="1"/>
  <c r="AB278" i="1"/>
  <c r="V278" i="1"/>
  <c r="EJ900" i="1"/>
  <c r="DD900" i="1"/>
  <c r="DB900" i="1"/>
  <c r="CX900" i="1"/>
  <c r="CT900" i="1"/>
  <c r="CK900" i="1"/>
  <c r="BP900" i="1"/>
  <c r="BL900" i="1"/>
  <c r="BE900" i="1"/>
  <c r="AR900" i="1"/>
  <c r="AN900" i="1"/>
  <c r="AJ900" i="1"/>
  <c r="V900" i="1"/>
  <c r="EJ277" i="1"/>
  <c r="DD277" i="1"/>
  <c r="DB277" i="1"/>
  <c r="CX277" i="1"/>
  <c r="CT277" i="1"/>
  <c r="CK277" i="1"/>
  <c r="BP277" i="1"/>
  <c r="BL277" i="1"/>
  <c r="BE277" i="1"/>
  <c r="AR277" i="1"/>
  <c r="AN277" i="1"/>
  <c r="AJ277" i="1"/>
  <c r="AB277" i="1"/>
  <c r="V277" i="1"/>
  <c r="EJ1003" i="1"/>
  <c r="DD1003" i="1"/>
  <c r="DB1003" i="1"/>
  <c r="CX1003" i="1"/>
  <c r="CT1003" i="1"/>
  <c r="CK1003" i="1"/>
  <c r="BP1003" i="1"/>
  <c r="BL1003" i="1"/>
  <c r="BE1003" i="1"/>
  <c r="AR1003" i="1"/>
  <c r="AN1003" i="1"/>
  <c r="AJ1003" i="1"/>
  <c r="AB1003" i="1"/>
  <c r="V1003" i="1"/>
  <c r="EJ628" i="1"/>
  <c r="DD628" i="1"/>
  <c r="DB628" i="1"/>
  <c r="CX628" i="1"/>
  <c r="CT628" i="1"/>
  <c r="CK628" i="1"/>
  <c r="BP628" i="1"/>
  <c r="BL628" i="1"/>
  <c r="BE628" i="1"/>
  <c r="AR628" i="1"/>
  <c r="AJ628" i="1"/>
  <c r="AB628" i="1"/>
  <c r="V628" i="1"/>
  <c r="EJ141" i="1"/>
  <c r="DD141" i="1"/>
  <c r="DB141" i="1"/>
  <c r="CX141" i="1"/>
  <c r="CT141" i="1"/>
  <c r="CK141" i="1"/>
  <c r="BP141" i="1"/>
  <c r="BL141" i="1"/>
  <c r="BE141" i="1"/>
  <c r="AR141" i="1"/>
  <c r="AN141" i="1"/>
  <c r="AJ141" i="1"/>
  <c r="AB141" i="1"/>
  <c r="V141" i="1"/>
  <c r="EJ530" i="1"/>
  <c r="DD530" i="1"/>
  <c r="DB530" i="1"/>
  <c r="CX530" i="1"/>
  <c r="CT530" i="1"/>
  <c r="CK530" i="1"/>
  <c r="BP530" i="1"/>
  <c r="BL530" i="1"/>
  <c r="BE530" i="1"/>
  <c r="AR530" i="1"/>
  <c r="AN530" i="1"/>
  <c r="AJ530" i="1"/>
  <c r="AB530" i="1"/>
  <c r="V530" i="1"/>
  <c r="EJ627" i="1"/>
  <c r="DD627" i="1"/>
  <c r="DB627" i="1"/>
  <c r="CX627" i="1"/>
  <c r="CT627" i="1"/>
  <c r="CK627" i="1"/>
  <c r="BP627" i="1"/>
  <c r="BL627" i="1"/>
  <c r="BE627" i="1"/>
  <c r="AR627" i="1"/>
  <c r="AJ627" i="1"/>
  <c r="AB627" i="1"/>
  <c r="V627" i="1"/>
  <c r="EJ1002" i="1"/>
  <c r="DD1002" i="1"/>
  <c r="DB1002" i="1"/>
  <c r="CX1002" i="1"/>
  <c r="CT1002" i="1"/>
  <c r="CK1002" i="1"/>
  <c r="BP1002" i="1"/>
  <c r="BL1002" i="1"/>
  <c r="BE1002" i="1"/>
  <c r="AR1002" i="1"/>
  <c r="AN1002" i="1"/>
  <c r="AJ1002" i="1"/>
  <c r="V1002" i="1"/>
  <c r="EJ1370" i="1"/>
  <c r="DD1370" i="1"/>
  <c r="DB1370" i="1"/>
  <c r="CX1370" i="1"/>
  <c r="CT1370" i="1"/>
  <c r="CK1370" i="1"/>
  <c r="BP1370" i="1"/>
  <c r="BL1370" i="1"/>
  <c r="BE1370" i="1"/>
  <c r="AR1370" i="1"/>
  <c r="AN1370" i="1"/>
  <c r="AJ1370" i="1"/>
  <c r="AB1370" i="1"/>
  <c r="V1370" i="1"/>
  <c r="EJ1369" i="1"/>
  <c r="DD1369" i="1"/>
  <c r="DB1369" i="1"/>
  <c r="CX1369" i="1"/>
  <c r="CT1369" i="1"/>
  <c r="CK1369" i="1"/>
  <c r="BP1369" i="1"/>
  <c r="BL1369" i="1"/>
  <c r="BE1369" i="1"/>
  <c r="AR1369" i="1"/>
  <c r="AN1369" i="1"/>
  <c r="AJ1369" i="1"/>
  <c r="V1369" i="1"/>
  <c r="EJ529" i="1"/>
  <c r="DD529" i="1"/>
  <c r="DB529" i="1"/>
  <c r="CX529" i="1"/>
  <c r="CT529" i="1"/>
  <c r="CK529" i="1"/>
  <c r="BP529" i="1"/>
  <c r="BL529" i="1"/>
  <c r="BE529" i="1"/>
  <c r="AR529" i="1"/>
  <c r="AN529" i="1"/>
  <c r="AJ529" i="1"/>
  <c r="AB529" i="1"/>
  <c r="V529" i="1"/>
  <c r="EJ1368" i="1"/>
  <c r="DD1368" i="1"/>
  <c r="DB1368" i="1"/>
  <c r="CX1368" i="1"/>
  <c r="CT1368" i="1"/>
  <c r="CK1368" i="1"/>
  <c r="BP1368" i="1"/>
  <c r="BL1368" i="1"/>
  <c r="BE1368" i="1"/>
  <c r="AR1368" i="1"/>
  <c r="AN1368" i="1"/>
  <c r="AJ1368" i="1"/>
  <c r="AB1368" i="1"/>
  <c r="V1368" i="1"/>
  <c r="EJ528" i="1"/>
  <c r="DD528" i="1"/>
  <c r="DB528" i="1"/>
  <c r="CX528" i="1"/>
  <c r="CT528" i="1"/>
  <c r="CK528" i="1"/>
  <c r="BP528" i="1"/>
  <c r="BL528" i="1"/>
  <c r="BE528" i="1"/>
  <c r="AR528" i="1"/>
  <c r="AN528" i="1"/>
  <c r="AJ528" i="1"/>
  <c r="AB528" i="1"/>
  <c r="V528" i="1"/>
  <c r="EJ1367" i="1"/>
  <c r="DD1367" i="1"/>
  <c r="DB1367" i="1"/>
  <c r="CX1367" i="1"/>
  <c r="CT1367" i="1"/>
  <c r="CK1367" i="1"/>
  <c r="BP1367" i="1"/>
  <c r="BL1367" i="1"/>
  <c r="BE1367" i="1"/>
  <c r="AR1367" i="1"/>
  <c r="AN1367" i="1"/>
  <c r="AJ1367" i="1"/>
  <c r="AB1367" i="1"/>
  <c r="V1367" i="1"/>
  <c r="EJ1366" i="1"/>
  <c r="DD1366" i="1"/>
  <c r="DB1366" i="1"/>
  <c r="CX1366" i="1"/>
  <c r="CT1366" i="1"/>
  <c r="CK1366" i="1"/>
  <c r="BP1366" i="1"/>
  <c r="BL1366" i="1"/>
  <c r="BE1366" i="1"/>
  <c r="AR1366" i="1"/>
  <c r="AN1366" i="1"/>
  <c r="AJ1366" i="1"/>
  <c r="AB1366" i="1"/>
  <c r="V1366" i="1"/>
  <c r="EJ1365" i="1"/>
  <c r="DD1365" i="1"/>
  <c r="DB1365" i="1"/>
  <c r="CX1365" i="1"/>
  <c r="CT1365" i="1"/>
  <c r="CK1365" i="1"/>
  <c r="BP1365" i="1"/>
  <c r="BL1365" i="1"/>
  <c r="BE1365" i="1"/>
  <c r="AR1365" i="1"/>
  <c r="AN1365" i="1"/>
  <c r="AJ1365" i="1"/>
  <c r="AB1365" i="1"/>
  <c r="V1365" i="1"/>
  <c r="EJ824" i="1"/>
  <c r="DD824" i="1"/>
  <c r="DB824" i="1"/>
  <c r="CX824" i="1"/>
  <c r="CT824" i="1"/>
  <c r="CK824" i="1"/>
  <c r="BP824" i="1"/>
  <c r="BL824" i="1"/>
  <c r="BE824" i="1"/>
  <c r="AR824" i="1"/>
  <c r="AN824" i="1"/>
  <c r="AJ824" i="1"/>
  <c r="AB824" i="1"/>
  <c r="V824" i="1"/>
  <c r="EJ1001" i="1"/>
  <c r="DD1001" i="1"/>
  <c r="DB1001" i="1"/>
  <c r="CX1001" i="1"/>
  <c r="CT1001" i="1"/>
  <c r="CK1001" i="1"/>
  <c r="BP1001" i="1"/>
  <c r="BL1001" i="1"/>
  <c r="BE1001" i="1"/>
  <c r="AR1001" i="1"/>
  <c r="AJ1001" i="1"/>
  <c r="AB1001" i="1"/>
  <c r="V1001" i="1"/>
  <c r="EJ626" i="1"/>
  <c r="DD626" i="1"/>
  <c r="DB626" i="1"/>
  <c r="CX626" i="1"/>
  <c r="CT626" i="1"/>
  <c r="CK626" i="1"/>
  <c r="BP626" i="1"/>
  <c r="BL626" i="1"/>
  <c r="BE626" i="1"/>
  <c r="AR626" i="1"/>
  <c r="AJ626" i="1"/>
  <c r="AB626" i="1"/>
  <c r="V626" i="1"/>
  <c r="EJ1383" i="1"/>
  <c r="DD1383" i="1"/>
  <c r="DB1383" i="1"/>
  <c r="CX1383" i="1"/>
  <c r="CT1383" i="1"/>
  <c r="CK1383" i="1"/>
  <c r="BP1383" i="1"/>
  <c r="BL1383" i="1"/>
  <c r="BE1383" i="1"/>
  <c r="AR1383" i="1"/>
  <c r="AN1383" i="1"/>
  <c r="AJ1383" i="1"/>
  <c r="V1383" i="1"/>
  <c r="EJ1364" i="1"/>
  <c r="DD1364" i="1"/>
  <c r="DB1364" i="1"/>
  <c r="CX1364" i="1"/>
  <c r="CT1364" i="1"/>
  <c r="CK1364" i="1"/>
  <c r="BP1364" i="1"/>
  <c r="BL1364" i="1"/>
  <c r="BE1364" i="1"/>
  <c r="AR1364" i="1"/>
  <c r="AN1364" i="1"/>
  <c r="AJ1364" i="1"/>
  <c r="V1364" i="1"/>
  <c r="EJ823" i="1"/>
  <c r="DD823" i="1"/>
  <c r="DB823" i="1"/>
  <c r="CX823" i="1"/>
  <c r="CT823" i="1"/>
  <c r="CK823" i="1"/>
  <c r="BP823" i="1"/>
  <c r="BL823" i="1"/>
  <c r="BE823" i="1"/>
  <c r="AR823" i="1"/>
  <c r="AN823" i="1"/>
  <c r="AJ823" i="1"/>
  <c r="AB823" i="1"/>
  <c r="V823" i="1"/>
  <c r="EJ899" i="1"/>
  <c r="DD899" i="1"/>
  <c r="DB899" i="1"/>
  <c r="CX899" i="1"/>
  <c r="CT899" i="1"/>
  <c r="CK899" i="1"/>
  <c r="BP899" i="1"/>
  <c r="BL899" i="1"/>
  <c r="BE899" i="1"/>
  <c r="AR899" i="1"/>
  <c r="AN899" i="1"/>
  <c r="AJ899" i="1"/>
  <c r="AB899" i="1"/>
  <c r="V899" i="1"/>
  <c r="EJ140" i="1"/>
  <c r="DD140" i="1"/>
  <c r="DB140" i="1"/>
  <c r="CX140" i="1"/>
  <c r="CT140" i="1"/>
  <c r="CK140" i="1"/>
  <c r="BP140" i="1"/>
  <c r="BL140" i="1"/>
  <c r="BE140" i="1"/>
  <c r="AR140" i="1"/>
  <c r="AN140" i="1"/>
  <c r="AJ140" i="1"/>
  <c r="V140" i="1"/>
  <c r="EJ822" i="1"/>
  <c r="DD822" i="1"/>
  <c r="DB822" i="1"/>
  <c r="CX822" i="1"/>
  <c r="CT822" i="1"/>
  <c r="CK822" i="1"/>
  <c r="BP822" i="1"/>
  <c r="BL822" i="1"/>
  <c r="BE822" i="1"/>
  <c r="AR822" i="1"/>
  <c r="AN822" i="1"/>
  <c r="AJ822" i="1"/>
  <c r="AB822" i="1"/>
  <c r="V822" i="1"/>
  <c r="EJ744" i="1"/>
  <c r="DD744" i="1"/>
  <c r="DB744" i="1"/>
  <c r="CX744" i="1"/>
  <c r="CT744" i="1"/>
  <c r="CK744" i="1"/>
  <c r="BP744" i="1"/>
  <c r="BL744" i="1"/>
  <c r="BE744" i="1"/>
  <c r="AR744" i="1"/>
  <c r="AN744" i="1"/>
  <c r="AJ744" i="1"/>
  <c r="AB744" i="1"/>
  <c r="V744" i="1"/>
  <c r="EJ333" i="1"/>
  <c r="DD333" i="1"/>
  <c r="DB333" i="1"/>
  <c r="CX333" i="1"/>
  <c r="CT333" i="1"/>
  <c r="CK333" i="1"/>
  <c r="BP333" i="1"/>
  <c r="BL333" i="1"/>
  <c r="BE333" i="1"/>
  <c r="AR333" i="1"/>
  <c r="AN333" i="1"/>
  <c r="AJ333" i="1"/>
  <c r="AB333" i="1"/>
  <c r="V333" i="1"/>
  <c r="EJ1231" i="1"/>
  <c r="DD1231" i="1"/>
  <c r="DB1231" i="1"/>
  <c r="CX1231" i="1"/>
  <c r="CT1231" i="1"/>
  <c r="CK1231" i="1"/>
  <c r="BP1231" i="1"/>
  <c r="BL1231" i="1"/>
  <c r="BE1231" i="1"/>
  <c r="AR1231" i="1"/>
  <c r="AN1231" i="1"/>
  <c r="AJ1231" i="1"/>
  <c r="V1231" i="1"/>
  <c r="EJ332" i="1"/>
  <c r="DD332" i="1"/>
  <c r="DB332" i="1"/>
  <c r="CX332" i="1"/>
  <c r="CT332" i="1"/>
  <c r="CK332" i="1"/>
  <c r="BP332" i="1"/>
  <c r="BL332" i="1"/>
  <c r="BE332" i="1"/>
  <c r="AR332" i="1"/>
  <c r="AN332" i="1"/>
  <c r="AJ332" i="1"/>
  <c r="V332" i="1"/>
  <c r="EJ625" i="1"/>
  <c r="DD625" i="1"/>
  <c r="DB625" i="1"/>
  <c r="CX625" i="1"/>
  <c r="CT625" i="1"/>
  <c r="CK625" i="1"/>
  <c r="BP625" i="1"/>
  <c r="BL625" i="1"/>
  <c r="BE625" i="1"/>
  <c r="AR625" i="1"/>
  <c r="AJ625" i="1"/>
  <c r="AB625" i="1"/>
  <c r="V625" i="1"/>
  <c r="EJ276" i="1"/>
  <c r="DD276" i="1"/>
  <c r="DB276" i="1"/>
  <c r="CX276" i="1"/>
  <c r="CT276" i="1"/>
  <c r="CK276" i="1"/>
  <c r="BP276" i="1"/>
  <c r="BL276" i="1"/>
  <c r="BE276" i="1"/>
  <c r="AR276" i="1"/>
  <c r="AN276" i="1"/>
  <c r="AJ276" i="1"/>
  <c r="V276" i="1"/>
  <c r="EJ1230" i="1"/>
  <c r="DD1230" i="1"/>
  <c r="DB1230" i="1"/>
  <c r="CX1230" i="1"/>
  <c r="CT1230" i="1"/>
  <c r="CK1230" i="1"/>
  <c r="BP1230" i="1"/>
  <c r="BL1230" i="1"/>
  <c r="BE1230" i="1"/>
  <c r="AR1230" i="1"/>
  <c r="AN1230" i="1"/>
  <c r="AJ1230" i="1"/>
  <c r="V1230" i="1"/>
  <c r="EJ1229" i="1"/>
  <c r="DD1229" i="1"/>
  <c r="DB1229" i="1"/>
  <c r="CX1229" i="1"/>
  <c r="CT1229" i="1"/>
  <c r="CK1229" i="1"/>
  <c r="BP1229" i="1"/>
  <c r="BL1229" i="1"/>
  <c r="BE1229" i="1"/>
  <c r="AR1229" i="1"/>
  <c r="AN1229" i="1"/>
  <c r="AJ1229" i="1"/>
  <c r="V1229" i="1"/>
  <c r="EJ275" i="1"/>
  <c r="DD275" i="1"/>
  <c r="DB275" i="1"/>
  <c r="CX275" i="1"/>
  <c r="CT275" i="1"/>
  <c r="CK275" i="1"/>
  <c r="BP275" i="1"/>
  <c r="BL275" i="1"/>
  <c r="BE275" i="1"/>
  <c r="AR275" i="1"/>
  <c r="AN275" i="1"/>
  <c r="AJ275" i="1"/>
  <c r="AB275" i="1"/>
  <c r="V275" i="1"/>
  <c r="EJ1228" i="1"/>
  <c r="DD1228" i="1"/>
  <c r="DB1228" i="1"/>
  <c r="CX1228" i="1"/>
  <c r="CT1228" i="1"/>
  <c r="CK1228" i="1"/>
  <c r="BP1228" i="1"/>
  <c r="BL1228" i="1"/>
  <c r="BE1228" i="1"/>
  <c r="AR1228" i="1"/>
  <c r="AN1228" i="1"/>
  <c r="AJ1228" i="1"/>
  <c r="AB1228" i="1"/>
  <c r="V1228" i="1"/>
  <c r="EJ139" i="1"/>
  <c r="DD139" i="1"/>
  <c r="DB139" i="1"/>
  <c r="CX139" i="1"/>
  <c r="CT139" i="1"/>
  <c r="CK139" i="1"/>
  <c r="BP139" i="1"/>
  <c r="BL139" i="1"/>
  <c r="BE139" i="1"/>
  <c r="AR139" i="1"/>
  <c r="AN139" i="1"/>
  <c r="AJ139" i="1"/>
  <c r="AB139" i="1"/>
  <c r="V139" i="1"/>
  <c r="EJ1363" i="1"/>
  <c r="DD1363" i="1"/>
  <c r="DB1363" i="1"/>
  <c r="CX1363" i="1"/>
  <c r="CT1363" i="1"/>
  <c r="CK1363" i="1"/>
  <c r="BP1363" i="1"/>
  <c r="BL1363" i="1"/>
  <c r="BE1363" i="1"/>
  <c r="AR1363" i="1"/>
  <c r="AN1363" i="1"/>
  <c r="AJ1363" i="1"/>
  <c r="AB1363" i="1"/>
  <c r="V1363" i="1"/>
  <c r="EJ820" i="1"/>
  <c r="DD820" i="1"/>
  <c r="DB820" i="1"/>
  <c r="CX820" i="1"/>
  <c r="CT820" i="1"/>
  <c r="CK820" i="1"/>
  <c r="BP820" i="1"/>
  <c r="BL820" i="1"/>
  <c r="BE820" i="1"/>
  <c r="AR820" i="1"/>
  <c r="AN820" i="1"/>
  <c r="AJ820" i="1"/>
  <c r="V820" i="1"/>
  <c r="EJ527" i="1"/>
  <c r="DD527" i="1"/>
  <c r="DB527" i="1"/>
  <c r="CX527" i="1"/>
  <c r="CT527" i="1"/>
  <c r="CK527" i="1"/>
  <c r="BP527" i="1"/>
  <c r="BL527" i="1"/>
  <c r="BE527" i="1"/>
  <c r="AR527" i="1"/>
  <c r="AN527" i="1"/>
  <c r="AJ527" i="1"/>
  <c r="V527" i="1"/>
  <c r="EJ1000" i="1"/>
  <c r="DD1000" i="1"/>
  <c r="DB1000" i="1"/>
  <c r="CX1000" i="1"/>
  <c r="CT1000" i="1"/>
  <c r="CK1000" i="1"/>
  <c r="BP1000" i="1"/>
  <c r="BL1000" i="1"/>
  <c r="BE1000" i="1"/>
  <c r="AR1000" i="1"/>
  <c r="AJ1000" i="1"/>
  <c r="AB1000" i="1"/>
  <c r="V1000" i="1"/>
  <c r="EJ999" i="1"/>
  <c r="DD999" i="1"/>
  <c r="DB999" i="1"/>
  <c r="CX999" i="1"/>
  <c r="CT999" i="1"/>
  <c r="CK999" i="1"/>
  <c r="BP999" i="1"/>
  <c r="BL999" i="1"/>
  <c r="BE999" i="1"/>
  <c r="AR999" i="1"/>
  <c r="AJ999" i="1"/>
  <c r="AB999" i="1"/>
  <c r="V999" i="1"/>
  <c r="EJ998" i="1"/>
  <c r="DD998" i="1"/>
  <c r="DB998" i="1"/>
  <c r="CX998" i="1"/>
  <c r="CT998" i="1"/>
  <c r="CK998" i="1"/>
  <c r="BP998" i="1"/>
  <c r="BL998" i="1"/>
  <c r="BE998" i="1"/>
  <c r="AR998" i="1"/>
  <c r="AJ998" i="1"/>
  <c r="V998" i="1"/>
  <c r="EJ1382" i="1"/>
  <c r="DD1382" i="1"/>
  <c r="DB1382" i="1"/>
  <c r="CX1382" i="1"/>
  <c r="CT1382" i="1"/>
  <c r="CK1382" i="1"/>
  <c r="BP1382" i="1"/>
  <c r="BL1382" i="1"/>
  <c r="BE1382" i="1"/>
  <c r="AR1382" i="1"/>
  <c r="AN1382" i="1"/>
  <c r="AJ1382" i="1"/>
  <c r="AB1382" i="1"/>
  <c r="V1382" i="1"/>
  <c r="EJ1362" i="1"/>
  <c r="DD1362" i="1"/>
  <c r="DB1362" i="1"/>
  <c r="CX1362" i="1"/>
  <c r="CT1362" i="1"/>
  <c r="CK1362" i="1"/>
  <c r="BP1362" i="1"/>
  <c r="BL1362" i="1"/>
  <c r="BE1362" i="1"/>
  <c r="AR1362" i="1"/>
  <c r="AN1362" i="1"/>
  <c r="AJ1362" i="1"/>
  <c r="V1362" i="1"/>
  <c r="EJ1227" i="1"/>
  <c r="DD1227" i="1"/>
  <c r="DB1227" i="1"/>
  <c r="CX1227" i="1"/>
  <c r="CT1227" i="1"/>
  <c r="CK1227" i="1"/>
  <c r="BP1227" i="1"/>
  <c r="BL1227" i="1"/>
  <c r="BE1227" i="1"/>
  <c r="AR1227" i="1"/>
  <c r="AN1227" i="1"/>
  <c r="AJ1227" i="1"/>
  <c r="V1227" i="1"/>
  <c r="EJ1226" i="1"/>
  <c r="DD1226" i="1"/>
  <c r="DB1226" i="1"/>
  <c r="CX1226" i="1"/>
  <c r="CT1226" i="1"/>
  <c r="CK1226" i="1"/>
  <c r="BP1226" i="1"/>
  <c r="BL1226" i="1"/>
  <c r="BE1226" i="1"/>
  <c r="AR1226" i="1"/>
  <c r="AN1226" i="1"/>
  <c r="AJ1226" i="1"/>
  <c r="AB1226" i="1"/>
  <c r="V1226" i="1"/>
  <c r="EJ1225" i="1"/>
  <c r="DD1225" i="1"/>
  <c r="DB1225" i="1"/>
  <c r="CX1225" i="1"/>
  <c r="CT1225" i="1"/>
  <c r="CK1225" i="1"/>
  <c r="BP1225" i="1"/>
  <c r="BL1225" i="1"/>
  <c r="BE1225" i="1"/>
  <c r="AR1225" i="1"/>
  <c r="AN1225" i="1"/>
  <c r="AJ1225" i="1"/>
  <c r="AB1225" i="1"/>
  <c r="V1225" i="1"/>
  <c r="EJ898" i="1"/>
  <c r="DD898" i="1"/>
  <c r="DB898" i="1"/>
  <c r="CX898" i="1"/>
  <c r="CT898" i="1"/>
  <c r="CK898" i="1"/>
  <c r="BP898" i="1"/>
  <c r="BL898" i="1"/>
  <c r="BE898" i="1"/>
  <c r="AR898" i="1"/>
  <c r="AN898" i="1"/>
  <c r="AJ898" i="1"/>
  <c r="AB898" i="1"/>
  <c r="V898" i="1"/>
  <c r="EJ819" i="1"/>
  <c r="DD819" i="1"/>
  <c r="DB819" i="1"/>
  <c r="CX819" i="1"/>
  <c r="CT819" i="1"/>
  <c r="CK819" i="1"/>
  <c r="BP819" i="1"/>
  <c r="BL819" i="1"/>
  <c r="BE819" i="1"/>
  <c r="AR819" i="1"/>
  <c r="AN819" i="1"/>
  <c r="AJ819" i="1"/>
  <c r="V819" i="1"/>
  <c r="EJ1361" i="1"/>
  <c r="DD1361" i="1"/>
  <c r="DB1361" i="1"/>
  <c r="CX1361" i="1"/>
  <c r="CT1361" i="1"/>
  <c r="CK1361" i="1"/>
  <c r="BP1361" i="1"/>
  <c r="BL1361" i="1"/>
  <c r="BE1361" i="1"/>
  <c r="AR1361" i="1"/>
  <c r="AN1361" i="1"/>
  <c r="AJ1361" i="1"/>
  <c r="AB1361" i="1"/>
  <c r="V1361" i="1"/>
  <c r="EJ526" i="1"/>
  <c r="DD526" i="1"/>
  <c r="DB526" i="1"/>
  <c r="CX526" i="1"/>
  <c r="CT526" i="1"/>
  <c r="CK526" i="1"/>
  <c r="BP526" i="1"/>
  <c r="BL526" i="1"/>
  <c r="BE526" i="1"/>
  <c r="AR526" i="1"/>
  <c r="AN526" i="1"/>
  <c r="AJ526" i="1"/>
  <c r="AB526" i="1"/>
  <c r="V526" i="1"/>
  <c r="EJ1360" i="1"/>
  <c r="DD1360" i="1"/>
  <c r="DB1360" i="1"/>
  <c r="CX1360" i="1"/>
  <c r="CT1360" i="1"/>
  <c r="CK1360" i="1"/>
  <c r="BP1360" i="1"/>
  <c r="BL1360" i="1"/>
  <c r="BE1360" i="1"/>
  <c r="AR1360" i="1"/>
  <c r="AN1360" i="1"/>
  <c r="AJ1360" i="1"/>
  <c r="AB1360" i="1"/>
  <c r="V1360" i="1"/>
  <c r="EJ818" i="1"/>
  <c r="DD818" i="1"/>
  <c r="DB818" i="1"/>
  <c r="CX818" i="1"/>
  <c r="CT818" i="1"/>
  <c r="CK818" i="1"/>
  <c r="BP818" i="1"/>
  <c r="BL818" i="1"/>
  <c r="BE818" i="1"/>
  <c r="AR818" i="1"/>
  <c r="AJ818" i="1"/>
  <c r="AB818" i="1"/>
  <c r="V818" i="1"/>
  <c r="EJ525" i="1"/>
  <c r="DD525" i="1"/>
  <c r="DB525" i="1"/>
  <c r="CX525" i="1"/>
  <c r="CT525" i="1"/>
  <c r="CK525" i="1"/>
  <c r="BP525" i="1"/>
  <c r="BL525" i="1"/>
  <c r="BE525" i="1"/>
  <c r="AR525" i="1"/>
  <c r="AN525" i="1"/>
  <c r="AJ525" i="1"/>
  <c r="AB525" i="1"/>
  <c r="V525" i="1"/>
  <c r="EJ1359" i="1"/>
  <c r="DD1359" i="1"/>
  <c r="DB1359" i="1"/>
  <c r="CX1359" i="1"/>
  <c r="CT1359" i="1"/>
  <c r="CK1359" i="1"/>
  <c r="BP1359" i="1"/>
  <c r="BL1359" i="1"/>
  <c r="BE1359" i="1"/>
  <c r="AR1359" i="1"/>
  <c r="AN1359" i="1"/>
  <c r="AJ1359" i="1"/>
  <c r="V1359" i="1"/>
  <c r="EJ1358" i="1"/>
  <c r="DD1358" i="1"/>
  <c r="DB1358" i="1"/>
  <c r="CX1358" i="1"/>
  <c r="CT1358" i="1"/>
  <c r="CK1358" i="1"/>
  <c r="BP1358" i="1"/>
  <c r="BL1358" i="1"/>
  <c r="BE1358" i="1"/>
  <c r="AR1358" i="1"/>
  <c r="AN1358" i="1"/>
  <c r="AJ1358" i="1"/>
  <c r="V1358" i="1"/>
  <c r="EJ274" i="1"/>
  <c r="DD274" i="1"/>
  <c r="DB274" i="1"/>
  <c r="CX274" i="1"/>
  <c r="CT274" i="1"/>
  <c r="CK274" i="1"/>
  <c r="BP274" i="1"/>
  <c r="BL274" i="1"/>
  <c r="BE274" i="1"/>
  <c r="AR274" i="1"/>
  <c r="AN274" i="1"/>
  <c r="AJ274" i="1"/>
  <c r="V274" i="1"/>
  <c r="EJ1357" i="1"/>
  <c r="DD1357" i="1"/>
  <c r="DB1357" i="1"/>
  <c r="CX1357" i="1"/>
  <c r="CT1357" i="1"/>
  <c r="CK1357" i="1"/>
  <c r="BP1357" i="1"/>
  <c r="BL1357" i="1"/>
  <c r="BE1357" i="1"/>
  <c r="AR1357" i="1"/>
  <c r="AN1357" i="1"/>
  <c r="AJ1357" i="1"/>
  <c r="AB1357" i="1"/>
  <c r="V1357" i="1"/>
  <c r="EJ817" i="1"/>
  <c r="DD817" i="1"/>
  <c r="DB817" i="1"/>
  <c r="CX817" i="1"/>
  <c r="CT817" i="1"/>
  <c r="CK817" i="1"/>
  <c r="BP817" i="1"/>
  <c r="BL817" i="1"/>
  <c r="BE817" i="1"/>
  <c r="AR817" i="1"/>
  <c r="AN817" i="1"/>
  <c r="AJ817" i="1"/>
  <c r="AB817" i="1"/>
  <c r="V817" i="1"/>
  <c r="EJ1224" i="1"/>
  <c r="DD1224" i="1"/>
  <c r="DB1224" i="1"/>
  <c r="CX1224" i="1"/>
  <c r="CT1224" i="1"/>
  <c r="CK1224" i="1"/>
  <c r="BP1224" i="1"/>
  <c r="BL1224" i="1"/>
  <c r="BE1224" i="1"/>
  <c r="AR1224" i="1"/>
  <c r="AN1224" i="1"/>
  <c r="AJ1224" i="1"/>
  <c r="V1224" i="1"/>
  <c r="EJ1223" i="1"/>
  <c r="DD1223" i="1"/>
  <c r="DB1223" i="1"/>
  <c r="CX1223" i="1"/>
  <c r="CT1223" i="1"/>
  <c r="CK1223" i="1"/>
  <c r="BP1223" i="1"/>
  <c r="BL1223" i="1"/>
  <c r="BE1223" i="1"/>
  <c r="AR1223" i="1"/>
  <c r="AN1223" i="1"/>
  <c r="AJ1223" i="1"/>
  <c r="AB1223" i="1"/>
  <c r="V1223" i="1"/>
  <c r="EJ816" i="1"/>
  <c r="DD816" i="1"/>
  <c r="DB816" i="1"/>
  <c r="CX816" i="1"/>
  <c r="CT816" i="1"/>
  <c r="CK816" i="1"/>
  <c r="BP816" i="1"/>
  <c r="BL816" i="1"/>
  <c r="BE816" i="1"/>
  <c r="AR816" i="1"/>
  <c r="AN816" i="1"/>
  <c r="AJ816" i="1"/>
  <c r="V816" i="1"/>
  <c r="EJ815" i="1"/>
  <c r="DD815" i="1"/>
  <c r="DB815" i="1"/>
  <c r="CX815" i="1"/>
  <c r="CT815" i="1"/>
  <c r="CK815" i="1"/>
  <c r="BP815" i="1"/>
  <c r="BL815" i="1"/>
  <c r="BE815" i="1"/>
  <c r="AR815" i="1"/>
  <c r="AN815" i="1"/>
  <c r="AJ815" i="1"/>
  <c r="AB815" i="1"/>
  <c r="V815" i="1"/>
  <c r="EJ1356" i="1"/>
  <c r="DD1356" i="1"/>
  <c r="DB1356" i="1"/>
  <c r="CX1356" i="1"/>
  <c r="CT1356" i="1"/>
  <c r="CK1356" i="1"/>
  <c r="BP1356" i="1"/>
  <c r="BL1356" i="1"/>
  <c r="BE1356" i="1"/>
  <c r="AR1356" i="1"/>
  <c r="AN1356" i="1"/>
  <c r="AJ1356" i="1"/>
  <c r="AB1356" i="1"/>
  <c r="V1356" i="1"/>
  <c r="EJ1222" i="1"/>
  <c r="DD1222" i="1"/>
  <c r="DB1222" i="1"/>
  <c r="CX1222" i="1"/>
  <c r="CT1222" i="1"/>
  <c r="CK1222" i="1"/>
  <c r="BP1222" i="1"/>
  <c r="BL1222" i="1"/>
  <c r="BE1222" i="1"/>
  <c r="AR1222" i="1"/>
  <c r="AN1222" i="1"/>
  <c r="AJ1222" i="1"/>
  <c r="V1222" i="1"/>
  <c r="EJ524" i="1"/>
  <c r="DD524" i="1"/>
  <c r="DB524" i="1"/>
  <c r="CX524" i="1"/>
  <c r="CT524" i="1"/>
  <c r="CK524" i="1"/>
  <c r="BP524" i="1"/>
  <c r="BL524" i="1"/>
  <c r="BE524" i="1"/>
  <c r="AR524" i="1"/>
  <c r="AN524" i="1"/>
  <c r="AJ524" i="1"/>
  <c r="AB524" i="1"/>
  <c r="V524" i="1"/>
  <c r="EJ273" i="1"/>
  <c r="DD273" i="1"/>
  <c r="DB273" i="1"/>
  <c r="CX273" i="1"/>
  <c r="CT273" i="1"/>
  <c r="CK273" i="1"/>
  <c r="BP273" i="1"/>
  <c r="BL273" i="1"/>
  <c r="BE273" i="1"/>
  <c r="AR273" i="1"/>
  <c r="AN273" i="1"/>
  <c r="AJ273" i="1"/>
  <c r="AB273" i="1"/>
  <c r="V273" i="1"/>
  <c r="EJ1355" i="1"/>
  <c r="DD1355" i="1"/>
  <c r="DB1355" i="1"/>
  <c r="CX1355" i="1"/>
  <c r="CT1355" i="1"/>
  <c r="CK1355" i="1"/>
  <c r="BP1355" i="1"/>
  <c r="BL1355" i="1"/>
  <c r="BE1355" i="1"/>
  <c r="AR1355" i="1"/>
  <c r="AN1355" i="1"/>
  <c r="AJ1355" i="1"/>
  <c r="AB1355" i="1"/>
  <c r="V1355" i="1"/>
  <c r="EJ814" i="1"/>
  <c r="DD814" i="1"/>
  <c r="DB814" i="1"/>
  <c r="CX814" i="1"/>
  <c r="CT814" i="1"/>
  <c r="CK814" i="1"/>
  <c r="BP814" i="1"/>
  <c r="BL814" i="1"/>
  <c r="BE814" i="1"/>
  <c r="AR814" i="1"/>
  <c r="AN814" i="1"/>
  <c r="AJ814" i="1"/>
  <c r="AB814" i="1"/>
  <c r="V814" i="1"/>
  <c r="EJ1221" i="1"/>
  <c r="DD1221" i="1"/>
  <c r="DB1221" i="1"/>
  <c r="CX1221" i="1"/>
  <c r="CT1221" i="1"/>
  <c r="CK1221" i="1"/>
  <c r="BP1221" i="1"/>
  <c r="BL1221" i="1"/>
  <c r="BE1221" i="1"/>
  <c r="AR1221" i="1"/>
  <c r="AN1221" i="1"/>
  <c r="AJ1221" i="1"/>
  <c r="AB1221" i="1"/>
  <c r="V1221" i="1"/>
  <c r="EJ1354" i="1"/>
  <c r="DD1354" i="1"/>
  <c r="DB1354" i="1"/>
  <c r="CX1354" i="1"/>
  <c r="CT1354" i="1"/>
  <c r="CK1354" i="1"/>
  <c r="BP1354" i="1"/>
  <c r="BL1354" i="1"/>
  <c r="BE1354" i="1"/>
  <c r="AR1354" i="1"/>
  <c r="AN1354" i="1"/>
  <c r="AJ1354" i="1"/>
  <c r="AB1354" i="1"/>
  <c r="V1354" i="1"/>
  <c r="EJ1353" i="1"/>
  <c r="DD1353" i="1"/>
  <c r="DB1353" i="1"/>
  <c r="CX1353" i="1"/>
  <c r="CT1353" i="1"/>
  <c r="CK1353" i="1"/>
  <c r="BP1353" i="1"/>
  <c r="BL1353" i="1"/>
  <c r="BE1353" i="1"/>
  <c r="AR1353" i="1"/>
  <c r="AN1353" i="1"/>
  <c r="AJ1353" i="1"/>
  <c r="AB1353" i="1"/>
  <c r="V1353" i="1"/>
  <c r="EJ523" i="1"/>
  <c r="DD523" i="1"/>
  <c r="DB523" i="1"/>
  <c r="CX523" i="1"/>
  <c r="CT523" i="1"/>
  <c r="CK523" i="1"/>
  <c r="BP523" i="1"/>
  <c r="BL523" i="1"/>
  <c r="BE523" i="1"/>
  <c r="AR523" i="1"/>
  <c r="AN523" i="1"/>
  <c r="AJ523" i="1"/>
  <c r="V523" i="1"/>
  <c r="EJ1352" i="1"/>
  <c r="DD1352" i="1"/>
  <c r="DB1352" i="1"/>
  <c r="CX1352" i="1"/>
  <c r="CT1352" i="1"/>
  <c r="CK1352" i="1"/>
  <c r="BP1352" i="1"/>
  <c r="BL1352" i="1"/>
  <c r="BE1352" i="1"/>
  <c r="AR1352" i="1"/>
  <c r="AN1352" i="1"/>
  <c r="AJ1352" i="1"/>
  <c r="V1352" i="1"/>
  <c r="EJ522" i="1"/>
  <c r="DD522" i="1"/>
  <c r="DB522" i="1"/>
  <c r="CX522" i="1"/>
  <c r="CT522" i="1"/>
  <c r="CK522" i="1"/>
  <c r="BP522" i="1"/>
  <c r="BL522" i="1"/>
  <c r="BE522" i="1"/>
  <c r="AR522" i="1"/>
  <c r="AN522" i="1"/>
  <c r="AJ522" i="1"/>
  <c r="AB522" i="1"/>
  <c r="V522" i="1"/>
  <c r="EJ1220" i="1"/>
  <c r="DD1220" i="1"/>
  <c r="DB1220" i="1"/>
  <c r="CX1220" i="1"/>
  <c r="CT1220" i="1"/>
  <c r="CK1220" i="1"/>
  <c r="BP1220" i="1"/>
  <c r="BL1220" i="1"/>
  <c r="BE1220" i="1"/>
  <c r="AR1220" i="1"/>
  <c r="AN1220" i="1"/>
  <c r="AJ1220" i="1"/>
  <c r="V1220" i="1"/>
  <c r="EJ352" i="1"/>
  <c r="DD352" i="1"/>
  <c r="DB352" i="1"/>
  <c r="CX352" i="1"/>
  <c r="CT352" i="1"/>
  <c r="CK352" i="1"/>
  <c r="BP352" i="1"/>
  <c r="BL352" i="1"/>
  <c r="BE352" i="1"/>
  <c r="AR352" i="1"/>
  <c r="AN352" i="1"/>
  <c r="AJ352" i="1"/>
  <c r="V352" i="1"/>
  <c r="EJ351" i="1"/>
  <c r="DD351" i="1"/>
  <c r="DB351" i="1"/>
  <c r="CX351" i="1"/>
  <c r="CT351" i="1"/>
  <c r="CK351" i="1"/>
  <c r="BP351" i="1"/>
  <c r="BL351" i="1"/>
  <c r="BE351" i="1"/>
  <c r="AR351" i="1"/>
  <c r="AN351" i="1"/>
  <c r="AJ351" i="1"/>
  <c r="V351" i="1"/>
  <c r="EJ138" i="1"/>
  <c r="DD138" i="1"/>
  <c r="DB138" i="1"/>
  <c r="CX138" i="1"/>
  <c r="CT138" i="1"/>
  <c r="CK138" i="1"/>
  <c r="BP138" i="1"/>
  <c r="BL138" i="1"/>
  <c r="BE138" i="1"/>
  <c r="AR138" i="1"/>
  <c r="AN138" i="1"/>
  <c r="AJ138" i="1"/>
  <c r="AB138" i="1"/>
  <c r="V138" i="1"/>
  <c r="EJ1264" i="1"/>
  <c r="DD1264" i="1"/>
  <c r="DB1264" i="1"/>
  <c r="CX1264" i="1"/>
  <c r="CT1264" i="1"/>
  <c r="CK1264" i="1"/>
  <c r="BP1264" i="1"/>
  <c r="BL1264" i="1"/>
  <c r="BE1264" i="1"/>
  <c r="AR1264" i="1"/>
  <c r="AN1264" i="1"/>
  <c r="AJ1264" i="1"/>
  <c r="V1264" i="1"/>
  <c r="EJ997" i="1"/>
  <c r="DD997" i="1"/>
  <c r="DB997" i="1"/>
  <c r="CX997" i="1"/>
  <c r="CT997" i="1"/>
  <c r="CK997" i="1"/>
  <c r="BP997" i="1"/>
  <c r="BL997" i="1"/>
  <c r="BE997" i="1"/>
  <c r="AR997" i="1"/>
  <c r="AN997" i="1"/>
  <c r="AJ997" i="1"/>
  <c r="AB997" i="1"/>
  <c r="V997" i="1"/>
  <c r="EJ1219" i="1"/>
  <c r="DD1219" i="1"/>
  <c r="DB1219" i="1"/>
  <c r="CX1219" i="1"/>
  <c r="CT1219" i="1"/>
  <c r="CK1219" i="1"/>
  <c r="BP1219" i="1"/>
  <c r="BL1219" i="1"/>
  <c r="BE1219" i="1"/>
  <c r="AR1219" i="1"/>
  <c r="AN1219" i="1"/>
  <c r="AJ1219" i="1"/>
  <c r="AB1219" i="1"/>
  <c r="V1219" i="1"/>
  <c r="EJ1351" i="1"/>
  <c r="DD1351" i="1"/>
  <c r="DB1351" i="1"/>
  <c r="CX1351" i="1"/>
  <c r="CT1351" i="1"/>
  <c r="CK1351" i="1"/>
  <c r="BP1351" i="1"/>
  <c r="BL1351" i="1"/>
  <c r="BE1351" i="1"/>
  <c r="AR1351" i="1"/>
  <c r="AN1351" i="1"/>
  <c r="AJ1351" i="1"/>
  <c r="V1351" i="1"/>
  <c r="EJ1218" i="1"/>
  <c r="DD1218" i="1"/>
  <c r="DB1218" i="1"/>
  <c r="CX1218" i="1"/>
  <c r="CT1218" i="1"/>
  <c r="CK1218" i="1"/>
  <c r="BP1218" i="1"/>
  <c r="BL1218" i="1"/>
  <c r="BE1218" i="1"/>
  <c r="AR1218" i="1"/>
  <c r="AN1218" i="1"/>
  <c r="AJ1218" i="1"/>
  <c r="V1218" i="1"/>
  <c r="EJ1305" i="1"/>
  <c r="DD1305" i="1"/>
  <c r="DB1305" i="1"/>
  <c r="CX1305" i="1"/>
  <c r="CT1305" i="1"/>
  <c r="CK1305" i="1"/>
  <c r="BP1305" i="1"/>
  <c r="BL1305" i="1"/>
  <c r="BE1305" i="1"/>
  <c r="AR1305" i="1"/>
  <c r="AJ1305" i="1"/>
  <c r="AB1305" i="1"/>
  <c r="V1305" i="1"/>
  <c r="EJ1350" i="1"/>
  <c r="DD1350" i="1"/>
  <c r="DB1350" i="1"/>
  <c r="CX1350" i="1"/>
  <c r="CT1350" i="1"/>
  <c r="CK1350" i="1"/>
  <c r="BP1350" i="1"/>
  <c r="BL1350" i="1"/>
  <c r="BE1350" i="1"/>
  <c r="AR1350" i="1"/>
  <c r="AN1350" i="1"/>
  <c r="AJ1350" i="1"/>
  <c r="V1350" i="1"/>
  <c r="EJ331" i="1"/>
  <c r="DD331" i="1"/>
  <c r="DB331" i="1"/>
  <c r="CX331" i="1"/>
  <c r="CT331" i="1"/>
  <c r="CK331" i="1"/>
  <c r="BP331" i="1"/>
  <c r="BL331" i="1"/>
  <c r="BE331" i="1"/>
  <c r="AR331" i="1"/>
  <c r="AN331" i="1"/>
  <c r="AJ331" i="1"/>
  <c r="AB331" i="1"/>
  <c r="V331" i="1"/>
  <c r="EJ813" i="1"/>
  <c r="DD813" i="1"/>
  <c r="DB813" i="1"/>
  <c r="CX813" i="1"/>
  <c r="CT813" i="1"/>
  <c r="CK813" i="1"/>
  <c r="BP813" i="1"/>
  <c r="BL813" i="1"/>
  <c r="BE813" i="1"/>
  <c r="AR813" i="1"/>
  <c r="AN813" i="1"/>
  <c r="AJ813" i="1"/>
  <c r="AB813" i="1"/>
  <c r="V813" i="1"/>
  <c r="EJ1316" i="1"/>
  <c r="DD1316" i="1"/>
  <c r="DB1316" i="1"/>
  <c r="CX1316" i="1"/>
  <c r="CT1316" i="1"/>
  <c r="CK1316" i="1"/>
  <c r="BP1316" i="1"/>
  <c r="BL1316" i="1"/>
  <c r="BE1316" i="1"/>
  <c r="AR1316" i="1"/>
  <c r="AN1316" i="1"/>
  <c r="AJ1316" i="1"/>
  <c r="V1316" i="1"/>
  <c r="EJ812" i="1"/>
  <c r="DD812" i="1"/>
  <c r="DB812" i="1"/>
  <c r="CX812" i="1"/>
  <c r="CT812" i="1"/>
  <c r="CK812" i="1"/>
  <c r="BP812" i="1"/>
  <c r="BL812" i="1"/>
  <c r="BE812" i="1"/>
  <c r="AR812" i="1"/>
  <c r="AN812" i="1"/>
  <c r="AJ812" i="1"/>
  <c r="AB812" i="1"/>
  <c r="V812" i="1"/>
  <c r="EJ811" i="1"/>
  <c r="DB811" i="1"/>
  <c r="CX811" i="1"/>
  <c r="CT811" i="1"/>
  <c r="CK811" i="1"/>
  <c r="BP811" i="1"/>
  <c r="BL811" i="1"/>
  <c r="BE811" i="1"/>
  <c r="AR811" i="1"/>
  <c r="AN811" i="1"/>
  <c r="AJ811" i="1"/>
  <c r="AB811" i="1"/>
  <c r="V811" i="1"/>
  <c r="EJ272" i="1"/>
  <c r="DD272" i="1"/>
  <c r="DB272" i="1"/>
  <c r="CX272" i="1"/>
  <c r="CT272" i="1"/>
  <c r="CK272" i="1"/>
  <c r="BP272" i="1"/>
  <c r="BL272" i="1"/>
  <c r="BE272" i="1"/>
  <c r="AR272" i="1"/>
  <c r="AN272" i="1"/>
  <c r="AJ272" i="1"/>
  <c r="AB272" i="1"/>
  <c r="V272" i="1"/>
  <c r="EJ137" i="1"/>
  <c r="DD137" i="1"/>
  <c r="DB137" i="1"/>
  <c r="CX137" i="1"/>
  <c r="CT137" i="1"/>
  <c r="CK137" i="1"/>
  <c r="BP137" i="1"/>
  <c r="BL137" i="1"/>
  <c r="BE137" i="1"/>
  <c r="AR137" i="1"/>
  <c r="AN137" i="1"/>
  <c r="AJ137" i="1"/>
  <c r="AB137" i="1"/>
  <c r="V137" i="1"/>
  <c r="EJ810" i="1"/>
  <c r="DD810" i="1"/>
  <c r="DB810" i="1"/>
  <c r="CX810" i="1"/>
  <c r="CT810" i="1"/>
  <c r="CK810" i="1"/>
  <c r="BP810" i="1"/>
  <c r="BL810" i="1"/>
  <c r="BE810" i="1"/>
  <c r="AR810" i="1"/>
  <c r="AN810" i="1"/>
  <c r="AJ810" i="1"/>
  <c r="AB810" i="1"/>
  <c r="V810" i="1"/>
  <c r="EJ1217" i="1"/>
  <c r="DD1217" i="1"/>
  <c r="DB1217" i="1"/>
  <c r="CX1217" i="1"/>
  <c r="CT1217" i="1"/>
  <c r="CK1217" i="1"/>
  <c r="BP1217" i="1"/>
  <c r="BL1217" i="1"/>
  <c r="BE1217" i="1"/>
  <c r="AR1217" i="1"/>
  <c r="AN1217" i="1"/>
  <c r="AJ1217" i="1"/>
  <c r="AB1217" i="1"/>
  <c r="V1217" i="1"/>
  <c r="EJ1349" i="1"/>
  <c r="DD1349" i="1"/>
  <c r="DB1349" i="1"/>
  <c r="CX1349" i="1"/>
  <c r="CT1349" i="1"/>
  <c r="CK1349" i="1"/>
  <c r="BP1349" i="1"/>
  <c r="BL1349" i="1"/>
  <c r="BE1349" i="1"/>
  <c r="AR1349" i="1"/>
  <c r="AN1349" i="1"/>
  <c r="AJ1349" i="1"/>
  <c r="AB1349" i="1"/>
  <c r="V1349" i="1"/>
  <c r="EJ271" i="1"/>
  <c r="DD271" i="1"/>
  <c r="DB271" i="1"/>
  <c r="CX271" i="1"/>
  <c r="CT271" i="1"/>
  <c r="CK271" i="1"/>
  <c r="BP271" i="1"/>
  <c r="BL271" i="1"/>
  <c r="BE271" i="1"/>
  <c r="AR271" i="1"/>
  <c r="AN271" i="1"/>
  <c r="AJ271" i="1"/>
  <c r="AB271" i="1"/>
  <c r="V271" i="1"/>
  <c r="EJ136" i="1"/>
  <c r="DD136" i="1"/>
  <c r="DB136" i="1"/>
  <c r="CX136" i="1"/>
  <c r="CT136" i="1"/>
  <c r="CK136" i="1"/>
  <c r="BP136" i="1"/>
  <c r="BL136" i="1"/>
  <c r="BE136" i="1"/>
  <c r="AR136" i="1"/>
  <c r="AN136" i="1"/>
  <c r="AJ136" i="1"/>
  <c r="AB136" i="1"/>
  <c r="V136" i="1"/>
  <c r="EJ270" i="1"/>
  <c r="DD270" i="1"/>
  <c r="DB270" i="1"/>
  <c r="CX270" i="1"/>
  <c r="CT270" i="1"/>
  <c r="CK270" i="1"/>
  <c r="BP270" i="1"/>
  <c r="BL270" i="1"/>
  <c r="BE270" i="1"/>
  <c r="AR270" i="1"/>
  <c r="AN270" i="1"/>
  <c r="AJ270" i="1"/>
  <c r="AB270" i="1"/>
  <c r="V270" i="1"/>
  <c r="EJ1055" i="1"/>
  <c r="DD1055" i="1"/>
  <c r="DB1055" i="1"/>
  <c r="CX1055" i="1"/>
  <c r="CT1055" i="1"/>
  <c r="CK1055" i="1"/>
  <c r="BP1055" i="1"/>
  <c r="BL1055" i="1"/>
  <c r="BE1055" i="1"/>
  <c r="AR1055" i="1"/>
  <c r="AN1055" i="1"/>
  <c r="AJ1055" i="1"/>
  <c r="AB1055" i="1"/>
  <c r="V1055" i="1"/>
  <c r="EJ135" i="1"/>
  <c r="DD135" i="1"/>
  <c r="DB135" i="1"/>
  <c r="CX135" i="1"/>
  <c r="CT135" i="1"/>
  <c r="CK135" i="1"/>
  <c r="BP135" i="1"/>
  <c r="BL135" i="1"/>
  <c r="BE135" i="1"/>
  <c r="AR135" i="1"/>
  <c r="AN135" i="1"/>
  <c r="AJ135" i="1"/>
  <c r="AB135" i="1"/>
  <c r="V135" i="1"/>
  <c r="EJ269" i="1"/>
  <c r="DD269" i="1"/>
  <c r="DB269" i="1"/>
  <c r="CX269" i="1"/>
  <c r="CT269" i="1"/>
  <c r="CK269" i="1"/>
  <c r="BP269" i="1"/>
  <c r="BL269" i="1"/>
  <c r="BE269" i="1"/>
  <c r="AR269" i="1"/>
  <c r="AN269" i="1"/>
  <c r="AJ269" i="1"/>
  <c r="AB269" i="1"/>
  <c r="V269" i="1"/>
  <c r="EJ1348" i="1"/>
  <c r="DD1348" i="1"/>
  <c r="DB1348" i="1"/>
  <c r="CX1348" i="1"/>
  <c r="CT1348" i="1"/>
  <c r="CK1348" i="1"/>
  <c r="BP1348" i="1"/>
  <c r="BL1348" i="1"/>
  <c r="BE1348" i="1"/>
  <c r="AR1348" i="1"/>
  <c r="AN1348" i="1"/>
  <c r="AJ1348" i="1"/>
  <c r="AB1348" i="1"/>
  <c r="V1348" i="1"/>
  <c r="EJ1347" i="1"/>
  <c r="DD1347" i="1"/>
  <c r="DB1347" i="1"/>
  <c r="CX1347" i="1"/>
  <c r="CT1347" i="1"/>
  <c r="CK1347" i="1"/>
  <c r="BP1347" i="1"/>
  <c r="BL1347" i="1"/>
  <c r="BE1347" i="1"/>
  <c r="AR1347" i="1"/>
  <c r="AN1347" i="1"/>
  <c r="AJ1347" i="1"/>
  <c r="V1347" i="1"/>
  <c r="EJ198" i="1"/>
  <c r="DD198" i="1"/>
  <c r="DB198" i="1"/>
  <c r="CX198" i="1"/>
  <c r="CT198" i="1"/>
  <c r="CK198" i="1"/>
  <c r="BP198" i="1"/>
  <c r="BL198" i="1"/>
  <c r="BE198" i="1"/>
  <c r="AR198" i="1"/>
  <c r="AN198" i="1"/>
  <c r="AJ198" i="1"/>
  <c r="V198" i="1"/>
  <c r="EJ809" i="1"/>
  <c r="DD809" i="1"/>
  <c r="DB809" i="1"/>
  <c r="CX809" i="1"/>
  <c r="CT809" i="1"/>
  <c r="CK809" i="1"/>
  <c r="BP809" i="1"/>
  <c r="BL809" i="1"/>
  <c r="BE809" i="1"/>
  <c r="AR809" i="1"/>
  <c r="AN809" i="1"/>
  <c r="AJ809" i="1"/>
  <c r="AB809" i="1"/>
  <c r="V809" i="1"/>
  <c r="EJ134" i="1"/>
  <c r="DD134" i="1"/>
  <c r="DB134" i="1"/>
  <c r="CX134" i="1"/>
  <c r="CT134" i="1"/>
  <c r="CK134" i="1"/>
  <c r="BP134" i="1"/>
  <c r="BL134" i="1"/>
  <c r="BE134" i="1"/>
  <c r="AR134" i="1"/>
  <c r="AN134" i="1"/>
  <c r="AJ134" i="1"/>
  <c r="V134" i="1"/>
  <c r="EJ996" i="1"/>
  <c r="DD996" i="1"/>
  <c r="DB996" i="1"/>
  <c r="CX996" i="1"/>
  <c r="CT996" i="1"/>
  <c r="CK996" i="1"/>
  <c r="BP996" i="1"/>
  <c r="BL996" i="1"/>
  <c r="BE996" i="1"/>
  <c r="AR996" i="1"/>
  <c r="AJ996" i="1"/>
  <c r="V996" i="1"/>
  <c r="EJ133" i="1"/>
  <c r="DD133" i="1"/>
  <c r="DB133" i="1"/>
  <c r="CX133" i="1"/>
  <c r="CT133" i="1"/>
  <c r="CK133" i="1"/>
  <c r="BP133" i="1"/>
  <c r="BL133" i="1"/>
  <c r="BE133" i="1"/>
  <c r="AR133" i="1"/>
  <c r="AN133" i="1"/>
  <c r="AJ133" i="1"/>
  <c r="AB133" i="1"/>
  <c r="V133" i="1"/>
  <c r="EJ808" i="1"/>
  <c r="DD808" i="1"/>
  <c r="DB808" i="1"/>
  <c r="CX808" i="1"/>
  <c r="CT808" i="1"/>
  <c r="CK808" i="1"/>
  <c r="BP808" i="1"/>
  <c r="BL808" i="1"/>
  <c r="BE808" i="1"/>
  <c r="AR808" i="1"/>
  <c r="AN808" i="1"/>
  <c r="AJ808" i="1"/>
  <c r="AB808" i="1"/>
  <c r="V808" i="1"/>
  <c r="EJ1346" i="1"/>
  <c r="DD1346" i="1"/>
  <c r="DB1346" i="1"/>
  <c r="CX1346" i="1"/>
  <c r="CT1346" i="1"/>
  <c r="CK1346" i="1"/>
  <c r="BP1346" i="1"/>
  <c r="BL1346" i="1"/>
  <c r="BE1346" i="1"/>
  <c r="AR1346" i="1"/>
  <c r="AN1346" i="1"/>
  <c r="AJ1346" i="1"/>
  <c r="V1346" i="1"/>
  <c r="EJ1216" i="1"/>
  <c r="DD1216" i="1"/>
  <c r="DB1216" i="1"/>
  <c r="CX1216" i="1"/>
  <c r="CT1216" i="1"/>
  <c r="CK1216" i="1"/>
  <c r="BP1216" i="1"/>
  <c r="BL1216" i="1"/>
  <c r="BE1216" i="1"/>
  <c r="AR1216" i="1"/>
  <c r="AN1216" i="1"/>
  <c r="AJ1216" i="1"/>
  <c r="V1216" i="1"/>
  <c r="EJ521" i="1"/>
  <c r="DD521" i="1"/>
  <c r="DB521" i="1"/>
  <c r="CX521" i="1"/>
  <c r="CT521" i="1"/>
  <c r="CK521" i="1"/>
  <c r="BP521" i="1"/>
  <c r="BL521" i="1"/>
  <c r="BE521" i="1"/>
  <c r="AR521" i="1"/>
  <c r="AN521" i="1"/>
  <c r="AJ521" i="1"/>
  <c r="V521" i="1"/>
  <c r="EJ268" i="1"/>
  <c r="DD268" i="1"/>
  <c r="DB268" i="1"/>
  <c r="CX268" i="1"/>
  <c r="CT268" i="1"/>
  <c r="CK268" i="1"/>
  <c r="BP268" i="1"/>
  <c r="BL268" i="1"/>
  <c r="BE268" i="1"/>
  <c r="AR268" i="1"/>
  <c r="AN268" i="1"/>
  <c r="AJ268" i="1"/>
  <c r="AB268" i="1"/>
  <c r="V268" i="1"/>
  <c r="EJ807" i="1"/>
  <c r="DD807" i="1"/>
  <c r="DB807" i="1"/>
  <c r="CX807" i="1"/>
  <c r="CT807" i="1"/>
  <c r="CK807" i="1"/>
  <c r="BP807" i="1"/>
  <c r="BL807" i="1"/>
  <c r="BE807" i="1"/>
  <c r="AR807" i="1"/>
  <c r="AN807" i="1"/>
  <c r="AJ807" i="1"/>
  <c r="V807" i="1"/>
  <c r="EJ806" i="1"/>
  <c r="DD806" i="1"/>
  <c r="DB806" i="1"/>
  <c r="CX806" i="1"/>
  <c r="CT806" i="1"/>
  <c r="CK806" i="1"/>
  <c r="BP806" i="1"/>
  <c r="BL806" i="1"/>
  <c r="BE806" i="1"/>
  <c r="AR806" i="1"/>
  <c r="AN806" i="1"/>
  <c r="AJ806" i="1"/>
  <c r="AB806" i="1"/>
  <c r="V806" i="1"/>
  <c r="EJ1345" i="1"/>
  <c r="DD1345" i="1"/>
  <c r="DB1345" i="1"/>
  <c r="CX1345" i="1"/>
  <c r="CT1345" i="1"/>
  <c r="CK1345" i="1"/>
  <c r="BP1345" i="1"/>
  <c r="BL1345" i="1"/>
  <c r="BE1345" i="1"/>
  <c r="AR1345" i="1"/>
  <c r="AN1345" i="1"/>
  <c r="AJ1345" i="1"/>
  <c r="V1345" i="1"/>
  <c r="EJ200" i="1"/>
  <c r="DD200" i="1"/>
  <c r="DB200" i="1"/>
  <c r="CX200" i="1"/>
  <c r="CT200" i="1"/>
  <c r="CK200" i="1"/>
  <c r="BP200" i="1"/>
  <c r="BL200" i="1"/>
  <c r="BE200" i="1"/>
  <c r="AR200" i="1"/>
  <c r="AN200" i="1"/>
  <c r="AJ200" i="1"/>
  <c r="AB200" i="1"/>
  <c r="V200" i="1"/>
  <c r="EJ805" i="1"/>
  <c r="DD805" i="1"/>
  <c r="DB805" i="1"/>
  <c r="CX805" i="1"/>
  <c r="CT805" i="1"/>
  <c r="CK805" i="1"/>
  <c r="BP805" i="1"/>
  <c r="BL805" i="1"/>
  <c r="BE805" i="1"/>
  <c r="AR805" i="1"/>
  <c r="AN805" i="1"/>
  <c r="AJ805" i="1"/>
  <c r="V805" i="1"/>
  <c r="EJ624" i="1"/>
  <c r="DD624" i="1"/>
  <c r="DB624" i="1"/>
  <c r="CX624" i="1"/>
  <c r="CT624" i="1"/>
  <c r="CK624" i="1"/>
  <c r="BP624" i="1"/>
  <c r="BL624" i="1"/>
  <c r="BE624" i="1"/>
  <c r="AR624" i="1"/>
  <c r="AJ624" i="1"/>
  <c r="AB624" i="1"/>
  <c r="V624" i="1"/>
  <c r="EJ1294" i="1"/>
  <c r="DD1294" i="1"/>
  <c r="DB1294" i="1"/>
  <c r="CX1294" i="1"/>
  <c r="CT1294" i="1"/>
  <c r="CK1294" i="1"/>
  <c r="BP1294" i="1"/>
  <c r="BL1294" i="1"/>
  <c r="BE1294" i="1"/>
  <c r="AR1294" i="1"/>
  <c r="AN1294" i="1"/>
  <c r="AJ1294" i="1"/>
  <c r="EJ267" i="1"/>
  <c r="DD267" i="1"/>
  <c r="DB267" i="1"/>
  <c r="CX267" i="1"/>
  <c r="CT267" i="1"/>
  <c r="CK267" i="1"/>
  <c r="BP267" i="1"/>
  <c r="BL267" i="1"/>
  <c r="BE267" i="1"/>
  <c r="AR267" i="1"/>
  <c r="AN267" i="1"/>
  <c r="AJ267" i="1"/>
  <c r="AB267" i="1"/>
  <c r="V267" i="1"/>
  <c r="EJ266" i="1"/>
  <c r="DD266" i="1"/>
  <c r="DB266" i="1"/>
  <c r="CX266" i="1"/>
  <c r="CT266" i="1"/>
  <c r="CK266" i="1"/>
  <c r="BP266" i="1"/>
  <c r="BL266" i="1"/>
  <c r="BE266" i="1"/>
  <c r="AR266" i="1"/>
  <c r="AN266" i="1"/>
  <c r="AJ266" i="1"/>
  <c r="AB266" i="1"/>
  <c r="V266" i="1"/>
  <c r="EJ804" i="1"/>
  <c r="DD804" i="1"/>
  <c r="DB804" i="1"/>
  <c r="CX804" i="1"/>
  <c r="CT804" i="1"/>
  <c r="CK804" i="1"/>
  <c r="BP804" i="1"/>
  <c r="BL804" i="1"/>
  <c r="BE804" i="1"/>
  <c r="AR804" i="1"/>
  <c r="AN804" i="1"/>
  <c r="AJ804" i="1"/>
  <c r="V804" i="1"/>
  <c r="EJ1344" i="1"/>
  <c r="DD1344" i="1"/>
  <c r="DB1344" i="1"/>
  <c r="CX1344" i="1"/>
  <c r="CT1344" i="1"/>
  <c r="CK1344" i="1"/>
  <c r="BP1344" i="1"/>
  <c r="BL1344" i="1"/>
  <c r="BE1344" i="1"/>
  <c r="AR1344" i="1"/>
  <c r="AN1344" i="1"/>
  <c r="AJ1344" i="1"/>
  <c r="AB1344" i="1"/>
  <c r="V1344" i="1"/>
  <c r="EJ803" i="1"/>
  <c r="DD803" i="1"/>
  <c r="DB803" i="1"/>
  <c r="CX803" i="1"/>
  <c r="CT803" i="1"/>
  <c r="CK803" i="1"/>
  <c r="BP803" i="1"/>
  <c r="BL803" i="1"/>
  <c r="BE803" i="1"/>
  <c r="AR803" i="1"/>
  <c r="AN803" i="1"/>
  <c r="AJ803" i="1"/>
  <c r="V803" i="1"/>
  <c r="EJ802" i="1"/>
  <c r="DD802" i="1"/>
  <c r="DB802" i="1"/>
  <c r="CX802" i="1"/>
  <c r="CT802" i="1"/>
  <c r="CK802" i="1"/>
  <c r="BP802" i="1"/>
  <c r="BL802" i="1"/>
  <c r="BE802" i="1"/>
  <c r="AR802" i="1"/>
  <c r="AN802" i="1"/>
  <c r="AJ802" i="1"/>
  <c r="AB802" i="1"/>
  <c r="V802" i="1"/>
  <c r="EJ366" i="1"/>
  <c r="DD366" i="1"/>
  <c r="DB366" i="1"/>
  <c r="CX366" i="1"/>
  <c r="CT366" i="1"/>
  <c r="CK366" i="1"/>
  <c r="BP366" i="1"/>
  <c r="BL366" i="1"/>
  <c r="BE366" i="1"/>
  <c r="AR366" i="1"/>
  <c r="AN366" i="1"/>
  <c r="AJ366" i="1"/>
  <c r="AB366" i="1"/>
  <c r="V366" i="1"/>
  <c r="EJ1214" i="1"/>
  <c r="DD1214" i="1"/>
  <c r="DB1214" i="1"/>
  <c r="CX1214" i="1"/>
  <c r="CT1214" i="1"/>
  <c r="CK1214" i="1"/>
  <c r="BP1214" i="1"/>
  <c r="BL1214" i="1"/>
  <c r="BE1214" i="1"/>
  <c r="AR1214" i="1"/>
  <c r="AN1214" i="1"/>
  <c r="AJ1214" i="1"/>
  <c r="AB1214" i="1"/>
  <c r="V1214" i="1"/>
  <c r="EJ1213" i="1"/>
  <c r="DD1213" i="1"/>
  <c r="DB1213" i="1"/>
  <c r="CX1213" i="1"/>
  <c r="CT1213" i="1"/>
  <c r="CK1213" i="1"/>
  <c r="BP1213" i="1"/>
  <c r="BL1213" i="1"/>
  <c r="BE1213" i="1"/>
  <c r="AR1213" i="1"/>
  <c r="AN1213" i="1"/>
  <c r="AJ1213" i="1"/>
  <c r="AB1213" i="1"/>
  <c r="V1213" i="1"/>
  <c r="EJ210" i="1"/>
  <c r="DD210" i="1"/>
  <c r="DB210" i="1"/>
  <c r="CX210" i="1"/>
  <c r="CT210" i="1"/>
  <c r="CK210" i="1"/>
  <c r="BP210" i="1"/>
  <c r="BL210" i="1"/>
  <c r="BE210" i="1"/>
  <c r="AR210" i="1"/>
  <c r="AN210" i="1"/>
  <c r="AJ210" i="1"/>
  <c r="V210" i="1"/>
  <c r="EJ897" i="1"/>
  <c r="DD897" i="1"/>
  <c r="DB897" i="1"/>
  <c r="CX897" i="1"/>
  <c r="CT897" i="1"/>
  <c r="CK897" i="1"/>
  <c r="BP897" i="1"/>
  <c r="BL897" i="1"/>
  <c r="BE897" i="1"/>
  <c r="AR897" i="1"/>
  <c r="AN897" i="1"/>
  <c r="AJ897" i="1"/>
  <c r="AB897" i="1"/>
  <c r="V897" i="1"/>
  <c r="EJ520" i="1"/>
  <c r="DD520" i="1"/>
  <c r="DB520" i="1"/>
  <c r="CX520" i="1"/>
  <c r="CT520" i="1"/>
  <c r="CK520" i="1"/>
  <c r="BP520" i="1"/>
  <c r="BL520" i="1"/>
  <c r="BE520" i="1"/>
  <c r="AR520" i="1"/>
  <c r="AN520" i="1"/>
  <c r="AJ520" i="1"/>
  <c r="AB520" i="1"/>
  <c r="V520" i="1"/>
  <c r="EJ623" i="1"/>
  <c r="DD623" i="1"/>
  <c r="DB623" i="1"/>
  <c r="CX623" i="1"/>
  <c r="CT623" i="1"/>
  <c r="CK623" i="1"/>
  <c r="BP623" i="1"/>
  <c r="BL623" i="1"/>
  <c r="BE623" i="1"/>
  <c r="AR623" i="1"/>
  <c r="AJ623" i="1"/>
  <c r="AB623" i="1"/>
  <c r="V623" i="1"/>
  <c r="EJ801" i="1"/>
  <c r="DD801" i="1"/>
  <c r="DB801" i="1"/>
  <c r="CX801" i="1"/>
  <c r="CT801" i="1"/>
  <c r="CK801" i="1"/>
  <c r="BP801" i="1"/>
  <c r="BL801" i="1"/>
  <c r="BE801" i="1"/>
  <c r="AR801" i="1"/>
  <c r="AN801" i="1"/>
  <c r="AJ801" i="1"/>
  <c r="V801" i="1"/>
  <c r="EJ197" i="1"/>
  <c r="DD197" i="1"/>
  <c r="DB197" i="1"/>
  <c r="CX197" i="1"/>
  <c r="CT197" i="1"/>
  <c r="CK197" i="1"/>
  <c r="BP197" i="1"/>
  <c r="BL197" i="1"/>
  <c r="BE197" i="1"/>
  <c r="AR197" i="1"/>
  <c r="AN197" i="1"/>
  <c r="AJ197" i="1"/>
  <c r="V197" i="1"/>
  <c r="EJ1212" i="1"/>
  <c r="DD1212" i="1"/>
  <c r="DB1212" i="1"/>
  <c r="CX1212" i="1"/>
  <c r="CT1212" i="1"/>
  <c r="CK1212" i="1"/>
  <c r="BP1212" i="1"/>
  <c r="BL1212" i="1"/>
  <c r="BE1212" i="1"/>
  <c r="AR1212" i="1"/>
  <c r="AN1212" i="1"/>
  <c r="AJ1212" i="1"/>
  <c r="AB1212" i="1"/>
  <c r="V1212" i="1"/>
  <c r="EJ800" i="1"/>
  <c r="DD800" i="1"/>
  <c r="DB800" i="1"/>
  <c r="CX800" i="1"/>
  <c r="CT800" i="1"/>
  <c r="CK800" i="1"/>
  <c r="BP800" i="1"/>
  <c r="BL800" i="1"/>
  <c r="BE800" i="1"/>
  <c r="AR800" i="1"/>
  <c r="AN800" i="1"/>
  <c r="AJ800" i="1"/>
  <c r="AB800" i="1"/>
  <c r="V800" i="1"/>
  <c r="EJ799" i="1"/>
  <c r="DD799" i="1"/>
  <c r="DB799" i="1"/>
  <c r="CX799" i="1"/>
  <c r="CT799" i="1"/>
  <c r="CK799" i="1"/>
  <c r="BP799" i="1"/>
  <c r="BL799" i="1"/>
  <c r="BE799" i="1"/>
  <c r="AR799" i="1"/>
  <c r="AN799" i="1"/>
  <c r="AJ799" i="1"/>
  <c r="AB799" i="1"/>
  <c r="V799" i="1"/>
  <c r="EJ1211" i="1"/>
  <c r="DD1211" i="1"/>
  <c r="DB1211" i="1"/>
  <c r="CX1211" i="1"/>
  <c r="CT1211" i="1"/>
  <c r="CK1211" i="1"/>
  <c r="BP1211" i="1"/>
  <c r="BL1211" i="1"/>
  <c r="BE1211" i="1"/>
  <c r="AR1211" i="1"/>
  <c r="AN1211" i="1"/>
  <c r="AJ1211" i="1"/>
  <c r="V1211" i="1"/>
  <c r="EJ798" i="1"/>
  <c r="DD798" i="1"/>
  <c r="DB798" i="1"/>
  <c r="CX798" i="1"/>
  <c r="CT798" i="1"/>
  <c r="CK798" i="1"/>
  <c r="BP798" i="1"/>
  <c r="BL798" i="1"/>
  <c r="BE798" i="1"/>
  <c r="AR798" i="1"/>
  <c r="AN798" i="1"/>
  <c r="AJ798" i="1"/>
  <c r="V798" i="1"/>
  <c r="EJ519" i="1"/>
  <c r="DD519" i="1"/>
  <c r="DB519" i="1"/>
  <c r="CX519" i="1"/>
  <c r="CT519" i="1"/>
  <c r="CK519" i="1"/>
  <c r="BP519" i="1"/>
  <c r="BL519" i="1"/>
  <c r="BE519" i="1"/>
  <c r="AR519" i="1"/>
  <c r="AN519" i="1"/>
  <c r="AJ519" i="1"/>
  <c r="AB519" i="1"/>
  <c r="V519" i="1"/>
  <c r="EJ518" i="1"/>
  <c r="DD518" i="1"/>
  <c r="DB518" i="1"/>
  <c r="CX518" i="1"/>
  <c r="CT518" i="1"/>
  <c r="CK518" i="1"/>
  <c r="BP518" i="1"/>
  <c r="BL518" i="1"/>
  <c r="BE518" i="1"/>
  <c r="AR518" i="1"/>
  <c r="AN518" i="1"/>
  <c r="AJ518" i="1"/>
  <c r="AB518" i="1"/>
  <c r="V518" i="1"/>
  <c r="EJ132" i="1"/>
  <c r="DD132" i="1"/>
  <c r="DB132" i="1"/>
  <c r="CX132" i="1"/>
  <c r="CT132" i="1"/>
  <c r="CK132" i="1"/>
  <c r="BP132" i="1"/>
  <c r="BL132" i="1"/>
  <c r="BE132" i="1"/>
  <c r="AR132" i="1"/>
  <c r="AN132" i="1"/>
  <c r="AJ132" i="1"/>
  <c r="V132" i="1"/>
  <c r="EJ517" i="1"/>
  <c r="DD517" i="1"/>
  <c r="DB517" i="1"/>
  <c r="CX517" i="1"/>
  <c r="CT517" i="1"/>
  <c r="CK517" i="1"/>
  <c r="BP517" i="1"/>
  <c r="BL517" i="1"/>
  <c r="BE517" i="1"/>
  <c r="AR517" i="1"/>
  <c r="AN517" i="1"/>
  <c r="AJ517" i="1"/>
  <c r="AB517" i="1"/>
  <c r="V517" i="1"/>
  <c r="EJ516" i="1"/>
  <c r="DD516" i="1"/>
  <c r="DB516" i="1"/>
  <c r="CX516" i="1"/>
  <c r="CT516" i="1"/>
  <c r="CK516" i="1"/>
  <c r="BP516" i="1"/>
  <c r="BL516" i="1"/>
  <c r="BE516" i="1"/>
  <c r="AR516" i="1"/>
  <c r="AN516" i="1"/>
  <c r="AJ516" i="1"/>
  <c r="AB516" i="1"/>
  <c r="V516" i="1"/>
  <c r="EJ797" i="1"/>
  <c r="DD797" i="1"/>
  <c r="DB797" i="1"/>
  <c r="CX797" i="1"/>
  <c r="CT797" i="1"/>
  <c r="CK797" i="1"/>
  <c r="BP797" i="1"/>
  <c r="BL797" i="1"/>
  <c r="BE797" i="1"/>
  <c r="AR797" i="1"/>
  <c r="AN797" i="1"/>
  <c r="AJ797" i="1"/>
  <c r="AB797" i="1"/>
  <c r="V797" i="1"/>
  <c r="EJ370" i="1"/>
  <c r="DD370" i="1"/>
  <c r="DB370" i="1"/>
  <c r="CX370" i="1"/>
  <c r="CT370" i="1"/>
  <c r="CK370" i="1"/>
  <c r="BP370" i="1"/>
  <c r="BL370" i="1"/>
  <c r="BE370" i="1"/>
  <c r="AR370" i="1"/>
  <c r="AN370" i="1"/>
  <c r="AJ370" i="1"/>
  <c r="V370" i="1"/>
  <c r="EJ1054" i="1"/>
  <c r="DD1054" i="1"/>
  <c r="DB1054" i="1"/>
  <c r="CX1054" i="1"/>
  <c r="CT1054" i="1"/>
  <c r="CK1054" i="1"/>
  <c r="BP1054" i="1"/>
  <c r="BL1054" i="1"/>
  <c r="BE1054" i="1"/>
  <c r="AR1054" i="1"/>
  <c r="AN1054" i="1"/>
  <c r="AJ1054" i="1"/>
  <c r="AB1054" i="1"/>
  <c r="V1054" i="1"/>
  <c r="EJ20" i="1"/>
  <c r="DD20" i="1"/>
  <c r="DB20" i="1"/>
  <c r="CX20" i="1"/>
  <c r="CT20" i="1"/>
  <c r="CK20" i="1"/>
  <c r="BP20" i="1"/>
  <c r="BL20" i="1"/>
  <c r="BE20" i="1"/>
  <c r="AR20" i="1"/>
  <c r="AN20" i="1"/>
  <c r="AJ20" i="1"/>
  <c r="V20" i="1"/>
  <c r="EJ209" i="1"/>
  <c r="DD209" i="1"/>
  <c r="DB209" i="1"/>
  <c r="CX209" i="1"/>
  <c r="CT209" i="1"/>
  <c r="CK209" i="1"/>
  <c r="BP209" i="1"/>
  <c r="BL209" i="1"/>
  <c r="BE209" i="1"/>
  <c r="AR209" i="1"/>
  <c r="AN209" i="1"/>
  <c r="AJ209" i="1"/>
  <c r="V209" i="1"/>
  <c r="EJ1343" i="1"/>
  <c r="DD1343" i="1"/>
  <c r="DB1343" i="1"/>
  <c r="CX1343" i="1"/>
  <c r="CT1343" i="1"/>
  <c r="CK1343" i="1"/>
  <c r="BP1343" i="1"/>
  <c r="BL1343" i="1"/>
  <c r="BE1343" i="1"/>
  <c r="AR1343" i="1"/>
  <c r="AN1343" i="1"/>
  <c r="AJ1343" i="1"/>
  <c r="AB1343" i="1"/>
  <c r="V1343" i="1"/>
  <c r="EJ1342" i="1"/>
  <c r="DD1342" i="1"/>
  <c r="DB1342" i="1"/>
  <c r="CX1342" i="1"/>
  <c r="CT1342" i="1"/>
  <c r="CK1342" i="1"/>
  <c r="BP1342" i="1"/>
  <c r="BL1342" i="1"/>
  <c r="BE1342" i="1"/>
  <c r="AR1342" i="1"/>
  <c r="AN1342" i="1"/>
  <c r="AJ1342" i="1"/>
  <c r="EJ1210" i="1"/>
  <c r="DD1210" i="1"/>
  <c r="DB1210" i="1"/>
  <c r="CX1210" i="1"/>
  <c r="CT1210" i="1"/>
  <c r="CK1210" i="1"/>
  <c r="BP1210" i="1"/>
  <c r="BL1210" i="1"/>
  <c r="BE1210" i="1"/>
  <c r="AR1210" i="1"/>
  <c r="AN1210" i="1"/>
  <c r="AJ1210" i="1"/>
  <c r="AB1210" i="1"/>
  <c r="V1210" i="1"/>
  <c r="EJ265" i="1"/>
  <c r="DD265" i="1"/>
  <c r="DB265" i="1"/>
  <c r="CX265" i="1"/>
  <c r="CT265" i="1"/>
  <c r="CK265" i="1"/>
  <c r="BP265" i="1"/>
  <c r="BL265" i="1"/>
  <c r="BE265" i="1"/>
  <c r="AR265" i="1"/>
  <c r="AN265" i="1"/>
  <c r="AJ265" i="1"/>
  <c r="AB265" i="1"/>
  <c r="V265" i="1"/>
  <c r="EJ854" i="1"/>
  <c r="DD854" i="1"/>
  <c r="DB854" i="1"/>
  <c r="CX854" i="1"/>
  <c r="CT854" i="1"/>
  <c r="CK854" i="1"/>
  <c r="BP854" i="1"/>
  <c r="BL854" i="1"/>
  <c r="BE854" i="1"/>
  <c r="AR854" i="1"/>
  <c r="AN854" i="1"/>
  <c r="AJ854" i="1"/>
  <c r="AB854" i="1"/>
  <c r="V854" i="1"/>
  <c r="EJ1304" i="1"/>
  <c r="DD1304" i="1"/>
  <c r="DB1304" i="1"/>
  <c r="CX1304" i="1"/>
  <c r="CT1304" i="1"/>
  <c r="CK1304" i="1"/>
  <c r="BP1304" i="1"/>
  <c r="BL1304" i="1"/>
  <c r="BE1304" i="1"/>
  <c r="AR1304" i="1"/>
  <c r="AJ1304" i="1"/>
  <c r="AB1304" i="1"/>
  <c r="V1304" i="1"/>
  <c r="EJ622" i="1"/>
  <c r="DD622" i="1"/>
  <c r="DB622" i="1"/>
  <c r="CX622" i="1"/>
  <c r="CT622" i="1"/>
  <c r="CK622" i="1"/>
  <c r="BP622" i="1"/>
  <c r="BL622" i="1"/>
  <c r="BE622" i="1"/>
  <c r="AR622" i="1"/>
  <c r="AN622" i="1"/>
  <c r="AJ622" i="1"/>
  <c r="V622" i="1"/>
  <c r="EJ1341" i="1"/>
  <c r="DD1341" i="1"/>
  <c r="DB1341" i="1"/>
  <c r="CX1341" i="1"/>
  <c r="CT1341" i="1"/>
  <c r="CK1341" i="1"/>
  <c r="BP1341" i="1"/>
  <c r="BL1341" i="1"/>
  <c r="BE1341" i="1"/>
  <c r="AR1341" i="1"/>
  <c r="AN1341" i="1"/>
  <c r="AJ1341" i="1"/>
  <c r="AB1341" i="1"/>
  <c r="V1341" i="1"/>
  <c r="EJ621" i="1"/>
  <c r="DD621" i="1"/>
  <c r="DB621" i="1"/>
  <c r="CX621" i="1"/>
  <c r="CT621" i="1"/>
  <c r="CK621" i="1"/>
  <c r="BP621" i="1"/>
  <c r="BL621" i="1"/>
  <c r="BE621" i="1"/>
  <c r="AR621" i="1"/>
  <c r="AJ621" i="1"/>
  <c r="AB621" i="1"/>
  <c r="V621" i="1"/>
  <c r="EJ1340" i="1"/>
  <c r="DD1340" i="1"/>
  <c r="DB1340" i="1"/>
  <c r="CX1340" i="1"/>
  <c r="CT1340" i="1"/>
  <c r="CK1340" i="1"/>
  <c r="BP1340" i="1"/>
  <c r="BL1340" i="1"/>
  <c r="BE1340" i="1"/>
  <c r="AR1340" i="1"/>
  <c r="AN1340" i="1"/>
  <c r="AJ1340" i="1"/>
  <c r="V1340" i="1"/>
  <c r="EJ1209" i="1"/>
  <c r="DD1209" i="1"/>
  <c r="DB1209" i="1"/>
  <c r="CX1209" i="1"/>
  <c r="CT1209" i="1"/>
  <c r="CK1209" i="1"/>
  <c r="BP1209" i="1"/>
  <c r="BL1209" i="1"/>
  <c r="BE1209" i="1"/>
  <c r="AR1209" i="1"/>
  <c r="AN1209" i="1"/>
  <c r="AJ1209" i="1"/>
  <c r="V1209" i="1"/>
  <c r="EJ208" i="1"/>
  <c r="DD208" i="1"/>
  <c r="DB208" i="1"/>
  <c r="CX208" i="1"/>
  <c r="CT208" i="1"/>
  <c r="CK208" i="1"/>
  <c r="BP208" i="1"/>
  <c r="BL208" i="1"/>
  <c r="BE208" i="1"/>
  <c r="AR208" i="1"/>
  <c r="AN208" i="1"/>
  <c r="AJ208" i="1"/>
  <c r="AB208" i="1"/>
  <c r="V208" i="1"/>
  <c r="EJ796" i="1"/>
  <c r="DD796" i="1"/>
  <c r="DB796" i="1"/>
  <c r="CX796" i="1"/>
  <c r="CT796" i="1"/>
  <c r="CK796" i="1"/>
  <c r="BP796" i="1"/>
  <c r="BL796" i="1"/>
  <c r="BE796" i="1"/>
  <c r="AR796" i="1"/>
  <c r="AN796" i="1"/>
  <c r="AJ796" i="1"/>
  <c r="AB796" i="1"/>
  <c r="V796" i="1"/>
  <c r="EJ131" i="1"/>
  <c r="DD131" i="1"/>
  <c r="DB131" i="1"/>
  <c r="CX131" i="1"/>
  <c r="CT131" i="1"/>
  <c r="CK131" i="1"/>
  <c r="BP131" i="1"/>
  <c r="BL131" i="1"/>
  <c r="BE131" i="1"/>
  <c r="AR131" i="1"/>
  <c r="AN131" i="1"/>
  <c r="AJ131" i="1"/>
  <c r="AB131" i="1"/>
  <c r="V131" i="1"/>
  <c r="EJ1208" i="1"/>
  <c r="DD1208" i="1"/>
  <c r="DB1208" i="1"/>
  <c r="CX1208" i="1"/>
  <c r="CT1208" i="1"/>
  <c r="CK1208" i="1"/>
  <c r="BP1208" i="1"/>
  <c r="BL1208" i="1"/>
  <c r="BE1208" i="1"/>
  <c r="AR1208" i="1"/>
  <c r="AN1208" i="1"/>
  <c r="AJ1208" i="1"/>
  <c r="V1208" i="1"/>
  <c r="EJ995" i="1"/>
  <c r="DD995" i="1"/>
  <c r="DB995" i="1"/>
  <c r="CX995" i="1"/>
  <c r="CT995" i="1"/>
  <c r="CK995" i="1"/>
  <c r="BP995" i="1"/>
  <c r="BL995" i="1"/>
  <c r="BE995" i="1"/>
  <c r="AR995" i="1"/>
  <c r="AN995" i="1"/>
  <c r="AJ995" i="1"/>
  <c r="V995" i="1"/>
  <c r="EJ795" i="1"/>
  <c r="DD795" i="1"/>
  <c r="DB795" i="1"/>
  <c r="CX795" i="1"/>
  <c r="CT795" i="1"/>
  <c r="CK795" i="1"/>
  <c r="BP795" i="1"/>
  <c r="BL795" i="1"/>
  <c r="BE795" i="1"/>
  <c r="AR795" i="1"/>
  <c r="AN795" i="1"/>
  <c r="AJ795" i="1"/>
  <c r="V795" i="1"/>
  <c r="EJ1339" i="1"/>
  <c r="DD1339" i="1"/>
  <c r="DB1339" i="1"/>
  <c r="CX1339" i="1"/>
  <c r="CT1339" i="1"/>
  <c r="CK1339" i="1"/>
  <c r="BP1339" i="1"/>
  <c r="BL1339" i="1"/>
  <c r="BE1339" i="1"/>
  <c r="AR1339" i="1"/>
  <c r="AN1339" i="1"/>
  <c r="AJ1339" i="1"/>
  <c r="AB1339" i="1"/>
  <c r="V1339" i="1"/>
  <c r="EJ794" i="1"/>
  <c r="DD794" i="1"/>
  <c r="DB794" i="1"/>
  <c r="CX794" i="1"/>
  <c r="CT794" i="1"/>
  <c r="CK794" i="1"/>
  <c r="BP794" i="1"/>
  <c r="BL794" i="1"/>
  <c r="BE794" i="1"/>
  <c r="AR794" i="1"/>
  <c r="AN794" i="1"/>
  <c r="AJ794" i="1"/>
  <c r="V794" i="1"/>
  <c r="EJ793" i="1"/>
  <c r="DD793" i="1"/>
  <c r="DB793" i="1"/>
  <c r="CX793" i="1"/>
  <c r="CT793" i="1"/>
  <c r="CK793" i="1"/>
  <c r="BP793" i="1"/>
  <c r="BL793" i="1"/>
  <c r="BE793" i="1"/>
  <c r="AR793" i="1"/>
  <c r="AN793" i="1"/>
  <c r="AJ793" i="1"/>
  <c r="AB793" i="1"/>
  <c r="V793" i="1"/>
  <c r="EJ1338" i="1"/>
  <c r="DD1338" i="1"/>
  <c r="DB1338" i="1"/>
  <c r="CX1338" i="1"/>
  <c r="CT1338" i="1"/>
  <c r="CK1338" i="1"/>
  <c r="BP1338" i="1"/>
  <c r="BL1338" i="1"/>
  <c r="BE1338" i="1"/>
  <c r="AR1338" i="1"/>
  <c r="AN1338" i="1"/>
  <c r="AJ1338" i="1"/>
  <c r="V1338" i="1"/>
  <c r="EJ1207" i="1"/>
  <c r="DD1207" i="1"/>
  <c r="DB1207" i="1"/>
  <c r="CX1207" i="1"/>
  <c r="CT1207" i="1"/>
  <c r="CK1207" i="1"/>
  <c r="BP1207" i="1"/>
  <c r="BL1207" i="1"/>
  <c r="BE1207" i="1"/>
  <c r="AR1207" i="1"/>
  <c r="AJ1207" i="1"/>
  <c r="V1207" i="1"/>
  <c r="EJ1263" i="1"/>
  <c r="DD1263" i="1"/>
  <c r="DB1263" i="1"/>
  <c r="CX1263" i="1"/>
  <c r="CT1263" i="1"/>
  <c r="BP1263" i="1"/>
  <c r="BL1263" i="1"/>
  <c r="BE1263" i="1"/>
  <c r="AR1263" i="1"/>
  <c r="AN1263" i="1"/>
  <c r="AJ1263" i="1"/>
  <c r="V1263" i="1"/>
  <c r="EJ847" i="1"/>
  <c r="DD847" i="1"/>
  <c r="DB847" i="1"/>
  <c r="CX847" i="1"/>
  <c r="CT847" i="1"/>
  <c r="CK847" i="1"/>
  <c r="BP847" i="1"/>
  <c r="BL847" i="1"/>
  <c r="BE847" i="1"/>
  <c r="AR847" i="1"/>
  <c r="AN847" i="1"/>
  <c r="AJ847" i="1"/>
  <c r="AB847" i="1"/>
  <c r="V847" i="1"/>
  <c r="EJ264" i="1"/>
  <c r="DD264" i="1"/>
  <c r="DB264" i="1"/>
  <c r="CX264" i="1"/>
  <c r="CT264" i="1"/>
  <c r="CK264" i="1"/>
  <c r="BP264" i="1"/>
  <c r="BL264" i="1"/>
  <c r="BE264" i="1"/>
  <c r="AR264" i="1"/>
  <c r="AN264" i="1"/>
  <c r="AJ264" i="1"/>
  <c r="AB264" i="1"/>
  <c r="V264" i="1"/>
  <c r="EJ1337" i="1"/>
  <c r="DD1337" i="1"/>
  <c r="DB1337" i="1"/>
  <c r="CX1337" i="1"/>
  <c r="CT1337" i="1"/>
  <c r="CK1337" i="1"/>
  <c r="BP1337" i="1"/>
  <c r="BL1337" i="1"/>
  <c r="BE1337" i="1"/>
  <c r="AR1337" i="1"/>
  <c r="AN1337" i="1"/>
  <c r="AJ1337" i="1"/>
  <c r="AB1337" i="1"/>
  <c r="V1337" i="1"/>
  <c r="EJ994" i="1"/>
  <c r="DD994" i="1"/>
  <c r="DB994" i="1"/>
  <c r="CX994" i="1"/>
  <c r="CT994" i="1"/>
  <c r="CK994" i="1"/>
  <c r="BP994" i="1"/>
  <c r="BL994" i="1"/>
  <c r="BE994" i="1"/>
  <c r="AR994" i="1"/>
  <c r="AN994" i="1"/>
  <c r="AJ994" i="1"/>
  <c r="V994" i="1"/>
  <c r="EJ1206" i="1"/>
  <c r="DD1206" i="1"/>
  <c r="DB1206" i="1"/>
  <c r="CX1206" i="1"/>
  <c r="CT1206" i="1"/>
  <c r="CK1206" i="1"/>
  <c r="BP1206" i="1"/>
  <c r="BL1206" i="1"/>
  <c r="BE1206" i="1"/>
  <c r="AR1206" i="1"/>
  <c r="AN1206" i="1"/>
  <c r="AJ1206" i="1"/>
  <c r="V1206" i="1"/>
  <c r="EJ1336" i="1"/>
  <c r="DD1336" i="1"/>
  <c r="DB1336" i="1"/>
  <c r="CX1336" i="1"/>
  <c r="CT1336" i="1"/>
  <c r="CK1336" i="1"/>
  <c r="BP1336" i="1"/>
  <c r="BL1336" i="1"/>
  <c r="BE1336" i="1"/>
  <c r="AR1336" i="1"/>
  <c r="AN1336" i="1"/>
  <c r="AJ1336" i="1"/>
  <c r="V1336" i="1"/>
  <c r="EJ792" i="1"/>
  <c r="DD792" i="1"/>
  <c r="DB792" i="1"/>
  <c r="CX792" i="1"/>
  <c r="CT792" i="1"/>
  <c r="CK792" i="1"/>
  <c r="BP792" i="1"/>
  <c r="BL792" i="1"/>
  <c r="BE792" i="1"/>
  <c r="AR792" i="1"/>
  <c r="AN792" i="1"/>
  <c r="AJ792" i="1"/>
  <c r="AB792" i="1"/>
  <c r="V792" i="1"/>
  <c r="EJ263" i="1"/>
  <c r="DD263" i="1"/>
  <c r="DB263" i="1"/>
  <c r="CX263" i="1"/>
  <c r="CT263" i="1"/>
  <c r="CK263" i="1"/>
  <c r="BP263" i="1"/>
  <c r="BL263" i="1"/>
  <c r="BE263" i="1"/>
  <c r="AR263" i="1"/>
  <c r="AN263" i="1"/>
  <c r="AJ263" i="1"/>
  <c r="V263" i="1"/>
  <c r="EJ791" i="1"/>
  <c r="DD791" i="1"/>
  <c r="DB791" i="1"/>
  <c r="CX791" i="1"/>
  <c r="CT791" i="1"/>
  <c r="CK791" i="1"/>
  <c r="BP791" i="1"/>
  <c r="BL791" i="1"/>
  <c r="BE791" i="1"/>
  <c r="AR791" i="1"/>
  <c r="AN791" i="1"/>
  <c r="AJ791" i="1"/>
  <c r="V791" i="1"/>
  <c r="EJ515" i="1"/>
  <c r="DD515" i="1"/>
  <c r="DB515" i="1"/>
  <c r="CX515" i="1"/>
  <c r="CT515" i="1"/>
  <c r="CK515" i="1"/>
  <c r="BP515" i="1"/>
  <c r="BL515" i="1"/>
  <c r="BE515" i="1"/>
  <c r="AR515" i="1"/>
  <c r="AN515" i="1"/>
  <c r="AJ515" i="1"/>
  <c r="V515" i="1"/>
  <c r="EJ129" i="1"/>
  <c r="DD129" i="1"/>
  <c r="DB129" i="1"/>
  <c r="CX129" i="1"/>
  <c r="CT129" i="1"/>
  <c r="CK129" i="1"/>
  <c r="BP129" i="1"/>
  <c r="BL129" i="1"/>
  <c r="BE129" i="1"/>
  <c r="AR129" i="1"/>
  <c r="AN129" i="1"/>
  <c r="AJ129" i="1"/>
  <c r="AB129" i="1"/>
  <c r="V129" i="1"/>
  <c r="EJ1335" i="1"/>
  <c r="DD1335" i="1"/>
  <c r="DB1335" i="1"/>
  <c r="CX1335" i="1"/>
  <c r="CT1335" i="1"/>
  <c r="CK1335" i="1"/>
  <c r="BP1335" i="1"/>
  <c r="BL1335" i="1"/>
  <c r="BE1335" i="1"/>
  <c r="AR1335" i="1"/>
  <c r="AN1335" i="1"/>
  <c r="AJ1335" i="1"/>
  <c r="AB1335" i="1"/>
  <c r="V1335" i="1"/>
  <c r="EJ128" i="1"/>
  <c r="DD128" i="1"/>
  <c r="DB128" i="1"/>
  <c r="CX128" i="1"/>
  <c r="CT128" i="1"/>
  <c r="CK128" i="1"/>
  <c r="BP128" i="1"/>
  <c r="BL128" i="1"/>
  <c r="BE128" i="1"/>
  <c r="AR128" i="1"/>
  <c r="AN128" i="1"/>
  <c r="AJ128" i="1"/>
  <c r="V128" i="1"/>
  <c r="EJ19" i="1"/>
  <c r="DD19" i="1"/>
  <c r="DB19" i="1"/>
  <c r="CX19" i="1"/>
  <c r="CT19" i="1"/>
  <c r="CK19" i="1"/>
  <c r="BP19" i="1"/>
  <c r="BL19" i="1"/>
  <c r="BE19" i="1"/>
  <c r="AR19" i="1"/>
  <c r="AJ19" i="1"/>
  <c r="AB19" i="1"/>
  <c r="V19" i="1"/>
  <c r="EJ127" i="1"/>
  <c r="DD127" i="1"/>
  <c r="DB127" i="1"/>
  <c r="CX127" i="1"/>
  <c r="CT127" i="1"/>
  <c r="CK127" i="1"/>
  <c r="BP127" i="1"/>
  <c r="BL127" i="1"/>
  <c r="BE127" i="1"/>
  <c r="AR127" i="1"/>
  <c r="AN127" i="1"/>
  <c r="AJ127" i="1"/>
  <c r="AB127" i="1"/>
  <c r="V127" i="1"/>
  <c r="EJ790" i="1"/>
  <c r="DD790" i="1"/>
  <c r="DB790" i="1"/>
  <c r="CX790" i="1"/>
  <c r="CT790" i="1"/>
  <c r="CK790" i="1"/>
  <c r="BP790" i="1"/>
  <c r="BL790" i="1"/>
  <c r="BE790" i="1"/>
  <c r="AR790" i="1"/>
  <c r="AN790" i="1"/>
  <c r="AJ790" i="1"/>
  <c r="AB790" i="1"/>
  <c r="V790" i="1"/>
  <c r="EJ1205" i="1"/>
  <c r="DD1205" i="1"/>
  <c r="DB1205" i="1"/>
  <c r="CX1205" i="1"/>
  <c r="CT1205" i="1"/>
  <c r="CK1205" i="1"/>
  <c r="BP1205" i="1"/>
  <c r="BL1205" i="1"/>
  <c r="BE1205" i="1"/>
  <c r="AR1205" i="1"/>
  <c r="AN1205" i="1"/>
  <c r="AJ1205" i="1"/>
  <c r="AB1205" i="1"/>
  <c r="V1205" i="1"/>
  <c r="EJ789" i="1"/>
  <c r="DD789" i="1"/>
  <c r="DB789" i="1"/>
  <c r="CX789" i="1"/>
  <c r="CT789" i="1"/>
  <c r="CK789" i="1"/>
  <c r="BP789" i="1"/>
  <c r="BL789" i="1"/>
  <c r="BE789" i="1"/>
  <c r="AR789" i="1"/>
  <c r="AJ789" i="1"/>
  <c r="AB789" i="1"/>
  <c r="V789" i="1"/>
  <c r="EJ514" i="1"/>
  <c r="DD514" i="1"/>
  <c r="DB514" i="1"/>
  <c r="CX514" i="1"/>
  <c r="CT514" i="1"/>
  <c r="CK514" i="1"/>
  <c r="BP514" i="1"/>
  <c r="BL514" i="1"/>
  <c r="BE514" i="1"/>
  <c r="AR514" i="1"/>
  <c r="AN514" i="1"/>
  <c r="AJ514" i="1"/>
  <c r="AB514" i="1"/>
  <c r="V514" i="1"/>
  <c r="EJ1204" i="1"/>
  <c r="DD1204" i="1"/>
  <c r="DB1204" i="1"/>
  <c r="CX1204" i="1"/>
  <c r="CT1204" i="1"/>
  <c r="CK1204" i="1"/>
  <c r="BP1204" i="1"/>
  <c r="BL1204" i="1"/>
  <c r="BE1204" i="1"/>
  <c r="AR1204" i="1"/>
  <c r="AN1204" i="1"/>
  <c r="AJ1204" i="1"/>
  <c r="AB1204" i="1"/>
  <c r="V1204" i="1"/>
  <c r="EJ1334" i="1"/>
  <c r="DD1334" i="1"/>
  <c r="DB1334" i="1"/>
  <c r="CX1334" i="1"/>
  <c r="CT1334" i="1"/>
  <c r="CK1334" i="1"/>
  <c r="BP1334" i="1"/>
  <c r="BL1334" i="1"/>
  <c r="BE1334" i="1"/>
  <c r="AR1334" i="1"/>
  <c r="AN1334" i="1"/>
  <c r="AJ1334" i="1"/>
  <c r="AB1334" i="1"/>
  <c r="V1334" i="1"/>
  <c r="EJ788" i="1"/>
  <c r="DD788" i="1"/>
  <c r="DB788" i="1"/>
  <c r="CX788" i="1"/>
  <c r="CT788" i="1"/>
  <c r="CK788" i="1"/>
  <c r="BP788" i="1"/>
  <c r="BL788" i="1"/>
  <c r="BE788" i="1"/>
  <c r="AR788" i="1"/>
  <c r="AN788" i="1"/>
  <c r="AJ788" i="1"/>
  <c r="V788" i="1"/>
  <c r="EJ1203" i="1"/>
  <c r="DD1203" i="1"/>
  <c r="DB1203" i="1"/>
  <c r="CX1203" i="1"/>
  <c r="CT1203" i="1"/>
  <c r="CK1203" i="1"/>
  <c r="BP1203" i="1"/>
  <c r="BL1203" i="1"/>
  <c r="BE1203" i="1"/>
  <c r="AR1203" i="1"/>
  <c r="AN1203" i="1"/>
  <c r="AJ1203" i="1"/>
  <c r="V1203" i="1"/>
  <c r="EJ262" i="1"/>
  <c r="DD262" i="1"/>
  <c r="DB262" i="1"/>
  <c r="CX262" i="1"/>
  <c r="CT262" i="1"/>
  <c r="CK262" i="1"/>
  <c r="BP262" i="1"/>
  <c r="BL262" i="1"/>
  <c r="BE262" i="1"/>
  <c r="AR262" i="1"/>
  <c r="AN262" i="1"/>
  <c r="AJ262" i="1"/>
  <c r="AB262" i="1"/>
  <c r="V262" i="1"/>
  <c r="EJ1202" i="1"/>
  <c r="DD1202" i="1"/>
  <c r="DB1202" i="1"/>
  <c r="CX1202" i="1"/>
  <c r="CT1202" i="1"/>
  <c r="CK1202" i="1"/>
  <c r="BP1202" i="1"/>
  <c r="BL1202" i="1"/>
  <c r="BE1202" i="1"/>
  <c r="AR1202" i="1"/>
  <c r="AN1202" i="1"/>
  <c r="AJ1202" i="1"/>
  <c r="V1202" i="1"/>
  <c r="EJ12" i="1"/>
  <c r="DD12" i="1"/>
  <c r="DB12" i="1"/>
  <c r="CX12" i="1"/>
  <c r="CT12" i="1"/>
  <c r="CK12" i="1"/>
  <c r="BT12" i="1"/>
  <c r="BP12" i="1"/>
  <c r="BL12" i="1"/>
  <c r="BE12" i="1"/>
  <c r="AR12" i="1"/>
  <c r="AJ12" i="1"/>
  <c r="AB12" i="1"/>
  <c r="V12" i="1"/>
  <c r="EJ126" i="1"/>
  <c r="DD126" i="1"/>
  <c r="DB126" i="1"/>
  <c r="CX126" i="1"/>
  <c r="CT126" i="1"/>
  <c r="CK126" i="1"/>
  <c r="BP126" i="1"/>
  <c r="BL126" i="1"/>
  <c r="BE126" i="1"/>
  <c r="AR126" i="1"/>
  <c r="AN126" i="1"/>
  <c r="AJ126" i="1"/>
  <c r="V126" i="1"/>
  <c r="EJ1201" i="1"/>
  <c r="DD1201" i="1"/>
  <c r="DB1201" i="1"/>
  <c r="CX1201" i="1"/>
  <c r="CT1201" i="1"/>
  <c r="CK1201" i="1"/>
  <c r="BP1201" i="1"/>
  <c r="BL1201" i="1"/>
  <c r="BE1201" i="1"/>
  <c r="AR1201" i="1"/>
  <c r="AN1201" i="1"/>
  <c r="AJ1201" i="1"/>
  <c r="V1201" i="1"/>
  <c r="EJ1200" i="1"/>
  <c r="DD1200" i="1"/>
  <c r="DB1200" i="1"/>
  <c r="CX1200" i="1"/>
  <c r="CT1200" i="1"/>
  <c r="CK1200" i="1"/>
  <c r="BP1200" i="1"/>
  <c r="BL1200" i="1"/>
  <c r="BE1200" i="1"/>
  <c r="AR1200" i="1"/>
  <c r="AN1200" i="1"/>
  <c r="AJ1200" i="1"/>
  <c r="AB1200" i="1"/>
  <c r="V1200" i="1"/>
  <c r="EJ183" i="1"/>
  <c r="DD183" i="1"/>
  <c r="DB183" i="1"/>
  <c r="CX183" i="1"/>
  <c r="CT183" i="1"/>
  <c r="CK183" i="1"/>
  <c r="BP183" i="1"/>
  <c r="BL183" i="1"/>
  <c r="BE183" i="1"/>
  <c r="AR183" i="1"/>
  <c r="AN183" i="1"/>
  <c r="AJ183" i="1"/>
  <c r="V183" i="1"/>
  <c r="EJ993" i="1"/>
  <c r="DD993" i="1"/>
  <c r="DB993" i="1"/>
  <c r="CX993" i="1"/>
  <c r="CT993" i="1"/>
  <c r="CK993" i="1"/>
  <c r="BP993" i="1"/>
  <c r="BL993" i="1"/>
  <c r="BE993" i="1"/>
  <c r="AR993" i="1"/>
  <c r="AN993" i="1"/>
  <c r="AJ993" i="1"/>
  <c r="AB993" i="1"/>
  <c r="V993" i="1"/>
  <c r="EJ1064" i="1"/>
  <c r="DD1064" i="1"/>
  <c r="DB1064" i="1"/>
  <c r="CX1064" i="1"/>
  <c r="CT1064" i="1"/>
  <c r="CK1064" i="1"/>
  <c r="BP1064" i="1"/>
  <c r="BL1064" i="1"/>
  <c r="BE1064" i="1"/>
  <c r="AR1064" i="1"/>
  <c r="AN1064" i="1"/>
  <c r="AJ1064" i="1"/>
  <c r="AB1064" i="1"/>
  <c r="V1064" i="1"/>
  <c r="EJ896" i="1"/>
  <c r="DD896" i="1"/>
  <c r="DB896" i="1"/>
  <c r="CX896" i="1"/>
  <c r="CT896" i="1"/>
  <c r="CK896" i="1"/>
  <c r="BP896" i="1"/>
  <c r="BL896" i="1"/>
  <c r="BE896" i="1"/>
  <c r="AR896" i="1"/>
  <c r="AN896" i="1"/>
  <c r="AJ896" i="1"/>
  <c r="AB896" i="1"/>
  <c r="V896" i="1"/>
  <c r="EJ787" i="1"/>
  <c r="DD787" i="1"/>
  <c r="DB787" i="1"/>
  <c r="CX787" i="1"/>
  <c r="CT787" i="1"/>
  <c r="CK787" i="1"/>
  <c r="BP787" i="1"/>
  <c r="BL787" i="1"/>
  <c r="BE787" i="1"/>
  <c r="AR787" i="1"/>
  <c r="AN787" i="1"/>
  <c r="AJ787" i="1"/>
  <c r="AB787" i="1"/>
  <c r="V787" i="1"/>
  <c r="EJ1199" i="1"/>
  <c r="DD1199" i="1"/>
  <c r="DB1199" i="1"/>
  <c r="CX1199" i="1"/>
  <c r="CT1199" i="1"/>
  <c r="CK1199" i="1"/>
  <c r="BP1199" i="1"/>
  <c r="BL1199" i="1"/>
  <c r="BE1199" i="1"/>
  <c r="AR1199" i="1"/>
  <c r="AN1199" i="1"/>
  <c r="AJ1199" i="1"/>
  <c r="AB1199" i="1"/>
  <c r="V1199" i="1"/>
  <c r="EJ786" i="1"/>
  <c r="DD786" i="1"/>
  <c r="DB786" i="1"/>
  <c r="CX786" i="1"/>
  <c r="CT786" i="1"/>
  <c r="CK786" i="1"/>
  <c r="BP786" i="1"/>
  <c r="BL786" i="1"/>
  <c r="BE786" i="1"/>
  <c r="AR786" i="1"/>
  <c r="AN786" i="1"/>
  <c r="AJ786" i="1"/>
  <c r="AB786" i="1"/>
  <c r="V786" i="1"/>
  <c r="EJ1198" i="1"/>
  <c r="DD1198" i="1"/>
  <c r="DB1198" i="1"/>
  <c r="CX1198" i="1"/>
  <c r="CT1198" i="1"/>
  <c r="CK1198" i="1"/>
  <c r="BP1198" i="1"/>
  <c r="BL1198" i="1"/>
  <c r="BE1198" i="1"/>
  <c r="AR1198" i="1"/>
  <c r="AN1198" i="1"/>
  <c r="AJ1198" i="1"/>
  <c r="V1198" i="1"/>
  <c r="EJ125" i="1"/>
  <c r="DD125" i="1"/>
  <c r="DB125" i="1"/>
  <c r="CX125" i="1"/>
  <c r="CT125" i="1"/>
  <c r="CK125" i="1"/>
  <c r="BP125" i="1"/>
  <c r="BL125" i="1"/>
  <c r="BE125" i="1"/>
  <c r="AR125" i="1"/>
  <c r="AN125" i="1"/>
  <c r="AJ125" i="1"/>
  <c r="V125" i="1"/>
  <c r="EJ620" i="1"/>
  <c r="DD620" i="1"/>
  <c r="DB620" i="1"/>
  <c r="CX620" i="1"/>
  <c r="CT620" i="1"/>
  <c r="CK620" i="1"/>
  <c r="BP620" i="1"/>
  <c r="BL620" i="1"/>
  <c r="BE620" i="1"/>
  <c r="AR620" i="1"/>
  <c r="AJ620" i="1"/>
  <c r="AB620" i="1"/>
  <c r="V620" i="1"/>
  <c r="EJ330" i="1"/>
  <c r="DD330" i="1"/>
  <c r="DB330" i="1"/>
  <c r="CX330" i="1"/>
  <c r="CT330" i="1"/>
  <c r="CK330" i="1"/>
  <c r="BP330" i="1"/>
  <c r="BL330" i="1"/>
  <c r="BE330" i="1"/>
  <c r="AR330" i="1"/>
  <c r="AN330" i="1"/>
  <c r="AJ330" i="1"/>
  <c r="AB330" i="1"/>
  <c r="V330" i="1"/>
  <c r="EJ992" i="1"/>
  <c r="DD992" i="1"/>
  <c r="DB992" i="1"/>
  <c r="CX992" i="1"/>
  <c r="CT992" i="1"/>
  <c r="CK992" i="1"/>
  <c r="BP992" i="1"/>
  <c r="BL992" i="1"/>
  <c r="BE992" i="1"/>
  <c r="AR992" i="1"/>
  <c r="AN992" i="1"/>
  <c r="AJ992" i="1"/>
  <c r="AB992" i="1"/>
  <c r="V992" i="1"/>
  <c r="EJ991" i="1"/>
  <c r="DD991" i="1"/>
  <c r="DB991" i="1"/>
  <c r="CX991" i="1"/>
  <c r="CT991" i="1"/>
  <c r="CK991" i="1"/>
  <c r="BP991" i="1"/>
  <c r="BL991" i="1"/>
  <c r="BE991" i="1"/>
  <c r="AR991" i="1"/>
  <c r="AJ991" i="1"/>
  <c r="AB991" i="1"/>
  <c r="V991" i="1"/>
  <c r="EJ1197" i="1"/>
  <c r="DD1197" i="1"/>
  <c r="DB1197" i="1"/>
  <c r="CX1197" i="1"/>
  <c r="CT1197" i="1"/>
  <c r="CK1197" i="1"/>
  <c r="BP1197" i="1"/>
  <c r="BL1197" i="1"/>
  <c r="BE1197" i="1"/>
  <c r="AR1197" i="1"/>
  <c r="AN1197" i="1"/>
  <c r="AJ1197" i="1"/>
  <c r="AB1197" i="1"/>
  <c r="V1197" i="1"/>
  <c r="EJ895" i="1"/>
  <c r="DD895" i="1"/>
  <c r="DB895" i="1"/>
  <c r="CX895" i="1"/>
  <c r="CT895" i="1"/>
  <c r="CK895" i="1"/>
  <c r="BP895" i="1"/>
  <c r="BL895" i="1"/>
  <c r="BE895" i="1"/>
  <c r="AR895" i="1"/>
  <c r="AN895" i="1"/>
  <c r="AJ895" i="1"/>
  <c r="V895" i="1"/>
  <c r="EJ1053" i="1"/>
  <c r="DD1053" i="1"/>
  <c r="DB1053" i="1"/>
  <c r="CX1053" i="1"/>
  <c r="CT1053" i="1"/>
  <c r="CK1053" i="1"/>
  <c r="BP1053" i="1"/>
  <c r="BL1053" i="1"/>
  <c r="BE1053" i="1"/>
  <c r="AR1053" i="1"/>
  <c r="AN1053" i="1"/>
  <c r="AJ1053" i="1"/>
  <c r="AB1053" i="1"/>
  <c r="V1053" i="1"/>
  <c r="EJ1018" i="1"/>
  <c r="DD1018" i="1"/>
  <c r="DB1018" i="1"/>
  <c r="CX1018" i="1"/>
  <c r="CT1018" i="1"/>
  <c r="CK1018" i="1"/>
  <c r="BP1018" i="1"/>
  <c r="BL1018" i="1"/>
  <c r="BE1018" i="1"/>
  <c r="AR1018" i="1"/>
  <c r="AN1018" i="1"/>
  <c r="AJ1018" i="1"/>
  <c r="AB1018" i="1"/>
  <c r="V1018" i="1"/>
  <c r="EJ547" i="1"/>
  <c r="DD547" i="1"/>
  <c r="DB547" i="1"/>
  <c r="CX547" i="1"/>
  <c r="CT547" i="1"/>
  <c r="CK547" i="1"/>
  <c r="BP547" i="1"/>
  <c r="BL547" i="1"/>
  <c r="BE547" i="1"/>
  <c r="AR547" i="1"/>
  <c r="AN547" i="1"/>
  <c r="AJ547" i="1"/>
  <c r="V547" i="1"/>
  <c r="EJ785" i="1"/>
  <c r="DD785" i="1"/>
  <c r="DB785" i="1"/>
  <c r="CX785" i="1"/>
  <c r="CT785" i="1"/>
  <c r="CK785" i="1"/>
  <c r="BP785" i="1"/>
  <c r="BL785" i="1"/>
  <c r="BE785" i="1"/>
  <c r="AR785" i="1"/>
  <c r="AJ785" i="1"/>
  <c r="V785" i="1"/>
  <c r="EJ844" i="1"/>
  <c r="DD844" i="1"/>
  <c r="DB844" i="1"/>
  <c r="CX844" i="1"/>
  <c r="CT844" i="1"/>
  <c r="CK844" i="1"/>
  <c r="BP844" i="1"/>
  <c r="BL844" i="1"/>
  <c r="BE844" i="1"/>
  <c r="AR844" i="1"/>
  <c r="AN844" i="1"/>
  <c r="AJ844" i="1"/>
  <c r="AB844" i="1"/>
  <c r="V844" i="1"/>
  <c r="EJ369" i="1"/>
  <c r="DD369" i="1"/>
  <c r="DB369" i="1"/>
  <c r="CX369" i="1"/>
  <c r="CT369" i="1"/>
  <c r="CK369" i="1"/>
  <c r="BP369" i="1"/>
  <c r="BL369" i="1"/>
  <c r="BE369" i="1"/>
  <c r="AR369" i="1"/>
  <c r="AJ369" i="1"/>
  <c r="AB369" i="1"/>
  <c r="V369" i="1"/>
  <c r="EJ329" i="1"/>
  <c r="DD329" i="1"/>
  <c r="DB329" i="1"/>
  <c r="CX329" i="1"/>
  <c r="CT329" i="1"/>
  <c r="CK329" i="1"/>
  <c r="BP329" i="1"/>
  <c r="BL329" i="1"/>
  <c r="BE329" i="1"/>
  <c r="AR329" i="1"/>
  <c r="AN329" i="1"/>
  <c r="AJ329" i="1"/>
  <c r="V329" i="1"/>
  <c r="EJ372" i="1"/>
  <c r="BP372" i="1"/>
  <c r="BE372" i="1"/>
  <c r="AR372" i="1"/>
  <c r="AN372" i="1"/>
  <c r="AJ372" i="1"/>
  <c r="EJ1270" i="1"/>
  <c r="DD1270" i="1"/>
  <c r="DB1270" i="1"/>
  <c r="CX1270" i="1"/>
  <c r="CK1270" i="1"/>
  <c r="BP1270" i="1"/>
  <c r="BL1270" i="1"/>
  <c r="AR1270" i="1"/>
  <c r="AJ1270" i="1"/>
  <c r="AB1270" i="1"/>
  <c r="V1270" i="1"/>
  <c r="EJ1288" i="1"/>
  <c r="DB1288" i="1"/>
  <c r="CX1288" i="1"/>
  <c r="CT1288" i="1"/>
  <c r="CK1288" i="1"/>
  <c r="BE1288" i="1"/>
  <c r="AB1288" i="1"/>
  <c r="V1288" i="1"/>
  <c r="EJ1287" i="1"/>
  <c r="DB1287" i="1"/>
  <c r="CX1287" i="1"/>
  <c r="CT1287" i="1"/>
  <c r="CK1287" i="1"/>
  <c r="BE1287" i="1"/>
  <c r="AB1287" i="1"/>
  <c r="V1287" i="1"/>
  <c r="EJ1286" i="1"/>
  <c r="DB1286" i="1"/>
  <c r="CX1286" i="1"/>
  <c r="CT1286" i="1"/>
  <c r="CK1286" i="1"/>
  <c r="BE1286" i="1"/>
  <c r="AB1286" i="1"/>
  <c r="V1286" i="1"/>
  <c r="EJ338" i="1"/>
  <c r="DD338" i="1"/>
  <c r="DB338" i="1"/>
  <c r="CX338" i="1"/>
  <c r="CT338" i="1"/>
  <c r="CK338" i="1"/>
  <c r="BP338" i="1"/>
  <c r="BL338" i="1"/>
  <c r="BE338" i="1"/>
  <c r="AR338" i="1"/>
  <c r="AJ338" i="1"/>
  <c r="AB338" i="1"/>
  <c r="V338" i="1"/>
  <c r="EJ328" i="1"/>
  <c r="DD328" i="1"/>
  <c r="DB328" i="1"/>
  <c r="CX328" i="1"/>
  <c r="CT328" i="1"/>
  <c r="CK328" i="1"/>
  <c r="BP328" i="1"/>
  <c r="BL328" i="1"/>
  <c r="BE328" i="1"/>
  <c r="AR328" i="1"/>
  <c r="AN328" i="1"/>
  <c r="AJ328" i="1"/>
  <c r="V328" i="1"/>
  <c r="EJ619" i="1"/>
  <c r="DD619" i="1"/>
  <c r="DB619" i="1"/>
  <c r="CX619" i="1"/>
  <c r="CT619" i="1"/>
  <c r="CK619" i="1"/>
  <c r="BP619" i="1"/>
  <c r="BL619" i="1"/>
  <c r="BE619" i="1"/>
  <c r="AR619" i="1"/>
  <c r="AJ619" i="1"/>
  <c r="AB619" i="1"/>
  <c r="V619" i="1"/>
  <c r="EJ618" i="1"/>
  <c r="DD618" i="1"/>
  <c r="DB618" i="1"/>
  <c r="CX618" i="1"/>
  <c r="CT618" i="1"/>
  <c r="CK618" i="1"/>
  <c r="BP618" i="1"/>
  <c r="BL618" i="1"/>
  <c r="BE618" i="1"/>
  <c r="AR618" i="1"/>
  <c r="AJ618" i="1"/>
  <c r="AB618" i="1"/>
  <c r="V618" i="1"/>
  <c r="EJ123" i="1"/>
  <c r="DD123" i="1"/>
  <c r="DB123" i="1"/>
  <c r="CX123" i="1"/>
  <c r="CT123" i="1"/>
  <c r="CK123" i="1"/>
  <c r="BP123" i="1"/>
  <c r="BL123" i="1"/>
  <c r="BE123" i="1"/>
  <c r="AR123" i="1"/>
  <c r="AN123" i="1"/>
  <c r="AJ123" i="1"/>
  <c r="AB123" i="1"/>
  <c r="V123" i="1"/>
  <c r="EJ1052" i="1"/>
  <c r="DD1052" i="1"/>
  <c r="DB1052" i="1"/>
  <c r="CX1052" i="1"/>
  <c r="CT1052" i="1"/>
  <c r="CK1052" i="1"/>
  <c r="BP1052" i="1"/>
  <c r="BL1052" i="1"/>
  <c r="BE1052" i="1"/>
  <c r="AR1052" i="1"/>
  <c r="AN1052" i="1"/>
  <c r="AJ1052" i="1"/>
  <c r="AB1052" i="1"/>
  <c r="V1052" i="1"/>
  <c r="EJ122" i="1"/>
  <c r="DD122" i="1"/>
  <c r="DB122" i="1"/>
  <c r="CX122" i="1"/>
  <c r="CT122" i="1"/>
  <c r="CK122" i="1"/>
  <c r="BP122" i="1"/>
  <c r="BL122" i="1"/>
  <c r="BE122" i="1"/>
  <c r="AR122" i="1"/>
  <c r="AN122" i="1"/>
  <c r="AJ122" i="1"/>
  <c r="V122" i="1"/>
  <c r="EJ261" i="1"/>
  <c r="DD261" i="1"/>
  <c r="DB261" i="1"/>
  <c r="CX261" i="1"/>
  <c r="CT261" i="1"/>
  <c r="CK261" i="1"/>
  <c r="BP261" i="1"/>
  <c r="BL261" i="1"/>
  <c r="BE261" i="1"/>
  <c r="AR261" i="1"/>
  <c r="AN261" i="1"/>
  <c r="AJ261" i="1"/>
  <c r="AB261" i="1"/>
  <c r="V261" i="1"/>
  <c r="EJ513" i="1"/>
  <c r="DD513" i="1"/>
  <c r="DB513" i="1"/>
  <c r="CX513" i="1"/>
  <c r="CT513" i="1"/>
  <c r="CK513" i="1"/>
  <c r="BP513" i="1"/>
  <c r="BL513" i="1"/>
  <c r="BE513" i="1"/>
  <c r="AR513" i="1"/>
  <c r="AN513" i="1"/>
  <c r="AJ513" i="1"/>
  <c r="AB513" i="1"/>
  <c r="V513" i="1"/>
  <c r="EJ990" i="1"/>
  <c r="DD990" i="1"/>
  <c r="DB990" i="1"/>
  <c r="CX990" i="1"/>
  <c r="CT990" i="1"/>
  <c r="CK990" i="1"/>
  <c r="BP990" i="1"/>
  <c r="BL990" i="1"/>
  <c r="BE990" i="1"/>
  <c r="AR990" i="1"/>
  <c r="AJ990" i="1"/>
  <c r="AB990" i="1"/>
  <c r="V990" i="1"/>
  <c r="EJ989" i="1"/>
  <c r="DD989" i="1"/>
  <c r="DB989" i="1"/>
  <c r="CX989" i="1"/>
  <c r="CT989" i="1"/>
  <c r="CK989" i="1"/>
  <c r="BP989" i="1"/>
  <c r="BL989" i="1"/>
  <c r="BE989" i="1"/>
  <c r="AR989" i="1"/>
  <c r="AJ989" i="1"/>
  <c r="V989" i="1"/>
  <c r="EJ365" i="1"/>
  <c r="DD365" i="1"/>
  <c r="DB365" i="1"/>
  <c r="CX365" i="1"/>
  <c r="CT365" i="1"/>
  <c r="CK365" i="1"/>
  <c r="BP365" i="1"/>
  <c r="BL365" i="1"/>
  <c r="BE365" i="1"/>
  <c r="AR365" i="1"/>
  <c r="AN365" i="1"/>
  <c r="AJ365" i="1"/>
  <c r="AB365" i="1"/>
  <c r="V365" i="1"/>
  <c r="EJ988" i="1"/>
  <c r="DD988" i="1"/>
  <c r="DB988" i="1"/>
  <c r="CX988" i="1"/>
  <c r="CT988" i="1"/>
  <c r="CK988" i="1"/>
  <c r="BP988" i="1"/>
  <c r="BL988" i="1"/>
  <c r="BE988" i="1"/>
  <c r="AR988" i="1"/>
  <c r="AN988" i="1"/>
  <c r="AJ988" i="1"/>
  <c r="AB988" i="1"/>
  <c r="V988" i="1"/>
  <c r="EJ617" i="1"/>
  <c r="DD617" i="1"/>
  <c r="DB617" i="1"/>
  <c r="CX617" i="1"/>
  <c r="CT617" i="1"/>
  <c r="CK617" i="1"/>
  <c r="BP617" i="1"/>
  <c r="BL617" i="1"/>
  <c r="BE617" i="1"/>
  <c r="AR617" i="1"/>
  <c r="AJ617" i="1"/>
  <c r="AB617" i="1"/>
  <c r="V617" i="1"/>
  <c r="EJ784" i="1"/>
  <c r="DD784" i="1"/>
  <c r="DB784" i="1"/>
  <c r="CX784" i="1"/>
  <c r="CT784" i="1"/>
  <c r="CK784" i="1"/>
  <c r="BP784" i="1"/>
  <c r="BL784" i="1"/>
  <c r="BE784" i="1"/>
  <c r="AR784" i="1"/>
  <c r="AN784" i="1"/>
  <c r="AJ784" i="1"/>
  <c r="V784" i="1"/>
  <c r="EJ840" i="1"/>
  <c r="DD840" i="1"/>
  <c r="DB840" i="1"/>
  <c r="CX840" i="1"/>
  <c r="CT840" i="1"/>
  <c r="CK840" i="1"/>
  <c r="BP840" i="1"/>
  <c r="BL840" i="1"/>
  <c r="BE840" i="1"/>
  <c r="AR840" i="1"/>
  <c r="AN840" i="1"/>
  <c r="AJ840" i="1"/>
  <c r="AB840" i="1"/>
  <c r="V840" i="1"/>
  <c r="EJ987" i="1"/>
  <c r="DD987" i="1"/>
  <c r="DB987" i="1"/>
  <c r="CX987" i="1"/>
  <c r="CT987" i="1"/>
  <c r="CK987" i="1"/>
  <c r="BP987" i="1"/>
  <c r="BL987" i="1"/>
  <c r="BE987" i="1"/>
  <c r="AR987" i="1"/>
  <c r="AN987" i="1"/>
  <c r="AJ987" i="1"/>
  <c r="V987" i="1"/>
  <c r="EJ986" i="1"/>
  <c r="DD986" i="1"/>
  <c r="DB986" i="1"/>
  <c r="CX986" i="1"/>
  <c r="CT986" i="1"/>
  <c r="CK986" i="1"/>
  <c r="BP986" i="1"/>
  <c r="BL986" i="1"/>
  <c r="BE986" i="1"/>
  <c r="AR986" i="1"/>
  <c r="AJ986" i="1"/>
  <c r="AB986" i="1"/>
  <c r="V986" i="1"/>
  <c r="EJ985" i="1"/>
  <c r="DD985" i="1"/>
  <c r="DB985" i="1"/>
  <c r="CX985" i="1"/>
  <c r="CT985" i="1"/>
  <c r="CK985" i="1"/>
  <c r="BP985" i="1"/>
  <c r="BL985" i="1"/>
  <c r="BE985" i="1"/>
  <c r="AR985" i="1"/>
  <c r="AJ985" i="1"/>
  <c r="V985" i="1"/>
  <c r="EJ783" i="1"/>
  <c r="DD783" i="1"/>
  <c r="DB783" i="1"/>
  <c r="CX783" i="1"/>
  <c r="CT783" i="1"/>
  <c r="CK783" i="1"/>
  <c r="BP783" i="1"/>
  <c r="BL783" i="1"/>
  <c r="BE783" i="1"/>
  <c r="AR783" i="1"/>
  <c r="AN783" i="1"/>
  <c r="AJ783" i="1"/>
  <c r="AB783" i="1"/>
  <c r="V783" i="1"/>
  <c r="EJ1051" i="1"/>
  <c r="DD1051" i="1"/>
  <c r="DB1051" i="1"/>
  <c r="CX1051" i="1"/>
  <c r="CT1051" i="1"/>
  <c r="CK1051" i="1"/>
  <c r="BP1051" i="1"/>
  <c r="BL1051" i="1"/>
  <c r="BE1051" i="1"/>
  <c r="AR1051" i="1"/>
  <c r="AN1051" i="1"/>
  <c r="AJ1051" i="1"/>
  <c r="AB1051" i="1"/>
  <c r="V1051" i="1"/>
  <c r="EJ121" i="1"/>
  <c r="DD121" i="1"/>
  <c r="DB121" i="1"/>
  <c r="CX121" i="1"/>
  <c r="CT121" i="1"/>
  <c r="CK121" i="1"/>
  <c r="BP121" i="1"/>
  <c r="BL121" i="1"/>
  <c r="BE121" i="1"/>
  <c r="AR121" i="1"/>
  <c r="AN121" i="1"/>
  <c r="AJ121" i="1"/>
  <c r="V121" i="1"/>
  <c r="EJ984" i="1"/>
  <c r="DD984" i="1"/>
  <c r="DB984" i="1"/>
  <c r="CX984" i="1"/>
  <c r="CT984" i="1"/>
  <c r="CK984" i="1"/>
  <c r="BP984" i="1"/>
  <c r="BL984" i="1"/>
  <c r="BE984" i="1"/>
  <c r="AR984" i="1"/>
  <c r="AN984" i="1"/>
  <c r="AJ984" i="1"/>
  <c r="V984" i="1"/>
  <c r="EJ512" i="1"/>
  <c r="DD512" i="1"/>
  <c r="DB512" i="1"/>
  <c r="CX512" i="1"/>
  <c r="CT512" i="1"/>
  <c r="CK512" i="1"/>
  <c r="BP512" i="1"/>
  <c r="BL512" i="1"/>
  <c r="BE512" i="1"/>
  <c r="AR512" i="1"/>
  <c r="AN512" i="1"/>
  <c r="V512" i="1"/>
  <c r="EJ983" i="1"/>
  <c r="DD983" i="1"/>
  <c r="DB983" i="1"/>
  <c r="CX983" i="1"/>
  <c r="CT983" i="1"/>
  <c r="CK983" i="1"/>
  <c r="BP983" i="1"/>
  <c r="BL983" i="1"/>
  <c r="BE983" i="1"/>
  <c r="AR983" i="1"/>
  <c r="AN983" i="1"/>
  <c r="AJ983" i="1"/>
  <c r="V983" i="1"/>
  <c r="EJ1063" i="1"/>
  <c r="DD1063" i="1"/>
  <c r="DB1063" i="1"/>
  <c r="CX1063" i="1"/>
  <c r="CT1063" i="1"/>
  <c r="CK1063" i="1"/>
  <c r="BP1063" i="1"/>
  <c r="BL1063" i="1"/>
  <c r="BE1063" i="1"/>
  <c r="AR1063" i="1"/>
  <c r="AN1063" i="1"/>
  <c r="AJ1063" i="1"/>
  <c r="AB1063" i="1"/>
  <c r="V1063" i="1"/>
  <c r="EJ511" i="1"/>
  <c r="DD511" i="1"/>
  <c r="DB511" i="1"/>
  <c r="CX511" i="1"/>
  <c r="CT511" i="1"/>
  <c r="CK511" i="1"/>
  <c r="BP511" i="1"/>
  <c r="BL511" i="1"/>
  <c r="BE511" i="1"/>
  <c r="AR511" i="1"/>
  <c r="AN511" i="1"/>
  <c r="AJ511" i="1"/>
  <c r="AB511" i="1"/>
  <c r="V511" i="1"/>
  <c r="EJ120" i="1"/>
  <c r="DD120" i="1"/>
  <c r="DB120" i="1"/>
  <c r="CX120" i="1"/>
  <c r="CT120" i="1"/>
  <c r="CK120" i="1"/>
  <c r="BP120" i="1"/>
  <c r="BL120" i="1"/>
  <c r="BE120" i="1"/>
  <c r="AR120" i="1"/>
  <c r="AN120" i="1"/>
  <c r="AJ120" i="1"/>
  <c r="AB120" i="1"/>
  <c r="V120" i="1"/>
  <c r="EJ1315" i="1"/>
  <c r="DD1315" i="1"/>
  <c r="DB1315" i="1"/>
  <c r="CX1315" i="1"/>
  <c r="CT1315" i="1"/>
  <c r="CK1315" i="1"/>
  <c r="BP1315" i="1"/>
  <c r="BL1315" i="1"/>
  <c r="BE1315" i="1"/>
  <c r="AR1315" i="1"/>
  <c r="AN1315" i="1"/>
  <c r="AJ1315" i="1"/>
  <c r="V1315" i="1"/>
  <c r="EJ119" i="1"/>
  <c r="DD119" i="1"/>
  <c r="DB119" i="1"/>
  <c r="CX119" i="1"/>
  <c r="CT119" i="1"/>
  <c r="CK119" i="1"/>
  <c r="BP119" i="1"/>
  <c r="BL119" i="1"/>
  <c r="BE119" i="1"/>
  <c r="AR119" i="1"/>
  <c r="AN119" i="1"/>
  <c r="AJ119" i="1"/>
  <c r="V119" i="1"/>
  <c r="EJ982" i="1"/>
  <c r="DD982" i="1"/>
  <c r="DB982" i="1"/>
  <c r="CX982" i="1"/>
  <c r="CT982" i="1"/>
  <c r="CK982" i="1"/>
  <c r="BP982" i="1"/>
  <c r="BL982" i="1"/>
  <c r="BE982" i="1"/>
  <c r="AR982" i="1"/>
  <c r="AJ982" i="1"/>
  <c r="V982" i="1"/>
  <c r="EJ260" i="1"/>
  <c r="DD260" i="1"/>
  <c r="DB260" i="1"/>
  <c r="CX260" i="1"/>
  <c r="CT260" i="1"/>
  <c r="CK260" i="1"/>
  <c r="BP260" i="1"/>
  <c r="BL260" i="1"/>
  <c r="BE260" i="1"/>
  <c r="AR260" i="1"/>
  <c r="AN260" i="1"/>
  <c r="AJ260" i="1"/>
  <c r="AB260" i="1"/>
  <c r="V260" i="1"/>
  <c r="EJ981" i="1"/>
  <c r="DD981" i="1"/>
  <c r="DB981" i="1"/>
  <c r="CX981" i="1"/>
  <c r="CT981" i="1"/>
  <c r="CK981" i="1"/>
  <c r="BP981" i="1"/>
  <c r="BL981" i="1"/>
  <c r="BE981" i="1"/>
  <c r="AR981" i="1"/>
  <c r="AJ981" i="1"/>
  <c r="AB981" i="1"/>
  <c r="V981" i="1"/>
  <c r="EJ980" i="1"/>
  <c r="DD980" i="1"/>
  <c r="DB980" i="1"/>
  <c r="CX980" i="1"/>
  <c r="CT980" i="1"/>
  <c r="CK980" i="1"/>
  <c r="BP980" i="1"/>
  <c r="BL980" i="1"/>
  <c r="BE980" i="1"/>
  <c r="AR980" i="1"/>
  <c r="AJ980" i="1"/>
  <c r="V980" i="1"/>
  <c r="EJ782" i="1"/>
  <c r="DD782" i="1"/>
  <c r="DB782" i="1"/>
  <c r="CX782" i="1"/>
  <c r="CT782" i="1"/>
  <c r="CK782" i="1"/>
  <c r="BP782" i="1"/>
  <c r="BL782" i="1"/>
  <c r="BE782" i="1"/>
  <c r="AR782" i="1"/>
  <c r="AN782" i="1"/>
  <c r="AJ782" i="1"/>
  <c r="V782" i="1"/>
  <c r="EJ1050" i="1"/>
  <c r="DD1050" i="1"/>
  <c r="DB1050" i="1"/>
  <c r="CX1050" i="1"/>
  <c r="CT1050" i="1"/>
  <c r="CK1050" i="1"/>
  <c r="BP1050" i="1"/>
  <c r="BL1050" i="1"/>
  <c r="BE1050" i="1"/>
  <c r="AR1050" i="1"/>
  <c r="AN1050" i="1"/>
  <c r="AJ1050" i="1"/>
  <c r="AB1050" i="1"/>
  <c r="V1050" i="1"/>
  <c r="EJ1017" i="1"/>
  <c r="DD1017" i="1"/>
  <c r="DB1017" i="1"/>
  <c r="CX1017" i="1"/>
  <c r="CT1017" i="1"/>
  <c r="CK1017" i="1"/>
  <c r="BP1017" i="1"/>
  <c r="BL1017" i="1"/>
  <c r="BE1017" i="1"/>
  <c r="AR1017" i="1"/>
  <c r="AN1017" i="1"/>
  <c r="AJ1017" i="1"/>
  <c r="AB1017" i="1"/>
  <c r="V1017" i="1"/>
  <c r="EJ979" i="1"/>
  <c r="DD979" i="1"/>
  <c r="DB979" i="1"/>
  <c r="CX979" i="1"/>
  <c r="CT979" i="1"/>
  <c r="CK979" i="1"/>
  <c r="BP979" i="1"/>
  <c r="BL979" i="1"/>
  <c r="BE979" i="1"/>
  <c r="AR979" i="1"/>
  <c r="AJ979" i="1"/>
  <c r="AB979" i="1"/>
  <c r="V979" i="1"/>
  <c r="EJ781" i="1"/>
  <c r="DD781" i="1"/>
  <c r="DB781" i="1"/>
  <c r="CX781" i="1"/>
  <c r="CT781" i="1"/>
  <c r="CK781" i="1"/>
  <c r="BP781" i="1"/>
  <c r="BL781" i="1"/>
  <c r="BE781" i="1"/>
  <c r="AR781" i="1"/>
  <c r="AN781" i="1"/>
  <c r="AJ781" i="1"/>
  <c r="AB781" i="1"/>
  <c r="V781" i="1"/>
  <c r="EJ1049" i="1"/>
  <c r="DD1049" i="1"/>
  <c r="DB1049" i="1"/>
  <c r="CX1049" i="1"/>
  <c r="CT1049" i="1"/>
  <c r="CK1049" i="1"/>
  <c r="BP1049" i="1"/>
  <c r="BL1049" i="1"/>
  <c r="BE1049" i="1"/>
  <c r="AR1049" i="1"/>
  <c r="AN1049" i="1"/>
  <c r="AJ1049" i="1"/>
  <c r="AB1049" i="1"/>
  <c r="V1049" i="1"/>
  <c r="EJ510" i="1"/>
  <c r="DD510" i="1"/>
  <c r="DB510" i="1"/>
  <c r="CX510" i="1"/>
  <c r="CT510" i="1"/>
  <c r="CK510" i="1"/>
  <c r="BP510" i="1"/>
  <c r="BL510" i="1"/>
  <c r="BE510" i="1"/>
  <c r="AR510" i="1"/>
  <c r="AN510" i="1"/>
  <c r="AJ510" i="1"/>
  <c r="AB510" i="1"/>
  <c r="V510" i="1"/>
  <c r="EJ509" i="1"/>
  <c r="DD509" i="1"/>
  <c r="DB509" i="1"/>
  <c r="CX509" i="1"/>
  <c r="CT509" i="1"/>
  <c r="CK509" i="1"/>
  <c r="BP509" i="1"/>
  <c r="BL509" i="1"/>
  <c r="BE509" i="1"/>
  <c r="AR509" i="1"/>
  <c r="AN509" i="1"/>
  <c r="AJ509" i="1"/>
  <c r="AB509" i="1"/>
  <c r="V509" i="1"/>
  <c r="EJ978" i="1"/>
  <c r="DD978" i="1"/>
  <c r="DB978" i="1"/>
  <c r="CX978" i="1"/>
  <c r="CT978" i="1"/>
  <c r="CK978" i="1"/>
  <c r="BP978" i="1"/>
  <c r="BL978" i="1"/>
  <c r="BE978" i="1"/>
  <c r="AR978" i="1"/>
  <c r="AN978" i="1"/>
  <c r="AJ978" i="1"/>
  <c r="V978" i="1"/>
  <c r="EJ508" i="1"/>
  <c r="DD508" i="1"/>
  <c r="DB508" i="1"/>
  <c r="CX508" i="1"/>
  <c r="CT508" i="1"/>
  <c r="CK508" i="1"/>
  <c r="BP508" i="1"/>
  <c r="BL508" i="1"/>
  <c r="BE508" i="1"/>
  <c r="AR508" i="1"/>
  <c r="AN508" i="1"/>
  <c r="AJ508" i="1"/>
  <c r="AB508" i="1"/>
  <c r="V508" i="1"/>
  <c r="EJ507" i="1"/>
  <c r="DD507" i="1"/>
  <c r="DB507" i="1"/>
  <c r="CX507" i="1"/>
  <c r="CT507" i="1"/>
  <c r="CK507" i="1"/>
  <c r="BP507" i="1"/>
  <c r="BL507" i="1"/>
  <c r="BE507" i="1"/>
  <c r="AR507" i="1"/>
  <c r="AN507" i="1"/>
  <c r="AJ507" i="1"/>
  <c r="V507" i="1"/>
  <c r="EJ977" i="1"/>
  <c r="DD977" i="1"/>
  <c r="DB977" i="1"/>
  <c r="CX977" i="1"/>
  <c r="CT977" i="1"/>
  <c r="CK977" i="1"/>
  <c r="BP977" i="1"/>
  <c r="BL977" i="1"/>
  <c r="BE977" i="1"/>
  <c r="AR977" i="1"/>
  <c r="AN977" i="1"/>
  <c r="AJ977" i="1"/>
  <c r="V977" i="1"/>
  <c r="EJ118" i="1"/>
  <c r="DD118" i="1"/>
  <c r="DB118" i="1"/>
  <c r="CX118" i="1"/>
  <c r="CT118" i="1"/>
  <c r="CK118" i="1"/>
  <c r="BP118" i="1"/>
  <c r="BL118" i="1"/>
  <c r="BE118" i="1"/>
  <c r="AR118" i="1"/>
  <c r="AN118" i="1"/>
  <c r="AJ118" i="1"/>
  <c r="V118" i="1"/>
  <c r="EJ506" i="1"/>
  <c r="DD506" i="1"/>
  <c r="DB506" i="1"/>
  <c r="CX506" i="1"/>
  <c r="CT506" i="1"/>
  <c r="CK506" i="1"/>
  <c r="BP506" i="1"/>
  <c r="BL506" i="1"/>
  <c r="BE506" i="1"/>
  <c r="AR506" i="1"/>
  <c r="AN506" i="1"/>
  <c r="AJ506" i="1"/>
  <c r="V506" i="1"/>
  <c r="EJ780" i="1"/>
  <c r="DD780" i="1"/>
  <c r="DB780" i="1"/>
  <c r="CX780" i="1"/>
  <c r="CT780" i="1"/>
  <c r="CK780" i="1"/>
  <c r="BP780" i="1"/>
  <c r="BL780" i="1"/>
  <c r="BE780" i="1"/>
  <c r="AR780" i="1"/>
  <c r="AN780" i="1"/>
  <c r="AJ780" i="1"/>
  <c r="AB780" i="1"/>
  <c r="V780" i="1"/>
  <c r="EJ976" i="1"/>
  <c r="DD976" i="1"/>
  <c r="DB976" i="1"/>
  <c r="CX976" i="1"/>
  <c r="CT976" i="1"/>
  <c r="CK976" i="1"/>
  <c r="BP976" i="1"/>
  <c r="BL976" i="1"/>
  <c r="BE976" i="1"/>
  <c r="AR976" i="1"/>
  <c r="AN976" i="1"/>
  <c r="AJ976" i="1"/>
  <c r="AB976" i="1"/>
  <c r="V976" i="1"/>
  <c r="EJ975" i="1"/>
  <c r="DD975" i="1"/>
  <c r="DB975" i="1"/>
  <c r="CX975" i="1"/>
  <c r="CT975" i="1"/>
  <c r="CK975" i="1"/>
  <c r="BP975" i="1"/>
  <c r="BL975" i="1"/>
  <c r="BE975" i="1"/>
  <c r="AR975" i="1"/>
  <c r="AJ975" i="1"/>
  <c r="AB975" i="1"/>
  <c r="V975" i="1"/>
  <c r="EJ117" i="1"/>
  <c r="DD117" i="1"/>
  <c r="DB117" i="1"/>
  <c r="CX117" i="1"/>
  <c r="CT117" i="1"/>
  <c r="CK117" i="1"/>
  <c r="BP117" i="1"/>
  <c r="BL117" i="1"/>
  <c r="BE117" i="1"/>
  <c r="AR117" i="1"/>
  <c r="AN117" i="1"/>
  <c r="AJ117" i="1"/>
  <c r="V117" i="1"/>
  <c r="EJ116" i="1"/>
  <c r="DD116" i="1"/>
  <c r="DB116" i="1"/>
  <c r="CX116" i="1"/>
  <c r="CT116" i="1"/>
  <c r="CK116" i="1"/>
  <c r="BP116" i="1"/>
  <c r="BL116" i="1"/>
  <c r="BE116" i="1"/>
  <c r="AR116" i="1"/>
  <c r="AN116" i="1"/>
  <c r="AJ116" i="1"/>
  <c r="V116" i="1"/>
  <c r="EJ779" i="1"/>
  <c r="DD779" i="1"/>
  <c r="DB779" i="1"/>
  <c r="CX779" i="1"/>
  <c r="CT779" i="1"/>
  <c r="CK779" i="1"/>
  <c r="BP779" i="1"/>
  <c r="BL779" i="1"/>
  <c r="BE779" i="1"/>
  <c r="AR779" i="1"/>
  <c r="AN779" i="1"/>
  <c r="AJ779" i="1"/>
  <c r="AB779" i="1"/>
  <c r="V779" i="1"/>
  <c r="EJ778" i="1"/>
  <c r="DD778" i="1"/>
  <c r="DB778" i="1"/>
  <c r="CX778" i="1"/>
  <c r="CT778" i="1"/>
  <c r="CK778" i="1"/>
  <c r="BP778" i="1"/>
  <c r="BL778" i="1"/>
  <c r="BE778" i="1"/>
  <c r="AR778" i="1"/>
  <c r="AN778" i="1"/>
  <c r="AJ778" i="1"/>
  <c r="AB778" i="1"/>
  <c r="V778" i="1"/>
  <c r="EJ259" i="1"/>
  <c r="DD259" i="1"/>
  <c r="DB259" i="1"/>
  <c r="CX259" i="1"/>
  <c r="CT259" i="1"/>
  <c r="CK259" i="1"/>
  <c r="BP259" i="1"/>
  <c r="BL259" i="1"/>
  <c r="BE259" i="1"/>
  <c r="AR259" i="1"/>
  <c r="AN259" i="1"/>
  <c r="AJ259" i="1"/>
  <c r="AB259" i="1"/>
  <c r="V259" i="1"/>
  <c r="EJ974" i="1"/>
  <c r="DD974" i="1"/>
  <c r="DB974" i="1"/>
  <c r="CX974" i="1"/>
  <c r="CT974" i="1"/>
  <c r="CK974" i="1"/>
  <c r="BL974" i="1"/>
  <c r="BE974" i="1"/>
  <c r="AR974" i="1"/>
  <c r="AN974" i="1"/>
  <c r="AJ974" i="1"/>
  <c r="V974" i="1"/>
  <c r="EJ505" i="1"/>
  <c r="DD505" i="1"/>
  <c r="DB505" i="1"/>
  <c r="CX505" i="1"/>
  <c r="CT505" i="1"/>
  <c r="CK505" i="1"/>
  <c r="BP505" i="1"/>
  <c r="BL505" i="1"/>
  <c r="BE505" i="1"/>
  <c r="AR505" i="1"/>
  <c r="AN505" i="1"/>
  <c r="AJ505" i="1"/>
  <c r="V505" i="1"/>
  <c r="EJ973" i="1"/>
  <c r="DD973" i="1"/>
  <c r="DB973" i="1"/>
  <c r="CX973" i="1"/>
  <c r="CT973" i="1"/>
  <c r="CK973" i="1"/>
  <c r="BP973" i="1"/>
  <c r="BL973" i="1"/>
  <c r="BE973" i="1"/>
  <c r="AR973" i="1"/>
  <c r="AJ973" i="1"/>
  <c r="AB973" i="1"/>
  <c r="V973" i="1"/>
  <c r="EJ258" i="1"/>
  <c r="DD258" i="1"/>
  <c r="DB258" i="1"/>
  <c r="CX258" i="1"/>
  <c r="CT258" i="1"/>
  <c r="CK258" i="1"/>
  <c r="BP258" i="1"/>
  <c r="BL258" i="1"/>
  <c r="BE258" i="1"/>
  <c r="AR258" i="1"/>
  <c r="AN258" i="1"/>
  <c r="AJ258" i="1"/>
  <c r="AB258" i="1"/>
  <c r="V258" i="1"/>
  <c r="EJ777" i="1"/>
  <c r="DD777" i="1"/>
  <c r="DB777" i="1"/>
  <c r="CX777" i="1"/>
  <c r="CT777" i="1"/>
  <c r="CK777" i="1"/>
  <c r="BP777" i="1"/>
  <c r="BL777" i="1"/>
  <c r="BE777" i="1"/>
  <c r="AR777" i="1"/>
  <c r="AN777" i="1"/>
  <c r="AJ777" i="1"/>
  <c r="AB777" i="1"/>
  <c r="V777" i="1"/>
  <c r="EJ972" i="1"/>
  <c r="DD972" i="1"/>
  <c r="DB972" i="1"/>
  <c r="CX972" i="1"/>
  <c r="CT972" i="1"/>
  <c r="CK972" i="1"/>
  <c r="BP972" i="1"/>
  <c r="BL972" i="1"/>
  <c r="BE972" i="1"/>
  <c r="AR972" i="1"/>
  <c r="AJ972" i="1"/>
  <c r="V972" i="1"/>
  <c r="EJ971" i="1"/>
  <c r="DD971" i="1"/>
  <c r="DB971" i="1"/>
  <c r="CX971" i="1"/>
  <c r="CT971" i="1"/>
  <c r="CK971" i="1"/>
  <c r="BP971" i="1"/>
  <c r="BL971" i="1"/>
  <c r="BE971" i="1"/>
  <c r="AR971" i="1"/>
  <c r="AJ971" i="1"/>
  <c r="AB971" i="1"/>
  <c r="V971" i="1"/>
  <c r="EJ776" i="1"/>
  <c r="DD776" i="1"/>
  <c r="DB776" i="1"/>
  <c r="CX776" i="1"/>
  <c r="CT776" i="1"/>
  <c r="CK776" i="1"/>
  <c r="BP776" i="1"/>
  <c r="BL776" i="1"/>
  <c r="BE776" i="1"/>
  <c r="AR776" i="1"/>
  <c r="AN776" i="1"/>
  <c r="AJ776" i="1"/>
  <c r="AB776" i="1"/>
  <c r="V776" i="1"/>
  <c r="EJ775" i="1"/>
  <c r="DD775" i="1"/>
  <c r="DB775" i="1"/>
  <c r="CX775" i="1"/>
  <c r="CT775" i="1"/>
  <c r="CK775" i="1"/>
  <c r="BP775" i="1"/>
  <c r="BL775" i="1"/>
  <c r="BE775" i="1"/>
  <c r="AR775" i="1"/>
  <c r="AN775" i="1"/>
  <c r="AJ775" i="1"/>
  <c r="V775" i="1"/>
  <c r="EJ115" i="1"/>
  <c r="DD115" i="1"/>
  <c r="DB115" i="1"/>
  <c r="CX115" i="1"/>
  <c r="CT115" i="1"/>
  <c r="CK115" i="1"/>
  <c r="BP115" i="1"/>
  <c r="BL115" i="1"/>
  <c r="BE115" i="1"/>
  <c r="AR115" i="1"/>
  <c r="AJ115" i="1"/>
  <c r="AB115" i="1"/>
  <c r="V115" i="1"/>
  <c r="EJ970" i="1"/>
  <c r="DD970" i="1"/>
  <c r="DB970" i="1"/>
  <c r="CX970" i="1"/>
  <c r="CT970" i="1"/>
  <c r="CK970" i="1"/>
  <c r="BP970" i="1"/>
  <c r="BL970" i="1"/>
  <c r="BE970" i="1"/>
  <c r="AR970" i="1"/>
  <c r="AJ970" i="1"/>
  <c r="V970" i="1"/>
  <c r="EJ114" i="1"/>
  <c r="DD114" i="1"/>
  <c r="DB114" i="1"/>
  <c r="CX114" i="1"/>
  <c r="CT114" i="1"/>
  <c r="CK114" i="1"/>
  <c r="BP114" i="1"/>
  <c r="BL114" i="1"/>
  <c r="BE114" i="1"/>
  <c r="AR114" i="1"/>
  <c r="AN114" i="1"/>
  <c r="AJ114" i="1"/>
  <c r="V114" i="1"/>
  <c r="EJ113" i="1"/>
  <c r="DD113" i="1"/>
  <c r="DB113" i="1"/>
  <c r="CX113" i="1"/>
  <c r="CT113" i="1"/>
  <c r="CK113" i="1"/>
  <c r="BP113" i="1"/>
  <c r="BL113" i="1"/>
  <c r="BE113" i="1"/>
  <c r="AR113" i="1"/>
  <c r="AN113" i="1"/>
  <c r="AJ113" i="1"/>
  <c r="AB113" i="1"/>
  <c r="V113" i="1"/>
  <c r="EJ774" i="1"/>
  <c r="DD774" i="1"/>
  <c r="DB774" i="1"/>
  <c r="CX774" i="1"/>
  <c r="CT774" i="1"/>
  <c r="CK774" i="1"/>
  <c r="BP774" i="1"/>
  <c r="BL774" i="1"/>
  <c r="BE774" i="1"/>
  <c r="AR774" i="1"/>
  <c r="AN774" i="1"/>
  <c r="AJ774" i="1"/>
  <c r="AB774" i="1"/>
  <c r="V774" i="1"/>
  <c r="EJ773" i="1"/>
  <c r="DD773" i="1"/>
  <c r="DB773" i="1"/>
  <c r="CX773" i="1"/>
  <c r="CT773" i="1"/>
  <c r="CK773" i="1"/>
  <c r="BP773" i="1"/>
  <c r="BL773" i="1"/>
  <c r="BE773" i="1"/>
  <c r="AR773" i="1"/>
  <c r="AN773" i="1"/>
  <c r="AJ773" i="1"/>
  <c r="V773" i="1"/>
  <c r="EJ772" i="1"/>
  <c r="DD772" i="1"/>
  <c r="DB772" i="1"/>
  <c r="CX772" i="1"/>
  <c r="CT772" i="1"/>
  <c r="CK772" i="1"/>
  <c r="BP772" i="1"/>
  <c r="BL772" i="1"/>
  <c r="BE772" i="1"/>
  <c r="AR772" i="1"/>
  <c r="AN772" i="1"/>
  <c r="AJ772" i="1"/>
  <c r="V772" i="1"/>
  <c r="EJ1303" i="1"/>
  <c r="DD1303" i="1"/>
  <c r="DB1303" i="1"/>
  <c r="CX1303" i="1"/>
  <c r="CT1303" i="1"/>
  <c r="CK1303" i="1"/>
  <c r="BP1303" i="1"/>
  <c r="BL1303" i="1"/>
  <c r="BE1303" i="1"/>
  <c r="AR1303" i="1"/>
  <c r="AJ1303" i="1"/>
  <c r="AB1303" i="1"/>
  <c r="V1303" i="1"/>
  <c r="EJ616" i="1"/>
  <c r="DD616" i="1"/>
  <c r="DB616" i="1"/>
  <c r="CX616" i="1"/>
  <c r="CT616" i="1"/>
  <c r="CK616" i="1"/>
  <c r="BP616" i="1"/>
  <c r="BL616" i="1"/>
  <c r="BE616" i="1"/>
  <c r="AR616" i="1"/>
  <c r="AJ616" i="1"/>
  <c r="AB616" i="1"/>
  <c r="V616" i="1"/>
  <c r="EJ894" i="1"/>
  <c r="DD894" i="1"/>
  <c r="DB894" i="1"/>
  <c r="CX894" i="1"/>
  <c r="CT894" i="1"/>
  <c r="CK894" i="1"/>
  <c r="BP894" i="1"/>
  <c r="BL894" i="1"/>
  <c r="BE894" i="1"/>
  <c r="AR894" i="1"/>
  <c r="AN894" i="1"/>
  <c r="AJ894" i="1"/>
  <c r="AB894" i="1"/>
  <c r="V894" i="1"/>
  <c r="EJ615" i="1"/>
  <c r="DD615" i="1"/>
  <c r="DB615" i="1"/>
  <c r="CX615" i="1"/>
  <c r="CT615" i="1"/>
  <c r="CK615" i="1"/>
  <c r="BP615" i="1"/>
  <c r="BL615" i="1"/>
  <c r="BE615" i="1"/>
  <c r="AR615" i="1"/>
  <c r="AJ615" i="1"/>
  <c r="AB615" i="1"/>
  <c r="V615" i="1"/>
  <c r="EJ112" i="1"/>
  <c r="DD112" i="1"/>
  <c r="DB112" i="1"/>
  <c r="CX112" i="1"/>
  <c r="CT112" i="1"/>
  <c r="CK112" i="1"/>
  <c r="BP112" i="1"/>
  <c r="BL112" i="1"/>
  <c r="BE112" i="1"/>
  <c r="AR112" i="1"/>
  <c r="AN112" i="1"/>
  <c r="AJ112" i="1"/>
  <c r="AB112" i="1"/>
  <c r="V112" i="1"/>
  <c r="EJ614" i="1"/>
  <c r="DD614" i="1"/>
  <c r="DB614" i="1"/>
  <c r="CX614" i="1"/>
  <c r="CT614" i="1"/>
  <c r="CK614" i="1"/>
  <c r="BP614" i="1"/>
  <c r="BL614" i="1"/>
  <c r="BE614" i="1"/>
  <c r="AR614" i="1"/>
  <c r="AJ614" i="1"/>
  <c r="AB614" i="1"/>
  <c r="V614" i="1"/>
  <c r="EJ111" i="1"/>
  <c r="DD111" i="1"/>
  <c r="DB111" i="1"/>
  <c r="CX111" i="1"/>
  <c r="CT111" i="1"/>
  <c r="CK111" i="1"/>
  <c r="BP111" i="1"/>
  <c r="BL111" i="1"/>
  <c r="BE111" i="1"/>
  <c r="AR111" i="1"/>
  <c r="AN111" i="1"/>
  <c r="AJ111" i="1"/>
  <c r="AB111" i="1"/>
  <c r="V111" i="1"/>
  <c r="EJ613" i="1"/>
  <c r="DD613" i="1"/>
  <c r="DB613" i="1"/>
  <c r="CX613" i="1"/>
  <c r="CT613" i="1"/>
  <c r="CK613" i="1"/>
  <c r="BP613" i="1"/>
  <c r="BL613" i="1"/>
  <c r="BE613" i="1"/>
  <c r="AR613" i="1"/>
  <c r="AN613" i="1"/>
  <c r="AJ613" i="1"/>
  <c r="AB613" i="1"/>
  <c r="V613" i="1"/>
  <c r="EJ771" i="1"/>
  <c r="DD771" i="1"/>
  <c r="DB771" i="1"/>
  <c r="CX771" i="1"/>
  <c r="CT771" i="1"/>
  <c r="CK771" i="1"/>
  <c r="BP771" i="1"/>
  <c r="BL771" i="1"/>
  <c r="BE771" i="1"/>
  <c r="AR771" i="1"/>
  <c r="AN771" i="1"/>
  <c r="AJ771" i="1"/>
  <c r="AB771" i="1"/>
  <c r="V771" i="1"/>
  <c r="EJ770" i="1"/>
  <c r="DD770" i="1"/>
  <c r="DB770" i="1"/>
  <c r="CX770" i="1"/>
  <c r="CT770" i="1"/>
  <c r="CK770" i="1"/>
  <c r="BP770" i="1"/>
  <c r="BL770" i="1"/>
  <c r="BE770" i="1"/>
  <c r="AR770" i="1"/>
  <c r="AN770" i="1"/>
  <c r="AJ770" i="1"/>
  <c r="V770" i="1"/>
  <c r="EJ769" i="1"/>
  <c r="DD769" i="1"/>
  <c r="DB769" i="1"/>
  <c r="CX769" i="1"/>
  <c r="CT769" i="1"/>
  <c r="CK769" i="1"/>
  <c r="BP769" i="1"/>
  <c r="BL769" i="1"/>
  <c r="BE769" i="1"/>
  <c r="AR769" i="1"/>
  <c r="AN769" i="1"/>
  <c r="AJ769" i="1"/>
  <c r="AB769" i="1"/>
  <c r="V769" i="1"/>
  <c r="EJ349" i="1"/>
  <c r="DD349" i="1"/>
  <c r="DB349" i="1"/>
  <c r="CX349" i="1"/>
  <c r="CT349" i="1"/>
  <c r="CK349" i="1"/>
  <c r="BP349" i="1"/>
  <c r="BL349" i="1"/>
  <c r="BE349" i="1"/>
  <c r="AR349" i="1"/>
  <c r="AJ349" i="1"/>
  <c r="AB349" i="1"/>
  <c r="V349" i="1"/>
  <c r="EJ257" i="1"/>
  <c r="DD257" i="1"/>
  <c r="DB257" i="1"/>
  <c r="CX257" i="1"/>
  <c r="CT257" i="1"/>
  <c r="CK257" i="1"/>
  <c r="BP257" i="1"/>
  <c r="BL257" i="1"/>
  <c r="BE257" i="1"/>
  <c r="AR257" i="1"/>
  <c r="AN257" i="1"/>
  <c r="AJ257" i="1"/>
  <c r="V257" i="1"/>
  <c r="EJ1196" i="1"/>
  <c r="DD1196" i="1"/>
  <c r="DB1196" i="1"/>
  <c r="CX1196" i="1"/>
  <c r="CT1196" i="1"/>
  <c r="CK1196" i="1"/>
  <c r="BP1196" i="1"/>
  <c r="BL1196" i="1"/>
  <c r="BE1196" i="1"/>
  <c r="AR1196" i="1"/>
  <c r="AN1196" i="1"/>
  <c r="AJ1196" i="1"/>
  <c r="V1196" i="1"/>
  <c r="EJ1269" i="1"/>
  <c r="DD1269" i="1"/>
  <c r="DB1269" i="1"/>
  <c r="CX1269" i="1"/>
  <c r="CT1269" i="1"/>
  <c r="CK1269" i="1"/>
  <c r="BP1269" i="1"/>
  <c r="BL1269" i="1"/>
  <c r="BE1269" i="1"/>
  <c r="AR1269" i="1"/>
  <c r="AN1269" i="1"/>
  <c r="AJ1269" i="1"/>
  <c r="V1269" i="1"/>
  <c r="EJ1268" i="1"/>
  <c r="DD1268" i="1"/>
  <c r="DB1268" i="1"/>
  <c r="CX1268" i="1"/>
  <c r="CT1268" i="1"/>
  <c r="CK1268" i="1"/>
  <c r="BP1268" i="1"/>
  <c r="BL1268" i="1"/>
  <c r="BE1268" i="1"/>
  <c r="AR1268" i="1"/>
  <c r="AJ1268" i="1"/>
  <c r="AB1268" i="1"/>
  <c r="V1268" i="1"/>
  <c r="EJ360" i="1"/>
  <c r="DD360" i="1"/>
  <c r="DB360" i="1"/>
  <c r="CX360" i="1"/>
  <c r="CT360" i="1"/>
  <c r="CK360" i="1"/>
  <c r="BP360" i="1"/>
  <c r="BL360" i="1"/>
  <c r="BE360" i="1"/>
  <c r="AR360" i="1"/>
  <c r="AN360" i="1"/>
  <c r="AJ360" i="1"/>
  <c r="AB360" i="1"/>
  <c r="V360" i="1"/>
  <c r="EJ1195" i="1"/>
  <c r="DD1195" i="1"/>
  <c r="DB1195" i="1"/>
  <c r="CX1195" i="1"/>
  <c r="CT1195" i="1"/>
  <c r="CK1195" i="1"/>
  <c r="BP1195" i="1"/>
  <c r="BL1195" i="1"/>
  <c r="BE1195" i="1"/>
  <c r="AR1195" i="1"/>
  <c r="AN1195" i="1"/>
  <c r="AJ1195" i="1"/>
  <c r="AB1195" i="1"/>
  <c r="V1195" i="1"/>
  <c r="EJ768" i="1"/>
  <c r="DD768" i="1"/>
  <c r="DB768" i="1"/>
  <c r="CX768" i="1"/>
  <c r="CT768" i="1"/>
  <c r="CK768" i="1"/>
  <c r="BP768" i="1"/>
  <c r="BL768" i="1"/>
  <c r="BE768" i="1"/>
  <c r="AR768" i="1"/>
  <c r="AN768" i="1"/>
  <c r="AJ768" i="1"/>
  <c r="AB768" i="1"/>
  <c r="V768" i="1"/>
  <c r="EJ969" i="1"/>
  <c r="DD969" i="1"/>
  <c r="DB969" i="1"/>
  <c r="CX969" i="1"/>
  <c r="CT969" i="1"/>
  <c r="CK969" i="1"/>
  <c r="BP969" i="1"/>
  <c r="BL969" i="1"/>
  <c r="BE969" i="1"/>
  <c r="AR969" i="1"/>
  <c r="AN969" i="1"/>
  <c r="AJ969" i="1"/>
  <c r="EJ504" i="1"/>
  <c r="DD504" i="1"/>
  <c r="DB504" i="1"/>
  <c r="CX504" i="1"/>
  <c r="CT504" i="1"/>
  <c r="CK504" i="1"/>
  <c r="BP504" i="1"/>
  <c r="BL504" i="1"/>
  <c r="BE504" i="1"/>
  <c r="AR504" i="1"/>
  <c r="AN504" i="1"/>
  <c r="AJ504" i="1"/>
  <c r="V504" i="1"/>
  <c r="EJ503" i="1"/>
  <c r="DD503" i="1"/>
  <c r="DB503" i="1"/>
  <c r="CX503" i="1"/>
  <c r="CT503" i="1"/>
  <c r="CK503" i="1"/>
  <c r="BP503" i="1"/>
  <c r="BL503" i="1"/>
  <c r="BE503" i="1"/>
  <c r="AR503" i="1"/>
  <c r="AN503" i="1"/>
  <c r="AJ503" i="1"/>
  <c r="AB503" i="1"/>
  <c r="V503" i="1"/>
  <c r="EJ968" i="1"/>
  <c r="DD968" i="1"/>
  <c r="DB968" i="1"/>
  <c r="CX968" i="1"/>
  <c r="CT968" i="1"/>
  <c r="CK968" i="1"/>
  <c r="BP968" i="1"/>
  <c r="BL968" i="1"/>
  <c r="BE968" i="1"/>
  <c r="AR968" i="1"/>
  <c r="AN968" i="1"/>
  <c r="AJ968" i="1"/>
  <c r="EJ967" i="1"/>
  <c r="DD967" i="1"/>
  <c r="DB967" i="1"/>
  <c r="CX967" i="1"/>
  <c r="CT967" i="1"/>
  <c r="CK967" i="1"/>
  <c r="BP967" i="1"/>
  <c r="BL967" i="1"/>
  <c r="BE967" i="1"/>
  <c r="AR967" i="1"/>
  <c r="AN967" i="1"/>
  <c r="AJ967" i="1"/>
  <c r="AB967" i="1"/>
  <c r="V967" i="1"/>
  <c r="EJ920" i="1"/>
  <c r="DD920" i="1"/>
  <c r="DB920" i="1"/>
  <c r="CX920" i="1"/>
  <c r="CT920" i="1"/>
  <c r="CK920" i="1"/>
  <c r="BP920" i="1"/>
  <c r="BL920" i="1"/>
  <c r="BE920" i="1"/>
  <c r="AR920" i="1"/>
  <c r="AN920" i="1"/>
  <c r="AJ920" i="1"/>
  <c r="EJ966" i="1"/>
  <c r="DD966" i="1"/>
  <c r="DB966" i="1"/>
  <c r="CX966" i="1"/>
  <c r="CT966" i="1"/>
  <c r="CK966" i="1"/>
  <c r="BP966" i="1"/>
  <c r="BL966" i="1"/>
  <c r="BE966" i="1"/>
  <c r="AR966" i="1"/>
  <c r="AJ966" i="1"/>
  <c r="AB966" i="1"/>
  <c r="EJ182" i="1"/>
  <c r="DD182" i="1"/>
  <c r="DB182" i="1"/>
  <c r="CX182" i="1"/>
  <c r="CT182" i="1"/>
  <c r="CK182" i="1"/>
  <c r="BP182" i="1"/>
  <c r="BL182" i="1"/>
  <c r="BE182" i="1"/>
  <c r="AR182" i="1"/>
  <c r="AN182" i="1"/>
  <c r="AJ182" i="1"/>
  <c r="AB182" i="1"/>
  <c r="V182" i="1"/>
  <c r="EJ1322" i="1"/>
  <c r="DD1322" i="1"/>
  <c r="DB1322" i="1"/>
  <c r="CX1322" i="1"/>
  <c r="CT1322" i="1"/>
  <c r="CK1322" i="1"/>
  <c r="BP1322" i="1"/>
  <c r="BL1322" i="1"/>
  <c r="BE1322" i="1"/>
  <c r="AR1322" i="1"/>
  <c r="AN1322" i="1"/>
  <c r="AJ1322" i="1"/>
  <c r="V1322" i="1"/>
  <c r="EJ1333" i="1"/>
  <c r="DD1333" i="1"/>
  <c r="DB1333" i="1"/>
  <c r="CX1333" i="1"/>
  <c r="CT1333" i="1"/>
  <c r="CK1333" i="1"/>
  <c r="BP1333" i="1"/>
  <c r="BL1333" i="1"/>
  <c r="BE1333" i="1"/>
  <c r="AR1333" i="1"/>
  <c r="AN1333" i="1"/>
  <c r="AJ1333" i="1"/>
  <c r="EJ965" i="1"/>
  <c r="DD965" i="1"/>
  <c r="DB965" i="1"/>
  <c r="CX965" i="1"/>
  <c r="CT965" i="1"/>
  <c r="CK965" i="1"/>
  <c r="BP965" i="1"/>
  <c r="BL965" i="1"/>
  <c r="BE965" i="1"/>
  <c r="AR965" i="1"/>
  <c r="AN965" i="1"/>
  <c r="AJ965" i="1"/>
  <c r="EJ1194" i="1"/>
  <c r="DD1194" i="1"/>
  <c r="DB1194" i="1"/>
  <c r="CX1194" i="1"/>
  <c r="CT1194" i="1"/>
  <c r="CK1194" i="1"/>
  <c r="BP1194" i="1"/>
  <c r="BL1194" i="1"/>
  <c r="BE1194" i="1"/>
  <c r="AR1194" i="1"/>
  <c r="AN1194" i="1"/>
  <c r="AJ1194" i="1"/>
  <c r="AB1194" i="1"/>
  <c r="V1194" i="1"/>
  <c r="EJ502" i="1"/>
  <c r="DD502" i="1"/>
  <c r="DB502" i="1"/>
  <c r="CX502" i="1"/>
  <c r="CT502" i="1"/>
  <c r="CK502" i="1"/>
  <c r="BP502" i="1"/>
  <c r="BL502" i="1"/>
  <c r="BE502" i="1"/>
  <c r="AR502" i="1"/>
  <c r="AN502" i="1"/>
  <c r="AJ502" i="1"/>
  <c r="V502" i="1"/>
  <c r="EJ964" i="1"/>
  <c r="DD964" i="1"/>
  <c r="DB964" i="1"/>
  <c r="CX964" i="1"/>
  <c r="CT964" i="1"/>
  <c r="CK964" i="1"/>
  <c r="BP964" i="1"/>
  <c r="BL964" i="1"/>
  <c r="BE964" i="1"/>
  <c r="AR964" i="1"/>
  <c r="AN964" i="1"/>
  <c r="AJ964" i="1"/>
  <c r="AB964" i="1"/>
  <c r="V964" i="1"/>
  <c r="EJ963" i="1"/>
  <c r="DD963" i="1"/>
  <c r="DB963" i="1"/>
  <c r="CX963" i="1"/>
  <c r="CT963" i="1"/>
  <c r="CK963" i="1"/>
  <c r="BP963" i="1"/>
  <c r="BL963" i="1"/>
  <c r="BE963" i="1"/>
  <c r="AR963" i="1"/>
  <c r="AN963" i="1"/>
  <c r="AJ963" i="1"/>
  <c r="AB963" i="1"/>
  <c r="V963" i="1"/>
  <c r="EJ501" i="1"/>
  <c r="DD501" i="1"/>
  <c r="DB501" i="1"/>
  <c r="CX501" i="1"/>
  <c r="CT501" i="1"/>
  <c r="CK501" i="1"/>
  <c r="BP501" i="1"/>
  <c r="BL501" i="1"/>
  <c r="BE501" i="1"/>
  <c r="AR501" i="1"/>
  <c r="AN501" i="1"/>
  <c r="AJ501" i="1"/>
  <c r="V501" i="1"/>
  <c r="EJ500" i="1"/>
  <c r="DD500" i="1"/>
  <c r="DB500" i="1"/>
  <c r="CX500" i="1"/>
  <c r="CT500" i="1"/>
  <c r="CK500" i="1"/>
  <c r="BP500" i="1"/>
  <c r="BL500" i="1"/>
  <c r="BE500" i="1"/>
  <c r="AR500" i="1"/>
  <c r="AN500" i="1"/>
  <c r="AJ500" i="1"/>
  <c r="V500" i="1"/>
  <c r="EJ499" i="1"/>
  <c r="DD499" i="1"/>
  <c r="DB499" i="1"/>
  <c r="CX499" i="1"/>
  <c r="CT499" i="1"/>
  <c r="CK499" i="1"/>
  <c r="BP499" i="1"/>
  <c r="BL499" i="1"/>
  <c r="BE499" i="1"/>
  <c r="AR499" i="1"/>
  <c r="AN499" i="1"/>
  <c r="AJ499" i="1"/>
  <c r="AB499" i="1"/>
  <c r="V499" i="1"/>
  <c r="EJ1193" i="1"/>
  <c r="DD1193" i="1"/>
  <c r="DB1193" i="1"/>
  <c r="CX1193" i="1"/>
  <c r="CT1193" i="1"/>
  <c r="CK1193" i="1"/>
  <c r="BP1193" i="1"/>
  <c r="BL1193" i="1"/>
  <c r="BE1193" i="1"/>
  <c r="AR1193" i="1"/>
  <c r="AN1193" i="1"/>
  <c r="AJ1193" i="1"/>
  <c r="AB1193" i="1"/>
  <c r="V1193" i="1"/>
  <c r="EJ498" i="1"/>
  <c r="DD498" i="1"/>
  <c r="DB498" i="1"/>
  <c r="CX498" i="1"/>
  <c r="CT498" i="1"/>
  <c r="CK498" i="1"/>
  <c r="BP498" i="1"/>
  <c r="BL498" i="1"/>
  <c r="BE498" i="1"/>
  <c r="AR498" i="1"/>
  <c r="AN498" i="1"/>
  <c r="AJ498" i="1"/>
  <c r="V498" i="1"/>
  <c r="EJ497" i="1"/>
  <c r="DD497" i="1"/>
  <c r="DB497" i="1"/>
  <c r="CX497" i="1"/>
  <c r="CT497" i="1"/>
  <c r="CK497" i="1"/>
  <c r="BP497" i="1"/>
  <c r="BL497" i="1"/>
  <c r="BE497" i="1"/>
  <c r="AR497" i="1"/>
  <c r="AN497" i="1"/>
  <c r="AJ497" i="1"/>
  <c r="V497" i="1"/>
  <c r="EJ496" i="1"/>
  <c r="DD496" i="1"/>
  <c r="DB496" i="1"/>
  <c r="CX496" i="1"/>
  <c r="CT496" i="1"/>
  <c r="CK496" i="1"/>
  <c r="BP496" i="1"/>
  <c r="BL496" i="1"/>
  <c r="BE496" i="1"/>
  <c r="AR496" i="1"/>
  <c r="AN496" i="1"/>
  <c r="AJ496" i="1"/>
  <c r="V496" i="1"/>
  <c r="EJ767" i="1"/>
  <c r="DD767" i="1"/>
  <c r="DB767" i="1"/>
  <c r="CX767" i="1"/>
  <c r="CT767" i="1"/>
  <c r="CK767" i="1"/>
  <c r="BP767" i="1"/>
  <c r="BL767" i="1"/>
  <c r="BE767" i="1"/>
  <c r="AR767" i="1"/>
  <c r="AN767" i="1"/>
  <c r="AJ767" i="1"/>
  <c r="AB767" i="1"/>
  <c r="V767" i="1"/>
  <c r="EJ495" i="1"/>
  <c r="DD495" i="1"/>
  <c r="DB495" i="1"/>
  <c r="CX495" i="1"/>
  <c r="CT495" i="1"/>
  <c r="CK495" i="1"/>
  <c r="BP495" i="1"/>
  <c r="BL495" i="1"/>
  <c r="BE495" i="1"/>
  <c r="AR495" i="1"/>
  <c r="AN495" i="1"/>
  <c r="AJ495" i="1"/>
  <c r="V495" i="1"/>
  <c r="EJ1192" i="1"/>
  <c r="DD1192" i="1"/>
  <c r="DB1192" i="1"/>
  <c r="CX1192" i="1"/>
  <c r="CT1192" i="1"/>
  <c r="CK1192" i="1"/>
  <c r="BP1192" i="1"/>
  <c r="BL1192" i="1"/>
  <c r="BE1192" i="1"/>
  <c r="AR1192" i="1"/>
  <c r="AN1192" i="1"/>
  <c r="AJ1192" i="1"/>
  <c r="V1192" i="1"/>
  <c r="EJ1191" i="1"/>
  <c r="DD1191" i="1"/>
  <c r="DB1191" i="1"/>
  <c r="CX1191" i="1"/>
  <c r="CT1191" i="1"/>
  <c r="CK1191" i="1"/>
  <c r="BP1191" i="1"/>
  <c r="BL1191" i="1"/>
  <c r="BE1191" i="1"/>
  <c r="AR1191" i="1"/>
  <c r="AN1191" i="1"/>
  <c r="AJ1191" i="1"/>
  <c r="AB1191" i="1"/>
  <c r="V1191" i="1"/>
  <c r="EJ1262" i="1"/>
  <c r="DD1262" i="1"/>
  <c r="DB1262" i="1"/>
  <c r="CX1262" i="1"/>
  <c r="CT1262" i="1"/>
  <c r="CK1262" i="1"/>
  <c r="BL1262" i="1"/>
  <c r="BE1262" i="1"/>
  <c r="AR1262" i="1"/>
  <c r="AN1262" i="1"/>
  <c r="AJ1262" i="1"/>
  <c r="V1262" i="1"/>
  <c r="EJ1190" i="1"/>
  <c r="DD1190" i="1"/>
  <c r="DB1190" i="1"/>
  <c r="CX1190" i="1"/>
  <c r="CT1190" i="1"/>
  <c r="CK1190" i="1"/>
  <c r="BP1190" i="1"/>
  <c r="BL1190" i="1"/>
  <c r="BE1190" i="1"/>
  <c r="AR1190" i="1"/>
  <c r="AN1190" i="1"/>
  <c r="AJ1190" i="1"/>
  <c r="V1190" i="1"/>
  <c r="EJ1189" i="1"/>
  <c r="DD1189" i="1"/>
  <c r="DB1189" i="1"/>
  <c r="CX1189" i="1"/>
  <c r="CT1189" i="1"/>
  <c r="CK1189" i="1"/>
  <c r="BP1189" i="1"/>
  <c r="BL1189" i="1"/>
  <c r="BE1189" i="1"/>
  <c r="AR1189" i="1"/>
  <c r="AN1189" i="1"/>
  <c r="AJ1189" i="1"/>
  <c r="V1189" i="1"/>
  <c r="EJ893" i="1"/>
  <c r="DD893" i="1"/>
  <c r="DB893" i="1"/>
  <c r="CX893" i="1"/>
  <c r="CT893" i="1"/>
  <c r="CK893" i="1"/>
  <c r="BP893" i="1"/>
  <c r="BL893" i="1"/>
  <c r="BE893" i="1"/>
  <c r="AR893" i="1"/>
  <c r="AN893" i="1"/>
  <c r="AJ893" i="1"/>
  <c r="AB893" i="1"/>
  <c r="V893" i="1"/>
  <c r="EJ494" i="1"/>
  <c r="DD494" i="1"/>
  <c r="DB494" i="1"/>
  <c r="CX494" i="1"/>
  <c r="CT494" i="1"/>
  <c r="CK494" i="1"/>
  <c r="BP494" i="1"/>
  <c r="BL494" i="1"/>
  <c r="BE494" i="1"/>
  <c r="AR494" i="1"/>
  <c r="AN494" i="1"/>
  <c r="AJ494" i="1"/>
  <c r="V494" i="1"/>
  <c r="EJ1188" i="1"/>
  <c r="DD1188" i="1"/>
  <c r="DB1188" i="1"/>
  <c r="CX1188" i="1"/>
  <c r="CT1188" i="1"/>
  <c r="CK1188" i="1"/>
  <c r="BP1188" i="1"/>
  <c r="BL1188" i="1"/>
  <c r="BE1188" i="1"/>
  <c r="AR1188" i="1"/>
  <c r="AN1188" i="1"/>
  <c r="AJ1188" i="1"/>
  <c r="V1188" i="1"/>
  <c r="EJ493" i="1"/>
  <c r="DD493" i="1"/>
  <c r="DB493" i="1"/>
  <c r="CX493" i="1"/>
  <c r="CT493" i="1"/>
  <c r="CK493" i="1"/>
  <c r="BP493" i="1"/>
  <c r="BL493" i="1"/>
  <c r="BE493" i="1"/>
  <c r="AR493" i="1"/>
  <c r="AN493" i="1"/>
  <c r="AJ493" i="1"/>
  <c r="V493" i="1"/>
  <c r="EJ1187" i="1"/>
  <c r="DD1187" i="1"/>
  <c r="DB1187" i="1"/>
  <c r="CX1187" i="1"/>
  <c r="CT1187" i="1"/>
  <c r="CK1187" i="1"/>
  <c r="BP1187" i="1"/>
  <c r="BL1187" i="1"/>
  <c r="BE1187" i="1"/>
  <c r="AR1187" i="1"/>
  <c r="AN1187" i="1"/>
  <c r="AJ1187" i="1"/>
  <c r="V1187" i="1"/>
  <c r="EJ892" i="1"/>
  <c r="DD892" i="1"/>
  <c r="DB892" i="1"/>
  <c r="CX892" i="1"/>
  <c r="CT892" i="1"/>
  <c r="CK892" i="1"/>
  <c r="BP892" i="1"/>
  <c r="BL892" i="1"/>
  <c r="BE892" i="1"/>
  <c r="AR892" i="1"/>
  <c r="AN892" i="1"/>
  <c r="AJ892" i="1"/>
  <c r="AB892" i="1"/>
  <c r="V892" i="1"/>
  <c r="EJ1186" i="1"/>
  <c r="DD1186" i="1"/>
  <c r="DB1186" i="1"/>
  <c r="CX1186" i="1"/>
  <c r="CT1186" i="1"/>
  <c r="CK1186" i="1"/>
  <c r="BP1186" i="1"/>
  <c r="BL1186" i="1"/>
  <c r="BE1186" i="1"/>
  <c r="AR1186" i="1"/>
  <c r="AJ1186" i="1"/>
  <c r="V1186" i="1"/>
  <c r="EJ612" i="1"/>
  <c r="DD612" i="1"/>
  <c r="DB612" i="1"/>
  <c r="CX612" i="1"/>
  <c r="CT612" i="1"/>
  <c r="CK612" i="1"/>
  <c r="BP612" i="1"/>
  <c r="BL612" i="1"/>
  <c r="BE612" i="1"/>
  <c r="AR612" i="1"/>
  <c r="AN612" i="1"/>
  <c r="AJ612" i="1"/>
  <c r="AB612" i="1"/>
  <c r="V612" i="1"/>
  <c r="EJ891" i="1"/>
  <c r="DD891" i="1"/>
  <c r="DB891" i="1"/>
  <c r="CX891" i="1"/>
  <c r="CT891" i="1"/>
  <c r="CK891" i="1"/>
  <c r="BP891" i="1"/>
  <c r="BL891" i="1"/>
  <c r="BE891" i="1"/>
  <c r="AR891" i="1"/>
  <c r="AN891" i="1"/>
  <c r="AJ891" i="1"/>
  <c r="V891" i="1"/>
  <c r="EJ1261" i="1"/>
  <c r="DD1261" i="1"/>
  <c r="DB1261" i="1"/>
  <c r="CX1261" i="1"/>
  <c r="CT1261" i="1"/>
  <c r="CK1261" i="1"/>
  <c r="BP1261" i="1"/>
  <c r="BL1261" i="1"/>
  <c r="BE1261" i="1"/>
  <c r="AR1261" i="1"/>
  <c r="AN1261" i="1"/>
  <c r="AJ1261" i="1"/>
  <c r="V1261" i="1"/>
  <c r="EJ1185" i="1"/>
  <c r="DD1185" i="1"/>
  <c r="DB1185" i="1"/>
  <c r="CX1185" i="1"/>
  <c r="CT1185" i="1"/>
  <c r="CK1185" i="1"/>
  <c r="BP1185" i="1"/>
  <c r="BL1185" i="1"/>
  <c r="BE1185" i="1"/>
  <c r="AR1185" i="1"/>
  <c r="AN1185" i="1"/>
  <c r="AJ1185" i="1"/>
  <c r="AB1185" i="1"/>
  <c r="V1185" i="1"/>
  <c r="EJ256" i="1"/>
  <c r="DD256" i="1"/>
  <c r="DB256" i="1"/>
  <c r="CX256" i="1"/>
  <c r="CT256" i="1"/>
  <c r="CK256" i="1"/>
  <c r="BP256" i="1"/>
  <c r="BL256" i="1"/>
  <c r="BE256" i="1"/>
  <c r="AR256" i="1"/>
  <c r="AN256" i="1"/>
  <c r="AJ256" i="1"/>
  <c r="AB256" i="1"/>
  <c r="V256" i="1"/>
  <c r="EJ766" i="1"/>
  <c r="DD766" i="1"/>
  <c r="DB766" i="1"/>
  <c r="CX766" i="1"/>
  <c r="CT766" i="1"/>
  <c r="CK766" i="1"/>
  <c r="BP766" i="1"/>
  <c r="BL766" i="1"/>
  <c r="BE766" i="1"/>
  <c r="AR766" i="1"/>
  <c r="AN766" i="1"/>
  <c r="AJ766" i="1"/>
  <c r="AB766" i="1"/>
  <c r="V766" i="1"/>
  <c r="EJ1184" i="1"/>
  <c r="DD1184" i="1"/>
  <c r="DB1184" i="1"/>
  <c r="CX1184" i="1"/>
  <c r="CT1184" i="1"/>
  <c r="CK1184" i="1"/>
  <c r="BP1184" i="1"/>
  <c r="BL1184" i="1"/>
  <c r="BE1184" i="1"/>
  <c r="AR1184" i="1"/>
  <c r="AJ1184" i="1"/>
  <c r="V1184" i="1"/>
  <c r="EJ1183" i="1"/>
  <c r="DD1183" i="1"/>
  <c r="DB1183" i="1"/>
  <c r="CX1183" i="1"/>
  <c r="CT1183" i="1"/>
  <c r="CK1183" i="1"/>
  <c r="BP1183" i="1"/>
  <c r="BL1183" i="1"/>
  <c r="BE1183" i="1"/>
  <c r="AR1183" i="1"/>
  <c r="AN1183" i="1"/>
  <c r="AJ1183" i="1"/>
  <c r="V1183" i="1"/>
  <c r="EJ1260" i="1"/>
  <c r="DD1260" i="1"/>
  <c r="DB1260" i="1"/>
  <c r="CX1260" i="1"/>
  <c r="CT1260" i="1"/>
  <c r="CK1260" i="1"/>
  <c r="BP1260" i="1"/>
  <c r="BL1260" i="1"/>
  <c r="BE1260" i="1"/>
  <c r="AR1260" i="1"/>
  <c r="AN1260" i="1"/>
  <c r="AJ1260" i="1"/>
  <c r="V1260" i="1"/>
  <c r="EJ1182" i="1"/>
  <c r="DD1182" i="1"/>
  <c r="DB1182" i="1"/>
  <c r="CX1182" i="1"/>
  <c r="CT1182" i="1"/>
  <c r="CK1182" i="1"/>
  <c r="BP1182" i="1"/>
  <c r="BL1182" i="1"/>
  <c r="BE1182" i="1"/>
  <c r="AR1182" i="1"/>
  <c r="AN1182" i="1"/>
  <c r="AJ1182" i="1"/>
  <c r="V1182" i="1"/>
  <c r="EJ1181" i="1"/>
  <c r="DD1181" i="1"/>
  <c r="DB1181" i="1"/>
  <c r="CX1181" i="1"/>
  <c r="CT1181" i="1"/>
  <c r="CK1181" i="1"/>
  <c r="BP1181" i="1"/>
  <c r="BL1181" i="1"/>
  <c r="BE1181" i="1"/>
  <c r="AR1181" i="1"/>
  <c r="AN1181" i="1"/>
  <c r="AJ1181" i="1"/>
  <c r="AB1181" i="1"/>
  <c r="V1181" i="1"/>
  <c r="EJ1180" i="1"/>
  <c r="DD1180" i="1"/>
  <c r="DB1180" i="1"/>
  <c r="CX1180" i="1"/>
  <c r="CT1180" i="1"/>
  <c r="CK1180" i="1"/>
  <c r="BP1180" i="1"/>
  <c r="BL1180" i="1"/>
  <c r="BE1180" i="1"/>
  <c r="AR1180" i="1"/>
  <c r="AJ1180" i="1"/>
  <c r="AB1180" i="1"/>
  <c r="V1180" i="1"/>
  <c r="EJ962" i="1"/>
  <c r="DD962" i="1"/>
  <c r="DB962" i="1"/>
  <c r="CX962" i="1"/>
  <c r="CT962" i="1"/>
  <c r="CK962" i="1"/>
  <c r="BP962" i="1"/>
  <c r="BL962" i="1"/>
  <c r="BE962" i="1"/>
  <c r="AR962" i="1"/>
  <c r="AN962" i="1"/>
  <c r="AJ962" i="1"/>
  <c r="V962" i="1"/>
  <c r="EJ1179" i="1"/>
  <c r="DD1179" i="1"/>
  <c r="DB1179" i="1"/>
  <c r="CX1179" i="1"/>
  <c r="CT1179" i="1"/>
  <c r="CK1179" i="1"/>
  <c r="BP1179" i="1"/>
  <c r="BL1179" i="1"/>
  <c r="BE1179" i="1"/>
  <c r="AR1179" i="1"/>
  <c r="AN1179" i="1"/>
  <c r="AJ1179" i="1"/>
  <c r="AB1179" i="1"/>
  <c r="V1179" i="1"/>
  <c r="EJ890" i="1"/>
  <c r="DD890" i="1"/>
  <c r="DB890" i="1"/>
  <c r="CX890" i="1"/>
  <c r="CT890" i="1"/>
  <c r="CK890" i="1"/>
  <c r="BP890" i="1"/>
  <c r="BL890" i="1"/>
  <c r="BE890" i="1"/>
  <c r="AR890" i="1"/>
  <c r="AN890" i="1"/>
  <c r="AJ890" i="1"/>
  <c r="AB890" i="1"/>
  <c r="V890" i="1"/>
  <c r="EJ1178" i="1"/>
  <c r="DD1178" i="1"/>
  <c r="DB1178" i="1"/>
  <c r="CX1178" i="1"/>
  <c r="CT1178" i="1"/>
  <c r="CK1178" i="1"/>
  <c r="BP1178" i="1"/>
  <c r="BL1178" i="1"/>
  <c r="BE1178" i="1"/>
  <c r="AR1178" i="1"/>
  <c r="AN1178" i="1"/>
  <c r="AJ1178" i="1"/>
  <c r="V1178" i="1"/>
  <c r="EJ1177" i="1"/>
  <c r="DD1177" i="1"/>
  <c r="DB1177" i="1"/>
  <c r="CX1177" i="1"/>
  <c r="CT1177" i="1"/>
  <c r="CK1177" i="1"/>
  <c r="BP1177" i="1"/>
  <c r="BL1177" i="1"/>
  <c r="BE1177" i="1"/>
  <c r="AR1177" i="1"/>
  <c r="AJ1177" i="1"/>
  <c r="V1177" i="1"/>
  <c r="EJ889" i="1"/>
  <c r="DD889" i="1"/>
  <c r="DB889" i="1"/>
  <c r="CX889" i="1"/>
  <c r="CT889" i="1"/>
  <c r="CK889" i="1"/>
  <c r="BP889" i="1"/>
  <c r="BL889" i="1"/>
  <c r="BE889" i="1"/>
  <c r="AR889" i="1"/>
  <c r="AN889" i="1"/>
  <c r="AJ889" i="1"/>
  <c r="AB889" i="1"/>
  <c r="V889" i="1"/>
  <c r="EJ1314" i="1"/>
  <c r="DD1314" i="1"/>
  <c r="DB1314" i="1"/>
  <c r="CX1314" i="1"/>
  <c r="CT1314" i="1"/>
  <c r="CK1314" i="1"/>
  <c r="BP1314" i="1"/>
  <c r="BL1314" i="1"/>
  <c r="BE1314" i="1"/>
  <c r="AR1314" i="1"/>
  <c r="AN1314" i="1"/>
  <c r="AJ1314" i="1"/>
  <c r="V1314" i="1"/>
  <c r="EJ1176" i="1"/>
  <c r="DD1176" i="1"/>
  <c r="DB1176" i="1"/>
  <c r="CX1176" i="1"/>
  <c r="CT1176" i="1"/>
  <c r="CK1176" i="1"/>
  <c r="BP1176" i="1"/>
  <c r="BL1176" i="1"/>
  <c r="BE1176" i="1"/>
  <c r="AR1176" i="1"/>
  <c r="AN1176" i="1"/>
  <c r="AJ1176" i="1"/>
  <c r="V1176" i="1"/>
  <c r="EJ364" i="1"/>
  <c r="DD364" i="1"/>
  <c r="DB364" i="1"/>
  <c r="CX364" i="1"/>
  <c r="CT364" i="1"/>
  <c r="CK364" i="1"/>
  <c r="BP364" i="1"/>
  <c r="BL364" i="1"/>
  <c r="BE364" i="1"/>
  <c r="AR364" i="1"/>
  <c r="AN364" i="1"/>
  <c r="AJ364" i="1"/>
  <c r="AB364" i="1"/>
  <c r="V364" i="1"/>
  <c r="EJ492" i="1"/>
  <c r="DD492" i="1"/>
  <c r="DB492" i="1"/>
  <c r="CX492" i="1"/>
  <c r="CT492" i="1"/>
  <c r="CK492" i="1"/>
  <c r="BP492" i="1"/>
  <c r="BL492" i="1"/>
  <c r="BE492" i="1"/>
  <c r="AR492" i="1"/>
  <c r="AJ492" i="1"/>
  <c r="AB492" i="1"/>
  <c r="V492" i="1"/>
  <c r="EJ255" i="1"/>
  <c r="DD255" i="1"/>
  <c r="DB255" i="1"/>
  <c r="CX255" i="1"/>
  <c r="CT255" i="1"/>
  <c r="CK255" i="1"/>
  <c r="BP255" i="1"/>
  <c r="BL255" i="1"/>
  <c r="BE255" i="1"/>
  <c r="AR255" i="1"/>
  <c r="AN255" i="1"/>
  <c r="AJ255" i="1"/>
  <c r="V255" i="1"/>
  <c r="EJ491" i="1"/>
  <c r="DD491" i="1"/>
  <c r="DB491" i="1"/>
  <c r="CX491" i="1"/>
  <c r="CT491" i="1"/>
  <c r="CK491" i="1"/>
  <c r="BP491" i="1"/>
  <c r="BL491" i="1"/>
  <c r="BE491" i="1"/>
  <c r="AR491" i="1"/>
  <c r="AN491" i="1"/>
  <c r="AJ491" i="1"/>
  <c r="AB491" i="1"/>
  <c r="V491" i="1"/>
  <c r="EJ554" i="1"/>
  <c r="DD554" i="1"/>
  <c r="DB554" i="1"/>
  <c r="CX554" i="1"/>
  <c r="CT554" i="1"/>
  <c r="CK554" i="1"/>
  <c r="BP554" i="1"/>
  <c r="BL554" i="1"/>
  <c r="BE554" i="1"/>
  <c r="AR554" i="1"/>
  <c r="AN554" i="1"/>
  <c r="AJ554" i="1"/>
  <c r="AB554" i="1"/>
  <c r="V554" i="1"/>
  <c r="EJ1175" i="1"/>
  <c r="DD1175" i="1"/>
  <c r="DB1175" i="1"/>
  <c r="CX1175" i="1"/>
  <c r="CT1175" i="1"/>
  <c r="CK1175" i="1"/>
  <c r="BP1175" i="1"/>
  <c r="BL1175" i="1"/>
  <c r="BE1175" i="1"/>
  <c r="AR1175" i="1"/>
  <c r="AN1175" i="1"/>
  <c r="AJ1175" i="1"/>
  <c r="V1175" i="1"/>
  <c r="EJ254" i="1"/>
  <c r="DD254" i="1"/>
  <c r="DB254" i="1"/>
  <c r="CX254" i="1"/>
  <c r="CT254" i="1"/>
  <c r="CK254" i="1"/>
  <c r="BP254" i="1"/>
  <c r="BL254" i="1"/>
  <c r="BE254" i="1"/>
  <c r="AR254" i="1"/>
  <c r="AN254" i="1"/>
  <c r="AJ254" i="1"/>
  <c r="AB254" i="1"/>
  <c r="V254" i="1"/>
  <c r="EJ400" i="1"/>
  <c r="DD400" i="1"/>
  <c r="DB400" i="1"/>
  <c r="CX400" i="1"/>
  <c r="CT400" i="1"/>
  <c r="CK400" i="1"/>
  <c r="BP400" i="1"/>
  <c r="BL400" i="1"/>
  <c r="BE400" i="1"/>
  <c r="AR400" i="1"/>
  <c r="AN400" i="1"/>
  <c r="AJ400" i="1"/>
  <c r="V400" i="1"/>
  <c r="EJ490" i="1"/>
  <c r="DD490" i="1"/>
  <c r="DB490" i="1"/>
  <c r="CX490" i="1"/>
  <c r="CT490" i="1"/>
  <c r="CK490" i="1"/>
  <c r="BP490" i="1"/>
  <c r="BL490" i="1"/>
  <c r="BE490" i="1"/>
  <c r="AR490" i="1"/>
  <c r="AN490" i="1"/>
  <c r="AJ490" i="1"/>
  <c r="V490" i="1"/>
  <c r="EJ764" i="1"/>
  <c r="DD764" i="1"/>
  <c r="DB764" i="1"/>
  <c r="CX764" i="1"/>
  <c r="CT764" i="1"/>
  <c r="CK764" i="1"/>
  <c r="BP764" i="1"/>
  <c r="BL764" i="1"/>
  <c r="BE764" i="1"/>
  <c r="AR764" i="1"/>
  <c r="AN764" i="1"/>
  <c r="AJ764" i="1"/>
  <c r="V764" i="1"/>
  <c r="EJ763" i="1"/>
  <c r="DD763" i="1"/>
  <c r="DB763" i="1"/>
  <c r="CX763" i="1"/>
  <c r="CT763" i="1"/>
  <c r="CK763" i="1"/>
  <c r="BP763" i="1"/>
  <c r="BL763" i="1"/>
  <c r="BE763" i="1"/>
  <c r="AR763" i="1"/>
  <c r="AN763" i="1"/>
  <c r="AJ763" i="1"/>
  <c r="V763" i="1"/>
  <c r="EJ762" i="1"/>
  <c r="DD762" i="1"/>
  <c r="DB762" i="1"/>
  <c r="CX762" i="1"/>
  <c r="CT762" i="1"/>
  <c r="CK762" i="1"/>
  <c r="BP762" i="1"/>
  <c r="BL762" i="1"/>
  <c r="BE762" i="1"/>
  <c r="AR762" i="1"/>
  <c r="AN762" i="1"/>
  <c r="AJ762" i="1"/>
  <c r="AB762" i="1"/>
  <c r="V762" i="1"/>
  <c r="EJ489" i="1"/>
  <c r="DD489" i="1"/>
  <c r="DB489" i="1"/>
  <c r="CX489" i="1"/>
  <c r="CT489" i="1"/>
  <c r="CK489" i="1"/>
  <c r="BP489" i="1"/>
  <c r="BL489" i="1"/>
  <c r="BE489" i="1"/>
  <c r="AR489" i="1"/>
  <c r="AN489" i="1"/>
  <c r="AJ489" i="1"/>
  <c r="V489" i="1"/>
  <c r="EJ207" i="1"/>
  <c r="DD207" i="1"/>
  <c r="DB207" i="1"/>
  <c r="CX207" i="1"/>
  <c r="CT207" i="1"/>
  <c r="CK207" i="1"/>
  <c r="BP207" i="1"/>
  <c r="BL207" i="1"/>
  <c r="BE207" i="1"/>
  <c r="AR207" i="1"/>
  <c r="AN207" i="1"/>
  <c r="AJ207" i="1"/>
  <c r="AB207" i="1"/>
  <c r="V207" i="1"/>
  <c r="EJ888" i="1"/>
  <c r="DD888" i="1"/>
  <c r="DB888" i="1"/>
  <c r="CX888" i="1"/>
  <c r="CT888" i="1"/>
  <c r="CK888" i="1"/>
  <c r="BP888" i="1"/>
  <c r="BL888" i="1"/>
  <c r="BE888" i="1"/>
  <c r="AR888" i="1"/>
  <c r="AN888" i="1"/>
  <c r="AJ888" i="1"/>
  <c r="AB888" i="1"/>
  <c r="V888" i="1"/>
  <c r="EJ253" i="1"/>
  <c r="DD253" i="1"/>
  <c r="DB253" i="1"/>
  <c r="CX253" i="1"/>
  <c r="CT253" i="1"/>
  <c r="CK253" i="1"/>
  <c r="BP253" i="1"/>
  <c r="BL253" i="1"/>
  <c r="BE253" i="1"/>
  <c r="AR253" i="1"/>
  <c r="AN253" i="1"/>
  <c r="AJ253" i="1"/>
  <c r="AB253" i="1"/>
  <c r="V253" i="1"/>
  <c r="EJ109" i="1"/>
  <c r="DD109" i="1"/>
  <c r="DB109" i="1"/>
  <c r="CX109" i="1"/>
  <c r="CT109" i="1"/>
  <c r="CK109" i="1"/>
  <c r="BP109" i="1"/>
  <c r="BL109" i="1"/>
  <c r="BE109" i="1"/>
  <c r="AR109" i="1"/>
  <c r="AN109" i="1"/>
  <c r="AJ109" i="1"/>
  <c r="AB109" i="1"/>
  <c r="V109" i="1"/>
  <c r="EJ108" i="1"/>
  <c r="DD108" i="1"/>
  <c r="DB108" i="1"/>
  <c r="CX108" i="1"/>
  <c r="CT108" i="1"/>
  <c r="CK108" i="1"/>
  <c r="BP108" i="1"/>
  <c r="BL108" i="1"/>
  <c r="BE108" i="1"/>
  <c r="AR108" i="1"/>
  <c r="AN108" i="1"/>
  <c r="AJ108" i="1"/>
  <c r="V108" i="1"/>
  <c r="EJ1174" i="1"/>
  <c r="DD1174" i="1"/>
  <c r="DB1174" i="1"/>
  <c r="CX1174" i="1"/>
  <c r="CT1174" i="1"/>
  <c r="CK1174" i="1"/>
  <c r="BP1174" i="1"/>
  <c r="BL1174" i="1"/>
  <c r="BE1174" i="1"/>
  <c r="AR1174" i="1"/>
  <c r="AN1174" i="1"/>
  <c r="AJ1174" i="1"/>
  <c r="AB1174" i="1"/>
  <c r="V1174" i="1"/>
  <c r="EJ887" i="1"/>
  <c r="DD887" i="1"/>
  <c r="DB887" i="1"/>
  <c r="CX887" i="1"/>
  <c r="CT887" i="1"/>
  <c r="CK887" i="1"/>
  <c r="BP887" i="1"/>
  <c r="BL887" i="1"/>
  <c r="BE887" i="1"/>
  <c r="AR887" i="1"/>
  <c r="AN887" i="1"/>
  <c r="AJ887" i="1"/>
  <c r="AB887" i="1"/>
  <c r="V887" i="1"/>
  <c r="EJ1259" i="1"/>
  <c r="DD1259" i="1"/>
  <c r="DB1259" i="1"/>
  <c r="CX1259" i="1"/>
  <c r="CT1259" i="1"/>
  <c r="CK1259" i="1"/>
  <c r="BP1259" i="1"/>
  <c r="BL1259" i="1"/>
  <c r="BE1259" i="1"/>
  <c r="AR1259" i="1"/>
  <c r="AN1259" i="1"/>
  <c r="AJ1259" i="1"/>
  <c r="V1259" i="1"/>
  <c r="EJ1258" i="1"/>
  <c r="DD1258" i="1"/>
  <c r="DB1258" i="1"/>
  <c r="CX1258" i="1"/>
  <c r="CT1258" i="1"/>
  <c r="CK1258" i="1"/>
  <c r="BP1258" i="1"/>
  <c r="BL1258" i="1"/>
  <c r="BE1258" i="1"/>
  <c r="AR1258" i="1"/>
  <c r="AN1258" i="1"/>
  <c r="AJ1258" i="1"/>
  <c r="AB1258" i="1"/>
  <c r="V1258" i="1"/>
  <c r="EJ1173" i="1"/>
  <c r="DD1173" i="1"/>
  <c r="DB1173" i="1"/>
  <c r="CX1173" i="1"/>
  <c r="CT1173" i="1"/>
  <c r="CK1173" i="1"/>
  <c r="BP1173" i="1"/>
  <c r="BL1173" i="1"/>
  <c r="BE1173" i="1"/>
  <c r="AR1173" i="1"/>
  <c r="AJ1173" i="1"/>
  <c r="V1173" i="1"/>
  <c r="EJ107" i="1"/>
  <c r="DD107" i="1"/>
  <c r="DB107" i="1"/>
  <c r="CX107" i="1"/>
  <c r="CT107" i="1"/>
  <c r="CK107" i="1"/>
  <c r="BP107" i="1"/>
  <c r="BL107" i="1"/>
  <c r="BE107" i="1"/>
  <c r="AR107" i="1"/>
  <c r="AN107" i="1"/>
  <c r="AJ107" i="1"/>
  <c r="AB107" i="1"/>
  <c r="V107" i="1"/>
  <c r="EJ961" i="1"/>
  <c r="DD961" i="1"/>
  <c r="DB961" i="1"/>
  <c r="CX961" i="1"/>
  <c r="CT961" i="1"/>
  <c r="CK961" i="1"/>
  <c r="BP961" i="1"/>
  <c r="BL961" i="1"/>
  <c r="BE961" i="1"/>
  <c r="AR961" i="1"/>
  <c r="AN961" i="1"/>
  <c r="AJ961" i="1"/>
  <c r="EJ960" i="1"/>
  <c r="DD960" i="1"/>
  <c r="DB960" i="1"/>
  <c r="CX960" i="1"/>
  <c r="CT960" i="1"/>
  <c r="CK960" i="1"/>
  <c r="BP960" i="1"/>
  <c r="BL960" i="1"/>
  <c r="BE960" i="1"/>
  <c r="AN960" i="1"/>
  <c r="AJ960" i="1"/>
  <c r="EJ252" i="1"/>
  <c r="DD252" i="1"/>
  <c r="DB252" i="1"/>
  <c r="CX252" i="1"/>
  <c r="CT252" i="1"/>
  <c r="CK252" i="1"/>
  <c r="BP252" i="1"/>
  <c r="BL252" i="1"/>
  <c r="BE252" i="1"/>
  <c r="AR252" i="1"/>
  <c r="AN252" i="1"/>
  <c r="AJ252" i="1"/>
  <c r="V252" i="1"/>
  <c r="EJ488" i="1"/>
  <c r="DD488" i="1"/>
  <c r="DB488" i="1"/>
  <c r="CX488" i="1"/>
  <c r="CT488" i="1"/>
  <c r="CK488" i="1"/>
  <c r="BP488" i="1"/>
  <c r="BL488" i="1"/>
  <c r="BE488" i="1"/>
  <c r="AR488" i="1"/>
  <c r="AN488" i="1"/>
  <c r="AJ488" i="1"/>
  <c r="AB488" i="1"/>
  <c r="V488" i="1"/>
  <c r="EJ1172" i="1"/>
  <c r="DD1172" i="1"/>
  <c r="DB1172" i="1"/>
  <c r="CX1172" i="1"/>
  <c r="CT1172" i="1"/>
  <c r="CK1172" i="1"/>
  <c r="BP1172" i="1"/>
  <c r="BL1172" i="1"/>
  <c r="BE1172" i="1"/>
  <c r="AR1172" i="1"/>
  <c r="AN1172" i="1"/>
  <c r="AJ1172" i="1"/>
  <c r="V1172" i="1"/>
  <c r="EJ1171" i="1"/>
  <c r="DD1171" i="1"/>
  <c r="DB1171" i="1"/>
  <c r="CX1171" i="1"/>
  <c r="CT1171" i="1"/>
  <c r="CK1171" i="1"/>
  <c r="BP1171" i="1"/>
  <c r="BL1171" i="1"/>
  <c r="BE1171" i="1"/>
  <c r="AR1171" i="1"/>
  <c r="AN1171" i="1"/>
  <c r="AJ1171" i="1"/>
  <c r="V1171" i="1"/>
  <c r="EJ106" i="1"/>
  <c r="DD106" i="1"/>
  <c r="DB106" i="1"/>
  <c r="CX106" i="1"/>
  <c r="CT106" i="1"/>
  <c r="CK106" i="1"/>
  <c r="BP106" i="1"/>
  <c r="BL106" i="1"/>
  <c r="BE106" i="1"/>
  <c r="AR106" i="1"/>
  <c r="AN106" i="1"/>
  <c r="AJ106" i="1"/>
  <c r="AB106" i="1"/>
  <c r="V106" i="1"/>
  <c r="EJ487" i="1"/>
  <c r="DD487" i="1"/>
  <c r="DB487" i="1"/>
  <c r="CX487" i="1"/>
  <c r="CT487" i="1"/>
  <c r="CK487" i="1"/>
  <c r="BP487" i="1"/>
  <c r="BL487" i="1"/>
  <c r="BE487" i="1"/>
  <c r="AR487" i="1"/>
  <c r="AN487" i="1"/>
  <c r="AJ487" i="1"/>
  <c r="V487" i="1"/>
  <c r="EJ1048" i="1"/>
  <c r="DD1048" i="1"/>
  <c r="DB1048" i="1"/>
  <c r="CX1048" i="1"/>
  <c r="CT1048" i="1"/>
  <c r="CK1048" i="1"/>
  <c r="BP1048" i="1"/>
  <c r="BL1048" i="1"/>
  <c r="BE1048" i="1"/>
  <c r="AR1048" i="1"/>
  <c r="AN1048" i="1"/>
  <c r="AJ1048" i="1"/>
  <c r="AB1048" i="1"/>
  <c r="V1048" i="1"/>
  <c r="EJ486" i="1"/>
  <c r="DD486" i="1"/>
  <c r="DB486" i="1"/>
  <c r="CX486" i="1"/>
  <c r="CT486" i="1"/>
  <c r="CK486" i="1"/>
  <c r="BP486" i="1"/>
  <c r="BL486" i="1"/>
  <c r="BE486" i="1"/>
  <c r="AR486" i="1"/>
  <c r="AN486" i="1"/>
  <c r="AJ486" i="1"/>
  <c r="AB486" i="1"/>
  <c r="V486" i="1"/>
  <c r="EJ761" i="1"/>
  <c r="DD761" i="1"/>
  <c r="DB761" i="1"/>
  <c r="CX761" i="1"/>
  <c r="CT761" i="1"/>
  <c r="CK761" i="1"/>
  <c r="BP761" i="1"/>
  <c r="BL761" i="1"/>
  <c r="BE761" i="1"/>
  <c r="AR761" i="1"/>
  <c r="AN761" i="1"/>
  <c r="AJ761" i="1"/>
  <c r="AB761" i="1"/>
  <c r="V761" i="1"/>
  <c r="EJ144" i="1"/>
  <c r="DD144" i="1"/>
  <c r="DB144" i="1"/>
  <c r="CX144" i="1"/>
  <c r="CT144" i="1"/>
  <c r="CK144" i="1"/>
  <c r="BP144" i="1"/>
  <c r="BL144" i="1"/>
  <c r="BE144" i="1"/>
  <c r="AR144" i="1"/>
  <c r="AN144" i="1"/>
  <c r="AJ144" i="1"/>
  <c r="AB144" i="1"/>
  <c r="V144" i="1"/>
  <c r="EJ251" i="1"/>
  <c r="DD251" i="1"/>
  <c r="DB251" i="1"/>
  <c r="CX251" i="1"/>
  <c r="CT251" i="1"/>
  <c r="CK251" i="1"/>
  <c r="BP251" i="1"/>
  <c r="BL251" i="1"/>
  <c r="BE251" i="1"/>
  <c r="AR251" i="1"/>
  <c r="AN251" i="1"/>
  <c r="AJ251" i="1"/>
  <c r="AB251" i="1"/>
  <c r="V251" i="1"/>
  <c r="EJ104" i="1"/>
  <c r="DD104" i="1"/>
  <c r="DB104" i="1"/>
  <c r="CX104" i="1"/>
  <c r="CT104" i="1"/>
  <c r="CK104" i="1"/>
  <c r="BP104" i="1"/>
  <c r="BL104" i="1"/>
  <c r="BE104" i="1"/>
  <c r="AR104" i="1"/>
  <c r="AN104" i="1"/>
  <c r="AJ104" i="1"/>
  <c r="AB104" i="1"/>
  <c r="V104" i="1"/>
  <c r="EJ760" i="1"/>
  <c r="DD760" i="1"/>
  <c r="DB760" i="1"/>
  <c r="CX760" i="1"/>
  <c r="CT760" i="1"/>
  <c r="CK760" i="1"/>
  <c r="BP760" i="1"/>
  <c r="BL760" i="1"/>
  <c r="BE760" i="1"/>
  <c r="AR760" i="1"/>
  <c r="AN760" i="1"/>
  <c r="AJ760" i="1"/>
  <c r="AB760" i="1"/>
  <c r="V760" i="1"/>
  <c r="EJ485" i="1"/>
  <c r="DD485" i="1"/>
  <c r="DB485" i="1"/>
  <c r="CX485" i="1"/>
  <c r="CT485" i="1"/>
  <c r="CK485" i="1"/>
  <c r="BP485" i="1"/>
  <c r="BL485" i="1"/>
  <c r="BE485" i="1"/>
  <c r="AR485" i="1"/>
  <c r="AN485" i="1"/>
  <c r="AJ485" i="1"/>
  <c r="V485" i="1"/>
  <c r="EJ759" i="1"/>
  <c r="DD759" i="1"/>
  <c r="DB759" i="1"/>
  <c r="CX759" i="1"/>
  <c r="CT759" i="1"/>
  <c r="CK759" i="1"/>
  <c r="BP759" i="1"/>
  <c r="BL759" i="1"/>
  <c r="BE759" i="1"/>
  <c r="AR759" i="1"/>
  <c r="AJ759" i="1"/>
  <c r="AB759" i="1"/>
  <c r="V759" i="1"/>
  <c r="EJ103" i="1"/>
  <c r="DD103" i="1"/>
  <c r="DB103" i="1"/>
  <c r="CX103" i="1"/>
  <c r="CT103" i="1"/>
  <c r="CK103" i="1"/>
  <c r="BP103" i="1"/>
  <c r="BL103" i="1"/>
  <c r="BE103" i="1"/>
  <c r="AR103" i="1"/>
  <c r="AN103" i="1"/>
  <c r="AJ103" i="1"/>
  <c r="AB103" i="1"/>
  <c r="V103" i="1"/>
  <c r="EJ1047" i="1"/>
  <c r="DD1047" i="1"/>
  <c r="DB1047" i="1"/>
  <c r="CX1047" i="1"/>
  <c r="CT1047" i="1"/>
  <c r="CK1047" i="1"/>
  <c r="BP1047" i="1"/>
  <c r="BL1047" i="1"/>
  <c r="BE1047" i="1"/>
  <c r="AR1047" i="1"/>
  <c r="AN1047" i="1"/>
  <c r="AJ1047" i="1"/>
  <c r="AB1047" i="1"/>
  <c r="V1047" i="1"/>
  <c r="EJ484" i="1"/>
  <c r="DD484" i="1"/>
  <c r="DB484" i="1"/>
  <c r="CX484" i="1"/>
  <c r="CT484" i="1"/>
  <c r="CK484" i="1"/>
  <c r="BP484" i="1"/>
  <c r="BL484" i="1"/>
  <c r="BE484" i="1"/>
  <c r="AR484" i="1"/>
  <c r="AN484" i="1"/>
  <c r="AJ484" i="1"/>
  <c r="V484" i="1"/>
  <c r="EJ250" i="1"/>
  <c r="DD250" i="1"/>
  <c r="DB250" i="1"/>
  <c r="CX250" i="1"/>
  <c r="CT250" i="1"/>
  <c r="CK250" i="1"/>
  <c r="BP250" i="1"/>
  <c r="BL250" i="1"/>
  <c r="BE250" i="1"/>
  <c r="AR250" i="1"/>
  <c r="AN250" i="1"/>
  <c r="AJ250" i="1"/>
  <c r="AB250" i="1"/>
  <c r="V250" i="1"/>
  <c r="EJ611" i="1"/>
  <c r="DD611" i="1"/>
  <c r="DB611" i="1"/>
  <c r="CX611" i="1"/>
  <c r="CT611" i="1"/>
  <c r="CK611" i="1"/>
  <c r="BP611" i="1"/>
  <c r="BL611" i="1"/>
  <c r="BE611" i="1"/>
  <c r="AR611" i="1"/>
  <c r="AN611" i="1"/>
  <c r="AJ611" i="1"/>
  <c r="AB611" i="1"/>
  <c r="V611" i="1"/>
  <c r="EJ102" i="1"/>
  <c r="DD102" i="1"/>
  <c r="DB102" i="1"/>
  <c r="CX102" i="1"/>
  <c r="CT102" i="1"/>
  <c r="CK102" i="1"/>
  <c r="BP102" i="1"/>
  <c r="BL102" i="1"/>
  <c r="BE102" i="1"/>
  <c r="AR102" i="1"/>
  <c r="AN102" i="1"/>
  <c r="AJ102" i="1"/>
  <c r="AB102" i="1"/>
  <c r="V102" i="1"/>
  <c r="EJ327" i="1"/>
  <c r="DD327" i="1"/>
  <c r="DB327" i="1"/>
  <c r="CX327" i="1"/>
  <c r="CT327" i="1"/>
  <c r="CK327" i="1"/>
  <c r="BP327" i="1"/>
  <c r="BL327" i="1"/>
  <c r="BE327" i="1"/>
  <c r="AR327" i="1"/>
  <c r="AN327" i="1"/>
  <c r="AJ327" i="1"/>
  <c r="V327" i="1"/>
  <c r="EJ101" i="1"/>
  <c r="DD101" i="1"/>
  <c r="DB101" i="1"/>
  <c r="CX101" i="1"/>
  <c r="CT101" i="1"/>
  <c r="CK101" i="1"/>
  <c r="BP101" i="1"/>
  <c r="BL101" i="1"/>
  <c r="BE101" i="1"/>
  <c r="AR101" i="1"/>
  <c r="AN101" i="1"/>
  <c r="AJ101" i="1"/>
  <c r="AB101" i="1"/>
  <c r="V101" i="1"/>
  <c r="EJ326" i="1"/>
  <c r="DD326" i="1"/>
  <c r="DB326" i="1"/>
  <c r="CX326" i="1"/>
  <c r="CT326" i="1"/>
  <c r="CK326" i="1"/>
  <c r="BP326" i="1"/>
  <c r="BL326" i="1"/>
  <c r="BE326" i="1"/>
  <c r="AR326" i="1"/>
  <c r="AN326" i="1"/>
  <c r="AJ326" i="1"/>
  <c r="AB326" i="1"/>
  <c r="V326" i="1"/>
  <c r="EJ1332" i="1"/>
  <c r="DD1332" i="1"/>
  <c r="DB1332" i="1"/>
  <c r="CX1332" i="1"/>
  <c r="CT1332" i="1"/>
  <c r="CK1332" i="1"/>
  <c r="BP1332" i="1"/>
  <c r="BL1332" i="1"/>
  <c r="BE1332" i="1"/>
  <c r="AR1332" i="1"/>
  <c r="AN1332" i="1"/>
  <c r="AJ1332" i="1"/>
  <c r="EJ1170" i="1"/>
  <c r="DD1170" i="1"/>
  <c r="DB1170" i="1"/>
  <c r="CX1170" i="1"/>
  <c r="CT1170" i="1"/>
  <c r="CK1170" i="1"/>
  <c r="BP1170" i="1"/>
  <c r="BL1170" i="1"/>
  <c r="BE1170" i="1"/>
  <c r="AR1170" i="1"/>
  <c r="AN1170" i="1"/>
  <c r="AJ1170" i="1"/>
  <c r="V1170" i="1"/>
  <c r="EJ17" i="1"/>
  <c r="DD17" i="1"/>
  <c r="DB17" i="1"/>
  <c r="CX17" i="1"/>
  <c r="CT17" i="1"/>
  <c r="CK17" i="1"/>
  <c r="BP17" i="1"/>
  <c r="BL17" i="1"/>
  <c r="BE17" i="1"/>
  <c r="AR17" i="1"/>
  <c r="AJ17" i="1"/>
  <c r="AB17" i="1"/>
  <c r="V17" i="1"/>
  <c r="EJ181" i="1"/>
  <c r="DD181" i="1"/>
  <c r="DB181" i="1"/>
  <c r="CX181" i="1"/>
  <c r="CT181" i="1"/>
  <c r="CK181" i="1"/>
  <c r="BP181" i="1"/>
  <c r="BL181" i="1"/>
  <c r="BE181" i="1"/>
  <c r="AR181" i="1"/>
  <c r="AN181" i="1"/>
  <c r="AJ181" i="1"/>
  <c r="AB181" i="1"/>
  <c r="V181" i="1"/>
  <c r="EJ1331" i="1"/>
  <c r="DD1331" i="1"/>
  <c r="DB1331" i="1"/>
  <c r="CX1331" i="1"/>
  <c r="CT1331" i="1"/>
  <c r="CK1331" i="1"/>
  <c r="BP1331" i="1"/>
  <c r="BL1331" i="1"/>
  <c r="BE1331" i="1"/>
  <c r="AR1331" i="1"/>
  <c r="AN1331" i="1"/>
  <c r="AJ1331" i="1"/>
  <c r="V1331" i="1"/>
  <c r="EJ610" i="1"/>
  <c r="DD610" i="1"/>
  <c r="DB610" i="1"/>
  <c r="CX610" i="1"/>
  <c r="CT610" i="1"/>
  <c r="CK610" i="1"/>
  <c r="BP610" i="1"/>
  <c r="BL610" i="1"/>
  <c r="BE610" i="1"/>
  <c r="AR610" i="1"/>
  <c r="AJ610" i="1"/>
  <c r="AB610" i="1"/>
  <c r="V610" i="1"/>
  <c r="EJ483" i="1"/>
  <c r="DD483" i="1"/>
  <c r="DB483" i="1"/>
  <c r="CX483" i="1"/>
  <c r="CT483" i="1"/>
  <c r="CK483" i="1"/>
  <c r="BP483" i="1"/>
  <c r="BL483" i="1"/>
  <c r="BE483" i="1"/>
  <c r="AR483" i="1"/>
  <c r="AN483" i="1"/>
  <c r="AJ483" i="1"/>
  <c r="V483" i="1"/>
  <c r="EJ609" i="1"/>
  <c r="DD609" i="1"/>
  <c r="DB609" i="1"/>
  <c r="CX609" i="1"/>
  <c r="CT609" i="1"/>
  <c r="CK609" i="1"/>
  <c r="BP609" i="1"/>
  <c r="BL609" i="1"/>
  <c r="BE609" i="1"/>
  <c r="AR609" i="1"/>
  <c r="AJ609" i="1"/>
  <c r="AB609" i="1"/>
  <c r="V609" i="1"/>
  <c r="EJ100" i="1"/>
  <c r="DD100" i="1"/>
  <c r="DB100" i="1"/>
  <c r="CX100" i="1"/>
  <c r="CT100" i="1"/>
  <c r="CK100" i="1"/>
  <c r="BP100" i="1"/>
  <c r="BL100" i="1"/>
  <c r="BE100" i="1"/>
  <c r="AR100" i="1"/>
  <c r="AN100" i="1"/>
  <c r="AJ100" i="1"/>
  <c r="AB100" i="1"/>
  <c r="V100" i="1"/>
  <c r="EJ99" i="1"/>
  <c r="DD99" i="1"/>
  <c r="DB99" i="1"/>
  <c r="CX99" i="1"/>
  <c r="CT99" i="1"/>
  <c r="CK99" i="1"/>
  <c r="BP99" i="1"/>
  <c r="BL99" i="1"/>
  <c r="BE99" i="1"/>
  <c r="AR99" i="1"/>
  <c r="AN99" i="1"/>
  <c r="AJ99" i="1"/>
  <c r="AB99" i="1"/>
  <c r="V99" i="1"/>
  <c r="EJ1046" i="1"/>
  <c r="DD1046" i="1"/>
  <c r="DB1046" i="1"/>
  <c r="CX1046" i="1"/>
  <c r="CT1046" i="1"/>
  <c r="CK1046" i="1"/>
  <c r="BP1046" i="1"/>
  <c r="BL1046" i="1"/>
  <c r="BE1046" i="1"/>
  <c r="AR1046" i="1"/>
  <c r="AN1046" i="1"/>
  <c r="AJ1046" i="1"/>
  <c r="AB1046" i="1"/>
  <c r="V1046" i="1"/>
  <c r="EJ758" i="1"/>
  <c r="DD758" i="1"/>
  <c r="DB758" i="1"/>
  <c r="CX758" i="1"/>
  <c r="CT758" i="1"/>
  <c r="CK758" i="1"/>
  <c r="BP758" i="1"/>
  <c r="BL758" i="1"/>
  <c r="BE758" i="1"/>
  <c r="AR758" i="1"/>
  <c r="AN758" i="1"/>
  <c r="AJ758" i="1"/>
  <c r="AB758" i="1"/>
  <c r="V758" i="1"/>
  <c r="EJ608" i="1"/>
  <c r="DD608" i="1"/>
  <c r="DB608" i="1"/>
  <c r="CX608" i="1"/>
  <c r="CT608" i="1"/>
  <c r="CK608" i="1"/>
  <c r="BP608" i="1"/>
  <c r="BL608" i="1"/>
  <c r="BE608" i="1"/>
  <c r="AR608" i="1"/>
  <c r="AJ608" i="1"/>
  <c r="AB608" i="1"/>
  <c r="V608" i="1"/>
  <c r="EJ1045" i="1"/>
  <c r="DD1045" i="1"/>
  <c r="DB1045" i="1"/>
  <c r="CX1045" i="1"/>
  <c r="CT1045" i="1"/>
  <c r="CK1045" i="1"/>
  <c r="BP1045" i="1"/>
  <c r="BL1045" i="1"/>
  <c r="BE1045" i="1"/>
  <c r="AR1045" i="1"/>
  <c r="AN1045" i="1"/>
  <c r="AJ1045" i="1"/>
  <c r="AB1045" i="1"/>
  <c r="V1045" i="1"/>
  <c r="EJ886" i="1"/>
  <c r="DD886" i="1"/>
  <c r="DB886" i="1"/>
  <c r="CX886" i="1"/>
  <c r="CT886" i="1"/>
  <c r="CK886" i="1"/>
  <c r="BP886" i="1"/>
  <c r="BL886" i="1"/>
  <c r="BE886" i="1"/>
  <c r="AR886" i="1"/>
  <c r="AN886" i="1"/>
  <c r="AJ886" i="1"/>
  <c r="AB886" i="1"/>
  <c r="V886" i="1"/>
  <c r="EJ407" i="1"/>
  <c r="DD407" i="1"/>
  <c r="DB407" i="1"/>
  <c r="CX407" i="1"/>
  <c r="CT407" i="1"/>
  <c r="CK407" i="1"/>
  <c r="BP407" i="1"/>
  <c r="BL407" i="1"/>
  <c r="BE407" i="1"/>
  <c r="AR407" i="1"/>
  <c r="AN407" i="1"/>
  <c r="AJ407" i="1"/>
  <c r="V407" i="1"/>
  <c r="EJ959" i="1"/>
  <c r="DD959" i="1"/>
  <c r="DB959" i="1"/>
  <c r="CX959" i="1"/>
  <c r="CT959" i="1"/>
  <c r="CK959" i="1"/>
  <c r="BP959" i="1"/>
  <c r="BL959" i="1"/>
  <c r="BE959" i="1"/>
  <c r="AR959" i="1"/>
  <c r="AN959" i="1"/>
  <c r="AJ959" i="1"/>
  <c r="EJ757" i="1"/>
  <c r="DD757" i="1"/>
  <c r="DB757" i="1"/>
  <c r="CX757" i="1"/>
  <c r="CT757" i="1"/>
  <c r="CK757" i="1"/>
  <c r="BP757" i="1"/>
  <c r="BL757" i="1"/>
  <c r="BE757" i="1"/>
  <c r="AR757" i="1"/>
  <c r="AN757" i="1"/>
  <c r="AJ757" i="1"/>
  <c r="AB757" i="1"/>
  <c r="V757" i="1"/>
  <c r="EJ98" i="1"/>
  <c r="DD98" i="1"/>
  <c r="DB98" i="1"/>
  <c r="CX98" i="1"/>
  <c r="CT98" i="1"/>
  <c r="CK98" i="1"/>
  <c r="BP98" i="1"/>
  <c r="BL98" i="1"/>
  <c r="BE98" i="1"/>
  <c r="AR98" i="1"/>
  <c r="AN98" i="1"/>
  <c r="AJ98" i="1"/>
  <c r="AB98" i="1"/>
  <c r="V98" i="1"/>
  <c r="EJ97" i="1"/>
  <c r="DD97" i="1"/>
  <c r="DB97" i="1"/>
  <c r="CX97" i="1"/>
  <c r="CT97" i="1"/>
  <c r="CK97" i="1"/>
  <c r="BP97" i="1"/>
  <c r="BL97" i="1"/>
  <c r="BE97" i="1"/>
  <c r="AR97" i="1"/>
  <c r="AN97" i="1"/>
  <c r="AJ97" i="1"/>
  <c r="AB97" i="1"/>
  <c r="V97" i="1"/>
  <c r="EJ481" i="1"/>
  <c r="DD481" i="1"/>
  <c r="DB481" i="1"/>
  <c r="CX481" i="1"/>
  <c r="CT481" i="1"/>
  <c r="CK481" i="1"/>
  <c r="BP481" i="1"/>
  <c r="BL481" i="1"/>
  <c r="BE481" i="1"/>
  <c r="AR481" i="1"/>
  <c r="AN481" i="1"/>
  <c r="AJ481" i="1"/>
  <c r="AB481" i="1"/>
  <c r="V481" i="1"/>
  <c r="EJ1169" i="1"/>
  <c r="DD1169" i="1"/>
  <c r="DB1169" i="1"/>
  <c r="CX1169" i="1"/>
  <c r="CT1169" i="1"/>
  <c r="CK1169" i="1"/>
  <c r="BP1169" i="1"/>
  <c r="BL1169" i="1"/>
  <c r="BE1169" i="1"/>
  <c r="AR1169" i="1"/>
  <c r="AN1169" i="1"/>
  <c r="AJ1169" i="1"/>
  <c r="AB1169" i="1"/>
  <c r="V1169" i="1"/>
  <c r="EJ1044" i="1"/>
  <c r="DD1044" i="1"/>
  <c r="DB1044" i="1"/>
  <c r="CX1044" i="1"/>
  <c r="CT1044" i="1"/>
  <c r="CK1044" i="1"/>
  <c r="BP1044" i="1"/>
  <c r="BL1044" i="1"/>
  <c r="BE1044" i="1"/>
  <c r="AR1044" i="1"/>
  <c r="AN1044" i="1"/>
  <c r="AJ1044" i="1"/>
  <c r="AB1044" i="1"/>
  <c r="V1044" i="1"/>
  <c r="EJ480" i="1"/>
  <c r="DD480" i="1"/>
  <c r="DB480" i="1"/>
  <c r="CX480" i="1"/>
  <c r="CT480" i="1"/>
  <c r="CK480" i="1"/>
  <c r="BP480" i="1"/>
  <c r="BL480" i="1"/>
  <c r="BE480" i="1"/>
  <c r="AR480" i="1"/>
  <c r="AN480" i="1"/>
  <c r="AJ480" i="1"/>
  <c r="V480" i="1"/>
  <c r="EJ1043" i="1"/>
  <c r="DD1043" i="1"/>
  <c r="DB1043" i="1"/>
  <c r="CX1043" i="1"/>
  <c r="CT1043" i="1"/>
  <c r="CK1043" i="1"/>
  <c r="BP1043" i="1"/>
  <c r="BL1043" i="1"/>
  <c r="BE1043" i="1"/>
  <c r="AR1043" i="1"/>
  <c r="AN1043" i="1"/>
  <c r="AJ1043" i="1"/>
  <c r="AB1043" i="1"/>
  <c r="V1043" i="1"/>
  <c r="EJ479" i="1"/>
  <c r="DD479" i="1"/>
  <c r="DB479" i="1"/>
  <c r="CX479" i="1"/>
  <c r="CT479" i="1"/>
  <c r="CK479" i="1"/>
  <c r="BP479" i="1"/>
  <c r="BL479" i="1"/>
  <c r="BE479" i="1"/>
  <c r="AR479" i="1"/>
  <c r="AN479" i="1"/>
  <c r="AJ479" i="1"/>
  <c r="V479" i="1"/>
  <c r="EJ478" i="1"/>
  <c r="DD478" i="1"/>
  <c r="DB478" i="1"/>
  <c r="CX478" i="1"/>
  <c r="CT478" i="1"/>
  <c r="CK478" i="1"/>
  <c r="BP478" i="1"/>
  <c r="BL478" i="1"/>
  <c r="BE478" i="1"/>
  <c r="AR478" i="1"/>
  <c r="AN478" i="1"/>
  <c r="AJ478" i="1"/>
  <c r="V478" i="1"/>
  <c r="EJ607" i="1"/>
  <c r="DD607" i="1"/>
  <c r="DB607" i="1"/>
  <c r="CX607" i="1"/>
  <c r="CT607" i="1"/>
  <c r="CK607" i="1"/>
  <c r="BP607" i="1"/>
  <c r="BL607" i="1"/>
  <c r="BE607" i="1"/>
  <c r="AR607" i="1"/>
  <c r="AJ607" i="1"/>
  <c r="AB607" i="1"/>
  <c r="V607" i="1"/>
  <c r="EJ756" i="1"/>
  <c r="DD756" i="1"/>
  <c r="DB756" i="1"/>
  <c r="CX756" i="1"/>
  <c r="CT756" i="1"/>
  <c r="CK756" i="1"/>
  <c r="BP756" i="1"/>
  <c r="BL756" i="1"/>
  <c r="BE756" i="1"/>
  <c r="AR756" i="1"/>
  <c r="AN756" i="1"/>
  <c r="AJ756" i="1"/>
  <c r="AB756" i="1"/>
  <c r="V756" i="1"/>
  <c r="EJ1042" i="1"/>
  <c r="DD1042" i="1"/>
  <c r="DB1042" i="1"/>
  <c r="CX1042" i="1"/>
  <c r="CT1042" i="1"/>
  <c r="CK1042" i="1"/>
  <c r="BP1042" i="1"/>
  <c r="BL1042" i="1"/>
  <c r="BE1042" i="1"/>
  <c r="AR1042" i="1"/>
  <c r="AN1042" i="1"/>
  <c r="AJ1042" i="1"/>
  <c r="AB1042" i="1"/>
  <c r="V1042" i="1"/>
  <c r="EJ359" i="1"/>
  <c r="DD359" i="1"/>
  <c r="DB359" i="1"/>
  <c r="CX359" i="1"/>
  <c r="CT359" i="1"/>
  <c r="CK359" i="1"/>
  <c r="BP359" i="1"/>
  <c r="BL359" i="1"/>
  <c r="BE359" i="1"/>
  <c r="AR359" i="1"/>
  <c r="AN359" i="1"/>
  <c r="AJ359" i="1"/>
  <c r="AB359" i="1"/>
  <c r="V359" i="1"/>
  <c r="EJ1330" i="1"/>
  <c r="DD1330" i="1"/>
  <c r="DB1330" i="1"/>
  <c r="CX1330" i="1"/>
  <c r="CT1330" i="1"/>
  <c r="CK1330" i="1"/>
  <c r="BP1330" i="1"/>
  <c r="BL1330" i="1"/>
  <c r="BE1330" i="1"/>
  <c r="AR1330" i="1"/>
  <c r="AN1330" i="1"/>
  <c r="AJ1330" i="1"/>
  <c r="AB1330" i="1"/>
  <c r="V1330" i="1"/>
  <c r="EJ1329" i="1"/>
  <c r="DD1329" i="1"/>
  <c r="DB1329" i="1"/>
  <c r="CX1329" i="1"/>
  <c r="CT1329" i="1"/>
  <c r="CK1329" i="1"/>
  <c r="BP1329" i="1"/>
  <c r="BL1329" i="1"/>
  <c r="BE1329" i="1"/>
  <c r="AR1329" i="1"/>
  <c r="AN1329" i="1"/>
  <c r="AJ1329" i="1"/>
  <c r="AB1329" i="1"/>
  <c r="V1329" i="1"/>
  <c r="EJ1328" i="1"/>
  <c r="DD1328" i="1"/>
  <c r="DB1328" i="1"/>
  <c r="CX1328" i="1"/>
  <c r="CT1328" i="1"/>
  <c r="CK1328" i="1"/>
  <c r="BP1328" i="1"/>
  <c r="BL1328" i="1"/>
  <c r="BE1328" i="1"/>
  <c r="AR1328" i="1"/>
  <c r="AN1328" i="1"/>
  <c r="AJ1328" i="1"/>
  <c r="AB1328" i="1"/>
  <c r="V1328" i="1"/>
  <c r="EJ1168" i="1"/>
  <c r="DD1168" i="1"/>
  <c r="DB1168" i="1"/>
  <c r="CX1168" i="1"/>
  <c r="CT1168" i="1"/>
  <c r="CK1168" i="1"/>
  <c r="BP1168" i="1"/>
  <c r="BL1168" i="1"/>
  <c r="BE1168" i="1"/>
  <c r="AR1168" i="1"/>
  <c r="AN1168" i="1"/>
  <c r="AJ1168" i="1"/>
  <c r="V1168" i="1"/>
  <c r="EJ755" i="1"/>
  <c r="DD755" i="1"/>
  <c r="DB755" i="1"/>
  <c r="CX755" i="1"/>
  <c r="CT755" i="1"/>
  <c r="CK755" i="1"/>
  <c r="BP755" i="1"/>
  <c r="BL755" i="1"/>
  <c r="BE755" i="1"/>
  <c r="AR755" i="1"/>
  <c r="AN755" i="1"/>
  <c r="AJ755" i="1"/>
  <c r="AB755" i="1"/>
  <c r="V755" i="1"/>
  <c r="EJ16" i="1"/>
  <c r="DD16" i="1"/>
  <c r="DB16" i="1"/>
  <c r="CX16" i="1"/>
  <c r="CT16" i="1"/>
  <c r="CK16" i="1"/>
  <c r="BP16" i="1"/>
  <c r="BL16" i="1"/>
  <c r="BE16" i="1"/>
  <c r="AR16" i="1"/>
  <c r="AN16" i="1"/>
  <c r="AJ16" i="1"/>
  <c r="V16" i="1"/>
  <c r="EJ249" i="1"/>
  <c r="DD249" i="1"/>
  <c r="DB249" i="1"/>
  <c r="CX249" i="1"/>
  <c r="CT249" i="1"/>
  <c r="CK249" i="1"/>
  <c r="BP249" i="1"/>
  <c r="BL249" i="1"/>
  <c r="BE249" i="1"/>
  <c r="AR249" i="1"/>
  <c r="AN249" i="1"/>
  <c r="AJ249" i="1"/>
  <c r="AB249" i="1"/>
  <c r="V249" i="1"/>
  <c r="EJ1167" i="1"/>
  <c r="DD1167" i="1"/>
  <c r="DB1167" i="1"/>
  <c r="CX1167" i="1"/>
  <c r="CT1167" i="1"/>
  <c r="CK1167" i="1"/>
  <c r="BP1167" i="1"/>
  <c r="BL1167" i="1"/>
  <c r="BE1167" i="1"/>
  <c r="AR1167" i="1"/>
  <c r="AN1167" i="1"/>
  <c r="AJ1167" i="1"/>
  <c r="V1167" i="1"/>
  <c r="EJ96" i="1"/>
  <c r="DD96" i="1"/>
  <c r="DB96" i="1"/>
  <c r="CX96" i="1"/>
  <c r="CT96" i="1"/>
  <c r="CK96" i="1"/>
  <c r="BP96" i="1"/>
  <c r="BL96" i="1"/>
  <c r="BE96" i="1"/>
  <c r="AR96" i="1"/>
  <c r="AN96" i="1"/>
  <c r="AJ96" i="1"/>
  <c r="V96" i="1"/>
  <c r="EJ1327" i="1"/>
  <c r="DD1327" i="1"/>
  <c r="DB1327" i="1"/>
  <c r="CX1327" i="1"/>
  <c r="CT1327" i="1"/>
  <c r="CK1327" i="1"/>
  <c r="BP1327" i="1"/>
  <c r="BL1327" i="1"/>
  <c r="BE1327" i="1"/>
  <c r="AR1327" i="1"/>
  <c r="AN1327" i="1"/>
  <c r="AJ1327" i="1"/>
  <c r="V1327" i="1"/>
  <c r="EJ477" i="1"/>
  <c r="DD477" i="1"/>
  <c r="DB477" i="1"/>
  <c r="CX477" i="1"/>
  <c r="CT477" i="1"/>
  <c r="CK477" i="1"/>
  <c r="BP477" i="1"/>
  <c r="BL477" i="1"/>
  <c r="BE477" i="1"/>
  <c r="AR477" i="1"/>
  <c r="AN477" i="1"/>
  <c r="AJ477" i="1"/>
  <c r="AB477" i="1"/>
  <c r="V477" i="1"/>
  <c r="EJ476" i="1"/>
  <c r="DD476" i="1"/>
  <c r="DB476" i="1"/>
  <c r="CX476" i="1"/>
  <c r="CT476" i="1"/>
  <c r="CK476" i="1"/>
  <c r="BP476" i="1"/>
  <c r="BL476" i="1"/>
  <c r="BE476" i="1"/>
  <c r="AR476" i="1"/>
  <c r="AN476" i="1"/>
  <c r="AJ476" i="1"/>
  <c r="V476" i="1"/>
  <c r="EJ475" i="1"/>
  <c r="DD475" i="1"/>
  <c r="DB475" i="1"/>
  <c r="CX475" i="1"/>
  <c r="CT475" i="1"/>
  <c r="CK475" i="1"/>
  <c r="BP475" i="1"/>
  <c r="BL475" i="1"/>
  <c r="BE475" i="1"/>
  <c r="AR475" i="1"/>
  <c r="AN475" i="1"/>
  <c r="AJ475" i="1"/>
  <c r="V475" i="1"/>
  <c r="EJ474" i="1"/>
  <c r="DD474" i="1"/>
  <c r="DB474" i="1"/>
  <c r="CX474" i="1"/>
  <c r="CT474" i="1"/>
  <c r="CK474" i="1"/>
  <c r="BP474" i="1"/>
  <c r="BL474" i="1"/>
  <c r="BE474" i="1"/>
  <c r="AR474" i="1"/>
  <c r="AN474" i="1"/>
  <c r="AJ474" i="1"/>
  <c r="V474" i="1"/>
  <c r="EJ1166" i="1"/>
  <c r="DD1166" i="1"/>
  <c r="DB1166" i="1"/>
  <c r="CX1166" i="1"/>
  <c r="CT1166" i="1"/>
  <c r="CK1166" i="1"/>
  <c r="BP1166" i="1"/>
  <c r="BL1166" i="1"/>
  <c r="BE1166" i="1"/>
  <c r="AR1166" i="1"/>
  <c r="AN1166" i="1"/>
  <c r="AJ1166" i="1"/>
  <c r="V1166" i="1"/>
  <c r="EJ754" i="1"/>
  <c r="DD754" i="1"/>
  <c r="DB754" i="1"/>
  <c r="CT754" i="1"/>
  <c r="CK754" i="1"/>
  <c r="BP754" i="1"/>
  <c r="BL754" i="1"/>
  <c r="BE754" i="1"/>
  <c r="AR754" i="1"/>
  <c r="AN754" i="1"/>
  <c r="AJ754" i="1"/>
  <c r="AB754" i="1"/>
  <c r="V754" i="1"/>
  <c r="EJ473" i="1"/>
  <c r="DD473" i="1"/>
  <c r="DB473" i="1"/>
  <c r="CX473" i="1"/>
  <c r="CT473" i="1"/>
  <c r="CK473" i="1"/>
  <c r="BP473" i="1"/>
  <c r="BL473" i="1"/>
  <c r="BE473" i="1"/>
  <c r="AR473" i="1"/>
  <c r="AN473" i="1"/>
  <c r="AJ473" i="1"/>
  <c r="AB473" i="1"/>
  <c r="V473" i="1"/>
  <c r="EJ248" i="1"/>
  <c r="DD248" i="1"/>
  <c r="DB248" i="1"/>
  <c r="CX248" i="1"/>
  <c r="CT248" i="1"/>
  <c r="CK248" i="1"/>
  <c r="BP248" i="1"/>
  <c r="BL248" i="1"/>
  <c r="BE248" i="1"/>
  <c r="AR248" i="1"/>
  <c r="AN248" i="1"/>
  <c r="AJ248" i="1"/>
  <c r="AB248" i="1"/>
  <c r="V248" i="1"/>
  <c r="EJ606" i="1"/>
  <c r="DD606" i="1"/>
  <c r="DB606" i="1"/>
  <c r="CX606" i="1"/>
  <c r="CT606" i="1"/>
  <c r="CK606" i="1"/>
  <c r="BP606" i="1"/>
  <c r="BL606" i="1"/>
  <c r="BE606" i="1"/>
  <c r="AR606" i="1"/>
  <c r="AN606" i="1"/>
  <c r="AJ606" i="1"/>
  <c r="V606" i="1"/>
  <c r="EJ196" i="1"/>
  <c r="DD196" i="1"/>
  <c r="DB196" i="1"/>
  <c r="CX196" i="1"/>
  <c r="CT196" i="1"/>
  <c r="CK196" i="1"/>
  <c r="BP196" i="1"/>
  <c r="BL196" i="1"/>
  <c r="BE196" i="1"/>
  <c r="AR196" i="1"/>
  <c r="AN196" i="1"/>
  <c r="AJ196" i="1"/>
  <c r="V196" i="1"/>
  <c r="EJ472" i="1"/>
  <c r="DD472" i="1"/>
  <c r="DB472" i="1"/>
  <c r="CX472" i="1"/>
  <c r="CT472" i="1"/>
  <c r="CK472" i="1"/>
  <c r="BP472" i="1"/>
  <c r="BL472" i="1"/>
  <c r="BE472" i="1"/>
  <c r="AR472" i="1"/>
  <c r="AN472" i="1"/>
  <c r="AJ472" i="1"/>
  <c r="AB472" i="1"/>
  <c r="V472" i="1"/>
  <c r="EJ1165" i="1"/>
  <c r="DD1165" i="1"/>
  <c r="DB1165" i="1"/>
  <c r="CX1165" i="1"/>
  <c r="CT1165" i="1"/>
  <c r="CK1165" i="1"/>
  <c r="BP1165" i="1"/>
  <c r="BL1165" i="1"/>
  <c r="BE1165" i="1"/>
  <c r="AR1165" i="1"/>
  <c r="AN1165" i="1"/>
  <c r="AJ1165" i="1"/>
  <c r="V1165" i="1"/>
  <c r="EJ753" i="1"/>
  <c r="DD753" i="1"/>
  <c r="DB753" i="1"/>
  <c r="CX753" i="1"/>
  <c r="CT753" i="1"/>
  <c r="CK753" i="1"/>
  <c r="BP753" i="1"/>
  <c r="BL753" i="1"/>
  <c r="BE753" i="1"/>
  <c r="AR753" i="1"/>
  <c r="AN753" i="1"/>
  <c r="AJ753" i="1"/>
  <c r="AB753" i="1"/>
  <c r="V753" i="1"/>
  <c r="EJ206" i="1"/>
  <c r="DD206" i="1"/>
  <c r="DB206" i="1"/>
  <c r="CX206" i="1"/>
  <c r="CT206" i="1"/>
  <c r="CK206" i="1"/>
  <c r="BP206" i="1"/>
  <c r="BL206" i="1"/>
  <c r="BE206" i="1"/>
  <c r="AR206" i="1"/>
  <c r="AN206" i="1"/>
  <c r="AJ206" i="1"/>
  <c r="V206" i="1"/>
  <c r="EJ752" i="1"/>
  <c r="DD752" i="1"/>
  <c r="DB752" i="1"/>
  <c r="CX752" i="1"/>
  <c r="CT752" i="1"/>
  <c r="CK752" i="1"/>
  <c r="BP752" i="1"/>
  <c r="BL752" i="1"/>
  <c r="BE752" i="1"/>
  <c r="AR752" i="1"/>
  <c r="AN752" i="1"/>
  <c r="AJ752" i="1"/>
  <c r="AB752" i="1"/>
  <c r="V752" i="1"/>
  <c r="EJ751" i="1"/>
  <c r="DD751" i="1"/>
  <c r="DB751" i="1"/>
  <c r="CX751" i="1"/>
  <c r="CT751" i="1"/>
  <c r="CK751" i="1"/>
  <c r="BP751" i="1"/>
  <c r="BL751" i="1"/>
  <c r="BE751" i="1"/>
  <c r="AR751" i="1"/>
  <c r="AN751" i="1"/>
  <c r="AJ751" i="1"/>
  <c r="AB751" i="1"/>
  <c r="V751" i="1"/>
  <c r="EJ95" i="1"/>
  <c r="DD95" i="1"/>
  <c r="DB95" i="1"/>
  <c r="CX95" i="1"/>
  <c r="CT95" i="1"/>
  <c r="CK95" i="1"/>
  <c r="BP95" i="1"/>
  <c r="BL95" i="1"/>
  <c r="BE95" i="1"/>
  <c r="AR95" i="1"/>
  <c r="AN95" i="1"/>
  <c r="AJ95" i="1"/>
  <c r="AB95" i="1"/>
  <c r="V95" i="1"/>
  <c r="EJ205" i="1"/>
  <c r="DD205" i="1"/>
  <c r="DB205" i="1"/>
  <c r="CX205" i="1"/>
  <c r="CT205" i="1"/>
  <c r="CK205" i="1"/>
  <c r="BP205" i="1"/>
  <c r="BL205" i="1"/>
  <c r="BE205" i="1"/>
  <c r="AR205" i="1"/>
  <c r="AN205" i="1"/>
  <c r="AJ205" i="1"/>
  <c r="AB205" i="1"/>
  <c r="V205" i="1"/>
  <c r="EJ750" i="1"/>
  <c r="DD750" i="1"/>
  <c r="DB750" i="1"/>
  <c r="CX750" i="1"/>
  <c r="CT750" i="1"/>
  <c r="CK750" i="1"/>
  <c r="BP750" i="1"/>
  <c r="BL750" i="1"/>
  <c r="BE750" i="1"/>
  <c r="AR750" i="1"/>
  <c r="AN750" i="1"/>
  <c r="AJ750" i="1"/>
  <c r="AB750" i="1"/>
  <c r="V750" i="1"/>
  <c r="EJ247" i="1"/>
  <c r="DD247" i="1"/>
  <c r="DB247" i="1"/>
  <c r="CX247" i="1"/>
  <c r="CT247" i="1"/>
  <c r="CK247" i="1"/>
  <c r="BP247" i="1"/>
  <c r="BL247" i="1"/>
  <c r="BE247" i="1"/>
  <c r="AR247" i="1"/>
  <c r="AN247" i="1"/>
  <c r="AJ247" i="1"/>
  <c r="V247" i="1"/>
  <c r="EJ580" i="1"/>
  <c r="DD580" i="1"/>
  <c r="DB580" i="1"/>
  <c r="CX580" i="1"/>
  <c r="CT580" i="1"/>
  <c r="CK580" i="1"/>
  <c r="BP580" i="1"/>
  <c r="BL580" i="1"/>
  <c r="BE580" i="1"/>
  <c r="AR580" i="1"/>
  <c r="AN580" i="1"/>
  <c r="AJ580" i="1"/>
  <c r="AB580" i="1"/>
  <c r="V580" i="1"/>
  <c r="EJ749" i="1"/>
  <c r="DD749" i="1"/>
  <c r="DB749" i="1"/>
  <c r="CT749" i="1"/>
  <c r="CK749" i="1"/>
  <c r="BP749" i="1"/>
  <c r="BL749" i="1"/>
  <c r="BE749" i="1"/>
  <c r="AR749" i="1"/>
  <c r="AN749" i="1"/>
  <c r="AJ749" i="1"/>
  <c r="AB749" i="1"/>
  <c r="V749" i="1"/>
  <c r="EJ471" i="1"/>
  <c r="DD471" i="1"/>
  <c r="DB471" i="1"/>
  <c r="CX471" i="1"/>
  <c r="CT471" i="1"/>
  <c r="CK471" i="1"/>
  <c r="BP471" i="1"/>
  <c r="BL471" i="1"/>
  <c r="BE471" i="1"/>
  <c r="AR471" i="1"/>
  <c r="AN471" i="1"/>
  <c r="AJ471" i="1"/>
  <c r="AB471" i="1"/>
  <c r="V471" i="1"/>
  <c r="EJ1326" i="1"/>
  <c r="DD1326" i="1"/>
  <c r="DB1326" i="1"/>
  <c r="CX1326" i="1"/>
  <c r="CT1326" i="1"/>
  <c r="CK1326" i="1"/>
  <c r="BP1326" i="1"/>
  <c r="BL1326" i="1"/>
  <c r="BE1326" i="1"/>
  <c r="AR1326" i="1"/>
  <c r="AN1326" i="1"/>
  <c r="AJ1326" i="1"/>
  <c r="AB1326" i="1"/>
  <c r="V1326" i="1"/>
  <c r="EJ748" i="1"/>
  <c r="DD748" i="1"/>
  <c r="DB748" i="1"/>
  <c r="CX748" i="1"/>
  <c r="CT748" i="1"/>
  <c r="CK748" i="1"/>
  <c r="BP748" i="1"/>
  <c r="BL748" i="1"/>
  <c r="BE748" i="1"/>
  <c r="AR748" i="1"/>
  <c r="AN748" i="1"/>
  <c r="AJ748" i="1"/>
  <c r="AB748" i="1"/>
  <c r="V748" i="1"/>
  <c r="EJ94" i="1"/>
  <c r="DD94" i="1"/>
  <c r="DB94" i="1"/>
  <c r="CX94" i="1"/>
  <c r="CT94" i="1"/>
  <c r="CK94" i="1"/>
  <c r="BP94" i="1"/>
  <c r="BL94" i="1"/>
  <c r="BE94" i="1"/>
  <c r="AR94" i="1"/>
  <c r="AN94" i="1"/>
  <c r="AJ94" i="1"/>
  <c r="AB94" i="1"/>
  <c r="V94" i="1"/>
  <c r="EJ246" i="1"/>
  <c r="DD246" i="1"/>
  <c r="DB246" i="1"/>
  <c r="CX246" i="1"/>
  <c r="CT246" i="1"/>
  <c r="CK246" i="1"/>
  <c r="BP246" i="1"/>
  <c r="BL246" i="1"/>
  <c r="BE246" i="1"/>
  <c r="AR246" i="1"/>
  <c r="AN246" i="1"/>
  <c r="AJ246" i="1"/>
  <c r="AB246" i="1"/>
  <c r="V246" i="1"/>
  <c r="EJ1164" i="1"/>
  <c r="DD1164" i="1"/>
  <c r="DB1164" i="1"/>
  <c r="CX1164" i="1"/>
  <c r="CT1164" i="1"/>
  <c r="CK1164" i="1"/>
  <c r="BP1164" i="1"/>
  <c r="BL1164" i="1"/>
  <c r="BE1164" i="1"/>
  <c r="AR1164" i="1"/>
  <c r="AN1164" i="1"/>
  <c r="AJ1164" i="1"/>
  <c r="V1164" i="1"/>
  <c r="EJ1274" i="1"/>
  <c r="DD1274" i="1"/>
  <c r="DB1274" i="1"/>
  <c r="CX1274" i="1"/>
  <c r="CT1274" i="1"/>
  <c r="CK1274" i="1"/>
  <c r="BP1274" i="1"/>
  <c r="BL1274" i="1"/>
  <c r="BE1274" i="1"/>
  <c r="AR1274" i="1"/>
  <c r="AJ1274" i="1"/>
  <c r="AB1274" i="1"/>
  <c r="V1274" i="1"/>
  <c r="EJ1285" i="1"/>
  <c r="DD1285" i="1"/>
  <c r="DB1285" i="1"/>
  <c r="CX1285" i="1"/>
  <c r="CT1285" i="1"/>
  <c r="CK1285" i="1"/>
  <c r="BP1285" i="1"/>
  <c r="BL1285" i="1"/>
  <c r="BE1285" i="1"/>
  <c r="AR1285" i="1"/>
  <c r="AJ1285" i="1"/>
  <c r="AB1285" i="1"/>
  <c r="V1285" i="1"/>
  <c r="EJ1284" i="1"/>
  <c r="DD1284" i="1"/>
  <c r="DB1284" i="1"/>
  <c r="CX1284" i="1"/>
  <c r="CT1284" i="1"/>
  <c r="CK1284" i="1"/>
  <c r="BP1284" i="1"/>
  <c r="BL1284" i="1"/>
  <c r="BE1284" i="1"/>
  <c r="AR1284" i="1"/>
  <c r="AJ1284" i="1"/>
  <c r="AB1284" i="1"/>
  <c r="V1284" i="1"/>
  <c r="EJ1273" i="1"/>
  <c r="DD1273" i="1"/>
  <c r="DB1273" i="1"/>
  <c r="CX1273" i="1"/>
  <c r="CT1273" i="1"/>
  <c r="CK1273" i="1"/>
  <c r="BP1273" i="1"/>
  <c r="BL1273" i="1"/>
  <c r="BE1273" i="1"/>
  <c r="AR1273" i="1"/>
  <c r="AJ1273" i="1"/>
  <c r="AB1273" i="1"/>
  <c r="V1273" i="1"/>
  <c r="EJ1283" i="1"/>
  <c r="DD1283" i="1"/>
  <c r="DB1283" i="1"/>
  <c r="CX1283" i="1"/>
  <c r="CT1283" i="1"/>
  <c r="CK1283" i="1"/>
  <c r="BP1283" i="1"/>
  <c r="BL1283" i="1"/>
  <c r="BE1283" i="1"/>
  <c r="AR1283" i="1"/>
  <c r="AJ1283" i="1"/>
  <c r="AB1283" i="1"/>
  <c r="V1283" i="1"/>
  <c r="EJ1282" i="1"/>
  <c r="DD1282" i="1"/>
  <c r="DB1282" i="1"/>
  <c r="CX1282" i="1"/>
  <c r="CT1282" i="1"/>
  <c r="CK1282" i="1"/>
  <c r="BP1282" i="1"/>
  <c r="BL1282" i="1"/>
  <c r="BE1282" i="1"/>
  <c r="AR1282" i="1"/>
  <c r="AJ1282" i="1"/>
  <c r="AB1282" i="1"/>
  <c r="V1282" i="1"/>
  <c r="EJ1267" i="1"/>
  <c r="DD1267" i="1"/>
  <c r="DB1267" i="1"/>
  <c r="CX1267" i="1"/>
  <c r="CT1267" i="1"/>
  <c r="CK1267" i="1"/>
  <c r="BP1267" i="1"/>
  <c r="BL1267" i="1"/>
  <c r="BE1267" i="1"/>
  <c r="AR1267" i="1"/>
  <c r="AJ1267" i="1"/>
  <c r="AB1267" i="1"/>
  <c r="V1267" i="1"/>
  <c r="EJ1266" i="1"/>
  <c r="DD1266" i="1"/>
  <c r="DB1266" i="1"/>
  <c r="CX1266" i="1"/>
  <c r="CT1266" i="1"/>
  <c r="CK1266" i="1"/>
  <c r="BP1266" i="1"/>
  <c r="BL1266" i="1"/>
  <c r="BE1266" i="1"/>
  <c r="AR1266" i="1"/>
  <c r="AJ1266" i="1"/>
  <c r="AB1266" i="1"/>
  <c r="V1266" i="1"/>
  <c r="EJ1281" i="1"/>
  <c r="DD1281" i="1"/>
  <c r="DB1281" i="1"/>
  <c r="CX1281" i="1"/>
  <c r="CT1281" i="1"/>
  <c r="CK1281" i="1"/>
  <c r="BP1281" i="1"/>
  <c r="BL1281" i="1"/>
  <c r="AR1281" i="1"/>
  <c r="AJ1281" i="1"/>
  <c r="AB1281" i="1"/>
  <c r="V1281" i="1"/>
  <c r="EJ1280" i="1"/>
  <c r="DD1280" i="1"/>
  <c r="DB1280" i="1"/>
  <c r="CX1280" i="1"/>
  <c r="CT1280" i="1"/>
  <c r="CK1280" i="1"/>
  <c r="BP1280" i="1"/>
  <c r="BL1280" i="1"/>
  <c r="BE1280" i="1"/>
  <c r="AR1280" i="1"/>
  <c r="AJ1280" i="1"/>
  <c r="AB1280" i="1"/>
  <c r="V1280" i="1"/>
  <c r="EJ885" i="1"/>
  <c r="DD885" i="1"/>
  <c r="DB885" i="1"/>
  <c r="CX885" i="1"/>
  <c r="CT885" i="1"/>
  <c r="CK885" i="1"/>
  <c r="BL885" i="1"/>
  <c r="BE885" i="1"/>
  <c r="AN885" i="1"/>
  <c r="AB885" i="1"/>
  <c r="V885" i="1"/>
  <c r="EJ358" i="1"/>
  <c r="DD358" i="1"/>
  <c r="DB358" i="1"/>
  <c r="CX358" i="1"/>
  <c r="CT358" i="1"/>
  <c r="CK358" i="1"/>
  <c r="BP358" i="1"/>
  <c r="BL358" i="1"/>
  <c r="BE358" i="1"/>
  <c r="AR358" i="1"/>
  <c r="AN358" i="1"/>
  <c r="AJ358" i="1"/>
  <c r="AB358" i="1"/>
  <c r="V358" i="1"/>
  <c r="EJ1321" i="1"/>
  <c r="DD1321" i="1"/>
  <c r="DB1321" i="1"/>
  <c r="CX1321" i="1"/>
  <c r="CT1321" i="1"/>
  <c r="CK1321" i="1"/>
  <c r="BP1321" i="1"/>
  <c r="BL1321" i="1"/>
  <c r="BE1321" i="1"/>
  <c r="AR1321" i="1"/>
  <c r="AJ1321" i="1"/>
  <c r="V1321" i="1"/>
  <c r="EJ470" i="1"/>
  <c r="DD470" i="1"/>
  <c r="DB470" i="1"/>
  <c r="CX470" i="1"/>
  <c r="CT470" i="1"/>
  <c r="CK470" i="1"/>
  <c r="BP470" i="1"/>
  <c r="BL470" i="1"/>
  <c r="BE470" i="1"/>
  <c r="AR470" i="1"/>
  <c r="AN470" i="1"/>
  <c r="AJ470" i="1"/>
  <c r="AB470" i="1"/>
  <c r="V470" i="1"/>
  <c r="EJ469" i="1"/>
  <c r="DD469" i="1"/>
  <c r="DB469" i="1"/>
  <c r="CX469" i="1"/>
  <c r="CT469" i="1"/>
  <c r="CK469" i="1"/>
  <c r="BP469" i="1"/>
  <c r="BL469" i="1"/>
  <c r="BE469" i="1"/>
  <c r="AR469" i="1"/>
  <c r="AN469" i="1"/>
  <c r="AJ469" i="1"/>
  <c r="V469" i="1"/>
  <c r="EJ93" i="1"/>
  <c r="DD93" i="1"/>
  <c r="DB93" i="1"/>
  <c r="CX93" i="1"/>
  <c r="CT93" i="1"/>
  <c r="CK93" i="1"/>
  <c r="BP93" i="1"/>
  <c r="BL93" i="1"/>
  <c r="BE93" i="1"/>
  <c r="AR93" i="1"/>
  <c r="AN93" i="1"/>
  <c r="AJ93" i="1"/>
  <c r="V93" i="1"/>
  <c r="EJ92" i="1"/>
  <c r="DD92" i="1"/>
  <c r="DB92" i="1"/>
  <c r="CX92" i="1"/>
  <c r="CT92" i="1"/>
  <c r="CK92" i="1"/>
  <c r="BP92" i="1"/>
  <c r="BL92" i="1"/>
  <c r="BE92" i="1"/>
  <c r="AR92" i="1"/>
  <c r="AN92" i="1"/>
  <c r="AJ92" i="1"/>
  <c r="AB92" i="1"/>
  <c r="V92" i="1"/>
  <c r="EJ91" i="1"/>
  <c r="DD91" i="1"/>
  <c r="DB91" i="1"/>
  <c r="CX91" i="1"/>
  <c r="CT91" i="1"/>
  <c r="CK91" i="1"/>
  <c r="BP91" i="1"/>
  <c r="BL91" i="1"/>
  <c r="BE91" i="1"/>
  <c r="AR91" i="1"/>
  <c r="AN91" i="1"/>
  <c r="AJ91" i="1"/>
  <c r="AB91" i="1"/>
  <c r="V91" i="1"/>
  <c r="EJ90" i="1"/>
  <c r="DD90" i="1"/>
  <c r="DB90" i="1"/>
  <c r="CX90" i="1"/>
  <c r="CT90" i="1"/>
  <c r="CK90" i="1"/>
  <c r="BP90" i="1"/>
  <c r="BL90" i="1"/>
  <c r="BE90" i="1"/>
  <c r="AR90" i="1"/>
  <c r="AN90" i="1"/>
  <c r="AJ90" i="1"/>
  <c r="AB90" i="1"/>
  <c r="V90" i="1"/>
  <c r="EJ89" i="1"/>
  <c r="DD89" i="1"/>
  <c r="DB89" i="1"/>
  <c r="CX89" i="1"/>
  <c r="CT89" i="1"/>
  <c r="CK89" i="1"/>
  <c r="BP89" i="1"/>
  <c r="BL89" i="1"/>
  <c r="BE89" i="1"/>
  <c r="AR89" i="1"/>
  <c r="AN89" i="1"/>
  <c r="AJ89" i="1"/>
  <c r="V89" i="1"/>
  <c r="EJ180" i="1"/>
  <c r="DD180" i="1"/>
  <c r="DB180" i="1"/>
  <c r="CX180" i="1"/>
  <c r="CT180" i="1"/>
  <c r="CK180" i="1"/>
  <c r="BP180" i="1"/>
  <c r="BL180" i="1"/>
  <c r="BE180" i="1"/>
  <c r="AR180" i="1"/>
  <c r="AN180" i="1"/>
  <c r="AJ180" i="1"/>
  <c r="V180" i="1"/>
  <c r="EJ1320" i="1"/>
  <c r="DD1320" i="1"/>
  <c r="DB1320" i="1"/>
  <c r="CX1320" i="1"/>
  <c r="CT1320" i="1"/>
  <c r="CK1320" i="1"/>
  <c r="BP1320" i="1"/>
  <c r="BL1320" i="1"/>
  <c r="BE1320" i="1"/>
  <c r="AR1320" i="1"/>
  <c r="AN1320" i="1"/>
  <c r="AJ1320" i="1"/>
  <c r="V1320" i="1"/>
  <c r="EJ1313" i="1"/>
  <c r="DD1313" i="1"/>
  <c r="DB1313" i="1"/>
  <c r="CX1313" i="1"/>
  <c r="CT1313" i="1"/>
  <c r="CK1313" i="1"/>
  <c r="BP1313" i="1"/>
  <c r="BL1313" i="1"/>
  <c r="BE1313" i="1"/>
  <c r="AR1313" i="1"/>
  <c r="AN1313" i="1"/>
  <c r="AJ1313" i="1"/>
  <c r="V1313" i="1"/>
  <c r="EJ1062" i="1"/>
  <c r="DD1062" i="1"/>
  <c r="DB1062" i="1"/>
  <c r="CX1062" i="1"/>
  <c r="CT1062" i="1"/>
  <c r="CK1062" i="1"/>
  <c r="BP1062" i="1"/>
  <c r="BL1062" i="1"/>
  <c r="BE1062" i="1"/>
  <c r="AR1062" i="1"/>
  <c r="AN1062" i="1"/>
  <c r="AJ1062" i="1"/>
  <c r="AB1062" i="1"/>
  <c r="V1062" i="1"/>
  <c r="EJ325" i="1"/>
  <c r="DD325" i="1"/>
  <c r="DB325" i="1"/>
  <c r="CX325" i="1"/>
  <c r="CT325" i="1"/>
  <c r="CK325" i="1"/>
  <c r="BP325" i="1"/>
  <c r="BL325" i="1"/>
  <c r="BE325" i="1"/>
  <c r="AR325" i="1"/>
  <c r="AN325" i="1"/>
  <c r="AJ325" i="1"/>
  <c r="AB325" i="1"/>
  <c r="V325" i="1"/>
  <c r="EJ88" i="1"/>
  <c r="DD88" i="1"/>
  <c r="DB88" i="1"/>
  <c r="CX88" i="1"/>
  <c r="CT88" i="1"/>
  <c r="CK88" i="1"/>
  <c r="BP88" i="1"/>
  <c r="BL88" i="1"/>
  <c r="BE88" i="1"/>
  <c r="AR88" i="1"/>
  <c r="AN88" i="1"/>
  <c r="AJ88" i="1"/>
  <c r="V88" i="1"/>
  <c r="EJ605" i="1"/>
  <c r="DD605" i="1"/>
  <c r="DB605" i="1"/>
  <c r="CX605" i="1"/>
  <c r="CT605" i="1"/>
  <c r="CK605" i="1"/>
  <c r="BP605" i="1"/>
  <c r="BL605" i="1"/>
  <c r="BE605" i="1"/>
  <c r="AR605" i="1"/>
  <c r="AJ605" i="1"/>
  <c r="AB605" i="1"/>
  <c r="V605" i="1"/>
  <c r="EJ884" i="1"/>
  <c r="DD884" i="1"/>
  <c r="DB884" i="1"/>
  <c r="CX884" i="1"/>
  <c r="CT884" i="1"/>
  <c r="CK884" i="1"/>
  <c r="BP884" i="1"/>
  <c r="BL884" i="1"/>
  <c r="BE884" i="1"/>
  <c r="AR884" i="1"/>
  <c r="AN884" i="1"/>
  <c r="AJ884" i="1"/>
  <c r="AB884" i="1"/>
  <c r="V884" i="1"/>
  <c r="EJ1312" i="1"/>
  <c r="DD1312" i="1"/>
  <c r="DB1312" i="1"/>
  <c r="CX1312" i="1"/>
  <c r="CT1312" i="1"/>
  <c r="CK1312" i="1"/>
  <c r="BP1312" i="1"/>
  <c r="BL1312" i="1"/>
  <c r="BE1312" i="1"/>
  <c r="AR1312" i="1"/>
  <c r="AN1312" i="1"/>
  <c r="AJ1312" i="1"/>
  <c r="V1312" i="1"/>
  <c r="EJ604" i="1"/>
  <c r="DD604" i="1"/>
  <c r="DB604" i="1"/>
  <c r="CX604" i="1"/>
  <c r="CT604" i="1"/>
  <c r="CK604" i="1"/>
  <c r="BP604" i="1"/>
  <c r="BL604" i="1"/>
  <c r="BE604" i="1"/>
  <c r="AR604" i="1"/>
  <c r="AJ604" i="1"/>
  <c r="AB604" i="1"/>
  <c r="V604" i="1"/>
  <c r="EJ87" i="1"/>
  <c r="DD87" i="1"/>
  <c r="DB87" i="1"/>
  <c r="CX87" i="1"/>
  <c r="CT87" i="1"/>
  <c r="CK87" i="1"/>
  <c r="BP87" i="1"/>
  <c r="BL87" i="1"/>
  <c r="BE87" i="1"/>
  <c r="AR87" i="1"/>
  <c r="AN87" i="1"/>
  <c r="AJ87" i="1"/>
  <c r="V87" i="1"/>
  <c r="EJ821" i="1"/>
  <c r="DD821" i="1"/>
  <c r="DB821" i="1"/>
  <c r="CX821" i="1"/>
  <c r="CT821" i="1"/>
  <c r="CK821" i="1"/>
  <c r="BP821" i="1"/>
  <c r="BL821" i="1"/>
  <c r="BE821" i="1"/>
  <c r="AR821" i="1"/>
  <c r="AN821" i="1"/>
  <c r="AJ821" i="1"/>
  <c r="AB821" i="1"/>
  <c r="V821" i="1"/>
  <c r="EJ1311" i="1"/>
  <c r="DD1311" i="1"/>
  <c r="DB1311" i="1"/>
  <c r="CX1311" i="1"/>
  <c r="CT1311" i="1"/>
  <c r="CK1311" i="1"/>
  <c r="BP1311" i="1"/>
  <c r="BL1311" i="1"/>
  <c r="BE1311" i="1"/>
  <c r="AR1311" i="1"/>
  <c r="AJ1311" i="1"/>
  <c r="V1311" i="1"/>
  <c r="EJ746" i="1"/>
  <c r="DD746" i="1"/>
  <c r="DB746" i="1"/>
  <c r="CX746" i="1"/>
  <c r="CT746" i="1"/>
  <c r="CK746" i="1"/>
  <c r="BP746" i="1"/>
  <c r="BL746" i="1"/>
  <c r="BE746" i="1"/>
  <c r="AR746" i="1"/>
  <c r="AJ746" i="1"/>
  <c r="AB746" i="1"/>
  <c r="V746" i="1"/>
  <c r="EJ86" i="1"/>
  <c r="DD86" i="1"/>
  <c r="DB86" i="1"/>
  <c r="CX86" i="1"/>
  <c r="CT86" i="1"/>
  <c r="CK86" i="1"/>
  <c r="BP86" i="1"/>
  <c r="BL86" i="1"/>
  <c r="BE86" i="1"/>
  <c r="AR86" i="1"/>
  <c r="AN86" i="1"/>
  <c r="AJ86" i="1"/>
  <c r="AB86" i="1"/>
  <c r="V86" i="1"/>
  <c r="EJ245" i="1"/>
  <c r="DD245" i="1"/>
  <c r="DB245" i="1"/>
  <c r="CX245" i="1"/>
  <c r="CT245" i="1"/>
  <c r="CK245" i="1"/>
  <c r="BP245" i="1"/>
  <c r="BL245" i="1"/>
  <c r="BE245" i="1"/>
  <c r="AR245" i="1"/>
  <c r="AN245" i="1"/>
  <c r="AJ245" i="1"/>
  <c r="V245" i="1"/>
  <c r="EJ468" i="1"/>
  <c r="DD468" i="1"/>
  <c r="DB468" i="1"/>
  <c r="CX468" i="1"/>
  <c r="CT468" i="1"/>
  <c r="CK468" i="1"/>
  <c r="BP468" i="1"/>
  <c r="BL468" i="1"/>
  <c r="BE468" i="1"/>
  <c r="AR468" i="1"/>
  <c r="AN468" i="1"/>
  <c r="AJ468" i="1"/>
  <c r="V468" i="1"/>
  <c r="EJ244" i="1"/>
  <c r="DD244" i="1"/>
  <c r="DB244" i="1"/>
  <c r="CX244" i="1"/>
  <c r="CT244" i="1"/>
  <c r="CK244" i="1"/>
  <c r="BP244" i="1"/>
  <c r="BL244" i="1"/>
  <c r="BE244" i="1"/>
  <c r="AR244" i="1"/>
  <c r="AN244" i="1"/>
  <c r="AJ244" i="1"/>
  <c r="V244" i="1"/>
  <c r="EJ883" i="1"/>
  <c r="DD883" i="1"/>
  <c r="DB883" i="1"/>
  <c r="CX883" i="1"/>
  <c r="CT883" i="1"/>
  <c r="CK883" i="1"/>
  <c r="BP883" i="1"/>
  <c r="BL883" i="1"/>
  <c r="BE883" i="1"/>
  <c r="AR883" i="1"/>
  <c r="AN883" i="1"/>
  <c r="AJ883" i="1"/>
  <c r="AB883" i="1"/>
  <c r="V883" i="1"/>
  <c r="EJ243" i="1"/>
  <c r="DD243" i="1"/>
  <c r="DB243" i="1"/>
  <c r="CX243" i="1"/>
  <c r="CT243" i="1"/>
  <c r="CK243" i="1"/>
  <c r="BP243" i="1"/>
  <c r="BL243" i="1"/>
  <c r="BE243" i="1"/>
  <c r="AR243" i="1"/>
  <c r="AN243" i="1"/>
  <c r="AJ243" i="1"/>
  <c r="AB243" i="1"/>
  <c r="V243" i="1"/>
  <c r="EJ467" i="1"/>
  <c r="DD467" i="1"/>
  <c r="DB467" i="1"/>
  <c r="CX467" i="1"/>
  <c r="CT467" i="1"/>
  <c r="CK467" i="1"/>
  <c r="BP467" i="1"/>
  <c r="BL467" i="1"/>
  <c r="BE467" i="1"/>
  <c r="AR467" i="1"/>
  <c r="AN467" i="1"/>
  <c r="AJ467" i="1"/>
  <c r="V467" i="1"/>
  <c r="EJ85" i="1"/>
  <c r="DD85" i="1"/>
  <c r="DB85" i="1"/>
  <c r="CX85" i="1"/>
  <c r="CT85" i="1"/>
  <c r="CK85" i="1"/>
  <c r="BP85" i="1"/>
  <c r="BL85" i="1"/>
  <c r="BE85" i="1"/>
  <c r="AR85" i="1"/>
  <c r="AN85" i="1"/>
  <c r="AJ85" i="1"/>
  <c r="AB85" i="1"/>
  <c r="V85" i="1"/>
  <c r="EJ745" i="1"/>
  <c r="DD745" i="1"/>
  <c r="DB745" i="1"/>
  <c r="CX745" i="1"/>
  <c r="CT745" i="1"/>
  <c r="CK745" i="1"/>
  <c r="BP745" i="1"/>
  <c r="BL745" i="1"/>
  <c r="BE745" i="1"/>
  <c r="AR745" i="1"/>
  <c r="AN745" i="1"/>
  <c r="AJ745" i="1"/>
  <c r="AB745" i="1"/>
  <c r="V745" i="1"/>
  <c r="EJ603" i="1"/>
  <c r="DD603" i="1"/>
  <c r="DB603" i="1"/>
  <c r="CX603" i="1"/>
  <c r="CT603" i="1"/>
  <c r="CK603" i="1"/>
  <c r="BP603" i="1"/>
  <c r="BL603" i="1"/>
  <c r="BE603" i="1"/>
  <c r="AR603" i="1"/>
  <c r="AN603" i="1"/>
  <c r="AJ603" i="1"/>
  <c r="V603" i="1"/>
  <c r="EJ84" i="1"/>
  <c r="DD84" i="1"/>
  <c r="DB84" i="1"/>
  <c r="CX84" i="1"/>
  <c r="CT84" i="1"/>
  <c r="CK84" i="1"/>
  <c r="BP84" i="1"/>
  <c r="BL84" i="1"/>
  <c r="BE84" i="1"/>
  <c r="AR84" i="1"/>
  <c r="AN84" i="1"/>
  <c r="AJ84" i="1"/>
  <c r="V84" i="1"/>
  <c r="EJ1041" i="1"/>
  <c r="DD1041" i="1"/>
  <c r="DB1041" i="1"/>
  <c r="CX1041" i="1"/>
  <c r="CT1041" i="1"/>
  <c r="CK1041" i="1"/>
  <c r="BP1041" i="1"/>
  <c r="BL1041" i="1"/>
  <c r="BE1041" i="1"/>
  <c r="AR1041" i="1"/>
  <c r="AJ1041" i="1"/>
  <c r="AB1041" i="1"/>
  <c r="V1041" i="1"/>
  <c r="EJ83" i="1"/>
  <c r="DD83" i="1"/>
  <c r="DB83" i="1"/>
  <c r="CX83" i="1"/>
  <c r="CT83" i="1"/>
  <c r="CK83" i="1"/>
  <c r="BP83" i="1"/>
  <c r="BL83" i="1"/>
  <c r="BE83" i="1"/>
  <c r="AR83" i="1"/>
  <c r="AN83" i="1"/>
  <c r="AJ83" i="1"/>
  <c r="V83" i="1"/>
  <c r="EJ82" i="1"/>
  <c r="DD82" i="1"/>
  <c r="DB82" i="1"/>
  <c r="CX82" i="1"/>
  <c r="CT82" i="1"/>
  <c r="CK82" i="1"/>
  <c r="BP82" i="1"/>
  <c r="BL82" i="1"/>
  <c r="BE82" i="1"/>
  <c r="AR82" i="1"/>
  <c r="AN82" i="1"/>
  <c r="AJ82" i="1"/>
  <c r="AB82" i="1"/>
  <c r="V82" i="1"/>
  <c r="EJ1279" i="1"/>
  <c r="DD1279" i="1"/>
  <c r="DB1279" i="1"/>
  <c r="CX1279" i="1"/>
  <c r="CT1279" i="1"/>
  <c r="CK1279" i="1"/>
  <c r="BP1279" i="1"/>
  <c r="BL1279" i="1"/>
  <c r="BE1279" i="1"/>
  <c r="AR1279" i="1"/>
  <c r="AJ1279" i="1"/>
  <c r="AB1279" i="1"/>
  <c r="V1279" i="1"/>
  <c r="EJ1278" i="1"/>
  <c r="DD1278" i="1"/>
  <c r="DB1278" i="1"/>
  <c r="CX1278" i="1"/>
  <c r="CT1278" i="1"/>
  <c r="CK1278" i="1"/>
  <c r="BP1278" i="1"/>
  <c r="BL1278" i="1"/>
  <c r="BE1278" i="1"/>
  <c r="AR1278" i="1"/>
  <c r="AJ1278" i="1"/>
  <c r="AB1278" i="1"/>
  <c r="V1278" i="1"/>
  <c r="EJ189" i="1"/>
  <c r="DD189" i="1"/>
  <c r="DB189" i="1"/>
  <c r="CX189" i="1"/>
  <c r="CT189" i="1"/>
  <c r="CK189" i="1"/>
  <c r="BP189" i="1"/>
  <c r="BL189" i="1"/>
  <c r="BE189" i="1"/>
  <c r="AR189" i="1"/>
  <c r="AJ189" i="1"/>
  <c r="AB189" i="1"/>
  <c r="V189" i="1"/>
  <c r="EJ747" i="1"/>
  <c r="DD747" i="1"/>
  <c r="DB747" i="1"/>
  <c r="CX747" i="1"/>
  <c r="CT747" i="1"/>
  <c r="CK747" i="1"/>
  <c r="BP747" i="1"/>
  <c r="BL747" i="1"/>
  <c r="BE747" i="1"/>
  <c r="AR747" i="1"/>
  <c r="AN747" i="1"/>
  <c r="AJ747" i="1"/>
  <c r="V747" i="1"/>
  <c r="EJ743" i="1"/>
  <c r="DD743" i="1"/>
  <c r="DB743" i="1"/>
  <c r="CX743" i="1"/>
  <c r="CT743" i="1"/>
  <c r="CK743" i="1"/>
  <c r="BP743" i="1"/>
  <c r="BL743" i="1"/>
  <c r="BE743" i="1"/>
  <c r="AR743" i="1"/>
  <c r="AN743" i="1"/>
  <c r="AJ743" i="1"/>
  <c r="V743" i="1"/>
  <c r="EJ602" i="1"/>
  <c r="DD602" i="1"/>
  <c r="DB602" i="1"/>
  <c r="CX602" i="1"/>
  <c r="CT602" i="1"/>
  <c r="CK602" i="1"/>
  <c r="BP602" i="1"/>
  <c r="BL602" i="1"/>
  <c r="BE602" i="1"/>
  <c r="AR602" i="1"/>
  <c r="AJ602" i="1"/>
  <c r="AB602" i="1"/>
  <c r="V602" i="1"/>
  <c r="EJ742" i="1"/>
  <c r="DB742" i="1"/>
  <c r="CX742" i="1"/>
  <c r="CT742" i="1"/>
  <c r="CK742" i="1"/>
  <c r="BP742" i="1"/>
  <c r="BL742" i="1"/>
  <c r="BE742" i="1"/>
  <c r="AR742" i="1"/>
  <c r="AN742" i="1"/>
  <c r="AJ742" i="1"/>
  <c r="AB742" i="1"/>
  <c r="V742" i="1"/>
  <c r="EJ466" i="1"/>
  <c r="DD466" i="1"/>
  <c r="DB466" i="1"/>
  <c r="CX466" i="1"/>
  <c r="CT466" i="1"/>
  <c r="CK466" i="1"/>
  <c r="BP466" i="1"/>
  <c r="BL466" i="1"/>
  <c r="BE466" i="1"/>
  <c r="AR466" i="1"/>
  <c r="AN466" i="1"/>
  <c r="AJ466" i="1"/>
  <c r="V466" i="1"/>
  <c r="EJ958" i="1"/>
  <c r="DD958" i="1"/>
  <c r="DB958" i="1"/>
  <c r="CX958" i="1"/>
  <c r="CT958" i="1"/>
  <c r="CK958" i="1"/>
  <c r="BP958" i="1"/>
  <c r="BL958" i="1"/>
  <c r="BE958" i="1"/>
  <c r="AR958" i="1"/>
  <c r="AJ958" i="1"/>
  <c r="V958" i="1"/>
  <c r="EJ1277" i="1"/>
  <c r="DD1277" i="1"/>
  <c r="DB1277" i="1"/>
  <c r="CX1277" i="1"/>
  <c r="CT1277" i="1"/>
  <c r="CK1277" i="1"/>
  <c r="BP1277" i="1"/>
  <c r="BL1277" i="1"/>
  <c r="BE1277" i="1"/>
  <c r="AR1277" i="1"/>
  <c r="AJ1277" i="1"/>
  <c r="AB1277" i="1"/>
  <c r="V1277" i="1"/>
  <c r="EJ1276" i="1"/>
  <c r="DD1276" i="1"/>
  <c r="DB1276" i="1"/>
  <c r="CX1276" i="1"/>
  <c r="CT1276" i="1"/>
  <c r="CK1276" i="1"/>
  <c r="BP1276" i="1"/>
  <c r="BL1276" i="1"/>
  <c r="BE1276" i="1"/>
  <c r="AR1276" i="1"/>
  <c r="AJ1276" i="1"/>
  <c r="AB1276" i="1"/>
  <c r="V1276" i="1"/>
  <c r="EJ1275" i="1"/>
  <c r="DD1275" i="1"/>
  <c r="DB1275" i="1"/>
  <c r="CX1275" i="1"/>
  <c r="CT1275" i="1"/>
  <c r="CK1275" i="1"/>
  <c r="BP1275" i="1"/>
  <c r="BL1275" i="1"/>
  <c r="BE1275" i="1"/>
  <c r="AR1275" i="1"/>
  <c r="AJ1275" i="1"/>
  <c r="AB1275" i="1"/>
  <c r="V1275" i="1"/>
  <c r="EJ188" i="1"/>
  <c r="DD188" i="1"/>
  <c r="DB188" i="1"/>
  <c r="CX188" i="1"/>
  <c r="CT188" i="1"/>
  <c r="CK188" i="1"/>
  <c r="BP188" i="1"/>
  <c r="BL188" i="1"/>
  <c r="BE188" i="1"/>
  <c r="AR188" i="1"/>
  <c r="AJ188" i="1"/>
  <c r="AB188" i="1"/>
  <c r="V188" i="1"/>
  <c r="EJ187" i="1"/>
  <c r="DD187" i="1"/>
  <c r="DB187" i="1"/>
  <c r="CX187" i="1"/>
  <c r="CT187" i="1"/>
  <c r="CK187" i="1"/>
  <c r="BP187" i="1"/>
  <c r="BL187" i="1"/>
  <c r="BE187" i="1"/>
  <c r="AJ187" i="1"/>
  <c r="AB187" i="1"/>
  <c r="V187" i="1"/>
  <c r="EJ357" i="1"/>
  <c r="DD357" i="1"/>
  <c r="DB357" i="1"/>
  <c r="CX357" i="1"/>
  <c r="CT357" i="1"/>
  <c r="CK357" i="1"/>
  <c r="BP357" i="1"/>
  <c r="BL357" i="1"/>
  <c r="BE357" i="1"/>
  <c r="AR357" i="1"/>
  <c r="AN357" i="1"/>
  <c r="AJ357" i="1"/>
  <c r="AB357" i="1"/>
  <c r="V357" i="1"/>
  <c r="EJ465" i="1"/>
  <c r="DD465" i="1"/>
  <c r="DB465" i="1"/>
  <c r="CX465" i="1"/>
  <c r="CT465" i="1"/>
  <c r="CK465" i="1"/>
  <c r="BP465" i="1"/>
  <c r="BL465" i="1"/>
  <c r="BE465" i="1"/>
  <c r="AR465" i="1"/>
  <c r="AN465" i="1"/>
  <c r="AJ465" i="1"/>
  <c r="V465" i="1"/>
  <c r="EJ81" i="1"/>
  <c r="DD81" i="1"/>
  <c r="DB81" i="1"/>
  <c r="CX81" i="1"/>
  <c r="CT81" i="1"/>
  <c r="CK81" i="1"/>
  <c r="BP81" i="1"/>
  <c r="BL81" i="1"/>
  <c r="BE81" i="1"/>
  <c r="AR81" i="1"/>
  <c r="AN81" i="1"/>
  <c r="AJ81" i="1"/>
  <c r="V81" i="1"/>
  <c r="EJ882" i="1"/>
  <c r="DD882" i="1"/>
  <c r="DB882" i="1"/>
  <c r="CX882" i="1"/>
  <c r="CT882" i="1"/>
  <c r="CK882" i="1"/>
  <c r="BP882" i="1"/>
  <c r="BL882" i="1"/>
  <c r="BE882" i="1"/>
  <c r="AR882" i="1"/>
  <c r="AN882" i="1"/>
  <c r="AJ882" i="1"/>
  <c r="AB882" i="1"/>
  <c r="V882" i="1"/>
  <c r="EJ1040" i="1"/>
  <c r="DD1040" i="1"/>
  <c r="DB1040" i="1"/>
  <c r="CX1040" i="1"/>
  <c r="CT1040" i="1"/>
  <c r="CK1040" i="1"/>
  <c r="BP1040" i="1"/>
  <c r="BL1040" i="1"/>
  <c r="BE1040" i="1"/>
  <c r="AR1040" i="1"/>
  <c r="AN1040" i="1"/>
  <c r="AJ1040" i="1"/>
  <c r="AB1040" i="1"/>
  <c r="V1040" i="1"/>
  <c r="EJ601" i="1"/>
  <c r="DD601" i="1"/>
  <c r="DB601" i="1"/>
  <c r="CX601" i="1"/>
  <c r="CT601" i="1"/>
  <c r="CK601" i="1"/>
  <c r="BP601" i="1"/>
  <c r="BL601" i="1"/>
  <c r="BE601" i="1"/>
  <c r="AR601" i="1"/>
  <c r="AJ601" i="1"/>
  <c r="AB601" i="1"/>
  <c r="V601" i="1"/>
  <c r="EJ1310" i="1"/>
  <c r="DD1310" i="1"/>
  <c r="DB1310" i="1"/>
  <c r="CX1310" i="1"/>
  <c r="CT1310" i="1"/>
  <c r="CK1310" i="1"/>
  <c r="BP1310" i="1"/>
  <c r="BL1310" i="1"/>
  <c r="BE1310" i="1"/>
  <c r="AR1310" i="1"/>
  <c r="AN1310" i="1"/>
  <c r="AJ1310" i="1"/>
  <c r="AB1310" i="1"/>
  <c r="V1310" i="1"/>
  <c r="EJ1309" i="1"/>
  <c r="DD1309" i="1"/>
  <c r="DB1309" i="1"/>
  <c r="CX1309" i="1"/>
  <c r="CT1309" i="1"/>
  <c r="CK1309" i="1"/>
  <c r="BP1309" i="1"/>
  <c r="BL1309" i="1"/>
  <c r="BE1309" i="1"/>
  <c r="AR1309" i="1"/>
  <c r="AN1309" i="1"/>
  <c r="AJ1309" i="1"/>
  <c r="V1309" i="1"/>
  <c r="EJ464" i="1"/>
  <c r="DD464" i="1"/>
  <c r="DB464" i="1"/>
  <c r="CX464" i="1"/>
  <c r="CT464" i="1"/>
  <c r="CK464" i="1"/>
  <c r="BP464" i="1"/>
  <c r="BL464" i="1"/>
  <c r="BE464" i="1"/>
  <c r="AR464" i="1"/>
  <c r="AN464" i="1"/>
  <c r="AJ464" i="1"/>
  <c r="AB464" i="1"/>
  <c r="V464" i="1"/>
  <c r="EJ463" i="1"/>
  <c r="DD463" i="1"/>
  <c r="DB463" i="1"/>
  <c r="CX463" i="1"/>
  <c r="CT463" i="1"/>
  <c r="CK463" i="1"/>
  <c r="BP463" i="1"/>
  <c r="BL463" i="1"/>
  <c r="BE463" i="1"/>
  <c r="AR463" i="1"/>
  <c r="AN463" i="1"/>
  <c r="AJ463" i="1"/>
  <c r="V463" i="1"/>
  <c r="EJ179" i="1"/>
  <c r="DD179" i="1"/>
  <c r="DB179" i="1"/>
  <c r="CX179" i="1"/>
  <c r="CT179" i="1"/>
  <c r="CK179" i="1"/>
  <c r="BP179" i="1"/>
  <c r="BL179" i="1"/>
  <c r="BE179" i="1"/>
  <c r="AR179" i="1"/>
  <c r="AN179" i="1"/>
  <c r="AJ179" i="1"/>
  <c r="V179" i="1"/>
  <c r="EJ399" i="1"/>
  <c r="DD399" i="1"/>
  <c r="DB399" i="1"/>
  <c r="CX399" i="1"/>
  <c r="CT399" i="1"/>
  <c r="CK399" i="1"/>
  <c r="BP399" i="1"/>
  <c r="BL399" i="1"/>
  <c r="BE399" i="1"/>
  <c r="AR399" i="1"/>
  <c r="AN399" i="1"/>
  <c r="AJ399" i="1"/>
  <c r="V399" i="1"/>
  <c r="EJ741" i="1"/>
  <c r="DD741" i="1"/>
  <c r="DB741" i="1"/>
  <c r="CX741" i="1"/>
  <c r="CT741" i="1"/>
  <c r="CK741" i="1"/>
  <c r="BP741" i="1"/>
  <c r="BL741" i="1"/>
  <c r="BE741" i="1"/>
  <c r="AR741" i="1"/>
  <c r="AN741" i="1"/>
  <c r="AJ741" i="1"/>
  <c r="AB741" i="1"/>
  <c r="V741" i="1"/>
  <c r="EJ462" i="1"/>
  <c r="DD462" i="1"/>
  <c r="DB462" i="1"/>
  <c r="CX462" i="1"/>
  <c r="CT462" i="1"/>
  <c r="CK462" i="1"/>
  <c r="BP462" i="1"/>
  <c r="BL462" i="1"/>
  <c r="BE462" i="1"/>
  <c r="AR462" i="1"/>
  <c r="AN462" i="1"/>
  <c r="AJ462" i="1"/>
  <c r="V462" i="1"/>
  <c r="EJ553" i="1"/>
  <c r="DD553" i="1"/>
  <c r="DB553" i="1"/>
  <c r="CX553" i="1"/>
  <c r="CT553" i="1"/>
  <c r="CK553" i="1"/>
  <c r="BP553" i="1"/>
  <c r="BL553" i="1"/>
  <c r="BE553" i="1"/>
  <c r="AR553" i="1"/>
  <c r="AN553" i="1"/>
  <c r="AJ553" i="1"/>
  <c r="V553" i="1"/>
  <c r="EJ461" i="1"/>
  <c r="DD461" i="1"/>
  <c r="DB461" i="1"/>
  <c r="CX461" i="1"/>
  <c r="CT461" i="1"/>
  <c r="CK461" i="1"/>
  <c r="BP461" i="1"/>
  <c r="BL461" i="1"/>
  <c r="BE461" i="1"/>
  <c r="AR461" i="1"/>
  <c r="AN461" i="1"/>
  <c r="AJ461" i="1"/>
  <c r="AB461" i="1"/>
  <c r="V461" i="1"/>
  <c r="EJ1061" i="1"/>
  <c r="DD1061" i="1"/>
  <c r="DB1061" i="1"/>
  <c r="CX1061" i="1"/>
  <c r="CT1061" i="1"/>
  <c r="CK1061" i="1"/>
  <c r="BP1061" i="1"/>
  <c r="BL1061" i="1"/>
  <c r="BE1061" i="1"/>
  <c r="AR1061" i="1"/>
  <c r="AN1061" i="1"/>
  <c r="AJ1061" i="1"/>
  <c r="AB1061" i="1"/>
  <c r="V1061" i="1"/>
  <c r="EJ740" i="1"/>
  <c r="DD740" i="1"/>
  <c r="DB740" i="1"/>
  <c r="CX740" i="1"/>
  <c r="CT740" i="1"/>
  <c r="CK740" i="1"/>
  <c r="BP740" i="1"/>
  <c r="BL740" i="1"/>
  <c r="BE740" i="1"/>
  <c r="AR740" i="1"/>
  <c r="AN740" i="1"/>
  <c r="AJ740" i="1"/>
  <c r="V740" i="1"/>
  <c r="EJ552" i="1"/>
  <c r="DD552" i="1"/>
  <c r="DB552" i="1"/>
  <c r="CX552" i="1"/>
  <c r="CT552" i="1"/>
  <c r="CK552" i="1"/>
  <c r="BP552" i="1"/>
  <c r="BL552" i="1"/>
  <c r="BE552" i="1"/>
  <c r="AR552" i="1"/>
  <c r="AN552" i="1"/>
  <c r="AJ552" i="1"/>
  <c r="AB552" i="1"/>
  <c r="V552" i="1"/>
  <c r="EJ460" i="1"/>
  <c r="DD460" i="1"/>
  <c r="DB460" i="1"/>
  <c r="CX460" i="1"/>
  <c r="CT460" i="1"/>
  <c r="CK460" i="1"/>
  <c r="BP460" i="1"/>
  <c r="BL460" i="1"/>
  <c r="BE460" i="1"/>
  <c r="AR460" i="1"/>
  <c r="AN460" i="1"/>
  <c r="AJ460" i="1"/>
  <c r="V460" i="1"/>
  <c r="EJ459" i="1"/>
  <c r="DD459" i="1"/>
  <c r="DB459" i="1"/>
  <c r="CX459" i="1"/>
  <c r="CT459" i="1"/>
  <c r="CK459" i="1"/>
  <c r="BP459" i="1"/>
  <c r="BL459" i="1"/>
  <c r="BE459" i="1"/>
  <c r="AR459" i="1"/>
  <c r="AN459" i="1"/>
  <c r="AJ459" i="1"/>
  <c r="V459" i="1"/>
  <c r="EJ242" i="1"/>
  <c r="DD242" i="1"/>
  <c r="DB242" i="1"/>
  <c r="CX242" i="1"/>
  <c r="CT242" i="1"/>
  <c r="CK242" i="1"/>
  <c r="BP242" i="1"/>
  <c r="BL242" i="1"/>
  <c r="BE242" i="1"/>
  <c r="AR242" i="1"/>
  <c r="AN242" i="1"/>
  <c r="AJ242" i="1"/>
  <c r="AB242" i="1"/>
  <c r="V242" i="1"/>
  <c r="EJ458" i="1"/>
  <c r="DD458" i="1"/>
  <c r="DB458" i="1"/>
  <c r="CX458" i="1"/>
  <c r="CT458" i="1"/>
  <c r="CK458" i="1"/>
  <c r="BP458" i="1"/>
  <c r="BL458" i="1"/>
  <c r="BE458" i="1"/>
  <c r="AR458" i="1"/>
  <c r="AN458" i="1"/>
  <c r="AJ458" i="1"/>
  <c r="V458" i="1"/>
  <c r="EJ324" i="1"/>
  <c r="DD324" i="1"/>
  <c r="DB324" i="1"/>
  <c r="CX324" i="1"/>
  <c r="CT324" i="1"/>
  <c r="CK324" i="1"/>
  <c r="BP324" i="1"/>
  <c r="BL324" i="1"/>
  <c r="BE324" i="1"/>
  <c r="AR324" i="1"/>
  <c r="AN324" i="1"/>
  <c r="AJ324" i="1"/>
  <c r="AB324" i="1"/>
  <c r="V324" i="1"/>
  <c r="EJ80" i="1"/>
  <c r="DD80" i="1"/>
  <c r="DB80" i="1"/>
  <c r="CX80" i="1"/>
  <c r="CT80" i="1"/>
  <c r="CK80" i="1"/>
  <c r="BP80" i="1"/>
  <c r="BL80" i="1"/>
  <c r="BE80" i="1"/>
  <c r="AR80" i="1"/>
  <c r="AN80" i="1"/>
  <c r="AJ80" i="1"/>
  <c r="V80" i="1"/>
  <c r="EJ1154" i="1"/>
  <c r="DD1154" i="1"/>
  <c r="DB1154" i="1"/>
  <c r="CX1154" i="1"/>
  <c r="CT1154" i="1"/>
  <c r="CK1154" i="1"/>
  <c r="BP1154" i="1"/>
  <c r="BL1154" i="1"/>
  <c r="BE1154" i="1"/>
  <c r="AR1154" i="1"/>
  <c r="AN1154" i="1"/>
  <c r="AJ1154" i="1"/>
  <c r="V1154" i="1"/>
  <c r="EJ457" i="1"/>
  <c r="DD457" i="1"/>
  <c r="DB457" i="1"/>
  <c r="CX457" i="1"/>
  <c r="CT457" i="1"/>
  <c r="CK457" i="1"/>
  <c r="BP457" i="1"/>
  <c r="BL457" i="1"/>
  <c r="BE457" i="1"/>
  <c r="AR457" i="1"/>
  <c r="AN457" i="1"/>
  <c r="AJ457" i="1"/>
  <c r="V457" i="1"/>
  <c r="EJ456" i="1"/>
  <c r="DD456" i="1"/>
  <c r="DB456" i="1"/>
  <c r="CX456" i="1"/>
  <c r="CT456" i="1"/>
  <c r="CK456" i="1"/>
  <c r="BP456" i="1"/>
  <c r="BL456" i="1"/>
  <c r="BE456" i="1"/>
  <c r="AR456" i="1"/>
  <c r="AN456" i="1"/>
  <c r="AJ456" i="1"/>
  <c r="V456" i="1"/>
  <c r="EJ455" i="1"/>
  <c r="DD455" i="1"/>
  <c r="DB455" i="1"/>
  <c r="CX455" i="1"/>
  <c r="CT455" i="1"/>
  <c r="CK455" i="1"/>
  <c r="BP455" i="1"/>
  <c r="BL455" i="1"/>
  <c r="BE455" i="1"/>
  <c r="AR455" i="1"/>
  <c r="AN455" i="1"/>
  <c r="AJ455" i="1"/>
  <c r="V455" i="1"/>
  <c r="EJ454" i="1"/>
  <c r="DD454" i="1"/>
  <c r="DB454" i="1"/>
  <c r="CX454" i="1"/>
  <c r="CT454" i="1"/>
  <c r="CK454" i="1"/>
  <c r="BP454" i="1"/>
  <c r="BL454" i="1"/>
  <c r="BE454" i="1"/>
  <c r="AR454" i="1"/>
  <c r="AN454" i="1"/>
  <c r="AJ454" i="1"/>
  <c r="V454" i="1"/>
  <c r="EJ956" i="1"/>
  <c r="DD956" i="1"/>
  <c r="DB956" i="1"/>
  <c r="CX956" i="1"/>
  <c r="CT956" i="1"/>
  <c r="CK956" i="1"/>
  <c r="BP956" i="1"/>
  <c r="BL956" i="1"/>
  <c r="BE956" i="1"/>
  <c r="AR956" i="1"/>
  <c r="AJ956" i="1"/>
  <c r="AB956" i="1"/>
  <c r="V956" i="1"/>
  <c r="EJ881" i="1"/>
  <c r="DD881" i="1"/>
  <c r="DB881" i="1"/>
  <c r="CX881" i="1"/>
  <c r="CT881" i="1"/>
  <c r="CK881" i="1"/>
  <c r="BP881" i="1"/>
  <c r="BL881" i="1"/>
  <c r="BE881" i="1"/>
  <c r="AR881" i="1"/>
  <c r="AN881" i="1"/>
  <c r="AJ881" i="1"/>
  <c r="AB881" i="1"/>
  <c r="V881" i="1"/>
  <c r="EJ739" i="1"/>
  <c r="DD739" i="1"/>
  <c r="DB739" i="1"/>
  <c r="CX739" i="1"/>
  <c r="CT739" i="1"/>
  <c r="CK739" i="1"/>
  <c r="BP739" i="1"/>
  <c r="BL739" i="1"/>
  <c r="BE739" i="1"/>
  <c r="AR739" i="1"/>
  <c r="AN739" i="1"/>
  <c r="AJ739" i="1"/>
  <c r="V739" i="1"/>
  <c r="EJ241" i="1"/>
  <c r="DD241" i="1"/>
  <c r="DB241" i="1"/>
  <c r="CX241" i="1"/>
  <c r="CT241" i="1"/>
  <c r="CK241" i="1"/>
  <c r="BP241" i="1"/>
  <c r="BL241" i="1"/>
  <c r="BE241" i="1"/>
  <c r="AR241" i="1"/>
  <c r="AN241" i="1"/>
  <c r="AJ241" i="1"/>
  <c r="V241" i="1"/>
  <c r="EJ453" i="1"/>
  <c r="DD453" i="1"/>
  <c r="DB453" i="1"/>
  <c r="CX453" i="1"/>
  <c r="CT453" i="1"/>
  <c r="CK453" i="1"/>
  <c r="BP453" i="1"/>
  <c r="BL453" i="1"/>
  <c r="BE453" i="1"/>
  <c r="AR453" i="1"/>
  <c r="AN453" i="1"/>
  <c r="AJ453" i="1"/>
  <c r="AB453" i="1"/>
  <c r="V453" i="1"/>
  <c r="EJ738" i="1"/>
  <c r="DD738" i="1"/>
  <c r="DB738" i="1"/>
  <c r="CX738" i="1"/>
  <c r="CT738" i="1"/>
  <c r="CK738" i="1"/>
  <c r="BP738" i="1"/>
  <c r="BL738" i="1"/>
  <c r="BE738" i="1"/>
  <c r="AR738" i="1"/>
  <c r="AN738" i="1"/>
  <c r="AJ738" i="1"/>
  <c r="AB738" i="1"/>
  <c r="V738" i="1"/>
  <c r="EJ737" i="1"/>
  <c r="DD737" i="1"/>
  <c r="DB737" i="1"/>
  <c r="CX737" i="1"/>
  <c r="CT737" i="1"/>
  <c r="CK737" i="1"/>
  <c r="BP737" i="1"/>
  <c r="BL737" i="1"/>
  <c r="BE737" i="1"/>
  <c r="AR737" i="1"/>
  <c r="AN737" i="1"/>
  <c r="AJ737" i="1"/>
  <c r="AB737" i="1"/>
  <c r="V737" i="1"/>
  <c r="EJ79" i="1"/>
  <c r="DD79" i="1"/>
  <c r="DB79" i="1"/>
  <c r="CX79" i="1"/>
  <c r="CT79" i="1"/>
  <c r="CK79" i="1"/>
  <c r="BP79" i="1"/>
  <c r="BL79" i="1"/>
  <c r="BE79" i="1"/>
  <c r="AR79" i="1"/>
  <c r="AN79" i="1"/>
  <c r="AJ79" i="1"/>
  <c r="AB79" i="1"/>
  <c r="V79" i="1"/>
  <c r="EJ736" i="1"/>
  <c r="DD736" i="1"/>
  <c r="DB736" i="1"/>
  <c r="CX736" i="1"/>
  <c r="CT736" i="1"/>
  <c r="CK736" i="1"/>
  <c r="BP736" i="1"/>
  <c r="BL736" i="1"/>
  <c r="BE736" i="1"/>
  <c r="AR736" i="1"/>
  <c r="AN736" i="1"/>
  <c r="AJ736" i="1"/>
  <c r="AB736" i="1"/>
  <c r="V736" i="1"/>
  <c r="EJ1153" i="1"/>
  <c r="DD1153" i="1"/>
  <c r="DB1153" i="1"/>
  <c r="CX1153" i="1"/>
  <c r="CT1153" i="1"/>
  <c r="CK1153" i="1"/>
  <c r="BP1153" i="1"/>
  <c r="BL1153" i="1"/>
  <c r="BE1153" i="1"/>
  <c r="AR1153" i="1"/>
  <c r="AJ1153" i="1"/>
  <c r="AB1153" i="1"/>
  <c r="V1153" i="1"/>
  <c r="EJ1152" i="1"/>
  <c r="DD1152" i="1"/>
  <c r="DB1152" i="1"/>
  <c r="CX1152" i="1"/>
  <c r="CT1152" i="1"/>
  <c r="CK1152" i="1"/>
  <c r="BP1152" i="1"/>
  <c r="BL1152" i="1"/>
  <c r="BE1152" i="1"/>
  <c r="AR1152" i="1"/>
  <c r="AJ1152" i="1"/>
  <c r="AB1152" i="1"/>
  <c r="V1152" i="1"/>
  <c r="EJ1265" i="1"/>
  <c r="DD1265" i="1"/>
  <c r="DB1265" i="1"/>
  <c r="CX1265" i="1"/>
  <c r="CT1265" i="1"/>
  <c r="CK1265" i="1"/>
  <c r="BP1265" i="1"/>
  <c r="BL1265" i="1"/>
  <c r="BE1265" i="1"/>
  <c r="AR1265" i="1"/>
  <c r="AJ1265" i="1"/>
  <c r="AB1265" i="1"/>
  <c r="V1265" i="1"/>
  <c r="EJ1272" i="1"/>
  <c r="DD1272" i="1"/>
  <c r="DB1272" i="1"/>
  <c r="CX1272" i="1"/>
  <c r="CT1272" i="1"/>
  <c r="CK1272" i="1"/>
  <c r="BP1272" i="1"/>
  <c r="BL1272" i="1"/>
  <c r="BE1272" i="1"/>
  <c r="AR1272" i="1"/>
  <c r="AJ1272" i="1"/>
  <c r="AB1272" i="1"/>
  <c r="V1272" i="1"/>
  <c r="EJ1271" i="1"/>
  <c r="DD1271" i="1"/>
  <c r="DB1271" i="1"/>
  <c r="CX1271" i="1"/>
  <c r="CT1271" i="1"/>
  <c r="CK1271" i="1"/>
  <c r="BP1271" i="1"/>
  <c r="BL1271" i="1"/>
  <c r="BE1271" i="1"/>
  <c r="AR1271" i="1"/>
  <c r="AJ1271" i="1"/>
  <c r="AB1271" i="1"/>
  <c r="V1271" i="1"/>
  <c r="EJ78" i="1"/>
  <c r="DD78" i="1"/>
  <c r="DB78" i="1"/>
  <c r="CX78" i="1"/>
  <c r="CT78" i="1"/>
  <c r="CK78" i="1"/>
  <c r="BP78" i="1"/>
  <c r="BL78" i="1"/>
  <c r="BE78" i="1"/>
  <c r="AR78" i="1"/>
  <c r="AJ78" i="1"/>
  <c r="AB78" i="1"/>
  <c r="V78" i="1"/>
  <c r="EJ600" i="1"/>
  <c r="DD600" i="1"/>
  <c r="DB600" i="1"/>
  <c r="CX600" i="1"/>
  <c r="CT600" i="1"/>
  <c r="CK600" i="1"/>
  <c r="BP600" i="1"/>
  <c r="BL600" i="1"/>
  <c r="BE600" i="1"/>
  <c r="AR600" i="1"/>
  <c r="AN600" i="1"/>
  <c r="AJ600" i="1"/>
  <c r="AB600" i="1"/>
  <c r="V600" i="1"/>
  <c r="EJ77" i="1"/>
  <c r="DD77" i="1"/>
  <c r="DB77" i="1"/>
  <c r="CX77" i="1"/>
  <c r="CT77" i="1"/>
  <c r="CK77" i="1"/>
  <c r="BP77" i="1"/>
  <c r="BL77" i="1"/>
  <c r="BE77" i="1"/>
  <c r="AR77" i="1"/>
  <c r="AN77" i="1"/>
  <c r="AJ77" i="1"/>
  <c r="V77" i="1"/>
  <c r="EJ76" i="1"/>
  <c r="DD76" i="1"/>
  <c r="DB76" i="1"/>
  <c r="CX76" i="1"/>
  <c r="CT76" i="1"/>
  <c r="CK76" i="1"/>
  <c r="BP76" i="1"/>
  <c r="BL76" i="1"/>
  <c r="BE76" i="1"/>
  <c r="AR76" i="1"/>
  <c r="AN76" i="1"/>
  <c r="AJ76" i="1"/>
  <c r="V76" i="1"/>
  <c r="EJ735" i="1"/>
  <c r="DD735" i="1"/>
  <c r="DB735" i="1"/>
  <c r="CX735" i="1"/>
  <c r="CT735" i="1"/>
  <c r="CK735" i="1"/>
  <c r="BP735" i="1"/>
  <c r="BL735" i="1"/>
  <c r="BE735" i="1"/>
  <c r="AR735" i="1"/>
  <c r="AJ735" i="1"/>
  <c r="AB735" i="1"/>
  <c r="V735" i="1"/>
  <c r="EJ955" i="1"/>
  <c r="DD955" i="1"/>
  <c r="DB955" i="1"/>
  <c r="CX955" i="1"/>
  <c r="CT955" i="1"/>
  <c r="CK955" i="1"/>
  <c r="BP955" i="1"/>
  <c r="BL955" i="1"/>
  <c r="BE955" i="1"/>
  <c r="AR955" i="1"/>
  <c r="AJ955" i="1"/>
  <c r="V955" i="1"/>
  <c r="EJ75" i="1"/>
  <c r="DD75" i="1"/>
  <c r="DB75" i="1"/>
  <c r="CX75" i="1"/>
  <c r="CT75" i="1"/>
  <c r="CK75" i="1"/>
  <c r="BP75" i="1"/>
  <c r="BL75" i="1"/>
  <c r="BE75" i="1"/>
  <c r="AR75" i="1"/>
  <c r="AN75" i="1"/>
  <c r="AJ75" i="1"/>
  <c r="V75" i="1"/>
  <c r="EJ954" i="1"/>
  <c r="DD954" i="1"/>
  <c r="DB954" i="1"/>
  <c r="CX954" i="1"/>
  <c r="CT954" i="1"/>
  <c r="CK954" i="1"/>
  <c r="BP954" i="1"/>
  <c r="BL954" i="1"/>
  <c r="BE954" i="1"/>
  <c r="AR954" i="1"/>
  <c r="AJ954" i="1"/>
  <c r="AB954" i="1"/>
  <c r="V954" i="1"/>
  <c r="EJ74" i="1"/>
  <c r="DD74" i="1"/>
  <c r="DB74" i="1"/>
  <c r="CX74" i="1"/>
  <c r="CT74" i="1"/>
  <c r="CK74" i="1"/>
  <c r="BP74" i="1"/>
  <c r="BL74" i="1"/>
  <c r="BE74" i="1"/>
  <c r="AR74" i="1"/>
  <c r="AN74" i="1"/>
  <c r="AJ74" i="1"/>
  <c r="V74" i="1"/>
  <c r="EJ73" i="1"/>
  <c r="DD73" i="1"/>
  <c r="DB73" i="1"/>
  <c r="CX73" i="1"/>
  <c r="CT73" i="1"/>
  <c r="CK73" i="1"/>
  <c r="BP73" i="1"/>
  <c r="BL73" i="1"/>
  <c r="BE73" i="1"/>
  <c r="AR73" i="1"/>
  <c r="AN73" i="1"/>
  <c r="AJ73" i="1"/>
  <c r="V73" i="1"/>
  <c r="EJ953" i="1"/>
  <c r="DD953" i="1"/>
  <c r="DB953" i="1"/>
  <c r="CX953" i="1"/>
  <c r="CT953" i="1"/>
  <c r="CK953" i="1"/>
  <c r="BP953" i="1"/>
  <c r="BL953" i="1"/>
  <c r="BE953" i="1"/>
  <c r="AR953" i="1"/>
  <c r="AJ953" i="1"/>
  <c r="AB953" i="1"/>
  <c r="V953" i="1"/>
  <c r="EJ240" i="1"/>
  <c r="DD240" i="1"/>
  <c r="DB240" i="1"/>
  <c r="CX240" i="1"/>
  <c r="CT240" i="1"/>
  <c r="CK240" i="1"/>
  <c r="BP240" i="1"/>
  <c r="BL240" i="1"/>
  <c r="BE240" i="1"/>
  <c r="AR240" i="1"/>
  <c r="AN240" i="1"/>
  <c r="AJ240" i="1"/>
  <c r="AB240" i="1"/>
  <c r="V240" i="1"/>
  <c r="EJ1144" i="1"/>
  <c r="DD1144" i="1"/>
  <c r="DB1144" i="1"/>
  <c r="CX1144" i="1"/>
  <c r="CT1144" i="1"/>
  <c r="CK1144" i="1"/>
  <c r="BP1144" i="1"/>
  <c r="BL1144" i="1"/>
  <c r="BE1144" i="1"/>
  <c r="AR1144" i="1"/>
  <c r="AJ1144" i="1"/>
  <c r="AB1144" i="1"/>
  <c r="V1144" i="1"/>
  <c r="EJ1151" i="1"/>
  <c r="DD1151" i="1"/>
  <c r="DB1151" i="1"/>
  <c r="CX1151" i="1"/>
  <c r="CT1151" i="1"/>
  <c r="CK1151" i="1"/>
  <c r="BP1151" i="1"/>
  <c r="BL1151" i="1"/>
  <c r="BE1151" i="1"/>
  <c r="AR1151" i="1"/>
  <c r="AJ1151" i="1"/>
  <c r="AB1151" i="1"/>
  <c r="V1151" i="1"/>
  <c r="EJ1150" i="1"/>
  <c r="DD1150" i="1"/>
  <c r="DB1150" i="1"/>
  <c r="CX1150" i="1"/>
  <c r="CT1150" i="1"/>
  <c r="CK1150" i="1"/>
  <c r="BP1150" i="1"/>
  <c r="BL1150" i="1"/>
  <c r="BE1150" i="1"/>
  <c r="AR1150" i="1"/>
  <c r="AJ1150" i="1"/>
  <c r="AB1150" i="1"/>
  <c r="V1150" i="1"/>
  <c r="EJ1149" i="1"/>
  <c r="DB1149" i="1"/>
  <c r="CX1149" i="1"/>
  <c r="CT1149" i="1"/>
  <c r="CK1149" i="1"/>
  <c r="BP1149" i="1"/>
  <c r="BL1149" i="1"/>
  <c r="BE1149" i="1"/>
  <c r="AJ1149" i="1"/>
  <c r="AB1149" i="1"/>
  <c r="V1149" i="1"/>
  <c r="EJ1148" i="1"/>
  <c r="DD1148" i="1"/>
  <c r="DB1148" i="1"/>
  <c r="CX1148" i="1"/>
  <c r="CT1148" i="1"/>
  <c r="CK1148" i="1"/>
  <c r="BP1148" i="1"/>
  <c r="BL1148" i="1"/>
  <c r="BE1148" i="1"/>
  <c r="AR1148" i="1"/>
  <c r="AJ1148" i="1"/>
  <c r="AB1148" i="1"/>
  <c r="V1148" i="1"/>
  <c r="EJ1147" i="1"/>
  <c r="DD1147" i="1"/>
  <c r="DB1147" i="1"/>
  <c r="CX1147" i="1"/>
  <c r="CT1147" i="1"/>
  <c r="CK1147" i="1"/>
  <c r="BP1147" i="1"/>
  <c r="BL1147" i="1"/>
  <c r="BE1147" i="1"/>
  <c r="AR1147" i="1"/>
  <c r="AJ1147" i="1"/>
  <c r="AB1147" i="1"/>
  <c r="V1147" i="1"/>
  <c r="EJ452" i="1"/>
  <c r="DD452" i="1"/>
  <c r="DB452" i="1"/>
  <c r="CX452" i="1"/>
  <c r="CT452" i="1"/>
  <c r="CK452" i="1"/>
  <c r="BP452" i="1"/>
  <c r="BL452" i="1"/>
  <c r="BE452" i="1"/>
  <c r="AR452" i="1"/>
  <c r="AN452" i="1"/>
  <c r="AJ452" i="1"/>
  <c r="V452" i="1"/>
  <c r="EJ451" i="1"/>
  <c r="DD451" i="1"/>
  <c r="DB451" i="1"/>
  <c r="CX451" i="1"/>
  <c r="CT451" i="1"/>
  <c r="CK451" i="1"/>
  <c r="BP451" i="1"/>
  <c r="BL451" i="1"/>
  <c r="BE451" i="1"/>
  <c r="AR451" i="1"/>
  <c r="AN451" i="1"/>
  <c r="AJ451" i="1"/>
  <c r="V451" i="1"/>
  <c r="EJ450" i="1"/>
  <c r="DD450" i="1"/>
  <c r="DB450" i="1"/>
  <c r="CX450" i="1"/>
  <c r="CT450" i="1"/>
  <c r="CK450" i="1"/>
  <c r="BP450" i="1"/>
  <c r="BL450" i="1"/>
  <c r="BE450" i="1"/>
  <c r="AR450" i="1"/>
  <c r="AN450" i="1"/>
  <c r="AJ450" i="1"/>
  <c r="V450" i="1"/>
  <c r="EJ449" i="1"/>
  <c r="DD449" i="1"/>
  <c r="DB449" i="1"/>
  <c r="CX449" i="1"/>
  <c r="CT449" i="1"/>
  <c r="CK449" i="1"/>
  <c r="BP449" i="1"/>
  <c r="BL449" i="1"/>
  <c r="BE449" i="1"/>
  <c r="AR449" i="1"/>
  <c r="AN449" i="1"/>
  <c r="AJ449" i="1"/>
  <c r="V449" i="1"/>
  <c r="EJ448" i="1"/>
  <c r="DD448" i="1"/>
  <c r="DB448" i="1"/>
  <c r="CX448" i="1"/>
  <c r="CT448" i="1"/>
  <c r="CK448" i="1"/>
  <c r="BP448" i="1"/>
  <c r="BL448" i="1"/>
  <c r="BE448" i="1"/>
  <c r="AR448" i="1"/>
  <c r="AN448" i="1"/>
  <c r="AJ448" i="1"/>
  <c r="AB448" i="1"/>
  <c r="V448" i="1"/>
  <c r="EJ447" i="1"/>
  <c r="DD447" i="1"/>
  <c r="DB447" i="1"/>
  <c r="CX447" i="1"/>
  <c r="CT447" i="1"/>
  <c r="CK447" i="1"/>
  <c r="BP447" i="1"/>
  <c r="BL447" i="1"/>
  <c r="BE447" i="1"/>
  <c r="AR447" i="1"/>
  <c r="AN447" i="1"/>
  <c r="AJ447" i="1"/>
  <c r="V447" i="1"/>
  <c r="EJ446" i="1"/>
  <c r="DD446" i="1"/>
  <c r="DB446" i="1"/>
  <c r="CX446" i="1"/>
  <c r="CT446" i="1"/>
  <c r="CK446" i="1"/>
  <c r="BP446" i="1"/>
  <c r="BL446" i="1"/>
  <c r="BE446" i="1"/>
  <c r="AR446" i="1"/>
  <c r="AN446" i="1"/>
  <c r="AJ446" i="1"/>
  <c r="AB446" i="1"/>
  <c r="V446" i="1"/>
  <c r="EJ72" i="1"/>
  <c r="DD72" i="1"/>
  <c r="DB72" i="1"/>
  <c r="CX72" i="1"/>
  <c r="CT72" i="1"/>
  <c r="CK72" i="1"/>
  <c r="BP72" i="1"/>
  <c r="BL72" i="1"/>
  <c r="BE72" i="1"/>
  <c r="AR72" i="1"/>
  <c r="AN72" i="1"/>
  <c r="AJ72" i="1"/>
  <c r="V72" i="1"/>
  <c r="EJ445" i="1"/>
  <c r="DD445" i="1"/>
  <c r="DB445" i="1"/>
  <c r="CX445" i="1"/>
  <c r="CT445" i="1"/>
  <c r="CK445" i="1"/>
  <c r="BP445" i="1"/>
  <c r="BL445" i="1"/>
  <c r="BE445" i="1"/>
  <c r="AR445" i="1"/>
  <c r="AN445" i="1"/>
  <c r="AJ445" i="1"/>
  <c r="V445" i="1"/>
  <c r="EJ239" i="1"/>
  <c r="DD239" i="1"/>
  <c r="DB239" i="1"/>
  <c r="CX239" i="1"/>
  <c r="CT239" i="1"/>
  <c r="CK239" i="1"/>
  <c r="BP239" i="1"/>
  <c r="BL239" i="1"/>
  <c r="BE239" i="1"/>
  <c r="AR239" i="1"/>
  <c r="AN239" i="1"/>
  <c r="AJ239" i="1"/>
  <c r="AB239" i="1"/>
  <c r="V239" i="1"/>
  <c r="EJ71" i="1"/>
  <c r="DD71" i="1"/>
  <c r="DB71" i="1"/>
  <c r="CX71" i="1"/>
  <c r="CT71" i="1"/>
  <c r="CK71" i="1"/>
  <c r="BP71" i="1"/>
  <c r="BL71" i="1"/>
  <c r="BE71" i="1"/>
  <c r="AR71" i="1"/>
  <c r="AN71" i="1"/>
  <c r="AJ71" i="1"/>
  <c r="V71" i="1"/>
  <c r="EJ70" i="1"/>
  <c r="DD70" i="1"/>
  <c r="DB70" i="1"/>
  <c r="CX70" i="1"/>
  <c r="CT70" i="1"/>
  <c r="CK70" i="1"/>
  <c r="BP70" i="1"/>
  <c r="BL70" i="1"/>
  <c r="BE70" i="1"/>
  <c r="AR70" i="1"/>
  <c r="AN70" i="1"/>
  <c r="AJ70" i="1"/>
  <c r="V70" i="1"/>
  <c r="EJ952" i="1"/>
  <c r="DD952" i="1"/>
  <c r="DB952" i="1"/>
  <c r="CX952" i="1"/>
  <c r="CT952" i="1"/>
  <c r="CK952" i="1"/>
  <c r="BP952" i="1"/>
  <c r="BL952" i="1"/>
  <c r="BE952" i="1"/>
  <c r="AR952" i="1"/>
  <c r="AN952" i="1"/>
  <c r="AJ952" i="1"/>
  <c r="V952" i="1"/>
  <c r="EJ951" i="1"/>
  <c r="DD951" i="1"/>
  <c r="DB951" i="1"/>
  <c r="CX951" i="1"/>
  <c r="CT951" i="1"/>
  <c r="CK951" i="1"/>
  <c r="BP951" i="1"/>
  <c r="BL951" i="1"/>
  <c r="BE951" i="1"/>
  <c r="AR951" i="1"/>
  <c r="AN951" i="1"/>
  <c r="AJ951" i="1"/>
  <c r="V951" i="1"/>
  <c r="EJ1163" i="1"/>
  <c r="DD1163" i="1"/>
  <c r="DB1163" i="1"/>
  <c r="CX1163" i="1"/>
  <c r="CT1163" i="1"/>
  <c r="CK1163" i="1"/>
  <c r="BP1163" i="1"/>
  <c r="BL1163" i="1"/>
  <c r="BE1163" i="1"/>
  <c r="AR1163" i="1"/>
  <c r="AJ1163" i="1"/>
  <c r="AB1163" i="1"/>
  <c r="V1163" i="1"/>
  <c r="EJ1145" i="1"/>
  <c r="DD1145" i="1"/>
  <c r="DB1145" i="1"/>
  <c r="CX1145" i="1"/>
  <c r="CT1145" i="1"/>
  <c r="CK1145" i="1"/>
  <c r="BP1145" i="1"/>
  <c r="BL1145" i="1"/>
  <c r="BE1145" i="1"/>
  <c r="AJ1145" i="1"/>
  <c r="AB1145" i="1"/>
  <c r="V1145" i="1"/>
  <c r="EJ1162" i="1"/>
  <c r="DD1162" i="1"/>
  <c r="DB1162" i="1"/>
  <c r="CX1162" i="1"/>
  <c r="CT1162" i="1"/>
  <c r="CK1162" i="1"/>
  <c r="BP1162" i="1"/>
  <c r="BE1162" i="1"/>
  <c r="AR1162" i="1"/>
  <c r="AJ1162" i="1"/>
  <c r="AB1162" i="1"/>
  <c r="V1162" i="1"/>
  <c r="EJ1161" i="1"/>
  <c r="DD1161" i="1"/>
  <c r="DB1161" i="1"/>
  <c r="CX1161" i="1"/>
  <c r="CT1161" i="1"/>
  <c r="CK1161" i="1"/>
  <c r="BP1161" i="1"/>
  <c r="BL1161" i="1"/>
  <c r="BE1161" i="1"/>
  <c r="AR1161" i="1"/>
  <c r="AJ1161" i="1"/>
  <c r="AB1161" i="1"/>
  <c r="V1161" i="1"/>
  <c r="EJ1160" i="1"/>
  <c r="DD1160" i="1"/>
  <c r="DB1160" i="1"/>
  <c r="CX1160" i="1"/>
  <c r="CT1160" i="1"/>
  <c r="CK1160" i="1"/>
  <c r="BP1160" i="1"/>
  <c r="BL1160" i="1"/>
  <c r="BE1160" i="1"/>
  <c r="AR1160" i="1"/>
  <c r="AJ1160" i="1"/>
  <c r="AB1160" i="1"/>
  <c r="V1160" i="1"/>
  <c r="EJ1159" i="1"/>
  <c r="DD1159" i="1"/>
  <c r="DB1159" i="1"/>
  <c r="CX1159" i="1"/>
  <c r="CT1159" i="1"/>
  <c r="CK1159" i="1"/>
  <c r="BP1159" i="1"/>
  <c r="BL1159" i="1"/>
  <c r="BE1159" i="1"/>
  <c r="AR1159" i="1"/>
  <c r="AJ1159" i="1"/>
  <c r="AB1159" i="1"/>
  <c r="V1159" i="1"/>
  <c r="EJ1146" i="1"/>
  <c r="DD1146" i="1"/>
  <c r="DB1146" i="1"/>
  <c r="CX1146" i="1"/>
  <c r="CT1146" i="1"/>
  <c r="CK1146" i="1"/>
  <c r="BP1146" i="1"/>
  <c r="BL1146" i="1"/>
  <c r="BE1146" i="1"/>
  <c r="AR1146" i="1"/>
  <c r="AJ1146" i="1"/>
  <c r="AB1146" i="1"/>
  <c r="V1146" i="1"/>
  <c r="EJ1070" i="1"/>
  <c r="DD1070" i="1"/>
  <c r="DB1070" i="1"/>
  <c r="CX1070" i="1"/>
  <c r="CT1070" i="1"/>
  <c r="CK1070" i="1"/>
  <c r="BL1070" i="1"/>
  <c r="BE1070" i="1"/>
  <c r="AR1070" i="1"/>
  <c r="AJ1070" i="1"/>
  <c r="AB1070" i="1"/>
  <c r="V1070" i="1"/>
  <c r="EJ551" i="1"/>
  <c r="DD551" i="1"/>
  <c r="DB551" i="1"/>
  <c r="CX551" i="1"/>
  <c r="CT551" i="1"/>
  <c r="CK551" i="1"/>
  <c r="BP551" i="1"/>
  <c r="BL551" i="1"/>
  <c r="BE551" i="1"/>
  <c r="AR551" i="1"/>
  <c r="AN551" i="1"/>
  <c r="AJ551" i="1"/>
  <c r="V551" i="1"/>
  <c r="EJ69" i="1"/>
  <c r="DD69" i="1"/>
  <c r="DB69" i="1"/>
  <c r="CX69" i="1"/>
  <c r="CT69" i="1"/>
  <c r="CK69" i="1"/>
  <c r="BP69" i="1"/>
  <c r="BL69" i="1"/>
  <c r="BE69" i="1"/>
  <c r="AR69" i="1"/>
  <c r="AN69" i="1"/>
  <c r="AJ69" i="1"/>
  <c r="V69" i="1"/>
  <c r="EJ880" i="1"/>
  <c r="DD880" i="1"/>
  <c r="DB880" i="1"/>
  <c r="CX880" i="1"/>
  <c r="CT880" i="1"/>
  <c r="CK880" i="1"/>
  <c r="BP880" i="1"/>
  <c r="BL880" i="1"/>
  <c r="BE880" i="1"/>
  <c r="AR880" i="1"/>
  <c r="AN880" i="1"/>
  <c r="AJ880" i="1"/>
  <c r="V880" i="1"/>
  <c r="EJ909" i="1"/>
  <c r="DD909" i="1"/>
  <c r="DB909" i="1"/>
  <c r="CX909" i="1"/>
  <c r="CT909" i="1"/>
  <c r="CK909" i="1"/>
  <c r="BP909" i="1"/>
  <c r="BL909" i="1"/>
  <c r="BE909" i="1"/>
  <c r="AR909" i="1"/>
  <c r="AN909" i="1"/>
  <c r="AJ909" i="1"/>
  <c r="AB909" i="1"/>
  <c r="V909" i="1"/>
  <c r="EJ871" i="1"/>
  <c r="DD871" i="1"/>
  <c r="DB871" i="1"/>
  <c r="CX871" i="1"/>
  <c r="CT871" i="1"/>
  <c r="CK871" i="1"/>
  <c r="BP871" i="1"/>
  <c r="BL871" i="1"/>
  <c r="BE871" i="1"/>
  <c r="AR871" i="1"/>
  <c r="AN871" i="1"/>
  <c r="AJ871" i="1"/>
  <c r="AB871" i="1"/>
  <c r="V871" i="1"/>
  <c r="EJ549" i="1"/>
  <c r="DD549" i="1"/>
  <c r="DB549" i="1"/>
  <c r="CX549" i="1"/>
  <c r="CT549" i="1"/>
  <c r="CK549" i="1"/>
  <c r="BP549" i="1"/>
  <c r="BL549" i="1"/>
  <c r="BE549" i="1"/>
  <c r="AR549" i="1"/>
  <c r="AN549" i="1"/>
  <c r="AJ549" i="1"/>
  <c r="V549" i="1"/>
  <c r="EJ548" i="1"/>
  <c r="DD548" i="1"/>
  <c r="DB548" i="1"/>
  <c r="CX548" i="1"/>
  <c r="CT548" i="1"/>
  <c r="CK548" i="1"/>
  <c r="BP548" i="1"/>
  <c r="BL548" i="1"/>
  <c r="BE548" i="1"/>
  <c r="AR548" i="1"/>
  <c r="AN548" i="1"/>
  <c r="AJ548" i="1"/>
  <c r="V548" i="1"/>
  <c r="EJ1143" i="1"/>
  <c r="DD1143" i="1"/>
  <c r="DB1143" i="1"/>
  <c r="CX1143" i="1"/>
  <c r="CT1143" i="1"/>
  <c r="CK1143" i="1"/>
  <c r="BP1143" i="1"/>
  <c r="BL1143" i="1"/>
  <c r="BE1143" i="1"/>
  <c r="AR1143" i="1"/>
  <c r="AN1143" i="1"/>
  <c r="AJ1143" i="1"/>
  <c r="V1143" i="1"/>
  <c r="EJ734" i="1"/>
  <c r="DD734" i="1"/>
  <c r="DB734" i="1"/>
  <c r="CX734" i="1"/>
  <c r="CT734" i="1"/>
  <c r="CK734" i="1"/>
  <c r="BP734" i="1"/>
  <c r="BL734" i="1"/>
  <c r="BE734" i="1"/>
  <c r="AR734" i="1"/>
  <c r="AN734" i="1"/>
  <c r="AJ734" i="1"/>
  <c r="V734" i="1"/>
  <c r="EJ444" i="1"/>
  <c r="DD444" i="1"/>
  <c r="DB444" i="1"/>
  <c r="CX444" i="1"/>
  <c r="CT444" i="1"/>
  <c r="CK444" i="1"/>
  <c r="BP444" i="1"/>
  <c r="BL444" i="1"/>
  <c r="BE444" i="1"/>
  <c r="AR444" i="1"/>
  <c r="AN444" i="1"/>
  <c r="AJ444" i="1"/>
  <c r="V444" i="1"/>
  <c r="EJ68" i="1"/>
  <c r="DD68" i="1"/>
  <c r="DB68" i="1"/>
  <c r="CX68" i="1"/>
  <c r="CT68" i="1"/>
  <c r="CK68" i="1"/>
  <c r="BP68" i="1"/>
  <c r="BL68" i="1"/>
  <c r="BE68" i="1"/>
  <c r="AR68" i="1"/>
  <c r="AN68" i="1"/>
  <c r="AJ68" i="1"/>
  <c r="AB68" i="1"/>
  <c r="V68" i="1"/>
  <c r="EJ443" i="1"/>
  <c r="DD443" i="1"/>
  <c r="DB443" i="1"/>
  <c r="CX443" i="1"/>
  <c r="CT443" i="1"/>
  <c r="CK443" i="1"/>
  <c r="BP443" i="1"/>
  <c r="BL443" i="1"/>
  <c r="BE443" i="1"/>
  <c r="AR443" i="1"/>
  <c r="AN443" i="1"/>
  <c r="AJ443" i="1"/>
  <c r="AB443" i="1"/>
  <c r="V443" i="1"/>
  <c r="EJ67" i="1"/>
  <c r="DD67" i="1"/>
  <c r="DB67" i="1"/>
  <c r="CX67" i="1"/>
  <c r="CT67" i="1"/>
  <c r="CK67" i="1"/>
  <c r="BP67" i="1"/>
  <c r="BL67" i="1"/>
  <c r="BE67" i="1"/>
  <c r="AR67" i="1"/>
  <c r="AN67" i="1"/>
  <c r="AJ67" i="1"/>
  <c r="AB67" i="1"/>
  <c r="V67" i="1"/>
  <c r="EJ66" i="1"/>
  <c r="DD66" i="1"/>
  <c r="DB66" i="1"/>
  <c r="CX66" i="1"/>
  <c r="CT66" i="1"/>
  <c r="CK66" i="1"/>
  <c r="BP66" i="1"/>
  <c r="BL66" i="1"/>
  <c r="BE66" i="1"/>
  <c r="AR66" i="1"/>
  <c r="AN66" i="1"/>
  <c r="AJ66" i="1"/>
  <c r="AB66" i="1"/>
  <c r="V66" i="1"/>
  <c r="EJ442" i="1"/>
  <c r="DD442" i="1"/>
  <c r="DB442" i="1"/>
  <c r="CX442" i="1"/>
  <c r="CT442" i="1"/>
  <c r="CK442" i="1"/>
  <c r="BP442" i="1"/>
  <c r="BL442" i="1"/>
  <c r="BE442" i="1"/>
  <c r="AR442" i="1"/>
  <c r="AN442" i="1"/>
  <c r="AJ442" i="1"/>
  <c r="V442" i="1"/>
  <c r="EJ441" i="1"/>
  <c r="DD441" i="1"/>
  <c r="DB441" i="1"/>
  <c r="CX441" i="1"/>
  <c r="CT441" i="1"/>
  <c r="CK441" i="1"/>
  <c r="BP441" i="1"/>
  <c r="BL441" i="1"/>
  <c r="BE441" i="1"/>
  <c r="AR441" i="1"/>
  <c r="AN441" i="1"/>
  <c r="AJ441" i="1"/>
  <c r="V441" i="1"/>
  <c r="EJ65" i="1"/>
  <c r="DD65" i="1"/>
  <c r="DB65" i="1"/>
  <c r="CX65" i="1"/>
  <c r="CT65" i="1"/>
  <c r="CK65" i="1"/>
  <c r="BP65" i="1"/>
  <c r="BL65" i="1"/>
  <c r="BE65" i="1"/>
  <c r="AR65" i="1"/>
  <c r="AN65" i="1"/>
  <c r="AJ65" i="1"/>
  <c r="AB65" i="1"/>
  <c r="V65" i="1"/>
  <c r="EJ733" i="1"/>
  <c r="DD733" i="1"/>
  <c r="DB733" i="1"/>
  <c r="CX733" i="1"/>
  <c r="CT733" i="1"/>
  <c r="CK733" i="1"/>
  <c r="BP733" i="1"/>
  <c r="BL733" i="1"/>
  <c r="BE733" i="1"/>
  <c r="AR733" i="1"/>
  <c r="AN733" i="1"/>
  <c r="AJ733" i="1"/>
  <c r="AB733" i="1"/>
  <c r="V733" i="1"/>
  <c r="EJ879" i="1"/>
  <c r="DD879" i="1"/>
  <c r="DB879" i="1"/>
  <c r="CX879" i="1"/>
  <c r="CT879" i="1"/>
  <c r="CK879" i="1"/>
  <c r="BP879" i="1"/>
  <c r="BL879" i="1"/>
  <c r="BE879" i="1"/>
  <c r="AR879" i="1"/>
  <c r="AN879" i="1"/>
  <c r="AJ879" i="1"/>
  <c r="V879" i="1"/>
  <c r="EJ599" i="1"/>
  <c r="DD599" i="1"/>
  <c r="DB599" i="1"/>
  <c r="CX599" i="1"/>
  <c r="CT599" i="1"/>
  <c r="CK599" i="1"/>
  <c r="BP599" i="1"/>
  <c r="BL599" i="1"/>
  <c r="BE599" i="1"/>
  <c r="AR599" i="1"/>
  <c r="AJ599" i="1"/>
  <c r="AB599" i="1"/>
  <c r="V599" i="1"/>
  <c r="EJ1215" i="1"/>
  <c r="DD1215" i="1"/>
  <c r="DB1215" i="1"/>
  <c r="CX1215" i="1"/>
  <c r="CT1215" i="1"/>
  <c r="CK1215" i="1"/>
  <c r="BP1215" i="1"/>
  <c r="BL1215" i="1"/>
  <c r="BE1215" i="1"/>
  <c r="AR1215" i="1"/>
  <c r="AN1215" i="1"/>
  <c r="AJ1215" i="1"/>
  <c r="V1215" i="1"/>
  <c r="EJ440" i="1"/>
  <c r="DD440" i="1"/>
  <c r="DB440" i="1"/>
  <c r="CX440" i="1"/>
  <c r="CT440" i="1"/>
  <c r="CK440" i="1"/>
  <c r="BP440" i="1"/>
  <c r="BL440" i="1"/>
  <c r="BE440" i="1"/>
  <c r="AR440" i="1"/>
  <c r="AN440" i="1"/>
  <c r="AJ440" i="1"/>
  <c r="V440" i="1"/>
  <c r="EJ439" i="1"/>
  <c r="DD439" i="1"/>
  <c r="DB439" i="1"/>
  <c r="CX439" i="1"/>
  <c r="CT439" i="1"/>
  <c r="CK439" i="1"/>
  <c r="BP439" i="1"/>
  <c r="BL439" i="1"/>
  <c r="BE439" i="1"/>
  <c r="AR439" i="1"/>
  <c r="AN439" i="1"/>
  <c r="AJ439" i="1"/>
  <c r="AB439" i="1"/>
  <c r="V439" i="1"/>
  <c r="EJ598" i="1"/>
  <c r="DD598" i="1"/>
  <c r="DB598" i="1"/>
  <c r="CX598" i="1"/>
  <c r="CT598" i="1"/>
  <c r="CK598" i="1"/>
  <c r="BP598" i="1"/>
  <c r="BL598" i="1"/>
  <c r="BE598" i="1"/>
  <c r="AR598" i="1"/>
  <c r="AN598" i="1"/>
  <c r="AJ598" i="1"/>
  <c r="AB598" i="1"/>
  <c r="V598" i="1"/>
  <c r="EJ878" i="1"/>
  <c r="DD878" i="1"/>
  <c r="DB878" i="1"/>
  <c r="CX878" i="1"/>
  <c r="CT878" i="1"/>
  <c r="CK878" i="1"/>
  <c r="BP878" i="1"/>
  <c r="BL878" i="1"/>
  <c r="BE878" i="1"/>
  <c r="AR878" i="1"/>
  <c r="AN878" i="1"/>
  <c r="AJ878" i="1"/>
  <c r="AB878" i="1"/>
  <c r="V878" i="1"/>
  <c r="EJ438" i="1"/>
  <c r="DD438" i="1"/>
  <c r="DB438" i="1"/>
  <c r="CX438" i="1"/>
  <c r="CT438" i="1"/>
  <c r="CK438" i="1"/>
  <c r="BP438" i="1"/>
  <c r="BL438" i="1"/>
  <c r="BE438" i="1"/>
  <c r="AR438" i="1"/>
  <c r="AN438" i="1"/>
  <c r="AJ438" i="1"/>
  <c r="V438" i="1"/>
  <c r="EJ732" i="1"/>
  <c r="DD732" i="1"/>
  <c r="DB732" i="1"/>
  <c r="CX732" i="1"/>
  <c r="CT732" i="1"/>
  <c r="CK732" i="1"/>
  <c r="BP732" i="1"/>
  <c r="BL732" i="1"/>
  <c r="BE732" i="1"/>
  <c r="AR732" i="1"/>
  <c r="AN732" i="1"/>
  <c r="AJ732" i="1"/>
  <c r="V732" i="1"/>
  <c r="EJ1142" i="1"/>
  <c r="DD1142" i="1"/>
  <c r="DB1142" i="1"/>
  <c r="CX1142" i="1"/>
  <c r="CT1142" i="1"/>
  <c r="CK1142" i="1"/>
  <c r="BP1142" i="1"/>
  <c r="BL1142" i="1"/>
  <c r="BE1142" i="1"/>
  <c r="AR1142" i="1"/>
  <c r="AN1142" i="1"/>
  <c r="AJ1142" i="1"/>
  <c r="V1142" i="1"/>
  <c r="EJ865" i="1"/>
  <c r="DD865" i="1"/>
  <c r="DB865" i="1"/>
  <c r="CX865" i="1"/>
  <c r="CT865" i="1"/>
  <c r="CK865" i="1"/>
  <c r="BP865" i="1"/>
  <c r="BL865" i="1"/>
  <c r="BE865" i="1"/>
  <c r="AR865" i="1"/>
  <c r="AN865" i="1"/>
  <c r="AJ865" i="1"/>
  <c r="V865" i="1"/>
  <c r="EJ546" i="1"/>
  <c r="DD546" i="1"/>
  <c r="DB546" i="1"/>
  <c r="CX546" i="1"/>
  <c r="CT546" i="1"/>
  <c r="CK546" i="1"/>
  <c r="BP546" i="1"/>
  <c r="BL546" i="1"/>
  <c r="BE546" i="1"/>
  <c r="AR546" i="1"/>
  <c r="AN546" i="1"/>
  <c r="AJ546" i="1"/>
  <c r="V546" i="1"/>
  <c r="EJ1257" i="1"/>
  <c r="DD1257" i="1"/>
  <c r="DB1257" i="1"/>
  <c r="CX1257" i="1"/>
  <c r="CT1257" i="1"/>
  <c r="CK1257" i="1"/>
  <c r="BP1257" i="1"/>
  <c r="BL1257" i="1"/>
  <c r="BE1257" i="1"/>
  <c r="AN1257" i="1"/>
  <c r="AJ1257" i="1"/>
  <c r="V1257" i="1"/>
  <c r="EJ576" i="1"/>
  <c r="DD576" i="1"/>
  <c r="DB576" i="1"/>
  <c r="CX576" i="1"/>
  <c r="CT576" i="1"/>
  <c r="CK576" i="1"/>
  <c r="BP576" i="1"/>
  <c r="BL576" i="1"/>
  <c r="BE576" i="1"/>
  <c r="AR576" i="1"/>
  <c r="AN576" i="1"/>
  <c r="AJ576" i="1"/>
  <c r="V576" i="1"/>
  <c r="EJ877" i="1"/>
  <c r="DD877" i="1"/>
  <c r="DB877" i="1"/>
  <c r="CX877" i="1"/>
  <c r="CT877" i="1"/>
  <c r="CK877" i="1"/>
  <c r="BP877" i="1"/>
  <c r="BL877" i="1"/>
  <c r="BE877" i="1"/>
  <c r="AR877" i="1"/>
  <c r="AN877" i="1"/>
  <c r="AJ877" i="1"/>
  <c r="AB877" i="1"/>
  <c r="V877" i="1"/>
  <c r="EJ64" i="1"/>
  <c r="DD64" i="1"/>
  <c r="DB64" i="1"/>
  <c r="CX64" i="1"/>
  <c r="CT64" i="1"/>
  <c r="CK64" i="1"/>
  <c r="BP64" i="1"/>
  <c r="BL64" i="1"/>
  <c r="BE64" i="1"/>
  <c r="AR64" i="1"/>
  <c r="AN64" i="1"/>
  <c r="AJ64" i="1"/>
  <c r="V64" i="1"/>
  <c r="EJ731" i="1"/>
  <c r="DD731" i="1"/>
  <c r="DB731" i="1"/>
  <c r="CX731" i="1"/>
  <c r="CT731" i="1"/>
  <c r="CK731" i="1"/>
  <c r="BP731" i="1"/>
  <c r="BL731" i="1"/>
  <c r="BE731" i="1"/>
  <c r="AR731" i="1"/>
  <c r="AN731" i="1"/>
  <c r="AJ731" i="1"/>
  <c r="V731" i="1"/>
  <c r="EJ437" i="1"/>
  <c r="DD437" i="1"/>
  <c r="DB437" i="1"/>
  <c r="CX437" i="1"/>
  <c r="CT437" i="1"/>
  <c r="CK437" i="1"/>
  <c r="BP437" i="1"/>
  <c r="BL437" i="1"/>
  <c r="BE437" i="1"/>
  <c r="AR437" i="1"/>
  <c r="AN437" i="1"/>
  <c r="AJ437" i="1"/>
  <c r="V437" i="1"/>
  <c r="EJ730" i="1"/>
  <c r="DD730" i="1"/>
  <c r="DB730" i="1"/>
  <c r="CX730" i="1"/>
  <c r="CT730" i="1"/>
  <c r="CK730" i="1"/>
  <c r="BP730" i="1"/>
  <c r="BL730" i="1"/>
  <c r="BE730" i="1"/>
  <c r="AR730" i="1"/>
  <c r="AN730" i="1"/>
  <c r="AJ730" i="1"/>
  <c r="AB730" i="1"/>
  <c r="V730" i="1"/>
  <c r="EJ436" i="1"/>
  <c r="DD436" i="1"/>
  <c r="DB436" i="1"/>
  <c r="CX436" i="1"/>
  <c r="CT436" i="1"/>
  <c r="CK436" i="1"/>
  <c r="BP436" i="1"/>
  <c r="BL436" i="1"/>
  <c r="BE436" i="1"/>
  <c r="AR436" i="1"/>
  <c r="AN436" i="1"/>
  <c r="AJ436" i="1"/>
  <c r="V436" i="1"/>
  <c r="EJ435" i="1"/>
  <c r="DD435" i="1"/>
  <c r="DB435" i="1"/>
  <c r="CX435" i="1"/>
  <c r="CT435" i="1"/>
  <c r="CK435" i="1"/>
  <c r="BP435" i="1"/>
  <c r="BL435" i="1"/>
  <c r="BE435" i="1"/>
  <c r="AR435" i="1"/>
  <c r="AN435" i="1"/>
  <c r="AJ435" i="1"/>
  <c r="V435" i="1"/>
  <c r="EJ63" i="1"/>
  <c r="DD63" i="1"/>
  <c r="DB63" i="1"/>
  <c r="CX63" i="1"/>
  <c r="CT63" i="1"/>
  <c r="CK63" i="1"/>
  <c r="BP63" i="1"/>
  <c r="BL63" i="1"/>
  <c r="BE63" i="1"/>
  <c r="AR63" i="1"/>
  <c r="AN63" i="1"/>
  <c r="AJ63" i="1"/>
  <c r="AB63" i="1"/>
  <c r="V63" i="1"/>
  <c r="EJ434" i="1"/>
  <c r="DD434" i="1"/>
  <c r="DB434" i="1"/>
  <c r="CX434" i="1"/>
  <c r="CT434" i="1"/>
  <c r="CK434" i="1"/>
  <c r="BP434" i="1"/>
  <c r="BL434" i="1"/>
  <c r="BE434" i="1"/>
  <c r="AR434" i="1"/>
  <c r="AN434" i="1"/>
  <c r="AJ434" i="1"/>
  <c r="AB434" i="1"/>
  <c r="V434" i="1"/>
  <c r="EJ62" i="1"/>
  <c r="DD62" i="1"/>
  <c r="DB62" i="1"/>
  <c r="CX62" i="1"/>
  <c r="CT62" i="1"/>
  <c r="CK62" i="1"/>
  <c r="BP62" i="1"/>
  <c r="BL62" i="1"/>
  <c r="BE62" i="1"/>
  <c r="AR62" i="1"/>
  <c r="AN62" i="1"/>
  <c r="AJ62" i="1"/>
  <c r="V62" i="1"/>
  <c r="EJ433" i="1"/>
  <c r="DD433" i="1"/>
  <c r="DB433" i="1"/>
  <c r="CX433" i="1"/>
  <c r="CT433" i="1"/>
  <c r="CK433" i="1"/>
  <c r="BP433" i="1"/>
  <c r="BL433" i="1"/>
  <c r="BE433" i="1"/>
  <c r="AR433" i="1"/>
  <c r="AN433" i="1"/>
  <c r="AJ433" i="1"/>
  <c r="AB433" i="1"/>
  <c r="V433" i="1"/>
  <c r="EJ61" i="1"/>
  <c r="DD61" i="1"/>
  <c r="DB61" i="1"/>
  <c r="CX61" i="1"/>
  <c r="CT61" i="1"/>
  <c r="CK61" i="1"/>
  <c r="BP61" i="1"/>
  <c r="BL61" i="1"/>
  <c r="BE61" i="1"/>
  <c r="AR61" i="1"/>
  <c r="AN61" i="1"/>
  <c r="AJ61" i="1"/>
  <c r="V61" i="1"/>
  <c r="EJ195" i="1"/>
  <c r="DD195" i="1"/>
  <c r="DB195" i="1"/>
  <c r="CX195" i="1"/>
  <c r="CT195" i="1"/>
  <c r="CK195" i="1"/>
  <c r="BP195" i="1"/>
  <c r="BL195" i="1"/>
  <c r="BE195" i="1"/>
  <c r="AR195" i="1"/>
  <c r="AN195" i="1"/>
  <c r="AJ195" i="1"/>
  <c r="AB195" i="1"/>
  <c r="V195" i="1"/>
  <c r="EJ432" i="1"/>
  <c r="DD432" i="1"/>
  <c r="DB432" i="1"/>
  <c r="CX432" i="1"/>
  <c r="CT432" i="1"/>
  <c r="CK432" i="1"/>
  <c r="BP432" i="1"/>
  <c r="BL432" i="1"/>
  <c r="BE432" i="1"/>
  <c r="AR432" i="1"/>
  <c r="AN432" i="1"/>
  <c r="AJ432" i="1"/>
  <c r="V432" i="1"/>
  <c r="EJ431" i="1"/>
  <c r="DD431" i="1"/>
  <c r="DB431" i="1"/>
  <c r="CX431" i="1"/>
  <c r="CT431" i="1"/>
  <c r="CK431" i="1"/>
  <c r="BP431" i="1"/>
  <c r="BL431" i="1"/>
  <c r="BE431" i="1"/>
  <c r="AR431" i="1"/>
  <c r="AN431" i="1"/>
  <c r="AJ431" i="1"/>
  <c r="V431" i="1"/>
  <c r="EJ430" i="1"/>
  <c r="DD430" i="1"/>
  <c r="DB430" i="1"/>
  <c r="CX430" i="1"/>
  <c r="CT430" i="1"/>
  <c r="CK430" i="1"/>
  <c r="BP430" i="1"/>
  <c r="BL430" i="1"/>
  <c r="BE430" i="1"/>
  <c r="AR430" i="1"/>
  <c r="AN430" i="1"/>
  <c r="AJ430" i="1"/>
  <c r="V430" i="1"/>
  <c r="EJ60" i="1"/>
  <c r="DD60" i="1"/>
  <c r="DB60" i="1"/>
  <c r="CX60" i="1"/>
  <c r="CT60" i="1"/>
  <c r="CK60" i="1"/>
  <c r="BP60" i="1"/>
  <c r="BL60" i="1"/>
  <c r="BE60" i="1"/>
  <c r="AR60" i="1"/>
  <c r="AN60" i="1"/>
  <c r="AJ60" i="1"/>
  <c r="AB60" i="1"/>
  <c r="V60" i="1"/>
  <c r="EJ876" i="1"/>
  <c r="DD876" i="1"/>
  <c r="DB876" i="1"/>
  <c r="CX876" i="1"/>
  <c r="CT876" i="1"/>
  <c r="CK876" i="1"/>
  <c r="BP876" i="1"/>
  <c r="BL876" i="1"/>
  <c r="BE876" i="1"/>
  <c r="AR876" i="1"/>
  <c r="AN876" i="1"/>
  <c r="AJ876" i="1"/>
  <c r="AB876" i="1"/>
  <c r="V876" i="1"/>
  <c r="EJ429" i="1"/>
  <c r="DD429" i="1"/>
  <c r="DB429" i="1"/>
  <c r="CX429" i="1"/>
  <c r="CT429" i="1"/>
  <c r="CK429" i="1"/>
  <c r="BP429" i="1"/>
  <c r="BL429" i="1"/>
  <c r="BE429" i="1"/>
  <c r="AR429" i="1"/>
  <c r="AN429" i="1"/>
  <c r="AJ429" i="1"/>
  <c r="V429" i="1"/>
  <c r="EJ428" i="1"/>
  <c r="DD428" i="1"/>
  <c r="DB428" i="1"/>
  <c r="CX428" i="1"/>
  <c r="CT428" i="1"/>
  <c r="CK428" i="1"/>
  <c r="BP428" i="1"/>
  <c r="BL428" i="1"/>
  <c r="BE428" i="1"/>
  <c r="AR428" i="1"/>
  <c r="AN428" i="1"/>
  <c r="AJ428" i="1"/>
  <c r="V428" i="1"/>
  <c r="EJ59" i="1"/>
  <c r="DD59" i="1"/>
  <c r="DB59" i="1"/>
  <c r="CX59" i="1"/>
  <c r="CT59" i="1"/>
  <c r="CK59" i="1"/>
  <c r="BP59" i="1"/>
  <c r="BL59" i="1"/>
  <c r="BE59" i="1"/>
  <c r="AR59" i="1"/>
  <c r="AN59" i="1"/>
  <c r="AJ59" i="1"/>
  <c r="AB59" i="1"/>
  <c r="V59" i="1"/>
  <c r="EJ356" i="1"/>
  <c r="DD356" i="1"/>
  <c r="DB356" i="1"/>
  <c r="CX356" i="1"/>
  <c r="CT356" i="1"/>
  <c r="CK356" i="1"/>
  <c r="BP356" i="1"/>
  <c r="BL356" i="1"/>
  <c r="BE356" i="1"/>
  <c r="AR356" i="1"/>
  <c r="AN356" i="1"/>
  <c r="AJ356" i="1"/>
  <c r="AB356" i="1"/>
  <c r="V356" i="1"/>
  <c r="EJ1039" i="1"/>
  <c r="DD1039" i="1"/>
  <c r="DB1039" i="1"/>
  <c r="CX1039" i="1"/>
  <c r="CT1039" i="1"/>
  <c r="CK1039" i="1"/>
  <c r="BP1039" i="1"/>
  <c r="BL1039" i="1"/>
  <c r="BE1039" i="1"/>
  <c r="AR1039" i="1"/>
  <c r="AN1039" i="1"/>
  <c r="AJ1039" i="1"/>
  <c r="AB1039" i="1"/>
  <c r="V1039" i="1"/>
  <c r="EJ58" i="1"/>
  <c r="DD58" i="1"/>
  <c r="DB58" i="1"/>
  <c r="CX58" i="1"/>
  <c r="CT58" i="1"/>
  <c r="CK58" i="1"/>
  <c r="BP58" i="1"/>
  <c r="BL58" i="1"/>
  <c r="BE58" i="1"/>
  <c r="AR58" i="1"/>
  <c r="AN58" i="1"/>
  <c r="AJ58" i="1"/>
  <c r="AB58" i="1"/>
  <c r="V58" i="1"/>
  <c r="EJ544" i="1"/>
  <c r="DD544" i="1"/>
  <c r="DB544" i="1"/>
  <c r="CX544" i="1"/>
  <c r="CT544" i="1"/>
  <c r="CK544" i="1"/>
  <c r="BP544" i="1"/>
  <c r="BL544" i="1"/>
  <c r="BE544" i="1"/>
  <c r="AR544" i="1"/>
  <c r="AN544" i="1"/>
  <c r="AJ544" i="1"/>
  <c r="V544" i="1"/>
  <c r="EJ1038" i="1"/>
  <c r="DD1038" i="1"/>
  <c r="DB1038" i="1"/>
  <c r="CX1038" i="1"/>
  <c r="CT1038" i="1"/>
  <c r="CK1038" i="1"/>
  <c r="BP1038" i="1"/>
  <c r="BL1038" i="1"/>
  <c r="BE1038" i="1"/>
  <c r="AR1038" i="1"/>
  <c r="AN1038" i="1"/>
  <c r="AJ1038" i="1"/>
  <c r="AB1038" i="1"/>
  <c r="V1038" i="1"/>
  <c r="EJ398" i="1"/>
  <c r="DD398" i="1"/>
  <c r="DB398" i="1"/>
  <c r="CX398" i="1"/>
  <c r="CT398" i="1"/>
  <c r="CK398" i="1"/>
  <c r="BP398" i="1"/>
  <c r="BL398" i="1"/>
  <c r="BE398" i="1"/>
  <c r="AR398" i="1"/>
  <c r="AN398" i="1"/>
  <c r="AJ398" i="1"/>
  <c r="AB398" i="1"/>
  <c r="V398" i="1"/>
  <c r="EJ427" i="1"/>
  <c r="DD427" i="1"/>
  <c r="DB427" i="1"/>
  <c r="CX427" i="1"/>
  <c r="CT427" i="1"/>
  <c r="CK427" i="1"/>
  <c r="BP427" i="1"/>
  <c r="BL427" i="1"/>
  <c r="BE427" i="1"/>
  <c r="AR427" i="1"/>
  <c r="AN427" i="1"/>
  <c r="AJ427" i="1"/>
  <c r="V427" i="1"/>
  <c r="EJ426" i="1"/>
  <c r="DD426" i="1"/>
  <c r="DB426" i="1"/>
  <c r="CX426" i="1"/>
  <c r="CT426" i="1"/>
  <c r="CK426" i="1"/>
  <c r="BP426" i="1"/>
  <c r="BL426" i="1"/>
  <c r="BE426" i="1"/>
  <c r="AR426" i="1"/>
  <c r="AN426" i="1"/>
  <c r="AJ426" i="1"/>
  <c r="AB426" i="1"/>
  <c r="V426" i="1"/>
  <c r="EJ425" i="1"/>
  <c r="DD425" i="1"/>
  <c r="DB425" i="1"/>
  <c r="CX425" i="1"/>
  <c r="CT425" i="1"/>
  <c r="CK425" i="1"/>
  <c r="BP425" i="1"/>
  <c r="BL425" i="1"/>
  <c r="BE425" i="1"/>
  <c r="AR425" i="1"/>
  <c r="AN425" i="1"/>
  <c r="AJ425" i="1"/>
  <c r="V425" i="1"/>
  <c r="EJ363" i="1"/>
  <c r="DD363" i="1"/>
  <c r="DB363" i="1"/>
  <c r="CX363" i="1"/>
  <c r="CT363" i="1"/>
  <c r="CK363" i="1"/>
  <c r="BP363" i="1"/>
  <c r="BL363" i="1"/>
  <c r="BE363" i="1"/>
  <c r="AR363" i="1"/>
  <c r="AN363" i="1"/>
  <c r="AJ363" i="1"/>
  <c r="AB363" i="1"/>
  <c r="V363" i="1"/>
  <c r="EJ1141" i="1"/>
  <c r="DD1141" i="1"/>
  <c r="DB1141" i="1"/>
  <c r="CX1141" i="1"/>
  <c r="CT1141" i="1"/>
  <c r="CK1141" i="1"/>
  <c r="BP1141" i="1"/>
  <c r="BL1141" i="1"/>
  <c r="BE1141" i="1"/>
  <c r="AR1141" i="1"/>
  <c r="AN1141" i="1"/>
  <c r="AJ1141" i="1"/>
  <c r="AB1141" i="1"/>
  <c r="V1141" i="1"/>
  <c r="EJ728" i="1"/>
  <c r="DD728" i="1"/>
  <c r="DB728" i="1"/>
  <c r="CX728" i="1"/>
  <c r="CT728" i="1"/>
  <c r="CK728" i="1"/>
  <c r="BP728" i="1"/>
  <c r="BL728" i="1"/>
  <c r="BE728" i="1"/>
  <c r="AR728" i="1"/>
  <c r="AN728" i="1"/>
  <c r="AJ728" i="1"/>
  <c r="V728" i="1"/>
  <c r="EJ1256" i="1"/>
  <c r="DD1256" i="1"/>
  <c r="DB1256" i="1"/>
  <c r="CX1256" i="1"/>
  <c r="CT1256" i="1"/>
  <c r="CK1256" i="1"/>
  <c r="BP1256" i="1"/>
  <c r="BL1256" i="1"/>
  <c r="BE1256" i="1"/>
  <c r="AR1256" i="1"/>
  <c r="AN1256" i="1"/>
  <c r="AJ1256" i="1"/>
  <c r="AB1256" i="1"/>
  <c r="V1256" i="1"/>
  <c r="EJ597" i="1"/>
  <c r="DD597" i="1"/>
  <c r="DB597" i="1"/>
  <c r="CX597" i="1"/>
  <c r="CT597" i="1"/>
  <c r="CK597" i="1"/>
  <c r="BP597" i="1"/>
  <c r="BL597" i="1"/>
  <c r="BE597" i="1"/>
  <c r="AR597" i="1"/>
  <c r="AJ597" i="1"/>
  <c r="AB597" i="1"/>
  <c r="V597" i="1"/>
  <c r="EJ323" i="1"/>
  <c r="DD323" i="1"/>
  <c r="DB323" i="1"/>
  <c r="CX323" i="1"/>
  <c r="CT323" i="1"/>
  <c r="CK323" i="1"/>
  <c r="BP323" i="1"/>
  <c r="BL323" i="1"/>
  <c r="BE323" i="1"/>
  <c r="AR323" i="1"/>
  <c r="AN323" i="1"/>
  <c r="AJ323" i="1"/>
  <c r="AB323" i="1"/>
  <c r="V323" i="1"/>
  <c r="EJ57" i="1"/>
  <c r="DD57" i="1"/>
  <c r="DB57" i="1"/>
  <c r="CX57" i="1"/>
  <c r="CT57" i="1"/>
  <c r="CK57" i="1"/>
  <c r="BP57" i="1"/>
  <c r="BL57" i="1"/>
  <c r="BE57" i="1"/>
  <c r="AR57" i="1"/>
  <c r="AN57" i="1"/>
  <c r="AJ57" i="1"/>
  <c r="V57" i="1"/>
  <c r="EJ727" i="1"/>
  <c r="DD727" i="1"/>
  <c r="DB727" i="1"/>
  <c r="CX727" i="1"/>
  <c r="CT727" i="1"/>
  <c r="CK727" i="1"/>
  <c r="BP727" i="1"/>
  <c r="BL727" i="1"/>
  <c r="BE727" i="1"/>
  <c r="AR727" i="1"/>
  <c r="AN727" i="1"/>
  <c r="AJ727" i="1"/>
  <c r="V727" i="1"/>
  <c r="EJ875" i="1"/>
  <c r="DD875" i="1"/>
  <c r="DB875" i="1"/>
  <c r="CX875" i="1"/>
  <c r="CT875" i="1"/>
  <c r="CK875" i="1"/>
  <c r="BP875" i="1"/>
  <c r="BL875" i="1"/>
  <c r="BE875" i="1"/>
  <c r="AR875" i="1"/>
  <c r="AN875" i="1"/>
  <c r="AJ875" i="1"/>
  <c r="AB875" i="1"/>
  <c r="V875" i="1"/>
  <c r="EJ726" i="1"/>
  <c r="DD726" i="1"/>
  <c r="DB726" i="1"/>
  <c r="CX726" i="1"/>
  <c r="CT726" i="1"/>
  <c r="CK726" i="1"/>
  <c r="BP726" i="1"/>
  <c r="BL726" i="1"/>
  <c r="BE726" i="1"/>
  <c r="AR726" i="1"/>
  <c r="AN726" i="1"/>
  <c r="AJ726" i="1"/>
  <c r="AB726" i="1"/>
  <c r="V726" i="1"/>
  <c r="EJ543" i="1"/>
  <c r="DD543" i="1"/>
  <c r="DB543" i="1"/>
  <c r="CX543" i="1"/>
  <c r="CT543" i="1"/>
  <c r="CK543" i="1"/>
  <c r="BP543" i="1"/>
  <c r="BL543" i="1"/>
  <c r="BE543" i="1"/>
  <c r="AR543" i="1"/>
  <c r="AN543" i="1"/>
  <c r="AJ543" i="1"/>
  <c r="AB543" i="1"/>
  <c r="V543" i="1"/>
  <c r="EJ874" i="1"/>
  <c r="DD874" i="1"/>
  <c r="DB874" i="1"/>
  <c r="CX874" i="1"/>
  <c r="CT874" i="1"/>
  <c r="CK874" i="1"/>
  <c r="BP874" i="1"/>
  <c r="BL874" i="1"/>
  <c r="BE874" i="1"/>
  <c r="AR874" i="1"/>
  <c r="AN874" i="1"/>
  <c r="AJ874" i="1"/>
  <c r="V874" i="1"/>
  <c r="EJ424" i="1"/>
  <c r="DD424" i="1"/>
  <c r="DB424" i="1"/>
  <c r="CX424" i="1"/>
  <c r="CT424" i="1"/>
  <c r="CK424" i="1"/>
  <c r="BP424" i="1"/>
  <c r="BL424" i="1"/>
  <c r="BE424" i="1"/>
  <c r="AR424" i="1"/>
  <c r="AN424" i="1"/>
  <c r="AJ424" i="1"/>
  <c r="AB424" i="1"/>
  <c r="V424" i="1"/>
  <c r="EJ423" i="1"/>
  <c r="DD423" i="1"/>
  <c r="DB423" i="1"/>
  <c r="CX423" i="1"/>
  <c r="CT423" i="1"/>
  <c r="CK423" i="1"/>
  <c r="BP423" i="1"/>
  <c r="BL423" i="1"/>
  <c r="BE423" i="1"/>
  <c r="AR423" i="1"/>
  <c r="AN423" i="1"/>
  <c r="AJ423" i="1"/>
  <c r="AB423" i="1"/>
  <c r="V423" i="1"/>
  <c r="EJ422" i="1"/>
  <c r="DD422" i="1"/>
  <c r="DB422" i="1"/>
  <c r="CX422" i="1"/>
  <c r="CT422" i="1"/>
  <c r="CK422" i="1"/>
  <c r="BP422" i="1"/>
  <c r="BL422" i="1"/>
  <c r="BE422" i="1"/>
  <c r="AR422" i="1"/>
  <c r="AN422" i="1"/>
  <c r="AJ422" i="1"/>
  <c r="AB422" i="1"/>
  <c r="V422" i="1"/>
  <c r="EJ421" i="1"/>
  <c r="DD421" i="1"/>
  <c r="DB421" i="1"/>
  <c r="CX421" i="1"/>
  <c r="CT421" i="1"/>
  <c r="CK421" i="1"/>
  <c r="BP421" i="1"/>
  <c r="BL421" i="1"/>
  <c r="BE421" i="1"/>
  <c r="AR421" i="1"/>
  <c r="AN421" i="1"/>
  <c r="AJ421" i="1"/>
  <c r="AB421" i="1"/>
  <c r="V421" i="1"/>
  <c r="EJ540" i="1"/>
  <c r="DD540" i="1"/>
  <c r="DB540" i="1"/>
  <c r="CX540" i="1"/>
  <c r="CT540" i="1"/>
  <c r="CK540" i="1"/>
  <c r="BP540" i="1"/>
  <c r="BL540" i="1"/>
  <c r="BE540" i="1"/>
  <c r="AR540" i="1"/>
  <c r="AN540" i="1"/>
  <c r="AJ540" i="1"/>
  <c r="AB540" i="1"/>
  <c r="V540" i="1"/>
  <c r="EJ420" i="1"/>
  <c r="DD420" i="1"/>
  <c r="DB420" i="1"/>
  <c r="CX420" i="1"/>
  <c r="CT420" i="1"/>
  <c r="CK420" i="1"/>
  <c r="BP420" i="1"/>
  <c r="BL420" i="1"/>
  <c r="BE420" i="1"/>
  <c r="AR420" i="1"/>
  <c r="AN420" i="1"/>
  <c r="AJ420" i="1"/>
  <c r="AB420" i="1"/>
  <c r="V420" i="1"/>
  <c r="EJ596" i="1"/>
  <c r="DD596" i="1"/>
  <c r="DB596" i="1"/>
  <c r="CX596" i="1"/>
  <c r="CT596" i="1"/>
  <c r="CK596" i="1"/>
  <c r="BP596" i="1"/>
  <c r="BL596" i="1"/>
  <c r="BE596" i="1"/>
  <c r="AR596" i="1"/>
  <c r="AJ596" i="1"/>
  <c r="AB596" i="1"/>
  <c r="V596" i="1"/>
  <c r="EJ56" i="1"/>
  <c r="DD56" i="1"/>
  <c r="DB56" i="1"/>
  <c r="CX56" i="1"/>
  <c r="CT56" i="1"/>
  <c r="CK56" i="1"/>
  <c r="BP56" i="1"/>
  <c r="BL56" i="1"/>
  <c r="BE56" i="1"/>
  <c r="AR56" i="1"/>
  <c r="AN56" i="1"/>
  <c r="AJ56" i="1"/>
  <c r="V56" i="1"/>
  <c r="EJ419" i="1"/>
  <c r="DD419" i="1"/>
  <c r="DB419" i="1"/>
  <c r="CX419" i="1"/>
  <c r="CT419" i="1"/>
  <c r="CK419" i="1"/>
  <c r="BP419" i="1"/>
  <c r="BL419" i="1"/>
  <c r="BE419" i="1"/>
  <c r="AR419" i="1"/>
  <c r="AN419" i="1"/>
  <c r="AJ419" i="1"/>
  <c r="V419" i="1"/>
  <c r="EJ1037" i="1"/>
  <c r="DD1037" i="1"/>
  <c r="DB1037" i="1"/>
  <c r="CX1037" i="1"/>
  <c r="CT1037" i="1"/>
  <c r="CK1037" i="1"/>
  <c r="BP1037" i="1"/>
  <c r="BL1037" i="1"/>
  <c r="BE1037" i="1"/>
  <c r="AR1037" i="1"/>
  <c r="AN1037" i="1"/>
  <c r="AJ1037" i="1"/>
  <c r="V1037" i="1"/>
  <c r="EJ873" i="1"/>
  <c r="DD873" i="1"/>
  <c r="DB873" i="1"/>
  <c r="CX873" i="1"/>
  <c r="CT873" i="1"/>
  <c r="CK873" i="1"/>
  <c r="BP873" i="1"/>
  <c r="BL873" i="1"/>
  <c r="BE873" i="1"/>
  <c r="AR873" i="1"/>
  <c r="AN873" i="1"/>
  <c r="AJ873" i="1"/>
  <c r="AB873" i="1"/>
  <c r="V873" i="1"/>
  <c r="EJ238" i="1"/>
  <c r="DD238" i="1"/>
  <c r="DB238" i="1"/>
  <c r="CX238" i="1"/>
  <c r="CT238" i="1"/>
  <c r="CK238" i="1"/>
  <c r="BP238" i="1"/>
  <c r="BL238" i="1"/>
  <c r="BE238" i="1"/>
  <c r="AR238" i="1"/>
  <c r="AN238" i="1"/>
  <c r="AJ238" i="1"/>
  <c r="V238" i="1"/>
  <c r="EJ725" i="1"/>
  <c r="DD725" i="1"/>
  <c r="DB725" i="1"/>
  <c r="CX725" i="1"/>
  <c r="CT725" i="1"/>
  <c r="CK725" i="1"/>
  <c r="BP725" i="1"/>
  <c r="BL725" i="1"/>
  <c r="BE725" i="1"/>
  <c r="AR725" i="1"/>
  <c r="AN725" i="1"/>
  <c r="AJ725" i="1"/>
  <c r="AB725" i="1"/>
  <c r="V725" i="1"/>
  <c r="EJ872" i="1"/>
  <c r="DD872" i="1"/>
  <c r="DB872" i="1"/>
  <c r="CX872" i="1"/>
  <c r="CT872" i="1"/>
  <c r="CK872" i="1"/>
  <c r="BP872" i="1"/>
  <c r="BL872" i="1"/>
  <c r="BE872" i="1"/>
  <c r="AR872" i="1"/>
  <c r="AN872" i="1"/>
  <c r="AJ872" i="1"/>
  <c r="AB872" i="1"/>
  <c r="V872" i="1"/>
  <c r="EJ418" i="1"/>
  <c r="DD418" i="1"/>
  <c r="DB418" i="1"/>
  <c r="CX418" i="1"/>
  <c r="CT418" i="1"/>
  <c r="CK418" i="1"/>
  <c r="BP418" i="1"/>
  <c r="BL418" i="1"/>
  <c r="BE418" i="1"/>
  <c r="AR418" i="1"/>
  <c r="AN418" i="1"/>
  <c r="AJ418" i="1"/>
  <c r="V418" i="1"/>
  <c r="EJ55" i="1"/>
  <c r="DD55" i="1"/>
  <c r="DB55" i="1"/>
  <c r="CX55" i="1"/>
  <c r="CT55" i="1"/>
  <c r="CK55" i="1"/>
  <c r="BP55" i="1"/>
  <c r="BL55" i="1"/>
  <c r="BE55" i="1"/>
  <c r="AR55" i="1"/>
  <c r="AN55" i="1"/>
  <c r="AJ55" i="1"/>
  <c r="V55" i="1"/>
  <c r="EJ542" i="1"/>
  <c r="DD542" i="1"/>
  <c r="DB542" i="1"/>
  <c r="CX542" i="1"/>
  <c r="CT542" i="1"/>
  <c r="CK542" i="1"/>
  <c r="BP542" i="1"/>
  <c r="BL542" i="1"/>
  <c r="BE542" i="1"/>
  <c r="AR542" i="1"/>
  <c r="AN542" i="1"/>
  <c r="AJ542" i="1"/>
  <c r="AB542" i="1"/>
  <c r="V542" i="1"/>
  <c r="EJ237" i="1"/>
  <c r="DD237" i="1"/>
  <c r="DB237" i="1"/>
  <c r="CX237" i="1"/>
  <c r="CT237" i="1"/>
  <c r="CK237" i="1"/>
  <c r="BP237" i="1"/>
  <c r="BL237" i="1"/>
  <c r="BE237" i="1"/>
  <c r="AR237" i="1"/>
  <c r="AN237" i="1"/>
  <c r="AJ237" i="1"/>
  <c r="V237" i="1"/>
  <c r="EJ54" i="1"/>
  <c r="DD54" i="1"/>
  <c r="DB54" i="1"/>
  <c r="CX54" i="1"/>
  <c r="CT54" i="1"/>
  <c r="CK54" i="1"/>
  <c r="BP54" i="1"/>
  <c r="BL54" i="1"/>
  <c r="BE54" i="1"/>
  <c r="AR54" i="1"/>
  <c r="AN54" i="1"/>
  <c r="AJ54" i="1"/>
  <c r="V54" i="1"/>
  <c r="EJ417" i="1"/>
  <c r="DD417" i="1"/>
  <c r="DB417" i="1"/>
  <c r="CX417" i="1"/>
  <c r="CT417" i="1"/>
  <c r="CK417" i="1"/>
  <c r="BP417" i="1"/>
  <c r="BL417" i="1"/>
  <c r="BE417" i="1"/>
  <c r="AR417" i="1"/>
  <c r="AN417" i="1"/>
  <c r="AJ417" i="1"/>
  <c r="V417" i="1"/>
  <c r="EJ355" i="1"/>
  <c r="DD355" i="1"/>
  <c r="DB355" i="1"/>
  <c r="CX355" i="1"/>
  <c r="CT355" i="1"/>
  <c r="CK355" i="1"/>
  <c r="BP355" i="1"/>
  <c r="BL355" i="1"/>
  <c r="BE355" i="1"/>
  <c r="AR355" i="1"/>
  <c r="AN355" i="1"/>
  <c r="AJ355" i="1"/>
  <c r="AB355" i="1"/>
  <c r="V355" i="1"/>
  <c r="EJ724" i="1"/>
  <c r="DD724" i="1"/>
  <c r="DB724" i="1"/>
  <c r="CX724" i="1"/>
  <c r="CT724" i="1"/>
  <c r="CK724" i="1"/>
  <c r="BP724" i="1"/>
  <c r="BL724" i="1"/>
  <c r="BE724" i="1"/>
  <c r="AR724" i="1"/>
  <c r="AN724" i="1"/>
  <c r="AJ724" i="1"/>
  <c r="AB724" i="1"/>
  <c r="V724" i="1"/>
  <c r="EJ723" i="1"/>
  <c r="DD723" i="1"/>
  <c r="DB723" i="1"/>
  <c r="CX723" i="1"/>
  <c r="CT723" i="1"/>
  <c r="CK723" i="1"/>
  <c r="BP723" i="1"/>
  <c r="BL723" i="1"/>
  <c r="BE723" i="1"/>
  <c r="AR723" i="1"/>
  <c r="AN723" i="1"/>
  <c r="AJ723" i="1"/>
  <c r="V723" i="1"/>
  <c r="EJ322" i="1"/>
  <c r="DD322" i="1"/>
  <c r="DB322" i="1"/>
  <c r="CX322" i="1"/>
  <c r="CT322" i="1"/>
  <c r="CK322" i="1"/>
  <c r="BP322" i="1"/>
  <c r="BL322" i="1"/>
  <c r="BE322" i="1"/>
  <c r="AR322" i="1"/>
  <c r="AN322" i="1"/>
  <c r="AJ322" i="1"/>
  <c r="AB322" i="1"/>
  <c r="V322" i="1"/>
  <c r="EJ545" i="1"/>
  <c r="DD545" i="1"/>
  <c r="DB545" i="1"/>
  <c r="CX545" i="1"/>
  <c r="CT545" i="1"/>
  <c r="CK545" i="1"/>
  <c r="BP545" i="1"/>
  <c r="BL545" i="1"/>
  <c r="BE545" i="1"/>
  <c r="AR545" i="1"/>
  <c r="AN545" i="1"/>
  <c r="AJ545" i="1"/>
  <c r="V545" i="1"/>
  <c r="EJ1140" i="1"/>
  <c r="DD1140" i="1"/>
  <c r="DB1140" i="1"/>
  <c r="CX1140" i="1"/>
  <c r="CT1140" i="1"/>
  <c r="CK1140" i="1"/>
  <c r="BP1140" i="1"/>
  <c r="BL1140" i="1"/>
  <c r="BE1140" i="1"/>
  <c r="AR1140" i="1"/>
  <c r="AN1140" i="1"/>
  <c r="AJ1140" i="1"/>
  <c r="V1140" i="1"/>
  <c r="EJ722" i="1"/>
  <c r="DD722" i="1"/>
  <c r="DB722" i="1"/>
  <c r="CX722" i="1"/>
  <c r="CT722" i="1"/>
  <c r="CK722" i="1"/>
  <c r="BP722" i="1"/>
  <c r="BL722" i="1"/>
  <c r="BE722" i="1"/>
  <c r="AR722" i="1"/>
  <c r="AN722" i="1"/>
  <c r="AJ722" i="1"/>
  <c r="V722" i="1"/>
  <c r="EJ416" i="1"/>
  <c r="DD416" i="1"/>
  <c r="DB416" i="1"/>
  <c r="CX416" i="1"/>
  <c r="CT416" i="1"/>
  <c r="CK416" i="1"/>
  <c r="BP416" i="1"/>
  <c r="BL416" i="1"/>
  <c r="BE416" i="1"/>
  <c r="AR416" i="1"/>
  <c r="AN416" i="1"/>
  <c r="AJ416" i="1"/>
  <c r="V416" i="1"/>
  <c r="EJ53" i="1"/>
  <c r="DD53" i="1"/>
  <c r="DB53" i="1"/>
  <c r="CX53" i="1"/>
  <c r="CT53" i="1"/>
  <c r="CK53" i="1"/>
  <c r="BP53" i="1"/>
  <c r="BL53" i="1"/>
  <c r="BE53" i="1"/>
  <c r="AR53" i="1"/>
  <c r="AN53" i="1"/>
  <c r="AJ53" i="1"/>
  <c r="V53" i="1"/>
  <c r="EJ52" i="1"/>
  <c r="DD52" i="1"/>
  <c r="DB52" i="1"/>
  <c r="CX52" i="1"/>
  <c r="CT52" i="1"/>
  <c r="CK52" i="1"/>
  <c r="BP52" i="1"/>
  <c r="BL52" i="1"/>
  <c r="BE52" i="1"/>
  <c r="AR52" i="1"/>
  <c r="AN52" i="1"/>
  <c r="AJ52" i="1"/>
  <c r="V52" i="1"/>
  <c r="EJ870" i="1"/>
  <c r="DD870" i="1"/>
  <c r="DB870" i="1"/>
  <c r="CX870" i="1"/>
  <c r="CT870" i="1"/>
  <c r="CK870" i="1"/>
  <c r="BP870" i="1"/>
  <c r="BL870" i="1"/>
  <c r="BE870" i="1"/>
  <c r="AR870" i="1"/>
  <c r="AN870" i="1"/>
  <c r="AJ870" i="1"/>
  <c r="V870" i="1"/>
  <c r="EJ415" i="1"/>
  <c r="DD415" i="1"/>
  <c r="DB415" i="1"/>
  <c r="CX415" i="1"/>
  <c r="CT415" i="1"/>
  <c r="CK415" i="1"/>
  <c r="BP415" i="1"/>
  <c r="BL415" i="1"/>
  <c r="BE415" i="1"/>
  <c r="AR415" i="1"/>
  <c r="AN415" i="1"/>
  <c r="AJ415" i="1"/>
  <c r="AB415" i="1"/>
  <c r="V415" i="1"/>
  <c r="EJ1036" i="1"/>
  <c r="DD1036" i="1"/>
  <c r="DB1036" i="1"/>
  <c r="CX1036" i="1"/>
  <c r="CT1036" i="1"/>
  <c r="CK1036" i="1"/>
  <c r="BP1036" i="1"/>
  <c r="BL1036" i="1"/>
  <c r="BE1036" i="1"/>
  <c r="AR1036" i="1"/>
  <c r="AN1036" i="1"/>
  <c r="AJ1036" i="1"/>
  <c r="AB1036" i="1"/>
  <c r="V1036" i="1"/>
  <c r="EJ414" i="1"/>
  <c r="DD414" i="1"/>
  <c r="DB414" i="1"/>
  <c r="CX414" i="1"/>
  <c r="CT414" i="1"/>
  <c r="CK414" i="1"/>
  <c r="BP414" i="1"/>
  <c r="BL414" i="1"/>
  <c r="BE414" i="1"/>
  <c r="AR414" i="1"/>
  <c r="AN414" i="1"/>
  <c r="AJ414" i="1"/>
  <c r="V414" i="1"/>
  <c r="EJ1139" i="1"/>
  <c r="DD1139" i="1"/>
  <c r="DB1139" i="1"/>
  <c r="CX1139" i="1"/>
  <c r="CT1139" i="1"/>
  <c r="CK1139" i="1"/>
  <c r="BP1139" i="1"/>
  <c r="BL1139" i="1"/>
  <c r="BE1139" i="1"/>
  <c r="AR1139" i="1"/>
  <c r="AN1139" i="1"/>
  <c r="AJ1139" i="1"/>
  <c r="AB1139" i="1"/>
  <c r="V1139" i="1"/>
  <c r="EJ413" i="1"/>
  <c r="DD413" i="1"/>
  <c r="DB413" i="1"/>
  <c r="CX413" i="1"/>
  <c r="CT413" i="1"/>
  <c r="CK413" i="1"/>
  <c r="BP413" i="1"/>
  <c r="BL413" i="1"/>
  <c r="BE413" i="1"/>
  <c r="AR413" i="1"/>
  <c r="AN413" i="1"/>
  <c r="AJ413" i="1"/>
  <c r="V413" i="1"/>
  <c r="EJ412" i="1"/>
  <c r="DD412" i="1"/>
  <c r="DB412" i="1"/>
  <c r="CX412" i="1"/>
  <c r="CT412" i="1"/>
  <c r="CK412" i="1"/>
  <c r="BP412" i="1"/>
  <c r="BL412" i="1"/>
  <c r="BE412" i="1"/>
  <c r="AR412" i="1"/>
  <c r="AN412" i="1"/>
  <c r="AJ412" i="1"/>
  <c r="V412" i="1"/>
  <c r="EJ595" i="1"/>
  <c r="DD595" i="1"/>
  <c r="DB595" i="1"/>
  <c r="CX595" i="1"/>
  <c r="CT595" i="1"/>
  <c r="CK595" i="1"/>
  <c r="BP595" i="1"/>
  <c r="BL595" i="1"/>
  <c r="BE595" i="1"/>
  <c r="AR595" i="1"/>
  <c r="AJ595" i="1"/>
  <c r="AB595" i="1"/>
  <c r="V595" i="1"/>
  <c r="EJ594" i="1"/>
  <c r="DD594" i="1"/>
  <c r="DB594" i="1"/>
  <c r="CX594" i="1"/>
  <c r="CT594" i="1"/>
  <c r="CK594" i="1"/>
  <c r="BP594" i="1"/>
  <c r="BL594" i="1"/>
  <c r="BE594" i="1"/>
  <c r="AR594" i="1"/>
  <c r="AJ594" i="1"/>
  <c r="AB594" i="1"/>
  <c r="V594" i="1"/>
  <c r="EJ721" i="1"/>
  <c r="DD721" i="1"/>
  <c r="DB721" i="1"/>
  <c r="CX721" i="1"/>
  <c r="CK721" i="1"/>
  <c r="BP721" i="1"/>
  <c r="BL721" i="1"/>
  <c r="BE721" i="1"/>
  <c r="AR721" i="1"/>
  <c r="AN721" i="1"/>
  <c r="AJ721" i="1"/>
  <c r="AB721" i="1"/>
  <c r="V721" i="1"/>
  <c r="EJ204" i="1"/>
  <c r="DD204" i="1"/>
  <c r="DB204" i="1"/>
  <c r="CX204" i="1"/>
  <c r="CT204" i="1"/>
  <c r="CK204" i="1"/>
  <c r="BP204" i="1"/>
  <c r="BL204" i="1"/>
  <c r="BE204" i="1"/>
  <c r="AR204" i="1"/>
  <c r="AN204" i="1"/>
  <c r="AJ204" i="1"/>
  <c r="AB204" i="1"/>
  <c r="V204" i="1"/>
  <c r="EJ949" i="1"/>
  <c r="DD949" i="1"/>
  <c r="DB949" i="1"/>
  <c r="CX949" i="1"/>
  <c r="CT949" i="1"/>
  <c r="CK949" i="1"/>
  <c r="BP949" i="1"/>
  <c r="BL949" i="1"/>
  <c r="BE949" i="1"/>
  <c r="AR949" i="1"/>
  <c r="AJ949" i="1"/>
  <c r="AB949" i="1"/>
  <c r="V949" i="1"/>
  <c r="EJ411" i="1"/>
  <c r="DD411" i="1"/>
  <c r="DB411" i="1"/>
  <c r="CX411" i="1"/>
  <c r="CT411" i="1"/>
  <c r="CK411" i="1"/>
  <c r="BP411" i="1"/>
  <c r="BL411" i="1"/>
  <c r="BE411" i="1"/>
  <c r="AR411" i="1"/>
  <c r="AN411" i="1"/>
  <c r="AJ411" i="1"/>
  <c r="V411" i="1"/>
  <c r="EJ720" i="1"/>
  <c r="DD720" i="1"/>
  <c r="DB720" i="1"/>
  <c r="CX720" i="1"/>
  <c r="CT720" i="1"/>
  <c r="CK720" i="1"/>
  <c r="BP720" i="1"/>
  <c r="BL720" i="1"/>
  <c r="BE720" i="1"/>
  <c r="AR720" i="1"/>
  <c r="AN720" i="1"/>
  <c r="AJ720" i="1"/>
  <c r="AB720" i="1"/>
  <c r="V720" i="1"/>
  <c r="EJ410" i="1"/>
  <c r="DD410" i="1"/>
  <c r="DB410" i="1"/>
  <c r="CX410" i="1"/>
  <c r="CT410" i="1"/>
  <c r="CK410" i="1"/>
  <c r="BP410" i="1"/>
  <c r="BL410" i="1"/>
  <c r="BE410" i="1"/>
  <c r="AR410" i="1"/>
  <c r="AN410" i="1"/>
  <c r="AB410" i="1"/>
  <c r="V410" i="1"/>
  <c r="EJ1035" i="1"/>
  <c r="DD1035" i="1"/>
  <c r="DB1035" i="1"/>
  <c r="CX1035" i="1"/>
  <c r="CT1035" i="1"/>
  <c r="CK1035" i="1"/>
  <c r="BP1035" i="1"/>
  <c r="BL1035" i="1"/>
  <c r="BE1035" i="1"/>
  <c r="AR1035" i="1"/>
  <c r="AN1035" i="1"/>
  <c r="AJ1035" i="1"/>
  <c r="AB1035" i="1"/>
  <c r="V1035" i="1"/>
  <c r="EJ719" i="1"/>
  <c r="DD719" i="1"/>
  <c r="DB719" i="1"/>
  <c r="CX719" i="1"/>
  <c r="CT719" i="1"/>
  <c r="CK719" i="1"/>
  <c r="BP719" i="1"/>
  <c r="BL719" i="1"/>
  <c r="BE719" i="1"/>
  <c r="AR719" i="1"/>
  <c r="AN719" i="1"/>
  <c r="AJ719" i="1"/>
  <c r="AB719" i="1"/>
  <c r="V719" i="1"/>
  <c r="EJ948" i="1"/>
  <c r="DD948" i="1"/>
  <c r="DB948" i="1"/>
  <c r="CX948" i="1"/>
  <c r="CT948" i="1"/>
  <c r="CK948" i="1"/>
  <c r="BP948" i="1"/>
  <c r="BL948" i="1"/>
  <c r="BE948" i="1"/>
  <c r="AR948" i="1"/>
  <c r="AJ948" i="1"/>
  <c r="AB948" i="1"/>
  <c r="V948" i="1"/>
  <c r="EJ409" i="1"/>
  <c r="DD409" i="1"/>
  <c r="DB409" i="1"/>
  <c r="CX409" i="1"/>
  <c r="CT409" i="1"/>
  <c r="CK409" i="1"/>
  <c r="BP409" i="1"/>
  <c r="BL409" i="1"/>
  <c r="BE409" i="1"/>
  <c r="AR409" i="1"/>
  <c r="AN409" i="1"/>
  <c r="AJ409" i="1"/>
  <c r="V409" i="1"/>
  <c r="EJ178" i="1"/>
  <c r="DD178" i="1"/>
  <c r="DB178" i="1"/>
  <c r="CX178" i="1"/>
  <c r="CT178" i="1"/>
  <c r="CK178" i="1"/>
  <c r="BP178" i="1"/>
  <c r="BL178" i="1"/>
  <c r="BE178" i="1"/>
  <c r="AR178" i="1"/>
  <c r="AN178" i="1"/>
  <c r="AJ178" i="1"/>
  <c r="AB178" i="1"/>
  <c r="V178" i="1"/>
  <c r="EJ362" i="1"/>
  <c r="DD362" i="1"/>
  <c r="DB362" i="1"/>
  <c r="CX362" i="1"/>
  <c r="CT362" i="1"/>
  <c r="CK362" i="1"/>
  <c r="BP362" i="1"/>
  <c r="BL362" i="1"/>
  <c r="BE362" i="1"/>
  <c r="AR362" i="1"/>
  <c r="AN362" i="1"/>
  <c r="AJ362" i="1"/>
  <c r="AB362" i="1"/>
  <c r="V362" i="1"/>
  <c r="EJ718" i="1"/>
  <c r="DD718" i="1"/>
  <c r="DB718" i="1"/>
  <c r="CX718" i="1"/>
  <c r="CT718" i="1"/>
  <c r="CK718" i="1"/>
  <c r="BP718" i="1"/>
  <c r="BL718" i="1"/>
  <c r="BE718" i="1"/>
  <c r="AR718" i="1"/>
  <c r="AN718" i="1"/>
  <c r="AJ718" i="1"/>
  <c r="V718" i="1"/>
  <c r="EJ593" i="1"/>
  <c r="DD593" i="1"/>
  <c r="DB593" i="1"/>
  <c r="CX593" i="1"/>
  <c r="CT593" i="1"/>
  <c r="CK593" i="1"/>
  <c r="BP593" i="1"/>
  <c r="BL593" i="1"/>
  <c r="BE593" i="1"/>
  <c r="AR593" i="1"/>
  <c r="AN593" i="1"/>
  <c r="AJ593" i="1"/>
  <c r="V593" i="1"/>
  <c r="EJ177" i="1"/>
  <c r="DD177" i="1"/>
  <c r="DB177" i="1"/>
  <c r="CX177" i="1"/>
  <c r="CT177" i="1"/>
  <c r="CK177" i="1"/>
  <c r="BP177" i="1"/>
  <c r="BL177" i="1"/>
  <c r="BE177" i="1"/>
  <c r="AR177" i="1"/>
  <c r="AN177" i="1"/>
  <c r="AJ177" i="1"/>
  <c r="AB177" i="1"/>
  <c r="V177" i="1"/>
  <c r="EJ717" i="1"/>
  <c r="DD717" i="1"/>
  <c r="DB717" i="1"/>
  <c r="CX717" i="1"/>
  <c r="CT717" i="1"/>
  <c r="CK717" i="1"/>
  <c r="BP717" i="1"/>
  <c r="BL717" i="1"/>
  <c r="BE717" i="1"/>
  <c r="AR717" i="1"/>
  <c r="AJ717" i="1"/>
  <c r="AB717" i="1"/>
  <c r="V717" i="1"/>
  <c r="EJ716" i="1"/>
  <c r="DD716" i="1"/>
  <c r="DB716" i="1"/>
  <c r="CX716" i="1"/>
  <c r="CT716" i="1"/>
  <c r="CK716" i="1"/>
  <c r="BP716" i="1"/>
  <c r="BL716" i="1"/>
  <c r="BE716" i="1"/>
  <c r="AR716" i="1"/>
  <c r="AN716" i="1"/>
  <c r="AJ716" i="1"/>
  <c r="V716" i="1"/>
  <c r="EJ715" i="1"/>
  <c r="DD715" i="1"/>
  <c r="DB715" i="1"/>
  <c r="CX715" i="1"/>
  <c r="CT715" i="1"/>
  <c r="CK715" i="1"/>
  <c r="BP715" i="1"/>
  <c r="BL715" i="1"/>
  <c r="BE715" i="1"/>
  <c r="AR715" i="1"/>
  <c r="AN715" i="1"/>
  <c r="AJ715" i="1"/>
  <c r="AB715" i="1"/>
  <c r="V715" i="1"/>
  <c r="EJ947" i="1"/>
  <c r="DD947" i="1"/>
  <c r="DB947" i="1"/>
  <c r="CX947" i="1"/>
  <c r="CT947" i="1"/>
  <c r="CK947" i="1"/>
  <c r="BP947" i="1"/>
  <c r="BL947" i="1"/>
  <c r="BE947" i="1"/>
  <c r="AR947" i="1"/>
  <c r="AJ947" i="1"/>
  <c r="V947" i="1"/>
  <c r="EJ51" i="1"/>
  <c r="DD51" i="1"/>
  <c r="DB51" i="1"/>
  <c r="CX51" i="1"/>
  <c r="CT51" i="1"/>
  <c r="CK51" i="1"/>
  <c r="BP51" i="1"/>
  <c r="BL51" i="1"/>
  <c r="BE51" i="1"/>
  <c r="AR51" i="1"/>
  <c r="AN51" i="1"/>
  <c r="AJ51" i="1"/>
  <c r="V51" i="1"/>
  <c r="EJ408" i="1"/>
  <c r="DD408" i="1"/>
  <c r="DB408" i="1"/>
  <c r="CX408" i="1"/>
  <c r="CT408" i="1"/>
  <c r="CK408" i="1"/>
  <c r="BP408" i="1"/>
  <c r="BL408" i="1"/>
  <c r="BE408" i="1"/>
  <c r="AR408" i="1"/>
  <c r="AN408" i="1"/>
  <c r="AJ408" i="1"/>
  <c r="AB408" i="1"/>
  <c r="V408" i="1"/>
  <c r="EJ714" i="1"/>
  <c r="DD714" i="1"/>
  <c r="DB714" i="1"/>
  <c r="CX714" i="1"/>
  <c r="CT714" i="1"/>
  <c r="CK714" i="1"/>
  <c r="BP714" i="1"/>
  <c r="BL714" i="1"/>
  <c r="BE714" i="1"/>
  <c r="AR714" i="1"/>
  <c r="AJ714" i="1"/>
  <c r="AB714" i="1"/>
  <c r="V714" i="1"/>
  <c r="EJ236" i="1"/>
  <c r="DD236" i="1"/>
  <c r="DB236" i="1"/>
  <c r="CX236" i="1"/>
  <c r="CT236" i="1"/>
  <c r="CK236" i="1"/>
  <c r="BP236" i="1"/>
  <c r="BL236" i="1"/>
  <c r="BE236" i="1"/>
  <c r="AR236" i="1"/>
  <c r="AN236" i="1"/>
  <c r="AJ236" i="1"/>
  <c r="V236" i="1"/>
  <c r="EJ350" i="1"/>
  <c r="DD350" i="1"/>
  <c r="DB350" i="1"/>
  <c r="CX350" i="1"/>
  <c r="CT350" i="1"/>
  <c r="CK350" i="1"/>
  <c r="BP350" i="1"/>
  <c r="BL350" i="1"/>
  <c r="BE350" i="1"/>
  <c r="AR350" i="1"/>
  <c r="AJ350" i="1"/>
  <c r="AB350" i="1"/>
  <c r="V350" i="1"/>
  <c r="EJ176" i="1"/>
  <c r="DD176" i="1"/>
  <c r="DB176" i="1"/>
  <c r="CX176" i="1"/>
  <c r="CT176" i="1"/>
  <c r="CK176" i="1"/>
  <c r="BP176" i="1"/>
  <c r="BL176" i="1"/>
  <c r="BE176" i="1"/>
  <c r="AR176" i="1"/>
  <c r="AN176" i="1"/>
  <c r="AJ176" i="1"/>
  <c r="AB176" i="1"/>
  <c r="V176" i="1"/>
  <c r="EJ175" i="1"/>
  <c r="DD175" i="1"/>
  <c r="DB175" i="1"/>
  <c r="CX175" i="1"/>
  <c r="CT175" i="1"/>
  <c r="CK175" i="1"/>
  <c r="BP175" i="1"/>
  <c r="BL175" i="1"/>
  <c r="BE175" i="1"/>
  <c r="AR175" i="1"/>
  <c r="AN175" i="1"/>
  <c r="AJ175" i="1"/>
  <c r="AB175" i="1"/>
  <c r="V175" i="1"/>
  <c r="EJ174" i="1"/>
  <c r="DD174" i="1"/>
  <c r="DB174" i="1"/>
  <c r="CX174" i="1"/>
  <c r="CT174" i="1"/>
  <c r="CK174" i="1"/>
  <c r="BP174" i="1"/>
  <c r="BL174" i="1"/>
  <c r="BE174" i="1"/>
  <c r="AR174" i="1"/>
  <c r="AN174" i="1"/>
  <c r="AJ174" i="1"/>
  <c r="AB174" i="1"/>
  <c r="V174" i="1"/>
  <c r="EJ1138" i="1"/>
  <c r="DD1138" i="1"/>
  <c r="DB1138" i="1"/>
  <c r="CX1138" i="1"/>
  <c r="CT1138" i="1"/>
  <c r="CK1138" i="1"/>
  <c r="BL1138" i="1"/>
  <c r="BE1138" i="1"/>
  <c r="AJ1138" i="1"/>
  <c r="AB1138" i="1"/>
  <c r="V1138" i="1"/>
  <c r="EJ1158" i="1"/>
  <c r="DD1158" i="1"/>
  <c r="DB1158" i="1"/>
  <c r="CX1158" i="1"/>
  <c r="CT1158" i="1"/>
  <c r="CK1158" i="1"/>
  <c r="BP1158" i="1"/>
  <c r="BL1158" i="1"/>
  <c r="BE1158" i="1"/>
  <c r="AR1158" i="1"/>
  <c r="AJ1158" i="1"/>
  <c r="AB1158" i="1"/>
  <c r="V1158" i="1"/>
  <c r="EJ1136" i="1"/>
  <c r="DD1136" i="1"/>
  <c r="DB1136" i="1"/>
  <c r="CX1136" i="1"/>
  <c r="CT1136" i="1"/>
  <c r="CK1136" i="1"/>
  <c r="BP1136" i="1"/>
  <c r="BL1136" i="1"/>
  <c r="BE1136" i="1"/>
  <c r="AJ1136" i="1"/>
  <c r="AB1136" i="1"/>
  <c r="V1136" i="1"/>
  <c r="EJ1137" i="1"/>
  <c r="DD1137" i="1"/>
  <c r="DB1137" i="1"/>
  <c r="CX1137" i="1"/>
  <c r="CT1137" i="1"/>
  <c r="CK1137" i="1"/>
  <c r="BP1137" i="1"/>
  <c r="BL1137" i="1"/>
  <c r="BE1137" i="1"/>
  <c r="AR1137" i="1"/>
  <c r="AJ1137" i="1"/>
  <c r="AB1137" i="1"/>
  <c r="V1137" i="1"/>
  <c r="EJ1255" i="1"/>
  <c r="DD1255" i="1"/>
  <c r="DB1255" i="1"/>
  <c r="CX1255" i="1"/>
  <c r="CT1255" i="1"/>
  <c r="CK1255" i="1"/>
  <c r="BP1255" i="1"/>
  <c r="BL1255" i="1"/>
  <c r="BE1255" i="1"/>
  <c r="AR1255" i="1"/>
  <c r="AN1255" i="1"/>
  <c r="AJ1255" i="1"/>
  <c r="AB1255" i="1"/>
  <c r="V1255" i="1"/>
  <c r="EJ130" i="1"/>
  <c r="DD130" i="1"/>
  <c r="DB130" i="1"/>
  <c r="CX130" i="1"/>
  <c r="CT130" i="1"/>
  <c r="CK130" i="1"/>
  <c r="BP130" i="1"/>
  <c r="BL130" i="1"/>
  <c r="BE130" i="1"/>
  <c r="AR130" i="1"/>
  <c r="AN130" i="1"/>
  <c r="AJ130" i="1"/>
  <c r="V130" i="1"/>
  <c r="EJ946" i="1"/>
  <c r="DD946" i="1"/>
  <c r="DB946" i="1"/>
  <c r="CX946" i="1"/>
  <c r="CT946" i="1"/>
  <c r="CK946" i="1"/>
  <c r="BP946" i="1"/>
  <c r="BL946" i="1"/>
  <c r="BE946" i="1"/>
  <c r="AR946" i="1"/>
  <c r="AJ946" i="1"/>
  <c r="AB946" i="1"/>
  <c r="V946" i="1"/>
  <c r="EJ869" i="1"/>
  <c r="DD869" i="1"/>
  <c r="DB869" i="1"/>
  <c r="CX869" i="1"/>
  <c r="CT869" i="1"/>
  <c r="CK869" i="1"/>
  <c r="BP869" i="1"/>
  <c r="BL869" i="1"/>
  <c r="BE869" i="1"/>
  <c r="AR869" i="1"/>
  <c r="AN869" i="1"/>
  <c r="AJ869" i="1"/>
  <c r="AB869" i="1"/>
  <c r="V869" i="1"/>
  <c r="EJ321" i="1"/>
  <c r="DD321" i="1"/>
  <c r="DB321" i="1"/>
  <c r="CX321" i="1"/>
  <c r="CT321" i="1"/>
  <c r="CK321" i="1"/>
  <c r="BP321" i="1"/>
  <c r="BL321" i="1"/>
  <c r="BE321" i="1"/>
  <c r="AR321" i="1"/>
  <c r="AN321" i="1"/>
  <c r="AJ321" i="1"/>
  <c r="AB321" i="1"/>
  <c r="V321" i="1"/>
  <c r="EJ1134" i="1"/>
  <c r="DD1134" i="1"/>
  <c r="DB1134" i="1"/>
  <c r="CX1134" i="1"/>
  <c r="CT1134" i="1"/>
  <c r="CK1134" i="1"/>
  <c r="BP1134" i="1"/>
  <c r="BL1134" i="1"/>
  <c r="BE1134" i="1"/>
  <c r="AR1134" i="1"/>
  <c r="AN1134" i="1"/>
  <c r="AJ1134" i="1"/>
  <c r="AB1134" i="1"/>
  <c r="V1134" i="1"/>
  <c r="EJ945" i="1"/>
  <c r="DD945" i="1"/>
  <c r="DB945" i="1"/>
  <c r="CX945" i="1"/>
  <c r="CT945" i="1"/>
  <c r="CK945" i="1"/>
  <c r="BP945" i="1"/>
  <c r="BL945" i="1"/>
  <c r="BE945" i="1"/>
  <c r="AR945" i="1"/>
  <c r="AJ945" i="1"/>
  <c r="AB945" i="1"/>
  <c r="V945" i="1"/>
  <c r="EJ1318" i="1"/>
  <c r="DD1318" i="1"/>
  <c r="DB1318" i="1"/>
  <c r="CX1318" i="1"/>
  <c r="CT1318" i="1"/>
  <c r="CK1318" i="1"/>
  <c r="BP1318" i="1"/>
  <c r="BL1318" i="1"/>
  <c r="BE1318" i="1"/>
  <c r="AR1318" i="1"/>
  <c r="AN1318" i="1"/>
  <c r="AJ1318" i="1"/>
  <c r="AB1318" i="1"/>
  <c r="V1318" i="1"/>
  <c r="EJ50" i="1"/>
  <c r="DD50" i="1"/>
  <c r="DB50" i="1"/>
  <c r="CX50" i="1"/>
  <c r="CT50" i="1"/>
  <c r="CK50" i="1"/>
  <c r="BP50" i="1"/>
  <c r="BL50" i="1"/>
  <c r="BE50" i="1"/>
  <c r="AR50" i="1"/>
  <c r="AN50" i="1"/>
  <c r="AJ50" i="1"/>
  <c r="V50" i="1"/>
  <c r="EJ320" i="1"/>
  <c r="DD320" i="1"/>
  <c r="DB320" i="1"/>
  <c r="CX320" i="1"/>
  <c r="CT320" i="1"/>
  <c r="CK320" i="1"/>
  <c r="BP320" i="1"/>
  <c r="BL320" i="1"/>
  <c r="BE320" i="1"/>
  <c r="AR320" i="1"/>
  <c r="AN320" i="1"/>
  <c r="AJ320" i="1"/>
  <c r="AB320" i="1"/>
  <c r="V320" i="1"/>
  <c r="EJ319" i="1"/>
  <c r="DD319" i="1"/>
  <c r="DB319" i="1"/>
  <c r="CX319" i="1"/>
  <c r="CT319" i="1"/>
  <c r="CK319" i="1"/>
  <c r="BP319" i="1"/>
  <c r="BL319" i="1"/>
  <c r="BE319" i="1"/>
  <c r="AR319" i="1"/>
  <c r="AN319" i="1"/>
  <c r="AJ319" i="1"/>
  <c r="AB319" i="1"/>
  <c r="V319" i="1"/>
  <c r="EJ1034" i="1"/>
  <c r="DD1034" i="1"/>
  <c r="DB1034" i="1"/>
  <c r="CX1034" i="1"/>
  <c r="CT1034" i="1"/>
  <c r="CK1034" i="1"/>
  <c r="BP1034" i="1"/>
  <c r="BL1034" i="1"/>
  <c r="BE1034" i="1"/>
  <c r="AR1034" i="1"/>
  <c r="AN1034" i="1"/>
  <c r="AJ1034" i="1"/>
  <c r="V1034" i="1"/>
  <c r="EJ713" i="1"/>
  <c r="DD713" i="1"/>
  <c r="DB713" i="1"/>
  <c r="CX713" i="1"/>
  <c r="CT713" i="1"/>
  <c r="CK713" i="1"/>
  <c r="BP713" i="1"/>
  <c r="BL713" i="1"/>
  <c r="BE713" i="1"/>
  <c r="AR713" i="1"/>
  <c r="AN713" i="1"/>
  <c r="AJ713" i="1"/>
  <c r="AB713" i="1"/>
  <c r="V713" i="1"/>
  <c r="EJ712" i="1"/>
  <c r="DD712" i="1"/>
  <c r="DB712" i="1"/>
  <c r="CX712" i="1"/>
  <c r="CT712" i="1"/>
  <c r="CK712" i="1"/>
  <c r="BP712" i="1"/>
  <c r="BL712" i="1"/>
  <c r="BE712" i="1"/>
  <c r="AR712" i="1"/>
  <c r="AN712" i="1"/>
  <c r="AJ712" i="1"/>
  <c r="AB712" i="1"/>
  <c r="V712" i="1"/>
  <c r="EJ944" i="1"/>
  <c r="DD944" i="1"/>
  <c r="DB944" i="1"/>
  <c r="CX944" i="1"/>
  <c r="CT944" i="1"/>
  <c r="CK944" i="1"/>
  <c r="BP944" i="1"/>
  <c r="BL944" i="1"/>
  <c r="BE944" i="1"/>
  <c r="AR944" i="1"/>
  <c r="AN944" i="1"/>
  <c r="AJ944" i="1"/>
  <c r="V944" i="1"/>
  <c r="EJ1133" i="1"/>
  <c r="DD1133" i="1"/>
  <c r="DB1133" i="1"/>
  <c r="CX1133" i="1"/>
  <c r="CT1133" i="1"/>
  <c r="CK1133" i="1"/>
  <c r="BP1133" i="1"/>
  <c r="BL1133" i="1"/>
  <c r="BE1133" i="1"/>
  <c r="AR1133" i="1"/>
  <c r="AN1133" i="1"/>
  <c r="AJ1133" i="1"/>
  <c r="V1133" i="1"/>
  <c r="EJ49" i="1"/>
  <c r="DD49" i="1"/>
  <c r="DB49" i="1"/>
  <c r="CX49" i="1"/>
  <c r="CT49" i="1"/>
  <c r="CK49" i="1"/>
  <c r="BP49" i="1"/>
  <c r="BL49" i="1"/>
  <c r="BE49" i="1"/>
  <c r="AR49" i="1"/>
  <c r="AN49" i="1"/>
  <c r="AJ49" i="1"/>
  <c r="V49" i="1"/>
  <c r="EJ1132" i="1"/>
  <c r="DD1132" i="1"/>
  <c r="DB1132" i="1"/>
  <c r="CX1132" i="1"/>
  <c r="CT1132" i="1"/>
  <c r="CK1132" i="1"/>
  <c r="BP1132" i="1"/>
  <c r="BL1132" i="1"/>
  <c r="BE1132" i="1"/>
  <c r="AR1132" i="1"/>
  <c r="AN1132" i="1"/>
  <c r="AJ1132" i="1"/>
  <c r="V1132" i="1"/>
  <c r="EJ48" i="1"/>
  <c r="DD48" i="1"/>
  <c r="DB48" i="1"/>
  <c r="CX48" i="1"/>
  <c r="CT48" i="1"/>
  <c r="CK48" i="1"/>
  <c r="BP48" i="1"/>
  <c r="BL48" i="1"/>
  <c r="BE48" i="1"/>
  <c r="AR48" i="1"/>
  <c r="AN48" i="1"/>
  <c r="AJ48" i="1"/>
  <c r="V48" i="1"/>
  <c r="EJ1131" i="1"/>
  <c r="DD1131" i="1"/>
  <c r="DB1131" i="1"/>
  <c r="CX1131" i="1"/>
  <c r="CT1131" i="1"/>
  <c r="CK1131" i="1"/>
  <c r="BP1131" i="1"/>
  <c r="BL1131" i="1"/>
  <c r="BE1131" i="1"/>
  <c r="AR1131" i="1"/>
  <c r="AN1131" i="1"/>
  <c r="AJ1131" i="1"/>
  <c r="V1131" i="1"/>
  <c r="EJ11" i="1"/>
  <c r="DD11" i="1"/>
  <c r="DB11" i="1"/>
  <c r="CX11" i="1"/>
  <c r="CT11" i="1"/>
  <c r="CK11" i="1"/>
  <c r="BT11" i="1"/>
  <c r="BP11" i="1"/>
  <c r="BL11" i="1"/>
  <c r="BE11" i="1"/>
  <c r="AR11" i="1"/>
  <c r="AJ11" i="1"/>
  <c r="AB11" i="1"/>
  <c r="V11" i="1"/>
  <c r="EJ592" i="1"/>
  <c r="DD592" i="1"/>
  <c r="DB592" i="1"/>
  <c r="CX592" i="1"/>
  <c r="CT592" i="1"/>
  <c r="CK592" i="1"/>
  <c r="BP592" i="1"/>
  <c r="BL592" i="1"/>
  <c r="BE592" i="1"/>
  <c r="AR592" i="1"/>
  <c r="AJ592" i="1"/>
  <c r="AB592" i="1"/>
  <c r="V592" i="1"/>
  <c r="EJ711" i="1"/>
  <c r="DD711" i="1"/>
  <c r="DB711" i="1"/>
  <c r="CX711" i="1"/>
  <c r="CT711" i="1"/>
  <c r="CK711" i="1"/>
  <c r="BP711" i="1"/>
  <c r="BL711" i="1"/>
  <c r="BE711" i="1"/>
  <c r="AR711" i="1"/>
  <c r="AN711" i="1"/>
  <c r="AJ711" i="1"/>
  <c r="AB711" i="1"/>
  <c r="V711" i="1"/>
  <c r="EJ710" i="1"/>
  <c r="DD710" i="1"/>
  <c r="DB710" i="1"/>
  <c r="CX710" i="1"/>
  <c r="CT710" i="1"/>
  <c r="CK710" i="1"/>
  <c r="BP710" i="1"/>
  <c r="BL710" i="1"/>
  <c r="BE710" i="1"/>
  <c r="AR710" i="1"/>
  <c r="AN710" i="1"/>
  <c r="AJ710" i="1"/>
  <c r="AB710" i="1"/>
  <c r="V710" i="1"/>
  <c r="EJ1130" i="1"/>
  <c r="DD1130" i="1"/>
  <c r="DB1130" i="1"/>
  <c r="CX1130" i="1"/>
  <c r="CT1130" i="1"/>
  <c r="CK1130" i="1"/>
  <c r="BP1130" i="1"/>
  <c r="BL1130" i="1"/>
  <c r="BE1130" i="1"/>
  <c r="AR1130" i="1"/>
  <c r="AN1130" i="1"/>
  <c r="AJ1130" i="1"/>
  <c r="V1130" i="1"/>
  <c r="EJ943" i="1"/>
  <c r="DD943" i="1"/>
  <c r="DB943" i="1"/>
  <c r="CX943" i="1"/>
  <c r="CT943" i="1"/>
  <c r="CK943" i="1"/>
  <c r="BP943" i="1"/>
  <c r="BL943" i="1"/>
  <c r="BE943" i="1"/>
  <c r="AR943" i="1"/>
  <c r="AN943" i="1"/>
  <c r="AJ943" i="1"/>
  <c r="AB943" i="1"/>
  <c r="V943" i="1"/>
  <c r="EJ1385" i="1"/>
  <c r="DD1385" i="1"/>
  <c r="DB1385" i="1"/>
  <c r="CX1385" i="1"/>
  <c r="CT1385" i="1"/>
  <c r="CK1385" i="1"/>
  <c r="BP1385" i="1"/>
  <c r="BL1385" i="1"/>
  <c r="BE1385" i="1"/>
  <c r="AR1385" i="1"/>
  <c r="AN1385" i="1"/>
  <c r="AJ1385" i="1"/>
  <c r="AB1385" i="1"/>
  <c r="V1385" i="1"/>
  <c r="EJ868" i="1"/>
  <c r="DD868" i="1"/>
  <c r="DB868" i="1"/>
  <c r="CX868" i="1"/>
  <c r="CT868" i="1"/>
  <c r="CK868" i="1"/>
  <c r="BP868" i="1"/>
  <c r="BL868" i="1"/>
  <c r="BE868" i="1"/>
  <c r="AR868" i="1"/>
  <c r="AN868" i="1"/>
  <c r="AJ868" i="1"/>
  <c r="V868" i="1"/>
  <c r="EJ942" i="1"/>
  <c r="DD942" i="1"/>
  <c r="DB942" i="1"/>
  <c r="CX942" i="1"/>
  <c r="CT942" i="1"/>
  <c r="CK942" i="1"/>
  <c r="BP942" i="1"/>
  <c r="BL942" i="1"/>
  <c r="BE942" i="1"/>
  <c r="AR942" i="1"/>
  <c r="AN942" i="1"/>
  <c r="AJ942" i="1"/>
  <c r="V942" i="1"/>
  <c r="EJ867" i="1"/>
  <c r="DD867" i="1"/>
  <c r="DB867" i="1"/>
  <c r="CX867" i="1"/>
  <c r="CT867" i="1"/>
  <c r="CK867" i="1"/>
  <c r="BP867" i="1"/>
  <c r="BL867" i="1"/>
  <c r="BE867" i="1"/>
  <c r="AR867" i="1"/>
  <c r="AN867" i="1"/>
  <c r="AJ867" i="1"/>
  <c r="AB867" i="1"/>
  <c r="V867" i="1"/>
  <c r="EJ1129" i="1"/>
  <c r="DD1129" i="1"/>
  <c r="DB1129" i="1"/>
  <c r="CX1129" i="1"/>
  <c r="CT1129" i="1"/>
  <c r="CK1129" i="1"/>
  <c r="BP1129" i="1"/>
  <c r="BL1129" i="1"/>
  <c r="BE1129" i="1"/>
  <c r="AR1129" i="1"/>
  <c r="AN1129" i="1"/>
  <c r="AJ1129" i="1"/>
  <c r="AB1129" i="1"/>
  <c r="V1129" i="1"/>
  <c r="EJ47" i="1"/>
  <c r="DD47" i="1"/>
  <c r="DB47" i="1"/>
  <c r="CX47" i="1"/>
  <c r="CT47" i="1"/>
  <c r="CK47" i="1"/>
  <c r="BP47" i="1"/>
  <c r="BL47" i="1"/>
  <c r="BE47" i="1"/>
  <c r="AR47" i="1"/>
  <c r="AN47" i="1"/>
  <c r="AJ47" i="1"/>
  <c r="V47" i="1"/>
  <c r="EJ173" i="1"/>
  <c r="DD173" i="1"/>
  <c r="DB173" i="1"/>
  <c r="CX173" i="1"/>
  <c r="CT173" i="1"/>
  <c r="CK173" i="1"/>
  <c r="BP173" i="1"/>
  <c r="BL173" i="1"/>
  <c r="BE173" i="1"/>
  <c r="AR173" i="1"/>
  <c r="AN173" i="1"/>
  <c r="AJ173" i="1"/>
  <c r="AB173" i="1"/>
  <c r="V173" i="1"/>
  <c r="EJ941" i="1"/>
  <c r="DD941" i="1"/>
  <c r="DB941" i="1"/>
  <c r="CX941" i="1"/>
  <c r="CT941" i="1"/>
  <c r="CK941" i="1"/>
  <c r="BP941" i="1"/>
  <c r="BL941" i="1"/>
  <c r="BE941" i="1"/>
  <c r="AR941" i="1"/>
  <c r="AN941" i="1"/>
  <c r="AJ941" i="1"/>
  <c r="V941" i="1"/>
  <c r="EJ1302" i="1"/>
  <c r="DD1302" i="1"/>
  <c r="DB1302" i="1"/>
  <c r="CX1302" i="1"/>
  <c r="CT1302" i="1"/>
  <c r="CK1302" i="1"/>
  <c r="BP1302" i="1"/>
  <c r="BL1302" i="1"/>
  <c r="BE1302" i="1"/>
  <c r="AR1302" i="1"/>
  <c r="AJ1302" i="1"/>
  <c r="AB1302" i="1"/>
  <c r="V1302" i="1"/>
  <c r="EJ940" i="1"/>
  <c r="DD940" i="1"/>
  <c r="DB940" i="1"/>
  <c r="CX940" i="1"/>
  <c r="CT940" i="1"/>
  <c r="CK940" i="1"/>
  <c r="BP940" i="1"/>
  <c r="BL940" i="1"/>
  <c r="BE940" i="1"/>
  <c r="AR940" i="1"/>
  <c r="AN940" i="1"/>
  <c r="AJ940" i="1"/>
  <c r="V940" i="1"/>
  <c r="EJ709" i="1"/>
  <c r="DD709" i="1"/>
  <c r="DB709" i="1"/>
  <c r="CX709" i="1"/>
  <c r="CT709" i="1"/>
  <c r="CK709" i="1"/>
  <c r="BP709" i="1"/>
  <c r="BL709" i="1"/>
  <c r="BE709" i="1"/>
  <c r="AR709" i="1"/>
  <c r="AN709" i="1"/>
  <c r="AJ709" i="1"/>
  <c r="AB709" i="1"/>
  <c r="V709" i="1"/>
  <c r="EJ235" i="1"/>
  <c r="DD235" i="1"/>
  <c r="DB235" i="1"/>
  <c r="CX235" i="1"/>
  <c r="CT235" i="1"/>
  <c r="CK235" i="1"/>
  <c r="BP235" i="1"/>
  <c r="BL235" i="1"/>
  <c r="BE235" i="1"/>
  <c r="AR235" i="1"/>
  <c r="AN235" i="1"/>
  <c r="AJ235" i="1"/>
  <c r="AB235" i="1"/>
  <c r="V235" i="1"/>
  <c r="EJ234" i="1"/>
  <c r="DD234" i="1"/>
  <c r="DB234" i="1"/>
  <c r="CX234" i="1"/>
  <c r="CT234" i="1"/>
  <c r="CK234" i="1"/>
  <c r="BP234" i="1"/>
  <c r="BL234" i="1"/>
  <c r="BE234" i="1"/>
  <c r="AR234" i="1"/>
  <c r="AN234" i="1"/>
  <c r="AJ234" i="1"/>
  <c r="AB234" i="1"/>
  <c r="V234" i="1"/>
  <c r="EJ46" i="1"/>
  <c r="DD46" i="1"/>
  <c r="DB46" i="1"/>
  <c r="CX46" i="1"/>
  <c r="CT46" i="1"/>
  <c r="CK46" i="1"/>
  <c r="BP46" i="1"/>
  <c r="BL46" i="1"/>
  <c r="BE46" i="1"/>
  <c r="AR46" i="1"/>
  <c r="AN46" i="1"/>
  <c r="AJ46" i="1"/>
  <c r="V46" i="1"/>
  <c r="EJ45" i="1"/>
  <c r="DD45" i="1"/>
  <c r="DB45" i="1"/>
  <c r="CX45" i="1"/>
  <c r="CT45" i="1"/>
  <c r="CK45" i="1"/>
  <c r="BP45" i="1"/>
  <c r="BL45" i="1"/>
  <c r="BE45" i="1"/>
  <c r="AR45" i="1"/>
  <c r="AN45" i="1"/>
  <c r="AJ45" i="1"/>
  <c r="V45" i="1"/>
  <c r="EJ406" i="1"/>
  <c r="DD406" i="1"/>
  <c r="DB406" i="1"/>
  <c r="CX406" i="1"/>
  <c r="CT406" i="1"/>
  <c r="CK406" i="1"/>
  <c r="BP406" i="1"/>
  <c r="BL406" i="1"/>
  <c r="BE406" i="1"/>
  <c r="AR406" i="1"/>
  <c r="AN406" i="1"/>
  <c r="AJ406" i="1"/>
  <c r="AB406" i="1"/>
  <c r="V406" i="1"/>
  <c r="EJ591" i="1"/>
  <c r="DD591" i="1"/>
  <c r="DB591" i="1"/>
  <c r="CX591" i="1"/>
  <c r="CT591" i="1"/>
  <c r="CK591" i="1"/>
  <c r="BP591" i="1"/>
  <c r="BL591" i="1"/>
  <c r="BE591" i="1"/>
  <c r="AR591" i="1"/>
  <c r="AN591" i="1"/>
  <c r="AJ591" i="1"/>
  <c r="V591" i="1"/>
  <c r="EJ590" i="1"/>
  <c r="DD590" i="1"/>
  <c r="DB590" i="1"/>
  <c r="CX590" i="1"/>
  <c r="CT590" i="1"/>
  <c r="CK590" i="1"/>
  <c r="BP590" i="1"/>
  <c r="BL590" i="1"/>
  <c r="BE590" i="1"/>
  <c r="AR590" i="1"/>
  <c r="AJ590" i="1"/>
  <c r="AB590" i="1"/>
  <c r="V590" i="1"/>
  <c r="EJ1128" i="1"/>
  <c r="DD1128" i="1"/>
  <c r="DB1128" i="1"/>
  <c r="CX1128" i="1"/>
  <c r="CT1128" i="1"/>
  <c r="CK1128" i="1"/>
  <c r="BP1128" i="1"/>
  <c r="BL1128" i="1"/>
  <c r="BE1128" i="1"/>
  <c r="AR1128" i="1"/>
  <c r="AN1128" i="1"/>
  <c r="AJ1128" i="1"/>
  <c r="AB1128" i="1"/>
  <c r="V1128" i="1"/>
  <c r="EJ194" i="1"/>
  <c r="DD194" i="1"/>
  <c r="DB194" i="1"/>
  <c r="CX194" i="1"/>
  <c r="CT194" i="1"/>
  <c r="CK194" i="1"/>
  <c r="BP194" i="1"/>
  <c r="BL194" i="1"/>
  <c r="BE194" i="1"/>
  <c r="AR194" i="1"/>
  <c r="AN194" i="1"/>
  <c r="AJ194" i="1"/>
  <c r="AB194" i="1"/>
  <c r="V194" i="1"/>
  <c r="EJ939" i="1"/>
  <c r="DD939" i="1"/>
  <c r="DB939" i="1"/>
  <c r="CX939" i="1"/>
  <c r="CT939" i="1"/>
  <c r="CK939" i="1"/>
  <c r="BP939" i="1"/>
  <c r="BL939" i="1"/>
  <c r="BE939" i="1"/>
  <c r="AR939" i="1"/>
  <c r="AJ939" i="1"/>
  <c r="AB939" i="1"/>
  <c r="V939" i="1"/>
  <c r="EJ1127" i="1"/>
  <c r="DD1127" i="1"/>
  <c r="DB1127" i="1"/>
  <c r="CX1127" i="1"/>
  <c r="CT1127" i="1"/>
  <c r="CK1127" i="1"/>
  <c r="BP1127" i="1"/>
  <c r="BL1127" i="1"/>
  <c r="BE1127" i="1"/>
  <c r="AR1127" i="1"/>
  <c r="AN1127" i="1"/>
  <c r="AJ1127" i="1"/>
  <c r="AB1127" i="1"/>
  <c r="V1127" i="1"/>
  <c r="EJ708" i="1"/>
  <c r="DD708" i="1"/>
  <c r="DB708" i="1"/>
  <c r="CX708" i="1"/>
  <c r="CT708" i="1"/>
  <c r="CK708" i="1"/>
  <c r="BP708" i="1"/>
  <c r="BL708" i="1"/>
  <c r="BE708" i="1"/>
  <c r="AR708" i="1"/>
  <c r="AN708" i="1"/>
  <c r="AJ708" i="1"/>
  <c r="AB708" i="1"/>
  <c r="V708" i="1"/>
  <c r="EJ589" i="1"/>
  <c r="DD589" i="1"/>
  <c r="DB589" i="1"/>
  <c r="CX589" i="1"/>
  <c r="CT589" i="1"/>
  <c r="CK589" i="1"/>
  <c r="BP589" i="1"/>
  <c r="BL589" i="1"/>
  <c r="BE589" i="1"/>
  <c r="AR589" i="1"/>
  <c r="AJ589" i="1"/>
  <c r="AB589" i="1"/>
  <c r="V589" i="1"/>
  <c r="EJ938" i="1"/>
  <c r="DD938" i="1"/>
  <c r="DB938" i="1"/>
  <c r="CX938" i="1"/>
  <c r="CT938" i="1"/>
  <c r="CK938" i="1"/>
  <c r="BP938" i="1"/>
  <c r="BL938" i="1"/>
  <c r="BE938" i="1"/>
  <c r="AR938" i="1"/>
  <c r="AJ938" i="1"/>
  <c r="V938" i="1"/>
  <c r="EJ1126" i="1"/>
  <c r="DD1126" i="1"/>
  <c r="DB1126" i="1"/>
  <c r="CX1126" i="1"/>
  <c r="CT1126" i="1"/>
  <c r="CK1126" i="1"/>
  <c r="BP1126" i="1"/>
  <c r="BL1126" i="1"/>
  <c r="BE1126" i="1"/>
  <c r="AR1126" i="1"/>
  <c r="AN1126" i="1"/>
  <c r="AJ1126" i="1"/>
  <c r="V1126" i="1"/>
  <c r="EJ1060" i="1"/>
  <c r="DD1060" i="1"/>
  <c r="DB1060" i="1"/>
  <c r="CX1060" i="1"/>
  <c r="CT1060" i="1"/>
  <c r="CK1060" i="1"/>
  <c r="BP1060" i="1"/>
  <c r="BL1060" i="1"/>
  <c r="BE1060" i="1"/>
  <c r="AR1060" i="1"/>
  <c r="AN1060" i="1"/>
  <c r="AJ1060" i="1"/>
  <c r="AB1060" i="1"/>
  <c r="V1060" i="1"/>
  <c r="EJ937" i="1"/>
  <c r="DD937" i="1"/>
  <c r="DB937" i="1"/>
  <c r="CX937" i="1"/>
  <c r="CT937" i="1"/>
  <c r="CK937" i="1"/>
  <c r="BP937" i="1"/>
  <c r="BL937" i="1"/>
  <c r="BE937" i="1"/>
  <c r="AR937" i="1"/>
  <c r="AJ937" i="1"/>
  <c r="V937" i="1"/>
  <c r="EJ5" i="1"/>
  <c r="DD5" i="1"/>
  <c r="DB5" i="1"/>
  <c r="CX5" i="1"/>
  <c r="CT5" i="1"/>
  <c r="CK5" i="1"/>
  <c r="BT5" i="1"/>
  <c r="BP5" i="1"/>
  <c r="BL5" i="1"/>
  <c r="BE5" i="1"/>
  <c r="AR5" i="1"/>
  <c r="AJ5" i="1"/>
  <c r="AB5" i="1"/>
  <c r="V5" i="1"/>
  <c r="EJ405" i="1"/>
  <c r="DD405" i="1"/>
  <c r="DB405" i="1"/>
  <c r="CX405" i="1"/>
  <c r="CT405" i="1"/>
  <c r="CK405" i="1"/>
  <c r="BP405" i="1"/>
  <c r="BL405" i="1"/>
  <c r="BE405" i="1"/>
  <c r="AR405" i="1"/>
  <c r="AN405" i="1"/>
  <c r="AJ405" i="1"/>
  <c r="V405" i="1"/>
  <c r="EJ1125" i="1"/>
  <c r="DD1125" i="1"/>
  <c r="DB1125" i="1"/>
  <c r="CX1125" i="1"/>
  <c r="CT1125" i="1"/>
  <c r="CK1125" i="1"/>
  <c r="BP1125" i="1"/>
  <c r="BL1125" i="1"/>
  <c r="BE1125" i="1"/>
  <c r="AR1125" i="1"/>
  <c r="AN1125" i="1"/>
  <c r="AJ1125" i="1"/>
  <c r="AB1125" i="1"/>
  <c r="V1125" i="1"/>
  <c r="EJ404" i="1"/>
  <c r="DD404" i="1"/>
  <c r="DB404" i="1"/>
  <c r="CX404" i="1"/>
  <c r="CT404" i="1"/>
  <c r="CK404" i="1"/>
  <c r="BP404" i="1"/>
  <c r="BL404" i="1"/>
  <c r="BE404" i="1"/>
  <c r="AR404" i="1"/>
  <c r="AN404" i="1"/>
  <c r="AB404" i="1"/>
  <c r="V404" i="1"/>
  <c r="EJ403" i="1"/>
  <c r="DD403" i="1"/>
  <c r="DB403" i="1"/>
  <c r="CX403" i="1"/>
  <c r="CT403" i="1"/>
  <c r="CK403" i="1"/>
  <c r="BP403" i="1"/>
  <c r="BL403" i="1"/>
  <c r="BE403" i="1"/>
  <c r="AR403" i="1"/>
  <c r="AN403" i="1"/>
  <c r="AJ403" i="1"/>
  <c r="V403" i="1"/>
  <c r="EJ707" i="1"/>
  <c r="DD707" i="1"/>
  <c r="DB707" i="1"/>
  <c r="CX707" i="1"/>
  <c r="CT707" i="1"/>
  <c r="CK707" i="1"/>
  <c r="BP707" i="1"/>
  <c r="BL707" i="1"/>
  <c r="BE707" i="1"/>
  <c r="AR707" i="1"/>
  <c r="AN707" i="1"/>
  <c r="AJ707" i="1"/>
  <c r="AB707" i="1"/>
  <c r="V707" i="1"/>
  <c r="EJ44" i="1"/>
  <c r="DD44" i="1"/>
  <c r="DB44" i="1"/>
  <c r="CX44" i="1"/>
  <c r="CT44" i="1"/>
  <c r="CK44" i="1"/>
  <c r="BP44" i="1"/>
  <c r="BL44" i="1"/>
  <c r="BE44" i="1"/>
  <c r="AR44" i="1"/>
  <c r="AN44" i="1"/>
  <c r="AJ44" i="1"/>
  <c r="V44" i="1"/>
  <c r="EJ233" i="1"/>
  <c r="DD233" i="1"/>
  <c r="DB233" i="1"/>
  <c r="CX233" i="1"/>
  <c r="CT233" i="1"/>
  <c r="CK233" i="1"/>
  <c r="BP233" i="1"/>
  <c r="BL233" i="1"/>
  <c r="BE233" i="1"/>
  <c r="AR233" i="1"/>
  <c r="AN233" i="1"/>
  <c r="AJ233" i="1"/>
  <c r="AB233" i="1"/>
  <c r="V233" i="1"/>
  <c r="EJ1308" i="1"/>
  <c r="DD1308" i="1"/>
  <c r="DB1308" i="1"/>
  <c r="CX1308" i="1"/>
  <c r="CT1308" i="1"/>
  <c r="CK1308" i="1"/>
  <c r="BP1308" i="1"/>
  <c r="BL1308" i="1"/>
  <c r="BE1308" i="1"/>
  <c r="AR1308" i="1"/>
  <c r="AN1308" i="1"/>
  <c r="AJ1308" i="1"/>
  <c r="AB1308" i="1"/>
  <c r="V1308" i="1"/>
  <c r="EJ344" i="1"/>
  <c r="DD344" i="1"/>
  <c r="DB344" i="1"/>
  <c r="CX344" i="1"/>
  <c r="CT344" i="1"/>
  <c r="CK344" i="1"/>
  <c r="BP344" i="1"/>
  <c r="BL344" i="1"/>
  <c r="BE344" i="1"/>
  <c r="AR344" i="1"/>
  <c r="AN344" i="1"/>
  <c r="V344" i="1"/>
  <c r="EJ936" i="1"/>
  <c r="DD936" i="1"/>
  <c r="DB936" i="1"/>
  <c r="CX936" i="1"/>
  <c r="CT936" i="1"/>
  <c r="CK936" i="1"/>
  <c r="BP936" i="1"/>
  <c r="BL936" i="1"/>
  <c r="BE936" i="1"/>
  <c r="AR936" i="1"/>
  <c r="AN936" i="1"/>
  <c r="AJ936" i="1"/>
  <c r="V936" i="1"/>
  <c r="EJ402" i="1"/>
  <c r="DD402" i="1"/>
  <c r="DB402" i="1"/>
  <c r="CX402" i="1"/>
  <c r="CT402" i="1"/>
  <c r="CK402" i="1"/>
  <c r="BP402" i="1"/>
  <c r="BL402" i="1"/>
  <c r="BE402" i="1"/>
  <c r="AR402" i="1"/>
  <c r="AN402" i="1"/>
  <c r="AB402" i="1"/>
  <c r="V402" i="1"/>
  <c r="EJ706" i="1"/>
  <c r="DD706" i="1"/>
  <c r="DB706" i="1"/>
  <c r="CX706" i="1"/>
  <c r="CT706" i="1"/>
  <c r="CK706" i="1"/>
  <c r="BP706" i="1"/>
  <c r="BL706" i="1"/>
  <c r="BE706" i="1"/>
  <c r="AR706" i="1"/>
  <c r="AN706" i="1"/>
  <c r="AJ706" i="1"/>
  <c r="AB706" i="1"/>
  <c r="V706" i="1"/>
  <c r="EJ232" i="1"/>
  <c r="DD232" i="1"/>
  <c r="DB232" i="1"/>
  <c r="CX232" i="1"/>
  <c r="CT232" i="1"/>
  <c r="CK232" i="1"/>
  <c r="BP232" i="1"/>
  <c r="BL232" i="1"/>
  <c r="BE232" i="1"/>
  <c r="AR232" i="1"/>
  <c r="AN232" i="1"/>
  <c r="AJ232" i="1"/>
  <c r="AB232" i="1"/>
  <c r="V232" i="1"/>
  <c r="EJ310" i="1"/>
  <c r="DD310" i="1"/>
  <c r="DB310" i="1"/>
  <c r="CX310" i="1"/>
  <c r="CT310" i="1"/>
  <c r="CK310" i="1"/>
  <c r="BP310" i="1"/>
  <c r="BL310" i="1"/>
  <c r="BE310" i="1"/>
  <c r="AR310" i="1"/>
  <c r="AN310" i="1"/>
  <c r="AJ310" i="1"/>
  <c r="V310" i="1"/>
  <c r="EJ1124" i="1"/>
  <c r="DD1124" i="1"/>
  <c r="DB1124" i="1"/>
  <c r="CX1124" i="1"/>
  <c r="CT1124" i="1"/>
  <c r="CK1124" i="1"/>
  <c r="BP1124" i="1"/>
  <c r="BL1124" i="1"/>
  <c r="BE1124" i="1"/>
  <c r="AJ1124" i="1"/>
  <c r="V1124" i="1"/>
  <c r="EJ1157" i="1"/>
  <c r="DD1157" i="1"/>
  <c r="DB1157" i="1"/>
  <c r="CX1157" i="1"/>
  <c r="CT1157" i="1"/>
  <c r="CK1157" i="1"/>
  <c r="BL1157" i="1"/>
  <c r="AR1157" i="1"/>
  <c r="AJ1157" i="1"/>
  <c r="AB1157" i="1"/>
  <c r="V1157" i="1"/>
  <c r="EJ1135" i="1"/>
  <c r="DD1135" i="1"/>
  <c r="DB1135" i="1"/>
  <c r="CX1135" i="1"/>
  <c r="CT1135" i="1"/>
  <c r="CK1135" i="1"/>
  <c r="BP1135" i="1"/>
  <c r="BL1135" i="1"/>
  <c r="BE1135" i="1"/>
  <c r="AR1135" i="1"/>
  <c r="AJ1135" i="1"/>
  <c r="AB1135" i="1"/>
  <c r="V1135" i="1"/>
  <c r="EJ935" i="1"/>
  <c r="DD935" i="1"/>
  <c r="DB935" i="1"/>
  <c r="CX935" i="1"/>
  <c r="CT935" i="1"/>
  <c r="CK935" i="1"/>
  <c r="BP935" i="1"/>
  <c r="BL935" i="1"/>
  <c r="BE935" i="1"/>
  <c r="AR935" i="1"/>
  <c r="AN935" i="1"/>
  <c r="AJ935" i="1"/>
  <c r="V935" i="1"/>
  <c r="EJ1123" i="1"/>
  <c r="DD1123" i="1"/>
  <c r="DB1123" i="1"/>
  <c r="CX1123" i="1"/>
  <c r="CT1123" i="1"/>
  <c r="CK1123" i="1"/>
  <c r="BP1123" i="1"/>
  <c r="BL1123" i="1"/>
  <c r="BE1123" i="1"/>
  <c r="AR1123" i="1"/>
  <c r="AN1123" i="1"/>
  <c r="AJ1123" i="1"/>
  <c r="V1123" i="1"/>
  <c r="EJ1122" i="1"/>
  <c r="DD1122" i="1"/>
  <c r="DB1122" i="1"/>
  <c r="CX1122" i="1"/>
  <c r="CT1122" i="1"/>
  <c r="CK1122" i="1"/>
  <c r="BP1122" i="1"/>
  <c r="BL1122" i="1"/>
  <c r="BE1122" i="1"/>
  <c r="AR1122" i="1"/>
  <c r="AN1122" i="1"/>
  <c r="AJ1122" i="1"/>
  <c r="V1122" i="1"/>
  <c r="EJ401" i="1"/>
  <c r="DD401" i="1"/>
  <c r="DB401" i="1"/>
  <c r="CX401" i="1"/>
  <c r="CT401" i="1"/>
  <c r="CK401" i="1"/>
  <c r="BP401" i="1"/>
  <c r="BL401" i="1"/>
  <c r="BE401" i="1"/>
  <c r="AR401" i="1"/>
  <c r="AN401" i="1"/>
  <c r="AJ401" i="1"/>
  <c r="V401" i="1"/>
  <c r="EJ866" i="1"/>
  <c r="DD866" i="1"/>
  <c r="DB866" i="1"/>
  <c r="CX866" i="1"/>
  <c r="CT866" i="1"/>
  <c r="CK866" i="1"/>
  <c r="BP866" i="1"/>
  <c r="BL866" i="1"/>
  <c r="BE866" i="1"/>
  <c r="AR866" i="1"/>
  <c r="AN866" i="1"/>
  <c r="AJ866" i="1"/>
  <c r="AB866" i="1"/>
  <c r="V866" i="1"/>
  <c r="EJ1121" i="1"/>
  <c r="DD1121" i="1"/>
  <c r="DB1121" i="1"/>
  <c r="CX1121" i="1"/>
  <c r="CT1121" i="1"/>
  <c r="CK1121" i="1"/>
  <c r="BP1121" i="1"/>
  <c r="BL1121" i="1"/>
  <c r="BE1121" i="1"/>
  <c r="AR1121" i="1"/>
  <c r="AN1121" i="1"/>
  <c r="AJ1121" i="1"/>
  <c r="V1121" i="1"/>
  <c r="EJ1120" i="1"/>
  <c r="DD1120" i="1"/>
  <c r="DB1120" i="1"/>
  <c r="CX1120" i="1"/>
  <c r="CT1120" i="1"/>
  <c r="CK1120" i="1"/>
  <c r="BP1120" i="1"/>
  <c r="BL1120" i="1"/>
  <c r="BE1120" i="1"/>
  <c r="AR1120" i="1"/>
  <c r="AN1120" i="1"/>
  <c r="AJ1120" i="1"/>
  <c r="V1120" i="1"/>
  <c r="EJ318" i="1"/>
  <c r="DD318" i="1"/>
  <c r="DB318" i="1"/>
  <c r="CX318" i="1"/>
  <c r="CT318" i="1"/>
  <c r="CK318" i="1"/>
  <c r="BP318" i="1"/>
  <c r="BL318" i="1"/>
  <c r="BE318" i="1"/>
  <c r="AR318" i="1"/>
  <c r="AN318" i="1"/>
  <c r="AJ318" i="1"/>
  <c r="V318" i="1"/>
  <c r="EJ124" i="1"/>
  <c r="DD124" i="1"/>
  <c r="DB124" i="1"/>
  <c r="CX124" i="1"/>
  <c r="CT124" i="1"/>
  <c r="CK124" i="1"/>
  <c r="BP124" i="1"/>
  <c r="BL124" i="1"/>
  <c r="BE124" i="1"/>
  <c r="AR124" i="1"/>
  <c r="AN124" i="1"/>
  <c r="AJ124" i="1"/>
  <c r="V124" i="1"/>
  <c r="EJ1119" i="1"/>
  <c r="DD1119" i="1"/>
  <c r="DB1119" i="1"/>
  <c r="CX1119" i="1"/>
  <c r="CT1119" i="1"/>
  <c r="CK1119" i="1"/>
  <c r="BP1119" i="1"/>
  <c r="BL1119" i="1"/>
  <c r="BE1119" i="1"/>
  <c r="AR1119" i="1"/>
  <c r="AN1119" i="1"/>
  <c r="AJ1119" i="1"/>
  <c r="AB1119" i="1"/>
  <c r="V1119" i="1"/>
  <c r="EJ1118" i="1"/>
  <c r="DD1118" i="1"/>
  <c r="DB1118" i="1"/>
  <c r="CX1118" i="1"/>
  <c r="CT1118" i="1"/>
  <c r="CK1118" i="1"/>
  <c r="BP1118" i="1"/>
  <c r="BL1118" i="1"/>
  <c r="BE1118" i="1"/>
  <c r="AR1118" i="1"/>
  <c r="AN1118" i="1"/>
  <c r="AJ1118" i="1"/>
  <c r="V1118" i="1"/>
  <c r="EJ43" i="1"/>
  <c r="DD43" i="1"/>
  <c r="DB43" i="1"/>
  <c r="CX43" i="1"/>
  <c r="CT43" i="1"/>
  <c r="CK43" i="1"/>
  <c r="BP43" i="1"/>
  <c r="BL43" i="1"/>
  <c r="BE43" i="1"/>
  <c r="AR43" i="1"/>
  <c r="AN43" i="1"/>
  <c r="AJ43" i="1"/>
  <c r="V43" i="1"/>
  <c r="EJ1117" i="1"/>
  <c r="DD1117" i="1"/>
  <c r="DB1117" i="1"/>
  <c r="CX1117" i="1"/>
  <c r="CT1117" i="1"/>
  <c r="CK1117" i="1"/>
  <c r="BP1117" i="1"/>
  <c r="BL1117" i="1"/>
  <c r="BE1117" i="1"/>
  <c r="AR1117" i="1"/>
  <c r="AN1117" i="1"/>
  <c r="AJ1117" i="1"/>
  <c r="AB1117" i="1"/>
  <c r="V1117" i="1"/>
  <c r="EJ231" i="1"/>
  <c r="DD231" i="1"/>
  <c r="DB231" i="1"/>
  <c r="CX231" i="1"/>
  <c r="CT231" i="1"/>
  <c r="CK231" i="1"/>
  <c r="BP231" i="1"/>
  <c r="BL231" i="1"/>
  <c r="BE231" i="1"/>
  <c r="AR231" i="1"/>
  <c r="AN231" i="1"/>
  <c r="AJ231" i="1"/>
  <c r="AB231" i="1"/>
  <c r="V231" i="1"/>
  <c r="EJ934" i="1"/>
  <c r="DD934" i="1"/>
  <c r="DB934" i="1"/>
  <c r="CX934" i="1"/>
  <c r="CT934" i="1"/>
  <c r="CK934" i="1"/>
  <c r="BP934" i="1"/>
  <c r="BL934" i="1"/>
  <c r="BE934" i="1"/>
  <c r="AR934" i="1"/>
  <c r="AN934" i="1"/>
  <c r="AJ934" i="1"/>
  <c r="V934" i="1"/>
  <c r="EJ705" i="1"/>
  <c r="DD705" i="1"/>
  <c r="DB705" i="1"/>
  <c r="CX705" i="1"/>
  <c r="CT705" i="1"/>
  <c r="CK705" i="1"/>
  <c r="BP705" i="1"/>
  <c r="BL705" i="1"/>
  <c r="BE705" i="1"/>
  <c r="AR705" i="1"/>
  <c r="AN705" i="1"/>
  <c r="AJ705" i="1"/>
  <c r="AB705" i="1"/>
  <c r="V705" i="1"/>
  <c r="EJ933" i="1"/>
  <c r="DD933" i="1"/>
  <c r="DB933" i="1"/>
  <c r="CX933" i="1"/>
  <c r="CT933" i="1"/>
  <c r="CK933" i="1"/>
  <c r="BP933" i="1"/>
  <c r="BL933" i="1"/>
  <c r="BE933" i="1"/>
  <c r="AR933" i="1"/>
  <c r="AN933" i="1"/>
  <c r="AJ933" i="1"/>
  <c r="V933" i="1"/>
  <c r="EJ42" i="1"/>
  <c r="DD42" i="1"/>
  <c r="DB42" i="1"/>
  <c r="CX42" i="1"/>
  <c r="CT42" i="1"/>
  <c r="CK42" i="1"/>
  <c r="BP42" i="1"/>
  <c r="BL42" i="1"/>
  <c r="BE42" i="1"/>
  <c r="AR42" i="1"/>
  <c r="AN42" i="1"/>
  <c r="AJ42" i="1"/>
  <c r="V42" i="1"/>
  <c r="EJ1116" i="1"/>
  <c r="DD1116" i="1"/>
  <c r="DB1116" i="1"/>
  <c r="CX1116" i="1"/>
  <c r="CT1116" i="1"/>
  <c r="CK1116" i="1"/>
  <c r="BP1116" i="1"/>
  <c r="BL1116" i="1"/>
  <c r="BE1116" i="1"/>
  <c r="AR1116" i="1"/>
  <c r="AN1116" i="1"/>
  <c r="AJ1116" i="1"/>
  <c r="AB1116" i="1"/>
  <c r="V1116" i="1"/>
  <c r="EJ550" i="1"/>
  <c r="DD550" i="1"/>
  <c r="DB550" i="1"/>
  <c r="CX550" i="1"/>
  <c r="CT550" i="1"/>
  <c r="CK550" i="1"/>
  <c r="BL550" i="1"/>
  <c r="BE550" i="1"/>
  <c r="AR550" i="1"/>
  <c r="AN550" i="1"/>
  <c r="AJ550" i="1"/>
  <c r="AB550" i="1"/>
  <c r="V550" i="1"/>
  <c r="EJ1115" i="1"/>
  <c r="DD1115" i="1"/>
  <c r="DB1115" i="1"/>
  <c r="CX1115" i="1"/>
  <c r="CT1115" i="1"/>
  <c r="CK1115" i="1"/>
  <c r="BP1115" i="1"/>
  <c r="BL1115" i="1"/>
  <c r="BE1115" i="1"/>
  <c r="AR1115" i="1"/>
  <c r="AN1115" i="1"/>
  <c r="AJ1115" i="1"/>
  <c r="V1115" i="1"/>
  <c r="DD704" i="1"/>
  <c r="DB704" i="1"/>
  <c r="CX704" i="1"/>
  <c r="CT704" i="1"/>
  <c r="CK704" i="1"/>
  <c r="BP704" i="1"/>
  <c r="BL704" i="1"/>
  <c r="BE704" i="1"/>
  <c r="AR704" i="1"/>
  <c r="AN704" i="1"/>
  <c r="AJ704" i="1"/>
  <c r="AB704" i="1"/>
  <c r="V704" i="1"/>
  <c r="EJ317" i="1"/>
  <c r="DD317" i="1"/>
  <c r="DB317" i="1"/>
  <c r="CX317" i="1"/>
  <c r="CT317" i="1"/>
  <c r="CK317" i="1"/>
  <c r="BP317" i="1"/>
  <c r="BL317" i="1"/>
  <c r="BE317" i="1"/>
  <c r="AR317" i="1"/>
  <c r="AN317" i="1"/>
  <c r="AJ317" i="1"/>
  <c r="AB317" i="1"/>
  <c r="V317" i="1"/>
  <c r="EJ367" i="1"/>
  <c r="DD367" i="1"/>
  <c r="DB367" i="1"/>
  <c r="CX367" i="1"/>
  <c r="CT367" i="1"/>
  <c r="CK367" i="1"/>
  <c r="BP367" i="1"/>
  <c r="BL367" i="1"/>
  <c r="BE367" i="1"/>
  <c r="AR367" i="1"/>
  <c r="AN367" i="1"/>
  <c r="AJ367" i="1"/>
  <c r="AB367" i="1"/>
  <c r="V367" i="1"/>
  <c r="EJ1114" i="1"/>
  <c r="DD1114" i="1"/>
  <c r="DB1114" i="1"/>
  <c r="CX1114" i="1"/>
  <c r="CT1114" i="1"/>
  <c r="CK1114" i="1"/>
  <c r="BP1114" i="1"/>
  <c r="BL1114" i="1"/>
  <c r="BE1114" i="1"/>
  <c r="AR1114" i="1"/>
  <c r="AN1114" i="1"/>
  <c r="AJ1114" i="1"/>
  <c r="V1114" i="1"/>
  <c r="EJ41" i="1"/>
  <c r="DD41" i="1"/>
  <c r="DB41" i="1"/>
  <c r="CX41" i="1"/>
  <c r="CT41" i="1"/>
  <c r="CK41" i="1"/>
  <c r="BP41" i="1"/>
  <c r="BL41" i="1"/>
  <c r="BE41" i="1"/>
  <c r="AR41" i="1"/>
  <c r="AN41" i="1"/>
  <c r="AJ41" i="1"/>
  <c r="V41" i="1"/>
  <c r="EJ1307" i="1"/>
  <c r="DD1307" i="1"/>
  <c r="DB1307" i="1"/>
  <c r="CX1307" i="1"/>
  <c r="CT1307" i="1"/>
  <c r="CK1307" i="1"/>
  <c r="BP1307" i="1"/>
  <c r="BL1307" i="1"/>
  <c r="BE1307" i="1"/>
  <c r="AR1307" i="1"/>
  <c r="AJ1307" i="1"/>
  <c r="V1307" i="1"/>
  <c r="EJ932" i="1"/>
  <c r="DD932" i="1"/>
  <c r="DB932" i="1"/>
  <c r="CX932" i="1"/>
  <c r="CT932" i="1"/>
  <c r="CK932" i="1"/>
  <c r="BP932" i="1"/>
  <c r="BL932" i="1"/>
  <c r="BE932" i="1"/>
  <c r="AR932" i="1"/>
  <c r="AN932" i="1"/>
  <c r="AJ932" i="1"/>
  <c r="V932" i="1"/>
  <c r="EJ1113" i="1"/>
  <c r="DD1113" i="1"/>
  <c r="DB1113" i="1"/>
  <c r="CX1113" i="1"/>
  <c r="CT1113" i="1"/>
  <c r="CK1113" i="1"/>
  <c r="BP1113" i="1"/>
  <c r="BL1113" i="1"/>
  <c r="BE1113" i="1"/>
  <c r="AR1113" i="1"/>
  <c r="AN1113" i="1"/>
  <c r="AJ1113" i="1"/>
  <c r="AB1113" i="1"/>
  <c r="V1113" i="1"/>
  <c r="EJ1254" i="1"/>
  <c r="DD1254" i="1"/>
  <c r="DB1254" i="1"/>
  <c r="CX1254" i="1"/>
  <c r="CT1254" i="1"/>
  <c r="CK1254" i="1"/>
  <c r="BP1254" i="1"/>
  <c r="BL1254" i="1"/>
  <c r="BE1254" i="1"/>
  <c r="AR1254" i="1"/>
  <c r="AN1254" i="1"/>
  <c r="AJ1254" i="1"/>
  <c r="AB1254" i="1"/>
  <c r="V1254" i="1"/>
  <c r="EJ1112" i="1"/>
  <c r="DD1112" i="1"/>
  <c r="DB1112" i="1"/>
  <c r="CX1112" i="1"/>
  <c r="CT1112" i="1"/>
  <c r="CK1112" i="1"/>
  <c r="BP1112" i="1"/>
  <c r="BL1112" i="1"/>
  <c r="BE1112" i="1"/>
  <c r="AR1112" i="1"/>
  <c r="AN1112" i="1"/>
  <c r="AJ1112" i="1"/>
  <c r="V1112" i="1"/>
  <c r="EJ864" i="1"/>
  <c r="DD864" i="1"/>
  <c r="DB864" i="1"/>
  <c r="CX864" i="1"/>
  <c r="CT864" i="1"/>
  <c r="CK864" i="1"/>
  <c r="BP864" i="1"/>
  <c r="BL864" i="1"/>
  <c r="BE864" i="1"/>
  <c r="AR864" i="1"/>
  <c r="AN864" i="1"/>
  <c r="AJ864" i="1"/>
  <c r="AB864" i="1"/>
  <c r="V864" i="1"/>
  <c r="EJ1111" i="1"/>
  <c r="DD1111" i="1"/>
  <c r="DB1111" i="1"/>
  <c r="CX1111" i="1"/>
  <c r="CT1111" i="1"/>
  <c r="CK1111" i="1"/>
  <c r="BP1111" i="1"/>
  <c r="BL1111" i="1"/>
  <c r="BE1111" i="1"/>
  <c r="AR1111" i="1"/>
  <c r="AN1111" i="1"/>
  <c r="AJ1111" i="1"/>
  <c r="V1111" i="1"/>
  <c r="EJ4" i="1"/>
  <c r="DD4" i="1"/>
  <c r="DB4" i="1"/>
  <c r="CX4" i="1"/>
  <c r="CT4" i="1"/>
  <c r="CK4" i="1"/>
  <c r="BT4" i="1"/>
  <c r="BP4" i="1"/>
  <c r="BL4" i="1"/>
  <c r="BE4" i="1"/>
  <c r="AR4" i="1"/>
  <c r="AJ4" i="1"/>
  <c r="AB4" i="1"/>
  <c r="V4" i="1"/>
  <c r="EJ172" i="1"/>
  <c r="DD172" i="1"/>
  <c r="DB172" i="1"/>
  <c r="CX172" i="1"/>
  <c r="CT172" i="1"/>
  <c r="CK172" i="1"/>
  <c r="BP172" i="1"/>
  <c r="BL172" i="1"/>
  <c r="BE172" i="1"/>
  <c r="AR172" i="1"/>
  <c r="AN172" i="1"/>
  <c r="AJ172" i="1"/>
  <c r="V172" i="1"/>
  <c r="EJ703" i="1"/>
  <c r="DD703" i="1"/>
  <c r="DB703" i="1"/>
  <c r="CX703" i="1"/>
  <c r="CT703" i="1"/>
  <c r="CK703" i="1"/>
  <c r="BP703" i="1"/>
  <c r="BL703" i="1"/>
  <c r="BE703" i="1"/>
  <c r="AR703" i="1"/>
  <c r="AN703" i="1"/>
  <c r="AJ703" i="1"/>
  <c r="V703" i="1"/>
  <c r="EJ1253" i="1"/>
  <c r="DD1253" i="1"/>
  <c r="DB1253" i="1"/>
  <c r="CX1253" i="1"/>
  <c r="CT1253" i="1"/>
  <c r="CK1253" i="1"/>
  <c r="BL1253" i="1"/>
  <c r="BE1253" i="1"/>
  <c r="AR1253" i="1"/>
  <c r="AN1253" i="1"/>
  <c r="AJ1253" i="1"/>
  <c r="V1253" i="1"/>
  <c r="EJ1252" i="1"/>
  <c r="DD1252" i="1"/>
  <c r="DB1252" i="1"/>
  <c r="CX1252" i="1"/>
  <c r="CT1252" i="1"/>
  <c r="CK1252" i="1"/>
  <c r="BP1252" i="1"/>
  <c r="BL1252" i="1"/>
  <c r="BE1252" i="1"/>
  <c r="AR1252" i="1"/>
  <c r="AN1252" i="1"/>
  <c r="AJ1252" i="1"/>
  <c r="V1252" i="1"/>
  <c r="EJ1110" i="1"/>
  <c r="DD1110" i="1"/>
  <c r="DB1110" i="1"/>
  <c r="CX1110" i="1"/>
  <c r="CT1110" i="1"/>
  <c r="CK1110" i="1"/>
  <c r="BP1110" i="1"/>
  <c r="BL1110" i="1"/>
  <c r="BE1110" i="1"/>
  <c r="AR1110" i="1"/>
  <c r="AN1110" i="1"/>
  <c r="AJ1110" i="1"/>
  <c r="V1110" i="1"/>
  <c r="EJ40" i="1"/>
  <c r="DD40" i="1"/>
  <c r="DB40" i="1"/>
  <c r="CX40" i="1"/>
  <c r="CT40" i="1"/>
  <c r="CK40" i="1"/>
  <c r="BP40" i="1"/>
  <c r="BL40" i="1"/>
  <c r="BE40" i="1"/>
  <c r="AR40" i="1"/>
  <c r="AN40" i="1"/>
  <c r="AJ40" i="1"/>
  <c r="V40" i="1"/>
  <c r="EJ863" i="1"/>
  <c r="DD863" i="1"/>
  <c r="DB863" i="1"/>
  <c r="CX863" i="1"/>
  <c r="CT863" i="1"/>
  <c r="CK863" i="1"/>
  <c r="BP863" i="1"/>
  <c r="BL863" i="1"/>
  <c r="BE863" i="1"/>
  <c r="AR863" i="1"/>
  <c r="AN863" i="1"/>
  <c r="AJ863" i="1"/>
  <c r="AB863" i="1"/>
  <c r="V863" i="1"/>
  <c r="EJ588" i="1"/>
  <c r="DD588" i="1"/>
  <c r="DB588" i="1"/>
  <c r="CX588" i="1"/>
  <c r="CT588" i="1"/>
  <c r="CK588" i="1"/>
  <c r="BP588" i="1"/>
  <c r="BL588" i="1"/>
  <c r="BE588" i="1"/>
  <c r="AR588" i="1"/>
  <c r="AJ588" i="1"/>
  <c r="AB588" i="1"/>
  <c r="V588" i="1"/>
  <c r="EJ862" i="1"/>
  <c r="DD862" i="1"/>
  <c r="DB862" i="1"/>
  <c r="CX862" i="1"/>
  <c r="CT862" i="1"/>
  <c r="CK862" i="1"/>
  <c r="BP862" i="1"/>
  <c r="BL862" i="1"/>
  <c r="BE862" i="1"/>
  <c r="AR862" i="1"/>
  <c r="AN862" i="1"/>
  <c r="AJ862" i="1"/>
  <c r="AB862" i="1"/>
  <c r="V862" i="1"/>
  <c r="EJ39" i="1"/>
  <c r="DD39" i="1"/>
  <c r="DB39" i="1"/>
  <c r="CX39" i="1"/>
  <c r="CT39" i="1"/>
  <c r="CK39" i="1"/>
  <c r="BP39" i="1"/>
  <c r="BL39" i="1"/>
  <c r="BE39" i="1"/>
  <c r="AR39" i="1"/>
  <c r="AN39" i="1"/>
  <c r="AJ39" i="1"/>
  <c r="V39" i="1"/>
  <c r="EJ1109" i="1"/>
  <c r="DD1109" i="1"/>
  <c r="DB1109" i="1"/>
  <c r="CX1109" i="1"/>
  <c r="CT1109" i="1"/>
  <c r="CK1109" i="1"/>
  <c r="BP1109" i="1"/>
  <c r="BL1109" i="1"/>
  <c r="BE1109" i="1"/>
  <c r="AR1109" i="1"/>
  <c r="AJ1109" i="1"/>
  <c r="V1109" i="1"/>
  <c r="EJ861" i="1"/>
  <c r="DD861" i="1"/>
  <c r="DB861" i="1"/>
  <c r="CX861" i="1"/>
  <c r="CT861" i="1"/>
  <c r="CK861" i="1"/>
  <c r="BP861" i="1"/>
  <c r="BL861" i="1"/>
  <c r="BE861" i="1"/>
  <c r="AR861" i="1"/>
  <c r="AN861" i="1"/>
  <c r="AJ861" i="1"/>
  <c r="AB861" i="1"/>
  <c r="V861" i="1"/>
  <c r="EJ587" i="1"/>
  <c r="DD587" i="1"/>
  <c r="DB587" i="1"/>
  <c r="CX587" i="1"/>
  <c r="CT587" i="1"/>
  <c r="CK587" i="1"/>
  <c r="BP587" i="1"/>
  <c r="BL587" i="1"/>
  <c r="BE587" i="1"/>
  <c r="AR587" i="1"/>
  <c r="AJ587" i="1"/>
  <c r="AB587" i="1"/>
  <c r="V587" i="1"/>
  <c r="EJ38" i="1"/>
  <c r="DD38" i="1"/>
  <c r="DB38" i="1"/>
  <c r="CX38" i="1"/>
  <c r="CT38" i="1"/>
  <c r="CK38" i="1"/>
  <c r="BP38" i="1"/>
  <c r="BL38" i="1"/>
  <c r="BE38" i="1"/>
  <c r="AR38" i="1"/>
  <c r="AN38" i="1"/>
  <c r="AJ38" i="1"/>
  <c r="V38" i="1"/>
  <c r="EJ931" i="1"/>
  <c r="DD931" i="1"/>
  <c r="DB931" i="1"/>
  <c r="CX931" i="1"/>
  <c r="CT931" i="1"/>
  <c r="CK931" i="1"/>
  <c r="BP931" i="1"/>
  <c r="BL931" i="1"/>
  <c r="BE931" i="1"/>
  <c r="AR931" i="1"/>
  <c r="AJ931" i="1"/>
  <c r="V931" i="1"/>
  <c r="EJ1108" i="1"/>
  <c r="DD1108" i="1"/>
  <c r="DB1108" i="1"/>
  <c r="CX1108" i="1"/>
  <c r="CT1108" i="1"/>
  <c r="CK1108" i="1"/>
  <c r="BP1108" i="1"/>
  <c r="BL1108" i="1"/>
  <c r="BE1108" i="1"/>
  <c r="AR1108" i="1"/>
  <c r="AN1108" i="1"/>
  <c r="AJ1108" i="1"/>
  <c r="V1108" i="1"/>
  <c r="EJ230" i="1"/>
  <c r="DD230" i="1"/>
  <c r="DB230" i="1"/>
  <c r="CX230" i="1"/>
  <c r="CT230" i="1"/>
  <c r="CK230" i="1"/>
  <c r="BP230" i="1"/>
  <c r="BL230" i="1"/>
  <c r="BE230" i="1"/>
  <c r="AR230" i="1"/>
  <c r="AN230" i="1"/>
  <c r="AJ230" i="1"/>
  <c r="AB230" i="1"/>
  <c r="V230" i="1"/>
  <c r="EJ930" i="1"/>
  <c r="DD930" i="1"/>
  <c r="DB930" i="1"/>
  <c r="CX930" i="1"/>
  <c r="CT930" i="1"/>
  <c r="CK930" i="1"/>
  <c r="BP930" i="1"/>
  <c r="BL930" i="1"/>
  <c r="BE930" i="1"/>
  <c r="AR930" i="1"/>
  <c r="AJ930" i="1"/>
  <c r="AB930" i="1"/>
  <c r="V930" i="1"/>
  <c r="EJ702" i="1"/>
  <c r="DD702" i="1"/>
  <c r="DB702" i="1"/>
  <c r="CX702" i="1"/>
  <c r="CT702" i="1"/>
  <c r="CK702" i="1"/>
  <c r="BP702" i="1"/>
  <c r="BL702" i="1"/>
  <c r="BE702" i="1"/>
  <c r="AR702" i="1"/>
  <c r="AN702" i="1"/>
  <c r="AJ702" i="1"/>
  <c r="AB702" i="1"/>
  <c r="V702" i="1"/>
  <c r="EJ229" i="1"/>
  <c r="DD229" i="1"/>
  <c r="DB229" i="1"/>
  <c r="CX229" i="1"/>
  <c r="CT229" i="1"/>
  <c r="CK229" i="1"/>
  <c r="BP229" i="1"/>
  <c r="BL229" i="1"/>
  <c r="BE229" i="1"/>
  <c r="AR229" i="1"/>
  <c r="AN229" i="1"/>
  <c r="AJ229" i="1"/>
  <c r="AB229" i="1"/>
  <c r="V229" i="1"/>
  <c r="EJ37" i="1"/>
  <c r="DD37" i="1"/>
  <c r="DB37" i="1"/>
  <c r="CX37" i="1"/>
  <c r="CT37" i="1"/>
  <c r="CK37" i="1"/>
  <c r="BP37" i="1"/>
  <c r="BL37" i="1"/>
  <c r="BE37" i="1"/>
  <c r="AR37" i="1"/>
  <c r="AN37" i="1"/>
  <c r="AJ37" i="1"/>
  <c r="V37" i="1"/>
  <c r="EJ36" i="1"/>
  <c r="DD36" i="1"/>
  <c r="DB36" i="1"/>
  <c r="CX36" i="1"/>
  <c r="CT36" i="1"/>
  <c r="CK36" i="1"/>
  <c r="BP36" i="1"/>
  <c r="BL36" i="1"/>
  <c r="BE36" i="1"/>
  <c r="AR36" i="1"/>
  <c r="AN36" i="1"/>
  <c r="AJ36" i="1"/>
  <c r="V36" i="1"/>
  <c r="EJ860" i="1"/>
  <c r="DD860" i="1"/>
  <c r="DB860" i="1"/>
  <c r="CX860" i="1"/>
  <c r="CT860" i="1"/>
  <c r="CK860" i="1"/>
  <c r="BP860" i="1"/>
  <c r="BL860" i="1"/>
  <c r="BE860" i="1"/>
  <c r="AR860" i="1"/>
  <c r="AN860" i="1"/>
  <c r="AJ860" i="1"/>
  <c r="AB860" i="1"/>
  <c r="V860" i="1"/>
  <c r="EJ35" i="1"/>
  <c r="DD35" i="1"/>
  <c r="DB35" i="1"/>
  <c r="CX35" i="1"/>
  <c r="CT35" i="1"/>
  <c r="CK35" i="1"/>
  <c r="BP35" i="1"/>
  <c r="BL35" i="1"/>
  <c r="BE35" i="1"/>
  <c r="AR35" i="1"/>
  <c r="AN35" i="1"/>
  <c r="AJ35" i="1"/>
  <c r="V35" i="1"/>
  <c r="EJ18" i="1"/>
  <c r="DD18" i="1"/>
  <c r="DB18" i="1"/>
  <c r="CX18" i="1"/>
  <c r="CT18" i="1"/>
  <c r="CK18" i="1"/>
  <c r="BP18" i="1"/>
  <c r="BL18" i="1"/>
  <c r="BE18" i="1"/>
  <c r="AR18" i="1"/>
  <c r="AN18" i="1"/>
  <c r="AJ18" i="1"/>
  <c r="V18" i="1"/>
  <c r="EJ1107" i="1"/>
  <c r="DD1107" i="1"/>
  <c r="DB1107" i="1"/>
  <c r="CX1107" i="1"/>
  <c r="CT1107" i="1"/>
  <c r="CK1107" i="1"/>
  <c r="BP1107" i="1"/>
  <c r="BL1107" i="1"/>
  <c r="BE1107" i="1"/>
  <c r="AR1107" i="1"/>
  <c r="AN1107" i="1"/>
  <c r="AJ1107" i="1"/>
  <c r="V1107" i="1"/>
  <c r="EJ586" i="1"/>
  <c r="DD586" i="1"/>
  <c r="DB586" i="1"/>
  <c r="CX586" i="1"/>
  <c r="CT586" i="1"/>
  <c r="CK586" i="1"/>
  <c r="BP586" i="1"/>
  <c r="BL586" i="1"/>
  <c r="BE586" i="1"/>
  <c r="AR586" i="1"/>
  <c r="AJ586" i="1"/>
  <c r="AB586" i="1"/>
  <c r="V586" i="1"/>
  <c r="EJ701" i="1"/>
  <c r="DD701" i="1"/>
  <c r="DB701" i="1"/>
  <c r="CX701" i="1"/>
  <c r="CT701" i="1"/>
  <c r="CK701" i="1"/>
  <c r="BP701" i="1"/>
  <c r="BL701" i="1"/>
  <c r="BE701" i="1"/>
  <c r="AR701" i="1"/>
  <c r="AN701" i="1"/>
  <c r="AJ701" i="1"/>
  <c r="AB701" i="1"/>
  <c r="V701" i="1"/>
  <c r="EJ34" i="1"/>
  <c r="DD34" i="1"/>
  <c r="DB34" i="1"/>
  <c r="CX34" i="1"/>
  <c r="CT34" i="1"/>
  <c r="CK34" i="1"/>
  <c r="BP34" i="1"/>
  <c r="BL34" i="1"/>
  <c r="BE34" i="1"/>
  <c r="AR34" i="1"/>
  <c r="AN34" i="1"/>
  <c r="AJ34" i="1"/>
  <c r="V34" i="1"/>
  <c r="EJ1106" i="1"/>
  <c r="DD1106" i="1"/>
  <c r="DB1106" i="1"/>
  <c r="CX1106" i="1"/>
  <c r="CT1106" i="1"/>
  <c r="CK1106" i="1"/>
  <c r="BP1106" i="1"/>
  <c r="BL1106" i="1"/>
  <c r="BE1106" i="1"/>
  <c r="AR1106" i="1"/>
  <c r="AN1106" i="1"/>
  <c r="AJ1106" i="1"/>
  <c r="AB1106" i="1"/>
  <c r="V1106" i="1"/>
  <c r="EJ579" i="1"/>
  <c r="DD579" i="1"/>
  <c r="DB579" i="1"/>
  <c r="CX579" i="1"/>
  <c r="CT579" i="1"/>
  <c r="CK579" i="1"/>
  <c r="BP579" i="1"/>
  <c r="BL579" i="1"/>
  <c r="BE579" i="1"/>
  <c r="AR579" i="1"/>
  <c r="AN579" i="1"/>
  <c r="AJ579" i="1"/>
  <c r="AB579" i="1"/>
  <c r="V579" i="1"/>
  <c r="EJ1105" i="1"/>
  <c r="DD1105" i="1"/>
  <c r="DB1105" i="1"/>
  <c r="CX1105" i="1"/>
  <c r="CT1105" i="1"/>
  <c r="CK1105" i="1"/>
  <c r="BP1105" i="1"/>
  <c r="BL1105" i="1"/>
  <c r="BE1105" i="1"/>
  <c r="AR1105" i="1"/>
  <c r="AN1105" i="1"/>
  <c r="AJ1105" i="1"/>
  <c r="V1105" i="1"/>
  <c r="EJ33" i="1"/>
  <c r="DD33" i="1"/>
  <c r="DB33" i="1"/>
  <c r="CX33" i="1"/>
  <c r="CT33" i="1"/>
  <c r="CK33" i="1"/>
  <c r="BP33" i="1"/>
  <c r="BL33" i="1"/>
  <c r="BE33" i="1"/>
  <c r="AR33" i="1"/>
  <c r="AN33" i="1"/>
  <c r="AJ33" i="1"/>
  <c r="V33" i="1"/>
  <c r="EJ203" i="1"/>
  <c r="DD203" i="1"/>
  <c r="DB203" i="1"/>
  <c r="CX203" i="1"/>
  <c r="CT203" i="1"/>
  <c r="CK203" i="1"/>
  <c r="BP203" i="1"/>
  <c r="BL203" i="1"/>
  <c r="BE203" i="1"/>
  <c r="AR203" i="1"/>
  <c r="AN203" i="1"/>
  <c r="AJ203" i="1"/>
  <c r="AB203" i="1"/>
  <c r="V203" i="1"/>
  <c r="EJ700" i="1"/>
  <c r="DD700" i="1"/>
  <c r="DB700" i="1"/>
  <c r="CX700" i="1"/>
  <c r="CT700" i="1"/>
  <c r="CK700" i="1"/>
  <c r="BP700" i="1"/>
  <c r="BL700" i="1"/>
  <c r="BE700" i="1"/>
  <c r="AR700" i="1"/>
  <c r="AN700" i="1"/>
  <c r="AJ700" i="1"/>
  <c r="V700" i="1"/>
  <c r="EJ1104" i="1"/>
  <c r="DD1104" i="1"/>
  <c r="DB1104" i="1"/>
  <c r="CX1104" i="1"/>
  <c r="CT1104" i="1"/>
  <c r="CK1104" i="1"/>
  <c r="BP1104" i="1"/>
  <c r="BL1104" i="1"/>
  <c r="BE1104" i="1"/>
  <c r="AR1104" i="1"/>
  <c r="AN1104" i="1"/>
  <c r="AJ1104" i="1"/>
  <c r="AB1104" i="1"/>
  <c r="V1104" i="1"/>
  <c r="EJ1075" i="1"/>
  <c r="DD1075" i="1"/>
  <c r="DB1075" i="1"/>
  <c r="CX1075" i="1"/>
  <c r="CT1075" i="1"/>
  <c r="CK1075" i="1"/>
  <c r="BP1075" i="1"/>
  <c r="BL1075" i="1"/>
  <c r="BE1075" i="1"/>
  <c r="AR1075" i="1"/>
  <c r="AN1075" i="1"/>
  <c r="AJ1075" i="1"/>
  <c r="V1075" i="1"/>
  <c r="EJ316" i="1"/>
  <c r="DD316" i="1"/>
  <c r="DB316" i="1"/>
  <c r="CX316" i="1"/>
  <c r="CT316" i="1"/>
  <c r="CK316" i="1"/>
  <c r="BP316" i="1"/>
  <c r="BL316" i="1"/>
  <c r="BE316" i="1"/>
  <c r="AR316" i="1"/>
  <c r="AN316" i="1"/>
  <c r="AJ316" i="1"/>
  <c r="AB316" i="1"/>
  <c r="V316" i="1"/>
  <c r="EJ32" i="1"/>
  <c r="DD32" i="1"/>
  <c r="DB32" i="1"/>
  <c r="CX32" i="1"/>
  <c r="CT32" i="1"/>
  <c r="CK32" i="1"/>
  <c r="BP32" i="1"/>
  <c r="BL32" i="1"/>
  <c r="BE32" i="1"/>
  <c r="AR32" i="1"/>
  <c r="AN32" i="1"/>
  <c r="AJ32" i="1"/>
  <c r="V32" i="1"/>
  <c r="EJ859" i="1"/>
  <c r="DD859" i="1"/>
  <c r="DB859" i="1"/>
  <c r="CX859" i="1"/>
  <c r="CT859" i="1"/>
  <c r="CK859" i="1"/>
  <c r="BP859" i="1"/>
  <c r="BL859" i="1"/>
  <c r="BE859" i="1"/>
  <c r="AR859" i="1"/>
  <c r="AN859" i="1"/>
  <c r="AJ859" i="1"/>
  <c r="V859" i="1"/>
  <c r="EJ315" i="1"/>
  <c r="DD315" i="1"/>
  <c r="DB315" i="1"/>
  <c r="CX315" i="1"/>
  <c r="CT315" i="1"/>
  <c r="CK315" i="1"/>
  <c r="BP315" i="1"/>
  <c r="BL315" i="1"/>
  <c r="BE315" i="1"/>
  <c r="AR315" i="1"/>
  <c r="AN315" i="1"/>
  <c r="AJ315" i="1"/>
  <c r="AB315" i="1"/>
  <c r="V315" i="1"/>
  <c r="EJ314" i="1"/>
  <c r="DD314" i="1"/>
  <c r="DB314" i="1"/>
  <c r="CX314" i="1"/>
  <c r="CT314" i="1"/>
  <c r="CK314" i="1"/>
  <c r="BP314" i="1"/>
  <c r="BL314" i="1"/>
  <c r="BE314" i="1"/>
  <c r="AR314" i="1"/>
  <c r="AN314" i="1"/>
  <c r="AJ314" i="1"/>
  <c r="AB314" i="1"/>
  <c r="V314" i="1"/>
  <c r="EJ361" i="1"/>
  <c r="DD361" i="1"/>
  <c r="DB361" i="1"/>
  <c r="CX361" i="1"/>
  <c r="CT361" i="1"/>
  <c r="CK361" i="1"/>
  <c r="BP361" i="1"/>
  <c r="BL361" i="1"/>
  <c r="BE361" i="1"/>
  <c r="AR361" i="1"/>
  <c r="AN361" i="1"/>
  <c r="AJ361" i="1"/>
  <c r="AB361" i="1"/>
  <c r="V361" i="1"/>
  <c r="EJ1033" i="1"/>
  <c r="DD1033" i="1"/>
  <c r="DB1033" i="1"/>
  <c r="CX1033" i="1"/>
  <c r="CT1033" i="1"/>
  <c r="CK1033" i="1"/>
  <c r="BP1033" i="1"/>
  <c r="BL1033" i="1"/>
  <c r="BE1033" i="1"/>
  <c r="AR1033" i="1"/>
  <c r="AN1033" i="1"/>
  <c r="AJ1033" i="1"/>
  <c r="AB1033" i="1"/>
  <c r="V1033" i="1"/>
  <c r="EJ31" i="1"/>
  <c r="DD31" i="1"/>
  <c r="DB31" i="1"/>
  <c r="CX31" i="1"/>
  <c r="CT31" i="1"/>
  <c r="CK31" i="1"/>
  <c r="BP31" i="1"/>
  <c r="BL31" i="1"/>
  <c r="BE31" i="1"/>
  <c r="AR31" i="1"/>
  <c r="AN31" i="1"/>
  <c r="AJ31" i="1"/>
  <c r="AB31" i="1"/>
  <c r="V31" i="1"/>
  <c r="EJ699" i="1"/>
  <c r="DD699" i="1"/>
  <c r="DB699" i="1"/>
  <c r="CX699" i="1"/>
  <c r="CT699" i="1"/>
  <c r="CK699" i="1"/>
  <c r="BP699" i="1"/>
  <c r="BL699" i="1"/>
  <c r="BE699" i="1"/>
  <c r="AR699" i="1"/>
  <c r="AJ699" i="1"/>
  <c r="AB699" i="1"/>
  <c r="V699" i="1"/>
  <c r="EJ1103" i="1"/>
  <c r="DD1103" i="1"/>
  <c r="DB1103" i="1"/>
  <c r="CX1103" i="1"/>
  <c r="CT1103" i="1"/>
  <c r="CK1103" i="1"/>
  <c r="BP1103" i="1"/>
  <c r="BL1103" i="1"/>
  <c r="BE1103" i="1"/>
  <c r="AR1103" i="1"/>
  <c r="AJ1103" i="1"/>
  <c r="AB1103" i="1"/>
  <c r="V1103" i="1"/>
  <c r="EJ397" i="1"/>
  <c r="DD397" i="1"/>
  <c r="DB397" i="1"/>
  <c r="CX397" i="1"/>
  <c r="CT397" i="1"/>
  <c r="CK397" i="1"/>
  <c r="BP397" i="1"/>
  <c r="BL397" i="1"/>
  <c r="BE397" i="1"/>
  <c r="AR397" i="1"/>
  <c r="AJ397" i="1"/>
  <c r="V397" i="1"/>
  <c r="EJ1102" i="1"/>
  <c r="DD1102" i="1"/>
  <c r="DB1102" i="1"/>
  <c r="CX1102" i="1"/>
  <c r="CT1102" i="1"/>
  <c r="CK1102" i="1"/>
  <c r="BP1102" i="1"/>
  <c r="BL1102" i="1"/>
  <c r="BE1102" i="1"/>
  <c r="AR1102" i="1"/>
  <c r="AJ1102" i="1"/>
  <c r="V1102" i="1"/>
  <c r="EJ698" i="1"/>
  <c r="DD698" i="1"/>
  <c r="DB698" i="1"/>
  <c r="CX698" i="1"/>
  <c r="CT698" i="1"/>
  <c r="CK698" i="1"/>
  <c r="BP698" i="1"/>
  <c r="BL698" i="1"/>
  <c r="BE698" i="1"/>
  <c r="AR698" i="1"/>
  <c r="AJ698" i="1"/>
  <c r="V698" i="1"/>
  <c r="EJ396" i="1"/>
  <c r="DD396" i="1"/>
  <c r="DB396" i="1"/>
  <c r="CX396" i="1"/>
  <c r="CT396" i="1"/>
  <c r="CK396" i="1"/>
  <c r="BP396" i="1"/>
  <c r="BL396" i="1"/>
  <c r="BE396" i="1"/>
  <c r="AR396" i="1"/>
  <c r="AJ396" i="1"/>
  <c r="AB396" i="1"/>
  <c r="V396" i="1"/>
  <c r="EJ957" i="1"/>
  <c r="DD957" i="1"/>
  <c r="DB957" i="1"/>
  <c r="CX957" i="1"/>
  <c r="CT957" i="1"/>
  <c r="CK957" i="1"/>
  <c r="BP957" i="1"/>
  <c r="BL957" i="1"/>
  <c r="BE957" i="1"/>
  <c r="AR957" i="1"/>
  <c r="AJ957" i="1"/>
  <c r="EJ697" i="1"/>
  <c r="DD697" i="1"/>
  <c r="DB697" i="1"/>
  <c r="CX697" i="1"/>
  <c r="CT697" i="1"/>
  <c r="CK697" i="1"/>
  <c r="BP697" i="1"/>
  <c r="BL697" i="1"/>
  <c r="BE697" i="1"/>
  <c r="AR697" i="1"/>
  <c r="AN697" i="1"/>
  <c r="AJ697" i="1"/>
  <c r="AB697" i="1"/>
  <c r="V697" i="1"/>
  <c r="EJ395" i="1"/>
  <c r="DD395" i="1"/>
  <c r="DB395" i="1"/>
  <c r="CX395" i="1"/>
  <c r="CT395" i="1"/>
  <c r="CK395" i="1"/>
  <c r="BP395" i="1"/>
  <c r="BL395" i="1"/>
  <c r="BE395" i="1"/>
  <c r="AR395" i="1"/>
  <c r="AN395" i="1"/>
  <c r="AJ395" i="1"/>
  <c r="V395" i="1"/>
  <c r="EJ394" i="1"/>
  <c r="DD394" i="1"/>
  <c r="DB394" i="1"/>
  <c r="CX394" i="1"/>
  <c r="CT394" i="1"/>
  <c r="CK394" i="1"/>
  <c r="BP394" i="1"/>
  <c r="BL394" i="1"/>
  <c r="BE394" i="1"/>
  <c r="AR394" i="1"/>
  <c r="AN394" i="1"/>
  <c r="AJ394" i="1"/>
  <c r="AB394" i="1"/>
  <c r="V394" i="1"/>
  <c r="EJ1101" i="1"/>
  <c r="DD1101" i="1"/>
  <c r="DB1101" i="1"/>
  <c r="CX1101" i="1"/>
  <c r="CT1101" i="1"/>
  <c r="CK1101" i="1"/>
  <c r="BP1101" i="1"/>
  <c r="BL1101" i="1"/>
  <c r="BE1101" i="1"/>
  <c r="AR1101" i="1"/>
  <c r="AJ1101" i="1"/>
  <c r="V1101" i="1"/>
  <c r="EJ696" i="1"/>
  <c r="DD696" i="1"/>
  <c r="DB696" i="1"/>
  <c r="CX696" i="1"/>
  <c r="CT696" i="1"/>
  <c r="CK696" i="1"/>
  <c r="BP696" i="1"/>
  <c r="BL696" i="1"/>
  <c r="BE696" i="1"/>
  <c r="AR696" i="1"/>
  <c r="AN696" i="1"/>
  <c r="AJ696" i="1"/>
  <c r="AB696" i="1"/>
  <c r="V696" i="1"/>
  <c r="EJ929" i="1"/>
  <c r="DD929" i="1"/>
  <c r="DB929" i="1"/>
  <c r="CX929" i="1"/>
  <c r="CT929" i="1"/>
  <c r="CK929" i="1"/>
  <c r="BP929" i="1"/>
  <c r="BL929" i="1"/>
  <c r="BE929" i="1"/>
  <c r="AN929" i="1"/>
  <c r="AJ929" i="1"/>
  <c r="V929" i="1"/>
  <c r="EJ393" i="1"/>
  <c r="DD393" i="1"/>
  <c r="DB393" i="1"/>
  <c r="CX393" i="1"/>
  <c r="CT393" i="1"/>
  <c r="CK393" i="1"/>
  <c r="BP393" i="1"/>
  <c r="BL393" i="1"/>
  <c r="BE393" i="1"/>
  <c r="AR393" i="1"/>
  <c r="AN393" i="1"/>
  <c r="AJ393" i="1"/>
  <c r="V393" i="1"/>
  <c r="EJ392" i="1"/>
  <c r="DD392" i="1"/>
  <c r="DB392" i="1"/>
  <c r="CX392" i="1"/>
  <c r="CT392" i="1"/>
  <c r="CK392" i="1"/>
  <c r="BP392" i="1"/>
  <c r="BL392" i="1"/>
  <c r="BE392" i="1"/>
  <c r="AR392" i="1"/>
  <c r="AN392" i="1"/>
  <c r="AJ392" i="1"/>
  <c r="V392" i="1"/>
  <c r="EJ391" i="1"/>
  <c r="DD391" i="1"/>
  <c r="DB391" i="1"/>
  <c r="CX391" i="1"/>
  <c r="CT391" i="1"/>
  <c r="CK391" i="1"/>
  <c r="BP391" i="1"/>
  <c r="BL391" i="1"/>
  <c r="BE391" i="1"/>
  <c r="AR391" i="1"/>
  <c r="AN391" i="1"/>
  <c r="AJ391" i="1"/>
  <c r="V391" i="1"/>
  <c r="EJ695" i="1"/>
  <c r="DD695" i="1"/>
  <c r="DB695" i="1"/>
  <c r="CX695" i="1"/>
  <c r="CT695" i="1"/>
  <c r="CK695" i="1"/>
  <c r="BP695" i="1"/>
  <c r="BL695" i="1"/>
  <c r="BE695" i="1"/>
  <c r="AR695" i="1"/>
  <c r="AN695" i="1"/>
  <c r="AJ695" i="1"/>
  <c r="AB695" i="1"/>
  <c r="V695" i="1"/>
  <c r="EJ228" i="1"/>
  <c r="DD228" i="1"/>
  <c r="DB228" i="1"/>
  <c r="CX228" i="1"/>
  <c r="CT228" i="1"/>
  <c r="CK228" i="1"/>
  <c r="BP228" i="1"/>
  <c r="BL228" i="1"/>
  <c r="BE228" i="1"/>
  <c r="AR228" i="1"/>
  <c r="AN228" i="1"/>
  <c r="AJ228" i="1"/>
  <c r="AB228" i="1"/>
  <c r="V228" i="1"/>
  <c r="EJ390" i="1"/>
  <c r="DD390" i="1"/>
  <c r="DB390" i="1"/>
  <c r="CX390" i="1"/>
  <c r="CT390" i="1"/>
  <c r="CK390" i="1"/>
  <c r="BP390" i="1"/>
  <c r="BL390" i="1"/>
  <c r="BE390" i="1"/>
  <c r="AR390" i="1"/>
  <c r="AN390" i="1"/>
  <c r="AJ390" i="1"/>
  <c r="V390" i="1"/>
  <c r="EJ389" i="1"/>
  <c r="DD389" i="1"/>
  <c r="DB389" i="1"/>
  <c r="CX389" i="1"/>
  <c r="CT389" i="1"/>
  <c r="CK389" i="1"/>
  <c r="BP389" i="1"/>
  <c r="BL389" i="1"/>
  <c r="BE389" i="1"/>
  <c r="AR389" i="1"/>
  <c r="AN389" i="1"/>
  <c r="AJ389" i="1"/>
  <c r="V389" i="1"/>
  <c r="EJ227" i="1"/>
  <c r="DD227" i="1"/>
  <c r="DB227" i="1"/>
  <c r="CX227" i="1"/>
  <c r="CT227" i="1"/>
  <c r="CK227" i="1"/>
  <c r="BP227" i="1"/>
  <c r="BL227" i="1"/>
  <c r="BE227" i="1"/>
  <c r="AR227" i="1"/>
  <c r="AN227" i="1"/>
  <c r="AJ227" i="1"/>
  <c r="V227" i="1"/>
  <c r="EJ388" i="1"/>
  <c r="DD388" i="1"/>
  <c r="DB388" i="1"/>
  <c r="CX388" i="1"/>
  <c r="CT388" i="1"/>
  <c r="CK388" i="1"/>
  <c r="BP388" i="1"/>
  <c r="BL388" i="1"/>
  <c r="BE388" i="1"/>
  <c r="AR388" i="1"/>
  <c r="AN388" i="1"/>
  <c r="AJ388" i="1"/>
  <c r="V388" i="1"/>
  <c r="EJ387" i="1"/>
  <c r="DD387" i="1"/>
  <c r="DB387" i="1"/>
  <c r="CX387" i="1"/>
  <c r="CT387" i="1"/>
  <c r="CK387" i="1"/>
  <c r="BP387" i="1"/>
  <c r="BL387" i="1"/>
  <c r="BE387" i="1"/>
  <c r="AR387" i="1"/>
  <c r="AN387" i="1"/>
  <c r="AJ387" i="1"/>
  <c r="V387" i="1"/>
  <c r="EJ1100" i="1"/>
  <c r="DD1100" i="1"/>
  <c r="DB1100" i="1"/>
  <c r="CX1100" i="1"/>
  <c r="CT1100" i="1"/>
  <c r="CK1100" i="1"/>
  <c r="BP1100" i="1"/>
  <c r="BL1100" i="1"/>
  <c r="BE1100" i="1"/>
  <c r="AR1100" i="1"/>
  <c r="AN1100" i="1"/>
  <c r="AJ1100" i="1"/>
  <c r="V1100" i="1"/>
  <c r="EJ386" i="1"/>
  <c r="DD386" i="1"/>
  <c r="DB386" i="1"/>
  <c r="CX386" i="1"/>
  <c r="CT386" i="1"/>
  <c r="CK386" i="1"/>
  <c r="BP386" i="1"/>
  <c r="BL386" i="1"/>
  <c r="BE386" i="1"/>
  <c r="AR386" i="1"/>
  <c r="AN386" i="1"/>
  <c r="AJ386" i="1"/>
  <c r="V386" i="1"/>
  <c r="EJ694" i="1"/>
  <c r="DD694" i="1"/>
  <c r="DB694" i="1"/>
  <c r="CX694" i="1"/>
  <c r="CT694" i="1"/>
  <c r="CK694" i="1"/>
  <c r="BP694" i="1"/>
  <c r="BL694" i="1"/>
  <c r="BE694" i="1"/>
  <c r="AR694" i="1"/>
  <c r="AN694" i="1"/>
  <c r="AJ694" i="1"/>
  <c r="AB694" i="1"/>
  <c r="V694" i="1"/>
  <c r="EJ226" i="1"/>
  <c r="DD226" i="1"/>
  <c r="DB226" i="1"/>
  <c r="CX226" i="1"/>
  <c r="CT226" i="1"/>
  <c r="CK226" i="1"/>
  <c r="BP226" i="1"/>
  <c r="BL226" i="1"/>
  <c r="BE226" i="1"/>
  <c r="AR226" i="1"/>
  <c r="AN226" i="1"/>
  <c r="AJ226" i="1"/>
  <c r="AB226" i="1"/>
  <c r="V226" i="1"/>
  <c r="EJ225" i="1"/>
  <c r="DD225" i="1"/>
  <c r="DB225" i="1"/>
  <c r="CX225" i="1"/>
  <c r="CT225" i="1"/>
  <c r="CK225" i="1"/>
  <c r="BP225" i="1"/>
  <c r="BL225" i="1"/>
  <c r="BE225" i="1"/>
  <c r="AR225" i="1"/>
  <c r="AN225" i="1"/>
  <c r="AJ225" i="1"/>
  <c r="AB225" i="1"/>
  <c r="V225" i="1"/>
  <c r="EJ385" i="1"/>
  <c r="DD385" i="1"/>
  <c r="DB385" i="1"/>
  <c r="CX385" i="1"/>
  <c r="CT385" i="1"/>
  <c r="CK385" i="1"/>
  <c r="BP385" i="1"/>
  <c r="BL385" i="1"/>
  <c r="BE385" i="1"/>
  <c r="AR385" i="1"/>
  <c r="AN385" i="1"/>
  <c r="AJ385" i="1"/>
  <c r="V385" i="1"/>
  <c r="EJ585" i="1"/>
  <c r="DD585" i="1"/>
  <c r="DB585" i="1"/>
  <c r="CX585" i="1"/>
  <c r="CT585" i="1"/>
  <c r="CK585" i="1"/>
  <c r="BP585" i="1"/>
  <c r="BL585" i="1"/>
  <c r="BE585" i="1"/>
  <c r="AN585" i="1"/>
  <c r="AJ585" i="1"/>
  <c r="V585" i="1"/>
  <c r="EJ928" i="1"/>
  <c r="DD928" i="1"/>
  <c r="DB928" i="1"/>
  <c r="CX928" i="1"/>
  <c r="CT928" i="1"/>
  <c r="CK928" i="1"/>
  <c r="BP928" i="1"/>
  <c r="BL928" i="1"/>
  <c r="BE928" i="1"/>
  <c r="AR928" i="1"/>
  <c r="AN928" i="1"/>
  <c r="AJ928" i="1"/>
  <c r="V928" i="1"/>
  <c r="EJ1099" i="1"/>
  <c r="DD1099" i="1"/>
  <c r="DB1099" i="1"/>
  <c r="CX1099" i="1"/>
  <c r="CT1099" i="1"/>
  <c r="CK1099" i="1"/>
  <c r="BP1099" i="1"/>
  <c r="BL1099" i="1"/>
  <c r="BE1099" i="1"/>
  <c r="AJ1099" i="1"/>
  <c r="AB1099" i="1"/>
  <c r="V1099" i="1"/>
  <c r="EJ1098" i="1"/>
  <c r="DD1098" i="1"/>
  <c r="DB1098" i="1"/>
  <c r="CX1098" i="1"/>
  <c r="CT1098" i="1"/>
  <c r="CK1098" i="1"/>
  <c r="BP1098" i="1"/>
  <c r="BL1098" i="1"/>
  <c r="BE1098" i="1"/>
  <c r="AJ1098" i="1"/>
  <c r="AB1098" i="1"/>
  <c r="V1098" i="1"/>
  <c r="EJ1097" i="1"/>
  <c r="DD1097" i="1"/>
  <c r="DB1097" i="1"/>
  <c r="CX1097" i="1"/>
  <c r="CT1097" i="1"/>
  <c r="CK1097" i="1"/>
  <c r="BP1097" i="1"/>
  <c r="BL1097" i="1"/>
  <c r="BE1097" i="1"/>
  <c r="AJ1097" i="1"/>
  <c r="AB1097" i="1"/>
  <c r="V1097" i="1"/>
  <c r="EJ1096" i="1"/>
  <c r="DD1096" i="1"/>
  <c r="DB1096" i="1"/>
  <c r="CX1096" i="1"/>
  <c r="CT1096" i="1"/>
  <c r="CK1096" i="1"/>
  <c r="BP1096" i="1"/>
  <c r="BL1096" i="1"/>
  <c r="BE1096" i="1"/>
  <c r="AR1096" i="1"/>
  <c r="AN1096" i="1"/>
  <c r="AJ1096" i="1"/>
  <c r="AB1096" i="1"/>
  <c r="V1096" i="1"/>
  <c r="EJ1095" i="1"/>
  <c r="DD1095" i="1"/>
  <c r="DB1095" i="1"/>
  <c r="CX1095" i="1"/>
  <c r="CT1095" i="1"/>
  <c r="CK1095" i="1"/>
  <c r="BP1095" i="1"/>
  <c r="BL1095" i="1"/>
  <c r="BE1095" i="1"/>
  <c r="AR1095" i="1"/>
  <c r="AN1095" i="1"/>
  <c r="AJ1095" i="1"/>
  <c r="V1095" i="1"/>
  <c r="EJ1094" i="1"/>
  <c r="DD1094" i="1"/>
  <c r="DB1094" i="1"/>
  <c r="CX1094" i="1"/>
  <c r="CT1094" i="1"/>
  <c r="CK1094" i="1"/>
  <c r="BP1094" i="1"/>
  <c r="BL1094" i="1"/>
  <c r="BE1094" i="1"/>
  <c r="AR1094" i="1"/>
  <c r="AN1094" i="1"/>
  <c r="AJ1094" i="1"/>
  <c r="AB1094" i="1"/>
  <c r="V1094" i="1"/>
  <c r="EJ1032" i="1"/>
  <c r="DD1032" i="1"/>
  <c r="DB1032" i="1"/>
  <c r="CX1032" i="1"/>
  <c r="CT1032" i="1"/>
  <c r="CK1032" i="1"/>
  <c r="BP1032" i="1"/>
  <c r="BL1032" i="1"/>
  <c r="BE1032" i="1"/>
  <c r="AR1032" i="1"/>
  <c r="AN1032" i="1"/>
  <c r="AJ1032" i="1"/>
  <c r="AB1032" i="1"/>
  <c r="V1032" i="1"/>
  <c r="EJ1093" i="1"/>
  <c r="DD1093" i="1"/>
  <c r="DB1093" i="1"/>
  <c r="CX1093" i="1"/>
  <c r="CT1093" i="1"/>
  <c r="CK1093" i="1"/>
  <c r="BP1093" i="1"/>
  <c r="BL1093" i="1"/>
  <c r="BE1093" i="1"/>
  <c r="AR1093" i="1"/>
  <c r="AN1093" i="1"/>
  <c r="AJ1093" i="1"/>
  <c r="AB1093" i="1"/>
  <c r="V1093" i="1"/>
  <c r="EJ171" i="1"/>
  <c r="DD171" i="1"/>
  <c r="DB171" i="1"/>
  <c r="CX171" i="1"/>
  <c r="CT171" i="1"/>
  <c r="CK171" i="1"/>
  <c r="BP171" i="1"/>
  <c r="BL171" i="1"/>
  <c r="BE171" i="1"/>
  <c r="AR171" i="1"/>
  <c r="AN171" i="1"/>
  <c r="AJ171" i="1"/>
  <c r="V171" i="1"/>
  <c r="EJ693" i="1"/>
  <c r="DD693" i="1"/>
  <c r="DB693" i="1"/>
  <c r="CX693" i="1"/>
  <c r="CT693" i="1"/>
  <c r="CK693" i="1"/>
  <c r="BP693" i="1"/>
  <c r="BL693" i="1"/>
  <c r="BE693" i="1"/>
  <c r="AR693" i="1"/>
  <c r="AN693" i="1"/>
  <c r="AJ693" i="1"/>
  <c r="AB693" i="1"/>
  <c r="V693" i="1"/>
  <c r="EJ1092" i="1"/>
  <c r="DD1092" i="1"/>
  <c r="DB1092" i="1"/>
  <c r="CX1092" i="1"/>
  <c r="CT1092" i="1"/>
  <c r="CK1092" i="1"/>
  <c r="BP1092" i="1"/>
  <c r="BL1092" i="1"/>
  <c r="BE1092" i="1"/>
  <c r="AR1092" i="1"/>
  <c r="AN1092" i="1"/>
  <c r="AJ1092" i="1"/>
  <c r="AB1092" i="1"/>
  <c r="V1092" i="1"/>
  <c r="EJ692" i="1"/>
  <c r="DD692" i="1"/>
  <c r="DB692" i="1"/>
  <c r="CX692" i="1"/>
  <c r="CT692" i="1"/>
  <c r="CK692" i="1"/>
  <c r="BP692" i="1"/>
  <c r="BL692" i="1"/>
  <c r="BE692" i="1"/>
  <c r="AR692" i="1"/>
  <c r="AN692" i="1"/>
  <c r="AJ692" i="1"/>
  <c r="V692" i="1"/>
  <c r="EJ1091" i="1"/>
  <c r="DD1091" i="1"/>
  <c r="DB1091" i="1"/>
  <c r="CX1091" i="1"/>
  <c r="CT1091" i="1"/>
  <c r="CK1091" i="1"/>
  <c r="BP1091" i="1"/>
  <c r="BL1091" i="1"/>
  <c r="BE1091" i="1"/>
  <c r="AR1091" i="1"/>
  <c r="AN1091" i="1"/>
  <c r="AJ1091" i="1"/>
  <c r="AB1091" i="1"/>
  <c r="V1091" i="1"/>
  <c r="EJ30" i="1"/>
  <c r="DD30" i="1"/>
  <c r="DB30" i="1"/>
  <c r="CX30" i="1"/>
  <c r="CT30" i="1"/>
  <c r="CK30" i="1"/>
  <c r="BP30" i="1"/>
  <c r="BL30" i="1"/>
  <c r="BE30" i="1"/>
  <c r="AR30" i="1"/>
  <c r="AN30" i="1"/>
  <c r="AJ30" i="1"/>
  <c r="V30" i="1"/>
  <c r="EJ691" i="1"/>
  <c r="DD691" i="1"/>
  <c r="DB691" i="1"/>
  <c r="CX691" i="1"/>
  <c r="CT691" i="1"/>
  <c r="CK691" i="1"/>
  <c r="BP691" i="1"/>
  <c r="BL691" i="1"/>
  <c r="BE691" i="1"/>
  <c r="AR691" i="1"/>
  <c r="AN691" i="1"/>
  <c r="AJ691" i="1"/>
  <c r="V691" i="1"/>
  <c r="EJ29" i="1"/>
  <c r="DD29" i="1"/>
  <c r="DB29" i="1"/>
  <c r="CX29" i="1"/>
  <c r="CT29" i="1"/>
  <c r="CK29" i="1"/>
  <c r="BP29" i="1"/>
  <c r="BL29" i="1"/>
  <c r="BE29" i="1"/>
  <c r="AR29" i="1"/>
  <c r="AN29" i="1"/>
  <c r="AJ29" i="1"/>
  <c r="V29" i="1"/>
  <c r="EJ1090" i="1"/>
  <c r="DD1090" i="1"/>
  <c r="DB1090" i="1"/>
  <c r="CX1090" i="1"/>
  <c r="CT1090" i="1"/>
  <c r="CK1090" i="1"/>
  <c r="BP1090" i="1"/>
  <c r="BL1090" i="1"/>
  <c r="BE1090" i="1"/>
  <c r="AR1090" i="1"/>
  <c r="AN1090" i="1"/>
  <c r="AJ1090" i="1"/>
  <c r="V1090" i="1"/>
  <c r="EJ1089" i="1"/>
  <c r="DD1089" i="1"/>
  <c r="DB1089" i="1"/>
  <c r="CX1089" i="1"/>
  <c r="CT1089" i="1"/>
  <c r="CK1089" i="1"/>
  <c r="BP1089" i="1"/>
  <c r="BL1089" i="1"/>
  <c r="BE1089" i="1"/>
  <c r="AR1089" i="1"/>
  <c r="AN1089" i="1"/>
  <c r="AJ1089" i="1"/>
  <c r="V1089" i="1"/>
  <c r="EJ1088" i="1"/>
  <c r="DD1088" i="1"/>
  <c r="DB1088" i="1"/>
  <c r="CX1088" i="1"/>
  <c r="CT1088" i="1"/>
  <c r="CK1088" i="1"/>
  <c r="BP1088" i="1"/>
  <c r="BL1088" i="1"/>
  <c r="BE1088" i="1"/>
  <c r="AR1088" i="1"/>
  <c r="AN1088" i="1"/>
  <c r="AJ1088" i="1"/>
  <c r="V1088" i="1"/>
  <c r="EJ690" i="1"/>
  <c r="DD690" i="1"/>
  <c r="DB690" i="1"/>
  <c r="CX690" i="1"/>
  <c r="CT690" i="1"/>
  <c r="CK690" i="1"/>
  <c r="BP690" i="1"/>
  <c r="BL690" i="1"/>
  <c r="BE690" i="1"/>
  <c r="AR690" i="1"/>
  <c r="AN690" i="1"/>
  <c r="AJ690" i="1"/>
  <c r="AB690" i="1"/>
  <c r="V690" i="1"/>
  <c r="EJ1087" i="1"/>
  <c r="DD1087" i="1"/>
  <c r="DB1087" i="1"/>
  <c r="CX1087" i="1"/>
  <c r="CT1087" i="1"/>
  <c r="CK1087" i="1"/>
  <c r="BP1087" i="1"/>
  <c r="BL1087" i="1"/>
  <c r="BE1087" i="1"/>
  <c r="AR1087" i="1"/>
  <c r="AN1087" i="1"/>
  <c r="AJ1087" i="1"/>
  <c r="V1087" i="1"/>
  <c r="EJ689" i="1"/>
  <c r="DD689" i="1"/>
  <c r="DB689" i="1"/>
  <c r="CX689" i="1"/>
  <c r="CT689" i="1"/>
  <c r="CK689" i="1"/>
  <c r="BP689" i="1"/>
  <c r="BL689" i="1"/>
  <c r="BE689" i="1"/>
  <c r="AR689" i="1"/>
  <c r="AN689" i="1"/>
  <c r="AJ689" i="1"/>
  <c r="AB689" i="1"/>
  <c r="V689" i="1"/>
  <c r="EJ1086" i="1"/>
  <c r="DD1086" i="1"/>
  <c r="DB1086" i="1"/>
  <c r="CX1086" i="1"/>
  <c r="CT1086" i="1"/>
  <c r="CK1086" i="1"/>
  <c r="BP1086" i="1"/>
  <c r="BL1086" i="1"/>
  <c r="BE1086" i="1"/>
  <c r="AR1086" i="1"/>
  <c r="AN1086" i="1"/>
  <c r="AJ1086" i="1"/>
  <c r="V1086" i="1"/>
  <c r="EJ688" i="1"/>
  <c r="DD688" i="1"/>
  <c r="DB688" i="1"/>
  <c r="CX688" i="1"/>
  <c r="CT688" i="1"/>
  <c r="CK688" i="1"/>
  <c r="BP688" i="1"/>
  <c r="BL688" i="1"/>
  <c r="BE688" i="1"/>
  <c r="AR688" i="1"/>
  <c r="AN688" i="1"/>
  <c r="AJ688" i="1"/>
  <c r="AB688" i="1"/>
  <c r="V688" i="1"/>
  <c r="EJ1031" i="1"/>
  <c r="DD1031" i="1"/>
  <c r="DB1031" i="1"/>
  <c r="CX1031" i="1"/>
  <c r="CT1031" i="1"/>
  <c r="CK1031" i="1"/>
  <c r="BP1031" i="1"/>
  <c r="BL1031" i="1"/>
  <c r="BE1031" i="1"/>
  <c r="AR1031" i="1"/>
  <c r="AN1031" i="1"/>
  <c r="AJ1031" i="1"/>
  <c r="AB1031" i="1"/>
  <c r="V1031" i="1"/>
  <c r="EJ1085" i="1"/>
  <c r="DD1085" i="1"/>
  <c r="DB1085" i="1"/>
  <c r="CX1085" i="1"/>
  <c r="CT1085" i="1"/>
  <c r="CK1085" i="1"/>
  <c r="BP1085" i="1"/>
  <c r="BL1085" i="1"/>
  <c r="BE1085" i="1"/>
  <c r="AR1085" i="1"/>
  <c r="AN1085" i="1"/>
  <c r="AJ1085" i="1"/>
  <c r="V1085" i="1"/>
  <c r="EJ1084" i="1"/>
  <c r="DD1084" i="1"/>
  <c r="DB1084" i="1"/>
  <c r="CX1084" i="1"/>
  <c r="CT1084" i="1"/>
  <c r="CK1084" i="1"/>
  <c r="BP1084" i="1"/>
  <c r="BL1084" i="1"/>
  <c r="BE1084" i="1"/>
  <c r="AR1084" i="1"/>
  <c r="AN1084" i="1"/>
  <c r="AJ1084" i="1"/>
  <c r="V1084" i="1"/>
  <c r="EJ927" i="1"/>
  <c r="DD927" i="1"/>
  <c r="DB927" i="1"/>
  <c r="CX927" i="1"/>
  <c r="CT927" i="1"/>
  <c r="CK927" i="1"/>
  <c r="BP927" i="1"/>
  <c r="BL927" i="1"/>
  <c r="BE927" i="1"/>
  <c r="AR927" i="1"/>
  <c r="AN927" i="1"/>
  <c r="AJ927" i="1"/>
  <c r="V927" i="1"/>
  <c r="EJ1319" i="1"/>
  <c r="DD1319" i="1"/>
  <c r="DB1319" i="1"/>
  <c r="CX1319" i="1"/>
  <c r="CT1319" i="1"/>
  <c r="CK1319" i="1"/>
  <c r="BP1319" i="1"/>
  <c r="BL1319" i="1"/>
  <c r="BE1319" i="1"/>
  <c r="AR1319" i="1"/>
  <c r="AN1319" i="1"/>
  <c r="AJ1319" i="1"/>
  <c r="V1319" i="1"/>
  <c r="EJ687" i="1"/>
  <c r="DD687" i="1"/>
  <c r="DB687" i="1"/>
  <c r="CX687" i="1"/>
  <c r="CT687" i="1"/>
  <c r="CK687" i="1"/>
  <c r="BP687" i="1"/>
  <c r="BL687" i="1"/>
  <c r="BE687" i="1"/>
  <c r="AR687" i="1"/>
  <c r="AN687" i="1"/>
  <c r="AJ687" i="1"/>
  <c r="AB687" i="1"/>
  <c r="V687" i="1"/>
  <c r="EJ1083" i="1"/>
  <c r="DD1083" i="1"/>
  <c r="DB1083" i="1"/>
  <c r="CX1083" i="1"/>
  <c r="CT1083" i="1"/>
  <c r="CK1083" i="1"/>
  <c r="BP1083" i="1"/>
  <c r="BL1083" i="1"/>
  <c r="BE1083" i="1"/>
  <c r="AR1083" i="1"/>
  <c r="AN1083" i="1"/>
  <c r="AJ1083" i="1"/>
  <c r="V1083" i="1"/>
  <c r="EJ686" i="1"/>
  <c r="DD686" i="1"/>
  <c r="DB686" i="1"/>
  <c r="CX686" i="1"/>
  <c r="CT686" i="1"/>
  <c r="CK686" i="1"/>
  <c r="BP686" i="1"/>
  <c r="BL686" i="1"/>
  <c r="BE686" i="1"/>
  <c r="AR686" i="1"/>
  <c r="AN686" i="1"/>
  <c r="AJ686" i="1"/>
  <c r="AB686" i="1"/>
  <c r="V686" i="1"/>
  <c r="EJ110" i="1"/>
  <c r="DD110" i="1"/>
  <c r="DB110" i="1"/>
  <c r="CX110" i="1"/>
  <c r="CT110" i="1"/>
  <c r="CK110" i="1"/>
  <c r="BP110" i="1"/>
  <c r="BL110" i="1"/>
  <c r="BE110" i="1"/>
  <c r="AN110" i="1"/>
  <c r="AJ110" i="1"/>
  <c r="V110" i="1"/>
  <c r="EJ1081" i="1"/>
  <c r="DD1081" i="1"/>
  <c r="DB1081" i="1"/>
  <c r="CX1081" i="1"/>
  <c r="CT1081" i="1"/>
  <c r="CK1081" i="1"/>
  <c r="BP1081" i="1"/>
  <c r="BL1081" i="1"/>
  <c r="BE1081" i="1"/>
  <c r="AR1081" i="1"/>
  <c r="AN1081" i="1"/>
  <c r="AJ1081" i="1"/>
  <c r="V1081" i="1"/>
  <c r="EJ224" i="1"/>
  <c r="DD224" i="1"/>
  <c r="DB224" i="1"/>
  <c r="CX224" i="1"/>
  <c r="CT224" i="1"/>
  <c r="CK224" i="1"/>
  <c r="BP224" i="1"/>
  <c r="BL224" i="1"/>
  <c r="BE224" i="1"/>
  <c r="AR224" i="1"/>
  <c r="AN224" i="1"/>
  <c r="AJ224" i="1"/>
  <c r="V224" i="1"/>
  <c r="EJ1306" i="1"/>
  <c r="DD1306" i="1"/>
  <c r="DB1306" i="1"/>
  <c r="CX1306" i="1"/>
  <c r="CT1306" i="1"/>
  <c r="CK1306" i="1"/>
  <c r="BP1306" i="1"/>
  <c r="BL1306" i="1"/>
  <c r="BE1306" i="1"/>
  <c r="AR1306" i="1"/>
  <c r="AN1306" i="1"/>
  <c r="AJ1306" i="1"/>
  <c r="AB1306" i="1"/>
  <c r="V1306" i="1"/>
  <c r="EJ1080" i="1"/>
  <c r="DD1080" i="1"/>
  <c r="DB1080" i="1"/>
  <c r="CX1080" i="1"/>
  <c r="CT1080" i="1"/>
  <c r="CK1080" i="1"/>
  <c r="BP1080" i="1"/>
  <c r="BL1080" i="1"/>
  <c r="BE1080" i="1"/>
  <c r="AR1080" i="1"/>
  <c r="AN1080" i="1"/>
  <c r="AJ1080" i="1"/>
  <c r="V1080" i="1"/>
  <c r="EJ685" i="1"/>
  <c r="DD685" i="1"/>
  <c r="DB685" i="1"/>
  <c r="CX685" i="1"/>
  <c r="CT685" i="1"/>
  <c r="CK685" i="1"/>
  <c r="BP685" i="1"/>
  <c r="BL685" i="1"/>
  <c r="BE685" i="1"/>
  <c r="AR685" i="1"/>
  <c r="AN685" i="1"/>
  <c r="AJ685" i="1"/>
  <c r="AB685" i="1"/>
  <c r="V685" i="1"/>
  <c r="EJ1079" i="1"/>
  <c r="DD1079" i="1"/>
  <c r="DB1079" i="1"/>
  <c r="CX1079" i="1"/>
  <c r="CT1079" i="1"/>
  <c r="CK1079" i="1"/>
  <c r="BP1079" i="1"/>
  <c r="BL1079" i="1"/>
  <c r="BE1079" i="1"/>
  <c r="AR1079" i="1"/>
  <c r="AN1079" i="1"/>
  <c r="AJ1079" i="1"/>
  <c r="V1079" i="1"/>
  <c r="EJ684" i="1"/>
  <c r="DD684" i="1"/>
  <c r="DB684" i="1"/>
  <c r="CX684" i="1"/>
  <c r="CT684" i="1"/>
  <c r="CK684" i="1"/>
  <c r="BP684" i="1"/>
  <c r="BL684" i="1"/>
  <c r="BE684" i="1"/>
  <c r="AR684" i="1"/>
  <c r="AN684" i="1"/>
  <c r="AJ684" i="1"/>
  <c r="AB684" i="1"/>
  <c r="V684" i="1"/>
  <c r="EJ223" i="1"/>
  <c r="DD223" i="1"/>
  <c r="DB223" i="1"/>
  <c r="CX223" i="1"/>
  <c r="CT223" i="1"/>
  <c r="CK223" i="1"/>
  <c r="BP223" i="1"/>
  <c r="BL223" i="1"/>
  <c r="BE223" i="1"/>
  <c r="AR223" i="1"/>
  <c r="AN223" i="1"/>
  <c r="AJ223" i="1"/>
  <c r="AB223" i="1"/>
  <c r="V223" i="1"/>
  <c r="EJ683" i="1"/>
  <c r="DD683" i="1"/>
  <c r="DB683" i="1"/>
  <c r="CX683" i="1"/>
  <c r="CT683" i="1"/>
  <c r="CK683" i="1"/>
  <c r="BP683" i="1"/>
  <c r="BL683" i="1"/>
  <c r="BE683" i="1"/>
  <c r="AR683" i="1"/>
  <c r="AN683" i="1"/>
  <c r="AJ683" i="1"/>
  <c r="AB683" i="1"/>
  <c r="V683" i="1"/>
  <c r="EJ222" i="1"/>
  <c r="DD222" i="1"/>
  <c r="DB222" i="1"/>
  <c r="CX222" i="1"/>
  <c r="CT222" i="1"/>
  <c r="CK222" i="1"/>
  <c r="BP222" i="1"/>
  <c r="BL222" i="1"/>
  <c r="BE222" i="1"/>
  <c r="AR222" i="1"/>
  <c r="AN222" i="1"/>
  <c r="AJ222" i="1"/>
  <c r="AB222" i="1"/>
  <c r="V222" i="1"/>
  <c r="EJ221" i="1"/>
  <c r="DD221" i="1"/>
  <c r="DB221" i="1"/>
  <c r="CX221" i="1"/>
  <c r="CT221" i="1"/>
  <c r="CK221" i="1"/>
  <c r="BP221" i="1"/>
  <c r="BL221" i="1"/>
  <c r="BE221" i="1"/>
  <c r="AR221" i="1"/>
  <c r="AN221" i="1"/>
  <c r="AJ221" i="1"/>
  <c r="AB221" i="1"/>
  <c r="V221" i="1"/>
  <c r="EJ682" i="1"/>
  <c r="DD682" i="1"/>
  <c r="DB682" i="1"/>
  <c r="CX682" i="1"/>
  <c r="CT682" i="1"/>
  <c r="CK682" i="1"/>
  <c r="BP682" i="1"/>
  <c r="BL682" i="1"/>
  <c r="BE682" i="1"/>
  <c r="AR682" i="1"/>
  <c r="AN682" i="1"/>
  <c r="AJ682" i="1"/>
  <c r="AB682" i="1"/>
  <c r="V682" i="1"/>
  <c r="EJ193" i="1"/>
  <c r="DD193" i="1"/>
  <c r="DB193" i="1"/>
  <c r="CX193" i="1"/>
  <c r="CT193" i="1"/>
  <c r="CK193" i="1"/>
  <c r="BP193" i="1"/>
  <c r="BL193" i="1"/>
  <c r="BE193" i="1"/>
  <c r="AR193" i="1"/>
  <c r="AN193" i="1"/>
  <c r="AJ193" i="1"/>
  <c r="AB193" i="1"/>
  <c r="V193" i="1"/>
  <c r="EJ220" i="1"/>
  <c r="DD220" i="1"/>
  <c r="DB220" i="1"/>
  <c r="CX220" i="1"/>
  <c r="CT220" i="1"/>
  <c r="CK220" i="1"/>
  <c r="BP220" i="1"/>
  <c r="BL220" i="1"/>
  <c r="BE220" i="1"/>
  <c r="AR220" i="1"/>
  <c r="AN220" i="1"/>
  <c r="AJ220" i="1"/>
  <c r="V220" i="1"/>
  <c r="EJ1030" i="1"/>
  <c r="DD1030" i="1"/>
  <c r="DB1030" i="1"/>
  <c r="CX1030" i="1"/>
  <c r="CT1030" i="1"/>
  <c r="CK1030" i="1"/>
  <c r="BP1030" i="1"/>
  <c r="BL1030" i="1"/>
  <c r="BE1030" i="1"/>
  <c r="AR1030" i="1"/>
  <c r="AN1030" i="1"/>
  <c r="AJ1030" i="1"/>
  <c r="AB1030" i="1"/>
  <c r="V1030" i="1"/>
  <c r="EJ858" i="1"/>
  <c r="DD858" i="1"/>
  <c r="DB858" i="1"/>
  <c r="CX858" i="1"/>
  <c r="CT858" i="1"/>
  <c r="CK858" i="1"/>
  <c r="BP858" i="1"/>
  <c r="BL858" i="1"/>
  <c r="BE858" i="1"/>
  <c r="AR858" i="1"/>
  <c r="AN858" i="1"/>
  <c r="AJ858" i="1"/>
  <c r="AB858" i="1"/>
  <c r="V858" i="1"/>
  <c r="EJ384" i="1"/>
  <c r="DD384" i="1"/>
  <c r="DB384" i="1"/>
  <c r="CX384" i="1"/>
  <c r="CT384" i="1"/>
  <c r="CK384" i="1"/>
  <c r="BP384" i="1"/>
  <c r="BL384" i="1"/>
  <c r="BE384" i="1"/>
  <c r="AR384" i="1"/>
  <c r="AN384" i="1"/>
  <c r="AJ384" i="1"/>
  <c r="AB384" i="1"/>
  <c r="V384" i="1"/>
  <c r="EJ170" i="1"/>
  <c r="DD170" i="1"/>
  <c r="DB170" i="1"/>
  <c r="CX170" i="1"/>
  <c r="CT170" i="1"/>
  <c r="CK170" i="1"/>
  <c r="BP170" i="1"/>
  <c r="BL170" i="1"/>
  <c r="BE170" i="1"/>
  <c r="AR170" i="1"/>
  <c r="AN170" i="1"/>
  <c r="AJ170" i="1"/>
  <c r="V170" i="1"/>
  <c r="EJ681" i="1"/>
  <c r="DD681" i="1"/>
  <c r="DB681" i="1"/>
  <c r="CX681" i="1"/>
  <c r="CT681" i="1"/>
  <c r="CK681" i="1"/>
  <c r="BP681" i="1"/>
  <c r="BL681" i="1"/>
  <c r="BE681" i="1"/>
  <c r="AR681" i="1"/>
  <c r="AN681" i="1"/>
  <c r="AJ681" i="1"/>
  <c r="AB681" i="1"/>
  <c r="V681" i="1"/>
  <c r="EJ680" i="1"/>
  <c r="DD680" i="1"/>
  <c r="DB680" i="1"/>
  <c r="CX680" i="1"/>
  <c r="CT680" i="1"/>
  <c r="CK680" i="1"/>
  <c r="BP680" i="1"/>
  <c r="BL680" i="1"/>
  <c r="BE680" i="1"/>
  <c r="AR680" i="1"/>
  <c r="AN680" i="1"/>
  <c r="AJ680" i="1"/>
  <c r="AB680" i="1"/>
  <c r="V680" i="1"/>
  <c r="EJ219" i="1"/>
  <c r="DD219" i="1"/>
  <c r="DB219" i="1"/>
  <c r="CX219" i="1"/>
  <c r="CT219" i="1"/>
  <c r="CK219" i="1"/>
  <c r="BP219" i="1"/>
  <c r="BL219" i="1"/>
  <c r="BE219" i="1"/>
  <c r="AR219" i="1"/>
  <c r="AN219" i="1"/>
  <c r="AJ219" i="1"/>
  <c r="AB219" i="1"/>
  <c r="V219" i="1"/>
  <c r="EJ679" i="1"/>
  <c r="DD679" i="1"/>
  <c r="DB679" i="1"/>
  <c r="CX679" i="1"/>
  <c r="CT679" i="1"/>
  <c r="CK679" i="1"/>
  <c r="BP679" i="1"/>
  <c r="BL679" i="1"/>
  <c r="BE679" i="1"/>
  <c r="AR679" i="1"/>
  <c r="AN679" i="1"/>
  <c r="AJ679" i="1"/>
  <c r="AB679" i="1"/>
  <c r="V679" i="1"/>
  <c r="EJ678" i="1"/>
  <c r="DD678" i="1"/>
  <c r="DB678" i="1"/>
  <c r="CX678" i="1"/>
  <c r="CT678" i="1"/>
  <c r="CK678" i="1"/>
  <c r="BP678" i="1"/>
  <c r="BL678" i="1"/>
  <c r="BE678" i="1"/>
  <c r="AR678" i="1"/>
  <c r="AJ678" i="1"/>
  <c r="AB678" i="1"/>
  <c r="V678" i="1"/>
  <c r="EJ28" i="1"/>
  <c r="DD28" i="1"/>
  <c r="DB28" i="1"/>
  <c r="CX28" i="1"/>
  <c r="CT28" i="1"/>
  <c r="CK28" i="1"/>
  <c r="BP28" i="1"/>
  <c r="BL28" i="1"/>
  <c r="BE28" i="1"/>
  <c r="AR28" i="1"/>
  <c r="AN28" i="1"/>
  <c r="AJ28" i="1"/>
  <c r="V28" i="1"/>
  <c r="EJ27" i="1"/>
  <c r="DD27" i="1"/>
  <c r="DB27" i="1"/>
  <c r="CX27" i="1"/>
  <c r="CT27" i="1"/>
  <c r="CK27" i="1"/>
  <c r="BP27" i="1"/>
  <c r="BE27" i="1"/>
  <c r="AR27" i="1"/>
  <c r="AN27" i="1"/>
  <c r="AJ27" i="1"/>
  <c r="V27" i="1"/>
  <c r="EJ1078" i="1"/>
  <c r="DD1078" i="1"/>
  <c r="DB1078" i="1"/>
  <c r="CX1078" i="1"/>
  <c r="CT1078" i="1"/>
  <c r="CK1078" i="1"/>
  <c r="BP1078" i="1"/>
  <c r="BL1078" i="1"/>
  <c r="BE1078" i="1"/>
  <c r="AJ1078" i="1"/>
  <c r="AB1078" i="1"/>
  <c r="V1078" i="1"/>
  <c r="EJ1077" i="1"/>
  <c r="DD1077" i="1"/>
  <c r="DB1077" i="1"/>
  <c r="CX1077" i="1"/>
  <c r="CT1077" i="1"/>
  <c r="CK1077" i="1"/>
  <c r="BP1077" i="1"/>
  <c r="BL1077" i="1"/>
  <c r="BE1077" i="1"/>
  <c r="AR1077" i="1"/>
  <c r="AJ1077" i="1"/>
  <c r="AB1077" i="1"/>
  <c r="V1077" i="1"/>
  <c r="EJ1076" i="1"/>
  <c r="DD1076" i="1"/>
  <c r="DB1076" i="1"/>
  <c r="CX1076" i="1"/>
  <c r="CT1076" i="1"/>
  <c r="CK1076" i="1"/>
  <c r="BP1076" i="1"/>
  <c r="BL1076" i="1"/>
  <c r="BE1076" i="1"/>
  <c r="AR1076" i="1"/>
  <c r="AJ1076" i="1"/>
  <c r="AB1076" i="1"/>
  <c r="V1076" i="1"/>
  <c r="EJ729" i="1"/>
  <c r="DD729" i="1"/>
  <c r="DB729" i="1"/>
  <c r="CX729" i="1"/>
  <c r="CT729" i="1"/>
  <c r="CK729" i="1"/>
  <c r="BP729" i="1"/>
  <c r="BL729" i="1"/>
  <c r="BE729" i="1"/>
  <c r="AR729" i="1"/>
  <c r="AN729" i="1"/>
  <c r="AJ729" i="1"/>
  <c r="V729" i="1"/>
  <c r="EJ926" i="1"/>
  <c r="DD926" i="1"/>
  <c r="DB926" i="1"/>
  <c r="CX926" i="1"/>
  <c r="CT926" i="1"/>
  <c r="CK926" i="1"/>
  <c r="BP926" i="1"/>
  <c r="BL926" i="1"/>
  <c r="BE926" i="1"/>
  <c r="AR926" i="1"/>
  <c r="AN926" i="1"/>
  <c r="AJ926" i="1"/>
  <c r="V926" i="1"/>
  <c r="EJ1074" i="1"/>
  <c r="DD1074" i="1"/>
  <c r="DB1074" i="1"/>
  <c r="CX1074" i="1"/>
  <c r="CT1074" i="1"/>
  <c r="CK1074" i="1"/>
  <c r="BP1074" i="1"/>
  <c r="BL1074" i="1"/>
  <c r="BE1074" i="1"/>
  <c r="AR1074" i="1"/>
  <c r="AN1074" i="1"/>
  <c r="AJ1074" i="1"/>
  <c r="V1074" i="1"/>
  <c r="EJ857" i="1"/>
  <c r="DD857" i="1"/>
  <c r="DB857" i="1"/>
  <c r="CX857" i="1"/>
  <c r="CT857" i="1"/>
  <c r="CK857" i="1"/>
  <c r="BP857" i="1"/>
  <c r="BL857" i="1"/>
  <c r="BE857" i="1"/>
  <c r="AR857" i="1"/>
  <c r="AN857" i="1"/>
  <c r="AJ857" i="1"/>
  <c r="AB857" i="1"/>
  <c r="V857" i="1"/>
  <c r="EJ856" i="1"/>
  <c r="DD856" i="1"/>
  <c r="DB856" i="1"/>
  <c r="CX856" i="1"/>
  <c r="CT856" i="1"/>
  <c r="CK856" i="1"/>
  <c r="BP856" i="1"/>
  <c r="BL856" i="1"/>
  <c r="BE856" i="1"/>
  <c r="AR856" i="1"/>
  <c r="AN856" i="1"/>
  <c r="AJ856" i="1"/>
  <c r="AB856" i="1"/>
  <c r="V856" i="1"/>
  <c r="EJ1073" i="1"/>
  <c r="DD1073" i="1"/>
  <c r="DB1073" i="1"/>
  <c r="CX1073" i="1"/>
  <c r="CT1073" i="1"/>
  <c r="CK1073" i="1"/>
  <c r="BP1073" i="1"/>
  <c r="BL1073" i="1"/>
  <c r="BE1073" i="1"/>
  <c r="AR1073" i="1"/>
  <c r="AN1073" i="1"/>
  <c r="AJ1073" i="1"/>
  <c r="V1073" i="1"/>
  <c r="EJ925" i="1"/>
  <c r="DD925" i="1"/>
  <c r="DB925" i="1"/>
  <c r="CX925" i="1"/>
  <c r="CT925" i="1"/>
  <c r="CK925" i="1"/>
  <c r="BP925" i="1"/>
  <c r="BL925" i="1"/>
  <c r="BE925" i="1"/>
  <c r="AR925" i="1"/>
  <c r="AN925" i="1"/>
  <c r="AJ925" i="1"/>
  <c r="V925" i="1"/>
  <c r="EJ924" i="1"/>
  <c r="DD924" i="1"/>
  <c r="DB924" i="1"/>
  <c r="CX924" i="1"/>
  <c r="CT924" i="1"/>
  <c r="CK924" i="1"/>
  <c r="BP924" i="1"/>
  <c r="BL924" i="1"/>
  <c r="BE924" i="1"/>
  <c r="AR924" i="1"/>
  <c r="AN924" i="1"/>
  <c r="AJ924" i="1"/>
  <c r="V924" i="1"/>
  <c r="EJ923" i="1"/>
  <c r="DD923" i="1"/>
  <c r="DB923" i="1"/>
  <c r="CX923" i="1"/>
  <c r="CT923" i="1"/>
  <c r="CK923" i="1"/>
  <c r="BP923" i="1"/>
  <c r="BL923" i="1"/>
  <c r="BE923" i="1"/>
  <c r="AR923" i="1"/>
  <c r="AN923" i="1"/>
  <c r="AJ923" i="1"/>
  <c r="V923" i="1"/>
  <c r="EJ922" i="1"/>
  <c r="DD922" i="1"/>
  <c r="DB922" i="1"/>
  <c r="CX922" i="1"/>
  <c r="CT922" i="1"/>
  <c r="CK922" i="1"/>
  <c r="BP922" i="1"/>
  <c r="BL922" i="1"/>
  <c r="BE922" i="1"/>
  <c r="AR922" i="1"/>
  <c r="AJ922" i="1"/>
  <c r="V922" i="1"/>
  <c r="EJ1072" i="1"/>
  <c r="DD1072" i="1"/>
  <c r="DB1072" i="1"/>
  <c r="CX1072" i="1"/>
  <c r="CT1072" i="1"/>
  <c r="CK1072" i="1"/>
  <c r="BP1072" i="1"/>
  <c r="BL1072" i="1"/>
  <c r="BE1072" i="1"/>
  <c r="AR1072" i="1"/>
  <c r="AN1072" i="1"/>
  <c r="AJ1072" i="1"/>
  <c r="V1072" i="1"/>
  <c r="EJ1071" i="1"/>
  <c r="DD1071" i="1"/>
  <c r="DB1071" i="1"/>
  <c r="CX1071" i="1"/>
  <c r="CT1071" i="1"/>
  <c r="CK1071" i="1"/>
  <c r="BP1071" i="1"/>
  <c r="BL1071" i="1"/>
  <c r="BE1071" i="1"/>
  <c r="AR1071" i="1"/>
  <c r="AN1071" i="1"/>
  <c r="AJ1071" i="1"/>
  <c r="V1071" i="1"/>
  <c r="EJ218" i="1"/>
  <c r="DD218" i="1"/>
  <c r="DB218" i="1"/>
  <c r="CX218" i="1"/>
  <c r="CT218" i="1"/>
  <c r="CK218" i="1"/>
  <c r="BP218" i="1"/>
  <c r="BL218" i="1"/>
  <c r="BE218" i="1"/>
  <c r="AR218" i="1"/>
  <c r="AN218" i="1"/>
  <c r="AJ218" i="1"/>
  <c r="AB218" i="1"/>
  <c r="V218" i="1"/>
  <c r="EJ584" i="1"/>
  <c r="DD584" i="1"/>
  <c r="DB584" i="1"/>
  <c r="CX584" i="1"/>
  <c r="CT584" i="1"/>
  <c r="CK584" i="1"/>
  <c r="BP584" i="1"/>
  <c r="BL584" i="1"/>
  <c r="BE584" i="1"/>
  <c r="AR584" i="1"/>
  <c r="AN584" i="1"/>
  <c r="AJ584" i="1"/>
  <c r="V584" i="1"/>
  <c r="EJ26" i="1"/>
  <c r="DD26" i="1"/>
  <c r="DB26" i="1"/>
  <c r="CX26" i="1"/>
  <c r="CT26" i="1"/>
  <c r="CK26" i="1"/>
  <c r="BP26" i="1"/>
  <c r="BL26" i="1"/>
  <c r="BE26" i="1"/>
  <c r="AR26" i="1"/>
  <c r="AN26" i="1"/>
  <c r="AJ26" i="1"/>
  <c r="V26" i="1"/>
  <c r="EJ677" i="1"/>
  <c r="DD677" i="1"/>
  <c r="DB677" i="1"/>
  <c r="CX677" i="1"/>
  <c r="CT677" i="1"/>
  <c r="CK677" i="1"/>
  <c r="BP677" i="1"/>
  <c r="BL677" i="1"/>
  <c r="BE677" i="1"/>
  <c r="AR677" i="1"/>
  <c r="AJ677" i="1"/>
  <c r="AB677" i="1"/>
  <c r="V677" i="1"/>
  <c r="EJ676" i="1"/>
  <c r="DD676" i="1"/>
  <c r="DB676" i="1"/>
  <c r="CX676" i="1"/>
  <c r="CT676" i="1"/>
  <c r="CK676" i="1"/>
  <c r="BP676" i="1"/>
  <c r="BL676" i="1"/>
  <c r="BE676" i="1"/>
  <c r="AR676" i="1"/>
  <c r="AN676" i="1"/>
  <c r="AJ676" i="1"/>
  <c r="AB676" i="1"/>
  <c r="V676" i="1"/>
  <c r="EJ675" i="1"/>
  <c r="DD675" i="1"/>
  <c r="DB675" i="1"/>
  <c r="CX675" i="1"/>
  <c r="CT675" i="1"/>
  <c r="CK675" i="1"/>
  <c r="BP675" i="1"/>
  <c r="BL675" i="1"/>
  <c r="BE675" i="1"/>
  <c r="AR675" i="1"/>
  <c r="AN675" i="1"/>
  <c r="AJ675" i="1"/>
  <c r="AB675" i="1"/>
  <c r="V675" i="1"/>
  <c r="EJ217" i="1"/>
  <c r="DD217" i="1"/>
  <c r="DB217" i="1"/>
  <c r="CX217" i="1"/>
  <c r="CT217" i="1"/>
  <c r="CK217" i="1"/>
  <c r="BP217" i="1"/>
  <c r="BL217" i="1"/>
  <c r="BE217" i="1"/>
  <c r="AR217" i="1"/>
  <c r="AN217" i="1"/>
  <c r="AJ217" i="1"/>
  <c r="AB217" i="1"/>
  <c r="V217" i="1"/>
  <c r="EJ216" i="1"/>
  <c r="DD216" i="1"/>
  <c r="DB216" i="1"/>
  <c r="CX216" i="1"/>
  <c r="CT216" i="1"/>
  <c r="CK216" i="1"/>
  <c r="BP216" i="1"/>
  <c r="BL216" i="1"/>
  <c r="BE216" i="1"/>
  <c r="AR216" i="1"/>
  <c r="AN216" i="1"/>
  <c r="AJ216" i="1"/>
  <c r="AB216" i="1"/>
  <c r="V216" i="1"/>
  <c r="EJ383" i="1"/>
  <c r="DD383" i="1"/>
  <c r="DB383" i="1"/>
  <c r="CX383" i="1"/>
  <c r="CT383" i="1"/>
  <c r="CK383" i="1"/>
  <c r="BP383" i="1"/>
  <c r="BL383" i="1"/>
  <c r="BE383" i="1"/>
  <c r="AR383" i="1"/>
  <c r="AN383" i="1"/>
  <c r="AJ383" i="1"/>
  <c r="AB383" i="1"/>
  <c r="V383" i="1"/>
  <c r="EJ202" i="1"/>
  <c r="DD202" i="1"/>
  <c r="DB202" i="1"/>
  <c r="CX202" i="1"/>
  <c r="CT202" i="1"/>
  <c r="CK202" i="1"/>
  <c r="BP202" i="1"/>
  <c r="BL202" i="1"/>
  <c r="BE202" i="1"/>
  <c r="AR202" i="1"/>
  <c r="AN202" i="1"/>
  <c r="AJ202" i="1"/>
  <c r="AB202" i="1"/>
  <c r="V202" i="1"/>
  <c r="EJ1156" i="1"/>
  <c r="DD1156" i="1"/>
  <c r="DB1156" i="1"/>
  <c r="CX1156" i="1"/>
  <c r="CT1156" i="1"/>
  <c r="CK1156" i="1"/>
  <c r="BP1156" i="1"/>
  <c r="BL1156" i="1"/>
  <c r="BE1156" i="1"/>
  <c r="AR1156" i="1"/>
  <c r="AJ1156" i="1"/>
  <c r="AB1156" i="1"/>
  <c r="V1156" i="1"/>
  <c r="EJ1155" i="1"/>
  <c r="DD1155" i="1"/>
  <c r="DB1155" i="1"/>
  <c r="CX1155" i="1"/>
  <c r="CT1155" i="1"/>
  <c r="CK1155" i="1"/>
  <c r="BP1155" i="1"/>
  <c r="BL1155" i="1"/>
  <c r="BE1155" i="1"/>
  <c r="AR1155" i="1"/>
  <c r="AJ1155" i="1"/>
  <c r="AB1155" i="1"/>
  <c r="V1155" i="1"/>
  <c r="EJ373" i="1"/>
  <c r="DD373" i="1"/>
  <c r="DB373" i="1"/>
  <c r="CX373" i="1"/>
  <c r="CT373" i="1"/>
  <c r="CK373" i="1"/>
  <c r="BP373" i="1"/>
  <c r="BL373" i="1"/>
  <c r="BE373" i="1"/>
  <c r="AR373" i="1"/>
  <c r="AJ373" i="1"/>
  <c r="AB373" i="1"/>
  <c r="V373" i="1"/>
  <c r="EJ25" i="1"/>
  <c r="DD25" i="1"/>
  <c r="DB25" i="1"/>
  <c r="CX25" i="1"/>
  <c r="CT25" i="1"/>
  <c r="CK25" i="1"/>
  <c r="BP25" i="1"/>
  <c r="BL25" i="1"/>
  <c r="BE25" i="1"/>
  <c r="AR25" i="1"/>
  <c r="AJ25" i="1"/>
  <c r="AB25" i="1"/>
  <c r="V25" i="1"/>
  <c r="EJ24" i="1"/>
  <c r="DD24" i="1"/>
  <c r="DB24" i="1"/>
  <c r="CX24" i="1"/>
  <c r="CT24" i="1"/>
  <c r="CK24" i="1"/>
  <c r="BP24" i="1"/>
  <c r="BL24" i="1"/>
  <c r="BE24" i="1"/>
  <c r="AR24" i="1"/>
  <c r="AJ24" i="1"/>
  <c r="AB24" i="1"/>
  <c r="V24" i="1"/>
  <c r="EJ1069" i="1"/>
  <c r="DD1069" i="1"/>
  <c r="DB1069" i="1"/>
  <c r="CX1069" i="1"/>
  <c r="CT1069" i="1"/>
  <c r="CK1069" i="1"/>
  <c r="BP1069" i="1"/>
  <c r="BL1069" i="1"/>
  <c r="BE1069" i="1"/>
  <c r="AR1069" i="1"/>
  <c r="AJ1069" i="1"/>
  <c r="AB1069" i="1"/>
  <c r="V1069" i="1"/>
  <c r="EJ23" i="1"/>
  <c r="DD23" i="1"/>
  <c r="DB23" i="1"/>
  <c r="CX23" i="1"/>
  <c r="CT23" i="1"/>
  <c r="CK23" i="1"/>
  <c r="BP23" i="1"/>
  <c r="BL23" i="1"/>
  <c r="BE23" i="1"/>
  <c r="AR23" i="1"/>
  <c r="AJ23" i="1"/>
  <c r="AB23" i="1"/>
  <c r="V23" i="1"/>
  <c r="EJ368" i="1"/>
  <c r="DD368" i="1"/>
  <c r="DB368" i="1"/>
  <c r="CX368" i="1"/>
  <c r="CT368" i="1"/>
  <c r="CK368" i="1"/>
  <c r="BP368" i="1"/>
  <c r="BL368" i="1"/>
  <c r="BE368" i="1"/>
  <c r="AR368" i="1"/>
  <c r="AJ368" i="1"/>
  <c r="AB368" i="1"/>
  <c r="V368" i="1"/>
  <c r="EJ674" i="1"/>
  <c r="DD674" i="1"/>
  <c r="DB674" i="1"/>
  <c r="CX674" i="1"/>
  <c r="CT674" i="1"/>
  <c r="CK674" i="1"/>
  <c r="BP674" i="1"/>
  <c r="BL674" i="1"/>
  <c r="BE674" i="1"/>
  <c r="AR674" i="1"/>
  <c r="AN674" i="1"/>
  <c r="AJ674" i="1"/>
  <c r="V674" i="1"/>
  <c r="EJ921" i="1"/>
  <c r="DD921" i="1"/>
  <c r="DB921" i="1"/>
  <c r="CX921" i="1"/>
  <c r="CT921" i="1"/>
  <c r="CK921" i="1"/>
  <c r="BP921" i="1"/>
  <c r="BL921" i="1"/>
  <c r="BE921" i="1"/>
  <c r="AR921" i="1"/>
  <c r="AN921" i="1"/>
  <c r="AJ921" i="1"/>
  <c r="V921" i="1"/>
  <c r="EJ765" i="1"/>
  <c r="DD765" i="1"/>
  <c r="DB765" i="1"/>
  <c r="CX765" i="1"/>
  <c r="CT765" i="1"/>
  <c r="CK765" i="1"/>
  <c r="BP765" i="1"/>
  <c r="BL765" i="1"/>
  <c r="BE765" i="1"/>
  <c r="AR765" i="1"/>
  <c r="AN765" i="1"/>
  <c r="AJ765" i="1"/>
  <c r="V765" i="1"/>
  <c r="EJ673" i="1"/>
  <c r="DD673" i="1"/>
  <c r="DB673" i="1"/>
  <c r="CX673" i="1"/>
  <c r="CT673" i="1"/>
  <c r="CK673" i="1"/>
  <c r="BP673" i="1"/>
  <c r="BL673" i="1"/>
  <c r="BE673" i="1"/>
  <c r="AR673" i="1"/>
  <c r="AN673" i="1"/>
  <c r="AJ673" i="1"/>
  <c r="V673" i="1"/>
  <c r="EJ541" i="1"/>
  <c r="DD541" i="1"/>
  <c r="DB541" i="1"/>
  <c r="CX541" i="1"/>
  <c r="CT541" i="1"/>
  <c r="CK541" i="1"/>
  <c r="BP541" i="1"/>
  <c r="BL541" i="1"/>
  <c r="BE541" i="1"/>
  <c r="AR541" i="1"/>
  <c r="AN541" i="1"/>
  <c r="AJ541" i="1"/>
  <c r="V541" i="1"/>
  <c r="EJ1251" i="1"/>
  <c r="DD1251" i="1"/>
  <c r="DB1251" i="1"/>
  <c r="CX1251" i="1"/>
  <c r="CT1251" i="1"/>
  <c r="CK1251" i="1"/>
  <c r="BP1251" i="1"/>
  <c r="BL1251" i="1"/>
  <c r="BE1251" i="1"/>
  <c r="AR1251" i="1"/>
  <c r="AN1251" i="1"/>
  <c r="AJ1251" i="1"/>
  <c r="V1251" i="1"/>
  <c r="EJ672" i="1"/>
  <c r="DD672" i="1"/>
  <c r="DB672" i="1"/>
  <c r="CX672" i="1"/>
  <c r="CT672" i="1"/>
  <c r="CK672" i="1"/>
  <c r="BP672" i="1"/>
  <c r="BL672" i="1"/>
  <c r="BE672" i="1"/>
  <c r="AR672" i="1"/>
  <c r="AN672" i="1"/>
  <c r="AJ672" i="1"/>
  <c r="V672" i="1"/>
  <c r="EJ1389" i="1"/>
  <c r="CK1389" i="1"/>
  <c r="BP1389" i="1"/>
  <c r="BL1389" i="1"/>
  <c r="BE1389" i="1"/>
  <c r="AJ1389" i="1"/>
  <c r="AB1389" i="1"/>
  <c r="EJ855" i="1"/>
  <c r="DD855" i="1"/>
  <c r="DB855" i="1"/>
  <c r="CX855" i="1"/>
  <c r="CT855" i="1"/>
  <c r="CK855" i="1"/>
  <c r="BP855" i="1"/>
  <c r="BL855" i="1"/>
  <c r="BE855" i="1"/>
  <c r="AR855" i="1"/>
  <c r="AN855" i="1"/>
  <c r="AJ855" i="1"/>
  <c r="AB855" i="1"/>
  <c r="V855" i="1"/>
  <c r="EJ671" i="1"/>
  <c r="DD671" i="1"/>
  <c r="CX671" i="1"/>
  <c r="CT671" i="1"/>
  <c r="CK671" i="1"/>
  <c r="BP671" i="1"/>
  <c r="BL671" i="1"/>
  <c r="BE671" i="1"/>
  <c r="AR671" i="1"/>
  <c r="AN671" i="1"/>
  <c r="AJ671" i="1"/>
  <c r="V671" i="1"/>
  <c r="EJ382" i="1"/>
  <c r="DD382" i="1"/>
  <c r="DB382" i="1"/>
  <c r="CX382" i="1"/>
  <c r="CT382" i="1"/>
  <c r="CK382" i="1"/>
  <c r="BP382" i="1"/>
  <c r="BL382" i="1"/>
  <c r="BE382" i="1"/>
  <c r="AR382" i="1"/>
  <c r="AN382" i="1"/>
  <c r="AJ382" i="1"/>
  <c r="V382" i="1"/>
  <c r="EJ670" i="1"/>
  <c r="DD670" i="1"/>
  <c r="DB670" i="1"/>
  <c r="CX670" i="1"/>
  <c r="CT670" i="1"/>
  <c r="CK670" i="1"/>
  <c r="BP670" i="1"/>
  <c r="BL670" i="1"/>
  <c r="BE670" i="1"/>
  <c r="AR670" i="1"/>
  <c r="AN670" i="1"/>
  <c r="AJ670" i="1"/>
  <c r="AB670" i="1"/>
  <c r="V670" i="1"/>
  <c r="EJ381" i="1"/>
  <c r="DD381" i="1"/>
  <c r="DB381" i="1"/>
  <c r="CX381" i="1"/>
  <c r="CT381" i="1"/>
  <c r="CK381" i="1"/>
  <c r="BP381" i="1"/>
  <c r="BL381" i="1"/>
  <c r="BE381" i="1"/>
  <c r="AR381" i="1"/>
  <c r="AN381" i="1"/>
  <c r="AJ381" i="1"/>
  <c r="AB381" i="1"/>
  <c r="V381" i="1"/>
  <c r="EJ669" i="1"/>
  <c r="DD669" i="1"/>
  <c r="DB669" i="1"/>
  <c r="CX669" i="1"/>
  <c r="CT669" i="1"/>
  <c r="CK669" i="1"/>
  <c r="BP669" i="1"/>
  <c r="BL669" i="1"/>
  <c r="BE669" i="1"/>
  <c r="AR669" i="1"/>
  <c r="AN669" i="1"/>
  <c r="AJ669" i="1"/>
  <c r="AB669" i="1"/>
  <c r="V669" i="1"/>
  <c r="EJ919" i="1"/>
  <c r="DD919" i="1"/>
  <c r="DB919" i="1"/>
  <c r="CX919" i="1"/>
  <c r="CT919" i="1"/>
  <c r="CK919" i="1"/>
  <c r="BP919" i="1"/>
  <c r="BL919" i="1"/>
  <c r="BE919" i="1"/>
  <c r="AR919" i="1"/>
  <c r="AJ919" i="1"/>
  <c r="AB919" i="1"/>
  <c r="V919" i="1"/>
  <c r="EJ380" i="1"/>
  <c r="DD380" i="1"/>
  <c r="DB380" i="1"/>
  <c r="CX380" i="1"/>
  <c r="CT380" i="1"/>
  <c r="CK380" i="1"/>
  <c r="BP380" i="1"/>
  <c r="BL380" i="1"/>
  <c r="BE380" i="1"/>
  <c r="AR380" i="1"/>
  <c r="AN380" i="1"/>
  <c r="AJ380" i="1"/>
  <c r="AB380" i="1"/>
  <c r="V380" i="1"/>
  <c r="EJ379" i="1"/>
  <c r="DD379" i="1"/>
  <c r="DB379" i="1"/>
  <c r="CX379" i="1"/>
  <c r="CT379" i="1"/>
  <c r="CK379" i="1"/>
  <c r="BP379" i="1"/>
  <c r="BL379" i="1"/>
  <c r="BE379" i="1"/>
  <c r="AR379" i="1"/>
  <c r="AN379" i="1"/>
  <c r="AJ379" i="1"/>
  <c r="V379" i="1"/>
  <c r="EJ215" i="1"/>
  <c r="DD215" i="1"/>
  <c r="DB215" i="1"/>
  <c r="CX215" i="1"/>
  <c r="CT215" i="1"/>
  <c r="CK215" i="1"/>
  <c r="BP215" i="1"/>
  <c r="BL215" i="1"/>
  <c r="BE215" i="1"/>
  <c r="AR215" i="1"/>
  <c r="AN215" i="1"/>
  <c r="AJ215" i="1"/>
  <c r="AB215" i="1"/>
  <c r="V215" i="1"/>
  <c r="EJ918" i="1"/>
  <c r="DD918" i="1"/>
  <c r="DB918" i="1"/>
  <c r="CX918" i="1"/>
  <c r="CT918" i="1"/>
  <c r="CK918" i="1"/>
  <c r="BP918" i="1"/>
  <c r="BL918" i="1"/>
  <c r="BE918" i="1"/>
  <c r="AR918" i="1"/>
  <c r="AJ918" i="1"/>
  <c r="AB918" i="1"/>
  <c r="V918" i="1"/>
  <c r="EJ668" i="1"/>
  <c r="DD668" i="1"/>
  <c r="DB668" i="1"/>
  <c r="CX668" i="1"/>
  <c r="CT668" i="1"/>
  <c r="CK668" i="1"/>
  <c r="BP668" i="1"/>
  <c r="BL668" i="1"/>
  <c r="BE668" i="1"/>
  <c r="AR668" i="1"/>
  <c r="AN668" i="1"/>
  <c r="AJ668" i="1"/>
  <c r="AB668" i="1"/>
  <c r="V668" i="1"/>
  <c r="EJ378" i="1"/>
  <c r="DD378" i="1"/>
  <c r="DB378" i="1"/>
  <c r="CX378" i="1"/>
  <c r="CT378" i="1"/>
  <c r="CK378" i="1"/>
  <c r="BP378" i="1"/>
  <c r="BL378" i="1"/>
  <c r="BE378" i="1"/>
  <c r="AR378" i="1"/>
  <c r="AN378" i="1"/>
  <c r="AJ378" i="1"/>
  <c r="AB378" i="1"/>
  <c r="V378" i="1"/>
  <c r="EJ667" i="1"/>
  <c r="DD667" i="1"/>
  <c r="DB667" i="1"/>
  <c r="CX667" i="1"/>
  <c r="CT667" i="1"/>
  <c r="CK667" i="1"/>
  <c r="BP667" i="1"/>
  <c r="BL667" i="1"/>
  <c r="BE667" i="1"/>
  <c r="AR667" i="1"/>
  <c r="AN667" i="1"/>
  <c r="AJ667" i="1"/>
  <c r="AB667" i="1"/>
  <c r="V667" i="1"/>
  <c r="EJ666" i="1"/>
  <c r="DD666" i="1"/>
  <c r="DB666" i="1"/>
  <c r="CX666" i="1"/>
  <c r="CT666" i="1"/>
  <c r="CK666" i="1"/>
  <c r="BP666" i="1"/>
  <c r="BL666" i="1"/>
  <c r="BE666" i="1"/>
  <c r="AR666" i="1"/>
  <c r="AJ666" i="1"/>
  <c r="AB666" i="1"/>
  <c r="V666" i="1"/>
  <c r="EJ214" i="1"/>
  <c r="DD214" i="1"/>
  <c r="DB214" i="1"/>
  <c r="CX214" i="1"/>
  <c r="CT214" i="1"/>
  <c r="CK214" i="1"/>
  <c r="BP214" i="1"/>
  <c r="BL214" i="1"/>
  <c r="BE214" i="1"/>
  <c r="AR214" i="1"/>
  <c r="AN214" i="1"/>
  <c r="AJ214" i="1"/>
  <c r="AB214" i="1"/>
  <c r="V214" i="1"/>
  <c r="EJ1068" i="1"/>
  <c r="DD1068" i="1"/>
  <c r="DB1068" i="1"/>
  <c r="CX1068" i="1"/>
  <c r="CT1068" i="1"/>
  <c r="CK1068" i="1"/>
  <c r="BP1068" i="1"/>
  <c r="BL1068" i="1"/>
  <c r="BE1068" i="1"/>
  <c r="AR1068" i="1"/>
  <c r="AN1068" i="1"/>
  <c r="AJ1068" i="1"/>
  <c r="AB1068" i="1"/>
  <c r="V1068" i="1"/>
  <c r="EJ665" i="1"/>
  <c r="DD665" i="1"/>
  <c r="DB665" i="1"/>
  <c r="CX665" i="1"/>
  <c r="CT665" i="1"/>
  <c r="CK665" i="1"/>
  <c r="BP665" i="1"/>
  <c r="BL665" i="1"/>
  <c r="BE665" i="1"/>
  <c r="AR665" i="1"/>
  <c r="AN665" i="1"/>
  <c r="AJ665" i="1"/>
  <c r="V665" i="1"/>
  <c r="EJ105" i="1"/>
  <c r="DD105" i="1"/>
  <c r="DB105" i="1"/>
  <c r="CX105" i="1"/>
  <c r="CT105" i="1"/>
  <c r="CK105" i="1"/>
  <c r="BP105" i="1"/>
  <c r="BL105" i="1"/>
  <c r="BE105" i="1"/>
  <c r="AR105" i="1"/>
  <c r="AN105" i="1"/>
  <c r="AJ105" i="1"/>
  <c r="V105" i="1"/>
  <c r="EJ1387" i="1"/>
  <c r="CK1387" i="1"/>
  <c r="BP1387" i="1"/>
  <c r="BL1387" i="1"/>
  <c r="BE1387" i="1"/>
  <c r="AJ1387" i="1"/>
  <c r="AB1387" i="1"/>
  <c r="V1387" i="1"/>
  <c r="EJ917" i="1"/>
  <c r="DD917" i="1"/>
  <c r="DB917" i="1"/>
  <c r="CX917" i="1"/>
  <c r="CT917" i="1"/>
  <c r="CK917" i="1"/>
  <c r="BP917" i="1"/>
  <c r="BL917" i="1"/>
  <c r="BE917" i="1"/>
  <c r="AR917" i="1"/>
  <c r="AJ917" i="1"/>
  <c r="AB917" i="1"/>
  <c r="V917" i="1"/>
  <c r="EJ664" i="1"/>
  <c r="DD664" i="1"/>
  <c r="DB664" i="1"/>
  <c r="CX664" i="1"/>
  <c r="CT664" i="1"/>
  <c r="CK664" i="1"/>
  <c r="BP664" i="1"/>
  <c r="BL664" i="1"/>
  <c r="BE664" i="1"/>
  <c r="AR664" i="1"/>
  <c r="AN664" i="1"/>
  <c r="AJ664" i="1"/>
  <c r="AB664" i="1"/>
  <c r="V664" i="1"/>
  <c r="EJ1029" i="1"/>
  <c r="DD1029" i="1"/>
  <c r="DB1029" i="1"/>
  <c r="CX1029" i="1"/>
  <c r="CT1029" i="1"/>
  <c r="CK1029" i="1"/>
  <c r="BP1029" i="1"/>
  <c r="BL1029" i="1"/>
  <c r="BE1029" i="1"/>
  <c r="AR1029" i="1"/>
  <c r="AN1029" i="1"/>
  <c r="AJ1029" i="1"/>
  <c r="AB1029" i="1"/>
  <c r="V1029" i="1"/>
  <c r="EJ916" i="1"/>
  <c r="DD916" i="1"/>
  <c r="DB916" i="1"/>
  <c r="CX916" i="1"/>
  <c r="CT916" i="1"/>
  <c r="CK916" i="1"/>
  <c r="BP916" i="1"/>
  <c r="BL916" i="1"/>
  <c r="BE916" i="1"/>
  <c r="AR916" i="1"/>
  <c r="AJ916" i="1"/>
  <c r="AB916" i="1"/>
  <c r="V916" i="1"/>
  <c r="EJ377" i="1"/>
  <c r="DD377" i="1"/>
  <c r="DB377" i="1"/>
  <c r="CX377" i="1"/>
  <c r="CT377" i="1"/>
  <c r="CK377" i="1"/>
  <c r="BP377" i="1"/>
  <c r="BL377" i="1"/>
  <c r="BE377" i="1"/>
  <c r="AR377" i="1"/>
  <c r="AN377" i="1"/>
  <c r="AJ377" i="1"/>
  <c r="AB377" i="1"/>
  <c r="V377" i="1"/>
  <c r="EJ22" i="1"/>
  <c r="DD22" i="1"/>
  <c r="DB22" i="1"/>
  <c r="CX22" i="1"/>
  <c r="CT22" i="1"/>
  <c r="CK22" i="1"/>
  <c r="BP22" i="1"/>
  <c r="BL22" i="1"/>
  <c r="BE22" i="1"/>
  <c r="AR22" i="1"/>
  <c r="AN22" i="1"/>
  <c r="AJ22" i="1"/>
  <c r="V22" i="1"/>
  <c r="EJ663" i="1"/>
  <c r="DD663" i="1"/>
  <c r="CX663" i="1"/>
  <c r="CT663" i="1"/>
  <c r="CK663" i="1"/>
  <c r="BP663" i="1"/>
  <c r="BL663" i="1"/>
  <c r="BE663" i="1"/>
  <c r="AR663" i="1"/>
  <c r="AN663" i="1"/>
  <c r="AJ663" i="1"/>
  <c r="V663" i="1"/>
  <c r="EJ213" i="1"/>
  <c r="DD213" i="1"/>
  <c r="DB213" i="1"/>
  <c r="CX213" i="1"/>
  <c r="CT213" i="1"/>
  <c r="CK213" i="1"/>
  <c r="BP213" i="1"/>
  <c r="BL213" i="1"/>
  <c r="BE213" i="1"/>
  <c r="AR213" i="1"/>
  <c r="AN213" i="1"/>
  <c r="AJ213" i="1"/>
  <c r="AB213" i="1"/>
  <c r="V213" i="1"/>
  <c r="EJ915" i="1"/>
  <c r="DD915" i="1"/>
  <c r="DB915" i="1"/>
  <c r="CX915" i="1"/>
  <c r="CT915" i="1"/>
  <c r="CK915" i="1"/>
  <c r="BP915" i="1"/>
  <c r="BL915" i="1"/>
  <c r="BE915" i="1"/>
  <c r="AR915" i="1"/>
  <c r="AN915" i="1"/>
  <c r="AJ915" i="1"/>
  <c r="AB915" i="1"/>
  <c r="V915" i="1"/>
  <c r="EJ662" i="1"/>
  <c r="DD662" i="1"/>
  <c r="DB662" i="1"/>
  <c r="CX662" i="1"/>
  <c r="CT662" i="1"/>
  <c r="CK662" i="1"/>
  <c r="BP662" i="1"/>
  <c r="BL662" i="1"/>
  <c r="BE662" i="1"/>
  <c r="AR662" i="1"/>
  <c r="AN662" i="1"/>
  <c r="AJ662" i="1"/>
  <c r="V662" i="1"/>
  <c r="EJ1066" i="1"/>
  <c r="DD1066" i="1"/>
  <c r="DB1066" i="1"/>
  <c r="CX1066" i="1"/>
  <c r="CT1066" i="1"/>
  <c r="CK1066" i="1"/>
  <c r="BL1066" i="1"/>
  <c r="BE1066" i="1"/>
  <c r="AR1066" i="1"/>
  <c r="AN1066" i="1"/>
  <c r="AJ1066" i="1"/>
  <c r="V1066" i="1"/>
  <c r="EJ1028" i="1"/>
  <c r="DD1028" i="1"/>
  <c r="DB1028" i="1"/>
  <c r="CX1028" i="1"/>
  <c r="CT1028" i="1"/>
  <c r="CK1028" i="1"/>
  <c r="BP1028" i="1"/>
  <c r="BL1028" i="1"/>
  <c r="BE1028" i="1"/>
  <c r="AR1028" i="1"/>
  <c r="AN1028" i="1"/>
  <c r="AJ1028" i="1"/>
  <c r="AB1028" i="1"/>
  <c r="V1028" i="1"/>
  <c r="EJ661" i="1"/>
  <c r="DD661" i="1"/>
  <c r="DB661" i="1"/>
  <c r="CX661" i="1"/>
  <c r="CT661" i="1"/>
  <c r="CK661" i="1"/>
  <c r="BP661" i="1"/>
  <c r="BL661" i="1"/>
  <c r="BE661" i="1"/>
  <c r="AR661" i="1"/>
  <c r="AN661" i="1"/>
  <c r="AJ661" i="1"/>
  <c r="AB661" i="1"/>
  <c r="V661" i="1"/>
  <c r="EJ1027" i="1"/>
  <c r="DD1027" i="1"/>
  <c r="DB1027" i="1"/>
  <c r="CX1027" i="1"/>
  <c r="CT1027" i="1"/>
  <c r="CK1027" i="1"/>
  <c r="BP1027" i="1"/>
  <c r="BL1027" i="1"/>
  <c r="BE1027" i="1"/>
  <c r="AR1027" i="1"/>
  <c r="AN1027" i="1"/>
  <c r="AJ1027" i="1"/>
  <c r="V1027" i="1"/>
  <c r="EJ212" i="1"/>
  <c r="DD212" i="1"/>
  <c r="DB212" i="1"/>
  <c r="CX212" i="1"/>
  <c r="CT212" i="1"/>
  <c r="CK212" i="1"/>
  <c r="BP212" i="1"/>
  <c r="BL212" i="1"/>
  <c r="BE212" i="1"/>
  <c r="AR212" i="1"/>
  <c r="AN212" i="1"/>
  <c r="AJ212" i="1"/>
  <c r="AB212" i="1"/>
  <c r="V212" i="1"/>
  <c r="EJ914" i="1"/>
  <c r="DD914" i="1"/>
  <c r="DB914" i="1"/>
  <c r="CX914" i="1"/>
  <c r="CT914" i="1"/>
  <c r="CK914" i="1"/>
  <c r="BP914" i="1"/>
  <c r="BL914" i="1"/>
  <c r="BE914" i="1"/>
  <c r="AR914" i="1"/>
  <c r="AJ914" i="1"/>
  <c r="AB914" i="1"/>
  <c r="V914" i="1"/>
  <c r="EJ660" i="1"/>
  <c r="DD660" i="1"/>
  <c r="DB660" i="1"/>
  <c r="CX660" i="1"/>
  <c r="CT660" i="1"/>
  <c r="CK660" i="1"/>
  <c r="BP660" i="1"/>
  <c r="BL660" i="1"/>
  <c r="BE660" i="1"/>
  <c r="AR660" i="1"/>
  <c r="AN660" i="1"/>
  <c r="AJ660" i="1"/>
  <c r="V660" i="1"/>
  <c r="EJ211" i="1"/>
  <c r="DD211" i="1"/>
  <c r="DB211" i="1"/>
  <c r="CX211" i="1"/>
  <c r="CT211" i="1"/>
  <c r="CK211" i="1"/>
  <c r="BP211" i="1"/>
  <c r="BL211" i="1"/>
  <c r="BE211" i="1"/>
  <c r="AR211" i="1"/>
  <c r="AN211" i="1"/>
  <c r="AJ211" i="1"/>
  <c r="AB211" i="1"/>
  <c r="V211" i="1"/>
  <c r="EJ659" i="1"/>
  <c r="DD659" i="1"/>
  <c r="DB659" i="1"/>
  <c r="CX659" i="1"/>
  <c r="CT659" i="1"/>
  <c r="CK659" i="1"/>
  <c r="BP659" i="1"/>
  <c r="BL659" i="1"/>
  <c r="BE659" i="1"/>
  <c r="AR659" i="1"/>
  <c r="AN659" i="1"/>
  <c r="AJ659" i="1"/>
  <c r="AB659" i="1"/>
  <c r="V659" i="1"/>
  <c r="EJ1065" i="1"/>
  <c r="DD1065" i="1"/>
  <c r="DB1065" i="1"/>
  <c r="CX1065" i="1"/>
  <c r="CT1065" i="1"/>
  <c r="CK1065" i="1"/>
  <c r="BP1065" i="1"/>
  <c r="BL1065" i="1"/>
  <c r="BE1065" i="1"/>
  <c r="AR1065" i="1"/>
  <c r="AN1065" i="1"/>
  <c r="AJ1065" i="1"/>
  <c r="V1065" i="1"/>
  <c r="EJ169" i="1"/>
  <c r="DD169" i="1"/>
  <c r="DB169" i="1"/>
  <c r="CX169" i="1"/>
  <c r="CT169" i="1"/>
  <c r="CK169" i="1"/>
  <c r="BP169" i="1"/>
  <c r="BL169" i="1"/>
  <c r="BE169" i="1"/>
  <c r="AR169" i="1"/>
  <c r="AN169" i="1"/>
  <c r="AJ169" i="1"/>
  <c r="V169" i="1"/>
  <c r="EJ1026" i="1"/>
  <c r="DD1026" i="1"/>
  <c r="DB1026" i="1"/>
  <c r="CX1026" i="1"/>
  <c r="CT1026" i="1"/>
  <c r="CK1026" i="1"/>
  <c r="BP1026" i="1"/>
  <c r="BL1026" i="1"/>
  <c r="BE1026" i="1"/>
  <c r="AR1026" i="1"/>
  <c r="AN1026" i="1"/>
  <c r="AJ1026" i="1"/>
  <c r="V1026" i="1"/>
  <c r="EJ658" i="1"/>
  <c r="DD658" i="1"/>
  <c r="DB658" i="1"/>
  <c r="CX658" i="1"/>
  <c r="CT658" i="1"/>
  <c r="CK658" i="1"/>
  <c r="BP658" i="1"/>
  <c r="BL658" i="1"/>
  <c r="BE658" i="1"/>
  <c r="AR658" i="1"/>
  <c r="AN658" i="1"/>
  <c r="AJ658" i="1"/>
  <c r="AB658" i="1"/>
  <c r="V658" i="1"/>
  <c r="EJ482" i="1"/>
  <c r="DD482" i="1"/>
  <c r="DB482" i="1"/>
  <c r="CX482" i="1"/>
  <c r="CT482" i="1"/>
  <c r="CK482" i="1"/>
  <c r="BP482" i="1"/>
  <c r="BL482" i="1"/>
  <c r="BE482" i="1"/>
  <c r="AR482" i="1"/>
  <c r="AN482" i="1"/>
  <c r="AJ482" i="1"/>
  <c r="V482" i="1"/>
  <c r="EJ376" i="1"/>
  <c r="DD376" i="1"/>
  <c r="DB376" i="1"/>
  <c r="CX376" i="1"/>
  <c r="CT376" i="1"/>
  <c r="CK376" i="1"/>
  <c r="BP376" i="1"/>
  <c r="BL376" i="1"/>
  <c r="BE376" i="1"/>
  <c r="AR376" i="1"/>
  <c r="AN376" i="1"/>
  <c r="AJ376" i="1"/>
  <c r="AB376" i="1"/>
  <c r="V376" i="1"/>
  <c r="EJ657" i="1"/>
  <c r="DD657" i="1"/>
  <c r="DB657" i="1"/>
  <c r="CX657" i="1"/>
  <c r="CT657" i="1"/>
  <c r="CK657" i="1"/>
  <c r="BP657" i="1"/>
  <c r="BL657" i="1"/>
  <c r="BE657" i="1"/>
  <c r="AR657" i="1"/>
  <c r="AJ657" i="1"/>
  <c r="AB657" i="1"/>
  <c r="V657" i="1"/>
  <c r="EJ375" i="1"/>
  <c r="DD375" i="1"/>
  <c r="DB375" i="1"/>
  <c r="CX375" i="1"/>
  <c r="CT375" i="1"/>
  <c r="CK375" i="1"/>
  <c r="BP375" i="1"/>
  <c r="BL375" i="1"/>
  <c r="BE375" i="1"/>
  <c r="AR375" i="1"/>
  <c r="AN375" i="1"/>
  <c r="AJ375" i="1"/>
  <c r="AB375" i="1"/>
  <c r="V375" i="1"/>
  <c r="EJ656" i="1"/>
  <c r="DD656" i="1"/>
  <c r="DB656" i="1"/>
  <c r="CX656" i="1"/>
  <c r="CT656" i="1"/>
  <c r="CK656" i="1"/>
  <c r="BP656" i="1"/>
  <c r="BL656" i="1"/>
  <c r="BE656" i="1"/>
  <c r="AR656" i="1"/>
  <c r="AN656" i="1"/>
  <c r="AJ656" i="1"/>
  <c r="V656" i="1"/>
  <c r="EJ913" i="1"/>
  <c r="DD913" i="1"/>
  <c r="DB913" i="1"/>
  <c r="CX913" i="1"/>
  <c r="CT913" i="1"/>
  <c r="CK913" i="1"/>
  <c r="BP913" i="1"/>
  <c r="BL913" i="1"/>
  <c r="BE913" i="1"/>
  <c r="AR913" i="1"/>
  <c r="AN913" i="1"/>
  <c r="AJ913" i="1"/>
  <c r="V913" i="1"/>
  <c r="EJ354" i="1"/>
  <c r="DD354" i="1"/>
  <c r="DB354" i="1"/>
  <c r="CX354" i="1"/>
  <c r="CT354" i="1"/>
  <c r="CK354" i="1"/>
  <c r="BP354" i="1"/>
  <c r="BL354" i="1"/>
  <c r="BE354" i="1"/>
  <c r="AR354" i="1"/>
  <c r="AN354" i="1"/>
  <c r="AJ354" i="1"/>
  <c r="AB354" i="1"/>
  <c r="V354" i="1"/>
  <c r="EJ912" i="1"/>
  <c r="DD912" i="1"/>
  <c r="DB912" i="1"/>
  <c r="CX912" i="1"/>
  <c r="CT912" i="1"/>
  <c r="CK912" i="1"/>
  <c r="BP912" i="1"/>
  <c r="BL912" i="1"/>
  <c r="BE912" i="1"/>
  <c r="AR912" i="1"/>
  <c r="AN912" i="1"/>
  <c r="AJ912" i="1"/>
  <c r="V912" i="1"/>
  <c r="EJ1025" i="1"/>
  <c r="DD1025" i="1"/>
  <c r="DB1025" i="1"/>
  <c r="CX1025" i="1"/>
  <c r="CT1025" i="1"/>
  <c r="CK1025" i="1"/>
  <c r="BP1025" i="1"/>
  <c r="BL1025" i="1"/>
  <c r="BE1025" i="1"/>
  <c r="AR1025" i="1"/>
  <c r="AN1025" i="1"/>
  <c r="AJ1025" i="1"/>
  <c r="AB1025" i="1"/>
  <c r="V1025" i="1"/>
  <c r="EJ655" i="1"/>
  <c r="DD655" i="1"/>
  <c r="DB655" i="1"/>
  <c r="CX655" i="1"/>
  <c r="CT655" i="1"/>
  <c r="CK655" i="1"/>
  <c r="BP655" i="1"/>
  <c r="BL655" i="1"/>
  <c r="BE655" i="1"/>
  <c r="AR655" i="1"/>
  <c r="AN655" i="1"/>
  <c r="AJ655" i="1"/>
  <c r="AB655" i="1"/>
  <c r="V655" i="1"/>
  <c r="EJ583" i="1"/>
  <c r="DD583" i="1"/>
  <c r="DB583" i="1"/>
  <c r="CX583" i="1"/>
  <c r="CT583" i="1"/>
  <c r="CK583" i="1"/>
  <c r="BP583" i="1"/>
  <c r="BL583" i="1"/>
  <c r="BE583" i="1"/>
  <c r="AR583" i="1"/>
  <c r="AN583" i="1"/>
  <c r="AJ583" i="1"/>
  <c r="AB583" i="1"/>
  <c r="V583" i="1"/>
  <c r="EJ654" i="1"/>
  <c r="DD654" i="1"/>
  <c r="DB654" i="1"/>
  <c r="CX654" i="1"/>
  <c r="CT654" i="1"/>
  <c r="CK654" i="1"/>
  <c r="BP654" i="1"/>
  <c r="BL654" i="1"/>
  <c r="BE654" i="1"/>
  <c r="AR654" i="1"/>
  <c r="AN654" i="1"/>
  <c r="AJ654" i="1"/>
  <c r="AB654" i="1"/>
  <c r="V654" i="1"/>
  <c r="EJ353" i="1"/>
  <c r="DD353" i="1"/>
  <c r="DB353" i="1"/>
  <c r="CX353" i="1"/>
  <c r="CT353" i="1"/>
  <c r="CK353" i="1"/>
  <c r="BP353" i="1"/>
  <c r="BL353" i="1"/>
  <c r="BE353" i="1"/>
  <c r="AR353" i="1"/>
  <c r="AN353" i="1"/>
  <c r="AJ353" i="1"/>
  <c r="AB353" i="1"/>
  <c r="V353" i="1"/>
  <c r="EJ191" i="1"/>
  <c r="DD191" i="1"/>
  <c r="DB191" i="1"/>
  <c r="CX191" i="1"/>
  <c r="CT191" i="1"/>
  <c r="CK191" i="1"/>
  <c r="BP191" i="1"/>
  <c r="BL191" i="1"/>
  <c r="BE191" i="1"/>
  <c r="AR191" i="1"/>
  <c r="AN191" i="1"/>
  <c r="AJ191" i="1"/>
  <c r="V191" i="1"/>
  <c r="EJ582" i="1"/>
  <c r="DD582" i="1"/>
  <c r="DB582" i="1"/>
  <c r="CX582" i="1"/>
  <c r="CT582" i="1"/>
  <c r="CK582" i="1"/>
  <c r="BP582" i="1"/>
  <c r="BL582" i="1"/>
  <c r="BE582" i="1"/>
  <c r="AR582" i="1"/>
  <c r="AN582" i="1"/>
  <c r="AJ582" i="1"/>
  <c r="AB582" i="1"/>
  <c r="V582" i="1"/>
  <c r="EJ911" i="1"/>
  <c r="DD911" i="1"/>
  <c r="DB911" i="1"/>
  <c r="CX911" i="1"/>
  <c r="CT911" i="1"/>
  <c r="CK911" i="1"/>
  <c r="BP911" i="1"/>
  <c r="BL911" i="1"/>
  <c r="BE911" i="1"/>
  <c r="AN911" i="1"/>
  <c r="AJ911" i="1"/>
  <c r="AB911" i="1"/>
  <c r="EJ190" i="1"/>
  <c r="DD190" i="1"/>
  <c r="DB190" i="1"/>
  <c r="CX190" i="1"/>
  <c r="CT190" i="1"/>
  <c r="CK190" i="1"/>
  <c r="BP190" i="1"/>
  <c r="BL190" i="1"/>
  <c r="BE190" i="1"/>
  <c r="AR190" i="1"/>
  <c r="AN190" i="1"/>
  <c r="AJ190" i="1"/>
  <c r="AB190" i="1"/>
  <c r="V190" i="1"/>
  <c r="EJ653" i="1"/>
  <c r="DD653" i="1"/>
  <c r="DB653" i="1"/>
  <c r="CX653" i="1"/>
  <c r="CT653" i="1"/>
  <c r="CP653" i="1"/>
  <c r="CL653" i="1"/>
  <c r="CK653" i="1"/>
  <c r="BP653" i="1"/>
  <c r="BL653" i="1"/>
  <c r="BH653" i="1"/>
  <c r="BG653" i="1"/>
  <c r="BE653" i="1"/>
  <c r="AR653" i="1"/>
  <c r="AN653" i="1"/>
  <c r="AJ653" i="1"/>
  <c r="AF653" i="1"/>
  <c r="AB653" i="1"/>
  <c r="V653" i="1"/>
  <c r="B698" i="2" l="1"/>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9" i="2"/>
  <c r="B458" i="2"/>
  <c r="B457" i="2"/>
  <c r="B456" i="2"/>
  <c r="B455" i="2"/>
  <c r="B454" i="2"/>
  <c r="B453" i="2"/>
  <c r="B452" i="2"/>
  <c r="B451" i="2"/>
  <c r="B450" i="2"/>
  <c r="B449" i="2"/>
  <c r="B448" i="2"/>
  <c r="B447" i="2"/>
  <c r="B446" i="2"/>
  <c r="B445" i="2"/>
  <c r="B444" i="2"/>
  <c r="B443" i="2"/>
  <c r="B442" i="2"/>
  <c r="B441" i="2"/>
  <c r="B440" i="2"/>
  <c r="B439" i="2"/>
  <c r="B438" i="2"/>
  <c r="B437" i="2"/>
  <c r="B436" i="2"/>
  <c r="B435"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7" i="2"/>
  <c r="B48" i="2"/>
  <c r="B13" i="2"/>
  <c r="B11" i="2"/>
  <c r="B10" i="2"/>
  <c r="B9" i="2"/>
  <c r="B8" i="2"/>
  <c r="B6" i="2"/>
  <c r="B135" i="2"/>
  <c r="B127" i="2"/>
  <c r="B119" i="2"/>
  <c r="B111" i="2"/>
  <c r="B103" i="2"/>
  <c r="B95" i="2"/>
  <c r="B87" i="2"/>
  <c r="B79" i="2"/>
  <c r="B71" i="2"/>
  <c r="B63" i="2"/>
  <c r="B55" i="2"/>
  <c r="B31" i="2"/>
  <c r="B23" i="2"/>
  <c r="B15" i="2"/>
  <c r="B142" i="2"/>
  <c r="B134" i="2"/>
  <c r="B126" i="2"/>
  <c r="B118" i="2"/>
  <c r="B110" i="2"/>
  <c r="B102" i="2"/>
  <c r="B94" i="2"/>
  <c r="B86" i="2"/>
  <c r="B78" i="2"/>
  <c r="B70" i="2"/>
  <c r="B62" i="2"/>
  <c r="B54" i="2"/>
  <c r="B38" i="2"/>
  <c r="B30" i="2"/>
  <c r="B22" i="2"/>
  <c r="B14" i="2"/>
  <c r="B141" i="2"/>
  <c r="B133" i="2"/>
  <c r="B125" i="2"/>
  <c r="B117" i="2"/>
  <c r="B109" i="2"/>
  <c r="B101" i="2"/>
  <c r="B93" i="2"/>
  <c r="B85" i="2"/>
  <c r="B77" i="2"/>
  <c r="B69" i="2"/>
  <c r="B61" i="2"/>
  <c r="B53" i="2"/>
  <c r="B37" i="2"/>
  <c r="B29" i="2"/>
  <c r="B21" i="2"/>
  <c r="B140" i="2"/>
  <c r="B132" i="2"/>
  <c r="B124" i="2"/>
  <c r="B116" i="2"/>
  <c r="B108" i="2"/>
  <c r="B100" i="2"/>
  <c r="B92" i="2"/>
  <c r="B84" i="2"/>
  <c r="B76" i="2"/>
  <c r="B68" i="2"/>
  <c r="B60" i="2"/>
  <c r="B52" i="2"/>
  <c r="B36" i="2"/>
  <c r="B28" i="2"/>
  <c r="B20" i="2"/>
  <c r="B12" i="2"/>
  <c r="B139" i="2"/>
  <c r="B131" i="2"/>
  <c r="B123" i="2"/>
  <c r="B115" i="2"/>
  <c r="B107" i="2"/>
  <c r="B99" i="2"/>
  <c r="B91" i="2"/>
  <c r="B83" i="2"/>
  <c r="B75" i="2"/>
  <c r="B67" i="2"/>
  <c r="B59" i="2"/>
  <c r="B51" i="2"/>
  <c r="B35" i="2"/>
  <c r="B27" i="2"/>
  <c r="B19" i="2"/>
  <c r="B138" i="2"/>
  <c r="B130" i="2"/>
  <c r="B122" i="2"/>
  <c r="B114" i="2"/>
  <c r="B106" i="2"/>
  <c r="B98" i="2"/>
  <c r="B90" i="2"/>
  <c r="B82" i="2"/>
  <c r="B74" i="2"/>
  <c r="B66" i="2"/>
  <c r="B58" i="2"/>
  <c r="B50" i="2"/>
  <c r="B34" i="2"/>
  <c r="B26" i="2"/>
  <c r="B18" i="2"/>
  <c r="B137" i="2"/>
  <c r="B129" i="2"/>
  <c r="B121" i="2"/>
  <c r="B113" i="2"/>
  <c r="B105" i="2"/>
  <c r="B97" i="2"/>
  <c r="B89" i="2"/>
  <c r="B81" i="2"/>
  <c r="B73" i="2"/>
  <c r="B65" i="2"/>
  <c r="B57" i="2"/>
  <c r="B49" i="2"/>
  <c r="B33" i="2"/>
  <c r="B25" i="2"/>
  <c r="B17" i="2"/>
  <c r="B136" i="2"/>
  <c r="B128" i="2"/>
  <c r="B120" i="2"/>
  <c r="B112" i="2"/>
  <c r="B104" i="2"/>
  <c r="B96" i="2"/>
  <c r="B88" i="2"/>
  <c r="B80" i="2"/>
  <c r="B72" i="2"/>
  <c r="B64" i="2"/>
  <c r="B56" i="2"/>
  <c r="B32" i="2"/>
  <c r="B24" i="2"/>
  <c r="B16" i="2"/>
  <c r="B143" i="2"/>
  <c r="B39" i="2"/>
  <c r="B40" i="2"/>
  <c r="B41" i="2"/>
  <c r="B42" i="2"/>
  <c r="B43" i="2"/>
  <c r="B44" i="2"/>
  <c r="B45" i="2"/>
  <c r="B46" i="2"/>
  <c r="B47" i="2"/>
  <c r="A347" i="1"/>
  <c r="A190" i="1"/>
  <c r="A911" i="1"/>
  <c r="A191" i="1"/>
  <c r="A353" i="1"/>
  <c r="A654" i="1"/>
  <c r="A583" i="1"/>
  <c r="A653" i="1"/>
  <c r="A582" i="1"/>
  <c r="A655" i="1"/>
  <c r="A1025" i="1"/>
  <c r="A912" i="1"/>
  <c r="A354" i="1"/>
  <c r="A913" i="1"/>
  <c r="A656" i="1"/>
  <c r="A375" i="1"/>
  <c r="A657" i="1"/>
  <c r="A376" i="1"/>
  <c r="A482" i="1"/>
  <c r="A658" i="1"/>
  <c r="A1026" i="1"/>
  <c r="A169" i="1"/>
  <c r="A1065" i="1"/>
  <c r="A659" i="1"/>
  <c r="A211" i="1"/>
  <c r="A660" i="1"/>
  <c r="A914" i="1"/>
  <c r="A212" i="1"/>
  <c r="A1027" i="1"/>
  <c r="A661" i="1"/>
  <c r="A1028" i="1"/>
  <c r="A1066" i="1"/>
  <c r="A662" i="1"/>
  <c r="A915" i="1"/>
  <c r="A213" i="1"/>
  <c r="A663" i="1"/>
  <c r="A22" i="1"/>
  <c r="A377" i="1"/>
  <c r="A916" i="1"/>
  <c r="A1029" i="1"/>
  <c r="A664" i="1"/>
  <c r="A917" i="1"/>
  <c r="A1387" i="1"/>
  <c r="A105" i="1"/>
  <c r="A665" i="1"/>
  <c r="A1068" i="1"/>
  <c r="A214" i="1"/>
  <c r="A666" i="1"/>
  <c r="A667" i="1"/>
  <c r="A378" i="1"/>
  <c r="A668" i="1"/>
  <c r="A918" i="1"/>
  <c r="A215" i="1"/>
  <c r="A379" i="1"/>
  <c r="A380" i="1"/>
  <c r="A919" i="1"/>
  <c r="A669" i="1"/>
  <c r="A381" i="1"/>
  <c r="A670" i="1"/>
  <c r="A382" i="1"/>
  <c r="A671" i="1"/>
  <c r="A855" i="1"/>
  <c r="A1389" i="1"/>
  <c r="A672" i="1"/>
  <c r="A1251" i="1"/>
  <c r="A541" i="1"/>
  <c r="A673" i="1"/>
  <c r="A765" i="1"/>
  <c r="A921" i="1"/>
  <c r="A674" i="1"/>
  <c r="A368" i="1"/>
  <c r="A23" i="1"/>
  <c r="A1069" i="1"/>
  <c r="A24" i="1"/>
  <c r="A25" i="1"/>
  <c r="A373" i="1"/>
  <c r="A1070" i="1"/>
  <c r="A1265" i="1"/>
  <c r="A202" i="1"/>
  <c r="A383" i="1"/>
  <c r="A216" i="1"/>
  <c r="A217" i="1"/>
  <c r="A675" i="1"/>
  <c r="A676" i="1"/>
  <c r="A677" i="1"/>
  <c r="A26" i="1"/>
  <c r="A584" i="1"/>
  <c r="A218" i="1"/>
  <c r="A1071" i="1"/>
  <c r="A1072" i="1"/>
  <c r="A922" i="1"/>
  <c r="A1073" i="1"/>
  <c r="A856" i="1"/>
  <c r="A857" i="1"/>
  <c r="A1074" i="1"/>
  <c r="A926" i="1"/>
  <c r="A729" i="1"/>
  <c r="A1076" i="1"/>
  <c r="A1077" i="1"/>
  <c r="A1078" i="1"/>
  <c r="A27" i="1"/>
  <c r="A28" i="1"/>
  <c r="A678" i="1"/>
  <c r="A679" i="1"/>
  <c r="A219" i="1"/>
  <c r="A680" i="1"/>
  <c r="A681" i="1"/>
  <c r="A170" i="1"/>
  <c r="A384" i="1"/>
  <c r="A858" i="1"/>
  <c r="A1030" i="1"/>
  <c r="A220" i="1"/>
  <c r="A193" i="1"/>
  <c r="A682" i="1"/>
  <c r="A221" i="1"/>
  <c r="A222" i="1"/>
  <c r="A683" i="1"/>
  <c r="A223" i="1"/>
  <c r="A684" i="1"/>
  <c r="A1079" i="1"/>
  <c r="A685" i="1"/>
  <c r="A1080" i="1"/>
  <c r="A1306" i="1"/>
  <c r="A224" i="1"/>
  <c r="A1081" i="1"/>
  <c r="A110" i="1"/>
  <c r="A686" i="1"/>
  <c r="A1083" i="1"/>
  <c r="A687" i="1"/>
  <c r="A1319" i="1"/>
  <c r="A927" i="1"/>
  <c r="A1084" i="1"/>
  <c r="A1085" i="1"/>
  <c r="A1031" i="1"/>
  <c r="A688" i="1"/>
  <c r="A1086" i="1"/>
  <c r="A689" i="1"/>
  <c r="A1087" i="1"/>
  <c r="A690" i="1"/>
  <c r="A1088" i="1"/>
  <c r="A1089" i="1"/>
  <c r="A1090" i="1"/>
  <c r="A29" i="1"/>
  <c r="A691" i="1"/>
  <c r="A30" i="1"/>
  <c r="A1091" i="1"/>
  <c r="A692" i="1"/>
  <c r="A1092" i="1"/>
  <c r="A693" i="1"/>
  <c r="A171" i="1"/>
  <c r="A1093" i="1"/>
  <c r="A1032" i="1"/>
  <c r="A1094" i="1"/>
  <c r="A1095" i="1"/>
  <c r="A1096" i="1"/>
  <c r="A1097" i="1"/>
  <c r="A1098" i="1"/>
  <c r="A1099" i="1"/>
  <c r="A928" i="1"/>
  <c r="A585" i="1"/>
  <c r="A385" i="1"/>
  <c r="A225" i="1"/>
  <c r="A226" i="1"/>
  <c r="A694" i="1"/>
  <c r="A386" i="1"/>
  <c r="A1100" i="1"/>
  <c r="A387" i="1"/>
  <c r="A388" i="1"/>
  <c r="A227" i="1"/>
  <c r="A389" i="1"/>
  <c r="A390" i="1"/>
  <c r="A228" i="1"/>
  <c r="A695" i="1"/>
  <c r="A391" i="1"/>
  <c r="A392" i="1"/>
  <c r="A393" i="1"/>
  <c r="A929" i="1"/>
  <c r="A696" i="1"/>
  <c r="A1101" i="1"/>
  <c r="A394" i="1"/>
  <c r="A395" i="1"/>
  <c r="A697" i="1"/>
  <c r="A957" i="1"/>
  <c r="A396" i="1"/>
  <c r="A698" i="1"/>
  <c r="A1102" i="1"/>
  <c r="A397" i="1"/>
  <c r="A1103" i="1"/>
  <c r="A699" i="1"/>
  <c r="A31" i="1"/>
  <c r="A1033" i="1"/>
  <c r="A361" i="1"/>
  <c r="A314" i="1"/>
  <c r="A315" i="1"/>
  <c r="A859" i="1"/>
  <c r="A32" i="1"/>
  <c r="A316" i="1"/>
  <c r="A1075" i="1"/>
  <c r="A1104" i="1"/>
  <c r="A700" i="1"/>
  <c r="A203" i="1"/>
  <c r="A33" i="1"/>
  <c r="A1105" i="1"/>
  <c r="A579" i="1"/>
  <c r="A1106" i="1"/>
  <c r="A34" i="1"/>
  <c r="A701" i="1"/>
  <c r="A586" i="1"/>
  <c r="A1107" i="1"/>
  <c r="A18" i="1"/>
  <c r="A35" i="1"/>
  <c r="A860" i="1"/>
  <c r="A36" i="1"/>
  <c r="A37" i="1"/>
  <c r="A229" i="1"/>
  <c r="A702" i="1"/>
  <c r="A930" i="1"/>
  <c r="A230" i="1"/>
  <c r="A1108" i="1"/>
  <c r="A931" i="1"/>
  <c r="A38" i="1"/>
  <c r="A587" i="1"/>
  <c r="A861" i="1"/>
  <c r="A1109" i="1"/>
  <c r="A39" i="1"/>
  <c r="A862" i="1"/>
  <c r="A588" i="1"/>
  <c r="A863" i="1"/>
  <c r="A40" i="1"/>
  <c r="A1110" i="1"/>
  <c r="A1252" i="1"/>
  <c r="A1253" i="1"/>
  <c r="A703" i="1"/>
  <c r="A172" i="1"/>
  <c r="A4" i="1"/>
  <c r="A1111" i="1"/>
  <c r="A864" i="1"/>
  <c r="A1112" i="1"/>
  <c r="A1254" i="1"/>
  <c r="A1113" i="1"/>
  <c r="A932" i="1"/>
  <c r="A1307" i="1"/>
  <c r="A41" i="1"/>
  <c r="A1114" i="1"/>
  <c r="A367" i="1"/>
  <c r="A317" i="1"/>
  <c r="A704" i="1"/>
  <c r="A1115" i="1"/>
  <c r="A550" i="1"/>
  <c r="A1116" i="1"/>
  <c r="A42" i="1"/>
  <c r="A933" i="1"/>
  <c r="A705" i="1"/>
  <c r="A934" i="1"/>
  <c r="A231" i="1"/>
  <c r="A1117" i="1"/>
  <c r="A43" i="1"/>
  <c r="A1118" i="1"/>
  <c r="A1119" i="1"/>
  <c r="A124" i="1"/>
  <c r="A318" i="1"/>
  <c r="A1120" i="1"/>
  <c r="A1121" i="1"/>
  <c r="A866" i="1"/>
  <c r="A401" i="1"/>
  <c r="A1122" i="1"/>
  <c r="A1123" i="1"/>
  <c r="A935" i="1"/>
  <c r="A1266" i="1"/>
  <c r="A1291" i="1"/>
  <c r="A1124" i="1"/>
  <c r="A310" i="1"/>
  <c r="A232" i="1"/>
  <c r="A706" i="1"/>
  <c r="A402" i="1"/>
  <c r="A344" i="1"/>
  <c r="A1308" i="1"/>
  <c r="A233" i="1"/>
  <c r="A44" i="1"/>
  <c r="A707" i="1"/>
  <c r="A403" i="1"/>
  <c r="A404" i="1"/>
  <c r="A1125" i="1"/>
  <c r="A405" i="1"/>
  <c r="A5" i="1"/>
  <c r="A937" i="1"/>
  <c r="A1060" i="1"/>
  <c r="A1126" i="1"/>
  <c r="A938" i="1"/>
  <c r="A589" i="1"/>
  <c r="A708" i="1"/>
  <c r="A1127" i="1"/>
  <c r="A939" i="1"/>
  <c r="A194" i="1"/>
  <c r="A1128" i="1"/>
  <c r="A590" i="1"/>
  <c r="A591" i="1"/>
  <c r="A406" i="1"/>
  <c r="A45" i="1"/>
  <c r="A46" i="1"/>
  <c r="A234" i="1"/>
  <c r="A235" i="1"/>
  <c r="A709" i="1"/>
  <c r="A940" i="1"/>
  <c r="A1302" i="1"/>
  <c r="A941" i="1"/>
  <c r="A173" i="1"/>
  <c r="A47" i="1"/>
  <c r="A1129" i="1"/>
  <c r="A867" i="1"/>
  <c r="A942" i="1"/>
  <c r="A868" i="1"/>
  <c r="A1385" i="1"/>
  <c r="A943" i="1"/>
  <c r="A1130" i="1"/>
  <c r="A710" i="1"/>
  <c r="A711" i="1"/>
  <c r="A592" i="1"/>
  <c r="A11" i="1"/>
  <c r="A1131" i="1"/>
  <c r="A48" i="1"/>
  <c r="A1132" i="1"/>
  <c r="A49" i="1"/>
  <c r="A1133" i="1"/>
  <c r="A944" i="1"/>
  <c r="A712" i="1"/>
  <c r="A713" i="1"/>
  <c r="A1034" i="1"/>
  <c r="A319" i="1"/>
  <c r="A320" i="1"/>
  <c r="A50" i="1"/>
  <c r="A1318" i="1"/>
  <c r="A945" i="1"/>
  <c r="A1134" i="1"/>
  <c r="A321" i="1"/>
  <c r="A869" i="1"/>
  <c r="A946" i="1"/>
  <c r="A130" i="1"/>
  <c r="A1255" i="1"/>
  <c r="A1135" i="1"/>
  <c r="A1136" i="1"/>
  <c r="A1137" i="1"/>
  <c r="A1138" i="1"/>
  <c r="A174" i="1"/>
  <c r="A175" i="1"/>
  <c r="A176" i="1"/>
  <c r="A350" i="1"/>
  <c r="A236" i="1"/>
  <c r="A714" i="1"/>
  <c r="A408" i="1"/>
  <c r="A51" i="1"/>
  <c r="A947" i="1"/>
  <c r="A715" i="1"/>
  <c r="A716" i="1"/>
  <c r="A717" i="1"/>
  <c r="A177" i="1"/>
  <c r="A593" i="1"/>
  <c r="A718" i="1"/>
  <c r="A362" i="1"/>
  <c r="A178" i="1"/>
  <c r="A409" i="1"/>
  <c r="A948" i="1"/>
  <c r="A719" i="1"/>
  <c r="A1035" i="1"/>
  <c r="A410" i="1"/>
  <c r="A720" i="1"/>
  <c r="A411" i="1"/>
  <c r="A949" i="1"/>
  <c r="A204" i="1"/>
  <c r="A721" i="1"/>
  <c r="A594" i="1"/>
  <c r="A595" i="1"/>
  <c r="A412" i="1"/>
  <c r="A413" i="1"/>
  <c r="A1139" i="1"/>
  <c r="A414" i="1"/>
  <c r="A1036" i="1"/>
  <c r="A415" i="1"/>
  <c r="A870" i="1"/>
  <c r="A52" i="1"/>
  <c r="A53" i="1"/>
  <c r="A416" i="1"/>
  <c r="A722" i="1"/>
  <c r="A1140" i="1"/>
  <c r="A545" i="1"/>
  <c r="A322" i="1"/>
  <c r="A723" i="1"/>
  <c r="A724" i="1"/>
  <c r="A355" i="1"/>
  <c r="A417" i="1"/>
  <c r="A54" i="1"/>
  <c r="A237" i="1"/>
  <c r="A542" i="1"/>
  <c r="A55" i="1"/>
  <c r="A418" i="1"/>
  <c r="A872" i="1"/>
  <c r="A725" i="1"/>
  <c r="A238" i="1"/>
  <c r="A873" i="1"/>
  <c r="A1037" i="1"/>
  <c r="A419" i="1"/>
  <c r="A56" i="1"/>
  <c r="A596" i="1"/>
  <c r="A420" i="1"/>
  <c r="A540" i="1"/>
  <c r="A421" i="1"/>
  <c r="A422" i="1"/>
  <c r="A423" i="1"/>
  <c r="A424" i="1"/>
  <c r="A874" i="1"/>
  <c r="A543" i="1"/>
  <c r="A726" i="1"/>
  <c r="A875" i="1"/>
  <c r="A727" i="1"/>
  <c r="A57" i="1"/>
  <c r="A323" i="1"/>
  <c r="A597" i="1"/>
  <c r="A1256" i="1"/>
  <c r="A728" i="1"/>
  <c r="A1141" i="1"/>
  <c r="A363" i="1"/>
  <c r="A425" i="1"/>
  <c r="A426" i="1"/>
  <c r="A427" i="1"/>
  <c r="A398" i="1"/>
  <c r="A1038" i="1"/>
  <c r="A544" i="1"/>
  <c r="A58" i="1"/>
  <c r="A1039" i="1"/>
  <c r="A356" i="1"/>
  <c r="A59" i="1"/>
  <c r="A428" i="1"/>
  <c r="A429" i="1"/>
  <c r="A876" i="1"/>
  <c r="A60" i="1"/>
  <c r="A430" i="1"/>
  <c r="A431" i="1"/>
  <c r="A432" i="1"/>
  <c r="A195" i="1"/>
  <c r="A61" i="1"/>
  <c r="A433" i="1"/>
  <c r="A62" i="1"/>
  <c r="A434" i="1"/>
  <c r="A63" i="1"/>
  <c r="A435" i="1"/>
  <c r="A436" i="1"/>
  <c r="A730" i="1"/>
  <c r="A437" i="1"/>
  <c r="A731" i="1"/>
  <c r="A64" i="1"/>
  <c r="A877" i="1"/>
  <c r="A576" i="1"/>
  <c r="A1257" i="1"/>
  <c r="A546" i="1"/>
  <c r="A865" i="1"/>
  <c r="A1142" i="1"/>
  <c r="A732" i="1"/>
  <c r="A438" i="1"/>
  <c r="A878" i="1"/>
  <c r="A598" i="1"/>
  <c r="A439" i="1"/>
  <c r="A440" i="1"/>
  <c r="A1215" i="1"/>
  <c r="A599" i="1"/>
  <c r="A879" i="1"/>
  <c r="A733" i="1"/>
  <c r="A65" i="1"/>
  <c r="A441" i="1"/>
  <c r="A442" i="1"/>
  <c r="A66" i="1"/>
  <c r="A67" i="1"/>
  <c r="A443" i="1"/>
  <c r="A68" i="1"/>
  <c r="A444" i="1"/>
  <c r="A734" i="1"/>
  <c r="A1143" i="1"/>
  <c r="A548" i="1"/>
  <c r="A549" i="1"/>
  <c r="A871" i="1"/>
  <c r="A909" i="1"/>
  <c r="A880" i="1"/>
  <c r="A69" i="1"/>
  <c r="A551" i="1"/>
  <c r="A1144" i="1"/>
  <c r="A1267" i="1"/>
  <c r="A1268" i="1"/>
  <c r="A1269" i="1"/>
  <c r="A1270" i="1"/>
  <c r="A1292" i="1"/>
  <c r="A1145" i="1"/>
  <c r="A1146" i="1"/>
  <c r="A951" i="1"/>
  <c r="A952" i="1"/>
  <c r="A70" i="1"/>
  <c r="A71" i="1"/>
  <c r="A239" i="1"/>
  <c r="A445" i="1"/>
  <c r="A72" i="1"/>
  <c r="A446" i="1"/>
  <c r="A447" i="1"/>
  <c r="A448" i="1"/>
  <c r="A449" i="1"/>
  <c r="A450" i="1"/>
  <c r="A451" i="1"/>
  <c r="A452" i="1"/>
  <c r="A1147" i="1"/>
  <c r="A1148" i="1"/>
  <c r="A1149" i="1"/>
  <c r="A1150" i="1"/>
  <c r="A1151" i="1"/>
  <c r="A1293" i="1"/>
  <c r="A240" i="1"/>
  <c r="A953" i="1"/>
  <c r="A73" i="1"/>
  <c r="A74" i="1"/>
  <c r="A954" i="1"/>
  <c r="A75" i="1"/>
  <c r="A955" i="1"/>
  <c r="A735" i="1"/>
  <c r="A76" i="1"/>
  <c r="A77" i="1"/>
  <c r="A600" i="1"/>
  <c r="A78" i="1"/>
  <c r="A1271" i="1"/>
  <c r="A1272" i="1"/>
  <c r="A1273" i="1"/>
  <c r="A1152" i="1"/>
  <c r="A1153" i="1"/>
  <c r="A736" i="1"/>
  <c r="A79" i="1"/>
  <c r="A737" i="1"/>
  <c r="A738" i="1"/>
  <c r="A453" i="1"/>
  <c r="A241" i="1"/>
  <c r="A739" i="1"/>
  <c r="A881" i="1"/>
  <c r="A956" i="1"/>
  <c r="A454" i="1"/>
  <c r="A455" i="1"/>
  <c r="A456" i="1"/>
  <c r="A457" i="1"/>
  <c r="A1154" i="1"/>
  <c r="A80" i="1"/>
  <c r="A324" i="1"/>
  <c r="A458" i="1"/>
  <c r="A242" i="1"/>
  <c r="A459" i="1"/>
  <c r="A460" i="1"/>
  <c r="A552" i="1"/>
  <c r="A740" i="1"/>
  <c r="A1061" i="1"/>
  <c r="A461" i="1"/>
  <c r="A553" i="1"/>
  <c r="A462" i="1"/>
  <c r="A741" i="1"/>
  <c r="A399" i="1"/>
  <c r="A179" i="1"/>
  <c r="A463" i="1"/>
  <c r="A464" i="1"/>
  <c r="A1309" i="1"/>
  <c r="A1310" i="1"/>
  <c r="A601" i="1"/>
  <c r="A1040" i="1"/>
  <c r="A882" i="1"/>
  <c r="A81" i="1"/>
  <c r="A465" i="1"/>
  <c r="A357" i="1"/>
  <c r="A187" i="1"/>
  <c r="A188" i="1"/>
  <c r="A1274" i="1"/>
  <c r="A1275" i="1"/>
  <c r="A1276" i="1"/>
  <c r="A958" i="1"/>
  <c r="A466" i="1"/>
  <c r="A742" i="1"/>
  <c r="A602" i="1"/>
  <c r="A743" i="1"/>
  <c r="A747" i="1"/>
  <c r="A189" i="1"/>
  <c r="A1277" i="1"/>
  <c r="A1155" i="1"/>
  <c r="A82" i="1"/>
  <c r="A83" i="1"/>
  <c r="A1041" i="1"/>
  <c r="A84" i="1"/>
  <c r="A603" i="1"/>
  <c r="A745" i="1"/>
  <c r="A85" i="1"/>
  <c r="A467" i="1"/>
  <c r="A243" i="1"/>
  <c r="A883" i="1"/>
  <c r="A244" i="1"/>
  <c r="A468" i="1"/>
  <c r="A245" i="1"/>
  <c r="A86" i="1"/>
  <c r="A746" i="1"/>
  <c r="A1311" i="1"/>
  <c r="A821" i="1"/>
  <c r="A87" i="1"/>
  <c r="A604" i="1"/>
  <c r="A1312" i="1"/>
  <c r="A884" i="1"/>
  <c r="A605" i="1"/>
  <c r="A88" i="1"/>
  <c r="A325" i="1"/>
  <c r="A1062" i="1"/>
  <c r="A1313" i="1"/>
  <c r="A1320" i="1"/>
  <c r="A180" i="1"/>
  <c r="A89" i="1"/>
  <c r="A90" i="1"/>
  <c r="A91" i="1"/>
  <c r="A92" i="1"/>
  <c r="A93" i="1"/>
  <c r="A469" i="1"/>
  <c r="A470" i="1"/>
  <c r="A1321" i="1"/>
  <c r="A358" i="1"/>
  <c r="A885" i="1"/>
  <c r="A1156" i="1"/>
  <c r="A1157" i="1"/>
  <c r="A1158" i="1"/>
  <c r="A1159" i="1"/>
  <c r="A1160" i="1"/>
  <c r="A1161" i="1"/>
  <c r="A1162" i="1"/>
  <c r="A1163" i="1"/>
  <c r="A1278" i="1"/>
  <c r="A1279" i="1"/>
  <c r="A1164" i="1"/>
  <c r="A246" i="1"/>
  <c r="A94" i="1"/>
  <c r="A748" i="1"/>
  <c r="A1326" i="1"/>
  <c r="A471" i="1"/>
  <c r="A749" i="1"/>
  <c r="A580" i="1"/>
  <c r="A247" i="1"/>
  <c r="A750" i="1"/>
  <c r="A205" i="1"/>
  <c r="A95" i="1"/>
  <c r="A751" i="1"/>
  <c r="A752" i="1"/>
  <c r="A206" i="1"/>
  <c r="A753" i="1"/>
  <c r="A1165" i="1"/>
  <c r="A472" i="1"/>
  <c r="A196" i="1"/>
  <c r="A606" i="1"/>
  <c r="A248" i="1"/>
  <c r="A473" i="1"/>
  <c r="A754" i="1"/>
  <c r="A1166" i="1"/>
  <c r="A474" i="1"/>
  <c r="A475" i="1"/>
  <c r="A476" i="1"/>
  <c r="A477" i="1"/>
  <c r="A1327" i="1"/>
  <c r="A96" i="1"/>
  <c r="A1167" i="1"/>
  <c r="A249" i="1"/>
  <c r="A16" i="1"/>
  <c r="A755" i="1"/>
  <c r="A1168" i="1"/>
  <c r="A1328" i="1"/>
  <c r="A1329" i="1"/>
  <c r="A1330" i="1"/>
  <c r="A359" i="1"/>
  <c r="A1042" i="1"/>
  <c r="A756" i="1"/>
  <c r="A607" i="1"/>
  <c r="A478" i="1"/>
  <c r="A479" i="1"/>
  <c r="A1043" i="1"/>
  <c r="A480" i="1"/>
  <c r="A1044" i="1"/>
  <c r="A1169" i="1"/>
  <c r="A481" i="1"/>
  <c r="A97" i="1"/>
  <c r="A98" i="1"/>
  <c r="A757" i="1"/>
  <c r="A959" i="1"/>
  <c r="A407" i="1"/>
  <c r="A886" i="1"/>
  <c r="A1045" i="1"/>
  <c r="A608" i="1"/>
  <c r="A758" i="1"/>
  <c r="A1046" i="1"/>
  <c r="A99" i="1"/>
  <c r="A100" i="1"/>
  <c r="A609" i="1"/>
  <c r="A483" i="1"/>
  <c r="A610" i="1"/>
  <c r="A1331" i="1"/>
  <c r="A181" i="1"/>
  <c r="A17" i="1"/>
  <c r="A1170" i="1"/>
  <c r="A1332" i="1"/>
  <c r="A326" i="1"/>
  <c r="A101" i="1"/>
  <c r="A327" i="1"/>
  <c r="A102" i="1"/>
  <c r="A611" i="1"/>
  <c r="A250" i="1"/>
  <c r="A484" i="1"/>
  <c r="A1047" i="1"/>
  <c r="A103" i="1"/>
  <c r="A759" i="1"/>
  <c r="A485" i="1"/>
  <c r="A760" i="1"/>
  <c r="A104" i="1"/>
  <c r="A251" i="1"/>
  <c r="A144" i="1"/>
  <c r="A761" i="1"/>
  <c r="A486" i="1"/>
  <c r="A1048" i="1"/>
  <c r="A487" i="1"/>
  <c r="A106" i="1"/>
  <c r="A1171" i="1"/>
  <c r="A1172" i="1"/>
  <c r="A488" i="1"/>
  <c r="A252" i="1"/>
  <c r="A960" i="1"/>
  <c r="A961" i="1"/>
  <c r="A107" i="1"/>
  <c r="A1173" i="1"/>
  <c r="A1258" i="1"/>
  <c r="A1259" i="1"/>
  <c r="A887" i="1"/>
  <c r="A1174" i="1"/>
  <c r="A108" i="1"/>
  <c r="A109" i="1"/>
  <c r="A253" i="1"/>
  <c r="A888" i="1"/>
  <c r="A207" i="1"/>
  <c r="A489" i="1"/>
  <c r="A762" i="1"/>
  <c r="A763" i="1"/>
  <c r="A764" i="1"/>
  <c r="A490" i="1"/>
  <c r="A400" i="1"/>
  <c r="A254" i="1"/>
  <c r="A1175" i="1"/>
  <c r="A554" i="1"/>
  <c r="A491" i="1"/>
  <c r="A255" i="1"/>
  <c r="A492" i="1"/>
  <c r="A364" i="1"/>
  <c r="A1176" i="1"/>
  <c r="A1314" i="1"/>
  <c r="A889" i="1"/>
  <c r="A1177" i="1"/>
  <c r="A1178" i="1"/>
  <c r="A890" i="1"/>
  <c r="A1179" i="1"/>
  <c r="A962" i="1"/>
  <c r="A1180" i="1"/>
  <c r="A1181" i="1"/>
  <c r="A1182" i="1"/>
  <c r="A1260" i="1"/>
  <c r="A1183" i="1"/>
  <c r="A1184" i="1"/>
  <c r="A766" i="1"/>
  <c r="A256" i="1"/>
  <c r="A1185" i="1"/>
  <c r="A1261" i="1"/>
  <c r="A891" i="1"/>
  <c r="A612" i="1"/>
  <c r="A1186" i="1"/>
  <c r="A892" i="1"/>
  <c r="A1187" i="1"/>
  <c r="A493" i="1"/>
  <c r="A1188" i="1"/>
  <c r="A494" i="1"/>
  <c r="A893" i="1"/>
  <c r="A1189" i="1"/>
  <c r="A1190" i="1"/>
  <c r="A1262" i="1"/>
  <c r="A1191" i="1"/>
  <c r="A1192" i="1"/>
  <c r="A495" i="1"/>
  <c r="A767" i="1"/>
  <c r="A496" i="1"/>
  <c r="A497" i="1"/>
  <c r="A498" i="1"/>
  <c r="A1193" i="1"/>
  <c r="A499" i="1"/>
  <c r="A500" i="1"/>
  <c r="A501" i="1"/>
  <c r="A963" i="1"/>
  <c r="A964" i="1"/>
  <c r="A502" i="1"/>
  <c r="A1194" i="1"/>
  <c r="A965" i="1"/>
  <c r="A1333" i="1"/>
  <c r="A1322" i="1"/>
  <c r="A182" i="1"/>
  <c r="A966" i="1"/>
  <c r="A920" i="1"/>
  <c r="A967" i="1"/>
  <c r="A968" i="1"/>
  <c r="A503" i="1"/>
  <c r="A504" i="1"/>
  <c r="A969" i="1"/>
  <c r="A768" i="1"/>
  <c r="A1195" i="1"/>
  <c r="A360" i="1"/>
  <c r="A1280" i="1"/>
  <c r="A1281" i="1"/>
  <c r="A1196" i="1"/>
  <c r="A257" i="1"/>
  <c r="A349" i="1"/>
  <c r="A769" i="1"/>
  <c r="A770" i="1"/>
  <c r="A771" i="1"/>
  <c r="A613" i="1"/>
  <c r="A111" i="1"/>
  <c r="A614" i="1"/>
  <c r="A112" i="1"/>
  <c r="A615" i="1"/>
  <c r="A894" i="1"/>
  <c r="A616" i="1"/>
  <c r="A1303" i="1"/>
  <c r="A772" i="1"/>
  <c r="A773" i="1"/>
  <c r="A774" i="1"/>
  <c r="A113" i="1"/>
  <c r="A114" i="1"/>
  <c r="A970" i="1"/>
  <c r="A115" i="1"/>
  <c r="A775" i="1"/>
  <c r="A776" i="1"/>
  <c r="A971" i="1"/>
  <c r="A972" i="1"/>
  <c r="A777" i="1"/>
  <c r="A258" i="1"/>
  <c r="A973" i="1"/>
  <c r="A505" i="1"/>
  <c r="A974" i="1"/>
  <c r="A259" i="1"/>
  <c r="A778" i="1"/>
  <c r="A779" i="1"/>
  <c r="A116" i="1"/>
  <c r="A117" i="1"/>
  <c r="A975" i="1"/>
  <c r="A976" i="1"/>
  <c r="A780" i="1"/>
  <c r="A506" i="1"/>
  <c r="A118" i="1"/>
  <c r="A977" i="1"/>
  <c r="A507" i="1"/>
  <c r="A508" i="1"/>
  <c r="A978" i="1"/>
  <c r="A509" i="1"/>
  <c r="A510" i="1"/>
  <c r="A1049" i="1"/>
  <c r="A781" i="1"/>
  <c r="A979" i="1"/>
  <c r="A1017" i="1"/>
  <c r="A1050" i="1"/>
  <c r="A782" i="1"/>
  <c r="A980" i="1"/>
  <c r="A981" i="1"/>
  <c r="A260" i="1"/>
  <c r="A982" i="1"/>
  <c r="A119" i="1"/>
  <c r="A1315" i="1"/>
  <c r="A120" i="1"/>
  <c r="A511" i="1"/>
  <c r="A1063" i="1"/>
  <c r="A983" i="1"/>
  <c r="A512" i="1"/>
  <c r="A984" i="1"/>
  <c r="A121" i="1"/>
  <c r="A1051" i="1"/>
  <c r="A783" i="1"/>
  <c r="A985" i="1"/>
  <c r="A986" i="1"/>
  <c r="A987" i="1"/>
  <c r="A840" i="1"/>
  <c r="A784" i="1"/>
  <c r="A617" i="1"/>
  <c r="A988" i="1"/>
  <c r="A365" i="1"/>
  <c r="A989" i="1"/>
  <c r="A990" i="1"/>
  <c r="A513" i="1"/>
  <c r="A261" i="1"/>
  <c r="A122" i="1"/>
  <c r="A1052" i="1"/>
  <c r="A123" i="1"/>
  <c r="A618" i="1"/>
  <c r="A619" i="1"/>
  <c r="A328" i="1"/>
  <c r="A338" i="1"/>
  <c r="A1282" i="1"/>
  <c r="A1283" i="1"/>
  <c r="A1284" i="1"/>
  <c r="A1285" i="1"/>
  <c r="A372" i="1"/>
  <c r="A329" i="1"/>
  <c r="A369" i="1"/>
  <c r="A844" i="1"/>
  <c r="A785" i="1"/>
  <c r="A547" i="1"/>
  <c r="A1018" i="1"/>
  <c r="A1053" i="1"/>
  <c r="A895" i="1"/>
  <c r="A1197" i="1"/>
  <c r="A991" i="1"/>
  <c r="A992" i="1"/>
  <c r="A330" i="1"/>
  <c r="A620" i="1"/>
  <c r="A125" i="1"/>
  <c r="A1198" i="1"/>
  <c r="A786" i="1"/>
  <c r="A1199" i="1"/>
  <c r="A787" i="1"/>
  <c r="A896" i="1"/>
  <c r="A1064" i="1"/>
  <c r="A993" i="1"/>
  <c r="A183" i="1"/>
  <c r="A1200" i="1"/>
  <c r="A1201" i="1"/>
  <c r="A126" i="1"/>
  <c r="A12" i="1"/>
  <c r="A1202" i="1"/>
  <c r="A262" i="1"/>
  <c r="A1203" i="1"/>
  <c r="A788" i="1"/>
  <c r="A1334" i="1"/>
  <c r="A1204" i="1"/>
  <c r="A514" i="1"/>
  <c r="A789" i="1"/>
  <c r="A1205" i="1"/>
  <c r="A790" i="1"/>
  <c r="A127" i="1"/>
  <c r="A19" i="1"/>
  <c r="A128" i="1"/>
  <c r="A1335" i="1"/>
  <c r="A129" i="1"/>
  <c r="A515" i="1"/>
  <c r="A791" i="1"/>
  <c r="A263" i="1"/>
  <c r="A792" i="1"/>
  <c r="A1336" i="1"/>
  <c r="A1206" i="1"/>
  <c r="A994" i="1"/>
  <c r="A1337" i="1"/>
  <c r="A264" i="1"/>
  <c r="A847" i="1"/>
  <c r="A1263" i="1"/>
  <c r="A1207" i="1"/>
  <c r="A1338" i="1"/>
  <c r="A793" i="1"/>
  <c r="A794" i="1"/>
  <c r="A1339" i="1"/>
  <c r="A795" i="1"/>
  <c r="A995" i="1"/>
  <c r="A1208" i="1"/>
  <c r="A131" i="1"/>
  <c r="A796" i="1"/>
  <c r="A208" i="1"/>
  <c r="A1209" i="1"/>
  <c r="A1340" i="1"/>
  <c r="A621" i="1"/>
  <c r="A1341" i="1"/>
  <c r="A622" i="1"/>
  <c r="A1304" i="1"/>
  <c r="A854" i="1"/>
  <c r="A265" i="1"/>
  <c r="A1210" i="1"/>
  <c r="A1342" i="1"/>
  <c r="A1343" i="1"/>
  <c r="A209" i="1"/>
  <c r="A20" i="1"/>
  <c r="A1054" i="1"/>
  <c r="A370" i="1"/>
  <c r="A797" i="1"/>
  <c r="A516" i="1"/>
  <c r="A517" i="1"/>
  <c r="A132" i="1"/>
  <c r="A518" i="1"/>
  <c r="A519" i="1"/>
  <c r="A798" i="1"/>
  <c r="A1211" i="1"/>
  <c r="A799" i="1"/>
  <c r="A800" i="1"/>
  <c r="A1212" i="1"/>
  <c r="A197" i="1"/>
  <c r="A801" i="1"/>
  <c r="A623" i="1"/>
  <c r="A520" i="1"/>
  <c r="A897" i="1"/>
  <c r="A210" i="1"/>
  <c r="A1213" i="1"/>
  <c r="A1214" i="1"/>
  <c r="A366" i="1"/>
  <c r="A802" i="1"/>
  <c r="A803" i="1"/>
  <c r="A1344" i="1"/>
  <c r="A804" i="1"/>
  <c r="A266" i="1"/>
  <c r="A267" i="1"/>
  <c r="A1294" i="1"/>
  <c r="A624" i="1"/>
  <c r="A805" i="1"/>
  <c r="A200" i="1"/>
  <c r="A1345" i="1"/>
  <c r="A806" i="1"/>
  <c r="A807" i="1"/>
  <c r="A268" i="1"/>
  <c r="A521" i="1"/>
  <c r="A1216" i="1"/>
  <c r="A1346" i="1"/>
  <c r="A808" i="1"/>
  <c r="A133" i="1"/>
  <c r="A996" i="1"/>
  <c r="A134" i="1"/>
  <c r="A809" i="1"/>
  <c r="A198" i="1"/>
  <c r="A1347" i="1"/>
  <c r="A1348" i="1"/>
  <c r="A269" i="1"/>
  <c r="A135" i="1"/>
  <c r="A1055" i="1"/>
  <c r="A270" i="1"/>
  <c r="A136" i="1"/>
  <c r="A271" i="1"/>
  <c r="A1349" i="1"/>
  <c r="A1217" i="1"/>
  <c r="A810" i="1"/>
  <c r="A137" i="1"/>
  <c r="A272" i="1"/>
  <c r="A811" i="1"/>
  <c r="A812" i="1"/>
  <c r="A1316" i="1"/>
  <c r="A813" i="1"/>
  <c r="A331" i="1"/>
  <c r="A1350" i="1"/>
  <c r="A1305" i="1"/>
  <c r="A1218" i="1"/>
  <c r="A1351" i="1"/>
  <c r="A1219" i="1"/>
  <c r="A997" i="1"/>
  <c r="A1264" i="1"/>
  <c r="A138" i="1"/>
  <c r="A351" i="1"/>
  <c r="A352" i="1"/>
  <c r="A1220" i="1"/>
  <c r="A522" i="1"/>
  <c r="A1352" i="1"/>
  <c r="A523" i="1"/>
  <c r="A1353" i="1"/>
  <c r="A1354" i="1"/>
  <c r="A1221" i="1"/>
  <c r="A814" i="1"/>
  <c r="A1355" i="1"/>
  <c r="A273" i="1"/>
  <c r="A524" i="1"/>
  <c r="A1222" i="1"/>
  <c r="A1356" i="1"/>
  <c r="A815" i="1"/>
  <c r="A816" i="1"/>
  <c r="A1223" i="1"/>
  <c r="A1224" i="1"/>
  <c r="A817" i="1"/>
  <c r="A1357" i="1"/>
  <c r="A274" i="1"/>
  <c r="A1358" i="1"/>
  <c r="A1359" i="1"/>
  <c r="A525" i="1"/>
  <c r="A818" i="1"/>
  <c r="A1360" i="1"/>
  <c r="A526" i="1"/>
  <c r="A1361" i="1"/>
  <c r="A819" i="1"/>
  <c r="A898" i="1"/>
  <c r="A1225" i="1"/>
  <c r="A1226" i="1"/>
  <c r="A1227" i="1"/>
  <c r="A1362" i="1"/>
  <c r="A1382" i="1"/>
  <c r="A998" i="1"/>
  <c r="A999" i="1"/>
  <c r="A1000" i="1"/>
  <c r="A527" i="1"/>
  <c r="A820" i="1"/>
  <c r="A1363" i="1"/>
  <c r="A139" i="1"/>
  <c r="A1228" i="1"/>
  <c r="A275" i="1"/>
  <c r="A1229" i="1"/>
  <c r="A1230" i="1"/>
  <c r="A276" i="1"/>
  <c r="A625" i="1"/>
  <c r="A332" i="1"/>
  <c r="A1231" i="1"/>
  <c r="A333" i="1"/>
  <c r="A744" i="1"/>
  <c r="A822" i="1"/>
  <c r="A140" i="1"/>
  <c r="A899" i="1"/>
  <c r="A823" i="1"/>
  <c r="A1364" i="1"/>
  <c r="A1383" i="1"/>
  <c r="A626" i="1"/>
  <c r="A1001" i="1"/>
  <c r="A824" i="1"/>
  <c r="A1365" i="1"/>
  <c r="A1366" i="1"/>
  <c r="A1367" i="1"/>
  <c r="A528" i="1"/>
  <c r="A1368" i="1"/>
  <c r="A529" i="1"/>
  <c r="A1369" i="1"/>
  <c r="A1370" i="1"/>
  <c r="A1002" i="1"/>
  <c r="A627" i="1"/>
  <c r="A530" i="1"/>
  <c r="A141" i="1"/>
  <c r="A628" i="1"/>
  <c r="A1003" i="1"/>
  <c r="A277" i="1"/>
  <c r="A900" i="1"/>
  <c r="A278" i="1"/>
  <c r="A142" i="1"/>
  <c r="A901" i="1"/>
  <c r="A825" i="1"/>
  <c r="A826" i="1"/>
  <c r="A827" i="1"/>
  <c r="A1232" i="1"/>
  <c r="A1056" i="1"/>
  <c r="A1371" i="1"/>
  <c r="A199" i="1"/>
  <c r="A143" i="1"/>
  <c r="A828" i="1"/>
  <c r="A1233" i="1"/>
  <c r="A829" i="1"/>
  <c r="A830" i="1"/>
  <c r="A831" i="1"/>
  <c r="A832" i="1"/>
  <c r="A833" i="1"/>
  <c r="A834" i="1"/>
  <c r="A1234" i="1"/>
  <c r="A835" i="1"/>
  <c r="A279" i="1"/>
  <c r="A1235" i="1"/>
  <c r="A836" i="1"/>
  <c r="A837" i="1"/>
  <c r="A1004" i="1"/>
  <c r="A838" i="1"/>
  <c r="A1236" i="1"/>
  <c r="A531" i="1"/>
  <c r="A532" i="1"/>
  <c r="A839" i="1"/>
  <c r="A1005" i="1"/>
  <c r="A1317" i="1"/>
  <c r="A1082" i="1"/>
  <c r="A950" i="1"/>
  <c r="A334" i="1"/>
  <c r="A1237" i="1"/>
  <c r="A841" i="1"/>
  <c r="A842" i="1"/>
  <c r="A1372" i="1"/>
  <c r="A629" i="1"/>
  <c r="A1006" i="1"/>
  <c r="A902" i="1"/>
  <c r="A533" i="1"/>
  <c r="A534" i="1"/>
  <c r="A843" i="1"/>
  <c r="A1238" i="1"/>
  <c r="A1067" i="1"/>
  <c r="A1373" i="1"/>
  <c r="A1374" i="1"/>
  <c r="A903" i="1"/>
  <c r="A1375" i="1"/>
  <c r="A1007" i="1"/>
  <c r="A1057" i="1"/>
  <c r="A1008" i="1"/>
  <c r="A845" i="1"/>
  <c r="A1239" i="1"/>
  <c r="A846" i="1"/>
  <c r="A1240" i="1"/>
  <c r="A535" i="1"/>
  <c r="A1058" i="1"/>
  <c r="A1325" i="1"/>
  <c r="A280" i="1"/>
  <c r="A145" i="1"/>
  <c r="A1376" i="1"/>
  <c r="A1241" i="1"/>
  <c r="A1377" i="1"/>
  <c r="A1378" i="1"/>
  <c r="A536" i="1"/>
  <c r="A1324" i="1"/>
  <c r="A848" i="1"/>
  <c r="A1242" i="1"/>
  <c r="A1379" i="1"/>
  <c r="A1380" i="1"/>
  <c r="A1381" i="1"/>
  <c r="A1009" i="1"/>
  <c r="A281" i="1"/>
  <c r="A1243" i="1"/>
  <c r="A1244" i="1"/>
  <c r="A1245" i="1"/>
  <c r="A1246" i="1"/>
  <c r="A537" i="1"/>
  <c r="A1247" i="1"/>
  <c r="A630" i="1"/>
  <c r="A1248" i="1"/>
  <c r="A538" i="1"/>
  <c r="A1249" i="1"/>
  <c r="A335" i="1"/>
  <c r="A539" i="1"/>
  <c r="A1384" i="1"/>
  <c r="A904" i="1"/>
  <c r="A905" i="1"/>
  <c r="A1250" i="1"/>
  <c r="A1059" i="1"/>
  <c r="A849" i="1"/>
  <c r="A850" i="1"/>
  <c r="A851" i="1"/>
  <c r="A631" i="1"/>
  <c r="A1010" i="1"/>
  <c r="A632" i="1"/>
  <c r="A146" i="1"/>
  <c r="A147" i="1"/>
  <c r="A148" i="1"/>
  <c r="A149" i="1"/>
  <c r="A633" i="1"/>
  <c r="A581" i="1"/>
  <c r="A150" i="1"/>
  <c r="A151" i="1"/>
  <c r="A1011" i="1"/>
  <c r="A152" i="1"/>
  <c r="A634" i="1"/>
  <c r="A371" i="1"/>
  <c r="A635" i="1"/>
  <c r="A636" i="1"/>
  <c r="A153" i="1"/>
  <c r="A154" i="1"/>
  <c r="A637" i="1"/>
  <c r="A852" i="1"/>
  <c r="A155" i="1"/>
  <c r="A156" i="1"/>
  <c r="A201" i="1"/>
  <c r="A184" i="1"/>
  <c r="A157" i="1"/>
  <c r="A638" i="1"/>
  <c r="A158" i="1"/>
  <c r="A159" i="1"/>
  <c r="A160" i="1"/>
  <c r="A161" i="1"/>
  <c r="A21" i="1"/>
  <c r="A162" i="1"/>
  <c r="A639" i="1"/>
  <c r="A640" i="1"/>
  <c r="A163" i="1"/>
  <c r="A641" i="1"/>
  <c r="A642" i="1"/>
  <c r="A336" i="1"/>
  <c r="A282" i="1"/>
  <c r="A283" i="1"/>
  <c r="A643" i="1"/>
  <c r="A644" i="1"/>
  <c r="A284" i="1"/>
  <c r="A645" i="1"/>
  <c r="A285" i="1"/>
  <c r="A286" i="1"/>
  <c r="A646" i="1"/>
  <c r="A287" i="1"/>
  <c r="A647" i="1"/>
  <c r="A288" i="1"/>
  <c r="A289" i="1"/>
  <c r="A311" i="1"/>
  <c r="A290" i="1"/>
  <c r="A291" i="1"/>
  <c r="A648" i="1"/>
  <c r="A292" i="1"/>
  <c r="A293" i="1"/>
  <c r="A649" i="1"/>
  <c r="A1012" i="1"/>
  <c r="A1386" i="1"/>
  <c r="A910" i="1"/>
  <c r="A853" i="1"/>
  <c r="A906" i="1"/>
  <c r="A348" i="1"/>
  <c r="A185" i="1"/>
  <c r="A907" i="1"/>
  <c r="A374" i="1"/>
  <c r="A555" i="1"/>
  <c r="A556" i="1"/>
  <c r="A6" i="1"/>
  <c r="A557" i="1"/>
  <c r="A558" i="1"/>
  <c r="A1323" i="1"/>
  <c r="A7" i="1"/>
  <c r="A164" i="1"/>
  <c r="A165" i="1"/>
  <c r="A294" i="1"/>
  <c r="A312" i="1"/>
  <c r="A8" i="1"/>
  <c r="A9" i="1"/>
  <c r="A559" i="1"/>
  <c r="A573" i="1"/>
  <c r="A560" i="1"/>
  <c r="A1013" i="1"/>
  <c r="A345" i="1"/>
  <c r="A166" i="1"/>
  <c r="A295" i="1"/>
  <c r="A296" i="1"/>
  <c r="A297" i="1"/>
  <c r="A298" i="1"/>
  <c r="A313" i="1"/>
  <c r="A1014" i="1"/>
  <c r="A561" i="1"/>
  <c r="A562" i="1"/>
  <c r="A1015" i="1"/>
  <c r="A299" i="1"/>
  <c r="A10" i="1"/>
  <c r="A563" i="1"/>
  <c r="A346" i="1"/>
  <c r="A574" i="1"/>
  <c r="A577" i="1"/>
  <c r="A564" i="1"/>
  <c r="A565" i="1"/>
  <c r="A578" i="1"/>
  <c r="A13" i="1"/>
  <c r="A575" i="1"/>
  <c r="A566" i="1"/>
  <c r="A567" i="1"/>
  <c r="A14" i="1"/>
  <c r="A15" i="1"/>
  <c r="A300" i="1"/>
  <c r="A341" i="1"/>
  <c r="A301" i="1"/>
  <c r="A186" i="1"/>
  <c r="A167" i="1"/>
  <c r="A192" i="1"/>
  <c r="A302" i="1"/>
  <c r="A168" i="1"/>
  <c r="A1016" i="1"/>
  <c r="A1019" i="1"/>
  <c r="A342" i="1"/>
  <c r="A650" i="1"/>
  <c r="A1388" i="1"/>
  <c r="A303" i="1"/>
  <c r="A304" i="1"/>
  <c r="A305" i="1"/>
  <c r="A306" i="1"/>
  <c r="A307" i="1"/>
  <c r="A308" i="1"/>
  <c r="A1020" i="1"/>
  <c r="A337" i="1"/>
  <c r="A908" i="1"/>
  <c r="A339" i="1"/>
  <c r="A1295" i="1"/>
  <c r="A1296" i="1"/>
  <c r="A1286" i="1"/>
  <c r="A1287" i="1"/>
  <c r="A1288" i="1"/>
  <c r="A1297" i="1"/>
  <c r="A1298" i="1"/>
  <c r="A1299" i="1"/>
  <c r="A1300" i="1"/>
  <c r="A1301" i="1"/>
  <c r="A568" i="1"/>
  <c r="A569" i="1"/>
  <c r="A570" i="1"/>
  <c r="A571" i="1"/>
  <c r="A572" i="1"/>
  <c r="A343" i="1"/>
  <c r="A340" i="1"/>
  <c r="A309" i="1"/>
  <c r="A1289" i="1"/>
  <c r="A936" i="1"/>
  <c r="A925" i="1"/>
  <c r="A924" i="1"/>
  <c r="A923" i="1"/>
  <c r="A1290" i="1"/>
  <c r="A651" i="1"/>
  <c r="A1021" i="1"/>
  <c r="A1022" i="1"/>
  <c r="A1023" i="1"/>
  <c r="A1024" i="1"/>
  <c r="A652" i="1"/>
</calcChain>
</file>

<file path=xl/sharedStrings.xml><?xml version="1.0" encoding="utf-8"?>
<sst xmlns="http://schemas.openxmlformats.org/spreadsheetml/2006/main" count="61522" uniqueCount="10231">
  <si>
    <t>Llave</t>
  </si>
  <si>
    <t>Estados Consolidados</t>
  </si>
  <si>
    <t>No Vigente00</t>
  </si>
  <si>
    <t>No Vigente</t>
  </si>
  <si>
    <t>No Vigente0Ing No RecibidaAs Built No Recibido00</t>
  </si>
  <si>
    <t>No VigenteAs Built No Recibido00</t>
  </si>
  <si>
    <t>No VigenteIng No Recibida00</t>
  </si>
  <si>
    <t>No VigenteIng No RecibidaAs Built No Recibido00</t>
  </si>
  <si>
    <t>No VigenteTSS Aprobado con observacionesIng No RecibidaAs Built No Recibido00</t>
  </si>
  <si>
    <t>No VigenteTSS AprobadoIng Aprobada con ObservacionesAs Built Detenido00</t>
  </si>
  <si>
    <t>No VigenteTSS AprobadoIng Aprobada con ObservacionesAs Built No Recibido00</t>
  </si>
  <si>
    <t>No VigenteTSS AprobadoIng AprobadaAs Built Detenido00</t>
  </si>
  <si>
    <t>No VigenteTSS AprobadoIng AprobadaAs Built En Revisión00</t>
  </si>
  <si>
    <t>No VigenteTSS AprobadoIng AprobadaAs Built No Recibido00</t>
  </si>
  <si>
    <t>No VigenteTSS AprobadoIng AprobadaAs Built Observado00</t>
  </si>
  <si>
    <t>No VigenteTSS AprobadoIng DetenidaAs Built No Recibido00</t>
  </si>
  <si>
    <t>No VigenteTSS AprobadoIng En RevisiónAs Built No Recibido00</t>
  </si>
  <si>
    <t>No VigenteTSS AprobadoIng En RevisiónAs Built No RecibidoIntegrado0</t>
  </si>
  <si>
    <t>No VigenteTSS AprobadoIng No RecibidaAs Built No Recibido00</t>
  </si>
  <si>
    <t>No VigenteTSS AprobadoIng ObservadaAs Built No Recibido00</t>
  </si>
  <si>
    <t>No VigenteTSS AprobadoIng RechazadaAs Built No Recibido00</t>
  </si>
  <si>
    <t>No VigenteTSS DetenidoIng No Recibida00</t>
  </si>
  <si>
    <t>No VigenteTSS DetenidoIng No RecibidaAs Built No Recibido00</t>
  </si>
  <si>
    <t>No VigenteTSS En RevisiónIng No RecibidaAs Built No Recibido00</t>
  </si>
  <si>
    <t>No VigenteTSS No RecibidoAs Built No Recibido00</t>
  </si>
  <si>
    <t>No VigenteTSS No RecibidoIng No RecibidaAs Built No Recibido00</t>
  </si>
  <si>
    <t>No VigenteTSS ObservadoIng En RevisiónAs Built No Recibido00</t>
  </si>
  <si>
    <t>No VigenteTSS ObservadoIng No RecibidaAs Built No Recibido00</t>
  </si>
  <si>
    <t>No VigenteTSS RechazadoIng No RecibidaAs Built No Recibido00</t>
  </si>
  <si>
    <t>Vigente0Ing No RecibidaAs Built No Recibido00</t>
  </si>
  <si>
    <t>En Etapa de TSS 4G</t>
  </si>
  <si>
    <t>VigenteIng No Recibida00</t>
  </si>
  <si>
    <t>VigenteIng No RecibidaAs Built No Recibido00</t>
  </si>
  <si>
    <t>VigenteTSS Aprobada con ObservacionesIng AprobadaAs Built No Recibido00</t>
  </si>
  <si>
    <t>En Etapa de Ingeniería 4G</t>
  </si>
  <si>
    <t>VigenteTSS Aprobado con ObservacionesIng Aprobada 4G/5GAs Built Aprobado Con Observaciones 4G/5G00</t>
  </si>
  <si>
    <t>Recibido 4G/5G</t>
  </si>
  <si>
    <t>VigenteTSS Aprobado con ObservacionesIng Aprobada 4G/5GAs Built No Recibido00</t>
  </si>
  <si>
    <t>En Construcción 4G/5G</t>
  </si>
  <si>
    <t>VigenteTSS Aprobado con ObservacionesIng Aprobada 4G/5GAs Built Rechazado Energía00</t>
  </si>
  <si>
    <t>VigenteTSS Aprobado con ObservacionesIng Aprobada con ObservacionesAs Built Aprobado con ObservacionesIntegradoOn Air</t>
  </si>
  <si>
    <t>On Air 4G</t>
  </si>
  <si>
    <t>VigenteTSS Aprobado con observacionesIng Aprobada con ObservacionesAs Built AprobadoIntegradoOn Air</t>
  </si>
  <si>
    <t>VigenteTSS Aprobado con ObservacionesIng AprobadaAs Built Aprobado con ObservacionesStarlink InstaladoOn Air</t>
  </si>
  <si>
    <t>VigenteTSS AprobadoIng Aprobada 4G/ Ing 5G En RevisiónAs Built Aprobado con Observaciones 4G00</t>
  </si>
  <si>
    <t>Recibido 4G</t>
  </si>
  <si>
    <t>VigenteTSS AprobadoIng Aprobada 4G/ Ing 5G En RevisiónAs Built Aprobado con Observaciones 4GIntegradoOn Air</t>
  </si>
  <si>
    <t>VigenteTSS AprobadoIng Aprobada 4G/ Ing 5G ObservadaAs Built Aprobado con Observaciones 4GIntegradoOn Air</t>
  </si>
  <si>
    <t>VigenteTSS AprobadoIng Aprobada 4G/5GAs Built Aprobado 4G/5G0On Air</t>
  </si>
  <si>
    <t>On Air 4G/5G</t>
  </si>
  <si>
    <t>VigenteTSS AprobadoIng Aprobada 4G/5GAs Built Aprobado 4G/5GIntegradoOn Air</t>
  </si>
  <si>
    <t>VigenteTSS AprobadoIng Aprobada 4G/5GAs Built Aprobado con Observaciones 4G/5G00</t>
  </si>
  <si>
    <t>VigenteTSS AprobadoIng Aprobada 4G/5GAs Built Aprobado con Observaciones 4G/5G0On Air</t>
  </si>
  <si>
    <t>VigenteTSS AprobadoIng Aprobada 4G/5GAs Built Aprobado con Observaciones 4G/5GIntegradoOn Air</t>
  </si>
  <si>
    <t>VigenteTSS AprobadoIng Aprobada 4G/5GAs Built En Revisión 4G/5G00</t>
  </si>
  <si>
    <t>VigenteTSS AprobadoIng Aprobada 4G/5GAs Built No Recibido00</t>
  </si>
  <si>
    <t>VigenteTSS AprobadoIng Aprobada 4G/5GAs Built Observado 4G/5G00</t>
  </si>
  <si>
    <t>VigenteTSS AprobadoIng Aprobada 4G/5GAs Built Rechazado Energía00</t>
  </si>
  <si>
    <t>VigenteTSS AprobadoIng Aprobada con Observaciones 4G/5GAs Built No Recibido00</t>
  </si>
  <si>
    <t>VigenteTSS AprobadoIng Aprobada con Observaciones 4G/5GAs Built Rechazado Energía00</t>
  </si>
  <si>
    <t>VigenteTSS AprobadoIng Aprobada con ObservacionesAs Built Aprobado con Observaciones00</t>
  </si>
  <si>
    <t>VigenteTSS AprobadoIng Aprobada con ObservacionesAs Built Aprobado con Observaciones0On Air</t>
  </si>
  <si>
    <t>VigenteTSS AprobadoIng Aprobada con observacionesAs Built Aprobado con ObservacionesIntegradoOn Air</t>
  </si>
  <si>
    <t>VigenteTSS AprobadoIng Aprobada con ObservacionesAs Built Aprobado con ObservacionesStarlink InstaladoOn Air</t>
  </si>
  <si>
    <t>VigenteTSS AprobadoIng Aprobada con ObservacionesAs Built Aprobado00</t>
  </si>
  <si>
    <t>VigenteTSS AprobadoIng Aprobada con ObservacionesAs built AprobadoIntegradoOn Air</t>
  </si>
  <si>
    <t>VigenteTSS AprobadoIng Aprobada con ObservacionesAs Built Detenido00</t>
  </si>
  <si>
    <t>En Construcción 4G</t>
  </si>
  <si>
    <t>VigenteTSS AprobadoIng Aprobada Con ObservacionesAs Built En Revisión00</t>
  </si>
  <si>
    <t>VigenteTSS AprobadoIng Aprobada con ObservacionesAs Built No Recibido00</t>
  </si>
  <si>
    <t>VigenteTSS AprobadoIng Aprobada con ObservacionesAs Built Observado00</t>
  </si>
  <si>
    <t>VigenteTSS AprobadoIng AprobadaAs Built Aprobado con Observaciones00</t>
  </si>
  <si>
    <t>VigenteTSS AprobadoIng AprobadaAs Built Aprobado con Observaciones0On Air</t>
  </si>
  <si>
    <t>VigenteTSS AprobadoIng AprobadaAs Built Aprobado con ObservacionesIntegrado0</t>
  </si>
  <si>
    <t>Recibido Con Tx OK 4G</t>
  </si>
  <si>
    <t>VigenteTSS AprobadoIng AprobadaAs Built Aprobado con ObservacionesIntegradoOn Air</t>
  </si>
  <si>
    <t>VigenteTSS AprobadoIng AprobadaAs Built Aprobado con ObservacionesStarlink InstadadoOn Air</t>
  </si>
  <si>
    <t>VigenteTSS AprobadoIng AprobadaAs Built Aprobado con ObservacionesStarlink InstaladoOn Air</t>
  </si>
  <si>
    <t>VigenteTSS AprobadoIng AprobadaAs Built Aprobado con ObservacionesStarlinkOn Air</t>
  </si>
  <si>
    <t>VigenteTSS AprobadoIng AprobadaAs Built Aprobado00</t>
  </si>
  <si>
    <t>VigenteTSS AprobadoIng AprobadaAs Built Aprobado0On Air</t>
  </si>
  <si>
    <t>VigenteTSS AprobadoIng AprobadaAs Built AprobadoIntegrado0</t>
  </si>
  <si>
    <t>VigenteTSS AprobadoIng AprobadaAs Built AprobadoIntegradoOn Air</t>
  </si>
  <si>
    <t>VigenteTSS AprobadoIng AprobadaAs Built AprobadoStarlink InstaladoOn Air</t>
  </si>
  <si>
    <t>VigenteTSS AprobadoIng AprobadaAs Built AprobadoStarlinkOn Air</t>
  </si>
  <si>
    <t>VigenteTSS AprobadoIng AprobadaAs Built En Revisión00</t>
  </si>
  <si>
    <t>VigenteTSS AprobadoIng AprobadaAs Built No Recibido00</t>
  </si>
  <si>
    <t>VigenteTSS AprobadoIng AprobadaAs Built No RecibidoIntegrado0</t>
  </si>
  <si>
    <t>VigenteTSS AprobadoIng AprobadaAs Built Observado00</t>
  </si>
  <si>
    <t>VigenteTSS AprobadoIng AprobadaAs Built Rechazado Energía00</t>
  </si>
  <si>
    <t>VigenteTSS AprobadoIng En Revisión 4G/5GAs Built No Recibido00</t>
  </si>
  <si>
    <t>En Etapa de Ingeniería 4G/5G</t>
  </si>
  <si>
    <t>VigenteTSS AprobadoIng En RevisiónAs Built No Recibido00</t>
  </si>
  <si>
    <t>VigenteTSS AprobadoIng No RecibidaAs Built No Recibido00</t>
  </si>
  <si>
    <t>VigenteTSS AprobadoIng Observada 4G/5GAs Built No Recibido00</t>
  </si>
  <si>
    <t>VigenteTSS AprobadoIng ObservadaAs Built No Recibido00</t>
  </si>
  <si>
    <t>VigenteTSS En RevisiónAs Built No Recibido00</t>
  </si>
  <si>
    <t>VigenteTSS En RevisiónIng No RecibidaAs Built No Recibido00</t>
  </si>
  <si>
    <t>VigenteTSS No RecibidoIng No RecibidaAs Built No Recibido00</t>
  </si>
  <si>
    <t>VigenteTSS ObservadoIng AprobadaAs Built No Recibido00</t>
  </si>
  <si>
    <t>VigenteTSS ObservadoIng No RecibidaAs Built No Recibido00</t>
  </si>
  <si>
    <t>VigenteTSS RechazadoIng No RecibidaAs Built No Recibido00</t>
  </si>
  <si>
    <t>Busqueda</t>
  </si>
  <si>
    <t>ID Sitio</t>
  </si>
  <si>
    <t>Nombre Sitio</t>
  </si>
  <si>
    <t>N Region</t>
  </si>
  <si>
    <t>LAT</t>
  </si>
  <si>
    <t>LONG</t>
  </si>
  <si>
    <t xml:space="preserve">Region </t>
  </si>
  <si>
    <t>Comuna</t>
  </si>
  <si>
    <t>Dirección</t>
  </si>
  <si>
    <t>Proyecto</t>
  </si>
  <si>
    <t>Vigencia</t>
  </si>
  <si>
    <t>Concurso 5G</t>
  </si>
  <si>
    <t>Forecast Inmobiliaria</t>
  </si>
  <si>
    <t>Etapa Subtel</t>
  </si>
  <si>
    <t>Operador</t>
  </si>
  <si>
    <t>Colo/BTS</t>
  </si>
  <si>
    <t>Comentario</t>
  </si>
  <si>
    <t>Tipo Estructura</t>
  </si>
  <si>
    <t>RF ALTURA (m)</t>
  </si>
  <si>
    <t>ID OOII</t>
  </si>
  <si>
    <t>Asignación TSS</t>
  </si>
  <si>
    <t xml:space="preserve"> W Asignación TSS</t>
  </si>
  <si>
    <t xml:space="preserve">Presentación TSS </t>
  </si>
  <si>
    <t>Presentación Correcciones TSS Observado</t>
  </si>
  <si>
    <t>W Presentación TSS</t>
  </si>
  <si>
    <t>Fecha de Solicitud de Revisión PMO</t>
  </si>
  <si>
    <t>Fecha Máxima Respuesta</t>
  </si>
  <si>
    <t>SLA Revisión_1</t>
  </si>
  <si>
    <t>Status TSS RF</t>
  </si>
  <si>
    <t>Comentarios TSS RF</t>
  </si>
  <si>
    <t>TSS Fecha de Aprobación/obs RF</t>
  </si>
  <si>
    <t>W TSS Aprobación RF</t>
  </si>
  <si>
    <t>Status TSS OOCC</t>
  </si>
  <si>
    <t>Comentarios TSS OOCC</t>
  </si>
  <si>
    <t>TSS Fecha de Aprobación/Obs OOCC</t>
  </si>
  <si>
    <t>W TSS Aprobación OOCC</t>
  </si>
  <si>
    <t>Status TSS Implementación</t>
  </si>
  <si>
    <t>Comentarios TSS Implementación</t>
  </si>
  <si>
    <t>TSS Fecha de Aprobación/obs Implementación</t>
  </si>
  <si>
    <t>W TSS Aprobación Implementación</t>
  </si>
  <si>
    <t>Status TSS ECE</t>
  </si>
  <si>
    <t>Comentarios TSS ECE</t>
  </si>
  <si>
    <t>TSS Fecha de Aprobación/Obs ECE</t>
  </si>
  <si>
    <t>W TSS Aprobación ECE</t>
  </si>
  <si>
    <t>Status TSS MMOO</t>
  </si>
  <si>
    <t>Comentarios TSS MMOO</t>
  </si>
  <si>
    <t>TSS Fecha de Aprobación/Obs MMOO</t>
  </si>
  <si>
    <t>W TSS Aprobación MMOO</t>
  </si>
  <si>
    <t>Fecha TSS Aprobación/Obs</t>
  </si>
  <si>
    <t>W TSS Aprobación</t>
  </si>
  <si>
    <t>Status TSS</t>
  </si>
  <si>
    <t>Status FC</t>
  </si>
  <si>
    <t>Status Contrato</t>
  </si>
  <si>
    <t>Presentación Ingeniería OOII</t>
  </si>
  <si>
    <t>Presentación Correcciones Ing OOII</t>
  </si>
  <si>
    <t>Fecha de envio Ing de PMO a Áreas</t>
  </si>
  <si>
    <t>Week de Envio Ing</t>
  </si>
  <si>
    <t>Fecha Maxima Respuesta Ing</t>
  </si>
  <si>
    <t>Week Respuesta  Ing</t>
  </si>
  <si>
    <t>SLA Revisión2</t>
  </si>
  <si>
    <t>Status Ing OOCC</t>
  </si>
  <si>
    <t>Comentarios Ing OOCC</t>
  </si>
  <si>
    <t>Ing Fecha de Aprobación/Obs OOCC</t>
  </si>
  <si>
    <t>W Ing Aprobación OOCC</t>
  </si>
  <si>
    <t>Status Ing RF</t>
  </si>
  <si>
    <t>Comentarios Ing RF</t>
  </si>
  <si>
    <t>Ing Fecha de Aprobación/Obs RF</t>
  </si>
  <si>
    <t>W Ing Aprobación RF</t>
  </si>
  <si>
    <t>Status Ing Implementación</t>
  </si>
  <si>
    <t>Comentarios Ing Implementación</t>
  </si>
  <si>
    <t>Ing Fecha de Aprobación/Obs Implementación</t>
  </si>
  <si>
    <t>W Ing Aprobación Implementación</t>
  </si>
  <si>
    <t>Status Ing ECE</t>
  </si>
  <si>
    <t>Comentarios Ing ECE</t>
  </si>
  <si>
    <t>Ing Fecha de Aprobación/Obs ECE</t>
  </si>
  <si>
    <t>W Ing Aprobación ECE</t>
  </si>
  <si>
    <t>Fecha Ing Aprobación/Obs</t>
  </si>
  <si>
    <t>W Ing Aprobación</t>
  </si>
  <si>
    <t>Status Ing</t>
  </si>
  <si>
    <t>Estado OOCC</t>
  </si>
  <si>
    <t>Estado OOEE</t>
  </si>
  <si>
    <t>Disponibilidad Energía Provisoria</t>
  </si>
  <si>
    <t>Disponibilidad Empalme</t>
  </si>
  <si>
    <t>Presentación As built OOII</t>
  </si>
  <si>
    <t>Presentación Correcciones As built OOII</t>
  </si>
  <si>
    <t>Fecha de envio Asbuilt de PMO a Áreas</t>
  </si>
  <si>
    <t>Week de Envio As built</t>
  </si>
  <si>
    <t>Fecha Respuesta As built</t>
  </si>
  <si>
    <t>Week Respuesta As built</t>
  </si>
  <si>
    <t>SLA Revisión3</t>
  </si>
  <si>
    <t>Status Asbuilt OOCC</t>
  </si>
  <si>
    <t>Comentarios As built OOCC</t>
  </si>
  <si>
    <t>As Built Fecha de Aprobación/Obs OOCC</t>
  </si>
  <si>
    <t>W Asbuilt Aprobación OOCC</t>
  </si>
  <si>
    <t>Status As Built RF</t>
  </si>
  <si>
    <t>Comentarios As built RF</t>
  </si>
  <si>
    <t>As built Fecha de Aprobación/Obs RF</t>
  </si>
  <si>
    <t>W Asbuilt Aprobación RF</t>
  </si>
  <si>
    <t>Status As Built Implementación</t>
  </si>
  <si>
    <t>Comentarios As built Implementación</t>
  </si>
  <si>
    <t>Fecha de Aprobación/Obs Implementación</t>
  </si>
  <si>
    <t>W Asbuilt Aprobación Implementación</t>
  </si>
  <si>
    <t>Status As built ECE</t>
  </si>
  <si>
    <t>Comentarios Asbuilt ECE</t>
  </si>
  <si>
    <t>As Built Fecha de Aprobación/Obs ECE</t>
  </si>
  <si>
    <t>W Asbuilt Aprobación ECE</t>
  </si>
  <si>
    <t>Fecha Asbuilt Aprobación/Obs</t>
  </si>
  <si>
    <t>W Asbuilt Aprobación/Obs</t>
  </si>
  <si>
    <t>Status Asbuilt</t>
  </si>
  <si>
    <t>API Firmada</t>
  </si>
  <si>
    <t>Responsable Gabinete</t>
  </si>
  <si>
    <t>Rectificador Instalado</t>
  </si>
  <si>
    <t>Fecha de Inicio Gestión DOM</t>
  </si>
  <si>
    <t>Status DOM</t>
  </si>
  <si>
    <t>Tipo Tx</t>
  </si>
  <si>
    <t>Status Tx</t>
  </si>
  <si>
    <t>Forecast Entrega Tx</t>
  </si>
  <si>
    <t>Fecha Real de Entrega</t>
  </si>
  <si>
    <t>Fecha Entrega Certficado</t>
  </si>
  <si>
    <t>Observación</t>
  </si>
  <si>
    <t>Proveedor UAN</t>
  </si>
  <si>
    <t>Forecast Instalación UAN</t>
  </si>
  <si>
    <t>Fecha Real  Inst. UAN</t>
  </si>
  <si>
    <t>Status IPRAN</t>
  </si>
  <si>
    <t>Fecha de Envio a Equipo Implementador RF</t>
  </si>
  <si>
    <t>Fecha Sitio On Air</t>
  </si>
  <si>
    <t>Sitios On air</t>
  </si>
  <si>
    <t>Fecha de recepción de llaves</t>
  </si>
  <si>
    <t xml:space="preserve">Recibida por </t>
  </si>
  <si>
    <t>Observación4</t>
  </si>
  <si>
    <t>OC Inmobiliaria</t>
  </si>
  <si>
    <t>Status Sitio</t>
  </si>
  <si>
    <t>Plan 2024</t>
  </si>
  <si>
    <t>Plan 2025 (90)</t>
  </si>
  <si>
    <t xml:space="preserve">Plan 290 </t>
  </si>
  <si>
    <t>Forecast OOII</t>
  </si>
  <si>
    <t>Frorecast OOII W</t>
  </si>
  <si>
    <t>Riesgo</t>
  </si>
  <si>
    <t>Comentario Riesgo</t>
  </si>
  <si>
    <t>06_732</t>
  </si>
  <si>
    <t>Graneros Luis Cruz Martinez</t>
  </si>
  <si>
    <t>Libertador General Bernardo O'Higgins</t>
  </si>
  <si>
    <t>Graneros</t>
  </si>
  <si>
    <t>Nemesio Antunes, vereda frente a la casa N° 0306</t>
  </si>
  <si>
    <t>Fase 1 - On Hold RF</t>
  </si>
  <si>
    <t>No aplica</t>
  </si>
  <si>
    <t>BTS</t>
  </si>
  <si>
    <t>5-2-2025 Se informa por RF que sitios salen de plan 2024 (Correo Delfos)</t>
  </si>
  <si>
    <t>POSTE METALICO</t>
  </si>
  <si>
    <t>TSS No Recibido</t>
  </si>
  <si>
    <t/>
  </si>
  <si>
    <t>TSS No Recibido 4G</t>
  </si>
  <si>
    <t>Pendiente  FC</t>
  </si>
  <si>
    <t>Contrato No Firmado</t>
  </si>
  <si>
    <t>Ing No Recibida</t>
  </si>
  <si>
    <t>Ing No Recibida 4G</t>
  </si>
  <si>
    <t>As Built No Recibido</t>
  </si>
  <si>
    <t>Gabinete Huawei</t>
  </si>
  <si>
    <t>FO</t>
  </si>
  <si>
    <t xml:space="preserve">Poste </t>
  </si>
  <si>
    <t>Huawei</t>
  </si>
  <si>
    <t>07_168</t>
  </si>
  <si>
    <t>Curico Rauquen</t>
  </si>
  <si>
    <t>Maule</t>
  </si>
  <si>
    <t>Curicó</t>
  </si>
  <si>
    <t>Av. Los Carros, esquina Av Rauquén</t>
  </si>
  <si>
    <t>53i_390</t>
  </si>
  <si>
    <t>Banco Bci - Seguros Generales</t>
  </si>
  <si>
    <t>Metropolitana de Santiago</t>
  </si>
  <si>
    <t>LAS CONDES</t>
  </si>
  <si>
    <t>Indoor</t>
  </si>
  <si>
    <t>Indoor - B2B</t>
  </si>
  <si>
    <t>Por Definir</t>
  </si>
  <si>
    <t>Pendiente</t>
  </si>
  <si>
    <t>ZTE</t>
  </si>
  <si>
    <t>53i_393</t>
  </si>
  <si>
    <t>Holding Laboratorio Ballerina</t>
  </si>
  <si>
    <t>PROVIDENCIA</t>
  </si>
  <si>
    <t>Sitio descartado por B2B</t>
  </si>
  <si>
    <t>53i_396</t>
  </si>
  <si>
    <t>INVERSIONES QUILAPILUN S.A.</t>
  </si>
  <si>
    <t>QUILICURA</t>
  </si>
  <si>
    <t>16i_121</t>
  </si>
  <si>
    <t>Jumbo - Longitudinal Chillán</t>
  </si>
  <si>
    <t>Ñuble</t>
  </si>
  <si>
    <t>Chillan</t>
  </si>
  <si>
    <t>53i_405</t>
  </si>
  <si>
    <t>Polytex S.A</t>
  </si>
  <si>
    <t>COLINA</t>
  </si>
  <si>
    <t>Panamericana Norte 21000, Colina</t>
  </si>
  <si>
    <t>07_856</t>
  </si>
  <si>
    <t>Villa Los Niches Ruta J-65</t>
  </si>
  <si>
    <t>Ruta J-65, Km 11.8</t>
  </si>
  <si>
    <t>TBD</t>
  </si>
  <si>
    <t>MMOO</t>
  </si>
  <si>
    <t>29_027</t>
  </si>
  <si>
    <t>Cajon El Olivillo</t>
  </si>
  <si>
    <t>La Araucanía</t>
  </si>
  <si>
    <t>Vilcún</t>
  </si>
  <si>
    <t>Pasaje los Coigues frente casa 288</t>
  </si>
  <si>
    <t>EE_049</t>
  </si>
  <si>
    <t>Comp FEMSA SALUD SPA</t>
  </si>
  <si>
    <t>INDEPENDENCIA</t>
  </si>
  <si>
    <t>Nueva Andres Bello 1940 Independencia</t>
  </si>
  <si>
    <t>33i_968</t>
  </si>
  <si>
    <t>Difarma  Independencia</t>
  </si>
  <si>
    <t>Nueva Andres Bello 1940</t>
  </si>
  <si>
    <t>53_394</t>
  </si>
  <si>
    <t>Aeropuerto  Santiago - Pista de Aterrizaje</t>
  </si>
  <si>
    <t>SANTIAGO</t>
  </si>
  <si>
    <t>Correo Delfos 8-4-2025: Informa que sitios salen de plan 290. Se pide formalizar con Inmobiliaria esta gestión</t>
  </si>
  <si>
    <t>Indoor - B2C</t>
  </si>
  <si>
    <t>23_790</t>
  </si>
  <si>
    <t>Barrio Industrial de Quilicura</t>
  </si>
  <si>
    <t>Quilicura</t>
  </si>
  <si>
    <t>Eduardo Frei Montalva 9951</t>
  </si>
  <si>
    <t>Fase 2</t>
  </si>
  <si>
    <t>Vigente</t>
  </si>
  <si>
    <t>Sitio Recibido</t>
  </si>
  <si>
    <t>ANTYL</t>
  </si>
  <si>
    <t>MONOPOSTE</t>
  </si>
  <si>
    <t>ANT230_13</t>
  </si>
  <si>
    <t>TSS Aprobado</t>
  </si>
  <si>
    <t xml:space="preserve">Rev.2 09-09: Aprobado
1. Area en piso: 3x2m
2. Soporte RF: 3 soportes H.
</t>
  </si>
  <si>
    <t>Distribución de equipos se verificará en ingenieria.</t>
  </si>
  <si>
    <t>TSS Aprobado 4G</t>
  </si>
  <si>
    <t>FC Enviado a OOII</t>
  </si>
  <si>
    <t>Contrato Firmado</t>
  </si>
  <si>
    <t>Ing Aprobada</t>
  </si>
  <si>
    <t xml:space="preserve">21-11: Aprobado
Se levantan las observaciones indicadas en revisiones anteriores.
13-11: Observado
1. Si se va a destinar los soportes de RF para instalar la MMOO, 1 de estos debe ser de 3", ya que el diametro minimo solicitado por el equipo de ing. MMOO es de 3" y maximo 4".
</t>
  </si>
  <si>
    <t xml:space="preserve">08/11: Observaciones corregidas a nivel de RF, solo aclarar porque no se considerar 2 soporte x sector
</t>
  </si>
  <si>
    <t xml:space="preserve">08-11-2024: Observado V3
- Soporte MMOO: Proyectado: NO-OK
- Dimensiones soporte MMOO: L=1 : D=4": NO-OK
</t>
  </si>
  <si>
    <t xml:space="preserve">REV2 24-10-2024
Área proyectada 3x2 mts
Empalme aéreo trifásico independiente proyectado desde poste referencia # 728180
Acometida eléctrica aérea trifásica proyectada ( L=5 mts )
Línea eléctrica subterránea proyectada (L=40 mts) (6AWG)
TDAyF + Medidor Trifásico Proyectado
Tierra proyectada (Conexión a malla existente)
</t>
  </si>
  <si>
    <t>Ing Aprobada 4G</t>
  </si>
  <si>
    <t>Finalizadas</t>
  </si>
  <si>
    <t>Sin Energía Provisoria</t>
  </si>
  <si>
    <t>Si</t>
  </si>
  <si>
    <t>As Built Aprobado</t>
  </si>
  <si>
    <t>As Built Aprobado 4G</t>
  </si>
  <si>
    <t>ODF Instalado</t>
  </si>
  <si>
    <t>On Air</t>
  </si>
  <si>
    <t>Plan 2025</t>
  </si>
  <si>
    <t>25_214</t>
  </si>
  <si>
    <t>Isla Negra</t>
  </si>
  <si>
    <t>Valparaíso</t>
  </si>
  <si>
    <t>Pendiente TSS</t>
  </si>
  <si>
    <t>PENDIENTE</t>
  </si>
  <si>
    <t>No Iniciadas</t>
  </si>
  <si>
    <t>No iniciadas</t>
  </si>
  <si>
    <t>06_379</t>
  </si>
  <si>
    <t>San Fuentes</t>
  </si>
  <si>
    <t>Machalí</t>
  </si>
  <si>
    <t>Av. Alto Palermo N° 1807, Condominio Los Poleros, a un costado del acceo principal</t>
  </si>
  <si>
    <t>Plan 2025-2026</t>
  </si>
  <si>
    <t>COLO</t>
  </si>
  <si>
    <t>CL-01-06-02632-23</t>
  </si>
  <si>
    <t>Se valida considerando la condición de corte de los árboles indiciado en TSS según lo cordado, esto debe quedar especificados en contrato</t>
  </si>
  <si>
    <t xml:space="preserve">17-01: Aprobado
1. Area en piso 3x2m.
2. 6 Soportes simples de L: 4m.
3. Canalización a sistema radiante se verificará en proyecto de ingenieria
</t>
  </si>
  <si>
    <t xml:space="preserve">17-01-2025: APROBADO V1.
- Monoposte (Palmera).
- Radier 3x2m.
- (6) Soportes Simples de L=4m: SI-OK (Planos)
(3) Antena HUAWEI AQU4518R24V18
(3) RRU 5513
(2) 2 RRU 5512
TX= FO / ROUTER=HUAWEI
</t>
  </si>
  <si>
    <t xml:space="preserve">REV3 20-01-2025
Sitio Macro proyectado
Área proyectada 3x2 mts
Empalme Trifásico BT proyectado dese poste referencia # 849163  (Sujeto a factibilidad de compañía)
Acometida aérea proyectada L=35 mts app
Linea eléctrica aérea trifásica proyectada L=90mts app
</t>
  </si>
  <si>
    <t>Se valida considerando la condición de corte de los árboles indicado en TSS según lo cordado, esto debe quedar especificados en contrato</t>
  </si>
  <si>
    <t>"CHECKLIST SITIO"
1. Coordenadas Google Earth: OK
2. Nemonico: 06_379
3. Tipo de estructura: Monoposte/ Colocalizada
4. Altura Torre: OK 30 MTS
5. Altura RF: OK 25MTS
6. Tipo de Soporte:  H 3000
7. PGB Altura: OK
8. PGB Piso: OK
9 Disponibilida de recorrido Power: OK
10. EPC Aerea; OK
11 EPC Piso: N/A
12 Rodomo: camuflaje
13. Energia Provisoria: NO
14. Disponibilidad LTE / 5G en Torre  OK
15. Disponibilidad de LTE / 5G Piso: OK
16. Requiere Andamios: Andamios
17. Antenas con Plan de RF: OK
18: Tronera: N/A
19. Porta Feeders: OK
20_ GPS: OK
21. Az con Plan de RF: OK
Observaciones</t>
  </si>
  <si>
    <t>Ing Aprobada Con Observaciones</t>
  </si>
  <si>
    <t>En cuadro de cargas (Sección TDF) Se hace referencia a planta rectificadora VERTIV, sin embargo, para sitios nuevos se instalan solo plantas Huawei, esto debe ser corregido.</t>
  </si>
  <si>
    <t>Ing Aprobada con Observaciones 4G</t>
  </si>
  <si>
    <t>No hay fotos de mediciones con cinta métrica.
Se valida según lo indicado en planos, pero el OOII deberá subsanar en caso de presentarse problemas de implementación.</t>
  </si>
  <si>
    <t>As Built Observado</t>
  </si>
  <si>
    <t>Se debe evidenciar la poda de los árboles según comprometido en TSS</t>
  </si>
  <si>
    <t>Aprobado</t>
  </si>
  <si>
    <t>As Built Rechazado</t>
  </si>
  <si>
    <t>Sitio sin energía
Falta N° Cliente
Falta N° Medidor
Falta TE1
Falta contrato de suministro</t>
  </si>
  <si>
    <t>As Built Rechazado 4G</t>
  </si>
  <si>
    <t>Construido 4G</t>
  </si>
  <si>
    <t>33_997</t>
  </si>
  <si>
    <t>Colina Santa Filomena</t>
  </si>
  <si>
    <t>Colina</t>
  </si>
  <si>
    <t>Camino San Luis Lote E4 sin Número</t>
  </si>
  <si>
    <t>Fase 1</t>
  </si>
  <si>
    <t>Colo</t>
  </si>
  <si>
    <t>TORRE</t>
  </si>
  <si>
    <t>ANT 197_13</t>
  </si>
  <si>
    <t xml:space="preserve">Sitio queda condicionado a 4 pipes de L: 4m por temas de espacio. RF aprueba esta condición especial.
</t>
  </si>
  <si>
    <t>: Aprobado V2. Altura definida 14m, Adosamiento (Silo).</t>
  </si>
  <si>
    <t>la disponibilidad de 4 soportes en particular en este caso.</t>
  </si>
  <si>
    <t xml:space="preserve">24-11-2023: Aprobado V1.
Proyección de 4 Gabinete (Equipamiento en 4 Gabinete de piso)
Radier: 3x2 (Plataforma Metálica)
</t>
  </si>
  <si>
    <t xml:space="preserve">Empalme independiente Aéreo trifásico proyectado desde poste referencia # 713553.
Acometida eléctrica subterránea trifásica proyectada
Medidor + TDAyF proyectado. Línea de 25 mts con conductor 6 AWG Superflex.
Unilineal Claro.
Aterramientos Proyectados.
</t>
  </si>
  <si>
    <t>As Built Aprobado con Observaciones</t>
  </si>
  <si>
    <t xml:space="preserve">INFORME FOTOGRÁFICO
Rev.2 05:06:2024 
Línea F.O: PVC de 63m indicar cantidad de PVC para FO / LE. Observado.     
Línea eléctrica : Pendiente fotografía con la canalización de LE.
Cámara común : Pendiente fotografía interior de cámara.
PLANOS AS BUILT
Rev.2 05:06:2024 
Línea F.O:  PVC de 63m indicar cantidad de PVC para FO / LE. Observado.   
Línea eléctrica:  PVC de 63m indicar cantidad de PVC para FO / LE. Observado.
</t>
  </si>
  <si>
    <t>05/06: Se levantan observaciones</t>
  </si>
  <si>
    <t>22-03-24: Aprobado V1
- Foto Panorámica de todos los Soportes: SI-OK
- Foto del EPC con  llegada a los soportes: SI-OK.
- Foto con cinta métrica: Indicando altura total de los Soportes: NO-OK
- Foto Dimensiones de soportes con la cinta métrica: NO-OK.
NOTA: Cuando se inicie con la Implementación, si algunos de los soporte no cumple con las  dimensiones plasmada en la Ingeniería y As Built, él OOII deberá realizar los cambios en el Sitio.
OBSERVACIONES
22-03-24: Aprobado V1
Router: ZTE.
TX:
FO: SI.
MMOO: N/A
Soporte Instalado: No</t>
  </si>
  <si>
    <t>As Built Aprobado con Observaciones 4G</t>
  </si>
  <si>
    <t>43_160</t>
  </si>
  <si>
    <t>Inacap Renca</t>
  </si>
  <si>
    <t>Renca</t>
  </si>
  <si>
    <t xml:space="preserve">
AV. PRESIDENTE EDUARDO FREI MONTALVA N°2451</t>
  </si>
  <si>
    <t>Fase 1 - Eliminado</t>
  </si>
  <si>
    <t>Sale de Plan  CC RF 2-4-2025</t>
  </si>
  <si>
    <t>Sin Observaciones</t>
  </si>
  <si>
    <t xml:space="preserve">26-11: Aprobado
1. Area en piso 3x3m
2. 6 soportes simples L: 4000mm
3. Canalizaciones a sistema radiante y en radier se verificaran en ingenieria.
</t>
  </si>
  <si>
    <t xml:space="preserve"> 19-11-24: RECHAZADO V1.
- Falta Indicar tipo, cantidad de soporte y dimensiones de soportes: NO-OK (PLANOS)
</t>
  </si>
  <si>
    <t xml:space="preserve">REV2 20-11-2024 (ANTYL)
Sitio Macro Proyectado
Área proyectada 3x3 mts
Empalme eléctrico aéreo trifásico proyectado desde poste Enel # 0696609
Acometida eléctrica aérea trifásica proyectada (L=20 mts app)
Línea eléctrica aérea Trifásica  proyectada (L=75mts app)
</t>
  </si>
  <si>
    <t>SOLPED 21-6-2024</t>
  </si>
  <si>
    <t>Sin fecha, respuesta de PM sobre importancia de sitio</t>
  </si>
  <si>
    <t>53_336</t>
  </si>
  <si>
    <t>Costanera Sur La Capilla</t>
  </si>
  <si>
    <t>Cerro Navia</t>
  </si>
  <si>
    <t>LUIS ALBERTO CRUZ N°1174</t>
  </si>
  <si>
    <t>5G</t>
  </si>
  <si>
    <t>Posibilidad es Antyl</t>
  </si>
  <si>
    <t>ANT235_13</t>
  </si>
  <si>
    <t>Sitio ANTYL sin Id propio, se requiere ese dato para correcta asociación</t>
  </si>
  <si>
    <t xml:space="preserve">Rev.1 23-09: Aprobado
1. Soporte RF: 3 soportes dobles en monoposte sin radomo
2. Area en piso: 2,5x2,5m.
3. Canalizacion en radier y sistema radiante (EPC + PORTA FEEDERS) se verificará en ingenieria. ANTYL debe garantizar el libre acceso al sitio
</t>
  </si>
  <si>
    <t xml:space="preserve">Sitio Macro Proyectado
Área proyectada dentro de cerco existente
Empalme trifásico independiente proyectado
Acometida eléctrica aérea trifásica proyectada desde poste Compañía eléctrica Enel N°0.709.515 (L= 28 mts)
Línea eléctrica subterránea proyectada L=30 mts hasta TDAyF Proyectado
Nota: No hay Factibilidad de energía provisoria desde operador existente
</t>
  </si>
  <si>
    <t>Ing Aprobada con Observaciones</t>
  </si>
  <si>
    <t xml:space="preserve">Según lo conversado en la reunión de ayer con el OI, se cuenta con 7 soportes de L: 4m, lo cual pueden implementar la antena AAU5339w en la parte superior y más abajo la antena AQU4518R24V18. De igual manera se adjunta estudio de cabida en base a dimensiones enviadas en los planos entregados por el OI.
Lo que se solicita al OI, instalar los pipes por dentro del anillo existente para correcta instalación.
</t>
  </si>
  <si>
    <t xml:space="preserve">En base a la disponibilidad de 7 soportes y los nuevos análisis internos, la Ingeniería queda Aprobada por RF.
</t>
  </si>
  <si>
    <t xml:space="preserve">REV1 24-10-2024
Área proyectada 2,5 x 2,5 mts
Acometida eléctrica aéreo trifásica proyectada desde poste referencia # 709515
Acometida eléctrica aéreo proyectada (L=28 mts)
Línea eléctrica subterránea proyectada (L=30 mts) (6AWG)
Tierras proyectadas
</t>
  </si>
  <si>
    <t>Ing Aprobada con Observaciones 4G/5G</t>
  </si>
  <si>
    <t xml:space="preserve">OBSERVACIONES ASB - OOCC - Informe Fotográfico
Aprobado.
No se agregaron las fotografías solicitadas en revisión anterior.
Operador indica que "las dimensiones respaldadas por fotografías, lo acordado es que estas serían respaldadas sólo con los planos as built".
El operador deberá resolver en caso de presentarse diferencias respecto al plano.
OBSERVACIONES ASB - OOCC - Planos
Aprobado en rev. anterior.
El Operador de Infraestructura deberá resolver si el equipamiento no tiene cabida con radomo.
</t>
  </si>
  <si>
    <t>As Built Aprobado Con Observaciones</t>
  </si>
  <si>
    <t>Energía definitiva, falta respaldo de factura por consumo para validar información de cliente final.</t>
  </si>
  <si>
    <t>02_434</t>
  </si>
  <si>
    <t>Sector Peuco Calama</t>
  </si>
  <si>
    <t>Antofagasta</t>
  </si>
  <si>
    <t>Calama</t>
  </si>
  <si>
    <t xml:space="preserve">CERRO BUGGY, 
Calama, Antofagasta Chile </t>
  </si>
  <si>
    <t>ATC</t>
  </si>
  <si>
    <t>La ingeniería deberá considerar los soportes adecuados.</t>
  </si>
  <si>
    <t>02_655</t>
  </si>
  <si>
    <t>Toconce</t>
  </si>
  <si>
    <t>-22,2648</t>
  </si>
  <si>
    <t>-68,1627</t>
  </si>
  <si>
    <t>CALAMA</t>
  </si>
  <si>
    <t xml:space="preserve">Lote D, Ampliación Toconce </t>
  </si>
  <si>
    <t>Localidades</t>
  </si>
  <si>
    <t>El candidato ATC 151758 tiene su TSS Aprobado por RF para Sitio Claro 02_655, con la altura ofrecida de 29 a 33 mts. En caso de disminuir la altura ofrecida debe generarse una nueva revisión y validación</t>
  </si>
  <si>
    <t xml:space="preserve">15-07-25: APROBADO LLOO 4G (5G).
1. Area en piso 2x1,5m
2. 3 soportes dobles tipo H.
3. Considerar para etapa de ing. la proyección de 1 soporte para TX.
4. Comunicación a sistema radiante se verificará en etapa de ingenieria.
</t>
  </si>
  <si>
    <t xml:space="preserve">CHECKLIST SITIO 
1. Coordenadas Google Earth: OK
2. Nemonico 02_655
3. Tipo de estructura: Ventada
4. Altura: 43
5. Altura RF: 29-33MTS segun plan 
6. Tipo de Soporte: SIN ONFORMACION
6. PGB Altura: NOK
7. PGB Piso: NOK
8 Disponibilida de recorrido Power F.O: Sin Informacion  
9. EPC Aerea; N/A
10 EPC Piso: OK
11 Rodomo: SI
12. Energia Provisoria: N/A
13. Disponibilidad 5G en Torre  OK
14. Disponibilidad de 5G Piso: OK
15. Requiere Andamios: NOK
16. Antenas con Plan de RF: Sin evidencia
17: Tronera: N/A
18. Porta Feeders: N/A
19_ GPS: Sin evidencia en fotomontaje
20. Az con Plan de RF: Sin evidenci
</t>
  </si>
  <si>
    <t>TSS Aprobado Con Observaciones</t>
  </si>
  <si>
    <t xml:space="preserve">El Diseño enviado por RF y de energía corresponde a la utilización de DPU120D y DBU100B, sin embargo, en TSS se proyecta un gabinete con planta Huawei y un gabinete de baterías Huawei. Esto debe ser subsanado en la Ingeniería si corresponde.
PMO debe Revisar con inmobiliaria si se negoció la realización de un Radier y gabinete Huawei en este sito en específico.
</t>
  </si>
  <si>
    <t xml:space="preserve">Sitio Off grid con generador.
ATC debe entregar fotografias de camino y proceos de traslado de material al momento de realizar adecuaciones.
Equipo de Implementación debrá resolver instalación de Generador de acuerdo a lo revisado por Francisco Robles.
Los soportes satelitales deben instalarse en el tope de la torre con total despeje hacia arriba.
</t>
  </si>
  <si>
    <t>para As-built se debe corregir cantidad de antenas a 2; y RRU5512 a 1.</t>
  </si>
  <si>
    <t>Sitio OFFGRID, Sin observaciones</t>
  </si>
  <si>
    <t>Iniciadas</t>
  </si>
  <si>
    <t>En proceso</t>
  </si>
  <si>
    <t>No hay acceso vehicular al sitio para instalar el generador.
Los soportes Starlink  no quedaron con total despeje hacia arriba. Adosar los soportes Starlink  al tope de los pipes RF de ser necesario.
El herraje instalado en el poste TDAyF está colocado incorrectamente, implementación deberá instalarlo adecuadamente.</t>
  </si>
  <si>
    <t>Sitio Offgrid, Sin observaciones</t>
  </si>
  <si>
    <t>OI</t>
  </si>
  <si>
    <t xml:space="preserve">Pendiente Forecast de entrega de ING </t>
  </si>
  <si>
    <t>01_677</t>
  </si>
  <si>
    <t>Mauque</t>
  </si>
  <si>
    <t>-19,3215</t>
  </si>
  <si>
    <t>-68,8796</t>
  </si>
  <si>
    <t>Tarapacá</t>
  </si>
  <si>
    <t>COLCHANE</t>
  </si>
  <si>
    <t xml:space="preserve">Ruta A-487. Localidad de Mauque </t>
  </si>
  <si>
    <t xml:space="preserve">El TSS del Sitio ATC Id 154095 para Sitio Claro 02_659 está “APROBADO” por RF.
Adjunto tabla con datos del Sitio (TSS) y diseño RF definido  se requiere revisar con ATC la dirección del sitio, se requiere una glosa con mejor detalle:
</t>
  </si>
  <si>
    <t>TSS Aprobado con Observaciones</t>
  </si>
  <si>
    <t>Aprobado con comentarios
Falta indicar qué tipo de soportes se considera para TX (Confirmar con PMO si será MMOO o satelital) . Se revisará el detalle en la ingeniería.
Espacio en piso 2,0 x 1,5 m
Se consideran soportes RF dobles.</t>
  </si>
  <si>
    <t xml:space="preserve">"""CHECKLIST SITIO""
02_659
29-09-25
Observaciones:
1,- TSS revisado, formato ATC,  formato no cuenta con fotos más claras, no se muestra medidas, PGB, escalerilla, en foto montaje. 
2.- Cantidad de HW a instalar no aparece en ningún lado.
</t>
  </si>
  <si>
    <t>Respecto al grupo propuesto y el equipamiento Blade (DPU120D + DBU100B), se confirma  que estos sean compatibles para poder realizar un sistema de ciclado eficiente?
Cuantos serán las horas diarias de funcionamiento del grupo generador? 
A que porcentajes de descargar de las baterías se utilizará como trigger para que encienda el grupo?
con el compromiso que esta información solicitada venga en la Ingeniería.</t>
  </si>
  <si>
    <t>TSS Aprobado con Observaciones 4G</t>
  </si>
  <si>
    <t xml:space="preserve">Los soportes satelitales deben instalarse en el tope de la torre con total despeje hacia arriba.
La PMO indica que está en negociación, y solicita aprobar con observación.
Sitio off grid con acceso vehicular.
</t>
  </si>
  <si>
    <t>para As-built se debe corregir azimuth sector 3 a 270°.</t>
  </si>
  <si>
    <t>En Ejecución</t>
  </si>
  <si>
    <t>OBSERVACIONES - INFORME FOTOGRAFICO
El herraje instalado en el poste TDAyF está colocado incorrectamente, implementación deberá instalarlo adecuadamente.
OBSERVACIONES - PLANOS
Los soportes satelitales no quedaron con total despeje hacia arriba. Implementación deberá adosar los soportes satelitales a los soportes RF de ser necesario.
Sitio off grid con generador.</t>
  </si>
  <si>
    <t>1.- No se observa TDA</t>
  </si>
  <si>
    <t>Sin observaciones. - Gabinete tipo TDAYF será proporcionado por Claro a la implementación del sitio.</t>
  </si>
  <si>
    <t>Gabinete SITES</t>
  </si>
  <si>
    <t>Satelital</t>
  </si>
  <si>
    <t>Starlink Instalado</t>
  </si>
  <si>
    <t>Off Air</t>
  </si>
  <si>
    <t>OI-Inmobiliaria</t>
  </si>
  <si>
    <t>Pendiente de negociar el área necesaria para la instalación de los paneles solares. @Tovar Teran Fiorella favor tu ayuda.</t>
  </si>
  <si>
    <t>01_678</t>
  </si>
  <si>
    <t>Macaya</t>
  </si>
  <si>
    <t>-20,1336</t>
  </si>
  <si>
    <t>-69,1822</t>
  </si>
  <si>
    <t>POZO ALMONTE</t>
  </si>
  <si>
    <t>Ruta A-629. Localidad de Macaya</t>
  </si>
  <si>
    <t>El TSS del Sitio ATC 154309 está “APROBADO” por RF para Sitio 02_660.</t>
  </si>
  <si>
    <t xml:space="preserve">Aprobado con comentarios.  Se revisará en la ingeniería lo siguiente:
- Radier proyectado de 2,0 x 1,5 m     
- 3 soportes dobles para RF  
- 1 soporte MMOO
- EPC , canalizaciones y portafeeders según estándar Claro
</t>
  </si>
  <si>
    <t>Grupo generador. Falta detalle de sistema de ciclado junto con cantidad de baterías.</t>
  </si>
  <si>
    <t>Sitio Off grid con generador.
Los soportes satelitales deben instalarse con total despeje hacia arriba (de ser necesario,  adosar los soportes satelitales en la punta de los soportes RF de Claro).</t>
  </si>
  <si>
    <t>Ing Aprobada Con Observaciones 4G</t>
  </si>
  <si>
    <t>OBSERVACIONES - INFORME FOTOGRAFICO
El herraje instalado en el poste TDAyF está colocado incorrectamente, implementación deberá instalarlo adecuadamente.
OBSERVACIONES - PLANOS  Sitio Off grid con generador. Se observa complicación para ingresar el generador al sitio.</t>
  </si>
  <si>
    <t>Sin observaciones.</t>
  </si>
  <si>
    <t>1.- No se observa TDA.</t>
  </si>
  <si>
    <t>Sin observaciones, sitio OffGrid. - Gabinete tipo TDAYF será proporcionado por Claro a la implementación del sitio.</t>
  </si>
  <si>
    <t>Starlink</t>
  </si>
  <si>
    <t>03_463</t>
  </si>
  <si>
    <t>Copiapo Juan Antonio Rios</t>
  </si>
  <si>
    <t>Atacama</t>
  </si>
  <si>
    <t>Copiapó</t>
  </si>
  <si>
    <t>CHANARCILLO 969 COPIAPO</t>
  </si>
  <si>
    <t xml:space="preserve">Rev.2 12-09: Aprobado
Se levantan las observaciones indicadasFaltó detalle del soporte MMOO pero se valida segun lo declarado en plano de elevación de la torre, por favor agregar detalle en el plano Asbuilt.
</t>
  </si>
  <si>
    <t>la RRU esta en la posición de la antena y viceversa</t>
  </si>
  <si>
    <t>Area Proyectada 2x1,5 mts
Acometida electrica BT Trifasica aerea proyectada (L=15 mts) desde poste referencia N° 006859
Linea electrica proyectada trifasica canalizada por fachada de muro (5X Superflex) + Tramo subterraneo (4x8AWG) (L= 40mts)
TDAyF + Gabinete PCC + Gabiente banco baterias proyectado
Malla Tierra proyectada para Sitio</t>
  </si>
  <si>
    <t>INFORME FOTOGRÁFICO
23-10: Aprobado
Se validan fotografias con lo proyectado en planimetria.
PLANOS AS BUILT
23-10: Aprobado
Se validan planos.</t>
  </si>
  <si>
    <t>REV1 23-10-2024
Sitio con Energía provisoria 3x6A
Pendiente TE1
N° de medidor
N° Cliente
Informe conexión energía definitiva
Contrato de suministro eléctrico</t>
  </si>
  <si>
    <t>Integrado</t>
  </si>
  <si>
    <t>Contrato Holistico</t>
  </si>
  <si>
    <t>Pagado con OC 4500187147</t>
  </si>
  <si>
    <t>04_038</t>
  </si>
  <si>
    <t>Prieto - Vasquez</t>
  </si>
  <si>
    <t>Coquimbo</t>
  </si>
  <si>
    <t>La Serena</t>
  </si>
  <si>
    <t xml:space="preserve">Juan José Latorre Sitio Nº 6 Compañía Baja, Coquimbo, Coquimbo Chile </t>
  </si>
  <si>
    <t>1. Coordenadas Google Earth: OK</t>
  </si>
  <si>
    <t xml:space="preserve">Aprobado.
Radier 2,0 x 1,5 m
Conduit de energía de 1 1 /4",  ATC garantiza cumplimiento de norma RIC N°4 de energía.
Soportes y EPC de acuerdo a estándar, canalización FO 2", ductera 4 x 110 mm
ATC indica que en caso que las antenas no entren dentro del Radomo, ATC es responsable de realizar la modificación correspondiente.
</t>
  </si>
  <si>
    <t>Aclarado el sitio, diseño según HLD 21 3 RRU 5513w + 3 antena ADU4518R6v06</t>
  </si>
  <si>
    <t>"CHECKLIST SITIO"
1. Coordenadas Google Earth: OK
2. Nemonico: 04_038
3. Tipo de estructura: Monopolo / Colocalizada
4. Altura Torre: OK 
5. Altura RF: OK
6. Tipo de Soporte:  H 3000
7. PGB Altura: OK
8. PGB Piso: OK
9 Disponibilida de recorrido Power: OK
10. EPC Aerea; OK
11 EPC Piso: N/A
12 Rodomo: N/A
13. Energia Provisoria: NO
14. Disponibilidad LTE / 5G en Torre  OK
15. Disponibilidad de LTE / 5G Piso: OK
16. Requiere Andamios: SI
17. Antenas con Plan de RF: OK
18: Tronera: N/A
19. Porta Feeders: OK
20_ GPS: OK
21. Az con Plan de RF: OK
Observaciones :</t>
  </si>
  <si>
    <t xml:space="preserve">17-03-2025: Observado V1
- Validar configuración FC con RF.
CORREGIR:
- Proyección antena GPS (Porta Feeders)= H=4m
Distancia GPS= ?m (Recorrido desde el Gabinete superior hasta la antena GPS)
3 Antenas:ADU4518R6v06  (1365 mm)
3 RRU 5513w (1900+AWS)
3 AAU5339W (5G 3.5)
- Ruteo por Porta Feeders: SI-OK
</t>
  </si>
  <si>
    <t>SI</t>
  </si>
  <si>
    <t>As built Aprobado Con Observacioes</t>
  </si>
  <si>
    <t xml:space="preserve">Aprobado con comentarios
La escalerilla del radier es más larga que lo indicado en el plano, por lo que podría interferir con la instalación del gabinete. 
ATC no envió la foto de medición con cinta métrica solicitada en la revisión anterior para verificar lo antes señalado. ATC deberá resolver en caso de presentarse inconvenientes con la instalación del gabinete.
Aprobado con comentarios.
Radier 2,0 x 1,5 m
Conduit de energía de 1 1 /4",  ATC garantiza cumplimiento de norma RIC N°4 de energía.
Soportes y EPC de acuerdo a estándar, canalización FO 2", ductera 4 x 110 mm
ATC indica que en caso que las antenas no entren dentro del Radomo, ATC es responsable de realizar la modificación correspondiente.
</t>
  </si>
  <si>
    <t xml:space="preserve">13/08: se corrigen observaciones </t>
  </si>
  <si>
    <t>se valida energía provisora 3x10A trifásico para la capacidad de tecnologías + recargas de BB.</t>
  </si>
  <si>
    <t>W33</t>
  </si>
  <si>
    <t>04_041</t>
  </si>
  <si>
    <t>Coquimbo Parques</t>
  </si>
  <si>
    <t>Cerro Parque Nacional Pan de Azucar 1058</t>
  </si>
  <si>
    <t>On Hold RF 21-8-2026</t>
  </si>
  <si>
    <t>TSS aprobado</t>
  </si>
  <si>
    <t>2. Nemonico 03_546</t>
  </si>
  <si>
    <t xml:space="preserve">Aprobado con comentarios.
Espacio reducido para gabinete en plataforma metálica existente. ATC debe garantizar que el gabinete podrá abrir sin problemas.
Porta feeders deben ser L mínimo = 350 mm
No hay soporte de MMOO. Confirmar con PMO que la transmisión es por FO.
Se verifica la cabida en radomo con las dimensiones entregadas en el plano.
Canalización energía 1 1/4" ATC garantiza cumplimiento norma RIC.
Canalización FO  2"  OK
EPC   OK
Soportes RF  OK
</t>
  </si>
  <si>
    <t>Sin observaciones</t>
  </si>
  <si>
    <t xml:space="preserve">"CHECKLIST SITIO"
1. Coordenadas Google Earth: OK
2. Nemonico: 04_041
3. Tipo de estructura: Monoposte/ Colocalizada
4. Altura Torre: OK 22 MTS
5. Altura RF: OK 9MTS
6. Tipo de Soporte:  H 3000
7. PGB Altura: OK
8. PGB Piso: OK
9 Disponibilida de recorrido Power: OK
10. EPC Aerea; OK
11 EPC Piso: N/A
12 Rodomo: NO
13. Energia Provisoria: NO
14. Disponibilidad LTE / 5G en Torre  OK
15. Disponibilidad de LTE / 5G Piso: OK
16. Requiere Andamios: por definir por el tipo de estructura e ubicacion
17. Antenas con Plan de RF: OK
18: Tronera: N/A
19. Porta Feeders: OK
20_ GPS: OK
21. Az con Plan de RF: OK
Observaciones : </t>
  </si>
  <si>
    <t>No Vigente - Detenidos</t>
  </si>
  <si>
    <t>04_774</t>
  </si>
  <si>
    <t>Monte Patria Subercaseaux</t>
  </si>
  <si>
    <t>Monte Patria</t>
  </si>
  <si>
    <t xml:space="preserve">Lago Laf Quen S/N Loteo Prealito, 
Ovalle, Coquimbo Chile </t>
  </si>
  <si>
    <t>On Hold</t>
  </si>
  <si>
    <t>04_776</t>
  </si>
  <si>
    <t>Chañaral Alto Ruta D-55</t>
  </si>
  <si>
    <t>HIJUELA S/N CHANARAL ALTO, MONTE PATRIA</t>
  </si>
  <si>
    <t>33 m</t>
  </si>
  <si>
    <t>06_081</t>
  </si>
  <si>
    <t>Viña Santa Blanca</t>
  </si>
  <si>
    <t>Rancagua</t>
  </si>
  <si>
    <t>Lote D Parcela 79 Fundo El Puente</t>
  </si>
  <si>
    <t>09-11-2023: Aprobado V2.
Se levantan observaciones.
Ausente: Antena GPS (Se debe proyectar en el PIPE TDAyF e indicar la altura)</t>
  </si>
  <si>
    <t>Área proyectada 3x2 mts/ Empalme trifásico proyectado con línea eléctrica aérea de 60  mts (Conductor 3x25+1x50 mm2 Calpe) con poste de conexión N° 1124681 / Unilineal Claro / aterramientos proyectados.</t>
  </si>
  <si>
    <t>INFORME FOTOGRÁFICO
29-07: Aprobado con observaciones
Se valida segun plano Asbuilt. Correo ATC Alejandra Bernal indica que "ATC cuenta con un equipo de Calidad donde se certifica el detalle constructivo del AS-BUILT, es el mismo que se ejecuto en terreno. "
PLANOS AS BUILT
29-07: Aprobado con observaciones
1. ATC indica que dimensiones de lo solicitado en revisión 1 esta segun planimetria Asbuilt.
2. Portafeeders: Segun fotografias esta se encuenta adosada con cadenas y no con pernos U.</t>
  </si>
  <si>
    <t>INFORME FOTOGRÁFICO (PROYECCIÓN - PISO)
24-07-24: Aprobado con observaciones V2
- Alejandra Bernal envía correo  donde indica y certifica el detalle constructivo del AS-BUILT, es el mismo que se ejecutó en terreno.
24-07-24: Observado V1.
- Fotos con Georreferencias: NO-OK
- Foto del EPC con llegada a los Feeders de la Estructura: SI-OK
- Radier a nivel de piso: SI-OK
- Foto con cinta métrica de las Dimensiones del radier 3x2m: NO-OK
- Antena GPS debe implementarse en el EPC Aéreo: SI-OK
INFORME FOTOGRÁFICO (PROYECCIÓN - ELEVACIÓN)
24-07-24: Aprobado con observaciones V2
- Alejandra Bernal envía correo  donde indica y certifica el detalle constructivo del AS-BUILT, es el mismo que se ejecutó en terreno.
24-07-24: Observado V1.
- Fotos con Georreferencias: NO-OK
- Foto de los Feeders con llegada a los Soportes: SI-OK
- Foto Panorámicas S1-S2-S3: SI-OK
- Foto con cinta métrica de la altura de los soportes definida para ClaroVTR: NO-OK
- Foto Dimensiones de soportes: NO-OK</t>
  </si>
  <si>
    <t>REV2 07-10-2024
Sitio con Energia Trifasica definitiva 
Pendiente N° de Cliente</t>
  </si>
  <si>
    <t>06_114</t>
  </si>
  <si>
    <t>Coltauco Ciudad</t>
  </si>
  <si>
    <t>Coltauco</t>
  </si>
  <si>
    <t xml:space="preserve">Ruta H 30 parcela 14 Sector el Molino, 
Rancagua, Libertador General Bernardo O'Higgins Chile </t>
  </si>
  <si>
    <t>42 a 46 m</t>
  </si>
  <si>
    <t>06_125</t>
  </si>
  <si>
    <t>Coinco Ciudad Centro</t>
  </si>
  <si>
    <t>Coinco</t>
  </si>
  <si>
    <t>Libertador Bernardo O´Higgins 212</t>
  </si>
  <si>
    <t>06_140</t>
  </si>
  <si>
    <t>Rancagua Los Pinares</t>
  </si>
  <si>
    <t>Reserva Fundo los Quilos, Hijuela II, (Rol 1411-123)</t>
  </si>
  <si>
    <t>06_444</t>
  </si>
  <si>
    <t>Essbio Pichilemu Oriente</t>
  </si>
  <si>
    <t>Pichilemu</t>
  </si>
  <si>
    <t>"Los Queltehues, Parcela #10 s/n 
Pichilemu, Libertador General Bernardo O'Higgins Chile "</t>
  </si>
  <si>
    <t>01-08: Aprobado con observaciones (V3)
1. Estudio de cabida: ATC no envía dimensiones del pin central ni del radomo existente por lo que no se puede verificar cabida de equipamiento, solo colocaron una nota en el plano: "EN CASO DE SER NECESARIO UNA MODIFICACION DEL RADOMO, AMERICAN TOWER ASUME LA MODIFICACION Y EL COSTO DEL MISMO." Cualquier costo asociado a no poder implementar el sitio, ATC seria el responsable.</t>
  </si>
  <si>
    <t>Sin comentarios</t>
  </si>
  <si>
    <t>20-08: Aprobado
OBSERVACIONES ING - IMPL (Lámina 2)
22-07-2024: Observado V2
Mantiene la misma Observación.
08-07-2024: Observado V1
- Altura Antenas: 21m
Corregir: Antena GPS y descripción:
Proyectar GPS: En el EPC aéreo.
Dist. antena GPS= ? m (Gabinete principal Superior hasta la antena)
Corregir Modelo de antena en S1 y S3:
3 antenas HUAWEI: AQU4518R24v18
3 RF (RRU5513W - 1900/AWS)
3 RF (RRU5512 - 700/850)
En el plano de piso proyectar Modulo de RRU tipo Blade en un solo Pipe del soporte H.
Soporte H= L= 3m
Router: HUAWEI.
Factibilidad TX:
MMOO: SI
Corregir Proyección de la MMOO:
Soporte MMOO Proyectado: NO-OK
Altura MMOO: ? m
Longitud Soporte MMOO= 1m</t>
  </si>
  <si>
    <t xml:space="preserve">Acometida: L= 26 mts
Linea electrica= 7 mts
L total=  17 mts
</t>
  </si>
  <si>
    <t xml:space="preserve">24-12-2024: Aprobado V1
- Fotos con Georreferencias: SI-OK
- Radier en piso 2x1,5m: SI-OK
- EPC 400x100m a nivel de piso con llegada a los porta Feeders de la  estructura=L= 5m: SI-OK
- Fotos de los porta Feeder hasta los soportes: SI-OK
- Antena GPS: Factible Implementarse en los Porta feeders=H=4 o 5 m: SI-OK
- Canalización FO: SI-OK
</t>
  </si>
  <si>
    <t xml:space="preserve">Se registra informe de conexión de energía definitiva, falta respaldo de facturación de suministro para validación de gestión
</t>
  </si>
  <si>
    <t>06_468</t>
  </si>
  <si>
    <t>El Rabanal</t>
  </si>
  <si>
    <t>BLANCO ENCALADA 1315 POBLACION GRANJA ESTADIO RANCAGUA</t>
  </si>
  <si>
    <t>08-07: Aprobado
2. El area en piso es de 2x1,5m: 3m2.</t>
  </si>
  <si>
    <t>Sin Comentarios</t>
  </si>
  <si>
    <t>REV3 06-08-2024
Acometida: 10 mts
Línea Eléctrica: 20 mts 
L total: 20 mts</t>
  </si>
  <si>
    <t>INFORME FOTOGRÁFICO
Rev.1 03-10: Aprobado con observaciones
1. Se valida segun plano Asbuilt y fotografias adicionales fuera del informe fotografico.
PLANOS AS BUILT
Rev.1 Aprobado
1. Se valida planimetria.</t>
  </si>
  <si>
    <t>Sin observacion</t>
  </si>
  <si>
    <t>06_601</t>
  </si>
  <si>
    <t>By Pass Ruta 5 Rancagua</t>
  </si>
  <si>
    <t>Parcela 9, La Moranina, Rancagua</t>
  </si>
  <si>
    <t>Rutas Fase 1</t>
  </si>
  <si>
    <t>29-11-23: Aprobado V1. Altura definida 33m útil. Proyección Radier 2x1,5</t>
  </si>
  <si>
    <t xml:space="preserve">Área Proyectada 2x1,5 mts
Empalme trifásico proyectado con línea aérea de 480 metros hasta TDAYF.
Poste de conexión N° 820680.
</t>
  </si>
  <si>
    <t xml:space="preserve">Rev.3 Aprobado
Se levantan las observaciones indicadas.
</t>
  </si>
  <si>
    <t>REV1 14-10-2024
Sitio Macro Proyectado
Area arriendo 2x1,5 mts
Empalme electrico aereo trifasico proyectado desde poste N° 820680
Acometida electrica trifasica aerea proyectada L= 30 mts
Linea electrica trifasica aerea proyectada (Lt= 490 mts) (Calpe 3x25 + 1x50 mm2)
Malla tierra proyectada 
Meidor + TDAyF Trifasico Proyectado</t>
  </si>
  <si>
    <t>31-01 Aprobado</t>
  </si>
  <si>
    <t>Se registra informe de conexión de energía definitiva, falta respaldo de facturación de suministro para validación de gestión</t>
  </si>
  <si>
    <t>06_718</t>
  </si>
  <si>
    <t>AgroSuper Lo Miranda</t>
  </si>
  <si>
    <t>Doñihue</t>
  </si>
  <si>
    <t>CARRETERA H-30 NUMERO 3793 LOC LO MIRANDA</t>
  </si>
  <si>
    <t>49 a 53 m</t>
  </si>
  <si>
    <t>06_722</t>
  </si>
  <si>
    <t>Coltauco Fundo San José</t>
  </si>
  <si>
    <t>FUNDO SAN JOSE, RINCONADA DE PARRAL, COLTAUCO</t>
  </si>
  <si>
    <t>46 a 50m</t>
  </si>
  <si>
    <t>06_726</t>
  </si>
  <si>
    <t>Codegua Ruta H-185</t>
  </si>
  <si>
    <t>Codegua</t>
  </si>
  <si>
    <t>LOTE B, PARCELA 8-9 , FUNDO LEONERA, CODEGUA</t>
  </si>
  <si>
    <t>44 a 48 m</t>
  </si>
  <si>
    <t>06_740</t>
  </si>
  <si>
    <t>Machali Avenida Madero</t>
  </si>
  <si>
    <t>Camino Las Rosas 115</t>
  </si>
  <si>
    <t>Parte de las panoramicas obstruido por arboles, Panoramicas desordenadas,</t>
  </si>
  <si>
    <t xml:space="preserve">OBSERVACIONES ING - OOCC (lámina 1)
08-07: Observado
1. Tronera: Deben indicar ubicación y dimensiones de tronera en piso y en altura (ruteo cables a sistema radiante)
19-07: Observado
1. Tronera: Falta indicar dimensiones de tronera en la parte superior.
01-08: Observado
No se encuentra ingeniería en ubicación indicada.
01-08: Observado
No se encuentra ingeniería en ubicación indicada. 
19-08: Observado
1. Tronera: Falta indicar dimensiones de tronera en la parte superior. Observación levantada. Ok. </t>
  </si>
  <si>
    <t>REV3 06-08-2024
Acometida: 10 mts
Línea Eléctrica: 8 mts 
L total: 8 mts</t>
  </si>
  <si>
    <t xml:space="preserve">INFORME FOTOGRÁFICO 02-01: Aprobado
1. Se validan fotografias con lo proyectado en planos asbuilt.
PLANOS AS BUILT 02-01: Aprobado
1. Se valida planimetria.
Libro de Obras: Presentado
Calidad Acero: Presentado
Calidad Hormigon: Presentado (Dosificacion).
Ingenieria Aprobada: Presentado
</t>
  </si>
  <si>
    <t xml:space="preserve">REV2 23-12-2024
Sitio con Energía Provisoria de 3X10A
Pendiente N° Medidor
Pendiente N° Cliente
Pendiente Informe conexión energía definitiva 
</t>
  </si>
  <si>
    <t>06_748</t>
  </si>
  <si>
    <t>Cerro Pataguas Ruta H-880</t>
  </si>
  <si>
    <t>Pichidegua</t>
  </si>
  <si>
    <t>LOTE A PARCELA 63</t>
  </si>
  <si>
    <t>51 a 55 m</t>
  </si>
  <si>
    <t>06_754</t>
  </si>
  <si>
    <t>Rancagua Norte Lago Azul</t>
  </si>
  <si>
    <t>AV. KENNEDY 3100</t>
  </si>
  <si>
    <t>Torre cercana a sitio existente, organizar panoramicas,  Actualizar HW con el enviado,</t>
  </si>
  <si>
    <t>REV3 06-08-2024
S/E Proyectado de 30KVA
Acometida: 25 mts
Línea Eléctrica: 115 mts 
L total: 115 mts</t>
  </si>
  <si>
    <t>INFORME FOTOGRÁFICO
Rev.1 30-09: Aprobado con observaciones
1. Se valida segun plano Asbuilt y fotografias adicionales fuera del informe fotografico.
PLANOS AS BUILT
Rev.1 30-09: Aprobado
1. Se valida planimetria.</t>
  </si>
  <si>
    <t>07_152</t>
  </si>
  <si>
    <t>Linares Avda. Circunvalacion</t>
  </si>
  <si>
    <t>Linares</t>
  </si>
  <si>
    <t>PARCELA VILLA ROSA S/N</t>
  </si>
  <si>
    <t>07_708</t>
  </si>
  <si>
    <t>Balmaceda Curico</t>
  </si>
  <si>
    <t>Calle lautaro N# 816</t>
  </si>
  <si>
    <t>Rev.1 12-09: Aprobado
1. Area en piso: 2x1,5m
2. Soporte RF: 3 soportes dobles.
3. Soporte MMOO: 1 soporte simple.
4. EPC hasta base de torre --&gt;Porta feeders</t>
  </si>
  <si>
    <t>REV2 04-09-2024 (Resumen)
Área Proyectada 2x1,5 mts
Acometida eléctrica BT Trifásica aérea proyectada (L=30 mts) desde poste referencia N° 679528
Línea eléctrica proyectada trifásica adosada a piso (4x4 AWG) (L=170mts)
TDAyF + Gabinete PCC + Gabinete Baterías Proyectado
Malla Tierra proyectada para sitio</t>
  </si>
  <si>
    <t xml:space="preserve">Informe Fotográfico
04-12: Aprobado
1. Se valida sitio con informe fotografico y fotos sueltas en carpeta.
Plano As Built
04-12: Aprobado
1. Se valida planimetria con lo visto en informe fotografico.
</t>
  </si>
  <si>
    <t>07_709</t>
  </si>
  <si>
    <t>Linares Sur 2</t>
  </si>
  <si>
    <t>SALIDA CUELLAR 38 LINARES</t>
  </si>
  <si>
    <t>32 a 36 m</t>
  </si>
  <si>
    <t>07_818</t>
  </si>
  <si>
    <t>Talca Calle 7 Oriente</t>
  </si>
  <si>
    <t>Talca</t>
  </si>
  <si>
    <t>Siete Oriente N°3255</t>
  </si>
  <si>
    <t>18-12-2025 Sale de Plan</t>
  </si>
  <si>
    <t>3 a 6m</t>
  </si>
  <si>
    <t>Ing Observada</t>
  </si>
  <si>
    <t xml:space="preserve">Falta estudio de cabida en camuflaje. Favor confirmar si se ampliará el camuflaje para dar cabida a equipos de Claro.
Soportes RF: se debe aumentar el largo del brazo de 170 mm a 200 mm.
Radier 2,0 x 1,5m  OK  ATC.
Canalizaciones , EPC y porta feeders OK.
Conduit de energía de 1 1 /4",  ATC garantiza cumplimiento de norma RIC N°4 de energía.
</t>
  </si>
  <si>
    <t xml:space="preserve">CHECKLIST SITIO"
1. Coordenadas Google Earth: OK
2. Nemonico: 07_818
3. Tipo de estructura: Monopolo/ Colocalizada
4. Altura Torre: OK 
5. Altura RF: OK
6. Tipo de Soporte:  H 3000
7. PGB Altura: OK
8. PGB Piso: OK
9 Disponibilida de recorrido Power: OK
10. EPC Aerea; OK
11 EPC Piso: N/A
12 Rodomo: SI
13. Energia Provisoria: NO
14. Disponibilidad LTE / 5G en Torre  OK
15. Disponibilidad de LTE / 5G Piso: OK
16. Requiere Andamios: SI ??
17. Antenas con Plan de RF: OK
18: Tronera: N/A
19. Porta Feeders: OK
20_ GPS: OK
21. Az con Plan de RF: OK
Observaciones : no queda Claro si se necesita andamios por el tipo de estructura y ubicacion en el caso que requiera.
</t>
  </si>
  <si>
    <t>Ing Observada 4G</t>
  </si>
  <si>
    <t>07_858</t>
  </si>
  <si>
    <t>Hualañe Camino Viejo</t>
  </si>
  <si>
    <t>Hualañé</t>
  </si>
  <si>
    <t>RUTA J 60 EL PORVENIR HUALANE</t>
  </si>
  <si>
    <t>07_861</t>
  </si>
  <si>
    <t>Licanten Ruta J-60</t>
  </si>
  <si>
    <t>Licantén</t>
  </si>
  <si>
    <t>AVENIDA LAUTAROSECTOR AGUA DULCE , LICANTEN</t>
  </si>
  <si>
    <t>26 a  30 m</t>
  </si>
  <si>
    <t>07_875</t>
  </si>
  <si>
    <t>Guayquillo Curico</t>
  </si>
  <si>
    <t>-34,996638</t>
  </si>
  <si>
    <t>-71,23353</t>
  </si>
  <si>
    <t>Curico</t>
  </si>
  <si>
    <t>Longitudinal Sur Km 192.</t>
  </si>
  <si>
    <t>29-11-23: Aprobado V1. Altura definida 21m útil. Proyección Radier 2x1,5</t>
  </si>
  <si>
    <t>Área Proyectada 2x1,5 mts</t>
  </si>
  <si>
    <t>08_107</t>
  </si>
  <si>
    <t>Los Espinos Roble</t>
  </si>
  <si>
    <t>Chillán</t>
  </si>
  <si>
    <t>Fundo Monterrico Parcela S/N Parcela 31-A</t>
  </si>
  <si>
    <t>04-12-23: Aprobado V1. Altura definida 9m útil. Proyección Radier 2x1,5</t>
  </si>
  <si>
    <t xml:space="preserve">28-08: Aprobado con observaciones
1. Canalización FO y Energia al sitio ClaroVTR: En lamina 2 de OOCC indican segun leyenda que tuberia azul (energia) llega al gabinete Huawei y no al tablero y Tuberia magenta (FO) llega a TDAyF, se debe tener cuidado en la construcción.
ATC Garantiza que tuberia para acometida electrica cumple con lo requerido en norma RIC N°4
</t>
  </si>
  <si>
    <t>Area Proyectada 2x1,5 mts
Empalme desde poste cia electrica con trafo reductor existente
Acometida electrica proyectada (L=170mts) propuesta postes de paso proyectados+ uso poste de paso propiedad hasta poste empalme
Linea electrica trifasica poryectada subterranea (4x6 AWG) L=120mts
Malla Tierra proyectada para sitio
TDAyF + Gabinete Planta + Gabinete Banco Baterias</t>
  </si>
  <si>
    <t xml:space="preserve">INFORME FOTOGRÁFICO 12-12: Aprobado
1. Faltaron fotografias del sistema constructivo de canalizaciones, por lo que se valida con lo declarado en los planos.
PLANOS AS BUILT 12-12: Aprobado
1. Se valida planimetria.
2. Detalle de poste de remate no aplica, ya que las canalizaciones de energia y FO bajan por el poste de empalme.
</t>
  </si>
  <si>
    <t xml:space="preserve">REV1 16-12-2024
Sitio con Energia provisoria Trifasica 
TE1 Pendiente 
Pendiente N° Medidor
Pendiente N° Cliente
Pendiente Informe conexión energia definitiva 
</t>
  </si>
  <si>
    <t>09_157</t>
  </si>
  <si>
    <t>Galvarino Centro</t>
  </si>
  <si>
    <t>Galvarino</t>
  </si>
  <si>
    <t>FREIRE 424</t>
  </si>
  <si>
    <t>Área proyectada 2x1,5 mts
Empalme proyectado trifásico aéreo independiente desde poste ref. 582356. 
Acometida 26 mts app
Línea eléctrica subterránea proyectada ( L= 50 mts app )
Cia Electrica Saesa</t>
  </si>
  <si>
    <t>09_160</t>
  </si>
  <si>
    <t>Puren Centro</t>
  </si>
  <si>
    <t>Purén</t>
  </si>
  <si>
    <t>Urrutia #439</t>
  </si>
  <si>
    <t>09_192</t>
  </si>
  <si>
    <t>Temuco Camino a Cholchol</t>
  </si>
  <si>
    <t>Temuco</t>
  </si>
  <si>
    <t>CAMINO PUBLICO LA SERENA 05400</t>
  </si>
  <si>
    <t xml:space="preserve">18-06: Aprobado
1. Segun plano estructural del monoposte, existe una tronera en el nivel 17,41m de 80x190mm (sobre los soportes CLAROVTR), ATC debe garantizar cabida de todo el cableado a instalarse.
10-06: Observado
1. Tronera a nivel de altura: Falta indicar tronera a nivel de antenas con dimensiones.
2. Falta indicar dimensión de tronera a nivel de piso para entrada de cableado.
03-06: Observado
1. Soporte MMOO: Falta indicar ubicación y detalle del soporte para la antena MMOO.
2. Tronera a nivel de altura: Falta indicar tronera a nivel de antenas con dimensiones.
3. Falta indicar dimensión de tronera a nivel de piso para entrada de cableado.
</t>
  </si>
  <si>
    <t xml:space="preserve">Acometida: 22 mts
LE: 90 MTS 
S/E Proyectado
RESUMEN
Sitio macro proyectado
Area proyectada 2x1,5 mts
Poste conexión referencia #56718
Acometida eléctrica aérea proyectada L=22 mts (por Empresa eléctrica)
Línea eléctrica Trifásica proyectada aérea (Calpe 3x25 mm2 + 1x50 mm2) hasta TDAyF Proyectado (L= 90 MTS)
Medidor proyectado 3x40 A
Tierra: Malla tierra proyectada para sitio
Nota: Considera adicionales por línea eléctrica (Sobre 30 mts + proyección MT)
Lamina Unilineal: Acometida se proyecta en BT con S/E de 30KV (Corregir acometida a MT)
Lamina2: Se proyecta S/E de 15KVA (Corregir a 30KVA)
</t>
  </si>
  <si>
    <t>INFORME FOTOGRÁFICO
Rev.1 01-10: Aprobado con observaciones
1. Se valida segun plano Asbuilt y fotografias adicionales fuera del informe fotografico.
PLANOS AS BUILT
Rev.2 11-10: Aprobado con observaciones
1. Falta detalle de porta feeders instalados, según informe fotografico. --&gt; no fue levantada esta observación por lo que se valida por correo de Fiorella 10-10-24.</t>
  </si>
  <si>
    <t>Sin Observacion</t>
  </si>
  <si>
    <t>Se valida la conexión definitiva del sitio 09_192 por ECE.</t>
  </si>
  <si>
    <t>09_195</t>
  </si>
  <si>
    <t>Victoria Sur-Oriente</t>
  </si>
  <si>
    <t>Victoria</t>
  </si>
  <si>
    <t xml:space="preserve">Fundo El Cusco, camino a Cerro Verde s/n., 
Angol, La Araucanía Chile </t>
  </si>
  <si>
    <t>09_805</t>
  </si>
  <si>
    <t>Tegualda - Temuco</t>
  </si>
  <si>
    <t>Valparaíso 275</t>
  </si>
  <si>
    <t>09_989</t>
  </si>
  <si>
    <t>Curarrehue Ruta S-965</t>
  </si>
  <si>
    <t>Curarrehue</t>
  </si>
  <si>
    <t>COMUNIDAD INDIGENA RESERVA SANTIAGO CALFUAL, CURARREHUE</t>
  </si>
  <si>
    <t>Conformidad Entregada</t>
  </si>
  <si>
    <t>10_143</t>
  </si>
  <si>
    <t>Teja Robles</t>
  </si>
  <si>
    <t>Los Ríos</t>
  </si>
  <si>
    <t>Valdivia</t>
  </si>
  <si>
    <t>LOS CIPRESES 1125</t>
  </si>
  <si>
    <t>30m</t>
  </si>
  <si>
    <t>10_230</t>
  </si>
  <si>
    <t>Puerto Montt Parque Industrial (Rotonda)</t>
  </si>
  <si>
    <t>Los Lagos</t>
  </si>
  <si>
    <t>Puerto Montt</t>
  </si>
  <si>
    <t>AV PARQUE INDUSTRIAL 400</t>
  </si>
  <si>
    <t>Incoporado a Plan 18-12-2025</t>
  </si>
  <si>
    <t>FC No Enviado a OOII</t>
  </si>
  <si>
    <t>As Built No Recibido 4G</t>
  </si>
  <si>
    <t>10_637</t>
  </si>
  <si>
    <t>Las Americas – P. Montt</t>
  </si>
  <si>
    <t>Los deportistas 1328 A PUERTO MONTT</t>
  </si>
  <si>
    <t>: Aprobado. Altura ClaroVtr 22m / Área proyectada 3x2.</t>
  </si>
  <si>
    <t>Aprobado. Altura ClaroVtr 22m / Área proyectada 3x2.</t>
  </si>
  <si>
    <t>Área Proyectada 3X2mts / empalme trifásico proyectado con línea eléctrica aérea / Poste de conexión N°A1086</t>
  </si>
  <si>
    <t>10_802</t>
  </si>
  <si>
    <t>Puerto Montt Presidente Ibañez</t>
  </si>
  <si>
    <t>LA UNION 347 Y 348</t>
  </si>
  <si>
    <t>2Aprobado V2- (W42): Se proyecta nueva área 3x2 para el equipamiento en piso. / 25-09-23: OBSERVADO. Altura ClaroVtr 15m / Área proyectada 3x1.90 (ATC debe indicar o visualizar entrada al sitio y cabida de los gabinetes para llegar al punto de instalación)</t>
  </si>
  <si>
    <t>10_818</t>
  </si>
  <si>
    <t>Chinquihue Alto</t>
  </si>
  <si>
    <t>ISLA TENGLO</t>
  </si>
  <si>
    <t>Área Proyectada 3X2mts / empalme trifásico proyectado con línea eléctrica aérea / Poste de ref N°L7440</t>
  </si>
  <si>
    <t>10_822</t>
  </si>
  <si>
    <t>Mirador Puerto Varas</t>
  </si>
  <si>
    <t>Puerto Varas</t>
  </si>
  <si>
    <t>CAMINO DEL COIGUE PARCELA N-5 SECTOR LA LAJA</t>
  </si>
  <si>
    <t>28 a 24m</t>
  </si>
  <si>
    <t>10_931</t>
  </si>
  <si>
    <t>Quellón Yaldad</t>
  </si>
  <si>
    <t>Quellón</t>
  </si>
  <si>
    <t>Camino Punta de Lapas S/N</t>
  </si>
  <si>
    <t>TSS Observado</t>
  </si>
  <si>
    <t>29-12: Observado
No queda claro con cuanto espacio se cuenta para ingresar al sitio CLAROVTR, si es 0,9m o 0,6m, considerar que el gabinete a instalar es de 0,65m por lado.</t>
  </si>
  <si>
    <t>Area proyectada 2x1,5 mts
Acometida electrica aerea trifasica (L=6 mts) proyectada desde poste referencia N° 1070451
Línea eléctrica trifasica BT proyectada aerea  de 25 mts aprox
Cia electrica Saesa
Factibilidad de energia provisoria</t>
  </si>
  <si>
    <t>TSS Observado 4G</t>
  </si>
  <si>
    <t>10_958</t>
  </si>
  <si>
    <t>Osorno Quemeumo</t>
  </si>
  <si>
    <t>Osorno</t>
  </si>
  <si>
    <t>Ruta U-22</t>
  </si>
  <si>
    <t>10_961</t>
  </si>
  <si>
    <t>Puerto Montt Ruta V-815</t>
  </si>
  <si>
    <t>FUNDO CARMEN DE PANITAO LOTE 3 MANZANA X</t>
  </si>
  <si>
    <t>50 a 54m</t>
  </si>
  <si>
    <t>10_962</t>
  </si>
  <si>
    <t>Puerto Montt Costa Tenglo</t>
  </si>
  <si>
    <t>CAMINO A CHINQUIHUE KM 13 COSTA NORTE PUERTO MONTT</t>
  </si>
  <si>
    <t>10_964</t>
  </si>
  <si>
    <t>Puerto Montt Avenida Austral</t>
  </si>
  <si>
    <t>ALICANTE 1997</t>
  </si>
  <si>
    <t xml:space="preserve">28-08: Aprobado
1. Area en piso 2x1,5m
ATC Garantiza que tuberia para acometida electrica cumple con lo requerido en norma RIC N°4
</t>
  </si>
  <si>
    <t>Area Proyectada 2x1,5 mts
Acometida electrica BT Trifasica aerea proyectada (L=15 mts) desde poste referencia N° AB6740
Linea Electrica Trifasica subterranea proyectada (4X8 AWG) L=50 mts
TDAyF+Gabinete PCC+Gabinete BB
Camaras de paso proyectada
Malla tierra proyectada para sitio</t>
  </si>
  <si>
    <t xml:space="preserve">02-05-2025: APROBADO 4G V3.
1. EPC en base de torre no fué necesario instalar, se aclara con torrero y lo elimina de los planos
</t>
  </si>
  <si>
    <t xml:space="preserve">REV1 03-03-2025
Sitio sin energía
Pendiente N° Medidor / N° Cliente / Informe conexión energía definitiva 
</t>
  </si>
  <si>
    <t>Se valida la conexión de energía. Sin embargo, faltaron las mediciones de voltajes entre líneas para puedan ser agregadas en el informe de conexión posteriormente, específicamente entre las fase R-S y S-T.</t>
  </si>
  <si>
    <t xml:space="preserve">Sin Energía </t>
  </si>
  <si>
    <t>10_974</t>
  </si>
  <si>
    <t>Achao Salida Sur</t>
  </si>
  <si>
    <t>Quinchao</t>
  </si>
  <si>
    <t>Ruta W-575,  S/N</t>
  </si>
  <si>
    <t xml:space="preserve">Area proyectada 2x1,5 mts
Acometida electrica aerea trifasica proyectada desde poste referencia a intercalar por cia electrica
Linea disponible: MT bifasico desde poste a intercalar por la CIA.
Línea eléctrica trifasica BT Subterranea proyectada (L=10,0 mts aprox.)
</t>
  </si>
  <si>
    <t>11_016</t>
  </si>
  <si>
    <t>Coihaique General Baquedano</t>
  </si>
  <si>
    <t>Aysén del General Carlos Ibáñez del Campo</t>
  </si>
  <si>
    <t>Coihaique</t>
  </si>
  <si>
    <t>Av. Brasil 03</t>
  </si>
  <si>
    <t xml:space="preserve">Área proyectada 3X2mts
Empalme trifásico proyectado con poste de conexión N° BD7872.
Línea eléctrica aérea – adosada - subterránea proyectada.
</t>
  </si>
  <si>
    <t>11_017</t>
  </si>
  <si>
    <t>Coihaique Gaston Adame</t>
  </si>
  <si>
    <t>Chacra 41 S/N</t>
  </si>
  <si>
    <t xml:space="preserve">Área proyectada 3X2mts
Empalme trifásico proyectado con poste de conexión N° 127009.
Línea eléctrica aérea – subterránea proyectada.
</t>
  </si>
  <si>
    <t>11_101</t>
  </si>
  <si>
    <t>Coyhaique Bilbao</t>
  </si>
  <si>
    <t>COYHAIQUE</t>
  </si>
  <si>
    <t xml:space="preserve">Favor agregar diseño en RF Input, tipo de antena, Azimuth, tilt y tecnologias </t>
  </si>
  <si>
    <t>19-01-24: Aprobado V1. Altura definida 18m. Radier 2x1,5m</t>
  </si>
  <si>
    <t xml:space="preserve">Area proyectada 2x1,5 mts
Acometida electrica ( L=11 mts) trifasica proyectada desde poste referencia # H0400 
Linea electrica aerea trifasica proyectada hasta TDAyF ( L= 25mts)
</t>
  </si>
  <si>
    <t>12_404</t>
  </si>
  <si>
    <t>Leñadura</t>
  </si>
  <si>
    <t>Magallanes y de la Antártica Chilena</t>
  </si>
  <si>
    <t>Punta Arenas</t>
  </si>
  <si>
    <t>Km 8 1/2 Sur , Sector Leñadura, Punta Arenas</t>
  </si>
  <si>
    <t>36m</t>
  </si>
  <si>
    <t>30-10-23: Aprobado V1. Altura definida 36m. Proyecta área 3x2. Corregir en la caratula del TSS el tipo de estructura: Describe: Monoposte, y las fotos corresponden a una Torre Contraventada.</t>
  </si>
  <si>
    <t xml:space="preserve">Área Proyectada 3X2mts  
Empalme eléctrico bifásico MT Aéreo proyectado
Línea eléctrica aérea trifásica proyectada hasta TDAyF 
Acometida: 15 mts
Línea proyectada: 80 mts
</t>
  </si>
  <si>
    <t>12_434</t>
  </si>
  <si>
    <t>Punta Arenas Manuel Aguilar</t>
  </si>
  <si>
    <t>Manuel Aguilar 01776</t>
  </si>
  <si>
    <t>Área Proyectada 3x2 mts / Tipo de empalme proyectado trifásico con línea eléctrica aérea / Poste de conexión N° 0.004.040</t>
  </si>
  <si>
    <t>12_436</t>
  </si>
  <si>
    <t>Colonia Isabel</t>
  </si>
  <si>
    <t>NATALES</t>
  </si>
  <si>
    <t>Parcela 1 LT 1 a 4 Colonia Isabel</t>
  </si>
  <si>
    <t>RF indica que sitios salen de plan 5G - 21-8-2024</t>
  </si>
  <si>
    <t>30-10-23: Aprobado V1. Altura definida 28m. Proyecta área 3x2.</t>
  </si>
  <si>
    <t>Poste de conexión S/N.</t>
  </si>
  <si>
    <t>12_439</t>
  </si>
  <si>
    <t>Los Flamencos</t>
  </si>
  <si>
    <t>LAGUNA BLANCA</t>
  </si>
  <si>
    <t>Los Flamencos 0845 Barrio Horticola</t>
  </si>
  <si>
    <t>29-11-23: Aprobado V1. Altura definida 28m útil. Proyección Radier 3x2.</t>
  </si>
  <si>
    <t>Área Proyectada 3x2 mts</t>
  </si>
  <si>
    <t>12_440</t>
  </si>
  <si>
    <t>Mariano Egana Punta Arenas</t>
  </si>
  <si>
    <t>Mariano Egana 0255 Punta Arenas</t>
  </si>
  <si>
    <t>Área Proyectada 3x2 mts / Tipo de empalme proyectado trifásico con línea eléctrica subterránea / Poste de conexión N° 0.228.010</t>
  </si>
  <si>
    <t>12_923</t>
  </si>
  <si>
    <t>Zona Franca Punta Arenas</t>
  </si>
  <si>
    <t>13_390</t>
  </si>
  <si>
    <t>Huechuraba Avda. La Hacienda</t>
  </si>
  <si>
    <t>Huechuraba</t>
  </si>
  <si>
    <t>AV. EL CARMEN 1135 FUNDO EL GUANACO</t>
  </si>
  <si>
    <t>Eliminado RF</t>
  </si>
  <si>
    <t>Se duplica ubicación con sitio 5G - 53_328</t>
  </si>
  <si>
    <t>3. Canalizaciones en radier se verificaran en proyecto de ing.</t>
  </si>
  <si>
    <t>- Soportes tipo H=3m</t>
  </si>
  <si>
    <t>14_100</t>
  </si>
  <si>
    <t>Corral Norte</t>
  </si>
  <si>
    <t>Corral</t>
  </si>
  <si>
    <t>SAN CARLOS</t>
  </si>
  <si>
    <t xml:space="preserve">35 a 38 m </t>
  </si>
  <si>
    <t>14_132</t>
  </si>
  <si>
    <t>Valdivia Avenida Argentina</t>
  </si>
  <si>
    <t>PATRICIO LYNCH 602</t>
  </si>
  <si>
    <t>POSTE</t>
  </si>
  <si>
    <t>16_002</t>
  </si>
  <si>
    <t>Chillan Sur 2</t>
  </si>
  <si>
    <t>Chillán Viejo</t>
  </si>
  <si>
    <t xml:space="preserve">Baquedano 2175, 
Bulnes, Ñuble Chile </t>
  </si>
  <si>
    <t>38 a 42m</t>
  </si>
  <si>
    <t>16_010</t>
  </si>
  <si>
    <t>Bulnes Poniente</t>
  </si>
  <si>
    <t>Bulnes</t>
  </si>
  <si>
    <t>Calle Carlos Palacios 1453</t>
  </si>
  <si>
    <t>30 a 34m</t>
  </si>
  <si>
    <t>16_017</t>
  </si>
  <si>
    <t>San Bernardo - Cerro El Leon</t>
  </si>
  <si>
    <t xml:space="preserve">Camino San Bernardo, KM 3 Chillan, 
Bulnes, Ñuble Chile </t>
  </si>
  <si>
    <t>REV3 06-08-2024
Acometida: 16 mts
Línea Eléctrica: 20 mts 
L total: 20 mts</t>
  </si>
  <si>
    <t>INFORME FOTOGRÁFICO
Rev.1 09-10: Aprobado
1. Se valida segun plano Asbuilt y fotografias adicionales fuera del informe fotografico
PLANOS AS BUILT
Rev.1 09-10: Aprobado
1. Se valida planimetria.</t>
  </si>
  <si>
    <t>INFORME FOTOGRÁFICO
Rev.1 09-10: Aprobado
1. Se valida segun plano Asbuilt y fotografias adicionales fuera del informe fotografico.
PLANOS AS BUILT
Rev.1 09-10: Aprobado
1. Se valida planimetria.</t>
  </si>
  <si>
    <t xml:space="preserve">RREV3 12-03-2025
Sitio con Energía Definitiva 
N° Cliente Pendiente </t>
  </si>
  <si>
    <t>16_039</t>
  </si>
  <si>
    <t>San Carlos Sur ATC</t>
  </si>
  <si>
    <t>San Carlos</t>
  </si>
  <si>
    <t>CALLE ARTURO PRAT 625, SAN CARLOS</t>
  </si>
  <si>
    <t>16_069</t>
  </si>
  <si>
    <t>Chillan Cancha Rayada</t>
  </si>
  <si>
    <t>Alcalde Flores Míllan N° 50</t>
  </si>
  <si>
    <t>16_073</t>
  </si>
  <si>
    <t>Chillan San Pancracio</t>
  </si>
  <si>
    <t xml:space="preserve">Calle Cayachan S/N, 
Bulnes, Ñuble Chile </t>
  </si>
  <si>
    <t xml:space="preserve">03-06: Aprobado
1. TX por FO, por lo que no requiere soporte MMOO.
</t>
  </si>
  <si>
    <t>18-06-2024: Aprobado V2
GPS Proyectado en el EPC: SI-OK.
Dist. antena GPS= 4m (Gabinete principal Superior hasta la antena)
04-06-2024: Observado V1
Corregir: Antena GPS y descripción:
Proyectar GPS en el EPC Aéreo.
Dist. antena GPS= ?m (Gabinete principal Superior hasta la antena)</t>
  </si>
  <si>
    <t>Acometida: 15 mts
LE: 15 MTS + 75 mts
RESUMEN
Sitio Macro Proyectado
Area proyectada 2x1,5 mts  
Acometida electrica aerea MT proyectada (L=15 mts)
S/E Aerea proyectada (30KVA) paso de MT a BT
Medidor 3Ø + Breaker 3x40 A Proyectado
Linea Electrica aerea trifasica proyectada (3x25mm2 + 1x50 mm2) + tramo subterraneo (4x8 AWG) (Ltotal= 95 mts)
Nota: Requiere adicionales por linea electrica (Mayor a 30 mts)
Unilineal: Corregir tramo recorrido subterráneo a 20 mts (calculo caída tensión esta realizado por 20 mts)</t>
  </si>
  <si>
    <t>INFORME FOTOGRÁFICO
Rev.1 03-10: Aprobado con observaciones
1. Se valida segun plano Asbuilt y fotografias adicionales fuera del informe fotografico.
PLANOS AS BUILT
Rev.1 Aprobado
1. Se valida planimetria</t>
  </si>
  <si>
    <t>REV2 21-10-2024
Sitio con energía provisoria de 1x16A
Pendiente TE1
Pendiente N° Medidor
Pendiente N° Cliente
Pendiente Contrato suministro eléctrico
Pendiente informe conexión energía definitiva</t>
  </si>
  <si>
    <t>16_079</t>
  </si>
  <si>
    <t>Pinto Acceso N-55</t>
  </si>
  <si>
    <t>Pinto</t>
  </si>
  <si>
    <t>Km24 Camino Chilan - Pinto SN</t>
  </si>
  <si>
    <t>16_085</t>
  </si>
  <si>
    <t>Juan de la Cruz</t>
  </si>
  <si>
    <t>Quirihue</t>
  </si>
  <si>
    <t xml:space="preserve">Juan dela CruzLeon 01 </t>
  </si>
  <si>
    <t>Área Proyectada 3X2mts / empalme trifásico proyectado con línea eléctrica aérea / Poste de conexión N°5-052466 (aclarar si aplica mismo poste de sitio ID 16_093).</t>
  </si>
  <si>
    <t>16_090</t>
  </si>
  <si>
    <t>Ruta 5 San Miguel de Ablemo</t>
  </si>
  <si>
    <t>SAN MIGUEL DE ABLEMO-SAN CARLOS-8</t>
  </si>
  <si>
    <t>26 a 30 m</t>
  </si>
  <si>
    <t>16_091</t>
  </si>
  <si>
    <t>Ruta 5 San Carlos Gaona</t>
  </si>
  <si>
    <t>SECTOR GAONA</t>
  </si>
  <si>
    <t>16_092</t>
  </si>
  <si>
    <t>San Carlos Diego Portales</t>
  </si>
  <si>
    <t>Maipu 828</t>
  </si>
  <si>
    <t>8 a 12m</t>
  </si>
  <si>
    <t>28-08: Aprobado
1. Area en piso 2x1,5m
ATC Garantiza que tuberia para acometida electrica cumple con lo requerido en norma RIC N°4</t>
  </si>
  <si>
    <t>En los datos de RRU, dejar solo datos de altura.</t>
  </si>
  <si>
    <t>Area Proyectada 2x1,5 mts
Acometida electrica aerea trifasica proyectada (L=10mts) poste referecia N° 5002668 
Linea electrica adosada+tramo   subterraneo (4x8 AWG) L=45 mts / Cajas de paso proyectadas
Malla Tierra proyectada para sitio
TDAyF + Gabinete PCC + Gabinete Baterias Proyectado</t>
  </si>
  <si>
    <t xml:space="preserve">INFORME FOTOGRÁFICO 12-12: Aprobado con observaciones
1. Se evidencia que EPC ingresa de manera diagonal ocupando mas espacio en radier, por lo que ATC debe garantizar la cabida de los gabinetes a instalarse.
2. Faltaron fotografias con algunas dimensiones de soportes RF y MMOO, por lo que se valida segun plano asbuilt.
3. Faltaron fotografias del sistema constructivo de canalizaciones, por lo que se valida con lo declarado en los planos.
PLANOS AS BUILT 12-12: Aprobado
1. Se valida planimetria.
</t>
  </si>
  <si>
    <t xml:space="preserve">REV3 12-03-2025
Sitio con Energía Definitiva 
N° Cliente Pendiente </t>
  </si>
  <si>
    <t>16_093</t>
  </si>
  <si>
    <t>Pueblo Seco Ruta N-75</t>
  </si>
  <si>
    <t>San Ignacio</t>
  </si>
  <si>
    <t xml:space="preserve">Resto PC. 5 P.P. Simón Bolivar, 
Bulnes, Ñuble Chile </t>
  </si>
  <si>
    <t>44 a 48m</t>
  </si>
  <si>
    <t>Área Proyectada 3X2mts / empalme trifásico proyectado con línea eléctrica aérea / Poste de ref N° 5-052466 (aclarar si aplica mismo poste de sitio ID 16-085 en pestaña de otro operador).</t>
  </si>
  <si>
    <t>23_063</t>
  </si>
  <si>
    <t>Charles Hamilton Subercaseaux</t>
  </si>
  <si>
    <t>Las Condes</t>
  </si>
  <si>
    <t>AV ESTORIL 935</t>
  </si>
  <si>
    <t>12. Energia Provisoria: N/A</t>
  </si>
  <si>
    <t xml:space="preserve">Aprobado con comentarios.
El espacio es reducido para el gabinete (1,0 x 1,0m). ATC  deberá garantizar la correcta apertura de puertas del TDAyF y del gabinete.
Los porta feeders deberán ser de L mín = 350 mm
</t>
  </si>
  <si>
    <t xml:space="preserve">CHECKLIST SITIO"
1. Coordenadas Google Earth: OK
2. Nemónico: 23_063
3. Tipo de estructura:  OK Palmera
4. Altura Torre: 18
5. Altura RF: 9 a 13
6. Tipo de Soporte:  H 3000
7. PGB Altura: OK
8. PGB Piso: OK
9 Disponibilidad de recorrido Power: OK
10. EPC Aérea; N/A
11 EPC Piso: OK + Ductos
12 Rodomo: N/A
13. Energía o Provisoria: OK
14. Disponibilidad LTE / 5G en Torre OK
15. Disponibilidad de LTE / 5G Piso: OK
16. Requiere Andamios: SI
17. Antenas con Plan de RF: OK
18: Tronera: N/A
19. Porta Feeders: OK
20_ GPS: OK
21. Az con Plan de RF: OK
Observaciones:
ING_V1_SN_APROBADA
</t>
  </si>
  <si>
    <t>As built Aprobado con Observaciones</t>
  </si>
  <si>
    <t>Aprobado
Implementación indica que se puede implementar, pero no nos haremos responsable de la EPC que quede sin TAPA o reclamos posteriores del dueño.</t>
  </si>
  <si>
    <t>Es necesario corregir (instalar tapa o eliminar el pedazo de la tapa de la EPC, para ingresar los cables).
En la foto se ve que no hay ingreso para los cables, que salen de los ductos.
Se puede eliminar la tapa de la EPC (ya que solo tiene tornillos), pero no quedara con tapa (los cables que salgan de los ductos no permiten el cierre). 
Se puede implementar, pero no nos aremos responsable de la EPC que quede sin TAPA o reclamos posteriores del dueño.</t>
  </si>
  <si>
    <t xml:space="preserve">Se valida información, esperamos numero de cliente y compartimos carpeta en SP de información para declarar a O&amp;M cuando contemos con factura de suministro. </t>
  </si>
  <si>
    <t>23_375</t>
  </si>
  <si>
    <t>Quilicura residencial</t>
  </si>
  <si>
    <t>OHIGGINS 0518 LOTE A</t>
  </si>
  <si>
    <t>8 - 5 m</t>
  </si>
  <si>
    <t>Espacio ofrecido presenta equipos instalados. Favor validar el espacio ofrecido. (en revisión v2 por Juan)</t>
  </si>
  <si>
    <t>Observaciones:</t>
  </si>
  <si>
    <t> </t>
  </si>
  <si>
    <t>23_708</t>
  </si>
  <si>
    <t>La Florida El Manto</t>
  </si>
  <si>
    <t>La Florida</t>
  </si>
  <si>
    <t xml:space="preserve">Las Tinajas Nº 4246, _x000D_Santiago, Región Metropolitana de Santiago Chile </t>
  </si>
  <si>
    <t>Sitios aptos para 5G/ 27 Julio validados</t>
  </si>
  <si>
    <t>29/07: TSS entra nuevamente a flujo de aprobación</t>
  </si>
  <si>
    <t xml:space="preserve">31-07: Aprobado
1. Soporte RF: Proyectan 2 soportes por sector.
2. Area en piso 3x2m
3. En ingenieria se debe verificar como será el ruteo del cableado al sistema radiante.
</t>
  </si>
  <si>
    <t xml:space="preserve">01/08:
Área proyectada 3x2 mts.
Línea aérea proyectada de 320 mts.
Sitio proyectado con factibilidad de energía trifásica desde
poste de conexión N° 0.0752170
</t>
  </si>
  <si>
    <t>W32 2024</t>
  </si>
  <si>
    <t>TSS Aprobado con Observaciones 4G/5G</t>
  </si>
  <si>
    <t xml:space="preserve">Solucionada observaciones 
</t>
  </si>
  <si>
    <t xml:space="preserve">
27-02-25: Observado V2
- Altura: 32-28m
Corregir: Proyección antena 5G se deben proyectar por arriba de la antenas ADU4518R6v06.
Corregir: 3 RRU 5517t Está mal el código de las RRU.
(3) Antenas HUAWEI AAU5339w (5G): SI-OK
- Soportes tipo H=L=3m : D=2,5".
TX:
FO: SI
Se proyecta MMOO: SI-OK
Diámetro= 0,6m
Altura MMOO= 29-28m
Router: ZTE
</t>
  </si>
  <si>
    <t xml:space="preserve">REV1 15-01-2025
Sitio Macro
Area proyectada 2x1,5 mts
Empalme Electrico aereo trifasico independiente proyectado desde poste referencia # 752170
Acometida electrica aerea trifasica proyectada (L=30 mts)
Linea electrica Trifasica aerea proyectada (L= 350 mts app) (Calpe 3x75mm2 + 1x50mm2)
Tierra proyectada (Mlla tierra a Spat Existente)
Medidor + TDAyF Proyectado
</t>
  </si>
  <si>
    <t>Ing Aprobada 4G/5G</t>
  </si>
  <si>
    <t xml:space="preserve">Aprobado.
Radier 2,0 x 1,5 m
Conduit de energía de 1 1 /4",  ATC garantiza cumplimiento de norma RIC N°4 de energía.
Soportes y EPC de acuerdo a estándar, canalización FO 2", ductera 4 x 90 mm
</t>
  </si>
  <si>
    <t>Se valida la energía provisoria para el sitio de 3X10A a una carga nominal</t>
  </si>
  <si>
    <t>OOII</t>
  </si>
  <si>
    <t xml:space="preserve">no tiene provisoria, se mantiene el forecast de la energía definitiva 15-08-2025.  Se mantiene.  </t>
  </si>
  <si>
    <t>25_152</t>
  </si>
  <si>
    <t>Olmue Sur Oriente</t>
  </si>
  <si>
    <t>Olmué</t>
  </si>
  <si>
    <t xml:space="preserve">Calle El Bajo Nº6168, sector Lo Narváez Olmue, _x000D_Marga Marga, Valparaíso Chile </t>
  </si>
  <si>
    <t>39 - 35 m</t>
  </si>
  <si>
    <t>25_154</t>
  </si>
  <si>
    <t>Cabildo Sur Oriente</t>
  </si>
  <si>
    <t>Cabildo</t>
  </si>
  <si>
    <t>SANTA FILOMENA S/N CERRO NUEVO CABILDO</t>
  </si>
  <si>
    <t>25_180</t>
  </si>
  <si>
    <t>Lomas de los Pinos</t>
  </si>
  <si>
    <t>Quilpué</t>
  </si>
  <si>
    <t xml:space="preserve">Marga Marga 2414 (Piedra Lanzeta), _x000D_Valparaíso, Valparaíso Chile </t>
  </si>
  <si>
    <t>27 - 23 m</t>
  </si>
  <si>
    <t>Sites debe garantizar la cabida de equipamiento con configuración full dentro del radomo que estan proyectando,ésto debe estar indicado en el TSS, bien sea en la caratula, celda de observaciones o en pestaña de plano o TSS.</t>
  </si>
  <si>
    <t>20-05-2025: APROBADO 4G V1.</t>
  </si>
  <si>
    <t>"CHECKLIST SITIO"
1. Coordenadas Google Earth: OK
2. Nemonico: 25_180
3. Tipo de estructura: Monopolo/ Colocalizada
4. Altura Torre: OK 
5. Altura RF: OK
6. Tipo de Soporte:  H 3000
7. PGB Altura: OK
8. PGB Piso: OK
9 Disponibilida de recorrido Power: OK
10. EPC Aerea; OK
11 EPC Piso: N/A
12 Rodomo: N/A
13. Energia Provisoria: NO
14. Disponibilidad LTE / 5G en Torre  OK
15. Disponibilidad de LTE / 5G Piso: OK
16. Requiere Andamios: SI
17. Antenas con Plan de RF: OK
18: Tronera: N/A
19. Porta Feeders: OK
20_ GPS: OK
21. Az con Plan de RF: OK
Observaciones :</t>
  </si>
  <si>
    <t xml:space="preserve">Aprobado.
Radier 2,0 x 1,5m  OK  ATC
Soportes RF y MMOO de acuerdo a estándar
EPC, porta feeders, canalización FO  OK
Canalización energía 1 1 /4" (ATC garantiza cumplimiento norma RIC)
</t>
  </si>
  <si>
    <t xml:space="preserve">"CHECKLIST
1. Coordenadas Google Earth: OK
2. Nemónica: 25_180
3. Tipo de estructura:  Monopolo ( Colocalizado)
4. Altura: 30
5. Altura RF:23 a 27
6. Tipo de Soporte: Doble
6. PGB Altura: OK
7 Disponibilidad de recorrido Power F.O: OK 
8. EPC Aerea; N/A
9 EPC Piso: OK
10 Rodomo: N/A
11. Energía Provisoria: NOK
12. Disponibilidad 4G / 5G  en Torre OK
13. Disponibilidad 4G / 5G Piso: OK
14. Requiere Andamios: SI
15. Antenas con Plan de RF: OK
16: Tronera: N/A
17. Porta Feeders: OK
18_ GPS: OK
19. Az con Plan de RF:OK
OBSERVACIONES
11. Energía Provisoria: NOK Sitio no cuenta con energía
Asbuilt_ SN_ Aprobado Con OBs
</t>
  </si>
  <si>
    <t>Se valida conexión definitiva por parte de ECE.</t>
  </si>
  <si>
    <t>25_182</t>
  </si>
  <si>
    <t>Toro Mazote</t>
  </si>
  <si>
    <t>San Felipe</t>
  </si>
  <si>
    <t>Carlos Condel 44</t>
  </si>
  <si>
    <t>Tierra proyectada desde Electrodo a PGB Master</t>
  </si>
  <si>
    <t>INFORME FOTOGRÁFICO
Rev.2 30-09: Aprobado con observaciones
ATC confirma que acceso al sitio esta liberado y que el sitio esta construido según plano Asbuilt. reunión 30-09, (Inmobiliaria, PMO y OOCC)
PLANOS AS BUILT
Rev.2 30-09: Aprobado con observaciones
ATC confirma que el sitio esta construido según plano Asbuilt. reunión 30-09, (Inmobiliaria, PMO y OOCC)</t>
  </si>
  <si>
    <t xml:space="preserve">REV2 08-01-2025
Sitio con Energía Definitiva 
Pendiente N° de Cliente 
Pendiente Contrato de suministro Eléctrico 
</t>
  </si>
  <si>
    <t>25_218</t>
  </si>
  <si>
    <t>Valle Hermoso Oriente</t>
  </si>
  <si>
    <t>La Ligua</t>
  </si>
  <si>
    <t>VALLE HERMOSO, LA LIGUA</t>
  </si>
  <si>
    <t>37 - 33 m</t>
  </si>
  <si>
    <t>25_221</t>
  </si>
  <si>
    <t>Caleta Horcon</t>
  </si>
  <si>
    <t>Puchuncaví</t>
  </si>
  <si>
    <t>CAMINO A CAU CAU NRO. 349</t>
  </si>
  <si>
    <t>33 - 29 m</t>
  </si>
  <si>
    <t>25_227</t>
  </si>
  <si>
    <t>El Sol</t>
  </si>
  <si>
    <t>Plaza Blanchard Nº 2631</t>
  </si>
  <si>
    <t>Línea eléctrica: 45 mts app</t>
  </si>
  <si>
    <t>18-06: Aprobado
ATC confirma que canalización para acometida electrica cumple la norma electrica RIC N°4, por lo que el diametro se acepta con esta condición.
10-06: Observado
1. Tuberia adosada a muro para acometida electrica debe ser de 1 1/2" CAG y tramo subterraneo de TPRS 50mm (si aplica).
2. Recorrido cañeria para FO: ¿Cual es el motivo de bajar esta tuberia en la ubicación del empalme electrico? No pudiera seguir de manera recta? Ver lamina 02 OOEE y lamina 04 OOCC.
3. Acceso: No indican como se entra al sitio, indicar puerta de acceso.
4. Dada la nota indicada en los Planos con respecto al tamaño del radier, ATC debe garantizar la cabida del gabinete y la apertura completa de la puerta de este elemento sin obstrucción
05-06: Observado10-06: Observado
1. Poste Remate: Tuberia para bajada de cable de energia debe ser de 1 1/2" CAG y tramo subterraneo debe ser de TPRS 50mm.
2. Poste Empalme: Tuberia para bajada y subida de cable de energia debe ser de 1 1/2" CAG.
03-06: Observado
1. Poste Remate: Tuberia para bajada de cable de energia debe ser de 1 1/2" CAG y tramo subterraneo debe ser de TPRS 50mm.
2. Poste Empalme: Tuberia para bajada y subida de cable de energia debe ser de 1 1/2" CAG.</t>
  </si>
  <si>
    <t>- Canalización para cable de 1/2" desde el radier hasta el Pin Central.</t>
  </si>
  <si>
    <t>Acometida: 10 mts
LE: 30 MTS + 12 mts
RESUMEN
Sitio Macro Proyectado
Area proyectada 2x1,5 mts
Poste distribucion electrica referencia # 567056
Acometida electrica trifasica aerea proyectada (L=10 mts)
Medidor trifasico + breaker 3x40 A Proyectado
Linea electrica trifasica aerea proyectada (3x25mm2 + 1x50mm2) (L=30 mts) + Tramo subterraneo  (4x8 AWG) (L=12 mts) hasta TDAyF Proyectado
Nota: Requiere adicionales por linea electrica (Mayor a 30 mts)</t>
  </si>
  <si>
    <t>W18-2025</t>
  </si>
  <si>
    <t>28-08: Aprobado
1. Solo falta fotografias con recorrido de tuberias al radier, pero se valida segun plano Asbuilt.</t>
  </si>
  <si>
    <t>Sin comentario</t>
  </si>
  <si>
    <t>25_232</t>
  </si>
  <si>
    <t>Rocas de Santo Domingo Sur</t>
  </si>
  <si>
    <t>Santo Domingo</t>
  </si>
  <si>
    <t>PARCELA 19 A CALLE EL FARO ESQUINA LOS PAJARITOS SANTO DOMINGO</t>
  </si>
  <si>
    <t>Alternativa 1</t>
  </si>
  <si>
    <t>02_546</t>
  </si>
  <si>
    <t>Calama Almirante Grau</t>
  </si>
  <si>
    <t>Til Til Norte N°1085, Esquina Comandante Neira Oriente, Población Manuel Rodriguez</t>
  </si>
  <si>
    <t>Corregir Azimuth S2</t>
  </si>
  <si>
    <t>"CHECKLIST SITIO"
1. Coordenadas Google Earth: OK
2. Nemonico: 02_546
3. Tipo de estructura: Monopolo / Colocalizada
4. Altura Torre: OK 
5. Altura RF: NOK
6. Tipo de Soporte:  H 3000
7. PGB Altura: OK
8. PGB Piso: OK
9 Disponibilida de recorrido Power: OK
10. EPC Aerea; OK
11 EPC Piso: N/A
12 Rodomo: N/A
13. Energia Provisoria: NO
14. Disponibilidad LTE / 5G en Torre  OK
15. Disponibilidad de LTE / 5G Piso: OK
16. Requiere Andamios: SI
17. Antenas con Plan de RF: NOK plan indica 28 MTS
18: Tronera: N/A
19. Porta Feeders: OK
20_ GPS: OK
21. Az con Plan de RF: OK
Observaciones se ratificar altura de antenas segun plan de CLARO.</t>
  </si>
  <si>
    <t>Aprobado
Radier 2,0x1,5 m
Soportes RF y MMOO   OK
Canalización FO,  EPC , portafeeders   OK
Canalización energía 1 1/4"  (ATC garantiza cumplimiento norma RIC)</t>
  </si>
  <si>
    <t xml:space="preserve">CHECKLIST SITIO
1. Coordenadas Google Earth: OK
2. Nemónico: 02_546
3. Tipo de estructura: Monopolo
4. Altura: 30
5. Altura RF:  17 a 20
6. Tipo de Soporte: Doble 3mts
6. PGB Altura: OK
7. PGB Piso ( EPC)  OK
8 Disponibilidad de recorrido Power F.O: OK
9. EPC Aérea; N/A
10 EPC Piso: OK
11 Rodomo: N/A
12. Energía o Provisoria: NOK
13. Disponibilidad 5G / 4G en Torre OK
14. Disponibilidad 5G / 4G Piso: OK
15. Requiere Andamios: SI
16. Antenas con Plan de RF: OK
17. Tronera: N/A
18. Porta Feeders: OK
19_ GPS: OK
20. AZ con Plan de RF: OK
OBSERVACIONES
12. Energía o Provisoria: NOK Sitio sin Energía.
</t>
  </si>
  <si>
    <t>25_281</t>
  </si>
  <si>
    <t>La Cruz Los Olivos</t>
  </si>
  <si>
    <t>La Cruz</t>
  </si>
  <si>
    <t>El Quisco N° 2025</t>
  </si>
  <si>
    <t>08-07: Aprobado
1. ATC confirma que canalización para acometida electrica cumple la norma electrica RIC N°4, por lo que el diametro se acepta con esta condición.
3. El area en piso es de 2x1,5m: 3m2.</t>
  </si>
  <si>
    <t>REV2 06-08-2024
Acometida: 20 mts
Línea Eléctrica: 70 mts 
L total: 70 mts</t>
  </si>
  <si>
    <t xml:space="preserve">INFORME FOTOGRÁFICO
12-11: Aprobado con observaciones
1. Faltaron fotografias de los elementos de OOCC indicados en revisión 1 (soportes), por lo que se valida segun plano Asbuilt ya que ATC no cuenta con estas fotografias. Listado de 10 sitios excepcionales.
PLANOS AS BUILT
12-11: Aprobado con observaciones
1. Detalle de porta feeders es diferente a lo visto en fotografias, por lo que se valida, ya que se evidencia su instalación.
2. No se pueden verificar dimensiones de soportes ni recorrido de canalización a radier ClaroVTR ya que no se cuenta con estas fotografias, por lo que cualquier inconveniente a la hora de implementar ATC debe realizar las readecuaciones pertinentes.
3. Ubicación de TDAyF y gabinete a instalarse quedaron en frente de la ubicación proyectada en los planos
Certificados de Calidad
Libro de Obras: Presentado
Calidad Acero: Presentado
Calidad Hormigon: Presentado (Dosificación)
Ingenieria Aprobada: Presentado
</t>
  </si>
  <si>
    <t>25_474</t>
  </si>
  <si>
    <t>Villa Alemana María Mercedes</t>
  </si>
  <si>
    <t>Villa Alemana</t>
  </si>
  <si>
    <t xml:space="preserve">San Enrique #1040, _x000D_Marga Marga, Valparaíso Chile </t>
  </si>
  <si>
    <t xml:space="preserve">Aprobada planimetría
Radier 2,0 x 1,5 m    OK  (ATC)
Soportes RF y MMOO de acuerdo a estándar
EPC, porta feeders, canalización FO  2"   OK
Canalización energía 1 1 /4"  (ATC garantiza cumplimiento norma RIC)
</t>
  </si>
  <si>
    <t>"CHECKLIST SITIO"
1. Coordenadas Google Earth: OK
2. Nemonico: 25_474
3. Tipo de estructura: Monopolo/ Colocalizada
4. Altura Torre: OK 
5. Altura RF: OK
6. Tipo de Soporte:  H 3000
7. PGB Altura: OK
8. PGB Piso: OK
9 Disponibilida de recorrido Power: OK
10. EPC Aerea; OK
11 EPC Piso: N/A
12 Rodomo: N/A
13. Energia Provisoria: NO
14. Disponibilidad LTE / 5G en Torre  OK
15. Disponibilidad de LTE / 5G Piso: OK
16. Requiere Andamios: SI
17. Antenas con Plan de RF: OK
18: Tronera: N/A
19. Porta Feeders: OK
20_ GPS: OK
21. Az con Plan de RF: OK
Observaciones :</t>
  </si>
  <si>
    <t>Aprobado
Radier 2,0 x 1,5 m    OK  (ATC)
Soportes RF y MMOO de acuerdo a estándar
EPC, porta feeders, canalización FO  2"   OK
Canalización energía 1 1 /4"  (ATC garantiza cumplimiento norma RIC)</t>
  </si>
  <si>
    <t>As built Aprobado</t>
  </si>
  <si>
    <t xml:space="preserve">"CHECKLIST
1. Coordenadas Google Earth: OK
2. Nemónico: 25_474
3. Tipo de estructura:  Monopolo ( Colocalizado)
4. Altura: 24
5. Altura RF: 13,8 a 17,8
6. Tipo de Soporte: Doble
6. PGB Altura: OK
7 Disponibilidad de recorrido Power F.O: OK 
8. EPC Aérea; N/A
9 EPC Piso: OK
10 Rodomo: SI
11. Energía Provisoria: OK 
12. Disponibilidad 4G / 5G  Altura OK
13. Disponibilidad 4G / 5G Piso: OK
14. Requiere Andamios: SI
15. Antenas con Plan de RF: OK
16: Tronera: N/A
17. Porta Feeders: OK
18_ GPS: OK
19. Az con Plan de RF:OK
OBSERVACIONES
Asbuilt_ SN_ Aprobado
</t>
  </si>
  <si>
    <t>Sitio con energía definitiva
Falta N° de cliente
Faltan mediciones de voltaje entre líneas para corroborar que sea un voltaje estable.
Faltan mediciones de voltaje entre fases y neutro
Falta TE1</t>
  </si>
  <si>
    <t>25_491</t>
  </si>
  <si>
    <t>Hijuelas El Retiro</t>
  </si>
  <si>
    <t>Hijuelas</t>
  </si>
  <si>
    <t>LOTE 1, HIJUELAS</t>
  </si>
  <si>
    <t>29 a 33 m</t>
  </si>
  <si>
    <t>25_496</t>
  </si>
  <si>
    <t>San Pedro de Quillota</t>
  </si>
  <si>
    <t>Quillota</t>
  </si>
  <si>
    <t>Av. Duenas # 162, San Pedro</t>
  </si>
  <si>
    <t>REV2 06-08-2024
Acometida: 15 mts
Línea Eléctrica: 15 mts 
L total: 15 mts</t>
  </si>
  <si>
    <t>04_748</t>
  </si>
  <si>
    <t>Coquimbo Presidente Frei</t>
  </si>
  <si>
    <t>AN ALBERTO
HURTADO CRUCHAGA
CON LOS GOMEROS</t>
  </si>
  <si>
    <t>TSs Aprobado</t>
  </si>
  <si>
    <t xml:space="preserve">Queda “APROBADO” TSS de candidato ATC 152814 para Sitio 5G 04_748 con el nuevo rango de altura ofrecido de 14 a 18mts para Claro.
Esta altura debe cumplirse y mantenerse; si en la Ingeniería o en otra etapa del proceso se reduce esa altura el sitio no será Validado por RF. Tenemos que cumplir la cobertura Subtel comunal y adicionalmente en este caso existe un polígono definido por Subtel en esa zona donde no podemos presentar menor cobertura a la original
</t>
  </si>
  <si>
    <t>15-01: Aprobado
1. Area en piso 2x1,5m
2. Consideran la instalación de 3 soportes dobles.
3. Comunicacion a sistema radiante se verificará en etapa de ingeneiria</t>
  </si>
  <si>
    <t>15-01: APROBADO V1
- Radier 2x1,5: SI-OK
- Canalización se verificara en etapa de ingenieria.
- Franja de arriendo Clarovtr 9m-13m: SI-OK
- Franja de área antena GPS: SI-OK
- Canalización subterránea, paso por porta feeder o tronera Indoor del monoposte: NO-OK (Validar en la ING)
- Tipo de Soportes: SI-OK (3 soportes dobles)
- Equipos a implementarse: 2 RRU 5513w, 3 AAU5339w, 3 Antenas panel (por definir): SI-OK (Validar en la ING)</t>
  </si>
  <si>
    <t>16-05-2025: APROBADO CON OBSERVACIONES 5G V2.
1. Se realiza estudio de cabida con dimensiones de estructura indicada por ATC, lo cual indica que no hay cabida para equipamiento a instalarse segun configuración RF, pero ATC indica por correo que ellos serán los encargados de ampliar este radomo una vez CLARO instale todo el equipamiento.
2. La altura util de cada soporte es de L:2500mm, Implementación deberá instalar la antena 4G ADU4518R6V06 y la antena 5G AAU5339w en el mismo pipe para evitar sombra entre ellas.
3. ATC a traves de correo garantiza el acceso libre a equipos CLARO y la apertura correcta de los gabinetes a instalarse. (Correo 15-05-2025)</t>
  </si>
  <si>
    <t>La Ingeniería queda “APROBADA” por RF.</t>
  </si>
  <si>
    <t xml:space="preserve">"CHECKLIST SITIO 
1. Coordenadas Google Earth: OK
2. Nemónico: 04_748
3. Tipo de estructura: Monopolo
4. Altura: 24
5. Altura RF:18
6. Tipo de Soporte: H  2,5
6. PGB Altura: OK
7. PGB Piso: OK
8 Disponibilidad de recorrido Power F.O: OK
9. EPC Aerea OK
10 EPC Piso: 
11 Rodomo: OK
12. Energia Provisoria: N/A
13. Disponibilidad LTE / 5G Altura :OK
14. Disponibilidad  LTS / 5G Piso:  OK
15. Requiere Andamios: SI
16. Antenas con Plan de RF: OK
17: Tronera: N/A
18. Porta Feeders: OK
19_ GPS: OK
20. Az con Plan de RF:  OK
OBSERVACIONES : Aprobado
</t>
  </si>
  <si>
    <t xml:space="preserve">REV1 28-04-2025
Sitio Macro Proyectado
Empalme eléctrico aéreo trifásico independiente proyectado desde poste CGE # 622632
Acometida eléctrica aérea trifásica proyectada L=10mts
Medidor Trifásico proyectado + TDAyF Proyectado
Linea eléctrica aerea trifasica proyectada L=30 mts (Calpe 3x25mm2+1x50mm2) + Tramo subterraneo L=10mts (4x8 AWG)
Se proyecta malla tierra para el sitio
</t>
  </si>
  <si>
    <t xml:space="preserve">Aprobado con comentarios
Los soportes RF tienen 2,5m de largo,  pero la altura útil  es menos de 2,5m debido a la estructura que soporta el radomo. El plano no muestra detalladamente esta estructura para poder verificar cabida de equipos.
ATC indica que en caso que las antenas no entren dentro del Radomo, ATC es responsable de realizar la modificación correspondiente.
PMO indica : el equipo de implementación va a retirar el radomo al implementar el sitio, ATC se encargará de volver a instalarlo y ajustarlo a los equipamientos nuevos.
ATC garantiza a través de correo  el acceso libre a equipos CLARO y la apertura correcta de los gabinetes a instalarse. (Correo 15-05-2025)
</t>
  </si>
  <si>
    <t>El As-Built del Sitio 5G 04_748 está “APROBADO” por RF.</t>
  </si>
  <si>
    <t xml:space="preserve">CHECKLIST
1. Coordenadas Google Earth: OK
2. Nemónico: 04_478
3. Tipo de estructura:  Monopolo ( Colocalizado)
4. Altura: 24
5. Altura RF: 14 a 18
6. Tipo de Soporte: Doble
6. PGB Altura: OK
7 Disponibilidad de recorrido Power F.O: OK 
8. EPC Aérea; N/A
9 EPC Piso: OK
10 Rodomo: SI
11. Energía Provisoria: NOK 
12. Disponibilidad 4G / 5G  Altura OK
13. Disponibilidad 4G / 5G Piso: OK
14. Requiere Andamios: SI
15. Antenas con Plan de RF: OK
16: Tronera: N/A
17. Porta Feeders: OK
18_ GPS: OK
19. Az con Plan de RF:OK
OBSERVACIONES
11. Energía Provisoria: NOK Confirmar si tenemos energía y capacidad de breaker..
Asbuilt_ SN_ Aprobado con Obs
</t>
  </si>
  <si>
    <t>Se registra sitio energizado por empalme propio, validado.
Falta contrato de suministro
Falta N° de cliente y de medidor
Falta TE1
Se registra sitio energizado por empalme propio, validado.</t>
  </si>
  <si>
    <t>As Built Aprobado con Observaciones 4G/5G</t>
  </si>
  <si>
    <t xml:space="preserve">Gabinete Huawei </t>
  </si>
  <si>
    <t>W35</t>
  </si>
  <si>
    <t xml:space="preserve">Pendiente entrega de Energía definitiva  si la factibilidad es directa de la CIA debe estar para la W35. 
</t>
  </si>
  <si>
    <t>28_030</t>
  </si>
  <si>
    <t>YUMBEL Telxius</t>
  </si>
  <si>
    <t>Biobío</t>
  </si>
  <si>
    <t>Yumbel</t>
  </si>
  <si>
    <t xml:space="preserve">Castellón N° 955, 
Concepcion, Biobío Chile </t>
  </si>
  <si>
    <t>30 a 35m</t>
  </si>
  <si>
    <t>28_227</t>
  </si>
  <si>
    <t>Lota Ruta Lota Laraquete</t>
  </si>
  <si>
    <t>Lota</t>
  </si>
  <si>
    <t xml:space="preserve">Pje. Montevideo 41, Lote 2B, 
Concepcion, Biobío Chile </t>
  </si>
  <si>
    <t>27 a 30m</t>
  </si>
  <si>
    <t>28_241</t>
  </si>
  <si>
    <t>Antuco Los Carrera</t>
  </si>
  <si>
    <t>Antuco</t>
  </si>
  <si>
    <t>Maipu S/#</t>
  </si>
  <si>
    <t>28_242</t>
  </si>
  <si>
    <t>Arauco Poniente Ruta P-20</t>
  </si>
  <si>
    <t>Arauco</t>
  </si>
  <si>
    <t xml:space="preserve">Camino Arauco Carampangue LT C, 
Lebu, Biobío Chile </t>
  </si>
  <si>
    <t>33 a 37 m</t>
  </si>
  <si>
    <t>28_244</t>
  </si>
  <si>
    <t>Arauco P-210</t>
  </si>
  <si>
    <t>28_257</t>
  </si>
  <si>
    <t>Concepción Eduardo Rioseco</t>
  </si>
  <si>
    <t>Concepción</t>
  </si>
  <si>
    <t>CALLE LOS LIRIOS 1000 CONCEPCION</t>
  </si>
  <si>
    <t>28 a 32 m</t>
  </si>
  <si>
    <t>28_258</t>
  </si>
  <si>
    <t>Tribunales Concepcion</t>
  </si>
  <si>
    <t>Concepcion</t>
  </si>
  <si>
    <t>Tucapel N°452</t>
  </si>
  <si>
    <t>14-12-23: Aprobado V1. Altura definida 32m útil. Proyección Radier 2x1,5 (Radier y equipamiento ubicado Indoor en el edificio)</t>
  </si>
  <si>
    <t xml:space="preserve">Area proyectada 2x1,5 mts
Empalme trifásico BT Proyectado
Acometida proyectada adosada (10 mts)
Línea eléctrica trifásica proyectada adosada a muro (80 mts)
BT Trifásica de sala de empalmes piso 1
Factibilidad de energía provisoria
</t>
  </si>
  <si>
    <t>28_263</t>
  </si>
  <si>
    <t>Coronel Este</t>
  </si>
  <si>
    <t>Coronel</t>
  </si>
  <si>
    <t>Lote 1B Parcela 1 por camino viejo Escuadron de Coronel</t>
  </si>
  <si>
    <t>Área Proyectada 3x2 mts / Tipo de empalme proyectado trifásico con línea eléctrica aérea / Poste de conexión N° 234328</t>
  </si>
  <si>
    <t>28_282</t>
  </si>
  <si>
    <t>Antiguala Segundo de Linea</t>
  </si>
  <si>
    <t>Los Alamos</t>
  </si>
  <si>
    <t>TEMUCO CHICO, PREDIO LOS HUALES</t>
  </si>
  <si>
    <t>a Proyectada 3X2mts / empalme trifásico proyectado con línea eléctrica aérea / Poste de conexión N°117411</t>
  </si>
  <si>
    <t>28_284</t>
  </si>
  <si>
    <t>Ruta 5 San Jose de Prillihue</t>
  </si>
  <si>
    <t>Los Angeles</t>
  </si>
  <si>
    <t>SITIO 3, EL BUEN TRUCO, LOS ANGELES</t>
  </si>
  <si>
    <t>46 a 49m</t>
  </si>
  <si>
    <t>TCLCL08021</t>
  </si>
  <si>
    <t>28_290</t>
  </si>
  <si>
    <t>Los Angeles Maria Dolores</t>
  </si>
  <si>
    <t xml:space="preserve">Avenida Maria Dolores N°2036, 
Los Angeles, Biobío Chile </t>
  </si>
  <si>
    <t>19-07: Aprobado
Se levantan observaciones indicadas. Dimensiones de troneras segun nota N°8.
Area en piso 2x1.5m: 3m2.</t>
  </si>
  <si>
    <t>REV2 
Acometida: 13 mts
Línea Eléctrica: 15 mts
L total: 15 mts</t>
  </si>
  <si>
    <t xml:space="preserve">OBSERVACIONES ASB - OOCC - Informe Fotográfico
17-02: Aprobado
1. EPC instalada puede generar obstrucción para la instalación de gabinete,  ATC debe garantizar que el espacio dejado para este elemento es suficiente. NO respondido---&gt; Aprobado según planos.
2. Radomo: Faltan fotografías con dimensiones de estructura del radomo y pin central del monoposte (diámetro). OK según correo
OBSERVACIONES ASB - OOCC - Planos
17-02: Aprobado
1. Dado el radomo visto en las fotografías, el OI debe entregar un estudio de cabida de los equipos dentro de este, considerando azimut y brackets de los equipos, el detalle debe contener diámetro del pin central y radomo existente Además deben indicar altura útil dado los elementos de fijación existente de la estructura del radomo. En Ingenieria aprobada no declararon este radomo. OK según correo
2. Falta indicar en plano de elevación de torre, separación de los porta feeders según lo instalado. No respondido---OK
</t>
  </si>
  <si>
    <t>31-01-2025 Aprobado
- Fotos con Georreferencias: SI-OK
- Radier en piso 2x1,5m: SI-OK
- EPC 400x100m aéreo = L=6m con llegada a los porta Feeders de la  estructura: SI-OK
- EPC subida vertical=L=3m.
- Total EPC= 9m.
- EPC con llegada a los Porta Feeders: SI-OK
- Fotos de los porta Feeder hasta los soportes: SI-OK
- Antena GPS: Factible Implementarse en los Porta feeders=H=4m: SI-OK
- Canalización FO: SI-OK</t>
  </si>
  <si>
    <t>28_318</t>
  </si>
  <si>
    <t>Tome Avenida Palacios</t>
  </si>
  <si>
    <t>Tomé</t>
  </si>
  <si>
    <t>VICENTE PALACIOS 2649</t>
  </si>
  <si>
    <t>01-08: Aprobado con observaciones (V3)
1. ATC no indica ubicación ni dimensiones de tronera a nivel de sistema radiante, solicitadas en revisiones anteriores, por lo que se aprueba condicionado a este detalle. Cualquier inconveniente a la hora de implementar, conversar con el equipo ATC para la solución. (Fue cargada la misma ingenieria de la revisión 2)</t>
  </si>
  <si>
    <t>REV2 
Acometida: 15 mts
Línea Eléctrica: 100 mts + 12mts
L total: 112 mts
Falta definir largo total</t>
  </si>
  <si>
    <t>INFORME FOTOGRÁFICO
30-10: Aprobado con observaciones
1. Faltó fotografia de la ronera a nivel de sistema radiante.
Se validan fotografias entregadas con lo indicado en los planos.
ATC debe garantizar que ramas de camuflaje existente no obstaculicen la instalación de los equipos.
ATC debe garantizar cabida de cableado en tronera a nivel de sistema radiante, ya que no se cuenta con fotografias ni dimensiones en planos
PLANOS AS BUILT
30-10: Aprobado con observaciones
1. Faltó indicar tronera a nivel de sistema radiante para salida de cableado a equipos. (esto fue solicitado en proyecto de ingenieria). Cualquier inconveniente de cabida de cableado, ATC debe solucionarlo.</t>
  </si>
  <si>
    <t>28_320</t>
  </si>
  <si>
    <t>Tucapel Talcahuano</t>
  </si>
  <si>
    <t>Tucapel</t>
  </si>
  <si>
    <t>PARCELA PINO DEL PUEBLO</t>
  </si>
  <si>
    <t>53 a 56m</t>
  </si>
  <si>
    <t>06_757</t>
  </si>
  <si>
    <t>Rengo Esmeralda Poniente</t>
  </si>
  <si>
    <t>Rengo</t>
  </si>
  <si>
    <t>HIJUELA B, HIJUELA 4 Y 6 FUNDO SANTA ISABEL</t>
  </si>
  <si>
    <t>TORRE C/V</t>
  </si>
  <si>
    <t xml:space="preserve">33 a 37 m </t>
  </si>
  <si>
    <t xml:space="preserve">"CHECKLIST SITIO"
1. Coordenadas Google Earth: OK
2. Nemonico: 06_757
3. Tipo de estructura: Ventada/ Colocalizada
4. Altura Torre: OK 
5. Altura RF: OK
6. Tipo de Soporte:  H 3000
7. PGB Altura: OK
8. PGB Piso: OK
9 Disponibilida de recorrido Power: OK
10. EPC Aerea; OK
11 EPC Piso: N/A
12 Rodomo: N/A
13. Energia Provisoria: NO
14. Disponibilidad LTE / 5G en Torre  OK
15. Disponibilidad de LTE / 5G Piso: OK
16. Requiere Andamios: N/A
17. Antenas con Plan de RF: NOK plano indica 0°/120°/240° el plan indica 110°/190°/280°
18: Tronera: N/A
19. Porta Feeders: OK
20_ GPS: OK
21. Az con Plan de RF: OK
Observaciones :
</t>
  </si>
  <si>
    <t xml:space="preserve">Aprobado.
Radier 2,0 x  1,5 m   OK   ATC
Soportes, EPC y canalizaciones de acuerdo a estándar.
Conduit de energia de 1 1 /4",  ATC garantiza cumplimiento de norma RIC N°4 de energia
</t>
  </si>
  <si>
    <t xml:space="preserve">Se observan 2 soportes dobles instalados, debieran mostrar los 3 soportes dobles (el informe indica que se instalaron los 3).
No hay foto del soporte de MMOO (el informe indica que se instaló)
La EPC tiene menos de 400 mm de ancho.
ATC deberá solventar en caso de presentarse problemas de implementación.
La altura de instalación de los soportes difiere del plan RF (37m).
</t>
  </si>
  <si>
    <t>Sin observaciones planos AB / 13/01/2026 se informa cambio altura por ATC 34 a 38mts</t>
  </si>
  <si>
    <t xml:space="preserve">Observaciones:
1.- Plano indica 2 RRU, pero en dibujo solo aparece uno,  ubicación de las mismas, son distintas en los planos,  en A0-02 Aparecen RRU proyectado BACK. en E-03 aparece en parte inferior. 
</t>
  </si>
  <si>
    <t>Se informa en reunión que sitio no cuenta con energía conectada.</t>
  </si>
  <si>
    <t>W34-2026</t>
  </si>
  <si>
    <t>29_014</t>
  </si>
  <si>
    <t>Pucon Calle Huife</t>
  </si>
  <si>
    <t>Pucón</t>
  </si>
  <si>
    <t>Pasaje Hulfe S/N</t>
  </si>
  <si>
    <t>19-07: Aprobado
1. Se levantan las observaciones indicadas. Dimensiones de troneras segun nota N°8.
2. Soporte MMOO: La ubicación de este soporte dependerá del estudio que realice el equipo de Ingenieria MMOO. Este soporte esta proyectado en la misma franja de 3m declarada para equipos RF.
3. El area en piso es de 2x1,5m: 3m2.</t>
  </si>
  <si>
    <t>20-08: Aprobado
OBSERVACIONES ING - IMPL (Lámina 1)
09-07-2024: Observado V1
- Radier: 2x1,5m
- Proyección de  Gabinete (Equipamiento en 2 Gabinete de piso)
- 2 Gabinetes principales.
- CC y Comunicaciones: EPC aéreo 400x100= L= 5m
Corregir: Describir si el EPC llega a tronera de la estructura o por feeders externos.
- EPC aéreo hasta los feeders o tronera de la Estructura: NO-OK.
OBSERVACIONES ING - IMPL (Lámina 2)
22-07-2024: Observado V2
Corregir: Modelo de antena en el Plano de Piso Sector 2 (S2) - ADU4518R6v06
Antena GPS: Proyectada en el EPC aéreo: SI-OK
Dist. antena GPS= 6 m (Gabinete principal Superior hasta la antena)
09-07-2024: Observado V1
- Altura Antenas: 35m
Corregir: Antena GPS y descripción:
Proyectar GPS: En el EPC aéreo o porta feeders a (3m o 4m de altura)
Dist. antena GPS= ? m (Gabinete principal Superior hasta la antena)
Corregir Modelo de antena en el Plano Lateral (Vertical):
3 antenas HUAWEI:ADU4518R6v06
3 RF (RRU5513W - 1900/AWS)
Soporte H= L= 3m
Router: HUAWEI.
Factibilidad TX:
MMOO: SI
Soporte MMOO Proyectado: SI-OK
Altura MMOO: 33 m
Parabola: 0,6 m
Longitud Soporte MMOO= 1m</t>
  </si>
  <si>
    <t>REV2 23-07-2024
Acometida: 5 mts
Línea Eléctrica: 40 mts 
L total: 40 mts</t>
  </si>
  <si>
    <t xml:space="preserve">26-12: Aprobado
1. Se validan fotografias con lo proyectado en planos asbuilt.
1. Se valida planimetria.
Libro de Obras: Presentado
Calidad Acero: Presentado
Calidad Hormigon: Presentado (Dosificacion).
Ingenieria Aprobada: Presentado
</t>
  </si>
  <si>
    <t>REV1 27-12-2024
Sitio con Energia Provisoria
Pendiente N° de Medidor
Pendiente N° de Cliente 
Pendiente Informe Conexión Energia Definitiva</t>
  </si>
  <si>
    <t>29_026</t>
  </si>
  <si>
    <t>Victora Acceso Ruta 5 Sur</t>
  </si>
  <si>
    <t>PANAMERICANA KM 609</t>
  </si>
  <si>
    <t>33_960</t>
  </si>
  <si>
    <t>Aeropuerto Pistas</t>
  </si>
  <si>
    <t>Pudahuel</t>
  </si>
  <si>
    <t>SITIO 3 PARCELACION EL BOSQUE PUDAHUEL</t>
  </si>
  <si>
    <t>Empalme trifásico proyectado con línea subterránea de 75 metros hasta TDAYF.</t>
  </si>
  <si>
    <t xml:space="preserve">18-06: Aprobado
ATC confirma que canalización para acometida electrica cumple la norma electrica RIC N°4, por lo que el diametro se acepta con esta condición.
10-06: Observado
Sin archivos
03-06: Observado
1.. Poste Empalme: Tuberia para bajada de cable de energia debe ser de 1 1/2" CAG y tramo subterraneo debe ser de T.P.R.S. 50mm.
</t>
  </si>
  <si>
    <t>Acometida: 15 mts
LE: 10 MTS 
RESUMEN
Sitio Macro Proyectado
Area proyectada 2x1,5 mts
Poste conexión EE # 0648354
Acometida electrica trifascia aerea proyectada (L=15 mts)-Sujeto a factibilidad
Medidor trifasico proyectado + Breaker 3x40 A
Linea electrica subterranea (4x8 AWG) trifasica proyectada hasta TDAyF Sitio (L=10 mts)
Tierra: Maya tierra proyectada para sitio
Nota: No requiere adicionales por linea electrica (Menos de 30 mts)</t>
  </si>
  <si>
    <t>INFORME FOTOGRÁFICO
Rev.1 04-10: Aprobado con observaciones
1. Faltó fotografias de algunos elementos de OOCC, pero se valida segun lo declarado por ATC, dentro de los 10 sitios (excepciones).
Se valida segun plano Asbuilt.
PLANOS AS BUILT
Rev.1 04-10: Aprobado
Se validan planos.</t>
  </si>
  <si>
    <t>Juan Gonzales: mientras ATC realiza el cambio se aprueba con la observacion: Tilt mecanico y electrico no coinciden con diseño incial. todos los sectores van a 2° mecanico y 1° electico</t>
  </si>
  <si>
    <t>REV3 16-01-2025
Sitio con Energia Definitiva 3X40A
Pendiente N° de Cliente
Pendiente TE1
Pendiente Contrato de suministro eléctrico 
(Sitio sin carga conectada/Automáticos en OFF)</t>
  </si>
  <si>
    <t>43_010</t>
  </si>
  <si>
    <t>Melipilla La Feria</t>
  </si>
  <si>
    <t>Melipilla</t>
  </si>
  <si>
    <t>Sector Puangue, Carretera antigua a San Antonio</t>
  </si>
  <si>
    <t>46 a 50 m</t>
  </si>
  <si>
    <t>21-11: Aprobado
1. ATC grantiza que tuberia destinada para L.E. cumple con la norma chilena RIC N°4.</t>
  </si>
  <si>
    <t xml:space="preserve">REV1 20-11-2024
Sitio Macro Proyectado
Area proyectada 2x1,5 mts
Empalme electrico aereo trifasico independiente proyectado 
Acometida trifasica aerea proyectada (L= 10 mts)
Linea electrica aerea trifasica proyectada (Calpe 3x25 + 1x50 mm2) (L=70 mts) + Tramo subterraneo ( 4x8 AWG ) L=12 mts app
Medidor trifasico + TDAyF Proyectado
Tierra proyectada (Se proyecta malla tierra) </t>
  </si>
  <si>
    <t xml:space="preserve">Energía definitiva
Pendiente N° poste de conexión
Pendiente N° Cliente
Pendiente contrato de suministro
Pendiente TE1
Faltan fotografías del interior del TDAyF instalado.
</t>
  </si>
  <si>
    <t>43_012</t>
  </si>
  <si>
    <t>Autopista - Camino a Melipilla</t>
  </si>
  <si>
    <t>Peñaflor</t>
  </si>
  <si>
    <t xml:space="preserve">Balmaceda 01011, _x000D_Talagante, Región Metropolitana de Santiago Chile </t>
  </si>
  <si>
    <t>Rev.1 09-10: Aprobado
- Area en piso 2x1,5m
- 3 Soportes dobles + 1 soporte MMOO
- EPC + portafeeders.
ATC Garantiza que canalización para energia cumple con la norma RIC N°4</t>
  </si>
  <si>
    <t>REV1 14-10-2024
Sitio Macro Proyectado
Area arriendo 2x1,5 mts
Empalme electrico aereo trifasico proyectado desde poste N° 1114216
Acometida electrica trifasica aerea proyectada L= 20 mts
Linea electrica trifasica aerea proyectada (Calpe 3x25 + 1x50 mm2) + Tramo subterraneo (4x8 AWG) (Ltotal =100 mts)
Malla tierra proyectada 
Meidor + TDAyF Trifasico Proyectado</t>
  </si>
  <si>
    <t>07_901</t>
  </si>
  <si>
    <t>Huilquilemu La Obra</t>
  </si>
  <si>
    <t>LOTE 2 FUNDO LA OBRA</t>
  </si>
  <si>
    <t>TORRE A/S</t>
  </si>
  <si>
    <t>36 a 40 m</t>
  </si>
  <si>
    <t>"CHECKLIST SITIO"
1. Coordenadas Google Earth: OK
2. Nemonico: 07_091
3. Tipo de estructura: Autosoportada/ Colocalizada
4. Altura Torre: OK 
5. Altura RF: OK
6. Tipo de Soporte:  H 3000
7. PGB Altura: OK
8. PGB Piso: OK
9 Disponibilida de recorrido Power: OK
10. EPC Aerea; OK
11 EPC Piso: N/A
12 Rodomo: N/A
13. Energia Provisoria: NO
14. Disponibilidad LTE / 5G en Torre  OK
15. Disponibilidad de LTE / 5G Piso: OK
16. Requiere Andamios: N/A
17. Antenas con Plan de RF: OK
18: Tronera: N/A
19. Porta Feeders: OK
20_ GPS: OK
21. Az con Plan de RF: OK
Observaciones :</t>
  </si>
  <si>
    <t xml:space="preserve">El As built  07_901  queda APROBADO.
</t>
  </si>
  <si>
    <t xml:space="preserve">CHECKLIST
1. Coordenadas Google Earth: OK
2. Nemónica: 07_901
3. Tipo de estructura: Autosoportada ( Colocalizado)
4. Altura: 48
5. Altura RF: 36 a 40
6. Tipo de Soporte: Doble
6. PGB Altura: OK
7.Disponibilida de recorrido Power F.O: OK 
8. EPC Aérea; N/A
9 EPC Piso: OK
10 Rodomo: N/A
11. Energía Provisoria: NOK
12. Disponibilidad 4G / 5G  en Torre OK
13. Disponibilidad 4G / 5G Piso: OK
14. Requiere Andamios: SI
15. Antenas con Plan de RF: OK
16: Tronera: N/A
17. Porta Feeders: OK
18_ GPS: OK
19. Az con Plan de RF:OK
OBSERVACIONES
7.  Disponibilidad de recorrido Power F.O: OK, Porte Feeder instalados en escalerilla de acceso NO en cantonera como muestra Asbuilt.
11. Energía Provisoria: NOK Sitio no cuenta con energía.
Asbuilt_ SN_ Aprobado Con OBs
</t>
  </si>
  <si>
    <t>Se valida informe, favor mantener seguimiento con numero de cliente y facturación para incorporar a matriz de pago de O&amp;M.</t>
  </si>
  <si>
    <t>43_064</t>
  </si>
  <si>
    <t>Escuela de Carabineros</t>
  </si>
  <si>
    <t>Cerrillos</t>
  </si>
  <si>
    <t>Los Cerrillos 800</t>
  </si>
  <si>
    <t>RF confirna que ubicación sirve para el proyecto</t>
  </si>
  <si>
    <t>18-06: Aprobado
ATC confirma que canalización para acometida electrica cumple la norma electrica RIC N°4, por lo que el diametro se acepta con esta condición.
10-06: Observado
1. Poste Remate: Tuberia para bajada de cable de energia debe ser de 1 1/2" CAG y tramo subterraneo debe ser de TPRS 50mm.
2. Poste Empalme: Tuberia para bajada y subida de cable de energia debe ser de 1 1/2" CAG.
03-06: Observado
1. Poste Remate: Tuberia para bajada de cable de energia debe ser de 1 1/2" CAG y tramo subterraneo debe ser de TPRS 50mm.
2. Poste Empalme: Tuberia para bajada y subida de cable de energia debe ser de 1 1/2" CAG.</t>
  </si>
  <si>
    <t xml:space="preserve">Acometida: 20 mts
LE: 22 MTS
RESUMEN
Sitio macro proyectado
Area proyectada 2x1,5 mts
Poste conexión referencia N° 0611-808
Acometida eléctrica trifásica proyectada (L= 20 MTS)-Sujeta a factibilidad
Línea eléctrica Trifásica proyectada aérea (Calpe 3x25 mm2 + 150 mm2) (L=10 MTS)+ Tramo subterráneo (4x8AWG) hasta TDAyF (L=12MTS)
Medidor proyectado 3x40 A
Tierra: Malla tierra proyectada para sitio
Nota: No requiere adicionales por línea eléctrico (Menos de 30 mts)
</t>
  </si>
  <si>
    <t>INFORME FOTOGRÁFICO
Rev.2 30-09: Aprobado con observaciones
ATC confirma que el sitio esta construido según plano Asbuilt. reunión 30-09, (Inmobiliaria, PMO y OOCC)
PLANOS AS BUILT
Rev.2 30-09: Aprobado con observaciones
ATC confirma que el sitio esta construido según plano Asbuilt. reunión 30-09, (Inmobiliaria, PMO y OOCC)</t>
  </si>
  <si>
    <t>Falta proyectar antenas 3,5 Ghz de 5G 3 modulos AAU5339w. ATC se compromete a modificar AsBuilt el dia de mañana 1°-10-2024</t>
  </si>
  <si>
    <t>43_189</t>
  </si>
  <si>
    <t>Estadio Municipal San Ramon</t>
  </si>
  <si>
    <t>San Ramón</t>
  </si>
  <si>
    <t>Ramon Barros Luco Nº 8016</t>
  </si>
  <si>
    <t>23-08: APROBADO CON OBSERVACIONES
(TSS NO CUMPLE CON LO SOLICITADO EN FOTOMONTAJE) - Se aprueban todos los TSS de ATC, bajo condición de correo Lunes 19-08-2024 (14:12 hrs) - Leopoldo Jiménez.
02-08: OBSERVADO
- Indicar rango de altura ofrecido para clarovtr en pestaña de Plano vertical y pestaña de fotografías.
- Proyectar antenas y descripción del modelo de acuerdo al Plan ofrecido por RF.
- Falta proyección de la canalización en todo su recorrido hasta la estructura (EPC aéreo o EPC a nivel de Piso)
- Proyección de porta feeders o indicar si es por tronera.
- Falta proyección Antena GPS:
Opción 1: EPC en caso que sea aéreo.
Opción 2: Portar Feeders a 3 a 4m de la estructura.
Opción 3: PIPE TDAyF Considerar canalización de ¾” hasta el radier gabinete principal. Este escenario acorrería si el EPC es a nivel de Piso y el ruteo de la canalización es por Tronera.
- Indicar tipos de soportes.</t>
  </si>
  <si>
    <t xml:space="preserve">01/08:
Área proyectada 3x2 mts.
Línea aérea trifásica proyectada de 20 mts.
Sitio proyectado con factibilidad de energía desde
poste de conexión con coordenadas 33°31'53.09"S 70°38'42.21"O
</t>
  </si>
  <si>
    <t>Se debe cambiar RRU5513 por RRU5517 en cada sector.</t>
  </si>
  <si>
    <t xml:space="preserve">12-02-25: Aprobado
altura 18m
Indicar la distancia del EPC entre radier y estructura: OK. 2m app
Corregir: Proyección Plano de  Piso y elevación las antenas 5G deben estar proyectadas a tope del Pipe Libre de la H. OK.
En planta se debe modificar codigo de RRU.
Revisar Azimut de antenas.OK
(3) Antenas HUAWEI AAU5339w (5G)
(3) Antenas: ADU4518r6v06
3 WD5MBW5513W1 (RRU5513w - 1900+AWS)
- Ruteo por porta Feeders: SI-OK
- Soportes tipo H=L=3m : D=2,5"
- Proyección antena GPS (Porta Feeders)= H=4m
Distancia GPS= 20m aprox (Recorrido desde el Gabinete superior hasta la antena GPS)
TX: PENDIENTE
FO: SI
MMOO: SI
Proyección Soporte MMOO: SI-OK
Se proyecta MMOO: SI-OK
Diámetro= 0,6m
Altura MMOO= 18 a 14m
Router: ZTE
</t>
  </si>
  <si>
    <t xml:space="preserve">REV1 15-01-2025
Sitio Macro
Area proyectada 2x1,5 mts
Empalme Electrico aereo trifasico independiente proyectado desde poste # 752170
Acometida Electrica Trifasica independiente proyectada (L=18 mts)
Linea electrica Trifasica proyectada adosada a muro ( 4x8 AWG) (L=10 mts)
Tierra Proyectada ( de malla tierrra a Spat existente)
Medidor + TDAyF Proyectado
</t>
  </si>
  <si>
    <t xml:space="preserve">Aprobado.
Radier 1,0 x 1,0m.
Soportes, EPC, porta feeders, canaliz. FO de acuerdo a estándar.
Conduit de energía de 1 1 /4",  ATC garantiza cumplimiento de norma RIC N°4 de energía
</t>
  </si>
  <si>
    <t>El As-Built del Sitio 43_189 está “APROBADO” por RF.</t>
  </si>
  <si>
    <t>CHECKLIST  SITIO 
1. Coordenadas Google Earth: OK
2. Nemonico: OK
3. Tipo de estructura: Monopolo
4. Altura Torre, Monopolo; 30
5. Altura RF: NOK 
6. Tipo de Soporte:  Soporte H  3MTS
6. PGB Altura: OK
7 Disponibilida de recorrido Power F.O: OK
8. EPC Aerea; N/A
9 EPC Piso: OK
10 Rodomo: N/A
11. Energia Provisoria: N/A
12. Disponibilidad 5G: OK
13. Disponibilidad de 5G Piso: OK 
14. Requiere Andamios: NO
15. Antenas con plan de RF : OK
16: AZ con plan de RF :  OK
Observacion
10. Requiere andamios
5. se verificar altura de RF ya que segun plan son a los 29 Mts</t>
  </si>
  <si>
    <t xml:space="preserve">Energía Provisoria, falta respaldo gestión con CIA, falta energía definitiva, falta número de cliente y gestión de factura emitida a Claro por parte de la CIA, Falta TE1.
</t>
  </si>
  <si>
    <t>43_280</t>
  </si>
  <si>
    <t>Herboso</t>
  </si>
  <si>
    <t>Santiago</t>
  </si>
  <si>
    <t>ALDUNATE 776</t>
  </si>
  <si>
    <t>Fase 1 - 5G</t>
  </si>
  <si>
    <t>As Built Aprobado 4G/5G</t>
  </si>
  <si>
    <t>43_357</t>
  </si>
  <si>
    <t>Vega Lo Valledor - Cerrillos</t>
  </si>
  <si>
    <t>Calle Caleta General Velásquez 3275</t>
  </si>
  <si>
    <t>29/07: TSS entra nuevamente a flujo de aprobación
31/07: -	Sitio 43_357 en esta tabla contiene coordenadas corregidas. La diferencia es leve (menos de 50mts); para vuestro conocimiento y corrección en cualquier otra base donde este sitio esté considerado.</t>
  </si>
  <si>
    <t xml:space="preserve">20-08: Aprobado con Observaciones (compromiso de ATC de levantar OBS en ING)
31-07: Observado
1. Soporte RF: No indican cantidad de soportes a instalar por sector, considerar que en el sitio se instalarán 3 antenas ADU4518R6V06 + 3 RRU5513w y 3 antenas 5G banda 3,5Ghz AAU5339w, por lo que deben estar disponible la cantidad de soportes para instalar estos equipos.
2. Area en piso radier 4x3m.
3. En ingenieria se debe verificar como será el ruteo del cableado al sistema radiante.
</t>
  </si>
  <si>
    <t xml:space="preserve">23-08: APROBADO CON OBSERVACIONES
(TSS NO CUMPLE CON LO SOLICITADO EN FOTOMONTAJE) - Se aprueban todos los TSS de ATC, bajo condición de correo Lunes 19-08-2024 (14:12 hrs) - Leopoldo Jiménez.
02-08: OBSERVADO
- Indicar rango de altura ofrecido para clarovtr en pestaña de Plano vertical y pestaña de fotografías.
- Proyectar antenas y descripción del modelo de acuerdo al Plan ofrecido por RF.
- Falta proyección de la canalización en todo su recorrido hasta la estructura (EPC aéreo o EPC a nivel de Piso)
- Proyección de porta feeders o indicar si es por tronera.
- Falta proyección Antena GPS:
Opción 1: EPC en caso que sea aéreo.
Opción 2: Portar Feeders a 3 a 4m de la estructura.
Opción 3: PIPE TDAyF Considerar canalización de ¾” hasta el radier gabinete principal. Este escenario acorrería si el EPC es a nivel de Piso y el ruteo de la canalización es por Tronera.
- Indicar tipos de soportes.
</t>
  </si>
  <si>
    <t xml:space="preserve">01/08:
Área proyectada 3x4 mts.
Línea SUBTERRANEA proyectada de 15 mts.
Sitio proyectado con factibilidad de energía trifásica desde
poste de conexión con coordenadas 33°28'55.87"S 70°41'15.25"O
</t>
  </si>
  <si>
    <t>Por el lado de RF no hay cuestionamientos a la altura ofrecida, debiendo ser en las condiciones que tiene el día de hoy el sitio tope 11mts de altura para sistema radiante de Claro.
Si se debe revisar el FC enviado a ATC, pues la Ingeniería con cuenta con el HW definido en la base de sitios nuevos. Debe incluir:
-	3 x Antena HUAWEI Modelo AQU4518R24v18.
-	3 x AAU5339w.
-	3 x RRU5517t.
-	3 x RRU5512.
Si hay problemas con el HW adicional (LVES nuevo, etc.) por favor nos lo indican para ajustar de nuevo el HW a la versión antigua.</t>
  </si>
  <si>
    <t xml:space="preserve">12-02-25: Aprobado
- Altura: 11m
Corregir: Proyección Plano de  Piso, las antenas 5G deben estar proyectadas en el Pipe Libre de la H y Plano de Elevación lateral.
(3) Antenas HUAWEI AAU5339w (5G) Esta mal indicado la nomenclatura para las RRU estan duplicando codigo de antenas 5G. revisar azimut de antenas. OK
(3) Antenas: ADU4518r6v06
3 WD5MBW5513W1 (RRU5513w - 1900+AWS)
- Ruteo por porta Feeders: SI-OK
- Soportes tipo H=L=3m : D=2,5"
- Proyección antena GPS (Porta Feeders)= H=4m
Distancia GPS= 20m aprox (Recorrido desde el Gabinete superior hasta la antena GPS)
TX: PENDIENTE
FO: SI
MMOO: SI
Proyección Soporte MMOO: SI-OK
Se proyecta MMOO: SI-OK
Diámetro= 0,6m
Altura MMOO= 11 a 7m
Router: ZTE
</t>
  </si>
  <si>
    <t xml:space="preserve">REV1 15-01-2025
Sitio Macro
Área proyectada 2x1,5 mts
Empalme eléctrico aéreo trifásico proyectado desde poste # 675000
Acometida electrica aerea trifasica independiente proyectada L=20 mts
Linea Electrica subterranea y canalizada hasta TDAyF (4x8 AWG)
Medidor + TDAyF proyectado
Tierra proyectada ( Malla Tierra a Spat existente)
</t>
  </si>
  <si>
    <t xml:space="preserve">Aprobado.
Espacio arrendado de 1,0 x 1,0m.
Conduit de energía de 1 1 /4",  ATC garantiza cumplimiento de norma RIC N°4 de energía.
Soportes y EPC de acuerdo a estándar.
FO canaliz. 2"
</t>
  </si>
  <si>
    <r>
      <t xml:space="preserve">As-Built del Sitio </t>
    </r>
    <r>
      <rPr>
        <b/>
        <sz val="10"/>
        <color rgb="FF000099"/>
        <rFont val="Candara"/>
        <family val="2"/>
        <charset val="1"/>
      </rPr>
      <t>43_357</t>
    </r>
    <r>
      <rPr>
        <sz val="10"/>
        <color rgb="FF000099"/>
        <rFont val="Candara"/>
        <family val="2"/>
        <charset val="1"/>
      </rPr>
      <t xml:space="preserve"> está “APROBADO” por RF.</t>
    </r>
  </si>
  <si>
    <t>CHECKLIST  SITIO 
1. Coordenadas Google Earth: OK
2. Nemonico: OK
3. Tipo de estructura: Monopolo Palmera
4. Altura Torre, Monopolo; 18
5. Altura RF: 11
6. Tipo de Soporte:  Soporte H  3MTS
6. PGB Altura: OK
7 Disponibilida de recorrido Power F.O: OK
8. EPC Aerea; N/A
9 EPC Piso: OK
10 Rodomo: N/A
11. Energia Provisoria: N/A
12. Disponibilidad 5G: OK
13. Disponibilidad de 5G Piso: OK 
14. Requiere Andamios: NO
15. Antenas con plan de RF : OK
16: AZ con plan de RF :  OK
Observacion
10. Requiere andamios
Asbuilt Aprobado</t>
  </si>
  <si>
    <t>Falta N° de cliente.  Faltan mediciones de voltaje entre fase (S-T) y (T-R) y F-N.</t>
  </si>
  <si>
    <t>Inmobiliaria</t>
  </si>
  <si>
    <t>Ing. Observada - Pdte aceptación de FAR por 5G</t>
  </si>
  <si>
    <t>43_369</t>
  </si>
  <si>
    <t>Pintor Carlos Wood</t>
  </si>
  <si>
    <t>TOMAS MORO 1590</t>
  </si>
  <si>
    <t>43_379</t>
  </si>
  <si>
    <t>Padre Hurtado New</t>
  </si>
  <si>
    <t>Padre Hurtado</t>
  </si>
  <si>
    <t>Brasilia #1900</t>
  </si>
  <si>
    <t>18-06: Aprobado con observaciones
1. ATC confirma que canalización para acometida electrica cumple la norma electrica RIC N°4, por lo que el diametro se acepta con esta condición.
2. Sitio queda condicionado a cabida de antenas en la estructura del radomo. ATC informa que en caso de ser necesario realizará la ampliación del radomo.
EN PLANO ASBUILT DEBEN ENTREGAR LAS DIMENSIONES DE LA ESTRUCTURA DEL RADOMO CON LA UBICACIÓN DE LOS SOPORTES PARA VERIFICAR CABIDA DE EQUIPAMIENTO.
10-06: Observado
1. Indican un camuflaje existente (Radomo): Falta detalle de este camuflaje (con dimensiones) y el estudio de cabida de las antenas propuestas por el equipo RF, con azimut y tilt mecanico real indicado.
2. Poste Remate: Tuberia para bajada de cable de energia debe ser de 1 1/2" CAG y tramo subterraneo debe ser de TPRS 50mm.
3. Poste Empalme: Tuberia para bajada y subida de cable de energia debe ser de 1 1/2" CAG.
4. Soporte MMOO: No indican ubicación del soporte para la antena MMOO ni el detalle de este elemento
03-06: Observado
1. Indican un camuflaje existente (Radomo): Falta detalle de este camuflaje (con dimensiones) y el estudio de cabida de las antenas propuestas por el equipo RF, con azimut y tilt mecanico real indicado.
2. Poste Remate: Tuberia para bajada de cable de energia debe ser de 1 1/2" CAG y tramo subterraneo debe ser de TPRS 50mm.
3. Poste Empalme: Tuberia para bajada y subida de cable de energia debe ser de 1 1/2" CAG.
4. Soporte MMOO: No indican ubicación del soporte para la antena MMOO ni el detalle de este elemento.</t>
  </si>
  <si>
    <t xml:space="preserve">Acometida: 25 mts
LE:40 MTS)
RESUMEN
Sitio macro proyectado
Area proyectada 2x1,5 mts
Poste conexión referencia # 1141470
Acometida eléctrica aérea Trifásica proyectada (L=25 MTS)-Sujeto a factibilidad
Línea eléctrica aérea trifásica proyectada con CALPE 3,25+1,50 mm2) + tramo subterráneo( 4x8 AWG) (L=40 MTS) 
Tierra: Malla tierra proyectada para sitio
Nota: Considera adicionales por línea eléctrica (Sobre 30 mts)
</t>
  </si>
  <si>
    <t>ATC se compromete a resolver estas observaciones y ademas ATC confirmar por correo que si el sitio requiere una ampliación de radomo para la instalación de equipos ATC es el responsable de dicha modificación 
INFORME FOTOGRÁFICO
Rev. 1 26-09: Observado
1. Soportes RF: No hay fotografias con dimensiones de estos elementos.
2. Camuflaje: No se cuenta con fotografias con dimensiones de este elemento con respecto a los soportes instalados. Se debe verificar cabida de antenas.
3. Canalizaciones radier: No hay fotografias que se evidencie la correcta instalación de estas canalizaciones.
4. Canalizacion FO externa: No hay fotografias de recorrido de tuberia desde poste de remate hasta ubicación del gabinete, segun lo indicado en planimetria.
PLANOS AS BUILT
Rev. 1 26-09: Observado
1. Segun compromiso adquirido por ATC en proceso de ingenieria, en el plano Asbuilt debio proyectar las dimensiones del camuflaje y el estudio de cabida correspondiente.
2. No se pueden validar dimensiones de los elementos importantes para OOCC, ya que no se cuenta con evidencia fotografica con medidas de estos en el informe.</t>
  </si>
  <si>
    <t>43_399</t>
  </si>
  <si>
    <t>San Luis Talagante</t>
  </si>
  <si>
    <t>Talagante</t>
  </si>
  <si>
    <t>CAMINO INTERIOR SAN ALBERTO 3150-40</t>
  </si>
  <si>
    <t>43_824</t>
  </si>
  <si>
    <t>Talagante Tegualda</t>
  </si>
  <si>
    <t xml:space="preserve">Sector Tegualda. Parcela 8. Lote 2., _x000D_Talagante, Región Metropolitana de Santiago Chile </t>
  </si>
  <si>
    <t>28 - 24 m</t>
  </si>
  <si>
    <t>"CHECKLIST SITIO"
1. Coordenadas Google Earth: OK
2. Nemonico: 43_824
3. Tipo de estructura: Monopolo/ Colocalizada
4. Altura Torre: OK 
5. Altura RF: OK
6. Tipo de Soporte:  H 3000
7. PGB Altura: OK
8. PGB Piso: OK
9 Disponibilida de recorrido Power: OK
10. EPC Aerea; OK
11 EPC Piso: N/A
12 Rodomo: N/A
13. Energia Provisoria: NO
14. Disponibilidad LTE / 5G en Torre  OK
15. Disponibilidad de LTE / 5G Piso: OK
16. Requiere Andamios: SI
17. Antenas con Plan de RF: OK
18: Tronera: N/A
19. Porta Feeders: OK
20_ GPS: OK
21. Az con Plan de RF: OK
Observaciones :</t>
  </si>
  <si>
    <t xml:space="preserve">Aprobado con comentario
Los soportes RF están a 27m de altura según fotos, el plano indica a 28m. RF debe validar.
Aprobado con comentario
Los soportes RF están a 27m de altura según fotos, el plano indica a 28m. RF debe validar.
Radier 2,0 x 1,5 m  OK  (ATC)
Soportes RF y MMOO de acuerdo a estándar
EPC, portafeeders , canalización FO  2”   OK
Canalización energía 1 1 /4"  ATC garantiza cumplimiento norma RIC
</t>
  </si>
  <si>
    <t xml:space="preserve">11/08 : Corregidas Observaciones </t>
  </si>
  <si>
    <t>As built Aprobado Con Observaciones</t>
  </si>
  <si>
    <t>11. Energía Provisoria: Propuesta de energía provisoria de Movistar 10A</t>
  </si>
  <si>
    <t>Falta TE1 y N° de cliente. Faltan mediciones de voltaje entre fase (S-T) y (T-R) y F-N.</t>
  </si>
  <si>
    <t>43_965</t>
  </si>
  <si>
    <t>Cerrillos Vista Hermosa</t>
  </si>
  <si>
    <t>Villa Hermosa con Vista Clara S/N</t>
  </si>
  <si>
    <t>18-06: Aprobado
1. ATC confirma que canalización para acometida electrica cumple la norma electrica RIC N°4, por lo que el diametro se acepta con esta condición
10-06: Observado
1.. Poste Empalme: Tuberia para bajada de cable de energia debe ser de 1 1/2" CAG y tramo subterraneo debe ser de TPRS 50mm.
2. Porta Feeders: Detalle de este elemento no corresponde a la proyección realizada en la elevación de la torre. ¿Cual sera la definitiva?
05-06: Observado
1.. Poste Empalme: Tuberia para bajada de cable de energia debe ser de 1 1/2" CAG y tramo subterraneo debe ser de TPRS 50mm.
2. Porta Feeders: Detalle de este elemento no corresponde a la proyección realizada en la elevación de la torre. ¿Cual sera la definitiva?</t>
  </si>
  <si>
    <t>Poste 12 ms. Ok</t>
  </si>
  <si>
    <t xml:space="preserve">Acometida: 30 mts
LE:100 MTS)
RESUMEN
Sitio macro proyectado
Area proyectada 2x1,5 mts
Poste conexión referencia # AB6740
Acometida eléctrica aérea trifásica proyectada (L=30 MTS)-Sujeto a factibilidad
Línea eléctrica subterránea  Trifásica proyectada (L=100 MTS) con 4X6 AWG. Cámaras de paso proyectadas
Medidor proyectado 3x40 A
Tierra: Malla tierra proyectada para sitio
Nota: Considera adicionales por línea eléctrica (Sobre 30 mts)
</t>
  </si>
  <si>
    <t>INFORME FOTOGRÁFICO
Rev.2 04-10: Aprobado con observaciones
1. Faltó fotografias de algunos elementos de OOCC, pero se valida segun lo declarado por ATC, dentro de los 10 sitios (excepciones).
Se valida segun plano Asbuilt.
PLANOS AS BUILT
RRev.2 04-10: Aprobado
Se validan planos.</t>
  </si>
  <si>
    <t>43_980</t>
  </si>
  <si>
    <t>El Bosque Los Rosales</t>
  </si>
  <si>
    <t>El Bosque</t>
  </si>
  <si>
    <t>GENERAL KOERNER 427</t>
  </si>
  <si>
    <t xml:space="preserve">31-07: Aprobado
1. Soporte RF: Proyectan 6 soportes.
2. Area en piso Parrilla 4x3m
3. En ingenieria se debe verificar como será el ruteo del cableado al sistema radiante.
</t>
  </si>
  <si>
    <t>23-08: APROBADO CON OBSERVACIONES
(TSS NO CUMPLE CON LO SOLICITADO EN FOTOMONTAJE) - Se aprueban todos los TSS de ATC, bajo condición de correo Lunes 19-08-2024 (14:12 hrs) - Leopoldo Jiménez.
02-08: OBSERVADO
- Indicar rango de altura ofrecido para clarovtr en pestaña de Plano vertical y pestaña de fotografías.
- Proyectar antenas y descripción del modelo de acuerdo al Plan ofrecido por RF.
- Falta proyección de la canalización en todo su recorrido hasta la estructura (EPC aéreo o EPC a nivel de Piso)
- Proyección de porta feeders o indicar si es por tronera.
- Falta proyección Antena GPS:
Opción 1: EPC en caso que sea aéreo.
Opción 2: Portar Feeders a 3 a 4m de la estructura.
Opción 3: PIPE TDAyF Considerar canalización de ¾” hasta el radier gabinete principal. Este escenario acorrería si el EPC es a nivel de Piso y el ruteo de la canalización es por Tronera. 
- Indicar tipos de soportes.</t>
  </si>
  <si>
    <t xml:space="preserve">01/08:
Área proyectada 3x4 mts.
Línea SUBTERRANEA proyectada de 20 mts.
Sitio proyectado con factibilidad de energía trifásica desde
poste de conexión N° 615528.
</t>
  </si>
  <si>
    <t xml:space="preserve">-	Sitio 43_980:
o	Antenas 4G Huawei Modelo ADU4518R6v06, correctas (mantener).
o	Eliminar las 3 RRU Modelo RRU5513 y reemplazarlas por 3 RRU Modelo RRU5517t.
o	Corregir Azimuth de cada sector 4G/5G (para antenas 4G y equipos 5G AAU5339w):
	Sector 1  40°
	Sector 2  240°
	Sector 3  335°
</t>
  </si>
  <si>
    <t xml:space="preserve">12-02-25: Aprobado
- Altura: 11m
Antenas ADU4518r6v06 corregir azimut. Ok
Proyección Plano de  Piso, las antenas 5G deben estar proyectadas en el Pipe Libre de la H y Plano de Elevación lateral.
(3) Antenas HUAWEI AAU5339w (5G). OK.
(3) Antenas: ADU4518r6v06
3 WD5MBW5513W1 (RRU5513w - 1900+AWS)
- Ruteo por porta Feeders: SI-OK
- Soportes tipo H=L=3m : D=2,5"
- Proyección antena GPS (Porta Feeders)= H=4m
Distancia GPS= 20m aprox (Recorrido desde el Gabinete superior hasta la antena GPS)
TX:
FO: SI
Proyección Soporte MMOO: SI-OK
Se proyecta MMOO: SI-OK
Diámetro= 0,6m
Altura MMOO= 15 a 11m
Router: ZTE
</t>
  </si>
  <si>
    <t>Sitio Macro Proyectado</t>
  </si>
  <si>
    <t xml:space="preserve">Aprobado.
Radier 1,0 x 1,0 m
Conduit de energía de 1 1 /4",  ATC garantiza cumplimiento de norma RIC N°4 de energía.
Soportes y EPC de acuerdo a estándar, canalización FO 2", ductera 4 x 110 mm
</t>
  </si>
  <si>
    <t>El As-Built del Sitio 43_980 está “APROBADO” por RF</t>
  </si>
  <si>
    <t>As Bult Aprobado con Observaciones</t>
  </si>
  <si>
    <t xml:space="preserve">faltan mediciones de voltaje de 2 fases en automático de protección del Medidor
</t>
  </si>
  <si>
    <t>43_999</t>
  </si>
  <si>
    <t>La Pintana Las Acacias</t>
  </si>
  <si>
    <t>La Pintana</t>
  </si>
  <si>
    <t>LA HIGUERAS 2539</t>
  </si>
  <si>
    <t>09-07: Aprobado
1. ATC confirma que canalización para acometida electrica cumple la norma electrica RIC N°4, por lo que el diametro se acepta con esta condición.
3. El area en piso es de 2x1,5m: 3m2.</t>
  </si>
  <si>
    <t>Acometida L=30 mts
Linea Electrica: L =80 Aereo +12 Subterraneo =92
Ltotal:92 mts</t>
  </si>
  <si>
    <t>INFORME FOTOGRÁFICO
Rev.1 01-10: Aprobado con observaciones
1. Se valida segun plano Asbuilt y fotografias adicionales fuera del informe fotografico.
PLANOS AS BUILT
Rev.1 01-10: Aprobado
1. Se valida planimetria.</t>
  </si>
  <si>
    <t xml:space="preserve">Juan Gonzalez: Aprobado mientras ATC hacer las modificaciones, con esta Observación: No esta agregado el HW 5G </t>
  </si>
  <si>
    <t>53_006</t>
  </si>
  <si>
    <t>Batuco Lo Fontecilla</t>
  </si>
  <si>
    <t>Lampa</t>
  </si>
  <si>
    <t>PARCELA 4, SITIO 9, PARCELACION LO FONTECILLA, LAMPA</t>
  </si>
  <si>
    <t>- RF: (3) 5512 - (3) 5513w</t>
  </si>
  <si>
    <t>53_015</t>
  </si>
  <si>
    <t>Lo Espejo Pegaso</t>
  </si>
  <si>
    <t>Lo Espejo</t>
  </si>
  <si>
    <t>Jupiter #8150</t>
  </si>
  <si>
    <t>19-07: Aprobado
1. Se levantan observaciones indicadas.
2. ATC confirma que canalización para acometida electrica cumple la norma electrica RIC N°4, por lo que el diametro se acepta con esta condición.
4. El area en piso es de 2x1,5m: 3m2.
Considerar que la tuberia adosada a los muros para FO y Energia debe ser CAG, solo en curva se permite el TMF</t>
  </si>
  <si>
    <t>Acometida L=25 mts
Linea Electrica: L=20 mts + 50mts
L Total = 70 mts</t>
  </si>
  <si>
    <t xml:space="preserve">INFORME FOTOGRÁFICO
18-10: Aprobado
Se valida con informe fotografico y fotos adicionales.
Porta feeders compartidos con cableado de otro OOMM, utilizar espacio disponible para CLAROVTR y si el equipo implementador tiene problemas para instalar su cableado, se debe conversar con el OI.
Para cabida de gabinetes apilados (uno arriba del otro), es probable que no quepan, dado el techo existente de la edificación,por lo que el equipo implementador deberá desplazarme unos centimetros hacia adelante como gabinetes de OOMM existente, o instalar gabinetes uno al lado del otro, (la parrilla existente mide 4m de largo x 2,90m de ancho)
PLANOS AS BUILT
18-10: Aprobado
Se valida planimetria segun lo visto en fotografias entregadas.
Sitio cumple con elementos de OOCC necesarios para instalación de antenas 5G
</t>
  </si>
  <si>
    <t>Favor proyectar radios 3,5 Ghz</t>
  </si>
  <si>
    <t>REV3 16-01-2025
Sitio con Energia Definitiva 3X40A
Pendiente N° de Cliente
Pendiente Contrato de suministro eléctrico 
(Sitio sin carga conectada/Automáticos en OFF)</t>
  </si>
  <si>
    <t>25_242</t>
  </si>
  <si>
    <t>Simon Bolivar</t>
  </si>
  <si>
    <t>Viña del Mar</t>
  </si>
  <si>
    <t>BOLIVAR 445 VINA DEL MAR</t>
  </si>
  <si>
    <t>7 - 10</t>
  </si>
  <si>
    <t xml:space="preserve">Aprobado
Radier:   1,0 x 1,0m    (acuerdo inmobiliaria con ATC)
Canalización FO  2"                  OK
Canalización energía 1 1/4"   OK    (ATC garantiza cumplimiento norma)
Ductera 4 x 110 mm            OK
Porta feeders                            OK
Soportes RF y MMOO de acuerdo a estándar
</t>
  </si>
  <si>
    <t xml:space="preserve">"CHECKLIST SITIO"
1. Coordenadas Google Earth: OK
2. Nemonico: 25_242
3. Tipo de estructura: Monoposte/ Colocalizada
4. Altura Torre: OK 22 MTS
5. Altura RF: OK 20MTS
6. Tipo de Soporte:  H 3000
7. PGB Altura: OK
8. PGB Piso: OK
9 Disponibilida de recorrido Power: OK
10. EPC Aerea; OK
11 EPC Piso: N/A
12 Rodomo: NO
13. Energia Provisoria: NO
14. Disponibilidad LTE / 5G en Torre  OK
15. Disponibilidad de LTE / 5G Piso: OK
16. Requiere Andamios: NO
17. Antenas con Plan de RF: OK
18: Tronera: N/A
19. Porta Feeders: OK
20_ GPS: OK
21. Az con Plan de RF: OK
Observaciones 
</t>
  </si>
  <si>
    <t>En cuadro de cargas (Sección TDF) Se hace referencia a planta rectificadora ELTEK, sin embargo, para sitios nuevos se instalan solo plantas Huawei, esto debe ser corregido.</t>
  </si>
  <si>
    <t>Soin observaciones</t>
  </si>
  <si>
    <t xml:space="preserve">Pendiente Nombre de compañía y numero de cliente </t>
  </si>
  <si>
    <t>53_070</t>
  </si>
  <si>
    <t>Puente Alto Quitalmahue</t>
  </si>
  <si>
    <t>Puente Alto</t>
  </si>
  <si>
    <t>AV. SANTA ROSA 02212</t>
  </si>
  <si>
    <t>32 - 28 m</t>
  </si>
  <si>
    <t>TSS queda aprobado.</t>
  </si>
  <si>
    <t xml:space="preserve">12-08-25: Aprobado 4G V1.
1. Area en piso 2x1,5m
2. 3 Soportes doble tipo H.
3. Se evidencia Shelter de otro operador, por lo que ATC debe garantizar que el sitio no será vandalizado, ya que quedará sin protección alguna.
4. Comunicación a sistema radiante se verificará en etapa de Ing.
</t>
  </si>
  <si>
    <t xml:space="preserve">CHECKLIST SITIO 
1. Coordenadas Google Earth: OK
2. Nemonico 53_070
3. Tipo de estructura: Autosoportada 
4. Altura: 42
5. Altura RF:OK 28-32 MTS
6. Tipo de Soporte: Sin Informacion 
6. PGB Altura: NOK
7. PGB Piso: NOK
8 Disponibilida de recorrido Power F.O: Sin Informacion  
9. EPC Aerea; N/A
10 EPC Piso: OK
11 Rodomo: NO
12. Energia Provisoria: N/A
13. Disponibilidad 5G en Torre  OK
14. Disponibilidad de 5G Piso: OK
15. Requiere Andamios: NO
16. Antenas con Plan de RF: Sin evidencia
17: Tronera: N/A
18. Porta Feeders: N/A
19_ GPS: Sin evidencia en fotomontaje
20. Az con Plan de RF: Sin evidencia
Observaciones: 
TSSR Rev 1 _ OBSERVADO
</t>
  </si>
  <si>
    <t>REV1 06-11-2024
Sitio Macro proyectado
Empalme MT Trifásico proyectado desde redes MT trifásicas existentes 
Se proyecta S/E 30KVA
(requiere intercalar poste)
CiA Eléctrica EEPA
Empalme proyectado aéreo, Línea eléctrica proyectada aérea</t>
  </si>
  <si>
    <t>"CHECKLIST SITIO"
1. Coordenadas Google Earth: OK
2. Nemonico: 53_070
3. Tipo de estructura: Autosoportada/ Colocalizada
4. Altura Torre: OK 
5. Altura RF: OK
6. Tipo de Soporte:  H 3000
7. PGB Altura: OK
8. PGB Piso: OK
9 Disponibilida de recorrido Power: OK
10. EPC Aerea; OK
11 EPC Piso: N/A
12 Rodomo: N/A
13. Energia Provisoria: NO
14. Disponibilidad LTE / 5G en Torre  OK
15. Disponibilidad de LTE / 5G Piso: OK
16. Requiere Andamios: N/A
17. Antenas con Plan de RF: OK
18: Tronera: N/A
19. Porta Feeders: OK
20_ GPS: OK
21. Az con Plan de RF: OK
Observaciones :</t>
  </si>
  <si>
    <t>W37</t>
  </si>
  <si>
    <t>53_304</t>
  </si>
  <si>
    <t xml:space="preserve">Tibor Mendez San Ramon </t>
  </si>
  <si>
    <t>Av.La Bandera #9800</t>
  </si>
  <si>
    <t>Monoposte</t>
  </si>
  <si>
    <t>El TSS está Aprobado por RF, con la confirmación de la disponibilidad de altura de 18mts a tope de torre para Claro.</t>
  </si>
  <si>
    <t xml:space="preserve">1. Area en piso 2x1,5m.
2. Se considera la instalación de 1 soporte doble por sector.
3. Comunicación a sistema radiante se verificará en etapa de ingenieria.
</t>
  </si>
  <si>
    <t xml:space="preserve">Proyección Radier 2x1,5m
- Rango de altura ofrecida para clarovtr 8 a 12m.
- Soportes RF: 3 Soportes dobles.
TX=FO
ROUTER= ZTE
(3) Antena Huawei ADU4518R6v06
(3) 5517t
(3) Antenas AAU5339w
</t>
  </si>
  <si>
    <t>REV5 24-03-2025
Sitio Macro Proyectado
Factibilidad de empalme eléctrico aéreo trifásico independiente
Acometida L=10mts app
Línea eléctrica aerea proyectada L=120mts app (Tramo aereo y subterraneo)
Nota: Factibilidad de Energia provisoria Movistar 3x10A</t>
  </si>
  <si>
    <t xml:space="preserve">Sin observaciones por OOCC.
Planta radier 2,0 x 1,5m  ok
Soportes, EPC y canalizaciones de acuerdo a estándar.
Conduit de energía de 1 1 /4",  ATC garantiza cumplimiento de norma RIC N°4 de energia
</t>
  </si>
  <si>
    <t>Aprobada</t>
  </si>
  <si>
    <t>"CHECKLIST SITIO"
1. Coordenadas Google Earth: OK
2. Nemonico: 53_304
3. Tipo de estructura: Monopolo / Colocalizada
4. Altura Torre: NOK 
5. Altura RF: NOK 
6. Tipo de Soporte:  H 3000
7. PGB Altura: OK
8. PGB Piso: OK
9 Disponibilida de recorrido Power: OK
10. EPC Aerea; OK
11 EPC Piso: N/A
12 Rodomo: N/A
13. Energia Provisoria: NO
14. Disponibilidad LTE / 5G en Torre  OK
15. Disponibilidad de LTE / 5G Piso: OK
16. Requiere Andamios: NO
17. Antenas con Plan de RF: NOK
18: Tronera: N/A
19. Porta Feeders: OK
20_ GPS: OK
21. Az con Plan de RF: NOK
Observaciones 
4. Altura Torre NOK 
Plan indica 26 mts, ING indica 12mts
5. Altura RF: NOK 
Plan indica de 24 a 26 mts, ING indica 10 a 12 mts + altura equipos Claro 
17. Antenas con Plan de RF: NOK
21. Az con Plan de RF: NOK pero segun Plan si se podrian aplicar
Sin evidencia en planos.</t>
  </si>
  <si>
    <t xml:space="preserve">18-08-25: Aprobado 4G 5G V2.
1. Se valida segun plano asbuilt. Equipos no tienen cabida en radomo existente, ATC indica por correo que una vez instalado el equipo RF, ellos regularizarán el radomo.
PLANOS AS BUILT
18-08-25: Aprobado con observaciones 4G y 5G V2.
1. Soportes RF presenta errores en cuanto a las dimensiones. Segun lo visto en fotografias, el soporte es de L:3m, separación horizontal de 800mm.
</t>
  </si>
  <si>
    <t>As-Built del Sitio 53_304 está “APROBADO” por RF.</t>
  </si>
  <si>
    <t xml:space="preserve">CHECKLIST SITIO
1. Coordenadas Google Earth: OK
2. Nemónico: 53_318
3. Tipo de estructura: Monopolo
4. Altura Estructura : 18
5. Altura RF:  15 a 18
6. Tipo de Soporte: Doble  3mts
6. PGB Altura: OK
7. PGB Piso (EPC) OK
8 Disponibilidad de recorrido Power F.O: OK
9. EPC Aérea; N/A
10 EPC Piso: OK
11 Rodomo: N/A
12. Energía o Provisoria:  OK Energía Provisoria Breaker de 3x10Amp
13. Disponibilidad 4G / 5G  en Torre OK
14. Disponibilidad 4G / 5G Piso: OK
15. Requiere Andamios: SI
16. Antenas con Plan de RF: OK
17. Tronera: N/A
18. Porta Feeders: OK
19_ GPS: OK
20. AZ con Plan de RF: OK
OBSERVACIONES
12. Energía o Provisoria:  OK Energía Provisoria Breaker de 3x10Amp
Asbuilt_ SN_ Aprobado / con Obs
</t>
  </si>
  <si>
    <t xml:space="preserve">Sitio con energía provisoria (TELEF, breaker 3x10 (A))
Falta contrato de suministro
Falta TE1
Falta número de medidor
Falta N° de cliente
</t>
  </si>
  <si>
    <t xml:space="preserve">Se mantiene y cuenta con energía provisoria para la W33. </t>
  </si>
  <si>
    <t>53_306</t>
  </si>
  <si>
    <t>Metalurgica La Pintana</t>
  </si>
  <si>
    <t>Los Paltos # 2765</t>
  </si>
  <si>
    <t>5G - On Hold RF</t>
  </si>
  <si>
    <t>26:08: Aprobado con observaciones 
(TSS NO CUMPLE CON LO SOLICITADO EN FOTOMONTAJE) - Se aprueban todos los TSS de ATC, bajo condición de correo Lunes 19-08-2024 (14:12 hrs) - Leopoldo Jiménez.
Ausente: Configuración por RF.
- Radier 2x,1,5m: OK.
-  3 Soportes tipo H: OK
- MMOO proyectada</t>
  </si>
  <si>
    <t>26-08: APROBADO CON OBSERVACIONES
(TSS NO CUMPLE CON LO SOLICITADO EN FOTOMONTAJE) - Se aprueban todos los TSS de ATC, bajo condición de correo Lunes 19-08-2024 (14:12 hrs) - Leopoldo Jiménez.
Ausente: Franja de área antena GPS: NO-OK (Proyectar ANTENA GPS a 3m o 4m de los porta feeder de la estructura ya que el EPC es a nivel de piso)
Ausente: Configuración por RF:
- (3) antenas AAU5339w
- (3) antenas  ADU4518R6v06 - (3) (5517t): NO-OK
- Radier 2x,1,5m: SI-OK
- Canalización por EPC fijada al radier hasta llegar a la estructura.
- Franja de arriendo Clarovtr 26,7m - 22,7m: SI-OK
- (3) Soportes tipo H: SI-OK
- MMOO proyectada por debajo de los soportes H</t>
  </si>
  <si>
    <t>Area proyectada 2x1,5 mts
Empalme aereo trifasico proyectado desde poste referencia N 1235116 (CGE)
Acometida electrica aerea trifasica proyectada L=30 mts)
Linea electrica aerea trifasica proyectada (L=150 mts)
Nota: Factibildiad de energia provisoria con operador existente Movistar (Operador con empalme Monofasico 1x40A)-Consumo 18,2A</t>
  </si>
  <si>
    <t>53_307</t>
  </si>
  <si>
    <t>Consistorial La Granja</t>
  </si>
  <si>
    <t>La Granja</t>
  </si>
  <si>
    <t>Av. Americo Vespucio n°0320</t>
  </si>
  <si>
    <t>26:08: Aprobado con observaciones 
(TSS NO CUMPLE CON LO SOLICITADO EN FOTOMONTAJE) - Se aprueban todos los TSS de ATC, bajo condición de correo Lunes 19-08-2024 (14:12 hrs) - Leopoldo Jiménez.
Ausente: Configuración por RF.
- Radier 2x,1,5m: SI-OK
- 3 Soportes tipo H: OK
- MMOO proyectada</t>
  </si>
  <si>
    <t>26-08: APROBADO CON OBSERVACIONES
(TSS NO CUMPLE CON LO SOLICITADO EN FOTOMONTAJE) - Se aprueban todos los TSS de ATC, bajo condición de correo Lunes 19-08-2024 (14:12 hrs) - Leopoldo Jiménez.
Ausente: Franja de área antena GPS: NO-OK (Proyectar ANTENA GPS a 3m o 4m de los porta feeder de la estructura ya que el EPC es a nivel de piso)
Ausente: Configuración por RF:
- (3) antenas AAU5339w
- (3) antenas  ADU4518R6v06 - (3) (5517t): NO-OK
- Radier 2x,1,5m: SI-OK
- Canalización por EPC fijada al radier hasta llegar a la estructura.
- Franja de arriendo Clarovtr 18m - 14m: SI-OK
- (3) Soportes tipo H: SI-OK
- MMOO proyectada por debajo de los soportes H</t>
  </si>
  <si>
    <t>Area proyectada 2x1,5 mts
Empalme aereo BT Trifasico proyectado desde poste referencia N°0.318.600 (Enel)
Acometida electrica aerea trifasica proyectada L=10 mts
Linea electrica subterranea trifasica proyectada (L=30 mts)
Nota: Factibildiad de energia provisoria con operador existente Entel (Operador con empalme trifasico 3X40A)</t>
  </si>
  <si>
    <t>53_308</t>
  </si>
  <si>
    <t>Rosa Ester Cerrillos</t>
  </si>
  <si>
    <t>Calle Horacio Roman Salinas n°2061</t>
  </si>
  <si>
    <t>26:08: Aprobado con observaciones 
(TSS NO CUMPLE CON LO SOLICITADO EN FOTOMONTAJE) - Se aprueban todos los TSS de ATC, bajo condición de correo Lunes 19-08-2024 (14:12 hrs) - Leopoldo Jiménez.
Ausente: Configuración por RF.
- Radier 2x,1,5m:OK
- 3 Soportes tipo H: OK
- MMOO proyectada</t>
  </si>
  <si>
    <t>Area proyectada 2x1,5 mts
Empalme aereo BT Trifasico proyectado desde poste referencia N°0.631.540 (Enel)
Acometida electrica aerea trifasica poryectada (L=10mts)
Linea electrica subterranea proyectada (L=30 mts)
Nota: Factibildiad de energia provisoria con operador existente WOM (Operador con empalme trifasico 3X40A)-Considerar no contar con Wom para energia provisoria</t>
  </si>
  <si>
    <t>53_312</t>
  </si>
  <si>
    <t>Villa Parque Uno Lo Prado</t>
  </si>
  <si>
    <t>Lo Prado</t>
  </si>
  <si>
    <t>San Pablo N# 5765 al 5767</t>
  </si>
  <si>
    <t>29:08: Aprobado con observaciones
- Radier 2x,1,5m: OK.
- 3 Soportes tipo H:OK
- MMOO proyectada.
- Canalizaciones se verificaran en proyecto de ingenieria.
- En ingenieria se debe verificar como será el ruteo del cableado al sistema radiante.</t>
  </si>
  <si>
    <t>03-09: APROBADO CON OBSERVACIONES
(TSS NO CUMPLE CON LO SOLICITADO EN FOTOMONTAJE) - Se aprueban todos los TSS de ATC, bajo condición de correo Lunes 19-08-2024 (14:12 hrs) - Leopoldo Jiménez.
Ausente: Franja de área antena GPS: NO-OK (Proyectar ANTENA GPS a 3m o 4m de los porta feeder de la estructura ya que se indica en el TSS que el EPC es a nivel de piso)
Ausente: Configuración por RF:
- (3) antenas AAU5339w
- (3) antenas  ADU4518R6v06
- (3) (5517t)</t>
  </si>
  <si>
    <t>Sitio Macro Proyectado
Área proyectada 2x1,5 mts
Acometida Eléctrica BT Trifásica proyectada aerea (L= 10 mts) /N° poste no visible
Linea electrica aerea proyectada trifasica (L=40 mts)
Nota: Energia provisoria disponible desde Entel (1Ø y 3Ø)</t>
  </si>
  <si>
    <t>53_313</t>
  </si>
  <si>
    <t>Almirante Silva Palma</t>
  </si>
  <si>
    <t>Conchalí</t>
  </si>
  <si>
    <t>Victor Gonzalez 4328</t>
  </si>
  <si>
    <t xml:space="preserve">Sitio con Contrato VTR Irradiando- se debe revisar contrato y si se debe hacer adecuaciones </t>
  </si>
  <si>
    <t>Sitio Aprobado por SWAP RM RM348</t>
  </si>
  <si>
    <t>53_315</t>
  </si>
  <si>
    <t>Las Lomas Cerro Navia</t>
  </si>
  <si>
    <t>Las Lomas 1500 n°13211</t>
  </si>
  <si>
    <t>26:08: Aprobado con observaciones 
(TSS NO CUMPLE CON LO SOLICITADO EN FOTOMONTAJE) - Se aprueban todos los TSS de ATC, bajo condición de correo Lunes 19-08-2024 (14:12 hrs) - Leopoldo Jiménez.
Ausente: Configuración por RF
- Radier 2x,1,5m: OK
- 3 Soportes tipo H: OK
- MMOO proyectada</t>
  </si>
  <si>
    <t>26-08: APROBADO CON OBSERVACIONES
(TSS NO CUMPLE CON LO SOLICITADO EN FOTOMONTAJE) - Se aprueban todos los TSS de ATC, bajo condición de correo Lunes 19-08-2024 (14:12 hrs) - Leopoldo Jiménez.
Ausente: Franja de área antena GPS: NO-OK (Proyectar ANTENA GPS a 3m o 4m de los porta feeder de la estructura ya que se indica en el TSS que el EPC es a nivel de piso)
Ausente: Configuración por RF:
- (3) antenas HAAU5323w
- (3) antenas  AAQU4518R24v18
- (3) (5512-5517t): NO-OK
- Radier 2x,1,5m: SI-OK
- Canalización por EPC fijada al radier hasta llegar a la estructura.
- Franja de arriendo Clarovtr 14m-10m: SI-OK
- (3) Soportes tipo H: SI-OK
- MMOO proyectada por debajo de los soportes H</t>
  </si>
  <si>
    <t xml:space="preserve">Area proyectada 2x1,5 mts
Empalme aereo bt trifasico proyectado desde poste referencia N°0.307.278 (Enel)
Acometida electrica aerea trifasica proyectada (L=30mts)
Linea electrica proyectada subterranea  (L=50mts)
Nota: Factibildiad de energia provisoria con operador existente Telefonica (Operador con empalme trifasico 3x32A </t>
  </si>
  <si>
    <t xml:space="preserve">12-02-25: Aprobado.
- Radier 2x1,5=  OK
- Soportes: Cumple con el estándar= OK.
- Canalización FO : D=2":  Bajada desde poste hasta el radier: OK
- Soporte MMOO: OK
- Porta Feeders: Cumplen con el estándar: OK
</t>
  </si>
  <si>
    <t xml:space="preserve">12-02-25: Aprobado
-Proyección de 2 Gabinetes (1 gabinete Equipos + 1 Gabinete Baterías)
(Equipamiento en Gabinete de piso)
Radier: 2x1,5m
CC y Comunicaciones:
Tramo EPC 400x100 a nivel de piso=1m, Luego por porta feeders cada 1 m soporte. OK
12-02-25: Aprobado
- Altura: 9,5 a 13,5m
(3) Antenas HUAWEI AAU5339w (5G). OK.
(3) Antenas:                      3 AQU4518R24V18
3 RRU5512
3 RRU5517T
- Ruteo por porta Feeders: SI-OK
- Soportes tipo H=L=3m : D=2,5"
- Proyección antena GPS (Porta Feeders)= H=4m
Distancia GPS= 20m aprox (Recorrido desde el Gabinete superior hasta la antena GPS)
TX: por FO
FO: SI
Proyección Soporte MMOO: SI-OK
Se proyecta MMOO: SI-OK
Diámetro= 0,6m
Altura MMOO= 10.5 a 9.5m
Router: ZTE
</t>
  </si>
  <si>
    <t xml:space="preserve">REV1 12-02-2025
Area Proyectada 2,2x1,70 mts
Empalme electrico aereo trifasico independiente proyectado desde poste referencia # 0307208
Acometida electrica aerea trifasica independiente proyectada (L=20mts)
Linea electrica trifasica proyectada L= 25mts (4x8AWG)
Se proyecta malla tierra para sitio
</t>
  </si>
  <si>
    <t>En Proceso de Conexión</t>
  </si>
  <si>
    <t xml:space="preserve">Sin observaciones  V2.
Conduit de energía de 1 1 /4",  ATC garantiza cumplimiento de norma RIC N°4 de energía
Obs. menor: falta el ID ClaroVTR en todos los planos.
</t>
  </si>
  <si>
    <t>El As-Built está “APROBADO” por RF.</t>
  </si>
  <si>
    <t>"CHECKLIST SITIO 
1. Coordenadas Google Earth: OK
2. Nemónico: 53_315
3. Tipo de estructura: Palmera
4. Altura: 21
5. Altura RF:13,5
6. Tipo de Soporte: H  3,0
6. PGB Altura: OK
7. PGB Piso: OK
8 Disponibilidad de recorrido Power F.O: OK
9. EPC Aérea N/A
10 EPC Piso: OK
11 Rodomo: N/A
12. Energía Provisoria: N/A
13. Disponibilidad LTE / 5G Altura :OK
14. Disponibilidad  LTS / 5G Piso:  OK
15. Requiere Andamios: SI
16. Antenas con Plan de RF: OK
17: Tronera: N/A
18. Porta Feeders: OK
19_ GPS: OK
20. Az con Plan de RF:  OK
OBSERVACIONES : Aprobado</t>
  </si>
  <si>
    <t>53_321</t>
  </si>
  <si>
    <t>Fresia Paicavi La Pintana</t>
  </si>
  <si>
    <t>Fresia 1905</t>
  </si>
  <si>
    <t>04-09: APROBADO CON OBSERVACIONES
(TSS NO CUMPLE CON LO SOLICITADO EN FOTOMONTAJE) - Se aprueban todos los TSS de ATC, bajo condición de correo Lunes 19-08-2024 (14:12 hrs) - Leopoldo Jiménez.
Ausente: Franja de área antena GPS: NO-OK (Proyectar ANTENA GPS a 3m o 4m de los porta feeder de la estructura ya que el EPC es a nivel de piso)
Ausente: Configuración por RF:
- (3) antenas AAU5339w
- (3) antenas  AQU4518R24v18
- (3) (5512)</t>
  </si>
  <si>
    <t>Sitio Macro Proyectado
Area proyectada 2x1,5 mts
Acometida Electrica BT Trifasica proyectada aerea (L= 10 mts) / Poste referencia N°1196284
Linea electrica trifasica aerea proyectada  (L= 120 mts)
Nota: Energía provisoria disponible desde Movistar (1Ø y 3Ø)</t>
  </si>
  <si>
    <t>12-02-25: Aprobado.</t>
  </si>
  <si>
    <t xml:space="preserve">27-02-25: Aprobado V2
- Altura: 19 a 23m
(3) Antenas HUAWEI AAU5339w (5G). OK.
(3) Antenas: AQU4518R24V18
3 RRU5512
3 RRU5517T
- Ruteo por porta Feeders: SI-OK
- Soportes tipo H=L=3m : D=2,5"
TX: por FO
FO: SI
Proyección Soporte MMOO: SI-OK
Se proyecta MMOO: SI-OK
Diámetro= 0,6m
Altura MMOO= 23 a 19m
Router: ZTE
</t>
  </si>
  <si>
    <t xml:space="preserve">REV1 12-02-2025
Area proyectada 2x1,5 mts
Empalme electrico aereo trifasico independiente proyectado desde poste referencia # 1196284
Acometida electrica aerea trifasica independiente proyectado L= 20mts
Medidor Trifasico Proyectado
Linea electrica aerea trifasica proyectada L=120 mts (Calpe 3x25mm2+1x50mm2) + Tramo subterraneo L=15 mts (4x6 AWG)
Se proyecta malla tierra para sitio
</t>
  </si>
  <si>
    <t xml:space="preserve">Sin observaciones.
Conduit de energia de 1 1 /4", ATC garantiza cumplimiento de norma RIC N°4 de energia
</t>
  </si>
  <si>
    <t>El As-Built del Sitio 53_321 está “APROBADO” por RF.</t>
  </si>
  <si>
    <t>CHECKLIST  SITIO 
1. Coordenadas Google Earth: OK
2. Nemonico: OK
3. Tipo de estructura: Monopolo
4. Altura Torre, Momopolo; 37
5. Altura RF: 23
6. Tipo de Soporte:  Soporte H  3MTS
6. PGB Altura: NOK
7 Disponibilida de recorrido Power F.O: OK
8. EPC Aerea; N/A
9 EPC Piso: OK
10 Rodomo: N/A
11. Energia Provisoria: N/A
12. Disponibilidad 5G: OK
13. Disponibilidad de 5G Piso: OK 
14. Requiere Andamios: SI
15. Antenas con plan de RF : OK
16: AZ con plan de RF :  OK
Observacion
6. PGB Altura: NOK: NO se observa en planos.
AsBuilt Aprobado</t>
  </si>
  <si>
    <t xml:space="preserve">Se valida conexión definitiva del 53_321 por parte de ECE. </t>
  </si>
  <si>
    <t>53_322</t>
  </si>
  <si>
    <t>Huerfanos Cumming Santiago</t>
  </si>
  <si>
    <t>AGUSTINA 2267 EX-2259</t>
  </si>
  <si>
    <t>ATC debe revisar factibilidad de mejorar altura; espacio bajo parábola quizás reubicable.</t>
  </si>
  <si>
    <t xml:space="preserve">13-12: Aprobado
1. Area en piso 2x1,5m
2. 3 soportes Dobles tipo H.
3. Comunicacion a sistema radiante se verificará en etapa de ing.
</t>
  </si>
  <si>
    <t>04-09: APROBADO CON OBSERVACIONES
(TSS NO CUMPLE CON LO SOLICITADO EN FOTOMONTAJE) - Se aprueban todos los TSS de ATC, bajo condición de correo Lunes 19-08-2024 (14:12 hrs) - Leopoldo Jiménez.
Ausente: Franja de área antena GPS: NO-OK (Proyectar ANTENA GPS a 3m o 4m de los porta feeder de la estructura ya que se indica en el TSS que el EPC es a nivel de piso)
Ausente: Configuración por RF:
- (3) antenas AAU5339w
- (3) antenas  ADU4518R6v06
- (3) (5517t)</t>
  </si>
  <si>
    <t>Sitio Macro Proyectado
Area proyectada2x1,5 mts
Empalme Trifasico independiente proyectado
Acometida electrica subterranea independiente proyectada desde camara electrica Enel (L=5 mts) (Camara referencia N°754.055)
Linea electrica trifasica proyectada adosada a muro (L= 100 mts)
Nota: Energia provisoria disponible desde operador existente (Empalme 3x40A)</t>
  </si>
  <si>
    <t>53_325</t>
  </si>
  <si>
    <t>Canonigo Madariaga Ñuñoa</t>
  </si>
  <si>
    <t>Ñuñoa</t>
  </si>
  <si>
    <t>CAMPOS DE DEPORTES 635 Ñuñoa</t>
  </si>
  <si>
    <t>Reunión 2-10-2024</t>
  </si>
  <si>
    <t>TSS Rechazado</t>
  </si>
  <si>
    <t>Leonardo Alarcon: Altura muy reducida, sitio completamente obstruido.</t>
  </si>
  <si>
    <t>TSS En Revisión</t>
  </si>
  <si>
    <t>Sitio Macro Proyectado
Area Proyectada 2x1,5 mts
Empalme aereo trifasico proyectado
Acometida electrica aerea trifasica proyectada (L=12 mts) app
Linea electrica  trifasica proyectada tramo subterraneo + tramo adosado a muro (L=47 mts app)
Nota: Energia Provisoria no disponible (Sin acceso a tablero)</t>
  </si>
  <si>
    <t>53_326</t>
  </si>
  <si>
    <t>Ernesto Samit Quinta Normal</t>
  </si>
  <si>
    <t>Quinta Normal</t>
  </si>
  <si>
    <t>Ernesto Samit 519</t>
  </si>
  <si>
    <t>Rev.1 09-09: Aprobado
1. ATC considera la instalación de 3 soportes dobles para equipos CLAROVTR.
2. Area en piso 2x1,5m. ATC debe garantizar el libre acceso al sitio para instalación de gabinetes.
3. Canalizaciones y ruteo de cableado a sistema radiante se verificará en Ingenieria.</t>
  </si>
  <si>
    <t>Sitio Macro Proyectado
Area Proyectada 2x1,5 mts
Empalme aereo trifasico proyectado
Acometida electrica aerea trifasica proyectada (L=14 mts)
Linea electrica aerea trifasica proyectada (L= 65 mts) app
Nota: Energia Provisoria no disponible (Sin acceso a tablero)</t>
  </si>
  <si>
    <t xml:space="preserve">05-05-2025 APROBADO 4G y 5G V1.
1. Se valida planimetria.
</t>
  </si>
  <si>
    <t>La Ingeniería del Sitio 53_326 está “APROBADA” por RF.</t>
  </si>
  <si>
    <t>CHECKLIST SITIO 
1. Coordenadas Google Earth: OK
2. Nemonico: 53_326
3. Tipo de estructura: Monopolo, Colocalizado
4. Altura: 24
5. Altura RF:16
6. Tipo de Soporte: H Doble 3mts
6. PGB Altura: NOK
7. PGB Piso: OK
8 Disponibilida de recorrido Power F.O: OK
9. EPC Aerea;
10 EPC Piso: 
11 Rodomo:N/A
12. Energia Provisoria: N/A
13. Disponibilidad LTE / 5G Altura :OK
14. Disponibilidad  LTS / 5G  Piso: OK
15. Requiere Andamios: SI
16. Antenas con Plan de RF: OK
17: Tronera: N/A
18. Porta Feeders: OK
19_ GPS: OK
20. Az con Plan de RF: OK
OBSERVACIONES
6. PGB Altura: Existe PGB  bajo soporte MMOO, aprox 10, 50</t>
  </si>
  <si>
    <t>Línea faltante en diagrama unilineal</t>
  </si>
  <si>
    <t xml:space="preserve">Aprobado
Radier 2,0 x 1,5 m  OK  (ATC)
Soportes RF y MMOO de acuerdo a estándar
EPC, portafeeders , canalización FO  2”   OK
Ductos 4 x 110 mm   OK
Canalización energía 1 1 /4"  ATC garantiza cumplimiento norma RIC
</t>
  </si>
  <si>
    <t>El As-Built del Sitio 53_326 está “APROBADO” por RF.</t>
  </si>
  <si>
    <t>CHECKLIST SITIO
1. Coordenadas Google Earth: OK
2. Nemónico: 53_326
3. Tipo de estructura : Monopolo
4. Altura: 24
5. Altura RF: 16
6. Tipo de Soporte:  Doble 3mts
6. PGB Piso , Altura: OK
7. Disponibilidad de recorrido Power F.O: OK
8. EPC Aérea: N/A
9. EPC Piso: OK 
10 Rodomo: N/A
11. Energía Provisoria: Sin energía
12. Disponibilidad 4G / 5G  en Torre OK
13. Disponibilidad  Equipos 4G/ 5G Piso: OK
14. Requiere Andamios:  SI
15. Antenas con Plan de RF: OK
16: Tronera: N/A
17. Porta Feeders: + Ducto 10mts OK
18_ GPS: OK
19. Az con Plan de RF: OK
OBSERVACIONES
11. Energía Provisoria: Sin energía
ASBULIT_ SN_V1_APROBADO C/OBS</t>
  </si>
  <si>
    <t>De contar resuelto el tema por energía, no veo inconveniente, se aprueba energía.</t>
  </si>
  <si>
    <t>OOMM ANCLA ENTEL</t>
  </si>
  <si>
    <t>la Energía definitiva para 30-08-2025</t>
  </si>
  <si>
    <t>53_330</t>
  </si>
  <si>
    <t>Sala SCD Bellavista</t>
  </si>
  <si>
    <t>Recoleta</t>
  </si>
  <si>
    <t>Purisima 280, Entrada por Santa Filomena.</t>
  </si>
  <si>
    <t>Sitio Macro Proyectado
Area Proyectada 2x1,5 mts
Empalme subterraneo trifasico proyectado 
Acometida electrica subterranea proyectada (L= 30 mts)
Linea electrica subterranea proyectada (L=30 mts) app
Nota: Factibilidad de Energia Provisoria disponible desde tablero trifasico Entel</t>
  </si>
  <si>
    <t xml:space="preserve">se validó TSS con 18mts ofrecidos y ATC ha cambiado ahora la altura a tope 16mts. </t>
  </si>
  <si>
    <t xml:space="preserve">Linea electrica proyectada 4x8AWG (L=10mts)17-03-2025: Observado V1
- Altura: 16 - 12
CORREGIR:
- Proyección antena GPS (Porta Feeders)= H=4m
Distancia GPS= ?m (Recorrido desde el Gabinete superior hasta la antena GPS)
3 Antenas:ADU4518R6v06  (1365 mm)
3 RRU 5517T (1900+AWS+2600)
3 AAU5339W (5G 3.5)
- Ruteo por Porta Feeders: SI-OK
</t>
  </si>
  <si>
    <t>Revisión Sitio 53_330  “APROBADO”.</t>
  </si>
  <si>
    <t>Pendiente certificado TE1</t>
  </si>
  <si>
    <t>Ing Aprobada 4-4-4025
Entrega Ingenieria 4-4-2025</t>
  </si>
  <si>
    <t>53_332</t>
  </si>
  <si>
    <t>Deportivo Dragones La Reina</t>
  </si>
  <si>
    <t>La Reina</t>
  </si>
  <si>
    <t>GIMNASIO MUNICIPAL DE LA I. MUNIC. LA REINA</t>
  </si>
  <si>
    <t>Sitio Macro proyectado
Area proyectada 2x1,5 mts
Empalme electrico Aereo trifasico Independiente proyectado 
Acometida electrica aerea Trifasica proyectada desde poste referencia N°0.027.107 (L=20 mts)
Linea electrica trifasica proyectada L=80 mts
Nota: Energia Provisoria (Operador existente con energia trifasica disponible)</t>
  </si>
  <si>
    <t xml:space="preserve">-	Revisar FC enviado a ATC. Sitio considerado “FULL BANDAS”. El sistema radiante debe incluir lo siguiente:
o	3 x RRU5517t
o	3 x RRU5512
o	3 x Antenas 4G HUAWEI Modelo AQU4518R24v18 (2mts)
o	3 x AAU5339w
-	Corregir los Azimuth 4G/5G:
o	Sector 1  25°
o	Sector 2  130°
o	Sector 3  295°
</t>
  </si>
  <si>
    <t xml:space="preserve">REV3 24-03-2025
Sitio Macro Proyectado
Empalme Eléctrico aéreo trifásico independiente proyectado desde poste enel # 0027107
Acometida eléctrica aérea trifásica proyectada L= 20 mts
Medidor trifásico Proyectado
Línea subterránea 4x6 AWG Proyectada (L=80 mts app)
Nota: Por consideraciones del sitio se esperan actualizaciones por parte de ATC respecto a la construcción
</t>
  </si>
  <si>
    <t>19-08-25: Aprobado con observaciones 4G 5G V2.
1. Falta agregar mas fotos de los trabajos de FO y Energia definitiva, por lo que se valida por plano asbuilt 
19-08-25: Aprobado con observaciones 4G y 5G V2.
1. Plano de fachada con canalizaciones de FO y Energia esta errado segun lo visto en fotografias</t>
  </si>
  <si>
    <t>El As-Built del Sitio 53_332 está “APROBADO” por RF.</t>
  </si>
  <si>
    <t xml:space="preserve">CHECKLIST SITIO
16.062.025
1. Coordenadas Google Earth: OK
2. Nemónico: 53_332
3. Tipo de estructura: Monopolo
4. Altura: 18
5. Altura RF: 8 a 12
6. Tipo de Soporte: Doble 3mts
6. PGB Altura: OK
7 Disponibilidad de recorrido Power F.O: OK
8. EPC Techumbre ; OK
9 EPC Piso Muro : OK
10 Rodomo: N/A
11. Energía Provisoria: N/A
12. Disponibilidad 4G / 5G en Torre OK
13. Disponibilidad 4G/ 5G Piso: OK
14. Requiere Andamios: SI
15. Antenas con Plan de RF: OK
16: Tronera: N/A
17. Porta Feeders: OK
18_ GPS: OK
19. Az con Plan de RF:OK
OBSERVACIONES
ASBUILT_ APROBADO
</t>
  </si>
  <si>
    <t xml:space="preserve">Sitio con Energía provisoria
Pendiente certificado inscripción TE-1
Pendiente contrato de suministro
Pendiente N° Cliente
Pendiente N° Medidor
En cuadro de cargas se hace referencia a planta rectificadora ELTEK, lo cual es incorrecto y se debe corregir ya que el equipamiento de sitios nuevos es solo Huawei.
</t>
  </si>
  <si>
    <t>Pendiente regularizar la canallización de la FO</t>
  </si>
  <si>
    <t>53_333</t>
  </si>
  <si>
    <t>Heroe Pedro mendez Recoleta</t>
  </si>
  <si>
    <t>Av. Americo Vespucio Nº 568 y 572</t>
  </si>
  <si>
    <t>Rev.1 09-09: Aprobado
1. ATC considera la instalación de 3 soportes dobles para equipos CLAROVTR.
2. Area en piso 2x1,5m. ATC debe garantizar el libre acceso al sitio para instalación de gabinetes.
3. Canalizaciones y ruteo de cableado a sistema radiante se verificará en Ingenieria</t>
  </si>
  <si>
    <t>Sitio Macro Proyectado
Area proyectada 2x1,5 mts
Empalme electrico Aereo trifasico Independiente proyectado 
Acometida electrica aerea Trifasica proyectada desde poste referencia N°0.027.107 (L=10 mts)
Linea electrica trifasica proyectada subterranea  L=20 mts
Nota: Energia Provisoria (Operador existente con energia trifasica disponible)</t>
  </si>
  <si>
    <t>CORREGIR:</t>
  </si>
  <si>
    <t>Pendiente N° Medidor</t>
  </si>
  <si>
    <t>53_334</t>
  </si>
  <si>
    <t>Balmaceda Teatinos Santiago</t>
  </si>
  <si>
    <t>Balmaceda n°1215</t>
  </si>
  <si>
    <t>Sitio Macro Proyectado
Area Proyectada 2x1,5 mts
Empalme Trifásico subterráneo proyectado
Acometida subterránea trifásica proyectada L= 5 mts desde camara referencia N° 0.410.332
Línea eléctrica Trifasica proyectada por ductos y shaft (L=60 mts app)
Nota: Factibilidad de energia electrica provisoria (monofasica y trifasica) desde operador existente Telefonica</t>
  </si>
  <si>
    <t>- Proyección antena GPS (Porta Feeders)= H=4m</t>
  </si>
  <si>
    <t>53_335</t>
  </si>
  <si>
    <t>El Vergel Suecia Providencia</t>
  </si>
  <si>
    <t>Providencia</t>
  </si>
  <si>
    <t>Suecia 1323</t>
  </si>
  <si>
    <t>AZOTEA</t>
  </si>
  <si>
    <t>Sitio Macro Proyectado
Area proyectada 2x1,5 mts
Empalme Trifasico Subterraneo proyectado (Verificar con Cia Electrica factibildiad de empalme independiente)
Acometida subterranea trifasica proyectada L= 30 mts desde camara referencia N°434.694
Linea electrica trifasica proyectada (L= 75 mts app) adosada y canalizada
Nota: TSS no asegura la utilizacion del empalme del operador existente</t>
  </si>
  <si>
    <t>Distancia GPS= ?m (Recorrido desde el Gabinete superior hasta la antena GPS)</t>
  </si>
  <si>
    <t>53_337</t>
  </si>
  <si>
    <t>Renca Camino Lo Boza Poniente</t>
  </si>
  <si>
    <t xml:space="preserve">Camino lo Boza # 8240, _x000D_Santiago, Región Metropolitana de Santiago Chile </t>
  </si>
  <si>
    <t>Se descarta opción Entel por no tener decreto</t>
  </si>
  <si>
    <t xml:space="preserve">
El TSS del Sirio ATC 422061 como candidato del Sitio Claro 5G 53_337 está “APROBADO” por RF, basado en la ubicación y factibilidad de instalación de un único sector 4G/5G.
</t>
  </si>
  <si>
    <t>19-08-25: Aprobado con observaciones 4G y 5G V2.
1. Se proyecta poste de hormigón con equipos adosados, se recomienda instalar el gabinete y equipos a una altura mayor de 6m para evitar vandalismo y se recomienda colocar concertina a los 4m para evitar subida de persona.
2. Se proyecta 1 soporte tipo H para equipos RF a la misma altura que la MMOO existente.
3. Deben instalar en el poste los soportes para las antenas Starlink (TX)
4. Comunicación a sistema radiante se verificará en etapa de ing.
5. En el poste quedaría instalado los siguientes equipos: BBU, DPU, DBU y TDAyF y TX</t>
  </si>
  <si>
    <t xml:space="preserve">
Sitio validado por implementación.</t>
  </si>
  <si>
    <t>Se debe re-confirmar capacidad de breaker que Telefónica puede entregar a ClaroVtr de forma provisoria.</t>
  </si>
  <si>
    <t xml:space="preserve">Aprobado con comentarios.
Implementación indica que no es necesario una EPC ni canalización entre el poste y el monoposte.
El gabinete proyectado es suministrado por Claro. No se entregó el plano para revisarlo. Deberá tener las dimensiones apropiadas para el equipo TX
</t>
  </si>
  <si>
    <t xml:space="preserve">Aprobado: con observaciones, que en el asbuilt, quede claro las alturas
1.	Soporte dos, proyectar RUU + DPU+DBU*BBU. 
Aprobado, soporte 1 solo Antenas 5G y 4G. 
Soporte 2 solo Módulos:
</t>
  </si>
  <si>
    <t>Los breaker que alimentan a las DPU120, deben ser automático monofásicos de 32(A).Se debe agregar un TG a continuación del medidor del sitio, según lo indica el RIC N°02 "TABLEROS ELECTRICOS" - 6.5 _Disposiciones aplicables a tableros generales - punto 6.5.2 "También se deberá colocar un tablero general en aquellas instalaciones en que, existiendo un único tablero de distribución, este último esté separado más de 30 m del equipo de medida del empalme".</t>
  </si>
  <si>
    <t>Definitiva</t>
  </si>
  <si>
    <t xml:space="preserve">El As-Built del Sitio 53_337 está “APROBADO” por RF.
03-10-25: APROBADO 5G V1.
1. Sitio validado por OOCC - OBS, falta en planos leyenda AsBuilt
</t>
  </si>
  <si>
    <t>Sitio Con Energía</t>
  </si>
  <si>
    <t>53_340</t>
  </si>
  <si>
    <t>Feria Soto Aguilar San Miguel</t>
  </si>
  <si>
    <t>San Miguel</t>
  </si>
  <si>
    <t>Soto Aguilar  #1520</t>
  </si>
  <si>
    <t>Sitio Macro Proyectado
Area proyectada 2x1,5 mts
Empalme aereo trifasico independiente proyectado desde poste referencia N°0.133.190
Acometida electrica aerea trifasica proyectada (L=10 mts)
Linea electrica trifasica subterranea proyectada (L=10 mts)
Nota: Energia provisoria sin verificar (Consultar a operador existente)</t>
  </si>
  <si>
    <t>- Ruteo por Porta Feeders: SI-OK</t>
  </si>
  <si>
    <t>53i_127</t>
  </si>
  <si>
    <t>Hospital Barros Luco San Miguel</t>
  </si>
  <si>
    <t>Gran Av. José Miguel Carrera 3204</t>
  </si>
  <si>
    <t>INDOOR</t>
  </si>
  <si>
    <t>13-4-2026 Ingresa a Plan 
On Hold RF 21-8-2025</t>
  </si>
  <si>
    <t>TSS Aprobado Indoor</t>
  </si>
  <si>
    <t>TSS Aprobado Indoor 4G</t>
  </si>
  <si>
    <t>No Aplica</t>
  </si>
  <si>
    <t xml:space="preserve">Ing en Revisión </t>
  </si>
  <si>
    <t>Es necesario que se proyecte el HW en los racks para ClaroVTR (el documento sólo muestra trabajos y fotos de RF.)  Como área OOCC no tenemos información del HW  de piso que se instalará, si requieren más soportes o los racks instalados por ATC son suficientes.</t>
  </si>
  <si>
    <t>La información presentada no permite identificar de manera clara la distribución de las antenas por edificio, piso y sector.
Se solicita actualizar el documento considerando la distribución real de antenas existente en los distintos pisos de cada edificio del hospital e incorporar, como mínimo, los siguientes antecedentes:
1.	Resumen en formato tabla que incluya la totalidad de las 113 antenas, indicando para cada una:
o	Nombre del edificio (CDT; Trudeau, Urgencia, PT).
o	N° de piso (zócalo, 1, 2, 3).
o	N° de sector (1, 2, 3).
o	Cobertura (sala de espera, pasillo, cafetería, etc.)
2.	Reporte fotográfico separado por edificio, con el fin de facilitar la revisión y trazabilidad de la información.
3.	Identificación individual de cada fotografía, incorporando una descripción con el siguiente formato:
o	Antena N° X, Piso X, Sector X, Cobertura.</t>
  </si>
  <si>
    <t>1.- El documento solo incluye el RACK para el HW. Falta el layout de piso con la ubicación de la PGB y las medidas/recorridos de los distintos cables a utilizar.
2.- No se entregó la carpeta fotográfica del sitio final que valide las condiciones previas a la implementación, documento solo tiene fotos de RF.
3.- Las 147 hojas del documento, solo prioriza las antenas, no existe hoja de Implementación HW, dentro de la sala.  
4.- No se menciona en ninguna hoja, los equipos dentro de la sala: MTS, ETP, DCDCU, ¿RRU?, mencionan DRU, antenas, CDT (enfocados al AREA de RF).</t>
  </si>
  <si>
    <t>Ing en Revisión 4G</t>
  </si>
  <si>
    <t>As built en Revisión</t>
  </si>
  <si>
    <t>As Built en Revisión 4G</t>
  </si>
  <si>
    <t>W33-2026</t>
  </si>
  <si>
    <t>Aún no se encuentra firmado entre ATC-Claro, por lo que por ahora no se puede realizar ninguna gestión relacionada con instalación</t>
  </si>
  <si>
    <t>25i_642</t>
  </si>
  <si>
    <t>Hospital Gustavo Fricke  Viña del mar</t>
  </si>
  <si>
    <t>Álvarez 1532</t>
  </si>
  <si>
    <t>Sale de Plan 19-8-2026 Pdte Control de Cambio
Se reactiva sitios 13-4-2026
On Hold 18-12-2025</t>
  </si>
  <si>
    <t>28i_332</t>
  </si>
  <si>
    <t>Mall del Centro de Concepcion</t>
  </si>
  <si>
    <t>Barros Arana 1068</t>
  </si>
  <si>
    <t>07i_905</t>
  </si>
  <si>
    <t>Mall Portal Centro Talca</t>
  </si>
  <si>
    <t>TALCA</t>
  </si>
  <si>
    <t>Indoor - On Hold</t>
  </si>
  <si>
    <t>On Hold 18-12-2025</t>
  </si>
  <si>
    <t>04i_800</t>
  </si>
  <si>
    <t>Mall Vivo Coquimbo</t>
  </si>
  <si>
    <t>COQUIMBO</t>
  </si>
  <si>
    <t>Avenida Varela 1524</t>
  </si>
  <si>
    <t>01_594</t>
  </si>
  <si>
    <t>Pica Ruy Diaz</t>
  </si>
  <si>
    <t>Pica</t>
  </si>
  <si>
    <t>Parroco Friedrich S/#</t>
  </si>
  <si>
    <t>08-07: Aprobado
1. Soporte MMOO: La ubicación de este soporte dependerá del estudio que realice el equipo de Ingenieria MMOO. Este soporte esta proyectado en la misma franja de 3m declarada para equipos RF.
2. El area en piso es de 2x1,5m: 3m2.</t>
  </si>
  <si>
    <t>REV3 06-08-2024</t>
  </si>
  <si>
    <t xml:space="preserve">INFORME FOTOGRÁFICO 12-12: Aprobado
1. Faltaron fotografias con algunas dimensiones de soportes RF y MMOO, por lo que se valida segun plano asbuilt.
2. Soporte de MMOO se encuentra en la franja de 3ml destinado a RF, ingenieria MMOO deberá reubicar este elemento de acuerdo a su necesidad
PLANOS AS BUILT 12-12: Aprobado
1. Se valida planimetria.
</t>
  </si>
  <si>
    <t xml:space="preserve">REV1 16-12-2024
Sitio con Energia provisoria 1x16A
Pendiente N° Medidor
Pendiente N° Cliente
Pendiente Informe conexión energia definitiva
</t>
  </si>
  <si>
    <t>MMOO Instalada</t>
  </si>
  <si>
    <t>Cambio de Forecast OI</t>
  </si>
  <si>
    <t>04_190</t>
  </si>
  <si>
    <t>El Palqui</t>
  </si>
  <si>
    <t xml:space="preserve">Avenida Los Parrones N° 465, Sector El Palqui, 
Ovalle, Coquimbo Chile </t>
  </si>
  <si>
    <t>7. PGB Piso: NOK</t>
  </si>
  <si>
    <t>19-07: Aprobado
Indican Tronera existente en piso y en altura segun nota N°8.
Area en piso 2x1,5m: 3m2</t>
  </si>
  <si>
    <t>REV3 06-08-2024
Acometida: 3 mts
Línea Eléctrica: 10 mts 
L total: 10 mts</t>
  </si>
  <si>
    <t>INFORME FOTOGRÁFICO
Rev.1 15-10: Aprobado
Se valida con informe fotografico y fotografias en carpetas adicionales.
PLANOS AS BUILT
Rev.2 18-10: Aprobado
Se levantan las observaciones indicadas.</t>
  </si>
  <si>
    <t>Sin observación</t>
  </si>
  <si>
    <t>04_787</t>
  </si>
  <si>
    <t>Punitaqui Caupolican</t>
  </si>
  <si>
    <t>Punitaqui</t>
  </si>
  <si>
    <t>M. Olivares #1 (Caupolican S/#)</t>
  </si>
  <si>
    <t>08-07: Aprobado
1. Soporte MMOO: La ubicación de este soporte dependerá del estudio que realice el equipo de Ingenieria MMOO.
2. El area en piso es de 2x1,5m: 3m2.</t>
  </si>
  <si>
    <t>REV3 06-08-2024
S/E 30 KVA Proyectada
Acometida: 26 mts
Línea Eléctrica: 18 mts 
L total: 18 mts</t>
  </si>
  <si>
    <t xml:space="preserve">INFORME FOTOGRÁFICO
Rev.1 15-10: Aprobado
Se valida con informe fotografico y fotografias en carpetas adicionales
PLANOS AS BUILT
Rev.1 15-10: Aprobado
Planimetria se verifica con fotografias entregadas
</t>
  </si>
  <si>
    <t>REV3 12-03-2025
Sitio con Energía Definitiva 
N° Cliente Pendiente
Tarifa debe ser BT4.3 (Informe dice AT4.3)</t>
  </si>
  <si>
    <t>06_731</t>
  </si>
  <si>
    <t>Doñihue Ruta H-304</t>
  </si>
  <si>
    <t>Cerro El Colera Puente Rieles S/#</t>
  </si>
  <si>
    <t xml:space="preserve">03-06: Aprobado
1. Soporte MMOO: La ubicación de este soporte dependerá del estudio que realice el equipo de Ingenieria MMOO. Este soporte esta proyectado en la misma franja de 3m declarada para equipos RF.
2. El area en piso es de 2x1,5m: 3m2.
</t>
  </si>
  <si>
    <t xml:space="preserve">Acometida: 10 mts
LE: 250 MTS 
RESUMEN
Sitio macro proyectado
Area proyectada 2x1,5 mts
Poste conexión referencia MT/BT #AG4140
Acometida eléctrica aérea trifásica proyectada (L:10 mts) (por Empresa eléctrica)
Línea eléctrica Trifásica proyectada aérea (Calpe 3x35 mm2 + 1x50 mm2) hasta TDAyF proyectado (L=250 MTS)
Medidor proyectado 3x40 A
Tierra: Malla tierra proyectada para sitio
Nota: Considera adicionales por línea eléctrica (Sobre 30 mts)
</t>
  </si>
  <si>
    <t>INFORME FOTOGRÁFICO
Rev.1 01-10: Aprobado con observaciones
1. Faltó fotografias de algunos elementos de OOCC, pero se valida segun lo declarado por ATC, dentro de los 10 sitios (excepciones).
Se valida segun plano Asbuilt.
PLANOS AS BUILT
Rev.1 01-10: Aprobado
Se validan planos</t>
  </si>
  <si>
    <t>07_808</t>
  </si>
  <si>
    <t>ALBA ESTACIÓN CAMARICO</t>
  </si>
  <si>
    <t>Molina</t>
  </si>
  <si>
    <t>Reserva Fundo Los Monos- KM 216 ruta 5 sur</t>
  </si>
  <si>
    <t>Rural</t>
  </si>
  <si>
    <t>Se esta revisando eficiencias energeticas para disminuir Costo Electrico - Andre Caro 15-1-2025</t>
  </si>
  <si>
    <t xml:space="preserve">17-07: Aprobado (V2)
Se considera la instalación de 2 soportes por sector.
Area en piso 3x2m
</t>
  </si>
  <si>
    <t>Resumen
Sitio Macro proyectado
Area proyectada 2x3 mts
(Factibilidad de energía provisoria desde operador Movistar)
Acometida proyectada aérea (L=3 mts)
Línea eléctrica aérea proyectada (L=17mts)</t>
  </si>
  <si>
    <t xml:space="preserve">Falta indicar en planta general desde dónde y cómo llegará  la FO al radier.
No se presentan OOCC asociadas el grupo electrógeno proyectado.
</t>
  </si>
  <si>
    <t>Actualizar planos con nueva altura / 13/01/2026 ATC informa cambio de altura a 25 -29 mts</t>
  </si>
  <si>
    <t>Solución de energía por sistema de ciclado antivandálico, solución se encuentra previsoramente entregando servicio en 43_204, se revisa en visita y se valida solución, se espera la liberación de la solución para traslado a sitio final y su implementación.</t>
  </si>
  <si>
    <t xml:space="preserve">Aprobado 
Radier 2,0 x 1,5m               OK   ATC
EPC                                       OK
Sop RF-MMOO                   OK
Canaliz. energia 1 1/4"     OK   ATC
Grupo electrógeno en container a instalar por Claro.
Sitio con TX MMOO  (confirmado por Khaled)
</t>
  </si>
  <si>
    <t>Aprobado sin observaciones.</t>
  </si>
  <si>
    <t>Sitio sin energía</t>
  </si>
  <si>
    <t>W44</t>
  </si>
  <si>
    <t>07_921</t>
  </si>
  <si>
    <t>Ruta J-55 Cospa Romeral</t>
  </si>
  <si>
    <t>ROMERAL</t>
  </si>
  <si>
    <t>FUNDO SANTA LUCIA , GUAICO 3</t>
  </si>
  <si>
    <t xml:space="preserve">29:08: Aprobado con observaciones
- Radier 2x,1,5m: OK.
- 3 Soportes tipo H:OK
- MMOO proyectada.
- Canalizaciones se verificaran en proyecto de ingenieria.
- En ingenieria se debe verificar como será el ruteo del cableado al sistema radiante.
</t>
  </si>
  <si>
    <t>26-08: APROBADO CON OBSERVACIONES
(TSS NO CUMPLE CON LO SOLICITADO EN FOTOMONTAJE) - Se aprueban todos los TSS de ATC, bajo condición de correo Lunes 19-08-2024 (14:12 hrs) - Leopoldo Jiménez.
Ausente: Franja de área antena GPS: NO-OK (Proyectar ANTENA GPS a 3m o 4m de los porta feeder de la estructura ya que el EPC es a nivel de piso)
Ausente: Configuración por RF:
- (3) antenas AAU5339w
- (3) antenas  AQU4518R24v18
- (3) (5512):</t>
  </si>
  <si>
    <t>Sitio Macro Proyectado
Area proyectada 2x1,5 mts
Acometida Electrica BT Trifasica proyectada aerea (L= 20 mts) / Poste referencia N° 593793
Linea electrica trifasica aerea proyectada  (L= 100 mts)
Nota: Energia provisoria disponible desde Entel (1Ø y 3Ø)</t>
  </si>
  <si>
    <t xml:space="preserve">OBSERVACIONES ING - OOCC
11-02-25: Aprobado.
- Radier 2x1,5=  OK
- Soportes: Cumple con el estándar= OK.
- Canalización FO : D=2":  Bajada desde poste hasta el radier: OK
- Soporte MMOO: OK
- Porta Feeders: Cumplen con el estándar: OK
</t>
  </si>
  <si>
    <t xml:space="preserve">ID Corregido
27-02-25: Observado V2
- Corregir ID en carpeta en SP-PMO (se cargó como 07_821)
- Altura: 30 a 34m
(3) Antenas HUAWEI AAU5339w (5G). OK.
(3) Antenas: ADU4516R6v06
3 RRU5512
- Ruteo por porta Feeders: SI-OK
- Soportes tipo H=L=3m : D=2,5"
TX: por MMOO
FO: SI
Proyección Soporte MMOO: SI-OK
Se proyecta MMOO: SI-OK
Diámetro= 0,6m
Altura MMOO= 30 a 34m
Router: HUAWEI
</t>
  </si>
  <si>
    <t xml:space="preserve">REV1 12-02-2025 
Area proyectada 2x1,5 mts
Empalme Electrico aereo trifasico independiente proyectado desde poste referencia #593793
Acometida electrica aerea trifasica independiente proyectada L=20mts)
Medidor Trifasico Proyectado
Linea electrica aerea trifasica independiente proyectada L=100mts (Calpe 3x25mm2 + 1x50mm2) + Tramo subterraneo L=15 mts (4x6 AWG)
Se proyecta malla tierra para sitio
</t>
  </si>
  <si>
    <t xml:space="preserve">OBSERVACIONES ASB - OOCC - Planos
Aprobado.
Conduit de energia de 1 1 /4",  ATC garantiza cumplimiento de norma RIC N°4 de energia.
Radier 2,0 x 1,5m ok
Soportes y EPC de acuerdo a estándar
FO canaliz. 2"
</t>
  </si>
  <si>
    <t>El As-Built de Sitio 07_921 está “APROBADO” por RF.</t>
  </si>
  <si>
    <t>CHECKLIST  SITIO 
1. Coordenadas Google Earth: OK
2. Nemonico: OK
3. Tipo de estructura: Ventada
4. Altura Torre, Ventada; 42
5. Altura RF: 34
6. Tipo de Soporte:  Soporte H  3MTS
6. PGB Altura: OK
7 Disponibilida de recorrido Power F.O: OK
8. EPC Aerea; N/A
9 EPC Piso: OK
10 Rodomo: N/A
11. Energia Provisoria: N/A
12. Disponibilidad 5G: OK
13. Disponibilidad de 5G Piso: OK 
14. Requiere Andamios: NO
15. Antenas con plan de RF : OK
16: AZ con plan de RF :  OK
Observacion
Asbuilt Aprobado</t>
  </si>
  <si>
    <t>Falta informacion gestion con compañia, falta respaldo de empalme y validacion de gestion de suministro con factura hacia claro, falta numero de cliente.</t>
  </si>
  <si>
    <t>Starlink Instalado 1-9-2025</t>
  </si>
  <si>
    <t>07_922</t>
  </si>
  <si>
    <t>Ruta J-55 Romeral</t>
  </si>
  <si>
    <t>Casas Del Oratorio, Lote Número Seis</t>
  </si>
  <si>
    <t>03-09: APROBADO CON OBSERVACIONES
(TSS NO CUMPLE CON LO SOLICITADO EN FOTOMONTAJE) - Se aprueban todos los TSS de ATC, bajo condición de correo Lunes 19-08-2024 (14:12 hrs) - Leopoldo Jiménez.
Ausente: Franja de área antena GPS: NO-OK (Proyectar ANTENA GPS a 3m o 4m de los porta feeder de la estructura ya que el EPC es a nivel de piso)
Ausente: Configuración por RF:
- (3) antenas AAU5339w
- (3) antenas  AQU4518R24v18
- (3) (5512)</t>
  </si>
  <si>
    <t>Sitio Macro Proyectado
Area proyectada 2x1,5 mts
Acometida Electrica BT Trifasica proyectada aerea (L= 10 mts) / Poste referencia sin N°
Linea electrica trifasica aerea proyectada  (L= 100 mts)
Nota: Se debe consultar por energía provisoria (Empalme existente Entel monofásico)</t>
  </si>
  <si>
    <t xml:space="preserve">Aprobado con comentario:
Los porta feeders en la torre deben iniciar a 1,0 m sobre el nivel de piso.
Radier 2,0 x  1,5 m   OK   ATC
Soportes, EPC, porta feeders, y canalización FO de acuerdo a estándar.
Conduit de </t>
  </si>
  <si>
    <t xml:space="preserve">"CHECKLIST SITIO"
1. Coordenadas Google Earth: OK
2. Nemonico: 07_922
3. Tipo de estructura: Ventada/ Colocalizada
4. Altura Torre: 42  MTS
5. Altura RF: 36MTS
6. Tipo de Soporte:  H 3000
7. PGB Altura: OK
8. PGB Piso: OK
9 Disponibilida de recorrido Power: OK
10. EPC Aerea; OK
11 EPC Piso: N/A
12 Rodomo: NO
13. Energia Provisoria: NO
14. Disponibilidad LTE / 5G en Torre  OK
15. Disponibilidad de LTE / 5G Piso: OK
16. Requiere Andamios: NO
17. Antenas con Plan de RF: OK
18: Tronera: N/A
19. Porta Feeders: OK
20_ GPS: OK
21. Az con Plan de RF: OK
Observaciones : 
</t>
  </si>
  <si>
    <t>No</t>
  </si>
  <si>
    <t xml:space="preserve">Aprobado con comentarios.
Soportes RF instalados a 33m de altura. RF debe validar.
Aprobado con comentarios.
Soportes RF instalados a 33m de altura. El plano indica a 34m.
</t>
  </si>
  <si>
    <r>
      <t xml:space="preserve">El As-Built del Sitio </t>
    </r>
    <r>
      <rPr>
        <b/>
        <sz val="10"/>
        <color rgb="FF000099"/>
        <rFont val="Candara"/>
        <family val="2"/>
        <charset val="1"/>
      </rPr>
      <t>07_922</t>
    </r>
    <r>
      <rPr>
        <sz val="10"/>
        <color rgb="FF000099"/>
        <rFont val="Candara"/>
        <family val="2"/>
        <charset val="1"/>
      </rPr>
      <t xml:space="preserve"> está “APROBADO” por RF.</t>
    </r>
  </si>
  <si>
    <t>A la espera de conexión definitiva</t>
  </si>
  <si>
    <t>Ingenieria No Entregada</t>
  </si>
  <si>
    <t>Pendiente Cierre Comercial por parte de OOII con propietario de Sitio - Se est viendo energía provisoria con Entel</t>
  </si>
  <si>
    <t>07_925</t>
  </si>
  <si>
    <t>Villa Seca</t>
  </si>
  <si>
    <t>Retiro</t>
  </si>
  <si>
    <t>Sector Bureo Hijuela Numero 5, Villa Seca</t>
  </si>
  <si>
    <t>Azimuth propuestos: 80º ; -150º ; -260º ( sector 3 es prioritario al punto de gerencia)
Antenas: 3 x AQU4518R24v18 
FULL: 3 x RRU5512 ; 3 x RRU5517t (700/850/1900/AWS/2600)
Se debe dar seguridad que el rango de altura ofrecido (19-23 mts) para ClaroVTR, no presente Obstrucción con las antenas con tensores torre.</t>
  </si>
  <si>
    <t>17-05: Aprobado
Se proyecta area en piso 3x2m
Se proyectan 2 soportes por sector (1 oporte H).</t>
  </si>
  <si>
    <t xml:space="preserve">17-05-24 Aprobado. Se comprueba que los vientos no presentarán Obstrucción con los vientos / Implementación en TCV / Radier 3x2
10-05-24 Observado. Implementación en TCV / Radier 3x2 IMPORTANTE: Validar que el rango de altura ofrecido para ClaroVTR, no presente Obstrucción con las antenas pasando cerca de los soportes </t>
  </si>
  <si>
    <t>Resumen:
Área proyectada 2x3 mts
Acometida aérea proyectada Trifásica 10 mts / Empalme proyectado junto a operador existente
Línea eléctrica aérea (L=50 mts app (35Mts + 15 Mts)) proyectadas hasta TDAyF sitio claro
Existe factibilidad de energía provisoria</t>
  </si>
  <si>
    <t>REV1 14-10-2024
Sitio Macro Proyectado
Area proyectada: 2x1,5 mts
Empalme electrico aereo trifasico proyectado desde poste existente cia electrica
Acometida electrica trifasica aerea proyectada L= 28 mts
Linea electrica aerea trifasica proyectada aerea hasta TDAyF Proyectado L= 65 mts (Calpe 3x25 + 1x50 mm2)
Tierra proyectada (Se proyecta malla tierra 2,2 x 1,7 mts)
Medidor + TDAyF Trifasico proyectado</t>
  </si>
  <si>
    <t xml:space="preserve">INFORME FOTOGRÁFICO
13-01: Aprobado con observaciones
1. Faltaron algunas fotografias con mediciones de los soportes, pero se evidencia su instalación, por lo que se valida segun dimensiones declaradas en los planos.
Comentario (No aplica para ATC): Equipo de ingenieria MMOO deberá ubicar soporte instalado de acuerdo a sus necesidades a la hora de implementar.
PLANOS AS BUILT
13-01: Aprobado con observaciones
1. Se valida planimetria. Se asume que medidas de los soportes es lo instalado, ya que no se cuenta con ciertas fotografias que corroboren esta información.
</t>
  </si>
  <si>
    <t>Sin Observaciones.</t>
  </si>
  <si>
    <t xml:space="preserve">13-01-2025: Aprobado V1
- Fotos con Georreferencias: SI-OK
- Radier en piso 2x1,5m: SI-OK
- EPC 400x100m a nivel de piso con llegada a los porta Feeders de la  estructura=L= 1m: SI-OK
- Fotos de los porta Feeder hasta los soportes: SI-OK
- Antena GPS: Factible Implementarse en los Porta feeders=H=4 o 5 m: SI-OK
13-01-2025: Aprobado V1
- Fotos con Georreferencias: SI-OK
- Radier en piso 2x1,5m: SI-OK
- EPC 400x100m a nivel de piso con llegada a los porta Feeders de la  estructura=L= 1m: SI-OK
- Fotos de los porta Feeder hasta los soportes: SI-OK
- Antena GPS: Factible Implementarse en los Porta feeders=H=4 o 5 m: SI-OK
</t>
  </si>
  <si>
    <t>Sitio esta con Energía provisoria por Generador (TDAyF Energizado)</t>
  </si>
  <si>
    <t>Starlink Instalado 30-1-2025</t>
  </si>
  <si>
    <t xml:space="preserve">Acuerdo comercial de pago por renta está Ok pendiente la firma de los anexos y el cierre de este acuerdo. </t>
  </si>
  <si>
    <t>08_251</t>
  </si>
  <si>
    <t>Laguna La Señoraza</t>
  </si>
  <si>
    <t>Laja</t>
  </si>
  <si>
    <t>Balmaceda #198</t>
  </si>
  <si>
    <t>26-01: Aprobado
Antena MMOO es proyectada dentro de los 3 ml de RF, aun no se tiene definición de transmisión para este sitio.</t>
  </si>
  <si>
    <t>Área proyectada 3x2 mts
Empalme proyectado trifásico aéreo independiente desde poste 130498 FRONTEL
Línea eléctrica aérea (calpe 3x25 + 1x50 mm2) proyectada hasta TDAyF. CORREGIR EN ALGUNOS PUNTOS EL CONDUCTOR, ya que tiene 3x35mm2…
Unilineal de Claro</t>
  </si>
  <si>
    <t>INFORME FOTOGRÁFICO
29-07: Aprobado con observaciones
Se valida segun plano Asbuilt. Correo ATC Alejandra Bernal indica que "ATC cuenta con un equipo de Calidad donde se certifica el detalle constructivo del AS-BUILT, es el mismo que se ejecuto en terreno. "
PLANOS AS BUILT
29-07: Aprobado con observaciones
1. ATC indica que dimensiones de lo solicitado en revisión 1 esta segun planimetria Asbuilt.
2. Porta Feeders: Segun fotografia, el detalle de este elemento no corresponde a lo instalado.</t>
  </si>
  <si>
    <t>INFORME FOTOGRÁFICO (PROYECCIÓN - PISO)
24-07-24: Aprobado con observaciones V2
- Alejandra Bernal envía correo  donde indica y certifica el detalle constructivo del AS-BUILT, es el mismo que se ejecutó en terreno.
24-07-24: Observado V1
- Fotos con Georreferencias: SI-OK
- Foto del EPC con llegada a los Feeders de la Estructura: SI-OK
- Radier a nivel de piso: SI-OK
- Foto con cinta métrica de las Dimensiones del radier 3x2m: NO-OK
- Antena GPS debe implementarse en el EPC Aéreo: SI-OK
INFORME FOTOGRÁFICO (PROYECCIÓN - ELEVACIÓN)
24-07-24: Aprobado con observaciones V2
- Alejandra Bernal envía correo  donde indica y certifica el detalle constructivo del AS-BUILT, es el mismo que se ejecutó en terreno.
24-07-24: Observado V1
- Fotos con Georreferencias: SI-OK
- Foto de los Feeders con llegada a los Soportes: SI-OK
- Foto Panorámicas S1-S2-S3: SI-OK
- Foto con cinta métrica de la altura de los soportes definida para ClaroVTR: NO-OK
- Foto con cinta métrica de las dimensiones de los Feeders y separaciones entre ellos: NO-OK
- Foto Dimensiones de soportes: NO-OK</t>
  </si>
  <si>
    <t>Sitio con energía provisoria desde sitio Entel (3x10A)</t>
  </si>
  <si>
    <t>08_269</t>
  </si>
  <si>
    <t>Santa Bárbara Centro</t>
  </si>
  <si>
    <t>Santa Bárbara</t>
  </si>
  <si>
    <t>Arturo Prat #412</t>
  </si>
  <si>
    <t>Área proyectada 3x2 mts
Empalme proyectado trifásico subterráneo independiente desde poste 543012
Línea eléctrica aérea (Superflex N° 8 AWG) proyectada hasta TDAyF. Corregir las distancias de la acometida general.
Unilineal de Claro</t>
  </si>
  <si>
    <t>W5-2025</t>
  </si>
  <si>
    <t>INFORME FOTOGRÁFICO
12-11: Aprobado
Se validan fotografias entregadas.
PLANOS AS BUILT
12-11: Aprobado
Se levantan las observaciones indicadas en rev.1.
Certificados de Calidad
Libro de Obras: No Presentado
Calidad Acero: No Presentado
Calidad Hormigon: No presentado
Ingenieria Aprobada: No Presentado</t>
  </si>
  <si>
    <t>Favor cambiar Azimuth de diseño a 15 - 90- 300</t>
  </si>
  <si>
    <t>14_124</t>
  </si>
  <si>
    <t>Valdivia Salida Norte Ruta 202</t>
  </si>
  <si>
    <t>KILÓMETRO 2 NORTE S/N (CAMINO EL ARENAL)</t>
  </si>
  <si>
    <t>REV3 06-08-2024
Acometida: 30 mts
Línea Eléctrica: 200 mts aéreo + 5 mts sub
L total: 205 mts</t>
  </si>
  <si>
    <t>31-01-2025: Aprobado
- Fotos con Georreferencias: SI-OK
- Radier en piso 2x1,5m: SI-OK
- EPC 400x100m a nivel de piso con llegada a los porta Feeders de la  estructura=L= 2m: SI-OK
- Fotos de los porta Feeder hasta los soportes: SI-OK
- Antena GPS: Factible Implementarse en los Porta feeders=H=4 o 5 m: SI-OK
- Canalización FO: SI-OK</t>
  </si>
  <si>
    <t>16_084</t>
  </si>
  <si>
    <t>Quirihue Victor Lamas</t>
  </si>
  <si>
    <t>Freire N° 799</t>
  </si>
  <si>
    <t>Acometida: L=20 mts
Linea electrica: L=35 mts + 
L total = 35 mts</t>
  </si>
  <si>
    <t>W12-2025</t>
  </si>
  <si>
    <t>25_212</t>
  </si>
  <si>
    <t>Casablanca Norte</t>
  </si>
  <si>
    <t>Casablanca</t>
  </si>
  <si>
    <t xml:space="preserve">LA ROTUNDA LOTE 1-D CASABLANCA, _x000D_Valparaíso, Valparaíso Chile </t>
  </si>
  <si>
    <t>Fase 2 - On Hold RF</t>
  </si>
  <si>
    <t>- Antena GPS proyectada en el EPC=H=2,8m</t>
  </si>
  <si>
    <t>25_571</t>
  </si>
  <si>
    <t>Laguna Verde El Refugio</t>
  </si>
  <si>
    <t>PARCELA 45, LOS LOBOS, LAGUNA VERDE</t>
  </si>
  <si>
    <t xml:space="preserve">18-06: Aprobado
ATC confirma que canalización para acometida electrica cumple la norma electrica RIC N°4, por lo que el diametro se acepta con esta condición
10-06: Observado
1. Poste Remate: Tuberia para bajada de cable de energia debe ser de 1 1/2" CAG y tramo subterraneo debe ser de TPRS 50mm.
2. Poste Empalme: Tuberia para bajada y subida de cable de energia debe ser de 1 1/2" CAG.
ATC debe garantizar que los vientos de la torre no obstaculicen la correcta instalación del equipamiento ClaroVTR.
05-06: Observado
1. Poste Remate: Tuberia para bajada de cable de energia debe ser de 1 1/2" CAG y tramo subterraneo debe ser de TPRS 50mm.
2. Poste Empalme: Tuberia para bajada y subida de cable de energia debe ser de 1 1/2" CAG.
ATC debe garantizar que los vientos de la torre no obstaculicen la correcta instalación del equipamiento ClaroVTR.
</t>
  </si>
  <si>
    <t>Acometida: 25 mts
LE: 100 + 12 MTS
--&gt; Aun se mantienen las observaciones de la primera revisión  (no esta corregido en Share Point)
RESUMEN
Sitio Macro Proyectado
Area proyectada 2x1,5 mts
Acometida electrica aerea trifasica proyectada ( L=25 mts)-Sujeto a factibilidad
Lamina Unilineal: Medidor proyectado debe ser Trifásico (corregir leyenda)
Línea eléctrica debe ser proyectada Trifásica
Calculo sección del conductor deben ser trifásicos (Las distancias deben ser las mismas que en el Unilineal)
Siito está definido como Macro se debe proyectar trifásico (Revisar)</t>
  </si>
  <si>
    <t>29-08: Aprobado
1. Existen unas fotografias en la pestaña RFI del informe fotografico que no corresponden al tipo de estructura y sitio, pero se valida segun plano Asbuilt y fotografias de informes de inspección georreferenciadas.
2. Solo falta fotografias con recorrido de tuberias al radier, pero se valida segun plano Asbuilt.</t>
  </si>
  <si>
    <t>29_022</t>
  </si>
  <si>
    <t>Traiguen Salida Ruta R-86</t>
  </si>
  <si>
    <t>Traiguén</t>
  </si>
  <si>
    <t>Cruce Caminos Traiguen - Galvarino</t>
  </si>
  <si>
    <t>28-08: Aprobado
1. Area en piso 2x1,5m</t>
  </si>
  <si>
    <t>cambiar nombre a 29_022, la RRU esta en la posicion de la antena y viceversa</t>
  </si>
  <si>
    <t>Area Proyectada 2x1,5 mts
Acometida Electrica MT Trifasica proyectada / Poste con S/E 30KVA Proyectada
Linea Electrica  Aerea Trifasica proyectada (Calpe 3x25 mm2 + 1x50 mm2) L=45 mts
Malla tierra proyectada
TDAyF+Gabinete PCC+Gabinete BB
Nota: Ing con otro ID</t>
  </si>
  <si>
    <t>W03-2025</t>
  </si>
  <si>
    <t>INFORME FOTOGRÁFICO
24-10: Aprobado
Se validan fotografias con lo indicado en planos.
PLANOS AS BUILT
24-10: Aprobado
Se valida planimetria.</t>
  </si>
  <si>
    <t>REV2 16-01-2025
Sitio con Energia Provisoria (desde TDAyF Movistar) 3x6A 
Pendiente TE1 (Solo esta cargado la solicitud)
Pendiente N° Medidor
Pendiente N° Cliente
Pendiente informe energía definitiva
Pendiente Contrato de suministro eléctrico</t>
  </si>
  <si>
    <t>53_328</t>
  </si>
  <si>
    <t>Quebrada Mal Paso Huechuraba</t>
  </si>
  <si>
    <t>Avenida El Carmen 1135 Fundo El Guanaco</t>
  </si>
  <si>
    <t>Rev.1 09-09: Aprobado
1. ATC considera la instalación de 3 soportes dobles para equipos CLAROVTR.
2. Area en piso 2x1,5m. ATC debe garantizar el libre acceso al sitio para instalación de gabinetes. Sitio debe quedar dentro de cerco perimetral, se verifica en ingenieria.
3. Canalizaciones y ruteo de cableado a sistema radiante se verificará en Ingenieria.</t>
  </si>
  <si>
    <t>Sitio Macro Proyectado
Area Proyectada 2x1,5 mts
Empalme aereo trifasico proyectado 
Acometida electrica aerea trifasica proyectada desde postacion existente ( L= 20 mts)
Linea electrica area trifasica proyectada (L= 80 mts) app
Nota: Factibilidad de Energia Provisoria disponible desde tablero trifasico movistar</t>
  </si>
  <si>
    <t xml:space="preserve">OBSERVACIONES ING - OOCC
07-03-25: Aprobado V3
- ATC debe garantizar el ingreso del gabinete hasta el área de arriendo para claro. De acuerdo a las negociaciones internas con inmobiliaria el área de arriendo fue reducida.
- Radier 1x1=  OK
- Soportes: Cumple con el estándar= OK.
- Canalización FO : D=2":  Bajada desde poste hasta el radier: OK
- Soporte MMOO: OK
- Porta Feeders: Cumplen con el estándar: OK
</t>
  </si>
  <si>
    <t xml:space="preserve">12-02-25: Aprobado
-Proyección de 2 Gabinetes (1 gabinete Equipos + 1 Gabinete Baterías)
(Equipamiento en Gabinete de piso)
Radier: 1x1m
CC y Comunicaciones:
Tramo 4 canalizaciones de 110 soterrado L=10m, Luego por porta feeders cada 1 m soporte. OK
12-02-25: Observado
-OBSERVACIONES (Planos Laterales)
27-02-25: Aprobado V2
- Altura: 6m
(3) Antenas: ADU4518r6v06
(3) Antenas HUAWEI AAU5339w (5G).
3 RRU5517T
- Ruteo por porta Feeders: SI-OK
- Soportes tipo H=L=3m : D=2,5"
- Proyección antena GPS (Porta Feeders)= H=4m
Distancia GPS= 20m aprox (Recorrido desde el Gabinete superior hasta la antena GPS)
TX: por FO
FO: SI
Proyección Soporte MMOO: SI-OK
Se proyecta MMOO: SI-OK
Diámetro= 0,6m
Altura MMOO= 3 a 2m
Router: ZTE
</t>
  </si>
  <si>
    <t>Remarcador + Breaker 3X40A proyectado en tablero supermercado</t>
  </si>
  <si>
    <t>CHECKLIST SITIO 
1. Coordenadas Google Earth: OK
2. Nemonico: OK
3. Tipo de estructura: Palmera
4. Altura Torre, Momopolo, Palmera ; 18mts
5. Altura RF: 6mts
6. Tipo de Soporte:  Soporte H   3Mts
6. PGB Altura: OK
7 Disponibilida de recorrido Power F.O: Ok, Por tuberia 4° 10mts
8. EPC Aerea; N/A
9 EPC Piso: OK
10 Rodomo: N/A
11. Energia Provisoria: NOK
12. Disponibilidad 5G ; OK
13. Disponibilidad de 5G Piso: OK
14. Requiere Andamios: SI
15. Antenas con plan de RF : OK
16: AZ con plan de RF :  Diferencia S3 
Observacion.
16: AZ con plan de RF :  Diferencia S3 
Asbuilt  Aprobado</t>
  </si>
  <si>
    <t>Se registra informe de conexión de energía definitiva, falta respaldo de facturación de suministro para validación de gestión, se espera envío por parte de PMO de carpeta eléctrica final de entrega</t>
  </si>
  <si>
    <t>07_952</t>
  </si>
  <si>
    <t>Talquita Sur Parral</t>
  </si>
  <si>
    <t>Parral</t>
  </si>
  <si>
    <t>El TSS del Sitio ATC 151901 como Candidato para Sitio Nuevo 5G 07_952 es “APROBADO” por RF; con rango ofrecido de altura de 29 a 33mts.</t>
  </si>
  <si>
    <t xml:space="preserve">19-05-25: APROBADO 5G V1.
1. Area en piso 2x1,5m.
2. 3 soportes dobles tipo H. Considerar la instalación de 1 soport para MMOO (se verifica en etapa de ing.)
3. Comunicacion a sistema radiante se verificara en etapa de ingenieria.
</t>
  </si>
  <si>
    <t xml:space="preserve">se aprueba, observaciones  realizadas se verán una vez que envíen la ING.
2. Nemónico NOK Sin evidencia de nemónico y nombre del sitio Caratula
6. PGB Altura: NOK, Sin evidencia en fotomontaje y planos
7. PGB Piso: NOK. Sin evidencia en fotomontaje y planos
16. Antenas con Plan de RF: Sin evidencia
18. Porta Feeders: NOK Sin evidencia en fotomontaje y planos
19_ GPS: Sin evidencia en fotomontaje y planos
20. Az con Plan de RF: Sin evidencia
TSSR Rev 1 _ OBSERVADO
</t>
  </si>
  <si>
    <t xml:space="preserve">EP desde tablero de Entel, Solicitud breaker 1x16 (A).
Equipos proyectados en nuevos radier de 2x1,5 (m)
Faltan información del número de poste de conexión.
</t>
  </si>
  <si>
    <t>TSS Aprobado 4G/5G</t>
  </si>
  <si>
    <t xml:space="preserve">Aprobado con comentario:
Los porta feeders en la torre deben iniciar a 1,0 m sobre el nivel de piso.
Radier 2,0 x  1,5 m   OK   ATC
Soportes, EPC, porta feeders, y canalización FO de acuerdo a estándar.
Conduit de energía de 1 1 /4"",  ATC garantiza cumplimiento de norma RIC N°4 de energía
</t>
  </si>
  <si>
    <t xml:space="preserve">Ingeniería Sitio 07_952  “OBSERVADA”:
-	Problema en altura informada por ATC en Ingeniería; distinta a la Aprobada por RF; 12 a 16 mts en vez de rango de 29-33 mts.
-	Ajustar Ingeniería a sólo 1 sector 4G/5G; ambas tecnologías con azimuth de 280°:
o	1 AAu5339w.
o	1 RRU5512.
o	1 Antena Huawei Modelo ADU4516R6v06.
</t>
  </si>
  <si>
    <t xml:space="preserve">"CHECKLIST SITIO"
1. Coordenadas Google Earth: OK
2. Nemonico: 07_952
3. Tipo de estructura: Ventada/ Colocalizada
4. Altura Torre: 42  MTS
5. Altura RF: 33MTS
6. Tipo de Soporte:  H 3000
7. PGB Altura: OK
8. PGB Piso: OK
9 Disponibilida de recorrido Power: OK
10. EPC Aerea; OK
11 EPC Piso: N/A
12 Rodomo: NO
13. Energia Provisoria: NO
14. Disponibilidad LTE / 5G en Torre  OK
15. Disponibilidad de LTE / 5G Piso: OK
16. Requiere Andamios: NO
17. Antenas con Plan de RF: OK
18: Tronera: N/A
19. Porta Feeders: OK
20_ GPS: OK
21. Az con Plan de RF: OK
Observaciones : 
</t>
  </si>
  <si>
    <t xml:space="preserve">Aprobado
Radier 2,0 x  1,5 m   OK   ATC
Soportes, EPC, porta feeders, y canalización FO  de acuerdo a estándar.
Conduit de energía de 1 1 /4"",  ATC garantiza cumplimiento de norma RIC.
</t>
  </si>
  <si>
    <t xml:space="preserve">
El As-Built del Sitio 07_952 (candidato ATC 151901) está “APROBADO” por RF.
</t>
  </si>
  <si>
    <t xml:space="preserve">CHECKLIST SITIO
1. Coordenadas Google Earth: OK
2. Nemónico: 07_952
3. Tipo de estructura: Contraventada
4. Altura: 42
5. Altura RF:  29 a 33
6. Tipo de Soporte: Doble 3mts
6. PGB Altura: OK
7. PGB Piso (EPC) OK
8. Disponibilidad de recorrido Power F.O: OK
9. EPC Aérea; N/A
10 EPC Piso: OK
11 Rodomo: N/A
12. Energía o Provisoria: NOK
13. Disponibilidad 5G / 4G en Torre OK
14. Disponibilidad 5G / 4G Piso: OK
15. Requiere Andamios: SI
16. Antenas con Plan de RF: OK
17. Tronera: N/A
18. Porta Feeders: OK
19_ GPS: OK
20. AZ con Plan de RF: OK
OBSERVACIONES
12. Energía o Provisoria: NOK Sitio sin Energía.
</t>
  </si>
  <si>
    <t>Falta TE1 y N° de cliente..</t>
  </si>
  <si>
    <t>Obras iniciadas y se mantiene la fecha de entrega.  Factibilidad de energía provisoria es de 1x16A pendiente de enviar informe y tener el OK OM ENTEL.</t>
  </si>
  <si>
    <t>10i_981</t>
  </si>
  <si>
    <t>Mall Paseo Chiloé - Castro</t>
  </si>
  <si>
    <t>CASTRO</t>
  </si>
  <si>
    <t>Ignacio Serrano 574</t>
  </si>
  <si>
    <t>Indoor - On Hold RF</t>
  </si>
  <si>
    <t>14_142</t>
  </si>
  <si>
    <t>Quitaqui</t>
  </si>
  <si>
    <t>-39,6849</t>
  </si>
  <si>
    <t>-73,2636</t>
  </si>
  <si>
    <t>VALDIVIA</t>
  </si>
  <si>
    <t xml:space="preserve">Sector Quitaqui S/N </t>
  </si>
  <si>
    <t>El TSS del Sitio ATC 152138 para Sitio Claro 14_142 está “APROBADO” por RF (rango de altura ofrecido y validado por RF de 30 a 34 mts en estructura).</t>
  </si>
  <si>
    <t>Área en piso 2,0x1,5m
Considerar para etapa de ing. 1 soporte para TX  y 3 soportes dobles tipo H para RF según estándar Claro.
Comunicación a sistema radiante y canalizaciones se verificarán en etapa de ingeniería.</t>
  </si>
  <si>
    <t xml:space="preserve">CHECKLIST SITIO"
14_142
15-09-25
Observaciones
1 Caratula no cuenta con nemónico y nombre de sitio.
2. Hoja, plano, solo muestra la ubicación del gabinete, no muestra las medidas del grupo electrógeno. 
3. En hoja HW, no está definido el HW a utilizar, sitio no existe en HLD V23.
4.- RF Input, no tiene datos de RF, altura, modelo, azimuth, EDT.
V1 _ Aprobado Observada
</t>
  </si>
  <si>
    <t>Se espera ingeniería con solución Off Gid</t>
  </si>
  <si>
    <t xml:space="preserve">Sitio Off grid con generador.
Acceso vehicular 4x4 al sitio. Se debe revisar la factibilidad de instalar el generador con camión pluma.
PMO: ATC indica que sólo podemos instalar el STARLINK en el espacio arrendado, y como plan B instalarnos en pipes RF proyectados, y por ultimo según mayorista sería negociar con ATC nuevamente si es que factible a nivel técnico y comercial instalar en el tope de la estructura. 
</t>
  </si>
  <si>
    <t>Generador</t>
  </si>
  <si>
    <t>Los soportes satelitales no quedaron con total despeje hacia arriba. Implementación deberá adosar los soportes satelitales a los soportes RF de ser necesario.</t>
  </si>
  <si>
    <t xml:space="preserve">1.- Archivo DWG OK
2.- Fotos Finales OK
</t>
  </si>
  <si>
    <t>Sin observaciones, sitio OffGrid</t>
  </si>
  <si>
    <t>As Built Aprobado Con Observaciones 4G</t>
  </si>
  <si>
    <t>Sitio Recibido 4G</t>
  </si>
  <si>
    <t>Sin novedad debido a la lluvia en la zona. W34  Se mantiene</t>
  </si>
  <si>
    <t>14_143</t>
  </si>
  <si>
    <t>Folilco</t>
  </si>
  <si>
    <t>RIO BUENO</t>
  </si>
  <si>
    <t>Ruta T-939 s/n, Río Bueno</t>
  </si>
  <si>
    <t>El TSS del Sitio ATC 153565 para Sitio Claro 14_143 está “APROBADO” por RF (rango de altura ofrecido y validado por RF de 46 a 50 mts en estructura).</t>
  </si>
  <si>
    <t>CHECKLIST SITIO"
14_143
15-09-25
Observaciones
1 Caratula no cuenta con nemónico y nombre de sitio.
2. Hoja, plano, muestra plano genérico. no lo real en sitio.
3. En hoja HW, no está definido el HW a utilizar, sitio no existe en HLDV23.
4.- RF Input, no tiene datos de RF. altura, modelo, azimut, EDT.</t>
  </si>
  <si>
    <t>se espera proyección en ingenieria de energia tradicional</t>
  </si>
  <si>
    <t xml:space="preserve">La PMO provee el gabinete TX.
Los soportes Starlink deben quedar con total despeje hacia arriba (adosar al tope de los pipes RF de ser necesario).
</t>
  </si>
  <si>
    <t>para As-Built se deben corregir los azimuth de los 3 sectores a 85°, 235° y 285°.</t>
  </si>
  <si>
    <t>OBSERVACIONES - INFORME FOTOGRAFICO
Los soportes Starlink  no quedaron con total despeje hacia arriba. Adosar los soportes Starlink al tope de los pipes RF de ser necesario.
OBSERVACIONES - PLANOS
La PMO debe entregar el gabinete TX a implementación.</t>
  </si>
  <si>
    <t>Cantidad de RRU5512  deben ser 2.
Los Azimuth de los 3 sectores, para corregir, son: 85°, 235° y 285°.</t>
  </si>
  <si>
    <t>No se visualiza energía en empalme y/o tablero - Falta informe de energía provisoria/definitiva. - Falta TE1.</t>
  </si>
  <si>
    <t>As Built Observado 4G</t>
  </si>
  <si>
    <t>15_092</t>
  </si>
  <si>
    <t>Tigcnamar</t>
  </si>
  <si>
    <t>-18,5803</t>
  </si>
  <si>
    <t>-69,4964</t>
  </si>
  <si>
    <t>Arica y Parinacota</t>
  </si>
  <si>
    <t>PUTRE</t>
  </si>
  <si>
    <t xml:space="preserve">Tigcnamar S/N </t>
  </si>
  <si>
    <t>Se formaliza opción ATC. Sitio con decreto Subtel</t>
  </si>
  <si>
    <t>Según TSS la altura ofrecida para CLARO es de 20,7mts a 24,7mts en estructura.</t>
  </si>
  <si>
    <t>SE PROYECTA LG AEREA PARALELA A RED ELECTRICA EXISTENTE L= 135M. EMPALME DESDE RED COOPERSOL - PROYECTANDO EMPALME TRIFASICO 3X40A SUJETO A LA FACTIBILIDAD Y ESTUDIO DE COMPAÑÍA. DE NO SER POSIBLE SE PROYECTARA EMPALME 1X40A PARA ASEGURAR LA ENERGIA Y FUNCIONAMIENTO DEL SISTEMA.</t>
  </si>
  <si>
    <t>para As-Built se deben corregir los azimuth de los 3 sectores a 65°, 130° y 255°.</t>
  </si>
  <si>
    <t xml:space="preserve">La PMO entregará el gabinete TX.
PMO: ATC indica que sólo podemos instalar el STARLINK en el espacio arrendado, y como plan B instalarnos en pipes RF proyectados, y por ultimo según mayorista sería negociar con ATC nuevamente si es que factible a nivel técnico y comercial instalar en el tope de la estructura
</t>
  </si>
  <si>
    <t>1- No se observa soporte de HW a nivel de piso.
2.- Según Registro, el sitio es Off-Grid, pero no se observa en plano lugar para Vertiv o PCC, confirmar si es Off-Grid</t>
  </si>
  <si>
    <t>Sitio con energía provisoria 1x10A, se espera energía definitiva para próxima revisión.</t>
  </si>
  <si>
    <t>Pendiente Forecast por parte de SITES</t>
  </si>
  <si>
    <t>01_044</t>
  </si>
  <si>
    <t>Los Girasoles</t>
  </si>
  <si>
    <t>Arica</t>
  </si>
  <si>
    <t>Av.Capitan Avalos, sector Cabo Aroca, Manzana 1, sitio 16</t>
  </si>
  <si>
    <t>29-10-2025 Sitio On Hold RF
Incorporado a Plan 11-8-2025</t>
  </si>
  <si>
    <t>Entel: MZT011</t>
  </si>
  <si>
    <t>01_206</t>
  </si>
  <si>
    <t>Libertad - Pedro Prado</t>
  </si>
  <si>
    <t>Iquique</t>
  </si>
  <si>
    <t xml:space="preserve">Avda Pedro Prado Nº 1850, 
Iquique, Tarapacá Chile </t>
  </si>
  <si>
    <t>53i_381</t>
  </si>
  <si>
    <t xml:space="preserve">Mall Sport </t>
  </si>
  <si>
    <t>Indoor - On hold</t>
  </si>
  <si>
    <t>04_210</t>
  </si>
  <si>
    <t>Illapel Oriente</t>
  </si>
  <si>
    <t>Illapel</t>
  </si>
  <si>
    <t xml:space="preserve">Calle Via Illapel Salamanca Ruta D81 N°011-, 
Illapel, Coquimbo Chile </t>
  </si>
  <si>
    <t>ATC- ClaroVtr</t>
  </si>
  <si>
    <t>aprobado en reunion de seguimiento (minuta)</t>
  </si>
  <si>
    <t>07_502</t>
  </si>
  <si>
    <t>Talca Oriente</t>
  </si>
  <si>
    <t>Calle Camino a La Viña 5282</t>
  </si>
  <si>
    <t>Área Proyectada 3X2mts / Línea eléctrica trifásica subterránea hasta TDAyF (55mts) / Poste de conexión N° 117905.</t>
  </si>
  <si>
    <t xml:space="preserve">Sitio con energía provisoria, 3x6 A Corregir en informe dice 1x16 A.
Pendiente Fotos de medidor con numero visible.
No se ve detalle de breakers en tablero, enviar nuevo informe.
Pendiente entrega de informe de energía definitiva.
</t>
  </si>
  <si>
    <t>10_801</t>
  </si>
  <si>
    <t>Quellon Punta Lapa</t>
  </si>
  <si>
    <t xml:space="preserve">Parcela Santa Nelly, sector Punta Lapa, 
Castro, Los Lagos Chile </t>
  </si>
  <si>
    <t>On Hold - RF</t>
  </si>
  <si>
    <t>23_550</t>
  </si>
  <si>
    <t>1 Oriente Conchali</t>
  </si>
  <si>
    <t>Quilicura 2275</t>
  </si>
  <si>
    <t>Área Proyectada 3x2 mts / Tipo de empalme proyectado trifásico con línea eléctrica adosada a muro y subterránea / Poste de conexión N° 0695907</t>
  </si>
  <si>
    <t>Faltan documentos con los planos.</t>
  </si>
  <si>
    <t>Agregar configuracion de HW y RF en planos de As built</t>
  </si>
  <si>
    <t>si</t>
  </si>
  <si>
    <t>43_204</t>
  </si>
  <si>
    <t>El Monte Norte</t>
  </si>
  <si>
    <t>El Monte</t>
  </si>
  <si>
    <t xml:space="preserve">Parcela 23-B, camino Los Olmos., 
Talagante, Región Metropolitana de Santiago Chile </t>
  </si>
  <si>
    <t>04-10-23: Aprobado. / Altura definida 21m / Área 3x2 en piso</t>
  </si>
  <si>
    <t>Aprobado con 5G</t>
  </si>
  <si>
    <t>Se incorpora planimetria 5G</t>
  </si>
  <si>
    <t>Sitio con energía provisoria con GG y Banco de baterías
Pendiente contrato de suministro
Pendiente N° Cliente
Pendiente N° Medidor
Pendiente TE-1</t>
  </si>
  <si>
    <t>43_363</t>
  </si>
  <si>
    <t>Av.El Pino</t>
  </si>
  <si>
    <t>Richard Pallas 1691</t>
  </si>
  <si>
    <t>(PROPIO - ClaroVTR) 17-10-23: Aprobado / Altura definida 15,4m / Área 3x2 en piso. Primera revisión V1 (04-05-23) por OOII: ATC</t>
  </si>
  <si>
    <t>Área Proyectada ¿dimensión?/ Tipo de empalme proyectado Monofásico (Se requiere fact. Trifásica) con línea eléctrica subterránea / Poste de conexión N° 0.672.510</t>
  </si>
  <si>
    <t>53_014</t>
  </si>
  <si>
    <t>LO BARNECHEA EL RODEO</t>
  </si>
  <si>
    <t>Lo Barnechea</t>
  </si>
  <si>
    <t>José Alcalde Delano 12205</t>
  </si>
  <si>
    <t>23i_618</t>
  </si>
  <si>
    <t>Área Proyectada 3X2mts / Línea eléctrica trifásica desde Tablero de Clínica alemana / Poste de conexión N° 702868</t>
  </si>
  <si>
    <t>43_244</t>
  </si>
  <si>
    <t>Las Camelias - La Turbina</t>
  </si>
  <si>
    <t>Paine</t>
  </si>
  <si>
    <t xml:space="preserve">Av. Las camelias parcela nº 13, 
San Bernardo, Región Metropolitana de Santiago Chile </t>
  </si>
  <si>
    <t xml:space="preserve">12-03-24: Aprobado V1
Router: ZTE
TX:
FO: SI
MMOO: N/A
Soporte Instalado: SI
Factibilidad por TX: Se indica que la TX es por FO, sin embargo existe soporte instalado para la MMOO en caso que existan cambios con la factibilidad de TX.
</t>
  </si>
  <si>
    <t xml:space="preserve">Sitio sin energía
No se muestra informe de conexión del sitio, ni provisorio, ni definitivo.
Falta N° Cliente
Falta N° de medidor
Falta número de poste de conexión
</t>
  </si>
  <si>
    <t>53_327</t>
  </si>
  <si>
    <t>Ruta 68 Las Torres Pudahuel</t>
  </si>
  <si>
    <t>Avenida Las Torres 600-330</t>
  </si>
  <si>
    <t>Sitio Macro Proyectado
Area Proyectada 2x1,5 mts
Empalme aereo trifasico proyectado
Acometida electrica aerea trifasica proyectada (L=1o mts)
Linea electrica subterranea trifasica proyectada (L= 20 mts) app
Nota: Energia Provisoria no disponible (Sin acceso a tablero)</t>
  </si>
  <si>
    <t>ingeniería Aprobada  27-6-2025</t>
  </si>
  <si>
    <t xml:space="preserve">03-07-25: APROBADO 4G y 5G V1.
1. Sitio validado por OOCC
</t>
  </si>
  <si>
    <t>OBSERVACIONES
11. Energía Provisoria: Sin energía
ASBULIT_ SN_V1_APROBADO C/OBS</t>
  </si>
  <si>
    <t>Sitio On Air 29-7-2025 - conexión provisoria con Entel</t>
  </si>
  <si>
    <t>Construcción</t>
  </si>
  <si>
    <t>Se realizará visita por construcción 7-4-2025</t>
  </si>
  <si>
    <t>03_054</t>
  </si>
  <si>
    <t>Tierra Amarilla bajo</t>
  </si>
  <si>
    <t>Tierra Amarilla</t>
  </si>
  <si>
    <t xml:space="preserve">Avenida Miguel Lemeur #198, 
Copiapo, Atacama Chile </t>
  </si>
  <si>
    <t>Correo enviado por José 10-04-2025</t>
  </si>
  <si>
    <t>INFORME FOTOGRÁFICO (PROYECCIÓN - ELEVACIÓN)
21-06-24: Observado V1.
Ausente:
- Fotos de los soportes S1, S2, S3 + MMOO: SI-OK.
- Vista Panorámica de los Soportes: SI-OK
Ausente:
- Foto con cinta métrica indicando la altura y dimensiones del soporte para la MMOO (Si Aplica) instalados para el estándar de diseño de  ClaroVTR.
OBSERVACIONES
21-06-24: Observado V1.
TX:
FO: N/A.
MMOO: SI
Soporte MMOO Instalado: NO VISIBLE (Palmera)
Router: HUAWEI</t>
  </si>
  <si>
    <t>REV2 20-06-2024
TE1 En gestion
Sitio sin Energia / a la espera de empalme definitivo (Ges Fiducia)</t>
  </si>
  <si>
    <t>06_123</t>
  </si>
  <si>
    <t>Ruta 5 Pelequen</t>
  </si>
  <si>
    <t>Malloa</t>
  </si>
  <si>
    <t>Fundo san carlos S/#, pelequen</t>
  </si>
  <si>
    <t xml:space="preserve">Se proyecta extensión de tendido aéreo con postación de Enel desde camino público hasta sitio 1,2 km (Extensión en MT de línea eléctrica)
Requiere S/E
Poste con S/E + Medidor cerca del sitio
Tramo hasta TDAyF Subterráneo
</t>
  </si>
  <si>
    <t xml:space="preserve">08-03-24: Aprobado V1
Router: HUAWEI
TX:
FO:N/A
MMOO: SI
Soporte Instalado: SI
</t>
  </si>
  <si>
    <t>08_649</t>
  </si>
  <si>
    <t>Ramadillas</t>
  </si>
  <si>
    <t>Lebu</t>
  </si>
  <si>
    <t xml:space="preserve">Ignacio Carrera Pinto hacia el cerro ., 
Lebu, Biobío Chile </t>
  </si>
  <si>
    <t>23_353</t>
  </si>
  <si>
    <t>Camino San Javier Larrain</t>
  </si>
  <si>
    <t xml:space="preserve">Fundo San Javier Lote 1A, 
Talagante, Región Metropolitana de Santiago Chile </t>
  </si>
  <si>
    <t>en Pestaña tss Borraron titulos de fotos y fotos no tienen comentarios.</t>
  </si>
  <si>
    <t>20. Az con Plan de RF: Sin evidencia</t>
  </si>
  <si>
    <t>Área Proyectada 3X2mts / Línea eléctrica trifásica aérea hasta TDAyF / Poste de conexión N° 0.288.967</t>
  </si>
  <si>
    <t>Falta proyeccion de radios en pipe desde vista superior y frontal, asi como antenas y especificaciones</t>
  </si>
  <si>
    <t xml:space="preserve">08-03-24: Aprobado V1
Router: ZTE
TX:
FO:N/A
MMOO: SI
Soporte Instalado: SI
</t>
  </si>
  <si>
    <t>Mediciones de voltaje en TDAyF. (En caso que la tengan favor de enviarla, caso contrario se puede tomar la del tablero con sus luces de testigo encendidas)</t>
  </si>
  <si>
    <t>23_464</t>
  </si>
  <si>
    <t>Naguayan</t>
  </si>
  <si>
    <t>Isla de Maipo</t>
  </si>
  <si>
    <t xml:space="preserve">Santelices Nº154, 
Talagante, Región Metropolitana de Santiago Chile </t>
  </si>
  <si>
    <t>Área Proyectada 3X2mts / Empalme Trifásico proyectado con línea eléctrica con línea subterránea hasta TDAyF / Poste de conexión N°50224</t>
  </si>
  <si>
    <t>Proyectar antenas y HW en soporte de antenas, junto con altura y azimuth del diseño entregado,</t>
  </si>
  <si>
    <t>Empalme definitivo</t>
  </si>
  <si>
    <t>Sin Observación</t>
  </si>
  <si>
    <t xml:space="preserve">12-03-24: Aprobado V1
Router: ZTE
TX:
FO:N/A
MMOO: SI
Soporte Instalado: SI
</t>
  </si>
  <si>
    <t>Sitio conectado con energía defintiva tramitada por ECE</t>
  </si>
  <si>
    <t>25_499</t>
  </si>
  <si>
    <t>Nogales Centro</t>
  </si>
  <si>
    <t>Nogales</t>
  </si>
  <si>
    <t>El Boldo Lote 2-A, Nogales</t>
  </si>
  <si>
    <t xml:space="preserve">Área proyectada 3X2mts
Empalme trifásico proyectado con poste de conexión N° 551107
Línea eléctrica aérea proyectada.
Requiere Extensión de RED 1.1 km
</t>
  </si>
  <si>
    <t>Colocar en plano HW proyectado, asi como cambio a color verde lo proyectado en el plano.</t>
  </si>
  <si>
    <t xml:space="preserve">12-03-24: Aprobado V1
Router: ZTE
TX:
FO: N/A
MMOO: SI
Soporte Instalado: SI
</t>
  </si>
  <si>
    <t>43_070</t>
  </si>
  <si>
    <t>Santa Rita</t>
  </si>
  <si>
    <t>Pirque</t>
  </si>
  <si>
    <t xml:space="preserve">Fundo Santa Maria de Pirque, 
Puente Alto, Región Metropolitana de Santiago Chile </t>
  </si>
  <si>
    <t>Área Proyectada 3x2 mts / Tipo de empalme proyectado trifásico con línea eléctrica aérea - subterránea / Poste de conexión N° 282254</t>
  </si>
  <si>
    <t>43_142</t>
  </si>
  <si>
    <t>Los Olmos Camino El Olivato</t>
  </si>
  <si>
    <t xml:space="preserve">Camino el Oliveto #3500, 
Talagante, Región Metropolitana de Santiago Chile </t>
  </si>
  <si>
    <t>Área Proyectada 3X2mts / empalme trifásico proyectado con línea eléctrica aérea - subterránea / Poste de conexión N°0.298.929</t>
  </si>
  <si>
    <t>23-09-24: Aprobado V1
- Fotos con Georreferencias: NO-OK
- Radier en piso 2x1,5m: SI-OK
- Falta fotografías del EPC 400x100m aéreo (Vertical) L=8m hasta la llegada de la estructura: SI-OK
- Falta fotografía de ruteo EPC hasta los porta Feeders y foto de los feeders vertical en la estructura hasta los soportes: SI-OK
- Antena GPS: Implementarse a 3,5m de altura en el EPC aéreo: SI-OK</t>
  </si>
  <si>
    <t>43_221</t>
  </si>
  <si>
    <t>Las Brisas de Padre Hurtado</t>
  </si>
  <si>
    <t xml:space="preserve">Camino vecinal La Esperanza # 4500, 
Talagante, Región Metropolitana de Santiago Chile </t>
  </si>
  <si>
    <t xml:space="preserve">26-02-24: Observado V1.
TX:
FO: N/A.
MMOO: SI
Soporte MMOO Instalado: NO.
INFORME FOTOGRÁFICO (PROYECCIÓN - PISO)
26-02-24: Aprobado V1.
- EPC a nivel de piso con llegada a la estructura: SI-OK.
- Radier SI-OK.
- Antena GPS, debe instalarse en la estructura.
INFORME FOTOGRÁFICO (PROYECCIÓN - ELEVACIÓN)
26-02-24: Aprobado V1.
- Soportes: SI-OK.
-Vista Panorámica: SI-OK
Ausente:
- Foto con cinta métrica indicando la altura y dimensiones del soporte para la MMOO (Si Aplica) instalados para el estándar de diseño de  ClaroVTR .
Responsabilidad del OOII, si los soportes no cumplen con las proyecciones en la Ingeniería y As built.
</t>
  </si>
  <si>
    <t xml:space="preserve">REV4 20-06-2024
TE1 En gestion por Pros
Empalme definitivo en Gestion
Sitio con energia provisoria de 3x6 A
Pendiente Fotos de medidor con numero visible.
No se ve detalle de breakers en tablero, enviar nuevo informe.
Pendiente entrega de informe de energía definitiva.
</t>
  </si>
  <si>
    <t>02_045</t>
  </si>
  <si>
    <t>Rio Lauca</t>
  </si>
  <si>
    <t>Huamachuco frente al Nº9751 esquina Mamiña Antofagasta, ANT</t>
  </si>
  <si>
    <t>ATP</t>
  </si>
  <si>
    <t>CL-ANT-5100</t>
  </si>
  <si>
    <t>08-07: Aprobado</t>
  </si>
  <si>
    <t xml:space="preserve">27-11: Aprobado
1. Sitio pasa de gabinete en piso a boveda subterranea.
2. Indican boveda compartida, la mitad clarovtr.
3. Dimensiones horizontales de boveda ATP indica 2,5m
</t>
  </si>
  <si>
    <t xml:space="preserve">Línea Eléctrica: 4 mts </t>
  </si>
  <si>
    <t>INFORME FOTOGRÁFICO
28-06: Aprobado con observaciones
1. Sitio queda aprobado condicionado a lo que indique equipo de TX con respecto a la ubicación del gabinete y posibles problemas de apertura de puertas de gabinetes de operador existente (Correo ATP 270624)
2. Sitio no cuenta con sistema de bombeo.
PLANOS AS BUILT
28-06: Aprobado
1. Plano indican dimensiones del sitio, se realiza cabida de equipamiento segun configuración RF y se confirma con visita a terreno del zonal.</t>
  </si>
  <si>
    <t xml:space="preserve">Se levantan observaciones. </t>
  </si>
  <si>
    <t xml:space="preserve">16-01-24: Aprobado  con observaciones V1
- Ausente fotos Georreferenciadas.
- Certificación: En el Site Master debe estar configurado el ID de ClaroVTR + Identificar el Puerto de la antena donde se encuentra la Línea.
- Código de identificación de Frecuencia se encuentra Ausente (Lado Gabinete) de acuerdo a lo acordado en la reunión y correo. 10-12-23 (ATP Se hace responsable de los eventos que se presenten en la conexión entre las líneas y la antena)
Estándar de colores para ClaroVTR:
Sector-1= Amarillo.
Sector-2= Rojo.
Sestor-3: Verde.
16-01-24:  Aprobado  con observaciones V1
Aprobado bajo las excepciones con las Gerencias de Construcción e Implementación, Operaciones y Huawei. Reunión 11-01-24 / 12-01-24
- Elevación:
- Falta Fotos de elevación.
- Falta Sellado de Conectores antena + Línea.
</t>
  </si>
  <si>
    <t>REV2 01-08-2024
Sitio poste con energia definitiva Monofasica
Pendiente N° de cliente</t>
  </si>
  <si>
    <t>02_075</t>
  </si>
  <si>
    <t>Industrial-ANTF</t>
  </si>
  <si>
    <t>Avda. El cohigue #355 esquina Av del agua Antofagasta, ANT</t>
  </si>
  <si>
    <t>CL-ANT-5124</t>
  </si>
  <si>
    <t>L total: 4 mts</t>
  </si>
  <si>
    <t xml:space="preserve">Informe Fotografico: 11-03: Aprobado
Se valida segun plano Asbuilt
Tuberias enlauchadas
Plano Asbuilt: 11-03: Aprobado
Se valida segun lo visto en fotografias.
</t>
  </si>
  <si>
    <t>Se aprueba sitio con condición especial ( Foto de AZ en la antena ausente)</t>
  </si>
  <si>
    <t>11-03-24: Aprobado V2
- Fotos Georreferenciadas: SI-OK.
- As Built, Canalización por Ductos: SI-OK.
ATP debe comunicarse con la PMO para entregarles el código de colores utilizado por la OOII, para entregárselo a HUAWEI en la Implementación.
ESTÁNDAR CLAROVTR:
Sectorial:
Sector-1= Amarillo.
Sector-2= Rojo.
Sestor-3: Verde.
Frecuencia: 1900/AWS (Solo Identificar las líneas lado Gabinete)
Para cada sector sería:
Antena (1-2): 1900 (Naranjo)
Antena (3-4): AWS (Verde)
ESTÁNDAR ATP:
Sectorial: SI-OK.
ESTÁNDAR DE FRECUENCIA - ATP:
Frecuencia: 1900/AWS : NO-OK
Antena (1-2): 1900 (Amarillo)
Antena (3-4): AWS (Verde)
11-03-24: Aprobado V2
- Fotos Georreferenciadas: SI-OK.
- Conectores de elevación sellados con solo cinta aislante: SI-OK.
- Fotos en elevación y con Dron: SI-OK.
- Antena GPS Implementarla en el Poste Principal.</t>
  </si>
  <si>
    <t>Sitio tipo poste con energía provisoria.
Gabinete eléctrico instalado en poste
Gabinete de equipos instalado en piso con BDT
Energía provisoria 32 A.
Pendiente informe de energía definitiva.</t>
  </si>
  <si>
    <t>Leopoldo Jimenez</t>
  </si>
  <si>
    <t>Enviada a Alexis Morales 12/04/2024</t>
  </si>
  <si>
    <t>02_150</t>
  </si>
  <si>
    <t>Calama Cobija</t>
  </si>
  <si>
    <t>Av.Aldunate N°978, parcela 7 Calama, ANT</t>
  </si>
  <si>
    <t>CL-ANT-5016</t>
  </si>
  <si>
    <t>11-12-2023: Aprobado V2
Se levantan Observaciones.</t>
  </si>
  <si>
    <t xml:space="preserve">Sitio Macro Proyectado
Unilineal verificar con proveedor de tableros actualizado de TDAyF
Medidor + TDAyF Proyectado
Acometida electria aerea trifasica proyectada (30 mts)
Linea electrica aerea (3x35 + 1x50 mm2) trifasica proyectada
Tierra proyectada desde malla existente
</t>
  </si>
  <si>
    <t xml:space="preserve">Informe Fotografico:07-03: Aprobado con observaciones
Se valida segun plano Asbuilt.
Se evidencia en una fotografia del soporte de RF, una pequeña sección del elemento sin galvanizado, se sugiere aplicar galvanizado en frio para evitar posibles escenarios de corrosión.
</t>
  </si>
  <si>
    <t>Se levantan observaciones</t>
  </si>
  <si>
    <t xml:space="preserve">05-01-24: Aprobado V1
- Fotos georreferenciadas: SI-OK.
- Feeders: SI-Ok
- EPC con llegada a los Feeders de la estructura: SI-OK
- EPC aéreo factible para Instalar Antena GPS en el EPC y se aprovecha para el Ruteo del cable perteneciente al GPS.
08-03-24: Aprobado V2
- Foto Panorámica de los Soportes SI-OK.
- Dimensiones de todos los soportes: SI-OK.
</t>
  </si>
  <si>
    <t>Sitio con energía provisoria, Capacidad disponible 16 A.
Pendiente informe de energía definitiva.</t>
  </si>
  <si>
    <t>Pdte Instalación Gabinete Huawei</t>
  </si>
  <si>
    <t>02_598</t>
  </si>
  <si>
    <t>Calama Los Flamencos</t>
  </si>
  <si>
    <t>Granaderos N°3691 Calama, ANT</t>
  </si>
  <si>
    <t>CL-ANT-5018</t>
  </si>
  <si>
    <t>2. 3 Soportes tipo H + 1 soporte MMOO.</t>
  </si>
  <si>
    <t>11-12-2023: Aprobado V2
Se levantan Observaciones.
Antena GPS: EPC Aéreo (Proyección viable)</t>
  </si>
  <si>
    <t xml:space="preserve">Sitio Macro Proyectado
Acometida electrica aerea trifasica proyectada
Linea electrica subterranea proyectada (4x6 AWG)
Tierra proyectada desde malla existente
Poste + Medidor proyectado
</t>
  </si>
  <si>
    <t>INFORME FOTOGRÁFICO
29-05: Aprobado con obervaciones
1. Se valida segun plano Asbuilt.
2. Se asume EPC aerea, ya que hay fotografias que indican que va terrestre en el radier 3x2m y el planimetria la indican aerea.
PLANOS AS BUILT
29-05: Aprobado
1. Se valida separación de porta feeders a 1m segun lo visto en informe fotografico.</t>
  </si>
  <si>
    <t>Se valida altura con plano As Built.</t>
  </si>
  <si>
    <t xml:space="preserve">REV3 03-06-2024
Sitio con Energía provisoria de 1X16A 
Pendiente N° Cliente / Informe conexión definitiva
</t>
  </si>
  <si>
    <t>02_607</t>
  </si>
  <si>
    <t>Antofagasta Subida del Jardín</t>
  </si>
  <si>
    <t>Subida del Jardín frente al Nº0306 Antofagasta, ANT</t>
  </si>
  <si>
    <t>CL-ANT-5097</t>
  </si>
  <si>
    <t>Unilineal proyectado con breaker de 1x32A para DPU 120, poste proyectado con aterramiento y gabinete eléctrico.</t>
  </si>
  <si>
    <t xml:space="preserve">Se levantan observaciones, sitio pertenece a acuerde de execpciones (falta foto de AZ en la antena). </t>
  </si>
  <si>
    <t>11-03-24: Aprobado V2
- Fotos Georreferenciadas: SI-OK.
- As Built, Canalización por Ductos: SI-OK.
ATP debe comunicarse con la PMO para entregarles el código de colores utilizado por la OOII, para entregárselo a HUAWEI en la Implementación.
ESTÁNDAR CLAROVTR:
Sectorial:
Sector-1= Amarillo.
Sector-2= Rojo.
Sestor-3: Verde.
Frecuencia: 1900/AWS (Solo Identificar las líneas lado Gabinete)
Para cada sector sería:
Antena (1-2): 1900 (Naranjo)
Antena (3-4): AWS (Verde)
ESTÁNDAR ATP:
Sectorial: SI-OK.
ESTÁNDAR DE FRECUENCIA - ATP:
Frecuencia: 1900/AWS : NO-OK
Antena (1-2): 1900 (Amarillo)
Antena (3-4): AWS (Verde)
11-03-24: Aprobado V2
- Fotos Georreferenciadas: SI-OK.
- Conectores de elevación sellados con solo cinta aislante: SI-OK.
- Fotos en elevación y con Dron: SI-OK.
- Antena GPS Implementarla en el Poste Principal.</t>
  </si>
  <si>
    <t>Sitio tipo poste con energía provisoria.
Gabinete eléctrico instalado en poste
Gabinete de equipos instalado en piso con BDT
Foto de Tablero se ve borrosa al acercarla.
Energía provisoria 32 A
Pendiente informe de energía definitiva.</t>
  </si>
  <si>
    <t>Cetificado Entregado</t>
  </si>
  <si>
    <t>03_062</t>
  </si>
  <si>
    <t>Nevado Del Inca</t>
  </si>
  <si>
    <t>Av. Copayapu Copiapó, ATA</t>
  </si>
  <si>
    <t>CL-ATA-5039</t>
  </si>
  <si>
    <t xml:space="preserve">Informe Fotografico: 14-03: Aprobado
Sitio cuenta con EPC para ruteo del cableado del sistema radiante, existe alta probabilidad de vandalismo del sitio.
Tuberia de energia enlauchada.
Plano As built: -03: Aprobado
Se valida segun las fotografias.
</t>
  </si>
  <si>
    <t>14-03-24: Aprobado con Observaciones V2
- Fotos Georreferenciadas: SI-OK.
- As Built, Canalización por BPC: SI-OK.
ATP debe comunicarse con la PMO para entregarles el código de colores utilizado por la OOII, para entregárselo a HUAWEI en la Implementación.
- Ingeniería y As Builtt indica que la canlización es por subducto. Pero se construye EPC y entra por un lateral del Gabinete se proyecta
- Certificación: En el Site Master debe estar configurado el ID de ClaroVTR + Identificar el Puerto de la antena donde se encuentra la Línea.
- Código de identificación de Frecuencia se encuentra Ausente (Lado Gabinete) de acuerdo a lo acordado en la reunión y correo. 10-12-23 (ATP Se hace responsable de los eventos que se presenten en la conexión entre las líneas y la antena)
Estándar de colores para ClaroVTR:
Sector-1= Amarillo.
Sector-2= Rojo.
Sestor-3: Verde.
16-01-24:  Aprobado  con observaciones V1
Aprobado bajo las excepciones con las Gerencias de Construcción e Implementación, Operaciones y Huawei. Reunión 11-01-24 / 12-01-24
- Elevación:
- Falta Fotos de elevación.
- Falta Sellado de Conectores antena + Línea.</t>
  </si>
  <si>
    <t>Sitio Tipo poste con energía provisoria
Gabinete eléctrico instalado en poste
Gabinete de equipos instalado en piso con BDT
Foto de Tablero cortada (No se ve breaker principal)
Breaker de PCC 32 A ok
Energía provisoria 32A
Pendiente informe de energía definitiva.</t>
  </si>
  <si>
    <t>Orlando Toledo</t>
  </si>
  <si>
    <t>03_063</t>
  </si>
  <si>
    <t>Vallenar Norte</t>
  </si>
  <si>
    <t>Vallenar</t>
  </si>
  <si>
    <t>Ramirez 341</t>
  </si>
  <si>
    <t>CL-ATA-5011</t>
  </si>
  <si>
    <t>Sitio Poste colo con bandas bajas y medias, ATP debe confirmar si podemos instalar nuestras antenas de banda bajas</t>
  </si>
  <si>
    <t>30-10-23: Aprobado V1. Altura definida 11m. Proyecta área 3x2.</t>
  </si>
  <si>
    <t>Área Proyectada 3X2mts / Empalme Trifásico proyectado con línea eléctrica adosada - subterránea hasta TDAyF / Poste de conexión N°4023715</t>
  </si>
  <si>
    <t>Se corrigen observaciones // 05-12 Agregar datos de AZ 40°; 120°; 240°, agregar DTM 0°;0°;0°</t>
  </si>
  <si>
    <t xml:space="preserve">área proyectada 3x2 mts
Acometida eléctrica aérea trifásica proyectada desde poste referencia # 4023715
Línea eléctrica trifásica proyectada adosa a muro + tramo subterráneo hasta TDAyF
Tierra proyectada (Se proyecta nueva malla tierra)
</t>
  </si>
  <si>
    <t>Informe Fotografico: 22-03: Aprobado con observaciones
Se valida segun plano Asbuilt.
Plano As built: 22-03: Aprobado 
1. Se confirma a traves de correo de ATP que tuberia para el cableado de energía que llega al sitio CLAROVTR es de 1 1/4" y no 1 1/2" aprobado en ingenieria.
2. Se confirma en fotografia enviada por ATP (a traves de correo Natalia) que la EPC en base del monoposte fue instalada.</t>
  </si>
  <si>
    <t xml:space="preserve">Se levantan observaciones </t>
  </si>
  <si>
    <t xml:space="preserve">17-01-24:  Aprobado V1.
- Reunión 09-01-2024: Se aprueban con condiciones excepcionales. Se aprueba con plano de la Ingeniería y Plano As built.
. Conexión mediante Ductos subterráneo hasta el monoposte SI-OK.
- Radier OK.
17-01-24: V1 Aprobado con Observaciones.
- Reunión 09-01-2024: Se aprueban con condiciones excepcionales. Se aprueba con plano de la Ingeniería y Plano As built.
Ausente:
- Foto con cinta métrica indicando la altura y dimensiones de los soportes Antenas + MMOO (Si Aplica) instalados para el estándar de diseño de ClaroVTR. Responsabilidad del OOII, si los soportes no cumplen con las proyecciones en la Ingeniería y As built.
</t>
  </si>
  <si>
    <t>REV4 14-06-2024
Sitio con energía definitiva Trifásica
Pendiente N° Cliente</t>
  </si>
  <si>
    <t>03_526</t>
  </si>
  <si>
    <t>Copiapó Ricardo A. Vallejos</t>
  </si>
  <si>
    <t>Juan bautista S/N</t>
  </si>
  <si>
    <t>CL-ATA-5008</t>
  </si>
  <si>
    <t xml:space="preserve">INFORME FOTOGRÁFICO
01-04: Aprobado con observaciones
Se valida segun plano Asbuilt
PLANOS AS BUILT
01-04: Aprobado
Se valida planos
</t>
  </si>
  <si>
    <t xml:space="preserve">Se valida altura contra plano as built </t>
  </si>
  <si>
    <t>INFORME FOTOGRÁFICO (PROYECCIÓN - PISO)
08-01-24: Aprobado V1
- EPC aéreo OK.
- Radier OK.
- Factible Instalación de GPS en el EPC.
- Feeders OK.
- EPC con llegada a los feeders de la estructura: OK
INFORME FOTOGRÁFICO (PROYECCIÓN - ELEVACIÓN)
01-04-24: Aprobado V2
- Fotos Panorámicas de los soportes H + Soporte MMOO: SI-OK.
- Soporte MMOO: SI-OK.
- Foto de los Feeders con conexión a EPC y subida a la estructura: SI-OK.
Nota: En caso que los soportes no cumplan con las dimensiones en la ING y As Built, el OOI debe realizar cambios en el momento que se inicie la Implementación y no cumplan con las dimensiones. 
08-01-24: Observado V1
- Faltan Fotos de las dimensiones de los soportes de las RF + Antena + MMOO.
- Falta Foto indicando altura de todos los soportes con cinta métrica establecida para ClaroVTR.
- Vista de Elevación: Mejorar fotos de la unión EPC + Feeders.
OBSERVACIONES
01-04-24: Aprobado V2
Tx
FO: SI
MMOO: N/A
Soporte MMOO Instalado: SI
Router: HUAWEI.
08-01-24: Aprobado V1
- Mejorar fotos a los elementos a evaluar.
Ejemplo:
- Soporte MMOO.
- Soporte Sector-1, Sector-2, Sector-3.</t>
  </si>
  <si>
    <t>Sitio con energía provisoria, que capacidad?.
Configuración de tablero no muy visible en fotos.
Corregir datos en contrato de suministro.</t>
  </si>
  <si>
    <t>04_049</t>
  </si>
  <si>
    <t>Los Floripondios</t>
  </si>
  <si>
    <t>Pedro Bergeret 1170-1160</t>
  </si>
  <si>
    <t>CL-COQ-5068</t>
  </si>
  <si>
    <t>5. Altura RF:OK 24 MTS</t>
  </si>
  <si>
    <t xml:space="preserve">20-02: Aprobado con observaciones
Se valida segun plano Asbuilt.
1. No se logra apreciar laucha en tuberias vacantes para cable de TX y GPS.
Se evidenica tuberias vacantes en Boveda para pasada de cableado de TX y GPS, se solicita a ATP indicar los diametros de estas tuberias en el plano.
20-02: Aprobado con observaciones
1. Falta indicar diametro y cantidad de tuberias de comunicación entre el poste principal (Antena) y la boveda CLAROVTR.
ATP confirma que si hay cabida para el cableado de TX y GPS.
Se aprueba con informe fotografico, ATP se compromete a enviar los planos actualizados
2 ductos de 32mm
-1 para TX y GPS
-1 para tierra
2 ducto de 32mm
-para energía
-Vacante
2 ductos de 63mm
-1 para 6 cables coaxiales de 1/2 50 Ohm
-1 para 6 cables coaxiales de 1/2 50 Ohm
</t>
  </si>
  <si>
    <t>20-02-24: Aprobado con Observaciones V4
- Fotos Georreferenciadas: SI-OK.
- As Built, Canalización por Ductos hasta la Bóveda: SI-OK.
ATP debe comunicarse con la PMO para entregarles el código de colores utilizado por la OOII, para entregárselo a HUAWEI en la Implementación.
ESTÁNDAR CLAROVTR:
Sectorial:
Sector-1= Amarillo.
Sector-2= Rojo.
Sestor-3: Verde.
ESTÁNDAR DE FRECUENCIA  - CLAROVTR:
Frecuencia: 1900/AWS (Solo Identificar las líneas lado Gabinete)
Para cada sector sería:
Antena (1-2): 1900 (Naranjo)
Antena (3-4): AWS (Verde)
ESTÁNDAR ATP:
Sectorial: SI-OK.
ESTÁNDAR DE FRECUENCIA - ATP:
Frecuencia: 1900/AWS : NO-OK
Antena (1-2): 1900 (Amarillo)
Antena (3-4): AWS (Verde)
20-02-24: Aprobado V4
- Fotos Georreferenciadas: SI-OK.
- Conectores de elevación sellados con solo cinta aislante: SI-OK.
- Fotos en elevación y con Dron: SI-OK.</t>
  </si>
  <si>
    <t xml:space="preserve">Sitio con energía provisoria
TE1 No entregado
Pendiente informe conexión electrica energia definitiva
</t>
  </si>
  <si>
    <t>No (1-4-2024)</t>
  </si>
  <si>
    <t>Entrega Certificado Teorico/ Se retrasa Miercoles 27-3-2024</t>
  </si>
  <si>
    <t>04_207</t>
  </si>
  <si>
    <t>Coquimbo Bartolome Blanche</t>
  </si>
  <si>
    <t xml:space="preserve"> Plaza El Alba, en calle Luís Millares y Psje. Rubén Sarzona Marín</t>
  </si>
  <si>
    <t>CL-COQ-0025</t>
  </si>
  <si>
    <t xml:space="preserve">Poste metálico de 12m / Antena proyectada en la parte superior del poste y será propiedad de ATP. Implementación en gabinete en piso presentado y aprobado por CLAROVTR con cabida.  Ausente: ID OOII </t>
  </si>
  <si>
    <t>11 Rodomo: NO</t>
  </si>
  <si>
    <t>21-11-2023: Aprobado V2
Antena GPS= 9,5m (A nivel de la tronera)
Proyección antenas Panel para Bandas Bajas</t>
  </si>
  <si>
    <t xml:space="preserve">Sitio Poste
Acometida electria aerea monofasica proyectada
Gabinete con medidor proyectado
Equipos proyectados en gabinete claro en piso
Empalme monofasico/ Breaker TDAyF 63A / Breaker DPU 1X32A
</t>
  </si>
  <si>
    <t>Monofasica 16A</t>
  </si>
  <si>
    <t>w12-2024</t>
  </si>
  <si>
    <t xml:space="preserve">INFORME FOTOGRÁFICO
10-05: Aprobado con observaciones
1. Se valida segun plano Asbuilt
2. Se evidencia 1 ducto de 63mm para ruteo de Jumpers de antenas 700/850, y 3 tuberias de 50mm para energia y cables GPS y TX.
3. La boveda presenta un sobresalto (desnivel) con respecto al nivel terminado del piso.
4. Se evidencia Laucha para ruteo de cableado.
SITIO BOVEDA
PLANOS AS BUILT
10-05: Aprobado
Canalización de poste a Bóveda
3 DUCTOS DE PVC Ø63mm
-1 PARA 6 CABLES COAXIALES DE 1/2" 50 OHM+RET
-1 PARA 6 CABLES COAXIALES DE 1/2" 50 OHM
-1 PARA 6 CABLES COAXIALES DE 1/2" 50 OHM BANDA 700
3 DUCTOS DE PVC Ø50mm
-1 ENLAUCHADO PARA ENERGÍA
-1 PARA TX/GPS ENLAUCHADO
-1 VACANTE
2 DUCTOS DE PVC Ø25mm
-1 TD CONTROL DE BOMBA SUMERGIBLE
-1 PARA ATERRAMIENTO DE EMPALME
</t>
  </si>
  <si>
    <t xml:space="preserve">REV3 02-01-2025
Sitio con Energía Definitiva
N° de cliente Pendiente 
Empalme conectado 1x40A (BT1)
</t>
  </si>
  <si>
    <t>04_513</t>
  </si>
  <si>
    <t>Ramal El  Tambo</t>
  </si>
  <si>
    <t>Intersección calle Maestranza con calle Director Lagarrigue Coquimbo, COQ</t>
  </si>
  <si>
    <t>CL-COQ-5069</t>
  </si>
  <si>
    <t>14. Disponibilidad de 5G Piso: OK</t>
  </si>
  <si>
    <t>11-03-24: Aprobado V2
- Fotos Georreferenciadas: SI-OK.
- As Built, Canalización por EPC: NO-OK.
ATP debe comunicarse con la PMO para entregarles el código de colores utilizado por la OOII, para entregárselo a HUAWEI en la Implementación.
ESTÁNDAR CLAROVTR:
Sectorial:
Sector-1= Amarillo.
Sector-2= Rojo.
Sestor-3: Verde.
Frecuencia: 1900/AWS (Solo Identificar las líneas lado Gabinete)
Para cada sector sería:
Antena (1-2): 1900 (Naranjo)
Antena (3-4): AWS (Verde)
ESTÁNDAR ATP:
Sectorial: SI-OK.
ESTÁNDAR DE FRECUENCIA - ATP:
Frecuencia: 1900/AWS : NO-OK
Antena (1-2): 1900 (Amarillo)
Antena (3-4): AWS (Verde)
11-03-24: Aprobado V2
- Fotos Georreferenciadas: SI-OK.
- Conectores de elevación sellados con solo cinta aislante: SI-OK.
- Fotos en elevación y con Dron: SI-OK.
- Antena GPS Implementarla en el Poste Principal.</t>
  </si>
  <si>
    <t>Starlink Instalado/ODF Instalado</t>
  </si>
  <si>
    <t>Enviada a Marcos Castro 11-4-2024</t>
  </si>
  <si>
    <t>04_601</t>
  </si>
  <si>
    <t>Ovalle La Chimba</t>
  </si>
  <si>
    <t>Ovalle</t>
  </si>
  <si>
    <t>Avenida La Chimba 930 Ovalle, COQ</t>
  </si>
  <si>
    <t>CL-COQ-5019</t>
  </si>
  <si>
    <t>15. Requiere Andamios: NO</t>
  </si>
  <si>
    <t>Area en piso: Ver la factibilidad de ubicar el area en piso mas cercano al monoposte.
Canalización radier: No aplica, ya que bajada de FO y Energia se realiza en poste de empalme y luego se va soterrado hasta el sitio CLAROVTR. Modificar segun plano tipo enviado por CLAROVTR.
Poste empalme: Canalización adosada a poste errada, ya que por aqui se bajara la FO y la energia, modificar.</t>
  </si>
  <si>
    <t>Aprobado en reunión</t>
  </si>
  <si>
    <t>Aprobada en reunión con GPS incluido</t>
  </si>
  <si>
    <t xml:space="preserve">Área proyectada 3x2 mts
Empalme proyectado trifásico subterráneo independiente desde poste de conexión 502359.
Línea eléctrica soterrada con conductor 4x4 AWG Superflex proyectada hasta TDAyF.
Unilineal de Claro 
</t>
  </si>
  <si>
    <t>08-02-24: Aprobado V1.
- Radier OK.
- Feeders OK.
- EPC con llegada a la estructura y la conexión a los Feeders SI-OK.
NOTA: Antena GPS viable para ser Instalada en el EPC áereo.
08-02-24: Aprobado V1.
- Foto Panorámica de los soportes Instalados para validar Obstrucción: SI-OK.
Responsabilidad del OOII si, los soportes no cumplen con las proyecciones en la Ingeniería y As built.</t>
  </si>
  <si>
    <t>REV3 03-06-2024
Sitio con Energía provisoria de 1x16 A
Pendiente N° Cliente / Informe conexión definitiva</t>
  </si>
  <si>
    <t>04_613</t>
  </si>
  <si>
    <t>La Serena Rene Schneider</t>
  </si>
  <si>
    <t>Avda. Linares 625 Coquimbo, COQ</t>
  </si>
  <si>
    <t>CL-COQ-5017</t>
  </si>
  <si>
    <t>17: Tronera: N/A</t>
  </si>
  <si>
    <t>Deben incorporar GPS</t>
  </si>
  <si>
    <t xml:space="preserve">Área proyectada 3x1,5 mts
Acometida eléctrica aérea trifásica proyectada desde poste # 726185 (Cia eléctrica CGE)
Línea eléctrica aérea trifásica proyectada
Tramo subterráneo 7 o 15 mts? Revisar
Unilineal Claro
Poste + medidor proyectado
Conexión a malla existente? Indicar si malla cumple condiciones
</t>
  </si>
  <si>
    <t>Se aprueba sitio. Altura de soportes de RF se valida contra As Built ya que foto de medición de altura genera confusión pues se observa en 15mts.</t>
  </si>
  <si>
    <t>13-03-24: Aprobado con observaciones V3
- Se mejora fotografia donde se puede evidenciar pequeña obstrucción por equipamiento de otra operadora en la parte baja de la H de un Sector, podría ocacionar problemas cuando el sitio pase a Full, sin embargo se puede buscar adecuación de equipo para su cabida al momento de implementar. Ya que la estuctura esta full de equipos por otras operadoras y limita un poco el rango ofrecido para ClaroVTR</t>
  </si>
  <si>
    <t xml:space="preserve">REV3 02-01-2025
Sitio con Energía definitiva 
Pendiente N° de cliente 
Energía trifásica BT4.3
</t>
  </si>
  <si>
    <t>04_741</t>
  </si>
  <si>
    <t>Coquimbo Alfredo Pugh</t>
  </si>
  <si>
    <t>Calle Talca esq. Cabo Exequiel Aroca, S/N, Coquimbo.</t>
  </si>
  <si>
    <t>CL-COQ-0026</t>
  </si>
  <si>
    <t>TSSR Rev 1 Aprobado</t>
  </si>
  <si>
    <t>Poste proyectado con factibilidad monofásica / Poste de conexión referencial N°1098964. Considerar detallar la proyección de alimentación a Gabinete (Subterránea y/o aérea).</t>
  </si>
  <si>
    <t>03-11-2023: Aprobado V1.
Proyección de 1 Gabinete (Equipamiento en Gabinete de piso)
03-11-2023: Aprobado V1.
Ausente: Antena GPS= 10m (A nivel de la tronera)
Altura 12m
Configuración: CLOSED LOOP MIMO (4x4)
Antena Trisectorial: MJS-ODI065R15JJJJ02-C
3 RRU  (RRU5513w - 1900+AWS) - Bandas medias.
1 BBU 5900A Outdoor.
1 Gabinete Tx Rack 19" - 6U ( Router + Cabecera FO o Radio de TX)
2 DPU120D-N06A1
1 PSU.
Baterías 100 Ah.
MMOO: Proyección Antena MMOO
Considerar Jumper de 18m Aprox.
Reunión Técnica el día viernes 20/oct/2023:
- Para postes metálicos, los jumpers serán conducidos por dentro de la estructura del poste hacia la cámara de paso y luego al interior del gabinete. (Dónde tendrá cabida para confuguraciones 4x4 + 2x2: Full).
- Para Poste de Hormigón se pasará Tubería para Jumper de Media y 1 tubería para la conexión de la MMOO si aplica.</t>
  </si>
  <si>
    <t xml:space="preserve">INFORME FOTOGRÁFICO
10-05: Aprobado con observaciones
1. Se valida segun plano Asbuilt
2. Se evidencia 1 ducto de 63mm para ruteo de cables GPS y TX, y 3 tuberias de 50mm para energia y 6 jumpers de antena 700/850.
3. La boveda presenta un sobresalto (desnivel) con respecto al nivel terminado del piso.
4. Se evidencia Laucha para ruteo de cableado.
PLANOS AS BUILT
10-05: Aprobado
Canalización de poste a Bóveda
3 DUCTOS DE PVC Ø63mm
-1 PARA 6 CABLES COAXIALES DE 1/2" 50 OHM+RET
-1 PARA 6 CABLES COAXIALES DE 1/2" 50 OHM
-1 PARA TX/GPS ENLAUCHADO
3 DUCTOS DE PVC Ø50mm
-1 ENLAUCHADO PARA ENERGÍA
-1 PARA 3 CABLES COAXIALES DE 1/2" 50 OHM BANDA 700
-1 PARA 3 CABLES COAXIALES DE 1/2" 50 OHM BANDA 700
3 DUCTOS DE PVC Ø25mm
-1 VACANTE
-1 TD CONTROL DE BOMBA SUMERGIBLE
-1 PARA ATERRAMIENTO DE EMPALME
</t>
  </si>
  <si>
    <t xml:space="preserve">REV3 02-01-2025
Sitio con Energía Definitiva 
N° de Cliente Pendiente
Empalme conectado 1x40A (BT1)
</t>
  </si>
  <si>
    <t>05_078</t>
  </si>
  <si>
    <t>Loa Bio Bio</t>
  </si>
  <si>
    <t>del avellano esquina pasaje 46 Viña del Mar, VAL</t>
  </si>
  <si>
    <t>CL-VAL-5433</t>
  </si>
  <si>
    <t xml:space="preserve">Informe Fotografico: 06-03: Aprobado
Se evidencia 2 tuberias de 63mm para jumpers y 1 tuberia de 32mm para cable del GPS y TX., desde el poste principal al gabinete (no existe camara) por encima de los equipos de operador ancla.
Tuberias se encuentran enlauchadas.
Plano As built: 06-03: Aprobado
Se valida plano segun lo visto en fotografias
</t>
  </si>
  <si>
    <t xml:space="preserve">12-01-24: Aprobado V3
Aprobado bajo las excepciones con las Gerencias de Construcción e Implementación, Operaciones y Huawei. Reunión 11-01-24 / 12-01-24
ATP: Debe enviarle a la PMO el código de colores que utilizaron en cada sitio, para los sectores SI-S2-S3 vs identificado (REAL en sitio) de cada línea (lado gabinete), ya que la identificación para cada sitio claroVTR son diferentes en la mayorías de los sitios entregados. La PMO enviará el código de colores utilizado en cada sitio a la Gerencia de Operaciones y Huawei.
</t>
  </si>
  <si>
    <t>Sitio con energía provisoria.
Foto de Tablero con configuración aprobada.
Energía provisoria 16 A.
Pendiente informe de energía definitiva.
Pendiente corregir datos de contrato.</t>
  </si>
  <si>
    <t>No (28-3-2024)</t>
  </si>
  <si>
    <t>Certificación Final Entregado</t>
  </si>
  <si>
    <t>05_079</t>
  </si>
  <si>
    <t>Guantalajaya</t>
  </si>
  <si>
    <t>Pablo Neruda Frente al N° 139</t>
  </si>
  <si>
    <t>CL-VAL-5432</t>
  </si>
  <si>
    <t xml:space="preserve">Informe Fotografico: 08-03: Aprobado con observaciones
Se valida segun plano Asbuilt
Indican una 3era tuberia a los 6m de CAGV 2" para cable de FO y GPS.
Tuberias enlauchadas
Plano As built: 08-03: Aprobado
1. Se observa una tuberia adosada al poste para el ruteo de los jumpers la cual no se identifica en el plano enviado.
2. Las 2 tuberias adosadas al poste son de 2" o 2,5"? en nota indican que son de 2,5" pero en llamado en elevacion y planta indican que son de 2", indicar lo instalado.
</t>
  </si>
  <si>
    <t>08-03-24: Aprobado con Observaciones V3
- Fotos Georreferenciadas: SI-OK.
- As Built, Canalización por BPC: SI-OK.
ATP debe comunicarse con la PMO para entregarles el código de colores utilizado por la OOII, para entregárselo a HUAWEI en la Implementación.
08-03-24: Aprobado V3
- Fotos Georreferenciadas: SI-OK.
- Conectores de elevación sellados con solo cinta aislante: SI-OK.</t>
  </si>
  <si>
    <t>REV3
Sitio con energia provisoria de 1x16 A
Pendiente informe conexion definitiva
Pendiente N° Medidor y N° Cliente</t>
  </si>
  <si>
    <t>Enviado a Alejandro Valenzuela 12-4-2024</t>
  </si>
  <si>
    <t>05_227</t>
  </si>
  <si>
    <t>Troncal Sur las Palmas</t>
  </si>
  <si>
    <t>Ruta 60 CH Dm 106.380</t>
  </si>
  <si>
    <t>CL-VAL-0092</t>
  </si>
  <si>
    <t xml:space="preserve">31-10-23 Aprobado. / Poste metálico de 18m / Antena proyectada en la parte superior del poste y será propiedad de ATP. Implementación en gabinete en piso presentado y aprobado por CLAROVTR con cabida.  Ausente: ID OOII </t>
  </si>
  <si>
    <t>Poste proyectado con Factibilidad monofásica desde poste S/N.</t>
  </si>
  <si>
    <t>Actualizar AZ 340°; 100°; 220° /20-20 Agregar en leyenda ID ATP del sitio, coordenadas y dirección. Renombrar archivo con ID Claro. Corregir altura en leyenda ya que indica 10+2</t>
  </si>
  <si>
    <t>21-11-2023: Aprobado V2
Antena GPS= 15m (A nivel de la tronera)
Proyección antenas Panel para Bandas Bajas</t>
  </si>
  <si>
    <t>w09-2024</t>
  </si>
  <si>
    <t>w15-2024</t>
  </si>
  <si>
    <t xml:space="preserve">INFORME FOTOGRÁFICO
03-05: Aprobado con observaciones
1. Se valida segun plano Asbuilt
2. Se evidencia tuberia de 50mm para ruteo de cables de antenas 700.
3. Sitio con gabinete reforzado.
PLANOS AS BUILT
03-05: Aprobado
2 Ductos PVC 63mm de poste a cámara de paso.
- 1 para 6 cables coaxiales de 1/2  50 ohm.
 -1 para 6 cables coaxiales de 1/2  50 ohm. Mas 1 cable ret. Cuadrado DB9
2 Ductos PVC 50mm de poste a cámara de paso.
-1 para GPS y TX + 2 cables jumper (enlauchado)
-1 para 4 cables coaxiales de 1/2  50 ohm.
2 Ductos PVC 32mm de poste a cámara de paso.
-1 Para Energía (enlauchado)
-1 para tierra de empalme.
2 Ductos PVC 63mm de cámara de paso a Gabinete.
- 1 para 6 cables coaxiales de 1/2  50 ohm.
 -1 para 6 cables coaxiales de 1/2  50 ohm. Mas 1 cable ret. Cuadrado DB9
2 Ductos PVC 50mm de cámara de paso a Gabinete.
-1 para GPS y TX + 2 cables jumper (enlauchado)
-1 para 4 cables coaxiales de 1/2  50 ohm.
2 Ductos PVC 32mm de cámara de paso a Gabinete.
-1 Para Energía (enlauchado)
-1 para tierra del gabinete. </t>
  </si>
  <si>
    <t>Se debe corregir el Az en la primera pagina ya que es 340° no 300°</t>
  </si>
  <si>
    <t>02-05-24: Aprobado V1
- 2 Canalización de 50 mm para Antenas PANELES (6 líneas de ½” c/u):  + antena GPS (1 línea de ½”) + MMOO (2 o 4 Líneas de 10mm c/u): SI-OK
- Falta Sellado de Conectores antena + Línea: NO-OK
ATP: Responsable de realizar cambios si se presenta VSWR en las líneas.</t>
  </si>
  <si>
    <t>Sitio con energía provisoria de 16 A.
Pendiente Fotos de medidor con numero visible.
Pendiente contrato de suministro eléctrico. Pendiente de informe de energía definitiva.
TE1 Pendiente</t>
  </si>
  <si>
    <t>Starlink Instalado 6-8-2024</t>
  </si>
  <si>
    <t>Freddy Figueroa</t>
  </si>
  <si>
    <t>Entregadas por ATP a Zonal</t>
  </si>
  <si>
    <t>05_481</t>
  </si>
  <si>
    <t xml:space="preserve">Estadio Elias Figueroa </t>
  </si>
  <si>
    <t>Frente Francisco Gonzalez de Hontaneda, entre #7 y #11</t>
  </si>
  <si>
    <t>CL-VAL-0093</t>
  </si>
  <si>
    <t>Se aprueba poste de 12</t>
  </si>
  <si>
    <t>Agregar AZ. Solucion de bandas medias en antena ATP trisectorial y antena Claro para bandas bajas en antenas paneles pequeñas.</t>
  </si>
  <si>
    <t>21-11-2023: Aprobado V1.
Altura:12m
Antena GPS= 9,5m (A nivel de la tronera)</t>
  </si>
  <si>
    <t>INFORME FOTOGRÁFICO
30-05: Aprobado
Se valida segun plano Asbuilt
Gabinete no reforzado.
PLANOS AS BUILT
30-05: Aprobado
Poste a camara:
4 Ductos CAG 2” desde poste a cámara de paso.
-1 para 6 cables coaxiales de ½”  50 ohm.
-1 para 6 cables coaxiales de ½”  50 ohm. Mas Ret
-1 disponible para 6 cables coaxiales de ½” 50 ohm enlauchado BB.
-1 para GPS y TX enlauchado
1 Ducto de CAG 1” desde TDA en poste a cámara de paso.
-Para Energía enlauchado.
1 Ducto de PVC 25mm desde cámara de paso a barra cooper.
-Para aterramiento de TDA.
Camara a Gabinete
2 Ductos PVC 63mm desde cámara de paso a gabinete.
- 1 para 6 cables coaxiales de 1/2  50 ohm.
 -1 para 6 cables coaxiales de 1/2  50 ohm. Mas ret.
2 Ductos PVC 50mm desde cámara de paso a gabinete.
-1 para GPS y TX enlauchado
-1 para 6 feeder (antena panel BB ) Enlauchado
2 Ductos PVC 32mm desde cámara de paso a gabinete.
-Para Energía enlauchado
-Para Tierra de Gabinete.</t>
  </si>
  <si>
    <t>TDAYF instalado
SPT instalado
Sitio con energía provisoria 1x16A
TE1 Pendiente</t>
  </si>
  <si>
    <t>06_603</t>
  </si>
  <si>
    <t>Manuel Rodriguez</t>
  </si>
  <si>
    <t>Camino Real N° 0601 Graneros, BER</t>
  </si>
  <si>
    <t>CL-BER-5038</t>
  </si>
  <si>
    <t>Radomo: Faltan 3 soportes simples, 1 por cada sector. considerar que siempre deben ser instalados 2 soportes por sector.
Soporte RF: El detalle del soporte indicado no corresponde a lo proyectado en el radomo, por favor eliminar lo que no corresponde y dejar el detalle del pipe que se instalará dentro del radomo con longitud de 3m.
Soporte RF: Las vista de planta del soporte no corresponden, ya que por lo indicado en radomo, se instalaran soportes simples y no tipo H.
Canalización radier: La canalizacion proyectada no corresponde, ya que la bajada de FO y Energia se realizará en el poste del TDAyF, corregir segun estandar enviado.
Feeders: Los porta feeders deben tener una separación maxima de 1m entre ellos.</t>
  </si>
  <si>
    <t xml:space="preserve">26-10-2023 Con el compromiso de enviar la proyección del GPS para el lunes 30-10-2023
Lámina #1: Aprobado V1.
Proyección de 2 Gabinetes Equipo + Batería + EPC.
Lámina#2: Observado V1.
Azimut: 0°/120°/260°
Altura definida RF: 17m. (Definir la altura en todos los elementos proyectados ya que presenta distintas alturas y están en la mismo posición)
3 Antenas: AQU4518R24v18
Ausente: Proyección y descripción de 6 RRU (Plano de Piso)
3 WD5MBW5513W1 (RRU5513w - 1900+AWS)
3 WD5MBW5512LA (RRU5512 - 700+850)
Nota: Las proyecciones de la antenas y RF deben proyectarse en el Plano de piso, todas las unidades en un solo Pipe, ejemplo: las RF deben quedar proyectadas una al lado de la otra (Cascada) o una por encima de la otra, en el mismo Pipe donde se proyecte la antena, dejando el otro extremo del Pipe (H) Libre para equipamiento futuro.
Corregir altura de la MMOO. Proyección MMOO por debajo de las RF si las antenas están proyectadas a 17m la MMOO debe estar Aproximadamente 13m:
1 Antena MMOO
Parábola 0.6 m
Altura MMOO: ?m
Distancia total del EPC: 6,5m
</t>
  </si>
  <si>
    <t>27-12: Aprobado con observaciones (V3)
1. Canalización radier: Falta cañeria desde el poste del TDAyF hasta el gabinete para FO.</t>
  </si>
  <si>
    <t>Se valida altura RF contra As Built ya que existe foto que permita validar altura de soportes de RF.</t>
  </si>
  <si>
    <t>01-12-23: Aprobado V1
- EPC aéreo factible para Instalar Antena GPS en el EPC y se aprovecha para el Ruteo del cable perteneciente al GPS.
10-01-24: V2 Aprobado con Observación
- Reunión 09-01-2024: Se aprueban con condiciones especiales, en caso que los soportes no cumplan con las dimensiones, quedará la responsabilidad del OOII, realizar los cambios. Ingeniería y Plano As built OK.</t>
  </si>
  <si>
    <t xml:space="preserve">Sitio con energía provisoria, indicar capacidad disponible en informe.
TDAyF Instalado
Instalación Spat
</t>
  </si>
  <si>
    <t>No factible MMOO</t>
  </si>
  <si>
    <t>06_610</t>
  </si>
  <si>
    <t>Lagunilla</t>
  </si>
  <si>
    <t>Santa Cruz</t>
  </si>
  <si>
    <t>Doctor Fernando Cancino Tellez Nº680 Santa Cruz, BER</t>
  </si>
  <si>
    <t>CL-BER-5035</t>
  </si>
  <si>
    <t>Incorporar GPS</t>
  </si>
  <si>
    <t>Falta correo de tablero</t>
  </si>
  <si>
    <t xml:space="preserve">Informe Fotografico: 26-01: Aprobado con observaciones
Se valida segun plano Asbuilt.
</t>
  </si>
  <si>
    <t xml:space="preserve">12-01-24: V2 Aprobado con observaciones.
- Fotos Sin Georreferencias.
- Falta foto del EPC con llegada a la estructura y la conexión con los feeders NO-OK.
12-01-24: V2 Aprobado con observaciones.
- Fotos Sin Georreferencias.
Ausente:
- Foto con cinta métrica indicando la altura y dimensiones de los soportes Antenas + MMOO (Si Aplica) instalados para el estándar de diseño de ClaroVTR. Responsabilidad del OOII, si los soportes no cumplen con las proyecciones en la Ingeniería y As built.
</t>
  </si>
  <si>
    <t xml:space="preserve">REV4 08-05-2024
Sitio con energía definitiva, conectado trifásico
Pendiente Numero de Cliente
</t>
  </si>
  <si>
    <t>06_752</t>
  </si>
  <si>
    <t>Rancagua Constanza</t>
  </si>
  <si>
    <t>Calle Constanza frente al 1586</t>
  </si>
  <si>
    <t>CL-BER-0038</t>
  </si>
  <si>
    <t>Agregar en leyenda ID ATP del sitio, coordenadas y dirección. Renombrar archivo con ID Claro. Verificar con ATP por que se observan dos modelos de antena RF.</t>
  </si>
  <si>
    <t>21-11-2023: Aprobado V2
Antena GPS= 9,5m (A nivel de la tronera)
MMOO: Proyección Antena MMOO 0.3m (ADfinir por TX)
Ductos PVC 50mm</t>
  </si>
  <si>
    <t xml:space="preserve">Sitio Poste Acometida electria aerea monofasica proyectada Gabinete con medidor proyectado
</t>
  </si>
  <si>
    <t>INFORME FOTOGRÁFICO
19-04: Aprobado
POSTE A CAMARA
3 Ductos CAG 2” desde poste a cámara de paso.
-1 para 6 cables coaxiales de 1/2  50 ohm.
-1 para 6 cables coaxiales de 1/2  50 ohm.
-1 para GPS y TX enlauchado
1 Ducto de CAG 1” desde TDA en poste a cámara de paso.
-Para Energía enlauchado.
1 Ducto de PVC 25mm desde cámara de paso a barra cooper.
-Para aterramiento de gabinete.
CAMARA A GABINETE
2 Ductos PVC 63mm desde cámara de paso a gabinete.
- 1 para 6 cables coaxiales de 1/2  50 ohm.
 -1 para 6 cables coaxiales de 1/2  50 ohm.
2 Ductos PVC 50mm desde cámara de paso a gabinete.
-1 para GPS y TX
-1 para ret y espacio vacante para energía.
PLANOS AS BUILT
19-04: Aprobado con observaciones
1. ATP debe reforzar el gabinete segun lo indicado en visita a maestranza 170424.
2. Canalización correcta segun lo visto en informe fotografico la que se indica en vista de planta de poste.</t>
  </si>
  <si>
    <t>12-01-24: Aprobado V3
Aprobado bajo las excepciones con las Gerencias de Construcción e Implementación, Operaciones y Huawei. Reunión 11-01-24 / 12-01-24
ATP: Debe enviarle a la PMO el código de colores que utilizaron en cada sitio, para los sectores SI-S2-S3 vs identificado de cada línea (lado gabinete), ya que la identificación para cada sitio claroVTR son diferentes. La PMO enviará el código de colores utilizado en cada sitio a la Gerencia de Operaciones y Huawei.</t>
  </si>
  <si>
    <t xml:space="preserve">Sitio con energía provisoria de 16 A
Sin Fotos visibles de tablero. Debe estar el breaker de 32 para la planta CC.
Pendiente Fotos de medidor
Pendiente TE1
Falta vista de las protecciones del Tablero
</t>
  </si>
  <si>
    <t>Enviada a Sergio Tapia 11-4-2024</t>
  </si>
  <si>
    <t>07_046</t>
  </si>
  <si>
    <t>Curico Estadio</t>
  </si>
  <si>
    <t>Juan Luís Diez esquina Pto. Cisnes Curicó, MAU</t>
  </si>
  <si>
    <t>CL-MAU-5155</t>
  </si>
  <si>
    <t>Canalización radier: No aplica, ya que bajada de FO y Energia se realiza en poste de paso y luego se va soterrado hasta el sitio CLAROVTR. Modificar segun plano tipo enviado por CLAROVTR.</t>
  </si>
  <si>
    <t xml:space="preserve">Inforrme Fotografico:08-03: Aprobado
Se valida segun plano Asbuilt
Tuberias enlauchadas
Plano As Built: 08-03: Aprobado
Se valida segun fotografias.
</t>
  </si>
  <si>
    <t>Corregir en primera pagina ID Claro y comuna</t>
  </si>
  <si>
    <t xml:space="preserve">12-01-24: Aprobado V2
Aprobado bajo las excepciones con las Gerencias de Construcción e Implementación, Operaciones y Huawei. Reunión 11-01-24 / 12-01-24
ATP: Debe enviarle a la PMO el código de colores que utilizaron en cada sitio, para los sectores SI-S2-S3 vs identificado (REAL en sitio) de cada línea (lado gabinete), ya que la identificación para cada sitio claroVTR son diferentes en la mayorías de los sitios entregados. La PMO enviará el código de colores utilizado en cada sitio a la Gerencia de Operaciones y Huawei.
</t>
  </si>
  <si>
    <t xml:space="preserve">Corregir datos de contrato de suministro eléctrico.
Sitio con energía provisoria.
No se ve bien fotos de breakers principales. 
Energía provisoria 16 A.
Pendiente informe de energía definitiva.
</t>
  </si>
  <si>
    <t>Llaves Enviadas a Denny Carrasco 11-4-2024</t>
  </si>
  <si>
    <t>07_111</t>
  </si>
  <si>
    <t>Curico Pista</t>
  </si>
  <si>
    <t>Plaza en Av. Amsterdam esq París Curicó, MAU</t>
  </si>
  <si>
    <t>CL-MAU-5158</t>
  </si>
  <si>
    <t>Informe Fotografico: 08-03: Aprobado con observaciones
Se valida segun plano Asbuilt
Tuberias enlauchadas
Plano As built: 8-03: Aprobado</t>
  </si>
  <si>
    <t>Sitio con energía provisoria de 16 A
Pendiente informe de energía definitiva. Contrato de suministro con datos erróneos.</t>
  </si>
  <si>
    <t>07_710</t>
  </si>
  <si>
    <t>Freire</t>
  </si>
  <si>
    <t>Freire # 825     Rol 277-17 Linares, MAU</t>
  </si>
  <si>
    <t>CL-MAU-5014</t>
  </si>
  <si>
    <t>29-11-2023: Aprobado V2
Se levantan las Observaciones.</t>
  </si>
  <si>
    <t xml:space="preserve">Sitio Macro Trifasico
Area proyectada 3x2 mts
Acometida electrica aerea proyectada (5 mts)
Linea electrica subterranea proyectada (6AWG) hasta TDAyF
Medidor + TDAyF Proyectado
Unilineal no actualizado (Revisar si fabricacion de TDAyF esta acorde a norma electrica actual)
Tierras proyectadas (Conexion desde malla existente)
</t>
  </si>
  <si>
    <t>PLANOS AS BUILT
11-04: Aprobado con observaciones
Se aprueba detalle de canalización indicada en lamina 3 de OOCC. Los planos presentan algunos detalles de forma, en cuanto al llamado de ciertos elementos.
INFORME FOTOGRÁFICO
11-04: Aprobado con observaciones
Se valida segun plano Asbuilt</t>
  </si>
  <si>
    <t>Confirmar dirección real de sitio: Freire # 825     Rol 277-17 Linares, MAU</t>
  </si>
  <si>
    <t>13-12-23: Aprobado V1</t>
  </si>
  <si>
    <t xml:space="preserve">Sitio con Energia provisoria
Pendiente Informe de conexión definitiva
</t>
  </si>
  <si>
    <t>07_714</t>
  </si>
  <si>
    <t>Doce Sur</t>
  </si>
  <si>
    <t>Calle 13 1/2 Sur Esquina 4 Oriente. Rol 204-7 Talca, MAU</t>
  </si>
  <si>
    <t>CL-MAU-5018</t>
  </si>
  <si>
    <t>Agregar modelo de antenas, DTM y modelo de RRU</t>
  </si>
  <si>
    <t xml:space="preserve">Aprobado V1 Proyección de 2 Gabinetes Equipo + Batería + EPC.
Observado V1.
Azimut: 15°/120°/310°
Altura definida RF: 6,5m.
Ausente descripción: 3 Antenas: AQU4518R24v18
Ausente: Proyección y descripción de 6 RRU:
3 WD5MBW5513W1 (RRU5513w - 1900+AWS)
3 WD5MBW5512LA (RRU5512 - 700+850)
Nota: Se  necesita proyectar en el plano de elevación y plano de piso, las antenas y RF, también con las descripción de la tecnología de acuerdo a la FC (Definición por RF). En el Plano de Elevación se debe proyectar la altura total de la Estructura y la altura definitiva, Rango ClaroVTR. La proyección de las RF deben proyectarse en el mismo Pipe de la antena en su parte posterior una arriba de otra o paralelas. ya que debe quedar vacante el 2do Pipe para equipamiento futuro.
Proyección MMOO:
1 Antena MMOO
Parábola 0.6 m
Altura MMOO: 26m
</t>
  </si>
  <si>
    <t>Falta lamina de detalles de acometida general desde poste de conexión eléctrica con su correspondiente numeración hasta el TDAyF.
Unilineal esta fuera de las recomendaciones enviadas hace rato atrás, debe ser unilineal diseñado por claro con sus correspondientes adecuaciones, incluyendo el cuadro de cargas (Adjunto recomendación).</t>
  </si>
  <si>
    <t>Informe Fotografico: 15-03: Aprobado con observaciones
Se valida segun plano Asbuilt
Plano Asbuilt:15-03: Aprobado
Se valida plano a pesar que aun presentan detalles de forma mas que de fondo que no amerita la observaciones del archivo.</t>
  </si>
  <si>
    <t xml:space="preserve">Foto con huincha es ilegible. Se aprueba contra plano as built  </t>
  </si>
  <si>
    <t xml:space="preserve">Informe Fotografico Proyección: 13-03-24: Aprobado V4
- Se adjunta archivo As Built en la carpeta SP PMO, Archivo cumple con los solicitado en la ingeniería y construcción.
- Foto de la altura de los soportes: Si-OK
</t>
  </si>
  <si>
    <t>08_052</t>
  </si>
  <si>
    <t>Jaime Repullo</t>
  </si>
  <si>
    <t>Talcahuano</t>
  </si>
  <si>
    <t>Jaime Repullo 3148 lote 3 Talcahuano, BIO</t>
  </si>
  <si>
    <t>CL-BIO-5015</t>
  </si>
  <si>
    <t>OBSERVACIÓN LEOPOLDO:  sitios están considerados para el plan 2025 de sitios nuevos. Pero no se puede formalizar nada al operador hasta que no se otorgue Ppto para este proyecto.
Se realiza poda de arboles por parte de ATP y se acepta sitio con los siguientes AZ: 70°; 120° y 260°</t>
  </si>
  <si>
    <t xml:space="preserve">Resumen
Área proyectada 4x3 mts. (Resumen)
Empalme proyectado aéreo  Trifásico desde poste de conexión S/N ó N° 848744?.
Se proyecta línea eléctrica aérea.
Nota: Sitio construido con energía trifásica definitiva 
</t>
  </si>
  <si>
    <t>07/08: Se define que no aplica análisis de MMOO por no tratarse de 5G o Rutas</t>
  </si>
  <si>
    <t>Actualizar AZ del Sec1 y 2  60°; 120°</t>
  </si>
  <si>
    <t xml:space="preserve">06-09-2024: Observado V1.
Ausente: Proyección antena GPS (En el EPC horizontal)= H=2,8m
Ausente: Distancia GPS= ?m (Recorrido desde el Gabinete superior hasta la antena GPS)
</t>
  </si>
  <si>
    <t xml:space="preserve">REV 1 27-09-2024
Sitio Macro proyectado
Area proyectada 3x2 mts
Empalme electrico aereo trifasico independiente proyectado (Cia Eléctrica CGE)
Acometida electrica aerea trifasica proyectada (L=15mts)
Linea electrica aerea trifasica proyectada hasta TDAyF 
Medidor+TDAyF  proyectado en sitio
Tierras Proyectadas
</t>
  </si>
  <si>
    <t xml:space="preserve">INFORME FOTOGRÁFICO Rev.1 02-10: Aprobado con observaciones
1. Faltan algunas fotografias de mediciones de algunos elementos de OOCC, por lo que se valida por plano asbuilt.
2. Se evidencia que soportes no estan galvanizados en caliente por inmersión, pero al ser responsabilidad del OI, solo se realiza el comentario.
Fotos no georreferenciadas
PLANO AS BUILT
Rev.1 02-10: Aprobado
Se valida planimetria.
</t>
  </si>
  <si>
    <t>Plano As Built genera confusion ya que contiene dos datos de AZ, por favor eliminar comentarios duplicados.</t>
  </si>
  <si>
    <t>09_193</t>
  </si>
  <si>
    <t>Labranza Poniente</t>
  </si>
  <si>
    <t>Ruta S-40 Dm 15.150</t>
  </si>
  <si>
    <t>CL-ARA-0022</t>
  </si>
  <si>
    <t xml:space="preserve">Rev. 1 02-10: Aprobado
1. Gabinete propuesto por ATP debe ser capaz de soporte el peso de todos los equipos a instalarse.
2. Canalización se verificará en proyecto de ingenieria, considerar todo el cableado a instalarse, GPS, TX, Energia.
</t>
  </si>
  <si>
    <t>W40 2024</t>
  </si>
  <si>
    <t xml:space="preserve">OBSERVACIONES ING - OOCC
27-01: Aprobado con observaciones
1. Se entiende que ubicación de TDAyF para ClaroVTR es donde indica como operador ancla.
Poste Metálico 10"
</t>
  </si>
  <si>
    <t xml:space="preserve">OBSERVACIONES (Planos de Planta)
27-01-2025 Aprobado V4
Proyección de 1 Gabinete (Equipamiento en Gabinete en piso)
- Radier 2x1m
OBSERVACIONES (Planos Laterales)
27-01-2025 Aprobado V4
Altura 12m
Antena GPS adosada a tope de poste= H= 9,5m.
Antena Trisectorial: COMBA  MJS-ODI065R15JJJJ02-C  Bandas Medias
2 RRU  (RRU5513w1 - 1900+AWS) - Bandas media.
1 BBU 5900A Outdoor.
1 Gabinete Tx Rack 19" - 6U ( Router + Cabecera FO o Radio de TX)
1 DPU120D-N06A1
1 DBU50B
TX:FO: SI
Router: ZTE
</t>
  </si>
  <si>
    <t xml:space="preserve">REV3 29-01-2025
Empalme proyectado 1x40A
Breaker Principal Tablero Electrico 2x40A
Breaker PCC 1X32A
</t>
  </si>
  <si>
    <t>Etiquetado de jumpers no cumple con estandar Claro, se debe notificar al momento de la implementación.</t>
  </si>
  <si>
    <t>09_652</t>
  </si>
  <si>
    <t>Pucon las azaleas</t>
  </si>
  <si>
    <t>Ruta 199 CH Dm 81.450</t>
  </si>
  <si>
    <t>CL-ARA-0021</t>
  </si>
  <si>
    <t>15-04: Aprobado
Area en piso: Gabinete proyectado.
Poste metalico de 16m</t>
  </si>
  <si>
    <t>Resumen
Poste proyectado con factibilidad monofásica / Poste de conexión N° 459572
Proyectado poste + Gabinete ATP</t>
  </si>
  <si>
    <t>21-11-2023: Aprobado V1.
Altura: 18m
Antena GPS= 15m (A nivel de la tronera)</t>
  </si>
  <si>
    <t>w05-2024</t>
  </si>
  <si>
    <t>Enviado a Arnaldo Fernandez 12/4/2024</t>
  </si>
  <si>
    <t>11_018</t>
  </si>
  <si>
    <t>Hospital Regional Coyhaique</t>
  </si>
  <si>
    <t>Calle Magallanes n°100 Coyhaique, AIS</t>
  </si>
  <si>
    <t>CL-AIS-5000</t>
  </si>
  <si>
    <t xml:space="preserve">12-03: Aprobado
Se levantan las observaciones indicadas en V2
</t>
  </si>
  <si>
    <t>Confirmar dirección correcta ya que se tiene Calle Magallanes n°100</t>
  </si>
  <si>
    <t xml:space="preserve">22-01-2024: Observado V1
Se levantan Observaciones.
3 Antenas  ADU4518R6v06
Altura MMOO: 15m
</t>
  </si>
  <si>
    <t>Corregir nomenclatura de alimentadores en todas las láminas.</t>
  </si>
  <si>
    <t xml:space="preserve">INFORME FOTOGRÁFICO
14-1: Aprobado con observaciones
1. Se valida por plano asbuilt, ya que no se cuenta con fotografia que evidencia el recorrido y llegada subterranea de la tuberia para FO a la ubicacion del gabinete a instalarse.
PLANOS AS BUILT
14-1: Aprobado
1. Se valida planimetria.
</t>
  </si>
  <si>
    <t>10-01-2025: Aprobado V1
- Fotos con Georreferencias: SI-OK
- EPC aéreo dimensiones 400x100: SI-OK
- Radier 3x2, Plataforma metálica: SI-OK
- Factible Instalación de GPS en el EPC: SI-OK
- Porta Feeder: SI-OK</t>
  </si>
  <si>
    <t xml:space="preserve">REV1 13-01-2025  
Sitio Macro construido con Energia provisoria 
Pendiente N° de cliente 
Pendiente informe conexión energia definitiva 
</t>
  </si>
  <si>
    <t>12_002</t>
  </si>
  <si>
    <t>Altos de Punta arenas</t>
  </si>
  <si>
    <t>Prolongación Carlos Condell Parcela E1 Punta Arenas, MAG</t>
  </si>
  <si>
    <t>CL-MAG-5020</t>
  </si>
  <si>
    <t>Falta indicar el azimut de los soportes en la planta de la torre, e indicar los soportes satelitales en la elevación de la torre (deben ir en el tope de la torre, sobre los soportes RF)</t>
  </si>
  <si>
    <t xml:space="preserve">22-01-2024: Aprobado V1.
Proyección de 4 Gabinete (Equipamiento en 4 Gabinete de piso)
Radier: 3x2
CC y Comunicaciones: Distancia EPC= 4,9m.
22-01-2024: Aprobado V1.
Altura definida= 10,6m
Proyección Antena GPS (EPC), Altura= 3,1m)
3 Antenas  ADU4518R6v06
3 RRU:3 WD5MBW5513W1 (RRU5513w - 1900+AWS) 
Tx:
FO: Si
MMOO: Si
Ausente proyección (Plano de Elevación):
1 Antena MMOO
Parábola 0.6 m
Altura MMOO: 6,6m
NOTA: La Altura  y Azimut de la antena MMOO, se definirá por el área de TX.
</t>
  </si>
  <si>
    <t xml:space="preserve">INFORME FOTOGRÁFICO
12-06: Aprobado con observaciones
1. Soporte RF: Se evidencian soportes pintados con galvanizado en frio. Se deja presente que los soportes con responsabilidad del OI.
2. Se valida segun plano Asbuilt.
PLANOS AS BUILT
12-06: Aprobado
Se valida plano Asbuilt
</t>
  </si>
  <si>
    <t xml:space="preserve">REV2 11-06-2024
Sitio con energía provisoria de 16A
Pendiente OOII
N° Cliente / Informe conexión definitiva </t>
  </si>
  <si>
    <t>13_734</t>
  </si>
  <si>
    <t>Av. Tobalaba - Manantiales</t>
  </si>
  <si>
    <t>Peñalolén</t>
  </si>
  <si>
    <t>Calle Los Presidentes esquina Sanchez Fontecilla</t>
  </si>
  <si>
    <t>CL-MET-5373</t>
  </si>
  <si>
    <t>Poste proyectado con Factibilidad monofásica desde cámara 021879.</t>
  </si>
  <si>
    <t>Informe Fotografico:Aprobado
Plano As built: Aprobado</t>
  </si>
  <si>
    <t>Se levantan las Observaciones//
Coordenada y dirección no corresponde al cambio solicitado y notificado por ATP. AZ no correponde con lo solicitado. No se observan fotos de AZ desde la parte superior de la antena. Sitio no pertenece a sitios con excepción. Confirmar si el ID ATP cambio ya que se tenia CL-MET-5373</t>
  </si>
  <si>
    <t xml:space="preserve">18-03-24: Aprobado V3
Router: HUAWEI.
Tx:
FO: SI
MMOO: N/A
Soporte de la MMOO Instalado: NO
06-02-24: Aprobado V1
Tx:
FO: SI
MMOO: SI
Soporte de la MMOO Instalado: NO
ATP indica que no instalarán el soporte de la MMOO solicitada por TX.
- ATP indica mediante correo que se hace responsable en su totalidad para eventos (Fallas) entre la línea de TX (Jumper) y la Antena. Ya que no presentan sellos en los conectores (Respuesta por correo)
</t>
  </si>
  <si>
    <t xml:space="preserve">Sitio con energía provisoria de 16 A.
Pendiente Fotos de medidor con numero visible.
Pendiente contrato de suministro eléctrico. Pendiente de informe de energía definitiva.
</t>
  </si>
  <si>
    <t>Enviada a Fanor Dante Herrera 12-4-2024</t>
  </si>
  <si>
    <t>14_106</t>
  </si>
  <si>
    <t>Vivero La Unión - Los Rios</t>
  </si>
  <si>
    <t>La Unión</t>
  </si>
  <si>
    <t>Ruta 208 Dm 11.318</t>
  </si>
  <si>
    <t>CL-LAG-0009</t>
  </si>
  <si>
    <t>22-11-2023: Aprobado V1.
Altura: 18m
Antena GPS= 15m (A nivel de la tronera)</t>
  </si>
  <si>
    <t xml:space="preserve">INFORME FOTOGRÁFICO
26-06: Aprobado
1. Fotos georreferenciadas.
Canalización de poste a Camara de inspeccion
4 Ductos PVC 63mm desde poste a cámara de paso.
-1 para 6 cables coaxiales de 1/2  50 ohm.
-1 para 6 cables coaxiales de 1/2  50 ohm.
-2 Vacante
4 Ductos PVC 50mm desde poste a cámara de paso.
-1 para GPS y TX enlauchado
-1 para energía enlauchado
-2 Vacante
2 Ducto de PV 25mm desde poste a cámara de paso.
-1 Para SPAT.
-1 Vacante.
1 Ducto de PVC 25mm desde cámara de paso a barra cooper.
-Para aterramiento de gabinete y TDA.
Canalización de Camara a gabinete
2 Ductos PVC 63mm desde cámara de paso a gabinete.
- 1 para 6 cables coaxiales de 1/2  50 ohm.
 -1 para 6 cables coaxiales de 1/2  50 ohm.
2 Ductos PVC 50mm desde cámara de paso a gabinete.
-1 para GPS y TX enlauchado
-1 vacante enlauchado
2 Ductos PVC 32mm desde cámara de paso a gabinete.
-Para Energía desde cámara de paso
-Para SPAT
GABINETE NO REFORZADO
CANALIZACIÓN ENLAUCHADA
PLANOS AS BUILT
26-06: Aprobado
1. Se valida plano con lo declarado en informe fotografico.
Canalización de poste a Camara de inspeccion
4 Ductos PVC 63mm desde poste a cámara de paso.
-1 para 6 cables coaxiales de 1/2  50 ohm.
-1 para 6 cables coaxiales de 1/2  50 ohm.
-2 Vacante
4 Ductos PVC 50mm desde poste a cámara de paso.
-1 para GPS y TX enlauchado
-1 para energía enlauchado
-2 Vacante
2 Ducto de PV 25mm desde poste a cámara de paso.
-1 Para SPAT.
-1 Vacante.
1 Ducto de PVC 25mm desde cámara de paso a barra cooper.
-Para aterramiento de gabinete y TDA.
Canalización de Camara a gabinete
2 Ductos PVC 63mm desde cámara de paso a gabinete.
- 1 para 6 cables coaxiales de 1/2  50 ohm.
 -1 para 6 cables coaxiales de 1/2  50 ohm.
2 Ductos PVC 50mm desde cámara de paso a gabinete.
-1 para GPS y TX enlauchado
-1 vacante enlauchado
2 Ductos PVC 32mm desde cámara de paso a gabinete.
-Para Energía desde cámara de paso
-Para SPAT
</t>
  </si>
  <si>
    <t>Enviada a Arnaldo Fernandez 11-4-2024</t>
  </si>
  <si>
    <t>16_044</t>
  </si>
  <si>
    <t>Chillán Aragón</t>
  </si>
  <si>
    <t>Pasaje Sur 791, pob. Ramon Vinay Chillán, NUB</t>
  </si>
  <si>
    <t>CL-BIO-5028</t>
  </si>
  <si>
    <t>Se debe modificar altura MMOO</t>
  </si>
  <si>
    <t xml:space="preserve">Área Proyectada 3x2 mts.
Empalme trifásico proyectado con línea aérea de 24 metros hasta TDAYF (cable 3x25+1x50 Calpe).
Poste de conexión 180813.
Aterramientos proyectados.
Unilineal No es de Claro.
</t>
  </si>
  <si>
    <t>Informe Fotografico:26-01: Aprobado con observaciones
Se valida segun plano asbuilt
Plnano As Built: 26-01: Aprobado</t>
  </si>
  <si>
    <t>Se levantan observaciones // 11-01-2024 No se observa ID Claro, no se indica altura total de la estructura, no se indica altura RF o franja de arriendo, no se observan coordenadas del sitio.</t>
  </si>
  <si>
    <t xml:space="preserve">03-01-24: Aprobado V1
- EPC aéreo OK.
- Radier OK.
- Factible Instalación de GPS en el EPC.
- Recorrido del EPC hasta la estrutura y Feeders OK.
29-01-24: Aprobado V2
- Soporte de MMOO Instalado: OK.
- Dimensiones se los soportes: OK.
</t>
  </si>
  <si>
    <t>16_066</t>
  </si>
  <si>
    <t>Chillan La Espiga</t>
  </si>
  <si>
    <t>Rotonda Francisco de Goya frente al #960 con José Vallejos</t>
  </si>
  <si>
    <t>CL-NUB-0007</t>
  </si>
  <si>
    <t xml:space="preserve">Agregar AZ 0°;120°;240° / 20-10 Verificar con ATP por que se observan dos modelos de antena RF ATP; se debe agregar 3 antenas paneles pequeñas de claro para bandas bajas. Agregar en leyenda ID ATP del sitio, coordenadas y dirección. Renombrar archivo con ID Claro. 
</t>
  </si>
  <si>
    <t>03-11-2023: Aprobado V1.
Proyección de 1 Gabinete (Equipamiento en Gabinete de piso)
03-11-2023: Aprobado V1.
Ausente: Antena GPS= 10m (A nivel de la tronera)
Altura 12m
Configuración:
CLOSED LOOP MIMO (4x4)
CLOSED LOOP MIMO (2x2)
Antena Trisectorial: MJS-ODI065R15JJJJ02-C
3 RRU  (RRU5513W1 - 1900+AWS) - Bandas medias.
2 RRU  (RRU5512LA - 700+850) - Bandas Baja.
1 BBU 5900A Outdoor.
1 Gabinete Tx Rack 19" - 6U ( Router + Cabecera FO o Radio de TX)
2 DPU120D-N06A1
1 PSU.
Baterías 100 Ah.
MMOO: Proyección Antena MMOO
Considerar Jumper de 18m Aprox.
Reunión Técnica el día viernes 20/oct/2023:
- Para postes metálicos, los jumpers serán conducidos por dentro de la estructura del poste hacia la cámara de paso y luego al interior del gabinete. (Dónde tendrá cabida para confuguraciones 4x4 + 2x2: Full).
- Para Poste de Hormigón se pasará Tubería para Jumper de Media y 1 tubería para la conexión de la MMOO si aplica.</t>
  </si>
  <si>
    <t xml:space="preserve">INFORME FOTOGRÁFICO
17-05: Aprobado con observaciones
1. Se valida segun plano Asbuilt.
2. Considerar a la hora de instalar las tuberias para ruteo de los jumpers de la antena 700/850 que el equipo implementador hace la pasada con los conectores hechos, por lo que puede dificultar la pasada. Las curvas nunca deben ser a 90°, ya que esta puede generar obstaculizaciones.
3. Gabinete No reforzado
PLANOS AS BUILT
17-05: Aprobado
Canalización poste a camara
1 DUCTO C.A.G. Ø2" / PVC Ø63mm POR EXTERIOR
DEL POSTE HASTA LOS 6 METROS PARA TX-GPS
2 DUCTOS C.A.G. Ø2" / PVC Ø63mm POR EXTERIOR
DEL POSTE HASTA LOS 6 METROS CON 6 CABLES
COAXIALES 1/2" 50 OHM CADA UNO
1 DUCTO C.A.G. Ø2" / PVC Ø63mm ENLAUCHADO
POR EXTERIOR DEL POSTE HASTA LOS 9 METROS
PARA 6 CABLES COAXIALES 1/2" 50 OHM BANDA
700
CANALIZACION DESDE CAMARA HASTA GABINETE
2 DUCTOS DE PVC DE Ø63mm PARA 6 CABLES COAXIALES DE
1/2" 50 Ohm CADA UNO
2 DUCTOS DE PVC DE Ø50mm
-1 ENLAUCHADO PARA TX-GPS
-1 ENLAUCHADO PARA 6 CABLES COAXIALES 1/2" 50 OHM
BANDA 700
2 DUCTOS DE PVC Ø32mm
-1 PARA ATERRAMIENTO DE GABINETE
-1 ENLAUCHADO PARA ENERGÍA DESDE TABLERO EN POSTE
</t>
  </si>
  <si>
    <t>22-05-24: Aprobado V2
Router: HUAWEI
Tx:
FO: SI
MMOO: N/A
Soporte Instalado: NO
16-11-23: Aprobado V1
Tx:
FO: SI
MMOO: SI.
Soporte Instalado: NO
ATP indica que no instalarán el soporte de la MMOO solicitada por TX.</t>
  </si>
  <si>
    <t>Sitio Tipo Poste con Energía provisoria
Gabinete de equipos instalado en piso con BDT
Aterramiento Existente
No se ve capacidad de breakers en Foto
Contrato suministro electico sin firma claro
TE1 En gestion</t>
  </si>
  <si>
    <t>Enviado a Raul Figueroa 12-4-2024</t>
  </si>
  <si>
    <t>16_068</t>
  </si>
  <si>
    <t>Chillan Luis Arellano</t>
  </si>
  <si>
    <t>AL COSTADO DE SAN BARTOLOME DE GAMBOA #491</t>
  </si>
  <si>
    <t>CL-NUB-000</t>
  </si>
  <si>
    <t xml:space="preserve">Agregar AZ 60°;180°; 300° / 20-10 Agregar en leyenda ID ATP del sitio, coordenadas y dirección. Renombrar archivo con ID Claro. Verificar con ATP por que se observan dos modelos de antena RF.
</t>
  </si>
  <si>
    <t>02-11-2023: Aprobado V1.
Proyección de 1 Gabinete (Equipamiento en Gabinete de piso)
02-11-2023: Aprobado V1.
Ausente: Antena GPS= 10m (A nivel de la tronera)
Altura 12m
Configuración: CLOSED LOOP MIMO (4x4)
Antena Trisectorial: MJS-ODI065R15JJJJ02-C
3 RRU  (RRU5513w - 1900+AWS) - Bandas medias.
1 BBU 5900A Outdoor.
1 Gabinete Tx Rack 19" - 6U ( Router + Cabecera FO o Radio de TX)
2 DPU120D-N06A1
1 PSU.
Baterías 100 Ah.
MMOO: Proyección Antena MMOO
Considerar Jumper de 18m Aprox.
Reunión Técnica el día viernes 20/oct/2023:
- Para postes metálicos, los jumpers serán conducidos por dentro de la estructura del poste hacia la cámara de paso y luego al interior del gabinete. (Dónde tendrá cabida para confuguraciones 4x4 + 2x2: Full).
- Para Poste de Hormigón se pasará Tubería para Jumper de Media y 1 tubería para la conexión de la MMOO si aplica.</t>
  </si>
  <si>
    <t xml:space="preserve">INFORME FOTOGRÁFICO
19-04: Aprobado
POSTE A CAMARA
3 Ductos CAG 2” desde poste a cámara de paso.
-1 para 6 cables coaxiales de 1/2  50 ohm.
-1 para 6 cables coaxiales de 1/2  50 ohm.
-1 para GPS y TX enlauchado
1 Ducto de CAG 1” desde TDA en poste a cámara de paso.
-Para Energía enlauchado.
1 Ducto de PVC 25mm desde cámara de paso a barra copper.
-Para aterramiento de gabinete.
CAMARA A GABINETE
2 Ductos PVC 63mm desde cámara de paso a gabinete.
- 1 para 6 cables coaxiales de 1/2  50 ohm.
 -1 para 6 cables coaxiales de 1/2  50 ohm.
2 Ductos PVC 50mm desde cámara de paso a gabinete.
-1 para GPS y TX
-1 para ret y espacio vacante para energía
PLANOS AS BUILT
19-04: Aprobado con observaciones
1. ATP debe reforzar el gabinete segun lo indicado en visita a maestranza 170424.
2. Canalización correcta segun lo visto en informe fotografico la que se indica en vista de elevación de poste.
</t>
  </si>
  <si>
    <t>Starlink Instalado 3-5-2024</t>
  </si>
  <si>
    <t>23_017</t>
  </si>
  <si>
    <t>La Reina Strip Center</t>
  </si>
  <si>
    <t>Av. Alcalde Fernando Castillo Velasco, frente al 8150, en plazoleta - bandejón central</t>
  </si>
  <si>
    <t>CL-BI-1403</t>
  </si>
  <si>
    <t>Se retoma alternativa validada por inconvenientes con la muni de la Reina. Sitio de 12mts 2x2 1900/AWS</t>
  </si>
  <si>
    <t xml:space="preserve">12-12: Aprobado
1. Poste Metalico de 12m implementado en gabinete.
2. Gabinete a instalarse debe soportar todo el equipamiento a instalarse.
3. ATP instala antena trisectorial.
</t>
  </si>
  <si>
    <t>11 Rodomo: sin informacion</t>
  </si>
  <si>
    <t xml:space="preserve">REV 2 (24-04-2024)
Nueva versión
Sitio tipo poste proyectado
Poste + gabinete outdoor proyectado
Equipos proyectados en gabinete
Poste de referencia # 37 274
Factibilidad de empalme aereo
</t>
  </si>
  <si>
    <t xml:space="preserve">27-01: Aprobado con observaciones
1. Se entiende que ubicación de TDAyF para ClaroVTR es donde indica como operador ancla.
Poste Metálico 10"
</t>
  </si>
  <si>
    <t xml:space="preserve">27-01-2025 Aprobado V4
Proyección de 1 Gabinete (Equipamiento en Gabinete en piso)
- Radier 2x1m
OBSERVACIONES (Planos Laterales)
27-01-2025 Aprobado V4
Altura 12m
Antena GPS adosada a tope de poste= H= 9,5m.
Antena Trisectorial: COMBA  MJS-ODI065R15JJJJ02-C  Bandas Medias
2 RRU  (RRU5513w1 - 1900+AWS) - Bandas media.
1 BBU 5900A Outdoor.
1 Gabinete Tx Rack 19" - 6U ( Router + Cabecera FO o Radio de TX)
1 DPU120D-N06A1
1 DBU50B
TX:FO: SI
Router: ZTE
</t>
  </si>
  <si>
    <t xml:space="preserve">OBSERVACIONES (PROYECCIÓN PISO
06-02-25: Aprobado V1
Diseño: (Banda media)
- Fotos Georreferenciadas: SI-OK.
- As Built, Canalización por Ductos: SI-OK.
- Ductos Enlaucha: SI-OK
- Se considera (Lado Gabinete):
2 Ductos PVC 63mm en radier.
-1 para 6 cables coaxiales de 1/2  50 ohm. Claro
-1 para 6 cables coaxiales de 1/2  50 ohm. Claro
2 Ductos PVC 50mm en radier.
-1 para GPS y TX con pasa cables Claro
-1 Vacante CLARO
-2 Ductos PVC 32mm en radier.
-1 para energía Claro con pasa cables
-1 para SPAT del gabinete.
ESTÁNDAR CLAROVTR:
Sectorial:
Sector-1= Amarillo.
Sector-2= Rojo.
Sestor-3: Verde.
ESTÁNDAR DE FRECUENCIA - ClaroVTR:
Frecuencia: 1900/AWS (Solo Identificar las líneas lado Gabinete)
Para cada sector sería:
Antena (1-2): 1900 (Naranjo)
Antena (3-4): AWS (Verde)
ESTÁNDAR ATP:
Sectorial: SI-OK.
ESTÁNDAR DE FRECUENCIA - ATP:
Frecuencia: 1900/AWS : NO-OK
Antena (1-2): 1900 (Amarillo)
Antena (3-4): AWS (Verde)
OBSERVACIONES (PROYECCIÓN ELEVACIÓN)
06-02-25: Aprobado V1
- Fotos Georreferenciadas: SI-OK.
- Certificaciones de líneas: SI-OK.
- Conectores de elevación sellados con solo cinta aislante: SI-OK. (Líneas Pertenecen al OOII: ATP)
- Fotos en elevación y con Dron: SI-OK.
- Antena GPS: (Opciones):
1- Implementada a tope del Poste Principal.
2- Implementar a mitad de poste en primera tronera. Siempre y cuando no presente Obstrucción o bajo de techo o árboles.
TX
06-02-25: Aprobado V1
Tx:
FO: SI
Router: ZTE
</t>
  </si>
  <si>
    <t xml:space="preserve">AREV1 02-01-2024
TE1 Pendiente
Sitio con Energia provisoria de 1x16A
Pendiente N° de Medidor
Pendiente N° de Cliente
Pendiente Informe conexión energia definitiva 
</t>
  </si>
  <si>
    <t>23_322</t>
  </si>
  <si>
    <t xml:space="preserve">Estadio Español </t>
  </si>
  <si>
    <t>Calle Carabinero Sergio Cid esq. Pje Carabinero Luis Marin</t>
  </si>
  <si>
    <t>CL-MET-0197</t>
  </si>
  <si>
    <t>18. Porta Feeders: N/A</t>
  </si>
  <si>
    <t xml:space="preserve">REV 2 (24-04-2024)
Nueva version
Sitio tipo poste proyectado
Poste + gabinete outdoor proyectado
Equipos proyectados en gabinete
Poste de referencia # 734238
Factibilidad de empalme aereo 
</t>
  </si>
  <si>
    <t>27-01: Aprobado</t>
  </si>
  <si>
    <t xml:space="preserve">27-01-2025 Aprobado V1
Proyección de 1 Gabinete (Equipamiento en Gabinete en piso)
- Radier 2x1m
27-01-2025 Aprobado V1
Altura 12m
Antena GPS adosada a tope de poste= H= 9,5m.
Antena Trisectorial: COMBA  MJS-ODI065R15JJJJ02-C  Bandas Medias
3 RRU  (RRU5513w1 - 1900+AWS) - Bandas media.
1 BBU 5900A Outdoor.
1 Gabinete Tx Rack 19" - 6U ( Router + Cabecera FO o Radio de TX)
1 DPU120D-N06A1
1 DBU50B
TX:FO: SI
Router: ZTE
</t>
  </si>
  <si>
    <t xml:space="preserve">OBSERVACIONES (PROYECCIÓN PISO)
06-02-25: Aprobado V1
Diseño: (Banda media)
- Fotos Georreferenciadas: SI-OK.
- As Built, Canalización por Ductos: SI-OK.
- Ductos Enlaucha: SI-OK
- Se considera (Lado Gabinete):
2 Ductos PVC 63mm en radier.
-1 para 6 cables coaxiales de 1/2  50 ohm. Claro
-1 para 6 cables coaxiales de 1/2  50 ohm. Claro
2 Ductos PVC 50mm en radier.
-1 para GPS y TX con pasa cables Claro
-1 Vacante CLARO
-2 Ductos PVC 32mm en radier.
-1 para energía Claro con pasa cables
-1 para SPAT del gabinete.
ESTÁNDAR CLAROVTR:
Sectorial:
Sector-1= Amarillo.
Sector-2= Rojo.
Sestor-3: Verde.
ESTÁNDAR DE FRECUENCIA - ClaroVTR:
Frecuencia: 1900/AWS (Solo Identificar las líneas lado Gabinete)
Para cada sector sería:
Antena (1-2): 1900 (Naranjo)
Antena (3-4): AWS (Verde)
ESTÁNDAR ATP:
Sectorial: SI-OK.
ESTÁNDAR DE FRECUENCIA - ATP:
Frecuencia: 1900/AWS : NO-OK
Antena (1-2): 1900 (Amarillo)
Antena (3-4): AWS (Verde)
OBSERVACIONES (PROYECCIÓN ELEVACIÓN)
06-02-25: Aprobado V1
- Fotos Georreferenciadas: SI-OK.
- Certificaciones de líneas: SI-OK.
- Conectores de elevación sellados con solo cinta aislante: SI-OK. (Líneas Pertenecen al OOII: ATP)
- Fotos en elevación y con Dron: SI-OK.
- Antena GPS: (Opciones):
1- Implementada a tope del Poste Principal.
2- Implementar a mitad de poste en primera tronera. Siempre y cuando no presente Obstrucción o bajo de techo o árboles.
TX
06-02-25: Aprobado V1
Tx:
FO: SI
Router: ZTE
</t>
  </si>
  <si>
    <t>Desde que tablero se esta energizando el “remarcador que se instaló”.</t>
  </si>
  <si>
    <t>23_605</t>
  </si>
  <si>
    <t>Las Encinas Lampa</t>
  </si>
  <si>
    <t>Ruta 5 Norte Dm 16.192</t>
  </si>
  <si>
    <t>CL-MET-0198</t>
  </si>
  <si>
    <t>Corregir AZ / 20-10 Agregar en leyenda ID ATP del sitio, coordenadas y dirección. Renombrar archivo con ID Claro. Corregir altura en leyenda ya que indica 10+2</t>
  </si>
  <si>
    <t>21-11-2023: Aprobado V2
Antena GPS= 15m (A nivel de la tronera)
MMOO: Proyección Antena MMOO 0.3m (ADfinir por TX)
Ductos PVC 50mm</t>
  </si>
  <si>
    <t xml:space="preserve">Informe Fotografico: 05-02: Aprobado con observaciones
1. Se valida segun plano Asbuilt
2. Fotos no vienen todas georreferenciadas
3. Sitio no pertenece al listado declarado para las excepciones.
</t>
  </si>
  <si>
    <t xml:space="preserve">14-03-24: Aprobado con Observaciones V2
- Fotos Georreferenciadas: SI-OK.
- As Built, Canalización por Ductos: SI-OK.
ATP debe comunicarse con la PMO para entregarles el código de colores utilizado por la OOII, para entregárselo a HUAWEI en la Implementación.
ESTÁNDAR CLAROVTR:
Sectorial:
Sector-1= Amarillo.
Sector-2= Rojo.
Sestor-3: Verde.
ESTÁNDAR DE FRECUENCIA - ClaroVTR:
Frecuencia: 1900/AWS (Solo Identificar las líneas lado Gabinete)
Para cada sector sería:
Antena (1-2): 1900 (Naranjo)
Antena (3-4): AWS (Verde)
ESTÁNDAR ATP:
Sectorial: SI-OK.
ESTÁNDAR DE FRECUENCIA - ATP:
Frecuencia: 1900/AWS : NO-OK
Antena (1-2): 1900 (Amarillo)
Antena (3-4): AWS (Verde)
</t>
  </si>
  <si>
    <t xml:space="preserve">Sitio con energia provisoria de 1x16 A
TE1 Entregado
Pendiente Contrato suminsitro electrico 
Pendiente informacion energia definitiva
</t>
  </si>
  <si>
    <t>23_768</t>
  </si>
  <si>
    <t>Febrero Vildosola</t>
  </si>
  <si>
    <t>CALLE VALENZUELA PUELMA CON ESQUINA THOMAS SOMERSCALES</t>
  </si>
  <si>
    <t>CL-MET-5632</t>
  </si>
  <si>
    <t>Proteccion de circuito vacante debe ser considerada en 16 amperios segun nuevo requerimiento para incorporacion de equipamiento futuro</t>
  </si>
  <si>
    <t xml:space="preserve">OBSERVACIONES ASB - OOCC - Informe Fotográfico
Aprobado.
Sin observaciones
OBSERVACIONES ASB - OOCC - Planos
Aprobado.
Sitio implementado.
Bóveda subterránea compartida 2,0 x 1,2m.
</t>
  </si>
  <si>
    <t>20-02-24: Aprobado con Observaciones V4
- Fotos Georreferenciadas: SI-OK.
- As Built, Canalización por Ductos hasta la Bóveda: SI-OK.
ATP debe comunicarse con la PMO para entregarles el código de colores utilizado por la OOII, para entregárselo a HUAWEI en la Implementación.
ESTÁNDAR CLAROVTR:
Sectorial:
Sector-1= Amarillo.
Sector-2= Rojo.
Sestor-3: Verde.
ESTÁNDAR DE FRECUENCIA  - CLAROVTR:
Frecuencia: 1900/AWS (Solo Identificar las líneas lado Gabinete)
Para cada sector sería:
Antena (1-2): 1900 (Naranjo)
Antena (3-4): AWS (Verde)
ESTÁNDAR ATP:
Sectorial: SI-OK.
ESTÁNDAR DE FRECUENCIA - ATP:
Frecuencia: 1900/AWS : NO-OK
Antena (1-2): 1900 (Amarillo)
Antena (3-4): AWS (Verde)</t>
  </si>
  <si>
    <t xml:space="preserve">energía provisoria de 16A
Pendiente informe conexión electrica energia definitiva
09-06-2025Confirmar la fecha que se indica en informe de conexión de energía, sale fecha del 07-12-2020.
Informe fotográfico indica fecha de Mes de Mayo de 2025 y se muestra TDAyF y Medidor sin energía.
</t>
  </si>
  <si>
    <t>No pdte Energía para conexión de rectificador</t>
  </si>
  <si>
    <t>Entrega Certificado Teorico</t>
  </si>
  <si>
    <t>Dante Herrera En custodia de Fanor</t>
  </si>
  <si>
    <t>25_223</t>
  </si>
  <si>
    <t>Prieto</t>
  </si>
  <si>
    <t>Diego Portales 205 La Cruz, VAL</t>
  </si>
  <si>
    <t>Tu ayuda para revisar otra alternativa del sitio en referencia, debido a que no se puedo avanzar con la colo de ATC</t>
  </si>
  <si>
    <t>CL-VAL-5037</t>
  </si>
  <si>
    <t>Dist. GPS= ?m (Recorrido desde el Gabinete superior hasta la antena GPS)</t>
  </si>
  <si>
    <t xml:space="preserve">Sitio Macro proyectado
Acometida electrica trifasica proyectada aérea (10 mts) desde poste # 797513
Línea electrica aerea trifasica proyectada
Medidor + TDAyF Proyectado
Unilineal no actualizado (Revisar si fabricacion de TDAyF esta acorde a norma electrica actual)
Tierras proyectadas (Conexion desde malla existente)
</t>
  </si>
  <si>
    <t>INFORME FOTOGRÁFICO
01-04: Aprobado con observaciones
Se valida segun plano Asbuilt
PLANOS AS BUILT
01-04: Aprobado con observaciones
Se valida separación de porta feeders segun lo indicado en informe fotografico, quedaron instalados a 1,2m</t>
  </si>
  <si>
    <t xml:space="preserve"> EPC aéreo OK.
Radier OK
Ausente:
- Foto indicando altura de los soportes con cinta métrica establecida para ClaroVTR.
19-12-23: Aprobado V1
- Mejorar fotos a los elementos a evaluar.
Ejemplo:
- Soporte MMOO.
- Soporte Sector-1, Sector-2, Sector-3.
</t>
  </si>
  <si>
    <t>Sitio con energía provisoria, que capacidad?.
Configuración de tablero no muy visible en fotos.</t>
  </si>
  <si>
    <t>25_241</t>
  </si>
  <si>
    <t>Gregorio Marañon</t>
  </si>
  <si>
    <t>CALLE A ESQUINA PROXIMA LAS AZUCENAS Nº 6 Viña del Mar, VAL</t>
  </si>
  <si>
    <t>CL-VAL-5424</t>
  </si>
  <si>
    <t xml:space="preserve">20-02: Aprobado
Se evidencia instalación de tuberia adosada de 3" a poste, ATP indica cabida de FO y Cable GPS.
1. Canalización adosada a poste: Según informe fotografico solo se ve 1 canalización instalada, proyectar lo que se instaló e indicar si se va a contar con tuberia externa para ruteo del cable del GPS y FO.
2.  Los ductos adosados son de 2" o 2,5" (segun nota) y no se puede verificar la instalacion de éstas, ya que no se cuenta con fotografias que evidencien esta instalación.
20-02: Aprobado con observaciones
1. Canalización adosada a poste 1 tuberia de 3". ATP por correo garantizan cabida para cable de FO y GPS.
2. No indican ruteo de tuberia de energia desde el poste de empalme al gabinete, se aclara n reunión
</t>
  </si>
  <si>
    <t xml:space="preserve">20-02-24: Aprobado con Observaciones V4
- Fotos Georreferenciadas: SI-OK.
- As Built, Canalización por Ductos: SI-OK.
ATP debe comunicarse con la PMO para entregarles el código de colores utilizado por la OOII, para entregárselo a HUAWEI en la Implementación.
ESTÁNDAR CLAROVTR:
Sectorial:
Sector-1= Amarillo.
Sector-2= Rojo.
Sestor-3: Verde.
ESTÁNDAR DE FRECUENCIA  - CLAROVTR:
Frecuencia: 1900/AWS (Solo Identificar las líneas lado Gabinete)
Para cada sector sería:
Antena (1-2): 1900 (Naranjo)
Antena (3-4): AWS (Verde)
ESTÁNDAR ATP:
Sectorial: SI-OK.
ESTÁNDAR DE FRECUENCIA - ATP:
Frecuencia: 1900/AWS : NO-OK
Antena (1-2): 1900 (Amarillo)
Antena (3-4): AWS (Verde)
20-02-24: Aprobado V4
- Fotos Georreferenciadas: SI-OK.
- Conectores de elevación sellados con solo cinta aislante: SI-OK.
- Fotos en elevación y con Dron: SI-OK.
</t>
  </si>
  <si>
    <t xml:space="preserve">Sitio con energía provisoria de 16A
Pendiente informe conexión electrica energia definitiva
</t>
  </si>
  <si>
    <t>25_466</t>
  </si>
  <si>
    <t>Valparaíso Avda. Matta Valdivieso</t>
  </si>
  <si>
    <t>Al costado de Salvador Vilches #154 con Violeta Parra</t>
  </si>
  <si>
    <t>CL-VAL-0095</t>
  </si>
  <si>
    <t>02-10-23 Aprobado. Ausente: ID OOII / Poste Hormigón de 12m / Antena proyectada en la parte superior del poste y será propiedad de ATP. Implementación en gabinete en piso presentado y aprobado por CLAROVTR con cabida.</t>
  </si>
  <si>
    <t>Poste proyectado con factibilidad monofásica / Poste de conexión N°111872, Acometida a gabinete considerar detalle Acometida aérea o subterránea para ingeniería</t>
  </si>
  <si>
    <t>Agregar AZ 0°;120°;240°</t>
  </si>
  <si>
    <t>21-11-2023: Aprobado V1.
Altura: 12m
Antena GPS= 9,5m (A nivel de la tronera)</t>
  </si>
  <si>
    <t>INFORME FOTOGRÁFICO
30-05: Aprobado
Se valida segun plano Asbuilt
Gabinete no reforzado.
PLANOS AS BUILT
30-05: Aprobado
Poste a camara:
4 Ductos CAG 2” desde poste a cámara de paso.
-1 para 6 cables coaxiales de ½”  50 ohm.
-1 para 6 cables coaxiales de ½”  50 ohm. Mas Ret
-1 disponible para 6 cables coaxiales de ½” 50 ohm enlauchado BB.
-1 para GPS y TX enlauchado
1 Ducto de CAG 1” desde TDA en poste a cámara de paso.
-Para Energía enlauchado.
1 Ducto de PVC 25mm desde cámara de paso a barra cooper.
-Para aterramiento de TDA.
Camara a Gabinete
2 Ductos PVC 63mm desde cámara de paso a gabinete.
-1 para 6 cables coaxiales de ½”  50 ohm.
-1 para 6 cables coaxiales de ½”  50 ohm mas Ret..
2 Ductos PVC 50mm desde poste a cámara de paso.
-1 para GPS y TX enlauchado
-1 vacante para 6 cables coaxiales de ½” (para antenas de panel BB) enlauchado.
1 Ducto de PVC 32mm desde TDA en poste a cámara de paso.
-Para Energía enlauchado.
1 Ducto de PVC 25mm desde cámara de paso a barra cooper.
-Para aterramiento de TDA.</t>
  </si>
  <si>
    <t xml:space="preserve"> TDAYF instalado
SPT instalado
Sitio con energía provisoria 1x16A
TE1 Pendiente</t>
  </si>
  <si>
    <t>25_497</t>
  </si>
  <si>
    <t>Forestal Rogelio Astudillo</t>
  </si>
  <si>
    <t>AV SANTA INES ESQUINA PATRINIA FRENTE AL 2911 (TORRE 12) Viña del Mar, VAL</t>
  </si>
  <si>
    <t>CL-VAL-5416</t>
  </si>
  <si>
    <t>Canalización soterrada de PVC debe estar indicado el diametro en mm. Considerar el tipo de cable que estan proyectando para definir el diametro correspondiente.</t>
  </si>
  <si>
    <t xml:space="preserve">21-02: Aprobado
Se evidencia instalación de tuberia adosada de 3" a poste, ATP indica cabida de FO y Cable GPS.
</t>
  </si>
  <si>
    <t>21-02-24: Aprobado con Observaciones V3
- Fotos Georreferenciadas: SI-OK.
- As Built, Canalización por Ductos: SI-OK.
ATP debe comunicarse con la PMO para entregarles el código de colores utilizado por la OOII, para entregárselo a HUAWEI en la Implementación.
ESTÁNDAR CLAROVTR:
Sectorial:
Sector-1= Amarillo.
Sector-2= Rojo.
Sestor-3: Verde.
ESTÁNDAR DE FRECUENCIA  - CLAROVTR:
Frecuencia: 1900/AWS (Solo Identificar las líneas lado Gabinete)
Para cada sector sería:
Antena (1-2): 1900 (Naranjo)
Antena (3-4): AWS (Verde)
ESTÁNDAR ATP:
Sectorial: SI-OK.
ESTÁNDAR DE FRECUENCIA - ATP:
Frecuencia: 1900/AWS : NO-OK
Antena (1-2): 1900 (Amarillo)
Antena (3-4): AWS (Verde)
21-02-24: Aprobado V3
- Fotos Georreferenciadas: SI-OK.
- Conectores de elevación sellados con solo cinta aislante: SI-OK.
- Fotos en elevación y con Dron: SI-OK.</t>
  </si>
  <si>
    <t xml:space="preserve">Sitio con energia provisoria
Pendiente informe conexión electrica energia definitiva
</t>
  </si>
  <si>
    <t>Entrega Certificación Teorica 15-3-2024 - Se reprograma Instalación 19-3-2024</t>
  </si>
  <si>
    <t>Entregadas a Jefe zonal de Valpo</t>
  </si>
  <si>
    <t>25_513</t>
  </si>
  <si>
    <t>Viña del Mar Camilo Mori</t>
  </si>
  <si>
    <t>Las Bandurrias 799 Viña del Mar, VAL</t>
  </si>
  <si>
    <t>CL-VAL-5019</t>
  </si>
  <si>
    <t>05-01: Aprobado
Se asume como error de tipeo el detalLe del poste TDAyF con la llegada de la tuberia de la FO a este. Por lo que se aprueba con la buena proyeccion indicada en lamina 2 OOCC.</t>
  </si>
  <si>
    <t>13-12-2023: Aprobado V1.
Proyección de 4 Gabinete (Equipamiento en 4 Gabinete de piso)
Radier: 3x2
13-12-2023: Aprobado V1
Altura definida= 23m
Proyección Antena GPS proyectada en el Pipe del TDAyF. también es viable  para el ruteo de cable en el (EPC), Altura= 4,1m)
3 Antenas  ADU4518R6v06 
Proyección de 3 RRU:
3 WD5MBW5513W1 (RRU5513w - 1900+AWS)  
TX:
FO: Si.
MMOO: Si.
Diámetro: 0,6m
Altura: 20m
NOTA: Dependerá del área de TX, la orientación de la MMOO
CC y Comunicaciones: Distancia EPC= 5,6m.</t>
  </si>
  <si>
    <t>13-12-2023: Aprobado V1.
Proyección de 4 Gabinete (Equipamiento en 4 Gabinete de piso)
Radier: 3x2
13-12-2023: Aprobado V1
Altura definida= 23m
Proyección Antena GPS (EPC), Altura= 4,1m)
3 Antenas  ADU4518R6v06 
Proyección de 3 RRU:
3 WD5MBW5513W1 (RRU5513w - 1900+AWS)  
TX:
FO: Si.
MMOO: Si.
CC y Comunicaciones: Distancia EPC= 5,6m.</t>
  </si>
  <si>
    <t xml:space="preserve">Área proyectada 2x3 mts
Empalme Trifásico a TG Aux existente
Línea eléctrica Subterránea proyectada (4x6 AWG)
Sitio trifásico proyectado
Poste + Medidor Proyectado
Sitio Macro proyectado 
Tierra proyectada desde malla existente
</t>
  </si>
  <si>
    <t>Informe Fotografico: 
08-05: Aprobado con observaciones
Se valida segun plano Asbuit
Plano Asbuilt:
08-05: Aprobado
Se levantan observaciones indicadas</t>
  </si>
  <si>
    <t>07-03-24: Observado V2
Archivo mantienen las mismas Observaciones.
24-01-24: Observado V1
- Se presentan fotografías en el informe de un monoposte y la Ingeniería del sitio esta declarado como una torre Contraventada, por lo que deben definir si el sitio corresponde o no al sitio real y si ID ClaroVTR.</t>
  </si>
  <si>
    <t>Informe fotografico incompleto 
Falta TE1
Sitio Sin Energia
REV2 
TDAyF Instalado
Conexión a SPAT
Sitio con energía provisoria 16 A
Pendiente TE1.
Pendiente entrega de informe de energía definitiva, con numero de medidor y de cliente.
REV3
TE1 Pendiente</t>
  </si>
  <si>
    <t>Starlink Instalado 2-8-2024</t>
  </si>
  <si>
    <t>25_519</t>
  </si>
  <si>
    <t>Camino La Capellania</t>
  </si>
  <si>
    <t>Cartagena</t>
  </si>
  <si>
    <t>La Capellania S/N esq. Las Parcelas</t>
  </si>
  <si>
    <t>POSTE CEMENTO</t>
  </si>
  <si>
    <t>CL-VAS-0059</t>
  </si>
  <si>
    <t>Se valida ubicación y altura de 18mts. ATP debe informar los AZ que tiene el sitio existente.</t>
  </si>
  <si>
    <t xml:space="preserve">Rev.2 02-10: Aprobado
1. Gabinete propuesto por ATP debe ser capaz de soporte el peso de todos los equipos a instalarse.
2. Canalización se verificará en proyecto de ingenieria, considerar todo el cableado a instalarse, GPS, TX, Energia.
</t>
  </si>
  <si>
    <t>05-09-24: Aprobado V1. / Poste 18m / Implementación en Gabinete de Piso.</t>
  </si>
  <si>
    <t xml:space="preserve">REV2 02-10-2024
Sitio Poste proyectado
Acometida eléctrica aérea BT proyectada (L=15 mts app)
Medidor proyectado en poste
Planta proyectada en gabinete
Área arriendo 2x1 mts
Canalización proyectada a planta
</t>
  </si>
  <si>
    <t xml:space="preserve">OBSERVACIONES ING - OOCC
03-02-2025 Aprobado
Colocar llamado para canalizaciones de cámara a poste en vista de elevación
</t>
  </si>
  <si>
    <t xml:space="preserve">OBSERVACIONES (Planos de Planta)
03-02-2025 Aprobado
Proyección de 1 Gabinete (Equipamiento en Gabinete en piso)
- Radier 1,2x1,2m
</t>
  </si>
  <si>
    <t xml:space="preserve">REV2 29-01-2025
Sitio Poste
Acometida aérea monofásica proyectada
Gabinete + Medidor proyectado en poste
Unilineal: Empalme 1x40 /Breaker TDAyF 2X40 / Breaker DPU 1X32 
Tablero proyectado en Poste 
Tierra proyectada para gabinete + medidor
</t>
  </si>
  <si>
    <t xml:space="preserve">OBSERVACIONES ASB - OOCC - Informe Fotográfico
Aprobado.
Se asume que la ubicación de las pletinas instaladas en la parte posterior del gabinete son las indicadas en el plano.
OBSERVACIONES ASB - OOCC - Planos
Aprobado sin comentarios.
Poste metálico.
Radier 1,2x1,2 m.
</t>
  </si>
  <si>
    <t>CHECKLIST POSTE
POSTE EQUIPAMIENTO AEREO
1. Coordenadas Google Earth: OK
2. Nemónico: 25_519
3. Tipo de Poste: Metálico
4 Compartido;  SI
5. Altura Poste: 16
6. Altura RF: 18
7 Altura HW: 6
8 Soportes: NOK debe proveer CLAR
9.PGB altura : OK
10 Disponibilidad camión capacho: SI
11. Antenas Compartida 12 Puertos Disponible Banda 1710 a 2690
12 AZ Con Plan de RF :  Disponible 10°- 130°- 250°
13. GPS ;OK
14. Disponibilidad de Ductos OK
15. Energía: OK
POSTE EQUIPAMIENTO PISO
1. Disponibilidad Módulos RF: OK
2. Rack: Claro VTR: OK
3. Dimensión : 1,2 x1,2 x 1,70 : OK
4. Empalme : OK
5. Energía : OK
Observaciones 
Asbuilt APROBADO</t>
  </si>
  <si>
    <t>Falta TE1, sin informacion de gestion con CIA, cuenta con energia provisoria monofasica.</t>
  </si>
  <si>
    <t>Gabinete ATP</t>
  </si>
  <si>
    <t>25_537</t>
  </si>
  <si>
    <t>Limache Palmira Romano Oriente</t>
  </si>
  <si>
    <t>Limache</t>
  </si>
  <si>
    <t>Ruta F-62 Palmira Romano Oriente, DM 0+000. Limache, VAL</t>
  </si>
  <si>
    <t>CL-VAL-5265</t>
  </si>
  <si>
    <t>Se corrige altura total del sitio. Queda pendiente corregir en el Asbuilt la altura por tramos del poste</t>
  </si>
  <si>
    <t>Proyección de 1 Gabinete (Equipamiento en Gabinete de piso)
Lamina 2: Altura 12m
Configuración: CLOSED LOOP MIMO (2x2)
Antena Trisectorial: ADU4514S0v06
2 RRU  (RRU5513w - 1900+AWS) - Bandas medias.
1 BBU 5900A Outdoor.
1 Gabinete Tx Rack 19" - 6U ( Router + Cabecera FO o Radio de TX)
2 DPU120D-N06A1
1 PSU.
Baterías 100 Ah.
Considerar Jumper de 18m Aprox.
Reunión Técnica el día viernes 20/oct/2023:
- Para postes metálicos, los jumpers serán conducidos por dentro de la estructura del poste hacia la cámara de paso y luego al interior del gabinete. (Dónde tendrá cabida para confuguraciones 4x4 + 2x2: Full).
- Para Poste de Hormigón se pasará Tubería para Jumper de Media y 1 tubería para la conexión de la MMOO si aplica.</t>
  </si>
  <si>
    <t xml:space="preserve">Sitio tipo Poste
Acometida Aerea proyectada
Se proyecta medidor + TDAyF en un Gabinete 
Unilineal proyectado
Empalme 2x40 / Breakr DPU 1X32
Tierras proyectadas (Barra copperweld)
Se proyecta gabinete claro nivel de piso / Equipos proyectados en Gabinete 
Tierra existente en TDAyF
</t>
  </si>
  <si>
    <t xml:space="preserve">20-02: Aprobado con observaciones
Se valida segun plano Asbuilt.
ATP indica que no instala el soporte para la MMOO.
20-02: Aprobado con observaciones
1. En fotografias anexas se evidencia que el ruteo del cableado desde el sitema radiante al gabnete claro, lo realizan a traves de EPC, por lo que en el plano asbuilt deben proyectar este recorrido. No se habia levantado, ya que en 1er informe no se evidenciaba esto.
2. Falta indicar diametro de tuberia de comunicación entre el poste secundario (Gabinete Energia) hasta el gabinete en piso CLAROVTR y dimensiones de la EPC.
Canalizado por BPC
-12 cables coaxiales de 1/2 50 Ohm
-Canalizacion de TX y GPS por BPC
-1 ducto de 32mm para energia desde TDA
</t>
  </si>
  <si>
    <t>Se aprueba sitio con excepción de foto que muestre los AZ </t>
  </si>
  <si>
    <t>20-02-24: Aprobado con Observaciones V4
- Fotos Georreferenciadas: SI-OK.
- As Built, Canalización por BPC: SI-OK.
ATP debe comunicarse con la PMO para entregarles el código de colores utilizado por la OOII, para entregárselo a HUAWEI en la Implementación.
ESTÁNDAR CLAROVTR:
Sectorial:
Sector-1= Amarillo.
Sector-2= Rojo.
Sestor-3: Verde.
20-02-24: Aprobado V4
- Soporte MMOO Instalado: NO-OK (Avaluar con TX)
- Conectores de elevación sellados con solo cinta aislante: NO-OK.
- Fotos en elevación y con Dron: SI-OK.
- Fotos Georreferenciadas: SI-OK.
Frecuencia: 1900/AWS (Solo Identificar las líneas lado Gabinete)
Para cada sector sería:
Antena (1-2): 1900 (Naranjo)
Antena (3-4): AWS (Verde)
ESTÁNDAR ATP:
Sectorial: SI-OK.
ESTÁNDAR DE FRECUENCIA - ATP:
Frecuencia: 1900/AWS : NO-OK
Antena (1-2): 1900 (Amarillo)
Antena (3-4): AWS (Verde)</t>
  </si>
  <si>
    <t xml:space="preserve">REV3 20-05-2024
Sitio con energía definitiva/Pendiente N° Cliente
</t>
  </si>
  <si>
    <t>No (29-3-2024)</t>
  </si>
  <si>
    <t>Quedara Starlink- sin factibilidad de MMOO</t>
  </si>
  <si>
    <t>Recibidas de Huawei - Enviadas aAlejandro Valenzuela 4-7-2024</t>
  </si>
  <si>
    <t>25_618</t>
  </si>
  <si>
    <t>El Quisco Cabañas del Mar</t>
  </si>
  <si>
    <t>EL QUISCO</t>
  </si>
  <si>
    <t>El Sauce 3358</t>
  </si>
  <si>
    <t>Correo Leonardo 16-8-2024</t>
  </si>
  <si>
    <t>CL-VAL-5337</t>
  </si>
  <si>
    <t xml:space="preserve">13-02-25: Aprobado V1
No indican ubicación de soportes para equipos 5G.
</t>
  </si>
  <si>
    <t xml:space="preserve">13-02-25: Rechazado V1
- Proyección 1 antena Trisectorial instalada por ATP.
CORREGIR:
- Antena MMOO Debe estar proyectada a Tope de Poste: NO-OK
- Proyección antenas 5G banda 3,5Ghz AAU5339w. NO-OK
- Rango de Altura RF 5G: No indicado. NO-OK
- Se debe Indicar donde se implementará el Equipamiento Huawei BBU5900 - DPU - DBU, en gabinete en Piso o aéreo?
- Antena GPS proyectada: NO-OK
-TX: MMOO, ROUTER: ZTE
SITIO NO CUENTA CON CONFIGURACIÓN RF EN PLANILLA.
</t>
  </si>
  <si>
    <t>28_250</t>
  </si>
  <si>
    <t>Cañete Ruta P-60-R</t>
  </si>
  <si>
    <t>Cañete</t>
  </si>
  <si>
    <t>Ruta P-60-R, DM 21+923 Cañete, BIO</t>
  </si>
  <si>
    <t>CL-BIO-5123</t>
  </si>
  <si>
    <t>3. Soportes: dobles 3m OK.</t>
  </si>
  <si>
    <t>14-03-24: Aprobado con Observaciones V3
- Fotos Georreferenciadas: SI-OK.
- As Built, Canalización por BPC: SI-OK.
ATP debe comunicarse con la PMO para entregarles el código de colores utilizado por la OOII, para entregárselo a HUAWEI en la Implementación.
ESTÁNDAR CLAROVTR:
Sectorial:
Sector-1= Amarillo.
Sector-2= Rojo.
Sestor-3: Verde.
ESTÁNDAR DE FRECUENCIA - ClaroVTR:
Frecuencia: 1900/AWS (Solo Identificar las líneas lado Gabinete)
Para cada sector sería:
Antena (1-2): 1900 (Naranjo)
Antena (3-4): AWS (Verde)
ESTÁNDAR ATP:
Sectorial: SI-OK.
ESTÁNDAR DE FRECUENCIA - ATP:
Frecuencia: 1900/AWS : NO-OK
Antena (1-2): 1900 (Amarillo)
Antena (3-4): AWS (Verde)</t>
  </si>
  <si>
    <t>Sitio con energía provisoria.
Foto de Tablero con configuración fuera de la aprobada.
Energía provisoria 32 A o 16 A?
Pendiente informe de energía definitiva.
Medición Vf-N(ac)
Entregada
(parece que la medición es en otro tablero, colocar foto del tablero interior completa).</t>
  </si>
  <si>
    <t>Starlink instalado y se reevalua quedando con FO</t>
  </si>
  <si>
    <t>Alejandro Reveco</t>
  </si>
  <si>
    <t>Llave entregada a IC posterior a instalación de Starlink</t>
  </si>
  <si>
    <t>28_254</t>
  </si>
  <si>
    <t>Concepción Lorenzo Arenas</t>
  </si>
  <si>
    <t>Ruta 150 camino a Penco Concepción, BIO</t>
  </si>
  <si>
    <t>CL-BIO-5130</t>
  </si>
  <si>
    <t>Area en piso: se valida area de 3x1,5m</t>
  </si>
  <si>
    <t>5. Soporte TX:  OK cañ 4" l= 1m OK.</t>
  </si>
  <si>
    <t>16-01-24: Aprobado  con observaciones V1
- Ausente fotos Georreferenciadas.
- Certificación: Archivo SI-OK.
- Código de identificación de Frecuencia se encuentra Ausente (Lado Gabinete) de acuerdo a lo acordado en la reunión y correo. 10-12-23. (ATP Se hace responsable de los eventos que se presenten en la conexión entre las líneas y la antena)
Estándar de colores para ClaroVTR:
Sector-1= Amarillo.
Sector-2= Rojo.
Sestor-3: Verde.
16-01-24:  Aprobado V1
Aprobado bajo las excepciones con las Gerencias de Construcción e Implementación, Operaciones y Huawei. Reunión 11-01-24 / 12-01-24
- Elevación:
- Falta Fotos de elevación.
- Falta Sellado de Conectores antena + Línea.</t>
  </si>
  <si>
    <t>Sitio Tipo poste con energía provisoria.
Gabinete de equipos instalado en piso con BDT
Foto de Tablero con configuración aprobada.
Breaker de PCC 32 A ok
Energía provisoria 16 A
Pendiente informe de energía definitiva.
Sitio Aprobado con energia provisoria</t>
  </si>
  <si>
    <t>Agosto 2024. - Ver Starlink</t>
  </si>
  <si>
    <t>28_280</t>
  </si>
  <si>
    <t>Los Alamos Antiguala Centro</t>
  </si>
  <si>
    <t>Pasaje 1 Los Álamos, BIO</t>
  </si>
  <si>
    <t>CL-BIO-5000</t>
  </si>
  <si>
    <t>Area en piso de 3x2m</t>
  </si>
  <si>
    <t>23-11-2023: Aprobado V1
Altura definida= 80m
Azimut: 40°/95°/140°
Proyección Antena GPS (PIPE TDAyF, Altura= 6m)
3 Antenas ADU4518R6v06 
3 WD5MBW5513W1 (RRU5513w - 1900+AWS) 
Tx:
FO: Si
MMOO: Si
1 Antena MMOO
Parábola 0.6 m
Altura MMOO: 77m</t>
  </si>
  <si>
    <t xml:space="preserve">Sitio MacroÁrea proyectada 3x4 mts Acometida electrica trifasica aerea proyectada desde poste referenecia # 180846
</t>
  </si>
  <si>
    <t>11. Plataforma  en azotea :N/A</t>
  </si>
  <si>
    <t>10-01-24: V2 Aprobado con Observación
- Reunión 09-01-2024: Se aprueban con condiciones especiales, en caso que los soportes no cumplan con las dimensiones, quedará la responsabilidad del OOII, realizar los cambios.</t>
  </si>
  <si>
    <t>REV3
Conectado con energía definitiva 27kW</t>
  </si>
  <si>
    <t>28_317</t>
  </si>
  <si>
    <t>Atahualpa Dichato</t>
  </si>
  <si>
    <t>Ruta O-14-N Dm 41.156</t>
  </si>
  <si>
    <t>CL-BIO-0107</t>
  </si>
  <si>
    <t>Actualizar AZ 80°, 200°; 320° / 20-10 Agregar en leyenda ID ATP del sitio, coordenadas y dirección. Renombrar archivo con ID Claro. Corregir altura en leyenda ya que indica 10+2</t>
  </si>
  <si>
    <t xml:space="preserve">018-03-24: Aprobado V2
Router: ZTE.
Tx:
FO: SI
MMOO: N/A
Soporte de la MMOO Instalado: NO
01-02-24:Aprobado V1
Tx:
FO: SI.
MMOO: N/A
ATP indica que no instalarán el soporte de la MMOO solicitada por TX.
- ATP indica mediante correo que se hace responsable en su totalidad para eventos (Fallas) entre la línea de TX (Jumper) y la Antena. Ya que no presentan sellos en los conectores (Respuesta por correo)
</t>
  </si>
  <si>
    <t>Contrato de suministro eléctrico (Corregir datos de representante Claro).
Falta detalle visible de breakers en tablero.
Capacidad de energía provisoria 16 A.</t>
  </si>
  <si>
    <t>Entrega ODF 1-7-2024</t>
  </si>
  <si>
    <t>29_029</t>
  </si>
  <si>
    <t>Villarrica Segunda Faja Poniente</t>
  </si>
  <si>
    <t>Villarrica</t>
  </si>
  <si>
    <t>Ruta S-839 Av. Segunda Faja al Volcán, DM 0+940 Villarrica, ARA</t>
  </si>
  <si>
    <t>CL-ARA-5079</t>
  </si>
  <si>
    <t>20-11-2023: Aprobado V1.
Proyección de 1 Gabinete (Equipamiento en Gabinete de piso)</t>
  </si>
  <si>
    <t>Informe Fotografico: 15-03: Aprobado
Sitio cuenta con EPC para ruteo del cableado del sistema radiante, existe alta probabilidad de vandalismo del sitio.
Tuberia de energia enlauchada.
1. Se observa en fotos que el ruteo de los jumpers al gabinete lo realizan a traves de una EPC, pero en plano indican que se realiza por tuberias subterranes, se debe indicar lo instalado.
Plano Asbuilt: 15-03: Aprobado
Se valida segun las fotografias.
Sitio con factibilidad de MMOO. OI no instala este soporte.</t>
  </si>
  <si>
    <t>15-03-24: Aprobado con Observaciones V2
- Fotos Georreferenciadas: SI-OK.
- As Built, Canalización por BPC: SI-OK.
ATP debe comunicarse con la PMO para entregarles el código de colores utilizado por la OOII, para entregárselo a HUAWEI en la Implementación.
ESTÁNDAR CLAROVTR:
Sectorial:
Sector-1= Amarillo.
Sector-2= Rojo.
Sestor-3: Verde.
ESTÁNDAR DE FRECUENCIA - ClaroVTR:
Frecuencia: 1900/AWS (Solo Identificar las líneas lado Gabinete)
Para cada sector sería:
Antena (1-2): 1900 (Naranjo)
Antena (3-4): AWS (Verde)
ESTÁNDAR ATP:
Sectorial: SI-OK.
ESTÁNDAR DE FRECUENCIA - ATP:
Frecuencia: 1900/AWS : NO-OK
Antena (1-2): 1900 (Amarillo)
Antena (3-4): AWS (Verde)
14-03-24: Aprobado V2
- Fotos Georreferenciadas: SI-OK.
- Conectores de elevación sellados con solo cinta aislante: SI-OK.
- Fotos en elevación y con Dron: SI-OK.
- Antena GPS debe ser Implementada en el Poste Principal.</t>
  </si>
  <si>
    <t>Sitio Tipo poste con energía provisoria.
Gabinete eléctrico instalado en poste
Gabinete de equipos instalado en piso con BDT
Foto de Tablero con configuración aprobada.
Breaker de PCC 32 A ok
Energía provisoria 16 A
Pendiente informe de energía definitiva.
Aprobado con Energía provisoria.
Corregir datos en contrato.
Foto de Tablero con configuración aprobada.
Breaker de PCC 32 A ok
Energía provisoria 16 A
Pendiente informe de energía definitiva.
Aprobado con Energía provisoria</t>
  </si>
  <si>
    <t>43_026</t>
  </si>
  <si>
    <t>Las Flores de Villaseca</t>
  </si>
  <si>
    <t>Buin</t>
  </si>
  <si>
    <t>Camino Longitudinal ruta 5 sur con Marco Gallardo</t>
  </si>
  <si>
    <t>CL-MET-5835</t>
  </si>
  <si>
    <t xml:space="preserve">Rev.1 01-10: Aprobado
1. ATP debe garantizar que estructura de gabinete propuesto soporte la carga de todos los equipos a instalar.
2. Canalizaciones se verificaran en ingenieria, ATP debe considerar todo el cableado a instalarse, GPS, TX, Energia.
</t>
  </si>
  <si>
    <t>30-09: Aprobado V1
- Radier 2x1: SI-OK
- Proyección Gabinete: SI-OK.
- Franja Trisector a 18m: SI-OK
- Canalización subterránea, paso por cámara y tronera Indoor del poste: SI-OK
- PDF con Proyecciones complementarias y Área de arriendo para 4G(LTE): SI-OK</t>
  </si>
  <si>
    <t xml:space="preserve">REV3 27-09-2024
Sitio Poste Proyectado
Área proyectada 2x1 mts
Acometida Eléctrica aérea proyectada L=30 mts app (Cruce de calle) en BT
Línea eléctrica adosada + tramo sub. Desde TDA a PCC
</t>
  </si>
  <si>
    <t>Linea vista con 3 sitios</t>
  </si>
  <si>
    <t>W39 2024</t>
  </si>
  <si>
    <t>Correguir coordenadas según TSS, se encuentran desplazadas a la vereda de enfrente.</t>
  </si>
  <si>
    <t xml:space="preserve">27-01-2025 Aprobado V1
Proyección de 1 Gabinete (Equipamiento en Gabinete en piso)
- Radier 2x1m
27-01-2025 Aprobado V1
Altura 12m
Antena GPS adosada a tope a poste.
Antena Trisectorial: COMBA  MJS-ODI065R15JJJJ02-C  Bandas Medias
2 RRU  (RRU5513w1 - 1900+AWS) - Bandas media.
1 BBU 5900A Outdoor.
1 Gabinete Tx Rack 19" - 6U ( Router + Cabecera FO o Radio de TX)
1 DPU120D-N06A1
1 DBU50B
TX:FO: SI
Router: ZTE
</t>
  </si>
  <si>
    <t>16-01-2025
Sitio Poste proyectado
Empalme eléctrico aéreo Monofásico proyectado (L=20 mts app)
línea eléctrica proyectada adosada
Medidor+Tablero eléctrico proyectado en Poste
Tierras proyectadas 
Empalme Proyectado Monofásico 1x40A / Breaker principal tablero 2x40A / Breaker planta 1x32A
Equipos proyectados en gabinete en Piso</t>
  </si>
  <si>
    <t xml:space="preserve">OBSERVACIONES ASB - OOCC - Informe Fotográfico
06-02-2025: Observado
Favor modificar bandeja BPC, no puede quedar a la vista, se presta para vandalización
OBSERVACIONES ASB - OOCC - Planos - Aprobado
Certificados de Calidad
Libro de Obras: No Presentado
Calidad Acero: No Presentado
Calidad Hormigón: No presentado
Ingeniería Aprobada: No Presentado
</t>
  </si>
  <si>
    <t xml:space="preserve">REV1 06-02-2024
Sitio Poste Implementado
Sitio con Energía Provisoria 1x16A
Pendiente Informe conexión energía definitiva
Pendiente N° Medidor
Pendiente N° Cliente 
</t>
  </si>
  <si>
    <t>43_038</t>
  </si>
  <si>
    <t>Los Pimientos</t>
  </si>
  <si>
    <t>Cerro Dieciocho s/n, Sector De Quinchamalí. Lo Barnechea, MET</t>
  </si>
  <si>
    <t>CL-MET-5101</t>
  </si>
  <si>
    <t>Soporte MMOO OK.</t>
  </si>
  <si>
    <t xml:space="preserve">08-02: Aprobado con observaciones
Se valida segun plano Asbuilt
Soporte RF: Fotos del soporte demuestran la instalación de soportes con brazos angulares, esto está fuera del estandar CLAROVTR, pero tenemos presente que el tema estructural del soporte y de la torre es responsabilidad de ATP.
08-02: Aprobado con observaciones
1. Soportes RF: La instalación de soportes con brazos angulares está fuera del estandar CLAROVTR, pero tenemos presente que el tema estructural del soporte y de la torre es responsabilidad de ATP.
</t>
  </si>
  <si>
    <t xml:space="preserve">Se levantan observaciones. // 26-12-2023 Agregar altura de franja de arriendo. No se observan coordenadas del sitio. No se observa foto con huincha para validar la altura a la que quedaron los soportes. // 03-04-2024 Sitio queda aprobado con observaciones por parte de RF ya que actualmente no se ve afectada la solución de RF pero a futuro probablemente si se vea afectada. </t>
  </si>
  <si>
    <t>09-02-24: Observado V3
- Se necesitan fotografía detallas vista desde arriba muy detallada con los Vientos de la Torre Conta Ventada, ya que se observa con las fotos existente Obstrucción con las antenas por los Vientos de la Torre. También con una bandeja que pasa de forma paralela en uno de los soportes.
- Reunión 09-01-2024: Se aprueban con condiciones especiales, en caso que los soportes no cumplan con las dimensiones, quedará la responsabilidad del OOII, realizar cambios. Plano As built OK.</t>
  </si>
  <si>
    <t>Empresa eléctrica Enel
N° poste de conexión 08697
Pendiente N° de Cliente
Sitio con energía definitiva
N° Medidor: 400550119
Pendiente N° Cliente</t>
  </si>
  <si>
    <t>43_130</t>
  </si>
  <si>
    <t>Lampa Sur</t>
  </si>
  <si>
    <t>calle Irene Frei, esquina los espinos</t>
  </si>
  <si>
    <t>CL-MET-5562</t>
  </si>
  <si>
    <t>INFORME FOTOGRÁFICO
17-05: Aprobado con observaciones
Se valida segun plano Asbuilt.
La tuberia de 25mm destinada para el ruteo del cable de Energia (3x6mm2) no estaría cumpliendo la norma en cuanto a el porcentaje de ocupacion del cable.
PLANOS AS BUILT
17-05: Aprobado
CANALIZACION DESDE POSTE HASTA CAMARA DE PASO
4 DUCTOS DE PVC DE Ø63mm
-1 PARA 4 COAXIALES DE ½” 50 OHM OTRA COMPAÑÍA.
-1 PARA 4 COAXIALES DE ½” 50 OHM OTRA COMPAÑÍA Y TX DE CLARO.
-1 PARA 4 COAXIALES DE ½” 50 OHM OTRA COMPAÑÍA.
-1 PARA 8 CABLES COAXIALES DE ½” 50OHM CLARO.
4 DUCTOS DE PVC DE Ø50mm
-1 PARA TIERRA DEL POSTE.
-1 PARA 4 CABLES COAXIALES DE ½” 50OHM DE CLARO.
-1 PARA CABLE RET DE OTRA COMPAÑÍA.
-1 PARA RET DB9 DE CLARO
CANALIZACION DESDE CAMARA DE PASO HASTA GABINETE
2 DUCTOS DE 50mm
-1 TX Y GPS
-1 PARA RET DB9
2 DUCTOS DE 63mm
-1 PARA 6 CABLES COAXIALES DE 1/2" 50 OHM
-1 PARA 6 CABLES COAXIALES DE 1/2" 50 OHM</t>
  </si>
  <si>
    <t>INFORME FOTOGRÁFICO (PROYECCIÓN - PISO)
10-05-24: Aprobado V1
Diseño: (Banda media)
- Fotos Georreferenciadas: SI-OK.
- As Built, Canalización por Ductos: SI-OK.
- Ductos Enlaucha: SI-OK
- Se considera 2 ductos 50mm para 6 1/2" líneas + 3 cables RET 8mm + 1 línea de 1/2" para antena GPS y 2 líneas de 10mm para TX (En caso que aplique la factibilidad): SI-OK
ESTÁNDAR CLAROVTR:
Sectorial:
Sector-1= Amarillo.
Sector-2= Rojo.
Sestor-3: Verde.
ESTÁNDAR DE FRECUENCIA - ClaroVTR:
Frecuencia: 1900/AWS (Solo Identificar las líneas lado Gabinete)
Para cada sector sería:
Antena (1-2): 1900 (Naranjo)
Antena (3-4): AWS (Verde)
ESTÁNDAR ATP:
Sectorial: SI-OK.
ESTÁNDAR DE FRECUENCIA - ATP:
Frecuencia: 1900/AWS : NO-OK
Antena (1-2): 1900 (Amarillo)
Antena (3-4): AWS (Verde)
24-01-24: Aprobado  con observaciones V1
- Ausente fotos Georreferenciadas.
- Código de identificación de Frecuencia se encuentra ausente (Lado Gabinete) de acuerdo a lo acordado en la reunión y correo. 10-12-23 (ATP Se hace responsable de los eventos que se presenten en la conexión entre las líneas y la antena)
Estándar de colores para ClaroVTR:
Sector-1= Amarillo.
Sector-2= Rojo.
Sestor-3: Verde.
Correo: 12-12-2023
Frecuencia: 1900/AWS (Solo Identificar las líneas lado Gabinete)
Para cada sector sería:
Antena (1-2): 1900 (Naranjo)
Antena (3-4): AWS (Verde)
INFORME FOTOGRÁFICO (PROYECCIÓN - ELEVACIÓN)
10-05-24: Aprobado V1
- Fotos Georreferenciadas: SI-OK.
- Conectores de elevación sellados con solo cinta aislante: NO-OK. (Líneas Pertenecen al OOII: ATP)
- Fotos en elevación y con Dron: SI-OK.
- Antena GPS debe ser Implementada a tope del Poste Principal.
24-01-24: Aprobado V1
Aprobado bajo las excepciones con las Gerencias de Construcción e Implementación, Operaciones y Huawei. Reunión 11-01-24 / 12-01-24
- Falta Sellado de Conectores antena + Línea.</t>
  </si>
  <si>
    <t>43_234</t>
  </si>
  <si>
    <t>La Montaña Norte - Las Vertientes</t>
  </si>
  <si>
    <t>La Montaña Norte esquina Las Vertientes Lampa, MET</t>
  </si>
  <si>
    <t>CL-MET-5566</t>
  </si>
  <si>
    <t>ATP debe enviar los AZ disponibles</t>
  </si>
  <si>
    <t xml:space="preserve">Informe Fotografico: 19-02: Aprobado con observaciones
Se valida segun plano Asbuilt.
1. Se evidencia Cabida en BPC existente 200x100mm para pasar cableado de TX y GPS.
ATP indica que no instala el soporte para la MMOO
Plano As built: 19-02: Aprobado con observaciones
1. Falta indicar diametro de tuberia de comunicación entre el poste secundario (Gabinete Energia) hasta el gabinete en piso CLAROVTR.
Se aprueba con correo, ATP se compromete a enviar las correciones del plano con lo solicitado. correo 19-02-24
</t>
  </si>
  <si>
    <t>Se levantan observaciones.</t>
  </si>
  <si>
    <t>19-02-24: Aprobado con Observaciones V4
- Fotos Georreferenciadas: SI-OK.
- Se Corrige As Built, Canalización por EPC: SI-OK.
ATP debe comunicarse con la PMO para entregarles el código de colores utilizado por la OOII, para entregárselo a HUAWEI en la Implementación.
19-02-24: Aprobado V4
- Fotos Georreferenciadas: SI-OK.
- Conectores de elevación sellados solo cinta aislante: SI-OK.
- Fotos en elevación y con Dron: SI-OK.</t>
  </si>
  <si>
    <t>Si (25-3-2024)</t>
  </si>
  <si>
    <t>ODF instalado</t>
  </si>
  <si>
    <t>26-03-2024/17-6-2024</t>
  </si>
  <si>
    <t>Recibidas de Huawei - Enviadas a Fanor 4-7-2024</t>
  </si>
  <si>
    <t>43_236</t>
  </si>
  <si>
    <t>Los Alamos - Cacique Colin</t>
  </si>
  <si>
    <t>Villa Tegualda esq. Lo Solar</t>
  </si>
  <si>
    <t>CL-MET-0199</t>
  </si>
  <si>
    <t>Actualizar AZ 30°;150°;270°</t>
  </si>
  <si>
    <t xml:space="preserve">Informe Fotografico: 18-03: Aprobado
Fotos georreferenciadas.
Plano Asbuilt: 18-03: Aprobado
Se valida segun lo visto e informe fotografico.
</t>
  </si>
  <si>
    <t xml:space="preserve">18-03-24: Aprobado con Observaciones V3
- Fotos Georreferenciadas: SI-OK.
- As Built, Canalización por Ductos: SI-OK.
ATP debe comunicarse con la PMO para entregarles el código de colores utilizado por la OOII, para entregárselo a HUAWEI en la Implementación.
ESTÁNDAR CLAROVTR:
Sectorial:
Sector-1= Amarillo.
Sector-2= Rojo.
Sestor-3: Verde.
Frecuencia: 1900/AWS (Solo Identificar las líneas lado Gabinete)
Para cada sector sería:
Antena (1-2): 1900 (Naranjo)
Antena (3-4): AWS (Verde)
ESTÁNDAR ATP:
Sectorial: SI-OK.
ESTÁNDAR DE FRECUENCIA - ATP:
Frecuencia: 1900/AWS: NO-OK
Antena (1-2): 1900 (Amarillo)
Antena (3-4): AWS (Verde)
18-03-24: Aprobado V3
- Fotos Georreferenciadas: SI-OK.
- Conectores de elevación sellados con solo cinta aislante: SI-OK.
- Fotos en elevación y con Dron: SI-OK.
- Antena GPS debe ser Implementada en el Poste Principal.
</t>
  </si>
  <si>
    <t>REV2
Sitio con energia definitiva (Empalme definitivo)
Tarifa: A9-40A (BT1) / 8kw</t>
  </si>
  <si>
    <t>FO Agosto 2024. - Starlink Instalado- Se adelanta a W22</t>
  </si>
  <si>
    <t>43_260</t>
  </si>
  <si>
    <t>Americo Vespucio - Lo Boza</t>
  </si>
  <si>
    <t>Volcan Licanbur N°421, Pudahuel.</t>
  </si>
  <si>
    <t>CL-MET-5234</t>
  </si>
  <si>
    <t>43_367</t>
  </si>
  <si>
    <t>Larrain New</t>
  </si>
  <si>
    <t>Larraín frente al 11.200 La Reina, MET</t>
  </si>
  <si>
    <t>CL-MET-5346</t>
  </si>
  <si>
    <t xml:space="preserve">Informe Fotografico: 19-02: Aprobado con observaciones
Se valida segun plano Asbuilt.
1. No se logra apreciar laucha en tuberias vacantes para cable de TX y GPS.
Plano As built
19-02: Aprobado con observaciones
1. Falta indicar diametro y cantidad de tuberias de comunicación entre el poste principal (Antena) y el poste secundario (Gabinete Energia) hasta el gabinete en piso CLAROVTR.
ATP confirma que si hay cabida para el cableado de TX y GPS.
Se aprueba con correo, ATP se compromete a enviar las correciones del plano con lo solicitado. correo 19-02-24
</t>
  </si>
  <si>
    <t>Validar con ATP ya que los AZ del sitio varian en cuanto a la verción anterior.  // 06-12-2023 Agregar nombre para Claro. No se observa foto arriba de la antena para validar AZ.</t>
  </si>
  <si>
    <t>19-02-24: Aprobado con Observaciones V4
- Fotos Georreferenciadas: SI-OK.
- As Built, Canalización por Ductos: SI-OK.
ATP debe comunicarse con la PMO para entregarles el código de colores utilizado por la OOII, para entregárselo a HUAWEI en la Implementación.
ESTÁNDAR CLAROVTR:
Sectorial:
Sector-1= Amarillo.
Sector-2= Rojo.
Sestor-3: Verde.
ESTÁNDAR DE FRECUENCIA -  CLAROVTR:
Frecuencia: 1900/AWS (Solo Identificar las líneas lado Gabinete)
Para cada sector sería:
Antena (1-2): 1900 (Naranjo)
Antena (3-4): AWS (Verde)
ESTÁNDAR ATP:
Sectorial: SI-OK.
ESTÁNDAR DE FRECUENCIA - ATP:
Frecuencia: 1900/AWS : NO-OK
Antena (1-2): 1900 (Amarillo)
Antena (3-4): AWS (Verde)
19-02-24: Aprobado V4
- Fotos Georreferenciadas: SI-OK.
- Conectores de elevación sellados con solo cinta aislante: SI-OK.
- Fotos en elevación y con Dron: SI-OK.</t>
  </si>
  <si>
    <t>REV 2 (24-04-2024)
Sitio con energía definitiva (40 A BT1)</t>
  </si>
  <si>
    <t>Entrega Certificación Teorica 19-3-2024</t>
  </si>
  <si>
    <t>43_373</t>
  </si>
  <si>
    <t>Nido de Aguila</t>
  </si>
  <si>
    <t>Nido de Águilas esq. El Rodeo, en bandejón sur este Lo Barnechea, MET</t>
  </si>
  <si>
    <t>CL-MET-5379</t>
  </si>
  <si>
    <t xml:space="preserve">20-02: Aprobado con observaciones
Se valida segun plano Asbuilt.
1. No se logra apreciar laucha en tuberias vacantes para cable de TX y GPS.
Se evidenica tuberias vacantes en gabinete en piso para pasada de cableado de TX y GPS, se solicita a ATP indicar los diametros de estas tuberias en el plano.
20-02: Aprobado con observaciones
ATP confirma que si hay cabida para el cableado de TX y GPS.
2 ductos de 50mm
-1 para TX y GPS
-1 Vacante
1 ducto de 32mm
-para energía (Lamina 11 Informe fotografico, indican recorrido de tuberia desde el poste de empalme)
2 ductos de 63mm
-1 para 6 cables coaxiales de 1/2 50 Ohm
-1 para 6 cables coaxiales de 1/2 50 Ohm
</t>
  </si>
  <si>
    <t>20-02-24: Aprobado con Observaciones V4
- Fotos Georreferenciadas: SI-OK.
- As Built, Canalización por Ductos: SI-OK.
ATP debe comunicarse con la PMO para entregarles el código de colores utilizado por la OOII, para entregárselo a HUAWEI en la Implementación.
ESTÁNDAR CLAROVTR:
Sectorial:
Sector-1= Amarillo.
Sector-2= Rojo.
Sestor-3: Verde.
Frecuencia: 1900/AWS (Solo Identificar las líneas lado Gabinete)
Para cada sector sería:
Antena (1-2): 1900 (Naranjo)
Antena (3-4): AWS (Verde)
ESTÁNDAR ATP:
Sectorial: SI-OK.
ESTÁNDAR DE FRECUENCIA - ATP:
Frecuencia: 1900/AWS : NO-OK
Antena (1-2): 1900 (Amarillo)
Antena (3-4): AWS (Verde)
19-02-24: Aprobado V4
- Fotos Georreferenciadas: SI-OK.
- Conectores de elevación sellados con solo cinta aislante: SI-OK.
- Fotos en elevación y con Dron: SI-OK.</t>
  </si>
  <si>
    <t>REV2 (24-04-2024)
Energia definitiva conectada 40A (BT1)</t>
  </si>
  <si>
    <t>Entrega Certificación Teorica 18-3-2024</t>
  </si>
  <si>
    <t>43_381</t>
  </si>
  <si>
    <t>Rio Lauca- Peñalolen</t>
  </si>
  <si>
    <t>ROCA VIVA N°9826 Peñalolén, MET</t>
  </si>
  <si>
    <t>CL-MET-5208</t>
  </si>
  <si>
    <t xml:space="preserve">20-03: Aprobado con observaciones
1. La solución planteada para los soportes RF de L:2300mm y el diametro del radomo decalrado finalmente de 1200mm, condiciona al sitio, ya que la antena de 3,5GHz (AAU5339) no tendria cabida dentro de esta solución, por lo que solo se podrá instalar de la tecnologia 5G la de 26 GHz (HAAU5323), Ademas la antena ADU4518R6V06 declarada en la configuracion de RF actual, tendrá que ser instalada en la parte mas baja del soporte, quedando los jumpers por debajo del radomo, esto con la finalidad de instalar la antena 5G en la parte superior del soporte.
2. Adicionalmente a esto, al ser un anillo con tan poca separaciones entre este y el pin central del monoposte, generará que el implementador deberá cortar los pernos para la correcta adecuación de los Brackets.
</t>
  </si>
  <si>
    <t xml:space="preserve">Se levantan observaciones // </t>
  </si>
  <si>
    <t xml:space="preserve">29-11-2023: Aprobado V2
Sitio no aplica MMOO
MMOO: N/A
Se levantan las Observaciones.
25-01-2024: Aprobado V3
Proyección Antena GPS (EPC), Altura= 2,5m)
</t>
  </si>
  <si>
    <t>Área proyectada 3x2 mts</t>
  </si>
  <si>
    <t>INFORME FOTOGRÁFICO
05-06: Aprobado con observaciones
1. Se valida según plano Asbuilt
El implementador deberá realizar apertura del radomo para lograr instalar el equipamiento en la estructura.
Considerar que para la correcta cabida del equipo RRU 5513w, debe ser instalado tipo mochila, ya que si lo intentan instalar tipo bandera, este no tendra cabida.
La solución planteada para los soportes RF de L:2300mm y el diametro del radomo declarado finalmente de 1200mm, condiciona al sitio, ya que la antena de 3,5GHz (AAU5339) no tendria cabida dentro de esta solución, por lo que solo se podrá instalar de la tecnologia 5G la de 26 GHz (HAAU5323), Ademas la antena ADU4518R6V06 declarada en la configuracion de RF actual, tendrá que ser instalada en la parte mas baja del soporte, quedando los jumpers por debajo del radomo, esto con la finalidad de instalar la antena 5G en la parte superior del soporte.
Adicionalmente a esto, al ser un anillo con tan poca separaciones entre este y el pin central del monoposte, generará que el implementador deberá cortar los pernos para la correcta adecuación de los Brackets.
PLANOS AS BUILT
05-06: Aprobado</t>
  </si>
  <si>
    <t xml:space="preserve">REV1 05-06-2024
Sitio con energía provisoria de 1x16A
Pendiente Informe conexión definitiva/N° Medidor/N° Cliente
</t>
  </si>
  <si>
    <t>43_581</t>
  </si>
  <si>
    <t>Hospital Clinico U</t>
  </si>
  <si>
    <t>Independencia</t>
  </si>
  <si>
    <t>BELGICA Nº 1539 Independencia, MET</t>
  </si>
  <si>
    <t>CL-MET-5013</t>
  </si>
  <si>
    <t xml:space="preserve">25-01-2024: Observado V1
Se Levantan Observaciones.
</t>
  </si>
  <si>
    <t>12-02: Aprobado con observaciones
1.Fotos no vienen Georreferenciadas.
Se valida según plano Asbuilt
Plano As built: Aprobado</t>
  </si>
  <si>
    <t>43_899</t>
  </si>
  <si>
    <t>San Bernardo General Urrutia</t>
  </si>
  <si>
    <t>San Bernardo</t>
  </si>
  <si>
    <t>Av. Portales frente al N°2370, esq. Gral. Urrutia San Bernardo, MET</t>
  </si>
  <si>
    <t>CL-MET-5399</t>
  </si>
  <si>
    <t>Informe Fotografico: 19-02: Aprobado con observaciones
Se valida segun plano Asbuilt.
1. Se evidencia Cabida en EPC existente 200x100mm para pasar cableado de TX y GPS.
Plano As built: 19-02: Aprobado con observaciones
1. Falta indicar diametro de tuberia de comunicación entre el poste secundario (Gabinete Energia) hasta el gabinete en piso CLAROVTR.
Se aprueba con correo, ATP se compromete a enviar las correciones del plano con lo solicitado. correo 19-02-24</t>
  </si>
  <si>
    <t>19-02-24: Aprobado con Observaciones V4
- Fotos Georreferenciadas: SI-OK.
- Se Corrige As Built, Canalización por EPC: SI-OK.
ATP debe comunicarse con la PMO para entregarles el código de colores utilizado por la OOII, para entregárselo a HUAWEI en la Implementación.</t>
  </si>
  <si>
    <t>Sitio con energía definitiva 40A</t>
  </si>
  <si>
    <t>No (27-3-2024)</t>
  </si>
  <si>
    <t>43_919</t>
  </si>
  <si>
    <t>San Bernardo Martin de Solis</t>
  </si>
  <si>
    <t>Bandejón Central de Av. San José frente al #0855</t>
  </si>
  <si>
    <t>CL-MET-0195</t>
  </si>
  <si>
    <t xml:space="preserve">12-12: Aprobado
1. Poste Hormigon de 12m implementado en gabinete.
2. Gabinete a instalarse debe soportar todo el equipamiento a instalarse.
3. ATP instala antena trisectorial.
</t>
  </si>
  <si>
    <t>REV 2 29-05-2024
Sitio poste proyectado
Factibilidad monofásica desde poste # 197496
Equipo proyectado en gabin</t>
  </si>
  <si>
    <t xml:space="preserve">28-01-2025: Aprobado
Proyección de 1 Gabinete (Equipamiento en Gabinete de piso)
- Radier 2x1m
28-01-2025: Aprobado
Altura: 18m
Antena GPS= 15m (A nivel de la tronera)
Configuración:
CLOSED LOOP MIMO (4x4)
Antena Trisectorial: MJS-ODI065R15JJJJ02-C
3 RRU  (RRU5513W1 - 1900+AWS) - Bandas medias.
1 BBU 5900A Outdoor.
1 Gabinete Tx Rack 19" - 6U ( Router + Cabecera FO o Radio de TX)
NOTA: Alcance de ATP: entregara antena trisector con 12 líneas (JUMPER)
TX: PENDIENTE
FO: SI
MMOO: SI
MMOO: Proyección Antena MMOO 0.3m (A definir por TX)
Considerar Jumper de 24m Aprox
</t>
  </si>
  <si>
    <t xml:space="preserve">PREV3 20-01-2025
Unilineal: Empalme 1x40A / Breaker TDAyF 2x40A / Breaker Planta 1x32A
</t>
  </si>
  <si>
    <t>Se aprueba con la siguiente observación: AZ se observa en 15° segun foto nueva</t>
  </si>
  <si>
    <t>43_967</t>
  </si>
  <si>
    <t>Colina Francisco Flores del Campo</t>
  </si>
  <si>
    <t>General San Martin S/N Colina, MET</t>
  </si>
  <si>
    <t>CL-MET-5837</t>
  </si>
  <si>
    <t>Separación entre herraje : 580mm Ok</t>
  </si>
  <si>
    <t xml:space="preserve">Informe fotografico: 19-02: Aprobado con observaciones
Se valida según plano Asbuilt.
1. No se logra apreciar laucha en tuberías vacantes para cable de TX y GPS.
En informe fotografico enviado por contratista de ATP, se evidencia los trabajos realizados por motivos de cabida del cableado para la FO y GPS, pero nuestra propuesta como OOCC fue instalar una tuberia de 1 1/2" y una caja de derivación para conexion de GPS en poste de empalme, ya que en el poste principal no existe cabida, pero por lo que indican y se logra ver, la tuberia instalada fue de 1" y no instalaron la caja de derivación, ademas la tuberia se ve bastante superficial. Desde el punto de vista funcional, la tubería tendría cabida para estos 2 cables, pero no es lo recomendado, ya que hay tramos que estarán expuestos al sol, lo cual debieron instalar CAGV o buscar otra solución para llegar al gabinete.
Plano As built:19-02: Aprobado con observaciones
1. Falta indicar diametro y cantidad de tuberias de comunicación entre el poste principal (Antena) y el poste secundario (Gabinete Energia) hasta el gabinete en piso CLAROVTR.
ATP confirma que si hay cabida para el cableado de TX y GPS.
Se aprueba con correo, ATP se compromete a enviar las correciones del plano con lo solicitado. correo 19-02-24
</t>
  </si>
  <si>
    <t>12-01-24: Aprobado V3
Aprobado bajo las excepciones con las Gerencias de Construcción e Implementación, Operaciones y Huawei. Reunión 11-01-24 / 12-01-24
ATP: Debe enviarle a la PMO el código de colores que utilizaron en cada sitio, para los sectores SI-S2-S3 vs identificado (REAL en sitio) de cada línea (lado gabinete), ya que la identificación para cada sitio claroVTR son diferentes en la mayorías de los sitios entregados. La PMO enviará el código de colores utilizado en cada sitio a la Gerencia de Operaciones y Huawei.
19-02-24: Aprobado V4
- Fotos Georreferenciadas: SI-OK.
- Conectores de elevación sellados con solo cinta aislante: SI-OK.
- Fotos en elevación y con Dron: SI-OK.</t>
  </si>
  <si>
    <t xml:space="preserve">Sitio con energía provisoria de 16A
Gabinete Instalado + Tierra
Pendiente informe conexión electrica energia definitiva
</t>
  </si>
  <si>
    <t xml:space="preserve">Entrega Certificación </t>
  </si>
  <si>
    <t>Recibidas de Huawei - Entregadas a Emilio 25-7-2024</t>
  </si>
  <si>
    <t>43_970</t>
  </si>
  <si>
    <t>San Martin Termas de Colina</t>
  </si>
  <si>
    <t>Ruta G-17 Dm 8.370</t>
  </si>
  <si>
    <t>CL-MET-0201</t>
  </si>
  <si>
    <t>Se debe agregar 3 antenas paneles pequeñas de claro para bandas bajas. Agregar en leyenda ID ATP del sitio, coordenadas y dirección. Renombrar archivo con ID Claro. Corregir altura en leyenda ya que indica 10+2</t>
  </si>
  <si>
    <t>02-11-2023: Aprobado V1.
Proyección de 1 Gabinete (Equipamiento en Gabinete de piso)
02-11-2023: Aprobado V1.
Ausente: Antena GPS= 16m (A nivel de la tronera)
Altura 18m
Configuración:
CLOSED LOOP MIMO (4x4)
CLOSED LOOP MIMO (2x2)
Antena Trisectorial: MJS-ODI065R15JJJJ02-C
3 RRU  (RRU5513W1 - 1900+AWS) - Bandas medias.
2 RRU  (RRU5512LA - 700+850) - Bandas Baja.
1 BBU 5900A Outdoor.
1 Gabinete Tx Rack 19" - 6U ( Router + Cabecera FO o Radio de TX)
2 DPU120D-N06A1
1 PSU.
Baterías 100 Ah.
MMOO: Proyección Antena MMOO
Considerar Jumper de 24m Aprox.
Reunión Técnica el día viernes 20/oct/2023:
- Para postes metálicos, los jumpers serán conducidos por dentro de la estructura del poste hacia la cámara de paso y luego al interior del gabinete. (Dónde tendrá cabida para confuguraciones 4x4 + 2x2: Full).
- Para Poste de Hormigón se pasará Tubería para Jumper de Media y 1 tubería para la conexión de la MMOO si aplica.</t>
  </si>
  <si>
    <t>INFORME FOTOGRÁFICO
09-05: Aprobado con observaciones
Se valida segun plano asbuilt.
Se evidencia 2 tuberias de 50mm vacantes para ruteo de cable de TX, GPS y 6 jumpers antena 700/850.
PLANOS AS BUILT
09-05: Aprobado
Canalización de poste a cámara de paso.
-1 PVC de 63mm para 6 Cables Coaxiales de 1/2” 50ohm  + Ret DB9
-1 PVC de 63mm para 6 Cables Coaxiales de 1/2” 50ohm.
-1 PVC de 50mm enlauchado para 6 feeder banda baja (antenas Panel).
-1 PVC de 50mm para TX y GPS enlauchado
-1 PVC de 32mm para energía y tierra.
-1 PVC de 25mm para tierra
-1 PVC de 25mm vacante enlauchado.
Canalización de cámara de paso a gabinete.
-1 PVC de 63mm para 6 Cables Coaxiales de 1/2” 50ohm  + Ret DB9
-1 PVC de 63mm para 6 Cables Coaxiales de 1/2” 50ohm.
-1 PVC de 50mm enlauchado para 6 feeder banda baja (antenas Panel).
-1 PVC de 50mm para TX y GPS enlauchado
-1 PVC de 32mm para energía y tierra.</t>
  </si>
  <si>
    <t>Se lvantan observaciones</t>
  </si>
  <si>
    <t>17-01-24: Aprobado  con observaciones V1
- Ausente fotos Georreferenciadas.
- Certificación: Archivo SI-OK.
- Código de identificación de Frecuencia se encuentra Ausente (Lado Gabinete) de acuerdo a lo acordado en la reunión y correo. 10-12-23 (ATP Se hace responsable de los eventos que se presenten en la conexión entre las líneas y la antena)
Estándar de colores para ClaroVTR:
Sector-1= Amarillo.
Sector-2= Rojo.
Sestor-3: Verde.
17-01-24:  Aprobado V1
Aprobado bajo las excepciones con las Gerencias de Construcción e Implementación, Operaciones y Huawei. Reunión 11-01-24 / 12-01-24
- Falta Sellado de Conectores antena + Línea.</t>
  </si>
  <si>
    <t>Sitio Tipo Poste con Energía provisoria
Gabinete de equipos instalado en piso con BDT
Sitio sin Energia.
Tablero Electrico no instalado en Poste
TE1 En gestión</t>
  </si>
  <si>
    <t>53_003</t>
  </si>
  <si>
    <t>La Reina Cajón El Sauce</t>
  </si>
  <si>
    <t>Álvaro Casanova frente al 1863 La Reina, MET</t>
  </si>
  <si>
    <t>CL-MET-5350</t>
  </si>
  <si>
    <t xml:space="preserve">19-02: Aprobado con observaciones
Se valida segun plano Asbuilt.
1. No se logra apreciar laucha en tuberias vacantes para cable de TX y GPS.
Se evidenica tuberias vacantes en gabinete en piso para pasada de cableado de TX y GPS, se solicita a ATP indicar los diametros de estas tuberias en el plano.
19-02: Aprobado con observaciones
1. Falta indicar diametro y cantidad de tuberias de comunicación entre el poste principal (Antena) y el poste secundario (Gabinete Energia) hasta el gabinete en piso CLAROVTR.
ATP confirma que si hay cabida para el cableado de TX y GPS.
Se aprueba con correo, ATP se compromete a enviar las correciones del plano con lo solicitado
</t>
  </si>
  <si>
    <t>19-02-24: Aprobado con Observaciones V4
- Fotos Georreferenciadas: SI-OK.
ATP debe comunicarse con la PMO para entregarles el código de colores utilizado por la OOII, para entregárselo a HUAWEI en la Implementación.
ESTÁNDAR CLAROVTR:
Sectorial:
Sector-1= Amarillo.
Sector-2= Rojo.
Sestor-3: Verde.
Frecuencia: 1900/AWS (Solo Identificar las líneas lado Gabinete)
Para cada sector sería:
Antena (1-2): 1900 (Naranjo)
Antena (3-4): AWS (Verde)
ESTÁNDAR ATP:
Sectorial: SI-OK.
Frecuencia: 1900/AWS : NO-OK
Antena (1-2): 1900 (Amarillo)
Antena (3-4): AWS (Verde)
19-02-24: Aprobado V4
- Fotos Georreferenciadas: SI-OK.
- Conectores de elevación sellados con solo cinta aislante: SI-OK.
- Fotos en elevación y con Dron: SI-OK.</t>
  </si>
  <si>
    <t>Entrega declaracion jurada dueña de las instalaciones
Sitio con energía provisoria de 16A
Pendiente informe conexión electrica energia definitiva</t>
  </si>
  <si>
    <t>53_005</t>
  </si>
  <si>
    <t>Quinquila Lampa</t>
  </si>
  <si>
    <t>Quinquila esq. Chicauma</t>
  </si>
  <si>
    <t>CL-MET-0202</t>
  </si>
  <si>
    <t>21-11-2023: Aprobado V1.
Antena GPS= 15m (A nivel de la tronera)</t>
  </si>
  <si>
    <t>53_027</t>
  </si>
  <si>
    <t>Multicancha Hermanos Carrera</t>
  </si>
  <si>
    <t>Maipu</t>
  </si>
  <si>
    <t>Manuel Rodriguez a un costado del #1105</t>
  </si>
  <si>
    <t>CL-MET-0203</t>
  </si>
  <si>
    <t xml:space="preserve">Agregar AZ /20-10 Agregar en leyenda ID ATP del sitio, coordenadas y dirección. Renombrar archivo con ID Claro. Verificar con ATP por que se observan dos modelos de antena RF.
</t>
  </si>
  <si>
    <t>21-11-2023: Aprobado V2
Antena GPS= 9,5m (A nivel de la tronera)
MMOO: Proyección Antena MMOO 0.3m (ADfinir por TX)
Suctos PVC 50mm</t>
  </si>
  <si>
    <t xml:space="preserve">INFORME FOTOGRÁFICO
26-06: Aprobado con observaciones
1. Canalizacion desde camara de paso hasta el gabinete no esta enlauchada.
2. Fotografias georreferenciadas
Canalización desde poste a camara de paso
3 Ductos CAG 2” desde poste a cámara de paso.
-1 para 6 cables coaxiales de 1/2  50 ohm.
-1 para 6 cables coaxiales de 1/2  50 ohm.
-1 para GPS y TX enlauchado
1 Ducto de CAG 1” desde TDA en poste a cámara de paso.
-Para Energía enlauchado.
1 Ducto de PVC 25mm desde cámara de paso a barra cooper.
-Para aterramiento de gabinete.
Canalizacion de camara a gabinete
2 Ductos PVC 63mm desde cámara de paso a gabinete.
- 1 para 6 cables coaxiales de 1/2  50 ohm.
 -1 para 6 cables coaxiales de 1/2  50 ohm.
2 Ductos PVC 50mm desde cámara de paso a gabinete.
-1 para GPS y TX
-1 para tierra y espacio vacante
1 Ductos PVC 32mm desde cámara de paso a gabinete.
-Para Energía desde cámara de paso
GABINETE NO REFORZADO
26-06: Aprobado
1. Se valida plano con lo declarado en informe fotografico.
Canalización desde poste a camara de paso
3 Ductos CAG 2” desde poste a cámara de paso.
-1 para 6 cables coaxiales de 1/2  50 ohm.
-1 para 6 cables coaxiales de 1/2  50 ohm.
-1 para GPS y TX enlauchado
1 Ducto de CAG 1” desde TDA en poste a cámara de paso.
-Para Energía enlauchado.
1 Ducto de PVC 25mm desde cámara de paso a barra cooper.
-Para aterramiento de gabinete.
Canalizacion de camara a gabinete
2 Ductos PVC 63mm desde cámara de paso a gabinete.
- 1 para 6 cables coaxiales de 1/2  50 ohm.
 -1 para 6 cables coaxiales de 1/2  50 ohm.
2 Ductos PVC 50mm desde cámara de paso a gabinete.
-1 para GPS y TX
-1 para tierra y espacio vacante
1 Ductos PVC 32mm desde cámara de paso a gabinete.
-Para Energía desde cámara de paso
</t>
  </si>
  <si>
    <t>53_069</t>
  </si>
  <si>
    <t>Puente Alto Pasaje Sintra</t>
  </si>
  <si>
    <t>AV LAS NIEVES ORIENTE Nº 401 Puente Alto, MET</t>
  </si>
  <si>
    <t>CL-MET-5035</t>
  </si>
  <si>
    <t>Aprobada en reunión</t>
  </si>
  <si>
    <t>compromiso 30-10-2023</t>
  </si>
  <si>
    <t xml:space="preserve">15-01: Aprobado con observaciones
Se aprueba segun correo enviado el 09-01-24 por Roberto Lermanda, ya que plano no cuenta con las correcciones.
</t>
  </si>
  <si>
    <t>Se levantan observaciones </t>
  </si>
  <si>
    <t>2.- Sitio no se rechaza, debido a contrato con ufinet.</t>
  </si>
  <si>
    <t>Informe Fotografico OK
Observaciones OK</t>
  </si>
  <si>
    <t>53_083</t>
  </si>
  <si>
    <t>San Bernardo O´Higgins</t>
  </si>
  <si>
    <t>Buenos Aires frente al N°407 esq. Bernardo O’higgins San Bernardo, MET</t>
  </si>
  <si>
    <t>CL-MET-5398</t>
  </si>
  <si>
    <t>Tierra proyectada (barra quimica)</t>
  </si>
  <si>
    <t xml:space="preserve">20-02: Aprobado con observaciones
Se valida segun plano Asbuilt.
1. Se evidencia Cabida en EPC existente 200x100mm para pasar cableado de TX y GPS.
19-02: Aprobado con observaciones
Canalizado por BPC
-12 cables coaxiales de 1/2 50 Ohm
-Canalizacion de TX y GPS por BPC
-1 ducto de 32mm para energia desde TDA
-2 ductos de 50mm vancates desde radier a camara de paso
-2 ductos de 63mm vancates desde radier a camara de paso
</t>
  </si>
  <si>
    <t xml:space="preserve">12-01-24: Aprobado V3
Aprobado bajo las excepciones con las Gerencias de Construcción e Implementación, Operaciones y Huawei. Reunión 11-01-24 / 12-01-24
ATP: Debe enviarle a la PMO el código de colores que utilizaron en cada sitio, para los sectores SI-S2-S3 vs identificado (REAL en sitio) de cada línea (lado gabinete), ya que la identificación para cada sitio claroVTR son diferentes en la mayorías de los sitios entregados. La PMO enviará el código de colores utilizado en cada sitio a la Gerencia de Operaciones y Huawei.
Asbuilt: Indica canalización Subterránea y la construcción se realiza con EPC lateral por el gabinete
09-01-24: Observado V2
- No se evidencia código de colores en las líneas ubicadas dentro del gabinete.
- No se evidencia sellados de conectores en el gabinete para evitar humedad.
- Certificación: En el Site Master debe estar seteado el ID de ClaroVTR + Identificar le Puerto de la antena donde se encuentra la Línea.
- Código de identificación de Frecuencia se encuentra Ausente (Lado Gabinete) de acuerdo a lo acordado en la reunión y correo. 10-12-23 (ATP Se hace responsable de los eventos que se presenten en la conexión entre las líneas y la antena)
Estándar de colores para ClaroVTR:
Sector-1= Amarillo.
Sector-2= Rojo.
Sestor-3: Verde.
Correo: 12-12-2023
Frecuencia: 1900/AWS (Solo Identificar las líneas lado Gabinete)
Para cada sector sería:
Antena (1-2): 1900 (Naranjo)
Antena (3-4): AWS (Verde)
30-11-23: Observado V1
- Fotos de sellado de cañerías y ductos con espuma expansiva.
- Falta foto de los conectores a nivel de Piso.
- Foto y Archivo de Certificación para cada Línea (Jumper). (Archivo no reconocido)
- Se observa Jumpers entrando al Gabinete por otra ruta que no es la Canalización diseñada en la Ingeniería.
</t>
  </si>
  <si>
    <t>53_344</t>
  </si>
  <si>
    <t>Mall Plaza Oeste Lonquen</t>
  </si>
  <si>
    <t>Av. Lonquén S/N, Cerrillos</t>
  </si>
  <si>
    <t>CL-MET-0157</t>
  </si>
  <si>
    <t>3. Canalizaciones y ruteo de cableado a sistema radiante se verificará en Ingenieria</t>
  </si>
  <si>
    <t>30-07: OBSERVADO
- Proyectar 3 antenas  ADU4518R6V06.
-Proyectar 3 antenas 5G banda 3,5Ghz AAU5339w.
- Es necesaria la proyección del equipamiento será a nivel de piso o adosado al poste: 3 RRU5517t
- Falta Planos RF: descripción y proyección de la configuración por RF.
- Falta proyección de la canalización hasta la estructura (Debe ser por ductos mediante camara hasta el gabinete)
- Falta proyección Antena GPS (entre 3 y 4m del Poste, tronera más cercana)</t>
  </si>
  <si>
    <t xml:space="preserve">REV2 23-09-2024 /Aprobado
Resumen:
Sitio Poste proyectado
Area proyectada para equipos 2x1 mts
Acometida electrica aerea 22 mts
Linea electrica subterranea 
Factibilidad de empalme BT Cercano (Poste MT-BT Trifasico Nº 680769)
Observacion:
Considerar carga maxima proyectada para el sitio 7150,42 (W)
30/07:
Resumen:
Sitio Poste proyectado
Area proyectada para equipos 2x1 mts
Acometida electrica aerea 22 mts
Linea electrica subterranea 
Factibilidad de empalme BT Cercano
Observacion:
Nota: Sitio Poste con equipamiento macro 
Se debe proyectar Rack Huawei uno sobre otro (Rack inferior BB + Rack Superior PCC)
NOTA: Carga proyectada requiere empalme trifasico o monofasico 1x60A (Carga + recarga baterias) autonomia 4 hrs
</t>
  </si>
  <si>
    <t>W31 2024</t>
  </si>
  <si>
    <t xml:space="preserve">27-03-2025: Aprobado con observaciones
1. Se valida ingenieria segun lo solicitado por PMO. Gabinete a instalar debe ser el ultimo aprobado para 5G. PMO será responsable de la instalación errada de este elemento.
</t>
  </si>
  <si>
    <t xml:space="preserve">OBSERVACIONES (Planos de Planta)
27-03-2025: Aprobado con observaciones
1. Se valida ingenieria segun lo solicitado por PMO. Gabinete a instalar debe ser el ultimo aprobado para 5G. PMO será responsable de la instalación errada de este elemento.
- Se debe considerar canalización para:
(12) CABLES
COAXIAL DE 1/2" 50Ω C/U
(3) Cables de 10mm C/U para la alimentación de las antenas 5G
(3) cables FO de 7mm C/U.
(2) cables de 1/2 para TX.
(1) Cable de 1/2 para antena GPS.
(1) Cable RET 8mm (Antena Trisector)
OBSERVACIONES (Planos Laterales)
21-03-2025: Aprobado V2
Antena GPS: Proyectarla en Soporte (Pipe) 5G
- Altura RF 5G: 16m
Antena Trisectorial: MJS-ODI065R15JJJJ02-C : H=18m : SI-OK
(3) Antenas AAU5339w H=16m : SI-OK
NOTA: no está en el alcance de ATP instalar soporte para las antenas 5G.
Modelo de RRU 5517t cada una tiene un peso de 34Kg. Total 102kg + DBU + DPU :
(3) RRU  (5517t - 1900/AWS/2600) - Bandas Media.
1 BBU 5900A Outdoor.
1 Gabinete Tx Rack 19" - 6U ( Router + Cabecera FO o Radio de TX)
TX: MMOO (ATP no Instala Soporte)
OBSERVACIONES (Planos Laterales)
21-03-2025: Aprobado V2
Antena GPS: Proyectarla en Soporte (Pipe) 5G
- Altura RF 5G: 16m
Antena Trisectorial: MJS-ODI065R15JJJJ02-C : H=18m : SI-OK
(3) Antenas AAU5339w H=16m : SI-OK
NOTA: no está en el alcance de ATP instalar soporte para las antenas 5G.
Modelo de RRU 5517t cada una tiene un peso de 34Kg. Total 102kg + DBU + DPU :
(3) RRU  (5517t - 1900/AWS/2600) - Bandas Media.
1 BBU 5900A Outdoor.
1 Gabinete Tx Rack 19" - 6U ( Router + Cabecera FO o Radio de TX)
TX: MMOO (ATP no Instala Soporte)
</t>
  </si>
  <si>
    <t xml:space="preserve">OBSERVACIONES ASB - OOCC - Informe Fotográfico
Aprobado con comentarios
Faltó la fotografía solicitada por la parte de atrás del gabinete instalado para poder verificar instalación de pletinas. Se asume que el gabinete es el declarado en los planos.
OBSERVACIONES ASB - OOCC - Planos
Aprobado con comentarios
El estudio de cabida presentado es en ducto de 60mm y no de 50mm .
</t>
  </si>
  <si>
    <t>CHECKLIST POSTE
POSTE EQUIPAMIENTO AEREO
1. Coordenadas Google Earth: OK
2. Nemonico: OK
3. Tipo de Poste: Metalico
4  Compartido; SI
5. Altura Poste: 18mts
6. Altura RF: 14mts
7 Altura HW: N/A
8.PGB altura HW: N/A
9 Disponibilidad camion capacho: 
10. Antenas RF: OK 
11 AZ Con Plan de RF ; OK
12. GPS OK, Pipe Antena
13. Disponibilidad de Ductos OK 
POSTE EQUIPAMIENTO PISO
1. Disponibilidad Modulos RF: N/A
2. Rack: Claro VTR
3. Dimencion : 1,2 x1,2 x 1,70
4. Empalme OK
Observaciones 
Asbuiilt Aprobado</t>
  </si>
  <si>
    <t xml:space="preserve">Contrato suministro mal elaborado, documento debe ir a nombre de Claro Chile SPA.
Sitio con energía provisoria, proyección de definitiva en agosto 2025.
</t>
  </si>
  <si>
    <t>53_345</t>
  </si>
  <si>
    <t>Cerrillos El Esfuerzo</t>
  </si>
  <si>
    <t>Isabel Riquelme 3767</t>
  </si>
  <si>
    <t>Posibilidad de ATP - Sale de PLAN</t>
  </si>
  <si>
    <t>CL-MET-5010</t>
  </si>
  <si>
    <t>13-02-25 : Rechazado V3
2. No indican cantidad de soportes a instalarse para equipos RF.</t>
  </si>
  <si>
    <t xml:space="preserve">13-02-22 RECHAZADO V2
Soportes RF: No indicados ni cantidad ni tipo
</t>
  </si>
  <si>
    <t>53_348</t>
  </si>
  <si>
    <t>Ñuñoa Angel Pino</t>
  </si>
  <si>
    <t>Angel Pino n°120</t>
  </si>
  <si>
    <t>CL-MET-5046</t>
  </si>
  <si>
    <t>20-08: Aprobado.
Según lo acordado en reunión.
29-07: Observado
1. No indican cantidad de soportes a instalar por sector, considerar que en el sitio se instalarán 3 antenas ADU4518R6V06 + 3 RRU5517t y 3 antenas 5G banda 3,5Ghz AAU5339w, por lo que deben estar disponible la cantidad de soportes para instalar estos equipos.
2. Espacio en piso: No queda claro si se instalará algun gabinete especial para instalar equipos o será utilizado para instalar Gabinete Huawei y equipos en el poste.</t>
  </si>
  <si>
    <t>23-08: APROBADO
- Radier 3x2: SI-OK
- Canalización por EPC.
- Franja de arriendo Clarovtr 21m-17m: SI-OK
- Franja de area antena GPS: SI-OK
- Canalización subterránea, paso por porta feeder o tronera Indoor del monopste: NO-OK (Validar en la ING)
- (3) Soportes tipo H: SI-OK
- PDF con Proyecciones complementarias y Area de arriendo para (3) antenas AAU5339w - (3) antenas  ADU4518R6v06 - (3) (5517t): SI-OK (Validar en la ING)
30-07: OBSERVADO
- Falta Planos RF: descripción y proyección de la configuración por RF.
- Indicar tipos de soportes.
- Proyección 3 RRU5517t Y 3 antena 5G banda 3.5Ghz (AAU5339w).
- Falta proyección de la canalización hasta la estructura (EPC aéreo o EPC a nivel de Piso)
- Proyección de porta feeder o tronera (Indicar la salida de la tronera más cercana a los soportes).
- Falta proyección Antena GPS (EPC o Portar Feeders)</t>
  </si>
  <si>
    <t>Resumen:
Área proyectada 3x2 mts.
Línea aérea trifásica proyectada en MT 20 mts.
Sitio proyectado con factibilidad de energía desde
poste de conexión con coordenadas -33° 27' 13.0"
-70° 35' 43.6"
Nota: Carga proyectada requiere empalme Trifásico
30/07:
Resumen:
Área proyectada 3x2 mts.
Línea aérea trifásica proyectada en MT 20 mts.
Sitio proyectado con factibilidad de energía desde
poste de conexión con coordenadas -33° 27' 13.0"
-70° 35' 43.6"
Nota: Carga proyectada requiere empalme Trifásico</t>
  </si>
  <si>
    <t xml:space="preserve">21-11: Observado
1. Detalle de poste de empalme no aplica, ya que por este elemento bajan tanto la energia como la FO Externa.
</t>
  </si>
  <si>
    <t>Se debe corregir modelo de antena; modelo correcto es Huawei Modelo ADU4518R6v06.</t>
  </si>
  <si>
    <t>Ing Detenida</t>
  </si>
  <si>
    <t>53_350</t>
  </si>
  <si>
    <t>Santa Rosa Amador Neghme</t>
  </si>
  <si>
    <t>Doctor Amador Neghme n°2749</t>
  </si>
  <si>
    <t>CL-MET-5093</t>
  </si>
  <si>
    <t>Rev.2 06-09: Aprobado
1. ATP considera la instalación de 3 soportes dobles para equipos CLAROVTR.
2. Area en piso 4x3m en plataforma sobre equipos existentes. ATP debe garantizar el libre acceso al sitio para subir gabinetes.
3. Canalizaciones y ruteo de cableado a sistema radiante se verificará en Ingenieria.
29-07: Observado
1. No indican cantidad de soportes a instalar por sector, considerar que en el sitio se instalarán 3 antenas ADU4518R6V06 + 3 RRU5517t y 3 antenas 5G banda 3,5Ghz AAU5339w, por lo que deben estar disponible la cantidad de soportes para instalar estos equipos.
2. ATP debe garantizar el libre acceso al sitio ClaroVTR para pasar gabinetes a instalarse.</t>
  </si>
  <si>
    <t>30-07: OBSERVADO
- Falta Planos RF: descripción y proyección de la configuración por RF.
- Indicar tipos de soportes.
- Proyección 3 RRU5517t Y 3 antena 5G banda 3.5Ghz (AAU5339w).
- Falta proyección de la canalización hasta la estructura (EPC aéreo o EPC a nivel de Piso)
- Proyección de porta feeder o tronera (Indicar la salida de la tronera más cercana a los soportes).
- Falta proyección Antena GPS (EPC o Portar Feeders)</t>
  </si>
  <si>
    <t>30/07:
Resumen:
Área proyectada 3x2 mts.
Línea aérea proyectada de 210 mts.
Sitio proyectado con factibilidad de energía desde
poste de conexión N° 116240.
Nota: Carga proyectada requiere empalme Trifásico</t>
  </si>
  <si>
    <t>W51 2024</t>
  </si>
  <si>
    <t>14-11: Aprobado</t>
  </si>
  <si>
    <t xml:space="preserve">Aprobado.
Radier 3,0 x 2,0m con cerco.
Soportes RF y MMOO  de acuerdo a estándar.
EPC, canalizaciones y porta feeders de acuerdo a estándar
</t>
  </si>
  <si>
    <t>CHECKLIST SITIO 
1. Coordenadas Google Earth: OK
2. Nemonico: OK
3. Tipo de estructura: Monopolo
4. Altura Torre, Momopolo, Palmera ; 36mts
5. Altura RF: 24mts
6. Tipo de Soporte:  Soporte H   3Mts
6. PGB Altura: NOK
7 Disponibilida de recorrido Power F.O: OK 
8. EPC Aerea; OK
9 EPC Piso: N/A
10 Rodomo: N/A
11. Energia Provisoria: N/A
12. Disponibilidad 5G en Torre Monopolo OK
13. Disponibilidad de 5G Piso: OK
14. Requiere Andamios: SI
15. Antenas con PLan de RF OK 
16: Tronera: NOK, confirmar salida altura
17. Porta Feeders: NOK 
18_ GPS: OK
19. Az con Plan de RF: OK
Observacion
17. Porta Feeders: Confirmar si subimos por fuera
Confirmar si subimos por fuera o por dentro de Monopolo ( Plano no lo deja claro)</t>
  </si>
  <si>
    <t>No se muestra imagen de automático de protección de energía provisoria del sitio ni se informa quien es el dueño de la energía provisoria. Falta además información del tipo y longitud de conductor utilizado.
Pendiente certificado TE1
Pendiente contrato de suministro
Pendiente N° Cliente
Pendiente N° Medidor</t>
  </si>
  <si>
    <t>53_351</t>
  </si>
  <si>
    <t>Hassmet la Pintana</t>
  </si>
  <si>
    <t>Los Alamos 2794</t>
  </si>
  <si>
    <t>Eliminado por RF 27-9-2024 / Vuelve a plan 2025</t>
  </si>
  <si>
    <t>CL-MET-5107</t>
  </si>
  <si>
    <t xml:space="preserve">13-01: Aprobado
1. Area en piso 3x2m
2. Consideran la instalación de 1 soporte doble por sector.
3. Comunicación a sistema radiante se verificará en etapa de ingenieria
</t>
  </si>
  <si>
    <t xml:space="preserve">REV1 16-12-2024
Sitio Macro Proyectado
Área proyectada 2x3mts
Empalme eléctrico aereo trifásico proyectado desde poste N° 0119961 (Cia CGE)
Acometida electrica aerea trifasica proyectada (L=5mts)
Linea electrica subterranea proyectada (L=95mts) (Cámaras Proyectadas)
</t>
  </si>
  <si>
    <t xml:space="preserve">OBSERVACIONES ING - OOCC
10-02: Aprobado
1. Soporte para antena MMOO no puede estar en la misma rango ofrecido para RF, debe estar por arriba o por debajo. OK
</t>
  </si>
  <si>
    <t xml:space="preserve">OBSERVACIONES (Planos de Planta)
10-02-2025: Aprobado V1
- Radier: 3x2m.
- Proyección de  Gabinete (Equipamiento en 4 Gabinete de piso). 2 gabinetes principales y 2 gabinetes futuros.
- CC y Comunicaciones:  EPC aéreo 13m + Pilar de EPC= 3,1m = Total L= 16,1m
- Antena GPS: Proyectada en el EPC aéreo H=3,1m: SI-OK
- EPC con llegada a los porta feeders de la estructura: SI-OK.
- Porta feeders con llegada los soportes: SI-OK
- Canalización FO: SI-OK
OBSERVACIONES (Planos Laterales)
10-02-2025: Aprobado
- Altura Antenas: 15-11m
Corregir descripción modelo de antena OK
(3) antenas HUAWEI ADU4518R6v06
(3) AAU5339w - 3,5
(3) RF (RRU5517t - 1900/AWS)
(3) Soportes dobles tipo H: SI-OK
- Dimensiones se soporte: L=3 : D=2,5": SI-OK
Router: ZTE
Factibilidad TX: PENDIENTE
FO: SI
MMOO: SI
- Soporte MMOO: corregir proyección de MMOO fuera del rango de las antenas RF Proyectado
- Diámetro MMOO: 0,6m
- Dimensiones soporte MMOO: L=1,5m : D= 4": SI-OK
</t>
  </si>
  <si>
    <t xml:space="preserve">REV1 23-01-2025
Sitio Macro
Área proyectada 3x2 mts
Empalme Eléctrico Aereo Trifásico Independiente Proyectado cia eléctrica CGE poste Referencia N° 119961
Acometida Eléctrica Aérea Trifásica proyectada
Breaker empalme proyectado 3x40A
Linea Eléctrica aérea trifásica proyectada L=10 mts (Calpe 3x25mm2 + 1x50mm2) + Tramo Subterráneo L=85 mts ( 4x6 AWG)
Tierra Proyectada (Barra química a PGB Master)
</t>
  </si>
  <si>
    <t xml:space="preserve">INFORME FOTOGRÁFICO
18-07-25: Aprobado 4G 5G V2.
1. Se agrega gran parte de las fotos solicitadas, solo faltaron las de separación de los porta feeders, por lo que se valida por plano Asbuilt.
PLANOS AS BUILT
18-07-25: Aprobado 4G y 5G V2
1. Se valida Planos
Certificados de Calidad
Libro de Obras: Presentado
Calidad Acero: Presentado
Calidad Hormigon: No Presentado
Ingenieria Aprobada: Presentado
</t>
  </si>
  <si>
    <t xml:space="preserve">Sitio con energía provisoria
Falta contrato de suministro
Falta TE1
Falta N° de cliente
Información importante que falta y compromiso de ATP para subsanar:
- Información de que tablero se está sacando energía y quien es su propietario.
- Cual es el tipo de automático de protección del arranque de la energía provisoria.(monofásico/trifásico).
- Medición entre fases en TDAyF y saber si existe 380 (V) para saber si es solo monofásico o es trifásico la energía provisoria.
- En diagrama Unilineal falta la parte desde TDAyF hasta Empalme (Medidor, breaker, largo de línea, tipo de conductor por tramos), tal cual se entregó en el diagrama unilineal de la Ingeniería y que fue el que se aprobó.
</t>
  </si>
  <si>
    <t>53_353</t>
  </si>
  <si>
    <t>COASIN Macul</t>
  </si>
  <si>
    <t>Macul</t>
  </si>
  <si>
    <t>Av. Marathon n°2849</t>
  </si>
  <si>
    <t>CL-MET-5140</t>
  </si>
  <si>
    <t>Rev.2 06-09: Aprobado
1. ATP considera la instalación de 3 soportes dobles para equipos CLAROVTR.
2. Area en piso 2x2,5m en plataforma sobre equipos existentes. ATP debe garantizar el libre acceso al sitio para subir gabinetes.
3. Canalizaciones y ruteo de cableado a sistema radiante se verificará en Ingenieria.
29-07: Observado
1. No indican cantidad de soportes a instalar por sector, considerar que en el sitio se instalarán 3 antenas ADU4518R6V06 + 3 RRU5517t y 3 antenas 5G banda 3,5Ghz AAU5339w, por lo que deben estar disponible la cantidad de soportes para instalar estos equipos.
2. ATP debe garantizar el libre acceso al sitio ClaroVTR para subir gabinetes a instalarse.
3. Sitio 2x2,5m elevado: como se subirá a esta área? el cerco perimetral lo harán mas alto?. No hay posibilidad de colocar un area en piso?</t>
  </si>
  <si>
    <t>30-07: OBSERVADO
- Falta Planos RF: descripción y proyección de la configuración por RF.
- Indicar tipos de soportes.
- Proyección 3 RRU5517t Y 3 antena 5G banda 3.5Ghz (AAU5339w).
- Falta proyección de la canalización hasta la estructura (EPC aéreo o EPC a nivel de Piso)
- Proyección de porta feeder o tronera (Indicar la salida de la tronera más cercana a los soportes).
- Falta proyección Antena GPS (EPC o Portar Feeders, antena GPS No puede estar bajo Techo)</t>
  </si>
  <si>
    <t>30/07:
Resumen:
Area proyectada 2,5 x 2 mts
Empalme aereo trifasico independiente proyectado desde poste referencia # 0734266 cia Enel
Acometida electrica aerea BT trifasica proyectada (L=16 mts)
Linea electrica proyectada Subterranea hasta TDAyF Proyectado (L= 70 mts)
Nota: Reutilizar camaras electricas existentes
Nota: Se considera plataforma elevada para equipos 2,5 mts
Nota: Carga proyectada requiere empalme Trifásico</t>
  </si>
  <si>
    <t xml:space="preserve">13-11: Aprobado
Sitio cuenta con todo lo solicitado por OOCC.
</t>
  </si>
  <si>
    <t xml:space="preserve">INFORME FOTOGRÁFICO
Aprobado
PLANOS AS BUILT
06-06-25: APROBADO CON OBSERVACIONES 4G y 5G V3.
1. Solo se encuentra cargado en formato PDF el detalle del poste de empalme, las demas laminas no estan en este formato, ATP debe cargar estos para que las demas areas puedan revisar.
Certificados de Calidad
Libro de Obras: Presentado
Calidad Acero: Presentado
Calidad Hormigon: Presentado
Ingenieria Aprobada: Presentado
</t>
  </si>
  <si>
    <t>CHECKLIST SITIO 
1. Coordenadas Google Earth: OK
2. Nemonico: OK
3. Tipo de estructura: Monopolo
4. Altura Torre, Momopolo, Palmera ; 30mts
5. Altura RF: 20mts
6. Tipo de Soporte:  Soporte H   3Mts
6. PGB Altura: NOK
7 Disponibilida de recorrido Power F.O: OK 
8. EPC Aerea; OK
9 EPC Piso: N/A
10 Rodomo: N/A
11. Energia Provisoria: N/A
12. Disponibilidad 5G en Torre Monopolo OK
13. Disponibilidad de 5G Piso: OK
14. Requiere Andamios: SI
15. Antenas con Plan de RF NOK 
16: Tronera: N/A
17. Porta Feeders: OK
18_ GPS: OK 
19. Az con Plan de RF: NOK
Observacion
19. Az con Plan de RF: OK 
Considerra Instalacion  de Antenas  4G / 5G mismo pipe en S1 y S2 por sombra  y RRU em pipe libre
15. Antenas con Plan de RF NOK 
Plan  AQU4518R24v18 , Asbuil  AQU4518R06v06
Asbuilt Aprobado</t>
  </si>
  <si>
    <t>No se muestra imagen ni información de automático de protección de energía provisoria del sitio. Falta además información del tipo y longitud de conductor utilizado para realizar esta conexión.
Pendiente contrato de suministro
Pendiente N° Cliente
Pendiente N° Medidor</t>
  </si>
  <si>
    <t>En Firma</t>
  </si>
  <si>
    <t>53_355</t>
  </si>
  <si>
    <t>Imaco Cerrillos</t>
  </si>
  <si>
    <t>Lo Errázuriz n°679</t>
  </si>
  <si>
    <t>CL-MET-5175</t>
  </si>
  <si>
    <t>25/07/24: Comuna informada en TSS dice "La Pintana"; comuna correcta es Cerrillos.</t>
  </si>
  <si>
    <t>Rev.2 11-09: Aprobado
1. Soporte RF: 3 soportes dobles
2. Area en piso: 3x2m.
3. Canalizacion en radier y sistema radiante se verificará en ingenieria. ATP debe garantizar el libre acceso al sitio.
29-07: Observado
1. No indican cantidad de soportes a instalar por sector, considerar que en el sitio se instalarán 3 antenas ADU4518R6V06 + 3 RRU5517t y 3 antenas 5G banda 3,5Ghz AAU5339w, por lo que deben estar disponible la cantidad de soportes para instalar estos equipos.</t>
  </si>
  <si>
    <t xml:space="preserve">30/07:
Resumen:
Area proyectada 3x2 mts
Empalme aereo trifasico independiente proyectado desde poste referencia # 516750 cia ENEL
Acometida electrica trifasica aerea proyectada (L=30 mts)
Linea electrica aerea trifasica poryectada hasta TDAyF 
(Requiere servidumbre electrica tramo 75mts+tramo 25 mts)
Nota: Equipos proyectados en piso a un costado de la torre.
Nota: Carga proyectada requiere empalme Trifásico
</t>
  </si>
  <si>
    <t xml:space="preserve">REV1 15-11-2024
Sitio Macro Proyectado
Area proyectada 3x2 mts
Empalme aereo trifasico proyectado desde poste referencia # 516750 (Enel)
Acometida electrica aerea trifasica independiente proyectada (L=30 mts app)
Linea electrica trifasica aerea proyectada (L= 100 mts) (4x6 AWG)
TDAyF + Medidor trifasico proyectado
Tierra proyectada (existente a PGB
</t>
  </si>
  <si>
    <t xml:space="preserve">OBSERVACIONES ASB - OOCC - Informe Fotográfico
Aprobado.
Se levantan observaciones anteriores.
OBSERVACIONES ASB - OOCC - Planos
Aprobado.
Radier 3,0 x 2,0 m.
Soportes, EPC y canalizaciones de acuerdo a estándar.
</t>
  </si>
  <si>
    <t>CHECKLIST  SITIO 
1. Coordenadas Google Earth: OK
2. Nemónico: 53_355
3. Tipo de estructura: Monopolo
4. Altura Torre, Ventada; 36
5. Altura RF: 30
6. Tipo de Soporte:  Soporte H  3MTS
6. PGB Altura: OK
7 Disponibilidad de recorrido Power F.O: OK
8. EPC Aéreo; OK
9 EPC Piso:  N/A
10 Rodomo: N/A
11. Energía Provisoria: N/A
12. Disponibilidad 4G/5G: OK
13. Disponibilidad de 4G/5G Piso: OK 
14. Requiere Andamios: SI
15. Antenas con plan de RF : OK
16: AZ con plan de RF :  OK
Observación
Asbuilt Aprobado</t>
  </si>
  <si>
    <t xml:space="preserve">No se muestra imagen ni información del dueño del automático de protección de energía provisoria del sitio. Falta además información del tipo de conductor utilizado para realizar esta conexión.
Pendiente contrato de suministro
Pendiente N° Cliente
Pendiente N° Medidor
</t>
  </si>
  <si>
    <t>53_356</t>
  </si>
  <si>
    <t>Blest Gana Nazarit</t>
  </si>
  <si>
    <t>Blest Gana Esq. Carlos Nazarit s/n</t>
  </si>
  <si>
    <t>Roll Back por cambio de punto y altura</t>
  </si>
  <si>
    <t>CL-MET-5342</t>
  </si>
  <si>
    <t>21-01-25: Aprobado</t>
  </si>
  <si>
    <t xml:space="preserve">21-01-2025: Aprobado V3
- Proyección 1 antena  MJS-ODI065R15JJJJ02-C.
- 2RRU 5517t
- 3 Antenas 5G banda 3,5Ghz AAU5339w. (Rango ofrecido para CLAROVTR: 15 a 16m)
- Falta proyección de la canalización hasta la estructura (Debe ser por ductos mediante camara hasta el gabinete)---&gt; Se verificará en Ing.
- Falta proyección Antena GPS (entre 3 y 4m del Poste, tronera más cercana)" ---&gt; Se verificará en Ing.
</t>
  </si>
  <si>
    <t xml:space="preserve">REV 2 23-09-2024 / Aprobado
Resumen:
Sitio Poste proyectado
Area proyectada para equipos 1,2X1,2 mts
Empalme eléctrico aereo bt independiente proyectado desde poste referencia # 26553 cia ENEL
Acometida eléctrica aerea bt proyectada (L=15mts)
Linea elecrica BT subterránea proyectada (L= 20mts)
Nota: Medidor proyectado en poste
</t>
  </si>
  <si>
    <t xml:space="preserve">OBSERVACIONES (Planos de Planta)
27-03-2025: Aprobado con observaciones
1. Se valida ingenieria segun lo solicitado por PMO. Gabinete a instalar debe ser el ultimo aprobado para 5G. PMO será responsable de la instalación errada de este elemento.
- Se debe considerar canalización para:
(12) CABLES
COAXIAL DE 1/2" 50Ω C/U
(3) Cables de 10mm C/U para la alimentación de las antenas 5G
(3) cables FO de 7mm C/U.
(2) cables de 1/2 para TX.
(1) Cable de 1/2 para antena GPS.
(1) Cable RET 8mm (Antena Trisector)
OBSERVACIONES (Planos Laterales)
13-11-2024: Aprobado V2
Antena GPS: Proyectarla en Soporte (Pipe) 5G
- Altura RF 5G: 16m
Configuración:
CLOSED LOOP MIMO (4x4)
CLOSED LOOP MIMO (2x2)
Antena Trisectorial: MJS-ODI065R15JJJJ02-C
medias.
3 Antenas AAU5339w
2 RRU  (5517t - 1900/AWS/2600) - Bandas Media.
1 BBU 5900A Outdoor.
1 Gabinete Tx Rack 19" - 6U ( Router + Cabecera FO o Radio de TX)
TX: (Pendiente)
MMOO / FO / Starlink: SI (Definir por TX)
</t>
  </si>
  <si>
    <t xml:space="preserve">INFORME FOTOGRÁFICO
06-06-25: APROBADO CON OBSERVACIONES 4G y 5G V3.
1. Canalizaciones solicitadas y aprobadas en etapa de ingenieria para antenas 5G no fueron instaladas, por lo que ATP agrega un estudio de cabida de estas canalizaciones. Cualquier inconveniente ATP deberá solventar en terreno esta falta de tuberias.
2. Ubicacion de pletinas en la parte posterior del gabinete se aprueban a traves de plano asbuilt.
PLANOS AS BUILT
06-06-25: APROBADO CON OBSERVACIONES 4G y 5G V3.
1. No se instalaron los ductos declarados en la ingeniería para 5G Claro. ATP agrega un estudio de cabida de estas canalizaciones. Cualquier inconveniente ATP deberá solventar en terreno esta falta de tuberias.
2. El estudio de cabida entregado es de un tubo de 60mm de diametro, pero estan dejando disponible canalización de 50mm.
Canalizaciones entre poste y Camara:
4 DUCTOS Ø63mm
-2 PARA CABLES COAXIALES 1/2" 50Ω CLARO-VTR
-1 PARA FO DE ANTENAS 5G CLARO-VTR
-1 PARA ENERGÍA ANTENAS 5G CLARO-VTR
4 DUCTOS Ø50mm
-3 DISPONIBLES PARA OTRO OPERADOR
-1 DISPONIBLE PARA CLARO-VTR
2 DUCTOS Ø32mm
-1 PARA ENERGÍA CLARO-VTR
-1 PARA ENERGÍA OTRO OPERADOR
Canalizaciones entre camara y gabinete:
2 DUCTOS DE Ø63mm PARA 6 CABLES COAXIAL DE 1/2" 50Ω C/U
2 DUCTOS DE Ø50mm
-1 PARA FO Y GPS CLARO-VTR
-1 PARA ENERGÍA DE ANTENAS 5G
2 DUCTOS DE Ø32mm
-1 PARA ATERRAMIENTO DE GABINETE
-1 DISPONIBLE
Certificados de Calidad
</t>
  </si>
  <si>
    <t>CHECKLIST POSTE
POSTE EQUIPAMIENTO AEREO
1. Coordenadas Google Earth: OK
2. Nemonico: OK
3. Tipo de Poste: Metalico
4  Compartido; NO
5. Altura Poste: 18
6. Altura RF: 16
7 Altura HW: Piso
8.PGB altura HW: N/A
9 Disponibilidad camion capacho: SI
10. Antenas RF: OK 
11 AZ Con Plan de RF ; OK
12. GPS ;OK
13. Disponibilidad de Ductos OK 
14. Energia: N/A
POSTE EQUIPAMIENTO PISO
1. Disponibilidad Modulos RF: N/A
2. Rack: Claro VTR
3. Dimencion : 1,2 x1,2 x 1,70
4. Empalme NOK
5. Energia :Provisoria 16A
Observaciones.
Asbulit Aprobado SP_V1</t>
  </si>
  <si>
    <t>No se muestra imagen de automático de protección de energía provisoria del sitio ni se informa quien es el dueño de la energía provisoria. Falta además información del tipo y longitud de conductor utilizado.
Pendiente certificado TE1
Pendiente contrato de suministro
Pendiente N° Cliente
Pendiente N° Medidor
Protección de circuito vacante debe ser considerada en 16 amperios según nuevo requerimiento para incorporación de equipamiento futuro</t>
  </si>
  <si>
    <t>53_358</t>
  </si>
  <si>
    <t>La Coordinadora Peñalolen</t>
  </si>
  <si>
    <t>Antupirén esq. Alvaro Casanova s/n</t>
  </si>
  <si>
    <t>CL-MET-5777</t>
  </si>
  <si>
    <t>1. Poste Metalico de 16m implementado en gabinete.</t>
  </si>
  <si>
    <t>30-07: OBSERVADO
- Proyectar 3 antenas  ADU4518R6V06.
- Proyectar 3 antenas 5G banda 3,5Ghz AAU5339w.
- Es necesaria la proyección del equipamiento será a nivel de piso o adosado al poste: 3 RRU5517t
- Falta Planos RF: descripción y proyección de la configuración por RF.
- Falta proyección de la canalización hasta la estructura (Debe ser por ductos mediante camara hasta el gabinete)
- Falta proyección Antena GPS (entre 3 y 4m del Poste, tronera más cercana)</t>
  </si>
  <si>
    <t>30/07:
Resumen:
Sitio Poste proyectado
Area proyectada para equipos 2x1 mts
Acometida aerea independiente proyectada (L=16mts)
Linea electrica subterranea (L=8mts)
Nota: Medidor proyectado en poste
Observacion:
Nota: Sitio Poste con equipamiento macro 
Se debe proyectar Rack Huawei uno sobre otro (Rack inferior BB + Rack Superior PCC)
NOTA: Carga proyectada requiere empalme trifásico o monofásico 1x60A (Carga + recarga baterias) autonomía 4 hrs</t>
  </si>
  <si>
    <t xml:space="preserve">OBSERVACIONES (Planos de Planta)
27-03-2025: Aprobado con observaciones
1. Se valida ingenieria segun lo solicitado por PMO. Gabinete a instalar debe ser el ultimo aprobado para 5G. PMO será responsable de la instalación errada de este elemento.
- Se debe considerar canalización para:
(12) CABLES
COAXIAL DE 1/2" 50Ω C/U
(3) Cables de 10mm C/U para la alimentación de las antenas 5G
(3) cables FO de 7mm C/U.
(2) cables de 1/2 para TX.
(1) Cable de 1/2 para antena GPS.
(1) Cable RET 8mm (Antena Trisector)
OBSERVACIONES (Planos Laterales)
21-03-2025: Aprobado V2
Antena GPS: Proyectarla en Soporte (Pipe) 5G
- Altura RF 5G: 16m
Antena Trisectorial: MJS-ODI065R15JJJJ02-C : H=18m : SI-OK
(3) Antenas AAU5339w H=16m : SI-OK
NOTA: no está en el alcance de ATP instalar soporte para las antenas 5G.
Modelo de RRU 5517t cada una tiene un peso de 34Kg. Total 102kg + DBU + DPU :
(3) RRU  (5517t - 1900/AWS/2600) - Bandas Media.
1 BBU 5900A Outdoor.
1 Gabinete Tx Rack 19" - 6U ( Router + Cabecera FO o Radio de TX)
TX: MMOO (ATP no Instala Soporte)
</t>
  </si>
  <si>
    <t xml:space="preserve">INFORME FOTOGRÁFICO
11-06-25: APROBADO CON OBSERVACIONES 4G y 5G V3.
1. Canalizaciones solicitadas y aprobadas en etapa de ingenieria para antenas 5G no fueron instaladas, por lo que ATP agrega un estudio de cabida de estas canalizaciones. Cualquier inconveniente ATP deberá solventar en terreno esta falta de tuberias.
2. Ubicacion de pletinas en la parte posterior del gabinete se aprueban a traves de plano asbuilt.
3. Caja de derivación a los 6m para entrada de FO no fué instalada.
PLANOS AS BUILT
11-06-25: APROBADO CON OBSERVACIONES 4G y 5G V3.
1. No se instalaron los ductos declarados en la ingeniería para 5G Claro. ATP agrega un estudio de cabida de estas canalizaciones. Cualquier inconveniente ATP deberá solventar en terreno esta falta de tuberias.
2. El estudio de cabida entregado es de un tubo de 60mm de diametro, pero estan dejando disponible canalización de 50mm.
Canalizaciones entre poste y Camara:
4 DUCTOS Ø63mm
-2 PARA CABLES COAXIALES 1/2" 50Ω
-2 DISPONIBLES PARA F.O. Y ENERGÍA 5G
4 DUCTOS Ø50mm
-1 DISPONIBLE PARA CLARO-VTR
-3 DISPONIBLES PARA OTRO OPERADOR
2 DUCTOS Ø32mm
-1 PARA ENERGÍA CLARO-VTR
-1 PARA ATERRAMIENTO DE EMPALME CLARO-VTR
Canalización desde camara a Gabinete:
2 DUCTOS Ø63mm PARA CABLES
COAXIAL DE 1/2" 50Ω C/U
2 DUCTOS Ø50mm
-1 PARA FO Y GPS ANTENAS 5G
-1 PARA ENERGÍA ANTENAS 5G
2 DUCTOS Ø32mm
-1 PARA ENERGÍA ENLAUCHADO
-1 PARA ATERRAMIENTO DE GABINETE
Certificados de Calidad
Ingenieria Aprobada: Presentado
</t>
  </si>
  <si>
    <t>CHECKLIST POSTE
POSTE EQUIPAMIENTO AEREO
1. Coordenadas Google Earth: OK
2. Nemonico: OK
3. Tipo de Poste: Metalico
4  Compartido; NO
5. Altura Poste: 18
6. Altura RF: 16
7 Altura HW:  N/A
8 Soportes: Suministra e Instala Claro
9.PGB altura : N/A
10 Disponibilidad camion capacho: SI
11. Antenas Con Plan de RF: OK
12 AZ Con Plan de RF : OK
13. GPS ;OK
14. Disponibilidad de Ductos OK 
15. Energia: N/A
POSTE EQUIPAMIENTO PISO
1. Disponibilidad Modulos RF:
2. Rack: Claro VTR
3. Dimencion : 1,2 x1,2 x 1,70
4. Empalme : OK
5. Energia : Provisoria
Observacion
Asbulit Aprobado SP_V1</t>
  </si>
  <si>
    <t>53_359</t>
  </si>
  <si>
    <t>Casanova Antupiren Peñalolen</t>
  </si>
  <si>
    <t>Calle Antupiren / Casanova</t>
  </si>
  <si>
    <t>CL-MET-5779</t>
  </si>
  <si>
    <t>2. Gabinete a instalarse debe soportar todo el equipamiento a instalarse.</t>
  </si>
  <si>
    <t xml:space="preserve">30-07: OBSERVADO
- Validar altura del Sitio por RF 12m y en la caratula del TSS 18m
- Proyectar 3 antenas  ADU4518R6V06.
- Proyectar 3 antenas 5G banda 3,5Ghz AAU5339w.
- Es necesaria la proyección del equipamiento será a nivel de piso o adosado al poste: 3 RRU5517t
- Falta Planos RF: descripción y proyección de la configuración por RF.
- Falta proyección de la canalización hasta la estructura (Debe ser por ductos mediante camara hasta el gabinete)
- Falta proyección </t>
  </si>
  <si>
    <t xml:space="preserve">30/07:
Resumen:
Sitio Poste proyectado
Area proyectada para equipos 2x1 mts
Empalme electrico aereo  independiente proyectado desde poste referencia # 639975 cia ENEL
Acometida electrica aerea bt proyectada
Nota: Medidor proyectado en poste
Observacion:
Nota: Sitio Poste con equipamiento macro 
Se debe proyectar Rack Huawei uno sobre otro (Rack inferior BB + Rack Superior PCC)
NOTA: Carga proyectada requiere empalme trifásico o monofásico 1x60A (Carga + recarga baterías) autonomía 4 hrs
</t>
  </si>
  <si>
    <t xml:space="preserve">OBSERVACIONES (Planos de Planta)
27-03-2025: Aprobado con observaciones
1. Se valida ingenieria segun lo solicitado por PMO. Gabinete a instalar debe ser el ultimo aprobado para 5G. PMO será responsable de la instalación errada de este elemento.
- Se debe considerar canalización para:
(12) CABLES
COAXIAL DE 1/2" 50Ω C/U
(3) Cables de 10mm C/U para la alimentación de las antenas 5G
(3) cables FO de 7mm C/U.
(2) cables de 1/2 para TX.
(1) Cable de 1/2 para antena GPS.
(1) Cable RET 8mm (Antena Trisector)
OBSERVACIONES (Planos Laterales)
21-03-2025: Aprobado V2
Antena GPS: Proyectarla en Soporte (Pipe) 5G
- Altura RF 5G: 16m
Antena Trisectorial: MJS-ODI065R15JJJJ02-C : H=18m : SI-OK
(3) Antenas AAU5339w H=16m : SI-OK
NOTA: no está en el alcance de ATP instalar soporte para las antenas 5G.
Modelo de RRU 5517t cada una tiene un peso de 34Kg. Total 102kg + DBU + DPU :
(3) RRU  (5517t - 1900/AWS/2600) - Bandas Media.
1 BBU 5900A Outdoor.
1 Gabinete Tx Rack 19" - 6U ( Router + Cabecera FO o Radio de TX)
TX: MMOO (ATP no Instala Soporte)
</t>
  </si>
  <si>
    <t xml:space="preserve">OBSERVACIONES ASB - OOCC - Planos
Aprobado
Se agrega plano detalle del gabinete instalado para los RRU.
Se agrega estudio cabida de cables en ductos.
</t>
  </si>
  <si>
    <t xml:space="preserve">Falta Te1, energía en sitio provisoria </t>
  </si>
  <si>
    <t>53_363</t>
  </si>
  <si>
    <t>Central Mayorista Peñalolen</t>
  </si>
  <si>
    <t>Americo Vespucio esquina San Luis s/n</t>
  </si>
  <si>
    <t>CL-MET-5359</t>
  </si>
  <si>
    <t>4. ATP no instala soportes para equipos 5G ni MMOO.</t>
  </si>
  <si>
    <t xml:space="preserve">REV2 23-09-2024 / Aprobado
Sitio Poste proyectado
Area proyectada para equipos 1,2x1,2 mts
Empalme aereo bt independiente proyectado desde poste referencia #706471
Acometida electrica aerea bt proyectada (L=22 mts)
Linea electrica subterranea (L=8 mts)
Nota: Medidor proyectado en poste
Considerar carga maxima proyectada para el sitio 7150,42 (W)
30/07:
Resumen:
Sitio Poste proyectado
Area proyectada para equipos 2x1 mts
Empalme aereo bt independiente proyectado desde poste referencia #706471
Acometida electrica aerea bt proyectada (L=22 mts)
Linea electrica subterranea (L=8 mts)
Nota: Medidor proyectado en poste
Observacion:
Nota: Sitio Poste con equipamiento macro 
Se debe proyectar Rack Huawei uno sobre otro (Rack inferior BB + Rack Superior PCC)
NOTA: Carga proyectada requiere empalme trifásico o monofásico 1x60A (Carga + recarga baterías) autonomía 4 hrs
</t>
  </si>
  <si>
    <t xml:space="preserve">OBSERVACIONES (Planos de Planta)
27-03-2025: Aprobado con observaciones
1. Se valida ingenieria segun lo solicitado por PMO. Gabinete a instalar debe ser el ultimo aprobado para 5G. PMO será responsable de la instalación errada de este elemento.
- Se debe considerar canalización para:
(12) CABLES
COAXIAL DE 1/2" 50Ω C/U
(3) Cables de 10mm C/U para la alimentación de las antenas 5G
(3) cables FO de 7mm C/U.
(2) cables de 1/2 para TX.
(1) Cable de 1/2 para antena GPS.
(1) Cable RET 8mm (Antena Trisector)
OBSERVACIONES (Planos Laterales)
21-03-2025: Aprobado V2
Antena GPS: Proyectarla en Soporte (Pipe) 5G
- Altura RF 5G: 16m
Antena Trisectorial: MJS-ODI065R15JJJJ02-C : H=18m : SI-OK
(3) Antenas AAU5339w H=16m : SI-OK
NOTA: no está en el alcance de ATP instalar soporte para las antenas 5G.
Modelo de RRU 5517t cada una tiene un peso de 34Kg. Total 102kg + DBU + DPU :
(3) RRU  (5517t - 1900/AWS/2600) - Bandas Media.
1 BBU 5900A Outdoor.
1 Gabinete Tx Rack 19" - 6U ( Router + Cabecera FO o Radio de TX)
TX: MMOO (ATP no Instala Soporte)
</t>
  </si>
  <si>
    <t xml:space="preserve">OBSERVACIONES ASB - OOCC - Informe Fotográfico
Aprobado
Se asume que la ubicación de las pletinas instaladas en la parte posterior del gabinete son las solicitadas.
OBSERVACIONES ASB - OOCC - Planos
Aprobado.
Se agrega el plano del gabinete solicitado.
Se agrega estudio de cabida en ductos.
</t>
  </si>
  <si>
    <t>POSTE EQUIPAMIENTO AEREO
1. Coordenadas Google Earth: OK
2. Nemonico: OK
3. Tipo de Poste: Metalico
4  Compartido; NO
5. Altura Poste: 18
6. Altura RF: 16
7 Altura HW:  N/A
8 Soportes: Suministra e Instala Claro
9.PGB altura : N/A
10 Disponibilidad camion capacho: SI
11. Antenas Con Plan de RF: OK
12 AZ Con Plan de RF : OK
13. GPS ;OK
14. Disponibilidad de Ductos OK 
15. Energia: N/A
POSTE EQUIPAMIENTO PISO
1. Disponibilidad Modulos RF:
2. Rack: Claro VTR
3. Dimencion : 1,2 x1,2 x 1,70
4. Empalme : OK
5. Energia : Provisoria
Observacion
Asbulit Aprobado SP_V1</t>
  </si>
  <si>
    <t xml:space="preserve">No se muestra imagen de automático de protección de energía provisoria del sitio ni se informa quien es el dueño de la energía provisoria. Falta además información del tipo y longitud de conductor utilizado.
Pendiente certificado TE1
Pendiente contrato de suministro
Pendiente N° Cliente
Pendiente N° Medidor
Protección de circuito vacante debe ser considerada en 16 amperios según nuevo requerimiento para incorporación de equipamiento futuro
</t>
  </si>
  <si>
    <t>53_364</t>
  </si>
  <si>
    <t>Los Presidentes La Cumbre</t>
  </si>
  <si>
    <t>Calle Quilin Norte Esq. Alvaro Casanova s/n</t>
  </si>
  <si>
    <t>CL-MET-5364</t>
  </si>
  <si>
    <t>Los documentos para regularización del sitio deben estar completos y al día. Vamos a ingresar el ajuste de este sitio ante Subtel y necesitamos esta información a la brevedad posible (esta misma semana, máximo Lunes 19 de Mayo a más tardar).</t>
  </si>
  <si>
    <t xml:space="preserve">14-05-25: Aprobado V1
1. Poste Metálico 16m implementado en gabinete en piso.
2.  Equipos Outdoor serán instalados en Gabinete en piso
3. En etapa de ingeniería se verificará canalizaciones para comunicación entre equipos a instalarse.
</t>
  </si>
  <si>
    <t xml:space="preserve">CHECKLIST POSTE
POSTE EQUIPAMIENTO AEREO
1. Coordenadas Google Earth: OK
2. Nemonico: 53_364
3. Tipo de Poste: Metalico
4 Compartido; NO
5. Altura Poste: 18
6. Altura RF: 15.5
7 Altura HW: 6.5
8 Soportes: NOK debe proveer CLARO
9.PGB altura : No se observa BDT
10 Disponibilidad camion capacho: SI
11. Antenas Con Plan de RF: OK
12 AZ Con Plan de RF : OK
13. GPS ;OK
14. Disponibilidad de Ductos OK
15. Energia: OK
</t>
  </si>
  <si>
    <t xml:space="preserve">OBSERVACIONES ING - OOCC
Aprobado
Plano de gabinete es el último aprobado para 5G (considera  la RRU 5517)    OK
Se proyectan canalizaciones subterráneas para antenas 5G, FO Ext. y GPS
Tuberías PVC:  2 x 63 mm + 2 x 50 mm
ATP instala Feeders desde antena trisectorial hasta el gabinete.
ATP NO INSTALARÁ SOPORTES PARA ANTENAS 5G.
</t>
  </si>
  <si>
    <t xml:space="preserve"> - Azimuth de antena 4G trisectorial  corregir con los siguientes valores: 30°, 150° y 270°.
 - Azimuth de equipos 5G AAU5339w  corregir con los siguientes valores: 75°, 135° y 290°.
</t>
  </si>
  <si>
    <t xml:space="preserve">OBSERVACIONES IMP
"CHECKLIST "
POSTE EQUIPAMIENTO AEREO
1. Coordenadas Google Earth: OK
2. Nemonico: 53_364
3. Tipo de Poste: Metalico
4  Compartido; NO
5. Altura Poste: 18 Mts
6. Altura RF:  16mts  
7 Altura HW:  5
8 Soportes: Suministra
9.PGB altura : NOK
10 Disponibilidad camion capacho: SI
11. Antenas Con Plan de RF: OK
12 AZ Con Plan de RF : OK
13. GPS ;OK
14. Disponibilidad de Ductos NOK
15. Energia: OK
OBSERVACION
9.PGB altura : NOK
</t>
  </si>
  <si>
    <t xml:space="preserve">Informe fotográfico incompleto para revisar todo lo declarado en el plano As built provisorio B.
As built provisorio B.
No se instalarán RRU 5517 según RF.
ATP NO INSTALARÁ SOPORTES PARA ANTENAS 5G
ATP no instalará herrajes.
</t>
  </si>
  <si>
    <t xml:space="preserve">OBSERVACIONES
9.PGB Altura   : Sin evidencia  altura HW
</t>
  </si>
  <si>
    <t xml:space="preserve">Sitio con energía Provisoria 
Faltan fotografías de Automático de energía provisoria y si esta esta siendo entregada por un particular u otra operadora.
Faltan los planos de As built (Diagrama unilineal, cuadro de cargas, cálculos se sección, caída de tensión, etc)
Falta contrato de suministro
Falta TE1
Falta N° de medidor
Falta N° de cliente
</t>
  </si>
  <si>
    <t>W42</t>
  </si>
  <si>
    <t>Pendiente Permiso Municipal, Forecast fuera de fecha para entrega 5G</t>
  </si>
  <si>
    <t>28i_397</t>
  </si>
  <si>
    <t>Hospital Regional Concepcion</t>
  </si>
  <si>
    <t>San Martín 1436</t>
  </si>
  <si>
    <t>TSS Aprobado indoor</t>
  </si>
  <si>
    <t>Ing Aprobada Indoor</t>
  </si>
  <si>
    <t>Envío mis observaciones al reporte fotográfico del sistema radiante instalado:
•	Antena 13  Piso 2 CCA, la vista general de la antena instalada corresponde a la proyectada en fotomontaje pero las fotografías del área de cobertura no corresponden.
•	Antena 14  Piso 1 CCA, la vista general de la antena instalada corresponde a la proyectada en fotomontaje pero las fotografías del área de cobertura no corresponden.
•	Desde la antena 21 a la 24 del CAA debe decir Zócalo en vez de Piso 1.
•	Antena 44 Piso 5 Mono Block, las 4 fotografías del área de cobertura son iguales.
•	Antenas 35 y 36 Piso 2 CAA, las fotografías evidencian que las antenas se nombraron de manera cruzada o las fotos están cruzadas respecto del AP aprobado.
•	Antenas 38 y 39 Piso 2 CAA, las fotografías evidencian que las antenas se nombraron de manera cruzada o las fotos están cruzadas respecto del AP aprobado.
•	Antena 41 Piso 1 CAA, la fotografía del área de cobertura del AP no aparece en la del reporte asbuilt.
•	Antena 42 Piso 1 CAA, las fotografías de la antena instalada no corresponde al punto aprobado en AP.
•	Antena 49 Piso 5 Monoblock, las fotografías de la antena instalada no corresponde al punto aprobado en AP.
•	Antena 58 Piso 4 Monoblock, sin registro fotográfico general de la antena instalada.
•	Antena 66 Piso 2 Monoblock, sin registro fotográfico general de la antena instalada.
•	Antena 92 Piso 2 TPC, se ve antena panel en vez de la antena omnidireccional aprobada en AP. No se logra identificar zona de cobertura de acuerdo a lo proyectado en AP.</t>
  </si>
  <si>
    <t>Falta TE1 de ATP para respaldo de Claro.</t>
  </si>
  <si>
    <t>Rack ATP</t>
  </si>
  <si>
    <t>W46</t>
  </si>
  <si>
    <t>20i_027</t>
  </si>
  <si>
    <t>Mall Paseo La Paloma</t>
  </si>
  <si>
    <t>Ing Aprobada Indoor 4G</t>
  </si>
  <si>
    <t xml:space="preserve">INFORME FOTOGRÁFICO
06-08-25: Aprobado con observaciones V3.
1. Se valida segun lo conversado con PMO. OOCC no tiene forma de verificar lo instalado para la implementación de las RRUs ya que no se cuenta con la información necesaria. Adicional a esto, el equipo implementador deberá instalar pieza de adosamiento al bastidor existente.
PLANOS AS BUILT
06-08-25: Aprobado con observaciones V3.
1. Planos no incluyen la información requerida. Se valida segun lo indicado por PMO en correo.
</t>
  </si>
  <si>
    <t xml:space="preserve">Sitio con energía de tercero
Faltan en planos As Built -  (cuadro de cargas)
Falta TE1
</t>
  </si>
  <si>
    <t>W32</t>
  </si>
  <si>
    <t>20i_028</t>
  </si>
  <si>
    <t>Mall Paseo Puerto Varas</t>
  </si>
  <si>
    <t xml:space="preserve">INFORME FOTOGRÁFICO
06-08-25: Aprobado con observaciones V3.
1. Se valida segun lo conversado con PMO. OOCC no tiene forma de verificar lo instalado para la implementación de las RRUs ya que no se cuenta con la información necesaria. Adicional a esto, el equipo implementador deberá instalar pieza de adosamiento al bastidor existente.
2. Bastidores no cuentan con pernos antisismicos para regulación de movimientos. Cualquier inconveniente ATP deberá solventar.
PLANOS AS BUILT
06-08-25: Aprobado con observaciones V3.
1. Planos no incluyen la información requerida. Se valida segun lo indicado por PMO en correo.
</t>
  </si>
  <si>
    <t>20i_029</t>
  </si>
  <si>
    <t>Mall Paseo Rotonda</t>
  </si>
  <si>
    <t xml:space="preserve">INFORME FOTOGRÁFICO
06-08-25: Aprobado con observaciones V3.
1. Se valida segun lo conversado con PMO. OOCC no tiene forma de verificar lo instalado para la implementación de las RRUs ya que no se cuenta con la información necesaria. Adicional a esto, el equipo implementador deberá instalar pieza de adosamiento al bastidor existente.
2. Bastidores no cuentan con pernos antisismicos para regulación de movimientos. Cualquier inconveniente ATP deberá solventar.
PLANOS AS BUILT
06-08-25: Aprobado con observaciones V3.
1. Planos no incluyen la información requerida. Se valida segun lo indicado por PMO en correo.
</t>
  </si>
  <si>
    <t>Se visualiza energía en TDAYF, Falta TE1, en carpeta falta planimetría asbuilt.</t>
  </si>
  <si>
    <t>53i_400</t>
  </si>
  <si>
    <t xml:space="preserve">Mall Portal El Llano </t>
  </si>
  <si>
    <t>No es posible construir indoor por negociación con Cencosud, se está gestionando Control de Cambio</t>
  </si>
  <si>
    <t>06i_810</t>
  </si>
  <si>
    <t>Open Plaza Rancagua</t>
  </si>
  <si>
    <t>Estado 235</t>
  </si>
  <si>
    <t>CL-BER-0043</t>
  </si>
  <si>
    <t>25i_644</t>
  </si>
  <si>
    <t>Clínica Red Salud Valparaiso</t>
  </si>
  <si>
    <t xml:space="preserve">
Brasil 2350</t>
  </si>
  <si>
    <t>Se aprueba as built pero se requiere que en WT se incluyan en documentación as built las fotos panorámicas de cada antena</t>
  </si>
  <si>
    <t xml:space="preserve">Falta TE1 de ATP para repaldo de Claro.
</t>
  </si>
  <si>
    <t>Gabinete Indoor</t>
  </si>
  <si>
    <t>W43</t>
  </si>
  <si>
    <t>11i_485</t>
  </si>
  <si>
    <t xml:space="preserve">Hospital Regional de Coyhaique </t>
  </si>
  <si>
    <t>Dr. Jorge Ibar 68</t>
  </si>
  <si>
    <t>Está Ok el AB V2 del sitio indoor DAS 11i_485 – Hospital de Coyhaique</t>
  </si>
  <si>
    <t>1.- As-built no muestra Proyeccion de equipos Claro, solo muestra RACK 19.</t>
  </si>
  <si>
    <t>07i_947</t>
  </si>
  <si>
    <t>Mall Valle Curicó</t>
  </si>
  <si>
    <t>CURICO</t>
  </si>
  <si>
    <t>Manuel Montt 445_x000D_</t>
  </si>
  <si>
    <t>CL-MAU-0025</t>
  </si>
  <si>
    <t>Acta en Firma</t>
  </si>
  <si>
    <t>53i_136</t>
  </si>
  <si>
    <t>MUT</t>
  </si>
  <si>
    <t>As Built Aprobado Indoor</t>
  </si>
  <si>
    <t>Nokia - NT</t>
  </si>
  <si>
    <t>53i_123</t>
  </si>
  <si>
    <t>Clínica Dávila Vespucio</t>
  </si>
  <si>
    <t>LA FLORIDA</t>
  </si>
  <si>
    <t>Se aprueba el AB de la Clínica Dávila Vespucio Torre A.</t>
  </si>
  <si>
    <t>10i_982</t>
  </si>
  <si>
    <t>PASMAR - Ampliación Paseo Costanera</t>
  </si>
  <si>
    <t>Illapel 10</t>
  </si>
  <si>
    <t>02i_651</t>
  </si>
  <si>
    <t>Mall Paseo La Portada Antofagasta</t>
  </si>
  <si>
    <t>Avda Pedro Aguirre Creda</t>
  </si>
  <si>
    <t>14i_141</t>
  </si>
  <si>
    <t>PASMAR - Mall Paseo Valdivia</t>
  </si>
  <si>
    <t>Avda Ramon Picarte</t>
  </si>
  <si>
    <t>El TSS está “APROBADO” por RF.</t>
  </si>
  <si>
    <t>53i_121</t>
  </si>
  <si>
    <t>Espacio Urbano Las Rejas</t>
  </si>
  <si>
    <t>ESTACION CENTRAL</t>
  </si>
  <si>
    <t>ZS175</t>
  </si>
  <si>
    <t>53i_422</t>
  </si>
  <si>
    <t>Clínica Hospital del Profesor</t>
  </si>
  <si>
    <t>Av. Libertador Bernardo O'Higgins 4860</t>
  </si>
  <si>
    <t>CL-MET-0337</t>
  </si>
  <si>
    <t>Se aprueba el AB de la Clínica Hospital del Profesor.</t>
  </si>
  <si>
    <t xml:space="preserve">Sitio con energía
Falta TE1 de ATP para respaldo de Claro.
</t>
  </si>
  <si>
    <t>06_785</t>
  </si>
  <si>
    <t>El Moral</t>
  </si>
  <si>
    <t>Requinoa</t>
  </si>
  <si>
    <t>Ruta H 40 Curepto n° 550</t>
  </si>
  <si>
    <t>Validación RF</t>
  </si>
  <si>
    <t>MACRO</t>
  </si>
  <si>
    <t>CL-BER-5112</t>
  </si>
  <si>
    <t xml:space="preserve">Rev.2 11-09: Aprobado
1. Soporte RF: 3 soportes dobles
2. Area en piso: 3x2m.
3. Canalizacion en radier y sistema radiante se verificará en ingenieria. ATP debe garantizar el libre acceso al sitio.
29-07: Observado
1. No indican cantidad de soportes a instalar por sector, considerar que en el sitio se instalarán 3 antenas ADU4516R6V06 + 3 RRU5512 y 3 antenas 5G banda 3,5Ghz AAU5339w, por lo que deben estar disponible la cantidad de soportes para instalar estos equipos.
</t>
  </si>
  <si>
    <t xml:space="preserve">29-07: OBSERVADO
- Falta Planos RF: descripción y proyección de la configuración por RF.
- Falta proyección de la canalización hasta la estructura (EPC aéreo o EPC a nivel de Piso)
- Proyección de los porta feeders.
- Falta proyección Antena GPS (EPC o Portar Feeders)
- Indicar tipos de soportes.
</t>
  </si>
  <si>
    <t xml:space="preserve">30-07:
Resumen:
Área proyectada 3x2 mts.
Línea aérea proyectada de 20 mts.
Sitio proyectado con factibilidad de energía desde
poste de conexión N° 481602.
Nota: Carga proyectada requiere empalme Trifásico
</t>
  </si>
  <si>
    <t xml:space="preserve">12-11: Aprobado
1. Se valida planimetria, solo que el soporte de MMOO esta proyectando en los 3 ml destinados para RF, pero al ser un soporte independiente y al no contar con el diseño, el equipo de ing MMOO deberá mover el soporte de acuerdo a su requerimiento.
</t>
  </si>
  <si>
    <t>La dirección de los planos es diferente a la informada en TSS. La dirección informada en TSS es: Ruta H 40 Curepto n° 550, Comuna de Requínoa. Para revisión y/o corrección en planos por parte de ATP</t>
  </si>
  <si>
    <t>Aprobado con observaciones:  No se logran ver las medidas de la huincha en fotografías de dimensiones del radier</t>
  </si>
  <si>
    <t>CHECKLIST  SITIO 
1. Coordenadas Google Earth: OK
2. Nemonico: OK
3. Tipo de estructura: Autosoportada
4. Altura Torre, Autosoportada; 42
5. Altura RF: 36
6. Tipo de Soporte:  Soporte H  3MTS
6. PGB Altura: OK
7 Disponibilida de recorrido Power F.O: OK
8. EPC Aerea; N/A
9 EPC Piso: OK
10 Rodomo: N/A
11. Energia Provisoria: N/A
12. Disponibilidad 5G: OK
13. Disponibilidad de 5G Piso: OK 
14. Requiere Andamios: NO
15. Antenas con plan de RF : OK
16: AZ con plan de RF :  OK
Observacion
AsBuilt Aprobado</t>
  </si>
  <si>
    <t>Energía provisoria
Pendiente N° Cliente
Pendiente TE1</t>
  </si>
  <si>
    <t>FO/On Net</t>
  </si>
  <si>
    <t>53_357</t>
  </si>
  <si>
    <t>Condominio Bordeandino Peñalolen</t>
  </si>
  <si>
    <t>Av. Los Presidentes esq. El Puntal s/n</t>
  </si>
  <si>
    <t>CL-MET-5362</t>
  </si>
  <si>
    <t>30/07:
Resumen:
Sitio Poste proyectado
Area proyectada para equipos 2x1 mts
Empalme eléctrico subterráneo independiente desde cámara eléctrica cia Enel
Acometida subterranea proyectada
canalizacion subterranea proyectada
Nota: Medidor proyectado en poste
Observacion:
Nota: Sitio Poste con equipamiento macro 
Se debe proyectar Rack Huawei uno sobre otro (Rack inferior BB + Rack Superior PCC)
NOTA: Carga proyectada requiere empalme trifásico o monofásico 1x60A (Carga + recarga baterias) autonomía 4 hrs</t>
  </si>
  <si>
    <t xml:space="preserve">REV2 26-03-2025
Empalme 63A / Modificar a 1x40A
REV3 28-03-2025
Observación corregida
</t>
  </si>
  <si>
    <t xml:space="preserve">INFORME FOTOGRÁFICO
06-06-25: APROBADO CON OBSERVACIONES 4G y 5G V3.
1. Canalizaciones solicitadas y aprobadas en etapa de ingenieria para antenas 5G no fueron instaladas, por lo que ATP agrega un estudio de cabida de estas canalizaciones. Cualquier inconveniente ATP deberá solventar en terreno esta falta de tuberias.
2. Ubicacion de pletinas en la parte posterior del gabinete se aprueban a traves de plano asbuilt.
3. Caja de derivación a los 6m para entrada de FO no fué instalada.
PLANOS AS BUILT
06-06-25: APROBADO CON OBSERVACIONES 4G y 5G V3.
1. No se instalaron los ductos declarados en la ingeniería para 5G Claro. ATP agrega un estudio de cabida de estas canalizaciones. Cualquier inconveniente ATP deberá solventar en terreno esta falta de tuberias.
2. El estudio de cabida entregado es de un tubo de 60mm de diametro, pero estan dejando disponible canalización de 50mm.
Canalizaciones entre poste y Camara:
1 DUCTO Ø63mm PARA 3 F.O. DE ANTENAS 5G
1 DUCTO Ø63mm PARA ENERGÍA Y ATRRMAIENTO DE ANTENAS 5G
1 DUCTO Ø63mm PARA 6 CABLES COAXIAL DE 1/2" 50Ω
1 DUCTO Ø50mm PARA 6 CABLES COAXIAL DE 1/2" 50Ω
1 DUCTO Ø63mm DISPONIBLE
1 DUCTO Ø50mm DISPONIBLE
1 DUCTO Ø32mm PARA ENERGÍA ENLAUCHADO
1 DUCTO Ø32mm PARA ATERRAMIENTO DE BDT
Canalización desde camara a Gabinete:
1 DUCTO Ø63mm PARA 6 CABLES COAXIAL DE 1/2" 50Ω
1 DUCTO Ø50mm PARA 6 CABLES COAXIAL DE 1/2" 50Ω
1 DUCTO Ø63mm DISPONIBLE
1 DUCTO Ø50mm DISPONIBLE
-1 PARA TX Y GPS CLARO-VTR
1 DUCTO Ø32mm PARA ENERGÍA ENLAUCHADO
1 DUCTO Ø32mm PARA ATERRAMIENTO DE BDT
</t>
  </si>
  <si>
    <t>No se muestra imagen de automático de protección de energía provisoria del sitio ni se informa quien es el dueño de la energía provisoria. Falta además información del tipo y longitud de conductor utilizado.
Pendiente contrato de suministro
Pendiente N° Cliente
Pendiente N° Medidor
Protección de circuito vacante debe ser considerada en 16 amperios según nuevo requerimiento para incorporación de equipamiento futuro.</t>
  </si>
  <si>
    <t>53i_395</t>
  </si>
  <si>
    <t>Hospital San José Independencia</t>
  </si>
  <si>
    <t>San José 1196</t>
  </si>
  <si>
    <t>Se debe gestionar control de cambio ya que hospital entrará en proceso de remodelación</t>
  </si>
  <si>
    <t>20i_030</t>
  </si>
  <si>
    <t>Mall Portal Osorno</t>
  </si>
  <si>
    <t>Se debe gestionar control de cambio</t>
  </si>
  <si>
    <t>06_108</t>
  </si>
  <si>
    <t>San Fernando Terminal</t>
  </si>
  <si>
    <t>San Fernando</t>
  </si>
  <si>
    <t>Manso de Velasco #1081 San Fernando, BER</t>
  </si>
  <si>
    <t>CL-BER-5021</t>
  </si>
  <si>
    <t xml:space="preserve">Aprobado V1 Proyección de 2 Gabinetes Equipo + Batería + EPC.
Observado V1.
Azimut: 15°/120°/310°
Altura definida RF: 8m.
Ausente descripción: 3 Antenas: AQU4518R24v18
Ausente: Proyección y descripción de 6 RRU:
3 WD5MBW5513W1 (RRU5513w - 1900+AWS)
3 WD5MBW5512LA (RRU5512 - 700+850)
Nota: Se  necesita proyectar en el plano de elevación y plano de piso, las antenas y RF, también con las descripción de la tecnología de acuerdo a la FC (Definición por RF). En el Plano de Elevación se debe proyectar la altura total de la Estructura y la altura definitiva, Rango ClaroVTR. La proyección de las RF deben proyectarse en el mismo Pipe de la antena en su parte posterior una arriba de otra o paralelas. ya que debe quedar vacante el 2do Pipe para equipamiento futuro.
Proyección MMOO:
1 Antena MMOO
Parábola 0.6 m
Altura MMOO: m??
</t>
  </si>
  <si>
    <t>Aprobada en reunión de trabajo</t>
  </si>
  <si>
    <t xml:space="preserve">Se validad altura de soportes RF con plano As Built, sitio con excepciones. </t>
  </si>
  <si>
    <t>01-12-23: Aprobado V1
- EPC aéreo factible para Instalar Antena GPS en el EPC y se aprovecha para el Ruteo del cable perteneciente al GPS
01-12-23: Aprobado V1
Ausente:
- Foto indicando altura de los soportes con cinta métrica establecida para ClaroVTR.
01-12-23: Aprobado V1
- Indicar en el informe fotográfico descripción de la Fotografías plasmadas.
Ejemplo:
- Soporte MMOO.
- Soporte Sector-1, Sector-2, Sector-3.</t>
  </si>
  <si>
    <t>06_109</t>
  </si>
  <si>
    <t>Placilla Ruta del Vino</t>
  </si>
  <si>
    <t>Placilla</t>
  </si>
  <si>
    <t>Ruta 90, N.º 2060 Placilla, BER</t>
  </si>
  <si>
    <t>CL-BER-5069</t>
  </si>
  <si>
    <t>Informe Fotografico: 14-03: Aprobado con observaciones
1. Sitio cuenta con transmisión por MMOO, la cual será instalada en el poste principal (antena), para el ruteo del cable tienen 2 opciones:
   a. Ruteo del cable por interior de poste hasta altura considerable y desde alli se llegaría de manera aerea al poste de empalme y bajan por tuberia disponible de 1".
   b. Ruteo del cable por interior del poste hasta la camara (se cuenta con tuberias disponibles, pero deben enlauchar, y desde la camara (cerca del gabinete) hasta éste. Se cuenta con 2 tuberias de 63mm con 6 jumpers en cada una, la cual puede tener cabida de este cable.
Plano As built:15-03: Aprobado
Sitio cuenta con factibilidad de MMOO, OI no instala este soporte.</t>
  </si>
  <si>
    <t xml:space="preserve">14-03-24: Aprobado con Observaciones V2
- Fotos Georreferenciadas: SI-OK.
- As Built, Canalización por Ductos: SI-OK.
ATP debe comunicarse con la PMO para entregarles el código de colores utilizado por la OOII, para entregárselo a HUAWEI en la Implementación.
ESTÁNDAR CLAROVTR:
Sectorial:
Sector-1= Amarillo.
Sector-2= Rojo.
Sestor-3: Verde.
ESTÁNDAR DE FRECUENCIA - ClaroVTR:
Frecuencia: 1900/AWS (Solo Identificar las líneas lado Gabinete)
Para cada sector sería:
Antena (1-2): 1900 (Naranjo)
Antena (3-4): AWS (Verde)
ESTÁNDAR ATP:
Sectorial: SI-OK.
ESTÁNDAR DE FRECUENCIA - ATP:
Frecuencia: 1900/AWS: NO-OK
Antena (1-2): 1900 (Amarillo)
Antena (3-4): AWS (Verde)
</t>
  </si>
  <si>
    <t>Sitio Tipo poste con energía provisoria.
Gabinete de equipos instalado en piso con BDT
Foto de Tablero borrosa, No se ven los datos de breakers.
TE1 En gestión
Energía provisoria 16 A
Pendiente informe de energía definitiva.
Contrato suministro electico sin firma claro/error en N° Rut</t>
  </si>
  <si>
    <t>06_116</t>
  </si>
  <si>
    <t>San Vicente Poniente</t>
  </si>
  <si>
    <t>San Vicente</t>
  </si>
  <si>
    <t>Av. B. O'Higgins Nº 159 San Vicente</t>
  </si>
  <si>
    <t>CL-BER-5029</t>
  </si>
  <si>
    <t xml:space="preserve">Agregar ubicación, cantidad y modelo de RRU. </t>
  </si>
  <si>
    <t>A espera de correo de tablero</t>
  </si>
  <si>
    <t xml:space="preserve">Informe Fotografico 26-12: Aprobado (V2)
Se levantan las observaciones indicadas
Plano As Built: 26-12: Aprobado
El plano presenta un error de forma en la separación de los porta feeders, en planta indican separación de 1,5m, pero en elevación e informe fotografico indican separacion de 1m, se confirma esta instalación.
</t>
  </si>
  <si>
    <t>Se levantan observaciones de informacion del sitio pero queda pendiente la foto con huincha para validar la altura de los soportes de RF. // 05-12 Nombre de archivo no contiene ID y nombre claro. No se observa coordenadas del sitio. Se debe indicar altura de estructura y franja de arriendo. No se observa foto de huincha indicando altura a la que quedan los soportes. No se observa foto de GPS del sitio.</t>
  </si>
  <si>
    <t>01-12-23: Aprobado V1
- EPC aéreo factible para Instalar Antena GPS en el EPC y se aprovecha para el Ruteo del cable perteneciente al GPS.
01-12-23: Aprobado V1
Ausente:
- Foto indicando altura de los soportes con cinta métrica establecida para ClaroVTR.
01-12-23: Aprobado V1
- Indicar en el informe fotográfico descripción de la Fotografías plasmadas.
Ejemplo:
- Soporte MMOO.
- Soporte Sector-1, Sector-2, Sector-3.</t>
  </si>
  <si>
    <t xml:space="preserve">Contrato de suministro eléctrico (Corregir datos de representante Claro).
Faltan mediciones de Voltaje f-f / Energía definitiva.
Capacidad de energía provisoria 16 A.
</t>
  </si>
  <si>
    <t>Pendiente Gabinete</t>
  </si>
  <si>
    <t>06_743</t>
  </si>
  <si>
    <t>Mostazal Ruta 5 Sur</t>
  </si>
  <si>
    <t>Mostazal</t>
  </si>
  <si>
    <t>San Pedro Lote 4 Parcela Nº 12 Mostazal, BER</t>
  </si>
  <si>
    <t>Rutas - Fase 1</t>
  </si>
  <si>
    <t>CL-BER-5034</t>
  </si>
  <si>
    <t>Informe Fotografico: 11-03: Aprobado con observaciones
1. Se valida segun plano Asbuilt
2. Fotografias Georreferenciadas
Plano As built:11-03: Aprobado
1. Planos cumplen con lo requerido.
3. Falto solo dimensiones del radier y diametro de los soportes (colocaron una pero no se aprecia las dimensiones)
1. Fotografias deben tener mejor calidad para visualizar lo que se ejecuta.
Plano Asbuilt 
2. Canalización radier: Faltan fotografias con descripción de cañerias del radier.
3. Soporte RF y MMOO: Faltan imagenes con dimensiones del soporte.
4. Porta Feeders: Faltan fotos de instalación de estos elementos indicando separación.
5. Informe debe tener el IDCLAROVTR.
6. Las fotos deben estar georreferenciadas.
1. Planos cumplen con lo requerido.</t>
  </si>
  <si>
    <t>19-12-23: Aprobado V1
Ausente:
- Foto indicando altura de los soportes con cinta métrica establecida para ClaroVTR.
19-12-23: Aprobado V1
- Mejorar fotos, más cercana a los elementos a evualuar.
Ejemplo:
- Soporte MMOO.
- Soporte Sector-1, Sector-2, Sector-3.</t>
  </si>
  <si>
    <t xml:space="preserve">
Se aprueba c/observaciones  la conexión de energía definitiva del sitio. Quedamos al pendiente del N° de Cliente para respaldo de facturación del suministro</t>
  </si>
  <si>
    <t>06_758</t>
  </si>
  <si>
    <t>Requinoa Ruta H-450</t>
  </si>
  <si>
    <t>Requínoa</t>
  </si>
  <si>
    <t>AVENIDA EL ABRA S/N , LOTE A DE PC. 4ta Requínoa, BER</t>
  </si>
  <si>
    <t>CL-BER-5039</t>
  </si>
  <si>
    <t>OBSERVACIÓN LEOPOLDO:  sitios están considerados para el plan 2025 de sitios nuevos. Pero no se puede formalizar nada al operador hasta que no se otorgue Ppto para este proyecto.
Sitio obstruido por arboles, ATP está validando factibilidad de poda de arboles.</t>
  </si>
  <si>
    <t>Rev.3 24-09: Aprobado
Se levantan las observaciones
1. Area en piso: 3x2m
2. 3 soportes dobles.
3. Canalización radier, se verificará a detalle en ing.
4. EPC + FEEDERS.
Rev.2 11-09: Observado
1. Area en piso: No indican espacio disponible para CLAROVTR, deben realizar fotomontaje.
2. Soporte RF: No indican cantidad de soportes a instalar, considerar que nuestro estandar son 2 soportes por sector. Deben realizar fotomontaje de ubicación de soportes en la torre.
Area en piso: no indican espacio disponible</t>
  </si>
  <si>
    <t>11-09-24: Observado V1.
- Altura definida 18m.
Ausente:
- Radier (Dimensiones 3x2m.)
- En Fotomontaje Proyectar área de piso con equipamiento.
- Indicar en la fotomontaje de la estructura las cotas del área de arriendo para Clarovtr.
- Indicar en fotomontaje si el EPC será aéreo o a nivel de piso y proyectar la llegada a los feeders.
- Indicar Fotomontaje antena GPS en el EPC o Porta Feeders. Proyectar antena GPS (Opción#1: EPC si es Aéreo / Opción #2: En los Feeder de la estructura a H= 4mts / Opción#3: En el PIPE del TDAyF considerar canalización 3/4")
- Indicar en fotomontaje las antenas proyectadas el modelo de antena definida por RF.
- Indicar tipo de soportes.
09/11/2023: Observado V1. Se requiere modificar radier a 3x2, actualmente aparece 4x3. No se muestran fotografías sectoriales, ausente fotos de 0°- 360°</t>
  </si>
  <si>
    <t xml:space="preserve">REV2 27-09-2024
Sitio Macro Proyectado
Area Proyectada 3x2 mts
Empalme electrico aereo proyectado
Acometida electrica aerea independiente proyectada (L=18 mts app) cia electrica CGE 
Linea electrica aerea trifasica proyectada hasta TDAyF (L=20 mts app)
Nota: No se indica factibilidad de energia provisoria
</t>
  </si>
  <si>
    <t>24-10: Aprobado
Se valida ingenieria entregada.</t>
  </si>
  <si>
    <t xml:space="preserve">REV2 11-10-2024 Resumen
Sitio Macro proyectado
Área Proyectada 3x2 mts
Empalme eléctrico trifasico aereao proyectado cia electrica CGE
Acometida electrica aerea trifasica L=18 mts app 
Linea electrica aerea proyectada L= 20 mts
Medidor Trifasico + TDAyF Proyectado
Tierras proyectadas de malla existente
</t>
  </si>
  <si>
    <t xml:space="preserve">INFORME FOTOGRÁFICO
09-04-25: Aprobado con observaciones 4G V2.
1. Se valida separación de porta feeders segun plano asbuilt.
PLANOS AS BUILT
09-04-25: APROBADO 4G V2.
1. Se valida planimetria, especial cuidado al plotear los planos, existen ciertos elementos que no se ven en el PDF, esto se puede deber a capaz apagadas.
Certificados de Calidad
Libro de Obras: Presentado
Calidad Acero: Presentado
Calidad Hormigón: No Presentado
Ingeniería Aprobada: Presentado
</t>
  </si>
  <si>
    <t xml:space="preserve">OBSERVACIONES (PROYECCIÓN PISO)
09-04-2025  Aprobado V2 
Nombre: Requinoa Poniente
ID: 06_758
 - Fotos con Georreferencias: SI-OK
- Radier en piso 3x2m: SI-OK
- EPC 400x100m aéreo = L=6.8 m total
- EPC subida vertical=L=2,8m
- Fotografia de  EPC con llegada a los Porta Feeders: SI OK
- Fotos de los porta Feeder hasta los soportes: SI OK
- Antena GPS: Falta proyeccion de Antena GPS
- Canalización FO: SI-OK
OBSERVACIONES (PROYECCIÓN ELEVACIÓN)
09-04-2025  Aprobado V2. 
Nombre: Requinoa Poniente
ID: 06_758
Radomo: N/A
Gabinete: Huawei y TDA
Antenas: ADU4518R6V06
DTM: 2-2-2
RRUS: 5513
Transmision: FO
GPS: EN EPC AEREA
TX
12-03-2025  Aprobado V1 
Nombre: Requinoa Poniente
ID: 06_758
Router: HUAWEI
TX: 
MMOO: N/A
F.O.:OK
Soporte MMOO Instalado: SI
</t>
  </si>
  <si>
    <t>07_870</t>
  </si>
  <si>
    <t>Pelluhue Ruta M-80-N</t>
  </si>
  <si>
    <t>Pelluhue</t>
  </si>
  <si>
    <t>Ruta M-80-N, DM 2+440 Pelluhue, MAU</t>
  </si>
  <si>
    <t>CL-MAU-5106</t>
  </si>
  <si>
    <t>Empalme trifásico proyectado con línea aérea de 24 metros hasta TDAYF (cable 3x25+1x50 Calpe).</t>
  </si>
  <si>
    <t>Informe Fotografico: 08-03: Aprobado
Sitio cuenta con EPC para ruteo del cableado del sistema radiante, existe alta probabilidad de vandalismo del sitio.
Tuberia de energia enlauchada.
Plano As built: 08-03: Aprobado
Se valida segun las fotografias.
Sitio con factibilidad de MMOO. OI no instala este soporte.</t>
  </si>
  <si>
    <t>08-03-24: Aprobado con Observaciones V3
- Fotos Georreferenciadas: SI-OK.
- As Built, Canalización por BPC: SI-OK.
ATP debe comunicarse con la PMO para entregarles el código de colores utilizado por la OOII, para entregárselo a HUAWEI en la Implementación.
ESTÁNDAR CLAROVTR:
Sectorial:
Sector-1= Amarillo.
Sector-2= Rojo.
Sestor-3: Verde.
Frecuencia: 1900/AWS (Solo Identificar las líneas lado Gabinete)
Para cada sector sería:
Antena (1-2): 1900 (Naranjo)
Antena (3-4): AWS (Verde)
ESTÁNDAR ATP:
Sectorial: SI-OK.
ESTÁNDAR DE FRECUENCIA - ATP:
Frecuencia: 1900/AWS : NO-OK
Antena (1-2): 1900 (Amarillo)
Antena (3-4): AWS (Verde)
08-03-24: Aprobado V3
- Fotos Georreferenciadas: SI-OK.
- Conectores de elevación sellados con solo cinta aislante: SI-OK.
- Fotos en elevación y con Dron: SI-OK.</t>
  </si>
  <si>
    <t>Starlink Instalado 9-5-2024</t>
  </si>
  <si>
    <t>07_874</t>
  </si>
  <si>
    <t>Pencahue El Boldo</t>
  </si>
  <si>
    <t>Pencahue</t>
  </si>
  <si>
    <t>Ruta K-60 Alonso de Rivera DM 14+400 Pencahue, MAU</t>
  </si>
  <si>
    <t>CL-MAU-5110</t>
  </si>
  <si>
    <t>Poste de conexión 180813.</t>
  </si>
  <si>
    <t xml:space="preserve">Inforrme Fotografico: 15-03: Aprobado
1. Sitio cuenta con factibilidad por MMOO, por lo que el ruteo del cable pueden realizarlo por interior del poste hasta la camara (disponible tuberia de 20mm) y de la camara al gabinete (1 tuberia 50mm enlauchada)
Plano Asbuilt: 15-03: Aprobado
Se valida segun lo visto en informe fotografico.
Sitio cuenta con factibilidad de MMOO. OI no instala este soporte.
</t>
  </si>
  <si>
    <t>15-03-24: Aprobado con Observaciones V3
- Fotos Georreferenciadas: SI-OK.
- As Built, Canalización por Ductos: SI-OK.
ATP debe comunicarse con la PMO para entregarles el código de colores utilizado por la OOII, para entregárselo a HUAWEI en la Implementación.
ESTÁNDAR CLAROVTR:
Sectorial:
Sector-1= Amarillo.
Sector-2= Rojo.
Sestor-3: Verde.
Frecuencia: 1900/AWS (Solo Identificar las líneas lado Gabinete)
Para cada sector sería:
Antena (1-2): 1900 (Naranjo)
Antena (3-4): AWS (Verde)
ESTÁNDAR ATP:
Sectorial: SI-OK.
ESTÁNDAR DE FRECUENCIA - ATP:
Frecuencia: 1900/AWS : NO-OK
Antena (1-2): 1900 (Amarillo)
Antena (3-4): AWS (Verde)
15-03-24: Aprobado V3
- Fotos Georreferenciadas: SI-OK.
- Conectores de elevación sellados con solo cinta aislante: SI-OK.
- Fotos en elevación y con Dron: SI-OK.</t>
  </si>
  <si>
    <t>Sitio con energía provisoria.
Foto de Tablero muestra configuración No aprobada. 
Breaker de Pcc no esta!!
Energía provisoria 32 A.?
Pendiente informe de energía definitiva.
No podemos ver fotos en formato VNA.</t>
  </si>
  <si>
    <t>07_883</t>
  </si>
  <si>
    <t>Sagrada Familia Ruta K-16</t>
  </si>
  <si>
    <t>Sagrada Familia</t>
  </si>
  <si>
    <t>Ruta K-16, DM 40+500 Sagrada Familia, MAU</t>
  </si>
  <si>
    <t>CL-MAU-5112</t>
  </si>
  <si>
    <t>Aterramientos proyectados.</t>
  </si>
  <si>
    <t>Informe Fotografico:08-03: Aprobado
Sitio cuenta con EPC para ruteo del cableado del sistema radiante, existe alta probabilidad de vandalismo del sitio.
Tuberia de energia enlauchada.
Plano Asbuilt: 08-03: Aprobado
Se valida segun las fotografias.
Sitio con factibilidad de MMOO. OI no instala este soporte.</t>
  </si>
  <si>
    <t>Sitio con energía definitiva 40 A, pendiente número de cliente.</t>
  </si>
  <si>
    <t>Starlink Instalado 10-6-2024</t>
  </si>
  <si>
    <t>09_182</t>
  </si>
  <si>
    <t>Lican Ray Ciudad Norte</t>
  </si>
  <si>
    <t>Villa El Carmen s-n, Licanray Villarrica, ARA</t>
  </si>
  <si>
    <t>CL-ARA-5027</t>
  </si>
  <si>
    <t>Agregar datos de DTM, agregar equipos en vista lateral. Agregar altura total desde el piso y altura desde el piso a tope de antenas RF</t>
  </si>
  <si>
    <t>Lamina 1
Aprobado V1.
Proyección de 2 Gabinetes Equipo + Batería + EPC.
Distancia total del EPC: 3,6m
Lamina 2
Observado V1.
Azimut: 350°/110°/250°
Altura definida RF: 18m.
3 Antenas: AQU4518R24v18
Proyección y descripción de 3 RRU:
3 WD5MBW5513W1 (RRU5513w - 1900+AWS)
3 WD5MBW5512LA (RRU5512 - 700+850)
Nota:  En el Plano de Elevación se debe proyectar la altura total de la Estructura y la altura definitiva, Rango ClaroVTR. La proyección de las Antenas y RF deben proyectarse en el mismo Pipe de la antena en su parte posterior una arriba de otra o paralelas. ya que debe quedar vacante el 2do Pipe H para equipamiento futuro.
Proyección MMOO por debajo de las RF:
1 Antena MMOO
Parábola 0.6 m
Altura MMOO: 15m (Corregir altura)</t>
  </si>
  <si>
    <t>09_991</t>
  </si>
  <si>
    <t>Ercilla Ruta 5 Sur Poniente</t>
  </si>
  <si>
    <t>Ercilla</t>
  </si>
  <si>
    <t>LOTE 6 LAS QUINTAS A Y B Ercilla, ARA</t>
  </si>
  <si>
    <t>CL-ARA-5047</t>
  </si>
  <si>
    <t>Se debe correguir modelo de antenas ya que el modelo que requiere este sitio es para bandas medias (ADU4518R6v06) no bajas. // 05-12 Confirmar direción ya que no coincide con la de TSS. Confirmar altura ya que TSS se encuentra observado por temas de altura.</t>
  </si>
  <si>
    <t>23-11-2023: Aprobado V1
Altura definida= 40m
Azimut: 0°/140°/210°
Proyección Antena GPS (PIPE TDAyF, Altura= 6m)
3 Antenas AQU4518R24v18
3 WD5MBW5513W1 (RRU5513w - 1900+AWS)
3 WD5MBW5512LA (RRU5512 - 700+850)
Tx:
FO: Si
MMOO: Si
1 Antena MMOO
Parábola 0.6 m
Altura MMOO: 37m</t>
  </si>
  <si>
    <t>Medidor + TDAyF Proyectado</t>
  </si>
  <si>
    <t xml:space="preserve">Informe Fotografico 24-01: Aprobado con observaciones
Se valida segun plano Asbuilt
</t>
  </si>
  <si>
    <t>Se levantn observaciones, se valida altura RF contra plano As Built</t>
  </si>
  <si>
    <t>24-01-24: Aprobado V1
- Radier OK.
- Feeders OK.
- EPC aéreo factible para Instalar Antena GPS en el EPC y se aprovecha para el Ruteo del cable perteneciente al GPS.
24-01-24: Aprobado V1
- Dimensiones de soporte OK.
Ausente:
- Foto indicando altura de los soportes con cinta métrica establecida para ClaroVTR.</t>
  </si>
  <si>
    <t xml:space="preserve">REV2 31-05-2024
Sitio con energía provisoria de 1X16A
TDAyF Instalado
</t>
  </si>
  <si>
    <t>14_101</t>
  </si>
  <si>
    <t>Arturo Alessandri Futrono</t>
  </si>
  <si>
    <t>Futrono</t>
  </si>
  <si>
    <t>Ruta T-551 Dm 48.760</t>
  </si>
  <si>
    <t>CL-RIO-0003</t>
  </si>
  <si>
    <t>Actualizar AZ 340°; 100°; 220° / 20-10 Verificar con ATP por que se observan dos modelos de antena RF. Eliminar de la carpeta archivo duplicado</t>
  </si>
  <si>
    <t>- No se evidencia informe fotográfico del sitio</t>
  </si>
  <si>
    <t>Se resuelven observaciones (durante reunion de seguimiento: Minuta)</t>
  </si>
  <si>
    <t xml:space="preserve">REV 3: 30-04-2024
TE1 Entregado
Pendiente informe conexion definitiva + N° Medidor + N° Cliente
</t>
  </si>
  <si>
    <t>16_080</t>
  </si>
  <si>
    <t>Quillón Caupolicán Sur</t>
  </si>
  <si>
    <t>Quillón</t>
  </si>
  <si>
    <t>CAUPOLICAN N°920 Quillón, NUB</t>
  </si>
  <si>
    <t>CL-BIO-5063</t>
  </si>
  <si>
    <t xml:space="preserve">"09-11-2023: Aprobado V1.
Proyección de 4 Gabinete (Equipamiento en 4 Gabinete de piso)
Radier: 3x2
09-11-2023: Aprobado V1
Altura definida= 15m
Azimut: 55°/130°/290°
Proyección Antena GPS (PIPE TDAyF, Altura= 3m)
3 Antenas ADU4518R6v06 
Proyección de 3 RRU:
3 WD5MBW5513W1 (RRU5513w - 1900+AWS) 
Tx: FO / MMOO:
MMOO:
1 Antena MMOO
Parábola 0.6 m
Altura MMOO: 12m
NOTA: El Azimut de la antena MMOO, se definira por el área de TX.
CC y Comunicaciones: Distancia EPC= 14,3m."
</t>
  </si>
  <si>
    <t xml:space="preserve">Sitio Macro Trifásico
Área proyectada 3x2 mts
Acometida  (18 Mts) independiente aerea proyectada desde poste # 145978
Linea electrica trifasica aerea (Calpe 3x25 + 1x50 mm2) proyectada hasta TDAyF
Unilineal no actualizado (Revisar si fabricacion de TDAyF esta acorde a norma electrica actual)
Tierras proyectadas (Conexion desde malla existente)
</t>
  </si>
  <si>
    <t>1. Se valida planimetria.</t>
  </si>
  <si>
    <t xml:space="preserve">22-01-24: Aprobado V3
Se levantan observaciones
Informe Fotografico OK
Observaciones OK
Plano Asbuilt:03-01-24: Aprobado V1
As Built Mantiene las misma observaciones, con esta versión V2, adjuntaron fotos de las dimensiones de los soportes con la cinta métrica, donde el soporte de la MMOO no cumple la dimensiones de 4"
</t>
  </si>
  <si>
    <t>25_217</t>
  </si>
  <si>
    <t>LA CRUZ</t>
  </si>
  <si>
    <t>Autopista los Andes Ruta 60, F-326, Cerro El Naranjal s/n La Cruz, VAL</t>
  </si>
  <si>
    <t>CL-VAL-5008</t>
  </si>
  <si>
    <t xml:space="preserve">Rev.1 01-10: Aprobado
1. Area en piso 3x2m
2. Soportes RF: 3 soportes doble.
3. 1 soporte para MMOO.
4. EPC + Porta feeders.
Sitio ya implementado por Huawei 4G.
</t>
  </si>
  <si>
    <t xml:space="preserve">Las observaciones:
-	Falta corregir el equipamiento R F en torre (hay modelos de equipos que no corresponden a equipos en uso en Claro). El resumen es el siguiente:
o	3 x RRU5512
o	3 x RR5513w
o	3 x AAU5339w
o	3 x Antena HUAWEI Modelo AQU4518R24v18
o	Verificar FC enviado a ATP.
-	Plano de vista superior torre con distribución de antenas con muchos errores; no está orientado al norte; e ilustrando valores de azimuth distintos para antenas que apuntan en la misma dirección.
o	Corregir plano de planta torre con referencia “norte”.
o	Azimuth 4G/5G ajustar ambas tecnologías con los siguientes valores:
	Sector 1  140°
	Sector 2  225°
	Sector 3  345°
</t>
  </si>
  <si>
    <t>29-10-2024: Aprobado V1
- Proyección de 4 Gabinetes (2 gabinete principales para Equipos y Baterías + 2 Gabinetes futuros)
(Equipamiento en Gabinete de piso)
- Radier: 3x2m
- CC y Comunicaciones:
Tramo EPC aéreo= 4,2m + Pilar del EPC= 2,8m : Total EPC= 7m
- EPC con llegada a los Porta Feeders de la Estructura: SI-OK
Antena GPS Proyectada en el EPC Aéreo: SI-OK
29-10-2024: Aprobado V1
- Altura RF= 15m
3 Antenas HUAWEI AQU4518R24v18
3 AAU5339w (5G - 3,5)
3  RRU5513w - (1900+AWS)
3  RRU5512 - (700+850)
- Ruteo por Porta Feeders: SI-OK
- Soportes tipo H=L=3m : D= 2,5"
TX:
FO: SI
Canalización FO: SI-OK
Se proyecta MMOO: SI-OK
MMOO: Proyectada.
Soporte MMOO=L=1m : D=4"
Diámetro= 0,6m
Altura MMOO= 8m
Router: ZTE</t>
  </si>
  <si>
    <t xml:space="preserve">REV2 04-10-2024
Sitio Macro proyectado
Area proyectada 3x2 mts
Empalme electrico aereo trifasico proyectado desde poste N° 1603495
Acometida electrica aerea trifasica proyectada (L=8 mts)
Linea electrica aerea trifasica (L= 250 mts) 
Medidor + TDAyF Proyectado
Tierras proyectadas
</t>
  </si>
  <si>
    <t xml:space="preserve">Informe Fotografico: 14-03: Aprobado con observaciones
Se valida segun plano Asbuilt
Plano As built: 14-03: Aprobado
Se levantan observaciones
</t>
  </si>
  <si>
    <t xml:space="preserve">Se levantan observaciones, se valida altura de soportes RF contra As Built. </t>
  </si>
  <si>
    <t xml:space="preserve">14-03-24: Aprobado V2- Fotos mediciones de los Soportes + MMOO: SI-OK
- Faltan Fotos de las dimensiones de los soportes de las RF + Antena + MMOO.
- Falta Foto indicando altura de todos los soportes con cinta métrica establecida para ClaroVTR.
</t>
  </si>
  <si>
    <t>06-05-2024/27-7-2024</t>
  </si>
  <si>
    <t>Starlink al aire</t>
  </si>
  <si>
    <t>25_220</t>
  </si>
  <si>
    <t>Papudo Surponiente</t>
  </si>
  <si>
    <t>Papudo</t>
  </si>
  <si>
    <t>Av. Circunvalacion S/N</t>
  </si>
  <si>
    <t>CL-VAL-5030</t>
  </si>
  <si>
    <t>Pendiente ID ATP</t>
  </si>
  <si>
    <t>Aprobado. / Altura definida 36m / Área 3x2.</t>
  </si>
  <si>
    <t xml:space="preserve">Área proyectada 3x2 mts
Acometida eléctrica aérea proyectada desde poste CGE # 742011 
Línea eléctrica aérea bt proyectada
Existe factibilidad de energía trifásica, proyectar empalme trifásico en TSS
</t>
  </si>
  <si>
    <t>Se levanta observación //ID del archivo se debe corregir, indica 25_250 y el sitio es el 25_220.</t>
  </si>
  <si>
    <t>12-02: Aprobado con observaciones
1. Fotos no estan georreferenciadas.
Se valida segun plano Asbuilt
Plan As built:  Aprobado</t>
  </si>
  <si>
    <t>15-02-24: Aprobado V1
- Radier: SI-OK.
- EPC con llegada a la estructura y porta feeders: SI-OK.
- Antena GPS se puede instalar en el recorrido del EPC aéreo.</t>
  </si>
  <si>
    <t>Sitio con energía provisoria de 16A
Pendiente informe de conexión DEFINITIVA.
Pendiente número de cliente</t>
  </si>
  <si>
    <t>28_323</t>
  </si>
  <si>
    <t>Estacion Yumbel Unihue</t>
  </si>
  <si>
    <t>Ruta O-54 Dm 11.488</t>
  </si>
  <si>
    <t>CL-BIO-0108</t>
  </si>
  <si>
    <t>Poste proyectado con factibilidad monofásica / Poste de conexión N°129314. Considerar detallar la proyección de alimentación a Gabinete (Subterránea y/o aérea).</t>
  </si>
  <si>
    <t>Agregar en leyenda ID ATP del sitio, coordenadas y dirección. Renombrar archivo con ID Claro. Corregir altura en leyenda ya que indica 10+2</t>
  </si>
  <si>
    <t>02-11-2023: Aprobado V1.
Proyección de 1 Gabinete (Equipamiento en Gabinete de piso)
02-11-2023: Aprobado V1.
Ausente: Antena GPS= 16m (A nivel de la tronera)
Altura 18m
Configuración: CLOSED LOOP MIMO (4x4)
Antena Trisectorial: MJS-ODI065R15JJJJ02-C
3 RRU  (RRU5513w - 1900+AWS) - Bandas medias.
1 BBU 5900A Outdoor.
1 Gabinete Tx Rack 19" - 6U ( Router + Cabecera FO o Radio de TX)
2 DPU120D-N06A1
1 PSU.
Baterías 100 Ah.
MMOO: Proyección Antena MMOO
Considerar Jumper de 24m Aprox.
Reunión Técnica el día viernes 20/oct/2023:
- Para postes metálicos, los jumpers serán conducidos por dentro de la estructura del poste hacia la cámara de paso y luego al interior del gabinete. (Dónde tendrá cabida para confuguraciones 4x4 + 2x2: Full).
- Para Poste de Hormigón se pasará Tubería para Jumper de Media y 1 tubería para la conexión de la MMOO si aplica.</t>
  </si>
  <si>
    <t>Informe Fotografico: -02: Aprobado con observaciones
1. Se valida segun plano Asbuilt
2. Fotos no vienen todas georreferenciadas
3. Sitio no pertenece al listado declarado para las excepciones.
Plano Asbuilt: 05-02: Aprobado
1. La ubicación del gabinete de energia en el poste se encuentra en una cara diferente a lo proyectado en el plano, pero dado que la ubicación de este no generará inconvenientes en la implementación, por lo que se aprueba.</t>
  </si>
  <si>
    <t>14-03-24: Aprobado con Observaciones V2
- Fotos Georreferenciadas: SI-OK.
- As Built, Canalización por Ductos: SI-OK.
ATP debe comunicarse con la PMO para entregarles el código de colores utilizado por la OOII, para entregárselo a HUAWEI en la Implementación.
ESTÁNDAR CLAROVTR:
Sectorial:
Sector-1= Amarillo.
Sector-2= Rojo.
Sestor-3: Verde.
ESTÁNDAR DE FRECUENCIA - ClaroVTR:
Frecuencia: 1900/AWS (Solo Identificar las líneas lado Gabinete)
Para cada sector sería:
Antena (1-2): 1900 (Naranjo)
Antena (3-4): AWS (Verde)
ESTÁNDAR ATP:
Sectorial: SI-OK.
ESTÁNDAR DE FRECUENCIA - ATP:
Frecuencia: 1900/AWS : NO-OK
Antena (1-2): 1900 (Amarillo)
Antena (3-4): AWS (Verde)</t>
  </si>
  <si>
    <t xml:space="preserve">Sitio con energia provisoria de 1x16 A
TE1 Entregado
Contrato suminsitro electrico entregado (firmado por ATP)
Pendiente informacion energia definitiva
</t>
  </si>
  <si>
    <t>28_394</t>
  </si>
  <si>
    <t>Lota Forestal Oriente</t>
  </si>
  <si>
    <t>Ruta O-846 s/n</t>
  </si>
  <si>
    <t>CL-BIO-5088</t>
  </si>
  <si>
    <t>30-07: OBSERVADO
- Falta Planos RF: descripción y proyección de la configuración por RF.
- Falta proyección de la canalización hasta la estructura (EPC aéreo o EPC a nivel de Piso)
- Proyección de los porta feeder.
- Falta proyección Antena GPS (EPC o Portar Feeders)
- Indicar tipos de soportes.</t>
  </si>
  <si>
    <t xml:space="preserve">30-07:
Resumen:
Área proyectada 3x2 mts.
Observación:
Sitio solo con energía de generador? 
No queda claro la factibilidad de energía.
Nota: Carga proyectada requiere empalme Trifásico
</t>
  </si>
  <si>
    <t xml:space="preserve">19-12: Aprobado
Sitio cumple con elementos de OOCC necesarios.
1. Area en piso 3x2m
2. 3 soportes dobles + 1 soporte simple MMOO.
3. EPC + Porta feeders.
</t>
  </si>
  <si>
    <t xml:space="preserve">los soportes queden proyectados en la misma dirección que el azimuth de las antenas. Como se encuentran proyectados actualmente, quedarán solapadas las tecnologías.
La información de Altura, equipamiento, AZ, se encuentra Ok.
</t>
  </si>
  <si>
    <t>Deben enviar un informe fotográfico de término, no fotos sueltas.
Plano OOEE (lám. 1) aún contiene información del proyecto anterior con radier outdoor y EPC.  Deben actualizarlo y ordenarlo.</t>
  </si>
  <si>
    <t>-	Los planos con las vistas superiores (como el de sistema radiante en hoja n°2), deben estar orientados hacia el norte siempre. En este plano no lo están; y no permiten verificar posibles apantallamientos entre antenas y/o sectores.
-	Dirección del plano, no corresponde a la informada en TSS. ¿Cuál es la dirección registrada por ATP?</t>
  </si>
  <si>
    <t>1.- Sin fotos en Carpeta.</t>
  </si>
  <si>
    <t>se valida asbuilt de sistema de ciclado.</t>
  </si>
  <si>
    <t>29_012</t>
  </si>
  <si>
    <t>Pitrufquen Los Trapenses</t>
  </si>
  <si>
    <t>Pitrufquén</t>
  </si>
  <si>
    <t>Callejon Rodriguez N° 0110 Pitrufquén, ARA</t>
  </si>
  <si>
    <t>CL-ARA-5023</t>
  </si>
  <si>
    <t>Agregar altura total desde el piso y altura desde el piso a tope de antenas RF</t>
  </si>
  <si>
    <t xml:space="preserve">Aprobado V1 Proyección de 2 Gabinetes Equipo + Batería + EPC.
Observado V1.
Azimut: 15°/120°/310°
Altura definida RF: 11,83m.
Ausente descripción: 3 Antenas: AQU4518R24v18
Ausente: Proyección y descripción de 6 RRU:
3 WD5MBW5513W1 (RRU5513w - 1900+AWS)
3 WD5MBW5512LA (RRU5512 - 700+850)
Nota: Se  necesita proyectar en el plano de elevación y plano de piso, las antenas y RF, también con las descripción de la tecnología de acuerdo a la FC (Definición por RF). En el Plano de Elevación se debe proyectar la altura total de la Estructura y la altura definitiva, Rango ClaroVTR. La proyección de las RF deben proyectarse en el mismo Pipe de la antena en su parte posterior una arriba de otra o paralelas. ya que debe quedar vacante el 2do Pipe para equipamiento futuro.
Proyección MMOO:
1 Antena MMOO
Parábola 0.6 m
Altura MMOO: m??
</t>
  </si>
  <si>
    <t xml:space="preserve">Con el compromiso de ATP enviar que el Tablero esté acorde con la norma electrica
Área proyectada 3x2 mts
Empalme proyectado trifásico aéreo independiente desde poste de conexión 977242.
Línea eléctrica aérea y adosada (calpe 3x50 + 1x50 mm2) proyectada hasta TDAyF, el conductor debiese ser de aprox 3x25+1x50 mm2 en aéreo, revisar.
Unilineal No es el propuesto modelo Claro.
</t>
  </si>
  <si>
    <t xml:space="preserve">19-04: Aprobado con observaciones
Se valida segun plano Asbuilt
No cuenta con informe fotografico
</t>
  </si>
  <si>
    <t xml:space="preserve">Falta fotos de mediciones de Voltaje Fase-Neutro / Voltaje Fase-Fase 
Sitio sin Energía 
Pendiente Fotos de medidor con numero visible
</t>
  </si>
  <si>
    <t>43_807</t>
  </si>
  <si>
    <t>Peñaflor Diego Velásquez</t>
  </si>
  <si>
    <t>Calle Concepción frente al #1818</t>
  </si>
  <si>
    <t>CL-MET-0200</t>
  </si>
  <si>
    <t>Proyección de equipos en torre con errores. En caso de ser soportes simples la distribución por sector debe ser:</t>
  </si>
  <si>
    <t>- Falta Proyección antena GPS en todos los Planos a tope (Pin central de S2). Indicar la distancia total hasta el Gabinete de TX para el ruteo de cable</t>
  </si>
  <si>
    <t>Remarcador trifasico proyectado</t>
  </si>
  <si>
    <t>INFORME FOTOGRÁFICO
19-04: Aprobado
POSTE A CAMARA
3 Ductos CAG 2”/PVC 63mm desde poste a cámara de paso.
-1 para 6 cables coaxiales de 1/2  50 ohm.
-1 para 6 cables coaxiales de 1/2  50 ohm + Ret.
-1 para GPS y TX enlauchado
1 Ducto de CAG 1”/PVC 32mm desde TDA en poste a cámara de paso.
-Para Energía enlauchado.
CAMARA A GABINETE
2 Ductos PVC 63mm desde cámara de paso a gabinete.
- 1 para 6 cables coaxiales de 1/2  50 ohm.
 -1 para 6 cables coaxiales de 1/2  50 ohm + Ret.
2 Ductos PVC 50mm desde cámara de paso a gabinete.
-1 para GPS y TX enlauchado
-1 energía enlauchado
Esta instalado 1 soporte simple pero no indican a quien pertenece, ATP afirmó que no instalarán soportes para MMOO.
PLANOS AS BUILT
19-04: Aprobado con observaciones
1. ATP debe reforzar el gabinete segun lo indicado en visita a maestranza 170424.
2. Canalización correcta segun lo visto en informe fotografico la que se indica en vista de planta y elevación de poste.</t>
  </si>
  <si>
    <t xml:space="preserve">02-01-24: Aprobado V2
Se levantan observaciones.
02-01-24: Aprobado V2
- Ausente fotos Georreferenciadas.
- Falta foto de sellado de los conectores + antenas para evitar VSWR.
</t>
  </si>
  <si>
    <t>43_972</t>
  </si>
  <si>
    <t>Chicureo Alto Canquen</t>
  </si>
  <si>
    <t>Av. Jose Rabat frente al 12.600</t>
  </si>
  <si>
    <t>CL-MET-5836</t>
  </si>
  <si>
    <t>Se aprueba solucion de antena trisectorial de bandas medias y bajas con antenas panel pequeñas de Claro en poste de 18</t>
  </si>
  <si>
    <t>13-10-23 Aprobado. Ausente: ID OOII / Poste metálico de 18m / Antena proyectada en la parte superior del poste y será propiedad de ATP. Implementación en gabinete en piso presentado y aprobado por CLAROVTR con cabida.</t>
  </si>
  <si>
    <t>ste de conexión N° 777.47 / Gabinete proyectado con acometida aérea.</t>
  </si>
  <si>
    <t>Aprobado condicionado a acuerdo de bandas bajas</t>
  </si>
  <si>
    <t>INFORME FOTOGRÁFICO
03-05: Aprobado con observaciones
1. Se evidencia 2 tuberias de 63mm y 50mm desde el poste hasta la camara, la cual puede ser utilizada para ruteo de jumpers de 700.
2. Gabinete no reforzado.
PLANOS AS BUILT
03-05: Aprobado
4 Ductos PVC 63mm desde poste a cámara de paso.
-1 para 4 cables coaxiales de 1/2  50 ohm. Y Ret.
-1 para 4 cables coaxiales de 1/2  50 ohm. Y Ret.
-1 para 4 cables coaxiales de 1/2  50 ohm.
-1 vacante
4 Ductos de PVC 50mm desde poste a cámara de paso.
-1 Para TX y GPS Enlauchado
-1 para 4 cables coaxiales de 1/2  50 ohm.
-1 para 4 cables coaxiales de 1/2  50 ohm.
-1 para 4 cables coaxiales de 1/2  50 ohm.
2 Ductos de PVC 20mm desde poste a cámara de paso.
-1 para tierra de empalme.
-1 Vacante.
2 Ductos PVC 63mm desde cámara de paso a gabinete.
- 1 para 6 cables coaxiales de 1/2  50 ohm.
 -1 para 6 cables coaxiales de 1/2  50 ohm. Y Ret
2 Ductos PVC 50mm desde cámara de paso a gabinete.
-1 para GPS y TX Enlauchado.
-1 para tierra y espacio vacante.</t>
  </si>
  <si>
    <t>24-01-24: Aprobado  con observaciones V1
- Ausente fotos Georreferenciadas.
- Código de identificación de Frecuencia se encuentra ausente (Lado Gabinete) de acuerdo a lo acordado en la reunión y correo. 10-12-23 (ATP Se hace responsable de los eventos que se presenten en la conexión entre las líneas y la antena)
Estándar de colores para ClaroVTR:
Sector-1= Amarillo.
Sector-2= Rojo.
Sestor-3: Verde.
Correo: 12-12-2023
Frecuencia: 1900/AWS (Solo Identificar las líneas lado Gabinete)
Para cada sector sería:
Antena (1-2): 1900 (Naranjo)
Antena (3-4): AWS (Verde)</t>
  </si>
  <si>
    <t>Breaker Instalado en TDAyF Para DPU no corresponde al solicitado x Claro
Sitio con energia provisoria
TE1 Pendiente</t>
  </si>
  <si>
    <t>43_974</t>
  </si>
  <si>
    <t>Colina Tierras Lindas</t>
  </si>
  <si>
    <t>Av. Santa Elena 370 Colina, MET</t>
  </si>
  <si>
    <t>CL-MET-5579</t>
  </si>
  <si>
    <t>Informe Fotografico: 19-02: Aprobado con observaciones
Se valida segun plano Asbuilt.
1. No se logra apreciar laucha en tuberias vacantes para cable de TX y GPS.
ATP indica que no instala el soporte para la MMOO.
Plano as Built:19-02: Aprobado con observaciones
1. Falta indicar diametro y cantidad de tuberias de comunicación entre el poste principal (Antena) y el poste secundario (Gabinete Energia) hasta el gabinete en piso CLAROVTR.
ATP confirma que si hay cabida para el cableado de TX y GPS.
Se aprueba con correo, ATP se compromete a enviar las correciones del plano con lo solicitado. correo 19-02-24
2 ductos de 50mm
-1 para TX y GPS
-1 para tierra
1 ducto de 32mm
-para energía
2 ductos de 63mm
-1 para 6 cables coaxiales de 1/2 50 Ohm
-1 para 6 cables coaxiales de 1/2 50 Ohm</t>
  </si>
  <si>
    <t>19-02-24: Aprobado con Observaciones V3
- Fotos Georreferenciadas: SI-OK.
- As Built, Canalización por Ductos: SI-OK.
ATP debe comunicarse con la PMO para entregarles el código de colores utilizado por la OOII, para entregárselo a HUAWEI en la Implementación.
19-02-24: Aprobado con Observaciones V3
- Fotos Georreferenciadas: SI-OK.
- As Built, Canalización por Ductos: SI-OK.
ATP debe comunicarse con la PMO para entregarles el código de colores utilizado por la OOII, para entregárselo a HUAWEI en la Implementación.</t>
  </si>
  <si>
    <t>REV2
Sitio conectado con energia definitiva Empalme 40 A (BT 1)</t>
  </si>
  <si>
    <t>5-7-2024/26-03-2024</t>
  </si>
  <si>
    <t>Instalación MMOO 5-7-2024</t>
  </si>
  <si>
    <t>53_041</t>
  </si>
  <si>
    <t>Ruta 78 Estación Puangue</t>
  </si>
  <si>
    <t>Porción A o Hijuela Santa Valeria, del predio Hijuela Central del Fundo Puangue Melipilla</t>
  </si>
  <si>
    <t>CL-MET-5164</t>
  </si>
  <si>
    <t>Modelo de antena incorrecto, sitio full band con antena AQU4518R24v18.</t>
  </si>
  <si>
    <t>25-02-2024: Aprobado V3
Se levanta observaciones.
Altura Final de las Antenas= 30m
Altura Final MMOO= 27m
GPS proyectado en el EPC.
Altura= 2,5m
Dist. GPS 5 m (Gabinate principal hasta la antena GPS en el EPC)</t>
  </si>
  <si>
    <t xml:space="preserve">Empalme desde línea eléctrica de Wom?
</t>
  </si>
  <si>
    <t>INFORME FOTOGRÁFICO
18-07: Aprobado con observaciones
Sitio fuera del listado de excepciones, pero se acuerda validar por plano Asbuilt
PLANOS AS BUILT
Se levantan observaciones indicadas</t>
  </si>
  <si>
    <t>TDAyF Instalado
Conexión a SPAT
Sitio con energía provisoria 16 A
Pendiente TE1.
Pendiente entrega de informe de energía definitiva, con numero de medidor y de cliente.
André Caro envia a Carlos Mata FC solicitando a WOM usar su línea MT para el sitio 53_041 (energia definitiva)</t>
  </si>
  <si>
    <t>Starlink Instalado 18-12-2024</t>
  </si>
  <si>
    <t>53_094</t>
  </si>
  <si>
    <t>Talagante Avenida Esmeralda</t>
  </si>
  <si>
    <t>Esmeralda N° 940 Talagante, MET</t>
  </si>
  <si>
    <t>CL-MET-5120</t>
  </si>
  <si>
    <t>Solo ajustar ING los DTM de 5G y RRU es RRU5517t</t>
  </si>
  <si>
    <t>29-10-2024: Aprobado V1
- Proyección de 4 Gabinetes (2 gabinete principales para Equipos y Baterías + 2 Gabinetes futuros)
(Equipamiento en Gabinete de piso)
- Radier: 3x2m
- CC y Comunicaciones:
Tramo EPC aéreo= 12m + Pilar del EPC= 3,1m : Total EPC= 15,1m
- EPC con llegada a los Porta Feeders de la Estructura: SI-OK
Antena GPS Proyectada en el EPC Aéreo: SI-OK
29-10-2024: Aprobado V1
- Altura RF= 22m
3 Antenas HUAWEI ADU4518R6v06
3 AAU5339w (5G - 3,5)
3  RRU5513w - (1900+AWS)
3  RRU5512 - (700+850)
- Ruteo por Porta Feeders: SI-OK
- Soportes tipo H=L=3m : D= 2,5"
TX:
FO: SI
Canalización FO: SI-OK
Se proyecta MMOO: SI-OK
MMOO: Proyectada.
Soporte MMOO=L=1m : D=4"
Diámetro= 0,6m
Altura MMOO= 18m
Router: ZTE</t>
  </si>
  <si>
    <t xml:space="preserve">REV2 04-10-2024
Sitio Macro proyectado
Area proyectada 3x2 mts
Empalme electrico aereo trifasico proyectado desde poste referencia N° N°0595085
Acometida electrica aerea trifasica proyectada (L= 5,7 mts)
Linea electrica subterranea proyectada (L= 30 mts)
Medidor + TDAyF Proyectado
Tierras proyectadas
</t>
  </si>
  <si>
    <t>Sitio Permite 5G Analisis Estructural 13-8-2024</t>
  </si>
  <si>
    <t>53_343</t>
  </si>
  <si>
    <t>Autopista Nororiente Centro Darwin</t>
  </si>
  <si>
    <t>Autopista Nororiente S/N km. 2.4</t>
  </si>
  <si>
    <t>Roll Back ingeniería por nueva ubicación, se agregará soporte a poste</t>
  </si>
  <si>
    <t>CL-MET-0101</t>
  </si>
  <si>
    <t>ATP actualiza TSS, pues rango inicial de altura ofrecido ha sido ocupado por ENTEL. Se valida TSS con nueva altura definida de 12mts</t>
  </si>
  <si>
    <t>2. Area en piso 2x1,5m. ATC debe garantizar el libre acceso al sitio para instalación de gabinetes.</t>
  </si>
  <si>
    <t>23-08: APROBADO
- Radier 2x1: SI-OK
- Proyección Gabinete: SI-OK.
- Franja Trisector a 18m: SI-OK
- Franja de arriendo para antenas 5G = 16m- 15m: SI-OK
- Canalización subterránea, paso por cámara y tronera Indoor del poste: SI-OK
- PDF con Proyecciones complementarias y Area de arriendo para 4G(LTE) - 5G: SI-OK
30-07: OBSERVADO
- Proyectar 3 antenas  ADU4518R6V06.
-Proyectar 3 antenas 5G banda 3,5Ghz AAU5339w.
- Es necesaria la proyección del equipamiento será a nivel de piso o adosado al poste: 3 RRU5517t
- Falta Planos RF: descripción y proyección de la configuración por RF.
- Falta proyección de la canalización hasta la estructura (Debe ser por ductos mediante camara hasta el gabinete)
- Falta proyección Antena GPS (entre 3 y 4m del Poste, tronera más cercana)</t>
  </si>
  <si>
    <t xml:space="preserve">REV3 25-09-2024
Sitio Poste proyectado
Area proyectada para equipos 1,2x1,2 mts
Acometida electrica aerea 20 mts
Linea electrica subterranea L=8 mts
Nota: Medidor proyectado en poste
Se proyecta empalme monofasico (en TSS)
Nota: Gabinete ATP Proyectado para Claro
REV2 20-08-2024
Sitio Poste proyectado
Area proyectada para equipos 2x1 mts
Acometida electrica aerea 20 mts
Linea electrica subterranea L=8 mts
Nota: Medidor proyectado en poste
Se proyecta empalme monofasico (en TSS)
Nota: Gabinete ATP Proyectado para Claro
30/07:
Resumen:
Sitio Poste proyectado
Area proyectada para equipos 2x1 mts
Acometida electrica aerea 20 mts
Linea electrica subterranea L=8 mts
Nota: Medidor proyectado en poste
Se proyecta empalme monofasico (en TSS)
Observacion:
Nota: Sitio Poste con equipamiento macro 
Se debe proyectar Rack Huawei uno sobre otro (Rack inferior BB + Rack Superior PCC)
NOTA: Carga proyectada requiere empalme trifasico o monofasico 1x60A (Carga + recarga baterias) autonomia 4 hrs
</t>
  </si>
  <si>
    <t xml:space="preserve">12-08-25: Aprobado 4G y 5G V4
ATP instala feeders de antenas 4G
ATP indica que hay cabida dentro del poste para feeders 5G.
ATP Instala gabinete TX segun especificacones entregadas
ATP NO INSTALARÁ SOPORTES PARA ANTENAS 5G, NI HERRAJES
</t>
  </si>
  <si>
    <t xml:space="preserve">CHECKLIST SITIO 
1. Coordenadas Google Earth: OK
2. Nemonico: 53_343
3. Tipo de estructura:  Poste
4. Altura: 18
5. Altura RF:17
6. Tipo de Soporte: OK
6. PGB Altura: OK
7. PGB Piso: OK
8 Disponibilida de recorrido Power F.O: OK
9. EPC Aerea OK
10 EPC Piso: OK
11 Rodomo:N/A
12. Energia Provisoria: N/A
13. Disponibilidad LTE / 5G Altura :OK
14. Disponibilidad  LTS / 5G  Sin evidencia
15. Requiere Andamios: NO
16. Antenas con Plan de RF: 
17: Tronera: N/A
18. Porta Feeders: OK
19_ GPS: OK
20. Az con Plan de RF:
OBSERVACIONES
Aprobado
</t>
  </si>
  <si>
    <t xml:space="preserve">En diagrama Unilineal:
Protección de circuito vacante debe ser considerada en 16 amperios según nuevo requerimiento para incorporación de equipamiento futuro en sitios postes 5G.
Protección diferencial debe quedar protegida por automático termomagnético aguas arriba.
</t>
  </si>
  <si>
    <t xml:space="preserve">POSTE EQUIPAMIENTO AEREO
1. Coordenadas Google Earth: OK
2. Nemónico: 53_343
3. Tipo de Poste: Metálico
4. Compartido; Si
5. Altura Poste: 18
6. Altura RF: LTE 17mts / 5G 15mts
7. Altura HW: 10
8. Soportes:  5G instalar
9.PGB altura: NOK
10. Disponibilidad camión capacho: SI
11. Antenas Con Plan de RF:  OK Instalados por Torrera ATP Solo LTE
12. Jumper: Instalados por Torrera ATP
13 AZ Con Plan de RF: OK
14. GPS; OK
15. Disponibilidad de Ductos N/A
16. Energía: OK 
OBSERVACIONES
9.PGB altura: NOK Sin evidencia de PGB Altura RRU / DPU, DBU, BUU
Asbuilt_ SP_ Aprobado C/ Observaciones </t>
  </si>
  <si>
    <t xml:space="preserve">Sitio con energía Provisoria 
Faltan fotografías de Automático de energía provisoria y si esta esta siendo entregada por un particular u otra operadora.
Falta contrato de suministro
Falta TE1
Falta N° de medidor
Falta N° de cliente
</t>
  </si>
  <si>
    <t>W36</t>
  </si>
  <si>
    <t>Pendiente acreditación para trabajos en ACNO</t>
  </si>
  <si>
    <t>53i_408</t>
  </si>
  <si>
    <t>Universidad de los Andes Campus San Carlos de Apoquindo</t>
  </si>
  <si>
    <t xml:space="preserve">
-33,404</t>
  </si>
  <si>
    <t xml:space="preserve">
-70,507469</t>
  </si>
  <si>
    <t>1.	En la tabla resumen de ubicación de antenas, se debe indicar el sector RF (sectorización) correspondiente asociado a cada antena.
2.	Falta incorporar la fotografía de la antena N° 46.</t>
  </si>
  <si>
    <t>1.- El documento solo incluye el RACK para el HW. Falta el layout de piso con la ubicación de la PGB y las medidas/recorridos de los distintos cables a utilizar.
2.- No se entregó la carpeta fotográfica del sitio final que valide las condiciones previas a la implementación, documento solo tiene fotos de RF.</t>
  </si>
  <si>
    <t>Ing Aprobada/Liberado para Construcción 4G</t>
  </si>
  <si>
    <t>28_339_2</t>
  </si>
  <si>
    <t>Las Malvinas</t>
  </si>
  <si>
    <t>QUILLECO</t>
  </si>
  <si>
    <t>Ruta Q-561 s/n, Quilleco</t>
  </si>
  <si>
    <t>Localidades - On Hold</t>
  </si>
  <si>
    <t>16-02-2026: Se avanza con opción de SITES</t>
  </si>
  <si>
    <t>CL-BIO-5073</t>
  </si>
  <si>
    <t>APROBADO por RF, con altura entre 54 y 60mts.</t>
  </si>
  <si>
    <t xml:space="preserve">Aprobado con comentarios.  Se revisará en la ingeniería lo siguiente:
- Radier proyectado de 3,0 x 2,0 m     
- 3 soportes dobles para RF según estándar Claro
- 1 soporte simple para MMOO según estándar Claro
- EPC , canalizaciones y portafeeders según estándar Claro
- Confirmar con PMO si se requieren 3 soportes TX satelital  
</t>
  </si>
  <si>
    <t xml:space="preserve">"CHECKLIST SITIO"
28_339
22-09-25
Observaciones
1,- TSS revisado, formato SITES,  sitio no está en HLDV23, solo se valida la proyección de equipo solo con plano y dibujos. no está definido altura de antenas. La proyección de soportes indica soporte simple, esto se tendrá que revisar bien, para ver si solo llevaras 3 antenas.
</t>
  </si>
  <si>
    <t>Se espera Ingenieria con solución Off Gid + GE.</t>
  </si>
  <si>
    <t>53_416</t>
  </si>
  <si>
    <t>Camino a Baños Morales</t>
  </si>
  <si>
    <t>San Jose de Maipo</t>
  </si>
  <si>
    <t>30-4-2025 Solicitado por Leonardo  Posible reemplazo Sitio Subtel 5G 33_143.</t>
  </si>
  <si>
    <t xml:space="preserve"> CL-MET-5253</t>
  </si>
  <si>
    <t xml:space="preserve">El TSS está “APROBADO” por RF. El diseño consta sólo de 1 sector, el mismo está actualizado en planilla de Ingeniería de Sitios Nuevos.
Aún no debe avanzar para contrato. Por favor completar la revisión de todas las áreas y luego verificaremos con PMO 5G y Mesa de Sitios en Riesgo si se avanza con el contrato o no. Esto dependerá de la factibilidad de recuperar Sitio 33_143, tema en análisis aún.
</t>
  </si>
  <si>
    <t xml:space="preserve">12-06-25: APROBADO 5G V2.
1. Area en piso 3x2m.
2. 3 soportes dobles.
3. Comunicación a sistema radiante por EPC.
4. Considerar 1 soporte para MMOO.
</t>
  </si>
  <si>
    <t>CHECKLIST SITIO 
1. Coordenadas Google Earth: OK
2. Nemonico 10_989
3. Tipo de estructura: Monopolo
4. Altura: 30
5. Altura RF:OK 24 MTS
6. Tipo de Soporte: Sin Informacion 
6. PGB Altura: NOK
7. PGB Piso: NOK
8 Disponibilida de recorrido Power F.O: Sin Informacion  
9. EPC Aerea; N/A
10 EPC Piso: OK
11 Rodomo: SI
12. Energia Provisoria: N/A
13. Disponibilidad 5G en Torre  OK
14. Disponibilidad de 5G Piso: OK
15. Requiere Andamios: SI
16. Antenas con Plan de RF: Sin evidencia
17: Tronera: N/A
18. Porta Feeders: N/A
19_ GPS: Sin evidencia en fotomontaje
20. Az con Plan de RF: Sin evidencia
Observaciones: 
TSSR Rev 1 Aprobado</t>
  </si>
  <si>
    <t>Proyección TDAyF
Proyección de equipamiento de energía que se instalará (PCC y batería) con su ubicación en plano.
Diagrama Unilineal
Metrajes de conductores eléctricos desde fuente de energía alternativa hasta TDAyF, junto con sus canalizaciones.</t>
  </si>
  <si>
    <t>Sitio Off grid con generador.
El generador se debe instalar antes del montaje del techo de la plataforma.
En caso de instalar el generador con helicóptero, se debe instalar antes del montaje de la torre.</t>
  </si>
  <si>
    <t xml:space="preserve">La Ingeniería del Sitio 53_416 (ATP) queda “APROBADA” por RF.
Según lo indicado por ATP, Claro puede disponer entonces de los 6 pipes en tope de torre dada la salida de Movistar del Sitio.
</t>
  </si>
  <si>
    <t>es necesario el archivo de Autocad .DWG</t>
  </si>
  <si>
    <t>OBSERVACIONES - INFORME FOTOGRAFICO:
Faltan planchas en la techumbre de la plataforma.
No se ven los portafeeders en la torre.
La EPC debe ser de 400x100 según la ingeniería  (la foto indica 200).
Los soportes satelitales deben ir a tope de la torre, los instalaron bajo el anillo de soportes RF.
Falta el soporte para la BBU en el poste TDA.
Hay mallas de cerco perimetral sueltas.
Faltan las mediciones con cinta métrica de los soportes RF y satelitales.
OBSERVACIONES - PLANOS:
Los soportes RF deben ser de 3,0m y en cañería 2 1/2" según la ingeniería.
Los soportes satelitales deben ser en cañería 2" según la ingeniería.
Falta el soporte de BBU en el poste TDA.</t>
  </si>
  <si>
    <t>El As-Built debe coincidir con lo revisado y aprobado en la Ingeniería previa. Este As-Built no tiene proyección de los equipos de RF en torre, se debe corregir.</t>
  </si>
  <si>
    <t>1.- Sin HW Proyectado en plano.</t>
  </si>
  <si>
    <t>Sitio Offgrid, Sin observaciones.</t>
  </si>
  <si>
    <t>Ing Aprobada/Liberado para Construcción 4G/5G</t>
  </si>
  <si>
    <t>04_812</t>
  </si>
  <si>
    <t>Quillaicillo I</t>
  </si>
  <si>
    <t>ILLAPEL</t>
  </si>
  <si>
    <t>Ruta D-777 S/N, Illapel, Coquimbo, Localidad Quillaicillo I</t>
  </si>
  <si>
    <t>Localidad detenida</t>
  </si>
  <si>
    <t>CL-COQ-5047</t>
  </si>
  <si>
    <t xml:space="preserve">* Información de Comuna errada, corregir.
* Dirección no válida, ATP debe indicar dirección con referencias claras o la asociada al contrato inmobiliario.
</t>
  </si>
  <si>
    <t xml:space="preserve">Aprobado con observaciones.
Altura disponible no está de acuerdo al plan RF (RF debe validar).
No indican los soportes proyectados. Deben considerar 3 soportes RF dobles, y 3 soportes satelitales Starlink  (los soportes satelitales se requieren en el tope de la torre con despeje hacia arriba).
Confirmar con la PMO solución de energía (generador o solar)
</t>
  </si>
  <si>
    <t>53i_410</t>
  </si>
  <si>
    <t>Clínica Universidad de los Andes</t>
  </si>
  <si>
    <t>SBA</t>
  </si>
  <si>
    <t>Sale de Plan 13-4-2026</t>
  </si>
  <si>
    <t>TSS No Recibido Indoor 4G</t>
  </si>
  <si>
    <t>53i_412</t>
  </si>
  <si>
    <t>Aeropuerto Santiago - ESPIGON A</t>
  </si>
  <si>
    <t>PUDAHUEL</t>
  </si>
  <si>
    <t>Armando Cortinez Ote. 1704</t>
  </si>
  <si>
    <t>Sitio integrado por SWAP In House</t>
  </si>
  <si>
    <t xml:space="preserve">Se aprueba el AB Espigón A del Aeropuerto de Santiago </t>
  </si>
  <si>
    <t>Se requiere TE1 para respaldo de ClaroVtr</t>
  </si>
  <si>
    <t>Se utiliza router de SWAP In house</t>
  </si>
  <si>
    <t>Pendiente firma de contrato con ATP</t>
  </si>
  <si>
    <t>04_877</t>
  </si>
  <si>
    <t>Cruz de Caña</t>
  </si>
  <si>
    <t>14-8-2025 Se incorpora a plan de Localidades Leonardo Alarcon</t>
  </si>
  <si>
    <t>CL-COQ-0035</t>
  </si>
  <si>
    <t xml:space="preserve">Aprobado con comentarios.
Falta indicar qué tipo de soportes se considera para TX (Confirmar con PMO si TX será MMOO o satelital). Se revisará el detalle en la ingeniería. 
Indican 3 soportes dobles RF existentes. Se revisará el detalle en la ingeniería. 
Área en piso: 3x2m OK  (en plano)
</t>
  </si>
  <si>
    <t xml:space="preserve">CHECKLIST SITIO
04_877
02-10-25
Observaciones:
1,- TSS revisado, formato ATP,  formato solo cuenta con datos  para la construcción del sitio, no para la implementación. 
2.- Cantidad de HW a instalar no aparece en ningún lado. estos datos serán exigidos en la ING y ASBUILT. 
</t>
  </si>
  <si>
    <t>Al ser la línea eléctrica mayor a 30 (m) se debe considerar la instalación de un TG luego del medidor.</t>
  </si>
  <si>
    <t xml:space="preserve">PMO Claro 15 de enero de 2026: En este punto no se necesita radier ya que el equipamiento se adosará a un pipe que instalará ATP.
PMO Claro 15 de enero de 2026: ATP no provee soportes BBU, DBU, DPU , ni satelital , se debe gestionar internamente por Claro.
</t>
  </si>
  <si>
    <t>En Proceso</t>
  </si>
  <si>
    <t xml:space="preserve">Sitio con poste en piso para equipos, sin radier, on grid.
Tener presente que Claro debe proveer el gabinete TX , el soporte para BBU, y soportes Starlink.
</t>
  </si>
  <si>
    <t>El As-Built del Sitio 04_877 está “APROBADO” por RF.</t>
  </si>
  <si>
    <t xml:space="preserve">1.- TDAF instaldo, no es el mimso que muestra en plano.
2.- No se entiende por que el TDAF se deja en altura? considerando que este es un sitio "NO POSTE"
</t>
  </si>
  <si>
    <t>no se identifica energía en sitio, sin respaldo de medición de energía en sitio</t>
  </si>
  <si>
    <t>W21 2026</t>
  </si>
  <si>
    <t>Integrado/Starlink</t>
  </si>
  <si>
    <t>07_067</t>
  </si>
  <si>
    <t>Cumbre Santa Maria</t>
  </si>
  <si>
    <t>CURICO COLON PONIENTE RU</t>
  </si>
  <si>
    <t>Plan 160 - On Hold</t>
  </si>
  <si>
    <t>CENTENNIAL</t>
  </si>
  <si>
    <t>Descartado por ATP 25-5-2025</t>
  </si>
  <si>
    <t>CL07T0033</t>
  </si>
  <si>
    <t>sin observaciones, Aprobadas coordenadas y altura informada en TSS</t>
  </si>
  <si>
    <t xml:space="preserve">01-07-25: APROBADO 4G V2.
1. Area en piso 3x2m
2. 6 soportes simples adosado a anillo + 1 soporte MMOO
3. Estudio de cabida se verificará en etapa de ingenieria. Considerar todo el equipamiento a instalar para la propuesta de este elemento.
4. Comunicación a sistema radiante se verificará en etapa de ingenieria.
</t>
  </si>
  <si>
    <t xml:space="preserve">CHECKLIST SITIO 
1. Coordenadas Google Earth: OK
2. Nemonico 07_067
3. Tipo de estructura: Monopolo
4. Altura: 24
5. Altura RF: 24MTS segun plan 
6. Tipo de Soporte: OK
6. PGB Altura: NOK
7. PGB Piso: NOK
8 Disponibilida de recorrido Power F.O: Sin Informacion  
9. EPC Aerea; N/A
10 EPC Piso: OK
11 Rodomo: SI
12. Energia Provisoria: N/A
13. Disponibilidad 5G en Torre  OK
14. Disponibilidad de 5G Piso: OK
15. Requiere Andamios: SI
16. Antenas con Plan de RF: Sin evidencia
17: Tronera: N/A
18. Porta Feeders: N/A
19_ GPS: Sin evidencia en fotomontaje
20. Az con Plan de RF: Sin evidencia
Observaciones:
TSSR Rev 1 Aprobado
</t>
  </si>
  <si>
    <t>En hoja "energía CLARO" nivel de tensión errónea al declarar energía trifásica, falta número de poste de acometida CIA. en hoja energía propietario datos erróneos al nivel de tensión, falta número de poste de CIA.</t>
  </si>
  <si>
    <t>53i_399</t>
  </si>
  <si>
    <t>Mall Barrio Independencia</t>
  </si>
  <si>
    <t>Se agrega a Plan 17-8-2026
Sale de Plan 13-4-2026</t>
  </si>
  <si>
    <t>53i_379</t>
  </si>
  <si>
    <t>Claro Arena</t>
  </si>
  <si>
    <t>Circumbalacion las Flores 13000</t>
  </si>
  <si>
    <t xml:space="preserve">Tras revisar el archivo "INFORME DAS ECA", que contiene el resumen consolidado de las antenas (EU-I, piso, sector, modelo, cobertura, entre otros), y el archivo "03_ASBUILT_DAS_TOMO_III_rev.3", correspondiente al informe fotográfico, se identificaron las siguientes diferencias entre la información documentada y la instalación efectivamente ejecutada:
•	Se detectaron 5 antenas cuyo modelo informado en el resumen consolidado difiere del modelo instalado.
•	Se identificaron 104 antenas con discrepancias en la denominación o identificación de la zona de cobertura.
•	En el archivo adjunto se marca de color naranja la información observada para su revisión.
Considerando lo anterior, agradeceríamos actualizar la documentación de manera que ambos documentos mantengan consistencia en la identificación  y nomenclatura de las zonas de cobertura como en la información asociada a los modelos de antenas, con el fin de evitar confusiones o inconsistencias en futuras revisiones, procesos de operación y actividades de mantenimiento.
</t>
  </si>
  <si>
    <t>1.- dentro de todos los documentos cargados, no existe documentos para el área de implementación, no se observa HW proyectado en sitio. solo datos generales.</t>
  </si>
  <si>
    <t>53i_419</t>
  </si>
  <si>
    <t>Claro Arena 2</t>
  </si>
  <si>
    <t>53_380</t>
  </si>
  <si>
    <t>Edificio de Deportes UC</t>
  </si>
  <si>
    <t>-33.395172</t>
  </si>
  <si>
    <t>-70.494908</t>
  </si>
  <si>
    <t>Circunvalación las flores 13000</t>
  </si>
  <si>
    <t xml:space="preserve">Se rechaza TSS enviada por Centennial para el sitio “53_380 – Edificio Deportes UC” por la siguientes razones:
•	El punto 3 propuesto no nos sirve para la zona que queremos cubrir, ya que el edificio contiguo hace sombra .
•	Se propone el siguiente zona marcada de color rojo para el punto 3:
•	Para el punto 1 se requiere mejorar la ubicación, se proponen las siguientes zonas marcadas en rojo.
•	Las fotos panorámicas están con poca resolución, se requiere que sean de mejor calidad para ver más detalles.
</t>
  </si>
  <si>
    <t xml:space="preserve">01-07-25: APROBADO 4G y 5G V3.
1. Area en piso 2,2 x 1,6m
2. 6 soportes simples adosado a anillo.
3. Estudio de cabida se verificará en etapa de ingenieria. Considerar todo el equipamiento a instalar para la propuesta de este elemento.
4. Comunicación a sistema radiante se verificará en etapa de ingenieria.
</t>
  </si>
  <si>
    <t>Proyección de equipamiento de energía que se instalará (PCC y batería) con su ubicación en Poste.</t>
  </si>
  <si>
    <t>El diámetro del radomo se observa muy ajustado , Centennial deberá subsanar en caso de presentarse problemas de implementación.</t>
  </si>
  <si>
    <t>Sin proyección de GPS</t>
  </si>
  <si>
    <t>Ing Aprobada Con Observaciones 4G/5G</t>
  </si>
  <si>
    <t>25_643</t>
  </si>
  <si>
    <t>Isla de Pascua Bomberos</t>
  </si>
  <si>
    <t>ISLA DE PASCUA</t>
  </si>
  <si>
    <t>Tepito O Tehenua s/n (BOMBEROS)</t>
  </si>
  <si>
    <t>Ing No Recibida 4G/5G</t>
  </si>
  <si>
    <t>31/9</t>
  </si>
  <si>
    <t>07_946</t>
  </si>
  <si>
    <t>VillaSeca Caliboro</t>
  </si>
  <si>
    <t>Fase 1 - Eliminado RF</t>
  </si>
  <si>
    <t>Claro VTR (Fuera de Plan)</t>
  </si>
  <si>
    <t>Eliminado por RF 9-9-2024</t>
  </si>
  <si>
    <t>43_842</t>
  </si>
  <si>
    <t>Campus San Joaquin Edificio Vicuña Mackenna</t>
  </si>
  <si>
    <t>Av. Vicuña Mackenna 4860</t>
  </si>
  <si>
    <t>ClaroVTR</t>
  </si>
  <si>
    <t>Contrato Firmado 10-12-2025
Incorporado 7-11-2024</t>
  </si>
  <si>
    <t>N/A</t>
  </si>
  <si>
    <t xml:space="preserve">05-02-25: Aprobado V1
1. Area en piso 2x1,5m con cerco. (Deben mejorar planos adjuntos, se ve muy pixelado)
2. 4 soportes dobles.
3. EPC desde Area en piso hasta sistema radiante.
4. Detalles de elementos se verficarán en etapa de ingenieria.
</t>
  </si>
  <si>
    <t xml:space="preserve">05-02-2025: APROBADO V1.
- Azotea (soportes independientes S/R).
- Radier 2x1,5m. con cerco
- (4) Soportes Dobles: SI-OK (Planos)
(4) Antena HUAWEI AQU4518R24V18
(1) Antena 5G AAU5339w
(4) RRU 5517t
(4) 2 RRU 5512
TX= FO / ROUTER=ZTE
</t>
  </si>
  <si>
    <t xml:space="preserve">REV1 06-02-2025
Sitio Proyectado en Edificio construcción UC
Remarcador Proyectado en sala eléctrica (TG Aux AF y Comp1)
Línea eléctrica proyectada adosada y canalizada desde sala eléctrica hasta Sitio (L=30mts app) (Equipos proyectado es piso 1)
Nota: Existe espacio en Tablero eléctrico para instalar Breaker Claro. Falta confirmación de la universidad de la capacidad
</t>
  </si>
  <si>
    <t>Lám 010: Revisar las cantidades de fierros en la tabla de cubicación (están incorrectas).</t>
  </si>
  <si>
    <t>05/03/26: Como punto de mejora deja en una sola vista información de HW y RF.</t>
  </si>
  <si>
    <t>Empalme Universidad</t>
  </si>
  <si>
    <t>No se instalaron los camuflajes.
No se instaló la línea de vida.
No se instaló el cerco.
(Ítems acordados con el contratista.</t>
  </si>
  <si>
    <t>As Built en Revisión</t>
  </si>
  <si>
    <t>Sin observaciones, sitio con energía de terceros.</t>
  </si>
  <si>
    <t>As Built en Revisión 4G/5G</t>
  </si>
  <si>
    <t>Contrato Firmado 10-12-2025</t>
  </si>
  <si>
    <t>43_843</t>
  </si>
  <si>
    <t>Campus San Joaquin Oriente</t>
  </si>
  <si>
    <t>05-02-25: Aprobado V1
1. Area en piso 2,85x2,35m con barandas. (Deben mejorar planos adjuntos, se ve muy pixelado)
2. 3 soportes dobles.
3. EPC desde Area en piso hasta sistema radiante.
4. Detalles de elementos se verficarán en etapa de ingenieria.</t>
  </si>
  <si>
    <t xml:space="preserve">05-02-2025: APROBADO V1.
- Azotea (soportes independientes S/R).
- Radier 2,85x12,35m. con barandas
- (3) Soportes Dobles: SI-OK (Planos)
(3) Antena HUAWEI AQU4518R24V18
(1) Antena 5G AAU5339w
(3) RRU 5517t
(3) 2 RRU 5512
TX= FO / ROUTER=ZTE
</t>
  </si>
  <si>
    <t>REV1 06-02-2025
Sitio Proyectado en Laboratorio Análisis UC
Sitio proyectado en Azotea
Remarcador Proyectado en sala eléctrica (TDyF y Comp2p)
Línea eléctrica adosada y canalizada desde sala eléctrica hasta Sitio (Largo línea eléctrica no indicado)/ (Equipos proyectado azotea)
Nota: Existe espacio en Tablero eléctrico para instalar Breaker Claro.Falta confirmación de la universidad de la capacidad.</t>
  </si>
  <si>
    <t>Solo se realiza ajuste en sector 1  Az 50 °</t>
  </si>
  <si>
    <t>Se debe tener precaución con la implementación de las antenas dentro de los radomos para que cumplan con los tilt y grados requeridos</t>
  </si>
  <si>
    <t>Observaciones:
- En planimetría se declara energía de tercero desde nivel 2 del edificio, en visita inicial para habilitación de energía de tercero, contratista de universidad señalaron punto de energía desde tablero de clima que se encuentra en cubierta.</t>
  </si>
  <si>
    <t>01_433</t>
  </si>
  <si>
    <t>HUB ARICA</t>
  </si>
  <si>
    <t>Avda. Barros Arana N° 3025</t>
  </si>
  <si>
    <t>AP004</t>
  </si>
  <si>
    <t>01_514</t>
  </si>
  <si>
    <t>HUB IQUIQUE</t>
  </si>
  <si>
    <t>Av. Luis Emilio Recabarren 2431</t>
  </si>
  <si>
    <t>TR005</t>
  </si>
  <si>
    <t>Pendiente retiro de equipamiento en desuso en la torre que esta programado para la W27-2024</t>
  </si>
  <si>
    <t>21-06-24: Aprobado V2.
- No se aprecian muy bien las fotografías de los soportes y dimensiones de cabida de la antena RRU.
- Las dimensiones entre el camuflaje y el soporte se observa muy cercano para la cabida de la antena y RRU. OOCC validará este punto.
Este sitio se debe evaluar la cabida del Equipamiento ya que se Observa mediante fotografías limitaciones con la distancia entre el Soporte existente con el camuflaje de la estructura</t>
  </si>
  <si>
    <t>09_189</t>
  </si>
  <si>
    <t>HUB TEMUCO</t>
  </si>
  <si>
    <t xml:space="preserve">Francisco Salazar N° 01011 </t>
  </si>
  <si>
    <t>AR010</t>
  </si>
  <si>
    <t xml:space="preserve">Considerar que el sitio VTR tiene la obligaciones con Subtel del TDD, por lo que se debe mantener en la nueva instalaciones la configuración de sitio nuevo + TDD subtel ( 3,5), debe quedar plasmado en los planos ( Mantener VTR  TDD Subtel+ New POP Claro) se debe actualizar planos. </t>
  </si>
  <si>
    <t>10_195</t>
  </si>
  <si>
    <t>HUB OSORNO</t>
  </si>
  <si>
    <t>Gustavo Binder N° 1188, Parque Industrial Anticuaria</t>
  </si>
  <si>
    <t>LL001</t>
  </si>
  <si>
    <t xml:space="preserve">12-03-24: Aprobado V1
Router: HUAWEI
TX:
FO: SI
MMOO: N/A
Soporte Instalado: SI
Factibilidad por TX: Se indica que la TX es por FO, sin embargo existe soporte instalado para la MMOO en caso que existan cambios con la factibilidad de TX.
</t>
  </si>
  <si>
    <t>14_134</t>
  </si>
  <si>
    <t>HUB VALDIVIA</t>
  </si>
  <si>
    <t xml:space="preserve">Calle Isabel Rodas N° 252, Las Animas </t>
  </si>
  <si>
    <t>LR001</t>
  </si>
  <si>
    <t>16_097</t>
  </si>
  <si>
    <t>HUB CHILLAN</t>
  </si>
  <si>
    <t>Longitudinal Sur s/n (altura 734)</t>
  </si>
  <si>
    <t>BB015</t>
  </si>
  <si>
    <t>Considerar que el sitio VTR tiene la obligaciones con Subtel del TDD, por lo que se debe mantener en la nueva instalaciones la configuración de sitio nuevo + TDD subtel ( 3,5), debe quedar plasmado en los planos ( Mantener VTR  TDD Subtel+ New POP Claro) se debe actualizar planos</t>
  </si>
  <si>
    <t>23_896</t>
  </si>
  <si>
    <t>HUB LA FLORIDA</t>
  </si>
  <si>
    <t>Calle Panamá N° 8773</t>
  </si>
  <si>
    <t>RM012</t>
  </si>
  <si>
    <t>25_581</t>
  </si>
  <si>
    <t>HUB EL BELLOTO</t>
  </si>
  <si>
    <t>Ramón Ángel Jara N° 250</t>
  </si>
  <si>
    <t>VA027</t>
  </si>
  <si>
    <t>06_107</t>
  </si>
  <si>
    <t>San Francisco de Mostazal Ruta 5</t>
  </si>
  <si>
    <t xml:space="preserve">Las Torres S/N </t>
  </si>
  <si>
    <t>EFE</t>
  </si>
  <si>
    <t>San Francisco</t>
  </si>
  <si>
    <t>30-10-2023: Aprobado V1.
Proyección de 1 par Gabinete (Equipamiento en piso en 2 Gabinete Verticales)
Radier: 2.2x1.6
CC y Comunicaciones: Distancia EPC= 4m.
Lámina #2: 30-10-2023: Observado V1
Altura definida= 16m
Corregir Azimut: 355°/120°/225°
Ausente: GPS, puede ser proyectado en:
Pipe  TDAyF. / EPC recorrido hacia la Torre / En la torre 3m o 4m de altura.
NOTA: En el plano de Elevación se deben proyectar y describir el equipamiento, Antenas - RF - MMOO. En el Plano de Piso las antenas y las RF deben estar en el mismo Pipe con su descripción, dejando un Pipe libre del soporte doble para equipamiento futuro.</t>
  </si>
  <si>
    <t xml:space="preserve">Unilineal de Claro
Área proyectada 2,2x1,6 mts
Empalme eléctrico aéreo trifásico proyectado desde poste referencia # 231166
Línea eléctrica aérea trifásica proyectada hasta TDAyF (Calpe 3x25 + 1x50 mm2)
Poste + Medidor proyectado
</t>
  </si>
  <si>
    <t>Coordenadas corregidas</t>
  </si>
  <si>
    <t>REV1 20-11-2024
Sitio con Energia provisoria de 1x6A
Se instala breaker provisorio en TDAyF EFE</t>
  </si>
  <si>
    <t>08_262</t>
  </si>
  <si>
    <t>Talcahuano Bilbao</t>
  </si>
  <si>
    <t>Arenal</t>
  </si>
  <si>
    <t>TSS en Revisión 4G</t>
  </si>
  <si>
    <t>09_999</t>
  </si>
  <si>
    <t>Lautaro Avda. O'Higgins</t>
  </si>
  <si>
    <t>Lautaro</t>
  </si>
  <si>
    <t>25_521</t>
  </si>
  <si>
    <t>CATEMU SUBTENIENTE CRUZ MARTINEZ</t>
  </si>
  <si>
    <t>Catemu</t>
  </si>
  <si>
    <t>Chagres</t>
  </si>
  <si>
    <t>28_307</t>
  </si>
  <si>
    <t>San Rosendo Ibieta</t>
  </si>
  <si>
    <t>San Rosendo</t>
  </si>
  <si>
    <t>43_225</t>
  </si>
  <si>
    <t>MANUEL RODRIGUEZ - BARTOLOME FLORES</t>
  </si>
  <si>
    <t>Talagante 1</t>
  </si>
  <si>
    <t>No coincide altura con TSS, Revisar altura con panoramicas</t>
  </si>
  <si>
    <t xml:space="preserve">Área proyectada 3x2 mts
Empalme proyectado trifásico aéreo desde poste de conexión N°0.273.041 (el número de poste de conexión en lamina unilineal es otro).
Línea eléctrica aérea de 18 mts con cable proyectado de 3x25+1x50 mm2 Calpe, proyectada hasta TDAyF. 
Unilineal Claro.
Mencionar norma que apruebe los 68 ohms como medición de resistencia de tierra normal.
</t>
  </si>
  <si>
    <t>Ing En Revisión</t>
  </si>
  <si>
    <t>Observado V2.
Ausente: Proyección de las RF (RRU), detrás de la antena (En el mismo PIPE donde se proyecta la Antena), Proyectar 1 antena por cada soporte. (Mantener la descripción o modelo de Antena y RF)
GPS proyectado en el EPC.
19-10-2023: Observado V1.
Azimut: 325°/130°/250°
Altura definida RF: 21m.
3 Antenas: AQU4518R24v18
Proyección y descripción de 6 RRU
3 WD5MBW5513W1 (RRU5513w - 1900+AWS)
3 WD5MBW5512LA (RRU5512 - 700+850)
En el Plano de Piso: se deben Proyectar las RF en el mismo PIPE donde se proyecta la antena.
Corregir la Proyección y la altura de la MMOO, la misma va proyectada por debajo de la RF en PIPE individual, por lo tanto debe proyectarse a una altura de 17m:
1 Antena MMOO
Parábola 0.6 m
Altura MMOO: ?m (Modificar)
Azimut: 0°
Ausente: Proyección de antena GPS en el tramo de elevación del EPC. Rango de instalación en cualquier recorrido del EPC, desde el inicio del EPC hasta el final del EPC ubicado en la torre, también puede proyectarse a 3m o 4m de la estructura (Torre soportada, torre ventada, monoposte, etc). Siempre y cuando el area 3x2 de piso no esté limitada por el cerco perimetral.</t>
  </si>
  <si>
    <t>Ing En Revisión 4G</t>
  </si>
  <si>
    <t>06_742</t>
  </si>
  <si>
    <t>Malloa Oriente</t>
  </si>
  <si>
    <t>Pelequén</t>
  </si>
  <si>
    <t xml:space="preserve">Área proyectada 2,2x1,6 mts
Acometida eléctrica aérea trifásica proyectada desde poste referencia # 162593
Línea eléctrica aérea trifásica proyectada hasta TDAyF (Calpe 3x25 + 1x50 mm2)
Tierras proyectadas
Poste + Medidor proyectado
Si se realiza conexión a malla existente, se debe incluir informe calculo malla existente
</t>
  </si>
  <si>
    <t xml:space="preserve">Unilineal de Claro
Área proyectada 2,2x1,6 mts
Acometida eléctrica aérea trifásica proyectada desde poste referencia # 633922
Línea eléctrica trifásica proyectada hasta TDAyF (Calpe 3x25 + 1x50 mm2)
Tierras proyectadas
Poste + Medidor proyectado
Si se realiza conexión a malla existente, se debe incluir informe calculo malla existente
</t>
  </si>
  <si>
    <t>REV1 20-11-2024
Sitio con Energía provisoria de 1x6A
Se instala breaker provisorio en TDAyF EFE</t>
  </si>
  <si>
    <t>02_653</t>
  </si>
  <si>
    <t>Aiquina</t>
  </si>
  <si>
    <t>Ruta B-165 s/n, localidad Aiquina</t>
  </si>
  <si>
    <t>ENTEL</t>
  </si>
  <si>
    <t>FN336</t>
  </si>
  <si>
    <t>“APROBADO”; considerando que se confirma en TSS que es factible ubicar nuestro sistema radiante con tope a 40mts.</t>
  </si>
  <si>
    <t>Se proyecta radier de 2,2 x 1,6m para equipos ClaroVTR fuera del recinto de Entel.
Pendiente negociación de los espacios a contratar.</t>
  </si>
  <si>
    <t>.- Se Aprueba TSS de construcción.
2.- Faltan mayores detalles de IML, se solicitaran en As-Built.</t>
  </si>
  <si>
    <t>Falta indicar de que forma se energizarán los equipos desde sitio de ENTEL</t>
  </si>
  <si>
    <t>Se debe asegurar energía de terceros proporcionada por Entel tenga la capacidad para operación del sitio</t>
  </si>
  <si>
    <t>Provisoria Entel</t>
  </si>
  <si>
    <t>Faltan mediciones:
Ancho / largo del radier
Ancho / largo y altura del cerco
Largo y diámetros soportes RF y Sat.
Instalación de armaduras en radier deficiente, no se construyó emplantillado.
La aprobación definitiva queda sujeta a inspección del ITO en terreno.</t>
  </si>
  <si>
    <t>Confirmo que hemos validado el ajuste de altura en sector 3 (245°); esto debido a que la posición requerida para Pipe del tercer sector estaba obstruida por una MMOO.</t>
  </si>
  <si>
    <t>Sitio Off-Grid, Sin observaciones.</t>
  </si>
  <si>
    <t>28_396</t>
  </si>
  <si>
    <t>Hualpén Patria Vieja</t>
  </si>
  <si>
    <t>HUALPEN</t>
  </si>
  <si>
    <t>Patria Vieja 830</t>
  </si>
  <si>
    <t>On Hold Nuevo</t>
  </si>
  <si>
    <t>BI717</t>
  </si>
  <si>
    <t>43_165</t>
  </si>
  <si>
    <t>San Miguel Llano Oriente</t>
  </si>
  <si>
    <t>Calle Alvares de Toledo 833, San Miguel</t>
  </si>
  <si>
    <t>Cambio - Correo Leonardo 4-12-2024</t>
  </si>
  <si>
    <t>SA056</t>
  </si>
  <si>
    <t xml:space="preserve">14-04-2025: APROBADO V1.
1. Area en piso 3x2m.
2. 3 soportes dobles tipo H.
3. Comunicación a sistema radiante se verificará en etapa de ingenieria.
</t>
  </si>
  <si>
    <t xml:space="preserve">"CHECKLIST SITIO"
1. Coordenadas Google Earth: OK
2. Nemonico: 43_165
3. Tipo de estructura: Monopolo/ Colocalizada
4. Altura Torre: OK 
5. Altura RF: OK
6. Tipo de Soporte:  H 3000
7. PGB Altura: OK
8. PGB Piso: OK
9 Disponibilida de recorrido Power: OK
10. EPC Aerea; OK
11 EPC Piso: N/A
12 Rodomo: NO
13. Energia Provisoria: NO
14. Disponibilidad LTE / 5G en Torre  OK
15. Disponibilidad de LTE / 5G Piso: OK
16. Requiere Andamios: SI
17. Antenas con Plan de RF: OK
18: Tronera: N/A
19. Porta Feeders: OK
20_ GPS: OK
21. Az con Plan de RF: OK
Observaciones 
</t>
  </si>
  <si>
    <t>REV1 16-04-2025
Sitio Macro Proyectado
Factibilidad de empalme eléctrico aéreo trifásico independiente desde poste n° 0162021
Cía. eléctrica Enel
Nota: Consultar factibilidad de energía provisoria con Enel</t>
  </si>
  <si>
    <t>Aprobado.
Radier 3,0 x 2,0m con cerco proyectado (se debe modificar el deslinde exterior de la propiedad para dar acceso al sitio CLARO).
Soportes RF y MMOO de acuerdo a estándar.
Canalizaciones FO y energía de acuerdo a estándar.
EPC y porta feeders de acuerdo a estándar</t>
  </si>
  <si>
    <t xml:space="preserve">"CHECKLIST SITIO"
1. Coordenadas Google Earth: OK
2. Nemonico: 43_165
3. Tipo de estructura: Monopolo/ Colocalizada
4. Altura Torre: OK 
5. Altura RF: OK
6. Tipo de Soporte:  H 3000
7. PGB Altura: OK
8. PGB Piso: OK
9 Disponibilida de recorrido Power: OK
10. EPC Aerea; OK
11 EPC Piso: N/A
12 Rodomo: NO
13. Energia Provisoria: NO
14. Disponibilidad LTE / 5G en Torre  OK
15. Disponibilidad de LTE / 5G Piso: OK
16. Requiere Andamios: SI
17. Antenas con Plan de RF: OK
18: Tronera: N/A
19. Porta Feeders: OK
20_ GPS: OK
21. Az con Plan de RF: OK
Observaciones : </t>
  </si>
  <si>
    <t>07-08-25: Aprobado con observaciones 4G 5G V2.
1. Se valida segun planos asbuilt
07-08-25: Aprobado con observaciones 4G 5G V2.
1. Planos actualizados serán entregados de manera interna.
2. El acceso al sitio es por fuera a solicitud de dueño de torre (Entel)</t>
  </si>
  <si>
    <t>AS buill Aprobado</t>
  </si>
  <si>
    <t>Sitio Implementado</t>
  </si>
  <si>
    <t>Energía provisoria
Falta contrato de suministro
Falta TE1
Falta N° de medidor
Falta N° de cliente
En cuadro de cargas se debe modificar la descripción "Planta Vertiv" ya que para sitios nuevos solo se usan Planta nuevas Huawei</t>
  </si>
  <si>
    <t>53_318</t>
  </si>
  <si>
    <t>Antonia Tarrago La Granja</t>
  </si>
  <si>
    <t>Sofía Carmona N° 0407</t>
  </si>
  <si>
    <t>Nombre Claro del Sitio es: “ANTONIA TARRAGO LA GRANJA”. Este es el nombre ingresado ante Subtel.
-	Nuevamente faltan las fotografías panorámicas a la altura de antenas de Claro. Este punto debe estar incluido siempre y en todos los sitios.
-	Equipos en torre no corresponden al definido por RF para este sitio. El equipamiento correcto es:
o	3 x AAU5339w
o	3 x RRU5517t
o	3 x Antena HUAWEI ADU4518R6v06 (1365 mm</t>
  </si>
  <si>
    <t>24-04-25: APROBADO 5G V2.
1. Area en piso 2,2X1,6m.
2. 3 soportes dobles tipo H.
3. Comunicación a sistema radiante se verificará en etapa de ingenieria.</t>
  </si>
  <si>
    <t>24-04-25: APROBADO 5G V2.
1. Rango ofrecido para Claro: 12m.
2. Area en piso 2,2x1,6m
3. 3 soportes H + 1 soporte MMOO.
TX: FO Router: ZTE.
Configuración RF:
(3) RRU 5517t.
(3) Antenas AAU5339w.
(3) Antenas ADU4518R6v06</t>
  </si>
  <si>
    <t>REV1 17-04-2025
Sitio Macro Proyectado
Factibilidad de Empalme aereo trifasico independiente proyectado desde poste referencia # 780710
Acometida aerea 22 mts app
Linea electrica proyectada al sitio subterranea</t>
  </si>
  <si>
    <t>Aprobado.
Radier 2,2 x  1,6 m (con cerco), ok aprobado en TSS.
Soportes, canalizaciones y EPC de acuerdo a estándar.
Considerando que es un sitio de dimensiones reducidas, debe construirse tal como proyecta el plano de planta para dejar el espacio disponible para el gabinete Huawei.</t>
  </si>
  <si>
    <t>-	Plano con vista superior de antenas  genérico, con referencias erradas de orientación de cada sector.  Plano supuestamente orientado al Norte, entonces los azimuth de los sectores 2 y 3 están mal representados.
-	Los azimuth están correctos en tabla inserta en plano, pero como se indicó anteriormente mal direccionados en vista superior de antenas.
-	Hoja 1 y 4 de la Ingeniería, muestra los equipos AAU5339w proyectados en la parte trasera de cada soporte. Estos deben estar al frente en todas las vistas; y con los azimuth definidos por RF para 5G.</t>
  </si>
  <si>
    <t>CHECKLIST SITIO 
1. Coordenadas Google Earth: OK
2. Nemonico: 53_318
3. Tipo de estructura: Monopolo
4. Altura: 24
5. Altura RF:12
6. Tipo de Soporte: NOK
6. PGB Altura: OK
7 Disponibilida de recorrido Power F.O: OK
8. EPC Aerea; OK
9 EPC Piso: N/A
10 Rodomo:NOK
11. Energia Provisoria: N/A
12. Disponibilidad 4G en Torre  OK
13. Disponibilidad  4G Piso: OK
14. Requiere Andamios: SI
15. Antenas con Plan de RF: OK
16: Tronera :NOK
17. Porta Feeders: OK
18_ GPS: NOK
19. Az con Plan de RF:NOK
OBSERVACIONES
6. Tipo de Soporte : No se aprecian soportes en informe fotografico</t>
  </si>
  <si>
    <t>Aprobación Administrativa</t>
  </si>
  <si>
    <t>CHECKLIST SITIO
1. Coordenadas Google Earth: OK
2. Nemónico: 53_318
3. Tipo de estructura: Monopolo
4. Altura Estructura: 24
5. Altura RF:  12
6. Tipo de Soporte: Doble 3mts
6. PGB Altura: OK
7. PGB Piso ( EPC)  OK
8 Disponibilidad de recorrido Power F.O: NOK 
9. EPC Aérea; OK
10 EPC Piso: OK
11 Rodomo: N/A
12. Energía o Provisoria: NOK
13. Disponibilidad 4G / 5G  en Torre 
14. Disponibilidad 4G / 5G Piso: 
15. Requiere Andamios: 
16. Antenas con Plan de RF: 
17. Tronera: 
18. Porta Feeders: OK
19_ GPS: 
20. AZ con Plan de RF: 
OBSERVACIONES
8 Disponibilidada de recorrido Power F.O: NOK 
a. Instalar curva en salida de ductos a EPC vertical
b. Dejar libre salida de EPC horizontal a Ductor (Realizar marco en Malla ACMAFORD)
c. Porta tierra en monopolo fuera de estándar se debe utilizar Aislador de Resina
12. Energía o Provisoria: NOK Sitio no cuenta con Energía.
Asbuilt_ SN_ Aprobado / Con Obs</t>
  </si>
  <si>
    <t>Energía provisoria conectada 16-9-2025 - Revisado con Carlos Carvajal y Felix Donoso</t>
  </si>
  <si>
    <t>28_345</t>
  </si>
  <si>
    <t>Hualpen Camino Rural</t>
  </si>
  <si>
    <t>LOMAS DE HUALPEN s/n</t>
  </si>
  <si>
    <t>VB022</t>
  </si>
  <si>
    <t xml:space="preserve">-	Inicialmente con rango de altura de 47 a 50 mts (tramo inicial ofrecido por ENTEL). El tramo alrededor de 36 mts por ahora lo descartamos.
-	Para los próximos TSS internos, información relevante que se debe realizar y/o corregir; para indicar estos detalles a quien corresponda:
o	Las fotografías panorámicas deben ser obtenidas a la altura de colocalización; en este TSS fueron tomadas a tope de torre (60mts), debiendo ser tomadas a 36mts y 50mts.
o	La altura de los árboles del entorno debe ser estimada e informada en el TSS (no encontré esa información en TSS), es información relevante para TX y RF.
o	Por ambas situaciones indicadas anteriormente y para asegurar la cobertura comprometida, es que definimos el uso del rango de 47-50 mts. Por favor vuestra ayuda para formalizar esto con Entel.
</t>
  </si>
  <si>
    <t xml:space="preserve">21-03-25: Aprobado V1.
1. Area en piso 2,2x1,6m con cerco.
2. Consideran la instalación de 3 soportes dobles para RF y 1 soporte simple para MMOO.
3. Comunicación a TCV a traves de EPC.
</t>
  </si>
  <si>
    <t xml:space="preserve">21-03-25: Aprobado V1.
1. TCV, Rango destinado para ClaroVTR 30m.
2. Area en piso 2,2x1,6m
- Soportes RF: 3 Soportes dobles.
TX=MMOO
ROUTER= HUAWEI
(3) Antena Huawei ADU4516R6v06
(3) 5512
(3) Antenas AAU5339w
</t>
  </si>
  <si>
    <t xml:space="preserve">REV3 03-04-2025
Area proyectada 2,2x1,6 mts
Línea eléctrica aerea proyectada (L=480 mts)
Acometida aerea 20 mts app
Nota: Sitio otro operador con Generador
Se debe evaluar con cia eléctrica factibilidad de empalme independiente (En zona existe línea MT)
</t>
  </si>
  <si>
    <t>0Línea faltante en diagrama unilineal</t>
  </si>
  <si>
    <t>1.- HLD indica solo 2 sectores para 4G, modulo RRU5512, En plano aparecen 3 proyectados.
2.- Sin fotos del ducto, entre torre y contenedor.
3.- No hay ninguna foto del lugar de proyección equipos nivel piso. 
4.- No se ve equipo o TDA de energía.</t>
  </si>
  <si>
    <t>se valida asbuilt de sistema de ciclado</t>
  </si>
  <si>
    <t>As Built Aprobado con Observaciones 4G/5G (Adm)</t>
  </si>
  <si>
    <t>Sin Fecha</t>
  </si>
  <si>
    <t>01_679</t>
  </si>
  <si>
    <t>Chiapa</t>
  </si>
  <si>
    <t>-19,5432</t>
  </si>
  <si>
    <t>-69,2095</t>
  </si>
  <si>
    <t>HUARA</t>
  </si>
  <si>
    <t xml:space="preserve">Sector de Chiapa </t>
  </si>
  <si>
    <t>ZT504</t>
  </si>
  <si>
    <r>
      <t xml:space="preserve">(ex 02_661) </t>
    </r>
    <r>
      <rPr>
        <sz val="10"/>
        <color rgb="FF000099"/>
        <rFont val="Wingdings"/>
        <charset val="1"/>
      </rPr>
      <t>à</t>
    </r>
    <r>
      <rPr>
        <sz val="10"/>
        <color rgb="FF000099"/>
        <rFont val="Candara"/>
        <family val="2"/>
        <charset val="1"/>
      </rPr>
      <t xml:space="preserve"> “APROBADO”; considerando que se confirma en TSS que es factible ubicar nuestro sistema radiante con tope a 35mts.</t>
    </r>
  </si>
  <si>
    <t>1.- Se Aprueba TSS de construcción.
2.- Faltan mayores detalles de IML, se solicitaran en As-Built.</t>
  </si>
  <si>
    <t xml:space="preserve">Aprobado con observaciones:
Lám 010:  Sección B armadura radier debe ser L =1900
Lám 012: falta agregar un soporte para la BBU que va en el poste. 
Se adjunta un plano de referencia.
Lám 040: indicar que las canalizaciones embebidas en radier son de TPRS.
</t>
  </si>
  <si>
    <t>Coordenadas: Correctas. Altura RF Correcta a 35mts. Azimuth Correcto a 25°</t>
  </si>
  <si>
    <t>Faltan mediciones:
Ancho x largo del radier
Ancho x largo y altura del cerco
Largo y diámetros soportes RF y Sat.
Instalación de armaduras en radier deficiente, no se construyó emplantillado.
Quedó pendiente por instalar el 2do soporte de Starlink  (ya planificado su instalación lo antes posible)
La aprobación definitiva queda sujeta a inspección del ITO en terreno.</t>
  </si>
  <si>
    <t>04_876</t>
  </si>
  <si>
    <t>Los Vilos Lo Claudio</t>
  </si>
  <si>
    <t>Los Vilos</t>
  </si>
  <si>
    <t>Fundo Lo Claudio, Los Cóndores</t>
  </si>
  <si>
    <t>9-4-2025: Correo Leonardo Alarcon Sitio 5G, reemplaza Sitio original 04_565</t>
  </si>
  <si>
    <t>La altura proyectada de 30mts no es la ofrecida por Entel, que fue en el rango de 31 a 34 mts:
o	¿Hay un impedimento para ubicar el sistema radiante con tope a 34mts?, consulto porque no hay observaciones al respecto en el TSS.
o	Para avanzar rápido no habría problemas en ajustar altura de RF a 30mts.
-	El equipamiento o HW de sistema radiante proyectado en el TSS no es el definido por RF para este sitio. Revisar planilla de Ingeniería para validar los datos para los análisis estructurales, etc.</t>
  </si>
  <si>
    <t>09-06-25: APROBADO 5G V1.
1. Area en piso 2,2x1,6m
2. 3 soportes dobles tipo H.
3. Comunicación a traves de EPC.</t>
  </si>
  <si>
    <t>CHECKLIST SITIO 
1. Coordenadas Google Earth: OK
2. Nemonico 04_876
3. Tipo de estructura: Ventada/ Colocalizada
4. Altura: 42
5. Altura RF:NOK 30 MTS
6. Tipo de Soporte: OK
6. PGB Altura: NOK
7. PGB Piso: NOK
8 Disponibilida de recorrido Power F.O: Sin Informacion  
9. EPC Aerea; N/A
10 EPC Piso: OK
11 Rodomo: Sin Informacion 
12. Energia Provisoria: N/A
13. Disponibilidad 5G en Torre  OK
14. Disponibilidad de 5G Piso: OK
15. Requiere Andamios: N/A
16. Antenas con Plan de RF: Sin evidencia
17: Tronera: N/A
18. Porta Feeders: N/A
19_ GPS: Sin evidencia en fotomontaje
20. Az con Plan de RF: Sin evidencia
Observaciones:
TSSR Rev 1 Aprobado</t>
  </si>
  <si>
    <t>Aprobado
Radier 2,2 x 1,6 m con cerco
Soportes RF y MMOO de acuerdo a estándar
Canalizaciones, EPC y porta feeders de acuerdo a estándar</t>
  </si>
  <si>
    <t>La Ingeniería del Sitio 04_876 está “APROBADA” por RF.</t>
  </si>
  <si>
    <t>Energía Provisoria</t>
  </si>
  <si>
    <t>Faltan los soportes satelitales Starlink  (los debe instalar implementación)</t>
  </si>
  <si>
    <t>As Buil Aprobado</t>
  </si>
  <si>
    <t>As Buil Aprobado con Observaciones</t>
  </si>
  <si>
    <t>- Energía provisoria de 40A, se espera informe energía definitiva y numero de cliente de compañía eléctrica.</t>
  </si>
  <si>
    <t>01_588</t>
  </si>
  <si>
    <t>Alto Hospicio Pampa Unión</t>
  </si>
  <si>
    <t>Alto Hospicio</t>
  </si>
  <si>
    <t>Alto Molle esquina Av. Pampa Unión</t>
  </si>
  <si>
    <t>GTD</t>
  </si>
  <si>
    <t>GTD-0911</t>
  </si>
  <si>
    <t xml:space="preserve">Es importante que ellos evalúen la ubicación del poste con referencia a una Avenida, evitar obstrucción con equipamiento por carga alta. Las Ingenierías deben indicar claramente el Paso de vehículo de acuerdo a las avenidas que se encuentren en el sitio ofrecido para claroVtr, también debe dibujarse e indicar en dichas ingenierías la distancia entre el poste la acera y la avenida.
Sin embargo la forma correcta de instalar el medidor por la Eléctrica y la canalización, no deberíamos tener problemas con la instalación de los herrajes y la implementación del sitio, incluir a este punto que no podemos tener herrajes existente en el Poste que presenten Obstrucción a los nuevos herrajes de ClaroVTR, y en toda rango o area ofrecida para el herraje de claroVTR
</t>
  </si>
  <si>
    <t xml:space="preserve">Medidor proyectado.
Gabinete proyectado con unilineal.
Aterramiento de Gabinete proyectado.
Breaker para PCC 1x32 A.
</t>
  </si>
  <si>
    <t>01_590</t>
  </si>
  <si>
    <t>Alto Hospicio Presidente Lagos</t>
  </si>
  <si>
    <t>Av. Ricardo Lagos esquina Pje. Quillota</t>
  </si>
  <si>
    <t>GTD-0222</t>
  </si>
  <si>
    <t xml:space="preserve">OBSERVACIONES ASB - OOCC - Planos
Aprobado.
Requiere 1 kit herraje 09 (para 2 RRU5513)
Requiere 1 kit herraje 18 (para ADU4514)
</t>
  </si>
  <si>
    <t>Por parte de RF se validar coordenadas, ya que los planos de ING o Asbuilt  de GTD solo es un poste con un gabinete sin nada más que validar por RF.</t>
  </si>
  <si>
    <t xml:space="preserve">CHECKLIST POSTE GTD 
1. Coordenadas Google Earth: OK 
2. Nemónico:  
3. Tipo de Poste: Hormigón 
4. Compartido; NO 
5. Altura Poste: 10
6. Altura RF: 12 
7 Altura HW: 5 a 6 Mts 
8. .PGB altura : OK 
9. Disponibilidad camión capacho: SI 
10. Herraje para RRU : Suministra Claro
11. Soportes Antena :  Suministra Claro 
12. GPS : OK  Se instala en herraje de RRU 
13.  Gabinete  GTD  AUT / TX :  OK 
14- Antena : Suministra Claro  Trisectorial Huawei ADU4514S0v06 
ASBUILT_ SP_APROBADO </t>
  </si>
  <si>
    <t xml:space="preserve">* Sitio con energía definitiva (1x40A - 8,8kW)
- N° Medidor: 2022-0324646
- Pendiente N° Cliente.
- Pendiente contrato de suministro eléctrico.
- Pendiente entrega de Plano As-Built consolidado: Se requiere adicionar en planimetría eléctrica del Sitio Poste el cuadro de cargas y el cuadro de caídas de tensión asociado a este proyecto.
</t>
  </si>
  <si>
    <t>Gabinete GTD</t>
  </si>
  <si>
    <t>02_536</t>
  </si>
  <si>
    <t>Antofagasta Camanchaca</t>
  </si>
  <si>
    <t>Los Chungungos esquina Vladimir Saavedra</t>
  </si>
  <si>
    <t>PTI</t>
  </si>
  <si>
    <t>22-4 Se reasigna sitio a PTI BTS
31- 3 Sitios se reasginan de GTD a ATP</t>
  </si>
  <si>
    <t>Aprobada altura y coordenadas (Opción A)/ se debe mejorar calidad de fotos panorámica  deben esta todos los grados solicitados por estándar.</t>
  </si>
  <si>
    <t>Poste HA , no hay proyecciones de HW ni soportes.
La ingeniería deberá presentar todo el detalle de los soportes.</t>
  </si>
  <si>
    <t>02_604</t>
  </si>
  <si>
    <t>Antofagasta Juvenal Morla</t>
  </si>
  <si>
    <t xml:space="preserve">Juvenal Morla esquina Luis Cruz Martinez </t>
  </si>
  <si>
    <t>GTD-1127</t>
  </si>
  <si>
    <t>Sitio Poste</t>
  </si>
  <si>
    <t>02_608</t>
  </si>
  <si>
    <t>Antofagasta Calle Lientur</t>
  </si>
  <si>
    <t xml:space="preserve">Claudio Arrau esquina Uribe </t>
  </si>
  <si>
    <t>Ambas opciones están a 260/ 355 mts de un sitio existente, acotar al punto nominal informado</t>
  </si>
  <si>
    <t>TSS Rechazado 4G</t>
  </si>
  <si>
    <t>Aprobado con observación, GTD solo entrega el poste con gabinete AC/TX, no hay información a nivel de HW y de RF, se debe asegurar en la implementación de Huawei quede plasmada información 100% según Plan de RF</t>
  </si>
  <si>
    <t>02_609</t>
  </si>
  <si>
    <t>Antofagasta Teniente Riquelme</t>
  </si>
  <si>
    <t>Martin Luther King esquina Teniente Ernesto Riquelme</t>
  </si>
  <si>
    <t>Aprobada altura y coordenadas (Opción A)/ se debe mejorar calidad de fotos panorámica  deben esta todos los grados solicitados por estándar</t>
  </si>
  <si>
    <t>02_612</t>
  </si>
  <si>
    <t>Antofagasta Calle España</t>
  </si>
  <si>
    <t>Huasco esquina España</t>
  </si>
  <si>
    <t>Aprobada altura y coordenadas (Opción B)/ se debe mejorar calidad de fotos panorámica  deben esta todos los grados solicitados por estándar</t>
  </si>
  <si>
    <t>02_614</t>
  </si>
  <si>
    <t>Antofagasta Juan Gutenberg</t>
  </si>
  <si>
    <t xml:space="preserve"> Av. Bonilla esquina Juan Gutenberg</t>
  </si>
  <si>
    <t>Poste HA , no hay proyecciones de HW ni soportes.
La ingeniería deberá presentar todo el detalle de los soportes.
Equipos deben instalarse paralelo a la calzada.</t>
  </si>
  <si>
    <t>Aprobado con observación, GTD solo entrega el poste con gabinete AC/TX, no hay información a nivel de HW y de RF, Planos tipos sin coordenadas, se debe asegurar en la implementación de Huawei quede plasmada información 100% según Plan de RF</t>
  </si>
  <si>
    <t>03_061</t>
  </si>
  <si>
    <t>Copiapo Centro</t>
  </si>
  <si>
    <t>Carlos Condell esquina Salar de Atacama</t>
  </si>
  <si>
    <t>GTD-0143</t>
  </si>
  <si>
    <t>Medidor proyectado.
Gabinete proyectado con unilineal.
Aterramiento de Gabinete proyectado.
Breaker para PCC 1x32 A.</t>
  </si>
  <si>
    <t>Requiere instalar un herraje modelo 09 y uno modelo 18. 
Se aprecia que los herrajes y equipos se podrán instalar paralelo a la calzada.</t>
  </si>
  <si>
    <t>Aprobado coordenadas y altura</t>
  </si>
  <si>
    <t xml:space="preserve">1.- Poste sin herraje y Antena. </t>
  </si>
  <si>
    <t>ODF Instaladoi</t>
  </si>
  <si>
    <t>As built Aprobado 4G</t>
  </si>
  <si>
    <t>04_198</t>
  </si>
  <si>
    <t>Parque Puerta del Mar</t>
  </si>
  <si>
    <t>Parque Altamura esquina Catania</t>
  </si>
  <si>
    <t>Aprobada altura y coordenadas (Opción B)/ se debe mejorar calidad de fotos panorámica  deben esta todos los grados solicitados por estándar.</t>
  </si>
  <si>
    <t>05_077</t>
  </si>
  <si>
    <t>Carmen Mercedes</t>
  </si>
  <si>
    <t>Villanelo Alto esquina Echevers Alto</t>
  </si>
  <si>
    <t>GTD-3102</t>
  </si>
  <si>
    <t>03-11-2023: Observado V1.
Ausente: Proyección Equipamiento en Altura.
Espacio destinado equipos Huawei (RRU´s. Banda base, Rectificadores) desde L: 2700mm hasta 4500mm
03-11-2023: Observado V1.
Altura 12m
Ausente: Proyección Antena GPS= 9.5m Aprox.</t>
  </si>
  <si>
    <t>Sitio tipo Poste
Acometida Aérea proyectada
Medidor + Gabinete proyectado en poste
Varilla puesta tierra proyectada
Equipos proyectados en poste
Empalme 1x40 / Breaker TDAyF 2x40 / breaker DPU 1X32
Gabinete electrico para cto electrico + SCR (Router) + ODF</t>
  </si>
  <si>
    <t>05_082</t>
  </si>
  <si>
    <t>Pequeñuelas</t>
  </si>
  <si>
    <t>Los Geranios frente al N°19</t>
  </si>
  <si>
    <t>GTD-0130</t>
  </si>
  <si>
    <t>OK</t>
  </si>
  <si>
    <t>Aprobado con comentarios
Sin verificación de verticalidad con instrumento topográfico.
GTD deberá resolver en caso de presentarse problemas en la implementación.</t>
  </si>
  <si>
    <t>Por parte de RF se validar coordenadas -33,00286  -71,50422, ya que los planos de ING o Asbuilt  de GTD solo es un poste con un gabinete sin nada más que validar por RF</t>
  </si>
  <si>
    <t>1.- AS-BUILT,  no  muestra ningún equipo de IMPL, solo proyecta la construcción del sitio  y energía.
2.- Sitio no se rechaza, debido a contrato con GTD. pero falta  información  y proyección de HW. Otras torreras incorporan el HW, en los asbuilt.</t>
  </si>
  <si>
    <t>Sitio con energía definitiva
En diagrama nilineal falta detalle de cuadro de cargas.
TE1 esta a nombre de GTD, esto es un acuerdo en PMO Acceso y GTD.</t>
  </si>
  <si>
    <t>W34</t>
  </si>
  <si>
    <t>05_166</t>
  </si>
  <si>
    <t>Santa Maria centro</t>
  </si>
  <si>
    <t>Santa María</t>
  </si>
  <si>
    <t>Latorre altura N°971</t>
  </si>
  <si>
    <t>GTD-3103</t>
  </si>
  <si>
    <t>05_189</t>
  </si>
  <si>
    <t>Pedro de Valdivia - Justo Estay</t>
  </si>
  <si>
    <t>Pedro de Valdivia esquina Papa Victor II</t>
  </si>
  <si>
    <t>GTD-0701</t>
  </si>
  <si>
    <t>05_316</t>
  </si>
  <si>
    <t>Placeres La Cruz</t>
  </si>
  <si>
    <t>Latorre altura al N°608</t>
  </si>
  <si>
    <t>GTD-3116</t>
  </si>
  <si>
    <t xml:space="preserve">OBSERVACIONES ASB - OOCC - Planos
Aprobado.
Requiere 1 kit herraje 09 (para 2 RRU5513)
Requiere 1 kit herraje 18 (para ADU4514).
Se debe instalar equipos RRU en el mismo sentido del gabinete.
</t>
  </si>
  <si>
    <t>CHECKLIST POSTE GTD
1. Coordenadas Google Earth: OK
2. Nemónico: 05:316 Placeres La Cruz
3. Tipo de Poste: Hormigón
4. Compartido; NO
5. Altura Poste: 10
6. Altura RF: 12
7 Altura HW: 5 a 6 Mts
8. .PGB altura : OK
9. Disponibilidad camión capacho: SI
10. Herraje para RRU : Suministra Claro
11. Soportes Antena : Suministra Claro
12. GPS : OK Se instala en herraje de RRU
13. Gabinete GTD AUT / TX : OK
14- Antena : Suministra Claro Trisectorial Huawei ADU4514S0v06
ASBUILT_ SP_APROBADO</t>
  </si>
  <si>
    <t>Sitio con energía 
Informe fotográfico muestra medición de F-N con un valor de 1,195 (V) AC. Esto debe ser corregido.
As Built no tiene diagrama unilineal, cuadro de cargas, cálculos de sección y de caída de tensión
Pendiente contrato de suministro</t>
  </si>
  <si>
    <t>05_340</t>
  </si>
  <si>
    <t>Lo Venegas - Jorge Rubio</t>
  </si>
  <si>
    <t>Ramiro Rocuant altura al N° 65</t>
  </si>
  <si>
    <t>GTD-0058</t>
  </si>
  <si>
    <t xml:space="preserve">OBSERVACIONES ASB - OOCC - Planos
Aprobado.
Requiere 1 kit herraje 09 (para 2 RRU5513)
Requiere 1 kit herraje 18 (para ADU4514)
</t>
  </si>
  <si>
    <t>CHECKLIST POSTE GTD
1. Coordenadas Google Earth: OK
2. Nemónico: 05_340  Lo Venegas Jorge Rubio
3. Tipo de Poste: Hormigón
4. Compartido; NO
5. Altura Poste: 10
6. Altura RF: 12
7 Altura HW: 5 a 6 Mts
8. .PGB altura : OK
9. Disponibilidad camión capacho: SI
10. Herraje para RRU : Suministra Claro
11. Soportes Antena : Suministra Claro
12. GPS : OK Se instala en herraje de RRU
13. Gabinete GTD AUT / TX : OK
14- Antena : Suministra Claro Trisectorial Huawei ADU4514S0v06
ASBUILT_ SP_APROBADO</t>
  </si>
  <si>
    <t>Pendiente contrato de suministro</t>
  </si>
  <si>
    <t>05_492</t>
  </si>
  <si>
    <t>San Felipe - Santa Teresa</t>
  </si>
  <si>
    <t>Yungay altura al N°223</t>
  </si>
  <si>
    <t>GTD-3115</t>
  </si>
  <si>
    <t>05_497</t>
  </si>
  <si>
    <t>Avenida Mar de Chile</t>
  </si>
  <si>
    <t>Fragata Lynch esquina Crucero Capitan Prat</t>
  </si>
  <si>
    <t>GTD-1338</t>
  </si>
  <si>
    <t xml:space="preserve">Aprobado con comentarios:
Sin verificación de verticalidad con instrumento topográfico, se acepta por acuerdo.
</t>
  </si>
  <si>
    <t>Por parte de RF se validar coordenadas -32,99297 -71,50778, ya que los planos de ING o Asbuilt  de GTD solo es un poste con un gabinete sin nada más que validar por RF.</t>
  </si>
  <si>
    <t xml:space="preserve">1.- AS-BUILT,  no  muestra ningún equipo de IMPL, solo proyecta la construcción del sitio  y energía.
2.- Sitio no se rechaza, debido a contrato con GTD.
</t>
  </si>
  <si>
    <t>05_506</t>
  </si>
  <si>
    <t>San Juan de Dios</t>
  </si>
  <si>
    <t>Calle Cárcel altura N°532</t>
  </si>
  <si>
    <t>Roll Back, cambio de punto, requiere nuevo TSS</t>
  </si>
  <si>
    <t>GTD-0054</t>
  </si>
  <si>
    <t xml:space="preserve">CHECKLIST POSTE
POSTE EQUIPAMIENTO AEREO
1. Coordenadas Google Earth: OK
2. Nemonico: 05_506
3. Tipo de Poste: Hormigon 
4 Compartido; NO
5. Altura Poste: 10
6. Altura RF: 10
7 Altura HW: 6 Mts
8 Soportes: NOK debe proveer CLARO
9.PGB altura : No se observa BDT
10 Disponibilidad camion capacho: SI
11. Antenas Con Plan de RF: OK
12 AZ Con Plan de RF : OK
13. GPS ;OK
14. Disponibilidad de Ductos OK
15. Energia: OK
</t>
  </si>
  <si>
    <t>Faltan información del número de poste de conexión.</t>
  </si>
  <si>
    <t xml:space="preserve">Aprobado planimetría
Se revisará en As built que no queden tuberías en caras adyacentes del poste que impidan  la instalación de herrajes para RRU.
Se revisará en As built la verificación de verticalidad con instrumento topográfico.
</t>
  </si>
  <si>
    <t xml:space="preserve">Se validad coordenadas -33,04602 -71,62828. los planos de ING o Asbuilt  de GTD solo es un poste con un gabinete sin nada más que validar por RF. </t>
  </si>
  <si>
    <t xml:space="preserve">"CHECKLIST "
POSTE EQUIPAMIENTO AEREO
1. Coordenadas Google Earth: OK
2. Nemonico: 05_506
3. Tipo de Poste: Hormigon
4  Compartido; NO
5. Altura Poste: 11.5Mts
6. Altura RF:  11.5mts  
7 Altura HW:  6 
8 Soportes: 
9.PGB altura : NOK
10 Disponibilidad camion capacho: SI
11. Antenas Con Plan de RF: OK
12 AZ Con Plan de RF : OK
13. GPS ;OK
14. Disponibilidad de Ductos 
15. Energia: OK
OBSERVACION
</t>
  </si>
  <si>
    <t>En diagrama unilinael falta cuadro de cargas.</t>
  </si>
  <si>
    <t>Por parte de RF se validar coordenadas -33,04602 -71,62828, ya que los planos de ING o Asbuilt  de GTD solo es un poste con un gabinete sin nada más que validar por RF.</t>
  </si>
  <si>
    <t xml:space="preserve">Sitio con energía definitiva
Falta contrato de suministro
TE1 se encuentra a nombre de GTD
El certificado de inscripción de instalación eléctrica interior (TE1) debe ser el documento PDF que se descarga desde la pagina de la SEC.
</t>
  </si>
  <si>
    <t>Sitio con Roll Back</t>
  </si>
  <si>
    <t>05_749</t>
  </si>
  <si>
    <t>Bosques de Montemar Costa</t>
  </si>
  <si>
    <t>Concón</t>
  </si>
  <si>
    <t>Las Melias frente al #1130</t>
  </si>
  <si>
    <t>GTD-1066</t>
  </si>
  <si>
    <t>05_873</t>
  </si>
  <si>
    <t>San Antonio Carlos Demarchi</t>
  </si>
  <si>
    <t>San Antonio</t>
  </si>
  <si>
    <t xml:space="preserve">Aconcagua esquina Independencia </t>
  </si>
  <si>
    <t>22/05/2026 GTD indica que no puede comprometer entrega de sitio por lo que se descarta
Se debe generar nuevo TSS según validación de RF 26/06/2025</t>
  </si>
  <si>
    <t xml:space="preserve">Poste HA , no hay proyecciones de HW ni soportes.
La ingeniería deberá presentar todo el detalle de los soportes.
Equipos deben instalarse paralelo a la calzada.
Tener presente que se instalarán RRU5517. </t>
  </si>
  <si>
    <t>Cambio de ubicación por orden del municipio / Se debe generar nuevo TSS según validación de RF 26/06/2025</t>
  </si>
  <si>
    <t>05_955</t>
  </si>
  <si>
    <t>Ruben Dario - Maestranza</t>
  </si>
  <si>
    <t>Las Acacias esquina Damiana Carrera</t>
  </si>
  <si>
    <t>22/05/2026 GTD indica que no puede comprometer entrega de sitio por lo que se descarta
Se debe enviar candidato según polígono entregado por RF 26/06/2025</t>
  </si>
  <si>
    <t>Ambas opciones está a más 500 kms del punto nominal y se acerca a 300 mts de sitio existente.</t>
  </si>
  <si>
    <t>Cambio de ubicación por orden del municipio / Se debe enviar candidato según polígono enviado por RF 26/06/202</t>
  </si>
  <si>
    <t>06_055</t>
  </si>
  <si>
    <t>Caballeros del Zodiaco</t>
  </si>
  <si>
    <t>Opción 1</t>
  </si>
  <si>
    <t>Poste proyectado con configuración DPU 120.</t>
  </si>
  <si>
    <t>10_117</t>
  </si>
  <si>
    <t>Llanquihue Norte</t>
  </si>
  <si>
    <t>Llanquihue</t>
  </si>
  <si>
    <t>Regidor E. Werner altura 810</t>
  </si>
  <si>
    <t>LLQH-5</t>
  </si>
  <si>
    <t>Tx: FO .</t>
  </si>
  <si>
    <t>Aprobado con observaciones:
Sin verificación de verticalidad con instrumento topográfico, se acepta por acuerdo.
GTD debe resolver en caso de que la antena tridente existente impida instalar la trisectorial de Claro.</t>
  </si>
  <si>
    <t xml:space="preserve">CHECKLIST POSTE GTD 
1. Coordenadas Google Earth: OK 
2. Nemónico: 10_117
3. Tipo de Poste: Hormigón 
4. Compartido; SI 
5. Altura Poste: 13,5 
6. Altura RF: 12 
7 Altura HW: 5 a 6 Mts 
8. .PGB altura : NOK 
9. Disponibilidad camión capacho: SI 
10. Herraje para RRU : Suministra Claro
11. Soportes Antena : Suministra Claro 
12. GPS : OK  Se instala en herraje de RRU 
13. Gabinete GTD AUT / TX : OK 
14- Antena : Suministra Claro Trisectorial Huawei ADU4514S0v06
15. Otros  : NOK
OBSERVACION. 
8. .PGB altura : NOK, Confirmar PGB altura no proyecta en Asbuilt y fotos sin evidencia.
15. Otros  : NOK
Poste con  soporte y antenas omni según informe fotográfico,  no aparecen es Asbuilt. 
Plan Sitios nuevos  propone Antena Trisectorial, puede haber problemas para su instalación...
ASBUILT_SP_APROBADO C / OBS
</t>
  </si>
  <si>
    <t xml:space="preserve">* Sitio con energía definitiva (1x40A - 8,8kW)
- N° Medidor: 20240200965
- N° Cliente: 10864718
- Pendiente contrato de suministro eléctrico.
- Pendiente entrega de Plano As-Built consolidado: Se requiere adicionar en planimetría eléctrica del Sitio Poste el cuadro de cargas y el cuadro de caídas de tensión asociado a este proyecto.
</t>
  </si>
  <si>
    <t>14_123</t>
  </si>
  <si>
    <t>Rio Bueno Independencia</t>
  </si>
  <si>
    <t>Río Bueno</t>
  </si>
  <si>
    <t>Serrano altura 16 entre Independencia y Gabriela Mistral</t>
  </si>
  <si>
    <t>RBN-14</t>
  </si>
  <si>
    <t xml:space="preserve">Aprobado con observaciones:
Sin verificación de verticalidad con instrumento topográfico, se acepta por acuerdo.
GTD debe resolver en caso de que la antena tridente existente impida instalar la trisectorial de Claro.
Viñeta indica ID 10_123, pero el sitio 14_123
</t>
  </si>
  <si>
    <t xml:space="preserve">CHECKLIST POSTE GTD 
1. Coordenadas Google Earth: OK 
2. Nemónico: 14_123
3. Tipo de Poste: Hormigón 
4. Compartido; SI 
5. Altura Poste: 13,5 
6. Altura RF: 12 
7 Altura HW: 5 a 6 Mts 
8. .PGB altura : NOK 
9. Disponibilidad camión capacho: SI 
10. Herraje para RRU : Suministra Claro
11. Soportes Antena : Suministra Claro 
12. GPS : OK  Se instala en herraje de RRU 
13. Gabinete GTD AUT / TX : OK 
14- Antena : Suministra Claro Trisectorial Huawei ADU4514S0v06
15. Otros  : NOK
OBSERVACION. 
8. .PGB altura : NOK, Confirmar PGB altura no proyecta en Asbuilt y fotos sin evidencia.
ASBUILT_SP_APROBADO C / OBS
</t>
  </si>
  <si>
    <t xml:space="preserve">Sitio poste
Falta contrato de suministro
Fotografía de breaker de baja calidad por lo que no se puede confirmar información de diagrama unilineal
Reporte fotográfico incompleto al menos debe contener fotografías de informe de conexión
en plano unilineal falta el diferencial de planta 
falta cuadro de carga en diagrama unilineal
Falta TE1 para respaldo de Claro
</t>
  </si>
  <si>
    <t>25_511</t>
  </si>
  <si>
    <t>Viña del Mar Calle Decima</t>
  </si>
  <si>
    <t>Angamos altura N°1582</t>
  </si>
  <si>
    <t>GTD-3124</t>
  </si>
  <si>
    <t>"CHECKLIST "
POSTE EQUIPAMIENTO AEREO
1. Coordenadas Google Earth: OK
2. Nemonico: 25_511
3. Tipo de Poste: Hormigon
4  Compartido; NO
5. Altura Poste: 11,5mts
6. Altura RF:  12mts  Suministra e Instala Claro
7 Altura HW:  6 
8 Soportes: Suministra e Instala Claro
9.PGB altura : NOK
10 Disponibilidad camion capacho: SI
11. Antenas Con Plan de RF: OK
12 AZ Con Plan de RF : OK
13. GPS ;OK
14. Disponibilidad de Ductos NOK
15. Energia: OK
OBSERVACION
9.PGB altura : NOK Sin evidencia en planos"</t>
  </si>
  <si>
    <t>Por parte de RF se validar coordenadas, -32,99969 -71,47800 ya que los planos de ING o Asbuilt  de GTD solo es un poste con un gabinete sin nada más que validar por RF.</t>
  </si>
  <si>
    <t>06_762</t>
  </si>
  <si>
    <t>San Vicente La Alondra</t>
  </si>
  <si>
    <t>Papa Leon XIII S/N esquina Laura Vicuña</t>
  </si>
  <si>
    <t>GTD-0622</t>
  </si>
  <si>
    <t xml:space="preserve">OBSERVACIONES - INFORME FOTOGRAFICO
Aprobado con comentarios.
Falta verificación de verticalidad con instrumento topográfico. Se acepta por acuerdo.
</t>
  </si>
  <si>
    <t>Formato GTD</t>
  </si>
  <si>
    <t>Documento TE1 está a nombre de GTD (Autorizado por PMO Acceso)</t>
  </si>
  <si>
    <t>W38</t>
  </si>
  <si>
    <t>07_057</t>
  </si>
  <si>
    <t>Ponce-Reyes</t>
  </si>
  <si>
    <t>Calle 26 1/2 Oriente esquina Pasaje 6 1/2 Sur A</t>
  </si>
  <si>
    <t>Poste HA , no hay proyecciones de HW ni soportes.
La ingeniería deberá presentar todo el detalle de los soportes.
Los equipos deben implementarse paralelo a la calzada.</t>
  </si>
  <si>
    <t>1.- HLD RF indica Altura Antenas 18, Poste es de 11,5 metros.</t>
  </si>
  <si>
    <t>W49</t>
  </si>
  <si>
    <t>07_162</t>
  </si>
  <si>
    <t>San Clemente Norte</t>
  </si>
  <si>
    <t>San Clemente</t>
  </si>
  <si>
    <t xml:space="preserve"> Pasaje 1 esquina Los Gomeros</t>
  </si>
  <si>
    <t>GTD-2534</t>
  </si>
  <si>
    <t>Poste proyectado con factibilidad monofásica con poste de conexión N° 136251.</t>
  </si>
  <si>
    <t xml:space="preserve">13-12: Aprobado
Gabinete GTD-557
1. Gabinete posee una profundidad de 300mm, lo cual para el sitio ubicado en la 7ma Región, el Routers a instalar tendria cabida en cuanto a profundidad, siempre y cuando sea el de HUAWEI modelo ATN910C-G.
2. En cuanto al ancho del rack, indican que es de 483mm, lo cual supera las 19" que se necesita para instalar el router (465mm), por lo que el equipo implementador de este elemento, deberá agregar suplementos (orejas) para la correcta instalación de esto en el rack.
3. Con respecto a las perforaciones, GTD declara que el gabinete  posee perforaciones en la parte inferior para ingreso y salida de cableado.
4. Gabinete condiciona el sitio a solo poder instalar el terminal optico por TX ya que ODF no tendría cabida.
5. Espacio disponible para instalación de equipos desde 2700mm a 4000mm. En la entrega del asbuilt se verificará disposición de equipos.
Conversar con el OI para que canalización entre caja de empalme y gabinete no quede en caras que utilizariamos para instalar equipos. Tener presente que no podemos implementar equipos hacia a via de transito vehicular, a menos que este se encuentr alejado de la calzada.
</t>
  </si>
  <si>
    <t>16-12-2024 Observado V1
NOTA: Se necesita que se especifique la forma de U del poste e indicar proyección del medidor y canalización deben quedar en la U del poste para evitar Obstrucción con canalización en los herrajes a Implementar. (Referencia: El medidor y canalización debería quedar en la misma forma del Gabinete de TX). Es importante resaltar que los herrajes y forma de ubicación del equipamiento deben quedar paralelo al mismo sentido peatonal a partir de 3,5m hacia arriba.
NOTA: Se requiere una ingeniería que especifique avenidas cercana al poste, si la misma existe se requiere dibujo del paso de vehículo en referencia al poste.
- GTD Entrega poste desnudo, los herrajes y soportes se deben instalar por el grupo de Implementación.
Altura 12m
Antena GPS= Debe Implementarse 0,5m (a partir del 2do herraje)
Configuración: CLOSED LOOP MIMO (2x2)
Antena Trisectorial: ADU4514S0v06
2 RRU  (RRU5513w1 - 1900+AWS) - Bandas medias.
1 BBU 5900A Outdoor.
1 Gabinete Tx Rack 19" - 6U ( Router + Cabecera FO o Radio de TX)
1 DPU120D-N06A1
1 PSU.
NOTA: el medidor y canalización deben quedar en la U del poste para evitar Obstrucción con canalización en los herrajes a Implementar.</t>
  </si>
  <si>
    <t>07_163</t>
  </si>
  <si>
    <t>Talca Ocho Sur</t>
  </si>
  <si>
    <t>Calle 33 Oriente C frente a pasaje 6 1/2 Sur C</t>
  </si>
  <si>
    <t>Aprobada altura y coordenadas (Opción A)/ se debe mejorar calidad de fotos panorámica,  deben esta todos los grados solicitados por estándar</t>
  </si>
  <si>
    <t>07_166</t>
  </si>
  <si>
    <t>Rauco Acceso Sur</t>
  </si>
  <si>
    <t>Rauco</t>
  </si>
  <si>
    <t>Entre Calles Alcaldesa Antonia Riquielme y Pedro Aguirre Cerda, Villa Rauco</t>
  </si>
  <si>
    <t>07_705</t>
  </si>
  <si>
    <t>Benjamin Subercaseaux</t>
  </si>
  <si>
    <t>Pasaje José Donoso esquina Roque Esteban Scarpa</t>
  </si>
  <si>
    <t>22/05/2026 GTD indica que no puede comprometer entrega de sitio por lo que se descarta
25/09: GTD envía nuevo TSS</t>
  </si>
  <si>
    <t>Ambas opciones esta a mas de 1 kms del punto nominal</t>
  </si>
  <si>
    <t>W27</t>
  </si>
  <si>
    <t>25_161</t>
  </si>
  <si>
    <t>Sanatorio Maritimo San Juan de Dios</t>
  </si>
  <si>
    <t>Avenida Gomez Carreño altura N° 3815</t>
  </si>
  <si>
    <t>GTD-0119</t>
  </si>
  <si>
    <t xml:space="preserve">Aprobado con comentarios
Sin verificación de verticalidad con instrumento topográfico, se acepta por acuerdo.
</t>
  </si>
  <si>
    <t>Por parte de RF se validar coordenadas -32,99142 -71,52261, ya que los planos de ING o Asbuilt  de GTD solo es un poste con un gabinete sin nada más que validar por RF.</t>
  </si>
  <si>
    <t>08_100</t>
  </si>
  <si>
    <t>San Carlos Trapiche</t>
  </si>
  <si>
    <t>El Peumo S/N (área verde) altura pasaje Los Castaños</t>
  </si>
  <si>
    <t>Ambas opciones esta ok, pero no tiene fotos panorámica a nivel de RF</t>
  </si>
  <si>
    <t>TSS en Revisión</t>
  </si>
  <si>
    <t>W50</t>
  </si>
  <si>
    <t>08_273</t>
  </si>
  <si>
    <t>Cementerio Tome</t>
  </si>
  <si>
    <t>Puerto Ñipas S/N (entrada cementerio 2)</t>
  </si>
  <si>
    <t>GTD-3089</t>
  </si>
  <si>
    <t>08_419</t>
  </si>
  <si>
    <t>Los Angeles Sur</t>
  </si>
  <si>
    <t>San Pablo S/N con Estero Paillihue</t>
  </si>
  <si>
    <t>22/05/2026 GTD indica que no puede comprometer entrega de sitio por lo que se descarta</t>
  </si>
  <si>
    <t>08_618</t>
  </si>
  <si>
    <t>Tome Los Suspiros</t>
  </si>
  <si>
    <t>Ramón Cruz a la altura del 1021</t>
  </si>
  <si>
    <t>GTD-2862</t>
  </si>
  <si>
    <t>08_797</t>
  </si>
  <si>
    <t>Pencones</t>
  </si>
  <si>
    <t>Penco</t>
  </si>
  <si>
    <t>Pasaje 2 S/N (área verde) entre calles Camino Viejo Lirquén y Pasaje 1</t>
  </si>
  <si>
    <t>GTD-3090</t>
  </si>
  <si>
    <t>As Built Observado y en Revisión por RF</t>
  </si>
  <si>
    <t>09_020</t>
  </si>
  <si>
    <t>Los Estudiantes</t>
  </si>
  <si>
    <t>Inés de Suarez N° 1655  esquina Isabel Riquelme</t>
  </si>
  <si>
    <t>TMCO-49</t>
  </si>
  <si>
    <t>Informe Fotografico: 26-02: Aprobado con observaciones
Equipamiento Huawei puede ser instalado en la misma dirección que esta instalado el gabinete de TDAyF y TX
26-02: Aprobado
1. Gabinete TDAyF y TX: dada la separación del rack interno (505mm) el equipo de TX deberá agregar unas "orejas" extras para la adecuada fijación del equipo a instalar. (esto ya habia sido informado desde hace tiempo)
19": 482,6mm</t>
  </si>
  <si>
    <t>observado, con el comentarios GTD solo entrega el poste con gabinete AC/TX, no hay información a nivel de RF.</t>
  </si>
  <si>
    <t xml:space="preserve">05-02-2024: Aprobado con observaciones V3
Se evidencia que se pueden instalar el herraje para el equipamiento de la misma forma y dirección del gabinete de TDAyF y de Transmisión.
- En caso de que la canalización del gabinete y TDAyF obstruya, deberían implementar el herraje en la otra cara del poste. </t>
  </si>
  <si>
    <t>09_140</t>
  </si>
  <si>
    <t>Fundo El Carmen</t>
  </si>
  <si>
    <t>POSTE HORMIGON</t>
  </si>
  <si>
    <t>CL-AR-1312</t>
  </si>
  <si>
    <t xml:space="preserve">Aprobada altura y coordenadas opción B / se debe mejorar calidad de fotos panorámica  deben esta todos los grados solicitados por estándar </t>
  </si>
  <si>
    <t>Poste HA,  no hay proyecciones de HW ni soportes.</t>
  </si>
  <si>
    <t>Se solicitará en ING la proyección del HW y el archivo DWG</t>
  </si>
  <si>
    <t>Sin OBS.</t>
  </si>
  <si>
    <t>09_145</t>
  </si>
  <si>
    <t>Angol - Los Confines</t>
  </si>
  <si>
    <t>Angol</t>
  </si>
  <si>
    <t>Los Confines S/N altura Pasaje Loa</t>
  </si>
  <si>
    <t>GTD-3093</t>
  </si>
  <si>
    <t>La ingeniería deberá presentar todo el detalle de los soportes.</t>
  </si>
  <si>
    <t>09_166</t>
  </si>
  <si>
    <t>Temuco Terminal Rural</t>
  </si>
  <si>
    <t>Patzke altura N°1291 esquina Zenteno</t>
  </si>
  <si>
    <t>TMCO-100</t>
  </si>
  <si>
    <t xml:space="preserve">OBSERVACIONES 
6.  Altura RF: 12 NOK Se observan antenas tridentes intaladas lo cual perjudica la instalacion de antena Trisectorial ADU4514S0v06
8.PGB altura: NOK Sin evidencia 
Informe Fotográfico con todas las fotos fuera de lugar (Ordenar) 
</t>
  </si>
  <si>
    <t xml:space="preserve">Pendiente contrato de suministro
Falta TE1
</t>
  </si>
  <si>
    <t>09_191</t>
  </si>
  <si>
    <t>UCT Campus Norte</t>
  </si>
  <si>
    <t xml:space="preserve"> Juan Ramón Jiménez esquina Antonio Machado</t>
  </si>
  <si>
    <t>CL-AR-1313</t>
  </si>
  <si>
    <t>Aprobada altura y coordenadas opción B / se debe mejorar calidad de fotos panorámica  deben esta todos los grados solicitados por estándar</t>
  </si>
  <si>
    <t>Poste HA , no hay proyecciones de HW ni soportes.</t>
  </si>
  <si>
    <t>09_310</t>
  </si>
  <si>
    <t>Temuco Poniente Los Endrinos</t>
  </si>
  <si>
    <t>Gabriela Mistral (área verde) esquina Paula Jara Quemada</t>
  </si>
  <si>
    <t>TMCO-53</t>
  </si>
  <si>
    <t>Informe Fotografico: 26-02: Aprobado con observaciones
1. Sitio queda condicionado a la solución que se le pueda dar con respecto a la instalación del equipamiento.
2. Se propone instalar unos equipos en la cara posterior a donde se encuentra el gabinete y otros en la cara posterior a la ubicación de la caja de empalme.
3. GTD propone instalar los equipos por encima del gabinete, pero dada la altura puede ocasionar mayores gastos a operaciones (se debe conversar con el dpto de operaciones)
Plano Asbuilt:26-02: Aprobado
Se valida segun lo visto en informe fotografico.
Sitio declarado con factibilidad de MMOO, OI no instala este soporte y aun no se define quien instalará este elemento.
1. Gabinete TDAyF y TX: dada la separación del rack interno (505mm) el equipo de TX deberá agregar unas "orejas" extras para la adecuada fijación del equipo a instalar. (esto ya habia sido informado desde hace tiempo)
19": 482,6mm</t>
  </si>
  <si>
    <t xml:space="preserve">05-02-2024: Observado 05-02-2024: Observado V3
Se espera reunión con GTD - Huawei y Operaciones ClaroVTR. Presentar una solución de los sitios que por diseño de la ubicación del poste, complicaran la Implementación. Ya que el equipamiento queda expuesto hacia la Avenida, Donde los mismos pueden ser afectado por arrollamiento por vehículo con carga alta y como consecuencia afecte el equipamiento y caída del poste.
</t>
  </si>
  <si>
    <t xml:space="preserve">Sitio tipo poste instalado
Sitio con energía definitiva 40 A
Tablero sin breaker para planta de 32 A
</t>
  </si>
  <si>
    <t>Se realiza roll back integración router</t>
  </si>
  <si>
    <t>09_804</t>
  </si>
  <si>
    <t>Temuco INACAP</t>
  </si>
  <si>
    <t>Luis Durand S/N altura Callejón Chispa</t>
  </si>
  <si>
    <t xml:space="preserve">Ambas opciones tiene obstrucciones muy cercas edificio y arboles </t>
  </si>
  <si>
    <t>09_973</t>
  </si>
  <si>
    <t>Padre Las Casas Los Queltehues</t>
  </si>
  <si>
    <t>Padre Las Casas</t>
  </si>
  <si>
    <t>Pasaje Las Perdices esquina Las Bandurrias</t>
  </si>
  <si>
    <t>TMCO-279</t>
  </si>
  <si>
    <t xml:space="preserve">INFORME FOTOGRÁFICO
Rev.1 02-10: Aprobado con observaciones
1. Se evidencia espacio disponible para instalación de equipos en la misma dirección del gabinete instalado.
Se valida segun acuerdo de reunión del 03-09-24 con PMO y GTD, cualquier inconveniente a la hora de implementar, GTD se compromete a solventar los problemas.
Se valida segun plano asbuilt
PLANO AS BUILT Rev.1 02-10: Aprobado con observaciones
1. Gabinete posee una profundidad de 300mm, lo cual para el sitio ubicado en la 9na Región, el Routers a instalar tendria cabida en cuanto a profundidad, siempre y cuando sea el de HUAWEI modelo ATN910C-G.
2. En cuanto al ancho del rack, indican que es de 505mm, lo cual supera las 19" que se necesita para instalar el router, por lo que el equipo implementador de este elemento, deberá agregar suplementos (orejas) para la correcta instalación de esto en el rack.
3. Gabinete condiciona el sitio a solo poder instalar el terminal optico por TX ya que ODF no tendría cabida.
La altura de ubicación del gabinete TDAyF y el empalme no pueden verificarse, ya que no se cuentan con fotografias.
</t>
  </si>
  <si>
    <t>09_979</t>
  </si>
  <si>
    <t>Temuco Antifil</t>
  </si>
  <si>
    <t>Colima altura 0425, entre calles Calpucura y Raiman</t>
  </si>
  <si>
    <t>GTD-2672</t>
  </si>
  <si>
    <t xml:space="preserve">29-01: Aprobado
Inmobiliaria indica que GTD no instala canalización en correo (Fiorella)
Gabinete GTD557
EL SITIO CUENTA CON FACTIBILIDAD POR TX POR FO, DADO EL GABINETE PROYECTADO, SOLO SE PODRA INSTALAR EL ROUTER DE HUAWEI MODELO ATN910C-G POR LA CABIDA DE DICHO EQUIPO.
SITIO SE ENCUENTRA EN LA REGIÓN DE LA ARAUCANIA POR LO QUE CORRESPONDERIA INSTALAR EL ROUTERS DE HUAWEI SEGUN LO INDICADO.
</t>
  </si>
  <si>
    <t>09_980</t>
  </si>
  <si>
    <t>Angol El Maiten</t>
  </si>
  <si>
    <t>Julio Sepúlveda esquina El Maiten</t>
  </si>
  <si>
    <t>GTD-3088</t>
  </si>
  <si>
    <t>09_981</t>
  </si>
  <si>
    <t>Angol Jose Bunster</t>
  </si>
  <si>
    <t>José Bunster S/N con Los LLeuques</t>
  </si>
  <si>
    <t>GTD-3084</t>
  </si>
  <si>
    <t>09_982</t>
  </si>
  <si>
    <t>Angol Camino Los Perales</t>
  </si>
  <si>
    <t>Los Confines  S/N entre pasajes Rio La Esperanza y Los Perales</t>
  </si>
  <si>
    <t>GTD-3085</t>
  </si>
  <si>
    <t>Soportes RF: No indican la factibilidad de instalar 2 soportes por sector.</t>
  </si>
  <si>
    <t>10_064</t>
  </si>
  <si>
    <t>Valle Volcano</t>
  </si>
  <si>
    <t>Nueva Oriente 4 a la altura N° 4968</t>
  </si>
  <si>
    <t>PMTT-200</t>
  </si>
  <si>
    <t xml:space="preserve">IINFORME FOTOGRÁFICO
01-08: Aprobado con observaciones
1. Sitio solo cuenta con espacio disponible en la misma dirección del gabinete instalado, por lo que HUAWEI deberá instalar 2 niveles de herrajes y solo instalar los equipos hacia la acera.
El gabinete instalado, solo tiene cabida para el routers de HUAWEI, pero deben agregar unas "orejas" para la adecuada adaptación de este equipo al gabinete.
Gabinete no tiene cabida para equipo ODF, solo terminal optico.
ANTE CUALQUIER INCONVENIENTE PARA INSTALAR EL EQUIPAMIENTO DE MANERA PARALELA A LA VIA PUBLICA GTD DEBERÁ HACER LAS ADECUACIONES SEGUN COMPROMISO EN CORREO DEL 23-07-24.
NO SE PUEDE IMPLEMENTAR EQUIPOS HACIA LA VIA DE TRANSITO VEHICULAR.
PLANOS AS BUILT
01-07: Aprobado
1. Gabinete posee una profundidad de 300mm, lo cual para el sitio ubicado en la 10ma Región, el Routers a instalar tendria cabida en cuanto a profundidad, siempre y cuando sea el de HUAWEI modelo ATN910C-G.
2. En cuanto al ancho del rack, indican que es de 505mm, lo cual supera las 19" que se necesita para instalar el router, por lo que el equipo implementador de este elemento, deberá agregar suplementos (orejas) para la correcta instalación de esto en el rack.
3. Gabinete condiciona el sitio a solo poder instalar el terminal optico por TX ya que ODF no tendría cabida.
</t>
  </si>
  <si>
    <t xml:space="preserve">por parte de RF se validar coordenadas, ya que el planos de GDT solo es un poste con un gabinete sin nada mas que validar por RF.
Queda como estatus OK.
</t>
  </si>
  <si>
    <t xml:space="preserve">04/09/2024 Aprobado con Observaciones V3
- Acuerdo GTD y compromiso bajo la Minuta enviada el día martes 03-09-2024, Sebastián Monetta  17:20 Hrs.
- Equipamiento quedará IMPLE sin obstrucción por carga alta (2 herrajes y todo el equipamiento debe implementarse en una sola cara del poste y en el mismo sentido del gabinete de TX)
- Implementación de equipamiento a partir de  3,5 mts.
- Cabida para 2 herrajes.
- Herrajes se deben instalar e implementar equipamiento paralelo al medidor eléctrico.
06-08-2024: Observado V2
- Implementación de equipamiento a partir de  3,5 mts.
En el informe de empalme eléctrico se observa obstrucción debido a la canalización por lo tanto, obligaran a colocar herrajes y los equipos sentido hacia el lado de la calle, donde no está permitido.
As built no cumple con el plano (Medidor eléctrico)
GTD debe retirar antena existente a tope de poste para poder Implementar nueva antena por OI HUAWEI.
08-06-2024: Observado V1
- Se evidencia área obstruida para la antena Trisector. ¿Quién desinstalará equipos existente en el poste?
- Faltan fotos que se valide el recorrido de las canalizaciones que provienen del punto del empalme eléctrico y medidor eléctrico.
INFORME FOTOGRÁFICO (PROYECCIÓN - ELEVACIÓN)
06-08-2024: Observado V2
- Implementación de equipamiento a partir de  3,5 mts.
En el informe de empalme eléctrico se observa obstrucción debido a la canalización por lo tanto, obligaran a colocar herrajes y los equipos sentido hacia el lado de la calle, donde no está permitido.
As built no cumple con el plano (Medidor eléctrico)
GTD debe retirar antena existente a tope de poste para poder Implementar nueva antena por OI HUAWEI.
06-08-2024: Aprobado V2
Tx:
FO: SI
Router: HUAWEI
</t>
  </si>
  <si>
    <t>Sitio con energía definitiva, pendiente número de medidor, foto breaker principal</t>
  </si>
  <si>
    <t>10_068</t>
  </si>
  <si>
    <t>Puerto Montt Volcanes</t>
  </si>
  <si>
    <t>Payllahuen altura 1632</t>
  </si>
  <si>
    <t>PMTT-68</t>
  </si>
  <si>
    <t xml:space="preserve">INFORME FOTOGRÁFICO (PROYECCIÓN - ELEVACIÓN)
06-08-2024: Observado V2
- Implementación de equipamiento a partir de  3,5 mts.
En el informe de empalme eléctrico se observa obstrucción debido a la canalización por lo tanto, obligaran a colocar herrajes y los equipos sentido hacia el lado de la calle, donde no está permitido.
As built no cumple con el plano (Medidor eléctrico)
GTD debe retirar antena existente a tope de poste para poder Implementar nueva antena por OI HUAWEI.
06-08-2024: Aprobado V2
Tx:
FO: SI
Router: HUAWEI
</t>
  </si>
  <si>
    <t>10_097</t>
  </si>
  <si>
    <t>Frutillar alto</t>
  </si>
  <si>
    <t>Frutillar</t>
  </si>
  <si>
    <t>Calle Teniente Jiménez</t>
  </si>
  <si>
    <t>FRUTILLARAP04</t>
  </si>
  <si>
    <t xml:space="preserve">INFORME FOTOGRÁFICO
Rev.1 02-10: Aprobado con observaciones
1. Se evidencia espacio disponible para instalación de equipos en la misma dirección del gabinete instalado.
Se valida segun acuerdo de reunión del 03-09-24 con PMO y GTD, cualquier inconveniente a la hora de implementar, GTD se compromete a solventar los problemas.
PLANO AS BUILT Rev.1 02-10: Aprobado con observaciones
1. Gabinete posee una profundidad de 300mm, lo cual para el sitio ubicado en la 10ma Región, el Routers a instalar tendria cabida en cuanto a profundidad, siempre y cuando sea el de HUAWEI modelo ATN910C-G.
2. En cuanto al ancho del rack, indican que es de 505mm, lo cual supera las 19" que se necesita para instalar el router, por lo que el equipo implementador de este elemento, deberá agregar suplementos (orejas) para la correcta instalación de esto en el rack.
3. Gabinete condiciona el sitio a solo poder instalar el terminal optico por TX ya que ODF no tendría cabida.
Plano sin cotas de ubicación de gabinete y empalme.
La altura de ubicación del gabinete TDAyF y el empalme no pueden verificarse, ya que no se cuentan con fotografias.
</t>
  </si>
  <si>
    <t>10_235</t>
  </si>
  <si>
    <t>Santa Teresita Oriente</t>
  </si>
  <si>
    <t>Teobaldo Kuschel S/N, Villa Centenario 2</t>
  </si>
  <si>
    <t>PVRS-43</t>
  </si>
  <si>
    <t xml:space="preserve">Plano As built: 26-02: Aprobado
1. Gabinete TDAyF y TX: dada la separación del rack interno (505mm) el equipo de TX deberá agregar unas "orejas" extras para la adecuada fijación del equipo a instalar. (esto ya habia sido informado desde hace tiempo)
19": 482,6mm
</t>
  </si>
  <si>
    <t>05-02-2024: Aprobado con observaciones V3
Se evidencia que se pueden instalar el herraje para el equipamiento de la misma forma y dirección del gabinete de TDAyF y de Transmisión.
- En caso de que la canalización del gabinete y TDAyF obstruya, GTD deberá buscar solución con la canalización. Ya que confirma mediante correo que la canalización no dará problemas. Correo: 05-02-24 (PMO)</t>
  </si>
  <si>
    <t>No (2-4-2024)</t>
  </si>
  <si>
    <t>Problemas con Tendido de FO- Huawei solucionará al momento de instalar</t>
  </si>
  <si>
    <t>10_615</t>
  </si>
  <si>
    <t>Puente La Union</t>
  </si>
  <si>
    <t>Los Peumos altura 441, Pobl. Elvira Werner</t>
  </si>
  <si>
    <t>LUNN-13</t>
  </si>
  <si>
    <t xml:space="preserve">Rev.3 12-09: Aprobado con observaciones
1. Se valida segun acuerdo de reunión del 03-09-24 con PMO y GTD y Plano Asbuilt, cualquier inconveniente a la hora de implementar, GTD se compromete a solventar los problemas.
2. Huawei deberá instalar 2 kits para instalación de equipamiento hacia la acera.
NO SE PUEDE IMPLEMENTAR LOS EQUIPOS HACIA LA VIA DE TRANSITO VEHICULAR Y SE EVIDENCIA CABLEADO POR ENCIMA DEL GABINETE TDAYF Y TX POR LO QUE NO SE PODRÁ INSTALAR EQUIPOS A ESA ALTURA.
INFORME FOTOGRÁFICO
27-08: Observado
2. No hay fotografias con dimensiones del gabinete, tampoco con mediciones de ubicación del mismo.
3. Se evidencia canalización instalada la cual genera obstrucción para la instalación de los herrajes para la implementación de los equipos CLAROVTR de manera paralela a la via publica.
NO SE PUEDE IMPLEMENTAR LOS EQUIPOS HACIA LA VIA DE TRANSITO VEHICULAR Y SE EVIDENCIA CABLEADO POR ENCIMA DEL GABINETE TDAYF Y TX POR LO QUE NO SE PODRÁ INSTALAR EQUIPOS A ESA ALTURA.
Huawei deberá instalar 2 kits para instalación de equipamiento hacia la acera.
PLANOS AS BUILT
01-07: Aprobado
1. Gabinete posee una profundidad de 300mm, lo cual para el sitio ubicado en la 10ma Región, el Routers a instalar tendria cabida en cuanto a profundidad, siempre y cuando sea el de HUAWEI modelo ATN910C-G.
2. En cuanto al ancho del rack, indican que es de 505mm, lo cual supera las 19" que se necesita para instalar el router, por lo que el equipo implementador de este elemento, deberá agregar suplementos (orejas) para la correcta instalación de esto en el rack.
3. Gabinete condiciona el sitio a solo poder instalar el terminal optico por TX ya que ODF no tendría cabida.
</t>
  </si>
  <si>
    <t xml:space="preserve">27/08/2024 Observado V3
Obstrucción de herrajes por canalización del medidor eléctrico. Por lo tanto obliga a colocar herrajes en cara opuesta del poste que pone en riesgo el equipamiento implementado hacia la Avenida y pueden ser alcanzado por carga alta.
GTD propone instalar equipamiento de una sola cara del poste sentido gabinete de TX. Reunión: GTD (Aileen Maulen y  Marcos Ojeda) 20/08/2024 (15:30 hrs) GTD asegura que el peso del equipamiento instalado en una sola cara del poste, no afecta a la estructura (Se espera por reunión de propuesta PMO - Huawei, donde se defina, las condiciones de implementación para éstos sitios y que los equipos no queden expuesto a vandalismo por modificación de altura).
- Implementación de equipamiento a partir de  3,5 mts.
INFORME FOTOGRÁFICO (PROYECCIÓN - ELEVACIÓN)
06-08-2024: Observado V2
- Implementación de equipamiento a partir de  3,5 mts.
En el informe de empalme eléctrico se observa obstrucción debido a la canalización por lo tanto, obligaran a colocar herrajes y los equipos sentido hacia el lado de la calle, donde no está permitido.
As built no cumple con el plano (Medidor eléctrico)
GTD debe retirar antena existente a tope de poste para poder Implementar nueva antena por OI HUAWEI.
06-08-2024: Aprobado V2
Tx:
FO: SI
Router: HUAWEI
</t>
  </si>
  <si>
    <t>10_789</t>
  </si>
  <si>
    <t>Osorno Los Mostazales</t>
  </si>
  <si>
    <t>Avenida Los Boldos altura 2196</t>
  </si>
  <si>
    <t xml:space="preserve">OSRN-15 </t>
  </si>
  <si>
    <t xml:space="preserve">INFORME FOTOGRÁFICO Rev.2 26-09: Aprobado
Se agregan fotografias solicitadas.
Se valida segun acuerdo de reunión del 03-09-24 con PMO y GTD, cualquier inconveniente a la hora de implementar, GTD se compromete a solventar los problemas.
NO SE PUEDE IMPLEMENTAR LOS EQUIPOS HACIA LA VIA DE TRANSITO VEHICULAR Y SE EVIDENCIA CABLEADO POR ENCIMA DEL GABINETE TDAYF Y TX POR LO QUE NO SE PODRÁ INSTALAR EQUIPOS A ESA ALTURA.
Huawei deberá instalar 2 kits para instalación de equipamiento hacia la acera.
PLANO AS BUILT Rev.2 26-09: Aprobado con observaciones.
1. Gabinete posee una profundidad de 300mm, lo cual para el sitio ubicado en la 10ma Región, el Routers a instalar tendria cabida en cuanto a profundidad, siempre y cuando sea el de HUAWEI modelo ATN910C-G.
2. En cuanto al ancho del rack, indican que es de 505mm, lo cual supera las 19" que se necesita para instalar el router, por lo que el equipo implementador de este elemento, deberá agregar suplementos (orejas) para la correcta instalación de esto en el rack.
3. Gabinete condiciona el sitio a solo poder instalar el terminal optico por TX ya que ODF no tendría cabida.
</t>
  </si>
  <si>
    <t xml:space="preserve">27/08/2024 Observado V1
- Implementación de equipamiento a partir de  3,5 mts.
Obstrucción de herrajes por canalización del medidor eléctrico. Por lo tanto obliga a colocar herrajes en cara opuesta del poste que pone en riesgo el equipamiento implementado hacia la Avenida y pueden ser alcanzado por carga alta.
GTD propone instalar equipamiento de una sola cara del poste sentido gabinete de TX. Reunión: GTD (Aileen Maulen y  Marcos Ojeda) 20/08/2024 (15:30 hrs) GTD asegura que el peso del equipamiento instalado en una sola cara del poste, no afecta a la estructura (Se espera por reunión de propuesta PMO - Huawei, donde se defina, las condiciones de implementación para éstos sitios y que los equipos no queden expuesto a vandalismo por modificación de altura).
GTD indica que retiraran antena existente a tope de poste para poder Implementar nueva antena por OI HUAWEI.
</t>
  </si>
  <si>
    <t>10_793</t>
  </si>
  <si>
    <t>Alerce Nor Oriente</t>
  </si>
  <si>
    <t>Calle Arturo Pacheco Altamirano esquina Calle Ana González Altura Nº 3036</t>
  </si>
  <si>
    <t>PMTT-261</t>
  </si>
  <si>
    <t>Energía definitiva
La información del TE1 esta incorrecta. Se indica como propietario a GTD MANQUEHUE (RL Sergio Dussaubat). (Autorizado por PMO Acceso)
Compañía eléctrica CRELL
Falta contrato de suministro
Falta N° poste de conexión
En diagrama unilineal falta detalle de cuadro de cargas.</t>
  </si>
  <si>
    <t>Instalado por SWAP</t>
  </si>
  <si>
    <t>10_796</t>
  </si>
  <si>
    <t>Osorno Franke</t>
  </si>
  <si>
    <t>Los Pellines altura 161 sector Francke</t>
  </si>
  <si>
    <t>OSRN-11</t>
  </si>
  <si>
    <t xml:space="preserve">Rev.2 26-09: Aprobado con observaciones
Se agregan fotografias solicitadas.
Se valida segun acuerdo de reunión del 03-09-24 con PMO y GTD, cualquier inconveniente a la hora de implementar, GTD se compromete a solventar los problemas.
NO SE PUEDE IMPLEMENTAR LOS EQUIPOS HACIA LA VIA DE TRANSITO VEHICULAR Y SE EVIDENCIA CABLEADO POR ENCIMA DEL GABINETE TDAYF Y TX POR LO QUE NO SE PODRÁ INSTALAR EQUIPOS A ESA ALTURA.
Huawei deberá instalar 2 kits para instalación de equipamiento hacia la acera.
Rev.2 26-09: Aprobado con observaciones.
1. Gabinete posee una profundidad de 300mm, lo cual para el sitio ubicado en la 10ma Región, el Routers a instalar tendria cabida en cuanto a profundidad, siempre y cuando sea el de HUAWEI modelo ATN910C-G.
2. En cuanto al ancho del rack, indican que es de 505mm, lo cual supera las 19" que se necesita para instalar el router, por lo que el equipo implementador de este elemento, deberá agregar suplementos (orejas) para la correcta instalación de esto en el rack.
3. Gabinete condiciona el sitio a solo poder instalar el terminal optico por TX ya que ODF no tendría cabida.
INFORME FOTOGRÁFICO.
27-08: Observado
1. No hay fotografias con dimensiones del gabinete, tampoco con mediciones de ubicación del mismo.
2. Se evidencia canalización instalada la cual genera obstrucción para la instalación de los herrajes para la implementación de los equipos CLAROVTR de manera paralela a la via publica.
3. No se cuenta con fotografias indicando altura de instalación del gabinete TDAyF y TX y empalme.
NO SE PUEDE IMPLEMENTAR LOS EQUIPOS HACIA LA VIA DE TRANSITO VEHICULAR Y SE EVIDENCIA CABLEADO POR ENCIMA DEL GABINETE TDAYF Y TX POR LO QUE NO SE PODRÁ INSTALAR EQUIPOS A ESA ALTURA.
Huawei deberá instalar 2 kits para instalación de equipamiento hacia la acera.
PLANOS AS BUILT
27-08: Aprobado cn observaciones
1. Gabinete posee una profundidad de 300mm, lo cual para el sitio ubicado en la 10ma Región, el Routers a instalar tendria cabida en cuanto a profundidad, siempre y cuando sea el de HUAWEI modelo ATN910C-G.
2. En cuanto al ancho del rack, indican que es de 505mm, lo cual supera las 19" que se necesita para instalar el router, por lo que el equipo implementador de este elemento, deberá agregar suplementos (orejas) para la correcta instalación de esto en el rack.
3. Gabinete condiciona el sitio a solo poder instalar el terminal optico por TX ya que ODF no tendría cabida.
La altura de ubicación del gabinete TDAyF y el empalme no pueden verificarse, ya que no se cuentan con fotografias.
</t>
  </si>
  <si>
    <t>10_805</t>
  </si>
  <si>
    <t>Puerto Montt Las Camelias</t>
  </si>
  <si>
    <t>Avenida La Cruz altura 1350</t>
  </si>
  <si>
    <t>PMTT-99</t>
  </si>
  <si>
    <t xml:space="preserve">INFORME FOTOGRÁFICO Rev.2 08-10: Aprobado con observaciones
Se valida segun acuerdo de reunión del 03-09-24 con PMO y GTD y reunión 07-10-24, cualquier inconveniente a la hora de implementar, GTD se compromete a solventar los problemas.
NO SE PUEDE IMPLEMENTAR LOS EQUIPOS HACIA LA VIA DE TRANSITO VEHICULAR Y SE EVIDENCIA CABLEADO POR ENCIMA DEL GABINETE TDAYF Y TX POR LO QUE NO SE PODRÁ INSTALAR EQUIPOS A ESA ALTURA.
Huawei deberá instalar 2 kits para instalación de equipamiento hacia la acera.
PLANO AS BUILT Rev.2 08-10: Aprobado con observaciones
Se valida segun correo de reunión del 07-10-24.
- Gabinete posee una profundidad de 300mm, lo cual para el sitio ubicado en la 14va Región, el Routers a instalar tendria cabida en cuanto a profundidad, siempre y cuando sea el de HUAWEI modelo ATN910C-G.
- En cuanto al ancho del rack, indican que es de 505mm, lo cual supera las 19" que se necesita para instalar el router, por lo que el equipo implementador de este elemento, deberá agregar suplementos (orejas) para la correcta instalación de esto en el rack.
- Gabinete condiciona el sitio a solo poder instalar el terminal optico por TX ya que ODF no tendría cabida.
La altura de ubicación del gabinete TDAyF y el empalme no pueden verificarse, ya que no se cuentan con fotografias.
</t>
  </si>
  <si>
    <t>10_820</t>
  </si>
  <si>
    <t>Estacion Decker</t>
  </si>
  <si>
    <t>Miraflores esquina Decher</t>
  </si>
  <si>
    <t>PVRS-5</t>
  </si>
  <si>
    <t xml:space="preserve">INFORME FOTOGRÁFICO (PROYECCIÓN - ELEVACIÓN)
06-08-2024: Aprobado V2
- Implementación de equipamiento a partir de  3,5 mts.
- Se evidencia recorrido de canalización perteneciente a la BDT de la cara lisa del poste por lo tanto el herrajes de instalarse sentido hacia la acera.
- Herrajes se deben instalar e implementar equipamiento en el mismo sentido del gabinete de TX en la cara del poste
06-08-2024: Aprobado V2
Tx:
MMOO: SI
Soporte MMOO Instalado: NO (Tx se encargará del Soporte)
Router: HUAWEI
</t>
  </si>
  <si>
    <t>10_925</t>
  </si>
  <si>
    <t>Castro Ubaldo Mancilla</t>
  </si>
  <si>
    <t>Castro</t>
  </si>
  <si>
    <t>Eduardo Provazzoli altura 660</t>
  </si>
  <si>
    <t>CSTR-12</t>
  </si>
  <si>
    <t xml:space="preserve">05-08: Aprobado 
ANTE CUALQUIER INCONVENIENTE PARA INSTALAR EL EQUIPAMIENTO DE MANERA PARALELA A LA VIA PUBLICA GTD DEBERÁ HACER LAS ADECUACIONES SEGUN COMPROMISO EN CORREO DEL 23-07-24.
NO SE PUEDE IMPLEMENTAR EQUIPOS HACIA LA VIA DE TRANSITO VEHICULAR
</t>
  </si>
  <si>
    <t>por parte de RF se validar coordenadas, ya que los planos de ING o Asbuilt  de GTD solo es un poste con un gabinete sin nada más que validar por RF.</t>
  </si>
  <si>
    <t>14/10/2024: Aprobado V4
- GTD envía informe con cinta métrica evidenciando una separación entre el gabinete y el medidor eléctrico=L= 1,6m</t>
  </si>
  <si>
    <t xml:space="preserve">TE1 Entregado
Sitio con Energía definitiva
Empalme Aéreo
</t>
  </si>
  <si>
    <t>Starlink Instalado 7-11-2024</t>
  </si>
  <si>
    <t>10_926</t>
  </si>
  <si>
    <t>Osorno Camino a Puacho</t>
  </si>
  <si>
    <t>Calle Huamputue S/N entre Pasajes Quilpe y Pichimpulli - Villa Lololhue</t>
  </si>
  <si>
    <t>OSRN-106</t>
  </si>
  <si>
    <t xml:space="preserve">INFORME FOTOGRÁFICO Rev.2 26-09: Aprobado
Se agregan fotografias solicitadas.
Se valida segun acuerdo de reunión del 03-09-24 con PMO y GTD, cualquier inconveniente a la hora de implementar, GTD se compromete a solventar los problemas.
NO SE PUEDE IMPLEMENTAR LOS EQUIPOS HACIA LA VIA DE TRANSITO VEHICULAR Y SE EVIDENCIA CABLEADO POR ENCIMA DEL GABINETE TDAYF Y TX POR LO QUE NO SE PODRÁ INSTALAR EQUIPOS A ESA ALTURA.
Huawei deberá instalar 2 kits para instalación de equipamiento hacia la acera.
PLANO AS BUILT Rev.2 26-09: Aprobado con observaciones.
1. Gabinete posee una profundidad de 300mm, lo cual para el sitio ubicado en la 10ma Región, el Routers a instalar tendria cabida en cuanto a profundidad, siempre y cuando sea el de HUAWEI modelo ATN910C-G.
2. En cuanto al ancho del rack, indican que es de 505mm, lo cual supera las 19" que se necesita para instalar el router, por lo que el equipo implementador de este elemento, deberá agregar suplementos (orejas) para la correcta instalación de esto en el rack.
3. Gabinete condiciona el sitio a solo poder instalar el terminal optico por TX ya que ODF no tendría cabida.
</t>
  </si>
  <si>
    <t>10_929</t>
  </si>
  <si>
    <t>Puerto Montt Curepto</t>
  </si>
  <si>
    <t>Curepto altura 501</t>
  </si>
  <si>
    <t>PMTT-69</t>
  </si>
  <si>
    <t xml:space="preserve">INFORME FOTOGRÁFICO Rev.1 01-10: Aprobado con observaciones
Se agregan fotografias solicitadas.
Se valida segun acuerdo de reunión del 03-09-24 con PMO y GTD, cualquier inconveniente a la hora de implementar, GTD se compromete a solventar los problemas.
NO SE PUEDE IMPLEMENTAR LOS EQUIPOS HACIA LA VIA DE TRANSITO VEHICULAR Y SE EVIDENCIA CABLEADO POR ENCIMA DEL GABINETE TDAYF Y TX POR LO QUE NO SE PODRÁ INSTALAR EQUIPOS A ESA ALTURA.
Huawei deberá instalar 2 kits para instalación de equipamiento hacia la acera.
GTD debe quitar antenas existente en tope de poste.
PLANO AS BUILT 01-10: Aprobado cn observaciones
1. Gabinete posee una profundidad de 300mm, lo cual para el sitio ubicado en la 10ma Región, el Routers a instalar tendria cabida en cuanto a profundidad, siempre y cuando sea el de HUAWEI modelo ATN910C-G.
2. En cuanto al ancho del rack, indican que es de 505mm, lo cual supera las 19" que se necesita para instalar el router, por lo que el equipo implementador de este elemento, deberá agregar suplementos (orejas) para la correcta instalación de esto en el rack.
3. Gabinete condiciona el sitio a solo poder instalar el terminal optico por TX ya que ODF no tendría cabida.
La altura de ubicación del gabinete TDAyF y el empalme no pueden verificarse, ya que no se cuentan con fotografias.
</t>
  </si>
  <si>
    <t>10/10: Según lo informado por GTD se regulariza observación una vez que este aislación de malla Eléctrica.
Poste tiene una estructura en la parte superior que impide instalación de antena Tri-sectorial ADU, aclarar que pasara con esta estructura, Por parte de RF se validar coordenadas, ya que los planos de ING o Asbuilt  de GDT solo es un poste con un gabinete</t>
  </si>
  <si>
    <t>10_943</t>
  </si>
  <si>
    <t>Dalcahue Conscripto Barria</t>
  </si>
  <si>
    <t>Dalcahue</t>
  </si>
  <si>
    <t>Conscripto Miguel Barría 120</t>
  </si>
  <si>
    <t>DCUEAPO3</t>
  </si>
  <si>
    <t>10_948</t>
  </si>
  <si>
    <t>Frutillar Vermont</t>
  </si>
  <si>
    <t>Av. Sajonia S/N</t>
  </si>
  <si>
    <t>FRUTILLARAP03</t>
  </si>
  <si>
    <t>Informe Fotografico: 14-02: Aprobado con observaciones
Se evidencia que existe espacio disponible para instalar equipamiento HUAWEI en la misma dirección del gabinete de TDAyF y TX o en la otra cara del poste, ya que tubería se encuentra por pestaña de este.
1. No se cuenta con fotografías que evidencie la separación entre caja de empalme y Gabinete TX, por lo que se valida según plano Asbuilt.
El gabinete instalado, solo tiene cabida para el routers de HUAWEI, pero deben agregar unas "orejas" para la adecuada adaptación de este equipo al gabinete.
Gabinete no tiene cabida para equipo ODF, solo terminal óptico.
14-02: Aprobado
Se valida plano segun fotografias del sitio.</t>
  </si>
  <si>
    <t>Aprobado con observación, GTD solo entrega el poste con gabinete AC/TX, no hay información a nivel de HW y de RF, se debe asegurar en la implementación de Huawei quede plasmada información 100% en SF según Plan de RF,</t>
  </si>
  <si>
    <t>13-02-2024: Aprobado V1.
- Instalación de Equipamiento a Nivel de Altura.
13-02-2024: Aprobado V4
Se evidencia que se pueden instalar el herraje para el equipamiento de la misma forma y dirección del gabinete de TDAyF y de Transmisión.</t>
  </si>
  <si>
    <t>10_951</t>
  </si>
  <si>
    <t>Llanquihue Calle Baquedano</t>
  </si>
  <si>
    <t>Otto Segundo Shoebitz s/n frente plazuela</t>
  </si>
  <si>
    <t>LLQH-20  Opcion 4</t>
  </si>
  <si>
    <t>Se considera Opción 2 a 196 mts del coordenadas del plan Nominal</t>
  </si>
  <si>
    <t>10_959</t>
  </si>
  <si>
    <t>Osorno Calle Zenteno</t>
  </si>
  <si>
    <t xml:space="preserve">Zenteno esquina Diego de Almagro altura 1696 </t>
  </si>
  <si>
    <t>OSRN-65</t>
  </si>
  <si>
    <t xml:space="preserve">Rev.2 26-09: Aprobado con observaciones
Se agregan fotografias solicitadas.
Se valida segun acuerdo de reunión del 03-09-24 con PMO y GTD, cualquier inconveniente a la hora de implementar, GTD se compromete a solventar los problemas.
NO SE PUEDE IMPLEMENTAR LOS EQUIPOS HACIA LA VIA DE TRANSITO VEHICULAR Y SE EVIDENCIA CABLEADO POR ENCIMA DEL GABINETE TDAYF Y TX POR LO QUE NO SE PODRÁ INSTALAR EQUIPOS A ESA ALTURA.
Huawei deberá instalar 2 kits para instalación de equipamiento hacia la acera.
Rev.2 26-09: Aprobado con observaciones.
1. Gabinete posee una profundidad de 300mm, lo cual para el sitio ubicado en la 10ma Región, el Routers a instalar tendria cabida en cuanto a profundidad, siempre y cuando sea el de HUAWEI modelo ATN910C-G.
2. En cuanto al ancho del rack, indican que es de 505mm, lo cual supera las 19" que se necesita para instalar el router, por lo que el equipo implementador de este elemento, deberá agregar suplementos (orejas) para la correcta instalación de esto en el rack.
3. Gabinete condiciona el sitio a solo poder instalar el terminal optico por TX ya que ODF no tendría cabida.
INFORME FOTOGRÁFICO.
27-08: Observado
1. No hay fotografias con dimensiones del gabinete, tampoco con mediciones de ubicación del mismo.
2. Se evidencia canalización instalada la cual genera obstrucción para la instalación de los herrajes para la implementación de los equipos CLAROVTR de manera paralela a la via publica.
3. No se cuenta con fotografias indicando altura de instalación del gabinete TDAyF y TX y empalme.
NO SE PUEDE IMPLEMENTAR LOS EQUIPOS HACIA LA VIA DE TRANSITO VEHICULAR Y SE EVIDENCIA CABLEADO POR ENCIMA DEL GABINETE TDAYF Y TX POR LO QUE NO SE PODRÁ INSTALAR EQUIPOS A ESA ALTURA.
Huawei deberá instalar 2 kits para instalación de equipamiento hacia la acera.
PLANOS AS BUILT.
27-08: Aprobado cn observaciones
1. Gabinete posee una profundidad de 300mm, lo cual para el sitio ubicado en la 10ma Región, el Routers a instalar tendria cabida en cuanto a profundidad, siempre y cuando sea el de HUAWEI modelo ATN910C-G.
2. En cuanto al ancho del rack, indican que es de 505mm, lo cual supera las 19" que se necesita para instalar el router, por lo que el equipo implementador de este elemento, deberá agregar suplementos (orejas) para la correcta instalación de esto en el rack.
3. Gabinete condiciona el sitio a solo poder instalar el terminal optico por TX ya que ODF no tendría cabida.
La altura de ubicación del gabinete TDAyF y el empalme no pueden verificarse, ya que no se cuentan con fotografias.
</t>
  </si>
  <si>
    <t>10_960</t>
  </si>
  <si>
    <t>Alerce Mapu Lawal</t>
  </si>
  <si>
    <t>Avda. Norte Sur 2 esquina Bernardo O'Higgins</t>
  </si>
  <si>
    <t>PMTT-180</t>
  </si>
  <si>
    <t>Zona sensible. Se debe buscar alternativa que se aleje al menos 50mts de la sala Cuna, Sar y CESFAM</t>
  </si>
  <si>
    <t xml:space="preserve">13-12: Aprobado
Gabinete GTD-557
1. Gabinete posee una profundidad de 300mm, lo cual para el sitio ubicado en la 10ma Región, el Routers a instalar tendria cabida en cuanto a profundidad, siempre y cuando sea el de HUAWEI modelo ATN910C-G.
2. En cuanto al ancho del rack, indican que es de 483mm, lo cual supera las 19" que se necesita para instalar el router (465mm), por lo que el equipo implementador de este elemento, deberá agregar suplementos (orejas) para la correcta instalación de esto en el rack.
3. Con respecto a las perforaciones, GTD declara que el gabinete  posee perforaciones en la parte inferior para ingreso y salida de cableado.
4. Gabinete condiciona el sitio a solo poder instalar el terminal optico por TX ya que ODF no tendría cabida.
5. Espacio disponible para instalación de equipos desde 2700mm a 4000mm. En la entrega del asbuilt se verificará disposición de equipos.
Conversar con el OI para que canalización entre caja de empalme y gabinete no quede en caras que utilizariamos para instalar equipos. Tener presente que no podemos implementar equipos hacia a via de transito vehicular, a menos que este se encuentr alejado de la calzada.
</t>
  </si>
  <si>
    <t>02-04-2024: Observado V1</t>
  </si>
  <si>
    <t xml:space="preserve">OBSERVACIONES ASB - OOCC - Planos
Aprobado
Requiere 1 kit herraje 09 (para 2 RRU5513)
Requiere 1 kit herraje 18 (para ADU4514)
Se debe instalar equipos RRU paralelos a la calzada, entre los 3000 y 4500mm de altura
</t>
  </si>
  <si>
    <t>Por parte de RF se validar coordenadas, ya que los planos de ING o Asbuilt  de GTD solo es un poste con un gabinete sin nada más que validar por RF./ Fotos del poste no muestra vista completa, este punto se habló en Reunión con GTD</t>
  </si>
  <si>
    <t xml:space="preserve">CHECKLIST POSTE GTD
1. Coordenadas Google Earth: OK
2. Nemónico: 10_960 
3. Tipo de Poste: Hormigón
4. Compartido; NO
5. Altura Poste: 13,5
6. Altura RF: 14
7 Altura HW: 5 a 6 Mts
8. .PGB altura : OK
9. Disponibilidad camión capacho: SI
10. Herraje para RRU : Suministra Claro
11. Soportes Antena : Suministra Claro
12. GPS : OK Se instala en herraje de RRU
13. Gabinete GTD AUT / TX : OK
14- Antena : Suministra Claro, Trisectorial Huawei ADU4514S0v06
ASBUILT_ SP_APROBADO
</t>
  </si>
  <si>
    <t>10_963</t>
  </si>
  <si>
    <t>Puerto Montt Puerto Darwin</t>
  </si>
  <si>
    <t>Puerto Nuevo esquina Puerto Darwin (Área Verde)</t>
  </si>
  <si>
    <t>Sitio no necesario por reubicación sitio nuevo PTI 10_930</t>
  </si>
  <si>
    <t>GTD-2322</t>
  </si>
  <si>
    <t>10_965</t>
  </si>
  <si>
    <t>Puerto Montt Vara de Oro</t>
  </si>
  <si>
    <t>Vara de Oro, Altura Nº 1807 (Jardin Oriente)</t>
  </si>
  <si>
    <t>GTD-5604</t>
  </si>
  <si>
    <t xml:space="preserve">Informe Fotografico: 26-02: Aprobado con observaciones
1. Sitio queda condicionado a la solución que se le pueda dar con respecto a la instalación del equipamiento.
2. Se propone instalar unos equipos en la cara donde se encuentra el gabinete y otros en la cara posterior a la ubicación de la caja de empalme.
3. GTD propone instalar los equipos por encima del gabinete, pero dada la altura puede ocasionar mayores gastos a operaciones (se debe conversar con el dpto de operaciones)
Plano As Built:26-02: Aprobado
Se valida segun lo mostrado en informe fotografico, aunque la posición del gabinete de energia y TX no se encuentra segun plano (NOTA: No condiciona el estatus del archivo)
1. Gabinete TDAyF y TX: dada la separación del rack interno (505mm) el equipo de TX deberá agregar unas "orejas" extras para la adecuada fijación del equipo a instalar. (esto ya habia sido informado desde hace tiempo)
19": 482,6mm
</t>
  </si>
  <si>
    <t xml:space="preserve">28-02-2024: Aprobado con observaciones V4
(Condicionada la Implementación)
De acuerdo a la reunión sostenida el Miércoles 28-02-24 se define la siguiente solución, ya que poste está condicionado por la eléctrica.
Instalación de equipamiento a una altura de 3,7m (Aprox), pero utilizando las únicas 2 caras del poste que no tienen inconvenientes de obstrucción de tubería. Esto generará que el equipo Huawei instale 2 kits de herrajes.
</t>
  </si>
  <si>
    <t>No (4-4-2024)</t>
  </si>
  <si>
    <t>11_022</t>
  </si>
  <si>
    <t>Coyhaique Campo Alegre</t>
  </si>
  <si>
    <t>Pasaje Los Arcos altura del Nº1234</t>
  </si>
  <si>
    <t>CYHQ-47</t>
  </si>
  <si>
    <t xml:space="preserve">Aprobado
Requiere 1 kit herraje 09 (para 2 RRU5513)
Requiere 1 kit herraje 18 (para ADU4514)
Se debe instalar equipos RRU paralelos a la calzada, entre los 3000 y 4500mm de altura
</t>
  </si>
  <si>
    <t xml:space="preserve">CHECKLIST POSTE GTD
1. Coordenadas Google Earth: OK
2. Nemónico: 11_022 
3. Tipo de Poste: Hormigón
4. Compartido; NO
5. Altura Poste: 13,5
6. Altura RF: 14
7 Altura HW: 5 a 6 Mts
8. .PGB altura : OK
9. Disponibilidad camión capacho: SI
10. Herraje para RRU : Suministra Claro
11. Soportes Antena : Suministra Claro
12. GPS : OK Se instala en herraje de RRU
13. Gabinete GTD AUT / TX : OK
14- Antena : Suministra Claro, Trisectorial Huawei ADU4514S0v06
ASBUILT_ SP_APROBADO
</t>
  </si>
  <si>
    <t>11_102</t>
  </si>
  <si>
    <t>Puerto Aysen Sur</t>
  </si>
  <si>
    <t>Aisén</t>
  </si>
  <si>
    <t>Lago Portales altura 83</t>
  </si>
  <si>
    <t>GTD-3095</t>
  </si>
  <si>
    <t xml:space="preserve">INFORME FOTOGRÁFICO
19-08-2024
Pendiente fotografías de cada elemento con flexómetro
NO SE PUEDE IMPLEMENTAR LOS EQUIPOS HACIA LA VIA DE TRANSITO VEHICULAR Y SE EVIDENCIA CABLEADO POR ENCIMA DEL GABINETE TDAYF Y TX POR LO QUE NO SE PODRÁ INSTALAR EQUIPOS A ESA ALTURA.
PLANOS AS BUILT
01-07: Aprobado
1. Gabinete posee una profundidad de 300mm, lo cual para el sitio ubicado en la 10ma Región, el Routers a instalar tendria cabida en cuanto a profundidad, siempre y cuando sea el de HUAWEI modelo ATN910C-G.
2. En cuanto al ancho del rack, indican que es de 505mm, lo cual supera las 19" que se necesita para instalar el router, por lo que el equipo implementador de este elemento, deberá agregar suplementos (orejas) para la correcta instalación de esto en el rack.
3. Gabinete condiciona el sitio a solo poder instalar el terminal optico por TX ya que ODF no tendría cabida.
</t>
  </si>
  <si>
    <t xml:space="preserve">"08-06-2024: Observado V1
- Se evidencia área obstruida para la antena Trisector. ¿Quién desinstalará equipos existente en el poste?
- Faltan fotos que se valide el recorrido de las canalizaciones que provienen del punto del empalme eléctrico y medidor eléctrico.
- Se evidencia recorrido de canalización perteneciente a la BDT y medidor en la cara lisa del poste por lo tanto el herrajes debe instalarse sentido hacia la acera.
- Herrajes se deben instalar e implementar equipamiento en el mismo sentido del gabinete de TX en la cara del poste hacia la acera. (Motivo a canalización de la BDT existente)"
"08-06-2024: Observado V1
- No se evidencia informe fotográfico del sitio.
Tx:
MMOO: SI
Router: HUAWEI"
</t>
  </si>
  <si>
    <t>Sitio con energía definitiva</t>
  </si>
  <si>
    <t>11_440</t>
  </si>
  <si>
    <t>Chile Chico Calle Lautaro</t>
  </si>
  <si>
    <t>Chile Chico</t>
  </si>
  <si>
    <t>Diego Portales S/N, entre calles Lautaro y Pedro Burgos</t>
  </si>
  <si>
    <t>GTD-6080</t>
  </si>
  <si>
    <t>Poste proyectado con factibilidad monofásica con poste de conexión N° 205003</t>
  </si>
  <si>
    <t>Informe Fotografico: 26-02: Aprobado con observaciones
Se evidencia que el equipamiento puede instalarse en la misma dirección de la caja de empalme, existen tuberias pero estan por dentro de la pestaña del poste.
1. Se valida segun plano Asbuilt
26-02: Aprobado
1. Gabinete TDAyF y TX: dada la separación del rack interno (505mm) el equipo de TX deberá agregar unas "orejas" extras para la adecuada fijación del equipo a instalar. (esto ya habia sido informado desde hace tiempo)
19": 482,6mm</t>
  </si>
  <si>
    <t>05-02-2024: Aprobado con observaciones V3
Se evidencia que se pueden instalar el herraje para el equipamiento de la misma forma y dirección del gabinete de TDAyF y de Transmisión.
- En caso de que la canalización del gabinete y TDAyF obstruya, GTD deberá buscar solución con la canalización. Ya que confirma mediante correo que la canalización no dará problemas. Correo: 05-02-24 (PMO)</t>
  </si>
  <si>
    <t xml:space="preserve">Sitio tipo poste
Energía definitiva
</t>
  </si>
  <si>
    <t>11_441</t>
  </si>
  <si>
    <t>Cochrane Huemules</t>
  </si>
  <si>
    <t>Cochrane</t>
  </si>
  <si>
    <t>Vicente Previske esquina Luis Báez</t>
  </si>
  <si>
    <t>GTD-6086</t>
  </si>
  <si>
    <t>11_442</t>
  </si>
  <si>
    <t>Coihaique Pasaje Paihuen</t>
  </si>
  <si>
    <t>Calle Paihuen altura  1551</t>
  </si>
  <si>
    <t>CYHQ-72</t>
  </si>
  <si>
    <t xml:space="preserve">Aprobado
Requiere 1 kit herraje 40 (para RRU 5517)
Requiere 1 kit herraje 09 (para BBU , DPU, DBU)
Requiere 1 kit herraje 18 (para ADU4514)
Se debe instalar equipos RRU paralelos a la calzada, entre los 3000 y 4500mm de altura
</t>
  </si>
  <si>
    <t xml:space="preserve">CHECKLIST POSTE GTD
1. Coordenadas Google Earth: OK
2. Nemónico: 11_442 
3. Tipo de Poste: Hormigón
4. Compartido; NO
5. Altura Poste: 13,5
6. Altura RF: 14
7 Altura HW: 5 a 6 Mts
8. .PGB altura : OK
9. Disponibilidad camión capacho: SI
10. Herraje para RRU : Suministra Claro
11. Soportes Antena : Suministra Claro
12. GPS : OK Se instala en herraje de RRU
13. Gabinete GTD AUT / TX : OK
14- Antena : Suministra Claro, Trisectorial Huawei ADU4514S0v06
ASBUILT_ SP_APROBADO
</t>
  </si>
  <si>
    <t>11_443</t>
  </si>
  <si>
    <t>Coihaique Pasaje General Baquedano Norte</t>
  </si>
  <si>
    <t xml:space="preserve">Avenida General Baquedano S/N altura N° 42 </t>
  </si>
  <si>
    <t>CYHQ31</t>
  </si>
  <si>
    <t>30/04: se valida post Reunión con PMO y GTD. se deja claro que para los futuros sitios debe existir más fotos de entorno y vistas panorámicas en reporte fotográficos</t>
  </si>
  <si>
    <t>Pendiente Respuesta Inmobiliaira</t>
  </si>
  <si>
    <t>11_444</t>
  </si>
  <si>
    <t>Coihaique Almirante Simpson</t>
  </si>
  <si>
    <t>Lautaro altura del n° 269</t>
  </si>
  <si>
    <t>PHS-1500</t>
  </si>
  <si>
    <t>CHECKLIST POSTE
POSTE EQUIPAMIENTO AEREO
1. Coordenadas Google Earth: OK
2. Nemonico: OK
3. Tipo de Poste: Hormigon
4  Compartido; NO
5. Altura Poste: 13,50
6. Altura RF:  13,50, Suministra e Instala Claro
7 Altura HW:  6 
8 Soportes: Suministra e Instala Claro
9.PGB altura : NOK
10 Disponibilidad camion capacho: SI
11. Antenas Con Plan de RF: OK
12 AZ Con Plan de RF : OK
13. GPS ;OK
14. Disponibilidad de Ductos NOK
15. Energia: OK
POSTE EQUIPAMIENTO PISO
1. Disponibilidad Modulos RF: N/A
2. Rack: Claro VTR: N/A
3. Dimencion : 1,2 x1,2 x 1,70 : N/A
4. Empalme : N/A
5. Energia : N/A
Observaciones
9.PGB altura : NOK
Asbuilt SP_V1</t>
  </si>
  <si>
    <t>11_445</t>
  </si>
  <si>
    <t>Coihaique Coraceros</t>
  </si>
  <si>
    <t>Coraceros altura del N°765</t>
  </si>
  <si>
    <t>CYHQ-31</t>
  </si>
  <si>
    <t xml:space="preserve">Aprobado
Requiere 1 kit herraje 40 (para RRU 5517)
Requiere 1 kit herraje 09 (para BBU ,DPU, DBU)
Requiere 1 kit herraje 18 (para ADU4514).
Se debe instalar equipos RRU paralelos a la calzada, entre los 2700 y 4300mm de altura
</t>
  </si>
  <si>
    <t xml:space="preserve">CHECKLIST POSTE GTD
1. Coordenadas Google Earth: OK
2. Nemónico: 11_445 
3. Tipo de Poste: Hormigón
4. Compartido; NO
5. Altura Poste: 13,5
6. Altura RF: 14
7 Altura HW: 5 a 6 Mts
8. .PGB altura : OK
9. Disponibilidad camión capacho: SI
10. Herraje para RRU : Suministra Claro
11. Soportes Antena : Suministra Claro
12. GPS : OK Se instala en herraje de RRU
13. Gabinete GTD AUT / TX : OK
14- Antena : Suministra Claro Trisectorial Huawei ADU4514S0v06
ASBUILT_ SP_APROBADO
</t>
  </si>
  <si>
    <t>13_547</t>
  </si>
  <si>
    <t>Publivia 2 (Ex Osa Menor - Perseo 23_881)</t>
  </si>
  <si>
    <t>Avenida Eduardo Frei Montalva esquina Avenida Cardenal Silva Henriquez</t>
  </si>
  <si>
    <t>GTD-0413</t>
  </si>
  <si>
    <t xml:space="preserve">NINFORME FOTOGRÁFICO
01-08: Aprobado con observaciones
1. No se cuenta con fotografias con dimensiones con flexometro, por lo que se valida segun plano ASBUILT. Se evidenci espacio disponible en las 4 caras del poste. Sitio se encuentra alejado de la via de transito vehicular.
2. GTD indica que el gabinete instalado es el mismo instalado en los sitios 43_191 y 25_563, confirmado por Leopoldo que el routers de ZTE pudo ser instalado.
ANTE CUALQUIER INCONVENIENTE PARA INSTALAR EL EQUIPAMIENTO DE MANERA PARALELA A LA VIA PUBLICA GTD DEBERÁ HACER LAS ADECUACIONES SEGUN COMPROMISO EN CORREO DEL 23-07-24.
NO SE PUEDE IMPLEMENTAR EQUIPOS HACIA LA VIA DE TRANSITO VEHICULAR.
PLANOS AS BUILT
01-08: Aprobado con observaciones
1. GTD confirma que espacio disponible para equipos es lo instalado en terreno.
2. Dimensiones de gabinete TX: No ha y manera de verificar estas dimensiones, se aprueba segun minuta 23-07-24.
</t>
  </si>
  <si>
    <t>Porr parte de RF se validar coordenadas, ya que los planos de ING o Asbuilt  de GDT solo es un poste con un gabinete sin nada más que validar por RF.</t>
  </si>
  <si>
    <t xml:space="preserve">01-08-2024: Aprobado con Observaciones V2
- Implementación de equipamiento a partir de  3,5 mts.
- Herrajes se deben instalar e implementar equipamiento en el mismo sentido del gabinete de TX.
Correo 23-07-2024 (10:54): Khaled Nassasra: Se aprueba de acuerdo a minuta. GTD se compromete a realizar cambios en el Site, si no cumplen con estándar de canalización y obstrucción con los herrajes para el equipamiento Huawei.
11-07-2024: Observado V1
- No se evidencia informe fotográfico del sitio.
- Implementación de equipamiento a partir de  3,5 mts.
- Herrajes se deben instalar e implementar equipamiento en el mismo sentido del gabinete de TX."
</t>
  </si>
  <si>
    <t xml:space="preserve">TE1 Entregado
Sitio con energía definitiva 1x40 A
Informe conexión eléctrica dice cliente Entel
</t>
  </si>
  <si>
    <t>14_031</t>
  </si>
  <si>
    <t>Valdivia Rene Schneider</t>
  </si>
  <si>
    <t>I. Sempe a la altura 14 esquina Eladio Rojas</t>
  </si>
  <si>
    <t>VLDV-25</t>
  </si>
  <si>
    <t xml:space="preserve">19-08-2024
Pendiente fotografías de cada elemento con flexómetro
PLANOS AS BUILT
02-07: Aprobado
1. Gabinete posee una profundidad de 300mm, lo cual para el sitio ubicado en la 10ma Región, el Routers a instalar tendria cabida en cuanto a profundidad, siempre y cuando sea el de HUAWEI modelo ATN910C-G.
2. En cuanto al ancho del rack, indican que es de 505mm, lo cual supera las 19" que se necesita para instalar el router, por lo que el equipo implementador de este elemento, deberá agregar suplementos (orejas) para la correcta instalación de esto en el rack.
3. Gabinete condiciona el sitio a solo poder instalar el terminal optico por TX ya que ODF no tendría cabida.
</t>
  </si>
  <si>
    <t>22/11/2024 Aprobado con Observaciones V5
- Se conversa con GTD minuta y reunión (Viernes 22-11-2024) 10:00 AM.
- Se valida que la cruceta sosteniendo cableado de poste.
- Se debe Implementar por debajo de la cruceta equipamiento HUAWEI que no supere los 40cm el equipamiento que quedará hacia la avenida. DPU-DBU-BBU.
- Acuerdo GTD y compromiso bajo la Minuta enviada el día martes 03-09-2024, Sebastián Monetta  17:20 Hrs.
- Equipamiento quedará IMPLE sin obstrucción por carga alta (2 herrajes y todo el equipamiento debe implementarse en una sola cara del poste y en el mismo sentido del gabinete de TX)
- Implementación de equipamiento a partir de 3,5 mts.
Se observa obstrucción debido a la canalización por lo tanto, obligaran a colocar herrajes y los equipos sentido hacia el lado de la calle, donde no está permitido.</t>
  </si>
  <si>
    <t>14_032</t>
  </si>
  <si>
    <t>Arica - Miraflores</t>
  </si>
  <si>
    <t>Bilbao a la altura del 169</t>
  </si>
  <si>
    <t>VLDV-64</t>
  </si>
  <si>
    <t>por parte de RF se validar coordenadas, ya que los planos de ING o Asbuilt  de GDT solo es un poste con un gabinete sin nada más que validar por RF.</t>
  </si>
  <si>
    <t xml:space="preserve">09/10/2024: Aprobado V4
- Se valida fotografías con cinta métrica desde la base del poste hacia el tope de la acera sentido hacia la Avenida, teniendo=L= 0,46m, validando la cabida para implementar de esa cara del poste el equipamiento (DPU y DBU) utilizando un solo nivel de herrajes.
09-08-2024: Observaciones V2
- Implementación de equipamiento a partir de  3,5 mts.
- Debido a la forma que quedó la canalización entre el gabinete y el medidor obligaran a colocar herrajes de la cara que da hacia la avenida por lo tanto los equipos no quedan expuestos para vehículo carga alta que circule por la zona. (No está permitida la implementación del equipamiento de esa forma.
Correo 23-07-2024 (10:54): Khaled Nassasra: Se aprueba de acuerdo a minuta. GTD se compromete a realizar cambios en el Site, si no cumplen con estándar de canalización y obstrucción con los herrajes para el equipamiento Huawei.
</t>
  </si>
  <si>
    <t>14_056</t>
  </si>
  <si>
    <t>Lago Ranco Centro</t>
  </si>
  <si>
    <t>Lago Ranco</t>
  </si>
  <si>
    <t>Santiago esquina Antofagasta</t>
  </si>
  <si>
    <t>LAGO RANCO AP01</t>
  </si>
  <si>
    <t>14_095</t>
  </si>
  <si>
    <t>Valdivia Martínez de Rosas</t>
  </si>
  <si>
    <t>Pasaje 12 altura 360</t>
  </si>
  <si>
    <t>VLDV-162</t>
  </si>
  <si>
    <t>Aprobado	Aprobado con la observado, GTD solo entrega el poste con gabinete AC/TX, no hay información a nivel de HW y de RF.</t>
  </si>
  <si>
    <t>28-02-2024: Aprobado con observaciones V4(Condicionada la Implementación)
De acuerdo a la reunión sostenida el Miércoles 28-02-24 se define la siguiente solución, ya que poste está condicionado por la eléctrica.
Instalación de equipamiento a una altura de 3,7m (Aprox), pero utilizando las únicas 2 caras del poste que no tienen inconvenientes de obstrucción de tubería. Esto generará que el equipo Huawei instale 2 kits de herrajes.</t>
  </si>
  <si>
    <t>14_102</t>
  </si>
  <si>
    <t>Futrono Los Canelos</t>
  </si>
  <si>
    <t>Los Canelos esquina los Tineos</t>
  </si>
  <si>
    <t>FUTRONO AP04</t>
  </si>
  <si>
    <t>14_107</t>
  </si>
  <si>
    <t>La Union Kurt Bauer</t>
  </si>
  <si>
    <t>Rafael Azocar altura 113 Pobl. Pedro Aguirre Cerda</t>
  </si>
  <si>
    <t>GTD-5254</t>
  </si>
  <si>
    <t xml:space="preserve">Rev.3 12-09: Aprobado con observaciones
1. Se valida segun acuerdo de reunión del 03-09-24 con PMO y GTD y Plano Asbuilt, cualquier inconveniente a la hora de implementar, GTD se compromete a solventar los problemas.
2. Huawei deberá instalar 2 kits para instalación de equipamiento hacia la acera.
NO SE PUEDE IMPLEMENTAR LOS EQUIPOS HACIA LA VIA DE TRANSITO VEHICULAR Y SE EVIDENCIA CABLEADO POR ENCIMA DEL GABINETE TDAYF Y TX POR LO QUE NO SE PODRÁ INSTALAR EQUIPOS A ESA ALTURA.
INFORME FOTOGRÁFICO
27-08: Observado
2. No hay fotografias con dimensiones del gabinete, tampoco con mediciones de ubicación del mismo.
3. Se evidencia canalización instalada la cual genera obstrucción para la instalación de los herrajes para la implementación de los equipos CLAROVTR de manera paralela a la via publica.
4. No se cuenta con la separacion entre el poste y la via de transito vehicular para evaluar la instalacion de los equipos en esa dirección.
NO SE PUEDE IMPLEMENTAR LOS EQUIPOS HACIA LA VIA DE TRANSITO VEHICULAR Y SE EVIDENCIA CABLEADO POR ENCIMA DEL GABINETE TDAYF Y TX POR LO QUE NO SE PODRÁ INSTALAR EQUIPOS A ESA ALTURA.
Huawei deberá instalar 2 kits para instalación de equipamiento hacia la acera.
PLANOS AS BUILT.
02-07: Aprobado
1. Gabinete posee una profundidad de 300mm, lo cual para el sitio ubicado en la 14ma Región, el Routers a instalar tendria cabida en cuanto a profundidad, siempre y cuando sea el de HUAWEI modelo ATN910C-G.
2. En cuanto al ancho del rack, indican que es de 505mm, lo cual supera las 19" que se necesita para instalar el router, por lo que el equipo implementador de este elemento, deberá agregar suplementos (orejas) para la correcta instalación de esto en el rack.
3. Gabinete condiciona el sitio a solo poder instalar el terminal optico por TX ya que ODF no tendría cabida.
</t>
  </si>
  <si>
    <t>14_108</t>
  </si>
  <si>
    <t>Lago Ranco Viña del Mar</t>
  </si>
  <si>
    <t>Viña del Mar 401</t>
  </si>
  <si>
    <t>LAGO RANCO AP03</t>
  </si>
  <si>
    <t>14_118</t>
  </si>
  <si>
    <t>San Jose de La Mariquina Surponiente</t>
  </si>
  <si>
    <t>Mariquina</t>
  </si>
  <si>
    <t>Av. Colon S/N, lado Multicancha</t>
  </si>
  <si>
    <t>GTD-6120</t>
  </si>
  <si>
    <t xml:space="preserve">INFORME FOTOGRÁFICO
Rev.2 08-10: Aprobado con observaciones
Se valida segun acuerdo de reunión del 03-09-24 con PMO y GTD y reunión 07-10-24, cualquier inconveniente a la hora de implementar, GTD se compromete a solventar los problemas.
NO SE PUEDE IMPLEMENTAR LOS EQUIPOS HACIA LA VIA DE TRANSITO VEHICULAR Y SE EVIDENCIA CABLEADO POR ENCIMA DEL GABINETE TDAYF Y TX POR LO QUE NO SE PODRÁ INSTALAR EQUIPOS A ESA ALTURA.
Huawei deberá instalar 2 kits para instalación de equipamiento hacia la acera.
PLANO AS BUILT Rev.2 08-10: Aprobado con observaciones
Se valida segun correo 07-10-24.
- Gabinete posee una profundidad de 300mm, lo cual para el sitio ubicado en la 14va Región, el Routers a instalar tendria cabida en cuanto a profundidad, siempre y cuando sea el de HUAWEI modelo ATN910C-G.
- En cuanto al ancho del rack, indican que es de 505mm, lo cual supera las 19" que se necesita para instalar el router, por lo que el equipo implementador de este elemento, deberá agregar suplementos (orejas) para la correcta instalación de esto en el rack.
- Gabinete condiciona el sitio a solo poder instalar el terminal optico por TX ya que ODF no tendría cabida.
La altura de ubicación del gabinete TDAyF y el empalme no pueden verificarse, ya que no se cuentan con fotografias.
</t>
  </si>
  <si>
    <t>14_121</t>
  </si>
  <si>
    <t>Panguipulli Etchegaray</t>
  </si>
  <si>
    <t>Panguipulli</t>
  </si>
  <si>
    <t>Etchegaray S/N (área verde) esquina pasaje Lago Panguipulli</t>
  </si>
  <si>
    <t>GTD-3098</t>
  </si>
  <si>
    <t>- (3) Antena HUAWEI AQU4528R24v18</t>
  </si>
  <si>
    <t>Poste proyectado con factibilidad monofásica / Poste de conexión con número igual a sitio ID 14_109</t>
  </si>
  <si>
    <t xml:space="preserve">13-12: Aprobado
Gabinete GTD-557
1. Gabinete posee una profundidad de 300mm, lo cual para el sitio ubicado en la 14va Región, el Routers a instalar tendria cabida en cuanto a profundidad, siempre y cuando sea el de HUAWEI modelo ATN910C-G.
2. En cuanto al ancho del rack, indican que es de 483mm, lo cual supera las 19" que se necesita para instalar el router (465mm), por lo que el equipo implementador de este elemento, deberá agregar suplementos (orejas) para la correcta instalación de esto en el rack.
3. Con respecto a las perforaciones, GTD declara que el gabinete  posee perforaciones en la parte inferior para ingreso y salida de cableado.
4. Gabinete condiciona el sitio a solo poder instalar el terminal optico por TX ya que ODF no tendría cabida.
5. Espacio disponible para instalación de equipos desde 2700mm a 4000mm. En la entrega del asbuilt se verificará disposición de equipos.
Conversar con el OI para que canalización entre caja de empalme y gabinete no quede en caras que utilizariamos para instalar equipos. Tener presente que no podemos implementar equipos hacia a via de transito vehicular, a menos que este se encuentr alejado de la calzada.
GTD NO INSTALA NINGUN HERRAJE NI BASE DE ANTENA.
</t>
  </si>
  <si>
    <t>14_125</t>
  </si>
  <si>
    <t>Valdivia Pasaje Lira</t>
  </si>
  <si>
    <t>Los Boldos esquina Pedro Lira</t>
  </si>
  <si>
    <t>VLDV-146</t>
  </si>
  <si>
    <t xml:space="preserve">Rev.3 12-09: Aprobado con observaciones
1. Se valida segun acuerdo de reunión del 03-09-24 con PMO y GTD y Plano Asbuilt, cualquier inconveniente a la hora de implementar, GTD se compromete a solventar los problemas.
NO SE PUEDE IMPLEMENTAR LOS EQUIPOS HACIA LA VIA DE TRANSITO VEHICULAR Y SE EVIDENCIA CABLEADO POR ENCIMA DEL GABINETE TDAYF Y TX POR LO QUE NO SE PODRÁ INSTALAR EQUIPOS A ESA ALTURA.
INFORME FOTOGRÁFICO.
27-08: Observado
1. No hay fotografias con dimensiones del gabinete, tampoco con mediciones de ubicación del mismo.
2. No se cuenta con fotografias indicando altura de instalación del gabinete TDAyF y TX y empalme.
NO SE PUEDE IMPLEMENTAR LOS EQUIPOS HACIA LA VIA DE TRANSITO VEHICULAR Y SE EVIDENCIA CABLEADO POR ENCIMA DEL GABINETE TDAYF Y TX POR LO QUE NO SE PODRÁ INSTALAR EQUIPOS A ESA ALTURA.
SE DEBE IMPLEMENTAR DE MANERA PARALELA A LA VIA PUBLICA.
PLANOS AS BUILT
27-08: Aprobado con observaciones
1. Gabinete posee una profundidad de 300mm, lo cual para el sitio ubicado en la 14va Región, el Routers a instalar tendría cabida en cuanto a profundidad, siempre y cuando sea el de HUAWEI modelo ATN910C-G.
2. En cuanto al ancho del rack, indican que es de 505mm, lo cual supera las 19" que se necesita para instalar el router, por lo que el equipo implementador de este elemento, deberá agregar suplementos (orejas) para la correcta instalación de esto en el rack.
3. Gabinete condiciona el sitio a solo poder instalar el terminal optico por TX ya que ODF no tendría cabida.
La altura de ubicación del gabinete TDAyF y el empalme no pueden verificarse, ya que no se cuentan con fotografias.
</t>
  </si>
  <si>
    <t>27/08/2024 Aprobado V3
- Equipamiento quedará IMPLE sin obstrucción por carga alta.
- Implementación de equipamiento a partir de  3,5 mts.
- Herrajes se deben instalar e implementar equipamiento en el mismo sentido del gabinete de TX.
01-08-2024: Observado V1</t>
  </si>
  <si>
    <t>14_126</t>
  </si>
  <si>
    <t>Valdivia Carelmapu</t>
  </si>
  <si>
    <t>Carelmapu a la altura del Nº 2190 esquina Forrahue</t>
  </si>
  <si>
    <t>GTD-5149</t>
  </si>
  <si>
    <t xml:space="preserve">06-08-2024: Aprobado V2
- Implementación de equipamiento a partir de  3,5 mts.
- Herrajes se deben instalar e implementar equipamiento en el mismo sentido del gabinete de TX. (Para este sitio la avenida está un poco más retirada del área del poste donde pueden adosarse el equipamiento de menos volumen del lado de la calle).
Correo 23-07-2024 (10:54): Khaled Nassasra: Se aprueba de acuerdo a minuta. GTD se compromete a realizar cambios en el Site, si no cumplen con estándar de canalización y obstrucción con los herrajes para el equipamiento Huawei.
</t>
  </si>
  <si>
    <t xml:space="preserve">TE1 Entregado
Sitio con Energía definitiva
Empalme aéreo 
</t>
  </si>
  <si>
    <t>14_133</t>
  </si>
  <si>
    <t>Valdivia Calle Uruguay</t>
  </si>
  <si>
    <t>Uruguay esquina pasaje Las Iris</t>
  </si>
  <si>
    <t>VLDV-157</t>
  </si>
  <si>
    <t>Informe Fotografico: 26-02:Aprobado con observaciones
Se evidencia que existe espacio disponible para instalar equipamiento HUAWEI en la misma dirección del gabinete de TDAyF y TX.
Plano As built: 26-02: Aprobado
1. Gabinete TDAyF y TX: dada la separación del rack interno (505mm) el equipo de TX deberá agregar unas "orejas" extras para la adecuada fijación del equipo a instalar. (esto ya habia sido informado desde hace tiempo)
19": 482,6mm</t>
  </si>
  <si>
    <t>07-02-2024: Aprobado V2
- Se evidencia que se pueden instalar el herraje para el equipamiento de la misma forma y dirección del gabinete de TDAyF y de Transmisión. Solución viable en el sitio de acuerdo a la ubicación del poste.</t>
  </si>
  <si>
    <t>No deja anillo abierto</t>
  </si>
  <si>
    <t>15_009</t>
  </si>
  <si>
    <t>Membrillar</t>
  </si>
  <si>
    <t xml:space="preserve">Pje. Marco Polo esquina Av. Libertad </t>
  </si>
  <si>
    <t>28-4 se valida opción de Colo PTI
22-4 Se reasigna sitio a PTI BTS
31- 3 Sitios se reasginan de GTD a ATP</t>
  </si>
  <si>
    <t>CL-AN-1093</t>
  </si>
  <si>
    <t>Opción B aprobada altura y coordenada</t>
  </si>
  <si>
    <t>Poste H.A. , no hay proyecciones de HW ni soportes.
La ingeniería deberá presentar todo el detalle de los soportes.</t>
  </si>
  <si>
    <t>sin Observaciones</t>
  </si>
  <si>
    <t>16_042</t>
  </si>
  <si>
    <t>Chillan Cerro Provincia</t>
  </si>
  <si>
    <t>Cerro Provincia, al llegar a Cerro Constancia</t>
  </si>
  <si>
    <t>GTD-1941</t>
  </si>
  <si>
    <t xml:space="preserve">Rev.2 04-09: Aprobado con observaciones
Se valida segun acuerdo de reunión del 03-09-24 con PMO y GTD, cualquier inconveniente a la hora de implementar, GTD se compromete a solventar los problemas.
INFORME FOTOGRÁFICO 30-08: Observado
1. No hay fotografias con dimensiones del gabinete, tampoco con mediciones de ubicación del mismo.
2. No se cuenta con fotografias indicando altura de instalación del gabinete TDAyF y TX y empalme.
NO SE PUEDE IMPLEMENTAR LOS EQUIPOS HACIA LA VIA DE TRANSITO VEHICULAR Y SE EVIDENCIA CABLEADO POR ENCIMA DEL GABINETE TDAYF Y TX POR LO QUE NO SE PODRÁ INSTALAR EQUIPOS A ESA ALTURA.
SE DEBE IMPLEMENTAR DE MANERA PARALELA A LA VIA PUBLICA.
PLANO AS BUILT 30-08: Aprobado con observaciones
1. Gabinete posee una profundidad de 300mm, lo cual para el sitio ubicado en la 16ma Región, el Routers a instalar tendria cabida en cuanto a profundidad, siempre y cuando sea el de HUAWEI modelo ATN910C-G.
2. En cuanto al ancho del rack, indican que es de 505mm, lo cual supera las 19" que se necesita para instalar el router, por lo que el equipo implementador de este elemento, deberá agregar suplementos (orejas) para la correcta instalación de esto en el rack.
3. Gabinete condiciona el sitio a solo poder instalar el terminal optico por TX ya que ODF no tendría cabida.
La altura de ubicación del gabinete TDAyF y el empalme no pueden verificarse, ya que no se cuentan con fotografias.
</t>
  </si>
  <si>
    <t>04/09/2024 Aprobado V1
- Acuerdo GTD y compromiso bajo la Minuta enviada el día martes 03-09-2024, Sebastián Monetta  17:20 Hrs.
- Equipamiento quedará IMPLE sin obstrucción por carga alta.
- Implementación de equipamiento a partir de  3,5 mts.
- Cabida para 2 herrajes.
- Herrajes se deben instalar e implementar equipamiento oaralelo al medidor eléctrico..</t>
  </si>
  <si>
    <t>16_067</t>
  </si>
  <si>
    <t>Chillan Nemesio Antunez</t>
  </si>
  <si>
    <t xml:space="preserve">Nemesio Antúnez, al llegar a Av. Portal del Libertador </t>
  </si>
  <si>
    <t>GTD-1923</t>
  </si>
  <si>
    <t xml:space="preserve">Rev.2 12-09: Aprobado con observaciones
1. Se valida segun acuerdo de reunión del 03-09-24 con PMO y GTD y Plano Asbuilt, cualquier inconveniente a la hora de implementar, GTD se compromete a solventar los problemas.
NO SE PUEDE IMPLEMENTAR LOS EQUIPOS HACIA LA VIA DE TRANSITO VEHICULAR Y SE EVIDENCIA CABLEADO POR ENCIMA DEL GABINETE TDAYF Y TX POR LO QUE NO SE PODRÁ INSTALAR EQUIPOS A ESA ALTURA.
INFORME FOTOGRÁFICO 30-08: Observado
1. No hay fotografias con dimensiones del gabinete, tampoco con mediciones de ubicación del mismo.
2. No se cuenta con fotografias indicando altura de instalación del gabinete TDAyF y TX y empalme.
NO SE PUEDE IMPLEMENTAR LOS EQUIPOS HACIA LA VIA DE TRANSITO VEHICULAR.
SE DEBE IMPLEMENTAR DE MANERA PARALELA A LA VIA PUBLICA.
PLANO AS BUILT 30-08: Aprobado con observaciones
1. Gabinete posee una profundidad de 300mm, lo cual para el sitio ubicado en la 16ma Región, el Routers a instalar tendria cabida en cuanto a profundidad, siempre y cuando sea el de HUAWEI modelo ATN910C-G.
2. En cuanto al ancho del rack, indican que es de 505mm, lo cual supera las 19" que se necesita para instalar el router, por lo que el equipo implementador de este elemento, deberá agregar suplementos (orejas) para la correcta instalación de esto en el rack.
3. Gabinete condiciona el sitio a solo poder instalar el terminal optico por TX ya que ODF no tendría cabida.
La altura de ubicación del gabinete TDAyF y el empalme no pueden verificarse, ya que no se cuentan con fotografias.
</t>
  </si>
  <si>
    <t>04/09/2024 Aprobado Con Observaciones V1
- Acuerdo GTD y compromiso bajo la Minuta enviada el día martes 03-09-2024, Sebastián Monetta  17:20 Hrs.
- Cabida para 1 herrajes. (2do herraje queda limitado por el medidor eléctrico)
- Equipamiento quedará IMPLE sin obstrucción por carga alta.
- Implementación de equipamiento a partir de  3,5 mts.
- Herrajes se deben instalar e implementar equipamiento oaralelo al medidor eléctrico..</t>
  </si>
  <si>
    <t xml:space="preserve">REV1 30-08-2024
Sitio con Energia definitiva 1x40A
TDAyF Energizado
</t>
  </si>
  <si>
    <t>16_094</t>
  </si>
  <si>
    <t>Yungay Constitucion</t>
  </si>
  <si>
    <t>Yungay</t>
  </si>
  <si>
    <t>Área Verde Población 27 de Febrero frente a Pasaje Juan Fernandez N°42</t>
  </si>
  <si>
    <t>GTD-1951</t>
  </si>
  <si>
    <t>16_095</t>
  </si>
  <si>
    <t>Yungay Pasaje Los Notros</t>
  </si>
  <si>
    <t>Acera Norte de Calle Alberto Hurtado a 30 metros al poniente de Calle Los Tilos</t>
  </si>
  <si>
    <t>GTD-1955</t>
  </si>
  <si>
    <t>FO: SI</t>
  </si>
  <si>
    <t>23_267</t>
  </si>
  <si>
    <t>Avenida 18 de Septiembre</t>
  </si>
  <si>
    <t>Las Mercedes esquina Gran Avenida</t>
  </si>
  <si>
    <t>GTD-0264</t>
  </si>
  <si>
    <t>23_499</t>
  </si>
  <si>
    <t>Loica</t>
  </si>
  <si>
    <t>José E. Bello esquina Dr. Sótero del Río</t>
  </si>
  <si>
    <t>GTD-0196</t>
  </si>
  <si>
    <t>Ing No encontrada en servidor</t>
  </si>
  <si>
    <t>No se encuentra Ing en carpeta</t>
  </si>
  <si>
    <t>23_638</t>
  </si>
  <si>
    <t>Michimalongo - Borgoño</t>
  </si>
  <si>
    <t>Llanquiray esquina Avenida Jose Joaquin Prieto</t>
  </si>
  <si>
    <t>GTD-0219</t>
  </si>
  <si>
    <t>25-07-2024: Aprobado con Observaciones V2
- Implementación de equipamiento a partir de  3,5 mts.
- Herrajes se deben instalar e implementar equipamiento en el mismo sentido del gabinete de TX.
Correo 23-07-2024 (10:54): Khaled Nassasra: Se aprueba de acuerdo a minuta. GTD se compromete a realizar cambios en el Site, si no cumplen con estándar de canalización y obstrucción con los herrajes para el equipamiento Huawei.
11-07-2024: Observado V1
- No se evidencia informe fotográfico del sitio.</t>
  </si>
  <si>
    <t xml:space="preserve">TE1 Entregado
Sitio con Energía definitiva 1x40 A
Pendiente N° Medidor
Informe conexión eléctrica dice cliente Entel
</t>
  </si>
  <si>
    <t>23_683</t>
  </si>
  <si>
    <t>La Primavera - Los Tilos</t>
  </si>
  <si>
    <t>Villa Garcia frente al #136</t>
  </si>
  <si>
    <t>GTD-0404</t>
  </si>
  <si>
    <t>08-11-2023 Aprobado V2
Inmobiliaria Indica que GTD Solo entrega el poste y la Localización.</t>
  </si>
  <si>
    <t xml:space="preserve">INFORME FOTOGRÁFICO
23-07: Aprobado con observaciones
1. No se cuenta con fotografias con dimensiones con flexometro, por lo que se valida segun plano ASBUILT.
2. GTD indica que el gabinete instalado es el mismo instalado en los sitios 43_191 y 25_563, confirmado por Leopoldo Jimenez que el routers de ZTE pudo ser instalado.
ANTE CUALQUIER INCONVENIENTE PARA INSTALAR EL EQUIPAMIENTO DE MANERA PARALELA A LA VIA PUBLICA GTD DEBERÁ HACER LAS ADECUACIONES SEGUN COMPROMISO EN CORREO DEL 23-07-24.
NO SE PUEDE IMPLEMENTAR EQUIPOS HACIA LA VIA DE TRANSITO VEHICULAR.
PLANOS AS BUILT
23-07: Aprobado con observaciones
1. GTD confirma que espacio disponible para equipos es lo instalado en terreno.
2. Dimensiones de gabinete TX: No ha y manera de verificar estas dimensiones, se aprueba segun minuta 23-07-24.
</t>
  </si>
  <si>
    <t>25-07-2024: Aprobado con Observaciones V1
- Implementación de equipamiento a partir de  3,5 mts.
- Herrajes se deben instalar e implementar equipamiento en el mismo sentido del gabinete de TX.
Correo 23-07-2024 (10:54): Khaled Nassasra: Se aprueba de acuerdo a minuta. GTD se compromete a realizar cambios en el Site, si no cumplen con estándar de canalización y obstrucción con los herrajes para el equipamiento Huawei.</t>
  </si>
  <si>
    <t xml:space="preserve">TE1 Entregado
Sitio con energía definitiva 1x40 A
Pendiente DIGITO VERIFICADOR DE N° Cliente
</t>
  </si>
  <si>
    <t>23_689</t>
  </si>
  <si>
    <t>Lo Moreno Los Diaguitas</t>
  </si>
  <si>
    <t>Calle Camino del Inca esquina Calle Chepica</t>
  </si>
  <si>
    <t>GTD-1793</t>
  </si>
  <si>
    <t>Tierra proyectada</t>
  </si>
  <si>
    <t>23_691</t>
  </si>
  <si>
    <t>Tottus Gran Avenida</t>
  </si>
  <si>
    <t>Las Araucarias frente al #195</t>
  </si>
  <si>
    <t>GTD-1031</t>
  </si>
  <si>
    <t>INFORME FOTOGRÁFICO
23-07: Aprobado con observaciones
1. No se cuenta con fotografias con dimensiones con flexometro, por lo que se valida segun plano ASBUILT.
2. GTD indica que el gabinete instalado es el mismo instalado en los sitios 43_191 y 25_563, confirmado por Leopoldo Jimenez que el routers de ZTE pudo ser instalado.
ANTE CUALQUIER INCONVENIENTE PARA INSTALAR EL EQUIPAMIENTO DE MANERA PARALELA A LA VIA PUBLICA GTD DEBERÁ HACER LAS ADECUACIONES SEGUN COMPROMISO EN CORREO DEL 23-07-24.
NO SE PUEDE IMPLEMENTAR EQUIPOS HACIA LA VIA DE TRANSITO VEHICULAR.
PLANOS AS BUILT
23-07: Aprobado con observaciones
1. GTD confirma que espacio disponible para equipos es lo instalado en terreno.
2. Dimensiones de gabinete TX: No ha y manera de verificar estas dimensiones, se aprueba segun minuta 23-07-24.</t>
  </si>
  <si>
    <t>25-07-2024: Aprobado con Observaciones V2
- Implementación de equipamiento a partir de  3,5 mts.
- Herrajes se deben instalar e implementar equipamiento en el mismo sentido del gabinete de TX.
Correo 23-07-2024 (10:54): Khaled Nassasra: Se aprueba de acuerdo a minuta. GTD se compromete a realizar cambios en el Site, si no cumplen con estándar de canalizción y obstrucción con los herrajes para el equipamiento Huawei.
11-07-2024: Observado V1
- No se evidencia informe fotográfico del sitio.</t>
  </si>
  <si>
    <t xml:space="preserve">TE1 Entregado
Sitio con energía definitiva 1x40 A
Pendiente N° Cliente
</t>
  </si>
  <si>
    <t>23_695</t>
  </si>
  <si>
    <t>Holanda - San Francisco</t>
  </si>
  <si>
    <t>Antonio Machado esquina Francisco de Goya</t>
  </si>
  <si>
    <t>Aprobado considerando que GTD solo entrega el poste con gabinete AC/TX, no hay información a nivel de HW y de RF, Planos tipos sin coordenadas, se debe asegurar en la implementación de Huawei o In House quede plasmada información 100% según Plan de RF</t>
  </si>
  <si>
    <t>25_020</t>
  </si>
  <si>
    <t>Placeres quebrada</t>
  </si>
  <si>
    <t>Rodelillo frente a #4499</t>
  </si>
  <si>
    <t>GTD-0049</t>
  </si>
  <si>
    <t>CHECKLIST POSTE GTD
1. Coordenadas Google Earth: OK
2. Nemónico: 25_020 Placeres Quebrada
3. Tipo de Poste: Hormigón
4. Compartido; NO
5. Altura Poste: 10
6. Altura RF: 12
7 Altura HW: 5 a 6 Mts
8. .PGB altura : OK
9. Disponibilidad camión capacho: SI
10. Herraje para RRU : Suministra Claro
11. Soportes Antena : Suministra Claro
12. GPS : OK Se instala en herraje de RRU
13. Gabinete GTD AUT / TX : OK
14- Antena : Suministra Claro Trisectorial Huawei ADU4514S0v06
ASBUILT_ SP_APROBADO</t>
  </si>
  <si>
    <t>25_023</t>
  </si>
  <si>
    <t>viña - calafquen</t>
  </si>
  <si>
    <t>Calafquen frente al N°69</t>
  </si>
  <si>
    <t>GTD-0097</t>
  </si>
  <si>
    <t>Por parte de RF se validar coordenadas -32,95964 -71,53347, ya que los planos de ING o Asbuilt  de GTD solo es un poste con un gabinete sin nada más que validar por RF.</t>
  </si>
  <si>
    <t>25_105</t>
  </si>
  <si>
    <t>San Antonio - Roberto Parra</t>
  </si>
  <si>
    <t>Roberto Parra Sandoval esquina Manuel Montt Torres</t>
  </si>
  <si>
    <t>GTD-3114</t>
  </si>
  <si>
    <t>Se valida coordenadas -33.592667 -71.598000</t>
  </si>
  <si>
    <t>24-07-25: Aprobado 4G V1.
1. Poste hormigon nuevo 9,5m implementado en altura.</t>
  </si>
  <si>
    <t xml:space="preserve">CHECKLIST POSTE
POSTE EQUIPAMIENTO AEREO
1. Coordenadas Google Earth: OK
2. Nemonico: 25_105
3. Tipo de Poste: Hormigon 
4 Compartido; NO
5. Altura Poste: 9,5
6. Altura RF: 9,5
7 Altura HW: 6.5
8 Soportes: NOK debe proveer CLARO
9.PGB altura : No se observa BDT
10 Disponibilidad camion capacho: SI
11. Antenas Con Plan de RF: OK
12 AZ Con Plan de RF : OK
13. GPS ;OK
14. Disponibilidad de Ductos OK
15. Energia: OK
</t>
  </si>
  <si>
    <t xml:space="preserve">Aprobado planimetría
Se revisará en As built que no queden tuberías en caras adyacentes del poste que impidan  la instalación de herrajes para RRU.
Se revisará en As built la verificación de verticalidad con instrumento topográfico.
</t>
  </si>
  <si>
    <t xml:space="preserve">Se validad coordenadas. los planos de ING o Asbuilt  de GTD solo es un poste con un gabinete sin nada más que validar por RF. </t>
  </si>
  <si>
    <t xml:space="preserve">"CHECKLIST "
POSTE EQUIPAMIENTO AEREO
1. Coordenadas Google Earth: OK
2. Nemonico: 25_105
3. Tipo de Poste: Hormigon
4  Compartido; NO
5. Altura Poste: 12 Mts
6. Altura RF:  12mts  
7 Altura HW:  6 
8 Soportes: 
9.PGB altura : NOK
10 Disponibilidad camion capacho: SI
11. Antenas Con Plan de RF: OK
12 AZ Con Plan de RF : OK
13. GPS ;OK
14. Disponibilidad de Ductos 
15. Energia: OK
OBSERVACION
</t>
  </si>
  <si>
    <t>En diagrama unilineal falta cuadro de cargas.</t>
  </si>
  <si>
    <t>25_122</t>
  </si>
  <si>
    <t>Concon - Los Volcanes</t>
  </si>
  <si>
    <t>Las Tres Marias esquina El Prado</t>
  </si>
  <si>
    <t>GTD-0714</t>
  </si>
  <si>
    <t>01_591</t>
  </si>
  <si>
    <t>Alto Hospicio Calle La Pampa</t>
  </si>
  <si>
    <t xml:space="preserve"> La Pampa esquina Martillana</t>
  </si>
  <si>
    <t>GTD-0225</t>
  </si>
  <si>
    <t>22-01: Nuevo TSS cambio de ubicación a 46 mts aprox del punto nominal, cambio por temas contractuales, se valida nueva ubicación según lo informado</t>
  </si>
  <si>
    <t>24/01/24: Aprobado V1. Altura definida 9,5m. Equipamiento en altura. Sin ID OOII.</t>
  </si>
  <si>
    <t xml:space="preserve">REV 2: 24-01-2024
Sitio tipo poste proyectado
Número de poste eléctrico N°1087156
Poste eléctrico cuenta con baja tensión
</t>
  </si>
  <si>
    <t xml:space="preserve">Aprobado con comentarios
Sin verificación de verticalidad con instrumento topográfico.
GTD deberá resolver en caso de presentarse problemas en la implementación
</t>
  </si>
  <si>
    <t>Por parte de RF se validar coordenadas -20,27743/ -70,10608, ya que los planos de ING o Asbuilt  de GTD solo es un poste con un gabinete sin nada más que validar por RF.</t>
  </si>
  <si>
    <t>1° NO SE DETALLA N° DE POSTE. Sin informacion de coordenadas de poste.  No se detalla altura de instalacion de equipos RF tampoco de modelo de antenas. No se observa informacion de aterramiento de equipos.   2R° No se proyecta BDT para el aterramiento de los equipos.</t>
  </si>
  <si>
    <t>25_186</t>
  </si>
  <si>
    <t>Reñaca Alto Los Tulipanes</t>
  </si>
  <si>
    <t>Las Maravillas esquina Los Pensamientos</t>
  </si>
  <si>
    <t>GTD-1339</t>
  </si>
  <si>
    <t>Por parte de RF se validar coordenadas -32,99968 -71,49819, ya que los planos de ING o Asbuilt  de GTD solo es un poste con un gabinete sin nada más que validar por RF</t>
  </si>
  <si>
    <t>25_225</t>
  </si>
  <si>
    <t>Quilpue Sur</t>
  </si>
  <si>
    <t>Atacama frente al N° 02014</t>
  </si>
  <si>
    <t>GTD-3117</t>
  </si>
  <si>
    <t>25_230</t>
  </si>
  <si>
    <t>San Antonio Oriente</t>
  </si>
  <si>
    <t>Av. Manuel Montt Torres n°902 al costado Pje. Los Barcos</t>
  </si>
  <si>
    <t>25_249</t>
  </si>
  <si>
    <t>Jardines del Mar Sur 2</t>
  </si>
  <si>
    <t>Jardin del Mar frente N°1175</t>
  </si>
  <si>
    <t>GTD-0133</t>
  </si>
  <si>
    <t>Por parte de RF se validar coordenadas -32,97950 -71,53508, ya que los planos de ING o Asbuilt  de GTD solo es un poste con un gabinete sin nada más que validar por RF.</t>
  </si>
  <si>
    <t>25_251</t>
  </si>
  <si>
    <t>Maitencillo</t>
  </si>
  <si>
    <t>Zapallar</t>
  </si>
  <si>
    <t xml:space="preserve">Los Copihues esquina Granada </t>
  </si>
  <si>
    <t>GTD-3125</t>
  </si>
  <si>
    <t xml:space="preserve">Sitio no se podrá instalar ODF por espacio en Gabinete.
29-01:Observado
Inmobiliaria indica que GTD no instala canalización en correo (Fiorella)
Gabinete GTD557
EL SITIO NO CUENTA CON FACTIBILIDAD POR TX, DADO EL GABINETE PROYECTADO, SOLO SE PODRA INSTALAR EL ROUTER DE HUAWEI MODELO ATN910C-G POR LA CABIDA DE DICHO EQUIPO, PERO DADA LA UBICACIÓN DE ESTE EN LA 5TA REGION CORRESPONDERIA LA INSTALACIÓN DEL ROUTERS DE ZTE MODELO 6120H-S, EL CUAL NO TENDRA CABIDA EN ESTE GABINETE.
SITIO QUEDA CONDICIONADO A FACTIBILIDAD DE TX
</t>
  </si>
  <si>
    <t>15-02-2024 Aprobado V1
Inmobiliaria Indica que GTD Solo entrega el poste y la Localización.
- Equipamiento Implementado en altura.</t>
  </si>
  <si>
    <t>25_465</t>
  </si>
  <si>
    <t>Quilpué Avda. Perú</t>
  </si>
  <si>
    <t>El Ocaso frente a #762</t>
  </si>
  <si>
    <t>GTD-1427</t>
  </si>
  <si>
    <t>25_504</t>
  </si>
  <si>
    <t>Capacidad_2022_014</t>
  </si>
  <si>
    <t>Popoyán frente al #1495</t>
  </si>
  <si>
    <t>GTD-1410</t>
  </si>
  <si>
    <t xml:space="preserve">1.- AS-BUILT,  no  muestra ningún equipo de IMPL, solo proyecta la construcción del sitio  y energía.
2.- Sitio no se rechaza, debido a contrato con GTD. pero falta la información  y proyección de HW. Otras torreras incorporan el HW, en los asbuilt.
</t>
  </si>
  <si>
    <t xml:space="preserve">Energía definitiva
TE1 Está a nombre de GTD (Autorizado por PMO)
Falta detalle de cuadro de cargas en diagrama unilineal
Falta contrato de suministro
</t>
  </si>
  <si>
    <t>25_510</t>
  </si>
  <si>
    <t>Villa Alemana Los Alerces</t>
  </si>
  <si>
    <t>Los alerces altura N°2158</t>
  </si>
  <si>
    <t>Poste HA , no hay proyecciones de HW ni soportes.
La ingeniería deberá presentar todo el detalle de los soportes.
Equipos deben instalarse paralelo a la calzada.
Tener presente que se instalarán RRU5517.</t>
  </si>
  <si>
    <t>25_518</t>
  </si>
  <si>
    <t>Cartagena Crescente Errazuriz</t>
  </si>
  <si>
    <t>Crescente Errazuriz c/n esquina sin nombre</t>
  </si>
  <si>
    <t>GTD-0593</t>
  </si>
  <si>
    <t>Cambio de Medio Interno 1-7-2024</t>
  </si>
  <si>
    <t>25_520</t>
  </si>
  <si>
    <t xml:space="preserve">Juan Francisco </t>
  </si>
  <si>
    <t>Av. Portales  1302</t>
  </si>
  <si>
    <t>CL-VS-1088</t>
  </si>
  <si>
    <t>Aprobada altura y coordenadas, se mueve 370 mts del punto nominal.</t>
  </si>
  <si>
    <t>Monoposte existente.
Se proyecta sitio de 3.0x2.0m para Claro a un costado del sitio existente.</t>
  </si>
  <si>
    <t>Aprobada altura y coordenadas, se mueve 370 mts. del punto nominal.</t>
  </si>
  <si>
    <t>HLD sitios NEW indica RRU 5513w.
No olvidar cargar en revisión de As-Built para el AREA REV de IMPL. necesario: 
1.- Archivo .DWG (Documento importante para futuras proyecciones, como ejecución Back office).
2.- Carpeta de Fotos, necesarias para evaluar condiciones reales del sitio, enfocado en los puntos de instalación.
1.- Soportes Nivelados 90°
2.- Barras de tierra (PGB)
3.- Escalerilla (EPC)
4.- Radier finalizado.
5.-TDA y Automáticos.</t>
  </si>
  <si>
    <t>25_545</t>
  </si>
  <si>
    <t>El Melon Los Canelos</t>
  </si>
  <si>
    <t>Gustavo Filippi frente al N°249</t>
  </si>
  <si>
    <t>GTD-3107</t>
  </si>
  <si>
    <t>25_547</t>
  </si>
  <si>
    <t>Olmue Lo Salas Norte</t>
  </si>
  <si>
    <t>Vista Hermosa esquina La Cantera</t>
  </si>
  <si>
    <t>GTD-3108</t>
  </si>
  <si>
    <t>25_554</t>
  </si>
  <si>
    <t>Putaendo Juan Rozas</t>
  </si>
  <si>
    <t>Putaendo</t>
  </si>
  <si>
    <t>Calle sin nombre al costado N°1119</t>
  </si>
  <si>
    <t>GTD-3105</t>
  </si>
  <si>
    <t>25_556</t>
  </si>
  <si>
    <t>Gabriel Gonzalez Videla</t>
  </si>
  <si>
    <t>Gabriel Gonzalez Videla frente al #1846</t>
  </si>
  <si>
    <t>GTD-1415</t>
  </si>
  <si>
    <t>25_557</t>
  </si>
  <si>
    <t>Quintero 18 de Septiembre</t>
  </si>
  <si>
    <t>Quintero</t>
  </si>
  <si>
    <t>José Brito esquina Salas</t>
  </si>
  <si>
    <t>GTD-3122</t>
  </si>
  <si>
    <t xml:space="preserve">Rev.1 11-10: Aprobado
Poste hormigon 10m implementado en altura.
</t>
  </si>
  <si>
    <t>TSS No aprobada</t>
  </si>
  <si>
    <t>LOS NEGATIVA</t>
  </si>
  <si>
    <t>W42 2024</t>
  </si>
  <si>
    <t>25_558</t>
  </si>
  <si>
    <t>Quintero Pomabamba</t>
  </si>
  <si>
    <t>Pomabamba altura N°1422</t>
  </si>
  <si>
    <t>GTD-3099</t>
  </si>
  <si>
    <t>Acometida eléctrica aérea trifásica desde poste # 580714</t>
  </si>
  <si>
    <t>25_561</t>
  </si>
  <si>
    <t>San Antonio Lontananza</t>
  </si>
  <si>
    <t>Rubén García Silva esquina Constanza</t>
  </si>
  <si>
    <t>Ambas opciones se alejan de foco de cobertura.</t>
  </si>
  <si>
    <t>No olvidar para la revisión del siguiente documento.
1.- Archivo .DWG con HW proyectado (Documento importante para futuras proyecciones, como ejecución Back office).</t>
  </si>
  <si>
    <t>25_562</t>
  </si>
  <si>
    <t>San Antonio Los Almendros</t>
  </si>
  <si>
    <t>Los Almendros esquina Las Madres Selvas</t>
  </si>
  <si>
    <t>GTD-3109</t>
  </si>
  <si>
    <t>25_563</t>
  </si>
  <si>
    <t>San Esteban Jerico</t>
  </si>
  <si>
    <t>San Esteban</t>
  </si>
  <si>
    <t>Avenida Alessandri altura #60</t>
  </si>
  <si>
    <t>GTD-1306</t>
  </si>
  <si>
    <t>19-01: Aprobado con observaciones</t>
  </si>
  <si>
    <t>25_566</t>
  </si>
  <si>
    <t>Santo Domingo Avenida del Mar</t>
  </si>
  <si>
    <t>Sirena norte esquina Tritones</t>
  </si>
  <si>
    <t>GTD-3110</t>
  </si>
  <si>
    <t>25_576</t>
  </si>
  <si>
    <t>Circunvalacion</t>
  </si>
  <si>
    <t>Circunvalacion esquina La Pradera</t>
  </si>
  <si>
    <t>GTD-1405</t>
  </si>
  <si>
    <t>Por parte de RF se validar coordenadas -33,01729 -71,51649, ya que los planos de ING o Asbuilt  de GTD solo es un poste con un gabinete sin nada más que validar por RF.</t>
  </si>
  <si>
    <t>25_577</t>
  </si>
  <si>
    <t>Calle Tres Esquina</t>
  </si>
  <si>
    <t>Calle Tres esquina Avenida Segunda</t>
  </si>
  <si>
    <t>GTD-1342</t>
  </si>
  <si>
    <t>Por parte de RF se validar coordenadas -32,99062 -71,49220, ya que los planos de ING o Asbuilt  de GTD solo es un poste con un gabinete sin nada más que validar por RF.</t>
  </si>
  <si>
    <t>28_252</t>
  </si>
  <si>
    <t>Chiguayante Cochrane</t>
  </si>
  <si>
    <t>Chiguayante</t>
  </si>
  <si>
    <t>Cochrane S/N, altura Manuel Rodriguez 334</t>
  </si>
  <si>
    <t xml:space="preserve">Sitio no se podrá instalar ODF por espacio en Gabinete.
29-01: Observado
Inmobiliaria indica que GTD no instala canalización en correo (Fiorella)
Gabinete GTD557
EL SITIO NO CUENTA CON FACTIBILIDAD POR TX, DADO EL GABINETE PROYECTADO, SOLO SE PODRA INSTALAR EL ROUTER DE HUAWEI MODELO ATN910C-G POR LA CABIDA DE DICHO EQUIPO, PERO AL NO CONTAR CON LA FACTIBILIDAD DE TX, ES POSIBLE QUE SEA POR MMOO, POR LO QUE EN ESE CASO, SE DEBERÁ INSTALAR EL ROUTER DE ZTE, EL CUAL NO TENDRÍA CABIDA EN EL GABINETE.
SITIO QUEDA CONDICIONADO A FACTIBILIDAD DE TX
</t>
  </si>
  <si>
    <t>28_262</t>
  </si>
  <si>
    <t>Coronel Pasaje Coñoepan</t>
  </si>
  <si>
    <t>Pasaje Coñoepan (Parque la Posada) entre calles Avenida Las Torres y Wenmapu</t>
  </si>
  <si>
    <t>GTD-3091</t>
  </si>
  <si>
    <t>28_265</t>
  </si>
  <si>
    <t>Coronel Volcan Lonquimay</t>
  </si>
  <si>
    <t>Volcan Lonquimay esquina Volcan Lluillaillaco</t>
  </si>
  <si>
    <t>GTD-3092</t>
  </si>
  <si>
    <t>28_266</t>
  </si>
  <si>
    <t>Coronel Los Lingues</t>
  </si>
  <si>
    <t>Calle Los Alerces S/N entre Calles Las Tepas y Los Mañios</t>
  </si>
  <si>
    <t>GTD-1988</t>
  </si>
  <si>
    <t>28_268</t>
  </si>
  <si>
    <t>Coronel Calle Dalmiro Barriga</t>
  </si>
  <si>
    <t>Dalmiro Barriga S/N esquina Los Alacalufes</t>
  </si>
  <si>
    <t>GTD-3022</t>
  </si>
  <si>
    <t>28_269</t>
  </si>
  <si>
    <t>Coronel Calle Las Toscas</t>
  </si>
  <si>
    <t>Las Toscas esquina pasaje Minero Juan Aceiton Navarrete</t>
  </si>
  <si>
    <t>GTD-1997</t>
  </si>
  <si>
    <t xml:space="preserve">29-01: Aprobado
Inmobiliaria indica que GTD no instala canalización en correo (Fiorella)
Gabinete GTD557
EL SITIO CUENTA CON FACTIBILIDAD POR TX POR FO, DADO EL GABINETE PROYECTADO, SOLO SE PODRA INSTALAR EL ROUTER DE HUAWEI MODELO ATN910C-G POR LA CABIDA DE DICHO EQUIPO.
SITIO SE ENCUENTRA EN LA REGIÓN DEL BIO BIO POR LO QUE CORRESPONDERIA INSTALAR EL ROUTERS DE HUAWEI SEGUN LO INDICADO.
</t>
  </si>
  <si>
    <t>28_285</t>
  </si>
  <si>
    <t>Los Angeles Bellavista</t>
  </si>
  <si>
    <t>Acera de Calle Bellavista con Profesor Abelardo Segundo, Villa los Profesores</t>
  </si>
  <si>
    <t>GTD-2168</t>
  </si>
  <si>
    <t xml:space="preserve">Rev.2 12-09: Aprobado con observaciones
1. Se valida segun acuerdo de reunión del 03-09-24 con PMO y GTD y Plano Asbuilt, cualquier inconveniente a la hora de implementar, GTD se compromete a solventar los problemas.
NO SE PUEDE IMPLEMENTAR LOS EQUIPOS HACIA LA VIA DE TRANSITO VEHICULAR Y SE EVIDENCIA CABLEADO POR ENCIMA DEL GABINETE TDAYF Y TX POR LO QUE NO SE PODRÁ INSTALAR EQUIPOS A ESA ALTURA.
INFORME FOTOGRÁFICO.
27-08: Observado
1. No hay fotografias con dimensiones del gabinete, tampoco con mediciones de ubicación del mismo.
2. No se cuenta con fotografias indicando altura de instalación del gabinete TDAyF y TX y empalme.
NO SE PUEDE IMPLEMENTAR LOS EQUIPOS HACIA LA VIA DE TRANSITO VEHICULAR Y SE EVIDENCIA CABLEADO POR ENCIMA DEL GABINETE TDAYF Y TX POR LO QUE NO SE PODRÁ INSTALAR EQUIPOS A ESA ALTURA.
SE DEBE IMPLEMENTAR DE MANERA PARALELA A LA VIA PUBLICA.
PLANOS AS BUILT.
27-08: Aprobado con observaciones
1. Gabinete posee una profundidad de 300mm, lo cual para el sitio ubicado en la 8va Región, el Routers a instalar tendria cabida en cuanto a profundidad, siempre y cuando sea el de HUAWEI modelo ATN910C-G.
2. En cuanto al ancho del rack, indican que es de 505mm, lo cual supera las 19" que se necesita para instalar el router, por lo que el equipo implementador de este elemento, deberá agregar suplementos (orejas) para la correcta instalación de esto en el rack.
3. Gabinete condiciona el sitio a solo poder instalar el terminal optico por TX ya que ODF no tendría cabida.
La altura de ubicación del gabinete TDAyF y el empalme no pueden verificarse, ya que no se cuentan con fotografias.
</t>
  </si>
  <si>
    <t xml:space="preserve">27/08/2024 Aprobado V3
- Equipamiento quedará IMPLE sin obstrucción por carga alta.
- Implementación de equipamiento a partir de  3,5 mts.
- Herrajes se deben instalar e implementar equipamiento en el mismo sentido del gabinete de TX.
</t>
  </si>
  <si>
    <t>28_288</t>
  </si>
  <si>
    <t>Los Angeles Calle Villagran</t>
  </si>
  <si>
    <t>LOS ONAS ALTURA #1020, LOS ANGELES</t>
  </si>
  <si>
    <t>28_316</t>
  </si>
  <si>
    <t>Tomé Calle Estadio</t>
  </si>
  <si>
    <t>Los Ciruelos S/N entre calles Av. Carlos Werner y Los Plátanos</t>
  </si>
  <si>
    <t>GTD-2089</t>
  </si>
  <si>
    <t>33_207</t>
  </si>
  <si>
    <t>Nueva las Industrias</t>
  </si>
  <si>
    <t>Avenida Colorado altura  #560</t>
  </si>
  <si>
    <t>GTD-3019</t>
  </si>
  <si>
    <t xml:space="preserve">INFORME FOTOGRÁFICO
Rev1. 02-10: Aprobado con observaciones
1. Se puede implementar en el mismo sentido del gabinete instalado, por lo que solo será requerido 1 kit de herrajes.
2. GTD indica que el gabinete instalado es el mismo instalado en los sitios 43_191 y 25_563, confirmado por Leopoldo que el routers de ZTE pudo ser instalado.
Se valida segun acuerdo de reunión del 03-09-24 con PMO y GTD, cualquier inconveniente a la hora de implementar, GTD se compromete a solventar los problemas.
NO SE PUEDE IMPLEMENTAR LOS EQUIPOS HACIA LA VIA DE TRANSITO VEHICULAR Y SE EVIDENCIA CABLEADO POR ENCIMA DEL GABINETE TDAYF Y TX POR LO QUE NO SE PODRÁ INSTALAR EQUIPOS A ESA ALTURA.
PLANO AS BUILT 02-10: Aprobado con observaciones
1. GTD confirma que espacio disponible para equipos es lo instalado en terreno.
2. Dimensiones de gabinete TX: No hay manera de verificar estas dimensiones, se aprueba segun minuta 23-07-24.
</t>
  </si>
  <si>
    <t>43_015</t>
  </si>
  <si>
    <t>Honduras</t>
  </si>
  <si>
    <t>Estados Unidos esquina San Francisco</t>
  </si>
  <si>
    <t>GTD-0301</t>
  </si>
  <si>
    <t>Pendiente N° Cliente</t>
  </si>
  <si>
    <t>43_169</t>
  </si>
  <si>
    <t>La Florida Manutara</t>
  </si>
  <si>
    <t>Dr. Sotero del Rio esquina Valentina Leppe</t>
  </si>
  <si>
    <t>GTD-0858</t>
  </si>
  <si>
    <t>Barra Copperweld proyectada</t>
  </si>
  <si>
    <t>43_171</t>
  </si>
  <si>
    <t>La Florida Saint Gallen</t>
  </si>
  <si>
    <t>Lia Aguirre altura #489</t>
  </si>
  <si>
    <t>GTD-0821</t>
  </si>
  <si>
    <t>43_190</t>
  </si>
  <si>
    <t>General Franco Avenida La Bandera</t>
  </si>
  <si>
    <t>Almirante Latorre  altura #10655</t>
  </si>
  <si>
    <t>Poste HA , no hay proyecciones de HW ni soportes.
La ingeniería deberá presentar todo el detalle de los soportes.
Hay cableado tendido existente en todas direcciones.</t>
  </si>
  <si>
    <t>43_191</t>
  </si>
  <si>
    <t>Parque La Platina</t>
  </si>
  <si>
    <t>Maria Elena altura n° 1640</t>
  </si>
  <si>
    <t>GTD-1157</t>
  </si>
  <si>
    <t>Radier 1,0 x 1,0m.</t>
  </si>
  <si>
    <t>43_213</t>
  </si>
  <si>
    <t>La Florida El Algarrobo</t>
  </si>
  <si>
    <t>El Algarrobo esquina Santa Amalia</t>
  </si>
  <si>
    <t>GTD-0859</t>
  </si>
  <si>
    <t>43_261</t>
  </si>
  <si>
    <t>Camino Buin - Maipo</t>
  </si>
  <si>
    <t>Enrique Rodriguez M. esquina Lo Salinas</t>
  </si>
  <si>
    <t>GTD-0500</t>
  </si>
  <si>
    <t>43_875</t>
  </si>
  <si>
    <t>Capacidad_2022_035</t>
  </si>
  <si>
    <t>Lo Abarca esquina Sto. Domingo</t>
  </si>
  <si>
    <t>GTD-1805</t>
  </si>
  <si>
    <t>01-08-2024: Aprobado con Observaciones V2
- Implementación de equipamiento a partir de  3,5 mts.
- Herrajes se deben instalar e implementar equipamiento en el mismo sentido del gabinete de TX.
Correo 23-07-2024 (10:54): Khaled Nassasra: Se aprueba de acuerdo a minuta. GTD se compromete a realizar cambios en el Site, si no cumplen con estándar de canalización y obstrucción con los herrajes para el equipamiento Huawei.
11-07-2024: Observado V1
- No se evidencia informe fotográfico del sitio.
- Implementación de equipamiento a partir de  3,5 mts.
- Herrajes se deben instalar e implementar equipamiento en el mismo sentido del gabinete de TX.</t>
  </si>
  <si>
    <t xml:space="preserve">TE1 Entregado
Sitio con energía definitiva 1x40 A
</t>
  </si>
  <si>
    <t>43_880</t>
  </si>
  <si>
    <t>Capacidad_2022_040</t>
  </si>
  <si>
    <t xml:space="preserve"> Los Pellines esquina Antonio Varas</t>
  </si>
  <si>
    <t>GTD-0860</t>
  </si>
  <si>
    <t>Matriz de agua y problema con vecinos al momento de instalar</t>
  </si>
  <si>
    <t xml:space="preserve">TE1 Entregado
Sitio con energia definitiva 1x40 A
Pendiente N° Cliente
</t>
  </si>
  <si>
    <t>43_900</t>
  </si>
  <si>
    <t>Capacidad_2022_060</t>
  </si>
  <si>
    <t>San Esteban altura #409</t>
  </si>
  <si>
    <t>GTD-1146</t>
  </si>
  <si>
    <t>Proyección de equipamiento se estima por el aliado encargado de la implementación del sitio. GTD cumple con la colocación de postación pertinente. Considerar la U del poste para la canalización entre el medidor eléctrico y el Gabinete de TX.</t>
  </si>
  <si>
    <t>43_923</t>
  </si>
  <si>
    <t>Capacidad_2022_083</t>
  </si>
  <si>
    <t>Rigoberto Jara esquina Los Carpatos</t>
  </si>
  <si>
    <t>GTD-1144</t>
  </si>
  <si>
    <t>- Radier 2x1m</t>
  </si>
  <si>
    <t>25-07-2024: Aprobado con Observaciones V1</t>
  </si>
  <si>
    <t xml:space="preserve">TE1 Entregado
Sitio con energía definitiva 1x40 A
Pendiente DIGITO VERIFICADOR DE N° Cliente 
</t>
  </si>
  <si>
    <t>43_927</t>
  </si>
  <si>
    <t>Capacidad_2022_087</t>
  </si>
  <si>
    <t>El Lingue esquina El Lilén</t>
  </si>
  <si>
    <t>GTD-0197</t>
  </si>
  <si>
    <t>43_962</t>
  </si>
  <si>
    <t>Buin Avenida El Parque</t>
  </si>
  <si>
    <t>Avenida El Parque esquina El Bosque</t>
  </si>
  <si>
    <t>GTD-0302</t>
  </si>
  <si>
    <t>43_991</t>
  </si>
  <si>
    <t>La Cisterna Ciencias</t>
  </si>
  <si>
    <t>La Cisterna</t>
  </si>
  <si>
    <t>Ciencias esquina Santa Mónica</t>
  </si>
  <si>
    <t>GTD-0432</t>
  </si>
  <si>
    <t>Sector 1 à 4G 350°; 5G 325°</t>
  </si>
  <si>
    <t>25-07-2024: Aprobado con Observaciones V2
- Implementación de equipamiento a partir de  3,5 mts.
- Herrajes se deben instalar e implementar equipamiento en el mismo sentido del gabinete de TX.
Correo 23-07-2024 (10:54): Khaled Nassasra: Se aprueba de acuerdo a minuta. GTD se compromete a realizar cambios en el Site, si no cumplen con estándar de canalización y obstrucción con los herrajes para el equipamiento Huawei.
11-07-2024: Observado V1
- No se evidencia informe fotográfico del sitio.</t>
  </si>
  <si>
    <t>43_993</t>
  </si>
  <si>
    <t>La Cisterna La Guitarrera</t>
  </si>
  <si>
    <t>Avenida Ossa esquina Pje La Guitarrera</t>
  </si>
  <si>
    <t>GTD-0012</t>
  </si>
  <si>
    <t>Sector 3 à 4G 295°; 5G 255°</t>
  </si>
  <si>
    <t>43_998</t>
  </si>
  <si>
    <t>La Pintana Tongoy</t>
  </si>
  <si>
    <t>Tongoy esquina Pasaje 11</t>
  </si>
  <si>
    <t>Poste HA , no hay proyecciones de HW ni soportes.
La ingeniería deberá presentar todo el detalle de los soportes.
Equipos deben instalarse paralelo a la calzada</t>
  </si>
  <si>
    <t>53_034</t>
  </si>
  <si>
    <t>Agua Santa</t>
  </si>
  <si>
    <t>Maipú</t>
  </si>
  <si>
    <t>Agua Santa esquina Jorge Yuraidine</t>
  </si>
  <si>
    <t>GTD-0435</t>
  </si>
  <si>
    <t>25-07-2024: Aprobado con Observaciones V2</t>
  </si>
  <si>
    <t>53_035</t>
  </si>
  <si>
    <t>Los Yacimientos</t>
  </si>
  <si>
    <t>Los Yacimientos frente al #1175</t>
  </si>
  <si>
    <t>GTD-0403</t>
  </si>
  <si>
    <t xml:space="preserve">INFORME FOTOGRÁFICO Rev1. 01-10: Aprobado con observaciones
1. Se puede implementar en el mismo sentido del gabinete instalado, por lo que solo será requerido 1 kit de herrajes.
2. GTD indica que el gabinete instalado es el mismo instalado en los sitios 43_191 y 25_563, confirmado por Leopoldo que el routers de ZTE pudo ser instalado.
Se valida segun acuerdo de reunión del 03-09-24 con PMO y GTD, cualquier inconveniente a la hora de implementar, GTD se compromete a solventar los problemas.
NO SE PUEDE IMPLEMENTAR LOS EQUIPOS HACIA LA VIA DE TRANSITO VEHICULAR Y SE EVIDENCIA CABLEADO POR ENCIMA DEL GABINETE TDAYF Y TX POR LO QUE NO SE PODRÁ INSTALAR EQUIPOS A ESA ALTURA.
PLANO AS BUILT
01-10: Aprobado con observaciones
1. GTD confirma que espacio disponible para equipos es lo instalado en terreno.
2. Dimensiones de gabinete TX: No hay manera de verificar estas dimensiones, se aprueba segun minuta 23-07-24.
</t>
  </si>
  <si>
    <t>10/10: se enviaron nuevas fotos don de visualiza que esta despejado a nivel de antena
Poste esta entre árboles, quien asegura que estamos despejado a la altura de las antenas, considerar despeje de ramas en área de ubicación equipos, Por parte de RF se validar coordenadas, ya que los planos de ING o Asbuilt  de GTD solo es un poste con un gabinete</t>
  </si>
  <si>
    <t>53_049</t>
  </si>
  <si>
    <t>Paine Los Heroes</t>
  </si>
  <si>
    <t>Cuatro Norte esquina Calle Buin</t>
  </si>
  <si>
    <t>GTD-0296</t>
  </si>
  <si>
    <t>53_051</t>
  </si>
  <si>
    <t>Pedro Aguirre Cerda La Marina</t>
  </si>
  <si>
    <t>Pedro Aguirre Cerda</t>
  </si>
  <si>
    <t>Avenida Club Hípico altura #4815</t>
  </si>
  <si>
    <t>53_066</t>
  </si>
  <si>
    <t>Pudahuel Santa Cecilia</t>
  </si>
  <si>
    <t>Mapocho altura #9280</t>
  </si>
  <si>
    <t>GTD-0399</t>
  </si>
  <si>
    <t>53_075</t>
  </si>
  <si>
    <t>Avenida Santa Luisa</t>
  </si>
  <si>
    <t>Avenida Santa Luisa altura #473</t>
  </si>
  <si>
    <t>GTD-1132</t>
  </si>
  <si>
    <t>53_088</t>
  </si>
  <si>
    <t>San Miguel Maria Auxiliadora</t>
  </si>
  <si>
    <t>San Francisco altura #3537</t>
  </si>
  <si>
    <t>GTD-0606</t>
  </si>
  <si>
    <t>53_092</t>
  </si>
  <si>
    <t>Talagante Volcan Tronador</t>
  </si>
  <si>
    <t>Los Ciruelos esquina Volcan Tronador</t>
  </si>
  <si>
    <t>GTD-0293</t>
  </si>
  <si>
    <t xml:space="preserve">05-08:Aprobado con observaciones  
ANTE CUALQUIER INCONVENIENTE PARA INSTALAR EL EQUIPAMIENTO DE MANERA PARALELA A LA VIA PUBLICA GTD DEBERÁ HACER LAS ADECUACIONES SEGUN COMPROMISO EN CORREO DEL 23-07-24.
NO SE PUEDE IMPLEMENTAR EQUIPOS HACIA LA VIA DE TRANSITO VEHICULAR.
PLANOS AS BUILT
NO SE PUEDE REVISAR SIN CONTAR CON INFORME FOTOGRAFICO
26-02: Aprobado
05-08: Aprobado 
1. GTD confirma que espacio disponible para equipos es lo instalado en terreno.
2. Dimensiones de gabinete TX: No ha y manera de verificar estas dimensiones, se aprueba segun minuta 23-07-24.
</t>
  </si>
  <si>
    <t>09-08-2024: Aprobado V2
- Implementación de equipamiento a partir de  3,5 mts.
- Herrajes se deben instalar e implementar equipamiento en el mismo sentido del gabinete de TX, es decir, paralelo al sentido peatonal.</t>
  </si>
  <si>
    <t>53_095</t>
  </si>
  <si>
    <t>Talagante Jose Brancoli</t>
  </si>
  <si>
    <t>Esmeralda esquina Jose Broncoli</t>
  </si>
  <si>
    <t>GTD-0292</t>
  </si>
  <si>
    <t>09_975</t>
  </si>
  <si>
    <t>Temuco Martín Lutero</t>
  </si>
  <si>
    <t xml:space="preserve"> Pje. Hermanas de la Santa Cruz altura de Los Mercedarios 03240</t>
  </si>
  <si>
    <t>CL-AR-1316</t>
  </si>
  <si>
    <t>Poste HA , no hay proyecciones de HW ni soportes.
La ingeniería deberá presentar todo el detalle de los soportes.
Existe gran cantidad de tendido eléctrico en todas direcciones.</t>
  </si>
  <si>
    <t>02_620</t>
  </si>
  <si>
    <t>San Pedro de Atacama Licancabur</t>
  </si>
  <si>
    <t>San Pedro de Atacama</t>
  </si>
  <si>
    <t>Ruta 23 N° 449</t>
  </si>
  <si>
    <t>TORRECOM</t>
  </si>
  <si>
    <t>TCLCL02002</t>
  </si>
  <si>
    <t xml:space="preserve">Aprobado
Radier 3,0 x 2,0m                      OK
EPC 400x100                              OK
Canalización FO  2"                   OK
Canalización energía 1 1 /2"   OK
Feeders por interior del MP    OK
Soporte RF  L =2500 mm         OK
Soporte MMOO                         OK
Se presenta estudio de cabida en radomo 
</t>
  </si>
  <si>
    <t xml:space="preserve">13/06/2025: Corregidas Observaciones </t>
  </si>
  <si>
    <t xml:space="preserve">CHECKLIST SITIO"
1. Coordenadas Google Earth: OK
2. Nemonico: 2_620
3. Tipo de estructura: Monopolo
4. Altura Torre: OK 
5. Altura RF: OK
6. Tipo de Soporte: 
7. PGB Altura: OK
8. PGB Piso: OK
9 Disponibilida de recorrido Power: OK
10. EPC Aerea; OK
11 EPC Piso: N/A
12 Rodomo: SI
13. Energia Provisoria: NO
14. Disponibilidad LTE / 5G en Torre  OK
15. Disponibilidad de LTE / 5G Piso: OK
16. Requiere Andamios: SI
17. Antenas con Plan de RF: OK
18: Tronera: N/A
19. Porta Feeders: OK
20_ GPS: OK
21. Az con Plan de RF: OK
Observaciones :  REQUIERE ANDAMIOS
</t>
  </si>
  <si>
    <t xml:space="preserve">OBSERVACIONES - INFORME FOTOGRAFICO
Faltan fotos de lo siguiente:
Soporte de MMOO en cañ. 4"
Tronera superior
Canalizaciones en la plataforma
Mediciones con cinta métrica.
Se valida según lo indicado en planos, pero Torrecom deberá subsanar en caso de presentarse problemas de implementación.
OBSERVACIONES - PLANOS
Lo construido en piso es distinto al proyecto aprobado en la ingeniería, se construyó una plataforma fast site de 4,0 x 4,0 m.
Torrecom deberá subsanar en caso de presentarse problemas de implementación tanto en piso como en el monoposte (cabida en radomo).
</t>
  </si>
  <si>
    <t>W40</t>
  </si>
  <si>
    <t xml:space="preserve">Pendiente la factibilidad eléctrica para iniciar Obras y entrega RFI W40. </t>
  </si>
  <si>
    <t>09_194</t>
  </si>
  <si>
    <t>Labranza Oriente</t>
  </si>
  <si>
    <t>Calle 2 Norte esquina Calle 5 Oriente (Labranza)</t>
  </si>
  <si>
    <t>CL-AR-1314</t>
  </si>
  <si>
    <t xml:space="preserve">Aprobada altura y coordenadas opción A / se debe mejorar calidad de fotos panorámica  deben esta todos los grados solicitados por estándar </t>
  </si>
  <si>
    <t>09_984</t>
  </si>
  <si>
    <t>Cholchol Ruta S-20</t>
  </si>
  <si>
    <t>Cholchol</t>
  </si>
  <si>
    <t>Costado derecho  Av. Arturo Prat 260, esquina José Joaquín Perez</t>
  </si>
  <si>
    <t>CHOL-5</t>
  </si>
  <si>
    <t xml:space="preserve">INFORME FOTOGRÁFICO
Rev.1 02-10: Aprobado con observaciones
1. Se evidencia espacio disponible para instalación de equipos en la misma dirección del gabinete instalado.
Se valida segun acuerdo de reunión del 03-09-24 con PMO y GTD, cualquier inconveniente a la hora de implementar, GTD se compromete a solventar los problemas.
PLANO AS BUILT
Rev.1 02-10: Aprobado con observaciones
1. Gabinete posee una profundidad de 300mm, lo cual para el sitio ubicado en la 9na Región, el Routers a instalar tendria cabida en cuanto a profundidad, siempre y cuando sea el de HUAWEI modelo ATN910C-G.
2. En cuanto al ancho del rack, indican que es de 505mm, lo cual supera las 19" que se necesita para instalar el router, por lo que el equipo implementador de este elemento, deberá agregar suplementos (orejas) para la correcta instalación de esto en el rack.
3. Gabinete condiciona el sitio a solo poder instalar el terminal optico por TX ya que ODF no tendría cabida.
Plano sin cotas de ubicación de gabinete y empalme.
La altura de ubicación del gabinete TDAyF y el empalme no pueden verificarse, ya que no se cuentan con fotografias.
</t>
  </si>
  <si>
    <t>10_135</t>
  </si>
  <si>
    <t>Rio Surponiente</t>
  </si>
  <si>
    <t>Beauchef S/N entre calles Pedro Lagos y Joaquín Prieto</t>
  </si>
  <si>
    <t>GTD-5286</t>
  </si>
  <si>
    <t xml:space="preserve">IINFORME FOTOGRÁFICO
001-08: Aprobado con observaciones
1. Sitio solo cuenta con espacio disponible en la misma dirección del gabinete instalado. Se evidencia canalización en 2 caras del poste, pero se puede implementar los equipos en la misma dirección del gabinete instalado.
2. El gabinete instalado, solo tiene cabida para el routers de HUAWEI, pero deben agregar unas "orejas" para la adecuada adaptación de este equipo al gabinete.
Gabinete no tiene cabida para equipo ODF, solo terminal optico.
Sitio con MMOO: GTD no instala soporte.
ANTE CUALQUIER INCONVENIENTE PARA INSTALAR EL EQUIPAMIENTO DE MANERA PARALELA A LA VIA PUBLICA GTD DEBERÁ HACER LAS ADECUACIONES SEGUN COMPROMISO EN CORREO DEL 23-07-24.
NO SE PUEDE IMPLEMENTAR EQUIPOS HACIA LA VIA DE TRANSITO VEHICULAR.
PLANOS AS BUILT
01-07: Aprobado
1. Gabinete posee una profundidad de 300mm, lo cual para el sitio ubicado en la 10ma Región, el Routers a instalar tendria cabida en cuanto a profundidad, siempre y cuando sea el de HUAWEI modelo ATN910C-G.
2. En cuanto al ancho del rack, indican que es de 505mm, lo cual supera las 19" que se necesita para instalar el router, por lo que el equipo implementador de este elemento, deberá agregar suplementos (orejas) para la correcta instalación de esto en el rack.
3. Gabinete condiciona el sitio a solo poder instalar el terminal optico por TX ya que ODF no tendría cabida.
</t>
  </si>
  <si>
    <t>09_181</t>
  </si>
  <si>
    <t>Curarrehue Ciudad</t>
  </si>
  <si>
    <t>Av. H. De la Concepción y Cacique Catriquir</t>
  </si>
  <si>
    <t>POSTE HORMIGÓN</t>
  </si>
  <si>
    <t>CL-AR-1257</t>
  </si>
  <si>
    <t xml:space="preserve">Aprobado con comentarios.
Falta verificación de verticalidad con instrumento topográfico. El OI deberá resolver en caso de presentarse problemas de implementación.
Se observa un ducto sobre los soportes de equipos instalados. Se asume que implementación podrá retirarlo para poder instalar correctamente los equipos.
Aprobado con comentarios.
Falta el detalle de los soportes.
El OI deberá resolver en caso de presentarse problemas de implementación.
</t>
  </si>
  <si>
    <t>Energía definitiva
Se debe corregir diagrama unilineal ya que indica que protección general de TDAyF es de 1x32 (A) y las fotografías de informe indican que es de 2x40 (A)
En diagrama unilineal falta detalle de cuadro de cargas
Falta confirmación de fecha definitiva de conexión realizada por la compañía
Pendiente contrato de suministro
Pendiente N° Cliente
Pendiente TE-1</t>
  </si>
  <si>
    <t>Gabinete PTI</t>
  </si>
  <si>
    <t>Pendiente Energización</t>
  </si>
  <si>
    <t>10_939</t>
  </si>
  <si>
    <t>Castro Camino Nercón Alto</t>
  </si>
  <si>
    <t>Camino vecinal Nercon S/N</t>
  </si>
  <si>
    <t>CSTR-35</t>
  </si>
  <si>
    <t>(Lámina 2)</t>
  </si>
  <si>
    <t xml:space="preserve">CHECKLIST POSTE GTD 
1. Coordenadas Google Earth: OK 
2. Nemónico: 10_939
3. Tipo de Poste: Hormigón 
4. Compartido; SI 
5. Altura Poste: 13,5 
6. Altura RF: 12 
7 Altura HW: 5 a 6 Mts 
8. .PGB altura : NOK 
9. Disponibilidad camión capacho: SI 
10. Herraje para RRU : Suministra Claro
11. Soportes Antena : Suministra Claro 
12. GPS : OK  Se instala en herraje de RRU 
13. Gabinete GTD AUT / TX : OK 
14- Antena : Suministra Claro Trisectorial Huawei ADU4514S0v06
15. Otros  : NOK
OBSERVACION. 
8. .PGB altura : NOK, Confirmar PGB altura no proyecta en Asbuilt y fotos sin evidencia.
15. Otros  : NOK
Poste con  soporte y antenas omni según informe fotográfico,  no aparecen es Asbuilt. 
Plan Sitios nuevos  propone Antena Trisectorial, puede haber problemas para su instalación...
ASBUILT_SP_APROBADO C / OBS
</t>
  </si>
  <si>
    <t xml:space="preserve">Sitio poste
Falta contrato de suministro
Reporte fotográfico incompleto al menos debe contener fotografías de informe de conexión
En plano unilineal falta el diferencial de planta 
Falta cuadro de carga en diagrama unilineal
Falta TE1 para respaldo de Claro
</t>
  </si>
  <si>
    <t>No existe factibilidad de MMOO</t>
  </si>
  <si>
    <t>29_004</t>
  </si>
  <si>
    <t>Los Sauces Galvarino</t>
  </si>
  <si>
    <t>Los Sauces</t>
  </si>
  <si>
    <t>Arturo Prat 441</t>
  </si>
  <si>
    <t>TCLCL09017</t>
  </si>
  <si>
    <t xml:space="preserve">10-10: Aprobado
1. Consideran la instalación de 2 soportes por sector
</t>
  </si>
  <si>
    <t xml:space="preserve">REV2 08-10-2024 Torrecom
Area Proyectada 10x10 mts
Acometida electrica aerea trifasica proyectada L= 25 mts (Empresa electrica Frontel)
Linea electrica proyectada tramo subterraneo (L=10 mts app) + Tramo aereo (L=70 mts app)
(Empalme propietario 1x25A)
</t>
  </si>
  <si>
    <t xml:space="preserve">Aprobado
Radier 3,0 x 2,0m       OK
EPC 400x100                OK
Canalización FO  2", energía 1 1 /2"   OK
Feeders por interior del MP                OK
Soportes RF , MMOO                            OK
Se presenta estudio de cabida en radomo (se realiza en base a dimensiones entregadas por TORRECOM, cualquier discrepancia, el torrero deberá solventarlo)
</t>
  </si>
  <si>
    <t>25/06: Corregidas Observaciones</t>
  </si>
  <si>
    <t>CHECKLIST SITIO 
1. Coordenadas Google Earth: OK
2. Nemonico: 29_004
3. Tipo de estructura: Monopolo
4. Altura: 24
5. Altura RF:24
6. Tipo de Soporte: NOK
6. PGB Altura: OK
7 Disponibilida de recorrido Power F.O: OK
8. EPC Aerea; OK
9 EPC Piso: N/A
10 Rodomo:NOK
11. Energia Provisoria: N/A
12. Disponibilidad 4G en Torre  OK
13. Disponibilidad  4G Piso: OK
14. Requiere Andamios: SI
15. Antenas con Plan de RF: NOK
16: Tronera :NOK
17. Porta Feeders: OK
18_ GPS: NOK
19. Az con Plan de RF:NOK
OBSERVACIONES
6. Tipo de Soporte : :Confirmar medidas
10 Rodomo:Sin evidencia de Vista Planta para identificar instalacion (Cabida) de Antenas y RRU
16: Tronera :Sin evidencia parte baja y alta
18_ GPS: Proyectar en EPC,</t>
  </si>
  <si>
    <t>Estudio de cabida en radomo por TORRECOM,  cualquier inconveniente de implementación la torrera deberá solventarlo.</t>
  </si>
  <si>
    <t>18/12: Observaciones corregidas</t>
  </si>
  <si>
    <t>Energía definitiva
Falta contrato de suministro</t>
  </si>
  <si>
    <t xml:space="preserve">tema rediseño del suelo que se ha encontrado agua a poca profundidad y se encuentra en estudio de laboratorio con una demora de 3 semanas.  Se debe tener resultado W33, una vez que se entrega el resultado se procede con el nuevo diseño </t>
  </si>
  <si>
    <t>10_969</t>
  </si>
  <si>
    <t>Entre Lagos Ruta U-51</t>
  </si>
  <si>
    <t>Puyehue</t>
  </si>
  <si>
    <t>Puyehue 4 S/N</t>
  </si>
  <si>
    <t>PUYEHUE AP04</t>
  </si>
  <si>
    <t xml:space="preserve">INFORME FOTOGRÁFICO
Rev.1 02-10: Aprobado con observaciones
1. Se evidencia espacio disponible para instalación de equipos en la misma dirección del gabinete instalado.
Se valida segun acuerdo de reunión del 03-09-24 con PMO y GTD, cualquier inconveniente a la hora de implementar, GTD se compromete a solventar los problemas.
Se valida segun plano asbuilt
PLANO AS BUILT Rev.1 02-10: Aprobado con observaciones
1. Gabinete posee una profundidad de 300mm, lo cual para el sitio ubicado en la 10ma Región, el Routers a instalar tendria cabida en cuanto a profundidad, siempre y cuando sea el de HUAWEI modelo ATN910C-G.
2. En cuanto al ancho del rack, indican que es de 505mm, lo cual supera las 19" que se necesita para instalar el router, por lo que el equipo implementador de este elemento, deberá agregar suplementos (orejas) para la correcta instalación de esto en el rack.
3. Gabinete condiciona el sitio a solo poder instalar el terminal optico por TX ya que ODF no tendría cabida.
Plano sin cotas de ubicación de gabinete y empalme.
La altura de ubicación del gabinete TDAyF y el empalme no pueden verificarse, ya que no se cuentan con fotografias.
</t>
  </si>
  <si>
    <t>10_970</t>
  </si>
  <si>
    <t>Quellon Rene Carcamo</t>
  </si>
  <si>
    <t>Queilén</t>
  </si>
  <si>
    <t>Pasaje Dr. Armando Andrade Pinto S/N</t>
  </si>
  <si>
    <t>Incorporado Fase 1</t>
  </si>
  <si>
    <t>QUEILENAP03</t>
  </si>
  <si>
    <t>06_746</t>
  </si>
  <si>
    <t>Peumo Jean Buchman</t>
  </si>
  <si>
    <t>Peumo</t>
  </si>
  <si>
    <t>Antonio Hoces Camino Interior, Lote 1, N°1106</t>
  </si>
  <si>
    <t>21-10-2025: Sitio descartado por PTI
30-9: Se informa que se asigna a PTI BTS
22-07: Operador SITES indica que no puede cumplir con la altura (Mínimo 18 m.), se informa a Inmobiliaria para búsqueda de alternativa</t>
  </si>
  <si>
    <t>CL-LI-1214</t>
  </si>
  <si>
    <t>Se valida coordenadas   -34.397960    -71.158992. se nueve 600 aprox del punto nominal. se realiza ajuste a plan de RF</t>
  </si>
  <si>
    <t>No indican área en piso para ClaroVTR ni soportes proyectados. Se revisará en la ING.</t>
  </si>
  <si>
    <t xml:space="preserve">"""CHECKLIST SITIO""
06_746
20-11-25
Observaciones:
1.- TSS revisado, formato PTI,  formato solo cuenta con datos  para la construcción del sitio, no para la implementación. 
</t>
  </si>
  <si>
    <t>se espera proyección en ingeniería de energía tradicional.</t>
  </si>
  <si>
    <t>Aprobado sin comentarios</t>
  </si>
  <si>
    <t>26/11:Observaciones corregidas</t>
  </si>
  <si>
    <t xml:space="preserve">Según la foto 28 el soporte RF no tiene 2 1/2"  (73 mm) de diámetro.----&gt; OK
Según la foto 27 el soporte MMOO no tiene 4"  (114 mm) de diámetro. ---&gt;OK
Deben enviar  fotos de medición con cinta métrica  del diámetro de ambos soportes para verificar.---&gt;OK
</t>
  </si>
  <si>
    <t>Agregar EPC horizontal entre gabinetes.</t>
  </si>
  <si>
    <t xml:space="preserve">Sin Observaciones
- Sitio con energía definitiva, cuenta con TE1 y planimetría.
- Falta número de cliente para incorporación y entrega a O&amp;M.
</t>
  </si>
  <si>
    <t>SITES propone un sitio de 12 m pero se requiere de 18 m, se encuentra en gestión de finiquito</t>
  </si>
  <si>
    <t>10_976</t>
  </si>
  <si>
    <t>Rio Negro Bernardo Mella</t>
  </si>
  <si>
    <t>Río Negro</t>
  </si>
  <si>
    <t>Rosauro Guzmán esquina Bernardo Mella</t>
  </si>
  <si>
    <t>RIO NEGRO AP1</t>
  </si>
  <si>
    <t xml:space="preserve">INFORME FOTOGRÁFICO
09-05-2025: APROBADO CON OBSERVACIONES 4G V3
1. No se logra apreciar bien las perforaciones del gabinete.
Equipo implementador debe instalar 1 kits de herrajes, segun fotos entregadas por el torrero, el poste se encuentra separado 90 cm a la calzada, por lo que se cuenta con espacio suficiente par instalar equipos en esa cara del poste.
PLANOS AS BUILT
09-05-2025: APROBADO CON OBSERVACIONES 4G V3.
1. Faltó detalle de perforaciones en gabinete. Cualquier inconveniente en terreno GTD debe solventar.
Certificados de Calidad
Ingeniería Aprobada: No Presentado
</t>
  </si>
  <si>
    <t>CHECKLIST POSTE
POSTE EQUIPAMIENTO AEREO
1. Coordenadas Google Earth: OK
2. Nemonico: OK
3. Tipo de Poste: Hormigon
4  Compartido; NO
5. Altura Poste: 13,50
6. Altura RF:  13,50, Suministra e Instala Claro
7 Altura HW:  6 
8 Soportes: Suministra e Instala Claro
9.PGB altura : NOK
10 Disponibilidad camion capacho: SI
11. Antenas Con Plan de RF: OK
12 AZ Con Plan de RF : OK
13. GPS ;OK
14. Disponibilidad de Ductos NOK
15. Energia: OK
POSTE EQUIPAMIENTO PISO
1. Disponibilidad Modulos RF: N/A
2. Rack: Claro VTR: N/A
3. Dimencion : 1,2 x1,2 x 1,70 : N/A
4. Empalme : N/A
5. Energia : N/A
Observaciones
9.PGB altura : NOK
Observaciones 
Asbuilt SP_V1</t>
  </si>
  <si>
    <t>14_109</t>
  </si>
  <si>
    <t>Lanco Avenida Centenario</t>
  </si>
  <si>
    <t>Lanco</t>
  </si>
  <si>
    <t>Av. Centenario altura 99</t>
  </si>
  <si>
    <t>GTD-6109</t>
  </si>
  <si>
    <t>Aprobado.
Requiere 1 kit herraje 09 (para 2 RRU5513)
Requiere 1 kit herraje 18 (para ADU4514).
Se debe instalar equipos RRU paralelos a la calzada, entre los 3000 y 4500mm</t>
  </si>
  <si>
    <t>La ing fue aprobada el 09/11/2023 con esta coordenadas Opc 1 -39.45089 -72.77816, El Asbuilt entregado esta desplazado 122 mts. con las siguientes coordenadas -39,45019444 -72,77708333, independiente que la nueva ubicación no afecta el diseño es necesario saber los motivo del desplazamiento, recordarle a GTD que cualquier ubicación por mínima que sea debe ser validada por área de RF</t>
  </si>
  <si>
    <t xml:space="preserve">CHECKLIST POSTE GTD
1. Coordenadas Google Earth: OK
2. Nemonico: 14_109
3. Tipo de Poste: Hormigon
4. Compartido; NO
5. Altura Poste: 13,5
6. Altura RF: 14
7 Altura HW: 5 a 6 Mts
8. .PGB altura : OK
9. Disponibilidad camion capacho: SI
10. Herraje para RRU : Suministra ClaroClaro
11. Soportes Antena : Suministra Claro
12. GPS : OK Se instala en herraje de RRU
13. Gabinete GTD AUT / TX : OK
14- Antena : Suministra ClaroTrisectorial Huawei ADU4514S0v06
ASBUILT_ SP_APROBADO
</t>
  </si>
  <si>
    <t>14_120</t>
  </si>
  <si>
    <t>Paillaco Pasaje Las Rosas</t>
  </si>
  <si>
    <t>Paillaco</t>
  </si>
  <si>
    <t>Pasaje Las Rozas</t>
  </si>
  <si>
    <t>PAILLACO AP</t>
  </si>
  <si>
    <t xml:space="preserve">INFORME FOTOGRÁFICO Rev.2 08-10: Aprobado con observaciones
Se valida segun acuerdo de reunión del 03-09-24 con PMO y GTD y reunión 07-10-24, cualquier inconveniente a la hora de implementar, GTD se compromete a solventar los problemas.
NO SE PUEDE IMPLEMENTAR LOS EQUIPOS HACIA LA VIA DE TRANSITO VEHICULAR Y SE EVIDENCIA CABLEADO POR ENCIMA DEL GABINETE TDAYF Y TX POR LO QUE NO SE PODRÁ INSTALAR EQUIPOS A ESA ALTURA
Huawei deberá instalar 1 kits para instalación de equipamiento en el mismo sentido del gabinete instalado.
PLANO AS BUILT Rev.2 08-10: Aprobado con observaciones
Se valida segun correo de reunión del 07-10-24.
- Gabinete posee una profundidad de 300mm, lo cual para el sitio ubicado en la 14va Región, el Routers a instalar tendria cabida en cuanto a profundidad, siempre y cuando sea el de HUAWEI modelo ATN910C-G.
- En cuanto al ancho del rack, indican que es de 505mm, lo cual supera las 19" que se necesita para instalar el router, por lo que el equipo implementador de este elemento, deberá agregar suplementos (orejas) para la correcta instalación de esto en el rack.
- Gabinete condiciona el sitio a solo poder instalar el terminal optico por TX ya que ODF no tendría cabida.
La altura de ubicación del gabinete TDAyF y el empalme no pueden verificarse, ya que no se cuentan con fotografias.
</t>
  </si>
  <si>
    <t>25_517</t>
  </si>
  <si>
    <t>Las Caracolas</t>
  </si>
  <si>
    <t>Las Caracolas altura #18</t>
  </si>
  <si>
    <t>GTD-1553</t>
  </si>
  <si>
    <t>53i_388</t>
  </si>
  <si>
    <t>Banco Bci - Edificio Corporativo</t>
  </si>
  <si>
    <t>Medios Propios</t>
  </si>
  <si>
    <t>Sale de Plan 25-11-2025 CC RF</t>
  </si>
  <si>
    <t>53i_389</t>
  </si>
  <si>
    <t>Banco Bci - Oficina Central</t>
  </si>
  <si>
    <t>Sale de plan en reemplazo de 53i_135 Castaño Colina</t>
  </si>
  <si>
    <t>53i_378</t>
  </si>
  <si>
    <t>Carabineros Edificio Centenario</t>
  </si>
  <si>
    <t>19_ GPS: Sin evidencia en fotomontaje y planos</t>
  </si>
  <si>
    <t>53i_391</t>
  </si>
  <si>
    <t>DHL Boulevard Poniente</t>
  </si>
  <si>
    <t>27/11/2025: Sitio sale de plan, se envía control de cambio</t>
  </si>
  <si>
    <t>02i_715</t>
  </si>
  <si>
    <t>Lider Antofagasta Norte</t>
  </si>
  <si>
    <t xml:space="preserve"> Iquique 5201</t>
  </si>
  <si>
    <t>TSS Aprobado Infoor</t>
  </si>
  <si>
    <t>Implementación de los equipos:
•	¿A que altura se está proyectando la instalación de los equipos?, 
•	¿ Se está considerando la mejor alternativa, considerando dar una solución rápida ante alguna falla?
•	¿Para mantención o solucionar fallas se debería considerar disponer una plataforma alza hombres?</t>
  </si>
  <si>
    <t>53i_398</t>
  </si>
  <si>
    <t>Lider Miraflores Renca</t>
  </si>
  <si>
    <t>RENCA</t>
  </si>
  <si>
    <t>En el punto 4 Descripción de la Solución en el Asbuilt se hace mención a equipamiento Nokia Flexi Zone micro. Se debe corregir.</t>
  </si>
  <si>
    <t>Gabinete Huawei /NOK</t>
  </si>
  <si>
    <t>53i_402</t>
  </si>
  <si>
    <t>Metlife Chile Seguros De Vida S.A.</t>
  </si>
  <si>
    <t>Sale de plan en reemplazo de 53i_130 BGR Providencia</t>
  </si>
  <si>
    <t>53i_403</t>
  </si>
  <si>
    <t>Oficinas IBM</t>
  </si>
  <si>
    <t>No vigente</t>
  </si>
  <si>
    <t>Sitio pdte de baja B2B</t>
  </si>
  <si>
    <t>25i_647</t>
  </si>
  <si>
    <t>U. Valparaiso - Innova</t>
  </si>
  <si>
    <t>La descripción de la solución (página 5) no corresponde a lo aprobado en el reporte de ingeniería.</t>
  </si>
  <si>
    <t>Energía monofásica no se logra identificar capacidad, TDAYF trifásico, sitio no se identifica falta de energía en operación, se valida con observación por capacidad de Breakers.</t>
  </si>
  <si>
    <t>02i_716</t>
  </si>
  <si>
    <t>Walmart Antofagasta</t>
  </si>
  <si>
    <t>Iquique 5201 Antofagasta</t>
  </si>
  <si>
    <t>Sale de plan en reemplazo de 28i_241 ESSBIO Concepción CASA MATRIZ</t>
  </si>
  <si>
    <t>53i_406</t>
  </si>
  <si>
    <t>Blue</t>
  </si>
  <si>
    <t>Av. El Retiro 9800, Pudahuel</t>
  </si>
  <si>
    <t>53i_409</t>
  </si>
  <si>
    <t>Sucursal Puente</t>
  </si>
  <si>
    <t>PUENTE 630</t>
  </si>
  <si>
    <t>25i_648</t>
  </si>
  <si>
    <t>U. Valparaíso - CDE</t>
  </si>
  <si>
    <t>La Paz 1702 Viña del Mar</t>
  </si>
  <si>
    <t>Sitio Pdte Control de Cambio por parte de RF - Informada baja de B2B 11-3-2205</t>
  </si>
  <si>
    <t>53i_376</t>
  </si>
  <si>
    <t>Costanera Center Piso -5</t>
  </si>
  <si>
    <t xml:space="preserve">Providencia </t>
  </si>
  <si>
    <t>53i_417</t>
  </si>
  <si>
    <t>Concha y Toro 0 Ed. WTC</t>
  </si>
  <si>
    <t> Dirección Nueva Tajamar 481</t>
  </si>
  <si>
    <t>53i_135</t>
  </si>
  <si>
    <t>Castaño Colina</t>
  </si>
  <si>
    <t>53i_130</t>
  </si>
  <si>
    <t>BGR Providencia</t>
  </si>
  <si>
    <t xml:space="preserve"> </t>
  </si>
  <si>
    <t>28i_241</t>
  </si>
  <si>
    <t>ESSBIO Concepción CASA MATRIZ</t>
  </si>
  <si>
    <t>53i_397</t>
  </si>
  <si>
    <t>Lider Express Irarrazaval 5353</t>
  </si>
  <si>
    <t>ÑUÑOA</t>
  </si>
  <si>
    <t xml:space="preserve">Av. Irarrazabal 5353 </t>
  </si>
  <si>
    <t>29i_061</t>
  </si>
  <si>
    <t>Walmart Temuco LOCAL 183</t>
  </si>
  <si>
    <t>Los pablos con los estudiantes sin numero Temuco</t>
  </si>
  <si>
    <t>07i_950</t>
  </si>
  <si>
    <t>Sucursal Talca</t>
  </si>
  <si>
    <t>1 SUR 1271</t>
  </si>
  <si>
    <t>10_937</t>
  </si>
  <si>
    <t>Ancud Nelson Bustamante</t>
  </si>
  <si>
    <t>Ancud</t>
  </si>
  <si>
    <t>Pasaje Jose Vidal altura del 49</t>
  </si>
  <si>
    <t>ANCU-29</t>
  </si>
  <si>
    <t>Por parte de RF se validar coordenadas -41,87402 -73,81408, ya que los planos de ING o Asbuilt  de GTD solo es un poste con un gabinete sin nada más que validar por RF.</t>
  </si>
  <si>
    <t>As Built Aprobado Con Observacione</t>
  </si>
  <si>
    <t>28i_400</t>
  </si>
  <si>
    <t>Walmart San Pedro de la Paz LOCAL 993</t>
  </si>
  <si>
    <t>San Pedro de la Paz</t>
  </si>
  <si>
    <t>Ruta 160 san pedro de la paz</t>
  </si>
  <si>
    <t>53i_407</t>
  </si>
  <si>
    <t>DHL Osvaldo</t>
  </si>
  <si>
    <t>Osvaldo Croquevielle 2207, Pudahuel</t>
  </si>
  <si>
    <t>-</t>
  </si>
  <si>
    <t>06_134</t>
  </si>
  <si>
    <t>Chepica Norte</t>
  </si>
  <si>
    <t>Chépica</t>
  </si>
  <si>
    <t>18 de Septiembre #2923</t>
  </si>
  <si>
    <t>MOVISTAR</t>
  </si>
  <si>
    <t>33 - 36 m</t>
  </si>
  <si>
    <t>CHEPN</t>
  </si>
  <si>
    <t>23_298</t>
  </si>
  <si>
    <t>LAMPA ORIENTE</t>
  </si>
  <si>
    <t>Manuel Plaza 718</t>
  </si>
  <si>
    <t>LMPF2</t>
  </si>
  <si>
    <t>Área Proyectada 3X2mts / Línea eléctrica trifásica aérea  - subterránea hasta TDAyF / Poste de conexión N° 0.564.171</t>
  </si>
  <si>
    <t>53_310</t>
  </si>
  <si>
    <t>La Reina Las Arañas</t>
  </si>
  <si>
    <t>Av. OSSA esq. Mariano Sanchez Fontecilla</t>
  </si>
  <si>
    <t>On Hold 5G</t>
  </si>
  <si>
    <t>Municipalidad de La Reina/Movistar</t>
  </si>
  <si>
    <t>Sale de Plan 5G- 19-5-2025</t>
  </si>
  <si>
    <t>01_119</t>
  </si>
  <si>
    <t>Iquique Reunion 1</t>
  </si>
  <si>
    <t>Av. Circunvalación / Oficina Salitrera Victoria</t>
  </si>
  <si>
    <t>No Definido</t>
  </si>
  <si>
    <t>On hold RF 21-8-2026
22-07: Operador SITES indica que no puede cumplir con la altura (Mínimo 18 m.), se informa a Inmobiliaria para búsqueda de alternativa</t>
  </si>
  <si>
    <t>CL-01-01-02622-23</t>
  </si>
  <si>
    <t>01_507</t>
  </si>
  <si>
    <t>Alto Hospicio Vilas Motor</t>
  </si>
  <si>
    <t>Ruta 16 esquina Camino Parque Empresarial Zofri</t>
  </si>
  <si>
    <t>QMC</t>
  </si>
  <si>
    <t>Aprobada altura y coordenadas ( antena proporcionada por QMC)</t>
  </si>
  <si>
    <t>QMC instala soportes , gabinete TX-TDA, y ducto para jumpers</t>
  </si>
  <si>
    <t xml:space="preserve">1.- Altura de antenas indica 18 metros, pero en planilla de RF indica altura 12 mts. se tiene que definir altura real.
2.- se solicitarán proyecciones y medidas en Ingenieria.
3.- Se solicitará carpeta de fotos para revisar As-built. </t>
  </si>
  <si>
    <t>Sin obs.
QMC instala soportes , gabinete TX-TDA,  antena y los jumpers.</t>
  </si>
  <si>
    <t>09/06/26: Corregida Observación.</t>
  </si>
  <si>
    <t>W44-2026</t>
  </si>
  <si>
    <t>07-05-26 Sitio pendiente por una Firma Claro - QMC inicia W19 proceso de Ingeniería - Entrega de Ingeniería W21.</t>
  </si>
  <si>
    <t>03_525</t>
  </si>
  <si>
    <t>Copiapó Diego de Almeyda</t>
  </si>
  <si>
    <t>Calle Juan Serapio Lois, frente a casa N° 501</t>
  </si>
  <si>
    <t>CL-01-03-02612-23</t>
  </si>
  <si>
    <t>SITES propone un sitio de 12 m pero se requiere de 18 m, se encuentra en revisión para colocalización con Entel</t>
  </si>
  <si>
    <t>05_070</t>
  </si>
  <si>
    <t>Torquemada</t>
  </si>
  <si>
    <t>Torquemada frente al N°33</t>
  </si>
  <si>
    <t>QMC : 27-03-2026: Sitio sin factibilidad de Postes, se realizo visita en terreno para factibilidad de rooftop sin respuesta de un pre acuerdo con propietarios contactados.</t>
  </si>
  <si>
    <t>TCLCL05051</t>
  </si>
  <si>
    <t>Aprobada coordenadas, se debe dejar mas claro el diseño de RF en techo y cuál será el dimensionamiento de los radomos, sitio es de 3 sectores</t>
  </si>
  <si>
    <t>No se indica el tipo de estructura para los soportes de antenas. La ingeniería debe presentar el detalle.
Se observa complejo instalar una estructura sobre el tipo de vivienda existente, y la circulación sobre la techumbre no se observa segura. Torrecom debe garantizar la seguridad estructural</t>
  </si>
  <si>
    <t xml:space="preserve">por confirmar </t>
  </si>
  <si>
    <t>06_145</t>
  </si>
  <si>
    <t>Los Coligues - Ventisquero</t>
  </si>
  <si>
    <t>Héctor Zamorano Nº 481</t>
  </si>
  <si>
    <t>06_719</t>
  </si>
  <si>
    <t>Marchihue Ciudad</t>
  </si>
  <si>
    <t>Marchihue</t>
  </si>
  <si>
    <t>06_724</t>
  </si>
  <si>
    <t>Tinguiririca Callejon Lo Varela</t>
  </si>
  <si>
    <t>Chimbarongo</t>
  </si>
  <si>
    <t>CALLEJON MONTENEGRO, CHIMBARONGO</t>
  </si>
  <si>
    <t>Aprobada altura y coordenadas</t>
  </si>
  <si>
    <t>07_188</t>
  </si>
  <si>
    <t>Ruta Talca Maule</t>
  </si>
  <si>
    <t>Las vertientes del Maule S/#</t>
  </si>
  <si>
    <t>07_703</t>
  </si>
  <si>
    <t>Cauquenes Oriente</t>
  </si>
  <si>
    <t>Cauquenes</t>
  </si>
  <si>
    <t>07_704</t>
  </si>
  <si>
    <t>Parral Norte 2</t>
  </si>
  <si>
    <t>CL-ML-1190</t>
  </si>
  <si>
    <t>Sitio bajo con 180° de obstruccion por edificaciones, proponer aumentar altura (ATC va a revisar nueva propuesta de altura + registro panoramico nuevo)</t>
  </si>
  <si>
    <t>07_852</t>
  </si>
  <si>
    <t>Curepto Lisandro Gajardo</t>
  </si>
  <si>
    <t>Curepto</t>
  </si>
  <si>
    <t>Lizandro Gajardo S/#</t>
  </si>
  <si>
    <t>08_252</t>
  </si>
  <si>
    <t>Lebu Norte</t>
  </si>
  <si>
    <t>Obstrucción de arboles no permite ver los azimuth requeridos</t>
  </si>
  <si>
    <t>08_736</t>
  </si>
  <si>
    <t>Chillan Viejo</t>
  </si>
  <si>
    <t>CL-BIO-5055</t>
  </si>
  <si>
    <t>Sin autorización SMU</t>
  </si>
  <si>
    <t>08_740</t>
  </si>
  <si>
    <t>Yungay Estadio</t>
  </si>
  <si>
    <t>CL-NB-1068</t>
  </si>
  <si>
    <t>TBD, en nogociación con propietario</t>
  </si>
  <si>
    <t>09_807</t>
  </si>
  <si>
    <t>Traiguen Centro</t>
  </si>
  <si>
    <t>Calle Errazuriz # 586</t>
  </si>
  <si>
    <t>9 a 13 m</t>
  </si>
  <si>
    <t>09_993</t>
  </si>
  <si>
    <t>Gorbea Cementerio</t>
  </si>
  <si>
    <t>Gorbea</t>
  </si>
  <si>
    <t>SUPTRB_023</t>
  </si>
  <si>
    <t>10_947</t>
  </si>
  <si>
    <t>Frutillar Arturo Alessandri</t>
  </si>
  <si>
    <t>Av. Lago Llaquihue frente al #93</t>
  </si>
  <si>
    <t>Aprobada altura y coordenadas ( HW y antena proporcionada por Claro)</t>
  </si>
  <si>
    <t>1.- Se valida altura de antenas en planilla de RF a 12 metros.
2.- en Ingenieria, se solicita proyectar el HW que corresponde a este sitio, según Planilla RF, son 3 RRU5517t y no 3 RRU5513w, DBU,DPU y BBU se mantienen.
3.- Se solicitará carpeta de fotos para revisar As-built.</t>
  </si>
  <si>
    <t>Sin obs.
QMC instala soportes , gabinete TX-TDA, y ducto para jumpers.</t>
  </si>
  <si>
    <t>Aprobada altura y coordenadas ( HW y antena proporcionada por Claro).</t>
  </si>
  <si>
    <t>- No se visualiza medición de energía en empalme y/o tablero - Falta informe de energía provisoria/definitiva. - Falta TE1.</t>
  </si>
  <si>
    <t>Gabinete QMC</t>
  </si>
  <si>
    <t>W40-2026</t>
  </si>
  <si>
    <t>10_953</t>
  </si>
  <si>
    <t>Maullin Club de Rodeo</t>
  </si>
  <si>
    <t>Maullín</t>
  </si>
  <si>
    <t>12_441</t>
  </si>
  <si>
    <t>Punta Arenas Capitan Juan Guillermos</t>
  </si>
  <si>
    <t>Capitán Juan Guillermos esquina Pasaje Ana Aguila Alvarado</t>
  </si>
  <si>
    <t>Gcia Mayorista informa que no existe posibilidad de entrega de sitios. 
RF informa vía correo salida de plan de sitios 8-10-2025. Pdte CC</t>
  </si>
  <si>
    <t>14_129</t>
  </si>
  <si>
    <t>Niebla Playa Los Molinos</t>
  </si>
  <si>
    <t>CAMINO PUBLICO NIEBLA-CUNACO S/N</t>
  </si>
  <si>
    <t>34 m</t>
  </si>
  <si>
    <t>15_089</t>
  </si>
  <si>
    <t>Arica Tejas de Azapa</t>
  </si>
  <si>
    <t>16_031</t>
  </si>
  <si>
    <t>Estacion de Tren</t>
  </si>
  <si>
    <t>Ejercito De Chile 83</t>
  </si>
  <si>
    <t>9 mts altura no es viable, revisar alternativa con ATC 151160 torre 30mts aprox con un proyección de 24 mts, nos desplazamos del punto nominal pero por un mejor altura</t>
  </si>
  <si>
    <t>16_074</t>
  </si>
  <si>
    <t>Chillan Leucoton</t>
  </si>
  <si>
    <t>Leucoton 157</t>
  </si>
  <si>
    <t>16_078</t>
  </si>
  <si>
    <t>El Carmen Ruta N-77</t>
  </si>
  <si>
    <t>El Carmen</t>
  </si>
  <si>
    <t>Baquedano #1218</t>
  </si>
  <si>
    <t>23_590</t>
  </si>
  <si>
    <t>Caruso</t>
  </si>
  <si>
    <t>Descartado por Sites</t>
  </si>
  <si>
    <t>ROOFTOP</t>
  </si>
  <si>
    <t>Se descarta alternativa presentada por SITES por ubicarse muy cercano a sitio existente (250 mts aprox.). Candidatos deben ubicarse lo más cercano al punto nominal, distancia no mayor a 150mts (Punto Nominal: Lat -33.39541, Long -70.511949).</t>
  </si>
  <si>
    <t>Altura definida 30m. Proyecta área 3x2.</t>
  </si>
  <si>
    <t>23_967</t>
  </si>
  <si>
    <t>Camino Mirasol</t>
  </si>
  <si>
    <t>Ademas tener en cuenta que requerimos 2 soportes por sector.</t>
  </si>
  <si>
    <t>25_173</t>
  </si>
  <si>
    <t>Estadio Gustavo Ocaranza</t>
  </si>
  <si>
    <t xml:space="preserve">Av. República #2071, _x000D_Marga Marga, Valparaíso Chile </t>
  </si>
  <si>
    <t>Planilla RF indica AQU4518R23 y en plano indica AQU4518R24 (que son más largas que las R23)</t>
  </si>
  <si>
    <t>Area Proyectada 3x2 mts</t>
  </si>
  <si>
    <t>25_184</t>
  </si>
  <si>
    <t>Playa Ancha Pasaje Seis</t>
  </si>
  <si>
    <t>Pasaje Recife Nº 275, Playa Ancha Primer Sector</t>
  </si>
  <si>
    <t>(Equipos proyectados en plataforma elevada)</t>
  </si>
  <si>
    <t>25_187</t>
  </si>
  <si>
    <t>Hospital Naval Viña del Mar</t>
  </si>
  <si>
    <t>Calle 8 #2570</t>
  </si>
  <si>
    <t>25_222</t>
  </si>
  <si>
    <t>Agustin Avezon</t>
  </si>
  <si>
    <t>Av. Valparaíso Nº 1256</t>
  </si>
  <si>
    <t>Hola Carlos</t>
  </si>
  <si>
    <t>28 - 32</t>
  </si>
  <si>
    <t>Equipos proyectados en poste</t>
  </si>
  <si>
    <t>25_541</t>
  </si>
  <si>
    <t>Los Andes Los Aromos</t>
  </si>
  <si>
    <t>Los Andes</t>
  </si>
  <si>
    <t>SITIO 87 POBLACION JARDINES FAMILIARES LOS ANDES</t>
  </si>
  <si>
    <t>28_026</t>
  </si>
  <si>
    <t>Los Angeles- Santa Ana Oriente</t>
  </si>
  <si>
    <t>Comandante Baldomero Duble Almeyda esquina Coronel Ricardo Castro</t>
  </si>
  <si>
    <t>1.- Se valida altura de antenas en planilla de RF a 12 metros.
2.- En Ingenieria, se solicita proyectar el HW que corresponde a este sitio, según Planilla RF, son 2 RRU5513w, DBU,DPU y BBU se mantienen.
3.- Se solicitará carpeta de fotos para revisar As-built.</t>
  </si>
  <si>
    <t>28_168</t>
  </si>
  <si>
    <t>Coronel - Las Gaviotas</t>
  </si>
  <si>
    <t>28_228</t>
  </si>
  <si>
    <t>Ruta 5 - Cabrero Laja</t>
  </si>
  <si>
    <t>Cabrero</t>
  </si>
  <si>
    <t>Ruta 5 sur km 476 Salto del Laja, Cabrero Chile</t>
  </si>
  <si>
    <t>STP-CL-001</t>
  </si>
  <si>
    <t>28_231</t>
  </si>
  <si>
    <t>Ruta 5 - Salto del Laja Los Ángeles</t>
  </si>
  <si>
    <t>Ruta 5 Sur, Km 490 Los Ángeles</t>
  </si>
  <si>
    <t>STP-CL-003</t>
  </si>
  <si>
    <t>28_305</t>
  </si>
  <si>
    <t>San Pedro de La Paz Longitudinal Uno</t>
  </si>
  <si>
    <t>28_321</t>
  </si>
  <si>
    <t>Huepil Independencia</t>
  </si>
  <si>
    <t>D. Portales S/#(Independencia # 566)</t>
  </si>
  <si>
    <t>4.5 a 9 m</t>
  </si>
  <si>
    <t>28_322</t>
  </si>
  <si>
    <t>Yumbel Urizar</t>
  </si>
  <si>
    <t>O´Higgins #671</t>
  </si>
  <si>
    <t>29_013</t>
  </si>
  <si>
    <t>Pucon Los Hualles</t>
  </si>
  <si>
    <t>43_074</t>
  </si>
  <si>
    <t>Camino Santa Martina</t>
  </si>
  <si>
    <t>S/I</t>
  </si>
  <si>
    <t>43_078</t>
  </si>
  <si>
    <t>Jardin del Este</t>
  </si>
  <si>
    <t>Candidato rechazado, baja altura ofrecida (16mts vs 24 mts solicitados) y muy alejado de punto nominal, sobre 300mts. Candidatos en este caso deben estar a un radio máximo de 150mts.</t>
  </si>
  <si>
    <t>Se deben instalar 2 soportes por sector de L: 3m y solo proyectan 1 por sector. RF debe indicar si este sitio será tratado de manera diferente a los demas sitios para poder dar aprobación por parte de OOCC.
Deben garantizar la cabida del equipamiento CLAROVTR dentro del radomo que proyectan.</t>
  </si>
  <si>
    <t>Altura definida 16m. Proyecta área 3x2.</t>
  </si>
  <si>
    <t>43_208</t>
  </si>
  <si>
    <t>Jotabeche</t>
  </si>
  <si>
    <t>Estación Central</t>
  </si>
  <si>
    <t>CALLE 5 DE ABRIL N: 3.873 / 3.874 - ESTACION CENTRAL</t>
  </si>
  <si>
    <t>43_238</t>
  </si>
  <si>
    <t>Cerro Cortadera - Cerro Manantial</t>
  </si>
  <si>
    <t>Condominio Golf de La Dehesa - Avenida Cerro El Paico 7470</t>
  </si>
  <si>
    <t>8 m</t>
  </si>
  <si>
    <t>CL-RM-1158</t>
  </si>
  <si>
    <t>Rechazado por RF por baja altura</t>
  </si>
  <si>
    <t>43_971</t>
  </si>
  <si>
    <t>Chicureo Camino La Pradera</t>
  </si>
  <si>
    <t>Candidato muy lejos de punto nominal (+1km); se permite en este caso distancia máxima de 200mts. Hacia el sur o hacia el poniente.</t>
  </si>
  <si>
    <t>43_985</t>
  </si>
  <si>
    <t>Piramide Cerro Carbon</t>
  </si>
  <si>
    <t>Línea eléctrica L=25mts canalizada/ adosada</t>
  </si>
  <si>
    <t>43_997</t>
  </si>
  <si>
    <t>La Florida Condominio Vista Cordillera</t>
  </si>
  <si>
    <t>4. EPC + Porta feeders.</t>
  </si>
  <si>
    <t>53_001</t>
  </si>
  <si>
    <t>La Reina Carpay Cordillera</t>
  </si>
  <si>
    <t>53_046</t>
  </si>
  <si>
    <t>Padre Hurtado Arturo Prat</t>
  </si>
  <si>
    <t>TERCERA TRANSVERSAL PARCELA 40 A - CASA 290</t>
  </si>
  <si>
    <t>53_090</t>
  </si>
  <si>
    <t>SANTIAGO AV. MIRADOR</t>
  </si>
  <si>
    <t>Candidato muy cercano a sitio existente y otro sitios nuevo proyectado. Este sitio en particular cuenta con margen reducido para ubicación, se adjunta polígono en kmz para ubicación de candidatos.</t>
  </si>
  <si>
    <t>Se deben instalar 2 soportes por sector de L: 3m y solo proyectan 1 por sector de L: 6m, por parte de OOCC podemos aprobar esta configuración pero deben garantizar la cabida del equipamiento CLAROVTR dentro del radomo que proyectan.</t>
  </si>
  <si>
    <t>Altura definida 14m. Proyecta área 3x2.</t>
  </si>
  <si>
    <t>53_301</t>
  </si>
  <si>
    <t>Doctor Koch San Miguel</t>
  </si>
  <si>
    <t>Av. Jose Miguel Carrera altura n°3204</t>
  </si>
  <si>
    <t>On Hold Existente</t>
  </si>
  <si>
    <t>53_303</t>
  </si>
  <si>
    <t>La Cisterna Goycolea</t>
  </si>
  <si>
    <t>Goycolea 12</t>
  </si>
  <si>
    <t>Leonardo Alarcon: Dirección TSS diferente a ubicación Portafolio ATC. Ubicación real coincide con sitio existente 23_454</t>
  </si>
  <si>
    <t>26:08: Aprobado con observaciones 
(TSS NO CUMPLE CON LO SOLICITADO EN FOTOMONTAJE) - Se aprueban todos los TSS de ATC, bajo condición de correo Lunes 19-08-2024 (14:12 hrs) - Leopoldo Jiménez.
- Radier 2x,1,5m:OK 
-  3 Soportes tipo H: Ok
- MMOO proyectada</t>
  </si>
  <si>
    <t>26-08: APROBADO CON OBSERVACIONES
(TSS NO CUMPLE CON LO SOLICITADO EN FOTOMONTAJE) - Se aprueban todos los TSS de ATC, bajo condición de correo Lunes 19-08-2024 (14:12 hrs) - Leopoldo Jiménez.
Ausente: Franja de área antena GPS: NO-OK (Proyectar ANTENA GPS a 3m o 4m de los porta feeder de la estructura ya que se indica en el TSS que el EPC es a nivel de piso)
Ausente: Configuración por RF:
- (3) antenas AAU5339w
- (3) antenas  ADU4518R6v06 - (3) (5517t): NO-OK
- Radier 2x,1,5m: SI-OK
- Canalización por EPC fijada al radier hasta llegar a la estructura.
- Franja de arriendo Clarovtr 15m-11m: SI-OK
- (3) Soportes tipo H: SI-OK
- MMOO proyectada por debajo de los soportes H</t>
  </si>
  <si>
    <t>Area proyectada 2x1,5 mts
Empalme aereo BT trifasico Proyectado desde poste referencia cia electrica Enel (N°0.114.534)
Acometida electrica aerea trifasica (L=20 mts)
Linea electrica subterranea  proyectda L=30 mts
Nota: Factibildiad de energia provisoria con operador existente Entel (Operador con empalme trifasico 3X40A)</t>
  </si>
  <si>
    <t>53_309</t>
  </si>
  <si>
    <t>Terrazas de Casanova</t>
  </si>
  <si>
    <t>Vicente Perez Rosales #839</t>
  </si>
  <si>
    <t>Leonardo Alarción: Sitio ATC con error de ubicación en portafolio (no sirve). En análisis AB o posibilidad de reemplazo/eliminación.</t>
  </si>
  <si>
    <t>Sitio Macro Proyectado
Area proyectada 2x15 mts
Empalme Trifasico aereo independiente proyectado
Acometida electrica aerea trifasica independiente proyectada desde poste referencia N°0.674.562 (Cia Electrica Enel) L=30 mts
Linea electrica Trifasica subterranea proyectada (L=250 mts) app
Nota: Energia Provisoria Operadro Existente con Tablero Monofasico (Se debe calcular energia minima)</t>
  </si>
  <si>
    <t>53_317</t>
  </si>
  <si>
    <t>Cerro Navia Palermo</t>
  </si>
  <si>
    <t>José Joaquín Pérez N° 6989</t>
  </si>
  <si>
    <t xml:space="preserve">Altura ofrecida menor a requerida; </t>
  </si>
  <si>
    <t>26:08: Aprobado con observaciones 
(TSS NO CUMPLE CON LO SOLICITADO EN FOTOMONTAJE) - Se aprueban todos los TSS de ATC, bajo condición de correo Lunes 19-08-2024 (14:12 hrs) - Leopoldo Jiménez.
Ausente: Configuración por RF.
- Radier 2x,1,5m: OK.
- 3 Soportes tipo H:OK
- MMOO proyectada.</t>
  </si>
  <si>
    <t>26-08: APROBADO CON OBSERVACIONES
(TSS NO CUMPLE CON LO SOLICITADO EN FOTOMONTAJE) - Se aprueban todos los TSS de ATC, bajo condición de correo Lunes 19-08-2024 (14:12 hrs) - Leopoldo Jiménez.
Ausente: Franja de área antena GPS: NO-OK (Proyectar ANTENA GPS a 3m o 4m de los porta feeder de la estructura ya que el EPC es a nivel de piso)
Ausente: Configuración por RF:
- (3) antenas AAU5339w
- (3) antenas  ADU4518R6v06 - (3) (5517t): NO-OK
- Radier 2x,1,5m: SI-OK
- Canalización por EPC fijada al radier hasta llegar a la estructura.
- Franja de arriendo Clarovtr 6m - 2m: SI-OK
- (3) Soportes tipo H: SI-OK
- MMOO proyectada por debajo de los soportes H</t>
  </si>
  <si>
    <t xml:space="preserve">Area proyectada 2x1,5 mts
Empalme aereo bt trifasico proyectado desde poste referencia N°0.688.050 (Enel)
Acometida electrica aerea trifasica proyectada (L=10mts)
Linea electrica proyectada Aerea/subterranea  (L=120mts)
Nota: Factibildiad de energia provisoria con operador existente Movistar (Operador con empalme trifasico 3x40A </t>
  </si>
  <si>
    <t>53_319</t>
  </si>
  <si>
    <t>La Cisterna Arturo Prat</t>
  </si>
  <si>
    <t>Calle Riquelme altura n° 476</t>
  </si>
  <si>
    <t>Sitio Eliminado. Error en las coordenadas del portafolio de ATC. En Análisis reemplazo.</t>
  </si>
  <si>
    <t xml:space="preserve">Leonardo Alarcón: Sitio ATC 151574 está Rechazado por RF como candidato para Sitio Nuevo 5G 53_319. Las coordenadas y dirección en portafolio ATC (KMZ y Excel) están erradas; el TSS también tiene errores en la coordenada informada, y finalmente la ubicación real es la que muestra la fotografía del GPS.
</t>
  </si>
  <si>
    <t>53_320</t>
  </si>
  <si>
    <t>Rivas Vicuña Quinta Normal</t>
  </si>
  <si>
    <t>RIVAS VICUNA 834 QUINTA NORMAL</t>
  </si>
  <si>
    <t>Sitio Eliminado 17-10-2024</t>
  </si>
  <si>
    <t>Leonardo Alarcon: Se elimina sitio nuevo 5G del plan por cercanía con sitios vecinos. En análisis reemplazo.</t>
  </si>
  <si>
    <t>Sitio Macro Proyectado
Area proyectada 2x1,5 mts
Acometida Electrica BT Trifasica proyectada aerea (L= 20 mts) / Poste referencia N° 0.241.846
Linea electrica trifasica proyectada adosada y canalizada (L= 20 mts)
Nota: Energia provisoria disponible desde Entel (1Ø y 3Ø)</t>
  </si>
  <si>
    <t>53_323</t>
  </si>
  <si>
    <t>Cominidad Ecologica Santa Sofia</t>
  </si>
  <si>
    <t>PARCELA 84 PRIMER SECTOR LOTEO FUNDO SANTA SOFIA LO CANAS LA FLORIDA</t>
  </si>
  <si>
    <t>En revisión por RF Claro, altura ofrecida reducida.</t>
  </si>
  <si>
    <t>Sitio Macro Proyectado
Area Proyectada 2x1,5 mts
Empalme aereo trifasico proyectado
Acometida electrica aerea trifasica proyectada (L=20 mts)
Linea electrica aerea trifasica proyectada (L=250 mts app)
Nota: Factibilidad de energia provisoria (Monofasica y Trifasica) desde Telefonica</t>
  </si>
  <si>
    <t>53_331</t>
  </si>
  <si>
    <t>Macul Las Dalias</t>
  </si>
  <si>
    <t>AVENIDA RODRIGO DE ARAYA 2883 MACUL SANTIAGO</t>
  </si>
  <si>
    <t>Leonardo Alarcon: Se reemplaza Sitio 53_031 con Sitio Nuevo 53_020 (PTI). Se debe actualizar estatus y FC hacia PTI.</t>
  </si>
  <si>
    <t>Sitio Macro Proyectado
Area Proyectada 2x1,5 mts
Empalme aereo trifasico proyectado
Acometida electrica aerea proyectada (L= 10 mts)
Linea electrica adosada+canalizada+aerea  proyectada (L=120 mts) app
Nota: Factibilidad de Energia Provisoria disponible desde tablero trifasico Entel</t>
  </si>
  <si>
    <t>- Altura: 16 - 12</t>
  </si>
  <si>
    <t>53_338</t>
  </si>
  <si>
    <t>Independencia Carrion Vivaceta</t>
  </si>
  <si>
    <t xml:space="preserve">Carrión N° 1644 (ex N° 1738), _x000D_Santiago, Región Metropolitana de Santiago Chile </t>
  </si>
  <si>
    <t>Leonard Alarcon: Se descarta ID de Proyecto Subtel 5G. En revisión posible reemplazo.</t>
  </si>
  <si>
    <t>Rev.1 01-10: Aprobado
1. ATC considera la instalación de 3 soportes dobles para equipos CLAROVTR.
2. Area en piso 2x1,5m. ATC debe garantizar el libre acceso al sitio para instalación de gabinetes.
3. Canalizaciones y ruteo de cableado a sistema radiante se verificará en Ingenieria</t>
  </si>
  <si>
    <t>Sitio Macro Proyectado
Area proyectada 2x1,5 mts
Empalme aereo trifasico independiente proyectado desde poste referencia (N°0.525810 - N°0.525811+ T/D N°54725)
Acometida electrica trifasica independiente proyectada (L= 20 mts)
Linea electrica trifasica proyectada adosada y canalizada (L= 30 mts)
Nota: Factibilidad de energia provisoria desde operador existente Entel</t>
  </si>
  <si>
    <t>3 RRU 5517T (1900+AWS+2600)</t>
  </si>
  <si>
    <t>53_339</t>
  </si>
  <si>
    <t>Desiderio Lemus Recoleta</t>
  </si>
  <si>
    <t xml:space="preserve">Av. Peru N° 1454, _x000D_Santiago, Región Metropolitana de Santiago Chile </t>
  </si>
  <si>
    <t>Al parecer coordenada informada por ATC errada. ATC debe revisar y confirmar y/o corregir TSS.</t>
  </si>
  <si>
    <t>Sitio Macro Proyectado
Area proyectada 2x1,5 mts
Empalme electrico Aereo trifasico Independiente proyectado 
Acometida electrica aerea Trifasica proyectada desde poste referencia N°0.770.038  (L=30 mts)
Linea electrica trifasica proyectada aerea  L=55 mts
Nota: Energia Provisoria (Se debe consultar por la enegia provisoria disponible)</t>
  </si>
  <si>
    <t>3 AAU5339W (5G 3.5)</t>
  </si>
  <si>
    <t>53_341</t>
  </si>
  <si>
    <t>Coronel Tome La Granja</t>
  </si>
  <si>
    <t xml:space="preserve">Av. Tome # 0748, _x000D_Santiago, Región Metropolitana de Santiago Chile </t>
  </si>
  <si>
    <t>53_342</t>
  </si>
  <si>
    <t>Nueva Maria Angelica La Florida</t>
  </si>
  <si>
    <t>Nueva María Angélica Nº6194</t>
  </si>
  <si>
    <t>53_346</t>
  </si>
  <si>
    <t>Santiago Almacen Militar</t>
  </si>
  <si>
    <t>República n°25</t>
  </si>
  <si>
    <t>Detenido por RF</t>
  </si>
  <si>
    <t>53_347</t>
  </si>
  <si>
    <t>Dercocenter La Reina</t>
  </si>
  <si>
    <t>Los Canteros 8632</t>
  </si>
  <si>
    <t>Eliminado por RF 27-9-2024</t>
  </si>
  <si>
    <t>CL-MET-5038</t>
  </si>
  <si>
    <t>53_349</t>
  </si>
  <si>
    <t>Pudahuel Ciudad Verde</t>
  </si>
  <si>
    <t>Av. Claudio Arrau n°7216</t>
  </si>
  <si>
    <t>53_352</t>
  </si>
  <si>
    <t>Galvarino Esperanza</t>
  </si>
  <si>
    <t>Galvarino 10112</t>
  </si>
  <si>
    <t>53_354</t>
  </si>
  <si>
    <t>Colegio Alto Gabriela</t>
  </si>
  <si>
    <t>Av. Gabriela 3125</t>
  </si>
  <si>
    <t>53_362</t>
  </si>
  <si>
    <t>Plaza Pasaje Diecisiete</t>
  </si>
  <si>
    <t>Sergio Vásquez Guzmán 1666</t>
  </si>
  <si>
    <t>53_365</t>
  </si>
  <si>
    <t>Pudahuel El Tranque</t>
  </si>
  <si>
    <t>El Tranque Int 3</t>
  </si>
  <si>
    <t>Sitio Eliminado - Se reemplaza por sitio existente 13_371 23-9-2024</t>
  </si>
  <si>
    <t>53i_411</t>
  </si>
  <si>
    <t>Costanera Center DAS</t>
  </si>
  <si>
    <t>Av. Andrés Bello N° 2425</t>
  </si>
  <si>
    <t>Plan 160- On Hold</t>
  </si>
  <si>
    <t>Asignación de Operador</t>
  </si>
  <si>
    <t>53_433</t>
  </si>
  <si>
    <t>Poste Santiago A</t>
  </si>
  <si>
    <t>Av. Portales N°2895</t>
  </si>
  <si>
    <t>Se asigna a PTI por tener mejor opción</t>
  </si>
  <si>
    <t>AZOTEA  CON SOPORTES</t>
  </si>
  <si>
    <t>CL-RM-2257</t>
  </si>
  <si>
    <t>Aprobada opción B.</t>
  </si>
  <si>
    <t>El TSS indica que para poder acceder a la azotea de la torre, se debe llevar una escalera de mínimo 3,0 m.
Para seguridad operacional de ClaroVTR se requiere que instalen una escalera permanente de acceso a la azotea. Se revisará en la ingeniería como condición crítica.</t>
  </si>
  <si>
    <t xml:space="preserve">1.- Se solicita en Ingenieria, proyectar HW a instalar. </t>
  </si>
  <si>
    <t>OBSERVACIONES - PLANOS:
El pipe soporte de RF  (cañ. 2 ½”) se puede usar sólo para MMOO de hasta 0,6 m de diámetro. Pendiente definición de TX.</t>
  </si>
  <si>
    <t>Aprobada altura/ coordenadas y AZ.</t>
  </si>
  <si>
    <t>1. Sin modelo de RRU Proyectado.
2.- Sin modelo de Gabinete</t>
  </si>
  <si>
    <t>28_409</t>
  </si>
  <si>
    <t>Poste Chiguayante A</t>
  </si>
  <si>
    <t>calle Cochrane esquina la marina</t>
  </si>
  <si>
    <t>5-8-2026: No hay operador que pueda entregar sitio en la zona. Sale de Plan 2026 por imposibilidad de entregar en año presupuesario 
QMC : 27-03-2026: Municipalidad   no esta otorgando autorizaciones a postes que no sean de Red Electrica / Estamos evaluando alguna otra solución</t>
  </si>
  <si>
    <t xml:space="preserve">POSTE </t>
  </si>
  <si>
    <t>01_043</t>
  </si>
  <si>
    <t>Capitan Avelino Villagran</t>
  </si>
  <si>
    <t>Abel Garibaldi # 2105</t>
  </si>
  <si>
    <t>CL-AN-1084</t>
  </si>
  <si>
    <t>SE DEBE AGREGAR UN TERCER SECTOR Y CONSIDERAR SOPORTE SIMPLE, ACTUALIZAR  AZ  20 - 230 -300</t>
  </si>
  <si>
    <t>27:03:2024 Aprobado
1.TX: F.O. Pendiente transmisión. Observado. 
2. Antena : Antena HUAWEI  AQU4518R24v18 Full Bandas
3. RF:  Soportes simple de 3.5 m cañ 3" OK
4. Radomo : N/A
5. Soporte TX : N/A
6. EPC : 400x100mm OK
7. Línea F.O: c.a.g.v 2"Ok.                                                                           8. Radier de equipo: N/A
9. Línea eléctrica Subterránea : c.a.g.v 2"Ok.
10. Cámara común : N/A
11. Plataforma  en azotea : 3x2m OK.
12. Plano CAD/PDF:OK
13. Cerco: N/A</t>
  </si>
  <si>
    <t>REV2 13-05-2024
TE1 Pendiente
Capacidad de energía provisoria 1X20 A</t>
  </si>
  <si>
    <t>01_452</t>
  </si>
  <si>
    <t>Linderos - Flores</t>
  </si>
  <si>
    <t>Alejandro Fierro 879</t>
  </si>
  <si>
    <t>Apribado en Revisión de Ing/No se puede validar el TSS pues no se indica factibilidad de parte de PTI. ¿La solución es utilizar el mismo radomo?; en ese caso, ¿cómo se podrían instalar las antenas de ClaroVTR sin obstrucciones con WOM?; ¿hay restricciones de espacio para antenas y equipos, es factible crecer con 5G?; el TSS no entrega información para estas validaciones.</t>
  </si>
  <si>
    <t>Sitio tipo casa, esperando solución de PTI/Aprobado en REv. Ing</t>
  </si>
  <si>
    <t>09-08: Aprobado
17-07-23: Revisión V3. Las mismas observaciones 12-07-23
12/07: Ausente: Nombre del Sitio / Nombre del arrendatario.
Proyección de piso: No cumple con los estandares de CLARO, el area debe ser de 3X2m.
Soportes: Se debe indicar en proyeccion de antenas o en croquis la instalación de 2 soportes por sector, segun requerimientos de CLARO.
Radomo: Se esta proponiendo la ampliación de radomo, se debe indicar las dimensiones de esta ampliación, considerando los soportes a instalar.
Proyección de Antenas: Se debe esclarecer si las antenas de CLARO quedaran sobre las antenas de WOM.</t>
  </si>
  <si>
    <t>INFORME FOTOGRÁFICO
16-10: Aprobado con observaciones
1. Considerar que para los sectores 1 y 2 deben llegar mínimo 2 canalizaciones de 2" CAG para ruteo de jumpers, según las pocas fotografías, solo hasta el sector 1 llegaban estas 2, esto fue visto en informe de ejecución ya que en informe de termino estaba dañado.
Se validará según la proyección en el plano asbuilt, de acuerdo a lo conversado en reunión del 14-10-2024 (Inm-PMO-PTI)
PLANOS AS BUILT
16-10: Aprobado con observaciones
1. Considerar que camuflaje proyectado no tendría cabida para antenas con brackets, una solución es colocar el pipe de manera excéntrica con respecto al camuflaje y azimut indicado por RF(ver detalle adjunto) o aumentar las dimensiones.
2. Considerar 2 canalizaciones mínimo de 2" hasta el sector 1 y 2 para ruteo de jumpers.
3. La separación de los brazos del soporte no puede coincidir con los brackets de las antenas, tener esto presente
PTI debe garantizar la cabida de las antenas con brackets dentro del camuflaje propuesto.</t>
  </si>
  <si>
    <t>Se levantan observaciones. // 09-09 Se debe enviar ingeneria actualizada con modelo de antenas Huawei para baja potencia. PTI debe garantizar que la antena ASI451000v06 pueda ser instalada</t>
  </si>
  <si>
    <t xml:space="preserve">06-03-24: Aprobado V1
Radier: SI-OK.
Soporte para las RF adosado a radier: SI-OK
06-03-24: Aprobado V1
Soportes instalados: SI-OK
Camuflaje: SI-OK.
Altura de los soporte corresponde con el As Built: SI-OK.
NOTA: Se debe construir líneas (Jumper) hasta cada soporte con su respectivo conector
</t>
  </si>
  <si>
    <t>01_508</t>
  </si>
  <si>
    <t>Alto Hospicio Los Alamos</t>
  </si>
  <si>
    <t>Fase 2 - On Hold</t>
  </si>
  <si>
    <t>Sitio descartado por PTI</t>
  </si>
  <si>
    <t>Poste Hormigón</t>
  </si>
  <si>
    <t>01_587</t>
  </si>
  <si>
    <t>Alto Hospicio Union Europea</t>
  </si>
  <si>
    <t>Pje. Doñihue casi esquina Machali</t>
  </si>
  <si>
    <t>R_CL-TP-1120</t>
  </si>
  <si>
    <t>30-11-2023: Aprobado V1.
Proyección y Equipamiento en altura.
Gabinete de TX inicia a partir de los 3,6m (Referencia desde el Piso hacia arriba.)
30-11-2023: Aprobado V1
Altura Antena: 11,395m
Ausente: Antena GPS= Altura 13m Aprox.
NOTA: La proyección de la antena GPS quedará proyectada en el Asbuilt, convenio mediante correo.
Configuración: CLOSED LOOP MIMO (2x2)
Antena Trisectorial: ADU4514S0v06
2 RRU (RRU5513w - 1900+AWS) - Bandas medias.
1 BBU 5900A Outdoor.
1 Gabinete Tx= Considerar Cabida para 1 Router + 1 Cabecera FO o Radio de TX)
1 DPU120D
1 DBU50B
Tx:
FO: Si.
MMOO: Si
1 MMOO 0.3m
NOTA: Dependerá la TX por MMOO por el área de TX.
NOTA:Considerar la longitud del Jumper para cada Poste. Ya que se presentan altura variables de acuerdo a la definición entregada por RF.</t>
  </si>
  <si>
    <t xml:space="preserve">INFORME FOTOGRÁFICO
05-06-25: OBSERVADO 4G V1.
1. Hace falta el plano para verificación de ubicación de herrajes segun fotografias.
05-06-25: OBSERVADO 4G V1.
1. Plano de elevación esta desfsado, no se logra apreciar bien las cotas y distancias a las que quedaron instalados los herrajes.
</t>
  </si>
  <si>
    <t>Se aprueba con la siguiente observación: Antena trisectorial etiquetada en sentido antihorario, se debe corregir en le implementación del sitio.</t>
  </si>
  <si>
    <t>CHECKLIST POSTE
POSTE EQUIPAMIENTO AEREO
1. Coordenadas Google Earth: OK
2. Nemónico: 01_587 Alto  Hospicio Unión Europea
3. Tipo de Poste: Hormigón
4 Compartido; NO
5. Altura Poste: 13
6. Altura RF: 15
7 Altura HW:  4 a 5 Mts
8 Soportes: OK Antena Trísectorial 
9.PGB altura : OK
10 Disponibilidad camión capacho: SI
11. Antenas Con Plan de RF: OK
12 AZ Con Plan de RF : OK
13. GPS ;OK
14. Disponibilidad de Ductos OK
15. Energía: OK
ASBUILT_ SP_APROBADO</t>
  </si>
  <si>
    <t>Se validan conexiones definitivas de energía para los sitios: 01_587 y 43_228</t>
  </si>
  <si>
    <t>No puede comprometer fecha de entrega</t>
  </si>
  <si>
    <t>01_589</t>
  </si>
  <si>
    <t>Alto Hospicio Avenida Dos</t>
  </si>
  <si>
    <t>Calle Jérico N° 2249</t>
  </si>
  <si>
    <t>9 - 13</t>
  </si>
  <si>
    <t>CL-TP-1005</t>
  </si>
  <si>
    <t xml:space="preserve">Sitio viable, baja altura (9–13 m), </t>
  </si>
  <si>
    <t xml:space="preserve">Sitio 3,0 x 2,0(m) Claro Proy.
Tramo disponible para Antenas Claro Proyectadas, al interior de camuflaje.
La ingeniería debe considerar estudio de cabida dentro del camuflaje, y soporte de MMOO.
</t>
  </si>
  <si>
    <t xml:space="preserve">1.- TSS no proyecta foto montaje, sin medidas para las antenas y equipos, se solicitará en As-buil e ingeniería detalle de la proyección.  </t>
  </si>
  <si>
    <t>01_592</t>
  </si>
  <si>
    <t>Iquique Avenida Ferrocarril</t>
  </si>
  <si>
    <t>Videla N° 1200 - Iquique</t>
  </si>
  <si>
    <t>|</t>
  </si>
  <si>
    <t>Sitio Con Energía Provisoria</t>
  </si>
  <si>
    <t xml:space="preserve">15-01: Aprobado
Se valida con plano Asbuilt
Informes presentados estan OK
</t>
  </si>
  <si>
    <t>No se realizan correciones: // 15-02 Se mantienen las mismas observaciones desde el 15-01 en el informe fotografico: No se observa ID Claro, no se indica altura total de la estructura, no se indica altura RF o franja de arriendo. Se valida altura de acuerdo a lo entregado en As Built. 
APROBADO EN REUNION 29-04 (OBSERVACIONES CORREGIDAS POR PTI) por Cristina Martinez</t>
  </si>
  <si>
    <t>Informe Fotografico: 18-01-24: Aprobado V1
- Fotos Sin Georreferencias.
- EPC con llegada a la estructura: SI-OK.
- Radier OK.
- EPC aéreo, factible para instalación Antena GPS.
18-01-24:  Aprobado V1
- Foto Panorámica de los soportes Instalados para validar Obstrucción: No se aprecian bien los soportes porque la foto fue tomada muy lejos. No se logra apreciar si hay obstrucción con otro equipamiento existente de otra operadora.
Ausente:
- Foto con cinta métrica indicando la altura final de los soportes Antenas + MMOO (Si Aplica) instalados para el estándar de diseño de claroVTR. Responsabilidad del OOII si, los soportes no cumplen con las proyecciones en la Ingeniería y As built.
Responsabilidad del OOII, si los soportes no cumplen con las proyecciones en la Ingeniería y As built.</t>
  </si>
  <si>
    <t>Pendiente fotos breakers principales / Breaker para PCC</t>
  </si>
  <si>
    <t>02_043</t>
  </si>
  <si>
    <t>Petrohue - Calafquen</t>
  </si>
  <si>
    <t>Alonso de Ercilla 2797</t>
  </si>
  <si>
    <t>CL-AN-1030</t>
  </si>
  <si>
    <t>Acometida: 5 mts</t>
  </si>
  <si>
    <t xml:space="preserve">04-03: Aprobado con Observaciones V2
Mantienen las misma Observaciones.
- El OI se hará responsable al presentarse Inconveniente para la cabida en las canalizaciones de los Jumper, ya que garantiza la cabida.
- El OI se hará responsable con la cabida y camuflaje al momento de la Implementación, ya que garantiza la cabida
OBSERVACIONES ASB - OOCC - Planos
04-03: Aprobado con Observaciones V2
Mantienen las misma Observaciones.
- El OI se hará responsable al presentarse Inconveniente para la cabida en las canalizaciones de los Jumper, ya que garantiza la cabida.
- El OI se hará responsable con la cabida y camuflaje al momento de la Implementación, ya que garantiza la cabida.
</t>
  </si>
  <si>
    <t xml:space="preserve">Fotos no permiten validar ubicación de pies, se valida segun plano as built. </t>
  </si>
  <si>
    <t xml:space="preserve">OBSERVACIONES (PROYECCIÓN PISO)
27-02-24: Observado V1
- Fotos con Georreferencias: NO-OK
- Foto del Radier rejilla (suspendido a nivel de piso), dimensiones 2x1m: SI-OK
- BPC adosado a losa 200x50=L= 30m
- Foto Ducto de comunicación : Ø 1" 1/2" c.a.g.v adosada a la pared con llegada a los soportes: NO-OK (No se visualiza dimensiones de los Canalización para los Jumper, en informe y en Plano As-Built, se indica 1". EL OI se hará responsable si se presenta inconveniente con el ruteo de los Jumper en el recorrido para cada sector)
- Mástil adosado a radier para RRU´s= L= 2m : D=3" NO-OK (Se acepta según plano As-Built)
- Antena GPS adosada a techumbre H=8m
04-03-24: Aprobado con Observaciones V2
- Fotos con Georreferencias: NO-OK
- Foto de ductos con llegada a los Soportes: SI-OK
- Antena HUAWEI a implementar ASI451000v06 (520mm): SI-OK (Considerar Breaker de la antena)
- Canalización para Línea F.O: Ø 2" c.a.g.v. /t.m.g.v.=L=50m SI-OK
- Foto Panorámicas S1-S2-S3: SI-OK
- Foto Dimensiones de soportes para las Antenas: SI-OK (Se acepta de acuerdo Plano As Built)
- Soportes S1+S2+S2 (Con camuflajes) SI-OK
</t>
  </si>
  <si>
    <t>REV2 21-11-2024
Sitio con Energia provisoria de 1x20A
Pendiente N° Medidor
Pendiente N° Cliente
Pendiente informe conexion energia definitiva 
Falta contrato de suminsitro electrico</t>
  </si>
  <si>
    <t>02_046</t>
  </si>
  <si>
    <t>Molino Fuentes</t>
  </si>
  <si>
    <t>Huamachuco N° 8481</t>
  </si>
  <si>
    <t>6 - 10 m</t>
  </si>
  <si>
    <t>CL-AN-1012</t>
  </si>
  <si>
    <t>Se aprueba nuevo TSS</t>
  </si>
  <si>
    <t>09-08: Aprobado
-07-23: Revisión V2. Mantiene la misma observaciones del 12-07-23
12/07: Ausente: Nombre del Sitio / Nombre del arrendatario.
Considear Radomo en la cual tendríamos limiaciones para aumentar cantidad de equipos considerar los 2 soportes por sector establecidos por Claro, confirmar sí el radomo tendria 2 tramos o se requiere proyectar 1 nuevo radomo en techumbre.</t>
  </si>
  <si>
    <t>Poste de conexión N° 1070451</t>
  </si>
  <si>
    <t>OBSERVACIONES ING - OOCC (lámina 1)
V3 llega el 02-01-24
05-01: Aprobado"</t>
  </si>
  <si>
    <t xml:space="preserve">Corregir AZ 70°/ 200°/ 320° // 04-04 Se aprueba con condición especial de solo 3 pipes de 2,7mts. </t>
  </si>
  <si>
    <t>Área proyectada 3x2 mts / Empalme trifásico proyectado con línea canalizada de 27 mts (cable 8 AWG Superflex) / Conexión a TG de SMU/ Unilineal Claro / Aterramientos proyectados.</t>
  </si>
  <si>
    <t>INFORME FOTOGRÁFICO
18-11: Aprobado con observaciones
1. Faltan fotografias, pero se valida con lo declarado por PTI en correo adjunto.
2. Solo fueron instalados 3 soportes para RF de L: 2800mm. RF aprobó esta condición
PLANOS AS BUILT
18-11: Aprobado
Se levantan las observaciones indicadas.
CERTIFICADOS DE CALIDAD
Libro de Obras: Presentado
Calidad Acero: No Presentado
Calidad Hormigon: Presentado
Ingenieria Aprobada: Presentado</t>
  </si>
  <si>
    <t xml:space="preserve">Se aprueba sitio según plano As Built pero la ING esta pendiente por corregir los AZ. </t>
  </si>
  <si>
    <t>02_139</t>
  </si>
  <si>
    <t>Tocopilla Norte</t>
  </si>
  <si>
    <t>Tocopilla</t>
  </si>
  <si>
    <t>Calle Tres Poniente 2909</t>
  </si>
  <si>
    <t>CL-AN-1022</t>
  </si>
  <si>
    <t>Area en piso 3x2m</t>
  </si>
  <si>
    <t xml:space="preserve">INFORME FOTOGRÁFICO
Rev. 2 13/05/2024  Observado 
1.TX: MMOO
2. Antena : 3 Antena HUAWEI  AQU4518R24v18 Full Bandas
3. Soportes RF: Ok
4. Radomo : OK
5. Soporte TX: Pendiente instalación de soporte
6. EPC /DUCTOS: 400x100m OK.
7. Línea F.O: No aplica, transmisión por MMOO                                                                      
8. Radier de equipo: Ok.
9. Cámara de paso:N/A 
10. Plataforma  en azotea:N/A
11. Plano CAD/PDF:OK.
PLANOS AS BUILT
Rev. 1 13/05/2024  Observado
1.TX: MMOO
2. Antena : 3 Antena HUAWEI  AQU4518R24v18 Full Bandas
3. Soportes RF: Ok
4. Radomo : OK
5. Soporte TX: Pendiente transmisión por MMOO
6. EPC /DUCTOS: 400x100m OK.
7. Línea F.O: No aplica, transmisión por MMOO                                                                      
8. Radier de equipo: Ok.
9. Cámara de paso:N/A 
10. Plataforma  en azotea:N/A
11. Plano CAD/PDF:OK
</t>
  </si>
  <si>
    <t>REV2 13-05-2024
Pendiente informe de conexión electrica definitiva
Capacidad de energia provisoria 1X20 A</t>
  </si>
  <si>
    <t>02_143</t>
  </si>
  <si>
    <t>Calama - Jorge Alessandri</t>
  </si>
  <si>
    <t>Av. Jorge Alisasndri Rodriguez y calle Llayle</t>
  </si>
  <si>
    <t>CL-AN-1269</t>
  </si>
  <si>
    <t xml:space="preserve">Aprobado
Herrajes instalados, antena trisectorial instalada
</t>
  </si>
  <si>
    <t>Fotos no permiten validar Az de la antena, se asume que se cumple plan de RF</t>
  </si>
  <si>
    <t>CHECKLIST POSTE
POSTE EQUIPAMIENTO AEREO
1. Coordenadas Google Earth: OK
2. Nemónica: 02_143
3. Tipo de Poste: Hormigón
4 Compartido; NO
5. Altura Poste: 11
6. Altura RF: 12
7 Altura HW: 6
8 Soportes: OK
9.PGB altura : OK
10 Disponibilidad camión capacho: SI
11. Antenas Con Plan de RF: OK
12 AZ Con Plan de RF : OK
13. Jumper Antena : OK
14. GPS ;OK
15.Disponibilidad de Ductos OK
16.Energia: OK
ASBUILT_SP_APROBADO_</t>
  </si>
  <si>
    <t xml:space="preserve">Sitio con Energía definitiva
Falta informe fotográfico (Solo vienen fotografías sueltas)
Falta TE1
Falta N° de cliente
Falta suministro de contrato
</t>
  </si>
  <si>
    <t>02_154</t>
  </si>
  <si>
    <t>Calama Poniente 2</t>
  </si>
  <si>
    <t>Av. Hurtado de Mendoza y Florida</t>
  </si>
  <si>
    <t>CL-AN-1270</t>
  </si>
  <si>
    <t>Los equipos proyectados en el TSS difieren del diseño de RF, el cual considera 3 RRU5517t , 2 DPU, 1 DBU, 1 BBU.</t>
  </si>
  <si>
    <t xml:space="preserve">ASBUILT_SP_APROBADO C/ OBS
1. Antena, según fotos se ve desaplomado
2. Carpeta de Registro de Fotos, con  fotos de sitio 02_615
</t>
  </si>
  <si>
    <t>Sitio con energía definitiva, en carpeta Falta TE1, Falta factura de consumo de energía para validación de correcta gestión</t>
  </si>
  <si>
    <t>02_541</t>
  </si>
  <si>
    <t>Antofagasta Sierra Nevada</t>
  </si>
  <si>
    <t>Sierra Nevada 12283 (ex Pedro Aguirre Cerda N° 12.284)</t>
  </si>
  <si>
    <t>CL-AN-1055</t>
  </si>
  <si>
    <t>Area proyectada 3x2 mts
Empalme electrico aereo proyectado independiente desde poste referencia 3/021363 BT
Linea electrica proyectada hasta TDAyF Aerea
Nota: Se proyecta uso de postacion Existente (Revisar)</t>
  </si>
  <si>
    <t xml:space="preserve">Aprobado V1.
Proyección de Gabinetes Equipo + Batería + EPC.
Distancia total del EPC: 3.5m
Validar que no se encuentre el soporte del EPC frente a la puerta del Gabinete
: Aprobado V1.
Proyectado: Azimut: 0°/170°/260°
Altura RF: 34m.
3 Antenas: AQU4518R24v18
Proyección 6 RRU:
3 WD5MBW5513W1 (RRU5513w - 1900+AWS)
3 WD5MBW5512LA (RRU5512 - 700+850)
</t>
  </si>
  <si>
    <t>Tierra proyectada / Barra Copperweld</t>
  </si>
  <si>
    <t xml:space="preserve">INFORME FOTOGRÁFICO
Rev. 3 24/05/2024 Aprobado con observaciones.
1.TX: F.O 24-05
2. Antena : N/A
3. Soportes RF:Ok
4. Radomo : N/A
5. Soporte TX: N/A
6. EPC /DUCTOS: 400X100m OK.
7. Línea F.O: Indicar                                                                               
8. Radier de equipo: 3x2m OK:
9. Cámara común :OK.
10. Plataforma  en azotea : N/A
11. Cerco: N/A
PLANOS AS BUILT
Rev. 3 24/05/2024 Aprobado con observaciones.
1.TX: F.O 24-05
2. Antena : N/A
3. Soportes RF:Ok
4. Radomo : N/A
5. Soporte TX: N/A
6. EPC /DUCTOS: 400X100m OK.
7. Línea F.O: Indicar                                                                               
8. Radier de equipo: 3x2m OK:
9. Cámara común :OK.
10. Plataforma  en azotea : N/A
11. Cerco: N/A
Favor considerar la siguiente nota:
Se debe indicar la cantidad disponible y diámetros de los ductos vacantes para el ingreso de F.O.
</t>
  </si>
  <si>
    <t>Se validad altura de acuerdo a plano As built.</t>
  </si>
  <si>
    <t xml:space="preserve">Estimados,
Comparto información con sus respaldos correspondientes en SharePoint.
Facturas Sitios Nuevos 
</t>
  </si>
  <si>
    <t>02_547</t>
  </si>
  <si>
    <t>Calama Salar Pampa Blanca</t>
  </si>
  <si>
    <t>Av. Rafael Ramírez</t>
  </si>
  <si>
    <t>CL-AN-1267</t>
  </si>
  <si>
    <t>02_600</t>
  </si>
  <si>
    <t>Calama Alonso de Ercilla Poniente</t>
  </si>
  <si>
    <t>Alonso de Ercilla 3612</t>
  </si>
  <si>
    <t>CL-AN-1016</t>
  </si>
  <si>
    <t xml:space="preserve">Sitio viable, baja altura (10 m), </t>
  </si>
  <si>
    <t xml:space="preserve">A priori parece poco espacio el radomo de 1,0 x 1,0 m que proyectan. La ingeniería deberá incluir estudio de cabida en radomo. Los soportes deben ser 3 ya que son 3 antenas y 3 RRU.
El área en piso debe tener mínimo 2,0 x 1,5 m.
</t>
  </si>
  <si>
    <t xml:space="preserve">1.- TSS Aprobado, se solicitará en ING y As-built el HW a instalar y medidas (soportes, radier, escalerillas. etc). </t>
  </si>
  <si>
    <t>02_603</t>
  </si>
  <si>
    <t>Antofagasta Aguas Calientes</t>
  </si>
  <si>
    <t>Ruta 21, Frente Austin Ingenieros Sucursal Calama</t>
  </si>
  <si>
    <t>CL-AN-1263</t>
  </si>
  <si>
    <t>- Corregir tipo de antena.</t>
  </si>
  <si>
    <t xml:space="preserve">Se valida cambio de altura de 18 a 12mts. Coordenadas corresponden a punto nominal.  Imagen de google earth no corresponde a ubicaión. </t>
  </si>
  <si>
    <t>30-11-2023: Aprobado V1
Altura Antena: 11,395m
Ausente: Antena GPS= Altura 13m Aprox.
NOTA: La proyección de la antena GPS quedará proyectada en el Asbuilt, convenio mediante correo.
Configuración: CLOSED LOOP MIMO (2x2)
Antena Trisectorial: ADU4514S0v06
2 RRU (RRU5513w - 1900+AWS) - Bandas medias.
1 BBU 5900A Outdoor.
1 Gabinete Tx= Considerar Cabida para 1 Router + 1 Cabecera FO o Radio de TX)
1 DPU120D
1 DBU50B
Tx:
FO: Si.
MMOO: Si
1 MMOO 0.3m
NOTA: Dependerá la TX por MMOO por el área de TX.
NOTA:Considerar la longitud del Jumper para cada Poste. Ya que se presentan altura variables de acuerdo a la definición entregada por RF.</t>
  </si>
  <si>
    <t>02_605</t>
  </si>
  <si>
    <t>Antofagasta Camar Oriente</t>
  </si>
  <si>
    <t>San Isidro 1271</t>
  </si>
  <si>
    <t>CL-AN-1032</t>
  </si>
  <si>
    <t>Aprobado en Rev Ingenieria/Sitio tipo casa, esperando solución de PTI</t>
  </si>
  <si>
    <t>Emplazamiento cumple con espacio para instalacion de nuevo equipamiento</t>
  </si>
  <si>
    <t xml:space="preserve">Regularizar sistema de puesta a tierra (Retirar barra copperweld), detallar tierra de medidor y otros.
Regularizar conductor de acuerdo a los cálculos y ajustes conversados.
</t>
  </si>
  <si>
    <t>INFORME FOTOGRÁFICO
Rev. 1 12/04/2024  Aprobado según AS-BUILT
PLANOS AS BUILT
Rev. 1 12/04/2024  
1.TX: F.O OK
2. Antena : 3 Antena Bandas Medias Reducida  HUAWEI ASI451000v06-3902 / 3 SECTORES
Sitios Baja Potencia (PTI).
3. Soportes RF:  Soportes simple 2 1/2" L=1m Ok
4. Radomo : N/A
5. Soporte TX:N/A
6. EPC /DUCTOS: c.a.g.v / t.m.f.v 1.5" OK
7. Línea F.O:c.a.g.v 2" OK.         
8. Radier de equipo:  Plataforma. 
9. Cámara de paso: 
10. Plano CAD/PDF: OK
11. Cerco: N/A</t>
  </si>
  <si>
    <t xml:space="preserve">Se aprueba sitio, se debe actualizar Ing con antenas de baja potencia según acuerdo, por favor actualizar AZ 130°; </t>
  </si>
  <si>
    <t>02_611</t>
  </si>
  <si>
    <t>Antofagasta Avenida Bellavista</t>
  </si>
  <si>
    <t>Bellavista 4233</t>
  </si>
  <si>
    <t>CL-AN-1015</t>
  </si>
  <si>
    <t xml:space="preserve">08:02 Aprobado con Observado: 
1. Soporte TX: pendiente elevación.
2. Ductos de comunicación 2": Indicar cantidad.
3. Tubería t.m.f.v 2": Indicar cantidad.
</t>
  </si>
  <si>
    <t>Se levantan observaciones //13-02-2024 Cuadro de coordenadas con datos errados</t>
  </si>
  <si>
    <t>12-02-2024: Aprobado V1.
Proyección de 4 Gabinete (Equipamiento en 4 Gabinete de piso)
Radier: 3x2
CC y Comunicaciones: Distancia Ductos C.A.G.V= 35m
26-03-2024: Aprobado V2
Antena GPS proyectada en el Pipe de la MMOO, considerar canalizaciones  de 1" CAG para el ruteo de cable MMOO y GPS.
Se levantan Observaciones</t>
  </si>
  <si>
    <t xml:space="preserve">Resumen.
Área proyectada 3x2 mts
Acometida eléctrica Trifásica subterránea proyectada (L= 30 Mts) desde poste cia eléctrica # 3058200
Empalme proyectado sala eléctrica primer piso
Caja de empalme con medidor trifásico proyectado
Línea eléctrica trifásica (5x8 mm2)  proyectada adosada a muro ( L= 45 Mts)
Tierras proyectada (Se proyecta Barra electrodo)
Medidor + TDAyF Proyectado
</t>
  </si>
  <si>
    <t xml:space="preserve">INFORME FOTOGRÁFICO
Rev. 1 13/05/2024  Aprobado según AS-BUILT
PLANOS AS BUILT
Rev. 1 13/05/2024  
1.TX: F.O
2. Antena : 
3. Soportes RF:  
4. Radomo : 1 x 1 m
5. Soporte TX: no Aplica 
6. EPC /DUCTOS: 
7. Línea F.O: c.a.g.v 2"                                                                       
8. Radier de equipo: Plataforma 3x2
9. Cámara de paso: No aplica 
10. Plataforma  en azotea :Ok
11. Plano CAD/PDF: Ok
12. Cerco: Ok
13. Porta Feeder:  
</t>
  </si>
  <si>
    <t>Se valida altura y ubición de los pipes contra plano As Built.</t>
  </si>
  <si>
    <t>TDAyF Instalado en Sitio
BDT Instalado en piso
Sitio con energía provisoria (capacidad disponible de 1X25 A)
Falta contrato de suministro eléctrico
Falta TE1
Pendiente informe energía definitiva</t>
  </si>
  <si>
    <t>02_613</t>
  </si>
  <si>
    <t>Antofagasta Humberstone</t>
  </si>
  <si>
    <t>Av. Edmundo Perez-Zujovic esquina Santiago Humberstone</t>
  </si>
  <si>
    <t>CL-AN-1266</t>
  </si>
  <si>
    <t>Paso de MMOO A FO</t>
  </si>
  <si>
    <t>OI indica Solo MT (no es posible) Ofrecemos realizar BTS Macro</t>
  </si>
  <si>
    <t>02_615</t>
  </si>
  <si>
    <t>Calama Topater</t>
  </si>
  <si>
    <t>C/ Bayo, entre Topater y Lequena</t>
  </si>
  <si>
    <t>Se asigna a Sites 6-6-2025</t>
  </si>
  <si>
    <t xml:space="preserve">Aprobado con comentarios
Antena trisectorial a 13m de altura. HLD indica a 18m.
RF debe validar.
</t>
  </si>
  <si>
    <t xml:space="preserve">ASBUILT_SP_APROBADO C/ OBS
1. Antenas según fotos se ve desaplomado
</t>
  </si>
  <si>
    <t>Sitio con energía definitiva, en carpeta Falta Te1, Falta factura de consumo de energía para validación de correcta gestión</t>
  </si>
  <si>
    <t>02_618</t>
  </si>
  <si>
    <t>Mejillones Ciudad Poniente</t>
  </si>
  <si>
    <t>Mejillones</t>
  </si>
  <si>
    <t>Carreter B268, lado Campamento Contratistas Promet Mejillones</t>
  </si>
  <si>
    <t>CL-AN-1261</t>
  </si>
  <si>
    <t xml:space="preserve">Confirmar dirección. Sitio requiere mayor altura </t>
  </si>
  <si>
    <t>02_621</t>
  </si>
  <si>
    <t>Taltal Torreblanca</t>
  </si>
  <si>
    <t>Taltal</t>
  </si>
  <si>
    <t>Torreblanca, entre Serrano y Av. Arturo Prat</t>
  </si>
  <si>
    <t>CL-AN-1274</t>
  </si>
  <si>
    <t>La antena trisectorial está desaplomada.
PTI garantiza que se hace responsable de cualquier situación que surja posterior.
Falta el detalle de los soportes.
PTI garantiza que se hace responsable de cualquier situación que surja posterior.</t>
  </si>
  <si>
    <t>02_624</t>
  </si>
  <si>
    <t xml:space="preserve">Ruta Tocopilla </t>
  </si>
  <si>
    <t>PTI debe confirmar altura real del sitio(15 o 12mt).Se requiere fotos con dron para poder validar si podemos cubrir la zona requerida. Sitio con solución de antenas panel de bandas bajas en poste, se proyectan 2 sectores.</t>
  </si>
  <si>
    <t>03_064</t>
  </si>
  <si>
    <t>Vallenar Reunion 1</t>
  </si>
  <si>
    <t>Teodolindo Alvarez 13</t>
  </si>
  <si>
    <t>CL-AT-1023</t>
  </si>
  <si>
    <t xml:space="preserve">Lámina 1: Aprobado V1.
Proyección de Gabinetes Equipo + Batería + EPC.
Distancia total del EPC: 4m
Lámina 2: 
Observado V1.
Proyectado: Azimut: 0°/120°/240°
Corregir: En la FC se proyecta: Antena Trisectorial 
Huawei ADU4514S0v06
Real: 3 Antenas: ADU4518R6v06 
Altura RF: 12m.
Proyección 2 RRU:
2 WD5MBW5513W1 (RRU5513w - 1900+AWS)
</t>
  </si>
  <si>
    <t>INFORME FOTOGRÁFICO
Rev. 3 03-09: Aprobado con observaciones
1. Se valida segun plano Asbuilt
PLANOS AS BUILT
Rev.3 03-09: Aprobado
Se levantan observaciones indicadas.</t>
  </si>
  <si>
    <t>Se aprueba As Built contra plano As Built.</t>
  </si>
  <si>
    <t xml:space="preserve">05-02-24: Aprobado V1.
- Radier OK.
- Feeders OK.
- EPC con llegada a la estructura y la conexión a la tronera SI-OK.
- EPC aéreo, factible para instalación Antena GPS.
05-02-24: Aprobado V1.
- Foto Panorámica de los soportes Instalados para validar Obstrucción: SI-OK.
Ausente:
- Foto con cinta métrica indicando la altura final de los soportes Antenas + MMOO (Si Aplica) instalados para el estándar de diseño de claroVTR. Responsabilidad del OOII si, los soportes no cumplen con las proyecciones en la Ingeniería y As built.
Responsabilidad del OOII, si los soportes no cumplen con las proyecciones en la Ingeniería y As built..
</t>
  </si>
  <si>
    <t>03_395</t>
  </si>
  <si>
    <t>Copayapu</t>
  </si>
  <si>
    <t>Copiapo</t>
  </si>
  <si>
    <t>Av. Río Copiapó Sur N° 875</t>
  </si>
  <si>
    <t>CL-AT-1030</t>
  </si>
  <si>
    <t xml:space="preserve">Area proyectada 3x2 mts
Empalme trifasico proyectado aereo independiente desde poste referencia #2/044362 (Poste intercalado por Emelat)
Medidor+TG+TDAyF Proyectado
Linea electrica aerea proyectada ( Calpe 3x25 + 1x50 mm)
Energia provisoria disponible del propietario: 20,5 A 
Aterramientos proyectados / conexion a malla tierra existente / Valor spar 0,92 Ohms
</t>
  </si>
  <si>
    <t>Se levantan observaciones // 16-02 No se observa ID Claro, coordenadas del sitio. No se observa foto que permita validar a que altura quedan los soportes de RF. Sitio no pertenece a listado con exepciones.</t>
  </si>
  <si>
    <t>20-02-24: Aprobado V1.
- Fotos Sin Georreferencias.
- EPC con llegada a la tronera de la estructura: SI-OK.
- Radier SI-OK.
- EPC aéreo, factible para instalación Antena GPS.
20-02-24: Aprobado V1.
- Soportes: SI-OK.
-Vista Panorámica: SI-OK</t>
  </si>
  <si>
    <t>Se valida informe de conexión. Quedamos pendientes del numero de Cliente y la facturación para posterior pago de energía e incorporación a Matriz de pago de O&amp;M.</t>
  </si>
  <si>
    <t>03_453</t>
  </si>
  <si>
    <t>Ruta Copiapo Vallenar 4</t>
  </si>
  <si>
    <t>04_046</t>
  </si>
  <si>
    <t>Alerces - La Serena</t>
  </si>
  <si>
    <t>Santiago Apostol 4063</t>
  </si>
  <si>
    <t>8 - 11 m</t>
  </si>
  <si>
    <t>CL-CO-1018</t>
  </si>
  <si>
    <t xml:space="preserve">Sitio viable, baja altura (8 m), </t>
  </si>
  <si>
    <t xml:space="preserve">La ingeniería deberá incluir estudio de cabida en radomos. Los soportes deben ser 3 ya que son 3 antenas y 6 RRU.
El área en piso debe tener mínimo 2,0 x 1,5m. No lo indican.
Panorámicas validadas por RF.
</t>
  </si>
  <si>
    <t>04_048</t>
  </si>
  <si>
    <t>Parque el Romero</t>
  </si>
  <si>
    <t>Manuel Jesus Silva 5012</t>
  </si>
  <si>
    <t>CL-CO-1060</t>
  </si>
  <si>
    <t>4. Altura: 36</t>
  </si>
  <si>
    <t xml:space="preserve">Lámina 1: Aprobado V1.
Proyección de Gabinetes Equipo + Batería + EPC.
Distancia total del EPC: 2m
Lámina 2: Aprobado V1.
Proyectado: Azimut: 350°/170°/260°
Altura RF: 7m.
3 Antenas: AQU4518R24v18
Proyección 6 RRU:
3 WD5MBW5513W1 (RRU5513w - 1900+AWS)
3 WD5MBW5512LA (RRU5512 - 700+850)
Ausente: 3 RRU WD5MBW5512LA (RRU5512 - 700+850) en la proyección del plano de Planta.
</t>
  </si>
  <si>
    <t>13:02: Aprobado:</t>
  </si>
  <si>
    <t>Se levantan observaciones, se valida altura de soportes de RF con plano As Built según acuerdo de excepción.</t>
  </si>
  <si>
    <t>15-01-24: V1 Aprobado con Observaciones.
- Reunión 09-01-2024: Se aprueban con condiciones excepcionales. Se aprueba con plano de la Ingeniería y Plano As bulit.
- EPC con llegada a la estructura no cumple con la Ingeniería, se indica en la Ingeniería. EPC llega a la tronera del monoposte, donde el recorrido no cumple para el ruteo del cableado para el equipamiento a instalar y futuro NO-OK.
- Fotos Sin Georreferencias.
- El EPC con llegada a la estructura y la conexión final del porta feeders SI-OK
- Radier OK.
- EPC aéreo, factible para instalación Antena GPS.
15-01-24: V1 Aprobado con Observaciones.
- Reunión 09-01-2024: Se aprueban con condiciones excepcionales. Se aprueba con plano de la Ingeniería y Plano As bulit.
IMPORTANTE: El Implementador debe adecuar los soportes de acuerdo a lo que requiera para instalar las antenas, en este caso debe colocar los soportes por dentro del anillo para la cabida de la antena proyectada. Ya que el radomo es de 1,6m, para la Cabida de las antenas y RRU de forma diagonal al pin central.
Ausente:
- Fotos Sin Georreferencias.
Ausente:
- Foto con cinta métrica indicando la altura y dimensiones de los soportes Antenas + MMOO (Si Aplica) instalados para el estándar de diseño de ClaroVTR. Responsabilidad del OOII, si los soportes no cumplen con las proyecciones en la Ingeniería y Asbuilt.</t>
  </si>
  <si>
    <t>REV2
TE1 Pendiente
SITIO CON ENERGIA PROVISORIA 1X25A
Pendiente informe de conexión definitiva</t>
  </si>
  <si>
    <t>04_095</t>
  </si>
  <si>
    <t>Manolo Campanario</t>
  </si>
  <si>
    <t>Av. Arauco</t>
  </si>
  <si>
    <t>CL-CO-1059</t>
  </si>
  <si>
    <t>6. Tipo de Soporte: OK</t>
  </si>
  <si>
    <t xml:space="preserve">Se aprueba sitio con observaciones donde la altura en el As Built no coincide con el informe.  </t>
  </si>
  <si>
    <t>07-03-24: Aprobado V2
- Fotos Sin Georreferencias.
- Foto del EPC con llegada a tronera: SI-OK
- EPC con llegada a la estructura: SI-OK.
- Radier SI-OK.
- EPC aéreo, factible para instalación Antena GPS.
07-03-24: Aprobado V2
- Fotos Sin Georreferencias.
- Foto Panorámica de los soportes Instalados para validar Obstrucción: SI-OK</t>
  </si>
  <si>
    <t>REV3 13-05-2024
Sitio con energía provisoria de 1x20 A
TE1 Pendiente</t>
  </si>
  <si>
    <t>04_183</t>
  </si>
  <si>
    <t>Lincosur</t>
  </si>
  <si>
    <t>Avenida Francisco De Aguirre 564</t>
  </si>
  <si>
    <t>CL-CO-1032</t>
  </si>
  <si>
    <t>6. PGB Altura: NOK</t>
  </si>
  <si>
    <t>Tierra se conectará a SPT de WOM. Confirmado por Rodrigo Plaza</t>
  </si>
  <si>
    <t>2024- W24</t>
  </si>
  <si>
    <t xml:space="preserve">INFORME FOTOGRÁFICO
Rev.1 06:06:2024
Aprobado con observaciones, pendiente fotografías de cada elemento con flexómetro. 
PLANOS AS BUILT
Rev.1 03:06:2024  Aprobado 
1.TX: F.O. 
2. Antena : 3 Antena Bandas Medias Reducida  HUAWEI ASI451000v06-3902
Sitios Baja Potencia (PTI). Revisar. 
3. Soportes RF: Soportes Cañ 2 "Ok.
4. Radomo:Ok. 
5. Soporte TX: No aplica 
6. DUCTOS:  c.a.g.v 2" Ok
7. Línea F.O:  c.a.g.v 2" Ok                                                                                     
8. Radier de equipo: No aplica.  
9. Línea eléctrica adosada :c.a.g.v 1 1/2" Ok 
10. Cámara común :. Existente Ok. 
11. Plataforma  en azotea: 2x1 m Ok. 
13. Cerco: No aplica.  </t>
  </si>
  <si>
    <t>Se debe actualizar ingeneria con anetanasANT ASI451000v06. Se valida altura con plano As Built.</t>
  </si>
  <si>
    <t xml:space="preserve">INFORME FOTOGRÁFICO (PROYECCIÓN - PISO)
03-05-24: Observado  V1. Pendiente actualización según cambio de antena. 
INFORME FOTOGRÁFICO (PROYECCIÓN - ELEVACIÓN)
06-06-24: Observado V1
- Se realiza cambio de Antena panel por RF, deben cambiar dimensiones PIPE y camuflaje.
03-05-24: Aprobado V1.
- Fotos con Georreferencias: NO-OK
- Foto del BPC con llegada a los Soportes: SI-OK
- Foto Panorámicas S1-S2-S3: SI-OK
- Foto Dimensiones de soportes: NO-OK
</t>
  </si>
  <si>
    <t>04_478</t>
  </si>
  <si>
    <t>Los Vilos Centro</t>
  </si>
  <si>
    <t>Tucapel 10</t>
  </si>
  <si>
    <t>CL-CO-1056</t>
  </si>
  <si>
    <t>13. Disponibilidad 5G en Torre  OK</t>
  </si>
  <si>
    <t xml:space="preserve">INFORME FOTOGRÁFICO
21-11: Aprobado con observaciones
1. Se valida segun plano Asbuilt. PTI indica por correo que "fotografías de longitud de elementos anteriores a la adjudicación de los trabajos, con punto de inflexión diciembre 2023, no aplican".
PLANOS AS BUILT
21-11: Aprobado
1. Se agregan detalles solicitados.
CERTIFICADOS DE CALIDAD
Libro de Obras: Presentado
Calidad Acero: Presentado
Calidad Hormigon: Archivo dañado
Ingenieria Aprobada: No Presentado
</t>
  </si>
  <si>
    <t>04_610</t>
  </si>
  <si>
    <t>Capitan Orellana Coquimbo</t>
  </si>
  <si>
    <t>Capitan Orellana 1420. Sector Pampilla</t>
  </si>
  <si>
    <t>CL-CO-1094</t>
  </si>
  <si>
    <t>Correo Adelaine</t>
  </si>
  <si>
    <t>16. Antenas con Plan de RF: Sin evidencia</t>
  </si>
  <si>
    <t>En reunión</t>
  </si>
  <si>
    <t>Regularizar sistema de puesta a tierra (Retirar barra copperweld), detallar tierra de medidor y otros.</t>
  </si>
  <si>
    <t>PLANOS AS BUILT</t>
  </si>
  <si>
    <t>06-02-24: Aprobado V1.
- Radier OK.
- Feeders OK.
- EPC con llegada a la estructura y la conexión a la tronera SI-OK.
- Área de Radier para 2 gabinetes de forma Vertical.
NOTA: Antena GPS debe adosarse a techumbre que no se encuentre bajo sombra 
06-02-24: Aprobado V1.
- Fotos de los camuflajes SI-OK.
- Foto Panorámica de los soportes Instalados para validar Obstrucción: SI-OK.
- Antena: Comba PM-AS-ODP2-065R11QK-ND (Antenas adosada a muro)
Responsabilidad del OOII si, los soportes no cumplen con las proyecciones en la Ingeniería y As built.</t>
  </si>
  <si>
    <t>REV2 13-05-2024
Pendiente TE1
Energia provisoria 1x20 A
Pendiente informe conexion energia definitiva</t>
  </si>
  <si>
    <t>04_619</t>
  </si>
  <si>
    <t>Ovalle Avenida La Feria</t>
  </si>
  <si>
    <t>Balmaceda N°40</t>
  </si>
  <si>
    <t>CL-CO-1108</t>
  </si>
  <si>
    <t xml:space="preserve">INFORME FOTOGRÁFICO (PROYECCIÓN - PISO)
06-06-24: Aprobado V1
INFORME FOTOGRÁFICO (PROYECCIÓN - ELEVACIÓN)
06-06-24: Aprobado V1.
</t>
  </si>
  <si>
    <t>Sitio con energia provisoria 1x20 A
Pendiente TE1
Pendiente N° Medidor (No se ve en Fotos)
Pendiente N° Cliente</t>
  </si>
  <si>
    <t>04_665</t>
  </si>
  <si>
    <t>La Serena Avenida El Bosque</t>
  </si>
  <si>
    <t>Raul Bitrán 1302</t>
  </si>
  <si>
    <t>CL-CO-1019</t>
  </si>
  <si>
    <t>Rev.5 Versión 2: Aprobado con observaciones
No se puede verificar cabida de equipamiento, ya que no se cuenta con dimensiones especificas de la estructura, por lo que PTI debe garantizar la cabida de todo el equipamiento con brackets</t>
  </si>
  <si>
    <t xml:space="preserve">REV2 01-10-2024
Sitio Macro Proyectado
Área proyectada 2x1 mts
Empalme aéreo trifásico independiente proyectado desde poste cia Electrica
Acometida Eléctrica independiente aérea trifásica proyectada (L=5 mts app)
Linea electrica adoasada a muro proyectada (L= 5mts)
Medidor trifasico + TDAyF Proyectado
Tierras proyectada (Se proyecta barra electrodo)
</t>
  </si>
  <si>
    <t xml:space="preserve">OBSERVACIONES ASB - OOCC - Informe Fotográfico
28-01: Aprobado
1. Los soportes instalados son de 1 1/2", no de 2". Soportes con ese diámetro no son viables para la instalación de los equipos.---&gt; OK se valida con nuevas fotografías.
OBSERVACIONES ASB - OOCC - Planos
30-12: Aprobado
1. Falta indicar llegada de tubería de FO Externa al espacio en piso ClaroVTR. (ubicación gabinete a instalarse)---&gt; OK Agregado
2. Los soportes instalados son de 1 1/2", no de 2". Soportes con ese diámetro no son viables para la instalación de los equipos.---&gt; OK se valida con nuevas fotografías presentadas
3. PTI debe garantizar que cabida presentada es lo real en terreno. ---&gt; Se valida según correo adjunto, cualquier inconveniente en terreno, PTI deberá solucionarlo.
</t>
  </si>
  <si>
    <t>Se valida altura RF contra plano As Built. PTI debe garantizar cabida de las antenas.</t>
  </si>
  <si>
    <t xml:space="preserve">OBSERVACIONES (PROYECCIÓN PISO)
28-01-25: Aprobado
- Fotos con Georreferencias: SI-OK
- Canalización por tuberías: C.A.G.V/T.M.F.V = 2,5" principal = L=20m: SI-OK.
- Plataforma= 2x0,7m SI-OK (PTI se hace responsable de la cabida al momento de Implementar
- Canalización para FO: SI-OK:  L= ?m : D= 2,5":  SI-OK (Subterránea)
- Antena GPS adosada a techumbre= H= 6,2m: SI-OK
 OBSERVACIONES (PROYECCIÓN ELEVACIÓN)
28-01-25: Aprobado
- Fotos con Georreferencias: SI-OK
- (3) Antenas HUAWEI ASI451000v06-3902 (520 mm) para este sitio: SI-OK
- Foto panorámica de los Soportes sin obstrucción: SI-OK (PTI se hace responsable de la cabida al momento de Implementar
- (3) Soportes simples= L= 2m c/u : 2": OK según nuevas fotografías
- Dimensiones de soportes:  OK según nuevas fotografías
- Fotos Individuales S1-S2-S3: SI-OK
- Dimensiones de soporte MMOO: SI-OK (PTI se hace responsable de la cabida al momento de Implementar
</t>
  </si>
  <si>
    <t xml:space="preserve">REV2 30-12-2024
TE1 Pendiente (Solo solicitud en Sharepoint)
Sitio construido con Energía Provisoria de breaker 1x40A
Pendiente N° Medidor 
Pendiente N° de Cliente 
Pendiente Informe energia definitiva 
</t>
  </si>
  <si>
    <t>04_749</t>
  </si>
  <si>
    <t>Coquimbo Janequeo Norte</t>
  </si>
  <si>
    <t>Janequeo 347</t>
  </si>
  <si>
    <t>CL-CO-1089</t>
  </si>
  <si>
    <t>Sitio tipo casa, esperando solución de PTI</t>
  </si>
  <si>
    <t xml:space="preserve">06/07/23 Revisión V2, Nombre del sitio ausente, ID Arrendatario, Dimensiones de sitio equipos Claro 2x1m . Dimensiones menores a las establecidas
En pestaña fotomontaje proyección piso se indica sitio 3x2
</t>
  </si>
  <si>
    <t>INFORME FOTOGRÁFICO
16-01: Aprobado con observaciones
1. Se valida según plano Asbuilt.
PLANOS AS BUILT
26-02: 
1. Tubería FO Externa: Indicar en plano de planta la llegada de esta tubería al sitio CLAROVTR así como también indicarlo en lamina 2000 OOCC Y 4000 OOEE. Adicionalmente en lamina 3000 OOCC indicar el recorrido de la tubería para FO en el radier.Mantiene observación. Rev.3 04:04:24: Observación levantada. 
2. Soporte RF: Según informe fotográfico, el brazo del soporte instalado es mayor a lo indicado en el plano, modificar e indicar las dimensiones reales que quedaron en el soporte instalado. Aprobado según  plano As-built. Rev.3 04:04:24: Observación levantada. 
3. Soporte RF: Según informe fotográfico, el diámetro del soporte instalado es de 1 1/2" ISO R65 (48,26mm), confirmar este diámetro, ya que en plano lo declaran como de 2" ISO R65 (60.32mm). Mantiene observación  Rev.3 04:04:24: Observación levantada. 
4. Lamina 3000 00CC: Canalización radier no corresponde según lo visto en informe fotográfico, adecuarlo a lo instalado.  Rev.3 04:04:24: Observación levantada. Se aprueba según 
CONSULTAR A PTI LA POSIBILIDAD DE DESPLAZAR EL CAMUFLAJE DEL SECTOR 2 SEGUN LO INDICADO EN CORREO, ESTO PARA GARANTIZAR LA CORRECTA CABIDA DE LA ANTENA.</t>
  </si>
  <si>
    <t>Se requiere se actualice en Ingeniería antenas baja potencia Huawei. Se valida altura de soportes RF según acuerdo contra plano As Built.</t>
  </si>
  <si>
    <t>Informe fotografico:15-01-24: V1 Aprobado con Observaciones.
Responsabilidad del OOII, si los soportes y canalizaciones no cumplen con las proyecciones en la Ingeniería y Asbuilt. Al momento de implementar deberán realizar los cambios que se presenten.</t>
  </si>
  <si>
    <t>Pendiente Forecast</t>
  </si>
  <si>
    <t>04_751</t>
  </si>
  <si>
    <t>Coquimbo Regimiento Arica</t>
  </si>
  <si>
    <t>Avenida Los Lagos 900</t>
  </si>
  <si>
    <t>CL-CO-1034</t>
  </si>
  <si>
    <t>Empalme eléctrico aéreo independiente proyectado desde poste # 622632 cia. eléctrica CGE</t>
  </si>
  <si>
    <t>(Lámina 1)</t>
  </si>
  <si>
    <t>04_761</t>
  </si>
  <si>
    <t>La Serena Ernesto Molina</t>
  </si>
  <si>
    <t>Ernesto Molina 1435</t>
  </si>
  <si>
    <t>5 - 9 m</t>
  </si>
  <si>
    <t>CL-CO-1031</t>
  </si>
  <si>
    <t>04_763</t>
  </si>
  <si>
    <t>La Compañía Avenida Viña del Mar</t>
  </si>
  <si>
    <t>Avenida Viña Del Mar 3463</t>
  </si>
  <si>
    <t>CL-CO-1294</t>
  </si>
  <si>
    <t>se tuvo que realizar un ajuste de RF y Energia por el tema contractual que tiene el sitios nominal con PTI. Aprobada coordenadas</t>
  </si>
  <si>
    <t xml:space="preserve">No proyectan los equipos ni la antena en el poste, no indican la altura del poste.
Se revisará en la Ingeniería.
La luminaria existente obstruirá parcialmente a la antena proyectada, RF debe validar.
</t>
  </si>
  <si>
    <t xml:space="preserve">11-12-25
Observaciones:
TSS no proyecta HW, en Asbuilt se solicitara detalles de HW.
</t>
  </si>
  <si>
    <t>Falta:
Proyección TDAyF
Fotomontaje  de equipamiento de energía que se instalará (PCC y batería) con su ubicación en poste
Falta N° de poste de conexión</t>
  </si>
  <si>
    <t>Falta el detalle de los soportes.
PTI deberá resolver en caso de presentarse problemas de implementación</t>
  </si>
  <si>
    <t>Aprobado coordenadas y altura, considera que se debe recuperar HW implementado en sitio con problemas acceso y se debe reutilizar RRU, resto de HW debe ser reservado para otro sitio Macro</t>
  </si>
  <si>
    <t>sitio se encuentra ya energizado por parte de CIA eléctrica, nos encontramos en visita para realizar informe.</t>
  </si>
  <si>
    <t>04_765</t>
  </si>
  <si>
    <t>La Serena Colo Colo</t>
  </si>
  <si>
    <t>Colo Colo 2740</t>
  </si>
  <si>
    <t>CL-CO-1004</t>
  </si>
  <si>
    <t>Área proyectada 2x1 mts.</t>
  </si>
  <si>
    <t xml:space="preserve">Plano Asbuilt 13-02: Aprobado :
1. Soporte RF Sector 3: Dado el cambio de antena y azimut propuesta por RF en un inicio, no tendría cabida dentro del camuflaje proyectado. Se verificará con RF la situación.
2. Soporte RF: Se realiza un cambio de ubicación de 2 soportes con respecto a lo propuesto en ingeniería. </t>
  </si>
  <si>
    <t>15-01-24: Aprobado V1.
- Reunión 09-01-2024: Se aprueban con condiciones excepcionales. Se aprueba con plano de la Ingeniería y Plano As built</t>
  </si>
  <si>
    <t>REV2
Sitio con energia provisoria 1x16 A
Pendiente TE1
Pendiente informe de conexión definitiva</t>
  </si>
  <si>
    <t>04_775</t>
  </si>
  <si>
    <t>Monte Patria Monterrey</t>
  </si>
  <si>
    <t>Av. Monterrey y acceso Colegio Los Conquistadores</t>
  </si>
  <si>
    <t>Asignado 3-2-2026</t>
  </si>
  <si>
    <t xml:space="preserve">Aprobado con comentarios
Altura del poste proyectado distinta a altura de Plan General Sitios Nuevos 
(RF debe validar)
</t>
  </si>
  <si>
    <t>04_778</t>
  </si>
  <si>
    <t>La Chimba Norte</t>
  </si>
  <si>
    <t xml:space="preserve">Se debe indicar altura total ofrecida. Ubicación de pipes: Panoramicas se observan con una altura mayor a la ofrecida
Pendiente dirección especifica del sitio
</t>
  </si>
  <si>
    <t>No se indica en ninguna parte del TSS cual sera el area destinada para el equipamiento de CLAROVTR en piso y tampoco si se esta considerando la instalación de 2 soportes por sector.</t>
  </si>
  <si>
    <t>Altura definida 24m. No se proyecta área 3x2 para el equipamiento en Piso. Proyectar en el plano de Elevación, altura total de la estructura y rango disponible para el equipamiento ClaroVtr. 04_778_Ovalle</t>
  </si>
  <si>
    <t>Declarar área Proyectada / Tipo de empalme proyectado con detalle de línea eléctrica y número de poste de conexión proyectado</t>
  </si>
  <si>
    <t>04_780</t>
  </si>
  <si>
    <t>Ovalle Tuqui</t>
  </si>
  <si>
    <t>Av. Manuel Peñafiel 2000</t>
  </si>
  <si>
    <t>CL-CO-1054</t>
  </si>
  <si>
    <t>No se observa foto con huincha que valide altura a la que quedan los soportes de RF.</t>
  </si>
  <si>
    <t>12-01-24: V1 Aprobado con Observaciones.
Ausente:
- Falta foto con vista Panorámica de los soportes.
- Reunión 09-01-2024: Se aprueban con condiciones excepcionales. Se aprueba con plano de la Ingeniería y Plano As bulit.
Ausente:
- Foto con cinta métrica indicando la altura y dimensiones de los soportes Antenas + MMOO (Si Aplica) instalados para el estándar de diseño de ClaroVTR. Responsabilidad del OOII, si los soportes no cumplen con las proyecciones en la Ingeniería y Asbuilt..</t>
  </si>
  <si>
    <t>REV4 19-08-2024
Sitio con Energia definitiva Trifasica</t>
  </si>
  <si>
    <t>05_080</t>
  </si>
  <si>
    <t>Colo Colo Calafquen</t>
  </si>
  <si>
    <t>Anita Lizana N°620</t>
  </si>
  <si>
    <t>CL-VS-1067</t>
  </si>
  <si>
    <t>Se corrige AZ del sector 2 y 3 100°, 270°</t>
  </si>
  <si>
    <t>07-11-2023: Aprobado V1.
Proyección de 1 Gabinete (Equipamiento en 2 Gabinete de piso)
Radier: 2x1
CC y Comunicaciones: Distancia Ductos= 40m
13-11-2023: Aprobado V2
MMOO= Proyectada en el Pin Central= 9m</t>
  </si>
  <si>
    <t xml:space="preserve">INFORME FOTOGRÁFICO
Rev.2 03:07:2024 Aprobado con observaciones, pendientes  fotografías de algunos elementos.
PLANOS AS BUILT
Rev.2 03:07:2024 Aprobado con Observaciones. 
1.TX: F.O. 
2. Antena : 3 Antena HUAWEI ADU4518R6v06  Bandas Medias Ok. 
3. Soportes RF: Soporte de 2 1/2 Ok. 
4. Radomo: Cabida Ok. 
5. Soporte TX: No aplica
6. DUCTOS: c.a.g.v / t.m.f 2x 2,5 " Ok.  
7. Línea F.O: Indicar.  Aprobado según AS.BUILT.                                                                                      
8. Radier de equipo: 1,5 x 2 m Ok. 
9. Línea eléctrica  :Aérea. 
10. Cámara común :No aplica.  
11. Plataforma  en azotea: No aplica.
13. Cerco: Ok. 
14. Porta feeders: No aplica.
15: Plataforma: 1.5mx2mOk. </t>
  </si>
  <si>
    <t xml:space="preserve">INFORME FOTOGRÁFICO (PROYECCIÓN - PISO)
05-04-24: Aprobado V1
- Estructura metalicaI-OK
- al no existir escalerilla desde piso a monoposte  falta espacio y canalizacion para coaxial de GPS hacia radomo
- Antena GPS debe ser Implementada en el EPC
INFORME FOTOGRÁFICO (PROYECCIÓN - ELEVACIÓN)
05-04-24: Aprobado con observaciones, según plano As built
- Foto Georeferenciadas: SI-NO
- Estructura con Radomo: SI- OK.
- Foto Panorámica de los Soporte: SI-OK.
- Foto cinta métrica: Dimensiones de soportes: SI-OK.
- Foto cinta métrica: Altura total de los Soportes Antenas + RF: SI-OK.
</t>
  </si>
  <si>
    <t>Sitio con energia provisoria trifasica 3x40 A
Pendiente TE1
Pendiente N° Medidor (No se ve en Fotos)
Pendiente N° Cliente</t>
  </si>
  <si>
    <t>05_489</t>
  </si>
  <si>
    <t>Playa Ancha Alto</t>
  </si>
  <si>
    <t>Valparaiso</t>
  </si>
  <si>
    <t>Carabobo Nº 2483</t>
  </si>
  <si>
    <t>CL-VS-1214</t>
  </si>
  <si>
    <t>Área proyectada 3x2 mts
Empalme proyectado aereo trifasico desde poste referencia # CIA Eléctrica Chilquinta
Línea eléctrica aérea trifásica proyectada hata TDAyF
Aterramientos proyectados
TG + TDAyF Proyectado
Modificar unilineal al formato entregado x Claro</t>
  </si>
  <si>
    <t xml:space="preserve">Informe Fotografico: 10-01: Aprobado con observaciones
Se aprueba según plano Asbuilt
Plano Asbuilt: 26-02: Aprobado 
1. Indicar por donde será el ruteo del cableado a sistema radiante, si es por el interior, indicar la tronera a nivel de los soportes. Observación levantada. 
</t>
  </si>
  <si>
    <t xml:space="preserve">Se aprueba sitio validando altura de soportes RF contra plano As Built. </t>
  </si>
  <si>
    <t xml:space="preserve"> Radier OK.</t>
  </si>
  <si>
    <t>05_510</t>
  </si>
  <si>
    <t>San Felipe - Salvador Gallardo</t>
  </si>
  <si>
    <t>Avda. Miraflores N° 550, San Felipe / (Ver También) Sector , Calle, Jon Sin N°</t>
  </si>
  <si>
    <t>CL-VS-1035</t>
  </si>
  <si>
    <t>Se levantan observaciones, se debe confirmar franja de arriendo.</t>
  </si>
  <si>
    <t>14-12-2023: Aprobado V2
Se levantan Observaciones.
Proyección Antena GPS: Altura= 16m (Soporte S1)
Dist. GPS= 25m (Recorrido desde el Gabinete hasta el EPC.
17-11-2023: Observado V1
Altura definida Antenas: 16m
Ausente: Proyección Antena GPS: Altura= ?m (Proyectado en el Pin Central)
Dist. GPS= ?m aprox desde el gabinete hasta el mástil Pin central)
Configuración: CLOSED LOOP MIMO (4x4) (4x2)
3 Antena: AQU4518R24v18 (Antenas proyectadas en cada soporte por sector)
Proyectar RF en el mismo soporte dónde se encuentran las antenas: 
3 RRU  (RRU5513w1 - 1900+AWS) - Bandas medias.
3 RRU  (RRU5512LA - 700+850) - Bandas Baja.
(RF Proyectadas en cada  soporte detrás de las Antenas)
Tx: FO .</t>
  </si>
  <si>
    <t xml:space="preserve">Área proyectada 3x2 mts
Unilineal Claro / Medidor + TDAyF Proyectado
Acometida eléctrica aérea proyectada desde poste referencia # 723239
Línea eléctrica subterránea proyectada ( 4x8 AWG) 3mts app 
Poste + medidor proyectado
Tierras proyectadas (Barra quimica)
Empalme debe ser trifásico 3x40. Modificar en Unilineal (Corregido)
</t>
  </si>
  <si>
    <t>INFORME FOTOGRÁFICO
28-10: Aprobado con observaciones
Se verifican fotografias enviadas, pero faltaron algunas de elementos importantes, por lo que se validará por lo proyectado en los planos
PLANOS AS BUILT
28-10: Aprobado con observaciones
1. Falto el detalle del porta feeders instalado y solicitado en Rev. 2 del asbuilt, se valida con esto faltante.</t>
  </si>
  <si>
    <t>Bajo gabinete se evidencian ductos para instalación de herrajes</t>
  </si>
  <si>
    <t xml:space="preserve">REV2 24-10-2024
Sitio con energía provisoria 1x20A
Pendiente N° Medidor
Pendiente N° Cliente
Pendiente contrato de suministro eléctrico
Pendiente Informe energía definitiva </t>
  </si>
  <si>
    <t>05_904</t>
  </si>
  <si>
    <t>Cerro Rocuant</t>
  </si>
  <si>
    <t>Calle Cuesta Colorada N° 2296</t>
  </si>
  <si>
    <t>CL-VS-1205</t>
  </si>
  <si>
    <t>Área arriendo 4x3 mts
Línea provisoria disponible
Empalme trifásico aéreo proyectado  
Línea proyectada trifásica hasta TDAyF Proyectado
Falta detalle de canalización entre TDAyF y Planta</t>
  </si>
  <si>
    <t>Planos Asbuilt:
4. Poste TDAyF: Las tuberías que bajan al radier no son CAGV según lo que se logra visualizar en el informe fotográfico, modificar  29-04 Observado. 
APROBADO EN REUNION 29-04 (OBSERVACIONES CORREGIDAS POR PTI) por Andrea Parra</t>
  </si>
  <si>
    <t xml:space="preserve">Se levantan observaciones // 28-02 No se observa informe fotografico // 15-01-2024 No se observa foto de los soportes instaldos de RF (Pendiente refuerzo segun comentario en Informe). Agregar a documento ID Claro. </t>
  </si>
  <si>
    <t xml:space="preserve">REV2
Sitio con energia provisoria (1x10 A)  
Pendiente TE1/ Contrato suministro electrico/Informe conexión definitiva
</t>
  </si>
  <si>
    <t>05_962</t>
  </si>
  <si>
    <t>Monte Alegre</t>
  </si>
  <si>
    <t>Los Galos frente al N°428</t>
  </si>
  <si>
    <t>Queda APROBADO el TSS.</t>
  </si>
  <si>
    <t xml:space="preserve">1.- TSS Aprobado, se solicitara en ING y As-built el HW a instalar  y medidas(soportes, radier,  largo escalerillas. etc.). </t>
  </si>
  <si>
    <t>Se mantienen observaciones:
La lámina 2 OOEE (planta general y detalle) indica canalización eléctrica por EPC. Dentro de la EPC se debe canalizar además en CAG 1 1/2".
La lámina 2 OOEE (planta general) indica canalización eléctrica por PVC. Debe ser en CAG 1 1/2".
La lámina 2 OOEE (planta general y detalle) indica canalización de FO por EPC. Dentro de la EPC se debe canalizar además en CAG  2".
Falta indicar cómo llegará la FO externa al edificio.</t>
  </si>
  <si>
    <t>ING OK.</t>
  </si>
  <si>
    <t xml:space="preserve">1.- Necesario indicar largo de EPC individual, en el plano sale que es 20 m, pero no indica donde inicia o donde termina. </t>
  </si>
  <si>
    <t>06_062</t>
  </si>
  <si>
    <t>Pichilemu Los Alerces</t>
  </si>
  <si>
    <t>Av. Comercio Esquina Los Alerces s/n</t>
  </si>
  <si>
    <t>CL-LI-1054</t>
  </si>
  <si>
    <t xml:space="preserve">Proyeccion de planta no cumple con espacio requerido // proyeccion de altura no define tipo de estructura para adosar los nuevos equipos </t>
  </si>
  <si>
    <t>Considerar desnivel de piso para trabajos en poste, cercanía de líneas eléctricas para la ejecución y trabajos a posterior en operación y mantenimiento.</t>
  </si>
  <si>
    <t>06_119</t>
  </si>
  <si>
    <t>Bypass Rancagua Sur</t>
  </si>
  <si>
    <t>Ruta H-30 camino a doñihue</t>
  </si>
  <si>
    <t xml:space="preserve">CL-LI-1191			</t>
  </si>
  <si>
    <t>Actulizar Az del Sec 2 y 3 a 160° y 270°. Actualizar DTM a 4° para los 3 sectores</t>
  </si>
  <si>
    <t>16/08/24: Aprobado
- Radier 3x2m. Ok. 
- Indicar en fotomontaje si el EPC aéreo llega hasta los porta feeders existente o proyectar porta Feeders hasta los soportes de Claro. Ok 
- Indicar tipo de antenas proyectadas (modelo de antena ) definida por RF. Ok. 
- Indicar tipo de soportes. Ok. 
05-08-24: Observado.
- Radier 3x2m. Ok. 
- Indicar en fotomontaje si el EPC aéreo llega hasta los porta feeders existente o proyectar porta Feeders hasta los soportes de Claro.
- Indicar tipo de antenas proyectadas (modelo de antena ) definida por RF.
- Indicar tipo de soportes.</t>
  </si>
  <si>
    <t>09-08-2024 (Resumen)
Sitio Macro proyectado
Área proyectada 3x2 mts (Proy1 y Proy2)
Empalme aéreo Trifásico independiente proyectado desde poste CGE (Poste referencia N°537180)
Acometida proyectada L=30 mts app
Proyección Línea Eléctrica:
línea eléctrica 1: 160 mts aéreo trifásico
línea eléctrica 2: 140 mts aereo trifásico</t>
  </si>
  <si>
    <t>INFORME FOTOGRÁFICO
19-11: Aprobado
1. Informe fotografico cumple con lo solicitado por OOCC
PLANOS AS BUILT
19-11: Aprobado
Se valida planimetria con lo visto en informe fotografico.
CERTIFICADOS DE CALIDAD
Libro de Obras: Presentado
Calidad Acero: Presentado
Calidad Hormigon: Presentado (Dosificacion)
Ingenieria Aprobada: No Presentado</t>
  </si>
  <si>
    <t xml:space="preserve">Se levantan observaciones. Se validad altura RF contra plano As Built. </t>
  </si>
  <si>
    <t>REV1 21-11-2024
Sitio con Energia provisoria 1x16A
Pendiente N° Medidor
Pendiente N° Cliente
Pendiente informe conexion energia definitiva 
Falta contrato de suminsitro electrico</t>
  </si>
  <si>
    <t>06_142</t>
  </si>
  <si>
    <t>Logde Pichilemu</t>
  </si>
  <si>
    <t>Calle Nueva 7 #62</t>
  </si>
  <si>
    <t>CL-LI-1064</t>
  </si>
  <si>
    <t xml:space="preserve">06/07/23 Revisión V2,En croquis se indica espacio para radier de 2,3x1,4m y en fotomontaje se proyecta radier de 3x2m. Favor alinear información con dimensiones definidas.
</t>
  </si>
  <si>
    <t>Área proyectada 2x1 mts
Alimentación proyectada trifásica desde Poste de conexión N° 022383.
Línea eléctrica aérea - subterránea 180 mts – 125 mts ( presentados 3x50+1x50 mm2 + 4x4 AWG Superflex).
Unilineal Claro.
No está proyectado el medidor, ni aterramientos.</t>
  </si>
  <si>
    <t>INFORME FOTOGRÁFICO
18-10: Aprobado con observaciones
Se validará segun la proyección en el plano asbuilt, de acuerdo a lo conversado en reunión del 14-10-2024 (Inm-PMO-PTI)
Camuflaje debe tener apertura en la parte inferior o superior para ingreso de jumpers a la antena
PLANOS AS BUILT	
18-10: Aprobado con observaciones
1. La separación de los brazos del pipe no puede coincidir con los brackets de las antenas, tener esto presente
PTI debe garantizar la cabida de las antenas con brackets dentro del camuflaje propuesto.
Equipo implementador deberá realizar 1 perforación en cada herraje para anclaje de pieza de sujeción del equipo, la separación debe ser de 128mm y segun plano esta hecha a 100mm.</t>
  </si>
  <si>
    <t>Se debe actualizar ingeneria con anetanasANT ASI451000v06. Se valida altura con plano As Built</t>
  </si>
  <si>
    <t>OBSERVACIONES (PROYECCIÓN PISO)
06-05-24: Aprobado V1.
- Fotos con Georreferencias: SI-OK
- Foto del BPC 100x 60 con llegada a los Soportes: SI-OK
- Radier plataforma metálica 2x1 (Aéreo): SI-OK
- Antena GPS debe implementarse en el PIPE TDAyF: SI-OK
OBSERVACIONES (PROYECCIÓN ELEVACIÓN)
21-10-24: Aprobado con Observaciones V6
Altura RF= 9,34m
Se validará según la proyección en el plano As Built, de acuerdo a lo conversado en reunión del 14-10-2024 (Inm-PMO-PTI)
 PTI realizará cambio de PIPE. (Antena HUAWEI ASI1000v06 )
Se evalúa la cabida con el camuflaje de la Antena ASI1000v06 de acuerdo al cambio realizado por RF.
Se evalúa la cabida con el camuflaje de la Antena ASI1000v06 de acuerdo al cambio realizado por RF.
- Fotos con Georreferencias: SI-OK
- Foto del BPC con llegada a los Soportes: SI-OK
- Foto Panorámicas S1-S2-S3: SI-OK
- Foto Dimensiones de soportes: SI-OK
(ANTENA: ASI451000v06)
NOTA: Responsabilidad del OOII de realizar cambios cuando Inicie la Implementación, si los soportes o Feeders  no cumplen con las proyecciones en la Ingeniería y As built.
TX
02-07-24: Aprobado V3
Router: HUAWEI
TX:
FO: N/A
MMOO: SI
Soporte MMOO Instalado: SI
Altura= 9,34</t>
  </si>
  <si>
    <t>REV3 22-07-2024
Sitio con energía provisoria 16A
Pendiente N° Cliente
Pendiente Informe de conexión definitiva</t>
  </si>
  <si>
    <t>06_604</t>
  </si>
  <si>
    <t>Arturo Prat</t>
  </si>
  <si>
    <t>Machali</t>
  </si>
  <si>
    <t>Callejon Lo Cartagena Nº854</t>
  </si>
  <si>
    <t>CL-LI-1084</t>
  </si>
  <si>
    <t>Área proyectada 3x2 mts
Empalme trifásico aéreo desde poste referencia # 69576x
CIA Eléctrica CGE
Línea Eléctrica área (Calpe 3x25 +1x50 mm) proyectada hasta TDAyF
TDAyF + TG +Medidor proyectado
Aterramiento proyectado
Unilineal no corresponde al entregado x claro (Corregir)
Corregir breaker medidor/TG/TDAyF</t>
  </si>
  <si>
    <t xml:space="preserve">Sin Evidencia de Energía </t>
  </si>
  <si>
    <t>INFORME FOTOGRÁFICO
16-10: Aprobado con observaciones
1. Se valida segun plano Asbuilt.
2. Brazo de soportes instalados (Angulares) estan fuera del estandar de CLAROVTR y de la ing aprobada por OOCC el 290823, pero por indicaciones de inmobiliaria, al ser los soportes responsabilidad del OI, esta observación no aplicaria.
PLANOS AS BUILT
16-10: Aprobado con observaciones
1. Faltó el detalle del porta feeders instalado, se logra ver su instalación en las fotografias entregadas</t>
  </si>
  <si>
    <t>Se levantan observaciones. Se valida altura de los soportes de RF contra plano as built de acuerdo a excepción</t>
  </si>
  <si>
    <t>INFORME FOTOGRÁFICO (PROYECCIÓN - PISO)
10-01-24: Aprobado V2.
- EPC aéreo, factible para instalación Antena GPS.
21-12-23: Observado V1.
- Falta Informe Detallado Fotográfico (Excel)
INFORME FOTOGRÁFICO (PROYECCIÓN - ELEVACIÓN)
10-01-24: V2 Aprobado con Observaciones.
Ausente:
- Foto indicando altura y dimensiones de los soportes Antenas + MMOO (Si Aplica) con cinta métrica establecida para ClaroVTR.
- Reunión 09-01-2024: Se aprueban con condiciones especiales. Se aprueba con plano de la Ingeniería y Plano As built.
21-12-23: Observado V1.
- Falta Informe Detallado Fotográfico (Excel)
Ausente:
- Foto indicando altura y dimensiones de los soportes Antenas + MMOO (Si Aplica) con cinta métrica establecida para ClaroVTR.
OBSERVACIONES
21-12-23: Aprobado V1
- Mejorar fotografías de los soportes por individual e indicando la altura con cinta métrica una vez adosado a la estructura.
Ejemplo:
- Soporte MMOO.
- Soporte Sector-1, Sector-2, Sector-3.</t>
  </si>
  <si>
    <t>REV2 03-10-2024
Sitio con energía definitiva trifásica 
N° Cliente Pendiente
Pendiente TE1 
Falta medición voltaje Fase-Fase</t>
  </si>
  <si>
    <t>06_730</t>
  </si>
  <si>
    <t>El Parral Coltauco</t>
  </si>
  <si>
    <t>Sitio macro full bandas. Corregir coordenadas de lamina 4</t>
  </si>
  <si>
    <t>Observado V1. No se proyecta área 3x2 para el equipamiento en Piso. Altura definida 24m. Proyectar en el plano de Elevación, altura total de la estructura y rango disponible para el equipamiento ClaroVtr. 06_730_Coltauco</t>
  </si>
  <si>
    <t>Declarar área Proyectada / Tipo de empalme proyectado con detalle de línea eléctrica / Poste de conexión N° 025015</t>
  </si>
  <si>
    <t>06_744</t>
  </si>
  <si>
    <t>Olivar Poniente</t>
  </si>
  <si>
    <t>Olivar</t>
  </si>
  <si>
    <t>Ruta H-400, Camino al Rio S/N, Olivar Alto comuna de Olivar.</t>
  </si>
  <si>
    <t>CL-LI-1150</t>
  </si>
  <si>
    <t xml:space="preserve">OBSERVACIONES ING - OOCC
Aprobado
Radier de 3x2m
Soportes de 3m y 2 1/2" cumple.
Clamp cada 1m OK.
</t>
  </si>
  <si>
    <t>DTM de 4G y 5G se deben correguir a 0° en los 3 sectores</t>
  </si>
  <si>
    <t xml:space="preserve">REV1 26-02-2025
Área proyectada 3x2 mts
Empalme Eléctrico aéreo trifásico independiente proyectado desde cia. Eléctrica
Acometida Eléctrica aérea trifásica proyectada L=15 mts
Linea eléctrica subterránea proyectada L=90 mts (6 AWG) + Linea eléctrica aérea (Calpe 3x25mm2 + 1x50mm2) L=90mts / Largo Total línea eléctrica 180 mts
TDAyF + Medidor trifásico proyectado
Tierra proyectada (Malla tierra a PGB master)
</t>
  </si>
  <si>
    <t xml:space="preserve">
Aprobado
Radier 3,0 x 2,0m
Canalizaciones, EPC, portafeeders: OK
Soportes RF y MMOO: OK
</t>
  </si>
  <si>
    <t>As-Built del Sitio 06_744 está “APROBADO” por RF.</t>
  </si>
  <si>
    <t xml:space="preserve">CHECKLIST SITIO
1. Coordenadas Google Earth: OK
2. Nemónico: 06_744 
3. Tipo de estructura: Monopolo
4. Altura: 42
5. Altura RF:36
6. Tipo de Soporte: Simple 3mts
6. PGB Altura: OK
7. PGB Piso ( EPC)  NOK
8 Disponibilidad de recorrido Power F.O: OK
9. EPC Aérea; OK
10 EPC Piso: N/A
11 Rodomo: N/A
12. Energía o Provisoria: NOK
13. Disponibilidad 4G en Torre OK
14. Disponibilidad 5G Piso: OK
15. Requiere Andamios: NO
16. Antenas con Plan de RF: OK
17. Tronera: N/A
18. Porta Feeders: OK
19_ GPS: OK
20. AZ con Plan de RF: OK
OBSERVACIONES
7. PGB Piso ( EPC)  NOK, Falta instalación de PGB en EPC
12. Energía o Provisoria: NOK, Sin evidencia de Energía definitiva o Provisoria
Asbuilt_ SN_ Aprobado / Con Obs
</t>
  </si>
  <si>
    <t>el automático 1x20 (A) será suficiente de forma provisoria siempre y cuando se le baje el porcentaje de recarga de baterías al 3% (Lo habitual es dejarlo al 5%) lo cual nos dejaría un poco de Margen para que en caso de recarga no se active la protección.</t>
  </si>
  <si>
    <t>Energía Definitiva</t>
  </si>
  <si>
    <t>SUMINISTRO ENERGÍA ELÉCTRICA REMARCACIÓN WOM  fue solicitada a 30-07-2025 --&gt; Lo requerido es 1x20A o 3x10A. --&gt; WOM indica 10A</t>
  </si>
  <si>
    <t>06_750</t>
  </si>
  <si>
    <t>Quinta de Tilcoco Salida Sur</t>
  </si>
  <si>
    <t>Quinta De Tilcoco</t>
  </si>
  <si>
    <t>La Puente Alta 2443</t>
  </si>
  <si>
    <t>CL-LI-1044</t>
  </si>
  <si>
    <t>Área arriendo 3x2 mts  
Energía provisoria disponible
Empalme proyectado trifásico aéreo independiente
Rev A.1000: Indicar dimensiones de TDAyF proyectado y TG proyectado
Rev A.2000: Indicar dimensiones de Gabinete Planta rectificadora y Gabinete banco baterías
Falta detalle de canalizaciones entre TDAyF y Planta</t>
  </si>
  <si>
    <t xml:space="preserve">INFORME FOTOGRÁFICO
Rev.1 14:02: Observado. 
    NO Presentado 
Rev. 2 19:08  Aprobado 
PLANOS AS BUILT
Rev.1 14:02: Observado:
     1. Pendiente entrega de informe fotográfico, no se pueden revisar los planos, sin informe de ejecución de OOCC. 
Rev. 2 19:08  Aprobado  con observaciones.
1.TX: F.O Ok. 
2. Antena : 3 Antena HUAWEI  AQU4518R24v18  Full Bandas  2270 x 515 x 235 Ok 
3. Soportes RF:  Soportes de 3 mts de  Cañ 2 1/2" Ok 
4. Radomo: No aplica 
5. Soporte TX: No aplica. 
6. EPC: 400x100 Ok. 
7. Línea F.O:  Aérea, no se indica la bajada. Ok.
8. Radier de equipo: Ok.
9. Línea eléctrica adosada : Ok. 
10. Cámara común :Ok. 
11. Plataforma  en azotea: No aplica
13. Cerco:  3x2 Ok. </t>
  </si>
  <si>
    <t>Se valida altura RF contra planao As Built a 37mts</t>
  </si>
  <si>
    <t>07_053</t>
  </si>
  <si>
    <t>Reflejos Verdegales</t>
  </si>
  <si>
    <t>Pasaje Alto Pangue 124. Talca</t>
  </si>
  <si>
    <t>CL-ML-1155</t>
  </si>
  <si>
    <t>07_160</t>
  </si>
  <si>
    <t>Molina Sur Oriente</t>
  </si>
  <si>
    <t>Lote B La Perla</t>
  </si>
  <si>
    <t>CL-ML-1198</t>
  </si>
  <si>
    <t>Area proyectada 5x3 mts
Empalme aereo trifasico independiente proyectado desde poste referencia #692982
Linea electrica aerea (calpe 3x25 + 1x50 mm2) trifasica proyectada hasta TDAyF
Medidor + TG + TDAyF Proyectado
Unilineal fuera de norma (Faltan breaker servicios agrupados). Favor considerar el unilineal entregado por Claro. 
Circuito Planta rectificadora es para Huawei
Breaker Emplame 3x40 / Breaker TG 3X40</t>
  </si>
  <si>
    <t>INFORME FOTOGRÁFICO
Rev.2 10:01: Aprobado con observaciones
Se aprueba según plano As-built. Cabe destacar que los brazos del soportes son angulares, esto se encuentra fuera del estándar CLAROVTR pero somo consientes que el tema estructural de estos elementos es responsabilidad del OI.
También presenta una fotografía que no corresponde al sitio, corresponde al 07_866.
PLANOS AS BUILT
26:06:2024 Aprobado con observaciones
1. Soporte RF: Observación en el largo de soporte .Observación levantada.
2. Porta feeders: Aprobado según fotografía</t>
  </si>
  <si>
    <t>07_189</t>
  </si>
  <si>
    <t>Talca 23 Sur</t>
  </si>
  <si>
    <t>Hijuela 33. Lote A. Los Patos</t>
  </si>
  <si>
    <t>CL-ML-1201</t>
  </si>
  <si>
    <t>Aprobado según evidencia enviada (Rodrigo Abarca)</t>
  </si>
  <si>
    <t>Corregir en informe altura RF dice 30mts y la correcta es 33mts. Se valida altura de soportes RF según acuerdo contra plano As Built.</t>
  </si>
  <si>
    <t>Pendiente informe conexión definitiva / N° Medidor / N° Cliente</t>
  </si>
  <si>
    <t>07_803</t>
  </si>
  <si>
    <t>Linares Avda. León Bustos</t>
  </si>
  <si>
    <t>Quiñipeumo 604</t>
  </si>
  <si>
    <t>CL-ML-1153</t>
  </si>
  <si>
    <t>Area proyectada 3x2 mts
Empalme aereo trifasico independiente proyectado desde poste referencia #407241
Linea electrica adosada a muro (4x8 AWG) trifasica proyectada hasta TDAyF
Medidor + TG + TDAyF Proyectado
Unilineal fuera de norma (Faltan breaker servicios agrupados). Favor considerar el unilineal entregado por Claro. 
Circuito Planta rectificadora es para Huawei
Breaker Emplame 3x40 / Breaker TG 3X40</t>
  </si>
  <si>
    <t xml:space="preserve">25/01: Aprobado con observaciones                                         
1.- Se valida según plano As-built.
</t>
  </si>
  <si>
    <t>Agregar ID Claro en informe fotográfico.</t>
  </si>
  <si>
    <t xml:space="preserve">25-01-24: Aprobado V1.
TX:
FO: SI.
MMOO: N/A.
Soporte MMOO Instalado: SI.
- Mejorar fotografías de los soportes por individual e indicando la altura donde quedo Instalado con cinta métrica una vez adosado a la estructura.
Ejemplo:
- Soporte MMOO.
- Soporte Sector-1, Sector-2, Sector-3.
</t>
  </si>
  <si>
    <t>REV5 03-09-2026:
Se registra energía en sitio por empalme propio, pendiente N° cliente.
REV4 13-05-2024
Sitio con energia provisoria 1x16 A
Pendiente informe de conexion definitiva y TE1</t>
  </si>
  <si>
    <t>07_841</t>
  </si>
  <si>
    <t>Constitución El Falucho</t>
  </si>
  <si>
    <t>Constitucion</t>
  </si>
  <si>
    <t>El Falucho S/N</t>
  </si>
  <si>
    <t>CL-ML-1179</t>
  </si>
  <si>
    <t xml:space="preserve">OBSERVACIONES ING - OOCC (lámina 1)
01:04 Sin TX definida 
Rev. 1 19/04/2024 Aprobado con observaciones
4. Soportes RF: Soporte 3m Ok. Pendiente Detalle  
Soporte TX: Pendiente Detalle </t>
  </si>
  <si>
    <t>26-11-2024: Observado  V2
Ausente:
- Proyección Antena GPS: En el soporte PIN CENTRAL=H=13m
Ausente:
- Detalle soporte de la MMOO: NO-OK 
Corregir ID de Claro en cuadro leyenda.</t>
  </si>
  <si>
    <t>Fiorella: informa que RF elimina sitio debido a que hay un sitio vecino en la zona</t>
  </si>
  <si>
    <t>Ing Rechazada</t>
  </si>
  <si>
    <t>07_842</t>
  </si>
  <si>
    <t>Constitución Ruta L-30-M</t>
  </si>
  <si>
    <t>Camino San Javier km 2,5</t>
  </si>
  <si>
    <t>CL-ML-1178</t>
  </si>
  <si>
    <t>Area proyectada 3x2 mts
Empalme aereo trifasico independiente proyectado
Linea electrica aerea (calpe 3x15 + 1x50mm2) trifasica proyectada hasta TDAyF
Medidor + TG + TDAyF Proyectado
Unilineal fuera de norma (Faltan breaker servicios agrupados). Favor considerar el unilineal entregado por Claro. 
Circuito Planta rectificadora es para Huawei
Breaker Emplame 3x40 / Breaker TG 3X40</t>
  </si>
  <si>
    <t>INFORME FOTOGRÁFICO
28-10: Aprobado con observaciones
1. Se ve que canalización desde caja de derivación hasta el radier para FO Externa es de PVC pintada de gris, se les indicó en Rev.1 pero no hicieron ningun cambio, por lo que se valida con este detalle. PTI es responsable de este elemento. PMO esta al tanto de la problematica.
2. Se valida segun plano Asbuilt ya que PTI no cuenta con las fotografias solicitadas.
PLANOS AS BUILT
28-10: Aprobado con observaciones
1. PTI indica en correo que no cuentan con las dimensiones de las troneras, pero que garantizan la cabida de todo el cableado al sistema radiante.</t>
  </si>
  <si>
    <t>Se valida altura RF contra plano As Built</t>
  </si>
  <si>
    <t>07_865</t>
  </si>
  <si>
    <t>Culenar Calle 2</t>
  </si>
  <si>
    <t>Pasaje 11  N° 1855. Doña Ignacia 3</t>
  </si>
  <si>
    <t>CL-ML-1164</t>
  </si>
  <si>
    <t xml:space="preserve">Informe Fotografico : 26:01: Aprobado:                          
1.Se valida según plano As-built.
Plano Asbuilt: 27:02: Observado: 
1.Pendiente soporte MMOO. Transmisión por F.O. 
2.Identificar recorrido de F.O. Observación levantada.
</t>
  </si>
  <si>
    <t>Se debe agregar Ing actualizada con modelo de antenas baja potencia Huawei ASI451000v06-3902</t>
  </si>
  <si>
    <t>25-01-24: Aprobado V1.
TX:
FO: SI.
MMOO: SI.
Soporte MMOO Instalado: SI</t>
  </si>
  <si>
    <t>Se valida conexión de energía definitiva del sitio 07_865 por parte de ECE.</t>
  </si>
  <si>
    <t>07_866</t>
  </si>
  <si>
    <t>Molina Ruta K-145</t>
  </si>
  <si>
    <t>Sector, Recinto Interior Estación Molina</t>
  </si>
  <si>
    <t>CL-ML-1137</t>
  </si>
  <si>
    <t>Área proyectada 5x5 mts
Empalme trifásico aereo proyectado desde poste referencia 763057
Línea eléctrica trifásica área proyectada hasta TDAyF
Unilineal no corresponde al entregado x claro (Corregir)
Proyectar TG y TDAyF En plano electrico</t>
  </si>
  <si>
    <t>Informe Fotografico: 11-01: Aprobado con observaciones
Se aprueba segun plano Asbuilt
Plano As built: Aprobado 
Se valida a pesar que no se cuenta con el detalle del porta feeders, pero en nforme fotografico se evidencia que fueron instalados perfiles angulares para esta función.</t>
  </si>
  <si>
    <t>11-01-24: Aprobado V1.
- Fotos con Georreferencias (Coordenadas presenta variaciones)
- Radier OK.
- Feeders OK.
- EPC con llegada a la estructura y la conexión con los feeders OK.
- EPC aéreo, factible para instalación Antena GPS.
11-01-24: Aprobado V1.
Ausente:
- Foto con cinta métrica indicando la altura y dimensiones de los soportes Antenas + MMOO (Si Aplica) instalados para el estándar de diseño de  ClaroVTR. Responsabilidad del OOII si, los soportes no cumplen con las proyecciones en la Ingeniería y Asbuilt.
- Fotos con Georreferencias (Coordenadas presenta variaciones)</t>
  </si>
  <si>
    <t xml:space="preserve">REV5 28-11-2024
Sitio con Energia provisoria 1x16A
Pendiente N° medidor
Pendiente N° Cliente
Pendiente Informe energia definitiva
Pendiente Contraro suminsitro electrico
</t>
  </si>
  <si>
    <t>08_053</t>
  </si>
  <si>
    <t>Norte - Poniente</t>
  </si>
  <si>
    <t>La Concepción #130</t>
  </si>
  <si>
    <t>7 - 9 m</t>
  </si>
  <si>
    <t>CL-BI-1142</t>
  </si>
  <si>
    <t xml:space="preserve">Sitio viable, baja altura (9 m), </t>
  </si>
  <si>
    <t>1.- TSS Aprobado, en ING y As-built, se solicitarán las medidas y detalle de HW a instalar.</t>
  </si>
  <si>
    <t>08_145</t>
  </si>
  <si>
    <t>Plaza de Arauco</t>
  </si>
  <si>
    <t>Covadonga 391</t>
  </si>
  <si>
    <t>CL-BI-1146</t>
  </si>
  <si>
    <t>Rev.4 11-09: Aprobado
1. Se levantan las observaciones indicadas.
2. Soporte RF: Mastil concentrado con radomo de 1800mm y 6 soportes simples.
3. Area en piso 3x2m, plataforma metalica.
4. EPC hasta sistema radiante.</t>
  </si>
  <si>
    <t>Se deben corregir AZ, no corresponden con lo enviado 40°/230°/310°. RRU5512 corresponde a bandas bajas 700/850 no 1900</t>
  </si>
  <si>
    <t>Área Proyectada 2x3 mts
Empalme proyectado desde tablero existente en supermercado (L=2mts)
Se proyecta remarcador trifasico 3x40 A 
Linea electrica trifasica (4x8 AWG) adosada a muro (L= 25 mts)
Tierra proyectada desde barra quimica a PGB Master
Unilineal Claro</t>
  </si>
  <si>
    <t xml:space="preserve">22-01-25: Aprobado
- Se levantan Observaciones.
1. Se validan 6 soportes.
2. Canalización debajo de plataforma no quedó con CAG como se indica en el plano, quedó con TMF.
3. Las fotografías con las dimensiones de los soportes, no se logra evidenciar por resolución de las fotos (Se aprueba de acuerdo al plano As-Built)
22-01-25: Aprobado
- Se levantan observaciones.
1.  Las fotografías con las dimensiones del Pin central 6" (Según plano) no se logra evidenciar por resolución de las fotos (Se aprueba de acuerdo al plano As-Built)
2. Tubería FO adosada a pared e ingreso de la FO por Pierce Rack, aérea hasta la canalización
</t>
  </si>
  <si>
    <t>30/01/2025: actualizadas ING de AS builts según lo solicitado
Por compromiso con PMO se aprobo la ING que tenia los Az malos que serían corregidos en entrega de As Built (40°/230°/310°). Se observan 3 pipes y se habian proyectado 6. Se valida altura RF contra plano As Built.</t>
  </si>
  <si>
    <t xml:space="preserve">OBSERVACIONES (PROYECCIÓN PISO)
03-12-24: Aprobado V2
- Fotos con Georreferencias: SI-OK
- Foto del Radier Plataforma metálica, dimensiones 3x2m: SI-OK
- Foto EPC con llegada a los soportes en Pin Central: SI-OK
- Antena GPS adosarse en el EPC Vertical o en el Pin central del radomo: SI-OK
- Canalización para Línea F.O: SI-OK (Se indica y señala canalización en el informe As-Built)
OBSERVACIONES (PROYECCIÓN ELEVACIÓN)
22-01-25: Aprobado V1
- Fotos con Georreferencias: SI-OK
- Foto de EPC con llegada a los Soportes: SI-OK
- Antena HUAWEI a implementar AQU4518R24v18 (2m)
Full Bandas: SI-OK
- Foto Panorámicas e interna en radomo S1-S2-S3: SI-OK
- Dimensiones de soportes para las Antenas: SI-OK (Se acepta de acuerdo Plano As Built)
- PIN CENTRAL S1+S2+S2 (Con camuflajes) SI-OK
</t>
  </si>
  <si>
    <t>08_184</t>
  </si>
  <si>
    <t>Orillas del Biobio</t>
  </si>
  <si>
    <t>Dagoberto Melillan 23</t>
  </si>
  <si>
    <t>CL-BI-1349</t>
  </si>
  <si>
    <t>Pendiente confirmar direción y ID PTI</t>
  </si>
  <si>
    <t>Poste proyectado sin indicar punto de conexión de energía. PTI garantiza la dotación de energía eléctrica para funcionamiento de equipos.</t>
  </si>
  <si>
    <t>08_185</t>
  </si>
  <si>
    <t>Plaza Belgica</t>
  </si>
  <si>
    <t>08_257</t>
  </si>
  <si>
    <t>Coronel Las Rocas</t>
  </si>
  <si>
    <t>Punta de diamante, Av. Costanera.</t>
  </si>
  <si>
    <t>CL-BI-1355</t>
  </si>
  <si>
    <t>08_277</t>
  </si>
  <si>
    <t>Concepcion Andalien</t>
  </si>
  <si>
    <t>Av. Andalien 950</t>
  </si>
  <si>
    <t>CL-BI-1164</t>
  </si>
  <si>
    <t>14-12-2023: Aprobado V2
Se levantan Observaciones.
Proyección Antena GPS en el EPC: Altura= 3,1m
Dist. GPS= 5m (Recorrido desde el Gabinete hasta el EPC.</t>
  </si>
  <si>
    <t>INFORME FOTOGRÁFICO
--&gt; Rev.1 10:06:2024 Aprobado con observaciones, pendiente fotografías de cada elemento con flexómetro. 
PLANOS AS BUILT
Rev.1 10:06:2024 Aprobado 
1.TX: F.O. OK. 
2. Antena : 3 Antena HUAWEI ADU4518R6v06 
Bandas Media Ok. 
3. Soportes RF: Soporte de 2 1/2 Ok. 
4. Radomo: Cabida Ok. 
5. Soporte TX: No aplica. 
6. EPC:400X100mm Ok. 
7. Línea F.O: c.a.g.v /t.m.f.v 2" Ok.                                                                                         
8. Radier de equipo:2x3m Ok.
9. Línea eléctrica: adosada Ok.
10. Cámara común :No aplica.  
11. Plataforma  en azotea: No aplica.
13. Cerco: Ok. 
14. Porta feeders: No aplica</t>
  </si>
  <si>
    <t xml:space="preserve">INFORME FOTOGRÁFICO (PROYECCIÓN - PISO)
14-06-24: Aprobado V1
- Radier: SI-OK
- EPC con llegada a los feeders de la estructura: SI-OK.
-Canalizacion para EPC 1.5"
-Escalerilla en altura Para instalacion de GPs
INFORME FOTOGRÁFICO (PROYECCIÓN - ELEVACIÓN)
14-06-24: Aprobado con observaciones
Se aprueba según plano As built.
1-Foto de altura de radomo ilegible 
2-Foto de altura de soportes ilegible
3-Vista interior de estructura de soporte con medida ilegible
</t>
  </si>
  <si>
    <t>Sitio con energia definitiva Remarcador a TG Supermercado Walmart
Remarcador digital instalado TCIDL1</t>
  </si>
  <si>
    <t>08_570</t>
  </si>
  <si>
    <t>Coronel 3 Key Market</t>
  </si>
  <si>
    <t>Manuel Montt N° 0496</t>
  </si>
  <si>
    <t>CL-BI-1102</t>
  </si>
  <si>
    <t xml:space="preserve">Aprobado V1.
Proyección de Gabinetes Equipo + Batería + EPC.
Distancia total del EPC: Ductos 6m
Lámina 2: Aprobado V1.
Proyectado: Azimut: 0°/120°/240°
3 Antenas: ADU4518R6v06 
Altura RF: 9m.
Proyección 3 RRU:
3 WD5MBW5513W1 (RRU5513w - 1900+AWS)
</t>
  </si>
  <si>
    <t>Confirmar que las ramas que se observan no causen obstrucción a la hora de implentar antenas RF. Se valida altura de soportes RF segun acuerdo contra plano As Built.</t>
  </si>
  <si>
    <t xml:space="preserve">OBSERVACIONES (PROYECCIÓN ELEVACIÓN)
31-01-24: Aprobado
- Fotos ok Georreferencias.
- Monoposte Palmera: Deben quitar camuflaje que obstruya al momento de Implementar Antena y RF.
</t>
  </si>
  <si>
    <t xml:space="preserve">REV4 23-12-2024 
Sitio con Energía Provisoria 1x20A 
Pendiente N° Medidor
Pendiente N° Cliente
Pendiente Informe conexión energía definitiva </t>
  </si>
  <si>
    <t>08_733</t>
  </si>
  <si>
    <t>Rio Vergara</t>
  </si>
  <si>
    <t>Nacimiento</t>
  </si>
  <si>
    <t>AV. Estacion Fundo El Camen</t>
  </si>
  <si>
    <t>CL-BI-1083</t>
  </si>
  <si>
    <t xml:space="preserve">Observaciones:
Aprobado con comentarios:
No se presentan las fotografías solicitas en revisión anterior.
altan fotos de mediciones con huincha métrica del radier, soportes (altura pipes, diámetros, largo brazos) y de los porta feeders cada 1,0m
Observación:
Falta mostrar una planta de la torre con los 6 soportes, y con los equipos RF y RRU proyectados.
Radier 3,0 x 2,0 m   OK
EPC, canalizaciones y portafeeders de acuerdo a estándar OK
</t>
  </si>
  <si>
    <t>29-062025</t>
  </si>
  <si>
    <t>sin contrato suministro, falto respaldo gestión con cia, se identifica energía provisoria.</t>
  </si>
  <si>
    <t>Detenido OOII</t>
  </si>
  <si>
    <t>TBD, en gestiones firma nuevo contrato con propietario</t>
  </si>
  <si>
    <t>09_172</t>
  </si>
  <si>
    <t>Curacautin Poniente</t>
  </si>
  <si>
    <t>Curacautín</t>
  </si>
  <si>
    <t>Laguna Captren esquina Laguna negra, Comuna Curacautin, Región de la Araucanía, Chile</t>
  </si>
  <si>
    <t>CL-AR-1263</t>
  </si>
  <si>
    <t xml:space="preserve">Se valida nueva ubicacion </t>
  </si>
  <si>
    <t>PTI BTS (César F.) Confirma El ducto de bajada desde la antena hasta las unidades de radio (RRU) será un ducto de 3”, Esto será complementado en los planos as built e ingenierías sitio a sitio</t>
  </si>
  <si>
    <t xml:space="preserve">Dirección no corresponde con ubicación, imagen referencial de google earth no corresponde con ubicación. Agregar datos de AZ </t>
  </si>
  <si>
    <t xml:space="preserve">09-01-2024: Aprobado V1.
Proyección y Equipamiento en altura.
Gabinete de TX inicia a partir de los 3,5m (Referencia desde el Piso hacia arriba.)
03-11-2023: Aprobado V1.
Proyección y Equipamiento en altura.
Gabinete de TX inicia a partir de los 3,5m (Referencia desde el Piso hacia arriba.)
09-01-2024: Aprobado V3.
Nueva Configuración del sitio (Validada por RF)
Altura Antena: 11,6m
Ausente: Proyección Antena GPS.
NOTA: La proyección de la antena GPS quedará proyectada en el As built, convenio mediante correo.
3 Antena Panel: ADU451200v06
2 RRU  (RRU5513W1 - 1900+AWS) - Bandas Media.
2 RRU  (RRU5512LA - 700+850) - Bandas Baja.
1 BBU 5900A Outdoor.
1 Gabinete Tx= Considerar Cabida para 1 Router + 1 Cabecera FO o Radio de TX)
1 DPU120D
1 DBU50B
20-11-2023: Aprobado V2.
Se levantan observaciones.
Ausente: Antena GPS= Altura 13m Aprox.
NOTA: La proyección de la antena GPS quedará proyectada en el As built, convenio mediante correo.
13-11-2023: Aprobado V1.
Altura Antena: 11,591m
Ausente: Antena GPS= Altura 13m Aprox.
NOTA: La proyección de la antena GPS quedará proyectada en el As built, convenio mediante correo.
Cañería (Jumper): 3" = 5m
Antena Panel: ADU451200v06-3096
03-11-2023: Observado V1.
Altura Antena: 11,25m
Ausente: Antena GPS= Altura 13m Aprox.
Cañería (Jumper): 3" = 6m
Ausente: Antena Panel: ADU451200v06-3096
Configuración:
CLOSED LOOP MIMO (4x4)
CLOSED LOOP MIMO (2x2)
3 RRU  (RRU5513W1 - 1900+AWS) - Bandas Media.
2 RRU  (RRU5512LA - 700+850) - Bandas Baja.
1 BBU 5900A Outdoor.
1 Gabinete Tx= Considerar Cabida para 1 Router + 1 Cabecera FO o Radio de TX)
1 DPU120D
1 DBU50B
NOTA: Considerar la longitud del Jumper para cada Poste. Ya que se presentan altura variables de acuerdo a la definición entregada por RF
</t>
  </si>
  <si>
    <t>Finalizada</t>
  </si>
  <si>
    <t xml:space="preserve">INFORME FOTOGRÁFICO
16:05: Aprobado.
1.  CGA 3" Ok.
2.  Poste Ok.
3. Herraje Ok. 
4. Soporte Ok.
PLANOS AS BUILT
16:05: Aprobado.
1. CGA 3" Ok.
2. Tx: MMOO. Ok. 
3. Tx: MMOO Soporte instalado por Claro. 
4.- Perforación de gabinete en proceso de cotización.
5.- Separación entre herraje 700mm.Ok
</t>
  </si>
  <si>
    <t xml:space="preserve">Corregir coordenadas  (-38, 433214 -71,903554) Foto de AZ no corresponde con el sitio, validar. </t>
  </si>
  <si>
    <t xml:space="preserve">Estándar a nivel de antena realizado con apoyo de RF y PTI.
No se evidencia estándar de color (Líneas) a nivel de las RRU
No se evidencia estándar de color (Líneas) a nivel de las RRU
Fotos con cinta métrica de los herrajes instalados a nivel de piso y entre herrajes (Indicado en el As Built)
</t>
  </si>
  <si>
    <t>Starlink Instalado 7-10-2024</t>
  </si>
  <si>
    <t>09_184</t>
  </si>
  <si>
    <t>Loncoche Norte</t>
  </si>
  <si>
    <t>Loncoche</t>
  </si>
  <si>
    <t>14 de Febrero , entre Amapolas y los Sentimientos</t>
  </si>
  <si>
    <t>CL-AR-1259</t>
  </si>
  <si>
    <t>Solucion de bandas medias y bajas con antenas paneles pequeñas en poste de 13</t>
  </si>
  <si>
    <t>Para la configuración de los siguientes ID: Se usará Antena Panel: ADU451200v06-3096: Altura: 13,5mm</t>
  </si>
  <si>
    <t xml:space="preserve">No se observan fotos de etiquetado de jumpers. </t>
  </si>
  <si>
    <t>27-05-24: Aprobado V3
- No se evidencia estándar de color en las Líneas a nivel de las RRU.
- Falta Fotos con cinta métrica de los herrajes instalados a nivel de piso y entre herrajes (Indicado en el As Built).
Informe duplicado al 09_988</t>
  </si>
  <si>
    <t>09_188</t>
  </si>
  <si>
    <t>Pucon Rotonda Interlaken</t>
  </si>
  <si>
    <t>Pucon</t>
  </si>
  <si>
    <t>Ansorena 792</t>
  </si>
  <si>
    <t>CL-AR-1129</t>
  </si>
  <si>
    <t xml:space="preserve">24-01: aprobado con observaciones
1. MMOO: No indican donde será instalada la antena MMOO, pero se asume que sera instalada en el pin central del mastil como lo indicaron en la V4 de esta ingenieria.
Sitio queda con 6 soportes simples de L: 2200mm.
RF Valida la disminución de los soportes por correo.
</t>
  </si>
  <si>
    <t>13-11-2023: Aprobado V2
Se levantan Observaciones:
Proyección Antena GPS: Altura= 15m (Proyectado en el Pin central el Mástil)
Altura MMOO: 15m
07-11-2023: Observado V1
Altura definida Antenas: 15m
Ausente: Proyección Antena GPS: Altura= 15m (Proyectado en el Pin central el Mástil)
Dist. GPS= 23m aprox desde el gabinete hasta el mástil Pin central)
Configuración: CLOSED LOOP MIMO (4x4)
Antena: ADU4518R6v06 (Antenas proyectadas en cada soporte por sector)
Ausente: 3 RRU  (RRU5513w - 1900+AWS) - Bandas medias. (RF Proyectadas en cada soporte detrás de las Antenas)
Tx: FO .
Ausente: MMOO: Proyección de MMOO TX debe definir línea de vista y Azimut.
1 Antena MMOO
Parábola 0.6 m
Altura MMOO: 16m
Azimut: ?
Ausente: Proyección de la MMOO, quedará en el Pin Central
NOTA: El Azimut de la antena MMOO, se definirá por el área de TX.</t>
  </si>
  <si>
    <t>Aterramiento de medidor a SPAT existente (PTI debe comprometerse a que esto es factible).</t>
  </si>
  <si>
    <t>REV2 13-05-2024
Sitio con remarcador digital 3x40 (Energia provisoria)
Pendiente TE1 + Informe conexión energia definitiva</t>
  </si>
  <si>
    <t>09_368</t>
  </si>
  <si>
    <t>Rafael Azocar</t>
  </si>
  <si>
    <t>Nueva Imperial</t>
  </si>
  <si>
    <t xml:space="preserve"> Anibal Pinto 410</t>
  </si>
  <si>
    <t>CL-AR-1110</t>
  </si>
  <si>
    <t>Se actualiza ubicación de pipes y AZ (100°; 190°; 260°). Nota: (no se puede proyectar pipes doble, para 5G se debe usar el mismo pipe)</t>
  </si>
  <si>
    <t>13-11-2023: Aprobado V2
MMOO: Proyectada Pipe del TDAyF, PIPE= 4,20m
(Altura total MMOO= 11m)
Proyección Antena GPS: Altura= 11m (Proyectado en el Pin Sector-2)
07-11-2023: Observado V1
Altura definida Antenas: 11m
Ausente: Proyección Antena GPS: Altura= 11m (Proyectado en el Pin Sector-2)
Dist. GPS= 6m aprox desde el gabinete principal hasta el Pin central Sector-2)
Configuración: CLOSED LOOP MIMO (4x4)
Antena: ADU4518R6v06 (Antenas proyectadas en cada soporte en mástil)
3 RRU  (RRU5513w - 1900+AWS) - Bandas medias. Ausente: (RF Proyectadas en cada soporte detrás de las Antenas)
Tx: FO .
Camuflaje: Radomo
Ausente: MMOO: Proyección de MMOO TX debe defnir línea de vista y Azimut.
1 Antena MMOO
Parábola 0.6 m
Altura MMOO: 11m
Azimut: ?
Ausente: Proyección de la MMOO, quedará en un soporte independiente adosado a la techumbre
NOTA: El Azimut de la antena MMOO, se definirá por el área de TX.</t>
  </si>
  <si>
    <t>2024-W26</t>
  </si>
  <si>
    <t>INFORME FOTOGRÁFICO
18-11: Aprobado
Se validan fotografias del informe + adicionales.
PLANOS AS BUILT
18-11: Aprobado
Se levantan las observaciones indicadas.
CERTIFICADOS DE CALIDAD
Libro de Obras: Presentado
Calidad Acero: Presentado
Calidad Hormigon: N/A
Ingenieria Aprobada: No Presentado</t>
  </si>
  <si>
    <t xml:space="preserve">Se aprueba con la observación de que el operador cambio in informar la Ubicación de loa pipes por lo que el OOII debe garantizar que los AZ no queden obstruidos.
AZIMUTH S1	AZIMUTH S2	AZIMUTH S3
100°	                190°	                 260°
</t>
  </si>
  <si>
    <t>09_986</t>
  </si>
  <si>
    <t>Collipulli Saavedra Sur</t>
  </si>
  <si>
    <t>Collipulli</t>
  </si>
  <si>
    <t>General Cruz 300</t>
  </si>
  <si>
    <t>CL-AR-1125</t>
  </si>
  <si>
    <t>Se lavantan Observaciones</t>
  </si>
  <si>
    <t xml:space="preserve">11-01-2024 Aprobado V5
Proyección Antena GPS (Pipe TDAyF): Altura= 2,5m </t>
  </si>
  <si>
    <t>Aterramiento de medidor a SPAT existente y también a barra copperweld (PTI debe comprometerse a instalar la mejor opción).
Corregir resistividad en cálculo de conductor.</t>
  </si>
  <si>
    <t xml:space="preserve">Plano asbuilt:  Aprobado
Informe Fotografico:14:02: Aprobado Según plano AS-BUILT </t>
  </si>
  <si>
    <t xml:space="preserve">19-02-24: Aprobado V1
- Fotos Sin Georreferencias.
- MMOO se ubicará en el (PIN CENTRAL): SI-OK
- Foto con cinta métrica indicando la altura y dimensiones de los soportes Antenas + MMOO (Si Aplica) instalados para el estándar de diseño de  ClaroVTR: SI-OK
MMOO: Se proyecta MMOO en el pin central de los soportes, en caso que no tenga cabida el OOII, se hace responsable de modificar Soporte para agregar la MMOO.
</t>
  </si>
  <si>
    <t>REV2 13-05-2024
TE1 Pendiente
Tienen energia trifasica provisoria 3x40</t>
  </si>
  <si>
    <t>09_988</t>
  </si>
  <si>
    <t>Villa Los Halcones Curacautin</t>
  </si>
  <si>
    <t xml:space="preserve">O’higgins s/n, entre Pje. Camiroaga y Pje. Chahisly </t>
  </si>
  <si>
    <t>CL-AR-1254</t>
  </si>
  <si>
    <t>Solucion de bandas medias 2x2 con antena trisectorial</t>
  </si>
  <si>
    <t>03-11-2023: Aprobado V1.
Proyección y Equipamiento en altura.
Gabinete de TX inicia a partir de los 2,6m (Referencia desde el Piso hacia arriba.)
03-11-2023: Aprobado V1.
Altura 15,5m
Ausente: Antena GPS= Altura 13m Aprox.
Configuración: CLOSED LOOP MIMO (4x4)
Cañeria (Jumper): 3" = 6m
Antena Trisectorial: ADU4514S0v06
3 RRU (RRU5513w - 1900+AWS) - Bandas medias.
1 BBU 5900A Outdoor.
1 Gabinete Tx= Considerar Cabida para 1 Router + 1 Cabecera FO o Radio de TX)
1 DPU120D
1 DBU50B
NOTA:Considerar la longitud del Jumper para cada Poste. Ya que se presentan altura variables de acuerdo a la definición entregada por RF.</t>
  </si>
  <si>
    <t xml:space="preserve">INFORME FOTOGRÁFICO
08:04 Aprobado 
Informe fotográfico: Fotografías con flexómetro. OK
Aterramiento de poste: 1xc.a.g 25mm/ cable desnudo Cu 4 AWG (1X7) OK.
Cañería de acero galvanizado 3" x 5m OK
Informe fotográfico con fabricación de piezas galvanizada en caliente. OK
PLANOS AS BUILT
08:04 Aprobado 
Ingeniería aprobada: Presentado 
Planos as-built : Aprobado 
Aterramiento de poste: 1xc.a.g 25mm/ cable desnudo Cu 4 AWG (1X7) OK.
Cañería de acero galvanizado 3" x 5m OK
Informe fotográfico con fabricación de piezas galvanizada en caliente. OK
</t>
  </si>
  <si>
    <t>Corregir coordenadas ( -38,438416 ; -71,879777). Fotos de AZ se debe revisar y ordenar información. Pendiente fotos del etiquetado de los jumpers en la parte de abajo</t>
  </si>
  <si>
    <t xml:space="preserve">Estándar a nivel de antena realizado con apoyo de RF y PTI.
No se evidencia estándar de color (Líneas) a nivel de las RRU
Fotos con cinta métrica de los herrajes instalados a nivel de piso y entre herrajes (Indicado en el As Built)
</t>
  </si>
  <si>
    <t>Stalink Instalado 7-10-2024</t>
  </si>
  <si>
    <t>09_997</t>
  </si>
  <si>
    <t>Lautaro Manuel Baquedano</t>
  </si>
  <si>
    <t>Pje. Baquedano 2</t>
  </si>
  <si>
    <t>CL-AR-1258</t>
  </si>
  <si>
    <t>30-05-24: Aprobado V2
- Se corrige línea de tierra y ruteo.
- No se evidencia fotografías del estándar de colores de las líneas a nivel de la antena y RRU (Actividad realizada con RF)
- Falta Fotos con cinta métrica de los herrajes instalados a nivel de piso y entre herrajes (Indicado en el As Built).</t>
  </si>
  <si>
    <t>03_542</t>
  </si>
  <si>
    <t>Copiapo Rahue</t>
  </si>
  <si>
    <t>Rahue entre la Guanaca y Pje. Estación Monte Amargo</t>
  </si>
  <si>
    <t>CL-AT-1127</t>
  </si>
  <si>
    <t xml:space="preserve">Aprobado con comentarios.
No hay mediciones con cinta métrica para verificar alturas de instalación de soportes según plano (el poste está congestionado de tendido eléctrico y otros cables, PTI debe garantizar la cabida de equipos)
Falta verificación de verticalidad con instrumento topográfico. PTI deberá resolver en caso de presentarse problemas de implementación.
Falta el detalle de los soportes.
PTI deberá resolver en caso de presentarse problemas de implementación.
</t>
  </si>
  <si>
    <t xml:space="preserve">Energía definitiva
En diagrama unilineal se debe modificar la capacidad del automático general de TDAyF. Se debe modificar al que está instalado que es 2x40 (A)
Pendiente TE1
Pendiente contrato de suministro
Pendiente número de cliente
</t>
  </si>
  <si>
    <t>10_927</t>
  </si>
  <si>
    <t>Alerce Avda. Transversal</t>
  </si>
  <si>
    <t>Cerro Sur Alerce</t>
  </si>
  <si>
    <t>CL-LL-1002</t>
  </si>
  <si>
    <t>Archivo actualizado por diseño de las otras áreas.</t>
  </si>
  <si>
    <t>INFORME FOTOGRÁFICO
29-10: Aprobado con observaciones
1. Faltaron algunas fotografias importantes para verificación de elementos de OOCC, por lo que se valida segun plano asbuilt
PLANOS AS BUILT
29-10: Aprobado con observaciones
1. Falta el detalle del porta feeders instalado, segun lo visto en informe fotografico, por lo que se valida con esta falta</t>
  </si>
  <si>
    <t>Se valida altura contra plano As Built.</t>
  </si>
  <si>
    <t>REV3 30-10-2024
Sitio con Energía provisoria de 1x25A
Pendiente N° Medidor
Pendiente N° Cliente
Pendiente informe conexión energía definitiva</t>
  </si>
  <si>
    <t>10_930</t>
  </si>
  <si>
    <t>Puerto Montt Nuevo Bodesur</t>
  </si>
  <si>
    <t>Los Flamencos y Pto Dungenes</t>
  </si>
  <si>
    <t>CL-LL1202</t>
  </si>
  <si>
    <t xml:space="preserve">INFORME FOTOGRÁFICO
Rev.1 29:07: Aprobado 
Informe fotográfico: Fotografías con flexómetro. OK
Aterramiento de poste: 1xc.a.g 25mm/ cable desnudo Cu 4 AWG (1X7) OK.
Cañería de acero galvanizado 3" x 5m OK
Informe fotográfico con fabricación de piezas galvanizada en caliente. OK
PLANOS AS BUILT
Rev.1 29:07: Aprobado
.
1. CGA 3" Ok.
2. Tx: F.O 
3.- Perforación Ok. 
4.- Separación entre herraje sin medidas. Observado. 
</t>
  </si>
  <si>
    <t xml:space="preserve">INFORME FOTOGRÁFICO (PROYECCIÓN - ELEVACIÓN)
27-07-24: Aprobado V1.
- Fotos Georreferencias: SI-OK
- Soportes: SI-OK.
-Vista Panorámica: SI-OK
- Fotos con cinta métrica de los herrajes: SI:OK
- 1er Herraje para equipamiento: SI-OK= L= 3,30m referencia el piso hasta la cara de la U Inferior.
- 2do Herraje para equipamiento: SI-OK= L= 4,90m referencia el piso hasta la cara de la U Superior.
- Separación entre U: L= 50cm aprox
- Canalización para ruteo de Jumper y cables: SI-OK.
- Espuma Expansiva: SI-OK
- Soporte para antena Panel ADU451200v06: SI-OK. 
- Foto con el Código de colores Sectorial y Frecuencia de acuerdo al estándar: SI-OK.
- Vulcanizado de conectores lado antena: SI-OK.
- Sellados de conectores lado RRU (Para evitar humedad): SI-OK.
</t>
  </si>
  <si>
    <t>10_942</t>
  </si>
  <si>
    <t>Dalcahue Mocopulli</t>
  </si>
  <si>
    <t>Pasaje. S/N, camino el Bosque </t>
  </si>
  <si>
    <t>CL-LL-1200</t>
  </si>
  <si>
    <t xml:space="preserve">28-10: Aprobado con observaciones
1. Se valida segun plano Aasbuilt.
2. Se mueven los herrajes segun lo indicado en rev.1.
3. Se valida cabida de routers en gabinete a traves de correo de ejemplo de instalación.
PLANOS AS BUILT
28-10: Aprobado
1. PTI mueve los herrajes instalados segun lo declarado en planimetria.
</t>
  </si>
  <si>
    <t>19-11-2024: Se levantan observaciones. 
Se valida cambio de ubicación de antenas y AZ pero fotos de la pag 5 tienden a confundir ya que pertenecen a la primera instalación, por favor eliminar. Plano As Built debe tener los Az finales y modelo de antena instalada: HUAWEI ADU451200v06, se debe corregir datos de plano de ubicación y dirección del sitio</t>
  </si>
  <si>
    <t xml:space="preserve">REV1 21-10-2024
Sitio con energía definitiva 1x40A
Pendiente N° de cliente
Contrato de suministro eléctrico
</t>
  </si>
  <si>
    <t>10_957</t>
  </si>
  <si>
    <t>Los lagos San Agustin</t>
  </si>
  <si>
    <t>Walterio Meyer 2061</t>
  </si>
  <si>
    <t>CL-LL-1019</t>
  </si>
  <si>
    <t>Se valida la ubicación y altura propuesta en candidato. Sin embargo para validar el candidato se requiere confirmar si es factible disponer de los pipes dobles por sector y/o crecer con 5G; si hay restricciones de espacio, deben estar declaradas en el TSS.</t>
  </si>
  <si>
    <t>Sin Observaciones. Se debe instalar mastil nuevo ya que el existente no tiene espacio. 06/07/23 Revisión V2 Evaluar soporte de la estructura de las RF con la techumbre.</t>
  </si>
  <si>
    <t xml:space="preserve">Área proyectada 2x1 mts
Alimentación proyectada trifásica desde Poste de conexión S/N.
Línea eléctrica adosada a muro 30 mts con 4x8 AWG Superflex.
Unilineal Claro.
Considerar que no se puede conectar a tierras de WOM.
</t>
  </si>
  <si>
    <t>Informe Fotografico: 18:03: Aprobado con Observaciones según Plano As built
Plano As built: 18:03: Aprobado</t>
  </si>
  <si>
    <t>Se debe agregar Ingeneria con antenas huawei baja potencia.</t>
  </si>
  <si>
    <t xml:space="preserve">15-03-24: Aprobado V1
Radier: SI-OK.
Soporte para las RF adosado a muro: SI-OK
Canalizaciones hasta cada sector: SI-OK
15-03-24: Aprobado V1
Soportes instalados: SI-OK
Camuflaje: SI-OK.
Altura de los soporte corresponde con el As Built: SI-OK.
NOTA:
- RRU (RF) adosada en Pipe por cada sector.
- Se debe adosar antena GPS en el primer soporte más cercano al equipamiento (Es decir, al gabinete Principal)
</t>
  </si>
  <si>
    <t>10_967</t>
  </si>
  <si>
    <t>Purranque 18 de Septiembre</t>
  </si>
  <si>
    <t>Purranque</t>
  </si>
  <si>
    <t>Manuel Rodríguez, esquina 18 de Septiembre</t>
  </si>
  <si>
    <t>CL-LL-1203</t>
  </si>
  <si>
    <t>Confirmar si las antenas quedan a tope del poste y si el soporte permite colocar libremente los AZ que se requieran.</t>
  </si>
  <si>
    <t>Pendiente fotos del etiquetado de los jumpers en la parte de abajo.</t>
  </si>
  <si>
    <t xml:space="preserve">IEstándar a nivel de antena realizado con apoyo de RF y PTI.
No se evidencia estándar de color (Líneas) a nivel de las RRU
Fotos con cinta métrica de los herrajes instalados a nivel de piso y entre herrajes (Indicado en el As Built)
</t>
  </si>
  <si>
    <t>Se instalara Starlink</t>
  </si>
  <si>
    <t>12_438</t>
  </si>
  <si>
    <t>Coronel Mardones - Magallanes</t>
  </si>
  <si>
    <t>SAN GREGORIO</t>
  </si>
  <si>
    <t>Sale de Plan (RF)</t>
  </si>
  <si>
    <t>13_296</t>
  </si>
  <si>
    <t>El Aromo</t>
  </si>
  <si>
    <t>Vitacura</t>
  </si>
  <si>
    <t>Lo Beltrán 2500 - Vitacura</t>
  </si>
  <si>
    <t>27 - 31</t>
  </si>
  <si>
    <t>CL-RM-1887</t>
  </si>
  <si>
    <t>13_417</t>
  </si>
  <si>
    <t>Franklin</t>
  </si>
  <si>
    <t>Franklin # 585</t>
  </si>
  <si>
    <t>CL-RM-1421</t>
  </si>
  <si>
    <t xml:space="preserve">08-07-2024: Se aprueba la  disminución del área de arriendo de 2mx2m a 2mx1m.
25-01: Aprobado con observaciones
1. Canalización radier: Sitio quedará solo con una tuberia de 1 1/2" para ruteo de cable desde TDAyF hasta el gabinete.
</t>
  </si>
  <si>
    <t>REV2 (Resumen)
(Acometida 3F 4 mts BT) / Empalme trifásico proyectado con línea adosada a muro de 15 metros hasta TDAYF, con conductor N° 4x8 AWG Superflex).
Área proyectada 2x2.
Empalme proyectado desde poste N°153622.
Aterramientos proyectados.
Unilineal con breaker 3x40 A para PCC proyectada.
Medidor proyectado Piso1 / Linea Electrica Poryectada por piso1-piso2-piso3 / Equipos proyectados en piso 3</t>
  </si>
  <si>
    <t>INFORME FOTOGRÁFICO
18-11: Aprobado con observaciones
1. PTI indica en correo que la canalización para FO y energia se instalarán una vez este instalado el gabinete.
PTI debe garantizar cabida de gabinetes en espacio destinado para estos elementos
PLANOS AS BUILT
18-11: Aprobado con observaciones
1. Gabinete no puede estar instalado en la posición que lo proyectaron, ya que se encontraria alejado del EPC instalado. La posición correcta de instalación es al lado de la EPC.
2. PTI indica en correo que la canalización para FO y energia se instalarán una vez este instalado el gabinete
CERTIFICADOS DE CALIDAD
Libro de Obras: Presentado
Calidad Acero: Presentado
Calidad Hormigon: N/A
Ingenieria Aprobada: No Presentado</t>
  </si>
  <si>
    <t>As Built. PTI debe garantizar que cambio de ubicación del Pipe del Sec1 no presente obstrucciones</t>
  </si>
  <si>
    <t>REV1 13-11-2024
Sitio con Energia provisoria (1x20A de propietario)
Pendiente:
Contrato de suministro electrico
N° de Medidor
N° de Cliente Informe conexión energía definitiva</t>
  </si>
  <si>
    <t>13_476</t>
  </si>
  <si>
    <t>Naicura</t>
  </si>
  <si>
    <t>El Bosque Sur 2218</t>
  </si>
  <si>
    <t>CL-RM-1735</t>
  </si>
  <si>
    <t>22-11: Observado
Soportes RF: Faltan 3 soportes, indicar si existe alguna limitante para instalar 2 soportes por sector.
Dimensiones del soporte no cumplen con el estandar de clarovtr de L:3m.
Canalización externa: No indican diametro ni tipo de cañeria para FO desde punto de conexión.
Canalizacion plataforma: Falta cañeriias para el gabinete futuro.
Poste TDAyF: Falta detalle de poste.</t>
  </si>
  <si>
    <t>15-12-2023: Aprobado V3
Se levantan Observaciones.
22-11-2023: Observado V1.
Altura definida Antenas: 17,6m
Ausente: Proyección Antena GPS: Altura= ?m  (Proyectada en ?)
Dist. GPS= ?m
Configuración: CLOSED LOOP MIMO (4x4)
Ausente: Descripción antenas
3 antenas: ADU4518R6v06 
Ausente: Descripción en plano de piso.
3 RF (RRU5513w1 - 1900+AWS) - Bandas medias.
Tx:
FO: Si
MMOO: N/A</t>
  </si>
  <si>
    <t>Área proyectada 3X2 mts / Empalme trifásico proyectado con línea adosada a shaft de 65 mts (cable 8 AWG Superflex) / Conexión a Sala eléctrica/ Unilineal Claro / Aterramientos proyectados.</t>
  </si>
  <si>
    <t>13_880</t>
  </si>
  <si>
    <t>Hamburgo-Hannover</t>
  </si>
  <si>
    <t xml:space="preserve">Cual es la solución propuesta para el sitio, pipes concentrado? Pipes distribuidos? </t>
  </si>
  <si>
    <t>14_110</t>
  </si>
  <si>
    <t>Malalhue Brasil</t>
  </si>
  <si>
    <t>Brasil 180-30</t>
  </si>
  <si>
    <t>CL-LR-1109</t>
  </si>
  <si>
    <t xml:space="preserve">INFORME FOTOGRÁFICO
116:05: Aprobado.
1.  CGA 3" Ok.
2.   Poste Ok.
3. Herraje Observado.
4. Soporte Ok.
PLANOS AS BUILT
16:05: Aprobado.
1. CGA 3" Ok.
2. Tx: MMOO. Ok 
3. Tx: MMOO Soporte instalado por Claro. Ok. 
4.- Perforación de gabinete en proceso de cotización.
5.- Separación entre herraje 600mm.  Observado.
</t>
  </si>
  <si>
    <t>14_122</t>
  </si>
  <si>
    <t>Panguipulli Martinez de Rozsas</t>
  </si>
  <si>
    <t>Arturo Prat 54</t>
  </si>
  <si>
    <t>CL-LR-1068</t>
  </si>
  <si>
    <t xml:space="preserve">24-01: Aprobado
RF confirma solución de pipes por correo
1. Soporte RF: Se proyecta la instalación de 6 soportes simples de altura 2,525m, por lo que se aprueba condicionado a que para la configuración planteada por RF para este sitio entra dentro del soporte proyectado.
Se solicita de manera urgente que PTI declare el motivo por el cual no pueden instalar lo solicitado por CLAROVTR.
</t>
  </si>
  <si>
    <t>15-12-2023: Aprobado V3</t>
  </si>
  <si>
    <t>15_020</t>
  </si>
  <si>
    <t>Arica Acceso Sur</t>
  </si>
  <si>
    <t>Panamericana Norte, en el acceso de ingreso a la propiedad N°4597</t>
  </si>
  <si>
    <t>Torre Autosoportada</t>
  </si>
  <si>
    <t xml:space="preserve">
Se proyecta un monoposte con radier  (macro). 
En la ingeniería deben detallar los soportes que se están proyectando y estudio de cabida en radomo .
</t>
  </si>
  <si>
    <t>1.-  Proyectar HW de IMPL en Ingenieria.</t>
  </si>
  <si>
    <t>FC Solicitado</t>
  </si>
  <si>
    <t>1.- Necesario cargar archivo DWG, en carpeta, el cual está ausente .
2.- Se solicitará fotos y WG en revisión de As-built.</t>
  </si>
  <si>
    <t>OBSERVACIONES - INFORME FOTOGRAFICO
Aprobado..
OBSERVACIONES - PLANOS
Aprobado.</t>
  </si>
  <si>
    <t>Observaciones corregidas.</t>
  </si>
  <si>
    <t>Sin Archivo DWG.</t>
  </si>
  <si>
    <t>- Sitio con energía provisoria 3x20A, se espera energía definitiva para próxima revisión.</t>
  </si>
  <si>
    <t>15_090</t>
  </si>
  <si>
    <t>Arica Saguara</t>
  </si>
  <si>
    <t>Pje. Caritaya 66</t>
  </si>
  <si>
    <t>CL-AP-1038</t>
  </si>
  <si>
    <t>OI indica  En validación CGE 18°29'21.06"S  70°18'14.38"O</t>
  </si>
  <si>
    <t>43_978</t>
  </si>
  <si>
    <t>Curacavi Los Aromos</t>
  </si>
  <si>
    <t>Curacaví</t>
  </si>
  <si>
    <t>Pasaje Los Álamos frente 
604</t>
  </si>
  <si>
    <t>CL-RM-2113</t>
  </si>
  <si>
    <t xml:space="preserve">Aprobado con comentarios.
Falta verificación de verticalidad con instrumento topográfico. El OI deberá resolver en caso de presentarse problemas de implementación.
No hay mediciones con cinta métrica para verificar alturas de instalación de soportes según plano (el poste está congestionado de tendido eléctrico y otros cables, PTI debe garantizar la cabida de equipos)
.
</t>
  </si>
  <si>
    <t>En Implementación 4G</t>
  </si>
  <si>
    <t>16_035</t>
  </si>
  <si>
    <t>Chillan - Baquedano</t>
  </si>
  <si>
    <t>Los Litres. Villa Eduardo Frei Ruiz-Tagle N° 1080</t>
  </si>
  <si>
    <t>CL-NB-1009</t>
  </si>
  <si>
    <t>Área proyectada 3x2,5 mts
Energía provisoria disponible
Empalme trifásico aéreo proyectado
Línea eléctrica aérea proyectada hasta TDAyF
Falta detalle de canalizaciones entre TDAyF y Planta</t>
  </si>
  <si>
    <t>Informe Fotografico:12-02: Aprobado con observaciones
Se valida segun plano Asbuilt. Cabe destacar que el informe fotografico no cuenta con información del sitio en la portada.
Plano As built 12-02: Observado:
1. Poste de empalme (lamina 3001): Falta agregar tuberia adosada de baja de FO y su respectiva caja de derivación. Observaciones levantadas.</t>
  </si>
  <si>
    <t>Se valida altura RF contra plano As built</t>
  </si>
  <si>
    <t>10-07-24: Aprobado V2
TX:
FO: SI
MMOO: N/A.
Soporte MMOO Instalado: SI.
Router: HUAWEI.
12-01-24: Aprobado V1.
TX:
FO: SI.
MMOO: N/A
- Mejorar fotografías de los soportes por individual e indicando la altura con cinta métrica una vez adosado a la estructura.
Ejemplo:
- Soporte MMOO.
- Soporte Sector-1, Sector-2, Sector-3.</t>
  </si>
  <si>
    <t xml:space="preserve">Sitio con energía definitiva 3x40 A.
Pendiente TE-1.
Número de cliente.
</t>
  </si>
  <si>
    <t>16_070</t>
  </si>
  <si>
    <t>Chillan Viejo Rio Backer</t>
  </si>
  <si>
    <t>Huambali 1024, Poblacion El Roble</t>
  </si>
  <si>
    <t>CL-NB-1025</t>
  </si>
  <si>
    <t>Ingenieria Aprobada</t>
  </si>
  <si>
    <t xml:space="preserve">18-01: Aprobado
Sitio queda con 5 pipes de L: 700mm y 1 pipe de 3" L:700mm para MMOO.
</t>
  </si>
  <si>
    <t xml:space="preserve">OBSERVACIONES ING - IMPL
(Lámina 2)
04-04-2024 Observado V1
NOTA: Proyección de equipamiento en el Pin central perteneciente a la operadora  WOM.
Altura definida Antenas: 6m
3 Antenas ASI451000v06-3902
3 RRU (RRU5513w - 1900+AWS)
Ausente:
Proyección Antena GPS: (Debe Proyectarse en el Pin central)
Altura= ?m  (Pin central).
Dist. GPS= ?m (Radier hasta el pin central)
TX SIN FACTIBILIDAD
FO: SI
MMOO: SI
Router: HUAWEI
1 Antena MMOO (Proyectada en el Pin central)
Parábola 0.6 m
Altura MMOO: ?m
NOTA: El Azimut de la antena MMOO, se definirá por el área de TX
</t>
  </si>
  <si>
    <t>nilineal proyectado con 2 breaker de 1x16A para DPU 60, poste proyectado con aterramiento y gabinete eléctrico.</t>
  </si>
  <si>
    <t>15_091</t>
  </si>
  <si>
    <t>Capitan Avalos - Arica</t>
  </si>
  <si>
    <t>Capitán Ávalos #1424</t>
  </si>
  <si>
    <t>CL-AP-1037</t>
  </si>
  <si>
    <t xml:space="preserve">No hay mediciones con cinta métrica para verificar alturas de instalación de soportes según plano (el poste está congestionado de tendido eléctrico y otros cables). 
PTI deberá resolver en caso de presentarse problemas de implementación.
Falta verificación de verticalidad con instrumento topográfico. La antena se observa desaplomada. 
PTI deberá resolver en caso de presentarse problemas de implementación.
Falta el detalle de los soportes.
PTI deberá resolver en caso de presentarse problemas de implementación.
</t>
  </si>
  <si>
    <t>No Refleja en Asbuilt la configuración de HW final</t>
  </si>
  <si>
    <t>As Built  Aprobado con Observaciones</t>
  </si>
  <si>
    <t xml:space="preserve">se adjunta el TE1 del sitio 15_091 y N° cliente: 6844216, favor verificar que este OK.  Se dio por aceptado el sitio bajo la condiciones de cualquiera falla de energía es responsabilidad de PTI. </t>
  </si>
  <si>
    <t>On Ar</t>
  </si>
  <si>
    <t>23_128</t>
  </si>
  <si>
    <t>Tobalaba Pocuro</t>
  </si>
  <si>
    <t>Colon 3773</t>
  </si>
  <si>
    <t>33 - 37 m</t>
  </si>
  <si>
    <t>CL-RM-1222</t>
  </si>
  <si>
    <t>13. Disponibilidad 5G en Torre  sin evidencia</t>
  </si>
  <si>
    <t xml:space="preserve">Área proyectada 3x2 mts
Empalme eléctrico desde caja de empalme interior edificio BT Trifásico Cia eléctrica Enel
Breaker proyectado 3x40A
Línea eléctrica (4X8 AWG) proyectada adosada a muro hasta TDAyF
Conexión Tierra: Spat existente Edificio / Tierras proyectadas
Unilineal Claro
</t>
  </si>
  <si>
    <t xml:space="preserve">Aprobado
Plataforma metálica 3,0 x 2,0m   OK
Canalizaciones, EPC                        OK
Soportes RF                                      OK
Cabida radomo                                OK
MMOO no aplica  (TX es por FO)
Sitio queda con un soporte simple por sector, RF valida esta condición ya que PTI no puede instalar soportes dobles por espacio.
</t>
  </si>
  <si>
    <t xml:space="preserve">Conectado a TG Monofásico de WOM, Sin evidencia de capacidad de breaker.
ASBULIT_ SN_V1_APROBADO C/OBS
</t>
  </si>
  <si>
    <t>Sitio con energía provisoria, Falta TE1 (Crítico), Tarifa declarada en unilineal errónea, tarifa debe ser BT4.3, falta número de poste en unilineal</t>
  </si>
  <si>
    <t>23_281</t>
  </si>
  <si>
    <t>Club de Polo 4</t>
  </si>
  <si>
    <t>Avenida Luis Carrera N°2331</t>
  </si>
  <si>
    <t>CL-RM-1905</t>
  </si>
  <si>
    <t xml:space="preserve">09-12: Aprobado
1. 3 Soportes dobles de L:2500mm sin radomo + 1 soporte MMOO.
2. Plataforma metalica 3x2m.
3. EPC Hasta cada sector.
4. Canalización de FO empieza desde ubicación de empalme para ClaroVTR en la parte superior del edificio. Al no contar con el estudio de factibilidad al momento de esta revisión, el equipo de planta Externa deberá realizar la instalacion de canalizaciones que sean necesarias, el sitio deberá contar con lo declarado por PTI.
Equipo implementador debe realizar su distribución de equipos con respecto a los azimut indicados por RF.
</t>
  </si>
  <si>
    <t>La Ingeniería del Sitio 23_281 es “APROBADA” por RF.</t>
  </si>
  <si>
    <t xml:space="preserve">06-12-2024: Observado V1
Ausente:
Indicar ruteo y canalización de FO desde El inicio hasta el Radier: NO-OK
</t>
  </si>
  <si>
    <t xml:space="preserve">Área proyectada 3X2 mts
Empalme proyectado trifásico desde poste de conexión N° 0.109.575
Línea eléctrica ADOSASA A TECHUMBRE 17 mts. (Conductor 8 AWG Superflex) proyectada hasta TDAyF. 
Unilineal NO es de Claro.
Aterramientos proyectados.
</t>
  </si>
  <si>
    <t xml:space="preserve">CHECKLIST SITIO
1. Coordenadas Google Earth: OK
2. Nemónico: 23_281
3. Tipo de estructura: Azotea
4. Altura Estructura: 47
5. Altura RF:  52
6. Tipo de Soporte: Doble  2,5mts
6. PGB Altura: OK
7. PGB Piso ( EPC)  OK
8 Disponibilidad de recorrido Power F.O: OK
9. EPC Aérea; N/A
10 EPC Piso: OK
11 Rodomo: N/A
12. Energía o Provisoria:  NOK 
13. Disponibilidad 4G / 5G en Torre OK
14. Disponibilidad 4G / 5G Piso: OK
15. Requiere Andamios: NO
16. Antenas con Plan de RF: OK
17. Tronera: N/A
18. Porta Feeders: N/A
19_ GPS: OK
20. AZ con Plan de RF: OK
OBSERVACIONES
12. Energía o Provisoria:  NOK Sin evidencia
Asbuilt_ SN_ Aprobado / con Obs
</t>
  </si>
  <si>
    <t xml:space="preserve">Sitio con energía provisoria
Falta contrato de suministro
Falta TE1
Falta N° de medidor
Falta N° de cliente
Tanto en cuadro de cargas como en Unilineal se debe modificar la descripción "Planta Vertiv" ya que para sitios nuevos solo se usan Planta nuevas Huawei.
</t>
  </si>
  <si>
    <t>Inmobiliaria - Operador</t>
  </si>
  <si>
    <t>se proyecta RFI delivery para el 21 de Agosto con energía provisoria.W34  Sin  Forecast de la energía definitiva y capacidad de la provisoria 1x16A</t>
  </si>
  <si>
    <t>23_348</t>
  </si>
  <si>
    <t>Los Olmos Bonilla</t>
  </si>
  <si>
    <t>Pedro de Valdivia 6349</t>
  </si>
  <si>
    <t>CL-RM-1224</t>
  </si>
  <si>
    <t>19_ GPS: Sin evidencia en fotomontaje</t>
  </si>
  <si>
    <t>15-15-2023: Aprobado V2.
Se levantan Observaciones.
22-11-2023: Observado V1.
Altura definida Antenas: 16m
Antena GPS: Altura= 16m  (Proyectada en el Pin central)
Dist. GPS= 35m.</t>
  </si>
  <si>
    <t>Área proyectada 2X1 mts
Empalme proyectado trifásico desde poste de conexión S/N
Línea eléctrica adosado a muro 60 mts. (Conductor 16 mm2 Rv-k) proyectada hasta TDAyF. 
Unilineal claro.
Aterramientos proyectados..</t>
  </si>
  <si>
    <t>INFORME FOTOGRÁFICO
21-11: Aprobado con observaciones
1. Faltaron algunas fotografias de elementos importantes con medidas, por lo que se valida segun plano Asbuilt.
Faltó una tuberia que conectara la caja de distribución de la FO a la plataforma de ClaroVTR, por lo que el equipo de TX deberá instalar este elemento para protección de cable.
SOLO COMO COMENTARIO; NO INFLUYE EN EL ESTATUS DEL SITIO: SOPORTES NO ESTAN GALVANIZADOS EN CALIENTE POR INMERSIÓN SEGUN LAS ESPECIFICACIONES SOLICITADAS POR CLAROVTR.
PLANOS AS BUILT
21-11: Aprobado con observaciones
1. Lo solicitado en rev. 1 del plano no fue modificado en la nueva versión, por lo que se aprueba con este detalle, canalizaciones a sistema radiante salen a nivel de la plataforma y no como lo muestran en planos de elevación
CERTIFICADOS DE CALIDAD
Libro de Obras: Presentado
Calidad Acero: Presentado
Calidad Hormigon: N/A
Ingenieria Aprobada: No Presentado</t>
  </si>
  <si>
    <t>Cual es la capacidad del automático del que se está sacando energía provisoria.</t>
  </si>
  <si>
    <t>23_379</t>
  </si>
  <si>
    <t>Las Rejas Piscina</t>
  </si>
  <si>
    <t>Las Rejas # 854</t>
  </si>
  <si>
    <t>CL-RM-1393</t>
  </si>
  <si>
    <t xml:space="preserve">SE DEBE CORREGIR LOS AZ Y ORIENTACION AL NORTE UBICACIÓN PIPE SECTOR 1- 2 </t>
  </si>
  <si>
    <t>Atención con versión de Ing</t>
  </si>
  <si>
    <t xml:space="preserve">INFORME FOTOGRÁFICO
Rev.1 10:07:2024 Aprobado 
PLANOS AS BUILT
Rev.2 29:07:2024 Aprobado con observaciones, PTI envía correo con fotografías  de levantamiento de observaciones. </t>
  </si>
  <si>
    <t>Se valida altura contra plano As Built. Se actualizan AZ 130°/230°/320°</t>
  </si>
  <si>
    <t>23_426</t>
  </si>
  <si>
    <t>Policarpo</t>
  </si>
  <si>
    <t>Manquehue Sur 1445</t>
  </si>
  <si>
    <t>CL-RM-1009</t>
  </si>
  <si>
    <t>5-1-2024: Aprobado V3
Antena GPS: Proyectada en el soporte de antena más cercano al gabinete principal
Altura GPS: 25,5m
Dist. GPS: 10m</t>
  </si>
  <si>
    <t xml:space="preserve">Área proyectada 2X1 mts
Empalme proyectado trifásico DESDE NICHO DE MEDIDORES Enel.
Línea eléctrica ADOSASA A MURO 46 mts. (Conductor 8 AWG Superflex) proyectada hasta TDAyF. 
Unilineal de No es de Claro
</t>
  </si>
  <si>
    <t xml:space="preserve">Sitio con Energía provisoria de 1x16A (RFI se puede energizar equipos configuración ETSI)
Pendiente 
TE1
N° Medidor
N° Cliente
Informe conexión energía definitiva
Contrato de suministro eléctrico
</t>
  </si>
  <si>
    <t>23_470</t>
  </si>
  <si>
    <t>Ruta 5 Santa Sara</t>
  </si>
  <si>
    <t>Pueblo Santa Sara Ruta 5 S/N</t>
  </si>
  <si>
    <t>53 - 57</t>
  </si>
  <si>
    <t>CL-RM-1248</t>
  </si>
  <si>
    <t>TSS Validado, con tramo ofrecido según TSS en estructura entre 53 y 57 mts.</t>
  </si>
  <si>
    <t xml:space="preserve">14-05: Aprobado
1. Soportes RF: 3 soportes dobles tipo H.
2. Area en piso: 3x2m.
</t>
  </si>
  <si>
    <t>03-05-24 Aprobado. Implementación en TAS / Radier 3x2.</t>
  </si>
  <si>
    <t xml:space="preserve">Área proyectada 3x2 mts.
Línea aérea trifásica proyectada en MT 20 mts + 250 mts en BT. (considerar proyección asociada con alto costo)
Sitio proyectado con factibilidad de energía desde
poste de conexión 0.584.874
</t>
  </si>
  <si>
    <t>Rev.2 16-09: Aprobado
Se levantan las observaciones indicadas.
3 soportes dobles
1 Soporte MMOO
EPC + Porta Feeders
Area en piso 3x2m</t>
  </si>
  <si>
    <t>Vista lateral no identifica las RRUs.</t>
  </si>
  <si>
    <t>REV1 12-08-2024 Resumen
Area proyectada 3x2 mts
Empalme Aereo independiente proyectado desde poste conexión MT N° Referencia 0584874 Cia Enel / S/E 30KVA + Medidor proyectado en poste empalme
Linea electrica BT Aerea trifasica proyectada (Calpe 3x25mm2 + 1x50mm2)  (L=278 mts) hasta TDAyF Proyectado 
Medidor trifasico proyectado + TDAyF Claro</t>
  </si>
  <si>
    <t xml:space="preserve">
INFORME FOTOGRÁFICO
28-11: Aprobado con observaciones
1. Faltaron dimensiones de elementos importantes para OOCC, Por lo que se valida segun plano Asbuilt
PLANOS AS BUILT
28-11: Aprobado con observaciones
1. Se valida planimetria con excepcion de verificacion de ciertas dimensiones de los soportes RF ya que no se cuenta con las fotografias correspondientes, cualquier diferencia con lo declarado en planimetria, PTI deberá solventarlo.
</t>
  </si>
  <si>
    <t xml:space="preserve">REV1 27-11-2024
Sitio construido / TDAyF Instalado
Sitio con Energia Provisoria 1x20A
Pendiente N° de cliente
Pendiente N° de medidor
Pendiente informe de conexión energia definitiva
Pendiente informe contrato suminsitro electrico 
</t>
  </si>
  <si>
    <t>23_641</t>
  </si>
  <si>
    <t>Rivas - Argentina</t>
  </si>
  <si>
    <t>Trinidad Ramírez 0840</t>
  </si>
  <si>
    <t>CL-RM-1154</t>
  </si>
  <si>
    <t xml:space="preserve">026-03-2025: Observado V1
- Vista de elevación soporte: Corregir detalles de los soportes H, no corresponde al Estándar Claro L=3000  LB 500 : SP=800 : Diámetro= 2,5"
- Falta detalles de las canalizaciones entre el radier y el TDAyF + FO.
</t>
  </si>
  <si>
    <t>La Ingeniería está “APROBADA” por RF.</t>
  </si>
  <si>
    <t>Corregir longitud del Pilar EPC = ?m
Corregir Plano de elevación y de Plana la descripción de acuerdo al Plan de RF y la FC: 3 RRU 5517t (1900+AWS+2600</t>
  </si>
  <si>
    <t xml:space="preserve">REV3 22-04-2025
Área proyectada 3x2 mts
Empalme eléctrico aéreo trifásico independiente proyectado
Acometida eléctrica aérea L=30mts
Línea eléctrica aérea proyectada L=15 mts
Tierra proyectada (Malla Tierra a PGB Master)
Unilineal Sitio Nuevo Macro
</t>
  </si>
  <si>
    <t xml:space="preserve">Sitio con Energía provisoria
Automático 1x16 (A) Monofásico) Se debe tener precaución de no exceder esa capacidad al momento de implementar el sitio. De ser necesario RF debe bajar bandas medias. 
En cuadro de cargas se debe modificar la descripción "Planta Vertiv" ya que para sitios nuevos solo se usan Planta nuevas Huawei.
Falta contrato suministro eléctrico
Falta N° medidor
Falta N° de cliente
Falta TE1
</t>
  </si>
  <si>
    <t>23_813</t>
  </si>
  <si>
    <t>Eloy Rosales - Ayuntamiento</t>
  </si>
  <si>
    <t>Gonzalo Bulnes 2407</t>
  </si>
  <si>
    <t>CL-RM-1341</t>
  </si>
  <si>
    <t>Se instalaron 6 soportes y según Ing. indica 3 soportes</t>
  </si>
  <si>
    <t xml:space="preserve">REV1 26-03-2025
Sitio Macro Proyectado
Area Proyectada 2x1 mts
Empalme electrico trifasico proyectado desde Tablero Electrico SMU (Remarcador 3x40A)
Linea electrica proyectada L=15mts
Canalizada/Adosada
Tierra Proyectada (Barra existente a BDT Master)
</t>
  </si>
  <si>
    <t xml:space="preserve">INFORME FOTOGRÁFICO
30-01-2025: Aprobado
1. Falta fotografía con medición desde plataforma hasta parte inferior del radomo, para verificación de cabida de gabinetes. OK según lo indicado en correo
PLANOS AS BUILT
30-01-2025: Aprobado
</t>
  </si>
  <si>
    <t>30/01/2025: AZ/DTM/DTE de ambas tecnologías debe actualizar según plan RF informado 40°	160°	280°</t>
  </si>
  <si>
    <t xml:space="preserve">OBSERVACIONES (PROYECCIÓN PISO)
22-01-25: Aprobado V1
- Fotos con Georreferencias: SI-OK
- Foto del Radier plataforma metálica 2x1m: SI-OK
- Foto canalización Ductos y TMF hata el Pin Central concentrado S1-S2-S3: SI-OK
- Antena GPS factible para Implementarse en el Pin central= H=10,4m: SI-OK.
- Canalización FO adosada a techumbre= L=15m : D=2,5".
OBSERVACIONES (PROYECCIÓN ELEVACIÓN)
22-01-25: Aprobado V1
- Fotos con Georreferencias: SI-OK
- Foto de canalización con llegada al pin central: SI-OK.
- Antena HUAWEI a implementar AQU4518R24v18 (2m)
Full Bandas: SI-OK
- (3) RRU 5512 / (3) RRU5513w: SI-OK
- Fotos Panorámicas e internas del radomo S1-S2-S3: SI-OK.
Fotos pin central con 6 soportes simples adosado al anillo: SI-OK
- Dimensiones de soportes para las Antenas= L= 3m : D=2,5": SI-OK ()
- Dimensiones del Radomo=D= 1,8m: SI-OK.
</t>
  </si>
  <si>
    <t>23_918</t>
  </si>
  <si>
    <t>Calle 9 - Lo Plaza</t>
  </si>
  <si>
    <t>Supermercado Unimarc Ubicado En I. Carrera Pinto Con J Moya Morales</t>
  </si>
  <si>
    <t>CL-RM-1045</t>
  </si>
  <si>
    <t>Área proyectada 3x2 mts
Línea eléctrica trifásica proyectada adosada y canalizada ( L: 10 mts app) 
Remarcador proyectado: 4x40A. Modificar Unilineal
Malla tierra proyectada (2x2 mts) / Tierras proyectadas. 
Malla a tierra proyectada.</t>
  </si>
  <si>
    <t xml:space="preserve">OBSERVACIONES ASB - OOCC - Informe Fotográfico
17-02-2025: Aprobado
1.- No se logra apreciar medidas en fotos, mejorar o cambiar fotos. (general)--- OK
2.-No se detalle en informe cual es cada canalización. Indicar con alguna leyenda y foto por tramo.--- OK
3.-Se aprecian canalizaciones corrugados sueltos bajos plataforma---OK
4.-Canalizaciones corrugados no pueden llegar sueltas a la escalerilla, deben llegar por el lateral de la escalerilla y quedar bien sujetas.---OK
5.- Adjuntar foto de donde llega la canalización de FO externa debería ser donde se posiciona gabinete.---OK
OBSERVACIONES ASB - OOCC - Planos
17-02-2025: Aprobado
Se necesita fotos para corroborar con dimensiones de plano.---OK
</t>
  </si>
  <si>
    <t>Se aprueba ubicación de sectores contra plano As Built</t>
  </si>
  <si>
    <t xml:space="preserve">OBSERVACIONES (PROYECCIÓN PISO)
06-02-25: Aprobado V1
- Fotos con Georreferencias: SI-OK
- Foto Radier plataforma metálica dimensiones 2x1m: SI-OK
- Fotos canalización mediante ductos con llegada a radier y los soporte S1-S2-S3: D=2,5": SI-OK
Distancia total de la canalización (Ductos)=L= 81m hasta el sector más lejano (Plano As-Built)
Antena GPS:
- Antena GPS puede Implementarse en el Pipe central del S2 es el más cercano al radier.
OBSERVACIONES (PROYECCIÓN ELEVACIÓN)
06-02-25:  Aprobado V1
- Fotos con Georreferencias: SI-OK
- Antena HUAWEI a implementar HUAWEI ADU4518R6v06  (1365 mm) : SI-OK
(3) RRU5513w: SI-OK
- Foto Panorámicas S1-S2-S3: SI-OK
- Foto Dimensiones de soportes L=3m : D=2,5": SI-OK (De acuerdo a plano As-Built)
- Soportes S1+S2+S3: SI-OK
- Dimensiones de los soportes de cada Sector: SI-OK
- Camuflaje para antenas 1,5x1,5x3 (Vista en Informe), faltan los detalles en altura en el plano As Built.
</t>
  </si>
  <si>
    <t>25_156</t>
  </si>
  <si>
    <t>Villa Alemana Sur</t>
  </si>
  <si>
    <t>Calle, , Primera N° 1610</t>
  </si>
  <si>
    <t>CL-VS-1014</t>
  </si>
  <si>
    <t>INFORME FOTOGRÁFICO
18-10: Aprobado con observaciones
1. Se valida segun plano Asbuilt, ya que no se centa con fotografias solicitadas.
2. Tronera a nivel de sistema radiante no se logra apreciar.
3. Soportes no estan galvanizados en caliente por inmersión segun nuestro estandar, pero al ser responsabilidad del OI no afecta el estatus.
PLANOS AS BUILT	
18-10: Aprobado con observaciones
1. Falto indicar tronera a nivel de sisema radiante.
2. Soporte con caneria de 2", pero se logra ver en fotografias que los soportes son de 2 1/2".</t>
  </si>
  <si>
    <t xml:space="preserve">Se valida altura RF contra plano As Built. </t>
  </si>
  <si>
    <t xml:space="preserve">INFORME FOTOGRÁFICO (PROYECCIÓN - PISO)
08-10-2024: Aprobado V1
- Fotos con Georreferencias: NO-OK
INFORME FOTOGRÁFICO (PROYECCIÓN - ELEVACIÓN)
08-10-2024: Aprobado V1
- Fotos con Georreferencias: NO-OK 
- Dimensiones de soportes: NO-OK (Se Acepta de acuerdo al plano As Buiit)
</t>
  </si>
  <si>
    <t>25_175</t>
  </si>
  <si>
    <t>Los Andes Av. Santa Teresa</t>
  </si>
  <si>
    <t>Calle, Guayanas N° 516</t>
  </si>
  <si>
    <t>CL-VS-1053</t>
  </si>
  <si>
    <t>14-12-2023: Aprobado V2
Se levantan Observaciones.
Proyección Antena GPS en el EPC: Altura= 12m
Dist. GPS= 35m (Recorrido desde el Gabinete hasta el GPS.</t>
  </si>
  <si>
    <t>Empalme desde tablero conexion propiedad desde nicho de medidores (piso -1 de CGE) L=2mts app</t>
  </si>
  <si>
    <t xml:space="preserve">20-12: Aprobado con observaciones
1. En revisión 1 se indicó que instalaron 2 tuberías de 2" hasta sistema radiante, pero en ingeniería fue aprobada 2 de 2,5", por lo que PTI debe garantizar cabida de cableado a rutear en lo instalado. Cualquier inconveniente a la hora de implementar, deben resolver.
Si la factibilidad del sitio es por MMOO, Ingenieria MMOO deberá instalar antena en soportes instalados para RF.
</t>
  </si>
  <si>
    <t>Se valida altura contra plano As Built</t>
  </si>
  <si>
    <t xml:space="preserve">
30-12-24: Aprobado V1
- Fotos con Georreferencias: SI-OK
- 2 Canalización por ductos c.a.g.v / t.m.f.v.: Diámetro: 2" = L=33m: SI-OK.
- Radier Plataforma Metálica= 3x2m SI-OK
- Antena GPS puede implementarse en el Pipe central=H=10m: SI-OK
OBSERVACIONES (PROYECCIÓN ELEVACIÓN)
30-12-24: Aprobado V1
- Fotos con Georreferencias: SI-OK
- (3) Antenas AQU4518R24v18 (2mts), para este sitio: SI-OK
- Foto panorámica S1-S2-S3, sin obstrucción: SI-OK
- (3) Soportes simples con altura= H=12 :  L= 3m c/u : 2,5": SI-OK (Plano As- Built)
- Dimensiones de soportes: SI-OK (con cinta métrica
- Fotos Individuales S1-S2-S3: SI-OK
TX
25-02-25: Aprobado con observaciones
TX: Pendiente
FO: SI
MMOO: SI.
- Canalización FO por tuberías adosada a techumbre: C.A.G.V = L= 9m aprox: Diámetro= 2":  OK - Falta fotografía de la canalización FO, también falta detallar en la Planimetría As-Built.---&gt; OK pero no indicaron longitud.
Soporte MMOO: NO-OK (No se evidencia soporte MMOO en fotografía y As-Built)
Router= ZTE
(3) 5513w
(3) AAU5339w
</t>
  </si>
  <si>
    <t xml:space="preserve"> REV2 20-12-2024
Sitio con Energía provisoria 1x20A
Pendiente N° de medidor
Pendiente N° Cliente
Pendiente informe conexión energía definitiva
</t>
  </si>
  <si>
    <t>25_228</t>
  </si>
  <si>
    <t>Normandie</t>
  </si>
  <si>
    <t>Normandia 1970</t>
  </si>
  <si>
    <t>CL-VS-1043</t>
  </si>
  <si>
    <t>25_231</t>
  </si>
  <si>
    <t>Llolleo Sur</t>
  </si>
  <si>
    <t>Avda. Chile N° 1051</t>
  </si>
  <si>
    <t>CL-VS-1086</t>
  </si>
  <si>
    <t xml:space="preserve">18-01: Observado
1. Poste de empalme: Falta detalle del poste con tuberias adosadas y cajas de derivación.
2. Soporte RF: Soporte no puede ser de 4", es muy grande para el bracket de la antena, debe ser de 2 1/2" o 3".
Canalización radier: Se considera como buena la presentada en lamina 4000.
</t>
  </si>
  <si>
    <t>05-01-2024: Aprobado V3
Se levantan observaciones.
- Proyección Antena GPS: Altura= 12,5m
- Dist. GPS= 20m</t>
  </si>
  <si>
    <t>Área proyectada 3x2 mts
Empalme proyectado trifásico aéreo independiente desde poste de conexión N° 819952
Línea eléctrica adosada a muro 18 mts (Conductor 8AWG Superflex) proyectada hasta TDAyF. 
Unilineal Claro
Aterramientos proyectados.</t>
  </si>
  <si>
    <t xml:space="preserve">INFORME FOTOGRÁFICO
18-11: Aprobado con observaciones
1. Faltaron algunas fotografias del pin central, por lo que se valida segun plano asbuilt. Altura util L: 2500mm
PLANOS AS BUILT
18-11: Aprobado con observaciones
Se valida planimetria segun lo mostrado en fotografias. Solo faltó la medición del largo del soporte para RF.
Sitio queda con 3 soportes simples para RF con altura util L: 2500mm. RF tiene conocimiento de esta condición.
CERTIFICADOS DE CALIDAD
Libro de Obras: Presentado
Calidad Acero: Presentado
Calidad Hormigon: No presentado
Ingenieria Aprobada: No Presentado
</t>
  </si>
  <si>
    <t>Se valida sitio con pipes simples de 2,5mts de altura según As built.</t>
  </si>
  <si>
    <t>REV2 21-11-2024
Sitio con Energia provisoria 1x20A
Pendiente N° Medidor
Pendiente N° Cliente
Pendiente informe conexion energia definitiva 
Falta contrato de suminsitro electrico</t>
  </si>
  <si>
    <t>25_248</t>
  </si>
  <si>
    <t>Jardines del Mar Sur</t>
  </si>
  <si>
    <t>Viña Del Mar</t>
  </si>
  <si>
    <t>Agardiela 299 Jardín Del Mar – Reñaca Bajo</t>
  </si>
  <si>
    <t>CL-VS-1210</t>
  </si>
  <si>
    <t>Sitio viable, baja altura (20m) + soportes</t>
  </si>
  <si>
    <t xml:space="preserve">1.- TSS Aprobado, se solicitará en ING y As-built el HW a instalar y medidas (soportes, radier, escalerillas. etc.). </t>
  </si>
  <si>
    <t>17-07-2024: Observado V3
Nueva Altura: 22m
Considrar Canalización para línea de 1/2" antena GPS.
Ausente:
- Proyección Antena GPS= ?
- Altura= ?m 
Dist. GPS= ?m (Recorrido desde el Gabinete hasta el Soporte más cercano del radier.</t>
  </si>
  <si>
    <t xml:space="preserve">Unilineal de Claro
Medidor + TG + TDAyF Proyectado
Acometida eléctrica trifásica aerea proyectada desde poste referencia # 215284 cia Chilquinta
Tierras proyectadas (Barra quimica)
Empalme proyectado trifasico
Linea electrica subterranea proyectada (4x8 Awg)
</t>
  </si>
  <si>
    <t>25_506</t>
  </si>
  <si>
    <t>Quilpue Calle Miraflores</t>
  </si>
  <si>
    <t>Quilpue</t>
  </si>
  <si>
    <t>Los Carrera 11</t>
  </si>
  <si>
    <t>CL-VS-1057</t>
  </si>
  <si>
    <t>INFORME FOTOGRÁFICO
RRev.2 02-12: Aprobado con observaciones
1. Sitio se valida segun lo declarado en planos asbuilt.
2. PTI Garantiza cabida segun lo declarado en correo enviado 28-11-24.
3. RRU deben instalarse en herraje adosado a muro
PLANOS AS BUILT
Rev. 2 02-12: Aprobado
1. Se valida planimetria. Ubicación de los elementos sobre la losa construida no estan acorde a lo visto en el informe fotografico.
PLANOS AS BUILT
Rev 1 04-09: Observado
1. Soporte RF: Si bien se instaló lo proyectado en los planos, este soporte no sirve para instalar el modelo de la antena. PTI debe garantizar la correcta instalación de la antena.
2. Estudio de cabida: El estudio debe realizarse con los brackets de la antena y el tilt mecanico real indicado por RF.
3. Ubicación de soporte para sector 1 fue instalado en otro lugar diferente a lo proyectado en la ingenieria.</t>
  </si>
  <si>
    <t>Se valida ubicación de soportes contra plano As Built ya que las fotos del informen no permiten validar la ubicación.</t>
  </si>
  <si>
    <t xml:space="preserve">REV3 28-11-2024
Sitio con Energia provisoria 1x20A
Pendiente N° medidor
Pendiente N° Cliente
Pendiente Informe energia definitiva
Pendiente Contraro suminsitro electrico
</t>
  </si>
  <si>
    <t>25_507</t>
  </si>
  <si>
    <t>Villa Alemana Domingo Composto</t>
  </si>
  <si>
    <t>Domingo Composto 38 Estación Sargento Aldea, Merval</t>
  </si>
  <si>
    <t>CL-VS-1101</t>
  </si>
  <si>
    <t xml:space="preserve">Se revisa corrección </t>
  </si>
  <si>
    <t xml:space="preserve">18-12: Observado
01:04: Aprobado con observaciones  
1. Cañería a sistema radiante: Nuestro estándar son 4 tuberías de PVC 110mm, indicar factibilidad de esto, considerar que para esta configuración se instalarán 24 jumpers de 1/2". OBSERVADO. 
2. Dado que indican que el ruteo de los Jumpers será por dentro del mástil, deben indicar donde está ubicada la tronera del poste, para salida de cableado a nivel de antenas.   OBSERVADO. 
3 soportes RF de L: 3m.OK APROBADO
V3 No se encuentra en SP </t>
  </si>
  <si>
    <t>OBSERVACIONES ING - IMPL
(Lámina 1)
03-04-2024: Aprobado V2
Modificación de radier 2x2
Proyección de 2 Gabinete (Equipamiento en 2 Gabinete de piso)
22-11-2023: Aprobado V1
Proyección de 4 Gabinete (Equipamiento en 4 Gabinete de piso)
Radier: 3x2
CC y Comunicaciones: Distancia EPC= 2,5m + Ductos C.A.G.V= 10m
OBSERVACIONES ING - IMPL
(Lámina 2)
15-12-2023: Aprobado V2
Se levantan Observaciones.
Antena GPS: Altura= 12m (Proyectado al Pipe central)
Dist. GPS: 20m (Distancia entre el gabinete y la antena GPS)
22-11-2023: Observado V1
Altura definida Antenas: 12m
Ausente: Proyección Antena GPS: Altura= ?m 
Dist. GPS= ?m
Configuración: CLOSED LOOP MIMO (4x4) (4x2)
3 Antena: AQU4518R24v18 (Antenas proyectadas en cada soporte por sector pin central)
3 RRU  (RRU5513w1 - 1900+AWS) - Bandas medias.
3 RRU  (RRU5512LA - 700+850) - Bandas Baja.
(RF Proyectadas en Gabinete Outdoor a nivel de piso área 1,5x1)
TX: SIN FACTIBILIDAD
FO: SI
MMOO: SI</t>
  </si>
  <si>
    <t>Área proyectada 3x2 mts / Línea aérea de 10 mts (cable 3x25+1x50 mm2) hasta TDAYF (Revisar esta proyección, para conectar en TDAYF debería ser conductor cobre) / Conexión a desde Tablero EFE/ Unilineal Claro / Aterramientos proyectados.</t>
  </si>
  <si>
    <t>25_508</t>
  </si>
  <si>
    <t>Villa Alemana Berlin</t>
  </si>
  <si>
    <t>Buenos aires 650. Estación Villa Alemana, Merval</t>
  </si>
  <si>
    <t>CL-VS-1100</t>
  </si>
  <si>
    <t xml:space="preserve">Se actualizan coordenadas y AZ segun fotos de nuevo TSSSe debe realizar Ing con estos nuevo datos </t>
  </si>
  <si>
    <t>Existe factibilidad de empalme monofásica desde poste # 727167 (Acometida: 4 mts app)</t>
  </si>
  <si>
    <t>18-12: Observado
01-04: Aprobado con observaciones
1. Poste empalme: Dado el cambio en la proyección de la llegada de la FO y Energía al sitio con respecto a la versión 1, falta el detalle del poste de empalme con las tuberías adosadas para bajada de FO y Energía, junto a sus cajas de derivación en cambio de material. Agregar detalle de poste, se encuentra  fuera del área de impresión. 
2. Cañería a sistema radiante debe ser 4 de 110mm.OK APROBADO.
3. Deben indicar donde está ubicada la tronera del poste, para salida de cableado a nivel de antenas, dado que el ruteo del cable será por dentro de este. OK APROBAD
V3 No se encuentra en SP .</t>
  </si>
  <si>
    <t>OBSERVACIONES ING - IMPL
(Lámina 1)
22-11-2023: Aprobado V1.
Proyección de 4 Gabinete (Equipamiento en 4 Gabinete de piso)
Radier: 3x2
CC y Comunicaciones: Distancia Ductos= 15m.
OBSERVACIONES ING - IMPL
(Lámina 2)
03-04-2024: Aprobado con observciones V3
15-12-2023: Aprobado con observciones V2
Antena GPS: Altura= 2,5m (Proyectado al pipe TDAyF) (CONCIDERAR CANALIZACIÓN EN EL PIPE TDAyF PARA EL RUTEO CABLE DE 1/2 DE LA ANTENA GPS)
OPCIÓN#2 PROYECTAR ANTENA GPS EN EL PIPE DE LA ANTENA SECTORIAL Y RUTEAR CABLEADOPOR TRONERA HASTA EL GABINETE PRINCIAPAL.
Dist. GPS: 4,5m (Distancia entre el gabinete y la antena GPS)
22-11-2023: Observado V1
Altura definida Antenas: 12m
Ausente: Proyección Antena GPS: Altura= ?m 
Dist. GPS= ?m
Configuración: CLOSED LOOP MIMO (4x4) (4x2)
3 Antena: AQU4518R24v18 (Antenas proyectadas en cada soporte por sector pin central)
Ausente plano de piso: Proyección y Descripción de las RF:
3 RRU  (RRU5513w1 - 1900+AWS) - Bandas medias.
3 RRU  (RRU5512LA - 700+850) - Bandas Baja.
Ausente: (RF Proyectadas en cada  soporte detrás de las Antenas)
TX: SIN FACTIBILIDAD
FO: SI
MMOO: SI</t>
  </si>
  <si>
    <t>Área proyectada 3x2 mts / Empalme trifásico proyectado con línea subterránea de 30 mts (cable 8 AWG Superflex) / Conexión a poste N° 660023/ Unilineal Claro / Aterramientos proyectados.</t>
  </si>
  <si>
    <t>02_622</t>
  </si>
  <si>
    <t>Taltal Ernesto Bernales</t>
  </si>
  <si>
    <t>Luis Godoy Barrera Frente al N° 1814</t>
  </si>
  <si>
    <t>CL-AN-1275</t>
  </si>
  <si>
    <t>Coordenas de informe no está correcta actualizar con las de plano, Pendientes  Panorámicas en informe</t>
  </si>
  <si>
    <t xml:space="preserve">Sitio con energía definitiva
Falta TE1
Falta N° de cliente
N° de poste 1232238
Faltan fotografías de mediciones de Voltaje en Neutro-Tierra
</t>
  </si>
  <si>
    <t>25_536</t>
  </si>
  <si>
    <t>Limache Lo Chaparro</t>
  </si>
  <si>
    <t>Callejón Lo Chaparro Sitio 10</t>
  </si>
  <si>
    <t>CL-VS-1174</t>
  </si>
  <si>
    <t>Área proyectada 4x3 mts
Empalme proyectado trifásico aéreo independiente
Línea eléctrica aérea proyectada hasta TDAyF
Unilineal no corresponde al entregado por claro</t>
  </si>
  <si>
    <t>Informe Fotografico:15-01: Aprobado con observaciones
Se valida según plano Asbuilt
Plano As built: 27-02: Observado
1. Lamina 3000-4000, canalización radier: Falta indicar como se comunican las tuberías instaladas. Observación levantada
2. Poste Empalme: Agregar detalle del poste con tuberías adosadas. Observación levantada</t>
  </si>
  <si>
    <t>Agregar a documento ID Claro. Se valida altura de acuerdo a lo entregado en As Built.</t>
  </si>
  <si>
    <t>18-01-24: Aprobado V1
- EPC con llegada a la estructura: SI-OK.
- Radier OK.
- EPC aéreo, factible para instalación Antena GPS.
18-01-24:  Aprobado V1
- Foto Panorámica de los soportes Instalados para validar Obstrucción: SI-OK
Ausente:
- Foto con cinta métrica indicando la altura final de los soportes Antenas + MMOO (Si Aplica) instalados para el estándar de diseño de claroVTR. Responsabilidad del OOII si, los soportes no cumplen con las proyecciones en la Ingeniería y As built.
Responsabilidad del OOII, si los soportes no cumplen con las proyecciones en la Ingeniería y As built..</t>
  </si>
  <si>
    <t xml:space="preserve">REV2
Sitio con energia provisoria 1x16A
Pendiente TE1/ Contrato suministro electrico/Informe conexión definitiva
</t>
  </si>
  <si>
    <t>Starlink desinstalado 14-4-2025</t>
  </si>
  <si>
    <t>25_555</t>
  </si>
  <si>
    <t>Quilpue Almte. Grau</t>
  </si>
  <si>
    <t>Pasaje, El Yali N° 2914 Lt 83 G, Carreño Ii</t>
  </si>
  <si>
    <t>CL-VS-1016</t>
  </si>
  <si>
    <t>Proyección de 4 Gabinete (Equipamiento en 4 Gabinete de piso)</t>
  </si>
  <si>
    <t>Área proyectada 3x2 mts
Empalme trifásico aéreo independiente
Línea eléctrica aérea trifásica proyectada
Unilineal no corresponde al entregado por claro</t>
  </si>
  <si>
    <t>25_579</t>
  </si>
  <si>
    <t>Zapallar San Alfonso</t>
  </si>
  <si>
    <t>Arturo Prat 102</t>
  </si>
  <si>
    <t>CL-VS-1142</t>
  </si>
  <si>
    <t>28_012</t>
  </si>
  <si>
    <t>Chiguayante Blanco Encalada</t>
  </si>
  <si>
    <t>Blanco Encalada 563, Chiguayante, Bío Bío, Chile</t>
  </si>
  <si>
    <t>ALT A</t>
  </si>
  <si>
    <t>Pendiente dirección especifica</t>
  </si>
  <si>
    <t>28_013</t>
  </si>
  <si>
    <t>Chiguayante Salida Hualqui</t>
  </si>
  <si>
    <t>Grecia - 12 De Octubre, Chiguayante, Bío Bío, Chile</t>
  </si>
  <si>
    <t>CL-BI-1350</t>
  </si>
  <si>
    <t>28_015</t>
  </si>
  <si>
    <t>Laguna Redonda Entel</t>
  </si>
  <si>
    <t>Los Boldos 2475</t>
  </si>
  <si>
    <t>6 - 9</t>
  </si>
  <si>
    <t>CL-BI-1110</t>
  </si>
  <si>
    <t>INFORME FOTOGRÁFICO
28-10: Aprobado con observaciones
1. Canalización de FO Externa debe llegar a ubicación de gabinete, no a la altura que quedó instalada. Verificar con ingenieria aprobada por OOCC Claro.: PTI Indica que sitio será cerrado con plano asbuilt, por lo que el equipo de Planta exerna deberá instalar la canalización que falta hasta llegar al gabinete.
2. Falta fotografia donde se evidencie la instalación de los 3 soportes simples para antenas RF: PTI Indica que con respecto al tercer soporte, se debe consultar con EPC por la instalación del mismo, RF indica que son 3 sectores los que lleva el sitio por lo que PTI debe instalar este 3er soporte.
PTI debe garantizar cabida de antenas en radomo, considerar que el sitio cuenta con una escalera que no fue declarada en planos, la cual puede generar obstrucción
PLANOS AS BUILT
28-10: Aprobado con observaciones
1. Detalle de radomo no fué incluido segun solicitud en revisión 1 del archivo, PTI Indica que no cuentan con el detalle de este elemento, por lo que no hay manera de verificar cabida de antenas.
2. Canalizacion FO Externa: PTI Indica que sitio será cerrado con plano asbuilt, por lo que el equipo de Planta exerna deberá instalar la canalización que falta hasta llegar al gabinete.
3. Soportes RF: PTI Indica que con respecto al tercer soporte, se debe consultar con EPC por la instalación del mismo, RF indica que son 3 sectores los que lleva el sitio por lo que PTI debe instalar este 3er soporte (los 3 soportes estan indicados en el Plano As Built)
Segun reunión con PM-Imp-RF y OOCC (28-10-24), sitio será recibido sin la instalación del 3er soporte para el 3er sector solicitado por RF, por que si al implementar no esta instalado este soporte, PTI deberá solucionar la problematica que se presente.</t>
  </si>
  <si>
    <t>Se valida altura RF contra plano As Built.  PTI debe asegurar cabida de antena HUAWEI ASI451000v06</t>
  </si>
  <si>
    <t>OBSERVACIONES (PROYECCIÓN PISO)
24-10-2024: Aprobado V1
- Fotos con Georreferencias: NO-OK
- Radier en piso 2x1m: SI-OK
- BPC 400x100m aéreo = L=15m hasta la estructura: SI-OK.
- Fotos de los porta Feeder hasta los soportes: SI-OK
- Antena GPS: Factible Implementarse en el EPC aéreo: SI-OK
OBSERVACIONES (PROYECCIÓN ELEVACIÓN)
28-10-24: Aprobado con Observación V2
- La PMO se hace responsable en darle seguimiento a PTI para la Instalación del 3er soporte faltante en el sitio.
- Fotos con Georreferencias: NO-OK
- Antenas HUAWEI ASI451000v06-3902 para este sitio: SI-OK
- Foto panorámica de los Soportes sin obstrucción: NO-OK
Altura de soportes: 9m
- (2) Soportes simples de 1m c/u de 2": NO-OK (Se evidencia 2 soportes instalados cuando son 3 sectores)
- Dimensiones de soportes: NO-OK 
- Fotos Individuales S1-S2-S3: NO-OK
OBSERVACIONES TX
24-10-2024: Aprobado V1
Tx:
FO: SI
Router: ZTE
- Soporte MMOO Instalado: NO</t>
  </si>
  <si>
    <t>REV1 23-10-2024
Sitio construido con Energía provisoria de 1x20A
Sitio construido TDAyF Instalado
Pendiente:
N° medidor
N° Cliente
Informe conexión eléctrico energía definitiva 
Contrato de suministro eléctrico</t>
  </si>
  <si>
    <t>28_237</t>
  </si>
  <si>
    <t>Hualpen Patria Nueva</t>
  </si>
  <si>
    <t>Hualpén</t>
  </si>
  <si>
    <t>Esquina Altona y Tarraza.</t>
  </si>
  <si>
    <t>CL-BI-1357</t>
  </si>
  <si>
    <t>28_238</t>
  </si>
  <si>
    <t>Hualpen Calle Aragon</t>
  </si>
  <si>
    <t>Seis Nte. 2690, Hualpén, Bío Bío, Chile</t>
  </si>
  <si>
    <t>CL-BI-1358</t>
  </si>
  <si>
    <t>28_240</t>
  </si>
  <si>
    <t>Hualpen Bulgaria</t>
  </si>
  <si>
    <t>Bulgaria 2818</t>
  </si>
  <si>
    <t>CL-BI-1111</t>
  </si>
  <si>
    <t>OBSERVACIONES ING - OOCC (lámina 1)
Rev. 1 15:05:2024 Aprobado con observaciones 
1.TX: F.O Poste Ok. 
2. Antena : Antena HUAWEI ADU4518R6v06  Bandas Media Ok.
3. Soportes RF: Ok.
4. Radomo :
5. Soporte TX: No aplica. 
6. EPC : 400x100 con tapa OK. 
7. Línea F.O:  Pasa por bandeja de 400x100 Ok                                                                                         
--&gt; 8. Radier de equipo:  Pendiente canalización de F.O
9. Línea eléctrica :   3" Ok 
10. Cámara común : No aplica
11. Plataforma  en azotea : No aplica 
12. Plano CAD/PDF: Ok. 
13. Cerco: No aplica.  
14. L.E / FO Subterránea:
15.- Area de arriendo: 2x1m Ok.</t>
  </si>
  <si>
    <t xml:space="preserve">Corregir Az del Sec2 a 220° y MDT a 3°. </t>
  </si>
  <si>
    <t>Área proyectada 2x1 mts.
Alimentación desde TG de sala eléctrica, acometida trifásica proyectada con línea adosada a muro de 80 metros hasta TDAYF (cable 4x6AWG Superflex).
Aterramientos proyectados.
Unilineal con breaker 3x40A para PCC proyectada.</t>
  </si>
  <si>
    <t xml:space="preserve">18-12: Aprobado
1. Se evidencia informe fotografico con lo declarado en planimetria.
2. 2 radomos con 3 soportes simples en cada 1. D: 1800mm
18-12: Aprobado
1. Se valida planimetria con informe.
</t>
  </si>
  <si>
    <t>18-12-24: Aprobado V1
- Fotos con Georreferencias: SI-OK
- Canalización por EPC 400x100 = L=65m: SI-OK.
- Radier Plataforma Metálica= 2x1m SI-OK
- Antena GPS puede implementarse en EPC adosado en techumbre=H=7,5m: SI-OK
18-12-2024: Aprobado V1
- Fotos con Georreferencias: SI-OK
- (3) Antenas HUAWE ADU4518R6v06, para este sitio: SI-OK
- Foto panorámica del Pin central sin obstrucción: SI-OK 
- (3) Soportes simples con altura= H=12 :  L= 3m c/u : 2": SI-OK (Plano As- Built)
- Dimensiones de soportes: SI-OK (Según Plano As-Built)
- Fotos Individuales S1-S2-S3: SI-OK
- Dimensiones de Radomo= 1,8m: SI-OK</t>
  </si>
  <si>
    <t>28_245</t>
  </si>
  <si>
    <t>CABRERO</t>
  </si>
  <si>
    <t>STP-CL-002</t>
  </si>
  <si>
    <t>24-11: Debe revisar información entregada, Coordenadas de plan nominal están 15 kms de punto informado en nuevo TSS, inconsistencia en la información del primer TSS V/S el segunda versión, coordenadas están a 500 mts aprox del 28_231.</t>
  </si>
  <si>
    <t>- MMOO OK. Tx pendiente</t>
  </si>
  <si>
    <t xml:space="preserve">Linea eléctrica trifásica proyectada desde poste referencia # 141652
Linea electrica trifasica aerea proyectada hasta TDAyF 
Acometida: 18 mts
Linea electrica: 2 mts
</t>
  </si>
  <si>
    <t>28_246</t>
  </si>
  <si>
    <t>Ruta 5 Sur Pemuco Cabrero</t>
  </si>
  <si>
    <t>Km. 474, Ruta 5 Sur</t>
  </si>
  <si>
    <t>54 - 58</t>
  </si>
  <si>
    <t>CL-BI-1220</t>
  </si>
  <si>
    <t>Sitio viable, baja altura (57m)</t>
  </si>
  <si>
    <t>28_249</t>
  </si>
  <si>
    <t>Cañete Sur Paicavi</t>
  </si>
  <si>
    <t>Paicavi Nº 394 / N°358</t>
  </si>
  <si>
    <t>CL-BI-1186</t>
  </si>
  <si>
    <t>Sin Evidencia de Energia</t>
  </si>
  <si>
    <t xml:space="preserve">2. Antena : Antena HUAWEIADU4518R6v06 </t>
  </si>
  <si>
    <t xml:space="preserve">Se levantan observaciones. Se valida altura de soportes RF segun acuerdo contra plano As Built </t>
  </si>
  <si>
    <t>22-12-23: Aprobado V1.
- EPC aéreo, factible para instalación Antena GPS.</t>
  </si>
  <si>
    <t>Starlink instalado 23-8-2024</t>
  </si>
  <si>
    <t>28_255</t>
  </si>
  <si>
    <t>Concepción Avda. Siete Lagunas</t>
  </si>
  <si>
    <t>Cosme Churruca 75, Local 21</t>
  </si>
  <si>
    <t>CL-BI-1070</t>
  </si>
  <si>
    <t xml:space="preserve">OBSERVACIONES ING - OOCC (lámina 1)
Rev. 1 18/04/2024 Aprobado con observaciones
2. Observado: planos de distribución de equipo y elevación lateral y  frontal. 
4. Soportes RF: Soporte 3m Ok. Soporte TX: No aplica 
5. Radier de equipo: Planta de radier y detalle pavimentos OK. Indicar cantidad de fierro y hormigón.  </t>
  </si>
  <si>
    <t>Corregir Az del Sec2 y 3 a 180° y 250°. Corregir modelo de antena ADU4518R6v06</t>
  </si>
  <si>
    <t>Rev1 29-05-2024 Resumen
Area proyectada 3x2 mts
Sitio con remarcador proyectado en TDAyF Emergencia
Se proyecta breaker 3x40A en sala electrica existente + equipo de medida proyectado en tablero general del local
Linea electrica proyectada adosada a muro (4 x 8 AWG)  por BPC Existente hasta TDAyF Sitio Movil
Se proyecta barra quimica hasta PGB Master</t>
  </si>
  <si>
    <t xml:space="preserve">Aprobado con comentarios:
Se instalaron 3 soportes RF (validado por PMO , el OI se compromete a hacerse responsable de expandir los soportes en caso de ser necesario en el futuro)
Canalización FO  es 1 1/2"  (validado por PMO, el OI deberá asumir el cambio de presentarse inconvenientes)
Radier 3,0 x 2,0 m                     OK
EPC 400x100                              OK
Canalización energía 1 1 /2"   OK
</t>
  </si>
  <si>
    <t xml:space="preserve">Se aprueba con la observación de que solo existen 3 pipes y de ser necesaria alguna modificación o amplición PTI será responsable de la misma // 18-06 Ing aprobada indica 6 soportes y se observan solo 3 en informe y plano </t>
  </si>
  <si>
    <t>CHECKLIST SITIO
16.06.2025
1. Coordenadas Google Earth: OK
2. Nemonico: 28_255
3. Tipo de estructura: Azotea. 
4. Altura: 11,5
5. Altura RF:11,5
6. Tipo de Soporte: Doble 3mts  con PIN central
6. PGB Altura: OK
7 Disponibilida de recorrido Power F.O: OK
8. EPC Aerea; OK
9 EPC Piso: OK
10 Rodomo: N/A
11. Energia Provisoria: N/A
12. Disponibilidad 4G en Torre OK
13. Disponibilidad 4G Piso: OK
14. Requiere Andamios: Llevar escalera telescopica
15. Antenas con Plan de RF: OK
16: Tronera: N/A
17. Porta Feeders: N/A
18_ GPS: OK
19. Az con Plan de RF:OK
OBSERVACIONES
ASBUILT_ APROBADO</t>
  </si>
  <si>
    <t>En cuadro de cargas se hace referencia a planta rectificadora VERTIV, lo cual es incorrecto y se debe corregir ya que el equipamiento de sitios nuevos es solo Huawei.
Falta medición de voltaje entre fases R y S.</t>
  </si>
  <si>
    <t>28_256</t>
  </si>
  <si>
    <t>Concepción Los Copihues</t>
  </si>
  <si>
    <t>Plaza Municipal</t>
  </si>
  <si>
    <t xml:space="preserve">Confirmar altura y tipo de solución para bandas medias y bajas. </t>
  </si>
  <si>
    <t>28_261</t>
  </si>
  <si>
    <t>Coronel Calle Lautaro</t>
  </si>
  <si>
    <t>Lautaro 477</t>
  </si>
  <si>
    <t>CL-BI-1128</t>
  </si>
  <si>
    <t>28_271</t>
  </si>
  <si>
    <t>Curanilahue Loma Baja</t>
  </si>
  <si>
    <t>Curanilahue</t>
  </si>
  <si>
    <t>O'Higgins 101</t>
  </si>
  <si>
    <t>CL-BI-1148</t>
  </si>
  <si>
    <t>Rev.3 11-09: Aprobado con observaciones
1. Sitio con 2 soportes concentrados con radomo de D:1800mm. El soporte donde se instalaran el sector 1 y 2 debe contener 4 pipes simples, ya que nuestro estandar son 2 soportes por sector.</t>
  </si>
  <si>
    <t>Corregir modelo de Antena ADU4518R6v06  y cantidad de RRU solo 3 RRU5513.Corregir AZ 140°, 210°, 300°</t>
  </si>
  <si>
    <t>REV1 29-05-2024 Resumen
Area proyectada 3x2 mts
Sitio con remarcador proyectado en TG existente (TG SMU sala Electrica)
Se proyecta breaker 3x40 A en sala electrica
Linea electrica proyectada adosada a muro (4 x 8 AWG) hasta TDAyF Sitio Movil
Tierra proyectada desde barra quimica a PGB Master</t>
  </si>
  <si>
    <t xml:space="preserve">17-01: Aprobado
1. Radier Ok.
2. Canalizaciones desde el radier hasta los 2 Pin Centrales: OK.
3.  Canalización FO= L=30m: D= 2"
4. Fotografía de la canalización FO: OK
5. Dimensiones Soportes: OK
6. Dimensiones Radomo= D=1,8m: OK
17-01: Aprobado
1. Se valida planimetría
</t>
  </si>
  <si>
    <t>Soportes de 3mts pero utiles solo 1.7mts. antena proyectada para 4G ASI451000v06-3902. Posible sitio 5G.
Corregir modelo de Antena ADU4518R6v06  y cantidad de RRU solo 3 RRU5513.Corregir AZ 140°, 210°, 300°</t>
  </si>
  <si>
    <t xml:space="preserve">17-01-25: Aprobado V1
- Fotos con Georreferencias: SI-OK
- Foto Radier, dimensiones 3x2m: SI-OK
- Foto del EPC 400x100mm con llegada a cada soporte: SI-OK
Distancia total del EPC=L= 130m (Plano As-Built)
Antena GPS:
Opción 1: Antena GPS puede Implementarse en el EPC  Vertical a la altura de la techumbre H= 4,5m
Opción 2: Antena GPS puede implementarse en el Pin Central (del soporte más cercano al radier)
17-01-25: Aprobado V1
- Fotos con Georreferencias: SI-OK
- Foto del EPC con llegada al soporte concentrado: SI-OK
- Antena HUAWEI a implementar ADU4518R6V06 (1365mm): SI-OK
- Foto Panorámicas S1-S2-S3: SI-OK
- Dimensiones del Radomo=D= 1,8m
- Foto Dimensiones de soportes= longitud para la antenas L=3m : D=2,5": SI-OK (De acuerdo a plano As-Built)
- Pin Central para los Soportes S1+S2+S3: SI-OK
- Dimensiones Pin Central de cada Sector: SI-OK
</t>
  </si>
  <si>
    <t>28_277</t>
  </si>
  <si>
    <t>Hualqui Pasaje Santa Cecilia</t>
  </si>
  <si>
    <t>Hualqui</t>
  </si>
  <si>
    <t>Pje Sta Cecila N°21</t>
  </si>
  <si>
    <t>CL-BI-1091</t>
  </si>
  <si>
    <t>Sitio viable, Solo bandas medias, baja altura (10.5 m)</t>
  </si>
  <si>
    <t>28_293</t>
  </si>
  <si>
    <t>Ruta 5 Sur Cerro Picoltue</t>
  </si>
  <si>
    <t>Mulchen</t>
  </si>
  <si>
    <t>Cerro Picoltue</t>
  </si>
  <si>
    <t>CL-BI-1214</t>
  </si>
  <si>
    <t>28_304</t>
  </si>
  <si>
    <t>Mirador Lirquen</t>
  </si>
  <si>
    <t>Sitio en carretera, no apunta hacia poblacion. Validar si se puede colocar un poste de 12mts en area de busqueda. (-36.703643; -72.970764)</t>
  </si>
  <si>
    <t>29_003</t>
  </si>
  <si>
    <t>PORTALES LONQUIMAY</t>
  </si>
  <si>
    <t>Lonquimay</t>
  </si>
  <si>
    <t>Ruta R-89  s/N</t>
  </si>
  <si>
    <t>29_016</t>
  </si>
  <si>
    <t>Pucon Ciudad Surponiente</t>
  </si>
  <si>
    <t>Sector Antumanal S/N</t>
  </si>
  <si>
    <t>CL-AR-1082</t>
  </si>
  <si>
    <t>No contiene dirección especifica.</t>
  </si>
  <si>
    <t xml:space="preserve">Lámina 1: Aprobado V1.
Proyección de Gabinetes Equipo + Batería + EPC.
Distancia total del EPC: 6m
Lámina 2: 
Aprobado V1.
Proyectado: Azimut: 0°/170°/260°
Altura RF: 34m.
3 Antenas: AQU4518R24v18
Proyección 6 RRU:
3 WD5MBW5513W1 (RRU5513w - 1900+AWS)
3 WD5MBW5512LA (RRU5512 - 700+850)
</t>
  </si>
  <si>
    <t xml:space="preserve">INFORME FOTOGRÁFICO
03-12: Aprobado con observaciones
1. No hay fotografia de dimensiones de los soportes instalados para RF y no se evidencia la instalación del soporte para la MMOO segun lo declarado en los planos, por lo que cualquier diferencia con lo proyectado, PTI deberá solventarlo.
</t>
  </si>
  <si>
    <t xml:space="preserve">15-01-24:  Aprobado V1
- Fotos Sin Georreferencias.
- El EPC con llegada a la estructura y la conexión final del porta feeders SI-OK
- Radier OK.
- EPC aéreo, factible para instalación Antena GPS.
15-01-24: V1 Aprobado con Observaciones.
Ausente:
- Falta foto con vista Panorámica de los soportes.
- Fotos Sin Georreferencias.
- Reunión 09-01-2024: Se aprueban con condiciones excepcionales. Se aprueba con plano de la Ingeniería y Plano As bulit.
Ausente:
- Foto con cinta métrica indicando la altura y dimensiones de los soportes Antenas + MMOO (Si Aplica) instalados para el estándar de diseño de ClaroVTR. Responsabilidad del OOII, si los soportes no cumplen con las proyecciones en la Ingeniería y Asbuilt..
-12-2024: Aprobado con Observaciones V2
Canalización FO: NO-OK (No se visualiza fotografía) - (Se aprueba de acuerdo a plano As-Built)
10-12-2024: Aprobado con Observaciones V2
- (3) Soportes tipo H= L= 3m c/u : 2"1/2: SI-OK (Plano As- Built)
- Dimensiones de soportes: SI-OK (Según Plano As-Built)
</t>
  </si>
  <si>
    <t xml:space="preserve">REV3 02-12-2024
TE1 Pendiente
Sitio con Energia provisoria 1x16A
Pendiente N° Medidor
Pendiente N° Cliente
Pendiente Informe conexion energia definitiva 
</t>
  </si>
  <si>
    <t>29_018</t>
  </si>
  <si>
    <t>Temuco Ojos del Salado</t>
  </si>
  <si>
    <t>Barros Arana 6551</t>
  </si>
  <si>
    <t>CL-AR-1122</t>
  </si>
  <si>
    <t xml:space="preserve">OBSERVACIONES ING - OOCC (lámina 1)
16-11: Observado
FO: debe llegar directamente a gabinete, no al poste TDAyF, en planos de planta tienen este detalle.
Soporte RF: En TSS proyectaron un mastil concentrado de 1800mm, por que en ingenieria solo proyectan un soporte triple?
Soporte MMOO: Falta ubicacion y detalle de soporte MMOO.
18-12: Observado
1. FO (lamina 1000 y 4000): debe llegar directamente a gabinete, no al poste TDAyF, en planos de planta tienen este detalle.
2. Soporte RF (lamina 3002): En elevación frontal del soporte indican pipe central de 4", pero en la SECCIÓN A indican pin central de 3", unificar criterios.
3. Soporte MMOO: MMOO no puede estar instalado en soportes para RF, deben proyectar 1 soporte independiente para esta Antena.
Soportes RF: 2700mm.
V3 llega el 02-01-24
05-01: Aprobado con observaciones V3
1. Soporte RF: Solo proyectan la instalación de 3 soportes dobles de altura 2,7m, por lo que se aprueba condicionado a que para la configuración planteada por RF para este sitio entra dentro del soporte proyectado.
Se solicita de manera urgente que PTI declare el motivo por el cual no pueden instalar lo solicitado por CLAROVTR.
24-01: Aprobado
RF aprueba disminución longitud de soporte por correo.
1. Soporte RF: Proyectan la instalación de 3 soportes dobles de altura 2,5m, por lo que se aprueba condicionado a que para la configuración planteada por RF para este sitio entra dentro del soporte proyectado.
Se solicita de manera urgente que PTI declare el motivo por el cual no pueden instalar lo solicitado por CLAROVTR.
12:07: Observado 
1. Eliminar proyección de MMOO. 
2. Se deben proyectar soporte doble de 3m. 
3. A la espera de  configuración planteada por RF. 
4. F.O  debe llegar directamente a gabinete, no al poste TDAyF.
01:08: Observado.
1. Eliminar proyección de MMOO. 
2. Se deben proyectar soporte doble de 3m. 
3. A la espera de  configuración planteada por RF. 
4. F.O  debe llegar directamente a gabinete, no al poste TDAyF.
19:08: Observado.
1.- 3 Antena HUAWEI  AQU4518R24v18 Full Bandas
2270 x 515 x 235 Ok. 
2.- A la espera de  configuración planteada por RF. OK. Configuración cumple con RF. Ok. </t>
  </si>
  <si>
    <t xml:space="preserve">Se validad nueva ubicación y nuevos AZ. </t>
  </si>
  <si>
    <t>REMARCADOR, breaker 3x40 A desde TG Supermercado
Línea eléctrica ADOSADA A MURO 30 mts. (Conductor 8 AWG Superflex) proyectada hasta TDAyF. 
Unilineal de Claro.
Aterramiento en malla existente.</t>
  </si>
  <si>
    <t>INFORME FOTOGRÁFICO
18-10: Aprobado con observaciones
1. Se valida según plano Asbuilt, ya que no se cuenta con fotografías se algunos elementos importantes de OOCC.
2. Se evidencia que solo fueron instalados 2 soportes 2 1/2" + pin central de 4", por lo que cualquier inconveniente en cabida de antenas, PTI debe solucionar, ya que en Ing proyectaban 3 soportes simples adosados en pin central. Implementador, deberá instalar antena de sector 3 en pin central.
PLANOS AS BUILT	
18-10: Aprobado con observaciones
1. Diametro de pin central no corresponde a lo visto en fotografias, ya que el instalado es de 4" y en plano indican que es de 3".</t>
  </si>
  <si>
    <t>INFORME FOTOGRÁFICO (PROYECCIÓN - PISO)
04-09-24: Aprobado V1
- Fotos con Georreferencias: SI-OK
- Radier en piso 3x2m: SI-OK
- EPC 400x100m a nivel piso (horizontal) L=11m hasta la llegada de la estructura: SI-OK
- EPC con llegada hasta al mástil Pin ccentral de la estructura: SI-OK
- Antena GPS: Implementarse a tope del EPC vertical altura de la techumbre: SI-OK
INFORME FOTOGRÁFICO (PROYECCIÓN - ELEVACIÓN)
04-09-24: Aprobado V1
- Fotos con Georreferencias: SI-OK 
- Antenas HUAWE AQU4518R24v18 para este sitio: SI-OK
- Foto panorámica de los Soportes sin obstrucción: SI-OK
- (3) Soportes tipo H de 1,7m c/u de 2"1/2: SI-OK
- Dimensiones de soportes: SI-OK
- Fotos Individuales S1-S2-S3: SI-OK</t>
  </si>
  <si>
    <t>33_044</t>
  </si>
  <si>
    <t>Union - Ocho</t>
  </si>
  <si>
    <t>Calle Vista Hermosa, frente al 698</t>
  </si>
  <si>
    <t>CL-RM-2111</t>
  </si>
  <si>
    <t>Se aprueba solución de bandas medias en poste de 13,5mts</t>
  </si>
  <si>
    <t>Solucion de bandas medias 4x4 con antena trisectorial</t>
  </si>
  <si>
    <t>20-11-2023: Aprobado V1</t>
  </si>
  <si>
    <t xml:space="preserve">INFORME FOTOGRÁFICO
03-12: Aprobado
1. Fotografia con separacion de herrajes se encuentra en carpeta de fotos sueltas, el gabinete quedo instalado a 420cm del suelo.
2. Cabida de routers en gabinete instalado se aprueba por correo de prueba de instalación de equipo.
3. Herrajes instalados en forma correcta, paralela a la via publica.
4. Gabinete perforado.
PLANOS AS BUILT
03-12: Aprobado
1. Se agregan los detalles del gabinete TDAyF y TX conversado en reunión W48 2024. Los detalles de los herrajes se pueden ver en la ing. aprobada.
</t>
  </si>
  <si>
    <t xml:space="preserve">Etiquetado de label amarillo en los jumpers realizado por huawei no cumple con estandar, Huawei debe regular al momento de implementar. </t>
  </si>
  <si>
    <t>28-11-24: Aprobado con Observaciones V1
- Fotos Georreferencias: SI-OK
- Soportes: SI-OK.
-Vista Panorámica: SI-OK
- Fotos con cinta métrica de los herrajes: SI:OK (No se logra evidenciar referencia de 0cm de la cinta métrica hasta la medida)
- 1er Herraje para equipamiento (Gabinete TX): SI-OK= L= 4,0m referencia el piso hasta la cara de la U Superior.  (PLANO AS BUILT)
- 2do Herraje para equipamiento: SI-OK= L= 4,9m referencia el piso.  (PLANO AS BUILT)
- 3er Herraje para equipamiento: SI-OK= L= 5,6m referencia el piso.  (PLANO AS BUILT)
- Separación entre U: L= 50cm aprox : SI-OK (Se acepta de acuerdo Plano As-Built)
- Fotografías aérea de los azimuth detrás de la antena: SI-OK
- Fotografías contra azimuth a nivel de piso SI-OK (Sin Foto) Se valida con el dron el azimuth.
- Canalización para ruteo de Jumper y cables: SI-OK
- Espuma Expansiva en canalización de Jumper: NO-OK
- Soporte para antena PANEL + antena HUAWEI ADU451200v06: SI-OK. 
- Foto con el Código de colores Sectorial y Frecuencia de acuerdo al estándar: SI-OK.
- Identificación de Sectores S1-S2-S3: SI-OK (Se evidencia correctamente de forma horaria)
- Jumper identificados de forma correcta (4x4): SI-OK
- Fotografías de los jumper + Leve Amarilla lado RRU, que cumpla con el estándar: SI-OK
- Vulcanizado de conectores lado antena: SI-OK.
- Sellados de conectores Nivel Inferior del poste, lado RRU (para evitar humedad): SI-OK.</t>
  </si>
  <si>
    <t xml:space="preserve">TE1 entregado / contrato entregado
REV1 04-12-2024
Sitio con Energía Definitiva
Sitio sin Medidor
Pendiente N° Medidor
Pendiente N° Cliente 
</t>
  </si>
  <si>
    <t>33_384</t>
  </si>
  <si>
    <t>Vespucio Norte express</t>
  </si>
  <si>
    <t>CL-RM-1101</t>
  </si>
  <si>
    <t>TSS No Recbido</t>
  </si>
  <si>
    <t>33_959</t>
  </si>
  <si>
    <t>La Peninsula</t>
  </si>
  <si>
    <t>El Remanso 11834</t>
  </si>
  <si>
    <t>CL-RM-1186</t>
  </si>
  <si>
    <t>REV2 29-05-2024
Sitio proyectado con remarcador monofasico / Proyectar Trifasico
SITIO EN CONSTRUCCION TRIFASICO</t>
  </si>
  <si>
    <t>INFORME FOTOGRÁFICO
18-11: Aprobado con observaciones
1. Se agrega correo con aclaración de punto observado en la Rev. 1, pero se logra ver en informe fotografico que la tuberia a la que PTI hace referencia como FO, es utilizada para ruteo de cableado de tierra. No queda claro aun esta comunicación, por lo que PTI deberá subsanar cualquier inconveniente que tenga planta externa para la instalación de la FO
PLANOS AS BUILT
18-11: Aprobado
Se levantan las observaciones indicadas.
CERTIFICADOS DE CALIDAD
Libro de Obras: Presentado
Calidad Acero: Presentado
Calidad Hormigon: Presentado
Ingenieria Aprobada: No Presentado</t>
  </si>
  <si>
    <t xml:space="preserve">PTI debe garantizar que se pueda instalar  antena ASI451000v06-3902. </t>
  </si>
  <si>
    <t>REV2 11-11-2024
Sitio con Energía provisoria 1x20A (Breaker Principal 1x40A)
Pendiente N° Medidor
Pendiente N° Cliente
Pendiente Contrato suministro Eléctrico</t>
  </si>
  <si>
    <t>43_016</t>
  </si>
  <si>
    <t>Dorsal/las Torres</t>
  </si>
  <si>
    <t>Av. Dorsal, Lo Prado, Región Metropolitana, frente a estadio Jhon Kennedy</t>
  </si>
  <si>
    <t>POSTE CONCRETO</t>
  </si>
  <si>
    <t>CL-RM-2124</t>
  </si>
  <si>
    <t xml:space="preserve">Por el lado de RF se aprueban TSS ya que los puntos propuestos fueron revisados en conjunto con PTI el día de ayer. 
Quedaría pendiente él envió de estos TSS actualizados para poder seguir avanzando. 
</t>
  </si>
  <si>
    <t>Ingeniería no fue corregida con punto nuevo validado. Dirección no corresponde con el punto validado. No se observa proyección de antena trisectorial.</t>
  </si>
  <si>
    <t xml:space="preserve">Sitio tipo poste
equipos proyectados en poste
Tierras proyectadas
Gabinete eléctrico + bandeja porta equipos
Unilineal protección principal 2x40 A + Breaker planta 1x32 A
Considerar que diferencial debe ir acorde a las cargas proyectadas
Gabinete + Medidor proyectado
</t>
  </si>
  <si>
    <t xml:space="preserve">INFORME FOTOGRÁFICO
19-12: Aprobado
1. Gabinete TDAyF y TX quedo instalado a 420cm del suelo.
2. Cabida de routers en gabinete instalado se aprueba por correo de prueba de instalación de equipo.
3. Herrajes instalados en forma correcta, paralela a la via publica.
4. Gabinete perforado.
NOTA: SE EVIDENCIA POSTE CERCANO EXISTENTE, EL CUAL PUEDE GENERAR OBSTRUCCIÓN PARA INSTALACIÓN DE EQUIPOS. PTI DEBE GARANTIZAR QUE EL ESPACIO ES SUFICIENTE PARA CABIDA DE EQUIPOS.
PLANOS AS BUILT
19-12: Aprobado
1. Los detalles de los herrajes se pueden ver en la ing. aprobada.
</t>
  </si>
  <si>
    <t>Sin Observaciones,</t>
  </si>
  <si>
    <t>26-12-24: Aprobado con Observaciones V1
- Fotos Georreferencias: SI-OK
- Antena GPS: SI-OK
- Soportes: SI-OK.
-Vista Panorámica: SI-OK
- Fotos con cinta métrica de los herrajes: SI:OK (No se logra evidenciar referencia de 0cm de la cinta métrica hasta la medida)
- 1er Herraje para equipamiento (Gabinete TX): SI-OK= L= 4,0m referencia el piso hasta la cara de la U Superior.  (PLANO AS BUILT)
- 2do Herraje para equipamiento: SI-OK= L= 4,9m referencia el piso.  (PLANO AS BUILT)
- 3er Herraje para equipamiento: SI-OK= L= 5,6m referencia el piso.  (PLANO AS BUILT)
- Separación entre U: L= 50cm aprox : SI-OK (Se acepta de acuerdo Plano As-Built)
- Fotografías aérea de los azimuth detrás de la antena: SI-OK
- Fotografías contra azimuth a nivel de piso NO-OK (Sin Foto) Se valida con el dron el azimuth.
- Canalización para ruteo de Jumper y cables: SI-OK
- Espuma Expansiva en canalización de Jumper: NO-OK
- Soporte para antena PANEL + antena HUAWEI ADU451200v06: SI-OK. 
- Foto con el Código de colores Sectorial y Frecuencia de acuerdo al estándar: SI-OK.
- Identificación de Sectores S1-S2-S3: SI-OK (Se evidencia correctamente de forma horaria)
- Jumper identificados de forma correcta (4x4): SI-OK
- Fotografías de los jumper + Leve Amarilla lado RRU, que cumpla con el estándar: NO-OK (Corregir Etiquetas amarilla (A-C) en los jumper del lado de la RRU)
- Vulcanizado de conectores lado antena: SI-OK.
- Sellados de conectores Nivel Inferior del poste, lado RRU (para evitar humedad): SI-OK.</t>
  </si>
  <si>
    <t xml:space="preserve">Unilineal debe incluir capacidad de automático de empalme (1x25(A)).
Falta contrato de suministro
Falta N° de Cliente
</t>
  </si>
  <si>
    <t>43_027</t>
  </si>
  <si>
    <t>Condominio las Palmas</t>
  </si>
  <si>
    <t>Maipu 923</t>
  </si>
  <si>
    <t>CL-RM-1578</t>
  </si>
  <si>
    <t>REVISAR LOS AZ  - LARGO DE CANALIZACION FEEDERS  -  CAMBIO DE UBICACIÓN DE SOPORTES</t>
  </si>
  <si>
    <t xml:space="preserve">INFORME FOTOGRÁFICO
Rev.1 03:07:2024 Aprobado con observaciones, pendientes  fotografías de algunos elementos
PLANOS AS BUILT
Rev.2 29:07:2024 Aprobado con observaciones, PTI envía correo con fotografías  de levantamiento de observaciones. </t>
  </si>
  <si>
    <t>- Implementación de equipamiento a partir de  3,5 mts.</t>
  </si>
  <si>
    <t>43_054</t>
  </si>
  <si>
    <t>Izarra</t>
  </si>
  <si>
    <t>Av. Rinconada 1306</t>
  </si>
  <si>
    <t>CL-RM-1360</t>
  </si>
  <si>
    <t>Sitio viable (19 a 23 mts) monoposte</t>
  </si>
  <si>
    <t>43_055</t>
  </si>
  <si>
    <t>Cruce El Monte</t>
  </si>
  <si>
    <t xml:space="preserve">Calle Colon								</t>
  </si>
  <si>
    <t>CL-RM-2114</t>
  </si>
  <si>
    <t>Alternativa A</t>
  </si>
  <si>
    <t>05-08-24: Observado.
- En Fotomontaje Proyectar área de piso con equipamiento.
- Indicar en fotomontaje las antenas proyectadas el modelo de antena definida por RF.
- Indicar tipo de soportes.</t>
  </si>
  <si>
    <t xml:space="preserve">23-08-24: APROBADO V3
- Se adjunta PDF al Archivo TSS:
- Altura definida: 30m
- Radier 3x2m 
- Soportes tipo H=3m
- Rango de arriendo en torre: 42m (CLARO 30m)
- Soporte MMOO: SI-OK
- RF:  (3) 5513w
- Antena GPS proyectada en el EPC=H=2,8m
- (3) Antena HUAWEI ADU4518R6v06
</t>
  </si>
  <si>
    <t xml:space="preserve">REV2 07-08-2024
Sitio Macro Proyectado
Dimensiones de sitio 10x10 mts
Acometida eléctrica aerea BT Trifasica L= 10 mts
N° Poste referencia empalme: 071102
Linea electrica BT Trifasica proyectada aerea L=90 mts aprox
Nota: Energia propietario bt monofasica
</t>
  </si>
  <si>
    <t xml:space="preserve">Rev.1 24-09: Aprobado con observaciones
1. Soporte para MMOO: en elevacion de la torre, el soporte se encuentra dentro de los 3 metros lineales para RF, pero se confirma con PTI (Grace) que el soporte puede moverse dependiendo de lo que necesite el equipo ing. MMOO.
2. Soporte MMOO: Brazo para soporte de esta antena debe ser de 500mm, considerar en la construcción y reflejar en el asbuilt.
</t>
  </si>
  <si>
    <t xml:space="preserve">06-09-2024:Aprobado V1.
Proyección de 4 Gabinetes (2 gabinete Equipos + 2 Gabinete Baterías)
(Equipamiento en Gabinete de piso)
Radier: 3x2m
CC y Comunicaciones:
Tramo EPC hasta la estructura= 8,1m.
25-09-2024: Aprobado V1.
- Nueva Altura: 30m
Antena GPS (En el EPC horizontal)= H=3,1m
Proyección MMOO: SI-OK
Diámetro= 0,6m
Altura MMOO= 30m
Azimuth MMOO: Será definido por TX.
</t>
  </si>
  <si>
    <t xml:space="preserve">REV2 09-09-2024
Area Proyectada en Sitio 10x10 mts
Empalme Trifasico aereo independietnte proyectado desde poste refrencia N° 5/071101 cia CGE
Acometida electrica aerea trifasica proyectada (L= 10 mts)
Linea electrica aerea trifasica proyectada (Calpe 3x25mm + 1X50mm2) L=77 mts
Gabinete (PCC + BB) + TDAyF + Medidor Trifasico proyectado
</t>
  </si>
  <si>
    <t xml:space="preserve">INFORME FOTOGRÁFICO
29-10: Aprobado con observaciones
1. Se valida segun plano Asbuilt. correo 29-10-24, ya que no se cuenta con fotografias solicitadas con dimensiones de los soportes instalados.
2. Los brazos del Soporte de MMOO son pletinas, lo cual esta fuera del estandar de CLAROVTR y lo aprobado en Ingenieria, pero al ser propiedad del OI, se indica solo de manera informativa.
PLANOS AS BUILT
29-10: Aprobado
1. Se valida planimetria. PTI indica que diametro de soporte instalado para MMOO es de 4" y no de 2 1/2"	29-10: Segun reunión sostenida con Inm-PMO-equipo tecnico, toda la infraestructura de los sitios de PTI BTS son del OI, por lo que la responsabilidad es de ellos. Se omite la solicitud de los certificados.
</t>
  </si>
  <si>
    <t>Se levanta observación. //29-10 Corregir Az del Plano As Built. 60°; 180°, 300°</t>
  </si>
  <si>
    <t xml:space="preserve">29-10-2024: Aprobado V2
Tx:
MMOO: SI
Soporte MMOO Instalado: SI-OK
Altura soporte MMOO: 26m: SI-OK
Dimensiones Soporte MMOO: L=1m : D:2,5": SI-OK
Canalización para la FO: SI-OK
Router: ZTE
</t>
  </si>
  <si>
    <t xml:space="preserve">REV1 29-10-2024
Sitio con Energía Provisoria
Pendiente N° de Medidor
Pendiente N° de Cliente
Contrato de suministro electrico
Pendiente Informe de Conexión Electrica 
</t>
  </si>
  <si>
    <t>43_059</t>
  </si>
  <si>
    <t>Clara Estrella</t>
  </si>
  <si>
    <t>Lincoln esquina Huasco</t>
  </si>
  <si>
    <t>CL-RM-2121</t>
  </si>
  <si>
    <t>04-12-24: Aprobado con Observaciones V1
- Fotos Georreferencias: SI-OK
- Antena GPS: NO-OK: (Se debe podar árboles o lmplementarla a tope de poste.)
- Soportes: SI-OK.
-Vista Panorámica: SI-OK
- Fotos con cinta métrica de los herrajes: SI:OK (No se logra evidenciar referencia de 0cm de la cinta métrica hasta la medida)
- 1er Herraje para equipamiento (Gabinete TX): SI-OK= L= 4,0m referencia el piso hasta la cara de la U Superior.  (PLANO AS BUILT)
- 2do Herraje para equipamiento: SI-OK= L= 4,9m referencia el piso.  (PLANO AS BUILT)
- 3er Herraje para equipamiento: SI-OK= L= 5,6m referencia el piso.  (PLANO AS BUILT)
- Separación entre U: L= 50cm aprox : SI-OK (Se acepta de acuerdo Plano As-Built)
- Fotografías aérea de los azimuth detrás de la antena: SI-OK
- Fotografías contra azimuth a nivel de piso SI-OK (Sin Foto) Se valida con el dron el azimuth.
- Canalización para ruteo de Jumper y cables: SI-OK
- Espuma Expansiva en canalización de Jumper: NO-OK
- Soporte para antena PANEL + antena HUAWEI ADU451200v06: SI-OK. 
- Foto con el Código de colores Sectorial y Frecuencia de acuerdo al estándar: SI-OK.
- Identificación de Sectores S1-S2-S3: SI-OK (Se evidencia correctamente de forma horaria)
- Jumper identificados de forma correcta (4x4): SI-OK
- Fotografías de los jumper + Leve Amarilla lado RRU, que cumpla con el estándar: NO-OK (Coregir Etiquetas amarilla A - C en los jumper del lado de la RRU)
- Vulcanizado de conectores lado antena: SI-OK.
- Sellados de conectores Nivel Inferior del poste, lado RRU (para evitar humedad): SI-OK.
Es importante aclara para este sitio se debe podar árbol para que no de sombra a la antena GPS. De lo contrario se tendrá que arrendar camión capacho y permisos por la eléctrica para poder implementar la antena GPS a tope de Torre. (Adjunto imagenes)</t>
  </si>
  <si>
    <t>Sitio con energía definitiva a espera de factura de consumo, falta TE1</t>
  </si>
  <si>
    <t>43_066</t>
  </si>
  <si>
    <t>Los Rios de Renca</t>
  </si>
  <si>
    <t>Camino El Cerro 5379</t>
  </si>
  <si>
    <t>CL-RM-1694</t>
  </si>
  <si>
    <t>43_166</t>
  </si>
  <si>
    <t>La Reina Blest Gana</t>
  </si>
  <si>
    <t>Av. Larraín 5862</t>
  </si>
  <si>
    <t>28 - 31 m</t>
  </si>
  <si>
    <t>CL-RM-2021</t>
  </si>
  <si>
    <t>Sitio viable (28 m) azotea</t>
  </si>
  <si>
    <t>Falta respaldo de trazado de línea eléctrica</t>
  </si>
  <si>
    <t>43_192</t>
  </si>
  <si>
    <t>Lampa Larapinta</t>
  </si>
  <si>
    <t>Matico 420</t>
  </si>
  <si>
    <t xml:space="preserve"> CL-RM-2119</t>
  </si>
  <si>
    <t>Soportes, EPC, porta feeders, canaliz. FO de acuerdo a estándar.</t>
  </si>
  <si>
    <t>Se mantiene primera observación realizada: Informe no contiene fotos de AZ. Fotos en carpeta panoramicas Az no corresponden al sitio</t>
  </si>
  <si>
    <t xml:space="preserve">OBSERVACIONES (PROYECCIÓN ELEVACIÓN)
"10-12-24: Aprobado con Observaciones V1
- Fotos Georreferencias: SI-OK
- Antena GPS: SI-OK
- Soportes: SI-OK.
-Vista Panorámica: SI-OK
- Fotos con cinta métrica de los herrajes: SI:OK (No se logra evidenciar referencia de 0cm de la cinta métrica hasta la medida)
- 1er Herraje para equipamiento (Gabinete TX): SI-OK= L= 4,0m referencia el piso hasta la cara de la U Superior.  (PLANO AS BUILT)
- 2do Herraje para equipamiento: SI-OK= L= 4,9m referencia el piso.  (PLANO AS BUILT)
- 3er Herraje para equipamiento: SI-OK= L= 5,6m referencia el piso.  (PLANO AS BUILT)
- Separación entre U: L= 50cm aprox : SI-OK (Se acepta de acuerdo Plano As-Built)
- Fotografías aérea de los azimuth detrás de la antena: SI-OK
- Fotografías contra azimuth a nivel de piso NO-OK (Sin Foto) Se valida con el dron el azimuth.
- Canalización para ruteo de Jumper y cables: SI-OK
- Espuma Expansiva en canalización de Jumper: NO-OK
- Soporte para antena PANEL + antena HUAWEI ADU451200v06: SI-OK. 
- Foto con el Código de colores Sectorial y Frecuencia de acuerdo al estándar: SI-OK.
- Identificación de Sectores S1-S2-S3: SI-OK (Se evidencia correctamente de forma horaria)
- Jumper identificados de forma correcta (4x4): SI-OK
- Fotografías de los jumper + Leve Amarilla lado RRU, que cumpla con el estándar: NO-OK (Corregir Etiquetas amarilla (A-C) en los jumper del lado de la RRU)
- Vulcanizado de conectores lado antena: SI-OK.
- Sellados de conectores Nivel Inferior del poste, lado RRU (para evitar humedad): SI-OK."
</t>
  </si>
  <si>
    <t xml:space="preserve">REV1 13-12-2024
Sitio con Energia definitiva 
TE1 Entregado / Contrato Electrico firmado
Pendiente N° de medidor
Pendiente N° de Cliente
</t>
  </si>
  <si>
    <t>43_198</t>
  </si>
  <si>
    <t>Sargento Aldea Nataniel</t>
  </si>
  <si>
    <t>Nataniel Cox 1935</t>
  </si>
  <si>
    <t>CL-RM-1410</t>
  </si>
  <si>
    <t>17-11: Observado
FO: Falta indicar llegada de FO.
Soporte RF: Faltan 3 soportes, el estandar claro vtr es de 2 soportes por sector. Indicar motivos por el cual no pudieran proyectar 2 soportes por sector.
Soporte RF debe ser de L:3m
Distribucion de gabinetes en plataforma, debe ser uno arriba del otro.
Canalización externa: Falta cañeria para FO y diametro de éstas.
Canalización plataforma: falta cañerias para gabinete futuro.
Poste empalme: Falta detalle de poste con bajada de energia y FO.</t>
  </si>
  <si>
    <t>Se solventar observacione</t>
  </si>
  <si>
    <t>Conduit de energía de 1 1 /4",  ATC garantiza cumplimiento de norma RIC N°4 de energía</t>
  </si>
  <si>
    <t>43_199</t>
  </si>
  <si>
    <t>Juan Vicuña</t>
  </si>
  <si>
    <t>Victor Manuel 1499. Santiago</t>
  </si>
  <si>
    <t>CL-RM-1345</t>
  </si>
  <si>
    <t>Unilineal de Claro</t>
  </si>
  <si>
    <t>INFORME FOTOGRÁFICO
Rev.1 08-10: Aprobado con observaciones
1. No hay fotografias donde se evidencie la instalación de los 6 soportes para RF.
2. No hay fotografias donde se evidencie canalización entre TDAyF y gabinete a instalar.
3. Faltaron fotos de elementos del radomo con mediciones (Anillo, diametro de soportes y pin central).
4. Se visualiza un elemento que no se distingue bien que es, cerca del cielo falso, lo cual no se tiene certeza si este generará obstrucción a los gabinetes a instalar, considerar 1900mm de alto la suma de los 2 gabinetes apilados. Esta información fue transmitida al OI en su momento
PLANOS AS BUILT
Rev.1 08-10: Aprobado con observaciones
1. Planos tienen una pequeña diferencia con respecto a recorrido de canalizacion de FO externa, ademas de cantidad de canalizacones instaladas hasta el sistema radiante, segun lo viso en el informe fotografico.
2. No hay fotos con dimensiones de diametro de pin central, por lo que no se puede verificar dicho diametro. En lamina 1 indican que es de 4" y en lamina 4 indican que es de 6".
3. Canalizaciones bajo parrilla, no hay manera de verificar ya que no se cuenta con las fotografias de esta instalación</t>
  </si>
  <si>
    <t xml:space="preserve">Se aprueba con condicion de que PTI va a corregir la instalacion de los pipes que faltan y que estaban proyectados. </t>
  </si>
  <si>
    <t>INFORME FOTOGRÁFICO (PROYECCIÓN - PISO)
08-10-2024: Aprobado V1
- Fotos con Georreferencias: SI-OK
- Radier tipo plataforma metálica en piso 2x1m: SI-OK
- Canalización mediante Ductos de 2" hasta S1-S2-S3: SI-OK
- Fotos de canalización con llegada S1-S2-S3: SI-OK
- Antena GPS: Factible Implementarse (PIPE mástil principal)=12,8m aprox: SI-OK
INFORME FOTOGRÁFICO (PROYECCIÓN - ELEVACIÓN)
08-10-2024: Aprobado V1
- Fotos con Georreferencias: SI-OK 
- Altura RF: H=12,8m: SI-OK
- Antenas HUAWE AQU4518R24v18 para este sitio: SI-OK
- Foto panorámica de los Soportes sin obstrucción: SI-OK
- (3) Soportes simples de 3m c/u de 2"1/2: SI-OK
- Dimensiones de Radomo =1,8m: SI-OK
- Mástil para MMOO adosado en azotea=H=10,8m: SI-OK
- Dimensiones de soportes: NO-OK (Acepta de acuerdo al plano As Built)
- Fotos Individuales S1-S2-S3: NO-OK</t>
  </si>
  <si>
    <t>43_205</t>
  </si>
  <si>
    <t>Las Estepas - Quemchi</t>
  </si>
  <si>
    <t>Quemchi esquina Las Colinas</t>
  </si>
  <si>
    <t>CL-RM-2115</t>
  </si>
  <si>
    <t xml:space="preserve">Sitio desplazado 20mts, se acepta nueva ubicación. </t>
  </si>
  <si>
    <t xml:space="preserve">REV2 27-03-2025
Sitio con Energía definitiva (1X40)
Falta N° Cliente 
Cia Electrica ENEL
</t>
  </si>
  <si>
    <t>43_226</t>
  </si>
  <si>
    <t>Avda. Matta Lord Cochrane</t>
  </si>
  <si>
    <t>Nataniel Cox 1136</t>
  </si>
  <si>
    <t>CL-RM-1044</t>
  </si>
  <si>
    <t>Pend Azimut 60° 190° 340°</t>
  </si>
  <si>
    <t xml:space="preserve">Lámina 1:Aprobado V1.
Proyección área: 2x1 (Cabida 1 Gabinete).
Proyección de 1 Gabinetes Equipo + Batería + EPC
Lámina 2: Aprobado V1.
Proyectado: Azimut: 0°/150°/240°
3 Antenas: ADU4518R6v06 
Altura RF: 10m.
Proyección 3 RRU:
3 WD5MBW5513W1 (RRU5513w - 1900+AWS)
</t>
  </si>
  <si>
    <t xml:space="preserve">Área proyectada 2x1 mts (Azotea)
Empalme proyectado trifásico aéreo independiente desde poste 0742375
Línea eléctrica aérea (calpe 3x25 + 1x50 mm2) proyectada hasta TDAyF
Unilineal de Claro
</t>
  </si>
  <si>
    <t>2024-W21</t>
  </si>
  <si>
    <t>INFORME FOTOGRÁFICO (PROYECCIÓN - PISO)
Rev. 1 24/05/2024 
Aprobado 
PLANOS AS BUILT
Rev. 1 24/05/2024 
1.TX: F.O Poste Ok 
2. Antena : Antena HUAWEI ADU4518R6v06  Bandas Media
3. Soportes RF: Soportre 3 mts Cañe 2 1/2 Ok. 
4. Radomo :Ok 
5. Soporte TX: No aplica 
6. EPC /DUCTOS: 
7. Línea F.O: TMF 2" Ok.                                                                                
8. Radier de equipo: 3x2m OK:
9. Cámara común :No aplica 
10. Plataforma : Ok
11. Cerco: No aplica</t>
  </si>
  <si>
    <t>INFORME FOTOGRÁFICO (PROYECCIÓN - PISO)
10-05-24: Aprobado V1.
- Fotos con Georreferencias: SI-OK
- Foto del EPC / Tronera / Feeders adosada con llegada a los Soportes: NO-OK
- Radier (Aéreo): SI-OK
- Antena GPS debe implementarse en el a tope del soporte principal (PIN Central): SI-OK
INFORME FOTOGRÁFICO (PROYECCIÓN - ELEVACIÓN)
30-05-24: Aprobado con Observaciones V2
- Canalización por Feeders (Plano As Built): NO-OK: (No se visualizan feeder Instalados
10-05-24: Observado V1.
- Fotos con Georreferencias: SI-OK
- Foto del EPC / Tronera / Feeders adosada con llegada a los Soportes: NO-OK
- Dimensiones de soportes: NO-OK
- Foto Panorámicas S1-S2-S3: SI-OK
NOTA: Responsabilidad del OOII de realizar cambios cuando Inicie la Implementación, si los soportes o feeders no cumplen con las proyecciones en la Ingeniería y As built.</t>
  </si>
  <si>
    <t>Sitio con energía trifásica Definitiva (entregan solo una medición de fase).
Disponible 3x40 A. 
TDAyF Instalado.
SPAT Instalado.</t>
  </si>
  <si>
    <t>43_228</t>
  </si>
  <si>
    <t>Durango - Perpignon</t>
  </si>
  <si>
    <t>Av Los Zapadores Esquina Colchagua</t>
  </si>
  <si>
    <t xml:space="preserve">As built Aprobado </t>
  </si>
  <si>
    <t xml:space="preserve">Aprobada planimetría con comentario:
El HLD indica RF a 18m de altura. El plano indica RF instalada a 12,9 m de altura. RF debe validar.
</t>
  </si>
  <si>
    <t>Sitio se observa desplazado 66mts pero se acepta ubicación. Se observa etiquetado de Sectores fuera de estandar etiquetado sectorial debe ser en sentido horario no antihorario esto debe ser solventado en la implementación In House.</t>
  </si>
  <si>
    <t xml:space="preserve">15. Energía : NOK
OBSERVACION. 
15. Energía : NOK Sin energía (empalme)
ASBUILT_ SP_V1_APROBADO C/OBS
</t>
  </si>
  <si>
    <t xml:space="preserve">Energía definitiva
En diagrama unilineal falta el detalle del cuadro de cargas.
Pendiente TE1
Pendiente N° cliente
Pendiente contrato de suministro
</t>
  </si>
  <si>
    <t>43_233</t>
  </si>
  <si>
    <t>Tobalaba - Gral Belgrano</t>
  </si>
  <si>
    <t>Loreley entre Parsifal y Av. Simón Bolivar, Comuna La Reina, Región Metropolitana de Santiago, Chile</t>
  </si>
  <si>
    <t>On Hold RF</t>
  </si>
  <si>
    <t>CL-RM-2118</t>
  </si>
  <si>
    <t xml:space="preserve">15-05: Aprobado
Poste de hormigon 15m implementado en altura.
</t>
  </si>
  <si>
    <t>Coordenadas y dirección no corresponden a ubicación del sitio. Actualizar AZ. Se debe agregar proyección de una RRU ya que el sitio requiere 3 RRUs</t>
  </si>
  <si>
    <t xml:space="preserve">09-01-2024: Aprobado V1.
Proyección y Equipamiento en altura.
Gabinete de TX inicia a partir de los 3,6m (Referencia desde el Piso hacia arriba.)
09-01-2024: Aprobado V1
Altura Antena: 14,395m
Ausente: Antena GPS= Altura 4,3m Aprox.
NOTA: La proyección de la antena GPS quedará proyectada en el As built, convenio mediante correo.
Configuración: CLOSED LOOP MIMO (2x2)
Antena Trisectorial: ADU4514S0v06
2 RRU (RRU5513w - 1900+AWS) - Bandas medias.
1 BBU 5900A Outdoor.
1 Gabinete Tx= Considerar Cabida para 1 Router + 1 Cabecera FO o Radio de TX)
1 DPU120D
1 DBU50B
NOTA: Considerar la longitud del Jumper para cada Poste. Ya que se presentan altura variables de acuerdo a la definición entregada por RF.
</t>
  </si>
  <si>
    <t>43_241</t>
  </si>
  <si>
    <t>Lago Ranco - Lago Villarrica</t>
  </si>
  <si>
    <t>Lago Llanquihue esquina Lago Calafquén, Comuna Lo Prado, Región Metropolitana de Santiago, Chile</t>
  </si>
  <si>
    <t>Se incorpora a Plan 5G -11-2-2025</t>
  </si>
  <si>
    <t>CL-RM-2125</t>
  </si>
  <si>
    <t>No se observa proyección de antena trisectorial. Actualizar dirección.</t>
  </si>
  <si>
    <t xml:space="preserve">03-12: Aprobado
1. Gabinete TDAyF y TX quedo instalado a 420cm del suelo.
2. Cabida de routers en gabinete instalado se aprueba por correo de prueba de instalación de equipo.
3. Herrajes instalados en forma correcta, paralela a la via publica.
4. Gabinete perforado.
NOTA: SE EVIDENCIA GRAN CANTIDAD DE CABLEADO EXISTENTE EN ESPACIO DESTINADO PARA INSTALACION DE EQUIPOS OUTDOOR. PTI DEBERÁ GARANTIZAR ESTA CORRECTA INSTALACIÓN.
03-12: Aprobado
1. Se agregan los detalles del gabinete TDAyF y TX conversado en reunión W48 2024. Los detalles de los herrajes se pueden ver en la ing. aprobada
</t>
  </si>
  <si>
    <t>05-12-24: Aprobado con Observaciones V1
- Fotos Georreferencias: SI-OK
- Antena GPS: SI-OK
- Soportes: SI-OK.
-Vista Panorámica: SI-OK
- Fotos con cinta métrica de los herrajes: SI:OK (No se logra evidenciar referencia de 0cm de la cinta métrica hasta la medida)
- 1er Herraje para equipamiento (Gabinete TX): SI-OK= L= 4,0m referencia el piso hasta la cara de la U Superior.  (PLANO AS BUILT)
- 2do Herraje para equipamiento: SI-OK= L= 4,9m referencia el piso.  (PLANO AS BUILT)
- 3er Herraje para equipamiento: SI-OK= L= 5,6m referencia el piso.  (PLANO AS BUILT)
- Separación entre U: L= 50cm aprox : SI-OK (Se acepta de acuerdo Plano As-Built)
- Fotografías aérea de los azimuth detrás de la antena: SI-OK
- Fotografías contra azimuth a nivel de piso NO-OK (Sin Foto) Se valida con el dron el azimuth.
- Canalización para ruteo de Jumper y cables: SI-OK
- Espuma Expansiva en canalización de Jumper: NO-OK
- Soporte para antena PANEL + antena HUAWEI ADU451200v06: SI-OK. 
- Foto con el Código de colores Sectorial y Frecuencia de acuerdo al estándar: SI-OK.
- Identificación de Sectores S1-S2-S3: SI-OK (Se evidencia correctamente de forma horaria)
- Jumper identificados de forma correcta (4x4): SI-OK
- Fotografías de los jumper + Leve Amarilla lado RRU, que cumpla con el estándar: NO-OK (Coregir Etiquetas amarilla (A-C) en los jumper del lado de la RRU)
- Vulcanizado de conectores lado antena: SI-OK.
- Sellados de conectores Nivel Inferior del poste, lado RRU (para evitar humedad): SI-OK.</t>
  </si>
  <si>
    <t xml:space="preserve">REV2 27-03-2025
Sitio con Energía Definitiva (1X40)
Falta Numero de Cliente
Se declara validado por parte de ECE para la regularización de breaker e informe de conexión, </t>
  </si>
  <si>
    <t>43_251</t>
  </si>
  <si>
    <t>Compañia de Jesus - Esperanza</t>
  </si>
  <si>
    <t>Esperanza 505</t>
  </si>
  <si>
    <t>CL-RM-1096</t>
  </si>
  <si>
    <t xml:space="preserve">REV2 12-03-2025 (Aprobado)
Área Proyectada 3x2mts (Plataforma Metálica)
Empalme eléctrico subterráneo trifásico independiente proyectado
Acometida Eléctrica subterránea proyectada (L=20mts)
Medidor Trifásico proyectado
Línea eléctrica proyectada adosada (L=22 mts)(4X8 awg) desde empalme piso 1 hasta TDAyF en Azotea
(TDAyF Proyectado en Azotea)
Tierra proyectada (desde Bara Electrodo hasta PGB Master)
</t>
  </si>
  <si>
    <t xml:space="preserve">Aprobado
Plataforma metálica 2,0 x 1,0m    OK
Canalización FO ext y energía       OK
Soportes RF y MMOO                     OK
Canalizaciones a sistema radiante: 2 ductos 60mm independientes a cada sector
</t>
  </si>
  <si>
    <t>As-Built del Sitio 43_251 está “APROBADO” por RF.</t>
  </si>
  <si>
    <t>Falta la proyección del equipamiento de ClaroVtr, tanto la planta rectificadora (MTS9304A) como las baterías (Gabinete MTS9300A) en los planos.</t>
  </si>
  <si>
    <t>43_256</t>
  </si>
  <si>
    <t>Lo Prado Adicional Reunion 1</t>
  </si>
  <si>
    <t>Poolman, Comuna Lo Prado, Región Metropolitana de Santiago, Chile</t>
  </si>
  <si>
    <t>CL-RM-2126</t>
  </si>
  <si>
    <t>No se observa proyección de antena trisectorial.</t>
  </si>
  <si>
    <t xml:space="preserve">INFORME FOTOGRÁFICO
Rev.2 04-10: Aprobado con observaciones
Se agregan fotografias solicitadas. Se valida cabida de routers en gabinete a traves de correo de ejemplo de instalación.
PLANOS AS BUILT
Rev.2 04-10: Aprobado con observaciones
Faltó detalle de gabinete instalado y herrajes, pero se valida cabida de routers en gabinete a traves de correo de ejemplo de instalación.
</t>
  </si>
  <si>
    <t>0°	120°	240°</t>
  </si>
  <si>
    <t xml:space="preserve">INFORME FOTOGRÁFICO (PROYECCIÓN - ELEVACIÓN)
"26-09-24: Aprobado V1.
- Fotos Georreferencias: SI-OK
- Soportes: SI-OK.
-Vista Panorámica: SI-OK
- Fotos con cinta métrica de los herrajes: SI:OK
- 1er Herraje para equipamiento: SI-OK= L= 3,30m referencia el piso hasta la cara de la U Inferior.
- 2do Herraje para equipamiento: SI-OK= L= 4,90m referencia el piso hasta la cara de la U Superior.
- Separación entre U: L= 50cm aprox
- Canalización para ruteo de Jumper y cables: SI-OK.
- Espuma Expansiva: SI-OK
- Soporte para antena Panel ADU451200v06: SI-OK. 
- Foto con el Código de colores Sectorial y Frecuencia de acuerdo al estándar: SI-OK.
- Vulcanizado de conectores lado antena: SI-OK.
- Sellados de conectores Nivel Inferior del poste, lado RRU (para evitar humedad): SI-OK."
</t>
  </si>
  <si>
    <t>43_269</t>
  </si>
  <si>
    <t>Gorbea España</t>
  </si>
  <si>
    <t>Av. España N° 397</t>
  </si>
  <si>
    <t>CL-RM-1798</t>
  </si>
  <si>
    <t>22-11: Observado
Soporte RF: Separación netre pipes verticales debe ser de 800mm. indicar si exiiste alguna limitación.
Soporte RF: Aumentar brazo de soporte a 500mm. Indicar si presentan algun inconveniente en terreno con esta solicitud.
Canalización a sistema radiante: Aumentar diametro a 2 1/2", considerar que el sitio va a aumentar su tecnologia en un futuro.
Canalización externa para energia y FO: No indican diametro ni tipo de cañeria a instalar en el tramo subterraneo, ademas, en l cambio de material debe existir una caja de derivación, ya que la adosada a muro sera de CAGV.
Canalización plataforma: hay cañerias que no aplican, ya que por espacio no es posible instalar 2 gabinetes.</t>
  </si>
  <si>
    <t>Se solventan observacione</t>
  </si>
  <si>
    <t>15-12-2023: Aprobado V2
Se levantan las observaciones.
22-11-2023: Observado V1
Altura definida Antenas: 26,5m
Proyección Antena GPS: Altura= 26,5m  (Proyectada en soporte Sector-3)
Dist. GPS= 5m
Configuración: CLOSED LOOP MIMO (4x4)
3 antenas: ADU4518R6v06 (Antenas proyectadas en cada soporte por sector)
3 RRU  (RRU5513w1 - 1900+AWS) - Bandas medias.
(RF Proyectadas en cada soporte por sector)
Tx: FO .
Corregir: MMOO: N/A (Eliminar proyección MMOO)</t>
  </si>
  <si>
    <t>Área proyectada 2X2 mts
Empalme proyectado trifásico desde piso 9 desde cámara de conexión S/N
Línea eléctrica adosada a muro 20 mts. (Conductor 8,37 mm2 Rv-k) proyectada hasta TDAyF. 
Unilineal claro.
Aterramientos proyectados.</t>
  </si>
  <si>
    <t>43_358</t>
  </si>
  <si>
    <t>Chamisero Avda. Santa Maria</t>
  </si>
  <si>
    <t>Strip Center Chicureo</t>
  </si>
  <si>
    <t>CL-RM-1334</t>
  </si>
  <si>
    <t>43_398</t>
  </si>
  <si>
    <t>Seguna Transversal</t>
  </si>
  <si>
    <t>Séptima Avenida 1360</t>
  </si>
  <si>
    <t>CL-RM-1641</t>
  </si>
  <si>
    <t xml:space="preserve">CHECKLIST SITIO 
1. Coordenadas Google Earth: OK 
2. Nemonico: 43_398 
3. Tipo de estructura: Azotea 
4. Altura: 40 
5. Altura RF:42 
6. Tipo de Soporte: OK 
6. PGB Altura: OK 
7 Disponibilida de recorrido Power F.O: OK 
8. EPC Aerea; OK 
9 EPC Piso: OK 
10 Rodomo:NOK 
11. Energia Provisoria: N/A 
12. Disponibilidad 4G en Torre OK 
13. Disponibilidad 4G Piso: OK 
14. Requiere Andamios: NOK 
15. Antenas con Plan de RF:OK 
16: Tronera :N/A 
17. Porta Feeders: OK 
18_ GPS: NOK 
19. Az con Plan de RF:NOK 
Observaciones; Espacio reducido en escotilla salida azotea para subida de material </t>
  </si>
  <si>
    <t xml:space="preserve">REV1 04-04-2025
Área Proyectada 2x2mts (Azotea)
Empalme desde caja eléctrica Enel en nicho medidores piso -1
Acometida eléctrica canalizada L=5mts app
Medidor trifásico proyectado
Línea eléctrica trifásica proyectada (4x6AWG) / L= 80 mts
Tierra Proyectada desde SPAT a PGB Master
TDAyF Proyectado en Azotea
</t>
  </si>
  <si>
    <t xml:space="preserve">IINFORME FOTOGRÁFICO
14-01: Aprobado con observaciones
1. No queda claro la llegada de la canalizacion de FO a la plataforma por lo que se valida segun plano Aasbuilt.
2. Faltaron fotografias de la separacion de los pipe verticales, por lo que se valida dimenion de 50cm segun plano asbuilt. Tener en cuenta que este sitio va con antenas 5G.
Se valida informe con lo declarado en correo de PTI.
14-01: Aprobado
1. Se valida planimetria
</t>
  </si>
  <si>
    <t>Se levantan las Observaciones</t>
  </si>
  <si>
    <t xml:space="preserve">OBSERVACIONES (PROYECCIÓN PISO)
03-12-24: Aprobado V1
- Fotos con Georreferencias: SI-OK
- Foto del Radier Plataforma metálica, dimensiones 2x1m: SI-OK
- Foto EPC con llegada a los soportes: SI-OK
- Antena GPS adosarse al PIPE de soporte más cercano al radier: SI-OK
OBSERVACIONES (PROYECCIÓN ELEVACIÓN)
03-12-24: Aprobado V1
- Fotos con Georreferencias: SI-OK
- Foto de EPC con llegada a los Soportes: SI-OK
- Antena HUAWEI a implementar AQU4518R24v18 (2m)
Full Bandas: SI-OK
- Foto Panorámicas S1-S2-S3: SI-OK -
- Dimensiones de soportes para las Antenas: SI-OK (Se acepta de acuerdo Plano As Built)
</t>
  </si>
  <si>
    <t xml:space="preserve">REV1 27-11-2024
Sitio con Energia Provisoria (1x20)
Pendiente N° de cliente
Pendiente N° de medidor
Pendiente TE1
Pendiente informe de conexión energia definitiva
Pendiente informe contrato suminsitro electrico 
</t>
  </si>
  <si>
    <t>43_688</t>
  </si>
  <si>
    <t>Nueva Dos</t>
  </si>
  <si>
    <t>Avenida Central 5960</t>
  </si>
  <si>
    <t>5G - Implementado en 26GHZ</t>
  </si>
  <si>
    <t>CL-RM-1606</t>
  </si>
  <si>
    <t>17-03-2025 Observado V1
1- Falta estudio de cabida del radomo con todo el equipamiento (Antenas y RRU), con los azimuth reales y DTM 2°.
2.- Falta la Proyección de la Canalización FO desde la Planta externa hasta la llegada del radier indicando la longitud total de la canalización y dimensiones.</t>
  </si>
  <si>
    <t>Ingeniería “APROBADA” por RF.</t>
  </si>
  <si>
    <t>REV1 14-03-2025</t>
  </si>
  <si>
    <t xml:space="preserve">INFORME FOTOGRÁFICO
19-05-2025: APROBADO CON OBSERVACIONES 5G V2.
1. Se valida con compromiso adquirido entre PMO y PTI con respecto a los radomos y medida de los soportes instalados. Se valida con lo indicado en planos, por lo que cualquier diferencia PTI deberá solventar.
19-05-2025: APROBADO CON OBSERVACIONES 5G V2.
1. Se valida con compromiso adquirido entre PMO y PTI con respecto a los radomos y medida de los soportes instalados. Se valida con lo indicado en planos, por lo que cualquier diferencia PTI deberá solventar.
2. Antena ADU4518r6v06 y antena AAU5339w deberan ser instaladas en el mimso pipe de L: 2500mm para evitar sombras entre ellas y la RRU 5517t en el otro pipe disponible.
(RF indica que se deben mantener los azimut y ubicaciones de soportes)
</t>
  </si>
  <si>
    <t>CHECKLIST  SITIO 
1. Coordenadas Google Earth: OK
2. Nemonico: OK
3. Tipo de estructura: AZOTEA PINCENTRAL RADOMO
4. Altura Torre, azotea Pin central ; 5.5
5. Altura RF: 7
6. Tipo de Soporte:  Soporte H  3MTS
6. PGB Altura: OK
7 Disponibilida de recorrido Power F.O: OK
8. EPC Aerea; N/A
9 EPC Piso: OK
10 Rodomo: SI APLICA
11. Energia Provisoria: N/A
12. Disponibilidad 5G: OK
13. Disponibilidad de 5G Piso: OK 
14. Requiere Andamios: NO
15. Antenas con plan de RF : OK
16: AZ con plan de RF :  OK
Observacion
Asbuilt Aprobado</t>
  </si>
  <si>
    <t>Energía provisoria
Pendiente contrato de suministro
Pendiente N° Cliente
Pendiente N° Medidor
Faltan mediciones de voltaje FN, FF en TDAyF</t>
  </si>
  <si>
    <t>Sitio 26GHZ</t>
  </si>
  <si>
    <t>43_690</t>
  </si>
  <si>
    <t>Pintor de la Fuente</t>
  </si>
  <si>
    <t>Av. Lazo 1770</t>
  </si>
  <si>
    <t>CL-RM-1474</t>
  </si>
  <si>
    <t xml:space="preserve">11-04-2025: Observado V2
- Fata detalles de los soportes y anillo en el pin concentrado (Plano de Planta y elevación): NO-OK. (Tomando en cuenta los DTM de cada antena 5G AAU5339)
- Falta estudio de cabida en Radomo: NO-OK
</t>
  </si>
  <si>
    <t xml:space="preserve">REV2 08-04-2025
Observación corregida (Unilineal Sitios Nuevos)
</t>
  </si>
  <si>
    <t xml:space="preserve">
20-05-2025: APROBADO CON OBSERVACIONES 5G V2.
1. Se valida con compromiso adquirido entre PMO y PTI con respecto a los radomos y medida de los soportes instalados. Se valida con lo indicado en planos, por lo que cualquier diferencia PTI deberá solventar.
2. Antena ADU4518r6v06 y antena AAU5339w deberan ser instaladas en el mismo pipe de L: 2500mm para evitar sombras entre ellas y la RRU 5517t en el otro pipe disponible.
</t>
  </si>
  <si>
    <r>
      <t xml:space="preserve">El As-Built del Sitio </t>
    </r>
    <r>
      <rPr>
        <b/>
        <sz val="10"/>
        <color rgb="FF000099"/>
        <rFont val="Candara"/>
        <family val="2"/>
        <charset val="1"/>
      </rPr>
      <t>43_690</t>
    </r>
    <r>
      <rPr>
        <sz val="10"/>
        <color rgb="FF000099"/>
        <rFont val="Candara"/>
        <family val="2"/>
        <charset val="1"/>
      </rPr>
      <t xml:space="preserve"> está “APROBADO” por RF.</t>
    </r>
  </si>
  <si>
    <t>CHECKLIST  SITIO 
1. Coordenadas Google Earth: OK
2. Nemonico: OK
3. Tipo de estructura: Pin central
4. Altura Torre, Pin central ; 13
5. Altura RF: 12
6. Tipo de Soporte:  Soporte H  3MTS
6. PGB Altura: OK
7 Disponibilida de recorrido Power F.O: OK
8. EPC Aerea; N/A
9 EPC Piso: OK
10 Rodomo: N/A
11. Energia Provisoria: N/A
12. Disponibilidad 5G: OK
13. Disponibilidad de 5G Piso: OK 
14. Requiere Andamios: NO
15. Antenas con plan de RF : OK
16: AZ con plan de RF :  OK
Observacion
Asbuilt Aprobado</t>
  </si>
  <si>
    <t>Energía definitiva, falta número de cliente y confirmación de factura emitida a nombre de Claro por parte de CIA</t>
  </si>
  <si>
    <t>43_804</t>
  </si>
  <si>
    <t>Melipilla Padre Demetrio Bravo</t>
  </si>
  <si>
    <t>Demetrio Bravo esq Los Ostolazas</t>
  </si>
  <si>
    <t>CL-RM-1237</t>
  </si>
  <si>
    <t>Sitio viable (16 m) monoposte</t>
  </si>
  <si>
    <t>1.- Proyecciones de Antenas y HW, se solicitará en ING y Asbuilt medidas reales y HW real a instalar</t>
  </si>
  <si>
    <t>43_895</t>
  </si>
  <si>
    <t>Tobalaba Calle 110</t>
  </si>
  <si>
    <t>Peñalolen</t>
  </si>
  <si>
    <t>Avda. Tobalaba N° 10831</t>
  </si>
  <si>
    <t>CL-RM-1463</t>
  </si>
  <si>
    <t xml:space="preserve">INFORME FOTOGRÁFICO
Rev.1 05:06:2024 Observado, pendiente fotografías de cada elemento con flexómetro. 
PLANOS AS BUILT
Rev.2 29:07:2024 Aprobado con observaciones, PTI envía correo con fotografías  de levantamiento de observaciones </t>
  </si>
  <si>
    <t>43_911</t>
  </si>
  <si>
    <t>Maipu Aurora de Chile</t>
  </si>
  <si>
    <t>Aurora de Chile 3032</t>
  </si>
  <si>
    <t>CL-RM-2159</t>
  </si>
  <si>
    <t>Poste proyectado con factibilidad monofásica en poste de conexión N° 0.654.068</t>
  </si>
  <si>
    <t>No se observa proyección de antena trisectorial. Actualizar dirección // 21-11-2023 Se espera nuevo TSS con nueva ubicación (-33.500944°; -70.788047°)  Solucion de bandas medias 2x2 con antena trisectorial</t>
  </si>
  <si>
    <t xml:space="preserve">INFORME FOTOGRÁFICO
14-11: Aprobado con observaciones
1. Se valida cabida de routers en gabinete a traves de correo de ejemplo de instalación.
2. Herrajes instalados de forma correcta, paralela a la via publica.
Comentario:
Faltó la perforación de un herraje.
PLANOS AS BUILT
14-11: Aprobado
Plano acorde a lo visto en informe fotografico.
</t>
  </si>
  <si>
    <t xml:space="preserve">Sitio etiquetado en sentido antihorario por huawei se acepta con esta observación. Az se observa 40°/160°/280°, se aceptan estos AZ </t>
  </si>
  <si>
    <t xml:space="preserve">14-11-24: Aprobado con Observaciones V1.
- Espuma Expansiva en canalización de Jumper: NO-OK
- Foto con el Código de colores Sectorial y Frecuencia de acuerdo al estándar: SI-OK. (Se conectan líneas + antena con apoyo de RF)
- Falta fotos delas líneas (Lado RRU) respecto al código de color por sector y frecuencial: NO-OK
</t>
  </si>
  <si>
    <t xml:space="preserve">TE1 entregado / contrato entregado
REV1 12-11-2024
Falta foto medicion electrica
Falta Numero de cliente
Sitio sin Medidor 
</t>
  </si>
  <si>
    <t>43_912</t>
  </si>
  <si>
    <t>Maipu Libertadores de Chile</t>
  </si>
  <si>
    <t>Libertadores de Chile casi esquina La Galaxia</t>
  </si>
  <si>
    <t>CL-RM-2160</t>
  </si>
  <si>
    <t xml:space="preserve">INFORME FOTOGRÁFICO
22-05-2025: APROBADO CON OBSERVACIONES 4G V2.
1. Ubicación de los herrajes y gabinete TDAyF difiere con respecto a lo indicado en los planos. Equipo implementador deberá readecuar herrajes si es necesario para instalación de equipos.
PLANOS AS BUILT
22-05-2025: APROBADO CON OBSERVACIONES 4G V2.
1. Ubicación de los herrajes y gabinete TDAyF difiere con respecto a lo indicado en los planos. Equipo implementador deberá readecuar herrajes si es necesario para instalación de equipos.
</t>
  </si>
  <si>
    <t>Coordenadas desplazadas 28mts pero se aceptan. Az no corresponde con lo solicitado, sitio queda en 0°/120°/240° pero se acepta.</t>
  </si>
  <si>
    <t xml:space="preserve">Unilineal debe incluir capacidad de automático de empalme (1x25(A)).
Falta contrato de suministro
Falta N° de Cliente
Falta TE1
</t>
  </si>
  <si>
    <t>43_915</t>
  </si>
  <si>
    <t>San Miguel Segunda Avenida</t>
  </si>
  <si>
    <t>Calle Segunda Avenida Nº 1331</t>
  </si>
  <si>
    <t>CL-RM-1841</t>
  </si>
  <si>
    <t xml:space="preserve">REV2 09-04-2025
Sitio Macro proyectado
Área proyectada 2x1 mts (Azotea)
Empalme eléctrico subterráneo proyectado desde poste cercano BT 
Acometida eléctrica subterránea trifásica proyectada (L=15 mts)
Medidor trifásico proyectado en sala eléctrica piso 1
Línea eléctrica trifásica adosada y canalizada proyectada (4x8AWG) / L= 75 mts
Tierra proyectada (Desde Barra electrodo hasta a BDT Master)
</t>
  </si>
  <si>
    <t xml:space="preserve">Aprobado.
Se levantan las observaciones anteriores.
Aprobado.
Plataforma metálica 2,0 x 1,0 m.
Soportes de acuerdo a estándar.
Ductos de comunicación a sistema radiante 2 x 2 1/2".
</t>
  </si>
  <si>
    <t>El As-Built del Sitio 43_915 está “APROBADO” por RF.</t>
  </si>
  <si>
    <t xml:space="preserve">REV1 11-04-2025
Sitio con Energia provisoria
Sitio con energia provisoria Propietario (1X20A)
Pendiente N° Medidor
Pendiente N° Cliente
Falta informe conexión energia definitiva
</t>
  </si>
  <si>
    <t>Entrega Corrección 4-4-2025</t>
  </si>
  <si>
    <t>43_924</t>
  </si>
  <si>
    <t>Lo Prado Metro Neptuno</t>
  </si>
  <si>
    <t>Metro Neptuno</t>
  </si>
  <si>
    <t>7 m</t>
  </si>
  <si>
    <t>CL-RM-1139</t>
  </si>
  <si>
    <t>43_930</t>
  </si>
  <si>
    <t>Independencia Pablo Urzua</t>
  </si>
  <si>
    <t>Alonso de Reinoso esquina Pantaleon Velez Silva</t>
  </si>
  <si>
    <t>CL-RM-2116</t>
  </si>
  <si>
    <t>No se observa proyección de antena trisectorial. Se debe actualizar dirección</t>
  </si>
  <si>
    <t xml:space="preserve">19-12: Aprobado
1. Gabinete TDAyF y TX quedo instalado a 420cm del suelo.
2. Cabida de routers en gabinete instalado se aprueba por correo de prueba de instalación de equipo.
3. Herrajes instalados en forma correcta, paralela a la via publica.
4. Gabinete perforado.
HAY VIDEOS QUE NO PERTENECEN AL SITIO.
NOTA: SE EVIDENCIA POSTE CERCANO EXISTENTE Y GRAN CANTIDAD DE CABLEADO, LO CUALES PUEDEN GENERAR OBSTRUCCIÓN PARA INSTALACIÓN DE EQUIPOS. PTI DEBE GARANTIZAR QUE EL ESPACIO ES SUFICIENTE PARA CABIDA DE EQUIPOS
-12: Aprobado con observaciones
1. Los detalles de los herrajes se pueden ver en la ing. aprobada.
2. Ubicacion de herrajes difiere con lo instalado.
3. Falto plano detalle de gabinete.
</t>
  </si>
  <si>
    <t>Sitio desplazado 78mts, se acepta nueva ubicación.  Aprobobado con la siguiente observación: No se logra validar etiquetado de jumpers realizado por huawei de no cumplir con el estandar huawei debe reetiquetar jumpers en implementación de equipos.</t>
  </si>
  <si>
    <t>Pendiente contrato suminsitro electrico</t>
  </si>
  <si>
    <t>43_963</t>
  </si>
  <si>
    <t>VILUCO BUIN</t>
  </si>
  <si>
    <t>Ruta E-426</t>
  </si>
  <si>
    <t>26-01/2024: corregir coordenadas de caratula -33,7785 -70,79361111, solo es cambio de estructura a monoposte palmera, se debe  considerar 2 soporte por sectores, los ideal  2 anillos en la parte superior que soporte 6 pipe de 3 mts, MACRO - 1900/AWS/700/850  Altura 30 / S1 340°/S2 135°/S3  250°</t>
  </si>
  <si>
    <t>29-01: Observado
1. Soporte RF: Proyectan 3 soportes simples, estudiar la posibilidad de instalar un anillo al pin central e instalar 6 soportes simples. Indicar si existe alguna dificultad al respecto.
2. Area en piso 3x3m, es mayor a nuestro estandar, por lo que se aprueba siempre y cuando este aumento no genere mayor costo a CLAROVTR.</t>
  </si>
  <si>
    <t>19-01-24: Aprobado V1. Altura definida 30m. Radier 3x2</t>
  </si>
  <si>
    <t xml:space="preserve">Área proyectada 3x2 mts
Acometida eléctrica (L=20 MTS) aérea trifásica proyectada desde poste referencia # 625968
Línea eléctrica aérea (L=75 MTS) trifásica proyectada hasta TDAyF
(Empalme trifásico sujeto a factibilidad de cia eléctrica)
</t>
  </si>
  <si>
    <t>16_072</t>
  </si>
  <si>
    <t>San Carlos Ñuble</t>
  </si>
  <si>
    <t>San Carlos 1966</t>
  </si>
  <si>
    <t>CL-NB-1007</t>
  </si>
  <si>
    <t xml:space="preserve">INFORME FOTOGRÁFICO
Rev. 1 15:05:2024
Aprobado según AS-BUILT.
PLANOS AS BUILTRev. 1 15:05:2024 Aprobado 
1.TX: FO construcción 
2. Antena : 3Antena Bandas Medias Reducida  HUAWEI ASI451000v06-3902 750 x 470 x 265
Sitios Baja Potencia (PTI)
3. Soportes RF: Soporte 3" L = 1,4 ms OK.
4. Radomo : 0,9m x 0,9 m Ok
5. Soporte TX: No aplica.
6. EPC : No aplica. 
7. Línea F.O: C.A.G.V / T.M.F.V 2" Ok.                                                                                            
8. Radier de equipo: 2m x 1m Ok. 
9. Cámara común : No aplica 
10. Plataforma  en azotea : No aplica. 
11. Plano CAD/PDF: Ok. 
12. Cerco: No Plica 
13. L.E Subterránea: No aplica. 
14.-Area de arriendo: 2m x 1m Ok.
</t>
  </si>
  <si>
    <t>TDAyF Instalado
Conexión a SPAT
Sitio con energía provisoria 16 A
Pendiente TE1.
Pendiente entrega de informe de energía definitiva, con numero de medidor y de cliente.</t>
  </si>
  <si>
    <t>As Built Detenido</t>
  </si>
  <si>
    <t>43_979</t>
  </si>
  <si>
    <t>El Bosque Las Parcelas</t>
  </si>
  <si>
    <t>Padre Hurtado 13253</t>
  </si>
  <si>
    <t>CL-RM-1015</t>
  </si>
  <si>
    <t xml:space="preserve">04-04-2025 Observado V2
- Faltan detalles y dimensiones de los soportes en planos.
- Falta proyección de estudio de cabida equipos + radomo
</t>
  </si>
  <si>
    <t>La Ingeniería del Sitio 43_979 queda “APROBADA” por RF.</t>
  </si>
  <si>
    <t xml:space="preserve">REV3 21-04-2025
Sitio Macro Proyectado
Área proyectada 3x2 mts
Empalme eléctrico aéreo trifásico proyectado
Acometida eléctrica aérea trifásica independiente proyectada L=20mts
Medidor Trifásico Proyectado
Línea eléctrica L=25mts canalizada/ adosada 
Tierra proyectada equipos (Barra química Electrodo)
Observación no corregida
Línea eléctrica se debe proyectar como 4x8AWG (La tierra sale de la barra electrodo proyectada)
</t>
  </si>
  <si>
    <t xml:space="preserve">INFORME FOTOGRÁFICO
20-05-2025: APROBADO CON OBSERVACIONES 5G V2.
1. PTI Garantiza cabida de equipos a traves de correo, cualquier inconveniente, deberán solucionarlo.
PLANOS AS BUILT
20-05-2025: APROBADO CON OBSERVACIONES 5G V2.
1. PTI confirma por correo que el soporte mide L:3000mm pero no tienen certeza de la altura a la que se encuentra la estructura del radomo, por lo que cualquier inconveniente al implementar, deberan solucionarlo.
</t>
  </si>
  <si>
    <t>se actualiza diseño, ya no se agregara banda 700/850 (RRU5512), el motivo no está disponible antena Full bandas para reemplazar la actual.
Se mantendrá el diseño inicial y lo que está operativo actualmente.
A lo indicado en la tabla previa, se debe además considerar los siguientes Azimuth para 5G (equipos AAU5339w):
-	Sector 1  40°
-	Sector 2  115°
-	Sector 3  290°
As-Built de Sitio 43_979 se mantiene “OBSERVADO” por RF. Adjunto correo con los ajustes solicitados en revisión previa por RF en este sitio; y la antena 4G indicada en el Plano As-Built no es la correcta.</t>
  </si>
  <si>
    <t>Se reviso con RF y la solución fue bajar de 40W a 20W el LTE2600 y con esto se logro mantener el sitio en servicio teniendo un consumo variable entre 12A a 14A. esperemos que esto se pueda mantener en el tiempo, sino ya tendríamos que bajar configuración por ejemplo a 2x2.</t>
  </si>
  <si>
    <t>REV1 27-12-2024
Sitio con Energia provisoria 1x20A
Pendiente N° Medidor
Pendiente N° Cliente
Pendiente Informe conexión energia definitiva
REV 11-05-2025
Energía Provisoria
Faltan mediciones de voltaje FN, FF en TDAyF
Pendiente contrato de suministro
Pendiente N° Cliente
Pendiente N° Medidor</t>
  </si>
  <si>
    <t>43_982</t>
  </si>
  <si>
    <t>El Monte El Sauce</t>
  </si>
  <si>
    <t>Sector, Camino La Red Parcela N° 4</t>
  </si>
  <si>
    <t>CL-RM-1229</t>
  </si>
  <si>
    <t>La Ingeniería está APROBADA por RF.</t>
  </si>
  <si>
    <t>Empalme eléctrico aereo trifásico proyectado</t>
  </si>
  <si>
    <t>Radier 1,0 x 1,0 m</t>
  </si>
  <si>
    <t xml:space="preserve">En plano “As-Built” vuelven a cambiar la antena 4G que se había corregido en la Ingeniería previa:
-	Antena 4G correcta es: Antena HUAWEI Modelo ADU4518R6v06.
-	As-Built queda “APROBADO”; pero por favor que corrijan el Plano As-Built.
</t>
  </si>
  <si>
    <t xml:space="preserve">Pendiente:
N° Cliente
TE1
</t>
  </si>
  <si>
    <t>43_987</t>
  </si>
  <si>
    <t>Isla de Maipo Los Manzanos</t>
  </si>
  <si>
    <t>Isla De Maipo</t>
  </si>
  <si>
    <t>Gacitúa # 907</t>
  </si>
  <si>
    <t>CL-RM-2011</t>
  </si>
  <si>
    <t>(2) 5513w</t>
  </si>
  <si>
    <t>3 RRU5512</t>
  </si>
  <si>
    <t>Observación: Línea eléctrico proyectada 4x8AWG / Revisar y modificar en Ingeniería</t>
  </si>
  <si>
    <t xml:space="preserve">OBSERVACIONES ASB - OOCC - Informe Fotográfico
13-02: Aprobado
1. Faltan fotografías con dimensiones de los soportes (Altura útil dentro de camuflaje y diámetro). Deben indicar a que sector pertenece cada soporte, por lo visto, no tendrán cabida las antenas en camuflaje.---&gt; Si bien agregaron notas indicando sectores, las antenas no tendrán cabida según lo poco visto en fotografías, deben considerar el azimut que tendrán las antenas, por lo que al estar tan pegado el camuflaje al soporte, este generará obstrucción.---&gt;Se verifica ampliación, aun así se indica que no fue suficiente.---&gt;Ok según correo.
2. Según lo visto, desde radier sale una EPC 400x100mm, luego cambia a tuberías que comunican al sistema radiante, esto difiere a lo proyectado en planimetría.---&gt; Falta indicar diámetros de estas canalizaciones en planimetría.---&gt; No queda claro si es cañería de 2 7/8" no comerciable, o si son 2 cañerías de 7/8" tampoco comerciable.---&gt; Ok
3. Soportes aprobados en ingeniería sin camuflaje. PTI debe garantizar cabida de equipos en camuflaje instalado.---&gt; Por lo visto en fotografías y según lo indicado en planimetría, antenas no tendrán cabida, se envía capture de estudio de cabida de muestra con la estructura de camuflaje indicada por ustedes en los planos.---&gt;Se verifica ampliación, aun así se indica que no fue suficiente.---&gt; Ok según correo.
OBSERVACIONES ASB - OOCC - Planos
13-02: Aprobado
1. Sistema de comunicaciones desde Radier hasta sistema radiante difiere con lo visto en informe fotográfico. Proyectar lo construido con dimensiones.---&gt; No indican diámetro de tuberías a sistema radiante.
2. PTI debe presentar cabida de equipos en camuflaje instalado. Considerar tilt mecánico y azimut real indicado por RF. ---&gt; Antenas no tendrán cabida en camuflaje instalado, deben tener en cuenta los azimut indicados por RF.--- Ok según correo.
3. No hay manera de verificar diámetro de soportes ni espacio útil dentro de camuflaje, acotar este último.---&gt; Soporte presenta 2 perfiles rectangulares que no se reflejan en planimetría, es a este elemento al que se hace referencia, ver informe fotográfico.---&gt;Antena mide 859mm y según plano indica un espacio libre de 900mm, confirmar medición con foto real, ya que esta al límite. ---&gt; Ok según Correo.
4. Canalización de FO externa se empotra en radier y es de PVC, por favor modificar en detalle de radier. ---&gt; OK
5. No hay manera de verificar diámetro de soportes, por lo que deben indicar el diámetro correcto en planimetría, ya que en un detalle indican diámetro de 2" pero en mm indican que es de 73mm la cual sería de 2 1/2", por favor aclarar esta medida.---&gt;OK, validado por plano.
</t>
  </si>
  <si>
    <t>Se aprueba ubicación de soportes de RF contra plano As Built. PTI debe garantizar que las antenas tengan cabida.</t>
  </si>
  <si>
    <t xml:space="preserve">POBSERVACIONES (PROYECCIÓN ELEVACIÓN)
06-02-25: Aprobado con Observaciones V3
- PTI envía correo a la PMO asegurando cabida camuflaje y Pipe de 2", cuando se indicó que debe ser de 2,5". (Correo enviado el luns 03-02-25 : 10:56 am)
PTI se hará responsable al momento de implementar y presente problema de cabida o adosamiento de antena en el Pipe.
- Fotos con Georreferencias: SI-OK
- (3) Antenas HUAWE ADU4516R18v06 (859 mm), para este sitio: SI-OK
- Foto panorámica para S1-S2-S3, sin obstrucción: NO-OK (Se requiere fotografías con cinta métrica de los soportes para validar la cabida de la antena con claridad)
- (3) Soportes simples con altura= H=7 :  L= 1,10m c/u : 2": SI-OK (Plano As- Built)
- Dimensiones de soportes: NO-OK (Faltan fotografías con cinta métrica con claridad)
- Fotos Individuales S1-S2-S3: SI-OK
- Dimensiones de camuflaje= 750x750x1100m: SI-OK (Según Plano As-Built)
</t>
  </si>
  <si>
    <t xml:space="preserve">REV2 20-12-2024
Sitio con Energía provisoria 1x20A
Pendiente N° de medidor
Pendiente N° Cliente
Pendiente informe conexión energía definitiva
</t>
  </si>
  <si>
    <t>53_008</t>
  </si>
  <si>
    <t>Estacion Colina Maria Josefina</t>
  </si>
  <si>
    <t>Camino Puente Nuevo. Lote 11. Parcela 11. Loteo Lo Solar</t>
  </si>
  <si>
    <t>CL-RM-1485</t>
  </si>
  <si>
    <t>Actualizar ubicación real del sitio. Se aprueba sitio, pero se debe corregir el TSS con los datos.</t>
  </si>
  <si>
    <t>KMZ Azimut y cambiar modelo de RRU y Antenas</t>
  </si>
  <si>
    <t xml:space="preserve">Lámina 1 Aprobado.
Lámina 2 Observado
Corregir: Azimut: 320°/120°/250°
Asunte: 3 Antenas: AQU4518R24v18
Altura RF: 31m.
Proyección 6 RRU:
3 WD5MBW5513W1 (RRU5513w - 1900+AWS)
Asuente: 3 WD5MBW5512LA (RRU5512 - 750+800)
</t>
  </si>
  <si>
    <t>Inenieria base: PTI-135(2RRU) / PTI-135(3RRU)</t>
  </si>
  <si>
    <t xml:space="preserve">IF: 26-12: Aprobado con observaciones
1. No se tiene certeza del recorrido de la tuberia para FO, por lo que se valida segun lo declarado en plano Asbuilt.
Equipo implementador deberá instalar Clamps a angulo de escalera existente.
Plano Asbuilt: 26-12: Aprobado con observaciones
1. No se tiene certeza que el recorrido indicado en planimetria para tuberia FO sea lo instalado.
</t>
  </si>
  <si>
    <t xml:space="preserve">OBSERVACIONES (PROYECCIÓN PISO)
11-12-24: Aprobado V1.
- Fotos con Georreferencias: SI-OK (No todas las fotos)
- EPC 400x100 con llegada a los porta Feeders de la estructura=L=5m: SI-OK.
- Pilar EPC=L=3,1m: SI-OK
- Total EPC=L= 8,1m: SI-OK
- Radier 3x2m SI-OK.
- EPC aéreo, factible para instalación Antena GPS: SI-OK
OBSERVACIONES (PROYECCIÓN ELEVACIÓN)
11-12-2024: Aprobado V1
- Fotos con Georreferencias: SI-OK (No todas las fotos)
- (3) Antenas HUAWE ADU4518R6V06, para este sitio: SI-OK
- Foto panorámica de los Soportes sin obstrucción: SI-OK 
- (3) Soportes tipo H= L= 3m c/u : 2"1/2: SI-OK (Plano As- Built)
- Dimensiones de soportes: SI-OK (Plano As-Built)
- Dimensiones Soporte MMOO: L= 1m : D=4": SI-OK
- Fotos Individuales S1-S2-S3: SI-OK
</t>
  </si>
  <si>
    <t>53_009</t>
  </si>
  <si>
    <t>Lampa Chile Nuevo</t>
  </si>
  <si>
    <t>Chile Nuevo S/N</t>
  </si>
  <si>
    <t>CL-RM-1364</t>
  </si>
  <si>
    <t>29-08: OBSERVADO
Acceso: Observado / proyectar puerta de acceso independiente, para ingreso de equipos y facilidad de implementación y operatividad 
Trazado L.E.: Observado / llegada de LE. a poste TDAyF, cercana a torre existente. (proyectar poste de paso fuera del cerco, para lograr distanciamiento entre LE. y ESA), Soporte RF: diferencia en cota de 500 mm, entre vista de elevacion y planta
Ésta observación será subsanada en la entrega de la carpeta AsBuilt. Radier: Canalizaciones propuestas deben ser según estandar ClaroVTR.
(esquema enviado 23-08-23) 
Ésta observación será subsanada en la entrega de la carpeta AsBuilt.</t>
  </si>
  <si>
    <t>Área proyectada 1,5xx2,5
Empalme aéreo trifásico proyectado desde poste referencia 582306
CIA Eléctrica Enel
Línea eléctrica aérea trifásica hasta TDAyF Proyectado
Unilineal no corresponde al entregado x claro (Corregir)
Proyectar TG y TDAyF en Ingenieria</t>
  </si>
  <si>
    <t xml:space="preserve">10-01: Aprobado con observaciones
Se aprueba según plano Asbuit. Cabe destacar que no se evidencia la construcción de la puerta lateral para el acceso al sitio CLAROVTR.
</t>
  </si>
  <si>
    <t>Se aprueba altura RF contra plano As built.</t>
  </si>
  <si>
    <t>11-01-24:  V1 Aprobado con observaciones.
Ausente:
- Fotos Sin Georreferencias.
- Falta foto del EPC con llegada a la estructura y la conexión con los feeders NO-OK
- Foto Feeders NO-OK.
- Radier OK.
- EPC aéreo, factible para instalación Antena GPS.
11-01-24:  V1 Aprobado con observaciones.
- Falta foto del EPC con llegada a la estructura y la conexión con los feeders NO-OK
Ausente:
- Foto con cinta métrica indicando la altura y dimensiones de los soportes Antenas + MMOO (Si Aplica) instalados para el estándar de diseño de  ClaroVTR. Responsabilidad del OOII si, los soportes no cumplen con las proyecciones en la Ingeniería y Asbuilt.
- Fotos Sin Georreferencias.</t>
  </si>
  <si>
    <t xml:space="preserve">REV3 21-11-2024
Sitio con Energia provisoria 1x20A
Pendiente N° Medidor
Pendiente N° Cliente
Pendiente informe conexion energia definitiva 
Falta contrato de suminsitro electrico </t>
  </si>
  <si>
    <t>53_010</t>
  </si>
  <si>
    <t>Las Condes Mall Plaza Los Dominicos</t>
  </si>
  <si>
    <t>Av. Padre Hurtado Sur 875</t>
  </si>
  <si>
    <t>CL-RM-2018</t>
  </si>
  <si>
    <t>Sitio viable (14 m) azotea</t>
  </si>
  <si>
    <t>53_016</t>
  </si>
  <si>
    <t>Lo Espejo Calle Miguel</t>
  </si>
  <si>
    <t>Pdte. Eduardo Frei Montalva</t>
  </si>
  <si>
    <t>CL-RM-2122</t>
  </si>
  <si>
    <t>No se observan fotos panoramicas y de AZ. Se ausme que el sitio quedo instalado con los AZ solicitados, se debe vaidar con SSV.</t>
  </si>
  <si>
    <t>26-12-24: Observado V1
- OBSTRUCCIÓN: Se requiere la distancia del poste que se encuentra frente a poste de PTI, para evaluar la cabida del equipamiento.
- Fotos Georreferencias: SI-OK
- Antena GPS: SI-OK
- Soportes: SI-OK.
-Vista Panorámica: SI-OK
- Fotos con cinta métrica de los herrajes: SI:OK (No se logra evidenciar referencia de 0cm de la cinta métrica hasta la medida)
- 1er Herraje para equipamiento (Gabinete TX): SI-OK= L= 4,0m referencia el piso hasta la cara de la U Superior.  (PLANO AS BUILT)
- 2do Herraje para equipamiento: SI-OK= L= 4,9m referencia el piso.  (PLANO AS BUILT)
- 3er Herraje para equipamiento: SI-OK= L= 5,6m referencia el piso.  (PLANO AS BUILT)
- Separación entre U: L= 50cm aprox : SI-OK (Se acepta de acuerdo Plano As-Built)
- Fotografías aérea de los azimuth detrás de la antena: SI-OK
- Fotografías contra azimuth a nivel de piso NO-OK (Sin Foto) Se valida con el dron el azimuth.
- Canalización para ruteo de Jumper y cables: SI-OK
- Espuma Expansiva en canalización de Jumper: NO-OK
- Soporte para antena PANEL + antena HUAWEI ADU451200v06: SI-OK. 
- Foto con el Código de colores Sectorial y Frecuencia de acuerdo al estándar: SI-OK.
- Identificación de Sectores S1-S2-S3: SI-OK (Se evidencia correctamente de forma horaria)
- Jumper identificados de forma correcta (4x4): SI-OK
- Fotografías de los jumper + Leve Amarilla lado RRU, que cumpla con el estándar: NO-OK (Corregir Etiquetas amarilla (A-C) en los jumper del lado de la RRU)
- Vulcanizado de conectores lado antena: SI-OK.
- Sellados de conectores Nivel Inferior del poste, lado RRU (para evitar humedad): SI-OK.</t>
  </si>
  <si>
    <t>REV2 12-05-2025
* Sitio con energía definitiva (1x40A - 8,8 kW).
- N° Medidor: 202404143708
- Pendiente N° Cliente
- Pendiente contrato de suministro eléctrico</t>
  </si>
  <si>
    <t>53_018</t>
  </si>
  <si>
    <t>Lo Prado Ciudadela</t>
  </si>
  <si>
    <t>Entre Calles Alcaldía y Ciudadela</t>
  </si>
  <si>
    <t>CL-RM-2127</t>
  </si>
  <si>
    <t>NO</t>
  </si>
  <si>
    <t>Etiquetado de label amarillo en los jumpers realizado por huawei no cumple con estandar, Huawei debe regular al momento de implementar.</t>
  </si>
  <si>
    <t xml:space="preserve">REV3 27-03-2025
Sitio con Energia definitiva 1X40  
Pendiente N° Cliente
</t>
  </si>
  <si>
    <t>53_019</t>
  </si>
  <si>
    <t>Enrique Molina- Macul</t>
  </si>
  <si>
    <t>Enrique Molina entre Ramón Cruz Montt y Siria, Comuna Macul, Región Metropolitana de Santiago, Chile</t>
  </si>
  <si>
    <t>CL-RM-2128</t>
  </si>
  <si>
    <t xml:space="preserve">06-06: Aprobado
Poste hormigon L:13,5m implementado en altura.
</t>
  </si>
  <si>
    <t>06-06-24: Observado V1. Poste con Altura definida 13,m, con la antena Trisector quedaría a 15m la altura total. // Equipamiento proyectado // Implementación equipamiento en poste.</t>
  </si>
  <si>
    <t>Se debe agregar proyección de una RRU ya que el sitio requiere 3 RRUs. Actualiza AZ</t>
  </si>
  <si>
    <t>53_020</t>
  </si>
  <si>
    <t>Macul Talca Paris</t>
  </si>
  <si>
    <t>Av. Jose Pedro Alessandri 2127</t>
  </si>
  <si>
    <t>Se incorpora 5G 10-9-2024 (RF)</t>
  </si>
  <si>
    <t>CL-RM-1048</t>
  </si>
  <si>
    <t>Sitio implementado</t>
  </si>
  <si>
    <t>CHECKLIST SITIO 
1. Coordenadas Google Earth: OK 
2. Nemonico: 53_020
3. Tipo de estructura: Azotea 
4. Altura: 12 
5. Altura RF:14 
6. Tipo de Soporte: H Doble 
6. PGB Altura: OK 
7 Disponibilida de recorrido Power F.O: OK 
8. EPC Aerea; N/A
9 EPC Piso: OK 
10 Rodomo: OK
11. Energia Provisoria: N/A 
12. Disponibilidad LTE, 5G Altura OK 
13. Disponibilidad 4G Piso: OK 
14. Requiere Andamios: N/A 
15. Antenas con Plan de RF:OK 
16: Tronera :N/A 
17. Porta Feeders: OK ( DUCTO)
18_ GPS: OK 
19. Az con Plan de RF:OK 
OBSERVACION</t>
  </si>
  <si>
    <t xml:space="preserve">REV2 21-04-2025 / 5G
Sitio con ED Conectado a TG Supermercado con Remarcador de 3x16A
Para 5G se proyecta remplazar el remarcador a 3X40A 
</t>
  </si>
  <si>
    <t xml:space="preserve">INFORME FOTOGRÁFICO
Rev.1 10:07:2024 Observado, pendiente fotografías de cada elemento con flexómetro. 
PLANOS AS BUILT
Rev.2 29:07:2024 Aprobado con observaciones, PTI envía correo con fotografías  de levantamiento de observaciones </t>
  </si>
  <si>
    <t xml:space="preserve">Se valida altura contra plano As Built. </t>
  </si>
  <si>
    <t>53_021</t>
  </si>
  <si>
    <t>Maipu Las Olimpiadas</t>
  </si>
  <si>
    <t>Av Sur con Psje Disprosio</t>
  </si>
  <si>
    <t>CL-RM-2161</t>
  </si>
  <si>
    <t xml:space="preserve">Se acepta sitio desplazado 30mts del punto validado,se validan nuevos AZ 30°/ 150°/270°, se observa que los Labels realizados por Huawei no cumplen con estandar, se dejan con Label ANT_3A siendo un sitio 1900/AWS donde corresponde es el label ANT_2A. </t>
  </si>
  <si>
    <t xml:space="preserve">TE1 entregado / contrato entregado
REV1 12-11-2024 
Sitio con energia definitiva 
Falta Numero de Cliente
Sitio sin Medidor
</t>
  </si>
  <si>
    <t>53_022</t>
  </si>
  <si>
    <t>Maipu Calle Guanaqueros</t>
  </si>
  <si>
    <t>Batalla de Chorillos
1263</t>
  </si>
  <si>
    <t>CL-RM-2162</t>
  </si>
  <si>
    <t xml:space="preserve">06-12: Aprobado
1. Gabinete TDAyF y TX quedo instalado a 420cm del suelo.
2. Cabida de routers en gabinete instalado se aprueba por correo de prueba de instalación de equipo.
3. Herrajes instalados en forma correcta, paralela a la via publica.
4. Gabinete perforado.
NOTA: SE EVIDENCIA GRAN CANTIDAD DE CABLEADO EXISTENTE EN ESPACIO DESTINADO PARA INSTALACION DE EQUIPOS OUTDOOR. PTI DEBERÁ GARANTIZAR ESTA CORRECTA INSTALACIÓN.
06-12: Aprobado con observaciones
1. Los detalles de los herrajes se pueden ver en la ing. aprobada.
2. Falto detalle de TDAyF y TX solicitado en reunión
</t>
  </si>
  <si>
    <t>Se levanta observación</t>
  </si>
  <si>
    <t>REV2 13-05-2025
* Sitio con energía definitiva (1x40A - 8,8 kW)
- N° Medidor: 202404143704
- Pendiente N° Cliente.
- Pendiente contrato de suministro eléctrico.
- Pendiente entrega de Plano As-Built consolidado. Se requiere adicionar en planimetría eléctrica Diagrama unilineal del Sitio Poste, cuadro de cargas, y cuadro de caídas de tensión por tramos.</t>
  </si>
  <si>
    <t>53_023</t>
  </si>
  <si>
    <t>Maipu Isabel Riquelme Sur</t>
  </si>
  <si>
    <t>Isabel Riquelme Sur 1446</t>
  </si>
  <si>
    <t>CL-RM-1336</t>
  </si>
  <si>
    <t>SE DEBE CORREGIR DETALLE DE SOPORTE H=3.00 m.</t>
  </si>
  <si>
    <t xml:space="preserve">INFORME FOTOGRÁFICO
Rev.2 03:07:2024 Aprobado con observaciones, pendientes  fotografías de algunos elementos
PLANOS AS BUILT
Rev.4 29:07:2024 Aprobado con observaciones, PTI envía correo con fotografías  de levantamiento de observaciones </t>
  </si>
  <si>
    <t>06-06-24: Aprobado V1.
Router: ZTE
TX:
FO: SI
MMOO: N/A
Soporte MMOO Instalado: NO</t>
  </si>
  <si>
    <t>53_026</t>
  </si>
  <si>
    <t>Maipu Calle Purisima</t>
  </si>
  <si>
    <t>Purísima esquina Lautaro</t>
  </si>
  <si>
    <t>CL-RM-2163</t>
  </si>
  <si>
    <t xml:space="preserve">Sitio se acepta con AZ de 340°/100°/220°, se debe solicitar moviento del Sec3 del  33_838 a 240° </t>
  </si>
  <si>
    <t>53_029</t>
  </si>
  <si>
    <t>Maipu Pasaje Chipana</t>
  </si>
  <si>
    <t>Fermin Vivaceta esquina Pje. Agua Sta. De Belen</t>
  </si>
  <si>
    <t>CL-RM-2164</t>
  </si>
  <si>
    <t xml:space="preserve">28-11: Aprobado
1. Herrajes instalados en forma correcta, paralela a la via publica.
2. Cabida de routers en gabinete instalado se aprueba por correo de prueba de instalación de equipo
PLANOS AS BUILT
28-11: Aprobado
1. Se valida planimetria.
</t>
  </si>
  <si>
    <t>Se levantan observaciones/ Se Aprueba sitio con la observación para Huawei de que Label de los jumpers no cumple con estándar, se observan label ANT_1A cuando el que corresponde es ANT_"2A y ANT_2C por par de jumpers.</t>
  </si>
  <si>
    <t xml:space="preserve">28-11-24: Aprobado con Observado V2
- Fotos con cinta métrica de los herrajes: NO:OK (No se logra evidenciar referencia de 0cm de la cinta métrica hasta la medida)
- 1er Herraje para equipamiento (Gabinete TX): SI-OK= L= 4,0m referencia el piso hasta la cara de la U Superior.  (PLANO AS BUILT)
- 2do Herraje para equipamiento: SI-OK= L= 4,9m referencia el piso.  (PLANO AS BUILT)
- 3er Herraje para equipamiento: SI-OK= L= 5,6m referencia el piso.  (PLANO AS BUILT)
- Separación entre U: L= 50cm aprox : SI-OK (Se acepta de acuerdo Plano As-Built)
- Fotografías contra azimuth a nivel de piso NO-OK (Sin Foto)- Se valida con el azimuth con dron.
- Canalización para ruteo de Jumper y cables: SI-OK.
- Espuma Expansiva en canalización de Jumper: NO-OK
- Jumper identificados de forma correcta: NO-OK (No cumple con el Estándar)
- Fotografías de los jumper + Leve Amarilla lado RRU, que cumpla con el estándar: NO-OK (No se evidencia fotografías)
</t>
  </si>
  <si>
    <t xml:space="preserve">REV2 20-11-2024
Sitio con Energía definitiva 
Sitio sin Medidor
Pendiente N° Medidor/N° Cliente/Medidor (Breaker empalme)
</t>
  </si>
  <si>
    <t>53_030</t>
  </si>
  <si>
    <t>Maipu German Garces</t>
  </si>
  <si>
    <t>Divino Maestro entre Sta. Sede y Madre de Dios</t>
  </si>
  <si>
    <t>CL-RM-2165</t>
  </si>
  <si>
    <t>5-5-2025: Hugo Arce informa que puede ser implementado sitio, inspección en terreno.
26-12-24: Observado V1
- OBSTRUCCIÓN: Se requiere despejar cableados frente a los herrajes para evitar obstrucción con el equipamiento al implementar.
- Fotos Georreferencias: SI-OK
- Antena GPS: SI-OK
- Soportes: SI-OK.
-Vista Panorámica: SI-OK
- Fotos con cinta métrica de los herrajes: SI:OK (No se logra evidenciar referencia de 0cm de la cinta métrica hasta la medida)
- 1er Herraje para equipamiento (Gabinete TX): SI-OK= L= 4,0m referencia el piso hasta la cara de la U Superior.  (PLANO AS BUILT)
- 2do Herraje para equipamiento: SI-OK= L= 4,9m referencia el piso.  (PLANO AS BUILT)
- 3er Herraje para equipamiento: SI-OK= L= 5,6m referencia el piso.  (PLANO AS BUILT)
- Separación entre U: L= 50cm aprox : SI-OK (Se acepta de acuerdo Plano As-Built)
- Fotografías aérea de los azimuth detrás de la antena: SI-OK
- Fotografías contra azimuth a nivel de piso NO-OK (Sin Foto) Se valida con el dron el azimuth.
- Canalización para ruteo de Jumper y cables: SI-OK
- Espuma Expansiva en canalización de Jumper: NO-OK
- Soporte para antena PANEL + antena HUAWEI ADU451200v06: SI-OK. 
- Foto con el Código de colores Sectorial y Frecuencia de acuerdo al estándar: SI-OK.
- Identificación de Sectores S1-S2-S3: SI-OK (Se evidencia correctamente de forma horaria)
- Jumper identificados de forma correcta (4x4): SI-OK
- Fotografías de los jumper + Leve Amarilla lado RRU, que cumpla con el estándar: NO-OK (Corregir Etiquetas amarilla (A-C) en los jumper del lado de la RRU)
- Vulcanizado de conectores lado antena: SI-OK.
- Sellados de conectores Nivel Inferior del poste, lado RRU (para evitar humedad): SI-OK.</t>
  </si>
  <si>
    <t>"REV1 23-12-2024
Sitio poste con Energía definitiva
Pendiente N° Medidor
Pendiente N° Cliente"</t>
  </si>
  <si>
    <t>53_032</t>
  </si>
  <si>
    <t>Maipu Alfonso Vial</t>
  </si>
  <si>
    <t>Violeta Parra 3940</t>
  </si>
  <si>
    <t>Vuelven a plan 21-1-2025</t>
  </si>
  <si>
    <t>CL-RM-2166</t>
  </si>
  <si>
    <t>No se observa proyección de antenas trisectorial. Actualizar dirección. Actualizar AZ.</t>
  </si>
  <si>
    <t>Se levanta observación.  sitio queda instalado a 0°/ 120°/ 240° </t>
  </si>
  <si>
    <t>As Built Aprobado Con Observaciones/ En Revisión ED</t>
  </si>
  <si>
    <t>53_036</t>
  </si>
  <si>
    <t>Maipu Calle Versalles</t>
  </si>
  <si>
    <t>El descanso con versalles</t>
  </si>
  <si>
    <t>CL-RM-2167</t>
  </si>
  <si>
    <t>Coordenadas no corresponden con punto validado, actualizar imagen referencial de google earth, actualizar dirección. No se observa proyección de antena trisectorial.</t>
  </si>
  <si>
    <t xml:space="preserve">06-12: Aprobado con observaciones
1. Gabinete TDAyF y TX quedo instalado a 390cm, herraje 1 a 460cm y Herrajes 2 a 530cm desde el suelo, lo cual difiere de lo declarado en el plano Asbuil.
2. Cabida de routers en gabinete instalado se aprueba por correo de prueba de instalación de equipo.
3. Herrajes instalados en forma correcta, paralela a la via publica.
4. Gabinete perforado.
NOTA: SE EVIDENCIA GRAN CANTIDAD DE CABLEADO EXISTENTE EN ESPACIO DESTINADO PARA INSTALACION DE EQUIPOS OUTDOOR. PTI DEBERÁ GARANTIZAR ESTA CORRECTA INSTALACIÓN.
06-12: Aprobado con observaciones
1. Los detalles de los herrajes se pueden ver en la ing. aprobada.
2. Falto detalle de TDAyF y TX solicitado en reunión.
3. Ubicacion de los herrajes difiere con lo instalado, segun informe fotografico.
</t>
  </si>
  <si>
    <t>Se aprueba sitio con la observación de que los Az quedan en 0°/120°/240° ya que OOII no pudo reorientar la antena. Huawei debe ir a terreno con camión capacho para realizar movimeinto de antena a 50°/170°/290°</t>
  </si>
  <si>
    <t xml:space="preserve">REV2 23-12-2024
Sitio poste con Energía definitiva
Pendiente N° Medidor
Pendiente N° Cliente
Subir TE1 a SharePoint
</t>
  </si>
  <si>
    <t>28_303</t>
  </si>
  <si>
    <t>Penco Calle Fresia</t>
  </si>
  <si>
    <t>Calle, Fresia N° 60 , Sector Lirquen</t>
  </si>
  <si>
    <t>CL-BI-1084</t>
  </si>
  <si>
    <t xml:space="preserve">14-08-25: Aprobado con observaciones 4G V3.
1. Por solicitud del dueño del sitio, no se puede colocar EPC de 400x100mm, por lo que se valida BPC de 200x100mm.
2. Estudio de cabida presentado no incluye antenas segun configuración RF, por lo que se agrega un estudio. Cualquier problema de cabida PTI deberá solucionarlo.
3. Todas las dimensiones faltantes en la ingenierias deberán ser complementadas en la entrega del Asbuilt.
4. Canalización de bajada en TDAyF debe ser de 1 1/2" no de 1 1/4".
5. Los soportes deben ser de 2 1/2", no de 2"
</t>
  </si>
  <si>
    <t xml:space="preserve">"CHECKLIST SITIO"
1. Coordenadas Google Earth: OK
2. Nemonico: 28_303
3. Tipo de estructura: Monopolo
4. Altura Torre: OK 
5. Altura RF: OK
6. Tipo de Soporte:  H 3000
7. PGB Altura: OK
8. PGB Piso: OK
9 Disponibilida de recorrido Power: OK
10. EPC Aerea; OK
11 EPC Piso: N/A
12 Rodomo: SI
13. Energia Provisoria: NO
14. Disponibilidad LTE / 5G en Torre  OK
15. Disponibilidad de LTE / 5G Piso: OK
16. Requiere Andamios: SI ??
17. Antenas con Plan de RF: OK
18: Tronera: N/A
19. Porta Feeders: OK
20_ GPS: OK
21. Az con Plan de RF: OK
Observaciones : </t>
  </si>
  <si>
    <t>OBSERVACIONES - INFORME FOTOGRAFICO
Considerar alza hombre para realizar la instalación de antenas, ya que estructura no cuenta con acceso.
OBSERVACIONES - PLANOS
Cualquier problema de cabida en el radomo, PTI deberá solucionarlo.</t>
  </si>
  <si>
    <t>Pendientes aclarados con informe.</t>
  </si>
  <si>
    <t>aprobado</t>
  </si>
  <si>
    <t>PTI indica que existe cambio de altura por exigencia del propietario Ing se encuentra Observada y en corrección por prte del OI</t>
  </si>
  <si>
    <t>53_043</t>
  </si>
  <si>
    <t>Padre Hurtado Segunda Transversal</t>
  </si>
  <si>
    <t>Segunda Transversal 1611</t>
  </si>
  <si>
    <t>CL-RM-1378</t>
  </si>
  <si>
    <t>15-12-2023: Aprobado V3
Se levantan las observaciones.</t>
  </si>
  <si>
    <t>Área proyectada 3x2 mts / Línea aérea de 12 mts (cable Calpe 3x16 mm2) + 80 metros adosada con cable 4x 16 mm2 Rv-K hasta TDAYF / Unilineal Claro / Aterramientos proyectados. Conexión de empalme a poste S/N ENEL.</t>
  </si>
  <si>
    <t>INFORME FOTOGRÁFICO
Rev.2 10:07:2024 Observado, pendiente fotografías de cada elemento con flexómetro. 
 Rev. 1 13:05: Observado 
PLANOS AS BUILT
Rev. 2 11:07: Aprobado con Observaciones 
1.TX:  F.O Ok. Correo enviado por Carlos Madriaga. 
2. Antena : 3 Antena HUAWEI ADU4518R6v06  Bandas Media / 3 sectores / 1gps   1720 x 360 x 140
3. Soportes RF: 3 mts 2  1/2"
4. Radomo : 1ms x 1ms
5. Soporte TX: No aplica, correo enviado por Carlos Madriaga. 
6. Ductos : Indicar cantidad de ductos en planos de emplazamiento y cortes. 
7. Línea F.O: Ok.                                                                                                  
 8. Radier de equipo: 3ms x 2ms, indicar canalizaciones en plataforma. 
9. Línea eléctrica : Adosada a muro 
10. Cámara común : No aplica. 
11. Plataforma  en azotea : No aplica.   
12. Plano CAD/PDF: Ok. 
13. Cerco:3 ms x 2ms  
14. Radomo: Ok.</t>
  </si>
  <si>
    <t>11-07-2024: Observado V1</t>
  </si>
  <si>
    <t>Sitio con energía provisoria de 20 A.
Pendiente Fotos de medidor con numero visible.
Pendiente contrato de suministro eléctrico. Pendiente de informe de energía definitiva.
TE1 Pendiente.</t>
  </si>
  <si>
    <t>Starlink instalado14-10-2024</t>
  </si>
  <si>
    <t>53_044</t>
  </si>
  <si>
    <t>Padre Hurtado El Curato</t>
  </si>
  <si>
    <t>En Sitio 9 De La Parcelación El Curato</t>
  </si>
  <si>
    <t>CL-RM-1379</t>
  </si>
  <si>
    <t>Área proyectada 3x2 mts
Empalme aéreo trifásico proyectado desde poste referencia # 6999866
CIA Eléctrica CGE
Línea eléctrica subterránea (4x8 AWG) + Linea electrica aérea (3x25 + 1x50 mm2) proyectada hasta TDAyF Proyectado
TG + TDAyF Proyectado
Aterramientos proyectados
Unilineal Claro</t>
  </si>
  <si>
    <t>Informe Fotografico: 10-01: Aprobado con observaciones.
Se aprueba según plano As-Built.
22-12: Aprobado (fotografías).
Plano As built: 
27-02: 
1. Lamina Corte B-B y A-A: No indican donde quedaron instalados los soportes en la torre. Observación levantada. 
2. Poste empalme: Según proyección, en este poste bajan las tuberías de energía y FO para luego irse de manera subterránea hasta un poste de subida, por lo que detalle no corresponde. Aprobado según plano AS-BUILT. 
3. Poste de subida: Falta detalle con cañerías adosadas de subida de energía y FO, considerar las cajas de derivación por cambio de material. Aprobado según plano AS-BUILT.</t>
  </si>
  <si>
    <t xml:space="preserve">REV2.
Sitio con energia provisoria (1x20 A)
Pendiente informe energia definitiva/contrato suminsitro electrico
</t>
  </si>
  <si>
    <t>Starlink Instalado 29-4-2024</t>
  </si>
  <si>
    <t>53_052</t>
  </si>
  <si>
    <t>P.A.C Pasaje H</t>
  </si>
  <si>
    <t>Av Central 4345</t>
  </si>
  <si>
    <t>CL-RM-1377</t>
  </si>
  <si>
    <t xml:space="preserve">Se aprueba cambio de pipe concentrado a distribuidos. </t>
  </si>
  <si>
    <t xml:space="preserve">INFORME FOTOGRÁFICO
06-01: Aprobado con observaciones
1. Radomos serán instalados por PTI el 06-01, por lo que la cabida deberá garantizarla el OI.
2. No hay fotografia donde se evidencie salida de cañerias desde radier hasta el sistema radiante, por lo que se valida segun lo indicado en planimetria, cualquier diferencia en terreno, PTI deberá solucionar.
3. Solo como comentario: Los soportes estan adosados a una plancha de madera, lo cual puede generar poca estabilidad en el soporte, por lo que cualquier inconveniente estructural PTI deberá solventarlo.
PLANOS AS BUILT
06-01: Aprobado con observaciones
1. Cabida de antenas en radomo dependerá de lo que instalen el 06-01, segun declaracion en correo, cualquier problema de cabida PTI deberá solucionar. Estudio de cabida no fue presentado.
2. PTI indica que detalle de radier no tiene como documentarlo por cambio de empresa contratista.
3. Cantidad de canalizaciones a sistema radiante varia de lo visto en nuevo informe. No hay manera de corroborar diametro declarado en planos.
</t>
  </si>
  <si>
    <t xml:space="preserve">PTI debe garantizar que el cambio de Ubicación del soporte del Sec2 no presente inconvenientes de obstruciones al momento de </t>
  </si>
  <si>
    <t xml:space="preserve">REV1 09-12-2024
Sitio con Energia provisoria 1x16A
Pendiente N° de mediror
Pendiente N° de Cliente
Pendiente informe energia definitiva 
Pendiente Contrato de suministro electrico
</t>
  </si>
  <si>
    <t>29_002</t>
  </si>
  <si>
    <t>Loncoche Calle Arturo Prat</t>
  </si>
  <si>
    <t>Martinez de Rosas 404</t>
  </si>
  <si>
    <t>CL-AR-1117</t>
  </si>
  <si>
    <t>Sitio viable, Baja altura (13 m), recomendar solo bandas medias</t>
  </si>
  <si>
    <t>As-built aprobado, según evidencia enviada (Rodrigo Abarca).</t>
  </si>
  <si>
    <t>Corregir ID claro en el Doc Informe fotografico ya que indica 29_009.</t>
  </si>
  <si>
    <t>53_062</t>
  </si>
  <si>
    <t>Providencia Las Dalias</t>
  </si>
  <si>
    <t>El Vergel 2611</t>
  </si>
  <si>
    <t>CL-RM-1617</t>
  </si>
  <si>
    <t>OBSERVACIONES ING - OOCC (lámina 1)
Rev.2 10:04:2024 Aprobado con observaciones.
1.TX: F.O. OK.
2. Antena : Antena HUAWEI ADU4518R6v06  Bandas Medias. OK.
3. RF:  Soportes dobles 2 1/2" Largo 2,5m OK.
4. Radomo : N/A
5. Soporte TX : Cañ 4" Largo 1m.OK
6. EPC :400X400mm (considerar 400x100mm).Mantiene observación, modificar e indicar en as-built.
7. Subida de cable de comunicación: Indicar cantidad de ductos de comunicación. OK.                                                            8. Radier de equipo: 3x2m OK
9. Línea eléctrica Subterránea : OK
10. Cámara común :OK
11. Espacio arrendado en azotea : 1x1mOK
12. Plano CAD: Ok.
13. Cerco N/A</t>
  </si>
  <si>
    <t>13-02-2024: Aprobado V1.
Proyección de 4 Gabinete (Equipamiento en 4 Gabinete de piso)
Radier: 3x2
CC y Comunicaciones: Distancia Ductos C.A.G.V= 35m</t>
  </si>
  <si>
    <t xml:space="preserve">Resumen.
Área proyectada 2x3 mts
Acometida eléctrica subterránea trifásica (20 mts) proyectada hasta medidor en piso 1
Línea eléctrica trifásica proyectada hasta TDAyF Proyectado en piso 1 (Planta + BB Proyectado en piso 1)
Tierras proyectadas desde barra electrodo a PGB master
Unilineal: Modificar empalme (acometida subterránea)
</t>
  </si>
  <si>
    <t>INFORME FOTOGRÁFICO
28-10: Aprobado con observaciones
1. Se ve que canalización desde caja de derivación hasta el radier para FO Externa es de PVC pintada de gris, se les indicó en Rev.1 pero no hicieron ningun cambio, por lo que se valida con este detalle. PTI es responsable de este elemento. PMO esta al tanto de la problematica.
PLANOS AS BUILT
28-10: Aprobado con observaciones
1. Solo fue instalada 1 tuberia CAG de 2 1/2" hasta el sistema radiante, por lo que PTI debe garantizar la cabida de todo el cableado a rutear hasta los equipos</t>
  </si>
  <si>
    <t>OBSERVACIONES (PROYECCIÓN PISO)
25-10-2024: Aprobado V1
- Fotos con Georreferencias: SI-OK
- Radier en piso 2x1m: SI-OK
- EPC 400x100m aéreo = L=2,1m hasta el techo y conexión con los ductos de comunicación: SI-OK.
- Fotos de los porta Feeder hasta los soportes: SI-OK
- Antena GPS: Factible para Implementarse en soportes ubicados en la (AZOTEA), radier bajo techo, ruteo cableado hasta cualquiera de los soportes en la azotea SI-OK
OBSERVACIONES (PROYECCIÓN ELEVACIÓN)
25-10-2024: Aprobado V1
- Fotos con Georreferencias: SI-OK
- Antenas HUAWE ADU4518R6v06 para este sitio: SI-OK
- Foto panorámica de los Soportes sin obstrucción: SI-OK
Altura de soportes: 22m
- (3) Soportes Dobles de 2m c/u de 2,5": SI-OK
- Dimensiones de soportes: SI-OK (Se acepta de acuerdo a Plano As Built)
- Fotos Individuales S1-S2-S3: SI-OK
OBSERVACIONES TX
28-10-24: Aprobado con Observación V2
Router: ZTE
Tx:
FO: SI (Se acepta de acuerdo Plano As Built)
- Soporte MMOO Instalado: SI
- Dimensiones MMOO (Existente): L=1m : D: 2,5"</t>
  </si>
  <si>
    <t>REV1 23-10-2024
Sitio construido con energía provisoria (a Breaker edificio 3x40A)
Pendiente:
N° medidor
N° Cliente
Informe conexión eléctrico
Contrato de suministro eléctrico energía definitiva</t>
  </si>
  <si>
    <t>53_064</t>
  </si>
  <si>
    <t>Teniente Cruz Los Mares</t>
  </si>
  <si>
    <t>CL-RM-1547</t>
  </si>
  <si>
    <t>43_044</t>
  </si>
  <si>
    <t>Rinconada de Napoleon</t>
  </si>
  <si>
    <t>Av. Vicuña Mackenna 02218</t>
  </si>
  <si>
    <t>CL-RM-1329</t>
  </si>
  <si>
    <t>Sitio viable (17 m) monoposte</t>
  </si>
  <si>
    <t>INFORME FOTOGRÁFICO
Rev. 1 15:05:2024 Observado 
---&gt; Pendiente fotografías con referencias con flexómetro
PLANOS AS BUILT
Rev. 1 15:05:2024 Observado 
1.TX: MMOO On Hold.
2. Antena : 3 Antena HUAWEI ADU4518R6v06 
Bandas Medias 1720 x 360 x 140
3. Soportes RF: Soporte de Cañ 2 1/2" 
4. Radomo : No aplica. 
---&gt; 5. Soporte TX: Pendiente soporte
6. EPC : 400x100ms Ok. 
7. Línea F.O: No aplica.                                                                                             
8. Radier de equipo: Ok.
9. Cámara común : Canalización Ok. 
10. Plataforma  en azotea : No aplica. 
11. Plano CAD/PDF: Ok. 
12. Cerco: 3x 2ms Ok.
13. L.E Subterránea:  2xPvc 63"mm Ok.
14. Área de arriendo: 3mx2m Ok.</t>
  </si>
  <si>
    <t>TDAyF Instalado
Conexión a SPAT
Sitio con energía provisoria 1x25A.
Pendiente TE1.
Pendiente entrega de informe de energía definitiva, con numero de medidor y de cliente.</t>
  </si>
  <si>
    <t>53_077</t>
  </si>
  <si>
    <t>Quinta Normal Andes</t>
  </si>
  <si>
    <t>Andes N° 3668 - Quinta Normal</t>
  </si>
  <si>
    <t>CL-RM-1769</t>
  </si>
  <si>
    <t xml:space="preserve">15-12: Aprobado V3
1. Sitio en piso 2x1m, tipo plataforma metálica.
2. Canalización FO proyectada L=40m
2. Se levantan las observaciones indicadas.
</t>
  </si>
  <si>
    <t xml:space="preserve">17-01-2025: Observado V3
- Mantienen las mismas Observaciones:
CC y Comunicaciones: Distancia EPC 400x100= (Sin distancia definida EPC hasta los soportes)
</t>
  </si>
  <si>
    <t>REV1 22-04-2025</t>
  </si>
  <si>
    <t xml:space="preserve">OBSERVACIONES ASB - OOCC - Informe Fotográfico
30-01 Aprobado
OBSERVACIONES ASB - OOCC - Planos
30-01: Aprobado
</t>
  </si>
  <si>
    <t>AZ de 5G 73° 210° 300°. Se aprueba altura contra plano As Built.</t>
  </si>
  <si>
    <t xml:space="preserve">OBSERVACIONES (PROYECCIÓN PISO)
30-01-25: Aprobado V2
- Fotos con Georreferencias: SI-OK
- Foto del Radier dimensiones 3x2m: SI-OK
- Foto EPC desde el radier hasta los soportes tipo H: OK (Indicar en el plano As-Built la distancia (L) total del EPC desde el radier hasta el sector más lejano. 
- Antena GPS factible para implementarse en el Soporte más cercano al radier: SI-OK (Soporte S3 o en el EPC, siempre y cuando no esté bajo sombra y tenga línea de vista con el Satélite)
- Fotos de la Canalización FO=L= 70m SI-OK (Pierce Rack Desde la fachada hasta el Radier)
OBSERVACIONES (PROYECCIÓN ELEVACIÓN)
30-01-25: Aprobado V2
- Fotos con Georreferencias: SI-OK
- Foto de EPC con llegada a los Soportes: SI-OK
(3) Antena HUAWEI a implementar AQU4518R24v18 (2m)
Full Bandas: SI-OK
(3) RRU 5512 / (3) RRU5513w: SI-OK
(3) Antenas HUAWEI 5G AAU5339w.
- Fotos Panorámicas S1-S2-S3: SI-OK
- Soportes tipo H por sector  19m c/u.
</t>
  </si>
  <si>
    <t xml:space="preserve">REV1 22-01-2025
TDAyF Instalado en Sitio
Sitio con Energia Provisoria desde breaker 1x40A
Pendiente N° Medidor
Pendiente N° Cliente
Pendiente contrato suminsitro electrico
Pendiente TE1 
</t>
  </si>
  <si>
    <t>53_101</t>
  </si>
  <si>
    <t>Vitacura Via Amarilla</t>
  </si>
  <si>
    <t>53_108</t>
  </si>
  <si>
    <t>San Pablo Norte-Sur</t>
  </si>
  <si>
    <t>San Pablo 1569</t>
  </si>
  <si>
    <t>6 m</t>
  </si>
  <si>
    <t>CL-RM-1460</t>
  </si>
  <si>
    <t>Se corrige coordenadas, y AZ 140°; 200°; 280°</t>
  </si>
  <si>
    <t>13-11-2023: Aprobado V2
Proyección Antena GPS: Altura= 12m (Proyectado en el mástil Pin central)
07-11-2023: Observado V1
Altura definida Antenas: 12m
Ausente: Proyección Antena GPS: Altura= 12m (Proyectado en el mástil Pin central)
Dist. GPS= 20m aprox desde el gabinete hasta el mástil Pin central)
Configuración: CLOSED LOOP MIMO (4x4)
Antena: ADU4518R6v06 (Antenas proyectadas en cada soporte por sector)
3 RRU  (RRU5513w - 1900+AWS) - Bandas medias. (RF Proyectadas en cada soporte detrás de las Antenas)
Tx: FO .
MMOO: N/A
NOTA: Las antenas de cada sector quedarán dentro del radomo.</t>
  </si>
  <si>
    <t>53_109</t>
  </si>
  <si>
    <t>Santago Marina de Gaete</t>
  </si>
  <si>
    <t>Avenida Santa Rosa 1234</t>
  </si>
  <si>
    <t>CL-RM-1937</t>
  </si>
  <si>
    <t xml:space="preserve">OBSERVACIONES ING - OOCC (lámina 1)
01:04 Sin TX definida 
Rev. 1 19/04/2024 Aprobado con observaciones
8. Radomo y cabida Ok. Detallar cabida  de la antenas. </t>
  </si>
  <si>
    <t>Agregar modelo de antenas, actualizar AZ 0°; 180° 280°, agregar modelo de RRU, cantidad y ubicación. Confirmar altura ya que TSS indica 21 mts y en ingeneria se observa a 33.5</t>
  </si>
  <si>
    <t xml:space="preserve">REV1 12-12-2024
Sitio Macro Proyectado
Empalme electrico aerea trifasico independiente proyectado 
Acometida Electrica aerea L=25mts
Linea electrica aerea trifasica proyectada L=60 mts + Linea electrica subterranea y canalizada (L= 185 mts)
Medidor Trifasico + TDAyF Proyectado
Tierra Proyectada (Barra Electrodo)
</t>
  </si>
  <si>
    <t>53_324</t>
  </si>
  <si>
    <t>Enrique Richar Ñuñoa</t>
  </si>
  <si>
    <t>AV. HOLANDA 3639</t>
  </si>
  <si>
    <t xml:space="preserve">5G </t>
  </si>
  <si>
    <t>CL-RM-1401</t>
  </si>
  <si>
    <t xml:space="preserve">Se confirma en reunión seguimiento 5G </t>
  </si>
  <si>
    <t xml:space="preserve">04-12: Aprobado
1. 3 soportes dobles independientes con radomo, en ingenieria se verificará cabida de equipamiento. OI debe considerar que para este sitio se inatalará la RRU 5517t la cual es de mayor tamaño. Toda cabida debe considerar espacio ocupado por los brackets de los equipos.
2. Area en piso 3x2m, plataforma metalica. Distribucion de equipos en plataforma debe ser acorde al estandar ClaroVTR.
3. EPC.
4. Canalizacion en plataforma debe ser CAG, no TMF.
</t>
  </si>
  <si>
    <t xml:space="preserve">REV1 18-12-2024
Sitio Macro proyectado
Área proyectada 3x2 mts
Se proyecta Empalme Trifásico con remarcador a Tablero General de supermercado Walmart 
Línea eléctrica proyectada L=10 mts app hasta área arriendo 
</t>
  </si>
  <si>
    <t>"1- Falta estudio de cabida del radomo con todo el equipamiento (Antenas y RRU), con los azimuth reales para 4G DTM 2° y 5G DTM 0°. Considerando:
- Radomo= 1,20m
- 5517t= 520x480x140
- AAU5339w= 699x395x189 : AZIMUTH: 35°/ 200°/290°
- ADU4518R6V06= 1365x269x86  AZIMUTH: 280°/ 40°/160°
- Dimensiones de los Breaker.
- DTM 4G= 2°
- DTM 5G= 0°
- Soportes en anillo o independientes?
- Indicar altura útil de los soportes dentro del radomo.
- Indicar especificación del adosamiento d los soportes al pin central.
- Indicar altura útil del radomo.
NOTA: No proyectar en el planos diferentes soportes o medidas variables en planos distintos.
"</t>
  </si>
  <si>
    <t xml:space="preserve">OAprobado
Plataforma 3,0 x 2,0m  OK
Canalizaciones, EPC       OK
Soportes RF                      OK
</t>
  </si>
  <si>
    <t>El As-Built del Sitio 53_324 está “APROBADO” por RF.</t>
  </si>
  <si>
    <t xml:space="preserve">CHECKLIST
1. Coordenadas Google Earth: OK
2. Nemónico: 53_324 
3. Tipo de estructura:  Azotea (Líder)
4. Altura: 11
5. Altura RF:11
6. Tipo de Soporte: Doble con Pin Central ( Rodomo)
6. PGB Altura: OK en EPC al llegar a cada Sector
7 Disponibilidad de recorrido Power F.O: OK
8. EPC Aérea; OK
9 EPC Piso: OK
10 Rodomo: OK 
11. Energía Provisoria: N/A
12. Disponibilidad 4G / 5G  en Torre OK
13. Disponibilidad 4G / 5G Piso: OK
14. Requiere Andamios: NO
15. Antenas con Plan de RF: OK
16: Tronera: N/A
17. Porta Feeders: N/A
18_ GPS: NOK
19. Az con Plan de RF:NOK
OBSERVACIONES
18_ GPS: NOK:
Proyectar GPS en primer tramo de EPC  en Azotea, considerar mts de cable.
Asbuilt_ SN_ Aprobado con Obs
</t>
  </si>
  <si>
    <t>Energía definitiva se saca desde Tablero de SUP. Líder, automático 3x40(A) y se instala Remarcador.</t>
  </si>
  <si>
    <t>53_369</t>
  </si>
  <si>
    <t>La Reina Club de Rodeo</t>
  </si>
  <si>
    <t>Alvaro Casanova 0333</t>
  </si>
  <si>
    <t>CL-RM-1795</t>
  </si>
  <si>
    <t>07-11: Aprobado
1. Proyectan 1 soporte doble por sector.
2. Area en piso 3x2m.
3. EPC + tronera</t>
  </si>
  <si>
    <t xml:space="preserve">Resumen:
Sitio Macro Proyectado
Acometida proyectada L=5 mts
Área Proyectada 3x2 mts
Sitio Claro proyectado Trifásico
Línea Eléctrica Claro proyectada L=145 mts (Croquis TSS)
</t>
  </si>
  <si>
    <t>19-11: Aprobado con observaciones
1. Faltó indicar ubicación y dimensiones de tronera a nivel de altura (sistema radiante). En asbuilt esta información debe estar incluida en la entrega.
Para próximas entregas, no agregar detalles de elementos de otro operador, solo se debe resaltar los elementos que corresponden a CLAROVTR.</t>
  </si>
  <si>
    <t xml:space="preserve">Sitio 5G con TSS validado a 28mts. </t>
  </si>
  <si>
    <t>08-11-2024: Observado V1
Ausente:
Proyección Antena GPS (Proyectar GPS en Soportes de antena) Soporte de antena)
Antena GPS: Altura= 20m 
Falta proyección y descripción RF (Documento FC): NO DEFINIDO (Plano de planta y elevación)
3 Antena: NO DEFINIDO
RRU´s: NO DEFINIDO</t>
  </si>
  <si>
    <t>REV2 18-11-2024
Sitio Macro Proyectado
Área proyectada 2x2 mts
Empalme aéreo trifásica MT independiente proyectado dese poste a intercalar por Cia. Eléctrica
Se proyecta S/E 30KVA + Poste Recepción H.A. + 
Tierra proyectada (barra copperweld)
Acometida eléctrica aéreo MT Proyectada (L=30mts app)
Línea Eléctrica Subterránea proyectada Trifásica (L= 373 mts app)
Tierra proyectada Sitio (Se proyecta barra química a PGB Master)</t>
  </si>
  <si>
    <t>43_103</t>
  </si>
  <si>
    <t>Paseo Los Bravos</t>
  </si>
  <si>
    <t>PASEO LOS BRAVOS 6000 CASA 348. LO BARNECHEA</t>
  </si>
  <si>
    <t>CL-RM-1155</t>
  </si>
  <si>
    <t>Sitio Monofásico caso especial, se proyectan equipos de sitio poste.</t>
  </si>
  <si>
    <t xml:space="preserve">INFORME FOTOGRÁFICO
14-10: NO HAY INFORME FOTOGRAFICO, SE VALIDARÁ POR PLANOS SEGUN CORREO DE FIORELLA 11-10-24
PLANOS AS BUILT
14-10: Aprobado con observaciones
1. Equipo implementador debe adecuarse a espacio destinado por PTI para instalación de equipos outdoor, no se puede corroborar espacio disponible.
2. Punto de cabida de antena MMOO 0,6m no fue solventado, por lo que PTI deberá resolver posibles problemas de cabida en terreno.
3. Gabinete para equipos de TX, deberán evaluar donde instalarlo segun lo que indique PTI (PTI debe garantizar la ubicación de este gabinete)
PTI debe garantizar la cabida en la estructura instalada para las antenas.
Los equipos outdoor deberan ser instalados de manera acostada, dada la posición de los herrajes
</t>
  </si>
  <si>
    <t xml:space="preserve">Se aprueba sitio en base a plano As Bilt a solicitud de Inmobiliaria, se solicitó cambiar de ubicación el pipe del Sec1 por obstrucciones en primera versión. Antenas aprobadas son las COMBA PM-AS-ODP2-065R11QK-ND que serán provistas por PTI los Az se actualizan a 350°, 60° 120°  </t>
  </si>
  <si>
    <t>INFORME FOTOGRÁFICO (PROYECCIÓN - PISO)
11-10-2024: Aprobado con Observaciones V1
Se revisa As built (SIN INFORME FOTOGRÁFICO) - PTI se hará responsable de los detalles al momento de Implementar.
- EQUIPAMIENTO TIPO OUTDOOR - BBU 5900A (TIPO POSTE)
- Canalización mediante BPC 200x100 hasta  S1-S2-S3: SI-OK
- Fotos de canalización con llegada S1-S2-S3: SI-OK (Acepta de acuerdo al plano As Built
- Antena GPS: Adosada en techumbre: SI-OK (Acepta de acuerdo al plano As Built
INFORME FOTOGRÁFICO (PROYECCIÓN - ELEVACIÓN)
11-10-2024: Aprobado con Observaciones V1
Se revisa As built (SIN INFORME FOTOGRÁFICO) - PTI se hará responsable de los detalles al momento de Implementar.
- EQUIPAMIENTO TIPO OUTDOOR - BBU 5900A (TIPO POSTE)
- Altura RF: H=7,5m: SI-OK
- Antenas COMBA PM-AS-ODP2-065R11QK-ND para este sitio: SI-OK
- Foto panorámica de los Soportes sin obstrucción: NO-OK (Acepta de acuerdo al plano As Built
- Soportes para RRU adosados a la pared: SI-OK
- Mástil para MMOO adosado en azotea=H=7,5m: SI-OK
- Dimensiones de soportes MMOO= L=1m= D=2,5": SI-OK (Acepta de acuerdo al plano As Built)
- Fotos Individuales S1-S2-S3: NO-OK (Acepta de acuerdo al plano As Built
OBSERVACIONES
11-10-2024: Aprobado con Observaciones V1
Tx:
MMOO: SI
Router: ZTE
- Soporte MMOO Instalado: SI
- Camuflaje para MMOO: SI-OK (Acepta de acuerdo al plano As Built</t>
  </si>
  <si>
    <t>REV3 11-10-2024
Sitio con Energia definitiva
Sitio baja potencia residencial (Empalme Monofásico)
Pendiente TE1 del Sitio</t>
  </si>
  <si>
    <t>Starlink FO</t>
  </si>
  <si>
    <t>02_616</t>
  </si>
  <si>
    <t>Calama Avenida La Paz</t>
  </si>
  <si>
    <t>Av. La Paz 1447 - Lote 2</t>
  </si>
  <si>
    <t>CL-AN-1031</t>
  </si>
  <si>
    <t xml:space="preserve">Informe Fotografico: 09-01: Aprobado con observaciones
Se aprueba según plano Asbuilt.
Plano As built: 
26-02: Aprobado con Observaciones
1. Lamina 1 OOCC: EPC: Recorrido en planta de EPC no corresponde a lo visto en informe fotográfico y ubicación de poste TDAyF no corresponde a lo instalado. Aprobado según  Plano AS-BUILT. 
2. Lamina 2 OOCC, Elevación torre: No se evidencian los soportes instalados. Observación levantada. </t>
  </si>
  <si>
    <t xml:space="preserve">Se levantan observaciones, se valida altura de soportes de RF contra plano As built según acuerdo de execpciones.  </t>
  </si>
  <si>
    <t>10-01-24: Aprobado V1.
- Fotos Sin Georreferencias.
- Radier OK.
- Feeders OK.
- EPC con llegada y entrada de la tronera de la estructura OK.
- EPC aéreo, factible para instalación Antena GPS.
10-01-24: Aprobado V1.
Ausente:
- Foto con cinta métrica indicando la altura y dimensiones de los soportes Antenas + MMOO (Si Aplica) instalados para el estándar de diseño de  ClaroVTR .
- Fotos Sin Georreferencias.</t>
  </si>
  <si>
    <t>Energia provisoria 1x20 A
Pendiente TE1
Informe conexión defintiiva</t>
  </si>
  <si>
    <t>03_537</t>
  </si>
  <si>
    <t>Huasco Patricio Lynch</t>
  </si>
  <si>
    <t>Huasco</t>
  </si>
  <si>
    <t>Av. Lautaro 1000 (Carretera C46)</t>
  </si>
  <si>
    <t>CL-AT-1017</t>
  </si>
  <si>
    <t xml:space="preserve">SE DEBEN AGREGAR DETALLES GENERALES - FO </t>
  </si>
  <si>
    <t xml:space="preserve">29-01-24: Aprobado con Observaciones.
- Soporte de MMOO Instalado: NO-OK (No se visualiza soporte de la MMOO Instalado)
- Dimensiones se los soportes: OK.
- Falta Foto indicando altura de todos los soportes con cinta métrica establecida para ClaroVTR.
</t>
  </si>
  <si>
    <t>03_538</t>
  </si>
  <si>
    <t>Tierra Amarilla Camino de Las Flores</t>
  </si>
  <si>
    <t>Callejón Las Flores 54</t>
  </si>
  <si>
    <t>CL-AT-1016</t>
  </si>
  <si>
    <t>Falta proyección de equipos en poste o piso. Se debe incluir en pestaña de TSS</t>
  </si>
  <si>
    <t>Gabinete + Bandeja porta equipos proyectado</t>
  </si>
  <si>
    <t>Plano As built 12:02:  Aprobado:
Observación levantada, según nota en plano AS-BUILT : Tronera existente salida cableado claro</t>
  </si>
  <si>
    <t>Se valida altura de los soportes de RF contra plano as built de acuerdo a excepción</t>
  </si>
  <si>
    <t>25-03-24: Observado V3
Mantiene las mismas Observaciones.
13-01-24: Observado V2.
- Se mantienen las misma Observaciones.
10-01-24: Observado V1.
- Fotos Sin Georreferencias.
Ausente:
- Soporte de MMOO no Instalado. (Si se encuentra proyectado en el As Built)
- Foto de los soportes en el Informe de Termino.
- Foto con cinta métrica indicando la altura y dimensiones de los soportes Antenas + MMOO (Si Aplica) instalados para el estándar de diseño de  ClaroVTR.
APROBADO EN REUNION 29-04 (OBSERVACIONES CORREGIDAS POR PTI) por Andrea Parra</t>
  </si>
  <si>
    <t>04_199</t>
  </si>
  <si>
    <t>Rapanui Coquimbo</t>
  </si>
  <si>
    <t>Rapa Nui # 3447</t>
  </si>
  <si>
    <t>CL-CO-1037</t>
  </si>
  <si>
    <t xml:space="preserve">El espacio para antenas es muy reducido para las antenas definidas por ClaroVTR. Phioenix debe indicar claramente los espacios disponibles o tamaños máximos de antenas factibles a instalar. </t>
  </si>
  <si>
    <t>9. EPC Aerea; N/A</t>
  </si>
  <si>
    <t>Empalme trifásico proyectado con línea aérea de 280 metros hasta TDAYF.</t>
  </si>
  <si>
    <t xml:space="preserve">INFORME FOTOGRÁFICO
25:01:Observado:
1.Se valida según plano As-built.
03:04:Aprobado con observaciones
1.Se valida según plano As-built.
2.Pendiente fotografías  con referencia con guincha.
PLANOS AS BUILT
25:01: Observado:
1.Soporte RF :Colocar las dimensiones reales de soporte. En referencia al informe fotográfico.                                                                           
 2.Soporte TX:
Pendiente instalación de soporte MMOO.
25:02: Observado:
1.Soporte RF : Colocar las dimensiones reales de soporte. En referencia al informe fotográfico.  Aprobado según plano AS-BUILT.                                                                                  
2.Soporte TX:Pendiente instalación de soporte MMOO. Colocar fotografía en informe fotográfico. 
03:04:24: Aprobado con observaciones 
Indicar ubicación de soporte RF en plano de planta. Observado. 
</t>
  </si>
  <si>
    <t>25-01-24: Aprobado V1.
- Monoposte Palmera: Deben quitar camuflaje que obstruya al momento de Implementar Antena y RF.
- Pipe Instalado para la MMOO (Cerca al S1).
IMPLEMENTACIÓN: Sitio (ROOFTOP) con condición especial, por lo tanto las RF: Quedarán en PIPE Central adosado en el Radier. Considerar la distancia de las líneas (Jumper) hasta la conexión de las antenas para S1-S2-S3.</t>
  </si>
  <si>
    <t>REV2
Sitio con energia provisoria 1x20 A
Pendiente informe de conexión definitiva</t>
  </si>
  <si>
    <t>06_113</t>
  </si>
  <si>
    <t>Pasarela Angostura</t>
  </si>
  <si>
    <t>Angostura</t>
  </si>
  <si>
    <t xml:space="preserve">Angostura Parcela 4 Mostazal					</t>
  </si>
  <si>
    <t>Alternativa B</t>
  </si>
  <si>
    <t xml:space="preserve">Rev.1 05-09: Aprobado
1. Area en piso 3x2m
2. 2 soportes por sector.
</t>
  </si>
  <si>
    <t>42m (CLARO 30m)</t>
  </si>
  <si>
    <t xml:space="preserve">REV2 07-08-2024 (ALT B)
Sitio Macro proyectado
Acometida eléctrica aerea BT Trifasica L= 20 mts
N° Poste referencia empalme 1257194
Linea electrica BT Trifasica proyectada aerea L=100 mts aprox
</t>
  </si>
  <si>
    <t xml:space="preserve">11-09-2024:Aprobado V1.
Proyección de 4 Gabinetes (2 gabinete Equipos + 2 Gabinete Baterías)
(Equipamiento en Gabinete de piso)
Radier: 3x2m
CC y Comunicaciones:
Tramo EPC hasta la estructura= 15,1m.
- EPC con llegada a los Porta Feeders
25-09-2024: Aprobado V1.
- Nueva Altura: 30m
Antena GPS (En el EPC horizontal)= H=3,1m
Proyección MMOO: SI-OK
Diámetro= 0,6m
Altura MMOO= 29m
Azimuth MMOO: Será definido por TX.
</t>
  </si>
  <si>
    <t xml:space="preserve">REV1 09-09-2024 (Resumen)
Área de Arriendo 10x10 mts
Empalme aéreo trifásico independiente proyectado desde poste referencia N° 1257194
Acometida electrica aerea trifasica proyectada (L=15 mts)
Linea electrica aerea trifasica proyectada (Calpe 3x25 + 1x50 mm2) Lt= 110 mts
Malla tierra proyectada para sitio (Tierras Proyectadas)
Gabinete + TDAyF Proyectado + Medidor Trifásico
</t>
  </si>
  <si>
    <t xml:space="preserve">INFORME FOTOGRÁFICO
228-10: Aprobado con observaciones
PTI indica en correo que el sitio queda como lo indicado en plano Asbuilt.
PLANOS AS BUILT
Se valida planimetria.
Libro de Obras: No Presentado
Calidad Acero: No Presentado
Calidad Hormigon: No Presentado
Ingenieria Aprobada: No presentado
</t>
  </si>
  <si>
    <t>3-10-2024: Aprobado V1
- Fotos con Georreferencias: SI-OK
- Radier en piso 3x2m: SI-OK
- EPC 400x100m aéreo = L=12m + Pilar 3.1m = Tepc= 15,1m con llegada a los porta Feeders de la  estructura: SI-OK
- Fotos de los porta Feeder hasta los soportes: SI-OK
- Antena GPS: Factible Implementarse en el EPC aéreo: SI-OK
24-10-2024: Aprobado V2
- Fotos con Georreferencias: SI-OK 
- Antenas HUAWE AQU4518R24V18 para este sitio: SI-OK
- Foto panorámica de los Soportes sin obstrucción: SI-OK
- (3) Soportes Dobles de 3m c/u de 2"1/2= H=30m SI-OK
- Dimensiones de soportes: SI-OK
- Fotos Individuales S1-S2-S3: SI-OK</t>
  </si>
  <si>
    <t xml:space="preserve">REV2 18-11-2024
Sitio con Energía Definitiva 3x40A 
Pendiente Contrato de suministro eléctrico (Verificar tarifa contratada
</t>
  </si>
  <si>
    <t>06_461</t>
  </si>
  <si>
    <t>Rengo Sur Oriente</t>
  </si>
  <si>
    <t>Parcela 21 Proyecto El Vergel Lote A</t>
  </si>
  <si>
    <t>CL-LI-1037</t>
  </si>
  <si>
    <t>INFORME FOTOGRÁFICO
Rev.4 04-09: Aprobado con observaciones
1. Faltan fotografias con mediciones de los elementos importantes, por lo que se valida segun plano Asbuilt.
PLANOS AS BUILT
Rev.4 04-09: Aprobado
1. Se levantan las observaciones indicadas.</t>
  </si>
  <si>
    <t xml:space="preserve">Se valida altura de soportes de RF contra plano As Built segun acuerdo de excepción </t>
  </si>
  <si>
    <t>INFORME FOTOGRÁFICO (PROYECCIÓN - PISO)
18-01-24: Aprobado V1
- Fotos Sin Georreferencias.
- EPC con llegada a la estructura: SI-OK.
- Radier OK.
- EPC aéreo, factible para instalación Antena GPS.
INFORME FOTOGRÁFICO (PROYECCIÓN - ELEVACIÓN)
21-12-23: Aprobado V1
Ausente:
- Foto indicando altura de los soportes Antenas + MMOO (Si Aplica) con cinta métrica establecida para ClaroVTR.
OBSERVACIONES
21-12-23: Aprobado V1
TX:
FO: N/A
MMOO: SI.
Soporte MMOO Instalado: SI.
- Mejorar fotografías de los soportes por individual e indicando la altura con cinta métrica una vez adosado a la estructura.
Ejemplo:
- Soporte MMOO.
- Soporte Sector-1, Sector-2, Sector-3.</t>
  </si>
  <si>
    <t>06_720</t>
  </si>
  <si>
    <t>Mostazal Sector La Punta</t>
  </si>
  <si>
    <t>El Peumo Central S/N</t>
  </si>
  <si>
    <t>CL-LI-1013</t>
  </si>
  <si>
    <t xml:space="preserve">Informe Fotografico 16-01: Aprobado con observaciones
No se presenta Ing Aprobada
Se valida según plano Asbuilt
</t>
  </si>
  <si>
    <t>Se levantan observaciones. Se valida altura de soportes RF segun acuerdo contra plano As Built.</t>
  </si>
  <si>
    <t>Informe Fotografico:15-01-24: V1 Aprobado con Observaciones.
Responsabilidad del OOII, si los soportes y canalizaciones no cumplen con las proyecciones en la Ingeniería y As built. Al momento de implementar deberán realizar los cambios que se presenten.
15-01-24: V1 Aprobado con Observaciones.
Responsabilidad del OOII, si los soportes no cumplen con las proyecciones en la Ingeniería y As built. Al momento de implementar deberán realizar los cambios que se presenten.</t>
  </si>
  <si>
    <t>REV2
Energia Provisoria 1x16 A
Pendiente TE1
Pendiente informe de conexión definitiva</t>
  </si>
  <si>
    <t>06_723</t>
  </si>
  <si>
    <t>Chimbarongo Santa Delia</t>
  </si>
  <si>
    <t>PP Santa Eliana y Romeral. Sitio 13 Lote A</t>
  </si>
  <si>
    <t>CL-LI-1053</t>
  </si>
  <si>
    <t>Área proyectada 3x2 mts
Empalme trifásico aéreo desde poste referencia #871714
Línea eléctrica aérea (Calpe 3x25 +1x50 mm) trifasica proyectada hasta TDAyF
TDAyF + TG +Medidor proyectado
Aterramiento proyectado
Unilineal de claro</t>
  </si>
  <si>
    <t>Se deben corregir coordenadas ya que no corresponden al sitio.</t>
  </si>
  <si>
    <t>19-02-24: Aprobado V1
- Fotos Sin Georreferencias.
- Radier: SI-OK.
- Feeders: SI-OK.
- EPC con llegada a la estructura y Fedders: SI-OK.
- EPC aéreo, factible para instalación Antena GPS.</t>
  </si>
  <si>
    <t>REV3 13-05-2024
Sitio con energia provisoria 1x20A
Falta informe conexión definitiva y TE1</t>
  </si>
  <si>
    <t>06_725</t>
  </si>
  <si>
    <t>Codegua Andes Poniente</t>
  </si>
  <si>
    <t>Calle Estadio Sin N° Codegua</t>
  </si>
  <si>
    <t>CL-LI-1009</t>
  </si>
  <si>
    <t>Área Proyectada 3x2 mts
Empalme aéreo trifásico proyectado desde poste referencia # 620704
Línea eléctrica aérea trifásica proyectada hasta TDAyF 
CIA Eléctrica CGE
TDAyF + TG Proyectado + Medidor Proyectado
Aterramientos proyectados
Unilineal de Claro</t>
  </si>
  <si>
    <t>Informe Fotografico; 16-01: Aprobado con observaciones
Se valida segun plano Asbuilt.
Plano Asbuilt:16-01: Aprobado con observaciones
1. Se asume que porta feeders fueron instalados a una separación de 1m, ya que lamina 2000 y lamina 4000 indican separaciones diferentes</t>
  </si>
  <si>
    <t xml:space="preserve">Se levantan observaciones. Se valida altura de soportes RF segun acuerdo contra plano As Built. </t>
  </si>
  <si>
    <t>TDAyF Instalado
BDT instaladas para conexión (Nivel Piso) y BDT Instalada en soporte antenas
TDAyF Energizado (Energia provisoria)
Gabinete de empalme instalado
(Falta recorrido energia provisoria)</t>
  </si>
  <si>
    <t>06_734</t>
  </si>
  <si>
    <t>Litueche Ruta I-80-G</t>
  </si>
  <si>
    <t>Litueche</t>
  </si>
  <si>
    <t>I-80-G 731</t>
  </si>
  <si>
    <t>CL-LI-1020</t>
  </si>
  <si>
    <t>Área arriendo 3x2 mts
Empalme proyectado trifásico
Línea eléctrica aérea trifásica proyectada (Calpe 3x25 + 1x50 )
Rev A.1000: Indicar dimensiones de TDAyF proyectado y TG proyectado
Rev A.2000: Indicar dimensiones de Gabinete Planta rectificadora y Gabinete banco baterías
Falta detalle de canalizaciones entre TDAyF y Planta
Unilineal trifásico: Empalme 3x40 / Breaker TG 3X40 / Breaker TDAyF 4X40 / Ptotal:25KW</t>
  </si>
  <si>
    <t>Informe Fotografico: 10-01: Aprobado con observaciones
Se aprueba según plano Asbuilt
Plan As Built: 
26-02: Observado
1. Pilar soporte EPC: Según fotografías, el soporte quedó ubicado en la 1era curva del EPC, pero en lamina 1000 lo ubicaron cerca del cerco, modificar la ubicación e indicar con que espacio se cuenta desde el soporte para la EPC hasta el cerco perimetral, esto para garantizar el libre acceso al 2do gabinete. Observación levantada.
2. Canalización radier: Lamina 3000, en detalle de canalizaciones que bajan del TDAyF al radier indican que se instalaron CAGV, pero en fotografías se evidencia que fueron instaladas T.M.F. unificar criterios e indicar lo instalado en el sitio, con su diametro .Observación levantada.</t>
  </si>
  <si>
    <t>21-12-23: Aprobado V1.
- EPC aéreo, factible para instalación Antena GPS.</t>
  </si>
  <si>
    <t>REV3 13-05-2024
Sitio con energia provisoria 3x16
TE1 Pendiente + Informe conexión definitiva</t>
  </si>
  <si>
    <t>10_940</t>
  </si>
  <si>
    <t>Castro Ines de Bazan</t>
  </si>
  <si>
    <t>Ines de Bázan altura del 881</t>
  </si>
  <si>
    <t>CSTR-15</t>
  </si>
  <si>
    <t>Zona sensible. Se debe buscar alternativa que se aleje al menos 50mts del CESFAM</t>
  </si>
  <si>
    <t xml:space="preserve">CHECKLIST POSTE GTD 
1. Coordenadas Google Earth: OK 
2. Nemónico: 10_940
3. Tipo de Poste: Hormigón 
4. Compartido; SI 
5. Altura Poste: 13,5 
6. Altura RF: 12 
7 Altura HW: 5 a 6 Mts 
8. .PGB altura : NOK 
9. Disponibilidad camión capacho: SI 
10. Herraje para RRU : Suministra Claro
11. Soportes Antena : Suministra Claro 
12. GPS : OK  Se instala en herraje de RRU 
13. Gabinete GTD AUT / TX : OK 
14- Antena : Suministra Claro Trisectorial Huawei ADU4514S0v06
15. Otros  : NOK
OBSERVACION. 
8. .PGB altura : NOK, Confirmar PGB altura no proyecta en Asbuilt y fotos sin evidencia.
15. Otros  : NOK
Poste con  soporte y antenas omni según informe fotográfico,  no aparecen es Asbuilt. 
Plan Sitios nuevos  propone Antena Trisectorial, puede haber problemas para su instalación...
ASBUILT_SP_APROBADO C / OBS
</t>
  </si>
  <si>
    <t>06_761</t>
  </si>
  <si>
    <t>Ruta 5 Sur Polonia</t>
  </si>
  <si>
    <t>Santa Isabel de Polonia S/N</t>
  </si>
  <si>
    <t>CL-LI-1038</t>
  </si>
  <si>
    <t xml:space="preserve">Plano as built 12:02:  Aprobado:
1,- Observación levantada.  
</t>
  </si>
  <si>
    <t>Se levantan observaciones. Se valida altura de soportes RF segun acuerdo contra plano As Built./</t>
  </si>
  <si>
    <t>25-01-24: Aprobado V1.
TX:
FO: SI.
MMOO: SI.
Soporte Instalado: SI.
- Mejorar fotografías de los soportes por individual e indicando la altura donde quedo Instalado con cinta métrica una vez adosado a la estructura.
Ejemplo:
- Soporte MMOO.
- Soporte Sector-1, Sector-2, Sector-3</t>
  </si>
  <si>
    <t>07_830</t>
  </si>
  <si>
    <t>Cauquenes Puqueldo</t>
  </si>
  <si>
    <t>Costado A Villa Luis Manriquez</t>
  </si>
  <si>
    <t>CL-ML-1135</t>
  </si>
  <si>
    <t>Área proyectada 5x5 mts
Empalme trifásico aéreo proyectado desde poste referencia 237863
Línea eléctrica trifásica area proyectada hasta TDAyF
Unilineal no corresponde al entregado x claro (Corregir)
Proyectar TG y TDAyF En plano electrico</t>
  </si>
  <si>
    <t>13-02: Aprobado:
Se valida según plano Asbuilt</t>
  </si>
  <si>
    <t xml:space="preserve">18-01-24: Aprobado V1.
- Radier OK.
- Feeders OK.
- EPC con llegada a la estructura y la conexión con los feeders OK.
- EPC aéreo, factible para instalación Antena GPS.
18-01-24:  Aprobado V1.
Ausente:
- Foto con cinta métrica indicando la altura final de los soportes Antenas + MMOO (Si Aplica) instalados para el estándar de diseño de claroVTR. Responsabilidad del OOII si, los soportes no cumplen con las proyecciones en la Ingeniería y As built.
Responsabilidad del OOII, si los soportes no cumplen con las medidas y proyecciones en la Ingeniería y As built..
</t>
  </si>
  <si>
    <t>Se registra informe de conexión de energía definitiva, falta respaldo de facturación de suministro para validación de gestión, se espera envío por parte de PMO de carpeta eléctrica final de entrega.</t>
  </si>
  <si>
    <t>07_836</t>
  </si>
  <si>
    <t>Colbun Los Aromos</t>
  </si>
  <si>
    <t>Colbún</t>
  </si>
  <si>
    <t>Pasaje 3, diagonal a la casa N°167</t>
  </si>
  <si>
    <t>20-10-2025 - On Hold Correo Carlos Maureira 
30-9-2025: Se informa que se asigna a PTI BTS
22-07: Operador SITES indica que no puede cumplir con la altura (Mínimo 18 m.), se informa a Inmobiliaria para búsqueda de alternativa</t>
  </si>
  <si>
    <t>CL-01-07-02607-23</t>
  </si>
  <si>
    <t>07_888</t>
  </si>
  <si>
    <t>Sa Clemente Huamachuco</t>
  </si>
  <si>
    <t>Fundo San Jorge Sitio 11</t>
  </si>
  <si>
    <t>CL-ML-1129</t>
  </si>
  <si>
    <t xml:space="preserve"> 1. Soporte RF: Solo proyectan la instalación de 3 soportes simples de altura util 2,5m, por lo que se aprueba condicionado a que para la configuración planteada por RF para este sitio entra dentro del soporte proyectado.</t>
  </si>
  <si>
    <t>Empalme trifásico aéreo proyectado
Área proyectada 2,5x2,5 mts
Energía provisoria disponible
Falta detalle de canalizaciones entre TDAyF y Planta
Línea eléctrica subterránea proyectada hasta TDAyF</t>
  </si>
  <si>
    <t xml:space="preserve">11-01: Aprobado con observaciones
Se aprueba segun plano Asbuilt
</t>
  </si>
  <si>
    <t>10-07-24: Aprobado V2
TX:
FO: N/A
MMOO: SI.
Soporte MMOO Instalado: SI.
Router: HUAWEI.
11-01-24: V1 Aprobado con observaciones  V1
Plano As Built: Formato AutoCAD (Falta archivo Versión PDF.
Archivo (TERMINO): Informe vacío.
Solo se encuentra archivo de EJECUCIÓN con las fotos.
TX:
FO: N/A
MMOO: SI.
Soporte Instalado: NO
- Mejorar fotografías de los soportes por individual e indicando la altura con cinta métrica una vez adosado a la estructura.
Ejemplo:
- Soporte MMOO.
- Soporte Sector-1, Sector-2, Sector-3.</t>
  </si>
  <si>
    <t>TDAyF Instalado
Conexión a SPAT
Sitio con energía provisoria 1x20 A
Entregar informe de energía definitiva.</t>
  </si>
  <si>
    <t>09_149</t>
  </si>
  <si>
    <t>Angol Sur</t>
  </si>
  <si>
    <t>Peaje Pje. Rauli y C.los Laureles</t>
  </si>
  <si>
    <t>CL-AR-1262</t>
  </si>
  <si>
    <t xml:space="preserve">INFORME FOTOGRÁFICO
14/03: Aprobado. 
1. CGA 3" Aprobado.
2. Antena 700: No aplica base en poste.
PLANOS AS BUILT
14/03: Aprobado </t>
  </si>
  <si>
    <t>Actualizar foto de AZ del sec1. Pendiente fotos del etiquetado de los jumpers en la parte de abajo.</t>
  </si>
  <si>
    <t xml:space="preserve">ICaso Especial (1er Sitio)
Código de Colores no corresponde.
No se evidencia vulco estándar de Huawei (Lado Antena).
No se evidencia estándar de color a nivel de las RRU
</t>
  </si>
  <si>
    <t>10_971</t>
  </si>
  <si>
    <t>Quellon Ruta W-881 Oriente</t>
  </si>
  <si>
    <t>Camino San Antonio S/N altura km.0580</t>
  </si>
  <si>
    <t>QLLN-17</t>
  </si>
  <si>
    <t>CHECKLIST POSTE GTD
1. Coordenadas Google Earth: OK
2. Nemónico: 10_971 Quellón Ruta W-881 Oriente
3. Tipo de Poste: Hormigón
4. Compartido; NO
5. Altura Poste: 10
6. Altura RF: 12
7 Altura HW: 5 a 6 Mts
8. .PGB altura : OK
9. Disponibilidad camión capacho: SI
10. Herraje para RRU : Suministra Claro
11. Soportes Antena : Suministra Claro
12. GPS : OK Se instala en herraje de RRU
13. Gabinete GTD AUT / TX : OK
14- Antena : Suministra Claro Trisectorial Huawei ADU4514S0v06
ASBUILT_ SP_APROBADO</t>
  </si>
  <si>
    <t>09_336</t>
  </si>
  <si>
    <t>Victoria Norte</t>
  </si>
  <si>
    <t>Ramirez N° 475</t>
  </si>
  <si>
    <t>CL-AR-1139</t>
  </si>
  <si>
    <t>Área proyectada 3x2 mts
Empalme trifásico aéreo desde poste referencia # 524982 
Línea eléctrica aérea (Calpe 3x25 +1x50 mm)+ linea adosada (4x8 AWG) hasta TDAyF
TDAyF + TG Proyectado + Medidor
Aterramientos proyectados
Unilineal de Claro</t>
  </si>
  <si>
    <t xml:space="preserve">INFORME FOTOGRÁFICO
Rev. 1 03:04:2024
Aprobado con según AS-BUILT.
1.Pendiente fotografías  con referencia con guincha.
PLANOS AS BUILT
Rev. 3 03:04:2024
1.TX: MMOO en curso OK. 
2. Antena : 3 Antena HUAWEI  AQU4518R24v18 Full Bandas OK
3. Soportes RF:  3 Soportes dobles 3" Largo 3m OK
4. Radomo : N/A
5. Soporte TX: Pendiente detalle.
6. EPC: 300x100mm OK
7. Línea F.O: Indicar diámetro de la tubería.                                                                                                                                                          8. Radier de equipo: 3x2m OK
9. Línea eléctrica adosada : 3" 
10. Cámara común : N/A
11. Plataforma  en azotea : N/A
12. Plano CAD/PDF: OK
13. Cerco: 3X2m OK
14. Porta feeders: Cada 1m </t>
  </si>
  <si>
    <t>REV2
TE1 Pendiente
Energia provisoria 1x20 A 
Pendiente informe de conexión definitiva</t>
  </si>
  <si>
    <t>09_801</t>
  </si>
  <si>
    <t>Angol Rucapellan</t>
  </si>
  <si>
    <t>Valparaiso #1575 Lote #17</t>
  </si>
  <si>
    <t>CL-AR-1080</t>
  </si>
  <si>
    <t>Informe Fotografico:  Aprobado con observaciones
Se aprueba según planos Asbuilt
Plano Asbuilt Aprobado</t>
  </si>
  <si>
    <t>Se valida altura de soportes RF segun acuerdo contra plano As Built.</t>
  </si>
  <si>
    <t>OBSERVACIONES (PROYECCIÓN PISO)
24-10-2024: Aprobado V1
- Fotos con Georreferencias: NO-OK
- Radier en piso 2x1m: SI-OK
- BPC 400x100m aéreo = L=15m hasta la estructura: SI-OK.
- Fotos de los porta Feeder hasta los soportes: SI-OK
- Antena GPS: Factible Implementarse en el EPC aéreo: SI-OK
OBSERVACIONES (PROYECCIÓN ELEVACIÓN)
24-10-24: Aprobado V1
- Fotos con Georreferencias: NO-OK
- Antenas HUAWE AQU4518R24v18 para este sitio: SI-OK
- Foto panorámica de los Soportes sin obstrucción: SI-OK
Altura de soportes: 9m
- (3) Soportes simples de 1m c/u de 2": SI-OK
- Dimensiones de soportes: SI-OK (Se acepta de acuerdo a Plano As Built)
- Fotos Individuales S1-S2-S3: SI-OK
TX
24-10-2024: Aprobado V1
Tx:
MMOO: SI
Router: HUAWEI
- Soporte MMOO Instalado: SI</t>
  </si>
  <si>
    <t>REV4 23-10-2024
Sitio con energía provisoria de 1x20A
Pendiente:
N° medidor
N° Cliente
Informe conexión eléctrico
Contrato de suministro eléctrico energía definitiva</t>
  </si>
  <si>
    <t>09_983</t>
  </si>
  <si>
    <t>Carahue Rio Damas</t>
  </si>
  <si>
    <t>Carahue</t>
  </si>
  <si>
    <t xml:space="preserve">Río imperial s/n, entre Río Moncul y Río Damas </t>
  </si>
  <si>
    <t>CL-AR-1253</t>
  </si>
  <si>
    <t>30-05-2024
Actualizar en Plano As Built y en informe fotografico coordenadas reales de la ubicación del poste ( -38,710264; -73,142461)</t>
  </si>
  <si>
    <t xml:space="preserve">30-05-24: Aprobado V2
- Se corrige línea de tierra y ruteo.
- No se evidencia fotografías del estándar de colores de las líneas a nivel de la antena y RRU (Actividad realizada con RF)
- Falta Fotos con cinta métrica de los herrajes instalados a nivel de piso y entre herrajes (Indicado en el As Built).
</t>
  </si>
  <si>
    <t>09_987</t>
  </si>
  <si>
    <t>Cunco Ciudad Sur</t>
  </si>
  <si>
    <t>Cunco</t>
  </si>
  <si>
    <t>Parcela 6. Lote 4. Sector Las Juntas</t>
  </si>
  <si>
    <t>CL-AR-1112</t>
  </si>
  <si>
    <t>Empalme 1x40A / Breaker TDAyF 2X40A / Breaker Planta 1x32A</t>
  </si>
  <si>
    <t>INFORME FOTOGRÁFICO
Rev.3 04-09: Aprobado con observaciones
1. Faltan fotografias con mediciones de los elementos importantes, por lo que se valida segun plano Asbuilt.
PLANOS AS BUILT
Rev.3 04-09: Aprobado
1. Se levantan las observaciones indicadas.</t>
  </si>
  <si>
    <t>INFORME FOTOGRÁFICO
Rev.3 04-09: Aprobado con observaciones
1. Faltan fotografias con dimensiones de los elementos importantes, por lo que se valida segun plano asbuilt.
PLANOS AS BUILT
Rev.3 04-09: Aprobado
Se levantan las observaciones indicadas.</t>
  </si>
  <si>
    <t>REV2 18-10-2024
Sitio con energia provisoria 1x20
Pendiente N° Medidor
Pendiente N° Cliente
Pendiente contrato de suminsitro electrico</t>
  </si>
  <si>
    <t>10_626</t>
  </si>
  <si>
    <t>Paillaco Ciudad</t>
  </si>
  <si>
    <t>Calle, Arturo Prat N° 688</t>
  </si>
  <si>
    <t>CL-LR-1037</t>
  </si>
  <si>
    <t>Rev.4 02-10: Aprobado con observaciones
Equipos RRU y MMOO deben quedar fuera de camuflaje para cabida de los mismos, en versión 3 se contaba con este detalle, pero en esta no se evidencia, por lo que se valida con ese detalle.</t>
  </si>
  <si>
    <t xml:space="preserve">Se deben corregir AZ, no corresponden con lo enviado 80°/210°/320°.  RRU5512 corresponde a bandas bajas 700/850 no 1900  </t>
  </si>
  <si>
    <t>Área proyectada 2,5x1 mts
Empalme proyectado desde TG Existente en supermercado (L=2mts)
Se proyecta remarcador trifasico 3x40 A 
Linea electrica trifasica (4x8 AWG) adosada a muro (L= 40 mts)
Tierra proyectada desde electrodo magneto a PGB Master
Unilineal Claro</t>
  </si>
  <si>
    <t>Sectores se observan construidos frente ante pecho, PTI debe garantizar que esto no sea obstrucción para la antena al momento de la implementación.</t>
  </si>
  <si>
    <t xml:space="preserve">31-03-25: Aprobado Con Observaciones V2
- Dimensiones de soportes para las Antenas= L= 3,30m : D3": SI-OK (Se modifican soportes logrando sobre pasar el antepecho)
- No hay manera de verificar la correcta ubicación de los soportes instalados, dados los azimut declarados por RF. (Se acepta de acuerdo a la proyección Plano As-Built. Azimuth de acuerdo a las necesidades de RF).
- Dimensiones de  los Camuflajes: 0,630 (No céntrico al pipe) = H= 2,5m
</t>
  </si>
  <si>
    <t xml:space="preserve">REV1 22-01-2025
Sitio Macro, TDAyF Instalado
Sitio con Energia Definitiva (Remarcador 3X40A en SMU (TG Supermercado))
Pendiente TE1 (En sharepoint solicitud a SEC)
</t>
  </si>
  <si>
    <t>10_932</t>
  </si>
  <si>
    <t>Quellón Gómez García</t>
  </si>
  <si>
    <t>Juan Ladrillero 770</t>
  </si>
  <si>
    <t>CL-LL-1028</t>
  </si>
  <si>
    <t>Rev: 2 300824: Aprobado
1. Soporte RF: 6 soportes 2 1/2" L: 3000mm
2. Soporte MMOO: Sobre mastil concentrado fuera de radomo.
3. Acceso al sitio a traves de camino indicado en planimetria.
EN INFORME FOTOGRAFICO A ENTREGAR CON EL ASBUILT, COLOCAR FOTOGRAFIAS QUE INDIQUEN COMO SE ACCEDE AL SITIO.</t>
  </si>
  <si>
    <t xml:space="preserve">Corregir Az del Sec1 a 50° y MDT a 2°. RRU5512 corresponde a bandas bajas 700/850 no 1900 </t>
  </si>
  <si>
    <t>Área proyectada 2x3 mts
Empalme proyectado desde TG Existente en supermercado (L=2mts)
Se proyecta remarcador trifasico 3x40 A 
Linea electrica trifasica (4x8 AWG) adosada a muro (L= 20 mts)
Tierra proyectada desde barra quimica a PGB Master
Unilineal Claro</t>
  </si>
  <si>
    <t xml:space="preserve">24-01: Aprobado
Se evidencia Soporte para TX
</t>
  </si>
  <si>
    <t xml:space="preserve">24-01-2025: Aprobado V2
TX:
MMOO: SI
Soporte MMOO: OK (instalado parte superior de pin central). Dimensiones:  L= 0,8m útil, D= 4", H=16m.
- Canalización FO por tuberías: C.A.G.V/T.M.F.V = L= 28m : D= 2,5":  SI-OK (Según Planimetría As-Built)
Router= HUAWEI
</t>
  </si>
  <si>
    <t xml:space="preserve">REV1 23-12-2024
Sitio con Energía definitiva remarcador 3x40A
Sitio con Remarcador SMU 
TE1 Declarado para solicitud (Pendiente)
</t>
  </si>
  <si>
    <t>10_944</t>
  </si>
  <si>
    <t>Fresia Ciudad Norte</t>
  </si>
  <si>
    <t>Fresia</t>
  </si>
  <si>
    <t>San José S/N</t>
  </si>
  <si>
    <t>CL-LL-1012</t>
  </si>
  <si>
    <t xml:space="preserve">OBSERVACIONES ASB - OOCC - Informe Fotográfico
31-01: Aprobado
Se aprueba medidas de largos de soportes por planos
</t>
  </si>
  <si>
    <t>30/01/2025: Según fotos expuesto por PTI efectivamente la antena existente esta por detrás de los nuevos soportes, por lo que no debería existir obstrucción para nuestra tecnologías, pero dejó constancia que puede existir obstrucción  para el dueño de antena existente, quedando en responsabilidad del operado este punto.</t>
  </si>
  <si>
    <t xml:space="preserve">OOBSERVACIONES (PROYECCIÓN PISO)
10-12-2024: Aprobado V2
- Fotos con Georreferencias: SI-OK (No todas las fotografías)
- Radier en piso 3x2m: SI-OK
- EPC 400x100m aéreo = L=7m con llegada a los porta Feeders de la  estructura: SI-OK
- Pilar EPC =L 3,1m
- Total EPC= 10,1m
- Fotos de los porta Feeder hasta los soportes: SI-OK
- Antena GPS: Factible Implementarse en EPC aéreo o los Porta feeders=H=6m: SI-OK
- Canalización FO: SI-OK
OBSERVACIONES (PROYECCIÓN ELEVACIÓN)
22-01-2025: Aprobado
Mantiene las Observaciones.
- Fotos con Georreferencias: SI-OK (No todas las fotografías)
- Antenas HUAWE AQU4518R24v18 (2mts)= L= 2m, para este sitio: OK
- Foto panorámica de los Soportes sin obstrucción: OK según lo indicado en correo
- (3) Soportes tipo H= L= 3m c/u : 2"1/2: OK se aprueba según planos As built
- Dimensiones de soportes: OK según planos
- Fotos Individuales S1-S2-S3: Ok según correo
</t>
  </si>
  <si>
    <r>
      <t xml:space="preserve">Se valida conexión definitiva del sitio 10_944 por ECE, quedando pendiente </t>
    </r>
    <r>
      <rPr>
        <sz val="12"/>
        <color rgb="FF242424"/>
        <rFont val="Aptos Narrow"/>
        <charset val="1"/>
      </rPr>
      <t>N° Cliente.</t>
    </r>
  </si>
  <si>
    <t>10_954</t>
  </si>
  <si>
    <t>Carelmapu Ruta V-900</t>
  </si>
  <si>
    <t>Via 900 entre Pasaje el Estadio y los Robles</t>
  </si>
  <si>
    <t>CL-LL-1201</t>
  </si>
  <si>
    <t xml:space="preserve">30-05-24: Aprobado V2
- Se corrige línea de tierra y ruteo.
- No se evidencia fotografías del estándar de colores de las líneas a nivel de la antena y RRU (Actividad realizada con RF)
- Falta Fotos con cinta métrica de los herrajes instalados a nivel de piso y entre herrajes (Indicado en el As Built).
</t>
  </si>
  <si>
    <t>10_973</t>
  </si>
  <si>
    <t>Achao Ruta W-589</t>
  </si>
  <si>
    <t>Ruta W-589, Achao</t>
  </si>
  <si>
    <t>CL-LL-1204</t>
  </si>
  <si>
    <t>03-11-2023: Aprobado V1.
Proyección y Equipamiento en altura.
Gabinete de TX inicia a partir de los 2,6m (Referencia desde el Piso hacia arriba.)
3-11-2023: Aprobado V1.
Altura 15,5m
Ausente: Antena GPS= Altura 13m Aprox.
Configuración: CLOSED LOOP MIMO (4x4)
Cañeria (Jumper): 3" = 6m
Antena Trisectorial: ADU4514S0v06
3 RRU (RRU5513w - 1900+AWS) - Bandas medias.
1 BBU 5900A Outdoor.
1 Gabinete Tx= Considerar Cabida para 1 Router + 1 Cabecera FO o Radio de TX)
1 DPU120D
1 DBU50B
NOTA:Considerar la longitud del Jumper para cada Poste. Ya que se presentan altura variables de acuerdo a la definición entregada por RF.</t>
  </si>
  <si>
    <t xml:space="preserve">21-10: Aprobado con observaciones
1. Se valida cabida de routers en gabinete a traves de correo de ejemplo de instalación.
2. Se valida separación entre herrajes segun plano asbuilt, ya que no se cuenta con fotografias con mediciones.
Herrajes instalados de manera correcta paralela a la via publica.
</t>
  </si>
  <si>
    <t>Antena del Sec1 se observa con up til, se debe dejar en 0° de mecánico y se debe orientar a 320°. Az del Sec3 se de orientar en zona sur del poste para poder orientar a 200°. (Se aprueba nueva ubicación). Plano As Built debe tener los Az finales y modelo de antena instalada: HUAWEI ADU451200v06, se debe corregir datos de plana de ubicación y dirección del sitio.</t>
  </si>
  <si>
    <t xml:space="preserve">28-10-24: Aprobado con observaciones V2
- FOTOGRAFÍAS: faltan fotografías que indique el orden correcto de los sectores con la brújula: NO-OK (De acuerdo a la cadena de arrastre el correo lunes 21-10-2024: 9.10AM)
</t>
  </si>
  <si>
    <t>"REV1 21-10-2024
Sitio con energía definitiva 1x40A
Pendiente N° de cliente
Contrato de suministro eléctrico
"</t>
  </si>
  <si>
    <t>Starlink instalado 17-1-2025</t>
  </si>
  <si>
    <t>14_016</t>
  </si>
  <si>
    <t>Mafil Ciudad</t>
  </si>
  <si>
    <t>Mafil</t>
  </si>
  <si>
    <t>Camino San Antonio Pelchuquin Km 3</t>
  </si>
  <si>
    <t>CL-LR-1070</t>
  </si>
  <si>
    <t>Area proyectada 3x2 mts
Empalme aereo trifasico independiente proyectado desde poste referencia #124990
Linea electrica aerea (calpe 3x25 + 1x50 mm2)proyecttada hasta TDAyF Proyectado
TG+TDAyF Proyectado
Unilineal de Claro
Tierras proyectadas en malla</t>
  </si>
  <si>
    <t xml:space="preserve">Informe Fotografico:22-12: Observado
1. Soportes RF: Falta fotografias con dimensiones de los soportes instalados.
</t>
  </si>
  <si>
    <t>Se validad altura de soportes de RF contra plano as built según excepción acordada</t>
  </si>
  <si>
    <t>INFORME FOTOGRÁFICO (PROYECCIÓN - ELEVACIÓN)
01-10-24: Aprobado con Observaciones V3
- Fotos con Georreferencias: NO-OK 
- Antenas HUAWE AQU4518R24v18 para este sitio: SI-OK
- Foto panorámica de los Soportes sin obstrucción: SI-OK (NO SE EVIDENCIA FOTOGRAFÍA QUE DEMUESTRE OBSTRUCCIÓN CON LOS VIENTOS DE LA TCV)
- (3) Soportes tipo H de 3m c/u de 2"1/2: SI-OK
- Dimensiones de soportes: SI-OK (Plano As Built)
- Fotos Individuales S1-S2-S3: SI-OK</t>
  </si>
  <si>
    <t>REV2 18-10-2024
Sitio con energia definitiva
Pendiente contrato de suministro electrico</t>
  </si>
  <si>
    <t>14_131</t>
  </si>
  <si>
    <t>Valdivia Las Gaviotas</t>
  </si>
  <si>
    <t>Las Gaviotas. Poste 52. Parcela 186</t>
  </si>
  <si>
    <t>CL-LR-1062</t>
  </si>
  <si>
    <t>Area proyectada 3x2 mts
Empalme trifasico aereo independiente proyectado desde poste referencia # 161030
Linea electrica subterranea (4x6 AWG)proyectada hasta TDAyF Proyectado (Camaras de paso proyectadas)
Medidor+TG+TDAyF Proyectado
Unilineal de claro</t>
  </si>
  <si>
    <t xml:space="preserve">INFORME FOTOGRÁFICO
22-01-25: Aprobado con observaciones
1. Se valida segun plano asbuilt, ya que no se cuenta con ciertas fotografias con dimensiones de elementos importantes para OOCC (Soportes RF y MMOO)
</t>
  </si>
  <si>
    <t>REV2 18-12-2024
Sitio con Energia Provisoria 1x20A 
Pendiente N° de Medidor
Pendiene N° Cliente
Pendiente Informe conexion energia definitiva.</t>
  </si>
  <si>
    <t>16_061</t>
  </si>
  <si>
    <t>Ruta 5 - Bulnes Cabrero</t>
  </si>
  <si>
    <t>Camino Bulnes - SANTACLARA PC 3 LOTE B SECTOR tres marias</t>
  </si>
  <si>
    <t>CL-NB-1118</t>
  </si>
  <si>
    <t>Se prevalida ALT A a 30mts</t>
  </si>
  <si>
    <t>17-10: Aprobado</t>
  </si>
  <si>
    <t>14-10-24: Aprobado V1. Altura definida 30m. Considerar área de arriendo para antenas Clarovtr 4m. Considerar área de radier 3x2. Por parte de Implantación es factible la opción A y B / Foto Montaje OK</t>
  </si>
  <si>
    <t xml:space="preserve">REV2 17-10-2024 Resumen
Área arriendo 10x10 mts
Sitio Macro Proyectado
Acometida eléctrica aérea Trifásica proyectada desde poste referencia # 1243593 (L=30 mts app)
Línea eléctrica aérea bt proyectada (L=180 mts app)
Cia. Electrica CGE
</t>
  </si>
  <si>
    <t xml:space="preserve">22-11: Aprobado
1. Soporte MMOO dentro de los 3ml para antenas RF. Equipo de Ing. MMOO debera reubicar soporte de acuerdo a su estudio.
2. Area en piso 3x2m
3. 3 soportes dobles L: 3000mm.
</t>
  </si>
  <si>
    <t xml:space="preserve">03-12-2024: Observado  V1
Cabe destacar que es importante que se encuentre la proyección y la descripción de los elementos a implementar entregados en la FC en el (PLANO DE PLANTA), ya que en el caso de PTI ellos no proyectan equipamientos en la recepción del AS-Built. Por lo tanto al momento de Implementar el sitio lo van a realizar bajo los planos de la Ingenierías.
Estos dos sitios se van Aprobar con Observaciones, para el resto de los sitios deben venir las proyecciones. Ya que en sitios anteriores me indicaron por el grupo de Implementación que debe venir la proyección para poder Implementar, bajo el estándar ClaroVTR.
</t>
  </si>
  <si>
    <t xml:space="preserve">REV 1 25-11-2024
Sitio Macro proyectado
Area arriendo 10x10 mts
Area equipos 3x2 mts
Empalme electrico aereo trifasico independiente proyectado desde poste referencia Copelec
Acometida electrica aerea trifasica proyectada independiente  (L=10mts)
Linea electrica aerea trifasica independiente proyectada (Calpe 3x25 + 1x50 mm2)(L=50 mts)
Medidor + TDAyF instalado 
Tierra Proyectada (Malla tierra proyectada)
</t>
  </si>
  <si>
    <t>Pendiente Empalme Definitivo</t>
  </si>
  <si>
    <t xml:space="preserve">Observaciones levantadas. OBSERVACIONES ASB - OOCC - Informe Fotográfico
19-02: Observado
1. No hay informe fotográfico, favor incluirlo. (se encuentra dañado el archivo)
2. Adjuntar foto de canalizaciones del Radier.
3. Adjuntar foto de distanciamiento del porta feeders.
4. Falta foto georreferenciada
OBSERVACIONES ASB - OOCC - Planos
19-02: Aprobado con Observaciones
Favor al plotear planos en PDF tener cuidado con grosor de líneas, se están distorsionando al hacer zoom.
</t>
  </si>
  <si>
    <t xml:space="preserve">Obseraciones levantadas: OBSERVACIONES (PROYECCIÓN PISO)
Canalización FO: NO-OK
OBSERVACIONES (PROYECCIÓN ELEVACIÓN)
Fotos con Georreferencias: No-OK  </t>
  </si>
  <si>
    <t xml:space="preserve">REV1 31-01-2025
Sitio con Energia Provisoria (1x25A)
Falta N° Medidor
Falta N° Cliente
Falta informe energia definitiva
Falta Contrato de suministro electrico
</t>
  </si>
  <si>
    <t>16_077</t>
  </si>
  <si>
    <t>Coelemu Cerro</t>
  </si>
  <si>
    <t>Coelemu</t>
  </si>
  <si>
    <t>Cerro La Picota/ Pasaje el Sause S/N</t>
  </si>
  <si>
    <t>CL-NB-1063</t>
  </si>
  <si>
    <t xml:space="preserve">04-04-25: Aprobado con observaciones V1.
1. Faltó detalle de porta feeders, pero sitio ya fue entregado en etapa 1
</t>
  </si>
  <si>
    <t xml:space="preserve">OBSERVACIONES (Planos de Planta)
09-04-2025: Observado 5G V2.
1. En versión anterior tenian los datos "OK" de las antenas 4G Modelo AQU4518R24v18, pero en esta versión entregada presentan errores en cuanto al tilt mecanico indicado por RF.
Configuración RF 4G:
- Sector 1: AQU4518R24v18 Azimut: 35° Til. M.: 5°
- Sector 2: AQU4518R24v18 Azimut: 205° Til. M.: 5°
- Sector 3: AQU4518R24v18 Azimut: 270° Til. M.: 5°
OBSERVACIONES (Planos Laterales)
09-04-25: Observado 5G V2.
1. Plano elevación torre con equipos lamina 2000: Llamado de equipos 5G AAU5339w aun presenta error en cuanto al tilt mecanico declarado por RF.
Antenas 5G AAU 5339w presentan los siguientes datos:
- Sector 1: 140° Tilt M.: 0°
- Sector 2: 230° Tilt M.: 0°
- Sector 3: 320° Tilt M.: 0°
</t>
  </si>
  <si>
    <t>Ing5G REV1 03-04-2025
Área Proyectada 3x2 mts
Empalme eléctrico aereo trifásico proyectado desde poste MT a intercalar por CGE
Acometida eléctrica aerea MT proyectada (L=6mts)
S/E  30KVA Proyectado
Linea electrica BT Trifásica proyectada (3x25 + 1x50 mm2) / (L=40 mts)
Tierra proyectada (Barra química a PGB Master)
Area proyectada 3x2 mts
Empalme proyectado desde poste a intercalar por cia electrica CGE
Linea electrica aerea (Calpe 3x25 + 1x50 mm2)proyectada hasta TDAyF Proyectado 
Medidor+TG+TDAyF Proyectado
Tierras proyectadas
Unilineal de claro</t>
  </si>
  <si>
    <t xml:space="preserve">06-05-25: APROBADO 5G V1.
1. Se validan fotografias entregadas
</t>
  </si>
  <si>
    <t xml:space="preserve">As-Built queda “APROBADO” por RF. </t>
  </si>
  <si>
    <t>CHECKLIST  SITIO 
1. Coordenadas Google Earth: OK
2. Nemonico: OK
3. Tipo de estructura: Ventada 
4. Altura Torre, Ventada; 36
5. Altura RF: 31
6. Tipo de Soporte:  Soporte H  3MTS
6. PGB Altura: OK
7 Disponibilida de recorrido Power F.O: OK
8. EPC Aerea; N/A
9 EPC Piso: OK
10 Rodomo: N/A
11. Energia Provisoria: N/A
12. Disponibilidad 5G: OK
13. Disponibilidad de 5G Piso: OK 
14. Requiere Andamios: NO
15. Antenas con plan de RF : OK
16: AZ con plan de RF :  OK
Observacion
Asbuilt Aprobado</t>
  </si>
  <si>
    <t>REV3 21-11-2024
Sitio con Energia provisoria 1x20A
Pendiente N° Medidor
Pendiente N° Cliente
Pendiente informe conexion energia definitiva 
Falta contrato de suminsitro electrico 
REV 11-05-2025
Energía provisoria
Falta N° de medidor
Falta N° de Cliente</t>
  </si>
  <si>
    <t>16_110</t>
  </si>
  <si>
    <t>Ruta N-695 San Ignacio</t>
  </si>
  <si>
    <t>SAN IGNACIO</t>
  </si>
  <si>
    <t>Ruta N 685, calle alegre s/nº, Quiriquina</t>
  </si>
  <si>
    <t>Asignado a PTI BTS  por descarte de ATC - 31-7-2025</t>
  </si>
  <si>
    <t>CL-NB-1124</t>
  </si>
  <si>
    <t xml:space="preserve">Ambos TSS están Aprobados por RF.
-	Candidato “A” es el Prioritario por RF  TSS Aprobado.
-	Candidato “B” debe quedar por ahora como back-up en caso de haber problemas con Alt. “A”  TSS Aprobado igualmente.
</t>
  </si>
  <si>
    <t xml:space="preserve">18-08-25: Aprobado 4G V2.
Alt. A y B.
1. Area en piso 3x2m.
2. 3 soportes doble tipo H.
3. Considerar 1 soporte para TX.
4. EPC 400X100mm.
</t>
  </si>
  <si>
    <t xml:space="preserve">CHECKLIST SITIO 
1. Coordenadas Google Earth: OK
2. Nemonico 16_110
3. Tipo de estructura: Autosoportada
4. Altura: 48
5. Altura RF: 48MTS 
6. Tipo de Soporte: OK
6. PGB Altura: NOK
7. PGB Piso: NOK
8 Disponibilida de recorrido Power F.O: Sin Informacion  
9. EPC Aerea; N/A
10 EPC Piso: OK
11 Rodomo: sin informacion 
12. Energia Provisoria: N/A
13. Disponibilidad 5G en Torre  sin evidencia
14. Disponibilidad de 5G Piso: sin evidencia
15. Requiere Andamios: NO
16. Antenas con Plan de RF: Sin evidencia
17: Tronera: N/A
18. Porta Feeders: N/A
19_ GPS: Sin evidencia en fotomontaje
20. Az con Plan de RF: Sin evidencia
Observaciones:
TSSR Rev 1 Aprobado
</t>
  </si>
  <si>
    <t xml:space="preserve">Lámina 1000: Falta mostrar la línea eléctrica y la postación
Lámina 2000: Poste TDAyF falta indicar bajada FO en CAG  2"
Lámina 3000: Indican canalización bajada FO en 1 1 /2". Debe ser de 2".
Lámina 3002: falta indicar porta feeders  L mín = 350 mm  (se pidió en la rev. anterior) 
</t>
  </si>
  <si>
    <t>La Ingeniería y el As-Built del Sitio 16_110 (PTI) están “APROBADOS” por RF.
Por favor solicitar el análisis de Tx, si será MMOO, FO u otro el medio de enlace; en caso de ser MMOO deben definir si la altura disponible sirve para un enlace.</t>
  </si>
  <si>
    <t>CHECKLIST SITIO"
16_110
06-01-25
ING_SN_V2 Aprobado</t>
  </si>
  <si>
    <t>Aprobado  sin comentarios</t>
  </si>
  <si>
    <t>Altura, la revisada es a 36 metros. Soportes ok.</t>
  </si>
  <si>
    <t xml:space="preserve">Se valida que el sitio cuenta con energía, sin embargo, vuelvo a hacer hincapié en un par de puntos que están relacionados entre sí:
•	Las fotografías, no se muestran los puntos donde están conectados los chicotes del multitester para saber con claridad donde se está midiendo
•	El Voltaje que se muestra es bien bajo lo que impactará en el valor de la corriente (Se incrementa cuando el voltaje es muy bajo) por eso es importante saber el punto donde se esta midiendo.
•	No se da más detalles de la capacidad del breaker provisoria que se instaló.
</t>
  </si>
  <si>
    <t>Se encuentra en proceso de busqueda pendiente de validacipon coordinadas nuevas por parte de RF</t>
  </si>
  <si>
    <t>25_162</t>
  </si>
  <si>
    <t>Marbella Resort</t>
  </si>
  <si>
    <t>Km 35 Canino Concor Zapallar</t>
  </si>
  <si>
    <t>CL-VS-1253</t>
  </si>
  <si>
    <t>Rollback. Se aprueba con ING</t>
  </si>
  <si>
    <t xml:space="preserve">REV3 18-03-2025
Sitio Macro Proyectado
Area Proyectada 3x2 mts
Empalme desde tablero conexion propiedad desde nicho de medidores (piso -1 de CGE) L=2mts app
Medidor trifasico 27Kw proyectado
Linea electrica trifasica adosada a muro (L=20mts) / (4x8 AWG) y canalizada por Shaft vertical
Tierra proyectada desde Electrodo a PGB Master
(Equipos proyectados en plataforma elevada)
</t>
  </si>
  <si>
    <t>INFORME FOTOGRÁFICO
21-11: Aprobado con observaciones
1. Faltan fotografias, por lo que se valida segun plano asbuilt. PTI debe garantizar cabida de todos los equipos a instalarse en el espacio indicado (5 RRUs, 3 antenas 5G AAU5339W y 3 antenas AQU4518R18R23V18, se evidencia escalera existente en estructura que puede generar problemas en la instalación de equipos.
2. No se evidencia instalación de soporte para MMOO, por lo que PTI indica que tiene cabida a las 9m y que instalará el soporte (correo).
PLANOS AS BUILT
21-11: Aprobado con observaciones
1. Cabida de equipos no puede verificarse, al no contar con dimensiones de ciertos elementos, por lo que cualquier inconveniente en la cabida de los equipos PTI deberá solucionar en terreno. Se ve poco espacio disponible para instalación de equipos.
2. No hay detalle de soporte para MMOO.
NOTA: Sitio cuenta con ingenieria observada por parte de OOCC
CERTIFICADOS DE CALIDAD
Libro de Obras: Presentado
Calidad Acero: Presentado
Calidad Hormigon: N/A
Ingenieria Aprobada: No Presentado</t>
  </si>
  <si>
    <t>Sitio 5G con solución de antena full band reducida AQU4518R23v18. PTI debe garantizar que los AZ de 4G y 5G se puedan alcanzar. Se validad altura RF contra plano As Built.</t>
  </si>
  <si>
    <t xml:space="preserve">Cabe destacar que el soporte donde se proyecta la MMOO sus dimensiones son de 2,5” y para la MMOO se requiere un soporte de 4” mínimo 3”, cabe destacar que PTI será responsable de sustituir soporte o agregar soporte al momento de la Implementación.
Tx: 
MMOO= SI (SIN CABIDA EN EL PIN CENTRAL)
Soporte MMOO Instalado: NO-OK (SIN CABIDA EN EL PIN CENTRAL)
Router: ZTE
IMPORTANTE: PTI asegura cabida de todo el equipamiento para este sitio.
</t>
  </si>
  <si>
    <t>REV1 19-11-2024
Sitio construido con Energía definitiva  Remarcador (3x40A)</t>
  </si>
  <si>
    <t>25_482</t>
  </si>
  <si>
    <t>Catemu Chagres</t>
  </si>
  <si>
    <t>El Arrayán. Sitio 20</t>
  </si>
  <si>
    <t>CL-VS-1163</t>
  </si>
  <si>
    <t>Área proyectada 5x2,5 mts  
Empalme trifásico aéreo independiente proyectado
Línea eléctrica aérea proyectada hasta TDAyF
Unilineal no corresponde al entregado por claro</t>
  </si>
  <si>
    <t>Informe Fotografico:19-01: Aprobado con obsrvaciones
Se valida según plano Asbuilt.
Se evidencia la instalación de soporte para antena MMOO con brazo angular, ing. Aprobada cuenta con proyección de brazos tubulares (No condiciona la observación del sitio, ya que la responsabilidad estructural de este elemento corresponde al OI)
Plano Asbuilt:19-01: Aprobado
Canalización para FO del radier no corresponde con el estandar CLAROVTR, pero dado que el sitio esta declarado con MMOO, no existe problema alguno con respecto a este punto.</t>
  </si>
  <si>
    <t>Se aprueba con la siguiente observación:  Plano As Built indica dos alturas para soportes RF 31mts en vista Elevación  y 32mts en vista de Planta</t>
  </si>
  <si>
    <t>18-01-24: Aprobado V1.
- Radier OK.
- Feeders OK.
- EPC con llegada a la estructura y la conexión con los feeders OK.
- EPC aéreo, factible para instalación Antena GPS.
18-01-24:  Aprobado V1.
Ausente:
- Foto con cinta métrica indicando la altura final de los soportes Antenas + MMOO (Si Aplica) instalados para el estándar de diseño de  laroVTR. Responsabilidad del OOII si, los soportes no cumplen con las proyecciones en la Ingeniería y Asbuilt.</t>
  </si>
  <si>
    <t>REV4 27-11-2024
Sitio con Energia provisoria 1x20A
Pendiente N° Medidor
Pendiente N° Cliente 
Informe conexion energia definitiva
Contrato de suminsitro electrico.
24-06-2026: Informe conexión definiva y TE-1, OK.</t>
  </si>
  <si>
    <t>25_498</t>
  </si>
  <si>
    <t>Limache Acceso Antiguo</t>
  </si>
  <si>
    <t>Sitio N° 1 Reserva 10. Los Laureles</t>
  </si>
  <si>
    <t>CL-VS-1117</t>
  </si>
  <si>
    <t>Área proyectada 3x3 mts
Aterramiento proyectado
Proyectar Empalme y línea electrica trifasica
Modificar unilineal al formato entregado x Claro
Proyectar TG y TDAyF en Ingenieria</t>
  </si>
  <si>
    <t>Informe Fotografico:10-01: Aprobado con observaciones
Se aprueba segun plano Asbuilt. Cabe destacar que no se cuenta con fotografias de instalación de porta feeders.
Plano asbuilt: 10-01: Aprobado con observaciones
1. Canalización radier esta fuera del estandar CLAROVTR pero lo instalado funciona para lo que se necesita.
2. Se toma como detalle del poste TDAyF el indicado en lamina 3001</t>
  </si>
  <si>
    <t xml:space="preserve">Se levantan observaciones, se valida altura de soportes de RF con plano As Built según acuerdo de excepción. </t>
  </si>
  <si>
    <t>11-01-24: Aprobado V1.
- Fotos Sin Georreferencias.
- Radier OK.
- Feeders OK.
- EPC con llegada a la estructura y la conexión con los feeders OK.
- EPC aéreo, factible para instalación Antena GPS.
11-01-24:  V1 Aprobado con observaciones.
- Se Instala Soporte de MMOO y el sitio tiene Factibilidad por FO para la TX del sitio.
Ausente:
- Foto con cinta métrica indicando la altura y dimensiones de los soportes Antenas + MMOO (Si Aplica) instalados para el estándar de diseño de  ClaroVTR. Responsabilidad del OOII si, los soportes no cumplen con las proyecciones en la Ingeniería y Asbuilt.
- Fotos Sin Georreferencias.</t>
  </si>
  <si>
    <t>Energia provisoria 1x16 A
Pendiente TE1
Informe conexión defintiiva</t>
  </si>
  <si>
    <t>25_524</t>
  </si>
  <si>
    <t>Rabuco Pasaje Rozas</t>
  </si>
  <si>
    <t>Calle Principal Sitio 89 A</t>
  </si>
  <si>
    <t>CL-VS-1125</t>
  </si>
  <si>
    <t>Área proyectada 3 x 2,5 mts
Empalme trifásico aéreo proyectado desde poste referencia 791003
CIA Eléctrica Chilquinta
Línea eléctrica subterránea proyectada + Linea electrica aérea proyectada hasta TDAyF Proyectado
Sin energía provisoria
Modificar unilineal al formato entregado x Claro
Proyectar TG y TDAyF en Ingenieria</t>
  </si>
  <si>
    <t>INFORME FOTOGRÁFICO
Rev.2 23-10: Aprobado con observaciones
1. Faltaron algunas fotografias pero se valida segun plano Asbuilt.
PLANOS AS BUILT
Rev.2 23-10: Aprobado con observaciones
1. Porta feeders: Se ve claramente en las fotografias que el recorrido a sistema radiante es a traves de porta feeders, por lo que en revisión 1 se solicitó agregar este detalle e indicarlo en el plano de elevación de la torre, pero esto no fue agregado en Versión 2 de los planos, por lo que se valida con la falta de esto.</t>
  </si>
  <si>
    <t>OBSERVACIONES (PROYECCIÓN PISO)
01-10-24: Aprobado V1
- Fotos con Georreferencias: SI-OK
- Radier en piso 3x2m: SI-OK
- EPC 400x100m (horizontal)=L=2,1m + EPC (Vertical)=L=3,5m : Total EPC=5.6m con llegada a los porta Feeders de la estructura: SI-OK
- Foto del EPC con llegada a los Porta Feeders: SI-OK
- Fotos de los porta Feeder hasta los soportes: SI-OK
- Antena GPS: Factible Implementarse en altura máxima del EPC: SI-OK
OBSERVACIONES (PROYECCIÓN ELEVACIÓN)
01-10-24: Aprobado V1
- Fotos con Georreferencias: SI-OK
- Antenas HUAWE AQU4518R24v18 para este sitio: SI-OK
- Foto panorámica de los Soportes sin obstrucción: SI-OK
- (3) Soportes tipo H de 3m c/u de 2"1/2: SI-OK
- Dimensiones de soportes: SI-OK (Plano As Built)
- Fotos Individuales S1-S2-S3: SI-OK
TX
01-10-24: Aprobado V2
Router: ZTE
TX:
MMOO: SI
Soporte MMOO Instalado: SI</t>
  </si>
  <si>
    <t>REV2 23-10-2024
Sitio construido con energía provisoria 1x20A
TE1 Pendiente 
Pendiente:
N° medidor
N° Cliente
Informe conexión eléctrico
Contrato de suministro eléctrico energía definitiva</t>
  </si>
  <si>
    <t>25_527</t>
  </si>
  <si>
    <t>Hijuelas Petorquita</t>
  </si>
  <si>
    <t>Av. Unión Americana 274-c6</t>
  </si>
  <si>
    <t>CL-VS-1126</t>
  </si>
  <si>
    <t>Soporte MMOO: Falta proyección de soporte MMOO y detalle</t>
  </si>
  <si>
    <t>29-08-2023: Aprobado V2. Proyectado modelo de antena /RF/Azimut: 345°/90°/190°
Antenas (ADU4518R6v06)
Altura: 33m.
11-08-23: En el cuadro descriptivo de equipos corregir identificación de los equipos a utilizar.
En la Ingeniería tiene mal tipificado los RRU que se utilizaran en el proyecto.
Altura definida ClaroVtr: 34m
Es necesario la proyección y mención de los equipamiento siguientes:
(3) RRU5513w (1900 MHz/AWS)
(3) Antenas (ADU4518R6v06)
(1) Antena GPS.
Ausente: Proyección de Azimut para S1-S2-S3
En plano de elevación es necesario identificar la altura de piso hasta las antenas. Se debe definir la altura de las antenas.
NOTA: Considerar Instalaciones de antenas Full Band de HUAWEI (Manejan todas las Bandas de frecuencias)</t>
  </si>
  <si>
    <t>Área proyectada 5X2,5 mts
Empalme proyectado trifásico desde poste de conexión N° 553334
Línea eléctrica aéreo 250 mts. (Conductor Calpe 3x50+1x50 mm2) proyectada hasta TDAyF. 
Unilineal claro.
Aterramientos proyectados.</t>
  </si>
  <si>
    <t xml:space="preserve">Informe Fotografico: 15:02: Se aprueba  según As-Built: 
1. Sitio de 5mt x 5 mt.
2. TX: MMOO.
3. EPC 400x100 :  Sin medición. 
4. Radier de 3x2.  Sin medición.  
5. Soportes dobles  Cant 3  Cañ 2,1"/  2".
6. Soporte MMOO Cañ 4". :  Sin medición. .  
7. Radier 3mtx2mt.
8. Porta feeders: a cada 1mt 40cm.
Plano Asbuilt:15:02: Aprobado con Observaciones. 
1. Sitio de 5mt x 5 mt.: 
2. TX: MMOO.
3. EPC 400x100.
4. Radier de 3x2. 
5. Soportes dobles  Cant 3  Cañ 2,1"/  2"
6. Soporte MMOO Cañ 4" Cant 1.
7. Radier: Pendiente planta de cerco / planta radier / distribución de equipos + EPC.
8. Porta feeders: a cada 1mt. 
</t>
  </si>
  <si>
    <t>Se levantan observaciones // 19-02 Corrdenadas desplazadas. No se Observa ID Claro en informe. No se observa foto con huincha para validar altura de soportes de RF, sitio no entra en listado de excepciones.</t>
  </si>
  <si>
    <t>23-02-24: Aprobado V1.
- Soportes: SI-OK.
-Vista Panorámica: SI-OK
- EPC con llegada a llos Feeders de la estructura: SI-OK.
- Radier: SI-OK.
- EPC aéreo, factible para instalación Antena GPS.</t>
  </si>
  <si>
    <t xml:space="preserve">REV2.
Sitio con energia provisoria ( 1x16 A) 
Pendiente TE1/ Contrato suministro electrico/Informe conexión definitiva
</t>
  </si>
  <si>
    <t>25_540</t>
  </si>
  <si>
    <t>HORNITOS LLAY LLAY</t>
  </si>
  <si>
    <t>PC 69 LT B PROY STA TERESA</t>
  </si>
  <si>
    <t>CL_VS_1415</t>
  </si>
  <si>
    <t>Alternativa C</t>
  </si>
  <si>
    <t>42m (CLARO 36m)</t>
  </si>
  <si>
    <t xml:space="preserve">REV2 07-08-2024 ALT (A) (APROBADO)
Sitio Macro Proyectado
Dimensiones de sitio 10x10 mts
Acometida eléctrica aerea MT 10 mts
N° Poste referencia empalme: 627698 Linea electrica BT Trifásica proyectada Aérea L=15m aprox
Nota: Energia propietario bt monofasica
</t>
  </si>
  <si>
    <t>25-09-2024:Aprobado V1.
Proyección de 4 Gabinetes (2 gabinete Equipos + 2 Gabinete Baterías)
(Equipamiento en Gabinete de piso)
Radier: 3x2m
CC y Comunicaciones:
Tramo EPC hasta la estructura= 15,1m.
- EPC con llegada a los Porta Feeders
- Nueva Altura: 30m
Antena GPS (En el EPC horizontal)= H=3,1m
3 Antenas: AQU4518R24v18
3 (RRU5513w - 1900+AWS) - Banda Media
3 (RRU5512 - 700+850) - Bandas baja.
- Ruteo por porta Feeders: SI-OK
- Soportes tipo H=L=3m
Proyección MMOO: SI-OK
Diámetro= 0,6m
Altura MMOO= 29m
Azimuth MMOO: Será definido por TX.</t>
  </si>
  <si>
    <t xml:space="preserve">REV1 27-09-2024
Sitio Macro Proyectado
Area arriendo proyectada 10x10 mts
Extensión de Red aérea BT proyectada (Sujeto a factibilidad de cia eléctrica) L=140 mts app
Empalme proyectado aereo trifásico
Acometida eléctrica aerea trifasica proyectada (L=8mts app)
Linea electrcia aérea trifásica proyectada hasta TDAyF) L=12mts
Medidor + TDAyF Proyectado
Tierras proyectadas (Se proyecta malla tierra independiente)
Nota: Energía provisoria proyectada para sitio ClaroVtr desde poste BT Privado)
</t>
  </si>
  <si>
    <t xml:space="preserve">INFORME FOTOGRÁFICO
30-10: Aprobado con observaciones
1. Se ve mejoras en la entrega de las fotografias solicitadas, pero se deben incluir mas para mejor revisión y liberación del sitio.
PLANOS AS BUILT
06-11: Aprobado con observaciones
1. Soportes RF fueron construidos con separaciones de perfiles verticales menores a lo estandar de CLAROVTR.
PLANOS PRESENTADOS NO SE VEN BIEN, DADO QUE ENTREGARON EL ESCANEADO. PARA FUTURAS ENTREGAS DEBEN MEJORAR LA CALIDAD DE ESTE DOCUMENTO.
Certificados de Calidad
toda la infraestructura de los sitios de PTI BTS son del OI, por lo que la responsabilidad es de ellos. Se omite la solicitud de los certificados.
</t>
  </si>
  <si>
    <t xml:space="preserve">REV1 30-10-2024
Sitio construido / TDAyF Instalado
Sitio con Energia Provisoria
Pendiente N° Medidor
Pendiente N° de cliente
Pendiente contrato de suministro electrico
Pendiente Informe conexión energia definitiva 
</t>
  </si>
  <si>
    <t>Starlink Instalado 31-1-2025</t>
  </si>
  <si>
    <t>25_543</t>
  </si>
  <si>
    <t>El Melón Rotary Internacional</t>
  </si>
  <si>
    <t>Ruta 5 Norte km 121. Sitio 94</t>
  </si>
  <si>
    <t>CL-VS-1141</t>
  </si>
  <si>
    <t>Área proyectada 5x2 mts
Empalme aéreo trifásico proyectado desde poste referencia # 785640
CIA Eléctrica Chilquinta
Línea Eléctrica aérea trifásica hasta TDAyF Proyectado 
Aterramientos proyectados
Modificar unilineal al formato entregado x Claro
Indicar tipo alimentador en tramo acometida y tramo aereo hasta TDAyF</t>
  </si>
  <si>
    <t xml:space="preserve">INFORME FOTOGRÁFICO
06:05: Aprobado con observaciones 
1. Sitio de 5mt x 5 mt.
2. TX: MMOO.
3. EPC 400x100 : Existe diferencia con lo instalado  y lo indicado en plano As-built. 
4. Radier de 3x2. Medidas correspondiente. 
5. Soportes dobles  Cant 3  Cañ 2,1"/  2" Pendiente medición. 
6. Soporte MMOO Cañ 4". : Pendiente medición. 
7. Cambio posición de radier de equipo. 
8. Radier: Pendiente medición.
PLANOS AS BUILT
15:02: Aprobado </t>
  </si>
  <si>
    <t xml:space="preserve">22-02-24: Aprobado V1.
- EPC con llegada a llos Feeders de la estructura: SI-OK.
- Radier: SI-OK.
- EPC aéreo, factible para instalación Antena GPS
22-02-24: Aprobado V1.
- Soportes: SI-OK.
-Vista Panorámica: SI-OK
Ausente:
- Foto con cinta métrica indicando la altura y dimensiones del soporte para la MMOO (Si Aplica) instalados para el estándar de diseño de  ClaroVTR .
Responsabilidad del OOII, si los soportes no cumplen con las proyecciones en la Ingeniería y As built.
</t>
  </si>
  <si>
    <t xml:space="preserve">Se valida con observaciones el informe de conexión definitiva del sitio, sin embargo, queda pendiente la entrega:
1.	TE1
2.	N° de cliente
</t>
  </si>
  <si>
    <t>25_548</t>
  </si>
  <si>
    <t>Olmue El Paraiso</t>
  </si>
  <si>
    <t>Olmue</t>
  </si>
  <si>
    <t>Av. Eastman 2604</t>
  </si>
  <si>
    <t>CL-VS-1173</t>
  </si>
  <si>
    <t>Área proyectada 5x2 mts
Empalme proyectado aereo trifasico desde poste referencia # 601609
Línea eléctrica aérea proyectada hasta TDAyF Proyectado
TG + TDAyF Proyectado
Aterramiento proyectado
Modificar unilineal al formato entregado x Claro</t>
  </si>
  <si>
    <t>INFORME FOTOGRÁFICO
19-01: Aprobado con observaciones
Se valida según plano As built.
Se evidencia la instalación de soporte para antena MMOO con brazo angular, ing. Aprobada cuenta con proyección de brazos tubulares (No condiciona la observación del sitio, ya que la responsabilidad estructural de este elemento corresponde al OI)
PLANOS AS BUILT
Rev. 2 12/04/2024  Observado 
1.TX: MMOO OK
2. Antena : Antena HUAWEIADU4518R6v06 
3. Soportes: dobles 3m OK.
4. Radomo :N/A
5. Soporte TX:  OK cañ 4" l= 1m OK.
6. EPC /DUCTOS: 400x100m OK
7. Línea F.O: N/A                                                                            
8. Radier de equipo: 3X 2mOK
9. Línea eléctrica adosada :N/A 
10. Cámara de paso:N/A 
11. Plataforma  en azotea :N/A
12. Plano CAD/PDF:OK</t>
  </si>
  <si>
    <t>Informe no contiene ID Claro. Se valida altura de soportes RF segun acuerdo contra plano As Built.</t>
  </si>
  <si>
    <t>18-01-24: Aprobado V1.
- Radier OK.
- Feeders OK.
- EPC con llegada a la estructura y la conexión con los feeders OK.
- EPC aéreo, factible para instalación Antena GPS.
18-01-24:  Aprobado V1.
Ausente:
- Foto con cinta métrica indicando la altura final de los soportes Antenas + MMOO (Si Aplica) instalados para el estándar de diseño de  laroVTR. Responsabilidad del OOII si, los soportes no cumplen con las proyecciones en la Ingeniería y Asbuilt.</t>
  </si>
  <si>
    <t>Se registra energía en sitio por empalme propio, pendiente número de cliente.</t>
  </si>
  <si>
    <t>28_229</t>
  </si>
  <si>
    <t>Ruta 5 - Chillán Bulnes</t>
  </si>
  <si>
    <t>RUTA 5 SUR KM420</t>
  </si>
  <si>
    <t>14-10-24: Aprobado V1. Altura definida 30m. Considerar área de arriendo para antenas Clarovtr 4m. Considerar área de radier 3x2. Por parte de Implantación es factible la opción A / Foto Montaje OK</t>
  </si>
  <si>
    <t xml:space="preserve">REV2 17-10-2024 Resumen
Área arriendo 10x10 mts
Sitio Macro Proyectado
Acometida eléctrica aérea Trifásica proyectada desde poste cia eléctrica Copelec (L=30 mts app)
Línea eléctrica aérea bt proyectada  (L= 60 mts)
</t>
  </si>
  <si>
    <t xml:space="preserve">03-12-2024: Aprobada con Observaciones
Cabe destacar que es importante que se encuentre la proyección y la descripción de los elementos a implementar entregados en la FC en el (PLANO DE PLANTA), ya que en el caso de PTI ellos no proyectan equipamientos en la recepción del AS-Built. Por lo tanto al momento de Implementar el sitio lo van a realizar bajo los planos de la Ingenierías.
Ausente: Plano de Planta (Proyectar equipamiento):
(3) Antenas AQU4518R24v18
(3) 5513w (RRU5513w - 1900+AWS) 
(3) 5512 (RRU5512 - 700+850)
</t>
  </si>
  <si>
    <t xml:space="preserve">REV1 25-11-2024
Sitio Macro Proyectado
Area proyectada equipos 3x2 mts
Empalme electrico aereo trifasico proyectado desde poste referencia # 1243593 (L=30 mts)
Linea electrica aerea trifasica proyectada Calpe 3x50 + 1x50 mm2 (L=174 mts)
TDAyF + Medidor Trifasico proyectado
Tierras proyectadas (Se proyecta malla tierra)
</t>
  </si>
  <si>
    <t xml:space="preserve">19-02: Aprobado con observaciones
1. Adjuntar foto de canalizaciones del Radier.-- OK
2. Adjuntar foto de distanciamiento del porta feeders.--&gt; NO Ok distanciamiento indica 1,20m. estándar 1m fue lo aprobado en ing.
29-01: Aprobado con Observaciones
Favor al plotear planos en PDF tener cuidado con grosor de líneas, se están distorsionando al hacer zoom.
</t>
  </si>
  <si>
    <t xml:space="preserve">29-01-2025: Observado
Fotos con Georreferencias: OK
- Radier en piso 3x2m: SI-OK
- EPC 400x100m aéreo con llegada a los porta Feeders de la  estructura: SI-OK
- Pilar EPC =L 3,1m
- EPC L= 12,1m
- Total EPC= 15,1m
- Fotos de los porta Feeder hasta los soportes: SI-OK
- Antena GPS: Factible Implementarse en EPC aéreo o los Porta feeders: SI-OK
- Canalización FO: SI-OK
22-01-2025: Aprobado
- Fotos con Georreferencias: OK 
- Foto panorámica de los Soportes sin obstrucción: OK
- (3) Soportes tipo H= L= 3m c/u : 2"1/2: OK
- Dimensiones de soportes: OK
- Fotos Individuales S1-S2-S3: OK
</t>
  </si>
  <si>
    <t xml:space="preserve">REV1 31-01-2025
Sitio con Energia provisoria Monofasica
Falta N° Medidor
Falta N° Cliente
Falta informe energia definitiva
Falta Contrato de suministro electrico
</t>
  </si>
  <si>
    <t>29_007</t>
  </si>
  <si>
    <t>Melipeuco Gutierres</t>
  </si>
  <si>
    <t>Melipeuco</t>
  </si>
  <si>
    <t>Galvarino entre A. Gutierres y Aníbal Pincheira</t>
  </si>
  <si>
    <t>CL-AR-1260</t>
  </si>
  <si>
    <t>2. Falta proyección de soporte para MMOO en torre y detalle del mismo.</t>
  </si>
  <si>
    <t>Actualizar en Plano As Built y en informe fotografico coordenadas reales de la ubicación del poste ( -38.851156 ; -71.690871)</t>
  </si>
  <si>
    <t>Starlink Instalado 30-11-2024</t>
  </si>
  <si>
    <t>29_019</t>
  </si>
  <si>
    <t>Temuco Portal San Francisco Norte</t>
  </si>
  <si>
    <t>Villa Portal San Francisco - Temuco</t>
  </si>
  <si>
    <t>CL-AR-1078</t>
  </si>
  <si>
    <t>Plano Asbuilt: 15:02:  Aprobado
Informe Fotografico: Se valida video</t>
  </si>
  <si>
    <t>22-02-24: Aprobado V1.
- EPC con llegada a llos Feeders de la estructura: SI-OK.
- Radier: SI-OK.
- EPC aéreo, factible para instalación Antena GPS.
22-02-24: Aprobado V1.
- Soportes: SI-OK.
-Vista Panorámica: SI-OK
Ausente:
- Foto con cinta métrica indicando la altura y dimensiones de los soporte para la MMOO (Si Aplica) instalados para el estándar de diseño de  ClaroVTR .
Responsabilidad del OOII, si los soportes no cumplen con las proyecciones en la Ingeniería y As built.</t>
  </si>
  <si>
    <t>43_220</t>
  </si>
  <si>
    <t>Pomaire Centro</t>
  </si>
  <si>
    <t>Lote B Potrerillo Grande</t>
  </si>
  <si>
    <t>CL-RM-1580</t>
  </si>
  <si>
    <t>Se solicita de manera urgente que PTI declare el motivo por el cual no pueden instalar lo solicitado por CLAROVTR.</t>
  </si>
  <si>
    <t>Área proyectada 3x2 mts
Empalme proyectado trifásico
Línea eléctrica aérea trifásica proyectada (
Alimentación planta debe ser con 8AWG
Unilineal no corresponde al entregado por claro
Falta vista línea eléctrica Empalme+TG+TDAyF+Gabinetes
Indicar detalles alimentador aéreo hasta TDAyF Proyectado
Indicar si hay energía provisoria disponible</t>
  </si>
  <si>
    <t xml:space="preserve">Plano Asbuilt: 05:02:Observado.
Eliminar : F.optica llegada aérea. 
</t>
  </si>
  <si>
    <t>05-02-24: Aprobado V1.
- Radier OK.
- Feeders OK.
- EPC con llegada a la estructura y la conexión con los feeders OK.
- EPC aéreo, factible para instalación Antena GPS.
05-02-24: Aprobado V1.
- Foto Panorámica de los soportes Instalados para validar Obstrucción: SI-OK.
Ausente:
- Foto con cinta métrica indicando la altura final y dimensiones de los soportes Antenas + MMOO (Si Aplica) instalados para el estándar de diseño de claroVTR. Responsabilidad del OOII si, los soportes no cumplen con las proyecciones en la Ingeniería y As built.
- No se encuentra proyectado en el Informe As Built el Soporte de la MMOO.
Responsabilidad del OOII, si los soportes no cumplen con las proyecciones en la Ingeniería y As built..</t>
  </si>
  <si>
    <t>43_931</t>
  </si>
  <si>
    <t>Erasmo Escala Santa Monica</t>
  </si>
  <si>
    <t>Erasmo Escala 2395</t>
  </si>
  <si>
    <t>CL-RM-1063</t>
  </si>
  <si>
    <t>Rev.5 01-10: Aprobado
1. Area en Piso 2x1, plataforma.
2. 6 soportes simples de 3m + 1 soporte MMOO 0,8m.
3. BPC 400X100mm</t>
  </si>
  <si>
    <t>REV3 29-05-2024 Resumen
Area proyectada 2x1 mts
Acometida electrica subterranea proyectada desde camara 401444 (L=15mts app)
Linea electrica proyectada (4x8 AWG) adosada a muro hasta TDAyF (L=22 mts) 
Unilineal no corresponde al de sitios nuevos (Corregir)</t>
  </si>
  <si>
    <t xml:space="preserve">20-02: Aprobado
Corregir:  La canalización interna entre el TDAyF y llegada hasta donde quedará el Gabinete MTS9304A no puede ser de PVC tiene que ser de CAG declarada en la ING. Las misma fueron instalada de PVC y pintadas. (Falta fotografías por debajo de la plataforma metálica que muestre el recorrido entre el TDAyF hasta la llegada del Gabinete Huawei)---OK
1. Radier plataforma Metálica: Ok.
2. Canalizaciones desde el radier hasta cada soporte mediante BPC 400x100  con llegada al soporte S3 y S2. El soporte S1 se instalaron 2 TMF hasta la llegada de los soportes: OK.
3.  Canalización FO= L=22m: D= 2"
4. Fotografía de la canalización FO: OK
5. Dimensiones Soportes: OK
20-02: Aprobado
- Mantiene las Observaciones.
1.MMOO Se debe corregir proyección en el plano As- Built.--- ok
2. Soporte de la MMOO. No cumple con lo presentado en la ING. El soporte MMOO debe sobre salir del camuflaje para que cumpla con la cabida como se muestra en la ING.---ok
3. Fotografías del soporte MMOO no cumple con las dimensiones de 3" y Ubicación en altura presentada en la ING.---ok
</t>
  </si>
  <si>
    <t xml:space="preserve">05-03-25: Aprobado con Observaciones  V3
Router: ZTE
TX: MMOO
Soporte MMOO instalado: SI-OK
Altura MMOO=  H= 2,9m: SI-OK
Diámetro MMOO= 0,3m
Dimensiones soporte MMOO: L=0,80m : D=3": NO-OK (Según plano As-Built no se adjuntaron fotos con cinta métrica).
- El soporte MMOO debe sobre salir del camuflaje para que cumpla con la cabida como se muestra en la ING. (Según plano As-Built)
</t>
  </si>
  <si>
    <t xml:space="preserve">REV2 23-01-2025
Sitio con Energia Provisoria (1x25A)
Pendiente N° Medidor
Pendiente N° Cliente
Pendiente Informe conexión energía definitiva 
</t>
  </si>
  <si>
    <t>43_981</t>
  </si>
  <si>
    <t>El Monte Angel Ortega</t>
  </si>
  <si>
    <t>Av. San Antonio 0110</t>
  </si>
  <si>
    <t>CL-RM-1675</t>
  </si>
  <si>
    <t xml:space="preserve">09-04-25: APROBADO 5G V3.
1. Se levantan las observaciones indicadas.
</t>
  </si>
  <si>
    <t>Informe Fotografico: 11-01-24:  Observado V1.
- Fotos Sin Georreferencias.
- Soporte de MMOO no se encuentra Instalado y tampoco proyectado en el As Built.
- Falta foto panorámica de los Soportes para evidenciar si no hay obstrucción.
Ausente:
- Foto con cinta métrica indicando la altura y dimensiones de los soportes Antenas + MMOO (Si Aplica) instalados para el estándar de diseño de  ClaroVTR. Responsabilidad del OOII si, los soportes no cumplen con las proyecciones en la Ingeniería y Asbuilt.
APROBADO EN REUNION 29-04 (OBSERVACIONES CORREGIDAS POR PTI) por Andrea Parra</t>
  </si>
  <si>
    <t>53_004</t>
  </si>
  <si>
    <t>Cuartel 2 Batuco</t>
  </si>
  <si>
    <t>Calle el Almendral s/n</t>
  </si>
  <si>
    <t>CL-RM-21-20</t>
  </si>
  <si>
    <t xml:space="preserve">06-12: Aprobado
1. Gabinete TDAyF y TX quedo instalado a 420cm del suelo.
2. Cabida de routers en gabinete instalado se aprueba por correo de prueba de instalación de equipo.
3. Herrajes instalados en forma correcta, paralela a la via publica.
4. Gabinete perforado.
PTI NO INSTALA SOPORTE PARA MMOO.
06-12: Aprobado
1. Se agregan los detalles del gabinete TDAyF y TX conversado en reunión W48 2024. Los detalles de los herrajes se pueden ver en la ing. aprobada
</t>
  </si>
  <si>
    <t>Aprobobado con la siguiente observación: No se logra validar etiquetado de jumpers realizado por huawei de no cumplir con el estandar huawei debe reetiquetar jumpers en implementación de equipos.</t>
  </si>
  <si>
    <t>53_007</t>
  </si>
  <si>
    <t>BATUCO SANTA ELENA</t>
  </si>
  <si>
    <t>Condominio Santa Rosa Parcela 38, Batuco</t>
  </si>
  <si>
    <t>Torrecom</t>
  </si>
  <si>
    <t>Se incorpora a Plan CC 10-9-2025</t>
  </si>
  <si>
    <t>25-28 MTS</t>
  </si>
  <si>
    <t>TCLEN13112</t>
  </si>
  <si>
    <t>Aprobada altura y coordenadas.</t>
  </si>
  <si>
    <t>Altura ofrecida debe validarla  RF.</t>
  </si>
  <si>
    <t>.- No olvidar, cargar fotos de termino en ingeniería.  las fotos cargadas, muestran la construcción o proyección del sitio como tal.</t>
  </si>
  <si>
    <t>FC Solicitado (17-8-2026)</t>
  </si>
  <si>
    <t>Falta el soporte de MMOO  (debe ser independiente de los soportes RF).
Las canalizaciones de energía deben ser de 1 1/2"  (hay algunas indicadas de  1 1/4" , en poste empalme y radier).</t>
  </si>
  <si>
    <t>1.- Sin archivo DWG.</t>
  </si>
  <si>
    <t>53_048</t>
  </si>
  <si>
    <t>Paine Pintué</t>
  </si>
  <si>
    <t>Camino Rosario Vial Parcela 14</t>
  </si>
  <si>
    <t>CL-RM-1338</t>
  </si>
  <si>
    <t>Área proyectada 2x5 mts
Acometida proyectada monofásica / Linea electrica aérea proyectada trifásica (corregir empalme)
Unilineal no corresponde al entregado x claro (Corregir)
Proyectar TG y TDAyF en Ingenieria</t>
  </si>
  <si>
    <t>10-01: Aprobado con observaciones
Se aprueba según plano Asbuit. Cabe destacar que no existe evidencia fotografica de la instalación de los porta feeders.</t>
  </si>
  <si>
    <t>28-02 Fotos y plano As Built indican 35,7 mts de alura , se debe actualizar  información en informe fotografico, la altura total de la estructura es de 42 no de 36 como se indica.  // 10-01 Corregir altura de la estructura y franja de arriendo de acuerdo a INg y AsBuilt. No se observa foto con huincha que valide altura a la que quedan los soportes de RF.  
APROBADO EN REUNION 29-04 (OBSERVACIONES CORREGIDAS POR PTI) por Cristina Martinez</t>
  </si>
  <si>
    <t xml:space="preserve">REV2.Sitio con energia provisoria (1x16 A)
TE1 Pendiente
Pendiente informe energia definitiva/contrato suminsitro </t>
  </si>
  <si>
    <t>53_057</t>
  </si>
  <si>
    <t>Peñaflor Manuel Castillo</t>
  </si>
  <si>
    <t>Manuel Castillo 1301. Malloco</t>
  </si>
  <si>
    <t>CL-RM-1458</t>
  </si>
  <si>
    <t>Acometida eléctrica aérea (25 mts) trifásica proyectada desde poste referencia # 0711155</t>
  </si>
  <si>
    <t xml:space="preserve">INFORME FOTOGRÁFICO
Rev.2 04-09: Aprobado con observaciones
1. Faltan algunas fotografias de elementos importantes, pero se valida segun plano asbuilt.
PLANOS AS BUILT
Rev.3 02-12: Aprobado
1. Se levantan las observaciones indicadas.
Certificados de Calidad
Libro de Obras: Presentado
Calidad Acero: Presentado
Calidad Hormigon: No presentado
Ingenieria Aprobada: No Presentado
</t>
  </si>
  <si>
    <t xml:space="preserve">INFORME FOTOGRÁFICO
Rev.2 04-09: Aprobado con observaciones
1. Faltan algunas fotografias de elementos importantes, pero se valida segun plano asbuilt.
PLANOS AS BUILT
Rev.2 04-09: Aprobado
</t>
  </si>
  <si>
    <t xml:space="preserve">Se valida conexión definitiva del sitio por ECE.
</t>
  </si>
  <si>
    <t>53_097</t>
  </si>
  <si>
    <t>Huertos Familiares La Rueda</t>
  </si>
  <si>
    <t>Tiltil</t>
  </si>
  <si>
    <t>Calle, Dos Sur N° 205</t>
  </si>
  <si>
    <t>CL-RM-1151</t>
  </si>
  <si>
    <t>Área proyectada 3x2 mts
Empalme trifásico aéreo proyectado desde poste referencia # 693532
CIA Eléctrica ENEL
Línea eléctrica aérea trifásica proyectada hasta TDAyF Proyectado
TG + TDAyF Proyectado
Unilineal de Claro
Aterramientos proyectados</t>
  </si>
  <si>
    <t xml:space="preserve">Informe Fotografico:10-01: Aprobado con observaciones
Se aprueba segun plano Asbuilt, pero se deja claro que no hay fotografias que por lo menos demuestren la instalación de los soportes.
</t>
  </si>
  <si>
    <t>22-12-23: Aprobado V1.
- EPC aéreo, factible para instalación Antena GPS.
10-01-24: V2 Aprobado con Observaciones.
- Reunión 09-01-2024: Se aprueban con condiciones especiales. Se aprueba con plano de la Ingeniería y Plano As built.
22-12-23: Observado V1
Ausente:
- Faltan Fotos de los soportes.
- Foto indicando altura de los soportes de las  Antenas + MMOO con la cinta métrica de acuerdo al rango establecido para ClaroVTR.</t>
  </si>
  <si>
    <t xml:space="preserve">REV2.
Stitio con energia provisoria ( 1x10 A)
Pendiente contrato suminsitro electrico/ informe conexión definitivo
</t>
  </si>
  <si>
    <t>53_098</t>
  </si>
  <si>
    <t>Ruta 5 Tiltil Rungue</t>
  </si>
  <si>
    <t>Fundo el Rutal, Panamericana Norte km.60</t>
  </si>
  <si>
    <t>CL-RM-1873</t>
  </si>
  <si>
    <t>TSS Validado, con tramo ofrecido según TSS en estructura entre 24 y 28mts.</t>
  </si>
  <si>
    <t xml:space="preserve">Área proyectada 3x2 mts.
Línea aérea trifásica proyectada 1600 mts en MT + 90 mts en BT.
Sitio proyectado con factibilidad de energía desde
poste de conexión 0.001.571
</t>
  </si>
  <si>
    <t xml:space="preserve">Corregir Modelo de antena, el correcto es ADU4516R6v06 </t>
  </si>
  <si>
    <t>REV1 Resumen
Empalme trifásico proyectado con recorrido previo de MT de 1600m (incluyendo transformador, herrajes, ferretería para cambio a BT, con 18 postaciones) y línea aérea de 90 metros hasta TDAYF, con conductor 3x25 + 1x50 mm2 CALPE. 
Área proyectada 3x2.
Empalme proyectado desde poste N°0.001.571.
Aterramientos proyectados.
Unilineal con breaker 3x40 A para PCC proyectada.
Nota: Considerar que Habilitación de sitio implica  ALTO COSTO (línea MT de 1600 mts).</t>
  </si>
  <si>
    <t xml:space="preserve">06-12: Aprobado
1. Se validan fotografias con lo proyectado en planos.
Libro de Obras: Presentado
Calidad Acero: Presentado
Calidad Hormigon: Presentado
Ingenieria Aprobada: No Presentado
</t>
  </si>
  <si>
    <t>19-12-2024	Sin observaciones</t>
  </si>
  <si>
    <t xml:space="preserve">10-12-2024: Aprobado V1
- Fotos con Georreferencias: NO-OK
- Antenas HUAWE ADU4516R6V06, para este sitio: SI-OK (Configuración RF 2-Sectores)
- Foto panorámica de los Soportes sin obstrucción: SI-OK 
- (3) Soportes tipo H= L= 3m c/u : 2"1/2: SI-OK
- Dimensiones de soportes: SI-OK
- Fotos Individuales S1-S2-S3: SI-OK
10-12-24: Aprobado V1.
TX: Pendiente.
Fo: SI
MMOO: SI
Soporte MMOO Instalado: SI.
Canalización FO: SI-OK
</t>
  </si>
  <si>
    <t>REV1 05-12-2024
Sitio con Energia Provisoria (1X40A).
Pendiente N° Medidor.
Pendiente N° Cliente.
Pendiente Informe conexión Energia definitiva.</t>
  </si>
  <si>
    <t>53_370</t>
  </si>
  <si>
    <t>Vitacura Camino del Minero</t>
  </si>
  <si>
    <t>Camino Agua Del Padre n°6882</t>
  </si>
  <si>
    <t>CL-RM-2044</t>
  </si>
  <si>
    <t>Por Leonardo Alarcon, segun indica Leopoldo Jimenez en correo 11 de septiembre de 2024 9:07</t>
  </si>
  <si>
    <t>Rev.1 12-09: Aprobado
1. Soporte RF: 3 soportes dobles en mastil concentrado sin radomo
2. Area en piso: 3x2m.
3. Canalizacion en radier y sistema radiante (EPC) se verificará en ingenieria. PTI debe garantizar el libre acceso al sitio.</t>
  </si>
  <si>
    <t>12-09: APROBADO CON OBSERVACIONES
Ausente: Franja de área antena GPS: NO-OK (Proyectar ANTENA GPS en el pipe central)
Ausente: Configuración por RF:
- (3) antenas AAU5339w
- (3) antenas  ADU4518R6v06
- (3) RRU (5517t)
- Proyección MMOO
- Radier 3x2m: SI-OK
- Canalización por EPC fijada al radier: SI-OK
- Franja de arriendo Clarovtr (12m-9m): SI-OK
- (3) Soportes tipo H: SI-OK</t>
  </si>
  <si>
    <t>Sitio Macro proyectado
Empalme trifásico proyectado conexión a cámara eléctrica Enel
Acometida Eléctrica subterránea proyectada (L=50 mts) / N° cámara referencia 408675
Línea eléctrica adosada y canalizada proyectada hasta TDAyF (L=80 mts)</t>
  </si>
  <si>
    <t xml:space="preserve">OBSERVACIONES ING - OOCC
27-01: Aprobado
1. Área en piso 2x1m Plataforma metálica.
2. EPC 400X100mm hasta mástil concentrado
3. 6 soportes simples en anillo L: 3000mm + 1 soporte MMOO simple en tope de mástil.
4. Equipo implementador deberá instalar antena 5G arriba y 4G abajo para evitar sombra entre ellas.
</t>
  </si>
  <si>
    <t xml:space="preserve">OBSERVACIONES (Planos de Planta)
27-01-2025: Aprobado V4
- Radier (Plataforma metálica) 2x1m
- Proyección de  Gabinete (Equipamiento en 2 Gabinete de piso)
- 2 Gabinetes principales.
- CC y Comunicaciones: EPC 400x100 interno + EPC a nivel de piso , adosado a techumbre= Longitud= 40m: SI-OK ( Altura promedio de la Techumbre)
- Antena GPS: Debe ser proyectada en el PIN CENTRAL soportes de la antena = H=12m SI-OK.
OBSERVACIONES (Planos Laterales)
27-01-2025: Aprobado V4
- Antena GPS proyectada en soporte PIN Central: SI-OK
- Distancia antena GPS Pin central hasta la plataforma: 42m Aprox (Ruteo de cable)
- Altura RF= 12m
3 antenas HUAWEI: ADU4518R6v06
3 RRU 5517t (1900/AWS/2600)
3 RRU (AAU5339w) 3,5
Router: ZTE
Factibilidad TX: MMOO
MMOO: SI
Soporte MMOO: Proyectado: SI-OK (PIN central)
MMOO= 12m
MMOO d=0,3m
</t>
  </si>
  <si>
    <t>REV1 28-10-2024
Sitio Macro proyectado
Plataforma para equipos proyectada 2x1 mts
Empalme proyectado desde camara electrica ENEL N° Referencia 408675
Acometida electrica subterranea trifasica proyectada (L&gt;35 mts)
Linea electrica adosada y canalizada (L=85 mts) (6 AWG)
Medidor + TdayF Trifasico proyectado
Tierras Proyectadas (Se proyecta barra quimica)</t>
  </si>
  <si>
    <t xml:space="preserve">Aprobado con observaciones.
PTI  deberá resolver en caso de presentarse problemas en instalación de gabinete en plataforma.
Aprobado con observaciones.
Se valida planimetría, pero no se cuenta con ciertas dimensiones de la plataforma para verificar, por lo que cualquier diferencia con lo declarado en planimetría, PTI deberá resolver.
Canalizaciones , EPC y porta feeders de acuerdo a estándar.
6 soportes simples en anillo L: 3000mm + 1 soporte MMOO simple en tope de mástil.
Plataforma de 2,0 x 1,0 m
</t>
  </si>
  <si>
    <r>
      <t xml:space="preserve">El As-Built del Sitio </t>
    </r>
    <r>
      <rPr>
        <b/>
        <sz val="10"/>
        <color rgb="FF000099"/>
        <rFont val="Candara"/>
        <family val="2"/>
        <charset val="1"/>
      </rPr>
      <t>53_370</t>
    </r>
    <r>
      <rPr>
        <sz val="10"/>
        <color rgb="FF000099"/>
        <rFont val="Candara"/>
        <family val="2"/>
        <charset val="1"/>
      </rPr>
      <t xml:space="preserve"> está “APROBADO” por RF.</t>
    </r>
  </si>
  <si>
    <t>CHECKLIST SITIO 
1. Coordenadas Google Earth: OK
2. Nemonico: OK
3. Tipo de estructura: Azotea
4. Altura Torre, Momopolo, Palmera ; Soprte Concentrado
5. Altura RF: 12
6. Tipo de Soporte:  Simple 3Mts
6. PGB Altura: NOK
7 Disponibilida de recorrido Power F.O: OK 
8. EPC Aerea; OK
9 EPC Piso: N/A
10 Rodomo: N/A
11. Energia Provisoria: N/A
12. Disponibilidad 5G en Torre  OK
13. Disponibilidad de 5G Piso: OK
14. Requiere Andamios: NO
15. Antenas con Plan de RF: OK 
16: Tronera: N/A
17. Porta Feeders: N/A
18_ GPS: OK 
19. Az con Plan de RF: NOK 
Observaciones 
19. Az con Plan de RF: NOK 
Asbuilt 0°, 120°, 240°
Plan de RF. 0°, 155°, 280°
Asbuilit Aprobado SN_V1</t>
  </si>
  <si>
    <t xml:space="preserve">Energía provisoria
Pendiente contrato de suministro
Pendiente N° Cliente
Pendiente N° Medidor
Breaker empalme provisorio 3x40 (A)
Pendiente certificado inscripción TE-1
</t>
  </si>
  <si>
    <t>53_414</t>
  </si>
  <si>
    <t>San Gabriel El Yeso</t>
  </si>
  <si>
    <t>9-4-Correo Leonardo Alarcon: Sitio 5G, recupera cobertura 33_143</t>
  </si>
  <si>
    <t xml:space="preserve">08-05-2025:  APROBADO 5G V1.
1. Area en piso 3x2m.
2. Consideran la instalación de 3 soportes tipo H y 1 soporte para MMOO.
3. Comunicación a sistema radiante se verificará en etapa de ingenieria.
</t>
  </si>
  <si>
    <t>2. Nemónico NOK Sin evidencia de nemónico y nombre del sitio Caratula</t>
  </si>
  <si>
    <t xml:space="preserve">Falta distancia de proyección de línea en MT y BT. </t>
  </si>
  <si>
    <t xml:space="preserve">Aprobado:
Plataforma elevada de 1,8 x 1,8m   OK  (resistencia estructural responsabilidad del OI).
Soportes, EPC, porta feeders y canalizaciones de acuerdo a estándar  
El As built deberá venir con fotos con medición con huincha del espacio disponible para el gabinete Huawei
</t>
  </si>
  <si>
    <t>La Ingeniería del Sitio 53_414 queda “APROBADA” por RF.</t>
  </si>
  <si>
    <t xml:space="preserve">"CHECKLIST SITIO"
1. Coordenadas Google Earth: OK
2. Nemonico: 53_414
3. Tipo de estructura: Ventada/ Colocalizada
4. Altura Torre: OK 48 MTS
5. Altura RF: OK 44MTS
6. Tipo de Soporte:  H 3000
7. PGB Altura: OK
8. PGB Piso: OK
9 Disponibilida de recorrido Power: OK
10. EPC Aerea; OK
11 EPC Piso: N/A
12 Rodomo: NO
13. Energia Provisoria: NO
14. Disponibilidad LTE / 5G en Torre  OK
15. Disponibilidad de LTE / 5G Piso: OK
16. Requiere Andamios: NO
17. Antenas con Plan de RF: OK
18: Tronera: N/A
19. Porta Feeders: OK
20_ GPS: OK
21. Az con Plan de RF: OK
Observaciones : 
</t>
  </si>
  <si>
    <t xml:space="preserve">Aprobado con comentarios
La línea eléctrica aún no se ha construido.
</t>
  </si>
  <si>
    <t xml:space="preserve">El As-Built del Sitio 53_414 está “APROBADO” por RF
</t>
  </si>
  <si>
    <t>Con la información entregada se valida excepcionalmente con des habilitación de los BB, se recomienda una energía mínima para funcionamiento con BB de 25 Amperios monofásicos</t>
  </si>
  <si>
    <t xml:space="preserve">Energía entregada de WOM de 10 A que no sirve para levantar el sitio, se requiere agilizar la entrega de la energía definitiva por lo que PTI se encuentra trabajando en un proyecto de conexión de energía 2do plano. Forecast W36. </t>
  </si>
  <si>
    <t>11_495</t>
  </si>
  <si>
    <t>Coyhaique Rio Simpson</t>
  </si>
  <si>
    <t>Aysen</t>
  </si>
  <si>
    <t>SECTOR EL BALSEO, AYSEN</t>
  </si>
  <si>
    <t>Se conversó con Diego Duma y Fiorella Tovar donde se confirmó que la altura maxima de 42mts</t>
  </si>
  <si>
    <t xml:space="preserve">De acuerdo a la información compartida en correo previo, contamos con la información necesaria para la modificación del documento TSS, por favor, procedamos en paralelo para lograr cumplir con los tiempos y los procesos.
Por parte de OOCC, procedemos con un OK condicional, con el compromiso de que el operador entregue a posterior el documento con lo solicitado.
De igual manera, como indica en su correo, los riesgos o puntos que no considere el operador a posteriori por no presentarse en esta instancia, serán asumidos por ustedes.
</t>
  </si>
  <si>
    <t xml:space="preserve">TSS muestra datos de construcción, se solicitará en ING y As-built datos de IMPL. </t>
  </si>
  <si>
    <t>Versión revisada Alternativa C
Línea media tensión (2,5 Km)
Número poste 144877
CIA. EDELAYSEN</t>
  </si>
  <si>
    <t xml:space="preserve">La lámina 3001 muestra un radier que no aplica.
En caso de usar helicóptero para la instalación del grupo electrógeno, se debe realizar antes del montaje de la torre y del techo de la plataforma.
</t>
  </si>
  <si>
    <t>La Ingeniería del Sitio 11_495 está “APROBADA” por RF.</t>
  </si>
  <si>
    <t>1.- Se observa en HLD 2 sectores, en documento de ING, se proyectan 3 sectores. 
2.- Sin fotos, evidencias.</t>
  </si>
  <si>
    <t>OFF Grid</t>
  </si>
  <si>
    <t>Off Grid</t>
  </si>
  <si>
    <t>OBSERVACIONES - INFORME FOTOGRAFICO
Sin acceso vehicular para la instalación del grupo electrógeno, plataforma instalada con el techo.</t>
  </si>
  <si>
    <t>10_972</t>
  </si>
  <si>
    <t>Quemchi Camino al Vertedero</t>
  </si>
  <si>
    <t>Quemchi</t>
  </si>
  <si>
    <t>Puerto Fernandez Alto. Quemchi S/N</t>
  </si>
  <si>
    <t>CL-LL-1061</t>
  </si>
  <si>
    <t>INFORME FOTOGRÁFICO
Rev.1 12:08:2024 Aprobado 
1.TX: MMOO 
2. Antena :  3 Antena HUAWEI  AQU4518R24v18 ok. 2279x515x235 Full Bandas
3. Soportes RF: Cañería  2 1/2" Ok
4. Radomo: No aplica
5. Soporte TX: Ok.  
6. DUCTOS: Ok
7. Línea F.O:  No aplica.                                                                                
8. Radier de equipo: Ok.
9. Línea eléctrica adosada :
10. Cámara común : No aplica. 
11. Plataforma  en azotea: No aplica. 
13. Cerco: 3x2.5Ok
PLANOS AS BUILT
Rev.1 12:08:2024 Aprobado 
1.TX: MMOO 
2. Antena :  3 Antena HUAWEI  AQU4518R24v18 ok. 2279x515x235 Full Bandas
3. Soportes RF: Cañería  2 1/2" Ok
4. Radomo: No aplica
5. Soporte TX: Ok.  
6. DUCTOS: Ok
7. Línea F.O:  No aplica.                                                                                
8. Radier de equipo: Ok.
9. Línea eléctrica adosada :
10. Cámara común : No aplica. 
11. Plataforma  en azotea: No aplica. 
13. Cerco: 3x2.5Ok</t>
  </si>
  <si>
    <t>OBSERVACIONES: 12-08-24: Aprobado V1.
Router: ZTE
TX:
FO: N/A
MMOO: SI
Soporte MMOO Instalado: SI (Por arriba de los soportes H</t>
  </si>
  <si>
    <t>53_368</t>
  </si>
  <si>
    <t>Huechuraba Cerro Punta Mocha</t>
  </si>
  <si>
    <t>Cerro Punta Mocha</t>
  </si>
  <si>
    <t>PTI/WOM</t>
  </si>
  <si>
    <t>Se valida altura por RF- Se solicita TSS a Carlos Mata 4-12-2024</t>
  </si>
  <si>
    <t>CL-RM-2086</t>
  </si>
  <si>
    <t>21-03-25: Aprobado V1.
1. Area en piso 2,2x1,6m con cerco.
2. Consideran la instalación de 3 soportes dobles para RF y 1 soporte simple para MMOO.
3. Comunicación a TCV a traves de EPC.</t>
  </si>
  <si>
    <t>21-03-25: Aprobado V1.
1. TCV, Rango destinado para ClaroVTR 30m.
2. Area en piso 2,2x1,6m
- Soportes RF: 3 Soportes dobles.
TX=MMOO
ROUTER= ZTE
(3) Antena Huawei ADU4518R6v06
(3) Antena Huawei AQU4518R24v18
(3) 5512
(3) 5517t
(3) Antenas AAU5339w</t>
  </si>
  <si>
    <t xml:space="preserve">REV2 09-04-2025
Sitio Macro Proyectado
Área proyectada 2,2x1,8 mts
Línea eléctrica proyectada aerea L=1500 mts app
Nota: Operador existente sin energia 
Nota: Se debe revisar si existe factibildiad de servidumbre de paso energia electrica </t>
  </si>
  <si>
    <t>Ing. Aprobada</t>
  </si>
  <si>
    <t>Aprobado
Radier 2,2 x 1,6 m con cerco.
Soportes , canalizaciones y EPC de acuerdo a estándar.
Se proponen dos alternativas de llegada de línea eléctrica al sitio
Aumentar el largo de los porta feeders a 400 mm___
Considerando que es un sitio de dimensiones reducidas, debe construirse tal como proyecta el plano de planta para dejar el espacio disponible para el gabinete Huawei.</t>
  </si>
  <si>
    <t xml:space="preserve">CHECKLIST SITIO"
1. Coordenadas Google Earth: OK
2. Nemonico: 53_368
3. Tipo de estructura: Ventada/ Colocalizada
4. Altura Torre: OK 36 MTS
5. Altura RF: OK 27MTS
6. Tipo de Soporte:  H 3000
7. PGB Altura: OK
8. PGB Piso: OK
9 Disponibilida de recorrido Power: OK
10. EPC Aerea; OK
11 EPC Piso: N/A
12 Rodomo: NO
13. Energia Provisoria: NO
14. Disponibilidad LTE / 5G en Torre  OK
15. Disponibilidad de LTE / 5G Piso: OK
16. Requiere Andamios: NO
17. Antenas con Plan de RF: OK
18: Tronera: N/A
19. Porta Feeders: OK
20_ GPS: OK
21. Az con Plan de RF: OK
Observaciones : 
</t>
  </si>
  <si>
    <t>01_065</t>
  </si>
  <si>
    <t>Arica Sur</t>
  </si>
  <si>
    <t>Calle Arquitecto Eduardo Hoyos, frente a la casa N° 081</t>
  </si>
  <si>
    <t xml:space="preserve">Aprobado con comentarios
Se proyecta equipos mas no se hace fotomontaje de soportes o herrajes.
Indica 3 x RRU5513w, HLD indica RRU5517t
Tubería para jumpers no debe interferir con las caras donde se instalará los herrajes.
Altura de equipo RF se proyecta 12m sin embargo HLD indica 15m.
</t>
  </si>
  <si>
    <t>considerar que el equipamiento proyectado no sea instalado a una altura que permita su manipulación por terceros.</t>
  </si>
  <si>
    <t>Se corrigen observaciones</t>
  </si>
  <si>
    <t>Corregidas Observaciones</t>
  </si>
  <si>
    <t>Se solicita que para revisión de As-Built, se tiene que cargar fotos de los espacios disponibles para el HW.</t>
  </si>
  <si>
    <t>07-05-26 Ingenieria Aprobada - Inicio de Permisos.</t>
  </si>
  <si>
    <t>01_511</t>
  </si>
  <si>
    <t>Iquique Freddy Taberna</t>
  </si>
  <si>
    <t>Freddy Taberna, entre Pedro Lagos y Covadonga</t>
  </si>
  <si>
    <t>Poste Iluminaria</t>
  </si>
  <si>
    <t>CL-TP-1122</t>
  </si>
  <si>
    <t xml:space="preserve">REV2 07-11-2024
Sitio Poste proyectado
Factibildiad de empalme aereo independiente BT de postacion cercana
N° Poste referencia no visible
</t>
  </si>
  <si>
    <t>01_558</t>
  </si>
  <si>
    <t>Iquique Manuel Balmaceda</t>
  </si>
  <si>
    <t>Av. La Tirana esquina Manuel Balmaceda</t>
  </si>
  <si>
    <t>CL-TP-1123</t>
  </si>
  <si>
    <t xml:space="preserve">REV2 07-11-2024
Sitio Poste proyectado
Factibildiad de empalme aereo independiente BT de postación cercana
</t>
  </si>
  <si>
    <t>02_060</t>
  </si>
  <si>
    <t>Parque Industrial</t>
  </si>
  <si>
    <t>02_145</t>
  </si>
  <si>
    <t>Mejillones Estadio</t>
  </si>
  <si>
    <t>Pasaje El Loa #30 casas 1 al 15</t>
  </si>
  <si>
    <t>Incorporado a Plan 11-8-2025</t>
  </si>
  <si>
    <t>Alt A</t>
  </si>
  <si>
    <t>Aprobada coordenadas,  se ajusta diseño a antena panel ADU4516R18v06</t>
  </si>
  <si>
    <t xml:space="preserve">Aprobado con comentarios.
Los equipos proyectados en el TSS difieren del diseño de RF, el cual considera 3 RRU5517t , 2 DPU, 1 DBU, 1 BBU. 
La ingeniería deberá considerar los soportes adecuados.
</t>
  </si>
  <si>
    <t xml:space="preserve">QMC instala herrajes y 3 soportes para antenas panel </t>
  </si>
  <si>
    <t xml:space="preserve">Sin observaciones </t>
  </si>
  <si>
    <t xml:space="preserve">Aprobado con observaciones.
•	Falta incorporar las coordenadas de ubicación del poste proyectado.
•	Se debe detallar la cantidad de BDT a instalar y su respectivo aterramiento. 
•	Procurar que los equipos proyectados no queden instalados a una altura o distancia que permita su manipulación por terceros, considerando criterios de seguridad de la infraestructura.
</t>
  </si>
  <si>
    <t>OBSERVACIONES - INFORME FOTOGRAFICO: 
Faltan fotos de los 3 soportes instalados para antenas panel ADU4516R18v06.
Falta una foto para verificar rieles para router TX en el gabinete.
OBSERVACIONES - PLANOS:
Faltan los 3 soportes para antenas panel ADU4516R18v06.</t>
  </si>
  <si>
    <t>Aprobado coordenadas y altura.</t>
  </si>
  <si>
    <t xml:space="preserve">1- Sin Archivo DWG. </t>
  </si>
  <si>
    <t>En informe AsBuilt declara compañía eléctrica Chilquinta, sector corresponde a CGE. - Falta certificado TE1. - Pendiente número de cliente para verificación de Factura.</t>
  </si>
  <si>
    <t>07-05-26 Sitio Construido - Carta de autorización a tramite de energia definitvia solicitada a Claro.</t>
  </si>
  <si>
    <t>02_538</t>
  </si>
  <si>
    <t>Antofagasta Isabel Riquelme Oriente</t>
  </si>
  <si>
    <t>Avenida Los Leones (Oriental), esquina Calle Portugal</t>
  </si>
  <si>
    <t xml:space="preserve">
Sale de Plan  CC RF 2-4-2025
11-3-2025 - Se asignan a QMC
Sites no puede dar cobertura en zona. Se escala con RF e Inmobiliaria para nueva asignación 21-1-2025</t>
  </si>
  <si>
    <t>02_543</t>
  </si>
  <si>
    <t>Calama Poblacion Independencia</t>
  </si>
  <si>
    <t>02_606</t>
  </si>
  <si>
    <t>Antofagasta Estacion de Los Vientos</t>
  </si>
  <si>
    <t>Av. Rica Aventura y Estación de los Vientos</t>
  </si>
  <si>
    <t>Se valida coordenadas -23.561972/-70.395111 , se debe ajustar diseño RF, Antena trisectorial a Panel</t>
  </si>
  <si>
    <t xml:space="preserve">22-07-25: Aprobado 4G V3.
1. Area en piso 3x2m.
2. 3 soportes simples para RF (RF valida solución para etapa)
3. Canalización a sistema radiante se verificará en etapa de Ingenieria.
4. QMC debe garantizar cabida de equipos dentro del camuflaje propuesto, se verificará en etapa de ingenieria.
</t>
  </si>
  <si>
    <t xml:space="preserve">CHECKLIST SITIO 
1. Coordenadas Google Earth: OK
2. Nemonico 02_606
3. Tipo de estructura: AZOTEA
4. Altura: 15
5. Altura RF: 15MTS segun plan 
6. Tipo de Soporte: SIN ONFORMACION
6. PGB Altura: NOK
7. PGB Piso: NOK
8 Disponibilida de recorrido Power F.O: Sin Informacion  
9. EPC Aerea; N/A
10 EPC Piso: OK
11 Rodomo: SI
12. Energia Provisoria: N/A
13. Disponibilidad 5G en Torre  OK
14. Disponibilidad de 5G Piso: OK
15. Requiere Andamios: NOK
16. Antenas con Plan de RF: Sin evidencia
17: Tronera: N/A
18. Porta Feeders: N/A
19_ GPS: Sin evidencia en fotomontaje
20. Az con Plan de RF: Sin evidencia
Observaciones:
TSSR Rev 1 Aprobado
</t>
  </si>
  <si>
    <t xml:space="preserve">Falta fotografías de TDAyF del Strip Center donde se sacará energía para el sitio de Claro.
Falta información sobre Remarcador ya que se utilizará energía de un 3°.
</t>
  </si>
  <si>
    <t>Pendiente firma de contrato con inmobiliaria</t>
  </si>
  <si>
    <t>02_610</t>
  </si>
  <si>
    <t>Antofagasta Sur Manutara</t>
  </si>
  <si>
    <t>Av. Padre Alberto Hurtado, entre c/Manurata y Huanchac</t>
  </si>
  <si>
    <t>CL-AN-1265</t>
  </si>
  <si>
    <t>25_573</t>
  </si>
  <si>
    <t>Valparaiso Aguilar</t>
  </si>
  <si>
    <t>Calle Naylor frente al #646, verde este</t>
  </si>
  <si>
    <t>Inmobiliaira informa que GTD no puede hacer entrega de sitios (21-1-2025)</t>
  </si>
  <si>
    <t>Validados coordenadas -33,05978 -71,61277/ Antena suministrada por Claro Antena Trisectorial /Huawei ADU4514S0v06 (1595 mm)/Bandas Medias 1710–2690)</t>
  </si>
  <si>
    <t xml:space="preserve">17-04-25: Aprobado 4G V1
1. Considerar la instalación de minimo 1 kit de herrajes ya que el sitio llevará 2 RRU 5513, BBU5900A, DPU120D y DBU50B. Este detalle se verificará en el proyecto de ingenieria.
2. QMC no instalará antena trisectorial.
3. QMC instala gabinete TDAyF y TX , herrajes para equipos Outdoor y base de a antena trisectorial.
4. Considerar que debe existir una canalizacion entre antenas y RRUs para ruteo de jumpers.
5. QMC deberá instalar la base de la antena trisectorial.
En etapa de ingeniera se verificarán los detalles de todos los elementos a instalarse.
</t>
  </si>
  <si>
    <t xml:space="preserve">24-04-2025: Aprobado con observaciones 4G V2
- Proyección 1 antena Trisectorial instalada por CLAROVTR (Rango ofrecido para CLAROVTR: 12m)
- 2RRU 5513w (a los 5,5m): QMC indica en TSSR que van 3, por favor corregir.---&gt; QMC indica el maximo de RRUs que se pueden instalar
- QMC considera la instalación de los herrajes para equipos Outdoor.
- Falta indicar canalización para ruteo de jumpers entre RRU y Antenas---&gt; Se verificará en Ing.
- Proyección Antena GPS (6m del Poste).
-TX: FO Router: ZTE.
</t>
  </si>
  <si>
    <t>REV2 17-04-2025
Sitio Poste Nuevo Proyectado
Factibilidad de empalme bt desde postación cercana
Equipos Proyectado en Poste</t>
  </si>
  <si>
    <t xml:space="preserve">03-07-25: APROBADO 4G V1.
1. QMC Garantiza que altura de 15 cm de la silla para antena trisectorial es suficiente para curva de jumpers.
2. El ruteo del cable puede hacerse por tuberias internas del poste o por tuberia externa de 3".
</t>
  </si>
  <si>
    <t xml:space="preserve">"CHECKLIST "
POSTE EQUIPAMIENTO AEREO
1. Coordenadas Google Earth: OK
2. Nemonico: 25_573
3. Tipo de Poste: Hormigon
4  Compartido; NO
5. Altura Poste: 12 Mts
6. Altura RF:  12mts  Suministra QMC
7 Altura HW:  6 
8 Soportes: Suministra QMC
9.PGB altura : NOK
10 Disponibilidad camion capacho: SI
11. Antenas Con Plan de RF: OK
12 AZ Con Plan de RF : OK
13. GPS ;OK
14. Disponibilidad de Ductos NOK
15. Energia: OK
OBSERVACION
9.PGB altura : OK
</t>
  </si>
  <si>
    <t>En unilineal, Breakers de empalme medidor tiene configuración trifásico, pero señalan energía monofásica.</t>
  </si>
  <si>
    <t xml:space="preserve">Energía provisoria
Falta N° de poste de conexión
Mala resolución de Unilineales, no se aprecian bien los valores y descripciones
En diagrama Unilineal de Planos As Built falta detalle de cuadro de cargas.
Falta TE1
Falta N° de cliente
Falta contrato de suministro
Falta N° Medidor
</t>
  </si>
  <si>
    <t>Poste</t>
  </si>
  <si>
    <t>TSS W15</t>
  </si>
  <si>
    <t>02_623</t>
  </si>
  <si>
    <t>Taltal Sur</t>
  </si>
  <si>
    <t>Ruta 1 Dm 22.600</t>
  </si>
  <si>
    <t>03_532</t>
  </si>
  <si>
    <t>Jorge Rivera Ferrocarril</t>
  </si>
  <si>
    <t>Chañaral</t>
  </si>
  <si>
    <t>Almirante Latorre #0707, esq. Independencia, vereda norte</t>
  </si>
  <si>
    <t>TSS Detenido</t>
  </si>
  <si>
    <t>03_533</t>
  </si>
  <si>
    <t>Copiapo Calle Chile</t>
  </si>
  <si>
    <t>Río Juncalito frente al #1424</t>
  </si>
  <si>
    <t>Aprobada coordenadas,  se ajusta diseño AZ 75°/195°/315°</t>
  </si>
  <si>
    <t>Poste de empalme sin número. Ingeniería proyectada no concuerda con red meta</t>
  </si>
  <si>
    <t>Pendiente Nuevo Forecast por parte de SITES. 07-05-26 En espera de permiso municipal.</t>
  </si>
  <si>
    <t>03_534</t>
  </si>
  <si>
    <t>Copiapo Calle Animita</t>
  </si>
  <si>
    <t>Cardenal Sanoré frente al #989</t>
  </si>
  <si>
    <t>Aprobada coordenadas,  se ajusta diseño AZ 45°/155°/285°</t>
  </si>
  <si>
    <t>Pendiente Nuevo Forecast por parte de SITES</t>
  </si>
  <si>
    <t>03_535</t>
  </si>
  <si>
    <t>Copiapo Quebrada Los Condores</t>
  </si>
  <si>
    <t>Av. Costanera Sur  al costado del #295</t>
  </si>
  <si>
    <t>Aprobada coordenadas,  se ajusta diseño AZ 40°/160°/280°</t>
  </si>
  <si>
    <t>03_540</t>
  </si>
  <si>
    <t>Vallenar Avenida Huasco</t>
  </si>
  <si>
    <t>Av. Huasco, Cerca viaducto carretera nº5</t>
  </si>
  <si>
    <t>CL-AT-1128</t>
  </si>
  <si>
    <t xml:space="preserve">REV2 08-11-2024
Sitio Poste proyectado
Factibildiad de empalme aereo independiente BT de postacion cercana
De debe revisar factibilidad con cia electrica 
</t>
  </si>
  <si>
    <t>04_753</t>
  </si>
  <si>
    <t>Av. Alyisium</t>
  </si>
  <si>
    <t>Av. Alyisium con Calle Quillay</t>
  </si>
  <si>
    <t>CL-CO-COQ-10278-SLS</t>
  </si>
  <si>
    <t>Aprobado. Poste de 12m útil, Poste de hormigón /Equipamiento en altura / Ausente ID OOII.</t>
  </si>
  <si>
    <t>línea eléctrica aérea trifásica proyectada hasta sitio L=25 mts</t>
  </si>
  <si>
    <t xml:space="preserve">1. Separación de perforaciones para anclaje de herraje de equipamiento es mayor al de la pieza (128-129mm, se recomienda hacer perforaciones tipo "ojos chinos"), por lo que HUAWEI deberá realizar una perforación para el adecuado anclaje.
Soporte MMOO aun no se define quien instala este elemento.
se adjunta fotografia de anclaje a utilizar.
OI indica que ya las piezas fueron fabricadas.
</t>
  </si>
  <si>
    <t>19/02: Corregir Energía es DPU 120</t>
  </si>
  <si>
    <t xml:space="preserve">12-02-2024: Aprobado V1
- Proyección de equipamiento aéreo.
26-02-2024: Aprobado V2
Proyección Antena GPS: SI-OK
</t>
  </si>
  <si>
    <t xml:space="preserve">Sitio Poste Proyectado
Equipos proyectados en Poste
Empalme aéreo monofásico independiente
Medidor + TDAyF Proyectado
Tierra proyectada
Gabinete + Bandeja porta equipos proyectado
Empalme 1x40A / Breaker TDAyF 2X40A+diferencial / Breaker Planta 1x32A+diferencial
</t>
  </si>
  <si>
    <t xml:space="preserve">INFORME FOTOGRÁFICO
26-06: Aprobado con observaciones
1. Separación entre herrajes es de 200mm, muy poco espacio para la instalación de los equipos, por lo que QMC se compromete a ampliar esta separación (Correo 260624).
2. Se aprueba condicionado a lo declarado en correo por parte de QMC (26-06-24), con respecto a la ubicación de herrajes, dimension de separación de perforaciones en herrajes y gabinete de TX.
Informar al OI que al descargar el archivo Excel del SP, muchas fotos generan un error y no pueden visualizarse.
Herrajes instalados correctamente, equipamiento quedará paralelamente a la via publica.
PLANOS AS BUILT
26-06: Aprobado con observaciones
1. Se valida plano, pero no se cuenta con dimensiones en terreno que corroboren la ubicación de los elementos.
</t>
  </si>
  <si>
    <t>04_873</t>
  </si>
  <si>
    <t>Patio Outlet Peñuelas</t>
  </si>
  <si>
    <t>Ruta 5 Dm 467.080</t>
  </si>
  <si>
    <t>Se reubica sitio por problemas con ductos de agua un ubicación original</t>
  </si>
  <si>
    <t>CL-CO-COQ-10733-SLS</t>
  </si>
  <si>
    <t>Se adjunta diseño ajustado a la nueva ubicación.</t>
  </si>
  <si>
    <t>30-01-25: Aprobado
1. QMC considera instalación de soportes y herajes para antenas panel y equipos outdoor.
2. Considerar que para este sitio se esta proyectando la instalación de 3 RRU5517t el cual presenta una sujeción diferente a las que hemos trabajado hasta ahora.
3. Poste metalico (16m) implementado en altura.</t>
  </si>
  <si>
    <t>30-01-2025: Aprobado V1
- Proyección 3 antenas  ADU4516R18v06 (Rango ofrecido para CLAROVTR: 17 a 18m)
- 3RRU 5517t (a los 5,5m)
- Falta indicar canalización para ruteo de jumpers entre RRU y Antenas---&gt; Se verificará en Ing.
- Proyección Antena GPS (16m del Poste), considerar bajar proyección a max 6m. ---&gt; Se verificará en Ing.</t>
  </si>
  <si>
    <t>ing Aprobada</t>
  </si>
  <si>
    <t>OOII pendiente energía</t>
  </si>
  <si>
    <t>07-05-26 QMC Pendiente enviar carta de autorización de energia Definitiva</t>
  </si>
  <si>
    <t>05_509</t>
  </si>
  <si>
    <t>Rotonda Tranque La Luz</t>
  </si>
  <si>
    <t>Av. Curauma Nte. altura al N°1321</t>
  </si>
  <si>
    <t>On Hold RF 21-8-2025</t>
  </si>
  <si>
    <t>Sin espacio para instalación de herraje RRU entre gabinete y luminaria.</t>
  </si>
  <si>
    <t>06_606</t>
  </si>
  <si>
    <t>Las Carabelas</t>
  </si>
  <si>
    <t>Dirección repetida en ambas alternativas</t>
  </si>
  <si>
    <t>CL-LI-1180</t>
  </si>
  <si>
    <t>06_717</t>
  </si>
  <si>
    <t>San Fernando Los Rulos</t>
  </si>
  <si>
    <t>Plaza,esquina Yumbel con Yerbas buenas.</t>
  </si>
  <si>
    <t>CL-LI-1175 (alt.A)</t>
  </si>
  <si>
    <t>Punto OK, pero se requiere altura 18 mts.</t>
  </si>
  <si>
    <t>06_738</t>
  </si>
  <si>
    <t>La Carreta Machali</t>
  </si>
  <si>
    <t xml:space="preserve">REV2 11-11-2024 QMC
Sitio tipo poste proyectado
Nota: Postación de media tensión sin baja tensión, se deberá pedir extensión desde transformador ubicado en -34.192338 -70.696566
</t>
  </si>
  <si>
    <t>06_749</t>
  </si>
  <si>
    <t>Pichilemu Antonio Bianchi</t>
  </si>
  <si>
    <t>Punta de diamante entre las calles Aviador acevedo y Sta. Ana.</t>
  </si>
  <si>
    <t>CL-LI-1176</t>
  </si>
  <si>
    <t xml:space="preserve">REV2 08-11-2024
Sitio Poste proyectado
Factibildiad de empalme aereo independiente BT de postacion cercana
N° Poste referencia 5-019838
</t>
  </si>
  <si>
    <t>06_751</t>
  </si>
  <si>
    <t>Rancagua Guardia Civil</t>
  </si>
  <si>
    <t>Plaza y cancha de Baby Fútbol ubicada entre las calles, Avda. República de Chile, Chepita Portales, Diego Portales Ote. y Diego Portales Pte.</t>
  </si>
  <si>
    <t>CL-LI-1181</t>
  </si>
  <si>
    <t xml:space="preserve">REV2 11-11-2024 QMC
Sitio tipo poste proyectado
Factibilidad de empalme monofásico
desde poste # 760727
Postación existente de media tensión y baja tensión
</t>
  </si>
  <si>
    <t>06_765</t>
  </si>
  <si>
    <t>Chepica 5 de Abril</t>
  </si>
  <si>
    <t>Marqués de Irarrazabal 175, Auquinco, Chépica, O'Higgins, Chile</t>
  </si>
  <si>
    <t>CL-LI-1177 (alt.A)</t>
  </si>
  <si>
    <t xml:space="preserve">REV2 08-11-2024
Sitio Poste proyectado
Factibildiad de empalme aereo independiente BT de postacion cercana
N° Poste referencia 908514
</t>
  </si>
  <si>
    <t>07_063</t>
  </si>
  <si>
    <t>Talca Sur Poniente</t>
  </si>
  <si>
    <t>Calle Veintiséis Sur a un costado del #0318 del pasaje 20 Pte</t>
  </si>
  <si>
    <t>Alt 1</t>
  </si>
  <si>
    <t>Aprobada coordenadas,  se ajusta diseño AZ 60°/180°/300°</t>
  </si>
  <si>
    <t>OBSERVACIONES - INFORME FOTOGRAFICO
Se instalaron herrajes para RRU5517 porque en la etapa de ingeniería el diseño de RF consideraba RRU5517, pero en el diseño actual considera RRU5513.
OBSERVACIONES - PLANOS:
Se instalaron herrajes para RRU5517 porque en la etapa de ingeniería el diseño de RF consideraba RRU5517, pero en el diseño actual considera RRU5513.</t>
  </si>
  <si>
    <t>W29-2026</t>
  </si>
  <si>
    <t>07_174</t>
  </si>
  <si>
    <t>Talca Mercado CREA</t>
  </si>
  <si>
    <t>Parque Avda. Circunvalación..</t>
  </si>
  <si>
    <t>21-1-2025 Sites no puede dar cobertura en zona. Se escala con RF e Inmobiliaria para nueva asignación</t>
  </si>
  <si>
    <t>CL-ML-1305</t>
  </si>
  <si>
    <t>Se requiere altura 18 mts</t>
  </si>
  <si>
    <t>07_183</t>
  </si>
  <si>
    <t>Los Cristales Vuelta El Alamo</t>
  </si>
  <si>
    <t>Longaví</t>
  </si>
  <si>
    <t>A un costado de Pasaje 4 #310 esq. 1 Oriente, vereda sur</t>
  </si>
  <si>
    <t>Reubicar punto, está muy cerca de un sitios existente, reubicar a 300 mts al sur de la ubicación actual, se requiere altura 18 mts</t>
  </si>
  <si>
    <t xml:space="preserve">16-12: Aprobado
1. Considerar la instalación de minimo 2 kit de herrajes ya que el sitio llevará 3 RRU 5513, 2 RRU 5512, BBU5900A, DPU120D y DBU50B. Este detalle se verificará en el proyecto de ingenieria.
2. Consideran la instalación de 1 pin central de 4" (soporte)al tope del poste para 3 antenas panel RF ATR4518R13v06.
3. QMC instala gabinete TDAyF y TX y herrajes para equipos Outdoor.
4. Considerar que debe existir una canalizacion entre antenas y RRUs para ruteo de jumpers.
En etapa de ingeniera se verificarán los detalles de todos los elementos a instalarse.
</t>
  </si>
  <si>
    <t>07_196</t>
  </si>
  <si>
    <t>Villa Don Horacio</t>
  </si>
  <si>
    <t>Plaza del Calle 21 Nte.</t>
  </si>
  <si>
    <t>CL-ML-1304</t>
  </si>
  <si>
    <t>07_804</t>
  </si>
  <si>
    <t>San Javier Torreblanca</t>
  </si>
  <si>
    <t>San Javier</t>
  </si>
  <si>
    <t>Estadio Municipal Alfonso Escobar</t>
  </si>
  <si>
    <t>CL-ML-1303</t>
  </si>
  <si>
    <t xml:space="preserve">REV2 07-11-2024
Sitio Poste proyectado
Factibildiad de empalme aereo independiente BT de postacion cercana
N° Poste referencia 596541
</t>
  </si>
  <si>
    <t>W48 2024</t>
  </si>
  <si>
    <t>07_806</t>
  </si>
  <si>
    <t>Talca Club de Polo</t>
  </si>
  <si>
    <t>Calle 22 1/2 Norte esquina Psje 25 1/2 Oriente B, Sector Plaza</t>
  </si>
  <si>
    <t xml:space="preserve">Aprobado con comentarios
Se proyecta equipos mas no se hace fotomontaje de soportes o herrajes.
Indica 3 x RRU5513w, HLD indica RRU5517t.
Tubería para jumpers no debe interferir con las cara donde se instalará los herrajes.
</t>
  </si>
  <si>
    <t xml:space="preserve">Aprobado con observaciones.
1.	Poste de remate de red Eléctrica, se encuentra con tirante de retención, soportando la tensión mecánica de toda la Red de distribución aguas abajo del mismo.
2.	Tirante de retención presenta riesgo de ser pasado a llevar por el transporte publico al estar emplazado en esquina.
</t>
  </si>
  <si>
    <t>Definitivo</t>
  </si>
  <si>
    <t>1.- No se observa antena y Jumpers / a instalar por Claro</t>
  </si>
  <si>
    <t>07_831</t>
  </si>
  <si>
    <t>Yungay Cauquenes</t>
  </si>
  <si>
    <t>Yungay, vereda sur, esq. Jenaro Prieto</t>
  </si>
  <si>
    <t xml:space="preserve">16-12: Aprobado
1. Considerar la instalación de minimo 2 kit de herrajes ya que el sitio llevará 3 RRU 5513, 2 RRU 5512, BBU5900A, DPU120D y DBU50B. Este detalle se verificará en el proyecto de ingenieria.
2. QMC no instalará antena trisectorial.
3. QMC instala gabinete TDAyF y TX y herrajes para equipos Outdoor.
4. Considerar que debe existir una canalizacion entre antenas y RRUs para ruteo de jumpers.
5. Considerar que en el sitio se instalaran antea trisectorial y 3 antenas panel ADU451200v06 adosada al poste directamente.
En etapa de ingeniera se verificarán los detalles de todos los elementos a instalarse.
</t>
  </si>
  <si>
    <t xml:space="preserve">REV1 16-12-2024
Sitio Poste proyectado
Factibilidad de empalme desde poste N° 5-230917
Equipos proyectados en Poste
</t>
  </si>
  <si>
    <t>07_839</t>
  </si>
  <si>
    <t>El Falucho</t>
  </si>
  <si>
    <t>Constitución</t>
  </si>
  <si>
    <t>El Falucho frente al #97</t>
  </si>
  <si>
    <t>CL-MA-CON-10272-SLS</t>
  </si>
  <si>
    <t>Poste proyectado con factibilidad monofásica / Poste de conexión N°5-018428.</t>
  </si>
  <si>
    <t xml:space="preserve">18-11: Aprobado
Se valida informe fotografico.
Gabinete con perforaciones y rack para equipos de 19".
Informe fotografico sigue presentando el problema de las 1eras revisiones que al descargarlo no se veian todas las fotografias, por lo que se debe revisar en linea. Por favor hablar con el OI para solucion de esta problematica.
18-11: Aprobado con observaciones
1. Rack de 19" mide 465mm de separación. considerar esta dimension para futuras entregas.
OI no instala soporte para MMOO.
</t>
  </si>
  <si>
    <t>As Built En Revisión</t>
  </si>
  <si>
    <t xml:space="preserve">Sitio queda ON HOLD, no se puede implementar </t>
  </si>
  <si>
    <t xml:space="preserve">OBSERVACIONES (PROYECCIÓN ELEVACIÓN)
20-11-2024: Observado V1
- Antena Trisector: No se evidencia fotografías del orden se los sectores en la entena S1-S2-S3. (Y así validar si los sectores en la antena son de forma horario anti-horario): NO-OK
- Código Estándar de colores Sectorial (lado antena): NO-OK (No se evidencia fotos e indicar el orden de conexión de los Jumper en la antena)
- Código de colores Frecuencial (Lado Antena): NO-OK  (No se evidencia fotos e indicar el orden de conexión de los Jumper en la antena)
- Espuma Expansiva (Canalización Lado RRU): NO-OK (Falta Espuma expansiva en la canalización a nivel de las RRU)
- Se etiquetan e identifican las líneas de acuerdo al estándar ClartoVTR (Lado Antena): NO-OK (No se evidencia fotografías)
20-11-2024: Aprobado V1
Tx:
FO: N/A
MMOO: SI
Soporte MMOO Instalado: NO
TX: se encargará del soporte de MMOO
Router: HUAWEI
NOTA: Los archivos se deben visualizar directo de la Carpeta de la PMO, ya que al descargarlo no se visualizan todas las fotos en las plantilla de Excel.
</t>
  </si>
  <si>
    <t>07_864</t>
  </si>
  <si>
    <t>Los Cristales - Longavi</t>
  </si>
  <si>
    <t>Ruta L-551 Dm 6.672</t>
  </si>
  <si>
    <t xml:space="preserve">27-11: Aprobado
1. Poste metalico 18m implementado en altura. Antena trisectorial instalada por QMC. Equipos Outdoor a 5,5m de altura.
2. QMC instala Gabinete y herrajes.
</t>
  </si>
  <si>
    <t>07_881</t>
  </si>
  <si>
    <t>Rinconada Retiro</t>
  </si>
  <si>
    <t>07_900</t>
  </si>
  <si>
    <t>Talca Fortaleza</t>
  </si>
  <si>
    <t>Plaza Calle 3 Ote</t>
  </si>
  <si>
    <t>CL-ML-1306</t>
  </si>
  <si>
    <t>08_117</t>
  </si>
  <si>
    <t>Los Mardomos</t>
  </si>
  <si>
    <t>Punto OK, por diseño RF altura 18 mts</t>
  </si>
  <si>
    <t>08_274</t>
  </si>
  <si>
    <t>Santa Juana Norte</t>
  </si>
  <si>
    <t>Santa Juana</t>
  </si>
  <si>
    <t>Frente a Psje. Volcán Lonquimay #932, vereda oriente</t>
  </si>
  <si>
    <t>Punto OK, por diseño RF altura 18 mts ( bandas Bajas y Medias)</t>
  </si>
  <si>
    <t>08_639</t>
  </si>
  <si>
    <t>Villuco</t>
  </si>
  <si>
    <t>53_040</t>
  </si>
  <si>
    <t>Melipilla Antonio de Arco</t>
  </si>
  <si>
    <t>Juan Inostroza esquina La Concepción</t>
  </si>
  <si>
    <t xml:space="preserve">09-05-2025: APROBADO 4G V5.
1. QMC Garantiza que altura de 15 cm de la silla para antena trisectorial es suficiente para curva de jumpers.
2. El ruteo del cable puede hacerse por tuberias internas del poste o por tuberia externa de 3".
</t>
  </si>
  <si>
    <t xml:space="preserve">03-04-2025: Aprobado con observaciones V2
Proyección Antena GPS: SI-OK (Entre herraje de las RRU)
- QMC entrega poste solo con herraje. (Poste Hormigón=12m)
Corregir planos: (Eliminar en la proyección de equipamiento la ANTENA 5G PANEL HUAWEI AAU5339w, este sitio es sin 5G)
- 1 Antena Huawei ADU4514S0v06 (1595 mm)= 10,3m (Implementadores instalaran la Antena Trisector HUAWEI)
- Nivel 1:
BBU 5900A + Gabinete TX + Router + Gabinete ECE= 3,5 m
  Nivel 2:
2 RRU 5513W1 (1900 / AWS) + 2 DPU60D + DBU50B = 4,5m (Segun configuracion RF solo van 2 RRU 5513w, hay un error en el plano y en la tabla adjunta en plnimetria)
TX : FO: SI.
Router: ZTE
</t>
  </si>
  <si>
    <t xml:space="preserve">Energía provisoria (1x16). Plan Vecino.
N° poste de conexión 16223
Nivel de Voltaje en mediciones son bajos (200 (V) Aprox)
Falta TE1
Falta N° de cliente
Falta contrato de suministro
</t>
  </si>
  <si>
    <t>10_998</t>
  </si>
  <si>
    <t>Aeropuerto El Tepual Puerto Montt Poste A</t>
  </si>
  <si>
    <t>5480000 Puerto Montt</t>
  </si>
  <si>
    <t>Solicitado por Mercado Masivo - Diego Molina</t>
  </si>
  <si>
    <t>CL-LL-PMO-11176-SLS</t>
  </si>
  <si>
    <t>Solución para sitio aceptada</t>
  </si>
  <si>
    <t>31-01-25: Aprobado por lo indicado en correo de QMC
Sitio presenta 2 TSS por que se instalaran 2 postes.
TSS Sol.1:
1. Segun lo indicado por QMC, antenas, soportes y herrajes son propiedad de ellos, por lo que se verificará las proyecciones de estos elementos en etapa de ING.
 TSS Sol.2:
1. Segun lo indicado por QMC, antenas, soportes y herrajes son propiedad de ellos, por lo que se verificará las proyecciones de estos elementos en etapa de ING.</t>
  </si>
  <si>
    <t>31-01-25: Aprobado por lo indicado en correo de QMC
- Proyección 2 antena ASI451000v06, provistas por el OI. (a los 6m)
- 2RRU 5517t y equipos outdoor dentro de gabinete de QMC. (a los 4m)
- GPS: 6m.
- TX: Sin definición, se verificará factibilidad en etapa de ing.
Sitio presenta 2 TSS por que se instalaran 2 postes.
TSS Sol.1:
1. Antenas y gabinetes es provisto por el OI.
 TSS Sol.2:
1. Antenas y gabinetes es provisto por el OI.</t>
  </si>
  <si>
    <t>REV1 30-01-2025
Sitio Poste Proyectado
Factibilidad de empalme aéreo desde poste N°E7990
Equipos proyectados en poste</t>
  </si>
  <si>
    <t xml:space="preserve">23-04-2025: APROBADO 4G V3.
1. Por temas de confidencialidad de gabinete de equipos, declarado por QMC en reunión sostenida el 16-04-2025 y acuerdos tomados por PMO y QMC, se valida ingenieria.
2. Antenas panel y equipos Outdoor seran implementados por QMC.
3. QMC garantiza cabida de equipos dentro del gabinete.
</t>
  </si>
  <si>
    <t xml:space="preserve">23-04-2025: APROBADO 4G V3.
1. Antenas panel modelo ASI451000v06 serán suministradas e instaladas por QMC.
2. Equipos Outdoor dentro de gabinete seran suministrados por ClaroVTR pero implementados por QMC.
</t>
  </si>
  <si>
    <t>1.	En el Poste A, el documento indica azimuts de 5° y 90°, correspondientes a los sectores 1 y 2, respectivamente. Sin embargo, al revisar el registro fotográfico, se observa que las imágenes corresponden a la configuración anterior, previo a la corrección realizada en la documentación.
2.	En el Poste B, el documento indica un azimut de 120°, correspondiente al sector 3. No obstante, el registro fotográfico adjunto también mantiene imágenes de la configuración anterior a la corrección efectuada en el informe.</t>
  </si>
  <si>
    <t>1.-Documento contienen HW Instalado.
2. Instalación fuera de estándar, cables desordenados, sin etiquetas en los equipos, solo en antenas. Sin fotos de una instalación como tal.</t>
  </si>
  <si>
    <t>Se registra energía en sitio por empalme propio. N° cliente: 12214764.</t>
  </si>
  <si>
    <t>No cumplimeinto fecha de entrega</t>
  </si>
  <si>
    <t>10_999</t>
  </si>
  <si>
    <t>Aeropuerto El Tepual Puerto Montt Poste B</t>
  </si>
  <si>
    <t>CL-LL-PMO-11177-SLS</t>
  </si>
  <si>
    <t xml:space="preserve">Para la TSS del sitio 10_999 poste de 12 mts por nuestro lado está OK con las siguientes observaciones:
•	El sitio debe tener 2 sectores LTE 700/1900/AWS/2600
•	Para este sitio se requieren las radios 1 RRU5517t + 1 RRU5512
•	Azimut 90° y 170°.
</t>
  </si>
  <si>
    <t xml:space="preserve">Aprobado	10-03-25: Aprobado V3
1. Considerar que el herraje para soportar las RRU 5517t propuestas por RF, no es igual al herraje para los equipos que se han estado instalando en sus sitio, como RRU 513, RRU 5512, BBU5900A, DPU120D y DBU50B. Este detalle se verificará en el proyecto de ingenieria.
2. Consideran la instalación de 2 herrajes (soportes) para antenas RF ADU4516R18V06.
3. QMC instala gabinete TDAyF y TX y herrajes para equipos Outdoor.
</t>
  </si>
  <si>
    <t xml:space="preserve">27-03-25: APROBADO V4
- Se define rango de altura Para Equipamiento (RRU - BBU 5900A - DBU - DPU (H=5,5m hacia abajo): SI-OK
- Antena GPS: Proyectar a 6m (Considerar un PIPE de 30cm para adosar Antena GPS). SI-OK
- (2) Antena panel HUAWEI ASI451000v06 Instalada por QMC.
- (2) RRU 5517t.
TX= FO / ROUTER=HUAWEI
</t>
  </si>
  <si>
    <t xml:space="preserve">REV2 10-03-025
Sitio Poste Proyectado
Existe postación BT cercana para empalme
Equipos proyectados en Poste a instalar
Nota: Considerar tiempos de ejecución (4-7 meses)
</t>
  </si>
  <si>
    <t xml:space="preserve">REV1 15-04-2025
Sitio poste proyectado
Empalme monofásico aéreo desde postación cercana
Medidor + Tablero eléctrico proyectado en poste
Tierra proyectada para medidor y equipos / (Barra en Tablero eléctrico)
Nota: de ser requerido se debe instalar BDT en poste
</t>
  </si>
  <si>
    <t xml:space="preserve">POSTE EQUIPAMIENTO AEREO
1. Coordenadas Google Earth: OK
2. Nemónico: 10_999
3. Tipo de Poste: Hormigón
4 Compartido; NO
5. Altura Poste: 12
6. Altura RF: 12
7 Altura HW: 6
8 Soportes: OK Instalados por Torrera QMC
9.PGB altura : NOK
10 Disponibilidad camión capacho: SI
11. Antenas Con Plan de RF:  OK Instalados por Torrera QMC
12. Jumper : Instalados por Torrera QMC
13 AZ Con Plan de RF : OK
14. GPS ;OK
15. Disponibilidad de Ductos OK
16. Energía: NOK 
OBSERVACIONES
9.PGB altura : NOK, Sin evidencia fotográfica
16. Energía: NOK , Sin evidencia 
Asbuilt_ SP_ Aprobado / Con Obs
</t>
  </si>
  <si>
    <t>Sitio con energía Provisoria 
Faltan fotografías de Automático de energía provisoria y si esta esta siendo entregada por un particular u otra operadora.
Falta contrato de suministro
Falta TE1
Falta N° de medidor
N° de cliente: 12214786.</t>
  </si>
  <si>
    <t>12_104</t>
  </si>
  <si>
    <t>Porvenir Centro</t>
  </si>
  <si>
    <t>Porvenir</t>
  </si>
  <si>
    <t>12_435</t>
  </si>
  <si>
    <t>Puerto Toro</t>
  </si>
  <si>
    <t>CABO DE HORNOS</t>
  </si>
  <si>
    <t>12_437</t>
  </si>
  <si>
    <t>Porvenir - Magallanes</t>
  </si>
  <si>
    <t>PORVENIR</t>
  </si>
  <si>
    <t>14_030</t>
  </si>
  <si>
    <t>Panguipulli Norte</t>
  </si>
  <si>
    <t>Ruta 203, camino interior  Panguipulli Panguipulli, RIO</t>
  </si>
  <si>
    <t>21-10-2025 RF deja sitio en condición de On Hold</t>
  </si>
  <si>
    <t>Se valida coordenadas-39.642680° -72.345610°</t>
  </si>
  <si>
    <t>05_931</t>
  </si>
  <si>
    <t>Marañon</t>
  </si>
  <si>
    <t>Av. Antonio Matta frente a #3553, vereda norte.</t>
  </si>
  <si>
    <t>Validados coordenadas -33,052390 -71,567734/ Antena suministrada Claro ADU4514S0v06 (1595 mm) Bandas Medias 1710–2690)</t>
  </si>
  <si>
    <t xml:space="preserve">07-05-25: Aprobado 4G V1
1. Considerar la instalación de minimo 1 kit de herrajes ya que el sitio llevará 2 RRU 5513, BBU5900A, DPU120D y DBU50B. Este detalle se verificará en el proyecto de ingenieria.
2. QMC no instalará antena trisectorial.
3. QMC instala gabinete TDAyF y TX , herrajes para equipos Outdoor y base de a antena trisectorial.
4. Considerar que debe existir una canalizacion entre antenas y RRUs para ruteo de jumpers.
5. QMC deberá instalar la base de la antena trisectorial.
En etapa de ingeniera se verificarán los detalles de todos los elementos a instalarse.
</t>
  </si>
  <si>
    <t>-	Coordenadas OK
-	Altura RF OK
-	Altura GPS OK
-	Altura gabinete OK
Observaciones:
Sitio se encuentra APROBADO 
Considerar desnivel de piso para trabajos en poste, cercanía de líneas eléctricas para la ejecución y trabajos a posterior en operación y mantenimiento.</t>
  </si>
  <si>
    <t xml:space="preserve">"CHECKLIST "
POSTE EQUIPAMIENTO AEREO
1. Coordenadas Google Earth: OK
2. Nemonico: 05_931
3. Tipo de Poste: Hormigon
4  Compartido; NO
5. Altura Poste: 12 Mts
6. Altura RF:  12mts  Suministra QMC
7 Altura HW:  6 
8 Soportes: Suministra QMC
9.PGB altura : NOK
10 Disponibilidad camion capacho: SI
11. Antenas Con Plan de RF: OK
12 AZ Con Plan de RF : OK
13. GPS ;OK
14. Disponibilidad de Ductos NOK
15. Energia: OK
OBSERVACION
9.PGB altura : OK
</t>
  </si>
  <si>
    <t>Sitio con energía provisoria 1x16 (A)
En diagrama unilineal falta detalle de cuadro de cargas
Falta N° de poste de conexión
Pendiente contrato de suministro
Pendiente N° Cliente
Pendiente N° Medidor
Pendiente TE-1</t>
  </si>
  <si>
    <t>14_173</t>
  </si>
  <si>
    <t>Terminal de Buses Valdivia</t>
  </si>
  <si>
    <t>José San Martín #33, vereda poniente</t>
  </si>
  <si>
    <t xml:space="preserve">16-12: Aprobado
1. Considerar que el herraje para soportar las RRU 5517t propuestas por RF, no es igual al herraje para los equipos que se han estado instalando en sus sitio, como RRU 513, RRU 5512, BBU5900A, DPU120D y DBU50B. Este detalle se verificará en el proyecto de ingenieria.
2. Consideran la instalación de 2 herrajes (soportes) para antenas RF ADU4516R18V06.
3. QMC instala gabinete TDAyF y TX y herrajes para equipos Outdoor.
4. Considerar que debe existir una canalizacion entre antenas y RRUs para ruteo de jumpers.
En etapa de ingeniera se verificarán los detalles de todos los elementos a instalarse.
</t>
  </si>
  <si>
    <t xml:space="preserve">23-04-2025: APROBADO 4G V3.
1. Se modifica soporte a diametro 2 1/2" L: 1500mm, segun requerimiento. Este elemento, junto a herraje para RRU 5517t, deberá ser instalado por equipo implementador, ya que el sitio esta construido al momento de revisión de ingenieria. Acuerdos PMO con QMC, reunión 16-04-2025
</t>
  </si>
  <si>
    <t xml:space="preserve">OBSERVACIONES (Planos Laterales)
23-04-2025: Aprobado con observaciones
1. La cantidad de RRUs 5517t y antenas ADU4516418v06 indicadas en tabla de lamina 2 esta errado, no es 1, son 2 de cada equipo.
</t>
  </si>
  <si>
    <t xml:space="preserve">REV2 11-04-2025
Sitio Poste proyectado (Poste Hormigon)
T.E + Medidor proyectado en Poste
Nota: Debe considerar BDT en poste para equipos
</t>
  </si>
  <si>
    <t xml:space="preserve">INFORME FOTOGRÁFICO
24-04-25: APROBADO CON OBSERVACIONES 4G V1.
1. Sitio cuenta con herrajes instalados para RRU, el cual no funcionará para la 5517t que serán instalados en este sitio, pero en acuerdo cerrado entre PMO y QMC, estos serán suministrados por QMC y equipo implementador deberá instalarlos.
2. Sitio cuenta con soportes instalados para antenas panel, los cuales no funcionarán, pero en acuerdo cerrado entre PMO y QMC, estos serán suministrados por QMC y equipo implementador deberá instalarlos.
PLANOS AS BUILT
24-04-2025: APROBADO 4G V1.
1. SE VALIDA PLANIMETRIA.
Certificados de Calidad
Ingeniería Aprobada: Presentado
</t>
  </si>
  <si>
    <t xml:space="preserve">OBSERVACIONES (PROYECCIÓN PISO)
24-04-2025  Aprobado con observaciones V1
 - Fotos con Georreferencias: SI-OK
- 1. La cantidad de RRUs 5517t y antenas ADU4516418v06 indicadas en tabla de lamina 2 esta errado, no es 1, son 2 de cada equipo.
OBSERVACIONES (PROYECCIÓN ELEVACIÓN)
24-04-2025: Aprobado V1
Poste Hormigón: 12m Aprox.
- Foto Georreferenciadas: SI-OK
- 1 Canalización Adosada a poste L03m : D=3" para Líneas (Jumper-DC-FO: SI-OK
- Perforaciones de los herrajes para la base RRU / BBU: SI-OK
- Antena GPS se implementará en el 2do herraje de acuerdo a la proyección en el As Built: SI-OK
2 Herrajes Instalados:
Nivel 1:
Altura: 4,5m Aprox (Según plano informe)
BBU 5900A + Gabinete TX + Router + Gabinete ECE
Nivel 2:
Altura: 5,5m Aprox (Según plano informe)
2 RRU 5517t (1900/AWS/2600) + 1 DPU120D-N06A1 + DBU50B
TX
24-04-2025: Aprobado V1
Tx:FO: SI
Router: HUAWEI
</t>
  </si>
  <si>
    <t xml:space="preserve">REV1 24-04-2025
Energia provisoria (1x16A)
Pendiente N° Medidor
Pendiente N° Cliente
Pendiente TE1
Pendiente contrato de suministro eléctrico
</t>
  </si>
  <si>
    <t>25_158</t>
  </si>
  <si>
    <t>Quilpue Calle Azapa</t>
  </si>
  <si>
    <t>A un costado de Rafael Sotomayor #1388 con calle Cooperación por vereda oriente</t>
  </si>
  <si>
    <t>CL-VA-QPU-10859-SLS</t>
  </si>
  <si>
    <t xml:space="preserve">06-03-25: Aprobado
1. QMC considera instalación de herajes para equipos outdoor, Gabiente TDAyF y TX.
2. Poste hormigón (10m) implementado en altura.
3. Se debe confirmar en etapa de ingenieria si QMC instalará la base para la antena trisectorial que instalará y proveerá ClaroVTR.
</t>
  </si>
  <si>
    <t xml:space="preserve">06-03-2025: Aprobado V1
- Proyección 1 antena Trisectorial instalada por CLAROVTR (Rango ofrecido para CLAROVTR: 12m)
- 2RRU 5513w (a los 5,5m)---&gt;Está errado en el TSSR, se asume lo indicado por RF en planilla de configuracion.
- Falta indicar canalización para ruteo de jumpers entre RRU y Antenas---&gt; Se verificará en Ing.
- Proyección Antena GPS (6m del Poste).
-TX: FO Router: ZTE.
</t>
  </si>
  <si>
    <t xml:space="preserve">sin observaciones , considerando coordenadas  -33,047780 -71,472390 </t>
  </si>
  <si>
    <t>CHECKLIST 
POSTE EQUIPAMIENTO AEREO
1. Coordenadas Google Earth: OK
2. Nemonico: 25_158
3. Tipo de Poste: Hormigon
4  Compartido; NO
5. Altura Poste: 12
6. Altura RF:  12 Suministra e Instala Claro
7 Altura HW:  6 
8 Soportes: Suministra e Instala Claro
9.PGB altura : NOK
10 Disponibilidad camion capacho: SI
11. Antenas Con Plan de RF: OK
12 AZ Con Plan de RF : OK
13. GPS ;OK
14. Disponibilidad de Ductos NOK
15. Energia: OK
OBSERVACION
9.PGB altura : NOK Sin evidencia en planos</t>
  </si>
  <si>
    <t>Finalizado</t>
  </si>
  <si>
    <t>Aprobado sin obs.</t>
  </si>
  <si>
    <t xml:space="preserve">Actualizar cantidad de RRU 5513 son 3 </t>
  </si>
  <si>
    <t>SItio conectado con energía definitiva, en validación de primera factura</t>
  </si>
  <si>
    <t>W19-2026</t>
  </si>
  <si>
    <t>25_472</t>
  </si>
  <si>
    <t>Valparaíso Curauma Felipe II</t>
  </si>
  <si>
    <t>Felipe II altura del N°672</t>
  </si>
  <si>
    <t>Inmobiliaira informa que GTD no puede hacer entrega de sitios (21-1-2025)
06/08: Roll back por nueva ubicación, requiere nuevo TSS y nueva ingeniería, punto prevalidado por RF</t>
  </si>
  <si>
    <t xml:space="preserve">CHECKLIST SITIO"
25_472
22-09-25
Observaciones
1.- Sitio no está en HLDV23.,solo se valida la proyección de equipo solo con plano y dibujos.
</t>
  </si>
  <si>
    <t>Se proyecta Energía tradicional.</t>
  </si>
  <si>
    <t xml:space="preserve">Aprobado
QMC no instalará antena trisectorial.
QMC instala gabinete TDAyF y TX , herrajes para equipos Outdoor y base de antena trisectorial.
QMC instala canalizacion 3" entre antenas y RRUs para ruteo de jumpers.
</t>
  </si>
  <si>
    <t>26/09:Se valida nuevas coordenadas -33.115843 -71.582670  Antena suministrada por Claro Antena Trisectorial /Huawei ADU4514S0v06 (1595 mm)/Bandas Medias 1710–2690)</t>
  </si>
  <si>
    <t xml:space="preserve">Una de las protecciones de circuito vacante en Tablero TX debe ser considerada en 16 amperios según nuevo requerimiento para incorporación de equipamiento futuro.
En diagrama unilineal falta cuadro de cargas.
Falta circuito de enchufe de servicio
Falta N° de poste de conexión.
</t>
  </si>
  <si>
    <t>Sitio con energía provisoria 1x16 (A)
En diagrama unilineal falta detalle de cuadro de cargas
Falta N° de poste de conexión
Pendiente contrato de suministro
Pendiente N° Cliente
Pendiente TE-1</t>
  </si>
  <si>
    <t>25_473</t>
  </si>
  <si>
    <t>Valparaíso Curauma Los Cactus</t>
  </si>
  <si>
    <t>La Arboleda a un costado del #1865, esquina pasaje Las Malvas</t>
  </si>
  <si>
    <t xml:space="preserve">22-08-25: RECHAZADO 4G V1.
1. Falta fotomontaje de estructura indicando tipo de estructura y alcances de cada empresa (QMC y CLARO).
2. ¿Quien instala base de antena, herrajes y gabinete TDAyF y TX?
</t>
  </si>
  <si>
    <t xml:space="preserve">CHECKLIST POSTE
POSTE EQUIPAMIENTO AEREO
1. Coordenadas Google Earth: OK
2. Nemonico: 25_473
3. Tipo de Poste: Hormigon 
4 Compartido; NO
5. Altura Poste: 12
6. Altura RF: 12
7 Altura HW: 6.5
8 Soportes: NOK debe proveer CLARO
9.PGB altura : No se observa BDT
10 Disponibilidad camion capacho: SI
11. Antenas Con Plan de RF: OK
12 AZ Con Plan de RF : OK
13. GPS ;OK
14. Disponibilidad de Ductos OK
15. Energia: OK
</t>
  </si>
  <si>
    <t>Faltan información del numero de poste de conexión.</t>
  </si>
  <si>
    <t>En el As built se solicitará verificación de verticalidad con instrumento topográfico</t>
  </si>
  <si>
    <t>Validada Nuevas coordenadas -33,12504 -71,56979/ Antena suministrada por Claro Antena Trisectorial /Huawei ADU4514S0v06 (1595 mm)/Bandas Medias 1710–2690)</t>
  </si>
  <si>
    <t>Ing Aprobada con observaciones 4G</t>
  </si>
  <si>
    <t xml:space="preserve">Sitio con energía provisoria 1x16 (A)
En diagrama unilineal falta detalle de cuadro de cargas
Pendiente contrato de suministro
Pendiente N° Cliente
Pendiente TE-1
poste de empalme 785524 </t>
  </si>
  <si>
    <t>25_529</t>
  </si>
  <si>
    <t xml:space="preserve"> Sargento Aldea</t>
  </si>
  <si>
    <t>Frente a Sargento Aldea #67</t>
  </si>
  <si>
    <t>RF informa que estos sitios saldran de plan. Pdte CC</t>
  </si>
  <si>
    <t>CL-VA-LCR-10268-SLS</t>
  </si>
  <si>
    <t>Poste proyectado con factibilidad monofásica / Poste de conexión N°729519.</t>
  </si>
  <si>
    <t>25_564</t>
  </si>
  <si>
    <t>Ruta E-671</t>
  </si>
  <si>
    <t>Ruta E-671 Dm 0.016</t>
  </si>
  <si>
    <t>CL-VA-SFE-10269-SLS</t>
  </si>
  <si>
    <t>Poste proyectado con factibilidad monofásica / Poste de conexión N°817859.</t>
  </si>
  <si>
    <t xml:space="preserve">04-04-25: Aprobado V3.
1. Antenas panel se instalaran directamente al poste.
2. Herraje aplica para equipos a instalar. Considerar instalar otro nivel, puesto que son 5 RRus que seran instaladas y maximo se pueden instalar 3 RRUs juntas.
3. QMC debe garantizar cabida del cableado.
</t>
  </si>
  <si>
    <t xml:space="preserve">REV2 13-03-2025
Observación corregida
Nota: Indicar a QMC que debe proyectar una BDT en Poste para conexión a tierra de equipos
</t>
  </si>
  <si>
    <t xml:space="preserve">INFORME FOTOGRÁFICO
09-05-2025: APROBADO CON OBSERVACIONES
1. Se valida sitio en base a compromiso adquirido entre PMO y QMC (correo 30-04-2025 Sebastian Monetta). Cualquier inconveniente escalar a PMO
PLANOS AS BUILT
09-05-2025: APROBADO CON OBSERVACIONES
1. Se valida sitio en base a compromiso adquirido entre PMO y QMC (correo 30-04-2025 Sebastian Monetta). Cualquier inconveniente escalar a PMO
Certificados de Calidad
Ingeniería Aprobada: Presentado
</t>
  </si>
  <si>
    <t>CHECKLIST POSTE
POSTE EQUIPAMIENTO AEREO
1. Coordenadas Google Earth: OK
2. Nemonico: OK
3. Tipo de Poste: Hormigon
4  Compartido; NO
5. Altura Poste: 13,50
6. Altura RF:  13,50, Suministra e Instala Claro
7 Altura HW:  6 
8 Soportes: OK
9.PGB altura : OK
10 Disponibilidad camion capacho: SI
11. Antenas Con Plan de RF: OK
12 AZ Con Plan de RF : OK
13. GPS ;OK
14. Disponibilidad de Ductos OK
15. Energia: OK
POSTE EQUIPAMIENTO PISO
1. Disponibilidad Modulos RF: N/A
2. Rack: Claro VTR: N/A
3. Dimencion : 1,2 x1,2 x 1,70 : N/A
4. Empalme : N/A
5. Energia : N/A
Observaciones 
Asbuilit SP_V1 Aprobado</t>
  </si>
  <si>
    <t xml:space="preserve">REV1 24-04-2025
Sitio con Energía provisoria (1x25A)
Pendiente N° Cliente
Pendiente informe conexión energía definitiva 
</t>
  </si>
  <si>
    <t>25_565</t>
  </si>
  <si>
    <t>El Recreo</t>
  </si>
  <si>
    <t>El Recreo frente al #13</t>
  </si>
  <si>
    <t>CL-VA-SFE-10270-SLS</t>
  </si>
  <si>
    <t>Poste proyectado con factibilidad monofásica / Poste de conexión N°680991.</t>
  </si>
  <si>
    <t xml:space="preserve">21-11: Observado
1. ¿El ruteo del cableado para las antenas ADU451200 se realizará por dentro de la tuberia de 3"? QMC debe garantizar cabida del cableado.
2. Separación de perforaciones del rack para instalación de equipos debe ser de 465mm.
3. Falta detalle de perforaciones del gabinete TDAyF y TX.
Sitios con bandas bajas 3 antenas ADU451200V06. Sistema de adosamiento al poste es igual a sitios ATP Fase 1.
</t>
  </si>
  <si>
    <t xml:space="preserve">09-12-2024: Observado V1
CORREGIR:
Nivel 1: (Bajar herraje en los planos) = H= 3,5m 
BBU 5900A + TDAyF Gabinete TX + Router= 3,5m aprox
Nivel 2: (Bajar herraje en los Planos)= H= 4,5m Aproximado
DPU60D + DBU50B
2 RRU 5512 (700 / 850)
3 RRU 5513w (1900 / AWS)
Ausente: Proyección Antena GPS
NOTA: Antena GPS, Debe  proyectarse en el poste por arriba de la proyección de las RRU 
CORREGIR: Bajar proyección Antenas dejando cabida para la MMOO (En caso que Aplique) 
- (3) Antena Panel HUAWEI ADU451200V06 = H=9,5m aproximado
</t>
  </si>
  <si>
    <t xml:space="preserve">REV1 16-12-2024
Sitio poste Proyectado
Acometida eléctrica aerea Proyectada
Medidor + Tablero Proyectado
Proyectar aterramiento para equipos y aterramiento estructura
Proyectar canalización entre medidor y Tablero eléctrico 
</t>
  </si>
  <si>
    <t>25_568</t>
  </si>
  <si>
    <t>Valparaiso Baden Powell</t>
  </si>
  <si>
    <t xml:space="preserve"> Baden Powell esquina El Ancla</t>
  </si>
  <si>
    <t xml:space="preserve">CHECKLIST POSTE
POSTE EQUIPAMIENTO AEREO
1. Coordenadas Google Earth: OK
2. Nemonico: 25_568
3. Tipo de Poste: Hormigon 
4 Compartido; NO
5. Altura Poste: 12
6. Altura RF: 12
7 Altura HW: 6.5
8 Soportes: NOK debe proveer CLARO
9.PGB altura : No se observa BDT
10 Disponibilidad camion capacho: SI
11. Antenas Con Plan de RF: OK
12 AZ Con Plan de RF : OK
13. GPS ;OK
14. Disponibilidad de Ductos OK
15. Energia: OK
</t>
  </si>
  <si>
    <t>Se valida nuevas coordenadas -33,058546 -71,643921  Antena suministrada por Claro Antena Trisectorial /Huawei ADU4514S0v06 (1595 mm)/Bandas Medias 1710–2690)</t>
  </si>
  <si>
    <t>Se aprecia una leve inclinación en la verticalidad. Se asume que la verificación con instrumento topográfico se encuentra dentro de parámetros normativos ya que no hay informe. QMC deberá resolver en caso de presentarse problemas en la implementación.</t>
  </si>
  <si>
    <t>Sitio con energía provisoria 1x16 (A)
En diagrama unilineal falta detalle de cuadro de cargas
Falta N° de poste de empalme
Pendiente contrato de suministro
Pendiente N° Cliente
Pendiente TE-1</t>
  </si>
  <si>
    <t>Entrega de ing W18</t>
  </si>
  <si>
    <t>25_572</t>
  </si>
  <si>
    <t>Camino Alto Laguna Placilla</t>
  </si>
  <si>
    <t>Calle Alto Laguna frente al N°60</t>
  </si>
  <si>
    <t>Fase 1- On Hold</t>
  </si>
  <si>
    <t>24-10-2025 - On Hold RF
Inmobiliaira informa que GTD no puede hacer entrega de sitios (21-1-2025)</t>
  </si>
  <si>
    <t>Se valida coordenadas -33.144917/-71.567000, se debe ajustar diseño RF, Antena trisectorial a Panel</t>
  </si>
  <si>
    <t xml:space="preserve">22-07-25: Aprobado 4G V3.
1. Area en piso 3x2m.
2. 3 soportes simples para RF (RF valida solución para etapa)
3. Canalización a sistema radiante se verificará en etapa de Ingenieria.
4. QMC debe garantizar cabida de equipos dentro del camuflaje propuesto, se verificará en etapa de ingenieria.
</t>
  </si>
  <si>
    <t xml:space="preserve">CHECKLIST SITIO 
1. Coordenadas Google Earth: OK
2. Nemonico 25_572
3. Tipo de estructura: AZOTEA
4. Altura: 14
5. Altura RF: 14MTS segun plan 
6. Tipo de Soporte: SIN ONFORMACION
6. PGB Altura: NOK
7. PGB Piso: NOK
8 Disponibilida de recorrido Power F.O: Sin Informacion  
9. EPC Aerea; N/A
10 EPC Piso: OK
11 Rodomo: SI
12. Energia Provisoria: N/A
13. Disponibilidad 5G en Torre  OK
14. Disponibilidad de 5G Piso: OK
15. Requiere Andamios: NOK
16. Antenas con Plan de RF: Sin evidencia
17: Tronera: N/A
18. Porta Feeders: N/A
19_ GPS: Sin evidencia en fotomontaje
20. Az con Plan de RF: Sin evidencia
Observaciones:
TSSR Rev 1 Aprobado
</t>
  </si>
  <si>
    <t>No es posible solución poste y estan ofreciendo rooftop, se está analizando comercialmente
Pendiente firma de contrato con inmobiliaria</t>
  </si>
  <si>
    <t>25_574</t>
  </si>
  <si>
    <t>Plaza América</t>
  </si>
  <si>
    <t>Frente a Plaza América Lote 2</t>
  </si>
  <si>
    <t>CL-VA-VIL-10271-SLS</t>
  </si>
  <si>
    <t>Poste proyectado con factibilidad monofásica / Poste de conexión N°640624.</t>
  </si>
  <si>
    <t xml:space="preserve">21-11: Observado
1. Separación de perforaciones del rack para instalación de equipos debe ser de 465mm.
2. Falta detalle de perforaciones del gabinete TDAyF y TX.
</t>
  </si>
  <si>
    <t xml:space="preserve">09-12-2024: Observado V1
CORREGIR:
Nivel 1: (Bajar herraje en los planos) = H= 3,5m 
BBU 5900A + TDAyF Gabinete TX + Router= 3,5m aprox
Nivel 2: (Bajar herraje en los Planos)= H= 4,5m Aproximado
DPU60D + DBU50B
2 RRU 5512 (700 / 850)
3 RRU 5513w (1900 / AWS)
CORREGIR: Bajar proyección Antenas dejando cabida para la MMOO (En caso que Aplique) 
- (3) Antena Panel HUAWEI ADU451200V06 = H=9,5m aproximado
MMOO: SI (Se debe proyectar MMOO a tope de poste por debajo de la base para la antena Trisector)
</t>
  </si>
  <si>
    <t xml:space="preserve">REV1 16-12-2024
Sitio poste Proyectado
Acometida electrica aerea Proyectada
Medidor + Tablero Proyectado
Proyectar aterramiento para equipos y aterramiento estructura
Proyectar canalización entre medidor y Tablero electrico 
</t>
  </si>
  <si>
    <t>25_575</t>
  </si>
  <si>
    <t>Viña del Mar Rogelio Astudillo</t>
  </si>
  <si>
    <t>Particular altura N°86</t>
  </si>
  <si>
    <t>Asignado a QMC 2-4-2025</t>
  </si>
  <si>
    <t>Validados coordenadas -33,044044 -71,563167/ Antena suministrada por Claro Antena Trisectorial /Huawei ADU4514S0v06 (1595 mm)/Bandas Medias 1710–2690)</t>
  </si>
  <si>
    <t xml:space="preserve">24-04-25: Aprobado 4G V1
1. Considerar la instalación de minimo 1 kit de herrajes ya que el sitio llevará 2 RRU 5513, BBU5900A, DPU120D y DBU50B. Este detalle se verificará en el proyecto de ingenieria.
2. QMC no instalará antena trisectorial.
3. QMC instala gabinete TDAyF y TX , herrajes para equipos Outdoor y base de a antena trisectorial.
4. Considerar que debe existir una canalizacion entre antenas y RRUs para ruteo de jumpers.
5. QMC deberá instalar la base de la antena trisectorial.
En etapa de ingeniera se verificarán los detalles de todos los elementos a instalarse.
</t>
  </si>
  <si>
    <t xml:space="preserve">"CHECKLIST "
POSTE EQUIPAMIENTO AEREO
1. Coordenadas Google Earth: OK
2. Nemonico: 25_575
3. Tipo de Poste: Hormigon
4  Compartido; NO
5. Altura Poste: 12 Mts
6. Altura RF:  12mts  Suministra QMC
7 Altura HW:  6 
8 Soportes: Suministra QMC
9.PGB altura : NOK
10 Disponibilidad camion capacho: SI
11. Antenas Con Plan de RF: OK
12 AZ Con Plan de RF : OK
13. GPS ;OK
14. Disponibilidad de Ductos NOK
15. Energia: OK
OBSERVACION
9.PGB altura : OK
</t>
  </si>
  <si>
    <t>QMC Garantiza que altura de 15 cm de la silla para antena trisectorial es suficiente para curva de jumpers.</t>
  </si>
  <si>
    <t>CHECKLIST POSTE QMC
1. Coordenadas Google Earth: OK
2. Nemónico: 25_575
3. Tipo de Poste: Hormigón
4. Compartido; NO
5. Altura Poste: 11
6. Altura RF: 12 NOK
7 Altura HW: 5 a 6 Mts NOK
8. .PGB altura : NOK
9. Disponibilidad camión capacho: SI
10. Herraje para RRU : OK
11. Soportes Antena : OK
12. GPS : OK 
13. Gabinete GTD AUT / TX : OK
14- Antena : Suministra Claro Trisectorial ADU4514S0v06
OBSERVACIONES
8.PGB altura : NOK Sin evidencia
Sin evidencia de cañería 3" x 3mts como indica planos.
ASBUILT_ SP_APROBADO C/Obs</t>
  </si>
  <si>
    <t>25_578</t>
  </si>
  <si>
    <t>Viña del Mar Isla Transito</t>
  </si>
  <si>
    <t>Isla Tránsito esquina Juan Hamilton</t>
  </si>
  <si>
    <t xml:space="preserve">                                                    </t>
  </si>
  <si>
    <t xml:space="preserve">13-03-2025: Aprobado con obsevaciones V2
- Proyección 1 antena Trisectorial instalada por QMC (Rango ofrecido para CLAROVTR: 18m)
- Proyección de 3 antenas panel las cuales no estan indicadas por RF en su configuración, por favor eliminar esta proyección.--&gt; RF indica que el modelo a instalarse es el modelo ADU4518R6v06, por lo que se valida por lo indicado por RF.
- 2RRU 5513w (a los 5,5m)---&gt;Está errado en el TSSR, se asume lo indicado por RF en planilla de configuracion.
- QMC onsidera la instalación de los soportes para antenas Panel.
- Falta indicar canalización para ruteo de jumpers entre RRU y Antenas---&gt; Se verificará en Ing.
- Proyección Antena GPS (6m del Poste).
-TX: FO Router: ZTE.
</t>
  </si>
  <si>
    <t xml:space="preserve">"09-05-2025: APROBADO CON OBSERVACIONES 4G V1.
1. Soportes para antenas panel modelo ADU4518R6v06 de 2 1/2"" y L: 1500mm, seran instalados por CLAROVTR, pero suministrados por QMC, al implementar segun acuerdo de reunión del 16-04-2025 entre PMO y QMC. Considerar que antena mide 1365mm.
2. QMC debe garantizar que brazos de soportes no generen obstrucción para instalación de brackets.
3. Los brazos deben ser minimo de 15cm para que implementador pueda apernar brackets."
</t>
  </si>
  <si>
    <t>sin observaciones , considerando coordenadas  -33,051558 -71,530347</t>
  </si>
  <si>
    <t>CHECKLIST 
POSTE EQUIPAMIENTO AEREO
1. Coordenadas Google Earth: OK
2. Nemonico: 25_578
3. Tipo de Poste: Hormigon
4  Compartido; NO
5. Altura Poste: 11,5
6. Altura RF:  12 Suministra e Instala Claro
7 Altura HW:  6 
8 Soportes: Suministra e Instala Claro
9.PGB altura : NOK
10 Disponibilidad camion capacho: SI
11. Antenas Con Plan de RF: OK
12 AZ Con Plan de RF : OK
13. GPS ;OK
14. Disponibilidad de Ductos NOK
15. Energia: OK
OBSERVACION
9.PGB altura : NOK Sin evidencia en planos</t>
  </si>
  <si>
    <t>OBSERVACIONES - INFORME FOTOGRAFICO:
Los herrajes para RRU-BBU-DPU no están instalados en el poste.
OBSERVACIONES - PLANOS:
Aclarar cuál es la altura del poste , un plano muestra 16 m y otro muestra 18 m.</t>
  </si>
  <si>
    <t>No se visualiza energía en empalme y/o tablero - Falta informe de energía provisoria/definitiva</t>
  </si>
  <si>
    <t>07-05-26 Sitio Construido - Carta de autorización a tramite de energia definitvia solicitada a Claro</t>
  </si>
  <si>
    <t>28_243</t>
  </si>
  <si>
    <t>Arauco Pasaje Epu</t>
  </si>
  <si>
    <t>Plaza Comunal Villa Pehuen, entre Pasaje Epu y Omar Gayoso Santibañez</t>
  </si>
  <si>
    <t>28_247</t>
  </si>
  <si>
    <t>Cabrero San Martin</t>
  </si>
  <si>
    <t>Multicancha, esquina de calles Florida y San Martín</t>
  </si>
  <si>
    <t>CL-BI-1345</t>
  </si>
  <si>
    <t>Punto debe reubicarle lo más cerca de nominal  (37° 1'57.00"S   72°24'38.05"O) motivo por matriz de distancia queda en limité de uno existente , por diseño RF  altura es 18 mts</t>
  </si>
  <si>
    <t>28_248</t>
  </si>
  <si>
    <t>Cabrero Bicentenario</t>
  </si>
  <si>
    <t>Skate Park Bicentenario</t>
  </si>
  <si>
    <t>CL-BI-1346</t>
  </si>
  <si>
    <t>28_251</t>
  </si>
  <si>
    <t>Manuel Rodriguez - Chiguayante</t>
  </si>
  <si>
    <t>28_253</t>
  </si>
  <si>
    <t>Cancha lientur</t>
  </si>
  <si>
    <t>Lientur S/N</t>
  </si>
  <si>
    <t>14-09-2025: QMC descarta sitio por inviabilidad
11-3-2025 - Se asignan a QMC
Roll Back por no entrega de ATP</t>
  </si>
  <si>
    <t xml:space="preserve">14-04-25: Aprobado V1
1. Considerar la instalación de minimo 1 kit de herrajes ya que el sitio llevará 2 RRU 5513, BBU5900A, DPU120D y DBU50B. Este detalle se verificará en el proyecto de ingenieria.
2. QMC instalará antena trisectorial.
3. QMC instala gabinete TDAyF y TX , herrajes para equipos Outdoor y base de a antena trisectorial.
4. Considerar que debe existir una canalizacion entre antenas y RRUs para ruteo de jumpers.
5. QMC deberá instalar la base de la antena trisectorial.
En etapa de ingeniera se verificarán los detalles de todos los elementos a instalarse.
</t>
  </si>
  <si>
    <t xml:space="preserve">14-04-2025: Aprobado V1
- Proyección 1 antena Trisectorial instalada por QMC (Rango ofrecido para CLAROVTR: 12m).
- 3RRU 5513w (a los 5,5m)
- QMC considera la instalación de los herrajes para equipos Outdoor.
- Falta indicar canalización para ruteo de jumpers entre RRU y Antenas---&gt; Se verificará en Ing.
- Proyección Antena GPS (6m del Poste).
-TX: FO Router: HUAWEI.
</t>
  </si>
  <si>
    <t xml:space="preserve">"CHECKLIST "
POSTE EQUIPAMIENTO AEREO
1. Coordenadas Google Earth: OK
2. Nemonico: 28_253
3. Tipo de Poste: Hormigon
4  Compartido; NO
5. Altura Poste: 12 Mts
6. Altura RF:  12mts  Suministra QMC
7 Altura HW:  6 
8 Soportes: Suministra QMC
9.PGB altura : NOK
10 Disponibilidad camion capacho: SI
11. Antenas Con Plan de RF: OK
12 AZ Con Plan de RF : OK
13. GPS ;OK
14. Disponibilidad de Ductos NOK
15. Energia: OK
OBSERVACION
9.PGB altura : OK
</t>
  </si>
  <si>
    <t>Pendiente de Asignación</t>
  </si>
  <si>
    <t>W35-2026</t>
  </si>
  <si>
    <t>07-05-26 QMC Reingresa Expediente a la municipalidad acompañado de decreto Subtel autorizado.</t>
  </si>
  <si>
    <t>07-05-26 QMC Reingresa Expediente a la municipalidad acompañado de decreto Subtel aturoizado.</t>
  </si>
  <si>
    <t>28_259</t>
  </si>
  <si>
    <t>Contulmo Las Araucarias</t>
  </si>
  <si>
    <t>Contulmo</t>
  </si>
  <si>
    <t>Las Araucarias 1225, Contulmo, Bío Bío, Chile</t>
  </si>
  <si>
    <t>ALT B</t>
  </si>
  <si>
    <t>28_260</t>
  </si>
  <si>
    <t>Calle Puchoco</t>
  </si>
  <si>
    <t>Calle Puchoco, frente al #834</t>
  </si>
  <si>
    <t>CL-BI-COR-10274-SLS</t>
  </si>
  <si>
    <t>INFORME FOTOGRÁFICO
26-06: Aprobado con observaciones
1. Separación entre herrajes es de 200mm, muy poco espacio para la instalación de los equipos, por lo que QMC se compromete a ampliar esta separación (Correo 260624).
2. Se aprueba condicionado a lo declarado en correo por parte de QMC (26-06-24), con respecto a la ubicación de herrajes, dimension de separación de perforaciones en herrajes y gabinete de TX.
Informar al OI que al descargar el archivo Excel del SP, muchas fotos generan un error y no pueden visualizarse.
Herrajes instalados correctamente, equipamiento quedará paralelamente a la via publica.
PLANOS AS BUILT
26-06: Aprobado con observaciones
1. Se valida plano, pero no se cuenta con dimensiones en terreno que corroboren la ubicación de los elementos.</t>
  </si>
  <si>
    <t>INFORME FOTOGRÁFICO (PROYECCIÓN - ELEVACIÓN)
27-06-24: Aprobado V1
- Código de colores Frecuencial (lado antena y RRU): SI-OK  (Corregir cinta de Frecuencial: Jumper 1-2 Naranja y Jumper 3-4 Verde)
2 Herrajes Instalados: Se requiere aumentar la separación entre herrajes ya que 200mm queda muy justo para la Implementación + Curva de los Jumper + cableado. Correo 26-06-2024
OBSERVACIONES
27-06-24: Aprobado V1
Tx:
FO: SI
MMOO: N/A
Soporte MMOO Instalado: NO
Router: HUAWEI
NOTA: Los archivos se deben visualizar directo de la Carpeta de la PMO, ya que al descargarlo no se visualizan todas las fotos en las plantilla de Excel.</t>
  </si>
  <si>
    <t>28_264</t>
  </si>
  <si>
    <t>Av. Siderúrgica</t>
  </si>
  <si>
    <t>Av. Siderúrgica al costado de Av. Golfo de Arauco #3604</t>
  </si>
  <si>
    <t>CL-BI-COR-10273-SLS</t>
  </si>
  <si>
    <t>Sitio tipo poste proyectado
Existe factibilidad de empalme monofasico desde poste # 918374</t>
  </si>
  <si>
    <t xml:space="preserve">INFORME FOTOGRÁFICO
26-06: Aprobado con observaciones
1. Separación entre herrajes es de 200mm, muy poco espacio para la instalación de los equipos, por lo que QMC se compromete a ampliar esta separación (Correo 260624).
2. Se aprueba condicionado a lo declarado en correo por parte de QMC (26-06-24), con respecto a la ubicación de herrajes, dimension de separación de perforaciones en herrajes y gabinete de TX.
Informar al OI que al descargar el archivo Excel del SP, muchas fotos generan un error y no pueden visualizarse.
Herrajes instalados correctamente, equipamiento quedará paralelamente a la via publica.
26-06: Aprobado con observaciones
1. Se valida plano, pero no se cuenta con dimensiones en terreno que corroboren la ubicación de los elementos
</t>
  </si>
  <si>
    <t>28_267</t>
  </si>
  <si>
    <t>Coronel Chacalluta</t>
  </si>
  <si>
    <t>Frente a Los Notros #1571, vereda sur</t>
  </si>
  <si>
    <t>CL-BI-1354</t>
  </si>
  <si>
    <t xml:space="preserve">16-12: Aprobado
1. Considerar la instalación de minimo 1 kit de herrajes ya que el sitio llevará 2 RRU 5513, BBU5900A, DPU120D y DBU50B. Este detalle se verificará en el proyecto de ingenieria.
2. QMC no instalará antena trisectorial.
3. QMC instala gabinete TDAyF y TX y herrajes para equipos Outdoor.
4. Considerar que debe existir una canalizacion entre antenas y RRUs para ruteo de jumpers.
En etapa de ingeniera se verificarán los detalles de todos los elementos a instalarse.
</t>
  </si>
  <si>
    <t xml:space="preserve">REV2 16-12-2024
Sitio Poste proyectado
Factibilidad de empalme desde poste N° 864895
Equipos proyectados en Poste
</t>
  </si>
  <si>
    <t>28_272</t>
  </si>
  <si>
    <t>Ongolmo - Curanilahue</t>
  </si>
  <si>
    <t>28_278</t>
  </si>
  <si>
    <t>Laja Los Acacios</t>
  </si>
  <si>
    <t>Los Acacios 304, 4560437 Laja, Bío Bío, Chile</t>
  </si>
  <si>
    <t>28_279</t>
  </si>
  <si>
    <t>Lebu Andres Bello</t>
  </si>
  <si>
    <t>José Joaquín Pérez 098, Mulchen, Negrete, Bío Bío, Chile</t>
  </si>
  <si>
    <t>CL-BI-1360</t>
  </si>
  <si>
    <t>28_281</t>
  </si>
  <si>
    <t>Los Alamos Pilpilco</t>
  </si>
  <si>
    <t>Parque – Plaza Colo Colo</t>
  </si>
  <si>
    <t>CL-BI-1361</t>
  </si>
  <si>
    <t>28_287</t>
  </si>
  <si>
    <t>Los Angeles Aguas Calientes</t>
  </si>
  <si>
    <t>Frente a Galvarino #2374, vereda sur</t>
  </si>
  <si>
    <t>CL-BI-1362</t>
  </si>
  <si>
    <t>28_289</t>
  </si>
  <si>
    <t>Los Angeles Maria Dolores Poniente</t>
  </si>
  <si>
    <t>Frente a Av. María Dolores #3309, vereda norte</t>
  </si>
  <si>
    <t>CL-BI-1363</t>
  </si>
  <si>
    <t xml:space="preserve">REV2 16-12-2024
Sitio Poste proyectado
Factibilidad de empalme desde postación cercana
Equipos proyectados en Poste
</t>
  </si>
  <si>
    <t>28_294</t>
  </si>
  <si>
    <t>Cerro JJ Perez- Mulchen</t>
  </si>
  <si>
    <t>Mulchén</t>
  </si>
  <si>
    <t>Frente a José Juaquin Perez #498, vereda oriente</t>
  </si>
  <si>
    <t>CL-BI-1364</t>
  </si>
  <si>
    <t>Punto OK, por diseño RF la altura es 18 mts</t>
  </si>
  <si>
    <t xml:space="preserve">REV2 16-12-2024
Sitio Poste proyectado
Factibilidad de empalme desde poste N° 717670
Equipos proyectados en Poste
</t>
  </si>
  <si>
    <t>28_295</t>
  </si>
  <si>
    <t>Mulchen Villagra</t>
  </si>
  <si>
    <t>Pantoja 1294, 4531093 Mulchen, Mulchén, Bío Bío, Chile</t>
  </si>
  <si>
    <t>CL-BI-1365</t>
  </si>
  <si>
    <t>Punto OK, por diseño RF la altura es 18 mts ( Bandas bajas y medias)</t>
  </si>
  <si>
    <t>28_300</t>
  </si>
  <si>
    <t>Nacimiento Las Lilas</t>
  </si>
  <si>
    <t>Ruta 156 Dm 96.953</t>
  </si>
  <si>
    <t>CL-BI-1366</t>
  </si>
  <si>
    <t xml:space="preserve">16-12: Aprobado
1. Considerar la instalación de minimo 1 kit de herrajes ya que el sitio llevará 3 RRU 5513, BBU5900A, DPU120D y DBU50B. Este detalle se verificará en el proyecto de ingenieria.
2. QMC no instalará antena trisectorial.
3. QMC instala gabinete TDAyF y TX y herrajes para equipos Outdoor.
4. Considerar que debe existir una canalizacion entre antenas y RRUs para ruteo de jumpers.
En etapa de ingeniera se verificarán los detalles de todos los elementos a instalarse.
</t>
  </si>
  <si>
    <t>28_306</t>
  </si>
  <si>
    <t>Parque Nacional Torres del Paine</t>
  </si>
  <si>
    <t>Parque Nacional Torres del Paine frente al #6980</t>
  </si>
  <si>
    <t>CL-BI-SAP-10277-SLS</t>
  </si>
  <si>
    <t xml:space="preserve">18-11: Aprobado
Se valida informe fotografico.
Gabinete con perforaciones y rack para equipos de 19".
Informe fotografico sigue presentando el problema de las 1eras revisiones que al descargarlo no se veian todas las fotografias, por lo que se debe revisar en linea. Por favor hablar con el OI para solucion de esta problematica.
18-11: Aprobado con observaciones
1. Rack de 19" mide 465mm de separación. considerar esta dimension para futuras entregas.
Herraje para gabinete TDAyF y TX fue instalado de manera horizontal.
</t>
  </si>
  <si>
    <t xml:space="preserve">20-11-2024: Aprobado V2
- Espuma Expansiva (Canalización Lado RRU): NO-OK (Falta Espuma expansiva en la canalización a nivel de las RRU)
05-11-2024: Aprobado V1
Tx:
FO: SI
MMOO: N/A
Soporte MMOO Instalado: NO
Router: HUAWEI
NOTA: Los archivos se deben visualizar directo de la Carpeta de la PMO, ya que al descargarlo no se visualizan todas las fotos en las plantilla de Excel.
</t>
  </si>
  <si>
    <t>28_308</t>
  </si>
  <si>
    <t>Santa Bárbara Manzo de Velasco</t>
  </si>
  <si>
    <t>Intersección de las calles Carlos Ibáñez del Campo con Baquedano</t>
  </si>
  <si>
    <t>CL-BI-1368</t>
  </si>
  <si>
    <t>28_313</t>
  </si>
  <si>
    <t>Tirua Calle Guacolda</t>
  </si>
  <si>
    <t>29_009</t>
  </si>
  <si>
    <t>Los Canelos -San Ramon</t>
  </si>
  <si>
    <t>29_010</t>
  </si>
  <si>
    <t>Perquenco San Martin</t>
  </si>
  <si>
    <t>Perquenco</t>
  </si>
  <si>
    <t>San Martín frente al #271</t>
  </si>
  <si>
    <t>5. Falta indicar por donde se hará el ruteo del cableado desde llegada de EPC a sistema radiante, si es por porta feeders, este debe estar proyectado en la torre indicando separación maxima de 1m y agregar el detalle. Si es por interior del monoposte a traves de troneras, deben identificar las troneras en la tronera e indicar las dimensiones de estas, tanto en llegada de EPC como en salida en ubicación de antenas.</t>
  </si>
  <si>
    <t>se valida en la nueva Hoja PDF esta información de ubicación y dirección en viñeta, se recomienda de igual forma que en Hoja PDF Mdc llenar dirección en Datos Generales se adjunta Ejemplo</t>
  </si>
  <si>
    <t>solo ausente la Antena GPS, para todos los sitios tipo Poste</t>
  </si>
  <si>
    <t>Con compromiso que QMC se adapte a unilineal enviado por Claro Vtr</t>
  </si>
  <si>
    <t xml:space="preserve">Informe Fotografico: 
04-03: Aprobado con observaciones
1. Se evidencia que herraje quedo instalado en la direccion correcta para la implementación del sitio (paralela a la via publica).
2. Faltan fotografias donde se evidencia la separación y altura a la que quedaron instalados los herrajes, por lo que se valida segun plano Asbuilt.
3. Gabinete TDAyF y TX cuenta con rack ajustable  (profundidad) para instalación de equipos de TX.
Plano As built: 04-03: Aprobado
Se levantan las observaciones
</t>
  </si>
  <si>
    <t>27/12:  Fotos AZ OK 0/120/240
               Fotos Panorámicas OK
               Se debe mejorar sellado de conectores según estándar a nivel de antena. /NOK
               No hay evidencias de sellado del extremo del jumper que va equipos RRU /NOK
               No hay evidencia de jumper de RET y sellado. /NOK
               No corresponde código de colores al estándar en ambos extremos. /NOK
               Se debe mejorar calidad de algunas fotos de acercamiento./NOK</t>
  </si>
  <si>
    <t>13-03-24: Aprobado con Observaciones V3
- Se corrige el código sectorial S1-S2-S3, de acuerdo al estándar de ClaroVTR.
- Se acepta el sitio con el código de frecuencia errado. Queda enviado correo 13-03-2024 con la excepción ya que el cambio de configuración para el sitio se realizó interno por RF. Cabe destacar que Huawei realizará el cambio de color de las frecuencias correctas 1900/AWS al implementar el sitio.
01-03-24: Aprobado V2
- Fotos Georreferenciadas: SI-OK.
- As Buil: Corresponde a lo construido: SI-OK.</t>
  </si>
  <si>
    <t>Sitio con energía definitiva hasta TDAyF</t>
  </si>
  <si>
    <t>29_021</t>
  </si>
  <si>
    <t>Traiguén General Gana</t>
  </si>
  <si>
    <t>Balmaceda frente al #221</t>
  </si>
  <si>
    <t xml:space="preserve">Informe Fotografico:04-03: Aprobado con observaciones
1. Se evidencia que herraje quedo instalado en la direccion correcta para la implementación del sitio (paralela a la via publica).
2. Faltan fotografias donde se evidencia la separación y altura a la que quedaron instalados los herrajes, por lo que se valida segun plano Asbuilt.
3. Gabinete TDAyF y TX cuenta con rack ajustable  (profundidad) para instalación de equipos de TX.
Plano As built: 04-03: Aprobado
Se levantan las observaciones
Sitio con factibilidad de MMOO, OI no instala soportes para esta antena.
</t>
  </si>
  <si>
    <t>27/12:  Fotos AZ OK 0/120/240
              Fotos Panorámicas OK
               Se debe mejorar sellado de conectores según estándar a nivel de antena. /NOK
               No hay evidencias de sellado del extremo del jumper que va equipos RRU /NOK
               No hay evidencia de jumper de RET y sellado. /NOK
               No corresponde código de colores al estándar en ambos extremos. /NOK</t>
  </si>
  <si>
    <t>13-03-24: Aprobado con Observaciones V3
- Se corrige el código sectorial S1-S2-S3, de acuerdo al estándar de ClaroVTR.
- Se acepta el sitio con el código de frecuencia errado. Queda enviado correo 13-03-2024 con la excepción ya que el cambio de configuración para el sitio se realizó interno por RF. Cabe destacar que Huawei realizará el cambio de color de las frecuencias correctas 1900/AWS al implementar el sitio.
01-03-24: Aprobado V2
- Fotos Georreferenciadas: SI-OK.
- As Built: Corresponde a lo construido: SI-OK.</t>
  </si>
  <si>
    <t>REV3
Sitio con Energia definitiva
Breaker empalme 1x40 / Breaker PCC 1X32 A
N° Poste empalme  520285
Pendiente contrato de suministro eléctrico (Cia electrica SAESA)
MUESTRAN FOTOS DE 2 TABLEROS.
UNILINEAL DE TABLERO NO ES EL APROBADO.
Breaker de PCC debe ser de 1x32 A. 
TDAyF Con dimensiones diferentes al plano.</t>
  </si>
  <si>
    <t>43_035</t>
  </si>
  <si>
    <t>Ferro Bollenar</t>
  </si>
  <si>
    <t>Ruta G380</t>
  </si>
  <si>
    <t>CL-RM-MEL-10207-SLS</t>
  </si>
  <si>
    <t>Se modifica ubicación a soliciutd de MOP</t>
  </si>
  <si>
    <t>Transmisión: FO Ok.</t>
  </si>
  <si>
    <t>INFORME FOTOGRÁFICO
16:08 Aprobado
Poste metalico de 17,7m implementado en altura
Por parte de OOCC.
TX: F.O
Las fotografías deben  venir con registro de medidas
1 Antena Trisectorial (MJS-ODI065R14JJ-Q V1)= 16m (Por encima de los 16m)
3 Antenas 5GA AU5339w - 5G N78= 14,5m
1 Antena HAAU5222 - 5G= 13m
3 RRU 5517t (1900 / AWS / 2600) + 2 DPU60D-N06A1= 7,58m
BBU 5900A + Gabinete TX + Router + Gabinete ECE= 6,8m
PLANOS AS BUILT
16:08 Aprobado
Poste metalico de 17,7m implementado en altura
Por parte de OOCC.
TX: F.O
1 Antena Trisectorial (MJS-ODI065R14JJ-Q V1)= 16m (Por encima de los 16m)
3 Antenas 5GA AU5339w - 5G N78= 14,5m
1 Antena HAAU5222 - 5G= 13m
3 RRU 5517t (1900 / AWS / 2600) + 2 DPU60D-N06A1= 7,58m
BBU 5900A + Gabinete TX + Router + Gabinete ECE= 6,8m</t>
  </si>
  <si>
    <t>Observación 22/08:
Solo ver el tema a futuro de mantecion.</t>
  </si>
  <si>
    <t>INFORME FOTOGRÁFICO (PROYECCIÓN - ELEVACIÓN)
12-08-24: Aprobado V1
Poste Metálico: 18m
- Foto Georreferenciadas: SI-OK
- Soporte para antena Trisector: SI-OK
- Antena Trisector: Comba / MJS-ODI065R14JJ-Q V: SI-OK
- Canalización por tronera para Líneas (Jumper): SI-OK
- Archivo de Certificaciones de 12 líneas adjuntada en el informe: SI-OK
- Perforaciones de los herrajes para la base RRU / BBU: SI-OK
- Código Estándar de colores Sectorial (lado antena y RRU): SI-OK
- Código de colores Frecuencial (lado antena y RRU): SI-OK
- Conectores sellados lado Antena para evitar VSWR: SI-OK 
- Conectores sellados lado RRU para evitar humedad: SI-OK
- Se etiquetan e identifican las líneas de acuerdo al estándar ClartoVTR: SI-OK 
- Cable RET de la Antena: SI-OK
2 Herrajes Instalados:
Nivel 1:
Altura: 6,8 m
BBU 5900A + Gabinete TX + Router + Gabinete ECE
Nivel 2:
Altura: 7,58m
3 RRU 5513W (1900 / AWS) + 2 DPU120D-N06A1 + DBU50B
ESTÁNDAR CLAROVTR: SI-OK
Sectorial:
Sector-1= Amarillo.
Sector-2= Rojo.
Sestor-3: Verde.
ESTÁNDAR CLAROVTR Frecuencial: SI-OK
1900/AWS 
Antena (1-2): 1900 (Naranjo)
Antena (3-4): AWS (Verde)
OBSERVACIONES
12-08-24: Aprobado V1
Tx:
MMOO: SI
Soporte MMOO Instalado: NO
Router: ZTE
NOTA: Soporte MMOO se canalizará con el grupo de TX.</t>
  </si>
  <si>
    <t>43_061</t>
  </si>
  <si>
    <t>Viñedos de Buin</t>
  </si>
  <si>
    <t>Entre Carlos Vasallo y Los Magnolios</t>
  </si>
  <si>
    <t>CL-RM-21.06</t>
  </si>
  <si>
    <t xml:space="preserve">REV2 07-11-2024
Sitio Poste proyectado
Factibildiad de empalme aereo independiente BT de postacion cercana
N° Poste referencia 807865
</t>
  </si>
  <si>
    <t>43_354</t>
  </si>
  <si>
    <t>Cruce Calera de Tango</t>
  </si>
  <si>
    <t>Calera de Tango</t>
  </si>
  <si>
    <t>Av. Lonquén, frente Botillería el Tropezón</t>
  </si>
  <si>
    <t>CL-RM-21.10</t>
  </si>
  <si>
    <t>43_821</t>
  </si>
  <si>
    <t>La Florida - Alonso de Ercilla</t>
  </si>
  <si>
    <t>Gerónimo de Alderete frente al #1213</t>
  </si>
  <si>
    <t>CL-RM-LAF-10266-SLS</t>
  </si>
  <si>
    <t>Poste proyectado con factibilidad monofásica / Poste de conexión N°0738679.</t>
  </si>
  <si>
    <t xml:space="preserve">tio Poste Proyectado
Equipos proyectados en Poste
Empalme aéreo monofásico independiente
Medidor + TDAyF Proyectado
Tierra proyectada
Gabinete + Bandeja porta equipos proyectado
Empalme 1x40A / Breaker TDAyF 2X40A+diferencial / Breaker Planta 1x32A+diferencial
</t>
  </si>
  <si>
    <t xml:space="preserve">Informe Fotográfico 30-12: Aprobado con observaciones
1. Faltan perforaciones en gabinete TDAyF y TX, por lo que se valida por correo de compromiso de QMC (Cristobal Muñoz) donde se compromete a realizar perforaciones el dia 02-01-2025.
Planos As Built 30-12: Aprobado
1. Se valida planimetria con lo visto en fotografias.
</t>
  </si>
  <si>
    <t>43_959</t>
  </si>
  <si>
    <t>Alto Jahuel Cruz del Sur</t>
  </si>
  <si>
    <t>Cruz del Sur</t>
  </si>
  <si>
    <t>CL-RM-21.07</t>
  </si>
  <si>
    <t>43_960</t>
  </si>
  <si>
    <t>Buin Callejon Serrano</t>
  </si>
  <si>
    <t>Pend Info x PTI</t>
  </si>
  <si>
    <t>Antena GPS:</t>
  </si>
  <si>
    <t>43_961</t>
  </si>
  <si>
    <t>Camino La Cervera Poniente</t>
  </si>
  <si>
    <t>Prolongación Cam. La Cervera</t>
  </si>
  <si>
    <t>CL-RM-21.09</t>
  </si>
  <si>
    <t>- Antena GPS puede Implementarse en el Pipe Libre del Sector más cercano al radier</t>
  </si>
  <si>
    <t>43_986</t>
  </si>
  <si>
    <t>Isla de Maipo Pasaje Crucero</t>
  </si>
  <si>
    <t>Pje. Crucero, entre Gálvez y Extensión Pje. Crucero</t>
  </si>
  <si>
    <t>CL-RM-21.17</t>
  </si>
  <si>
    <t>1. No se evidencia poste existente para adosamiento de equipos segun fotografia adjunta</t>
  </si>
  <si>
    <t>Soportes y EPC de acuerdo a estándar, canalización FO 2", ductera 4 x 110 mm</t>
  </si>
  <si>
    <t>43_996</t>
  </si>
  <si>
    <t>Maria Cristina</t>
  </si>
  <si>
    <t>Las Araucarias frente al 6581</t>
  </si>
  <si>
    <t>18-11: Se realiza roll back por reubicación de sitio
Sitio a Reubicar por QMC - Pdte Firma Se avanza el 14-1-2025</t>
  </si>
  <si>
    <t>CL-RM-LAF-10267-SLS</t>
  </si>
  <si>
    <t>Se validan nuevas coordenadas -33,516889; -70,551944</t>
  </si>
  <si>
    <t>Considerar que debe existir una canalización entre antena y RRUs para ruteo de jumpers.</t>
  </si>
  <si>
    <t>se espera proyección en ingeniería de energía tradicional</t>
  </si>
  <si>
    <t>QMC instalará herrajes, antena trisectorial, gabinete TDAyF y TX, canalización entre antenas y RRUs para ruteo de jumpers.</t>
  </si>
  <si>
    <t>28/01/2026: SE VALIDA NUEVA REUBICACION POSTE CON SU ING</t>
  </si>
  <si>
    <t>Sitio Tipo Poste</t>
  </si>
  <si>
    <t>Conectado</t>
  </si>
  <si>
    <t>QMC indica que mantiene actualmente en su poder la antena, los jumpers y el ducto de 3” para los jumpers, por lo que es necesario coordinar previamente la instalación de estos elementos, motivo por el cual aún no se evidencian instalados en el registro fotográfico del As Built.</t>
  </si>
  <si>
    <t>W20-2026</t>
  </si>
  <si>
    <t>07-05-26 Energia en proceso, coordinada W20</t>
  </si>
  <si>
    <t>53_002</t>
  </si>
  <si>
    <t>La Reina Carpay</t>
  </si>
  <si>
    <t>Frente a Alvaro Casanova #752</t>
  </si>
  <si>
    <t xml:space="preserve">Cambio de antena a Panel suministrada por QMC Antena Panel 2WA-51  Rosenberger
AZ 180° / 250° / 330° 
33°26'51.95"S      70°31'10.07"O
</t>
  </si>
  <si>
    <t>23-05-2024: Aprobado hormigón / Poste 12m / Implementación en Altura.</t>
  </si>
  <si>
    <t xml:space="preserve">Resumen
Área proyectada 2x1 mts. Sitio tipo poste
Empalme eléctrico aéreo bt independiente
TG Proyectado en poste
</t>
  </si>
  <si>
    <t>w31-2024</t>
  </si>
  <si>
    <t>w40-2024</t>
  </si>
  <si>
    <t>53_031</t>
  </si>
  <si>
    <t>Maipu Los Limoneros</t>
  </si>
  <si>
    <t>Calle Uno sur frente al #1021</t>
  </si>
  <si>
    <t xml:space="preserve">Informe Fotográfico 30-12: Aprobado
1. Se valida informe
Plano As Built 30-12: Aprobado
1. Se valida planimetria con lo visto en fotografias.
</t>
  </si>
  <si>
    <t>53_037</t>
  </si>
  <si>
    <t>Melipilla El Mirador</t>
  </si>
  <si>
    <t>Av. Tres Poniente frente al #328</t>
  </si>
  <si>
    <t xml:space="preserve">Observaciones OOCC
24-04-2025: APROBADO 4G V4.
1. QMC Garantiza que altura de 15 cm de la silla para antena trisectoria es suficiente para curva de jumpers.
2. El ruteo del cable puede hacerse por tuberias internas del poste o por tuberia externa de 3".
</t>
  </si>
  <si>
    <t xml:space="preserve">03-04-2025: Aprobado con observaciones V2
Proyección Antena GPS: SI-OK (Entre herraje de las RRU)
- QMC entrega poste solo con herraje. (Poste Hormigón=12m)
- 1 Antena Huawei ADU4514S0v06 (1595 mm)= 10,3m (Implementadores instalaran la Antena Trisector HUAWEI)
- Nivel 1:
BBU 5900A + Gabinete TX + Router + Gabinete ECE= 3,5 m
 Nivel 2:
2 RRU 5513W1 (1900 / AWS) + 2 DPU60D + DBU50B = 4,5m (Segun configuracion RF solo van 2 RRU 5513w, hay un error en el plano y en la tabla adjunta en plnimetria)
TX : FO: SI.
Router: ZTE
</t>
  </si>
  <si>
    <t xml:space="preserve">Energía provisoria (1x16). Plan Vecino
Falta N° de poste de conexión
Imágenes de las Fotografías de mediciones de voltajes estan invertidas. 
En diagrama Unilineal de Planos As Built falta detalle de cuadro de cargas.
Falta TE1
Falta N° de cliente
Falta contrato de suministro
</t>
  </si>
  <si>
    <t>53_047</t>
  </si>
  <si>
    <t>Paine Ruta 5 Hospital</t>
  </si>
  <si>
    <t>Ruta 5 Km 50,879</t>
  </si>
  <si>
    <t xml:space="preserve">INFORME FOTOGRÁFICO
26-06: Aprobado con observaciones
1. Se aprueba condicionado a lo declarado en correo por parte de QMC (25-06-24), con respecto a la ubicación de herrajes, dimension de separación de perforaciones en herrajes y gabinete de TX.
Informar al OI que al descargar el archivo Excel del SP, muchas fotos generan un error y no pueden visualizarse.
PLANOS AS BUILT
26-06: Aprobado con observaciones
1. Se valida plano, pero no se cuenta con dimensiones en terreno que corroboren la ubicación de los elementos.
</t>
  </si>
  <si>
    <t>Starlink Instalado 5-9-2025</t>
  </si>
  <si>
    <t>53_059</t>
  </si>
  <si>
    <t>Pirque El Principal G-405</t>
  </si>
  <si>
    <t>Ruta G-405 Km 7.209</t>
  </si>
  <si>
    <t>CL-RM-PIR-10209-SLS</t>
  </si>
  <si>
    <t>Informe Fotografico: 29-02: Aprobado con observaciones
Se valida segun plano Asbuilt.
1. Para proximas entregas, agregar fotografias que evidencie la separación en la que quedaron los herrajes, medidos con flexometro.
2. Deben agregar una fotografia del gabinete TDAyF y TX abierto que muestre todos los accesorios por dentro (bandejas porta equipos si aplica)
3. Gabinete de TX no cuenta con bandejas portaequipos, solo con el rack de 19" para el equipamiento (ODF Y ROUTERS).
Se evidencia que equipamiento huawei podra ser implementado, pero dada la altura a la que quedaron los herrajes, deberan ocupar un camion pluma con canasto.
En conversación con el equipo de operaciones (Francisco robles y auberli Espinoza) me indican que pudieran llegar a la altura de los equipos y gabinete con una escalera telescopica.
Plano Asbuilt: 29-02: Aprobado
Se levantan las observaciones</t>
  </si>
  <si>
    <t xml:space="preserve">12/03: Fotos AZ 0°/120°/240°  no fueron actualizas, chequear con la fotos panorámicas y verán que no son las correctas 
</t>
  </si>
  <si>
    <t xml:space="preserve">11-03-24: Aprobado V3
- Se identifica correctamente las Líneas (Jumper) de acuerdo al estándar ClaroVTR
</t>
  </si>
  <si>
    <t>53_061</t>
  </si>
  <si>
    <t>El Principal Ruta G-415</t>
  </si>
  <si>
    <t>Ruta G 403 Km 1.38</t>
  </si>
  <si>
    <t>CL-RM-PIR-10210-SLS</t>
  </si>
  <si>
    <t>Informe Fotografico:29-02: Aprobado con observaciones
1. Para proximas entregas, agregar fotografias que evidencie la separación en la que quedaron los herrajes, medidos con flexometro.
2. Se evidencia que gabinete no cuenta con las bandejas portaequipos declaradas en los planos, pero se cuenta con rack de 19" para equipos rackeables de TX (ODF y Routers).
Se evidencia que equipamiento huawei podra ser implementado, pero dada la altura a la que quedaron los herrajes, deberan ocupar un camion pluma con canasto o 1 escalera telescopica..
En conversación con el equipo de operaciones (Francisco robles y Auberli Espinoza) me indican que pudieran llegar a la altura de los equipos y gabinete con una escalera telescopica.
Plano As Built: 29-02: Aprobado
Se levantan las observaciones</t>
  </si>
  <si>
    <t>12/03: En hoja RF siguen indicando los AZ incorrectos 60°; 180°, 300°, actualizar</t>
  </si>
  <si>
    <t>Se realiza cambio de medio</t>
  </si>
  <si>
    <t>Se realiza cambio de medio de Starlink a FO</t>
  </si>
  <si>
    <t>53_082</t>
  </si>
  <si>
    <t>Renca Carlota Guzman Sur</t>
  </si>
  <si>
    <t>-33.409871 </t>
  </si>
  <si>
    <t>Ruta URBG011 KM 28.300</t>
  </si>
  <si>
    <t>23-1-2024 Se reincorpora sitio a plan de sitios como parte de proyecto 5G
RF informa que estos sitios saldran de plan. Pdte CC</t>
  </si>
  <si>
    <t xml:space="preserve">18-02-2025: Aprobado con observaciones V1
- 1 Antena Trisectorial QMC MJS-ODI065R14JJ-Q V1
- Proyección 3 antenas  AAU5339w 5G (Rango ofrecido para CLAROVTR: 10,5 m)
- 3RRU 5517t (a los 5,5m) ---&gt; Se asume lo indicado en leyenda, ya que proyección en dibujo contiene un error con respecto al modelo del equipo a instalarse.
- Falta indicar canalización para ruteo de jumpers entre RRU y Antenas---&gt; Se verificará en Ing.
- Proyección Antena GPS (6m del Poste)
- TX: FO Router: ZTE.
</t>
  </si>
  <si>
    <t xml:space="preserve">23-04-2025: APROBADO 4G y 5G V3.
Se realizan las correcciones solicitadas
1. 3 soportes simples de L: 1500mm diametro 2 1/2"
2. 1 kit de Herraje para RRU 5517t 
</t>
  </si>
  <si>
    <t xml:space="preserve">23-04-2025: APROBADO
1. Antena Trisectorial instalada por QMC.
2. Antenas 5G instaladas por CLAROVTR.
</t>
  </si>
  <si>
    <t>Aterramientos proyectados</t>
  </si>
  <si>
    <t xml:space="preserve">OBSERVACIONES ASB - OOCC - Planos
Aprobado.
Soportes 5G:  3 soportes simples 2 1/2"  L= 1500 mm
Soportes RRU:  herraje para RRU 5517
</t>
  </si>
  <si>
    <t xml:space="preserve">"CHECKLIST "
POSTE EQUIPAMIENTO AEREO
1. Coordenadas Google Earth: OK
2. Nemonico: 53_082
3. Tipo de Poste: Hormigon
4  Compartido; NO
5. Altura Poste: 12 Mts
6. Altura RF:  12mts  Suministra QMC
7 Altura HW:  5
8 Soportes: Suministra QMC
9.PGB altura : NOK
10 Disponibilidad camion capacho: SI
11. Antenas Con Plan de RF: OK
12 AZ Con Plan de RF : OK
13. GPS ;OK
14. Disponibilidad de Ductos NOK
15. Energia: OK
OBSERVACION
9.PGB altura : NOK
</t>
  </si>
  <si>
    <t xml:space="preserve">Observaciones
Energía Provisoria, falta respaldo gestión con CIA, falta energía definitiva, falta número de cliente y gestión de factura emitida a Claro por parte de la CIA.
</t>
  </si>
  <si>
    <t>53_302</t>
  </si>
  <si>
    <t>Renca Coca Cola</t>
  </si>
  <si>
    <t>Av. Presidente German Riesco 8712</t>
  </si>
  <si>
    <t>Posibilidad con PTI Colo</t>
  </si>
  <si>
    <t>CL-RM-SAN-10345-QMC</t>
  </si>
  <si>
    <t xml:space="preserve">05-12-24: APROBADO V1. 
- Proyección de Equipamiento: SI-OK
- Proyección rango de altura: SI-OK
Equipamiento en altura
TX=FPENDIENTE / ROUTER= PENDIENTE
(3) Antena Huawei ADU4518R6v06
(3) 5517t  / (3) AAU5339w
05-12-24: APROBADO V1. 
- Proyección de Equipamiento: SI-OK
- Proyección rango de altura: SI-OK
Equipamiento en altura
TX=FPENDIENTE / ROUTER= PENDIENTE
(3) Antena Huawei ADU4518R6v06
(3) 5517t  / (3) AAU5339w
</t>
  </si>
  <si>
    <t>W50 2024</t>
  </si>
  <si>
    <t>13-05-2025: APROBADO CON OBSERVACIONES 5G V4
1. Estudio de cabida entregado está realizado sin las dimensiones reales de brackets ni solución de anillo del monoposte, por lo que se aclara con Cristobal Muñoz de QMC, indicando la solución con pletinas.
2. RF cambia antena AQU por antena ADU4518R6v06, para instalación en el mismo pipe la antena 5G arriba y la antena 4G abajo.</t>
  </si>
  <si>
    <t xml:space="preserve">El punto es que se ingresó a la DOM el radomo con dimensiones menores, así que para evitar delays ajustamos todo a lo siguiente:
-	3 x AAU5339W
-	3 x RRu5517t
-	3 x Antena 4G HUAWEI Modelo ADU4518R6v06
Los cambios ya están actualizados en Planilla Ingeniería. Y habría que actualizar planos de Ingeniería/As-Built.
</t>
  </si>
  <si>
    <t xml:space="preserve">CHECKLIST SITIO 
1. Coordenadas Google Earth: OK
2. Nemonico: 53_302
3. Tipo de estructura: Monopolo
4. Altura: 30
5. Altura RF:28
6. Tipo de Soporte: H Doble 3mts
6. PGB Altura: OK
7. PGB Piso: OK
8 Disponibilida de recorrido Power F.O: OK
9. EPC Aerea OK
10 EPC Piso: N/A
11 Rodomo:OK
12. Energia Provisoria: N/A
13. Disponibilidad LTE / 5G Altura :OK
14. Disponibilidad  LTS / 5G  Piso: OK
15. Requiere Andamios: SI
16. Antenas con Plan de RF: OK
17: Tronera: OK
18. Porta Feeders: N/A
19_ GPS: OK
20. Az con Plan de RF: OK
OBSERVACIONES
6. PGB Altura: Existe bajo soporte MMOO, aprox 10, 50, falta PGB alrura equipos de RF
CHECKLIST 
POSTE EQUIPAMIENTO AEREO
1. Coordenadas Google Earth: OK
2. Nemonico: 06_729
3. Tipo de Poste: Metalico
4  Compartido; NO
5. Altura Poste: 12
6. Altura RF:  Sin evidencia
7 Altura HW:  Sin evidenvcia
8 Soportes: Sin evidencia
9.PGB altura : Sin evidencia
10 Disponibilidad camion capacho: OK
11. Antenas Con Plan de RF:Sin evidencia
12 AZ Con Plan de RF : Sin evidencia
13. GPS ; Sin evidencia
14. Disponibilidad de Ductos Sin evidencia
15. Energia: Sin evidencia
OBSERVACION
Rechazado
</t>
  </si>
  <si>
    <t xml:space="preserve">REV2 08-04-2025
Observación corregida
</t>
  </si>
  <si>
    <t xml:space="preserve">Aprobado
Estudio de cabida en radomo se verifica según dimensiones entregadas en plano por QMC.
</t>
  </si>
  <si>
    <t xml:space="preserve">"CHECKLIST
1. Coordenadas Google Earth: OK
2. Nemonico: 53_302
3. Tipo de estructura:  Monopolo 
4. Altura: 30
5. Altura RF:27 a 28
6. Tipo de Soporte: Doble
6. PGB Altura: OK
7 Disponibilida de recorrido Power F.O: OK 
8. EPC Aerea; N/A
9 EPC Piso: OK
10 Rodomo: N/A
11. Energia Provisoria: NOK
12. Disponibilidad 4G / 5G  en Torre OK
13. Disponibilidad 4G / 5G Piso: OK
14. Requiere Andamios: SI
15. Antenas con Plan de RF: OK
16: Tronera: N/A
17. Porta Feeders: OK
18_ GPS: OK
19. Az con Plan de RF:OK
OBSERVACIONES
11. Energia Provisoria: 
Asbuilt_ SN_ Aprobado 
</t>
  </si>
  <si>
    <t xml:space="preserve">Sitio con energía provisoria
Falta contrato de suministro
Falta TE1
Falta número de medidor
Falta N° de cliente
</t>
  </si>
  <si>
    <t>53_314</t>
  </si>
  <si>
    <t>Los Conejos Cerro Navia</t>
  </si>
  <si>
    <t>Frente a Av. Diagonal Renny #1640, vereda poniente</t>
  </si>
  <si>
    <t>Sale de condición On Hold 15-1-2025 Leornado Alarcon
Correo Francisco Zuñiga 21-11-2024 On Hold</t>
  </si>
  <si>
    <t>CL-RM-CNV-10843-SLS</t>
  </si>
  <si>
    <t>05-02-25: Aprobado
1. QMC considera instalación de soportes y herajes para antenas panel 5G y equipos outdoor.
2. Considerar que para este sitio se esta proyectando la instalación de 3 RRU5517t el cual presenta una sujeción diferente a las que hemos trabajado hasta ahora.
3. Poste hormigón (10,5m) implementado en altura.</t>
  </si>
  <si>
    <t>05-02-2025: Aprobado con observaciones V1
- Proyección 3 antenas  AAU5339w 5G (Rango ofrecido para CLAROVTR: 10,5 m)
- 3RRU 5517t (a los 5,5m) ---&gt; Se asume lo indicado en leyenda, ya que proyección en dibujo contiene un error con respecto al modelo del equipo a instalarse.
- Falta indicar canalización para ruteo de jumpers entre RRU y Antenas---&gt; Se verificará en Ing.
- Proyección Antena GPS (6m del Poste)
- TX: FO Router: ZTE.</t>
  </si>
  <si>
    <t xml:space="preserve">REV2 04-02-2025 
Sitio Poste proyectado
Medidor+Tablero eléctrico proyectado en poste
Equipos proyectados en Poste
Factibilidad de empalme eléctrico aéreo desde poste Referencia  N° 0704471
Empresa Eléctrica en la zona: Enel
</t>
  </si>
  <si>
    <t xml:space="preserve">23-04-2025: APROBADO 4G y 5G V3.
1. Se modifica soporte a diametro 2 1/2" L: 1500mm, segun requerimiento. Este elemento, deberá ser instalado por equipo implementador, ya que el sitio esta construido al momento de revisión de ingenieria. Acuerdos PMO con QMC, reunión 16-04-2025
</t>
  </si>
  <si>
    <t xml:space="preserve">INFORME FOTOGRÁFICO
23-04-25: APROBADO CON OBSERVACIONES 4G y 5G V1.
1. Soportes para antenas 5G deberá ser instalado por equipo implementador, ya que el sitio esta construido al momento de revisión de ingenieria. Acuerdos PMO con QMC, reunión 16-04-2025
</t>
  </si>
  <si>
    <t xml:space="preserve">OBSERVACIONES (PROYECCIÓN PISO)
09-04-2025  Aprobado V2 
Nombre: Requinoa Poniente
ID: 06_758
 - Fotos con Georreferencias: SI-OK
- Radier en piso 3x2m: SI-OK
- EPC 400x100m aéreo = L=6.8 m total
- EPC subida vertical=L=2,8m
- Fotografia de  EPC con llegada a los Porta Feeders: SI OK
- Fotos de los porta Feeder hasta los soportes: SI OK
- Antena GPS: Falta proyeccion de Antena GPS
- Canalización FO: SI-OK
OBSERVACIONES (PROYECCIÓN ELEVACIÓN)
23-04-2025: Aprobado V1
Poste Hormigón: 9,5m + Antena= 12m Aprox.
- Foto Georreferenciadas: SI-OK
- 2 Canalización Adosada a poste L03m : D=3" para Líneas (Jumper-DC-FO: SI-OK
- Soporte para antena Trisector: SI-OK
- Antena Trisector: Comba / MJS-ODI065R14JJ-Q V: SI-OK
- Archivo de Certificaciones de 12 líneas adjuntada en el informe: SI-OK
- Perforaciones de los herrajes para la base RRU / BBU: SI-OK
- Antena Trisector: Se evidencia fotografías del orden se los sectores en la entena S1-S2-S3. (Se valida que se conectan los Jumper de forma horaria porque la antena viene de forma anti-horario): SI-OK
- Código Estándar de colores Sectorial (lado antena): SI-OK
- Código de colores Frecuencial (Lado Antena): SI-OK 
- Conectores sellados lado Antena para evitar VSWR: SI-OK
- Conectores sellados lado RRU para evitar humedad: SI-OK
- Se etiquetan e identifican las líneas de acuerdo al estándar ClartoVTR (Lado Antena): SI-OK
- Se etiquetan e identifican las líneas de acuerdo al estándar ClartoVTR (Lado RRU): SI-OK (Faltan etiqueas amarillas ABCD en los Jumper, equipo de Implementación debe colocarlas)
- Cable RET de la Antena: SI-OK (Falta identificar con el estándar frecuencial claroVTR lado RRU equipo de Implementación debe colocarlas)
- Antena GPS se implementará en el 2do herraje de acuerdo a la proyección en el As Built: SI-OK
2 Herrajes Instalados:
Nivel 1:
Altura: 3,5m Aprox (Según plano informe)
BBU 5900A + Gabinete TX + Router + Gabinete ECE
Nivel 2:
Altura: 4,5m Aprox (Según plano informe)
3 RRU 5517t (1900/AWS/2600) + 1 DPU120D-N06A1 + DBU50B
ESTÁNDAR CLAROVTR: SI-OK
Sectorial:
Sector-1= Amarillo.
Sector-2= Rojo.
Sestor-3: Verde.
ESTÁNDAR CLAROVTR Frecuencial: SI-OK
1900/AWS
Antena (1-2): 1900 (Naranjo)
Antena (3-4): AWS (Verde)
TX
23-04-2025: Aprobado V1
Tx:FO: SI
Router: ZTE
NOTA: Los archivos se deben visualizar directo de la Carpeta de la PMO, ya que al descargarlo no se visualizan todas las fotos en las plantilla de Excel.
</t>
  </si>
  <si>
    <t xml:space="preserve">REV1 22-04-2025
Sitio con Energía provisoria 1X16A
Pendiente N° Medidor
Pendiente N° Cliente
Pendiente Informe conexión Energia definitiva
</t>
  </si>
  <si>
    <t>53_366</t>
  </si>
  <si>
    <t>Terminal El Retiro Renca</t>
  </si>
  <si>
    <t>Fundo el Retiro s/n</t>
  </si>
  <si>
    <t>28i_331</t>
  </si>
  <si>
    <t>Mall Arauco Coronel</t>
  </si>
  <si>
    <t>Carlos Pratt González 913</t>
  </si>
  <si>
    <t>01-08-25: Aprobado con observaciones
1. Indican en plano que los pipes instalados eson de 2", pero segun fotos, el soporte es de 2 1/2". Tener presente para entregas futuras que los plans deben indicar dimensiones correctas segun lo instalado.</t>
  </si>
  <si>
    <t xml:space="preserve">"06-08-2025
28i_331
CODIGO ANTENA EDIFICIO      PISO    ESTADO           OBSERVACIONES 
Antena 1 Mall Arauco Coronel 1 INSTALADA N3RU-01
Antena 2 Mall Arauco Coronel 1 INSTALADA N3RU-02
Antena 3 Mall Arauco Coronel 1 INSTALADA N3RU-03
Antena 4 Mall Arauco Coronel 1 INSTALADA N3RU-04
Antena 5 Mall Arauco Coronel 1 INSTALADA N3RU-05
Antena 6 Mall Arauco Coronel 1 INSTALADA         N3RU-06
Antena 7 Mall Arauco Coronel 2 INSTALADA N3RU-07
Antena 8 Mall Arauco Coronel 2 INSTALADA         N3RU-08
Antena 9 Mall Arauco Coronel 2 INSTALADA N3RU-09
Antena 10 Mall Arauco Coronel 2 INSTALADA N3RU-10
"
</t>
  </si>
  <si>
    <t>Falta diagrama Unilineal específico de CLARO.</t>
  </si>
  <si>
    <t>Rack QMC</t>
  </si>
  <si>
    <t>53i_401</t>
  </si>
  <si>
    <t>Parque Arauco Kennedy</t>
  </si>
  <si>
    <t>Se aprubea versión 1</t>
  </si>
  <si>
    <t>53i_382</t>
  </si>
  <si>
    <t>Open Plaza El Bosque</t>
  </si>
  <si>
    <t>EL BOSQUE</t>
  </si>
  <si>
    <t xml:space="preserve">INFORME FOTOGRÁFICO
23-07-25: Aprobado con observaciones V2.
1. Se valida con lo indicado en planimetria.
PLANOS AS BUILT
23-07-25: Aprobado V2.
1. Se modifica lo solicitado.
</t>
  </si>
  <si>
    <t xml:space="preserve">El informe asbuilt se encuentra bien pero dadas las condiciones del lugar (2 tiendas anclas) y las posiciones de las antenas (zonas con coberturas outdoor) se requiere que el sitio tenga 2 sectores (AP viene con un sector) para dar más capacidad a la solución. 
Se sugiere separar los sectores de la siguiente forma:
•	Sector 1 (rojo): Estacionamientos + antenas 2, 3, 9 y 10.
•	Sector 2 (azul): 3er piso + antenas 4, 5, 6, 7 y 8.
•	Sector 1 (rojo): Estacionamientos + antenas 2, 3, 9 y 10.
•	Sector 2 (azul): 3er piso + antenas 4, 5, 6, 7 y 8.
•	Antenas 3, 5 y 6 se encuentran fuera del mall y tomarán tráfico de la zona outdoor del recinto
</t>
  </si>
  <si>
    <t xml:space="preserve">Falta diagrama Unilineal específico de CLARO.
Se debe mejorar la resolución de los diagramas Unilineales existentes ya que no se visualiza con claridad la información escrita en documentos PDF.
</t>
  </si>
  <si>
    <t>02i_717</t>
  </si>
  <si>
    <t>Parque Angamos</t>
  </si>
  <si>
    <t>Avda Angamos</t>
  </si>
  <si>
    <t xml:space="preserve">TSS Aprobado </t>
  </si>
  <si>
    <t>Aprobación Indoor</t>
  </si>
  <si>
    <t>Ing indoor</t>
  </si>
  <si>
    <t xml:space="preserve">INFORME FOTOGRÁFICO
19-06-25: APROBADO V2.
1. Se asume dimensiones de pipe en sala de maquina indicado en informe entregado por QMC (2 poles de 3" L: 1800mm)
PLANOS AS BUILT
19-06-25: APROBADO CON OBSERVACIONES.
1. No fueron entregados los planos solicitados, se revisa con informe entregado por QMC.
2. Soportes en azotea proyectados en revisión 1 fueron eliminados.
</t>
  </si>
  <si>
    <t>Falta diagrama Unilineal específico de CLARO.al específico de CLARO.</t>
  </si>
  <si>
    <t>28_275</t>
  </si>
  <si>
    <t>Ignacio Carrera Pinto</t>
  </si>
  <si>
    <t>Florida</t>
  </si>
  <si>
    <t>Ignacio Carrera Pinto frente al #399 con Ignacio Carrera</t>
  </si>
  <si>
    <t>CL-BI-FLO-10275-SLS</t>
  </si>
  <si>
    <t>09/02:
1. Falta detalle de los HW RRU /BBU /1900/AWS&gt;&gt;&gt; RRU5513w 1900/AWS 
2. Falta datos de AZ y DTM (S1 0°/S2 120°/S3 240°).
3. En el plano debe estar la información de sitio, no información genética 
4. Archivo no contiene ID Claro</t>
  </si>
  <si>
    <t>INFORME FOTOGRÁFICO
26-06: Aprobado con observaciones
1. Separación entre herrajes es de 200mm, muy poco espacio para la instalación de los equipos, por lo que QMC se compromete a ampliar esta separación (Correo 260624).
2. Se aprueba condicionado a lo declarado en correo por parte de QMC (26-06-24), con respecto a la ubicación de herrajes, dimension de separación de perforaciones en herrajes y gabinete de TX.
Informar al OI que al descargar el archivo Excel del SP, muchas fotos generan un error y no pueden visualizarse.
Herrajes instalados correctamente, equipamiento quedará paralelamente a la via publica
PLANOS AS BUILT
26-06: Aprobado con observaciones
1. Se valida plano, pero no se cuenta con dimensiones en terreno que corroboren la ubicación de los elementos.</t>
  </si>
  <si>
    <t>INFORME FOTOGRÁFICO (PROYECCIÓN - ELEVACIÓN)
27-06-24: Aprobado V1
- Código de colores Frecuencial (lado antena y RRU): SI-OK  (Corregir cinta de Frecuencial: Jumper 1-2 Naranja y Jumper 3-4 Verde)
2 Herrajes Instalados: Se requiere aumentar la separación entre herrajes ya que 200mm queda muy justo para la Implementación + Curva de los Jumper + cableado. Correo 26-06-2024
OBSERVACIONES
27-06-24: Aprobado V1
Tx:
FO: N/A
MMOO: SI
Soporte MMOO Instalado: NO
Router: HUAWEI
NOTA: Para el alcance de QMC no Instalan soportes de MMOO, corresponde canalizarlo el área de TX.
NOTA: Los archivos se deben visualizar directo de la Carpeta de la PMO, ya que al descargarlo no se visualizan todas las fotos en las plantilla de Excel.</t>
  </si>
  <si>
    <t>29_005</t>
  </si>
  <si>
    <t>Capitan Pastene Jose Verdi</t>
  </si>
  <si>
    <t>Lumaco</t>
  </si>
  <si>
    <t>Ruta R-90-P Dm 32.337</t>
  </si>
  <si>
    <t>Línea eléctrica aérea trifásica proyectada hasta TDAyF (4X16 mm2) 3mts</t>
  </si>
  <si>
    <t>INFORME FOTOGRÁFICO
26-06: Aprobado con observaciones
1. Se aprueba condicionado a lo declarado en correo por parte de QMC (25-06-24), con respecto a la ubicación de herrajes, dimension de separación de perforaciones en herrajes y gabinete de TX.
Se evidencia instalación de herrajes en dirección a la via publica, pero alejada del transito.
Informar al OI que al descargar el archivo Excel del SP, muchas fotos generan un error y no pueden visualizarse.
PLANOS AS BUILT
26-06: Aprobado con observaciones
1. Se valida plano, pero no se cuenta con dimensiones en terreno que corroboren la ubicación de los elementos</t>
  </si>
  <si>
    <t>07_951</t>
  </si>
  <si>
    <t>Terminal de Buses de Talca</t>
  </si>
  <si>
    <t>16-10-2025 RF Pide dejar On Hold</t>
  </si>
  <si>
    <t xml:space="preserve">19-06-25: APROBADO 4G V2.
1. Area en piso 2x1m, QMC debe garantizar el corecto acceso a plataforma para instalación de equipos.
2. 3 soportes dobles con camuflaje. QMC debe garantizar el libre acceso a cada soporte y cabida de equipos dentro de este.
3. Comunicación a sistema radiante se verificará en etapa de ingeniería.
</t>
  </si>
  <si>
    <t xml:space="preserve">CHECKLIST TECHUMBRE
POSTE EQUIPAMIENTO AEREO
1. Coordenadas Google Earth: OK
2. Nemonico: 07_951
3. Tipo de Poste: Techumbre
4 Compartido; NO
5. Altura Poste: 12
6. Altura RF: 12
7 Altura HW: 12
8 Soportes: Claro debe proveer
9.PGB altura : No se observa BDT
10 Disponibilidad camion capacho: N/A
11. Antenas Con Plan de RF: OK
12 AZ Con Plan de RF : OK
13. GPS ;OK
14. Disponibilidad de Ductos OK
15. Energia: OK                                                                                                                                                                                                                                                                                                                                                                                                                                                                                                                                                                                         Observaciones; Aprobado, se debe evidenciar salida a techumbre para traslado de material.                                                                                                                                </t>
  </si>
  <si>
    <t>53i_404</t>
  </si>
  <si>
    <t>Estadio Bicentenario de La Florida</t>
  </si>
  <si>
    <t xml:space="preserve">
-70,57822</t>
  </si>
  <si>
    <t>03_573</t>
  </si>
  <si>
    <t>Poste Freirina A</t>
  </si>
  <si>
    <t>Freirina</t>
  </si>
  <si>
    <t>carretera C-46(cerca de la Capilla Cristo Redentor)</t>
  </si>
  <si>
    <t>Poste Metalico</t>
  </si>
  <si>
    <t>Aprobada coordenadas  -28,513216 -71,060281</t>
  </si>
  <si>
    <t>Observaciones a considerar en Ingeniería:
1. Faltan cotas de: Gabinete, Medidor, ducto CAG.
2. Falta diámetro de ducto CAG proyectado</t>
  </si>
  <si>
    <t>sin observaciones, sitio poste con empalme BT1 proyectado</t>
  </si>
  <si>
    <t>QMC instala soportes, herrajes , antena , jumpers (por interior del poste) y gabinete TX-TDA.</t>
  </si>
  <si>
    <t>07-05-26 Ingenieria Aprobada - En tramite de permisos</t>
  </si>
  <si>
    <t>03_574</t>
  </si>
  <si>
    <t>Poste Freirina B</t>
  </si>
  <si>
    <t>calle Chañarcillo con el Morado</t>
  </si>
  <si>
    <t>Aprobada coordenadas -28,511933 -71,076366</t>
  </si>
  <si>
    <t>25_649</t>
  </si>
  <si>
    <t>Poste Puchuncavi A</t>
  </si>
  <si>
    <t>Puchuncavi</t>
  </si>
  <si>
    <t>calle F-30-E, frente a sabrosura</t>
  </si>
  <si>
    <t>Aprobada coordenadas   -32,715897 -71,406549</t>
  </si>
  <si>
    <t>07-05-26 Ingenieria Aprobada - En tramite de permisos.</t>
  </si>
  <si>
    <t>25_650</t>
  </si>
  <si>
    <t>Poste Puchuncavi B</t>
  </si>
  <si>
    <t>calle Jose Ramon Perez con Santiago Torres</t>
  </si>
  <si>
    <t>Aprobada coordenadas   -32,726945 -71,415645</t>
  </si>
  <si>
    <t>01_510</t>
  </si>
  <si>
    <t>Iquique Playa Quintero</t>
  </si>
  <si>
    <t>Pasaje Playa Saladero # 3402</t>
  </si>
  <si>
    <t>Se reactiva sitio Plan 200 con fecha 09-03-2026</t>
  </si>
  <si>
    <t>CL48839-R</t>
  </si>
  <si>
    <t>Sitio baja altura 14 mts azotea, Ver alternativa con PTI CL-TP-1013, solicitar TSSR</t>
  </si>
  <si>
    <t>01_593</t>
  </si>
  <si>
    <t>Iquique Avenida La Tirana Sur</t>
  </si>
  <si>
    <t>Avenida La Tirana 4450</t>
  </si>
  <si>
    <t>43 m</t>
  </si>
  <si>
    <t>CL48667-R</t>
  </si>
  <si>
    <t>Ajustar AZ y HW sitio viable 43 mts Azotea, revisar renta con Mayorista</t>
  </si>
  <si>
    <t>02_138</t>
  </si>
  <si>
    <t>ANTOFAGASTA CAPARROSA</t>
  </si>
  <si>
    <t>Sendero del Sol s/n</t>
  </si>
  <si>
    <t>CL48530-R</t>
  </si>
  <si>
    <t>02_141</t>
  </si>
  <si>
    <t>Antofagasta - Aguas Calientes</t>
  </si>
  <si>
    <t>Aguas Calientes 389</t>
  </si>
  <si>
    <t>CL55210-B</t>
  </si>
  <si>
    <t>Consideran 2 soportes por 2 sector (soporte H)</t>
  </si>
  <si>
    <t xml:space="preserve">V4 19-02  Aprobado.
1. Soporte RF: Faltan 3 soportes, indicar el motivo por el cual no pudieran proyectar 2 soportes por sector. Observación levantada. 
2,-Soporte MMOO: acotar brazo del soporte hasta la cara externa del monoposte.  Observación levantada. 
</t>
  </si>
  <si>
    <t>11/01 Se debe Corregir modelo de antena que se mencionó en anterior revisión del 18/12, modelo de antena a ADU451200v06.</t>
  </si>
  <si>
    <t xml:space="preserve">Área Proyectada 3x2 mts.
Empalme trifásico proyectado con línea aérea de 90 metros hasta TDAYF (cable 3x25+1x50 Calpe).
Poste de conexión 025915.
Aterramientos proyectados.
Unilineal Claro.
</t>
  </si>
  <si>
    <t xml:space="preserve">INFORME FOTOGRÁFICO
Rev.1 18:06:2024 Observado, pendiente fotografías de cada elemento con flexómetro
PLANOS AS BUILT
Rev.1 18:06:2024 Aprobado. 
1.TX: F.O. Preasignada 
2. Antena : 3 Antena HUAWEI  AQU4518R24v18
Full Bandas
3. Soportes RF: 6 soporte de 2 1/2" 2.5 m ok.   
4. Radomo: Ø160  cabida de 3 antenas ok.  
5. Soporte TX: No aplica. 
6. EPC : 400x 100 Ok. 
7. Línea F.O: Aérea                                                                                 
8. Radier de equipo: 2x3m ok.  
9. Línea eléctrica: Aérea. 
10. Cámara común :  No aplica. 
11. Plataforma  en azotea: No aplica.  
13. Cerco: Ok. 
14. Porta feeders: Feeders a cada 50 cm Ok. 
15: Plataforma: No aplica. 
</t>
  </si>
  <si>
    <t>26-06-24:  Aprobado V1
- Fotos Georreferenciadas: SI-OK. (No todas las Fotografías)
- Radomo: 1,2 m.
- Antenas a Instalar: AQU4518R24v18
- Fotos panorámicas de los Soportes S1-S2-S3 + MMOO sin obstrucción: SI-OK.
- Foto altura total de los soportes con cinta métrica: SI-OK
- Foto dimensión de los Soportes: SI-OK.
Factibilidad de TX por FO.
Nota: Soporte MMOO Instalado: SI (Utilizar 1/6 Pipe del anillo de los soportes simples)
26-06-24:  Aprobado V1
TX:
FO: SI
MMOO: N/A.
Soporte MMOO Instalado: SI (En caso que aplique se utiliza 1/6 Pipe)
Router: HUAWEI.</t>
  </si>
  <si>
    <t xml:space="preserve">SOLPED 17-6-2024 </t>
  </si>
  <si>
    <t>02_539</t>
  </si>
  <si>
    <t>Antofagasta Argentina</t>
  </si>
  <si>
    <t>Av. Argentina # 02190, Edificio Punta del Sol</t>
  </si>
  <si>
    <t>42 m</t>
  </si>
  <si>
    <t>CL48833-R</t>
  </si>
  <si>
    <t>30-10-2023: Aprobado V1.
Proyección de 1 Gabinete (Equipamiento en 2 Gabinete de piso)
Radier: 3x2
CC y Comunicaciones: Distancia EPC= 76m.
24-01-2024: Aprobado V3.
Proyección antena GPS (Pipe Sector-2)
Tx: FO / MMOO:
1 Antena MMOO
Parábola 0.6 m
Altura MMOO: 40m
3 Antenas: ADU4518R6v06
Proyección y descripción de 3 RRU:
3 WD5MBW5513W1 (RRU5513w - 1900+AWS)</t>
  </si>
  <si>
    <t>04_204</t>
  </si>
  <si>
    <t>Vicuña Sur</t>
  </si>
  <si>
    <t>Vicuña</t>
  </si>
  <si>
    <t>Avda. Las Delicias 40</t>
  </si>
  <si>
    <t>CL89965-B</t>
  </si>
  <si>
    <t>10 EPC Piso: OK</t>
  </si>
  <si>
    <t xml:space="preserve">19-02: 
1. Radomo: Deben realizar estudio de cabida de la antena MMOO con azimut real enviado, considerar los criterios para la proyección de la MMOO indicados en correo. Aprobado, 
</t>
  </si>
  <si>
    <t>18/12 Revisar coordenadas informadas en viñeta de planos.</t>
  </si>
  <si>
    <t xml:space="preserve">30-10-2023: Aprobado V1.
Proyección de 1 Gabinete (Equipamiento en 2 Gabinete de piso)
Radier: 3x2
Lámina 226-12-2023: Aprobado V2
Antena GPS proyectada en el EPC aéreo.
Dist. Antena GPS= 6m (Gabinete principal hasta la antena GPS)
</t>
  </si>
  <si>
    <t>Terminada</t>
  </si>
  <si>
    <t xml:space="preserve">INFORME FOTOGRÁFICO
RRev. 2 24:05:2024 Aprobado 
PLANOS AS BUILT
Rev. 2 24:05:2024 Aprobado 
1.TX:MMOO OK 
2. Antena : 3 Antena HUAWEI  AQU4518R24v18 Full Bandas
3. Soportes RF: Soportes simple de 2 1/2"  Observado  L:2,5m.
4. Radomo : OK.
5. Soporte TX: Ok,.
6. EPC /DUCTOS: 400x100mm OK
7. Línea F.O: N/A                                                                                        
8. Radier de equipo: 3X2m OK. Canalizaciones OK.
9. Línea eléctrica adosada :N/A
10. Cámara común :N/A 
11. Plataforma  en azotea : N/A
12. Plano CAD/PDF:OK
13. Cerco: Acmafor 6x8m existente OK. 
14. Porta feeders: Indicar tronera superior
</t>
  </si>
  <si>
    <t>24-05: Corregidas Observaciones
Deben corregir AZ  en vista AA y BB  y vista lateral de monoposte ( S1 350°/DTM 2°/DTE 3° &gt;&gt;&gt; S2 45°/DTM 2°/DTE 3°&gt;&gt;&gt;&gt; S3 100°/ DTM 2°/DTE 3°) / actualizar coordenadas reales en planos.,</t>
  </si>
  <si>
    <t xml:space="preserve">05-04-24: Aprobado V1
- Foto Georeferenciadas: SI-OK
- Radier: SI-OK
- Comunicación por EPC aéreo desde el Radier hasta los Feeders de la estructura: SI-OK
- Antena GPS debe ser Implementada en el EPC.
INFORME FOTOGRÁFICO (PROYECCIÓN - ELEVACIÓN)
"05-04-24: Aprobado V1
- Foto Georeferenciadas: SI-OK
- Estructura con Radomo: SI- OK.
- Dimensión radomo: 1,6m Diámetro.
- Foto Panorámica de los Soporte: SI-OK.
- Foto cinta métrica: Dimensiones de soportes: SI-OK.
- Foto cinta métrica: Altura total de los Soportes Antenas + RF: SI-OK.
- Soporte MMOO Instalado: SI-OK.
NOTA: Cuando se inicie con la Implementación y algunos de los soporte no cumple con los diseños, dimensiones y altura plasmada en la Ingeniería y As Built, él OOII deberá realizar los cambios en el Sitio."
</t>
  </si>
  <si>
    <t>04_760</t>
  </si>
  <si>
    <t>La Serena Sur Los Platanos</t>
  </si>
  <si>
    <t>Ricardo Ulriksen 3128</t>
  </si>
  <si>
    <t>Acuerdo Comercial</t>
  </si>
  <si>
    <t>04_789</t>
  </si>
  <si>
    <t>Salamanca Cajón El Consuelo</t>
  </si>
  <si>
    <t>Salamanca</t>
  </si>
  <si>
    <t>Cajon el Consuelo s/n</t>
  </si>
  <si>
    <t>CL44773-B</t>
  </si>
  <si>
    <t>Se aprueba sitio de acuerdo a comentario recibido por parte de SBA indicando poda de arboles en zona arrendada y en zonas vecinas</t>
  </si>
  <si>
    <t>Falta agregar el ID: 04_ 789 del sitio en la Pestaña Excel (Inf. sitio). Se recomienda solicitar limpieza en el sitio Green field.</t>
  </si>
  <si>
    <t xml:space="preserve">126-01:  
4. Tilt mecanico modificado 1° según requerimiento  18-01.
5. Lamina 4 OOEE : Se elimina canalización de radier.
</t>
  </si>
  <si>
    <t>18-12 aprobado, Chequear coordenadas informadas en ING</t>
  </si>
  <si>
    <t>26-12-2023: Aprobado V1.
Proyección de 4 Gabinete (Equipamiento en 4 Gabinete de piso)
Radier: 3x2
CC y Comunicaciones: Distancia EPC tramo= 10.5m.
26-12-2023: Aprobado V1
Altura definida= 18m
Proyección Antena GPS: Adosado en el EPC aéreo cerca al gabinete principal. Recorrido GPS= 5m
3 Antena: AQU4518R24v18
3 RRU  (RRU5513w1 - 1900+AWS) - Bandas medias.
3 RRU  (RRU5512LA - 700+850) - Bandas Baja.</t>
  </si>
  <si>
    <t>Área Proyectada 3x2 mts.
Empalme trifásico proyectado con línea subterránea de 100 metros hasta TDAYF (cable 4x6 AWG Superflex).
Poste de conexión 1216387.
Aterramientos proyectados.
Unilineal Claro. CORREGIR TIPO DE CONDUCTOR EN TODAS LAS LAMINAS.</t>
  </si>
  <si>
    <t xml:space="preserve">NFORME FOTOGRÁFICO
Rev. 2 24:05:2024 Aprobado 
PLANOS AS BUILT
Rev. 2 24:05:2024 Aprobado 
1.TX:F.O MMOO OK.
2. Antena : 3 Antena HUAWEI  AQU4518R24v18 Full Bandas 1999x429x196mm OK
3. Soportes RF: Soportes siemple de 2 1/2" L 3m OK. 
4. Radomo : OK
5. Soporte TX: 4" Largo 1m OK.    
6. EPC /DUCTOS: EPC 400X100mm OK
7. Línea F.O: No aplica transmisión por MMOO                                                                                      
8. Radier de equipo: 3x2m OK
9. Línea eléctrica adosada :
10. Cámaras : Ok.
11. Plataforma  en azotea :N/A
12. Plano CAD/PDF:OK
13. Cerco: Sitio existente 10x10m OK.
14. Porta feeders: Ok
</t>
  </si>
  <si>
    <t>05-04-24: Aprobado V1
- Foto Georeferenciadas: SI-OK
- Radier: SI-OK
- Comunicación por EPC aéreo desde el Radier hasta los Feeders de la estructura: SI-OK
- Antena GPS debe ser Implementada en el EPC.
05-04-24: Aprobado V1
- Foto Georeferenciadas: SI-OK
- Estructura con Radomo: SI- OK.
- Dimensión radomo: 1,5m Diámetro.
- Foto Panorámica de los Soporte: SI-OK.
- Foto cinta métrica: Dimensiones de soportes: SI-OK.
- Foto cinta métrica: Altura total de los Soportes Antenas + RF: SI-OK.
- Soporte MMOO (Se utilizará un Pipe de los 6 instalados en el anillo): SI-OK.
NOTA: Cuando se inicie con la Implementación y algunos de los soporte no cumple con los diseños, dimensiones y altura plasmada en la Ingeniería y As Built, él OOII deberá realizar los cambios en el Sitio.</t>
  </si>
  <si>
    <t>06_088</t>
  </si>
  <si>
    <t>Estacion FFCC Rancagua</t>
  </si>
  <si>
    <t>Calle Bolivia S/Numero</t>
  </si>
  <si>
    <t>CL55723-B</t>
  </si>
  <si>
    <t xml:space="preserve">15-01: Aprobado
Sitio cumple con lo solicitado por OOCC, varia un poco la proyección inicial.
SITIO QUEDA CONDICIONADO A SOLUCIÓN DE TRANSMISIÓN, YA QUE A LA FECHA NO SE CUENTA CON EL DISEÑO DE ESTA AREA.
SITIO QUEDA CON 6 SOPORTES DE 2 1/2" Y L: 3000mm Y 1 SOPORTE PARA MMOO DE 4" L:1000mm
</t>
  </si>
  <si>
    <t>05-12-2023: Aprobado V1.
Proyección de 4 Gabinete (Equipamiento en 4 Gabinete de piso)
Radier: 3x2
5-12-2023: Aprobado V1
Altura definida= 30m 
Proyección Antena GPS: Adosodo en el EPC aéreo serca al gabinete proncipal.
3 Antenas  ADU4518R6v06
Proyección de 3 RRU:
3 WD5MBW5513W1 (RRU5513w - 1900+AWS) 
Tx:
FO: Si.
MMOO: Si.
1 Antena MMOO (Plano de Elevación)
Parábola 0.6 m
Altura MMOO: 30m
NOTA: La Altura  y Azimut de la antena MMOO, se definirá por el área de TX.
CC y Comunicaciones: Distancia EPC tramo= 7m.</t>
  </si>
  <si>
    <t xml:space="preserve">Área Proyectada 3x2 mts
Empalme trifásico proyectado con línea canalizada de 9 metros hasta TDAYF (cable 8 AWG Superflex).
Alimentación desde sala de tableros piso 6 Movistar.
Aterramientos proyectados.
</t>
  </si>
  <si>
    <t xml:space="preserve">INFORME FOTOGRÁFICO
Rev.1 03:06:2024 Aprobado con observaciones, las fotografías deben  venir con registro de medidas. 
1.TX: FO Pdte de asignación Ok. 
2. Antena : No aplica  
3. Soportes RF:Ok. 
4. Radomo: No aplica. 
5. Soporte TX:  No Aplica. 
6. EPC /DUCTOS:EPC 400 x100 Ok
7. Línea F.O: Ok.                                                                                       
8. Radier de equipo: Radier de equipo 2 x3 ms. Ok. .
9. Línea eléctrica :LE aérea. Ok
10. Cámara común : Pendiente fotografías. 
11. Plataforma  en azotea : No aplica. 
12. Plano CAD/PDF:OK
13. Cerco: Existente.
14. Porta feeders: Ingreso por tronera Ok .
Rev.1 03:06:2024 Aprobado 
PLANOS AS BUILT
1.TX: FO Pdte de asignación Ok. 
2. Antena : 3 Antena HUAWEI DU4518R6v06  Bandas Media Ok.
3. Soportes RF: Soporte cañ 2 1/2 "  3 ms. Ok. 
4. Radomo: No aplica. 
5. Soporte TX:  No aplica, tx por F.O. Ok. 
6. EPC /DUCTOS: EPC 400 x100 Ok. 
7. Línea F.O: Línea aérea de F.O Ok.                                                                                      
8. Radier de equipo: Radier de equipo 2 x3 ms Ok. .
9. Línea eléctrica : LE aérea. Ok  
10. Cámara común : Tipo C Ok. 
11. Plataforma  en azotea : No aplica. 
12. Plano CAD/PDF:OK
13. Cerco: Existente. 
14. Porta feeders: Ingreso por tronera Ok .
</t>
  </si>
  <si>
    <t>31-05-24:  Aprobado V1
TX:
FO: SI
MMOO: N/A.
Soporte MMOO Instalado: SI
Router: HUAWEI.</t>
  </si>
  <si>
    <t>07_869</t>
  </si>
  <si>
    <t>Parral Buenos Aires</t>
  </si>
  <si>
    <t>Independencia 31</t>
  </si>
  <si>
    <t>CL59585-S</t>
  </si>
  <si>
    <t>13-12:'MACRO - 1900/AWS_ S1 0°&lt;&gt;S2 105°&lt;&gt; S3 220°</t>
  </si>
  <si>
    <t xml:space="preserve">Area proyectada 2x3 mts
Empalme proyectado Trifásico
Energía provisoria disponible
Empalme trifásico aéreo independiente proyectado 
Línea eléctrica aérea trifásica proyectada
</t>
  </si>
  <si>
    <t xml:space="preserve">10/01 corregir información S1 vista AA esta datos de los 3 sectores.
</t>
  </si>
  <si>
    <t xml:space="preserve">22-01-2024: Aprobado V1.
Proyección de 4 Gabinete (Equipamiento en 4 Gabinete de piso)
Radier: 3x2
CC y Comunicaciones: Distancia EPC tramo= 25m.
22-01-2024: Aprobado V1.
Altura Antenas= 18m
Proyección Antena GPS: Adosado en el EPC aéreo cerca al gabinete principal. Recorrido GPS= 5m (Gabinete hasta la antena GPS.
Altura de la antena GPS en el EPC= 2,8m
3 Antena: ADU4518R6v06 
3 RRU  (RRU5513w1 - 1900+AWS) - Bandas medias.
Tx:
FO: Si.
MMOO: Si.
1 Antena MMOO (Plano de Elevación)
Parábola 0.6 m
Altura MMOO: 18m
NOTA: La Altura  y Azimut de la antena MMOO, se definirá por el área de TX.
</t>
  </si>
  <si>
    <t xml:space="preserve">Sitio proyectado 3x2 mts
Acometida eléctrica aére0 trifasica proyectada / Poste referencia conexión # 005244
Linea aerea trifasica proyectada (L=93 mts)
Tierra proyectada (Se poryetca malla tierrra)
</t>
  </si>
  <si>
    <t xml:space="preserve">25/04 Aprobado </t>
  </si>
  <si>
    <t>08_287</t>
  </si>
  <si>
    <t>Mulchen Sur</t>
  </si>
  <si>
    <t>Pantoja 185</t>
  </si>
  <si>
    <t xml:space="preserve">7 mts + 3 soporte (10 mts) </t>
  </si>
  <si>
    <t>09_142</t>
  </si>
  <si>
    <t>Villa Los Volcanes</t>
  </si>
  <si>
    <t>Camino Segunda faja Km 1.2, Lote B2.</t>
  </si>
  <si>
    <t>CL48799-R</t>
  </si>
  <si>
    <t>09_802</t>
  </si>
  <si>
    <t>Carahue Centro</t>
  </si>
  <si>
    <t>Ercilla 260 (Cruz Roja)</t>
  </si>
  <si>
    <t>Opcion 1</t>
  </si>
  <si>
    <t xml:space="preserve">Área proyectada 4x3 mts, 
Empalme trifásico aéreo proyectado
Línea eléctrica aérea- adosada-subterránea, poste de conexión 597909
</t>
  </si>
  <si>
    <t>10_130</t>
  </si>
  <si>
    <t>Florida Varas</t>
  </si>
  <si>
    <t>Unión 1339</t>
  </si>
  <si>
    <t>CL79779-B</t>
  </si>
  <si>
    <t xml:space="preserve">12:02: Aprobado con observación 
1. Lamina 01 OOCC: Recorrido de EPC debe llegar hasta la tronera existente, según plano de elevación llegaría por encima de la tronera dejando espacio entre estas. Observado. 
</t>
  </si>
  <si>
    <t xml:space="preserve">18-01-2024: Aprobado V1
Proyección de 4 Gabinete (Equipamiento en 4 Gabinete de piso)
Radier: 3x2
CC y Comunicaciones: Distancia EPC tramo= 24m.
18-01-2024: Aprobado V1
Altura definida= 11m
Proyección Antena GPS: Adosado en el EPC aéreo cerca al gabinete principal. Recorrido GPS=5m
3 Antena: ADU4518R6v06 
3 RRU  (RRU5513w1 - 1900+AWS) - Bandas medias.
Tx:
FO: Si.
MMOO: Si.
1 Antena MMOO (Plano de Elevación)
Parábola 0.6 m
Altura MMOO: 11m
NOTA: La Altura  y Azimut de la antena MMOO, se definirá por el área de TX.
</t>
  </si>
  <si>
    <t xml:space="preserve">Área proyectada 2x3 mts
Tierras proyectadas ( Se proyecta malla tierra)
Acometida eléctrica 
Línea eléctrica aérea trifásica proyectada (3x25mm2 + 1x50mm2) +  Línea eléctrica subterránea (4x8 AWG, proyectar cable tipo acometida subterránea ejemplo Rv-K)
Sitio Aprobado
</t>
  </si>
  <si>
    <t xml:space="preserve">25/04 Aprobado 
1. TX: FO. Ok.
En plan ambas opciones TX = FO/MMOO. OK.
</t>
  </si>
  <si>
    <t xml:space="preserve">03-06-24:  Aprobado V2
- Se actualiza archivo PDF.
25-04-24:  Observado  V1
- Foto altura total de los soportes con cinta métrica: NO-OK
- Foto dimensión de los Soportes: NO-OK.
25-04-24:  Observado  V1
Archivo AS BUILT (PDF): No corresponde al Sitio.
TX:
FO: SI
MMOO: N/A.
Soporte MMOO Instalado: NO
Router: HUAWEI.
</t>
  </si>
  <si>
    <t>10_153</t>
  </si>
  <si>
    <t>Panamericana Industrial</t>
  </si>
  <si>
    <t>Los Aromos 65</t>
  </si>
  <si>
    <t>41 m</t>
  </si>
  <si>
    <t>CL48691-R</t>
  </si>
  <si>
    <t>Zona reducida de cobertura, sitio encerrado geográficamente, Ver alternativa ATC 154174, solicitar TSSR</t>
  </si>
  <si>
    <t>14_130</t>
  </si>
  <si>
    <t>Valdivia Ruta 206</t>
  </si>
  <si>
    <t>Ruta 206 S/N</t>
  </si>
  <si>
    <t>CL89140-B</t>
  </si>
  <si>
    <t xml:space="preserve">27-12: Aprobado
Se levantan las observaciones indicadas y se envia correo a implementacion y RF por interferencia con soportes existentes.
Se instalan 6 soportes simples de L:3m para RF y 1 para MMOO de L: 1,5m, pero existe obstrucción con soportes existentes en la torre, espacio util para RF es de L:2250mm. RF e Implementación deben dar su V°B°
</t>
  </si>
  <si>
    <t xml:space="preserve">11-12-2023: Aprobado V1.
Proyección de 4 Gabinete (Equipamiento en 4 Gabinete de piso)
Radier: 3x2
CC y Comunicaciones: Distancia EPC tramo= 13.1m.
19-01-2024: Aprobado V1
Se valida cabida con SBA y aprobado por RF de acuerdo al diseño y configuración del Sitio.
Nota: Si la Tx definida para este sitio será la MMOO deben evaluar la altura con SBA y TX, ya que para el rango de claroVTR se tienen Obstrucción por arriba y por abajo con otras operadoras.
11-12-2023: Observado V1
Altura definida= 33m 
Proyección Antena GPS: Adosado en el EPC aéreo cerca al gabinete principal.
Importante: Validar cabida se soportes ya que existen soportes por arriba y por abajo en el rango de arriendo de ClaroVTR
3 Antenas  ADU4518R6v06
Proyección de 3 RRU:
3 WD5MBW5513W1 (RRU5513w - 1900+AWS)  - Bandas medias
Tx:
FO: Si.
MMOO: Si.
1 Antena MMOO (Plano de Elevación)
Parábola 0.6 m
Altura MMOO: 33m
NOTA: La Altura  y Azimut de la antena MMOO, se definirá por el área de TX.
</t>
  </si>
  <si>
    <t xml:space="preserve">Area proyectada 2x3 mts
Acometida eléctrica aérea trifásica proyectada desde poste Cia Saesa (L=30 mts)
Línea trifásica aérea proyectada hasta TDAyf Proyectado (3x25 + 1x50 mm2) + Línea subterránea proyectada ( 4x6 AWG) (L Total: 81 mts)
Se proyecta malla tierra (3,2 x 2,2 mts)
2 Cámaras eléctricas existentes + 1 Cámara eléctrica proyectada
</t>
  </si>
  <si>
    <t xml:space="preserve">corregir DTM a 3° en cada sector </t>
  </si>
  <si>
    <t>16_014</t>
  </si>
  <si>
    <t>Pueblo Seco</t>
  </si>
  <si>
    <t>La Violeta Lote A, Sector Pueblo Seco</t>
  </si>
  <si>
    <t>CL54263-A</t>
  </si>
  <si>
    <t xml:space="preserve">11-12: Observado
1. Porta feeders: ¿compo será la subida de los feeders al sitema radiante en el poste? incluir detalle.
2. Soporte MMOO: No queda claro si el soporte queda por encima de los 3m destinados a RF o quedará dentro de este rango, y si se instalará un soporte independiente.
3. Soporte RF: No indican dimensión del brazo del soporte (separación de los soportes hasta cara externa del poste).
4. Lamina 2 OOCC: Canalización subterranea para FO Y nergia estan llegando al poste del TDAyF, pero aqui solo debe llegar la energia y la FO debe llegar directamente al gabinete proyectado.
5. Lamina 3 OOCC: Canalización de radier, la bajada se realiza en el poste de empalme, leyenda mal. La canalización que llega de manera subterranea al poste TDAyF debe decir subida, no bajada, modificar.
6. Lamina 3 OOCC: Indicar que la llegada de la FO al gabinete viene subterranea desde el poste de empalme.
7. Poste de empalme: Dettale del poste debe contar con las 2 tuberias que pasan a subterraneas mas las respectivas cajas de derivación por cambio de material.
8. Poste TDAyF: Falta indicar la subida de la cañeria subterranea que proviene desde el poste TDAyF y accesorios de FO no aplican, ya que FO sube en gabinete.
</t>
  </si>
  <si>
    <t xml:space="preserve">11-12-2023: Aprobado V1.
Proyección de 4 Gabinete (Equipamiento en 4 Gabinete de piso)
Radier: 3x2
CC y Comunicaciones: Distancia EPC tramo= 5m.
11-12-2023: Observado V1
Altura definida= 11,5m
Poste de hormigón: Que tipo de antena y soporte se utilizarán para este Sitio. (Ing. Muestra Soporte de para estructuras).
Proyección Antena GPS: Adosado en el EPC aéreo cerca al gabinete principal. Recorrido GPS=5m
3 Antena: AQU4518R24v18
3 RRU  (RRU5513w1 - 1900+AWS) - Bandas medias.
3 RRU  (RRU5512LA - 700+850) - Bandas Baja.
Tx:
FO: Si.
MMOO: Si.
1 Antena MMOO (Plano de Elevación)
Parábola 0.6 m
Altura MMOO: 12m
NOTA: La Altura  y Azimut de la antena MMOO, se definirá por el área de TX.
</t>
  </si>
  <si>
    <t>23_903</t>
  </si>
  <si>
    <t>Calle 400</t>
  </si>
  <si>
    <t>Avda. Las Torres 5150</t>
  </si>
  <si>
    <t>CL48781-R</t>
  </si>
  <si>
    <t xml:space="preserve">04-12: Observado
1. EPC: No queda claro como será el ruteo del cableado a los sectores 2 y 3, ¿sera con EPC adosada?
2. Soporte RF: falta detalle de soportes.
3. Radomo: Cada sector contará con radomo?
4. Canalizacion en plataforma no puede ser T.P.R.S., debe ser CAGV
5. ¿Como se conectará el cable de energia (TDAyF) y FO (Gabinete)?
</t>
  </si>
  <si>
    <t>05-12-2023: Aprobado V1.
Proyección de 4 Gabinete (Equipamiento en 4 Gabinete de piso)
Radier: 3x2
05-12-2023: Aprobado V1
Altura definida= 23m 
Proyección Antena GPS: Adosada a la pared, referencia Sector-3.
3 Antenas  ADU4518R6v06
Proyección de 3 RRU:
3 WD5MBW5513W1 (RRU5513w - 1900+AWS) 
Tx:
FO: Si
MMOO: N/A
CC y Comunicaciones: Distancia EPC= 70m.</t>
  </si>
  <si>
    <t xml:space="preserve">Área Proyectada 3x2 mts
Empalme trifásico proyectado con línea subterránea de 13 metros hasta TDAYF (cable 8 AWG Superflex).
Poste de conexión 774120.
Aterramientos proyectados.
</t>
  </si>
  <si>
    <t>25_024</t>
  </si>
  <si>
    <t>Viña - Senderos</t>
  </si>
  <si>
    <t>Luis Guevara Ortuzar 1960</t>
  </si>
  <si>
    <t>25_106</t>
  </si>
  <si>
    <t>Los Andes - Calle Larga</t>
  </si>
  <si>
    <t>Calle Larga</t>
  </si>
  <si>
    <t>Calle Larga 2162</t>
  </si>
  <si>
    <t>CL44568-B</t>
  </si>
  <si>
    <t>17-10-2023: Aprobado V2.
Se levantan Observaciones:
Proyección Antena GPS PIPE TDAyF = 6m.
Nota: La antena MMOO debe defirse la ubicación por TX y evaluar la cabidad de la MMOO de 0,6m en el radomo con Pipe independiente. Por negociación con inmobilaria el OOII tiene negociado un rango de 3m para claro. Dónde se ve afectado la ubicación y cabidad de la MMOO.
23-10-2023: Observado V1.
Azimut: 80°/210°/290°
Altura definida RF: 15.
3 Antenas: AQU4518R24v18
Ausente: En el Plano de Piso, descripción de 6 RRU:
3 WD5MBW5513W1 (RRU5513w - 1900+AWS)
3 WD5MBW5512LA (RRU5512 - 700+850)
Ausente: Proyección de antena GPS en el tramo de elevación del EPC. Rango de instalación en cualquier recorrido del EPC, desde el inicio del EPC hasta el final del EPC ubicado en la torre.
La comunicación entre el Radier y la torre es subterránea. Falta la proyección de la distancia total entre Radier  y el Monoposte El GPS tiene que proyectarse a 3m o 4m de la estructura (Monoposte), en un área que no sea manipulada u obstruida por ruteo de cable.</t>
  </si>
  <si>
    <t>Rev.1 23:08:2024 Observado, pendiente fotografías de cada elemento con flexometro</t>
  </si>
  <si>
    <t xml:space="preserve">INFORME FOTOGRÁFICO (PROYECCIÓN - PISO)
26-08-24: Aprobado V1
- Fotos con Georreferencias: NO-OK (No todas las fotos)
- Radier en piso 3x2m: SI-OK
- EPC 400x100m a nivel piso (horizontal) L=2m hasta los ductos, luego pasa por cámara y sale por ductos hasta la estructura mediante EPC: SI-OK
- EPC con llegada a la estructura y conexión a la tronera hasta los soportes: SI-OK
- Ruteo por tronera de la estructura: SI-OK
- Antena GPS: Implementarse en el EPC vertical ubicado en la estructura: SI-OK
INFORME FOTOGRÁFICO (PROYECCIÓN - ELEVACIÓN)
26-08-24: Aprobado V1
- Fotos con Georreferencias: NO-OK 
- Antenas HUAWEI AQU4518R24v18 para este sitio: SI-OK
- Foto panorámica de los Soportes sin obstrucción: SI-OK
- Radomo, Diámetro=1,5m= SI-OK
- (6) Soportes tipo mástil adosados al anillo del monoposte de 3m c/u de 2"1/2: SI-OK
- Dimensiones de soportes: SI-OK
- Fotos Individuales S1-S2-S3: SI-OK
</t>
  </si>
  <si>
    <t>25_170</t>
  </si>
  <si>
    <t>Costa Brava</t>
  </si>
  <si>
    <t>Los Tamarindos # 38, Sector Costa Brava</t>
  </si>
  <si>
    <t>CL48819-R</t>
  </si>
  <si>
    <t>Ajustar AZ y HW sitio viable altura 28 mts, revisar renta con Mayorista</t>
  </si>
  <si>
    <t>25_178</t>
  </si>
  <si>
    <t>Parque Aconcagua</t>
  </si>
  <si>
    <t>Valparaiso 370</t>
  </si>
  <si>
    <t>Medidor trifasico 27Kw proyectado</t>
  </si>
  <si>
    <t>25_226</t>
  </si>
  <si>
    <t>Bilbao - San Martin</t>
  </si>
  <si>
    <t>Bilbao # 1457</t>
  </si>
  <si>
    <t>Roof Top</t>
  </si>
  <si>
    <t>CL48684-R</t>
  </si>
  <si>
    <t>Ajustar AZ y HW sitio viable, revisar renta con Mayorista</t>
  </si>
  <si>
    <t xml:space="preserve">Área arriendo equipos Claro proyectado 3,0 x 2,0m
Se consideran 3 soportes dobles sin radomo
Canalizaciones, EPC y porta feeders se revisarán en etapa de ingeniería
</t>
  </si>
  <si>
    <t xml:space="preserve">"CHECKLIST SITIO"
25_226
22-09-25
Observaciones
1.- TSS revisado, colocar nemónico del sitio en el documento,  
2.- No está claro la distribución de antenas y escalerillas, sitio no está en HLDV23.,solo se valida la proyección de equipo solo con plano y dibujos.
</t>
  </si>
  <si>
    <t>25_250</t>
  </si>
  <si>
    <t>Cochoa</t>
  </si>
  <si>
    <t>Av. Borgono # 16301 Montemar. (Instituto de Oceanografia)</t>
  </si>
  <si>
    <t>CL48731-R</t>
  </si>
  <si>
    <t>Sitio baja altura se debe confirmar por PTI la ubicación real de la antenas sobre techo de Hotel para una antena mínimo ADU4516R18v06 (859 mm), solo para 2 sectores ( S1 a 30° /S2 a 270°), revisar si es regularizable sitio, una vez confirmados estos punto se puede dar una validación final.</t>
  </si>
  <si>
    <t>28_270</t>
  </si>
  <si>
    <t>Coronel Claudio Matte</t>
  </si>
  <si>
    <t>Avda. Manuel Montt 1600</t>
  </si>
  <si>
    <t>28_276</t>
  </si>
  <si>
    <t>Hualpen Acceso Jumbo Easy</t>
  </si>
  <si>
    <t>Av. Pdte. Jorge Alessandri Rodriguez s/n</t>
  </si>
  <si>
    <t>82BM1B</t>
  </si>
  <si>
    <t>Área proyectada 4x3 mts 
Empalme proyectado aéreo MONOFASICO independiente desde poste referencia 631548. Favor ver factibilidad de energia trifasica
Se proyecta línea eléctrica aérea - subterranea</t>
  </si>
  <si>
    <t>28_291</t>
  </si>
  <si>
    <t>Lota Juan Bull</t>
  </si>
  <si>
    <t>Juan Bull s/n</t>
  </si>
  <si>
    <t>28_319</t>
  </si>
  <si>
    <t>Tome Santiago Osorio</t>
  </si>
  <si>
    <t>Maria Villouta 2384</t>
  </si>
  <si>
    <t>CL44770-B</t>
  </si>
  <si>
    <t xml:space="preserve">27-12: Aprobado
Se levantan las observaciones.
SBA indica que por estructura existente, los soportes maximo pueden tener una longitud de 2,5m, por lo que el sitio quedará con 6 soportes simples para RF de L:2,5m y 1 soporte para MMOO de L: 2,5m.
SBA al no contar con la factibilidad de MMOO o FO, esta proponiendo ampliación de radomo.
</t>
  </si>
  <si>
    <t>15-11-2023: Aprobado V2
Proyección de GPS en el recorrido del EPC
Nota: La antena MMOO debe defirse la ubicación por TX y evaluar la cabidad de la MMOO de 0,6m en el radomo con Pipe independiente. Por negociación con inmobilaria el OOII tiene negociado un rango de 3m para claro. Dónde se ve afectado la ubicación y cabidad de la MMOO.
02-11-2023: Observado V1
Altura definida: 21m
Azimut: 320°/180°/255°
Ausente: GPS, puede ser proyectado en:
Pipe  TDAyF. / EPC recorrido hacia la Torre / En la torre 3m o 4m de altura. La Antena no puede estar bajo techo o elementos que le hagan sombra.
3 Antenas: ADU4518R6v06
Proyección y Descripción de 3 RRU:
3 WD5MBW5513W1 (RRU5513w - 1900+AWS)
Tx: FO / MMOO: 
1 Antena MMOO
Parábola 0.6 m
Altura MMOO: 17m (Corregir Altura)
NOTA: El Azimut de la antena MMOO, se definira por el área de TX.
Soporte MMO: Debe estar por fuera de los 3 m destinados para antenas RF y RRU´s, esto debido, a que es probable que antena MMOO se solape con pipes o equipamiento RF. Esto aplica para monopostes, donde el espacio es acotado.
SBA indica que solo tiene 3ml de espacio en torre contratados con CLAROVTR, por lo que la MMOO debe estar dentro de éstos, hasta que no indiquen la ubicación exacta de esta Antena, no se sabrá si será obstruida o no por equipamiento RF.</t>
  </si>
  <si>
    <t>INFORME FOTOGRÁFICO
20:03 Aprobado 
PLANOS AS BUILT
20:03 Aprobado con Observaciones
1. Sitio Móvil 3x2ms OK
2. EPC 400x100ms OK 
3. TX: 1 soporte 4".  Planilla Tracker indicar FO en construcción OK
4.- RF: 6 soporte simple de 2 1/2" OK 
5. Radomo: Solo debe quedar el radamos ampliado. Pendiente</t>
  </si>
  <si>
    <t>13/06: Aprobado, corregidas Observaciones</t>
  </si>
  <si>
    <t xml:space="preserve">REV4 17-10-2024
Sitio con energía definitiva 3x40A
Pendiente N° de Cliente y
Contrato de suministro eléctrico
</t>
  </si>
  <si>
    <t>29_006</t>
  </si>
  <si>
    <t>Capitan Pastene Ciudad Sur</t>
  </si>
  <si>
    <t>Jose Garibaldi 708</t>
  </si>
  <si>
    <t>1. No indican cantidad de soportes a instalar. Falta detalle de soportes para RF.</t>
  </si>
  <si>
    <t xml:space="preserve">Aprobado V1.
Proyección modelo de antena /RF/Azimut: 40°/200°/300°
Altura Antenas: 24m.
3 RRU5513w - 1900/AWS
3 RRU5512 - 700/850 MHz
3 Antenas: AQU4518R24v18
</t>
  </si>
  <si>
    <t>Empalme trifasico aereo desde poste existente cia electrica Frontel
Acometida aerea proyectada
Linea electrica subterranea (4x8 AWG)proyectada hasta TDAyF (Camaras proyectadas en recorrido)
Medidor + TDAyF Proyectado
Unilineal de Claro
Tierras proyectadas</t>
  </si>
  <si>
    <t>43_163</t>
  </si>
  <si>
    <t>Providencia Carlos Antunez</t>
  </si>
  <si>
    <t>Monseñor Nuncio Sotero Sanz de Villalba 100</t>
  </si>
  <si>
    <t>30 m</t>
  </si>
  <si>
    <t>CL48535-R</t>
  </si>
  <si>
    <t>43_370</t>
  </si>
  <si>
    <t>Latadia-Francisco Bilbao</t>
  </si>
  <si>
    <t>Latadia 4269</t>
  </si>
  <si>
    <t>CL48631-R</t>
  </si>
  <si>
    <t>53_012</t>
  </si>
  <si>
    <t>Las Malvas Francis Drake</t>
  </si>
  <si>
    <t>Las Malvas 730</t>
  </si>
  <si>
    <t>CL48644-R</t>
  </si>
  <si>
    <t>53_060</t>
  </si>
  <si>
    <t>Pirque Camino Los Corrales</t>
  </si>
  <si>
    <t>Callejon Navarrete 112</t>
  </si>
  <si>
    <t>CL44736-B</t>
  </si>
  <si>
    <t>02-11-2023: Aprobado V1.
Proyección de 4 Gabinetes (Equipamiento Huawei: 2 Gabinete para equipos +2 Gabinete para Baterías. Proyectado Vertical uno arriba del otro)
Radier: 3x2
02-11-2023: Observado V1
Altura definida: 21m
Azimut: 320°/180°/255°
Ausente: GPS, puede ser proyectado en:
Pipe  TDAyF. / EPC recorrido hacia la Torre / En la torre 3m o 4m de altura. La Antena no puede estar bajo techo o elementos que le hagan sombra.
3 Antenas: ADU4518R6v06
Proyección y Descripción de 3 RRU:
3 WD5MBW5513W1 (RRU5513w - 1900+AWS)
Tx: FO / MMOO: 
1 Antena MMOO
Parábola 0.6 m
Altura MMOO: 17m (Corregir Altura)
NOTA: El Azimut de la antena MMOO, se definira por el área de TX.
Soporte MMO: Debe estar por fuera de los 3 m destinados para antenas RF y RRU´s, esto debido, a que es probable que antena MMOO se solape con pipes o equipamiento RF. Esto aplica para monopostes, donde el espacio es acotado.
SBA indica que solo tiene 3ml de espacio en torre contratados con CLAROVTR, por lo que la MMOO debe estar dentro de éstos, hasta que no indiquen la ubicación exacta de esta Antena, no se sabrá si será obstruida o no por equipamiento RF.</t>
  </si>
  <si>
    <t>INFORME FOTOGRÁFICO
06:03 No se puede  ver el documento. 
1. Ejecución de radier de equipo.
2. Instalación de tubería.
3. Instalación de escalerilla.
4. Ejecución de malla tierra
5. Canalización de FO
6. Aterramientos.
7. Ejecución de canalización  de LE.
8. Se solicita colocar curva en llegada a la torre.
Pendiente: Fotografías de soporte RF  y mediciones.
20:03  Aprobado con observaciones 
PLANOS AS BUILT
06:03 No se puede  ver el documento. 
20:03  Aprobado
1. Sitio Movil 3x2ms OK
2. Portafeeders: 1 ms OK.
3. Soporte RF: 21/2 " OK 
4. TX FO construcción  OK 
5. RF: 6 soportes 2 1/2" OK</t>
  </si>
  <si>
    <t>53_067</t>
  </si>
  <si>
    <t>Pudahuel Mar del Sur</t>
  </si>
  <si>
    <t>Mar Del Sur  N°7844</t>
  </si>
  <si>
    <t>26-3-2025 cambio por Sitio Existente 13_521 
Sitio PTI Debera ser demolido</t>
  </si>
  <si>
    <t>CL-RM-1813</t>
  </si>
  <si>
    <t>53_100</t>
  </si>
  <si>
    <t>Avenida Vitacura Finlandia</t>
  </si>
  <si>
    <t>Eduardo Marquina 3937</t>
  </si>
  <si>
    <t>12-02-2026 SBA comenta haber tenido respuesta negativa a la propuesta del sitio 53_100, por parte del Hotel
Seguimos insistiendo para ver si nos podemos ajustar al proyecto que el hotel mantiene a futuro y en paralelo nos encontramos realizando una nueva búsqueda de candidatos en la zona.
Se incorpora a Plan 2026 12-1-2026</t>
  </si>
  <si>
    <t>37 m</t>
  </si>
  <si>
    <t>CL48616-R</t>
  </si>
  <si>
    <t xml:space="preserve">26-12: Observado
1. Canalización radier: Tuberias que bajan desde el TDAyF hasta la plataforma deben ser CAGV y todas las cañerias de este material deben ser expresadas en pulgadas.
2. Poste TDAyF: lamina 3 OOCC: Detalle de cañerias que bajan a plataforma indican TPRS, esta debe ser CAGV
</t>
  </si>
  <si>
    <t>26-12-2023: Aprobado V1.
Proyección de 4 Gabinete (Equipamiento en 4 Gabinete de piso)
Radier: 3x2
CC y Comunicaciones: Distancia EPC tramo= 60m.
26-12-2023: Aprobado  V1.
Altura Antenas= 14m
Proyección de antena GPS= 3m (Pipe TDAyF considerar tubería 3/4" para el paso de cableado)
Dist. GPS: Recorrido GPS= 5m
3 Antenas  ADU4518R6v06
3 RRU  (RRU5513w1 - 1900+AWS) - Bandas medias.
Tx:
FO: Si.
MMOO: N/A.</t>
  </si>
  <si>
    <t xml:space="preserve">Área Proyectada 3x2 mts.
Empalme trifásico proyectado con línea canalizada de 60 metros hasta TDAYF (cable 8AWG Superflex).
Conexión a Bandeja de Distribución ENEL.
Aterramientos proyectados.
Unilineal Claro.
</t>
  </si>
  <si>
    <t>07_177</t>
  </si>
  <si>
    <t>Longavi Ciudad</t>
  </si>
  <si>
    <t>Los Cristales, Km. 6220</t>
  </si>
  <si>
    <t>CL55641-A</t>
  </si>
  <si>
    <t xml:space="preserve">15-01: Aprobado
Sitio cumple con lo solicitado por OOCC
SITIO QUEDA CONDICIONADO A SOLUCIÓN DE TRANSMISIÓN, YA QUE A LA FECHA NO SE CUENTA CON EL DISEÑO DE ESTA AREA.
SITIO QUEDA CON 6 SOPORTES DE 2 1/2" Y L: 3000mm Y 1 SOPORTE PARA MMOO DE 4" L:1000mm
</t>
  </si>
  <si>
    <t xml:space="preserve">09/02: revisar coordenadas informadas  -36,0148 -71,6512            
             MACRO - 1900/AWS/700/850
</t>
  </si>
  <si>
    <t xml:space="preserve">18-01-2024: Aprobado V1
Proyección de 4 Gabinete (Equipamiento en 4 Gabinete de piso)
Radier: 3x2
CC y Comunicaciones: Distancia EPC tramo= 9m.
19-01-2024: Aprobado V1
Altura definida= 18m
Proyección Antena GPS: en el EPC aéreo.
Dist GPS= 5m (Gabinete principal hasta el GPS) 
Altura del EPC= 2,8m
3 Antena: AQU4518R24v18
3 RRU  (RRU5513w1 - 1900+AWS) - Bandas medias.
3 RRU  (RRU5512LA - 700+850) - Bandas Baja.
Tx:
FO: Si.
MMOO: Si.
1 Antena MMOO (Plano de Elevación)
Parábola 0.6 m
Altura MMOO: 18m
NOTA: La Altura  y Azimut de la antena MMOO, se definirá por el área de TX.
</t>
  </si>
  <si>
    <t xml:space="preserve">Área proyectada 3x2 mts
Acometida eléctrica aérea trifásica aérea proyectada. Poste conexión existente CGE
Línea eléctrica (L=23 mts) aérea trifásica proyectada (3x25 + 1x50 mm2)
Unilineal Claro
Poste + Medidor proyectado
Tierra proyectada/Conexión a malla existente
</t>
  </si>
  <si>
    <t xml:space="preserve">INFORME FOTOGRÁFICO
Rev.1 03:06:2024 Aprobado con observaciones, las fotografías deben  venir con registro de medidas. 
1.TX: MMOO.
2. Antena : No aplica. 
3. Soportes RF: Pendiente fotografías con las medidas de los soportes.  
4. Radomo: No aplica 
5. Soporte TX: Ok, pendiente fotografías con las medidas de los soportes.
6. EPC /DUCTOS: EPC 400x100 Ok. 
7. Línea F.O: Subterránea Ok.                                                                                           
8. Radier de equipo: 3x2 Ok, pendiente  fotografías con las medidas. 
9. Línea eléctrica adosada :
10. Cámara común :N/A 
11. Plataforma  en azotea : No aplica. 
12. Plano CAD/PDF:OK
13. Cerco: Existente 
14. Porta feeders: Subida  por cantonero. Ok
PLANOS AS BUILT
Rev.1 03:06:2024 Aprobado 
1.TX: MMOO
2. Antena : Antena HUAWEI  AQU4518R24v18 Full Bandas Ok. 
3. Soportes RF: Soporre de 2 1/2" 3 ms. Ok  
4. Radomo: No aplica. 
5. Soporte TX: Soporte cañ 4 " 1 ms Ok. 
6. EPC /DUCTOS: EPC 400x100 Ok. 
7. Línea F.O: Subterránea Ok.                                                                              
8. Radier de equipo: 3 x2 ms Ok. 
9. Línea eléctrica  :Subterránea
10. Cámara común :N/A 
11. Plataforma  en azotea : No aplica. 
12. Plano CAD/PDF:OK
13. Cerco: Existente
14. Porta feeders: Subida  por cantonero. Ok
</t>
  </si>
  <si>
    <t>31-05-24:  Aprobado V1
TX:
FO: N/A
MMOO: SI
Soporte MMOO Instalado: SI
Router: HUAWEI.</t>
  </si>
  <si>
    <t>14_113</t>
  </si>
  <si>
    <t>Los Lagos Dos Oriente</t>
  </si>
  <si>
    <t>2 Oriente 128</t>
  </si>
  <si>
    <t>CL44732-B</t>
  </si>
  <si>
    <t xml:space="preserve">15-01: Aprobado
Sitio cumple con lo solicitado por OOCC
SITIO QUEDA CONDICIONADO A SOLUCIÓN ENVIADA POR CORREO CON RESPECTO A LA MMOO.
SITIO QUEDA CON 6 SOPORTES DE 2 1/2" Y L: 2500mm Y 1 SOPORTE PARA MMOO DE 3" L:2500mm
</t>
  </si>
  <si>
    <t>26-12-2023: Aprobado V1.
Proyección de 4 Gabinete (Equipamiento en 4 Gabinete de piso)
Radier: 3x2
CC y Comunicaciones: Distancia EPC tramo= 6,3m.
26-12-2023: Aprobado V1
Altura Antenas= 12m
Proyección Antena GPS: Adosado en el EPC aéreo cerca al gabinete principal. Recorrido GPS= 5m
3 Antena: AQU4518R24v18
3 RRU  (RRU5513w1 - 1900+AWS) - Bandas medias.
3 RRU  (RRU5512LA - 700+850) - Bandas Baja.
Tx:
FO: Si.
MMOO: Si.
1 Antena MMOO (Plano de Elevación)
Parábola 0.6 m
Altura MMOO: 10m
NOTA: La Altura  y Azimut de la antena MMOO, se definirá por el área de TX.</t>
  </si>
  <si>
    <t xml:space="preserve">Área proyectada 2x3 mts
Acometida eléctrica aérea trifásica proyectada desde poste Cia Saesa (L=30 mts)
Línea trifásica aérea proyectada hasta TDAyf Proyectado (3x25 + 1x50 mm2) + Línea subterránea proyectada ( 4x6 AWG) (L Total: 81 mts)
Se proyecta malla tierra (3,2 x 2,2 mts)
2 cámaras eléctricas existentes + 1 Cámara eléctrica proyectada
</t>
  </si>
  <si>
    <t xml:space="preserve">INFORME FOTOGRÁFICO
Rev.1 03:06:2024 Aprobado con observaciones, las fotografías deben  venir con registro de medidas. 
1.TX: No aplica. 
2. Antena : No aplica. 
3. Soportes RF: Ok 
4. Radomo: Ok 
5. Soporte TX: Pendiente fotografía. 
6. EPC /DUCTOS: EPC 400 x 100 Ok. 
7. Línea F.O: No aplica.                                                                                        
8. Radier de equipo: Ok 
9. Línea eléctrica adosada :No aplica. 
10. Cámara común :Pendiente fotografías.  
11. Plataforma  en azotea : No aplica. 
13. Cerco: Ok. 
14. Porta feeders: Ingreso por tronera Ok .
PLANOS AS BUILT
Rev.1 03:06:2024 Aprobado 
1.TX: MMOO espera de OC 03/06 Ok. 
2. Antena : 3 Antena HUAWEI ADU4518R6v06  Bandas Medias  1999x429x196mm Ok. 
3. Soportes RF: Soportes cañ 2 1/2" 2,5 ms. Ok. 
4. Radomo: Radomo de 1500 tela. 
5. Soporte TX: Soportes cañ 2 1/2" 2,5 ms. Ok. 
6. EPC /DUCTOS: EPC 400x100 Ok. 
7. Línea F.O: No aplica.                                                                                    
8. Radier de equipo: 3x2 ms. Ok. 
9. Línea eléctrica adosada :Línea eléctrica aérea Ok. 
10. Cámara común :Cámara tipo B existente. Ok. 
11. Plataforma  en azotea : No aplica. 
12. Plano CAD/PDF:OK
13. Cerco: Existente 
14. Porta feeders: Ingreso por tronera Ok .
</t>
  </si>
  <si>
    <t>31-05-24:  Aprobado V1
TX:
FO: N/A.
MMOO: SI
Soporte MMOO Instalado: SI (Utilizar 1/6 Pipe del anillo de los soportes simples)
Router: HUAWEI.</t>
  </si>
  <si>
    <t>16_081</t>
  </si>
  <si>
    <t>Quillon Los Almendros</t>
  </si>
  <si>
    <t>Los Almendros, Lote 25, n°122</t>
  </si>
  <si>
    <t>CL44734-B</t>
  </si>
  <si>
    <t xml:space="preserve">15-01: Aprobado
Sitio cumple con lo solicitado por OOCC
SITIO QUEDA CONDICIONADO A SOLUCIÓN DE TRANSMISIÓN, YA QUE A LA FECHA NO SE CUENTA CON EL DISEÑO DE ESTA AREA.
SITIO QUEDA CON 5 SOPORTES DE 2 1/2" Y L: 2500mm Y 1 SOPORTE PARA MMOO DE 3" L:2500mm
</t>
  </si>
  <si>
    <t xml:space="preserve">09/02: la información de  AZ/DTE en los cortes AA y BB debe se individuales a cada sector, debe quedar claro cuál es S1 y su AZ/DTE , este tema ya se informó en anteriores ING.
           Nota: Largo de Soporte informado es de 2,5 mts /ADU4518R6v06 
           MACRO - 1900/AWS  
</t>
  </si>
  <si>
    <t xml:space="preserve">19-01-2024: Aprobado V1
Proyección de 4 Gabinete (Equipamiento en 4 Gabinete de piso)
Radier: 3x2
CC y Comunicaciones: Distancia EPC tramo= 3m.
19-01-2024: Aprobado V1
Altura definida= 26,8m
Proyección Antena GPS: Proyectada en el Pipe TDAyF 
Altura del Pipe TDAyF= 6m
Considerar canalización 3/4 para el ruteo de cableado coaxial de GPS.
2da Opción proyección del GPS: Adosada a la Estructura.
3 Antena: ADU4518R6v06 
3 RRU  (RRU5513w1 - 1900+AWS) - Bandas medias.
Tx:
FO: Si.
MMOO: Si.
1 Antena MMOO (Plano de Elevación)
Parábola 0.6 m
Altura MMOO: 26,8m
NOTA: La Altura  y Azimut de la antena MMOO, se definirá por el área de TX.
</t>
  </si>
  <si>
    <t xml:space="preserve">Área proyectada 3x2 mts
Acometida eléctrica aérea trifásica proyectada desde poste existente cia Frontel
Línea eléctrica trifásica proyectada subterránea (L=24 mts) + tramo aéreo (L=8 mts)
Medidor + TDAyF Proyectado
Tierras proyectadas (Conexión a malla existente)
</t>
  </si>
  <si>
    <t>INFORME FOTOGRÁFICO
20:03 Aprobado.
Se requiere descripción de cada elemento fotografiado.
PLANOS AS BUILT
20:03 Aprobado.
1. TX: MMOO prefactibilidad. 1 soporte 3".OK.
2. Soportes RF 5 2 1/2" OK.
3. Sitio Móvil 3x2ms OK
4. EPC 400X100 ms OK.
5. Cerco  N/A</t>
  </si>
  <si>
    <t>28_286</t>
  </si>
  <si>
    <t>Santa Fe Poniente</t>
  </si>
  <si>
    <t>Propiedad Ubicada En Santa Fe</t>
  </si>
  <si>
    <t>CL76249-A</t>
  </si>
  <si>
    <t>02-11-2023: Aprobado V1.
Proyección de 4 Gabinetes (Equipamiento Huawei: 2 Gabinete para equipos +2 Gabinete para Baterías. Proyectado Vertical uno arriba del otro)
Radier: 3x2
CC y Comunicaciones: Distancia EPC= 6,8m.
7-12-2023: Aprobado V3
Nota: La proyección de la MMOO se definirá ppr TX y la factibilidad de la altura definida.
16-11-2023: Observado V2
Proyección de GPS (Pipe TDAyF= 6m)
Se mantienen las observaciones de la MMOO con la altura no puede ser la misma altura si está por debajo de las RF.
Plano de Piso debe tener la proyección de la antena + RF detrás de la Antena, manteniendo descripción de acuerdo a la FC.
Nota: La antena MMOO debe decirse la ubicación por TX y evaluar la cabidad de la MMOO de 0,6m en el radomo con Pipe independiente. Por negociación con inmobiliaria el OOII tiene negociado un rango de 3m para ClaroVTR. Dónde se ve afectado la ubicación y cabidad de la MMOO.
02-11-2023: Observado V1
Altura definida: 15m
Azimut: 0°/90°/270°
Ausente: GPS, puede ser proyectado en:
Pipe  TDAyF. / EPC recorrido hacia la Torre / En la torre 3m o 4m de altura. La Antena no puede estar bajo techo o elementos que le hagan sombra.
3 Antenas: ADU4518R6v06
Ausente en el Plano de elevación y de piso: Proyección y Descripción de 3 RRU:
3 WD5MBW5513W1 (RRU5513w - 1900+AWS)
Tx: FO / MMOO: 
1 Antena MMOO
Parábola 0.6 m
Altura MMOO: 11m (Corregir Altura)
NOTA: El Azimut de la antena MMOO, se definirá por el área de TX.
Soporte MMOO: Debe estar por fuera de los 3 m destinados para antenas RF y RRU´s, esto debido, a que es probable que antena MMOO se solape con pipes o equipamiento RF. Esto aplica para monopostes, donde el espacio es acotado.
SBA indica que solo tiene 3ml de espacio en torre contratados con CLAROVTR, por lo que la MMOO debe estar dentro de éstos, hasta que no indiquen la ubicación exacta de esta Antena, no se sabrá si será obstruida o no por equipamiento RF.</t>
  </si>
  <si>
    <t>INFORME FOTOGRÁFICO
22:03:Aprobado con Observaciones: Referencia con guincha de cada elemento para evidencia de dimensiones
PLANOS AS BUILT
22:03 Aprobado con Observaciones. 
1.TX: MMOO prefactibilidad 
2. Antena : Antena HUAWEI ADU4518R6v06  Bandas Media OK.
3. RF:  3 sectores OK.
4. Radomo : N/A
5. Soporte MMOO: Cañ 4" L = 1m. OK.
6. Soportes RF: Dobles 2 1/2" L=3m OK.
7. EPC  :  400mX100m OK.
8. Subida de cable de comunicación:  Porta fedeers: OK                     9. Radier de equipo: 3mx2mOK
10. Línea eléctrica Subterránea : N/A 
11.Cámara de paso.N/A
12.Espacio arrendado: 3mx2m OK
13. Plano CAD: OK.
14. Cerco : OK.</t>
  </si>
  <si>
    <t>INFORME FOTOGRÁFICO (PROYECCIÓN - ELEVACIÓN)
21-03-24: Aprobado V1
- Foto Panorámica de todos los Soportes: SI-OK
- Foto de Feeders con  llegada a los soportes: SI-OK.
- Foto cinta métrica: Altura total de los Soportes Antenas + RF + MMOO: SI-OK
NOTA: Cuando se inicie con la Implementación, si algunos de los soporte no cumple con las  dimensiones plasmada en la Ingeniería y As Built, él OOII deberá realizar los cambios en el Sitio.
OBSERVACIONES
21-03-24: Aprobado V1
Router: HUAWEI.
TX:
FO: N/A.
MMOO: SI.
Soporte Instalado: SI.</t>
  </si>
  <si>
    <t>29_020</t>
  </si>
  <si>
    <t>Padre Alejandro Ortega</t>
  </si>
  <si>
    <t>Teodoro Schmidt</t>
  </si>
  <si>
    <t>Lote N 2</t>
  </si>
  <si>
    <t>CL76388-A</t>
  </si>
  <si>
    <t xml:space="preserve">17-01: Aprobado
Para este sitio se realiza un cambio de antenas de la AQU a la ADU451200V06, validado por RF. Tambien se confirma con equipo Huawei que el kit con el que viene la antena se puede utilizar para un pipe de 2,5".
3 Soportes dobles de L: 1200mm y 1 soporte MMOO L:1m a tope del poste
</t>
  </si>
  <si>
    <t>06-12 aprobado, Chequear coordenadas informadas en ING, las correctas son -38,99392 -73,08500</t>
  </si>
  <si>
    <t xml:space="preserve">11-12-2023: Aprobado V1.
Proyección de 4 Gabinete (Equipamiento en 4 Gabinete de piso)
Radier: 3x2
CC y Comunicaciones: Distancia EPC tramo= 10.1m.
18-01-2024: Aprobado V1
Se corrigen modelo de antenas:
3 Antena: ADU451200v06
- Antena GPS Proyectada en el EPC: SI-OK.
Altura MMOO: 13m
11-12-2023: Observado V1
Altura definida= 13,3m
Poste de hormigon: Que tipo de antena y soporte se utilizarán para este Sitio. (Ing. Muestra Soporte  para estructuras).
Proyección Antena GPS: Adosado en el EPC aéreo cerca al gabinete principal. Recorrido GPS=5m
3 Antena: AQU4518R24v18
3 RRU  (RRU5513w1 - 1900+AWS) - Bandas medias.
3 RRU  (RRU5512LA - 700+850) - Bandas Baja.
Tx:
FO: Si.
MMOO: Si.
1 Antena MMOO (Plano de Elevación)
Parábola 0.6 m
Altura MMOO: 12m
NOTA: La Altura  y Azimut de la antena MMOO, se definirá por el área de TX.
</t>
  </si>
  <si>
    <t xml:space="preserve">Area proyectada 3x2 mts
Acometida eléctrica aérea bt trifásica proyectada desde poste referencia Frontel ( L=18 mts)
Línea eléctrica aérea trifásica hasta TDAyF (2 mts)
Medidor + TDAyF Proyectados
Se proyecta malla tierra
</t>
  </si>
  <si>
    <t xml:space="preserve">INFORME FOTOGRÁFICO
14-11: Aprobado con observaciones
1. Faltaron fotografias de dimensiones de soportes, sistema constructivo de canalizaciones en radier y separación de porta feeders, por lo que se valida segun plano Asbuilt.
PLANOS AS BUILT
14-11: Aprobado con observaciones
Faltaron fotografias con dimensiones de los soportes para verificación de planimetria, por lo que se valida plano y cualquier cambio de dimensiones declaradas SBA deberá realizar las adecuaciones.
Certificados de Calidad
Libro de Obras: Presentado
Calidad Acero: Presentado (Faltaron algunos perfiles)
Calidad Hormigon: No Presentado
Ingenieria Aprobada: Presentado
</t>
  </si>
  <si>
    <t>-11-2024: Aprobado V1
- Fotos con Georreferencias: SI-OK 
- Foto de Radier: 3x2m cabida para (2 Gabinetes principales + 2 Gabinetes Futuros): SI-OK
- Foto CC y Comunicaciones: EPC aéreo=L=8,1m: SI-OK (Según Plano As-Built)
- Canalización para FO: SI-OK</t>
  </si>
  <si>
    <t xml:space="preserve">REV2 20-11-2024
Sitio con Energía provisoria 1x16A 
Pendiente Informe de conexión energía definitiva
Pendiente N° Medidor
Pendiente N° de Cliente
Pendiente TE1
Pendiente contrato suministro eléctrico
</t>
  </si>
  <si>
    <t>01_595</t>
  </si>
  <si>
    <t>Pica Waminka</t>
  </si>
  <si>
    <t>Resbaladero predio "A"</t>
  </si>
  <si>
    <t>SITES</t>
  </si>
  <si>
    <t>24-11-23: Aprobado V1. Altura definida 24m útil. Proyección Radier 3x2.</t>
  </si>
  <si>
    <t xml:space="preserve">Sitio Macro Proyectado
Área proyectada 3x2 mts
Acometida eléctrica aérea trifasica proyectada (10 mts) desde poste referencia # 020891
Línea electrica aerea trifasica proyectada hasta TDAyF
Trifasico MT y BT proyectado
</t>
  </si>
  <si>
    <t>02_142</t>
  </si>
  <si>
    <t>Calama - Ruta 21</t>
  </si>
  <si>
    <t>Ruta 21, Frente Austin Ingenieros Sucursal</t>
  </si>
  <si>
    <t xml:space="preserve">Altura por Diseño es 18 mts </t>
  </si>
  <si>
    <t>Contrato Post RFI</t>
  </si>
  <si>
    <t>53_054</t>
  </si>
  <si>
    <t>Peñaflor Damian Navarro</t>
  </si>
  <si>
    <t>Plazoleta de Los Bomberos, Calle Dr. Prado Tagle frente a la casa N°333</t>
  </si>
  <si>
    <t>CL-13-PF-02643-23</t>
  </si>
  <si>
    <t>Poste metálico de 18m  / Instalación de equipamiento en altura. Compromiso de Sites Chile entregará definición de tipo de poste./ Ausente: ID OOII.S2-S3 (Evaluar línea de vista por RF)</t>
  </si>
  <si>
    <t>Poste proyectado con factibilidad monofásica / Poste de conexión N°0258743</t>
  </si>
  <si>
    <t xml:space="preserve">Rev.3 26-09: Aprpbado con observaciones
1. PMO Indica que soporte solicitado para nueva antena solicitada por RF 3 ATR4518R13V06 será canalizado a traves de ellos, por lo que se le recibe la ing al OI, se solicita correo de formalidad a PMO (correo recibido 25-09-24, por Sebastian Monetta).
2. Gabinete TDAyF y TX: Rack raqueable debe ser capaz de moverse en profundidad, ya que no estan dejando separación con la puerta, por lo que va a generar que los cables de FO y energia a conectar con el equipo se dañen con el cierre de la puerta. (ver plano enviado del modelo tipo de este elemento).
Poste metalico D: 10"
SITES NO INSTALARÁ HERRAJES PARA EQUIPOS NI SOPORTES PARA TX, NI PARA ANTENAS NUEVAS RF.
Rev.2 25-09: Observado
1. Detalle gabinete TDAyF y TX: Detalle no corresponde, en 1era version contaban con el gabinete solicitado por ClaroVTR, por favor agregar el detale del gabinete correspondiente.
- PMO Indica que soporte solicitado para nueva antena solicitada por RF 3 ATR4518R13V06 será canalizacdo a traves de ellos, por lo que se le recibe la ing al OI, se solicita correo de formalidad a PMO.
Poste metalico D: 10"
SITES NO INSTALARÁ HERRAJES PARA EQUIPOS NI SOPORTES PARA TX, NI PARA ANTENAS NUEVAS RF.
02-09: Observado
1.Soporte RF: Sitio considera la instalación de 3 antenas panel modelo ATR4518R13V06 en un pin central, consulta ¿SITES INSTALARÁ ESTE SOPORTE?
2. Las troneras deben estan acotadas, considerar la cantidad de cableado que deben instalarse.
Poste metalico D: 10"
SITES NO INSTALARÁ HERRAJES PARA EQUIPOS NI SOPORTES PARA TX.
</t>
  </si>
  <si>
    <t>25/09 :Actualizaron antena tri-sectorial correcta regularizada esa observación , pero queda pendiente que no es cambio de modelo de RRU son 2 RRU 5512 y 3 RRU 5513, sitio tiene bandas Bajas y Medias, considera que la información de HW se envío en mail 01/08 a solicitud de PMO 
Observados deben regularizar antena Tri-sectorial según información de 12/08 y falta RRU 5512 no está en informada plano</t>
  </si>
  <si>
    <t xml:space="preserve">03-09-2024 Observado V1
Corregir Modelo de antena: Antena Trisectorial: HUAWEI ATR4518R13v06
</t>
  </si>
  <si>
    <t xml:space="preserve">Sitio Poste Proyectado
TDAyF + Medidor proyectado
Unilineal (Breaker Empalme 1x40A / Breaker TDAyF 2X40A /  Breaker planta 1x32A 
Aterramientos Proyectados
Nota: Breaker Principal según norma debe ser de 2x40A 
</t>
  </si>
  <si>
    <t xml:space="preserve">18-10: Aprobado con observaciones.
Se valida segun plano Asbuilt.
Equipo implementador debe instalar 2 Kit de herraje (5 RRU).
Los equipos no pueden ser instalados hacia la calzada.
Se requiere PIPE para 3 ATR / BRIDA ATR
Gabinete No perforado
18-10: Aprobado
Se valida planimetria, pero no hay manera de verificar dimensiones ya que no se cuenta con fotografias que corroboren. Se acuerda en reunión (10-10-24) que el plano asbuilt esta tal cual en terreno.
</t>
  </si>
  <si>
    <t>Como se indicó en la ING son 2 RRU5512 y 3 RRU5513 , adicional está colocando Plano de ING del soporte de antena de la antigua Trisectorial.</t>
  </si>
  <si>
    <t>18-10-24: Aprobado con Observaciones V3
- Fotos Georreferenciadas: SI-OK.
- Los Herrajes se deben instalar por arriba del gabinete de TX.
- Se aprueba bajo la condición recibida en As Built. Se buscará soluciones con HUAWEI para poder adosar PIPE para la antena ATR4518R13v06 (ANTENA PANEL)
 IMPORTANTE: Correo: Miércoles 25/09/2024, 15:26 hrs. Se aceptan As Built que no tenga en consideración la descripción de la antena  ATR4518R13v06, (ANTENA PANEL) (Costo cambio Soporte PIPE será asociado por la PMO)</t>
  </si>
  <si>
    <t>Falta fotografía de tablero energizado</t>
  </si>
  <si>
    <t>02_597</t>
  </si>
  <si>
    <t>Calama La Tirana</t>
  </si>
  <si>
    <t>Calle La Tirana, a un costado de la Casa en La Tirana N° 2433, esquina Calle Talca</t>
  </si>
  <si>
    <t>CL-01-02-02531-23</t>
  </si>
  <si>
    <t>Poste metálico de 12m  / Instalación de equipamiento en altura. Compromiso de sites entregar definición de tipo de poste./ Ausente: ID OOII</t>
  </si>
  <si>
    <t>1. Sitio cumple con lo requerido por OOCC.</t>
  </si>
  <si>
    <t>25-09-2024 Aprobado V1
Altura 12m
Antena GPS adosada en el herraje del equipamiento.
Antena Trisectorial: HUAWEI ADU4514S0v06
2 RRU  (RRU5513w1 - 1900+AWS) - Bandas medias.
1 BBU 5900A Outdoor.
1 Gabinete Tx Rack 19" - 6U ( Router + Cabecera FO o Radio de TX)
1 DPU120D-N06A1
1 DBU50B
TX: Pendiente.
MMOO / Starlink / FO: SI
Router: HUAWEI</t>
  </si>
  <si>
    <t>Disponible</t>
  </si>
  <si>
    <t xml:space="preserve">INFORME FOTOGRÁFICO:
20-12: Aprobado con observaciones
1. Gabinete no perforado...Perforacion la realizará PMO, Correo 171224
2. Se evidencia que en el tope del poste no tiene instalada la brida para antena ATR cilindrica declarada en los planos asbuilt...Se actualiza planimetria de acuerdo a lo visto en informe fotografico
3. No hay fotografia con dimension de ubicación de gabinete instalado...Sites indica por correo que no cuenta con esta fotografia por lo que se valida segun plano Asbuilt.
Equipo implementador deberá instalar 1 kit de herrajes para equipos
Se requiere base para antena ADU sin brida existente, ni silla.
PLANO AS BUILT:
20-12: Aprobado
Se valida planimetria, pero no hay manera de verificar dimensiones ya que no se cuenta con fotografias que corroboren. Sites indica en correo (19-12-24) que el plano asbuilt esta tal cual en terreno.
</t>
  </si>
  <si>
    <t>02_656</t>
  </si>
  <si>
    <t>Estación Aguas Verdes</t>
  </si>
  <si>
    <t>TALTAL</t>
  </si>
  <si>
    <t>Ruta 5 s/n km 1148, Taltal</t>
  </si>
  <si>
    <t>10_989</t>
  </si>
  <si>
    <t>Llanada Grande</t>
  </si>
  <si>
    <t>COCHAMO</t>
  </si>
  <si>
    <t>Ruta V-645 s/n</t>
  </si>
  <si>
    <t>ATS</t>
  </si>
  <si>
    <t>El TSS de la Alternativa B indica altura de estructura de 36mts; y lo solicitado por RF al enviar la nueva área de búsqueda fue de mínimo 48mts.</t>
  </si>
  <si>
    <t>2.- Faltan mayores detalles de IML, se solicitaran en As-Built.</t>
  </si>
  <si>
    <t xml:space="preserve">Proyección TDAyF
Proyección de equipamiento de energía que se instalará (PCC y batería) con su ubicación en plano.
Diagrama Unilineal
Metrajes de conductores eléctricos desde fuente de energía alternativa hasta TDAyF, junto con sus canalizaciones.
</t>
  </si>
  <si>
    <t xml:space="preserve">Se requiere más espacio entre el radier y el cerco para permitir la apertura de puertas del generador. Mínimo debe haber 600 mm entre el radier y el cerco.
Soportes RF:  aumentar el largo de los brazos a 130 mm para dar más espacio a los brackets de las antenas.
</t>
  </si>
  <si>
    <t>Sitio OFFGRID, Sin observaciones.</t>
  </si>
  <si>
    <t>03_527</t>
  </si>
  <si>
    <t>Copiapó Carlos Condell Norte</t>
  </si>
  <si>
    <t>Carlos Condell esquina Los Picunches, diagonal a casa N° 1508</t>
  </si>
  <si>
    <t>CL-01-03-02546-23</t>
  </si>
  <si>
    <t>03_530</t>
  </si>
  <si>
    <t>Copiapo Pedregal</t>
  </si>
  <si>
    <t>Yerbas Buenas frente a casa N°1300, esquina calle Pedregal</t>
  </si>
  <si>
    <t>CL-01-03-02547-23</t>
  </si>
  <si>
    <t>03_536</t>
  </si>
  <si>
    <t>Copiapo La Mineria</t>
  </si>
  <si>
    <t>Calle La Minería, frente a Skate Park El Palomar</t>
  </si>
  <si>
    <t>CL-01-03-02551-23</t>
  </si>
  <si>
    <t>03_539</t>
  </si>
  <si>
    <t>Vallenar Buena Esperanza</t>
  </si>
  <si>
    <t>Calle La Aguada, diagonal a la casa N° 465, A un costado de pto reciclaje y cancha deportiva</t>
  </si>
  <si>
    <t>CL-01-03-02592-23</t>
  </si>
  <si>
    <t>06_117</t>
  </si>
  <si>
    <t>Requinoa El Abra</t>
  </si>
  <si>
    <t>Ruta H-450 frente a propiedad # 27-G</t>
  </si>
  <si>
    <t>11-8-2925: CC Sale de Plan por desmantelación
5-2-2025: RF informa que se agrega a plan sitios en reemplazo de sitio no factible de entrega de Sites</t>
  </si>
  <si>
    <t>12/02; nueva ubicación a 60 mts. aprox del punto nominal, MACRÓ/POSTE 18mts - 1900/AWS/700/850 (S1 355°/S2 115°/ S3 235°), ver la posibilidad de podar arboles entre 90°, 120° y 240°.</t>
  </si>
  <si>
    <t>Poste metálico de 18m  / Instalación de equipamiento en altura. Compromiso de sites entregar definición de tipo de poste./ Ausente: ID OOII.</t>
  </si>
  <si>
    <t>31-03: debe actualizar  en plano y en resumen de HW Antena Trisectorial HUAWEI ATR4518R13v06 (3 panel x1499 mm)Full Bandas
08-05-2025: Según lo conversado y aclarado, por el tema de los 4 sitios de sites construidos, se valida sitios por parte de RF, quedando pendiente la regularización de los planos de ING y As builts según la observaciones ya conocidas, queda en responsabilidad de la PMO el seguimiento y regularización de los puntos detallados, para que no existan problemas para el área que implemente y se aplique el diseño de RF solicitado.</t>
  </si>
  <si>
    <t xml:space="preserve">03-04-25: Aprobado con observaciones
1. A petición de la PMO en reunión sostenida con SITES, se aprueba con observación la ingenieria a pesar que modelo de antena proyectado este mal con respecto a la planilla de RF. SITES indica que no tiene el FC actualizado.
</t>
  </si>
  <si>
    <t>Se debe actualizar  en plano y en resumen de HW Antena Trisectorial HUAWEI ATR4518R13v06 (3 panel x1499 mm)Full Bandas</t>
  </si>
  <si>
    <t xml:space="preserve">CHECKLIST POSTE
POSTE EQUIPAMIENTO AEREO
1. Coordenadas Google Earth: OK
2. Nemonico: OK
3. Tipo de Poste: Metalico
4  Compartido; NO
5. Altura Poste: 16
6. Altura RF: 18
7 Altura HW:  6
8 Soportes: N/A
9.PGB altura : OK
10 Disponibilidad camion capacho: SI
11. Antenas Con Plan de RF: NOK
12 AZ Con Plan de RF : OK
13. GPS ;OK
14. Disponibilidad de Ductos OK 
15. Energia: OK
POSTE EQUIPAMIENTO PISO
1. Disponibilidad Modulos RF: N/A
2. Rack: Claro VTR: N/A
3. Dimencion : 1,2 x1,2 x 1,70 : N/A
4. Empalme : N/A
5. Energia : N/A
Observaciones
11. Antenas Con Plan de RF: OK
Observaciones; instalan los equipos con respecto a las tuberias que no queden obstaculizando, Claro debe Proveer los herrajes, implementacion no debe superar los 6 Mts. altura.
Asbuilt SP_V1 Aprobado </t>
  </si>
  <si>
    <t>En unilineal de lámina 5, corregir dibujo automático general de monofásico a Bifásico, tal cual se implementó.</t>
  </si>
  <si>
    <t>Gabinete Sites</t>
  </si>
  <si>
    <t>Recibido 4G - Sale de Plan</t>
  </si>
  <si>
    <t>03_544</t>
  </si>
  <si>
    <t>Comunidad Agrícola Histórica los Huascoaltinos</t>
  </si>
  <si>
    <t>ALTO DEL CARMEN</t>
  </si>
  <si>
    <t>Ruta C-497. 3,7 Km. hacia el sur desde la intersección con Ruta C-495.</t>
  </si>
  <si>
    <t>ZC500</t>
  </si>
  <si>
    <t>El TSS del candidato SITES para Sitio 03_544 está “APROBADO” por RF, con la altura ofrecida de 30mts.</t>
  </si>
  <si>
    <t xml:space="preserve">No está el detalle del portafeeder. Se revisará en el As built (debe ser L  mín = 350 mm).
Según el plano, SITES entregará el herraje para equipos en poste en este sitio.
Sitio On grid.
</t>
  </si>
  <si>
    <t xml:space="preserve">1.- Sin HW proyectado.
2.- Para la validación del documento As-Built se requiere carpeta de fotos y archivo DWG
</t>
  </si>
  <si>
    <t>OBSERVACIONES - INFORME FOTOGRAFICO
Faltan las siguientes fotos:
Poste TDAyF completo de 6m con sus canalizaciones.
Medición del diámetro de los soportes RF.
Faltan los soportes satelitales instalados y las mediciones (largo y diámetro).
Los porta feeders que instalaron son muy cortos. Deben ser de 300 mm mínimo  (se observan en la torre otros portafeeders largos, pero están muy espaciados entre sí).
OBSERVACIONES - PLANOS
Faltan los soportes satelitales en los planos.</t>
  </si>
  <si>
    <t>El Plano As-Built, coordenadas y mapa de ubicación, no reflejan la reubicación del sitio informada por el mismo SITES, la cual fue de aprox. 30mts respecto de la posición original.</t>
  </si>
  <si>
    <t>As Built Observado 4G (Enviado a Implementación)</t>
  </si>
  <si>
    <t>03_545</t>
  </si>
  <si>
    <t>Caleta Pan de Azucar</t>
  </si>
  <si>
    <t>-26,1542</t>
  </si>
  <si>
    <t>-70,6479</t>
  </si>
  <si>
    <t>CHAÑARAL</t>
  </si>
  <si>
    <t xml:space="preserve">Ruta C-120 S/N, a 1,0 Kms desde el fin de la Ruta C-110 a la altura del sector Quebrada Pan de Azúcar </t>
  </si>
  <si>
    <t>Autosoportada</t>
  </si>
  <si>
    <t xml:space="preserve">Nuevo Candidato (B).
Dirección debe tener mejor precisión con más y mejores referencias.
</t>
  </si>
  <si>
    <t xml:space="preserve">Aprobado sin comentarios
Área arriendo equipos Claro proyectado de 2,2 x 1,6 mts     OK
3 soportes simples para RF   OK   (acuerdo PMO)
3 soportes TX        OK   (acuerdo PMO)
Comunicación a sistema radiante , EPC,  canalizaciones y cabida en radomo se verificarán en etapa de ingeniería.
</t>
  </si>
  <si>
    <t xml:space="preserve">Terreno a utlizar es 10x15 para incorporar soluciion de energia renovable no convencional (ERNC) -
Si, Requiere sistema ERNC ( paneles solares-BAT-GE)
Falta:
Proyección TDAyF
Proyección de equipamiento de energía que se instalará (PCC y batería) con su ubicación en plano.
Diagrama Unilineal
Metrajes de conductores eléctricos desde fuente de energía alternativa hasta TDAyF, junto con sus canalizaciones.
</t>
  </si>
  <si>
    <t>03_546</t>
  </si>
  <si>
    <t>Cachiyuyo</t>
  </si>
  <si>
    <t>-26,4416</t>
  </si>
  <si>
    <t>-69,3540</t>
  </si>
  <si>
    <t>DIEGO DE ALMAGRO</t>
  </si>
  <si>
    <t xml:space="preserve">Ruta C-177, a 20,4 Kms al oriente de la intersección con Ruta C-13 </t>
  </si>
  <si>
    <t>CL-AT-1146</t>
  </si>
  <si>
    <t xml:space="preserve">CHECKLIST SITIO 
1. Coordenadas Google Earth: OK
2. Nemónico 03_546
3. Tipo de estructura: TCV
4. Altura: 54
5. Altura RF: Sin información 
6. Tipo de Soporte: 3 soportes simple sin dimensiones
6. PGB Altura: Sin información 
7. PGB Piso: Sin información 
8 Disponibilidad de recorrido Power F.O: Sin Información  
9. EPC Aérea; Sin información
10 EPC Piso: Sin información
11 Rodomo: N/A
12. Energía Provisoria: Sin información
13. Disponibilidad Altura LTE / 5G : Sin información
14. Disponibilidad Piso LTE / 5G; Sin información
15. Requiere Andamios: N/A
16. Antenas con Plan de RF: Sin evidencia
17: Tronera: N/A
18. Porta Feeders: Sin información
19_ GPS: Sin información
20. Az con Plan de RF: Sin Información
Observaciones:
En espera de la ingeniería para ver alcances técnicos de la Implementación. 
TSSR Rev 1 Aprobado
</t>
  </si>
  <si>
    <t>04_621</t>
  </si>
  <si>
    <t>Vicuña Centro</t>
  </si>
  <si>
    <t>Arturo Prat 488</t>
  </si>
  <si>
    <t>CL-01-04-02677-23</t>
  </si>
  <si>
    <t>04_732</t>
  </si>
  <si>
    <t>Andacollo Sur</t>
  </si>
  <si>
    <t>Andacollo</t>
  </si>
  <si>
    <t>Av Diego Portales S/N</t>
  </si>
  <si>
    <t>CL-01-04-02527-23</t>
  </si>
  <si>
    <t>04_744</t>
  </si>
  <si>
    <t>Andacollo Samuel Castillo</t>
  </si>
  <si>
    <t>Carlos Yusta S/N</t>
  </si>
  <si>
    <t>CL-01-04-02528-23</t>
  </si>
  <si>
    <t>53_039</t>
  </si>
  <si>
    <t>Melipilla Pasaje Libertad</t>
  </si>
  <si>
    <t>Nolberto Ramirez Jerez, frente a la casa N°646, Melipilla</t>
  </si>
  <si>
    <t>CL-01-13-02566-23</t>
  </si>
  <si>
    <t xml:space="preserve">19-11: Aprobado
1. Sites no instala silla para antena ADU ni herrajes para equipos outdoor, Por ingenieria entregada, solo dejará placa base para la antena trisectorial ATR cilindrica.
2. Sites instala Gabinete TDAyF y TX.
Equipo implementador deberá instalar soporte sillal en tope de poste, ademas de 1 kit de herraje para equipos outdoor.
</t>
  </si>
  <si>
    <t xml:space="preserve">REV2 18-12REV1 18-11-2024
Sitio poste proyectado (12 mts)
Acometida eléctrica aérea monofásica independiente proyectada 
TDAyF + Medidor Monofásico proyectado ( canalizado CAG )
Aterramiento proyectado (Antena + Estructura)
Unilineal proyectado (Empalme 1X40A/Breaker Tablero 2x40A/ Breaker DPU120 1X32A)
</t>
  </si>
  <si>
    <t xml:space="preserve">•	pendiente perforación de los gabinetes TDAyF. –&gt; Según lo indicado en correo anterior PMO se hará cargo. OK OOCC.
•	Con respecto a las distancias solicitadas con flexómetro, se pueden validar con el plano Asbuilt. OK OOCC CONDICIONADO: si hay diferencias al asistir a terreno el torrero debe hacerse cargo.
•	El detalle del tope del poste debe ser aclarado por el torrero ya que con esta información se diseña el tipo de base a instalar dependiendo de la antena. OK OOCC CONDICIONADO: SE REQUIERE FOTO DE TOPE DE POSTE PARA VISUALIZAR LO PROYECTADO EN PLANO Y FABRICAR SOPORTE QUE CORRESPONDA.
</t>
  </si>
  <si>
    <t xml:space="preserve">31-12-24: Observado V1
- Fotografía con cinta métrica indicando altura del Gabinete de TX: NO-OK
</t>
  </si>
  <si>
    <t>Desmantelado 4G</t>
  </si>
  <si>
    <t>04_750</t>
  </si>
  <si>
    <t>Coquimbo Rio Itata</t>
  </si>
  <si>
    <t>Pasaje de La Oracion, fuera de la casa N° 1509</t>
  </si>
  <si>
    <t>CL-01-04-02552-23</t>
  </si>
  <si>
    <t>04_758</t>
  </si>
  <si>
    <t>La Serena Avenida Hugo Contreras</t>
  </si>
  <si>
    <t>De la Oracion S/N</t>
  </si>
  <si>
    <t>CL-01-04-02557-23</t>
  </si>
  <si>
    <t>Nota: Factibilidad de Energía provisoria 1x16A desde sitio Entel</t>
  </si>
  <si>
    <t>04_759</t>
  </si>
  <si>
    <t>La Serena Francisco de Aguirre Poniente</t>
  </si>
  <si>
    <t>Bandejón Central Av. Francisco de Aguirre, frente al N° 0389</t>
  </si>
  <si>
    <t>CL-01-04-02627-23</t>
  </si>
  <si>
    <t>04_762</t>
  </si>
  <si>
    <t>La Serena Los Arandanos</t>
  </si>
  <si>
    <t>Calle Grosella, frente al N° 5339</t>
  </si>
  <si>
    <t>CL-01-04-02628-23</t>
  </si>
  <si>
    <t>04_764</t>
  </si>
  <si>
    <t>La Serena Compañía Aliwen</t>
  </si>
  <si>
    <t>aliwuen S/N</t>
  </si>
  <si>
    <t>CL-01-04-02558-23</t>
  </si>
  <si>
    <t>04_766</t>
  </si>
  <si>
    <t>Los Vilos Ciudad Sur</t>
  </si>
  <si>
    <t>Ruta D-870 SN (con calle rio Chalinga)</t>
  </si>
  <si>
    <t>CL-01-04-02631-23</t>
  </si>
  <si>
    <t>04_772</t>
  </si>
  <si>
    <t>Chañaral Alto Sur</t>
  </si>
  <si>
    <t>Pedro de Valdivia SN (Chañaral Alto)</t>
  </si>
  <si>
    <t>CL-01-04-02637-23</t>
  </si>
  <si>
    <t>04_773</t>
  </si>
  <si>
    <t>El Palqui Santa Rosa</t>
  </si>
  <si>
    <t>Calle Santa Rosa SN, equina el encantado, El Palqui</t>
  </si>
  <si>
    <t>CL-01-04-02638-23</t>
  </si>
  <si>
    <t>04_777</t>
  </si>
  <si>
    <t>Sotaqui Los Almendros</t>
  </si>
  <si>
    <t>Calle Los Robles, a un costado de la casa N°27, esquina Los Algarrobos con Los Almendros</t>
  </si>
  <si>
    <t>CL-01-04-02568-23</t>
  </si>
  <si>
    <t>04_779</t>
  </si>
  <si>
    <t>La Chimba Ruta D-511</t>
  </si>
  <si>
    <t>Ruta D-625 Km 05 (Cruce Sonora - Batuco)</t>
  </si>
  <si>
    <t>CL-01-04-02641-23</t>
  </si>
  <si>
    <t>04_788</t>
  </si>
  <si>
    <t>Salamanca Rio Chicharra</t>
  </si>
  <si>
    <t>Rio Totoral 59</t>
  </si>
  <si>
    <t>CL-01-04-02663-23</t>
  </si>
  <si>
    <t>04_790</t>
  </si>
  <si>
    <t>Salamanca La Colonia</t>
  </si>
  <si>
    <t>Alcalde Amable del canto 288</t>
  </si>
  <si>
    <t>CL-01-04-02664-23</t>
  </si>
  <si>
    <t>04_791</t>
  </si>
  <si>
    <t>Andacollo Carlos Toro</t>
  </si>
  <si>
    <t>Calle Juan Francisco Cortes con Pasaje Carlos Toro</t>
  </si>
  <si>
    <t>CL-01-04-02678-23</t>
  </si>
  <si>
    <t>04_792</t>
  </si>
  <si>
    <t>Las Totoritas</t>
  </si>
  <si>
    <t>Las Totoritas S/N</t>
  </si>
  <si>
    <t>CL-01-04-02676-23</t>
  </si>
  <si>
    <t xml:space="preserve">19-11: Aprobado
1. Sites no instala pipe para 3 antenas ATR ni herrajes para equipos outdoor, Por ingenieria entregada, solo dejará placa base para la anena trisectroial ATR cilindrica.
2. Sites instala Gabinete TDAyF y TX.
Equipo implementador deberá instalar soporte pin central en tope de poste, ademas de 2 kit de herrajes para equipos outdoor.
</t>
  </si>
  <si>
    <t>08-05-2025: Según lo conversado y aclarado, por el tema de los 4 sitios de sites construidos, se valida sitios por parte de RF, quedando pendiente la regularización de los planos de ING y As builts según la observaciones ya conocidas, queda en responsabilidad de la PMO el seguimiento y regularización de los puntos detallados, para que no existan problemas para el área que implemente y se aplique el diseño de RF solicitado.</t>
  </si>
  <si>
    <t>información de HW en cuadro resumen no es coincidente con  lo expuesto en vista lateral del poste actualizar, faltan informar RRU5512 (2 unidades)</t>
  </si>
  <si>
    <t>Aprobado; se debe considerar RRU no documentadas en plano</t>
  </si>
  <si>
    <t xml:space="preserve">CLUSTER 2
REV1 23-04-2025
Sitio con Energia Definitiva 
</t>
  </si>
  <si>
    <t>04_808</t>
  </si>
  <si>
    <t>Maqui de Quiles</t>
  </si>
  <si>
    <t>PUNITAQUI</t>
  </si>
  <si>
    <t>Ruta D-607 s/n</t>
  </si>
  <si>
    <t>09/03: SITES informa que no es factible la construcción del sitio por amenazas de muerte al propietario del predio. Se propone reemplazo por el 04_812</t>
  </si>
  <si>
    <t>CL-CO-1291</t>
  </si>
  <si>
    <t xml:space="preserve">Las condiciones de Aprobación son:
-	Coordenadas: -31.044694°, -71.539417°.
-	Altura RF Mínima: 72 mts.
-	Torre Autosoportada según definición en TSS.
</t>
  </si>
  <si>
    <t>TSS Detenido 4G</t>
  </si>
  <si>
    <t>04_812-2</t>
  </si>
  <si>
    <t>On Hold - Localidades</t>
  </si>
  <si>
    <t>CL-CO-1292</t>
  </si>
  <si>
    <t>* Información de Comuna errada, corregir.
* Dirección no válida, ATP debe indicar dirección con referencias claras o la asociada al contrato inmobiliario.</t>
  </si>
  <si>
    <t xml:space="preserve">Falta indicar qué tipo de soportes se considera para TX (confirmar con PMO si TX será MMOO o satelital). Se revisará el detalle en la ingeniería.   
</t>
  </si>
  <si>
    <t xml:space="preserve">CHECKLIST SITIO 
1. Coordenadas Google Earth: OK
2. Nemónico 04_812
3. Tipo de estructura: TCV
4. Altura: 24mts
5. Altura RF: Sin informacion 
6. Tipo de Soporte: 3 soportes simple sin dimensiones
6. PGB Altura: Sin informacion 
7. PGB Piso: Sin informacion 
8 Disponibilidad de recorrido Power F.O: Sin Informacion  
9. EPC Aérea; Sin informacion
10 EPC Piso: Sin informacion
11 Rodomo: N/A
12. Energía Provisoria: Sin informacion
13. Disponibilidad Altura LTE / 5G : Sin informacion
14. Disponibilidad Piso LTE / 5G; Sin informacion
15. Requiere Andamios: N/A
16. Antenas con Plan de RF: Sin evidencia
17: Tronera: N/A
18. Porta Feeders: Sin informacion
19_ GPS: Sin informacion
20. Az con Plan de RF: Sin Informacion
Observaciones:
En espera de la ingeniería para ver alcances técnicos de la Implementación. 
TSSR Rev 1 Aprobado
</t>
  </si>
  <si>
    <t>04_872</t>
  </si>
  <si>
    <t>Cruz de Caña Oriente</t>
  </si>
  <si>
    <t>Avenida Cruz de Cañas s/n, sector Cruz de Caña</t>
  </si>
  <si>
    <t>Se debe definir con Concesiones la no continuidad del sitio, manteniéndose en carrera para cubrir Polígono LC-83 el Sitio 04_877 (candidato ATP) 9-10-2025</t>
  </si>
  <si>
    <t>CL-CO-1290</t>
  </si>
  <si>
    <t>Candidato no logra cubrir la zona objetivo; en revisión con Concesiones y Subtel.</t>
  </si>
  <si>
    <t xml:space="preserve">Deben ser 3 soportes TX según acuerdo
Area arriendo equipos Claro proyectado de 1,6 x 2,2 mts     OK
3 soportes simples para RF   OK   (acuerdo PMO)
Comunicación a sistema radiante , EPC y canalizaciones  se verificarán en etapa de ingeniería.
</t>
  </si>
  <si>
    <t xml:space="preserve">CHECKLIST SITIO 
1. Coordenadas Google Earth: OK
2. Nemónico 04_872
3. Tipo de estructura: TCV
4. Altura: 24mts
5. Altura RF: Sin informacion 
6. Tipo de Soporte: 3 soportes simple sin dimensiones
6. PGB Altura: NOK
7. PGB Piso: NOK
8 Disponibilidad de recorrido Power F.O: Sin Informacion  
9. EPC Aérea; Sin informacion
10 EPC Piso: Sin informacion
11 Rodomo: N/A
12. Energía Provisoria: Sin informacion
13. Disponibilidad  Altura LTE / 5G : Sin informacion
14. Disponibilidad Piso LTE / 5G; Sin informacion
15. Requiere Andamios: N/A
16. Antenas con Plan de RF: Sin evidencia
17: Tronera: N/A
18. Porta Feeders: Sin informacion
19_ GPS: Sin informacion
20. Az con Plan de RF: Sin Informacion
Observaciones:
En espera de la ingeniería para ver alcances técnicos de la Implementación. 
TSSR Rev 1 Aprobado
</t>
  </si>
  <si>
    <t>05_122</t>
  </si>
  <si>
    <t>Victoria - Clavel</t>
  </si>
  <si>
    <t>El Quisco</t>
  </si>
  <si>
    <t>De la Aurora frente # alt 480</t>
  </si>
  <si>
    <t>CL-01-05-02553-23</t>
  </si>
  <si>
    <t>Poste metálico de 12m  / Instalación de equipamiento en altura. Compromiso de Sites Chile entregará definición de tipo de poste./ Ausente: ID OOII</t>
  </si>
  <si>
    <t>05_514</t>
  </si>
  <si>
    <t>Bosques de montemar</t>
  </si>
  <si>
    <t>Los Pellines alt #200</t>
  </si>
  <si>
    <t>CL-01-05-02611-23</t>
  </si>
  <si>
    <t>Poste metálico de 18m  / Instalación de equipamiento en altura. Compromiso de Sites Chile entregará definición de tipo de poste./ Ausente: ID OOII.</t>
  </si>
  <si>
    <t>Poste proyectado con factibilidad monofásica / Poste de conexión N°066262 /Acometida aérea.</t>
  </si>
  <si>
    <t>06_053</t>
  </si>
  <si>
    <t>Las Azaleas Cachapoal</t>
  </si>
  <si>
    <t>San Joaquin Sur esquina Moseñor Rodrigo Gonzalez Marmolejo</t>
  </si>
  <si>
    <t>CL-01-06-02652-23</t>
  </si>
  <si>
    <t>Altura gabinete OK</t>
  </si>
  <si>
    <t>06_057</t>
  </si>
  <si>
    <t>Polo Machali</t>
  </si>
  <si>
    <t>Pasaje 2 14-30</t>
  </si>
  <si>
    <t>CL-01-06-02562-23</t>
  </si>
  <si>
    <t xml:space="preserve">Sitio se encuentra APROBADO </t>
  </si>
  <si>
    <t>06_118</t>
  </si>
  <si>
    <t>San Fernando Nor Poniente</t>
  </si>
  <si>
    <t>Pasaje el Condor S/N</t>
  </si>
  <si>
    <t>CL-01-06-02582-23</t>
  </si>
  <si>
    <t>Poste proyectado con factibilidad monofásica / Poste de conexión N°1049342, acometida aérea.</t>
  </si>
  <si>
    <t>06_132</t>
  </si>
  <si>
    <t>Rosario Salida Termas</t>
  </si>
  <si>
    <t>Ruta H 35 Kilometro 2.4</t>
  </si>
  <si>
    <t>CL-01-06-02659-23</t>
  </si>
  <si>
    <t>26-11: Aprobado
1. Sites no instala pipe para 3 antenas ATR ni herrajes para equipos outdoor, Por ingenieria entregada, solo dejará placa base para la antena trisectroial ADU cilindrica.
2. Sites instala Gabinete TDAyF y TX.
Equipo implementador deberá instalar soporte pin central en tope de poste, ademas de 2 kit de herrajes para equipos outdoor.</t>
  </si>
  <si>
    <t>16/12: regularizar antena Tri-sectorial modelo ATR4518R13v06 y faltan  agregar 2 RRU 5512  bandas bajas  (Conf 2 RR5512 y 3 RR5513)
26/02: solo actualizaron información en vista de poste, en cuadro resumen deben actualizar información agregar RRU5512 y actualizar modelo de antena</t>
  </si>
  <si>
    <t xml:space="preserve">REV1 16-12-2024
Sitio Poste proyectado
TDAyF + Medidor Proyectado en poste + Canalizacion Medidor/Tablero
Empalme 1x40A / Breaker Tablero 2x40A /Breaker Planta 1x32A
Aterramiento equipos Proyectado + Aterramiento estructura
</t>
  </si>
  <si>
    <t>06_135</t>
  </si>
  <si>
    <t>Peumo Ruta 66</t>
  </si>
  <si>
    <t xml:space="preserve">Walker Martinez S/N </t>
  </si>
  <si>
    <t>CL-01-06-02646-23</t>
  </si>
  <si>
    <t>Poste proyectado con factibilidad monofásica / Poste de conexión N°032416, acometida aérea.</t>
  </si>
  <si>
    <t>06_146</t>
  </si>
  <si>
    <t>Circunvalacion - Calle B</t>
  </si>
  <si>
    <t>Circunvalacion S/N</t>
  </si>
  <si>
    <t>CL-01-06-02653-23</t>
  </si>
  <si>
    <t>06_715</t>
  </si>
  <si>
    <t>Machalí Tarapacá</t>
  </si>
  <si>
    <t>Calle El Naranjal S/N Machalí.</t>
  </si>
  <si>
    <t xml:space="preserve">03-06-2024: con la actualización de altura y nuevas fotos quedamos OK TSS (Carlos Maureira).
</t>
  </si>
  <si>
    <t xml:space="preserve">Rev. 1 07-10: Aprobado
- 3 Soportes dobles.
- Area en piso 3x2m.
- Canalizaciones se verificarán en proyecto de ingenieria.
</t>
  </si>
  <si>
    <t>08-05-24: Aprobado V2. Se corrige Altura definida 36m. en la caratula del TSS. Proyecta área 3x2 / Considerar cabida con el radomo en la Ingeniería.
26-04-24: Aprobado V1. Altura definida 36m. Proyecta área 3x2 / Considerar cabida con el radomo en la Ingeniería.</t>
  </si>
  <si>
    <t>W41 2024</t>
  </si>
  <si>
    <t>06_721</t>
  </si>
  <si>
    <t>Hospital de Chimbarongo</t>
  </si>
  <si>
    <t>Maximo Valdes alt #430</t>
  </si>
  <si>
    <t>CL-01-06-02605-23</t>
  </si>
  <si>
    <t>Poste proyectado con factibilidad monofásica / Poste de conexión N°1131952 /Acometida aérea.</t>
  </si>
  <si>
    <t>06_727</t>
  </si>
  <si>
    <t>Coinco Ruta H-38</t>
  </si>
  <si>
    <t>Calle Chillehue N°1110</t>
  </si>
  <si>
    <t>CL-01-06-02606-23</t>
  </si>
  <si>
    <t>06_733</t>
  </si>
  <si>
    <t>Litueche La Capellania</t>
  </si>
  <si>
    <t>Litueche, O'Higgins</t>
  </si>
  <si>
    <t>CL-01-06-02695-23</t>
  </si>
  <si>
    <t xml:space="preserve">26-06: Aprobado
Area en piso 3x2m
Consideran 1 soporte doble por sector
</t>
  </si>
  <si>
    <t xml:space="preserve">Área proyectada 3X2mts
Empalme trifásico proyectado con poste de conexión N° 1175692.
Línea eléctrica aérea proyectada.
</t>
  </si>
  <si>
    <t>06_735</t>
  </si>
  <si>
    <t>Lolol El Peumo</t>
  </si>
  <si>
    <t>Lolol</t>
  </si>
  <si>
    <t>Calle El Peumo intersección Ruta I-72</t>
  </si>
  <si>
    <t>CL-01-06-02630-23</t>
  </si>
  <si>
    <t>06_737</t>
  </si>
  <si>
    <t>Machali Ruta H-261</t>
  </si>
  <si>
    <t>Ruta H-261</t>
  </si>
  <si>
    <t>CL-01-06-02634-23</t>
  </si>
  <si>
    <t>Poste proyectado con factibilidad monofásica / Poste de conexión N°782913, acometida aérea.</t>
  </si>
  <si>
    <t>06_741</t>
  </si>
  <si>
    <t>Malloa Sur Ruta H-716</t>
  </si>
  <si>
    <t>Ruta H-716  S/N</t>
  </si>
  <si>
    <t>CL-01-06-02636-23</t>
  </si>
  <si>
    <t>06_745</t>
  </si>
  <si>
    <t>Peralillo Ruta 90</t>
  </si>
  <si>
    <t>Peralillo</t>
  </si>
  <si>
    <t>Ruta 90  S/N Peralillo</t>
  </si>
  <si>
    <t>CL-01-06-02644-23</t>
  </si>
  <si>
    <t>06_747</t>
  </si>
  <si>
    <t>Pichidegua Ciudad Oriente</t>
  </si>
  <si>
    <t>Ruta H76 S/N Pichidegua frente a calle Ignacio carrera Pinto con pasaje El encino</t>
  </si>
  <si>
    <t>CL-01-06-02648-23</t>
  </si>
  <si>
    <t>Poste metálico de 18m  / Instalación de equipamiento en altura. Compromiso de sites entregar definición de tipo de poste./ Ausente: ID OOII</t>
  </si>
  <si>
    <t>Poste proyectado con factibilidad monofásica / Poste de conexión N°106571, acometida aérea.</t>
  </si>
  <si>
    <t>06_753</t>
  </si>
  <si>
    <t>Rancagua Isla Navarino</t>
  </si>
  <si>
    <t>Calle Fuerte Bulnes Esquina Calle Isla Navarino</t>
  </si>
  <si>
    <t>CL-01-06-02576-23</t>
  </si>
  <si>
    <t>Poste proyectado con factibilidad monofásica / Poste de conexión N°563025, acometida aérea.</t>
  </si>
  <si>
    <t>06_755</t>
  </si>
  <si>
    <t>Rancagua Los Cactus</t>
  </si>
  <si>
    <t>Cesar Jimenez S/N</t>
  </si>
  <si>
    <t>CL-01-06-02654-23</t>
  </si>
  <si>
    <t>W48</t>
  </si>
  <si>
    <t>Se amplía área de búsqueda para que SITES presente nuevo candidato de 18 m. de lo contrario se finiquitará para SITES</t>
  </si>
  <si>
    <t>06_756</t>
  </si>
  <si>
    <t>Rengo Esmeralda H-50</t>
  </si>
  <si>
    <t>Ruta H50 2480</t>
  </si>
  <si>
    <t>CL-01-06-02657-23</t>
  </si>
  <si>
    <t>06_759</t>
  </si>
  <si>
    <t>Los Lirios O'Higgins</t>
  </si>
  <si>
    <t>Requínoa, O'Higgins N#298</t>
  </si>
  <si>
    <t>CL-01-06-02702-23</t>
  </si>
  <si>
    <t>Aprobado V1. Altura definida 24m. Proyecta área 3x2</t>
  </si>
  <si>
    <t>06_760</t>
  </si>
  <si>
    <t>San Fernando La Troya</t>
  </si>
  <si>
    <t>La Troya frente al N° 901</t>
  </si>
  <si>
    <t>CL-01-06-02666-23</t>
  </si>
  <si>
    <t>Poste metálico de 18m  / Instalación de equipamiento en altura. Compromiso de Sites Chile entregará definición de tipo de poste./ Ausente: ID OOII</t>
  </si>
  <si>
    <t xml:space="preserve">Sitio poste proyectado
Factibilidad de empalme monofásico independiente desde poste referencia # 1187029
Equipos proyectados en poste
</t>
  </si>
  <si>
    <t>06_763</t>
  </si>
  <si>
    <t>Chepica Villa Trebol</t>
  </si>
  <si>
    <t>Calle Villa Trébol frente a casa N°12, esquina Ruta I-86</t>
  </si>
  <si>
    <t>CL-01-06-02603-23</t>
  </si>
  <si>
    <t>06_764</t>
  </si>
  <si>
    <t>Auquinco I-808</t>
  </si>
  <si>
    <t>Ruta I-808 N° 263, frente al sitio 1300, La Orilla de Auquinco</t>
  </si>
  <si>
    <t>CL-01-06-02604-23</t>
  </si>
  <si>
    <t>06_784</t>
  </si>
  <si>
    <t>San Miguel de Viluco</t>
  </si>
  <si>
    <t>-34,2885</t>
  </si>
  <si>
    <t>-71,6238</t>
  </si>
  <si>
    <t>MARCHIHUE</t>
  </si>
  <si>
    <t>Ruta I-160, a 120 mts alsur de intersección con Ruta H-20</t>
  </si>
  <si>
    <t xml:space="preserve">CHECKLIST SITIO 
1. Coordenadas Google Earth: OK
2. Nemónico 06_784
3. Tipo de estructura: TCV
4. Altura: 30mts
5. Altura RF: Sin informacion 
6. Tipo de Soporte: 3 soportes simple sin dimensiones
6. PGB Altura: NOK
7. PGB Piso: NOK
8 Disponibilidad de recorrido Power F.O: Sin Informacion  
9. EPC Aérea; Sin informacion
10 EPC Piso: Sin informacion
11 Rodomo: N/A
12. Energía Provisoria: Sin informacion
13. Disponibilidad  Altura LTE / 5G : Sin informacion
14. Disponibilidad Piso LTE / 5G; Sin informacion
15. Requiere Andamios: N/A
16. Antenas con Plan de RF: Sin evidencia
17: Tronera: N/A
18. Porta Feeders: Sin informacion
19_ GPS: Sin informacion
20. Az con Plan de RF: Sin Informacion
Observaciones:
En espera de la ingeniería para ver alcances técnicos de la Implementación. 
TSSR Rev 1 Aprobado
</t>
  </si>
  <si>
    <t xml:space="preserve">Aprobado con observaciones.
El poste de 4" deberá tener espacio suficiente entre las canalizaciones y el mismo poste para dar cabida a los soportes que instalará Claro.
Sites instala tablero TDAyF-TX
Sitio energía On grid 
</t>
  </si>
  <si>
    <t xml:space="preserve">•	Ajustar los azimuth de Antenas sectores 1 y 2 (sector 3 está bien, con 240°)  los valores son: 30° y 165°.
•	Se deben corregir modelos de Antenas 4G  Modelo correcto es: Antena Huawei ADU4516R6v06.
•	Sitio con 3 sectores; en este caso se instalarán inicialmente 2 x RRU5512. Para ajustar en planos.
</t>
  </si>
  <si>
    <t xml:space="preserve">Se especifican 2 alturas diferentes.                            
Se debe detallar donde se instalara la epc, falta proyeccion.
</t>
  </si>
  <si>
    <t>En lamina 3-3 OOEE, cálculo de sección no define el largo en la ecuación. - En unilineal mantiene error en breaker de empalme 4x40A.</t>
  </si>
  <si>
    <t>Informe Fotografico: Faltan  mediciones con cinta métrica (soportes  Sat. largo y diámetro, medidas radier, EPC)</t>
  </si>
  <si>
    <t xml:space="preserve">Sitio con energía definitiva
Falta Numero de Cliente
Falta contrato de suministro
Falta fecha de conexión por la compañía
Falta fotografía de TDAyF energizado
</t>
  </si>
  <si>
    <t>07_164</t>
  </si>
  <si>
    <t>Empedrado Centro</t>
  </si>
  <si>
    <t>Empedrado</t>
  </si>
  <si>
    <t>Calle Sargento Aldea esquina Arturo Prat, Empedrado</t>
  </si>
  <si>
    <t>CL-01-07-02619-23</t>
  </si>
  <si>
    <t>Falta Numero de Cliente</t>
  </si>
  <si>
    <t>07_179</t>
  </si>
  <si>
    <t>San Jose Casablanca</t>
  </si>
  <si>
    <t>Oscar Bonilla S/N , Casa Blanca , Molina</t>
  </si>
  <si>
    <t>CL-01-07-02698-23</t>
  </si>
  <si>
    <t>22-07: Aprobado
Consideran 2 soportes por sector
Area en piso 3x2m.</t>
  </si>
  <si>
    <t>30m (CLARO 30m a 26m)</t>
  </si>
  <si>
    <t>Área proyectada 3x2 mts
Acometida eléctrica aérea trifásica proyectada de 20 m desde poste CGE # 428714
Línea eléctrica trifásica aérea proyectada de 3 m</t>
  </si>
  <si>
    <t>Falta contrato de suministro</t>
  </si>
  <si>
    <t>07_191</t>
  </si>
  <si>
    <t>Villa Prat Punta Alta</t>
  </si>
  <si>
    <t>Padre Alonso Araya frente  al N°820</t>
  </si>
  <si>
    <t>CL-01-07-02662-23</t>
  </si>
  <si>
    <t>Poste proyectado con factibilidad monofásica / Poste de conexión N°210175, acometida aérea.</t>
  </si>
  <si>
    <t>Falta fecha de conexión por la compañía</t>
  </si>
  <si>
    <t>07_604</t>
  </si>
  <si>
    <t>Santa Sofia Cauquenes</t>
  </si>
  <si>
    <t>Av doctor Meza frente al N°1930</t>
  </si>
  <si>
    <t>CL-01-07-02534-23</t>
  </si>
  <si>
    <t>Poste proyectado con factibilidad monofásica / Poste de conexión N°5-068634, acometida aérea.</t>
  </si>
  <si>
    <t xml:space="preserve">23-09: Aprobado con observaciones
1. Poste metalico D: 10"
2. Gabinete TDAyF y TX: Rack raqueable debe ser capaz de moverse en profundidad, ya que no estan dejando separación con la puerta, por lo que va a generar que los cables de FO y energia a conectar con el equipo se dañen con el cierre de la puerta. (ver plano enviado del modelo tipo de este elemento)
SITES NO INSTALARÁ HERRAJES PARA EQUIPOS NI SOPORTES PARA TX.
</t>
  </si>
  <si>
    <t>Siito poste 10 mts
Tablero+medidor proyectado en poste
Aterramientos Proyectados
Unilineal Proyectado (Empalme 1x40 / Breaker TDA 2X40 / Breaker Planta 1x32)
Nota: Considerar breaker principal TDA (2X40A) Norma Tecnica Actualizada</t>
  </si>
  <si>
    <t xml:space="preserve">14-11: Aprobado con observaciones.
Se valida segun plano Asbuilt.
Equipo implementador debe instalar 1 Kit de herraje, sobre luminaria.
Se requiere base para antena ADU sin placa existente, ni silla.
Gabiente perforado
14-11: Aprobado con observaciones
1. Ubicación de la luminaria quedo instalada a la altura de la 2da tronera.
</t>
  </si>
  <si>
    <t>Falta fotografía de TDAyF energizado</t>
  </si>
  <si>
    <t>07_829</t>
  </si>
  <si>
    <t>Cauquenes Bascuñan</t>
  </si>
  <si>
    <t>Sta Maria frente al N° 1519 (Plaza)</t>
  </si>
  <si>
    <t>CL-01-07-02533-23</t>
  </si>
  <si>
    <t>Sitio Poste 10 mts
Tablero+medidor proyectado en poste
Aterramientos Proyectados
Unilineal Proyectado (Empalme 1x40 / Breaker TDA 2X40 / Breaker Planta 1x32)
Nota: Considerar breaker principal TDA (2X40A) Norma Tecnica Actualizada</t>
  </si>
  <si>
    <t>14-11: Aprobado con observaciones.
Se valida segun plano Asbuilt.
Equipo implementador debe instalar 1 Kit de herraje, sobre luminaria.
Se requiere base para antena ADU sin placa existente, ni silla.
Gabiente perforado
14-11: Aprobado con observaciones
1. Ubicación de la luminaria quedo instalada a la altura de la 2da tronera.</t>
  </si>
  <si>
    <t>07_840</t>
  </si>
  <si>
    <t>Constitucion Santa Maria</t>
  </si>
  <si>
    <t>Calle Vial N° 698, frente al N°752</t>
  </si>
  <si>
    <t>CL-01-07-02545-23</t>
  </si>
  <si>
    <t>07_857</t>
  </si>
  <si>
    <t>Curico Calle Iansa</t>
  </si>
  <si>
    <t>Calle Iansa, frente al acceso al Hostal Los Viñedos</t>
  </si>
  <si>
    <t>CL-01-07-02616-23</t>
  </si>
  <si>
    <t>07_860</t>
  </si>
  <si>
    <t>Licanten Poniente Ruta J-60</t>
  </si>
  <si>
    <t>Ruta J-60 S/n</t>
  </si>
  <si>
    <t>CL-01-07-02694-23</t>
  </si>
  <si>
    <t>Área Proyectada 3X2mts / empalme trifásico proyectado con línea eléctrica aérea / Poste de conexión N°137432</t>
  </si>
  <si>
    <t>07_862</t>
  </si>
  <si>
    <t>Licanten 1</t>
  </si>
  <si>
    <t>Calle Los Alamos S/n</t>
  </si>
  <si>
    <t>CL-01-07-02693-23</t>
  </si>
  <si>
    <t xml:space="preserve">Empalme trifásico proyectado
Area disponible 10x10 mts
Acometida electrica aerea trifasica proyectada ( 29 mts)
Considerar que medidor se debe proyectar como maximo a 15 mts del acceso de la propiedad (por norma electrica) Revisar proyeccion electrica 
Considerar que medidor se debe proyectar como máximo a 15 mts del acceso de la propiedad (por norma eléctrica) Revisar proyección eléctrica (poste + medidor)
</t>
  </si>
  <si>
    <t>07_882</t>
  </si>
  <si>
    <t>Rio Claro</t>
  </si>
  <si>
    <t>Río Claro</t>
  </si>
  <si>
    <t xml:space="preserve">C. Apolo frente al N°165 </t>
  </si>
  <si>
    <t>CL-01-07-02661-23</t>
  </si>
  <si>
    <t>Aprobado según rpta de Sites, sitio de 18mts</t>
  </si>
  <si>
    <t>Poste proyectado con factibilidad monofásica / Poste de conexión N°657741, acometida aérea.</t>
  </si>
  <si>
    <t>06_782</t>
  </si>
  <si>
    <t>La Aguada</t>
  </si>
  <si>
    <t>-34,0074</t>
  </si>
  <si>
    <t>-71,7793</t>
  </si>
  <si>
    <t>NAVIDAD</t>
  </si>
  <si>
    <t xml:space="preserve">La Aguada - Lote 7, 10 km al Sur de cruce G880 con G876  </t>
  </si>
  <si>
    <t xml:space="preserve">Área arriendo equipos Claro proyectado radier de 1,6 x 2,2 mts
Se consideran 3 soportes simples para RF
Se consideran 3 soportes simple para TX satelital
Canalizaciones, EPC y porta feeders se revisarán en etapa de ingeniería.
</t>
  </si>
  <si>
    <t>"CHECKLIST SITIO"
06_782
25-09-25
Observaciones
1,- TSS revisado, formato SITES,  sitio no está en HLDV23.,solo se valida la proyección de equipo solo con plano y dibujos. no está definido altura de antenas. La proyección de soportes indica soporte simple, esto se tendrá que revisar bien, para ver si solo llevaras 3 antenas.</t>
  </si>
  <si>
    <t>Tener en cuenta TG al momento de la ING por el largo de la línea.</t>
  </si>
  <si>
    <t xml:space="preserve">Aprobado con observaciones.
El poste de 4" deberá tener espacio suficiente entre las canalizaciones y el mismo poste para dar cabida a los soportes que instalará Claro.
Sites instala tablero TDAyF-TX
Sitio energía On grid .
</t>
  </si>
  <si>
    <t xml:space="preserve">•	Sitio con 2 sectores y 1 x RRU5512, para ajustar en planos.
•	Ajustar azimuth de Antenas sectores 1 y 2  los valores son: 205° y 310°.
•	Se deben corregir modelos de Antenas 4G  Modelo correcto es: Antena Huawei ADU4516R6v06.
</t>
  </si>
  <si>
    <t>Se solicitarán fotos en As-built, medidas y proyección de equipos, en ING, no menciona HW a instalar</t>
  </si>
  <si>
    <t xml:space="preserve">OBSERVACIONES - INFORME FOTOGRAFICO
Faltan las fotos de los soportes RF y sat.
Faltan mediciones con cinta métrica (soportes RF y Sat. largo y diámetro,  porta feeders espaciados a 1,0m). 
PMO indica que el sitio 06_782 ya se encuentra implementado. Se aprueba  con Observaciones
OBSERVACIONES - PLANOS
Canalización energía se instaló 1 1/4". Debe ser 1 1/2" según la ingeniería.
PMO indica que el sitio 06_782 ya se encuentra implementado.
Se aprueba  con Observaciones
</t>
  </si>
  <si>
    <t>Pendiente validación de factura con N° cliente de la CIA.</t>
  </si>
  <si>
    <t>07_914</t>
  </si>
  <si>
    <t>Rio Teno Alto</t>
  </si>
  <si>
    <t>-35,0542</t>
  </si>
  <si>
    <t>-70,5161</t>
  </si>
  <si>
    <t>Ruta J-55 S/N° - Km. 68 - Lote 4 - Fundo Los Cipreses</t>
  </si>
  <si>
    <t xml:space="preserve">-	Altura ajustada a 60mts para Claro.
-	3 sectores (vs 2 versión previa).
-	Cambio en la información de dirección, en tabla adjunta se indica la última informada por SITES
</t>
  </si>
  <si>
    <t xml:space="preserve">CHECKLIST SITIO 
1. Coordenadas Google Earth: OK
2. Nemónico 07_914
3. Tipo de estructura: TCV
4. Altura: 30mts
5. Altura RF: Sin informacion 
6. Tipo de Soporte: 3 soportes simple sin dimensiones
6. PGB Altura: NOK
7. PGB Piso: NOK
8 Disponibilidad de recorrido Power F.O: Sin Informacion  
9. EPC Aérea; Sin informacion
10 EPC Piso: Sin informacion
11 Rodomo: N/A
12. Energía Provisoria: Sin informacion
13. Disponibilidad  Altura LTE / 5G : Sin informacion
14. Disponibilidad Piso LTE / 5G; Sin informacion
15. Requiere Andamios: N/A
16. Antenas con Plan de RF: Sin evidencia
17: Tronera: N/A
18. Porta Feeders: Sin informacion
19_ GPS: Sin informacion
20. Az con Plan de RF: Sin Informacion
Observaciones:
En espera de la ingeniería para ver alcances técnicos de la Implementación. 
TSSR Rev 1 Aprobado
</t>
  </si>
  <si>
    <t xml:space="preserve">Aprobado con observaciones
Se debe considerar un descanso para la escalera para poder acceder correctamente a la plataforma de manera que no se tope con el cerco. Se verificará en el As built que efectivamente se construya así.
Un viento de la torre pasa sobre la plataforma. Tener presente que esto puede obstaculizar el montaje del generador, por lo que eventualmente habría que retirar provisoriamente el viento para instalar el generador.
La fundación de la torre queda muy cerca de la fundación de la plataforma. No queda claro cómo solucionan esto. SITES es responsable que no se comprometa la seguridad estructural.
Falta el detalle del gabinete TX. Según compromiso con la PMO, SITES lo entregará en el As built.
</t>
  </si>
  <si>
    <t xml:space="preserve">•	Sitio con 3 sectores iniciales  3 Antenas y 2 RRU5512  para ajustar en planos.
•	Ajustar azimuth de Antenas sectores 1, 2 y 3  los valores son: 135°, 285° y 340°.
•	Se deben corregir modelos de Antenas 4G  Modelo correcto es: Antena Huawei ADU4516R6v06.
</t>
  </si>
  <si>
    <t>OBSERVACIONES - INFORME FOTOGRAFICO
Faltan las  mediciones con cinta métrica de los soportes RF y Sat. (largo y diámetro), y porta feeders espaciados a 1,0m. 
Sitio implementado.</t>
  </si>
  <si>
    <t>1.- Falta Archivo DWG (plano).</t>
  </si>
  <si>
    <t>07_913</t>
  </si>
  <si>
    <t>Cauyurranquil</t>
  </si>
  <si>
    <t>-35,9708</t>
  </si>
  <si>
    <t>-72,5558</t>
  </si>
  <si>
    <t>CAUQUENES</t>
  </si>
  <si>
    <t xml:space="preserve">El Trozo - Lote 2, Pilen km 24 de ruta M830 (cruce con ruta M-844)  </t>
  </si>
  <si>
    <t xml:space="preserve">Área arriendo equipos Claro proyectado radier de 1,6 x 2,2 mts
Se consideran 3 soportes simples para RF
Se consideran 3 soportes simple para TX satelital
Canalizaciones, EPC y porta feeders se revisarán en etapa de ingeniería
</t>
  </si>
  <si>
    <t>"CHECKLIST SITIO"
09_713
25-09-25
Observaciones
1,- TSS revisado, formato SITES,  sitio no está en HLDV23.,solo se valida la proyección de equipo solo con plano y dibujos. no está definido altura de antenas. La proyección de soportes indica soporte simple, esto se tendrá que revisar bien, para ver si solo llevaras 3 antenas.</t>
  </si>
  <si>
    <t xml:space="preserve">•	Sitio con 3 sectores iniciales  3 Antenas y 2 RRU5512  para ajustar en planos.
•	Ajustar azimuth de Antenas sectores 1, 2 y 3  los valores son: 95°, 215° y 280°.
•	Se deben corregir modelos de Antenas 4G  Modelo correcto es: Antena Huawei ADU4516R6v06.
</t>
  </si>
  <si>
    <t>En diagrama unilineal, muestra en empalme un breaker señalado 4x40, cuando lo declarado es un 1x40A</t>
  </si>
  <si>
    <t>1.- Sin Archivo DWG, archivo importante para la entrega de Site Folder</t>
  </si>
  <si>
    <t xml:space="preserve">Sitio con energía definitiva
Falta Numero de Cliente
Falta contrato de suministro
Falta fecha de conexión por la compañía
</t>
  </si>
  <si>
    <t>07_916</t>
  </si>
  <si>
    <t>Los Bellotos</t>
  </si>
  <si>
    <t>-35,8673</t>
  </si>
  <si>
    <t>-71,1177</t>
  </si>
  <si>
    <t>COLBUN</t>
  </si>
  <si>
    <t>Ruta L-39, 680 metros al sur oriente de Melado Lodge</t>
  </si>
  <si>
    <t>CL-ML-1343</t>
  </si>
  <si>
    <t xml:space="preserve">APROBADO” con los 48mts ofrecidos para altura de RF.
Se requiere analizar por SITES factibilidad de elevar altura RF al menos a 42mts.
</t>
  </si>
  <si>
    <t xml:space="preserve">Considerar que el camino de acceso público está cortado. 
Transporte de materiales en helicóptero mientras dure la reparación 
( desde diciembre 2025,  6 meses de reparación aprox).
</t>
  </si>
  <si>
    <t>Alternativa B
Proyección TDAyF
Proyección de equipamiento de energía que se instalará (PCC y batería) con su ubicación en plano.
Diagrama Unilineal
Metrajes de conductores eléctricos desde fuente de energía alternativa hasta TDAyF, junto con sus canalizaciones.</t>
  </si>
  <si>
    <t>Aprobado L. Alarcón.</t>
  </si>
  <si>
    <t>09_034</t>
  </si>
  <si>
    <t>Jorge Tellier</t>
  </si>
  <si>
    <t>Ruta S-284 KM 03 Ruta Santa Adela ( Frente a condominio Aitue)</t>
  </si>
  <si>
    <t>CL-01-09-02591-23</t>
  </si>
  <si>
    <t>09_177</t>
  </si>
  <si>
    <t>Villarrica Geronimo de Alderete</t>
  </si>
  <si>
    <t>Anfion Muñoz frente al 580 (Parabrisas RO - CAR)</t>
  </si>
  <si>
    <t>CL-01-09-02598-23</t>
  </si>
  <si>
    <t>25-09-2024 Aprobado V1
Altura 12m
Antena GPS adosada en el herraje del equipamiento.
Antena Trisectorial: HUAWEI ADU4514S0v06
2 RRU  (RRU5513w1 - 1900+AWS) - Bandas medias.
1 BBU 5900A Outdoor.
1 Gabinete Tx Rack 19" - 6U ( Router + Cabecera FO o Radio de TX)
1 DPU120D-N06A1
1 DBU50B
TX: Pendiente.
MMOO / Starlink: SI
Router: HUAWEI</t>
  </si>
  <si>
    <t xml:space="preserve">INFORME FOTOGRÁFICO
27-11: Aprobado con observaciones.
Se valida segun plano Asbuilt.
Equipo implementador debe instalar 1 Kit de herraje, sobre luminaria o por debajo de gabinete instalado.
Se requiere base para antena ADU sin brida existente, ni silla.
Gabiente perforado
PLANO AS BUILT
27-11: Aprobado con observaciones
1. TDAyF y TX fué instalado en el el centro de de las troneras y no en la ubicación indicada en planos. Equipo implementador deberá instalar equipos por sobre la luminaria o por debajo del gabinete.
</t>
  </si>
  <si>
    <t>09_998</t>
  </si>
  <si>
    <t>Lautaro Juarez</t>
  </si>
  <si>
    <t>Av O"higgins esquina Manuel Blanco Encalada</t>
  </si>
  <si>
    <t>CL-01-09-02560-23</t>
  </si>
  <si>
    <t xml:space="preserve">23-09: Aprobado con observaciones
1. Poste metalico D: 10"
2. Gabinete TDAyF y TX: Rack raqueable debe ser capaz de moverse en profundidad, ya que no estan dejando separación con la puerta, por lo que va a generar que los cables de FO y energia a conectar con el equipo se dañen con el cierre de la puerta. (ver plano enviado del modelo tipo de este elemento)
SITES NO INSTALARÁ HERRAJES PARA EQUIPOS NI SOPORTES PARA TX.
02-09: Observado
1. Faltan cotas de ubicación de equipos y del poste.
2. Gabinete TDAyF: Falta detalle interno con rack para equipos TX.
3. Base antena trisector: Falta detalle de perforaciones para anclaje de antena trisectorial.
4. No indican materialidad y dimensiones del poste.
5. Las troneras deben estan acotadas, considerar la cantidad de cableado que deben instalarse.
SITES NO INSTALARÁ HERRAJES PARA EQUIPOS.
</t>
  </si>
  <si>
    <t>Aprobada ING, Las coordenadas informadas está a 172 mts aprox de punto nominal, favor actualizar toda la documentación referente del sitio desde TSS</t>
  </si>
  <si>
    <t xml:space="preserve">25-09-2024 Aprobado V2
Altura 12m
Antena GPS adosada en el herraje del equipamiento.
Antena Trisectorial: HUAWEI ADU4514S0v06
2 RRU  (RRU5513w1 - 1900+AWS) - Bandas medias.
1 BBU 5900A Outdoor.
1 Gabinete Tx Rack 19" - 6U ( Router + Cabecera FO o Radio de TX)
1 DPU120D-N06A1
1 DBU50B
TX: Pendiente.
MMOO / Starlink / FO: SI
Router: HUAWEI
30-08-2024: Observado V1.
Altura 10,3m
- Todo el equipamiento debe tener las cotas de altura con referencia con el piso.
- RRU deben proyectarse a nivel de 3,5m con todo el resto del equipamiento.
- (RRU - BBU5900A) debe quedar en una cara del poste.
- (DPU - DBU) Equipamiento de energía debe quedar de la otra cara del poste.
- Se deben proyectar 2 herrajes (Separación entre ellos 600mm)
- Ruteo de cableado desde el equipamiento será por tronera o canalización.
IMPORTANTE: se requiere Plano vista de piso (Se debe evaluar si existe avenida cercana al poste para definir ubicación del medidor eléctrico y fijación  de herrajes para el equipamiento).
TX: Pendiente.
Proyectar MMOO a tope de Poste.
Router: HUAWEI (Garantizar cabida en el gabinete de TX 19" y profundidad)
</t>
  </si>
  <si>
    <t xml:space="preserve">REV2 26-09-2024
Sitio Poste Proyectado (10 mts)
Medidor + TDAyF Proyectado
Equipos proyectados en poste
Unilineal Claro (Empalme 1x40A / 2X40A / 1X32A
Gabinete Electrico Proyectado
Aterramiento proyectado
Nota: Considerar que breaker principal de TDA debe ser de 2x40A
REV1 29-08-2024 Resumen
Sitio Poste Proyectado (10 mts)
Medidor + TDAyF Proyectado
Equipos proyectados en poste
Unilineal Claro (Empalme 1x40A / 2X40A / 1X32A
Gabinete Eléctrico Proyectado
Nota: Favor considerar proyectar el aterramiento de estructura según Ing. Tipo Validada.
</t>
  </si>
  <si>
    <t xml:space="preserve">18-10: Aprobado con observaciones.
Se valida segun plano Asbuilt.
Equipo implementador debe instalar 2 Kit de herraje (5 RRU).
Los equipos no pueden ser instalados hacia la calzada.
Se requiere PIPE para 3 ATR / BRIDA ATR
Gabinete No perforado
18-10: Aprobado
Se valida planimetria, pero no hay manera de verificar dimensiones ya que no se cuenta con fotografias que corroboren. Se acuerda en reunión (10-10-24) que el plano asbuilt esta tal cual en terreno.
</t>
  </si>
  <si>
    <t xml:space="preserve">18-10-24: Aprobado con observaciones V4
- Fotos Georreferenciadas: SI-OK.
- Huawei debe diseñar base para poder anclar antena HUAWEI  ADU4514S0v06.
- Los Herrajes se deben instalar por abajo del gabinete de TX: SI-OK (Condicionado por la altura del Gabinete de TX y Bridas)
</t>
  </si>
  <si>
    <t>10_941</t>
  </si>
  <si>
    <t>Castro Amanda Marquez</t>
  </si>
  <si>
    <t>Artista Pintor Bernardo Olavarria esquina Profresora Amanda Marquez Díaz</t>
  </si>
  <si>
    <t>CL-01-10-02532-23</t>
  </si>
  <si>
    <t>Poste Proyectado con factibilidad monofásica/ Poste de conexión G36700</t>
  </si>
  <si>
    <t>10_968</t>
  </si>
  <si>
    <t>Purranque Los Almendros</t>
  </si>
  <si>
    <t>Calle Raiyen esquina Volcan Antillanca</t>
  </si>
  <si>
    <t>CL-01-10-02574-23</t>
  </si>
  <si>
    <t xml:space="preserve">Sitio poste proyectado
Factibilidad de empalme monofásico independiente desde poste referencia # f8451
Equipos proyectados en poste
</t>
  </si>
  <si>
    <t>11_484</t>
  </si>
  <si>
    <t>Rio de Las Nieves</t>
  </si>
  <si>
    <t>Ruta X-753 s/n, sector El Ceballo</t>
  </si>
  <si>
    <t>Incorporado 26-9-2024</t>
  </si>
  <si>
    <t>Se debe mejorar glosa para la dirección, con mejores y más referencias.
Panorámicas indican haber sido tomadas a 15mts, debieno haberse tomado a 30mts (misma altura proyectada).</t>
  </si>
  <si>
    <t>"CHECKLIST SITIO"
11_484
25-09-25
Observaciones:
1,- TSS revisado, formato SITES,  sitio no está en HLDV23,solo se valida la proyección de equipo solo con  dibujos, no está definido altura de antenas. no está claro la distribución de equipos en sitio. entendiendo que es la validación del punto  construir. Pero instalación de equipos no está definido</t>
  </si>
  <si>
    <t xml:space="preserve">Falta:
Proyección TDAyF
Proyección de equipamiento de energía que se instalará (PCC y batería) con su ubicación en plano.
Diagrama Unilineal
Metrajes de conductores eléctricos desde fuente de energía alternativa hasta TDAyF.
</t>
  </si>
  <si>
    <t>Lam 01:  la planta del sitio (radier, generador y EPC) debe quedar como la lámina 06</t>
  </si>
  <si>
    <t xml:space="preserve">Red meta indica DCDU 16 D, no se advierte lugar en gabinete para montaje de HW. </t>
  </si>
  <si>
    <t>OBSERVACIONES - INFORME FOTOGRAFICO:
Soportes RF y Sat. instalados en la torre, se valida según mediciones del plano.
OBSERVACIONES - PLANOS:
Aprobado.</t>
  </si>
  <si>
    <t>Sin HW Proyectado en documento As-built.</t>
  </si>
  <si>
    <t>As Built Aprobado con Observaciones 4G (Enviado a Implementación)</t>
  </si>
  <si>
    <t>10_996</t>
  </si>
  <si>
    <t>Puerto Cárdenas</t>
  </si>
  <si>
    <t>-43,1705</t>
  </si>
  <si>
    <t>-72,4295</t>
  </si>
  <si>
    <t>CHAITEN</t>
  </si>
  <si>
    <t>Ruta 7, Carretera Austral 1,2 Kms hacia el Nororiente desde el Puente Río Yelcho</t>
  </si>
  <si>
    <t xml:space="preserve">Aprobado con observaciones
La EPC dejarla a 1,0 m de altura considerando que es una zona donde nieva. Se revisará en el As built.
La canalización de energía de bajada desde la línea al TDAyF debe ser de 1 ½” , no está indicado (sitio energía On Grid)
</t>
  </si>
  <si>
    <t xml:space="preserve">Se mantiene el estatus RECHAZADO.
No se visualiza ninguna canalización en los postes de acometida y poste TDA.
</t>
  </si>
  <si>
    <t xml:space="preserve">Sin HW proyectado en documento Asbuilt.
</t>
  </si>
  <si>
    <t>No se visualiza medición de energía en empalme y/o tablero - Falta informe de energía provisoria/definitiva. - Falta TE1.</t>
  </si>
  <si>
    <t>10_990</t>
  </si>
  <si>
    <t>El Límite</t>
  </si>
  <si>
    <t>-43,1816</t>
  </si>
  <si>
    <t>-71,7680</t>
  </si>
  <si>
    <t>FUTALEUFU</t>
  </si>
  <si>
    <t xml:space="preserve">El Avellano del Límite Ruta 231, 1,2 Kms hacia el poniente desde el Paso Fronterizo Futaleufú </t>
  </si>
  <si>
    <t>CL-LL1231</t>
  </si>
  <si>
    <t xml:space="preserve">Aprobado con comentarios.  Se revisará en la ingeniería lo siguiente:
- Radier proyectado de 2,2 x 1,6 m     
- 3 soportes simples para RF   (según acuerdo)
- 3 soportes TX satelital  (según acuerdo).
- EPC , canalizaciones y portafeeders según estándar Claro
</t>
  </si>
  <si>
    <t xml:space="preserve">"CHECKLIST SITIO"
10_990
22-09-25
Observaciones
1,- TSS revisado, formato SITES,  sitio no está en HLDV23.,solo se valida la proyección de equipo solo con plano y dibujos. no está definido altura de antenas. La proyección de soportes indica soporte simple, esto se tendrá que revisar bien, para ver si solo llevaras 3 antenas.
</t>
  </si>
  <si>
    <t>se espera proyección en ingenieria de energia tradicional.</t>
  </si>
  <si>
    <t>Planos:
Soportes RF:  aumentar el largo de los brazos a 130 mm para dar más espacio a los brackets de las antenas.
Falta el detalle de la canalización eléctrica soterrada  (energía y FO).
El poste TDAyF lo proyectan con llegada de FO y energía aérea , pero según el plano general del sitio la energía y FO llegan soterradas al poste, no es consistente.</t>
  </si>
  <si>
    <t xml:space="preserve">1.- No se proyecta HW en dpcumento, en estudio de cabida, solo proyectaron 3 antenas? Y las RRU se instalan a nivel de piso? </t>
  </si>
  <si>
    <t>Sin observaciones, sitio Ongrid 80 metros alimentador.</t>
  </si>
  <si>
    <t>Ing Rechazada 4G</t>
  </si>
  <si>
    <t>11_452</t>
  </si>
  <si>
    <t>San Lorenzo</t>
  </si>
  <si>
    <t>COCHRANE</t>
  </si>
  <si>
    <t>Ruta X-903 S/N, Localidad San Lorenzo</t>
  </si>
  <si>
    <t>11_454</t>
  </si>
  <si>
    <t>Rio Mayer</t>
  </si>
  <si>
    <t>OHIGGINS</t>
  </si>
  <si>
    <t>Aeródromo Entrada Mayer, O'Higgins, Aysén, Localidad Rios Mayer</t>
  </si>
  <si>
    <t>- Se debe remover antena tridente por el OI ubicada en el poste (Presenta Obstrucción para la antena Trisector HUAWEI ADU4514S0v06) : NO:OK</t>
  </si>
  <si>
    <t>11_457</t>
  </si>
  <si>
    <t>Villa Lago Atravesado</t>
  </si>
  <si>
    <t>-45,6633</t>
  </si>
  <si>
    <t>-72,2075</t>
  </si>
  <si>
    <t>Sector Los Huemules, Lote C-7 E. 700 metros hacia el Poniente de cruce Ruta X-608 con Ruta X-648 (Cruce Lago Atravesado), luego 1.000 metros al norte por camino lateral.</t>
  </si>
  <si>
    <t>Datos Candidato indica torre CV 60 m
Fotomontaje indica torre CV 30 m</t>
  </si>
  <si>
    <t>TSS Formato Site, solo muestras construcción del mismo. En asbuilt se solicitara los datos de IMPL. y fotomontaje.</t>
  </si>
  <si>
    <t>Aprobado con observaciones.
La altura RF proyectada en planilla "Proyecto LLCC5G - Planilla RF_v11Mar2026"  es 54 m.   OK
La EPC dejarla a 1,0 m de altura considerando que es una zona donde nieva. Se revisará en el As built.
Indicar que la canalización de energía de bajada desde la línea al TDAyF debe ser de 1 1/2".  Se revisará en el As built.  (Sitio energía On Grid).</t>
  </si>
  <si>
    <t>OBSERVACIONES - INFORME FOTOGRAFICO: La página 1 indica torre CV de 24m, y la foto no es coherente con las demás fotos de torre en el informe.
Falta una foto de la torre completa de 54m.
Se instaló un poste TDAyF cuadrado, pero debe ser circular de 4". No se ve la canalización de bajada en el poste TDAyF ni la acometida eléctrica.
Falta una foto del gabinete TDAyF - TX abierto, debe tener rieles para router TX.
Faltan todas las fotos de soportes RF y satelitales, y las mediciones de éstos.
Faltan fotos de los porta feeders en la torre. 
Falta una foto clara de la EPC instalada y llegando a la torre.
OBSERVACIONES - PLANOS: Aprobado.</t>
  </si>
  <si>
    <t xml:space="preserve">1.- Fotos cargadas no muestra el termino, ninguna foto de soportes, PGB, porta cables, escalerilla, ¿se observan fotos que la escalerilla esta sin instalar? ¿Fotos con de torre inclinada, indicar si el estado real del sitio es finalizado? evidenciar. 
2.- Sin archivo DWG.
</t>
  </si>
  <si>
    <t>No se visualiza energía en empalme y/o tablero - Falta informe de energía provisoria/definitiva.</t>
  </si>
  <si>
    <t>11_459</t>
  </si>
  <si>
    <t>Alto Rio Ibañez 2</t>
  </si>
  <si>
    <t>Ruta X-608 interseccion los Huelmes S/N</t>
  </si>
  <si>
    <t xml:space="preserve">6-11-2025 Dejar stand-by Sitio 11_459 (no debe ser contratado). Una vez confirmado el cierre comercial del Sitio 11_457 haremos el control de cambio para eliminar 11_459. </t>
  </si>
  <si>
    <t>11_460</t>
  </si>
  <si>
    <t>San Lorenzo2</t>
  </si>
  <si>
    <t>12_972</t>
  </si>
  <si>
    <t>Teniente Merino</t>
  </si>
  <si>
    <t>Ruta Y-455 Puesto Pelecha, San Gregorio, Magallanes y la Antártica Chilena</t>
  </si>
  <si>
    <t>12_973</t>
  </si>
  <si>
    <t>Laguna Blanca</t>
  </si>
  <si>
    <t>Ruta 9 s/n, Bombalot, Laguna blanca</t>
  </si>
  <si>
    <t>14_099</t>
  </si>
  <si>
    <t>Corral La Aguada</t>
  </si>
  <si>
    <t>Sector La Aguada</t>
  </si>
  <si>
    <t>CL-01-14-02691-23</t>
  </si>
  <si>
    <t>01_680</t>
  </si>
  <si>
    <t>Villablanca</t>
  </si>
  <si>
    <t>-19,5951</t>
  </si>
  <si>
    <t>-68,6530</t>
  </si>
  <si>
    <t xml:space="preserve">Camino Rural, a 460 mts hacia el poniente desde ruta A969 </t>
  </si>
  <si>
    <t>Se debe revisar dirección y entregar glosa con descripción y referencias claras.</t>
  </si>
  <si>
    <t xml:space="preserve">13-08-25: Observado 4G V1.
1. Falta fotomontaje de espacio en piso y de torre indicando espacios para equipos ClaroVTR.
2. No indican espacio en piso disponible para equipos ClaroVTR.
3. No indican cantidad de soportes para equipos RF y TX.
Si bien esto fué conversado en reunión, cada TSSR debe contar con la información requerida.
</t>
  </si>
  <si>
    <t>CHECKLIST SITIO 
1. Coordenadas Google Earth: OK
2. Nemonico 02_662
3. Tipo de estructura: Monopolo
4. Altura: 24
5. Altura RF: 24MTS 
6. Tipo de Soporte: OK
6. PGB Altura: NOK
7. PGB Piso: NOK
8 Disponibilida de recorrido Power F.O: Sin Informacion  
9. EPC Aerea; N/A
10 EPC Piso: OK
11 Rodomo: sin informacion 
12. Energia Provisoria: N/A
13. Disponibilidad 5G en Torre  sin evidencia
14. Disponibilidad de 5G Piso: sin evidencia
15. Requiere Andamios: SI
16. Antenas con Plan de RF: Sin evidencia
17: Tronera: N/A
18. Porta Feeders: N/A
19_ GPS: Sin evidencia en fotomontaje
20. Az con Plan de RF: Sin evidencia
Observaciones:
TSSR Rev 1 Aprobado</t>
  </si>
  <si>
    <t>Falta:
Proyección TDAyF
Proyección de equipamiento de energía que se instalará (PCC y batería) con su ubicación en plano.
Diagrama Unilineal
Metrajes de conductores eléctricos desde fuente de energía alternativa hasta TDAyF, junto con sus canalizaciones.</t>
  </si>
  <si>
    <t>Ing Aprobada Con Obervaciones</t>
  </si>
  <si>
    <t xml:space="preserve">SITES declara que no puede construir la plataforma con altillo en los plazos establecidos.
PMO indica que SITES sólo entregará un radier.
</t>
  </si>
  <si>
    <t xml:space="preserve">Se genera compromiso con sites por lo siguiente
Sites compromete instalación de soportes de Tx
Sites compromete cambio de Porta Feeders en caso de necesitarlo en extensiones futuras.
Por parte de Claro, realizaremos el cambio de soportes de RF a 3m.
</t>
  </si>
  <si>
    <t>01_681</t>
  </si>
  <si>
    <t>Berenguela</t>
  </si>
  <si>
    <t>-19,1043</t>
  </si>
  <si>
    <t>-69,1166</t>
  </si>
  <si>
    <t xml:space="preserve">Camino rural, a 120mts  hacia el poniente desde  Ruta A-385  </t>
  </si>
  <si>
    <t xml:space="preserve">13-08-25: Observado 4G V1.
1. Falta fotomontaje de espacio en piso y de torre indicando espacios para equipos ClaroVTR.
2. No indican espacio en piso disponible para equipos ClaroVTR.
3. No indican cantidad de soportes para equipos RF y TX.
4. Indicar cantidad de metros de construcción de camino.
5. Indicar si el MP tendrá radomo o no. En caso afirmativo SITES deberá garantizar cabida.
Si bien esto fué conversado en reunión, cada TSSR debe contar con la información requerida.
</t>
  </si>
  <si>
    <t>CHECKLIST SITIO 
1. Coordenadas Google Earth: OK
2. Nemonico 02_663
3. Tipo de estructura: Monopolo
4. Altura: 18
5. Altura RF: 18MTS 
6. Tipo de Soporte: OK
6. PGB Altura: NOK
7. PGB Piso: NOK
8 Disponibilida de recorrido Power F.O: Sin Informacion  
9. EPC Aerea; N/A
10 EPC Piso: OK
11 Rodomo: sin informacion 
12. Energia Provisoria: N/A
13. Disponibilidad 5G en Torre  sin evidencia
14. Disponibilidad de 5G Piso: sin evidencia
15. Requiere Andamios: SI
16. Antenas con Plan de RF: Sin evidencia
17: Tronera: N/A
18. Porta Feeders: N/A
19_ GPS: Sin evidencia en fotomontaje
20. Az con Plan de RF: Sin evidencia
Observaciones:
TSSR Rev 1 Aprobado</t>
  </si>
  <si>
    <t xml:space="preserve">El sitio debe considerar plataforma con altillo para solución con generador.  
Considerar dimensiones adecuadas del cerco para tener un correcto acceso a la escalera.
Falta detalle del portafeeder. 
Sitio Off Grid.
</t>
  </si>
  <si>
    <t>TSS indica torre tipo “MONOPOSTE”; Ingeniería muestra torre “CONTRAVENTADA”. Corregir documento que corresponda.</t>
  </si>
  <si>
    <t>sitio offgrid en listado de altillo, no presenta distribución acorde a lo solicitado por ingeniería respecto a pole, dimensiones de altillo, etc. - en laminas referencia a otro sitio 02_662.</t>
  </si>
  <si>
    <t>06_783</t>
  </si>
  <si>
    <t>PAREDONES</t>
  </si>
  <si>
    <t>Ruta I-510 s/n, Localidad La Ligua</t>
  </si>
  <si>
    <t xml:space="preserve">Revisar dirección entregada, al parecer la intersección es con Ruta I-520.
Otra referencia a considerar es que Sitio está cercano a “Km9 Ruta I-510” (visible en Street View).
TSS indica Torre Contraventada; y fotomontaje es con un Monoposte --&gt; ¿cuál será el tipo de estructura definitiva?
</t>
  </si>
  <si>
    <t xml:space="preserve">13-08-25: Observado 4G V1.
1. Falta fotomontaje de espacio en piso y de torre indicando espacios para equipos ClaroVTR.
2. No indican espacio en piso disponible para equipos ClaroVTR.
3. No indican cantidad de soportes para equipos RF y TX.
4. El tipo de estructura a construir es MP o TCV ya que en factibilidad de construcción indican que será: TCV pero en foto N°6 proyectan un MP con radomo, por favor aclarar.
Si bien esto fué conversado en reunión, cada TSSR debe contar con la información requerida.
</t>
  </si>
  <si>
    <t>CHECKLIST SITIO 
1. Coordenadas Google Earth: OK
2. Nemonico 06_783
3. Tipo de estructura: Monopolo
4. Altura: 24
5. Altura RF: 24MTS 
6. Tipo de Soporte: OK
6. PGB Altura: NOK
7. PGB Piso: NOK
8 Disponibilida de recorrido Power F.O: Sin Informacion  
9. EPC Aerea; N/A
10 EPC Piso: OK
11 Rodomo: sin informacion 
12. Energia Provisoria: N/A
13. Disponibilidad 5G en Torre  sin evidencia
14. Disponibilidad de 5G Piso: sin evidencia
15. Requiere Andamios: SI
16. Antenas con Plan de RF: Sin evidencia
17: Tronera: N/A
18. Porta Feeders: N/A
19_ GPS: Sin evidencia en fotomontaje
20. Az con Plan de RF: Sin evidencia
Observaciones:
TSSR Rev 1 Aprobado</t>
  </si>
  <si>
    <t>Coordenadas de los planos aprox. a 83 mts de distancia de las coordenadas informadas en TSS de candidato validado. Revisar.”</t>
  </si>
  <si>
    <t>As built aprobado</t>
  </si>
  <si>
    <t>Pendiente la entrega del número de cliente de la CIA.</t>
  </si>
  <si>
    <t>07_915</t>
  </si>
  <si>
    <t>La Quebrada</t>
  </si>
  <si>
    <t>-35,1535</t>
  </si>
  <si>
    <t>-71,1118</t>
  </si>
  <si>
    <t xml:space="preserve">Ruta J-651 a 2,4 Kms al nor-oriente desde la intersección con Ruta J-65 </t>
  </si>
  <si>
    <t>Se espera proyección en ingeniería de energía tradicional</t>
  </si>
  <si>
    <t xml:space="preserve">1.- No existe proyección de HW, para implementación
2.- Información RF indica altura antenas 48m, 2 sectores.
3.- No existe Pole o soporte para alojar DBU +DPU + BBU5900A
4.- Se tiene que proyectar el HW en Asbuilt. 
5.- Para validación de As-built, subir carpeta de fotos.
</t>
  </si>
  <si>
    <t>1.- Hardware Proyectado: No se visualiza hardware (HW) proyectado según la ingeniería aprobada. Es importante proyectar el equipamiento a instalar para la correcta ejecución.
2.- Falta de Evidencia en Elementos de Sujeción (Porta Feeder): Aunque los planos de diseño indican la instalación de porta feeders, estos no son visibles en las fotografías entregadas. Al ser elementos críticos para la correcta sujeción, orden y seguridad del cableado, se requiere el registro fotográfico que compruebe su montaje real en sitio.</t>
  </si>
  <si>
    <t>10_991</t>
  </si>
  <si>
    <t>El Palomar</t>
  </si>
  <si>
    <t>-40,9633</t>
  </si>
  <si>
    <t>-73,2856</t>
  </si>
  <si>
    <t>PURRANQUE</t>
  </si>
  <si>
    <t xml:space="preserve">Camino rural, a 95 mts. hacia el sur desde intersección con Ruta U-950-V </t>
  </si>
  <si>
    <t xml:space="preserve">Dirección NOK:
- Se debe corregir dirección entregada, el cruce mencionado es de las Rutas "U-950-V" con "U344" (en vez de "camino rural").
</t>
  </si>
  <si>
    <t xml:space="preserve">13-08-25: Observado 4G V1.
1. Falta fotomontaje de espacio en piso y de torre indicando espacios para equipos ClaroVTR.
2. No indican espacio en piso disponible para equipos ClaroVTR.
3. No indican cantidad de soportes para equipos RF y TX.
Si bien esto fué conversado en reunión, cada TSSR debe contar con la información requerida
</t>
  </si>
  <si>
    <t>CHECKLIST SITIO 
1. Coordenadas Google Earth: OK
2. Nemonico 10_991
3. Tipo de estructura: Monopolo
4. Altura: 18
5. Altura RF: 18MTS 
6. Tipo de Soporte: OK
6. PGB Altura: NOK
7. PGB Piso: NOK
8 Disponibilida de recorrido Power F.O: Sin Informacion  
9. EPC Aerea; N/A
10 EPC Piso: OK
11 Rodomo: sin informacion 
12. Energia Provisoria: N/A
13. Disponibilidad 5G en Torre  sin evidencia
14. Disponibilidad de 5G Piso: sin evidencia
15. Requiere Andamios: SI
16. Antenas con Plan de RF: Sin evidencia
17: Tronera: N/A
18. Porta Feeders: N/A
19_ GPS: Sin evidencia en fotomontaje
20. Az con Plan de RF: Sin evidencia
Observaciones:
TSSR Rev 1 Aprobado</t>
  </si>
  <si>
    <t xml:space="preserve">•	Sitio con 3 sectores iniciales  3 Antenas y 2 RRU5512  para ajustar en planos.
•	Ajustar azimuth de Antenas sectores 1, 2 y 3  los valores son: 10°, 105° y 300°.
•	Se deben corregir modelos de Antenas 4G  Modelo correcto es: Antena Huawei ADU4516R6v06.
</t>
  </si>
  <si>
    <t>Pendiente validación de factura con N° cliente de la CIA. - Numero de medidor no es legible completamente. - informe de conexión en encabezado hace referencia a otro sitio.</t>
  </si>
  <si>
    <t>10_993</t>
  </si>
  <si>
    <t>El Tranquilo</t>
  </si>
  <si>
    <t>-43,7012</t>
  </si>
  <si>
    <t>-72,1359</t>
  </si>
  <si>
    <t>PALENA</t>
  </si>
  <si>
    <t xml:space="preserve">Camino rural a 528 mts hacia el norte de intersección Ruta W-949 </t>
  </si>
  <si>
    <t>CL-LL1233</t>
  </si>
  <si>
    <t xml:space="preserve">Se debe revisar dirección y entregar glosa con descripción y referencias claras.
Croquis incluido en TSS con Torre A/S 36mts; no hace match con la altura requerida mínima de 42mts. Se debe corregir.
</t>
  </si>
  <si>
    <t xml:space="preserve">13-08-25: Observado 4G V1.
1. Falta fotomontaje de espacio en piso y de torre indicando espacios para equipos ClaroVTR.
2. No indican espacio en piso disponible para equipos ClaroVTR.
3. No indican cantidad de soportes para equipos RF y TX.
Si bien esto fué conversado en reunión, cada TSSR debe contar con la información requerida.
</t>
  </si>
  <si>
    <t>CHECKLIST SITIO 
1. Coordenadas Google Earth: OK
2. Nemonico 10_993
3. Tipo de estructura: Autosoportada
4. Altura: 36
5. Altura RF: 36MTS 
6. Tipo de Soporte: OK
6. PGB Altura: NOK
7. PGB Piso: NOK
8 Disponibilida de recorrido Power F.O: Sin Informacion  
9. EPC Aerea; N/A
10 EPC Piso: OK
11 Rodomo: sin informacion 
12. Energia Provisoria: N/A
13. Disponibilidad 5G en Torre  sin evidencia
14. Disponibilidad de 5G Piso: sin evidencia
15. Requiere Andamios: NO
16. Antenas con Plan de RF: Sin evidencia
17: Tronera: N/A
18. Porta Feeders: N/A
19_ GPS: Sin evidencia en fotomontaje
20. Az con Plan de RF: Sin evidencia
Observaciones:
TSSR Rev 1 Aprobado</t>
  </si>
  <si>
    <t xml:space="preserve">Aprobado con observaciones
Indican que se instalará una escalera con descanso para poder acceder a la plataforma de manera que no se tope con el cerco. Se verificará en el As built que efectivamente se construya así.
Un viento de la torre pasa sobre la plataforma. Tener presente que esto puede obstaculizar el montaje del generador, por lo que eventualmente habría que retirar provisoriamente el viento para instalar el generador.
La fundación de la torre queda muy cerca de la fundación de la plataforma. No queda claro cómo solucionan esto. SITES es responsable que no se comprometa la seguridad estructural.
Falta el detalle del gabinete TX. Según compromiso con la PMO, SITES lo entregará en el As built.
</t>
  </si>
  <si>
    <t xml:space="preserve">1.- No existe proyección de HW. </t>
  </si>
  <si>
    <t>OBSERVACIONES - INFORME FOTOGRAFICO
Faltan todas las mediciones con cinta métrica (soportes RF y Sat. largo y diámetro, medidas radier, EPC, porta feeders espaciados a 1,0m). 
El TDAyF lo dejaron casi en el centro del radier, lo que impedirá la correcta instalación del gabinete Vertiv.  La EPC le quita espacio al gabinete Vertiv.
PMO: Sitio con RF Implementado. En caso de no tener cabida para instalación de GE y Gabinete en radier se evaluará nueva disposición en terreno</t>
  </si>
  <si>
    <t>1.- No existen fotos del término de construcción, fotos presentadas, son pocas y se entiende que aun esta en construcción. 
2.- Sin Archivo Plano DWG</t>
  </si>
  <si>
    <t>10_994</t>
  </si>
  <si>
    <t>Huilqueco</t>
  </si>
  <si>
    <t>-41,9489</t>
  </si>
  <si>
    <t>-73,7170</t>
  </si>
  <si>
    <t>ANCUD</t>
  </si>
  <si>
    <t>Ruta W-307 a 160 mts hacia el oriente de cementerio Huilqueco</t>
  </si>
  <si>
    <t>El TSS de la Alternativa B de Sitio 10_994 está “APROBADO” por RF, con altura de RF de 36mts.</t>
  </si>
  <si>
    <t>Aprobada AltB</t>
  </si>
  <si>
    <t>CHECKLIST SITIO 
1. Coordenadas Google Earth: OK
2. Nemonico 10_994
3. Tipo de estructura: Autosoportada
4. Altura: 30
5. Altura RF: 30MTS 
6. Tipo de Soporte: OK
6. PGB Altura: NOK
7. PGB Piso: NOK
8 Disponibilida de recorrido Power F.O: Sin Informacion  
9. EPC Aerea; N/A
10 EPC Piso: OK
11 Rodomo: sin informacion 
12. Energia Provisoria: N/A
13. Disponibilidad 5G en Torre  sin evidencia
14. Disponibilidad de 5G Piso: sin evidencia
15. Requiere Andamios: NO
16. Antenas con Plan de RF: Sin evidencia
17: Tronera: N/A
18. Porta Feeders: N/A
19_ GPS: Sin evidencia en fotomontaje
20. Az con Plan de RF: Sin evidencia
Observaciones:
TSSR Rev 1 Aprobado</t>
  </si>
  <si>
    <t xml:space="preserve">1.- No existe proyección de HW, para implementación
2.- Información RF indica altura antenas 30m y la torre es de 36, soportes se encuentran a 36m, confirmar con RF la altura real.
3.- No existe Pole o soporte para alojar BBUDBU +DPU + BBU5900A
</t>
  </si>
  <si>
    <t>10_995</t>
  </si>
  <si>
    <t>Quilanto</t>
  </si>
  <si>
    <t>-41,0148</t>
  </si>
  <si>
    <t>-72,9448</t>
  </si>
  <si>
    <t xml:space="preserve">Ruta U-551-V a 250 mts hacia el norte desde intersección ruta V-155 </t>
  </si>
  <si>
    <t>El TSS de la Alternativa B para Sitio 10_995 está “APROBADO” por RF, con los 60mts de altura para sistema radiante.</t>
  </si>
  <si>
    <t>Alt. B</t>
  </si>
  <si>
    <t>Aprobación administrativa, se valida TSS</t>
  </si>
  <si>
    <t>Se espera Ingenieria con solución de ERNC</t>
  </si>
  <si>
    <t>1.- No se observa en plano, el HW proyectado.  Es necesario proyectar el gabinete, RRU, antenas.</t>
  </si>
  <si>
    <t xml:space="preserve"> Sitio identificado Off Grid.</t>
  </si>
  <si>
    <t>10_997</t>
  </si>
  <si>
    <t>Quiao</t>
  </si>
  <si>
    <t>-42,6305</t>
  </si>
  <si>
    <t>-73,9277</t>
  </si>
  <si>
    <t>CHONCHI</t>
  </si>
  <si>
    <t>Ruta W650 Km 11,6</t>
  </si>
  <si>
    <t>Sitio fue desplazado 80 metros del punto que estaba validado }</t>
  </si>
  <si>
    <t xml:space="preserve">OBSERVACIONES IMP
1.- sin HW proyectado en ING. 
2.- No olvidar, incluir en carpeta de revisión As-built Archivo DWG.
</t>
  </si>
  <si>
    <t>Cálculos de sección correctas al largo de alimentador de empalme, se valida sin observaciones</t>
  </si>
  <si>
    <t>23_008</t>
  </si>
  <si>
    <t>Las Hualtatas Geronimo de Alderete</t>
  </si>
  <si>
    <t>Gerónimo de Alderete #1218</t>
  </si>
  <si>
    <t>CL-VS-1459</t>
  </si>
  <si>
    <t xml:space="preserve">Se aprueba segun lo indicado en correo del 10-01-24 de Horacio Araya (Sites)
Cabida se verificará en ingenieria.
</t>
  </si>
  <si>
    <t>23_495</t>
  </si>
  <si>
    <t>Fermin Vergara</t>
  </si>
  <si>
    <t>Av. Fermin Vergara, frente a casa N° 188-B</t>
  </si>
  <si>
    <t>CL-01-13-02539-23</t>
  </si>
  <si>
    <t>Poste metálico de 12m  / Instalación de equipamiento en altura. Compromiso de sites entregar definición de tipo de poste./ Ausente: ID OOII.</t>
  </si>
  <si>
    <t>Poste proyectado con factibilidad monofásica / Poste de conexión N°0.090.195, acometida aérea.</t>
  </si>
  <si>
    <t>23_667</t>
  </si>
  <si>
    <t>Muñoz Gamero - Atahualpa</t>
  </si>
  <si>
    <t>Calle Muñoz Gamero 927, Recoleta</t>
  </si>
  <si>
    <t>CL-01-13-02577-23</t>
  </si>
  <si>
    <t>23_763</t>
  </si>
  <si>
    <t>Fuente Centenaria</t>
  </si>
  <si>
    <t xml:space="preserve"> Avda IV Centenario N°1720</t>
  </si>
  <si>
    <t>CL-01-13-02681-23</t>
  </si>
  <si>
    <t>datos RF y se aprueba ADU4514S0v06 Antena Trisectorial, puntualmente para este sitio bajo lo informado por Site 15/02/2024, solo el punto de duda es como quedar la ubicaciones de HW RRU 5513/BBU 5900A/DPU120/BDU50 (equipos outdoor)</t>
  </si>
  <si>
    <t>14-06: Aprobado
1. Segun lo indicado por RF al sitio se le instalará la antena trisectorial modelo ADU4514S0V06, por lo que quedará con configuracion de un poste.
2. En ingenieria se debe evaluar cabida de equipos RRU adosados en el poste o si lo instalaran en piso en el area de ClaroVTR.</t>
  </si>
  <si>
    <t>Equipamiento en altura / Poste existente 12m</t>
  </si>
  <si>
    <t xml:space="preserve">Área proyectada 1x4 mts.
Línea aérea TRIFÁSICA proyectada 25 mts.
Sitio proyectado con factibilidad de energía desde
poste de conexión 0.010.782 </t>
  </si>
  <si>
    <t>23_846</t>
  </si>
  <si>
    <t>Santa Genoveva</t>
  </si>
  <si>
    <t>Calle Santa Genoveva 1412, Quinta Normal</t>
  </si>
  <si>
    <t>CL-01-13-02575-23</t>
  </si>
  <si>
    <t>25_107</t>
  </si>
  <si>
    <t>Ruta San Felipe Los Andes</t>
  </si>
  <si>
    <t>Santa Rosa de Viterbo 23</t>
  </si>
  <si>
    <t>CL-01-05-02665-23</t>
  </si>
  <si>
    <t>25_215</t>
  </si>
  <si>
    <t>Esmeralda</t>
  </si>
  <si>
    <t>El Tabo</t>
  </si>
  <si>
    <t>El Pinar frente a parcela 216</t>
  </si>
  <si>
    <t>CL-01-05-02617-23</t>
  </si>
  <si>
    <t>25_462</t>
  </si>
  <si>
    <t>El Tabo Avda. San Marcos</t>
  </si>
  <si>
    <t>Los Maitene Poniente frente alt #1326</t>
  </si>
  <si>
    <t>CL-01-05-02554-23</t>
  </si>
  <si>
    <t>25_463</t>
  </si>
  <si>
    <t>La Ligua Cementerio</t>
  </si>
  <si>
    <t xml:space="preserve">Calle Los Molle SN esquina limite urbano sur </t>
  </si>
  <si>
    <t>CL-01-05-02556-23</t>
  </si>
  <si>
    <t>25_478</t>
  </si>
  <si>
    <t>Viña del Mar Reñaca Los Olivillos</t>
  </si>
  <si>
    <t>Los Ginkos alt #365</t>
  </si>
  <si>
    <t>CL-01-05-02610-23</t>
  </si>
  <si>
    <t>Poste proyectado con factibilidad monofásica / Poste de conexión N°217944 /Acometida aérea.</t>
  </si>
  <si>
    <t>25_490</t>
  </si>
  <si>
    <t>Hijuelas Ciudad</t>
  </si>
  <si>
    <t>Calle Manuel Rodríguez Km 13, diagonal a casa N° 2200 y 2040, vereda Oriente</t>
  </si>
  <si>
    <t>CL-01-05-02621-23</t>
  </si>
  <si>
    <t>25_515</t>
  </si>
  <si>
    <t>Calle Larga Ruta E-57 SurPoniente</t>
  </si>
  <si>
    <t>Ruta E-57 km 15 esquina calle E-881, Calle larga</t>
  </si>
  <si>
    <t>CL-01-05-02602-23</t>
  </si>
  <si>
    <t>25_522</t>
  </si>
  <si>
    <t>Las Cruces Camino Los Molles</t>
  </si>
  <si>
    <t>Camino Interior Los Molles N°4, Taller Desabolladura Los Primos</t>
  </si>
  <si>
    <t>CL-01-05-02618-23</t>
  </si>
  <si>
    <t>25_525</t>
  </si>
  <si>
    <t>Hijuelas Calle Nueva</t>
  </si>
  <si>
    <t>Calle nueva alt # 763</t>
  </si>
  <si>
    <t>CL-01-05-02555-23</t>
  </si>
  <si>
    <t>Poste metálico de 12m  / Instalación de equipamiento en altura. Compromiso de Sites Chile entregará definición de tipo de poste./ Ausente: ID OOII.</t>
  </si>
  <si>
    <t>Poste proyectado con factibilidad monofásica / Poste de conexión N°733479 /Acometida aérea.</t>
  </si>
  <si>
    <t>25_526</t>
  </si>
  <si>
    <t>Hijuelas Callejon Vergara</t>
  </si>
  <si>
    <t>Avda. Manuel Rodríguez Nº4633</t>
  </si>
  <si>
    <t>CL-01-05-02692-23</t>
  </si>
  <si>
    <t xml:space="preserve">Aprobado planimetría versión E con observaciones:
Soportes RF no cumplen estándar.
Porta feeders no cumplen estándar.
Se acepta excepcionalmente por acuerdo PMO - SITES
</t>
  </si>
  <si>
    <t xml:space="preserve">CHECKLIST SITIO 
1. Coordenadas Google Earth: OK
2. Nemonico: 25_526
3. Tipo de estructura: Autosoportada
4. Altura: 24
5. Altura RF:24
6. Tipo de Soporte: OK
6. PGB Altura: OK
7. PGB Piso: OK
8 Disponibilida de recorrido Power F.O: OK
9. EPC Aerea OK
10 EPC Piso: OK
11 Rodomo:N/A
12. Energia Provisoria: N/A
13. Disponibilidad LTE / 5G Altura :OK
14. Disponibilidad  LTS / 5G  Sin evidencia
15. Requiere Andamios: NO
16. Antenas con Plan de RF: 
17: Tronera: N/A
18. Porta Feeders: OK
19_ GPS: OK
20. Az con Plan de RF:
OBSERVACIONES
Aprobado
</t>
  </si>
  <si>
    <t xml:space="preserve">1.- Sin HW Proyectado en plano, solo listado del HW a instalar.
2.- Modelo equipo de energía, pendiente en Plano.
</t>
  </si>
  <si>
    <t xml:space="preserve">No se visualiza energía en empalme y/o tablero - Falta informe de energía provisoria/definitiva. - Falta TE1 en carpeta. - Falta cálculo de alimentador en planimetría AsBuilt
Dentro de las imágenes del informe adjunto se encontró coincidencia con imágenes tomadas desde internet, comparto </t>
  </si>
  <si>
    <t>W10</t>
  </si>
  <si>
    <t>Entrega Ing W25</t>
  </si>
  <si>
    <t>25_528</t>
  </si>
  <si>
    <t>La Cruz Poniente Calle 2</t>
  </si>
  <si>
    <t>Calle C.2, diagonal a la casa N°160</t>
  </si>
  <si>
    <t>CL-01-05-02623-23</t>
  </si>
  <si>
    <t>25_530</t>
  </si>
  <si>
    <t>La Cruz Ruta F-62</t>
  </si>
  <si>
    <t>Av. 21 de Mayo, frente a casa N° 4265 (Ruta F-62)</t>
  </si>
  <si>
    <t xml:space="preserve">OOII </t>
  </si>
  <si>
    <t>Operador Indica que lo puede entregar 2026</t>
  </si>
  <si>
    <t>25_531</t>
  </si>
  <si>
    <t>Valle Hermoso Esmeralda</t>
  </si>
  <si>
    <t>Calle Esmeralda, frente a la casa N° 100</t>
  </si>
  <si>
    <t>CL-01-05-02625-23</t>
  </si>
  <si>
    <t>25_532</t>
  </si>
  <si>
    <t>Ruta 5 Zapallar Los Perales</t>
  </si>
  <si>
    <t>km 143. Sector Montenegro, Los Ermitaños</t>
  </si>
  <si>
    <t>CL-01-05-02707-23</t>
  </si>
  <si>
    <t>25_534</t>
  </si>
  <si>
    <t>Ruta 5 Quinquelles</t>
  </si>
  <si>
    <t>Parcela 339 Paraiso de Quinquelles S/N</t>
  </si>
  <si>
    <t>CL-01-05-02709-23</t>
  </si>
  <si>
    <t>25_535</t>
  </si>
  <si>
    <t>Ruta 5 Norte Los Molles</t>
  </si>
  <si>
    <t>Hermanos de la costa #100</t>
  </si>
  <si>
    <t>CL-01-05-02710-23</t>
  </si>
  <si>
    <t xml:space="preserve"> Aprobado V1. Altura definida 30m. Proyecta área 3x2.</t>
  </si>
  <si>
    <t>Se considera S/E en poste</t>
  </si>
  <si>
    <t>25_538</t>
  </si>
  <si>
    <t>Llayllay Prieto Letelier</t>
  </si>
  <si>
    <t>Llaillay</t>
  </si>
  <si>
    <t>Prieto Letelier 616, Llay Llay</t>
  </si>
  <si>
    <t>CL-05-LY-02629-23</t>
  </si>
  <si>
    <t xml:space="preserve">La antena RF y los RRU , y altura poste no coinciden con lo proyectado en HLD  W33 (el sitio no lleva 5G).
Falta el detalle superior del poste para poder definir el tipo de soporte RF.
Falta el plano de detalle del gabinete TX.
Falta indicar cómo será la canalización de feeders.
</t>
  </si>
  <si>
    <t>Información de HW no es la entregada en diseño, altura de poste según plan Nominal es 18 mts, falta información de coordenadas del sitos, Tabla de resumen debe ser actualizada según diseño RF</t>
  </si>
  <si>
    <t xml:space="preserve">"CHECKLIST "
POSTE EQUIPAMIENTO AEREO
1. Coordenadas Google Earth: OK
2. Nemonico: 25_538
3. Tipo de Poste: Metalico
4  Compartido; NO
5. Altura Poste: 12 Mts
6. Altura RF:  12mts  
7 Altura HW:  6 
8 Soportes: 
9.PGB altura : NOK
10 Disponibilidad camion capacho: SI
11. Antenas Con Plan de RF: OK
12 AZ Con Plan de RF : OK
13. GPS ;OK
14. Disponibilidad de Ductos 
15. Energia: OK
OBSERVACION 5G OK
</t>
  </si>
  <si>
    <t xml:space="preserve">Falta Diagrama Unilineal del sitio
Falta detalle de cuadro de cargas.
En plano falta ubicación de Medidor
Falta detalle tablero TDAyF 
</t>
  </si>
  <si>
    <t>SITES indica que al momento del montaje del poste, los vecinos frenaros los trabajos. SITES debe coordinar una reunión la municipalidad para resolver esta condición.</t>
  </si>
  <si>
    <t>25_542</t>
  </si>
  <si>
    <t>Los Andes Los Tulipanes</t>
  </si>
  <si>
    <t>Las Hortensias 1422, Los Andes, Valparaiso</t>
  </si>
  <si>
    <t>CL-01-05-02561-23</t>
  </si>
  <si>
    <t>2da revisión)  Poste metálico de 12m  / Instalación de equipamiento en altura. Compromiso de Sites Chile entregará definición de tipo de poste./ Ausente: ID OOII. / 1 era Revisión W36: 08-09: Aprobado / Poste metálico 12 m.</t>
  </si>
  <si>
    <t>25_544</t>
  </si>
  <si>
    <t>Nogales Juan Rusque</t>
  </si>
  <si>
    <t xml:space="preserve">Sur Oriente de Rol Predial 34-1 (TUCAPEL 129)						</t>
  </si>
  <si>
    <t>CL-01-05-02639-23</t>
  </si>
  <si>
    <t>700 mteros de punto nomil, se hace Roolback del primer TSS por cambio de Sites, AZ S1 15°/S2 135°/ S3 255°&gt;&gt;1900/AWS/700/850</t>
  </si>
  <si>
    <t>25_546</t>
  </si>
  <si>
    <t>Ruta 5 Peaje Tunel El Melon</t>
  </si>
  <si>
    <t>Nogales, Valparaíso</t>
  </si>
  <si>
    <t>CL-01-05-02712-23</t>
  </si>
  <si>
    <t>25_549</t>
  </si>
  <si>
    <t>Olmue Calle Las Pataguas</t>
  </si>
  <si>
    <t>Calle Pedro Aguirre Cerda, esquina Los Viñedos</t>
  </si>
  <si>
    <t>CL-01-05-02640-23</t>
  </si>
  <si>
    <t>Aprobado. Ausente ID OOII / Plano de Elevación del poste. Poste metálico de 18m. Equipamiento en altura. Compromiso de sites entregar definición de tipo de poste</t>
  </si>
  <si>
    <t>25_550</t>
  </si>
  <si>
    <t>Panquehue Cajon Contreras</t>
  </si>
  <si>
    <t>Panquehue</t>
  </si>
  <si>
    <t>Ruta CH-60, Km 15, San Roque, Panquehue</t>
  </si>
  <si>
    <t>CL-01-05-02642-23</t>
  </si>
  <si>
    <t>25_552</t>
  </si>
  <si>
    <t>Puchuncavi Los Molles</t>
  </si>
  <si>
    <t>Calle Los Molles S/N</t>
  </si>
  <si>
    <t>CL-01-05-02650-23</t>
  </si>
  <si>
    <t>25_553</t>
  </si>
  <si>
    <t>Ventanas Las Palmeras</t>
  </si>
  <si>
    <t>Calle las palmeras S/N</t>
  </si>
  <si>
    <t>CL-01-05-02651-23</t>
  </si>
  <si>
    <t>Aprobado. Poste metálico de 18m  / Instalación de equipamiento en altura. Compromiso de Sites Chile entregará definición de tipo de poste./ Ausente: ID OOII.</t>
  </si>
  <si>
    <t>Poste Proyectado con factibilidad monofásica/ Poste de conexión 230748</t>
  </si>
  <si>
    <t>25_559</t>
  </si>
  <si>
    <t>Rinconada Las Vertientes</t>
  </si>
  <si>
    <t>Rinconada</t>
  </si>
  <si>
    <t>Calle las vertientes al lado de casa numero 32</t>
  </si>
  <si>
    <t>CL-01-05-02660-23</t>
  </si>
  <si>
    <t xml:space="preserve">02-01: Aprobado
1. Por ingenieria entregada, Sites solo dejará placa base para la antena trisectorial ATR cilindrica.
2. Sites instala Gabinete TDAyF y TX.
Equipo implementador deberá instalar soporte pin central para 3 ATR en tope de poste, ademas de 2 kits de herraje para equipos outdoor.
Poste Metalico 10" D Ext: 273,1mm
</t>
  </si>
  <si>
    <t>26/02: solo actualizaron información en vista de poste, en cuadro resumen deben actualizar información agregar RRU5512 y actualizar modelo de antena</t>
  </si>
  <si>
    <t>25_567</t>
  </si>
  <si>
    <t>Valparaiso Sarmiento</t>
  </si>
  <si>
    <t>Eusebio Lillo esquina Zenteno</t>
  </si>
  <si>
    <t>CL-01-05-02675-23</t>
  </si>
  <si>
    <t>25_580</t>
  </si>
  <si>
    <t xml:space="preserve">
Zapallar</t>
  </si>
  <si>
    <t xml:space="preserve">
Cuesta el Melón km 131</t>
  </si>
  <si>
    <t>Sitio MACRO - 1900/AWS/700/850, se considera de Ruta se aplicar 2 sectores ( S1 175° /S2 330°)</t>
  </si>
  <si>
    <t xml:space="preserve">27-06: Aprobado
Area en piso 3x2m
Consideran la instalacion de 3 soportes tipo H, 1 por sector.
</t>
  </si>
  <si>
    <t>08-05-24: Aprobado V2 / Altura 30m. / Radier 3x2 / Fotos Panorámica: OK.
13-03-24: Aprobado V1 / Altura 30m. / Radier 3x2 / Fotos Panorámica: OK.</t>
  </si>
  <si>
    <t>Resumen:
área proyectada 3x2 mts
Acometida proyectada L=20 mts
Empalme proyectado en MT
Línea Claro aérea MT proyectada (L=800 mts app)
Línea Claro aérea BT proyectada (L=30 mts app)
Nota: requiere transformador para conectarse con empalme media tensión y postación se emplaza en terrenos privados
No hay factibilidad de energía provisoria
Cia eléctrica CGE</t>
  </si>
  <si>
    <t>25_613</t>
  </si>
  <si>
    <t>Bucalemito</t>
  </si>
  <si>
    <t>SANTO DOMINGO</t>
  </si>
  <si>
    <t>Localidad de Bobadillo</t>
  </si>
  <si>
    <t xml:space="preserve">12-11: Observado
1. Area en piso: Falta proyección con fotomontaje del area en piso para equipos ClaroVTR en pestaña "TSS".
2. Falta inicar cantidad de soportes a instalarse tanto para RF como para antenas starlink. Indicar altura a la que quedaran instalados. Indicar con fotomontaje en la pestaña "TSS". Deben declarar el tipo de soporte a instalarse.
3. Indicar ya sea en la caratula o en la pestaña "TSS" si es necesario o no la construcción o mejoramiento de huella de camino.
Se agradece agregar mayor cantidad de fotografias en pestaña "TSS".
No indican estado de la huella del camino.
</t>
  </si>
  <si>
    <t xml:space="preserve">11-11-24: RECHAZADO V1.
- Indicar fotomontaje del tipo de estructura en la pestaña TSS.
- Indicar Dimensiones del radier en fotomontaje TSS.
- Indicar con cotas en foto montaje altura total de la estructura.
- Indicar rango de arriendo ofrecido para clarovtr en foto montaje/ - 
- (3) Antena HUAWEI ADU4518R6V06.
- (2) RRU 5512
TX= PENDIENTE / ROUTER=PENDIENTE
</t>
  </si>
  <si>
    <t xml:space="preserve">25_613: Para este sitio existe una línea eléctrica MT/BT cercana a la propiedad a 500mts en línea recta app. 
Sites proyecta utilizar una postación BT existente y proyecta el Empalme+Medidor cercano al del propietario (Linea electrica proyectada por postación de propietario). 
Esta opción es Validada. Según propietario al energía es inestable. Como segunda opción se puede utilizar la línea MT de CGE (se debe evaluar el paso por servidumbre) 
</t>
  </si>
  <si>
    <t>Sin salida MMOO</t>
  </si>
  <si>
    <t>W46 2024</t>
  </si>
  <si>
    <t>29_008</t>
  </si>
  <si>
    <t>Nueva Imperial Torres del Paine</t>
  </si>
  <si>
    <t>Pj Torres del Paine, esquina calle Teniente Merino</t>
  </si>
  <si>
    <t>CL-01-09-02567-23</t>
  </si>
  <si>
    <t>W41</t>
  </si>
  <si>
    <t>29_015</t>
  </si>
  <si>
    <t>Pucón Alcalde Carlos Barra</t>
  </si>
  <si>
    <t>Araucanía</t>
  </si>
  <si>
    <t>Pje. Chiguayante N°280</t>
  </si>
  <si>
    <t>Ok nuevo punto a 80 mts aprox del punto nominal, MACRO - 1900/AWS   S1 350° / 2°&gt;&gt;S2 90°/2°&gt;&gt;S3 180°/2°</t>
  </si>
  <si>
    <t>23-01: Aprobado
Se aprueba segun correo de PM del 220124</t>
  </si>
  <si>
    <t>18/03/24: Nuevo TSS W12. Aprobado V3. Altura definida 24m. Considerar area de radier 3x2.</t>
  </si>
  <si>
    <t>Área proyectada 10x10 mts.
Línea aérea TRIFÁSICA proyectada 65 mts.
Sitio proyectado con factibilidad de energía desde
poste de conexión 129957.</t>
  </si>
  <si>
    <t>29_017</t>
  </si>
  <si>
    <t>Puerto Saavedra Ciudad Norte</t>
  </si>
  <si>
    <t>Saavedra</t>
  </si>
  <si>
    <t>Calle Agusto Winter esquina 21 de Mayo</t>
  </si>
  <si>
    <t>CL-01-09-02581-23</t>
  </si>
  <si>
    <t>29_024</t>
  </si>
  <si>
    <t>Victoria General Lagos</t>
  </si>
  <si>
    <t>Av Miraflores esquina Gorostiaga</t>
  </si>
  <si>
    <t>CL-01-09-02593-23</t>
  </si>
  <si>
    <t>29_025</t>
  </si>
  <si>
    <t>Victoria Sargento Aldea</t>
  </si>
  <si>
    <t>Av. Jose San martin Nte. 5</t>
  </si>
  <si>
    <t>CL-01-09-02594-23</t>
  </si>
  <si>
    <t>Poste proyectado con factibilidad monofásica / Poste de conexión N°525203</t>
  </si>
  <si>
    <t>29_028</t>
  </si>
  <si>
    <t>Vilcun España</t>
  </si>
  <si>
    <t>Calle españa frente a casa # 309</t>
  </si>
  <si>
    <t>CL-01-09-02596-23</t>
  </si>
  <si>
    <t xml:space="preserve">Se aprueba candidato, pero queda pendiente por Sites corregir las fotografías panorámicas
</t>
  </si>
  <si>
    <t>2. Consideran instalar 3 soportes dobles + 1 soporte simple TX.</t>
  </si>
  <si>
    <t>Poste proyectado con factibilidad monofásica / Poste de conexión N°518488</t>
  </si>
  <si>
    <t>29_030</t>
  </si>
  <si>
    <t>LicanRay Entre Volcanes</t>
  </si>
  <si>
    <t>Calle sin Nombre paralelo Ruta S-95-T</t>
  </si>
  <si>
    <t>CL-01-09-02597-23</t>
  </si>
  <si>
    <t>33_199</t>
  </si>
  <si>
    <t>Manantiales</t>
  </si>
  <si>
    <t>Av Mapocho esquina Lo Lopez, plaza publica Cerro Navia , Cerro Navia</t>
  </si>
  <si>
    <t>CL-01-13-02535-23</t>
  </si>
  <si>
    <t>33_399</t>
  </si>
  <si>
    <t>Parque La Hondonada</t>
  </si>
  <si>
    <t>Calle Federico Errazuriz SN, esquina Rda. Niño, Cerro Navia.</t>
  </si>
  <si>
    <t>CL-01-13-02536-23</t>
  </si>
  <si>
    <t>Poste metálico de 12m  / Instalación de equipamiento en altura. Compromiso de sites entregar definición de tipo de poste./ Ausente: ID OOII. Fotografía al dispositivo GPS.</t>
  </si>
  <si>
    <t>Poste proyectado con factibilidad monofásica / Poste de conexión N°0749081, acometida aérea.</t>
  </si>
  <si>
    <t>43_034</t>
  </si>
  <si>
    <t>Cadete Martinez</t>
  </si>
  <si>
    <t>CALLE RAMON BARROS LUCO s/n</t>
  </si>
  <si>
    <t>CL-01-13-02586-23</t>
  </si>
  <si>
    <t xml:space="preserve">02-09: Aprobado
Poste metalico D: 10"
SITES NO INSTALARÁ HERRAJES PARA EQUIPOS
</t>
  </si>
  <si>
    <t xml:space="preserve">Sitio Poste Proyectado
TDAyF + Medidor proyectado (misma altura)
Unilineal (Breaker Empalme 1x40A / Breaker TDAyF 2X40A /  Breaker planta 1x32A 
Aterramientos Proyectados
Nota: Breaker Principal según norma debe ser de 2x40A 
</t>
  </si>
  <si>
    <t xml:space="preserve">INFORME FOTOGRÁFICO Rev.1 11-10: Aprobado con observaciones.
Se valida segun plano Asbuilt.
Equipo implementador debe instalar 1 Kit de herraje, si no pueden entre las troneras, deberan instalar sobre la luminaria.
Los equipos no pueden ser instalados hacia la calzada.
PLANO AS BUILT Rev.1 11-10: Aprobado
Se valida planimetria, pero no hay manera de verificar dimensiones ya que no se cuenta con fotografias que corroboren. Se acuerda en reunión (10-10-24) que el plano asbuilt esta tal cual en terreno.
</t>
  </si>
  <si>
    <t>11-10-24: Aprobado con Observaciones V2
- Se aprueba de acuerdo a las medidas reales en el Plano As Built (Ya que no se encuentran las fotografías con la cinta métrica en terreno)
- Para este diseño de poste se debe Implementar herrajes por encima de la Luminaria.</t>
  </si>
  <si>
    <t>REV1 11-10-2024
Sitio con Energia Definitiva 1x40A</t>
  </si>
  <si>
    <t>43_049</t>
  </si>
  <si>
    <t>Santa Rita Pirque</t>
  </si>
  <si>
    <t>Ruta G-423, fuera de la casa N° 81, costado paradero de Buses</t>
  </si>
  <si>
    <t>CL-01-13-02649-23</t>
  </si>
  <si>
    <t>Se aprueba con 18mts; en caso de altura menor no se validará el candidato por RF.</t>
  </si>
  <si>
    <t>Poste metálico de 18m  / Instalación de equipamiento en altura. Compromiso de Sites Chile entregará definición de tipo de poste./ Ausente: ID OOII.Definir altura del poste en varia pestaña aparece información de 12m y en la principal del Excel 18m)</t>
  </si>
  <si>
    <t>Poste proyectado con factibilidad monofásica / Poste de conexión N°292656 /Acometida aérea.</t>
  </si>
  <si>
    <t xml:space="preserve">Rev4. 01-10: Observado
Sitio mantiene la observación indicada en ultima revisión.
1. Base de antena trisectoria modelo ADU4514S0V06: ¿Como se apernará esta antena a la base? en otras ingenierias agregan una silla de 15cm con atiesadores para este fin, por favor aclarar en este sitio.
Rev3. 26-09: Observado
1. Base de antena trisectorial modelo ADU4514S0V06: ¿Como se apernará esta antena a la base? en otras ingenierias agregan una silla de 15cm con atiesadores para este fin, por favor aclarar en este sitio.
Rev.2 25-09: Observado
1. Detalle gabinete TDAyF y TX: Detalle no corresponde, en 1era version contaban con el gabinete solicitado por ClaroVTR, por favor agregar el detale del gabinete correspondiente.
2. Segun configuración RF en el sitio se instalará antena trisectorial ADU4514S0V06, por lo que se valida la placa base de antena ATR4518S2v06 - 3434, se descarta el otro modelo. Para futuras entregas dejar solo el modelo que aplica.
Poste metalico D: 10"
SITES NO INSTALARÁ HERRAJES PARA EQUIPOS NI SOPORTES PARA TX.
02-09: Observado
1.Soporte RF: Sitio considera la instalación de 3 antenas panel modelo ATR4518R13V06 en un pin central, consulta ¿SITES INSTALARÁ ESTE SOPORTE?
2. Las troneras deben estan acotadas, considerar la cantidad de cableado que deben instalarse.
Poste metalico D: 10"
SITES NO INSTALARÁ HERRAJES PARA EQUIPOS NI SOPORTES PARA TX.
</t>
  </si>
  <si>
    <t>REV3 26-03-2025
Sitio Poste Proyectado
TDAyF + Medidor proyectado en poste
Unilineal (Breaker Empalme 1x40A / Breaker TDAyF 2X40A /  Breaker planta 1x32A 
Aterramientos Proyectados
Equipos Proyectados en Poste
Proyectado 1xDPU120 + 1XDBU50B
Proyectado canalización entre medidor y Tablero Eléctrico</t>
  </si>
  <si>
    <t xml:space="preserve">INFORME FOTOGRÁFICO Rev.1 11-10: Aprobado con observaciones
1. Falta fotografia del tope del poste para verificación de plancha instalada. De esto depende la solución de silla para antena trisectorial.
Se valida segun lo indicado en plano asbuilt, silla para base adosada a placa grande.
Equipo implementador requiere 1 kit de herraje.
PLANO AS BUILT Rev.1 11-10: Aprobado
Se valida planimetria, pero no hay manera de verificar dimensiones y base de antena instalada, ya que no se cuenta con fotografias que corroboren. Se acuerda en reunión (10-10-24) que el plano asbuilt esta tal cual en terreno.
</t>
  </si>
  <si>
    <t>11-10-24: Aprobado con Observaciones V2
- Se aprueba de acuerdo a las medidas reales en el Plano As Built (Ya que no se encuentran las fotografías con la cinta métrica en terreno)
- Para este diseño de poste se debe Implementar herrajes por encima de la del Gabinete de TX</t>
  </si>
  <si>
    <t>43_063</t>
  </si>
  <si>
    <t>Arzobispo Valdivieso</t>
  </si>
  <si>
    <t>Av Valdivieso frente 0732</t>
  </si>
  <si>
    <t>CL-01-13-02578-23</t>
  </si>
  <si>
    <t>43_071</t>
  </si>
  <si>
    <t>Quilin Orden Hospitalaria</t>
  </si>
  <si>
    <t>Av. Quilin, frente a la casa N° 3520</t>
  </si>
  <si>
    <t>CL-01-13-02563-23</t>
  </si>
  <si>
    <t>Poste metálico de 12m  / Instalación de equipamiento en altura. Compromiso de Sites Chile entregará definición de tipo de poste./ Ausente: ID OOII.</t>
  </si>
  <si>
    <t>Poste proyectado con factibilidad monofásica / Poste de conexión N°0523044</t>
  </si>
  <si>
    <t>43_137</t>
  </si>
  <si>
    <t>Puente Alto Creta Norte</t>
  </si>
  <si>
    <t>Cabo Los Leones N°1856, Puente Alto</t>
  </si>
  <si>
    <t>Sites</t>
  </si>
  <si>
    <t>Sitios descartados a Ufinet 6-6-2025/ Asignado a Sites</t>
  </si>
  <si>
    <t>No es TSS, es un Informe de barrio, deben enviar TSS en formato formalizado y con toda la información se solicitada</t>
  </si>
  <si>
    <t>SOLPED 19-6-2024</t>
  </si>
  <si>
    <t>43_195</t>
  </si>
  <si>
    <t>Recoleta Jose Santos Ossa</t>
  </si>
  <si>
    <t>Adela Martinez Poniente 372</t>
  </si>
  <si>
    <t>CL-01-13-02579-23</t>
  </si>
  <si>
    <t>43_203</t>
  </si>
  <si>
    <t>Rolando Petersen - Luis Lazzarini</t>
  </si>
  <si>
    <t>Calle Luis Lazzarini SN esquina Rolando Petersen, Cerro Navia</t>
  </si>
  <si>
    <t>CL-01-13-02537-23</t>
  </si>
  <si>
    <t>Poste proyectado con factibilidad monofásica / Poste de conexión N°0746141, acometida aérea.</t>
  </si>
  <si>
    <t>43_222</t>
  </si>
  <si>
    <t>Carlos Marx - Estadio</t>
  </si>
  <si>
    <t>Calle estadio 4368, Pedro Aguirre cerda</t>
  </si>
  <si>
    <t>CL-01-13-02569-23</t>
  </si>
  <si>
    <t>Poste proyectado con factibilidad monofásica / Poste de conexión N°0304684, acometida aérea.</t>
  </si>
  <si>
    <t>43_223</t>
  </si>
  <si>
    <t>Los Corraleros</t>
  </si>
  <si>
    <t>Av. Hacienda El Peñón s/n</t>
  </si>
  <si>
    <t>10_952</t>
  </si>
  <si>
    <t>Llanquihue Erardo Werner</t>
  </si>
  <si>
    <t>Fundo Bellavista parcela 7,Bellavista</t>
  </si>
  <si>
    <t>CL-01-10-02696-23</t>
  </si>
  <si>
    <t xml:space="preserve">Aprobado con observaciones.
Los soportes de RF fabricarlos con dimensiones en planta menores:  modificar la distancia entre pipes de 1250 a 800 mm, y el largo del brazo de 690  a 500 mm.
</t>
  </si>
  <si>
    <t>SITES  garantiza que las medidas del As built son las que corresponden a terreno.</t>
  </si>
  <si>
    <t xml:space="preserve">Corregir HW solo va RRU513 </t>
  </si>
  <si>
    <t>Observaciones:
- En planimetría unilineal error en zona de empalme por tarifa señalada, tarifa estándar Claro es BT4.3.
- Se visualiza energía definitiva, se espera la entrega de numero de cliente para solicitar incorporación a matriz de pago.</t>
  </si>
  <si>
    <t>As Built Aprobado 4G/ Detenido por falta de decreto</t>
  </si>
  <si>
    <t>Detenido 4G/Decreto</t>
  </si>
  <si>
    <t>43_262</t>
  </si>
  <si>
    <t>Centro Comercial Av. Del Valle</t>
  </si>
  <si>
    <t>Av. El Valle, frente al N°2700</t>
  </si>
  <si>
    <t>CL-01-13-02540-23</t>
  </si>
  <si>
    <t>Poste proyectado con factibilidad monofásica / Cámara de conexión N°769993, acometida subterránea.</t>
  </si>
  <si>
    <t>43_397</t>
  </si>
  <si>
    <t>Francisco de Camargo</t>
  </si>
  <si>
    <t>Los Quitrales 281</t>
  </si>
  <si>
    <t>43_818</t>
  </si>
  <si>
    <t>Puente Alto - Gabriela Oriente</t>
  </si>
  <si>
    <t>Nonato Coo 3108</t>
  </si>
  <si>
    <t>43_820</t>
  </si>
  <si>
    <t>Puente Alto Los Ficus</t>
  </si>
  <si>
    <t>Arquitecto Eugenio Cerda Alt 890, Puente Alto</t>
  </si>
  <si>
    <t>43_847</t>
  </si>
  <si>
    <t>Curacaví Bosques de Miraflores</t>
  </si>
  <si>
    <t>Avda. Miraflores KM36, Ruta 68</t>
  </si>
  <si>
    <t>CL-01-13-02705-23</t>
  </si>
  <si>
    <t>43_893</t>
  </si>
  <si>
    <t>Pudahuel Las Nieves</t>
  </si>
  <si>
    <t>Calle Ojos del Salado S/N</t>
  </si>
  <si>
    <t>CL-01-13-02571-23</t>
  </si>
  <si>
    <t>43_906</t>
  </si>
  <si>
    <t>San Joaquin Maestranza</t>
  </si>
  <si>
    <t>27-11-23: Aprobado. Poste metálico de 12m  / Instalación de equipamiento en altura. Compromiso de Sites Chile entregará definición de tipo de poste./ Ausente: ID OOII.</t>
  </si>
  <si>
    <t xml:space="preserve">Sitio Poste proyectado
Empalme aereo monofásico independiente /Postacion bt-Mt
Largo linea electrica 28 mts
Equipos protectados en poste
</t>
  </si>
  <si>
    <t>43_913</t>
  </si>
  <si>
    <t>San Miguel Llico</t>
  </si>
  <si>
    <t>Calle San Francisco 5452, San Miguel</t>
  </si>
  <si>
    <t>CL-01-13-02671-23</t>
  </si>
  <si>
    <t>Poste proyectado con factibilidad monofásica / Poste de conexión N°0694099, acometida aérea.</t>
  </si>
  <si>
    <t>43_914</t>
  </si>
  <si>
    <t>San Miguel Tannenbaum</t>
  </si>
  <si>
    <t>CALLE SAN JUAN BOSCO, ALT. 9333</t>
  </si>
  <si>
    <t>CL-01-13-02585-23</t>
  </si>
  <si>
    <t>43_932</t>
  </si>
  <si>
    <t>Puente Alto San Julian</t>
  </si>
  <si>
    <t>Nueve de agosto Alt 60, Puente Alto</t>
  </si>
  <si>
    <t>43_933</t>
  </si>
  <si>
    <t>Puente Alto Estacion El Canelo</t>
  </si>
  <si>
    <t>El Sauce alt 1430, Puente Alto</t>
  </si>
  <si>
    <t>43_935</t>
  </si>
  <si>
    <t>San Ramon Av Santa Rosa</t>
  </si>
  <si>
    <t>CL-01-13-02587-23</t>
  </si>
  <si>
    <t xml:space="preserve">02-09: Aprobado
Poste metalico D: 10"
SITES NO INSTALARÁ HERRAJES PARA EQUIPOS.
</t>
  </si>
  <si>
    <t xml:space="preserve">INFORME FOTOGRÁFICO Rev.1 11-10: Aprobado con observaciones.
Se valida segun plano Asbuilt.
Equipo implementador debe instalar 1 Kit de herraje, si no pueden entre las troneras, deberan instalar sobre la luminaria.
PLANO AS BUILT Rev.1 11-10: Aprobado
Se valida planimetria, pero no hay manera de verificar dimensiones ya que no se cuenta con fotografias que corroboren. Se acuerda en reunión (10-10-24) que el plano asbuilt esta tal cual en terreno.
</t>
  </si>
  <si>
    <t>- Foto Radier plataforma metálica dimensiones 2x1m: SI-OK</t>
  </si>
  <si>
    <t>43_966</t>
  </si>
  <si>
    <t>Cerro Navia Calle Abrantes</t>
  </si>
  <si>
    <t>Abrantes 1544</t>
  </si>
  <si>
    <t>CL-01-13-02538-23</t>
  </si>
  <si>
    <t>43_968</t>
  </si>
  <si>
    <t>Colina Calle Opalo</t>
  </si>
  <si>
    <t>Parque Central, Chicureo, Colina - Frente al acceso de salida del condominio</t>
  </si>
  <si>
    <t>CL-01-13-02541-23</t>
  </si>
  <si>
    <t>43_969</t>
  </si>
  <si>
    <t>Colina Calle La Cascada</t>
  </si>
  <si>
    <t>Calle Santa Elena, Chicureo, Colina, frente a la puerta de acceo al condominio "Laguna 8"</t>
  </si>
  <si>
    <t>CL-01-13-02542-23</t>
  </si>
  <si>
    <t>43_973</t>
  </si>
  <si>
    <t>Padre Sergio Correa Oriente</t>
  </si>
  <si>
    <t>Av. Padre Sergio Correa, frente al acceso al condominio Polo de Manquehue IV</t>
  </si>
  <si>
    <t>CL-01-13-02544-23</t>
  </si>
  <si>
    <t>Poste Acero de 18m  / Instalación de equipamiento en altura. Compromiso de Sites Chile entregará definición de tipo de poste./ Ausente: ID OOII. 1era Revisión (W33): ROLLBACK 21/08/23: Altura claro 12 m / Ausente: ID del OOII</t>
  </si>
  <si>
    <t>53_011</t>
  </si>
  <si>
    <t>Las Condes Atalaya</t>
  </si>
  <si>
    <t>Calle Atalaya N°11281</t>
  </si>
  <si>
    <t>Aprobada alternativa 1, según mail de 14/12/2023, MACRO - 1900/AWS (S1 0°/ S2 60°/ S3 240°)  RRU 5513</t>
  </si>
  <si>
    <t>53_017</t>
  </si>
  <si>
    <t>Lo Espejo Calle La Habana</t>
  </si>
  <si>
    <t>Pdte. Eduardo Frei Montalva esquina Pje. 1 Pte</t>
  </si>
  <si>
    <t>53_025</t>
  </si>
  <si>
    <t>Maipu Capellan Infante</t>
  </si>
  <si>
    <t>Capellán Florencio Infante N°3076</t>
  </si>
  <si>
    <t>CL-01-13-02564-23</t>
  </si>
  <si>
    <t xml:space="preserve">12-12: Aprobado
1. Sites no instala silla para antena ADU ni herrajes para equipos outdoor, Por ingenieria entregada, solo dejará placa base para la antena trisectorial ATR cilindrica.
2. Sites instala Gabinete TDAyF y TX.
Equipo implementador deberá instalar soporte silla en tope de poste, ademas de 1 kit de herraje para equipos outdoor.
Poste Metalico 10" D Ext: 273,1mm
</t>
  </si>
  <si>
    <t xml:space="preserve">REV3 07-01-2025
Sitio Poste Proyectado
TDAyF + Medidor Proyectado en poste
Aterramiento equipos Proyectado + Aterramiento estructura
Empalme 1x40A / Breaker Tablero 2x40A /Breaker Planta 1x32A
</t>
  </si>
  <si>
    <t xml:space="preserve">•	pendiente perforación de los gabinetes TDAyF. –&gt; Según lo indicado en correo anterior PMO se hará cargo. OK OOCC.
•	Con respecto a las distancias solicitadas con flexómetro, se pueden validar con el plano Asbuilt. OK OOCC CONDICIONADO: si hay diferencias al asistir a terreno el torrero debe hacerse cargo.
•	El detalle del tope del poste debe ser aclarado por el torrero ya que con esta información se diseña el tipo de base a instalar dependiendo de la antena. OK OOCC CONDICIONADO: SE REQUIERE FOTO DE TOPE DE POSTE PARA VISUALIZAR LO PROYECTADO EN PLANO Y FABRICAR SOPORTE QUE CORRESPONDA
</t>
  </si>
  <si>
    <t xml:space="preserve">Aprobado; CLARO debe proveer anclaje de antena, se debe considerar RRU 5512
</t>
  </si>
  <si>
    <t>53_028</t>
  </si>
  <si>
    <t>Maipu Calle Los Monarcas</t>
  </si>
  <si>
    <t>Avenida Sur, frente al N°851</t>
  </si>
  <si>
    <t>5-2-2025: RF informa que se agrega a plan sitios en reemplazo de sitio no factible de entrega de Sites</t>
  </si>
  <si>
    <t>CL-13-MU-02565-23</t>
  </si>
  <si>
    <t xml:space="preserve">09-05-2025: APROBADO 4G V1.
1. Sitio incluye todo lo solicitado por OOCC. Sites no instala herrajes ni base de antena trisectorial.
</t>
  </si>
  <si>
    <t>Aprobado	CHECKLIST 
POSTE EQUIPAMIENTO AEREO
1. Coordenadas Google Earth: OK
2. Nemonico: 53_028
3. Tipo de Poste: Metalico
4  Compartido; NO
5. Altura Poste: 10.3
6. Altura RF:  12
7 Altura HW:  5
8 Soportes:N/A
9.PGB altura : OK
10 Disponibilidad camion capacho: SI
11. Antenas Con Plan de RF: OK
12 AZ Con Plan de RF : OK
13. GPS ;OK
14. Disponibilidad de Ductos NOK
15. Energia: OK
OBSERVACION</t>
  </si>
  <si>
    <t xml:space="preserve">En diagrama Unilineal falta Medidor, su Breaker de protección, sección y tipo de conductor a utilizar hasta TDAyF.
Falta cuadro de carga con detalle. 
Breaker general de TDAyF debe ser de 2 polos, para proteger tanto la fase como Neutro. (RIC N°02 - Tableros Eléctricos)
Protección de circuito vacante debe ser considerada en 16 amperios según nuevo requerimiento para incorporación de equipamiento futuro.
</t>
  </si>
  <si>
    <t xml:space="preserve">OBSERVACIONES ASB - OOCC - Informe Fotográfico
Aprobado
Faltan perforaciones en gabinete TDAyF según el plano.
PMO indica que las perforaciones serán realizadas por parte de Claro.
OBSERVACIONES ASB - OOCC - Planos
Aprobado
Instalar equipos RRU-BBU entre los 4000 – 6000 mm de altura.
Requiere 1 kit 27 (2xRRU5513-BBU-DPU-DBU)
Requiere 1 kit 29  (ADU4514)
</t>
  </si>
  <si>
    <t xml:space="preserve">Falta cuadro de carga con detalle. 
Pendiente contrato suministro eléctrico
</t>
  </si>
  <si>
    <t>Sitio Construido, pero aún no aprobamos la ingeniería</t>
  </si>
  <si>
    <t>53_033</t>
  </si>
  <si>
    <t>Maipu Calle Chiu Chiu</t>
  </si>
  <si>
    <t>Plaza Calle La Quincha, Intersección Calle del Huaso</t>
  </si>
  <si>
    <t>CL-01-13-02635-23</t>
  </si>
  <si>
    <t>: 2da revisión (W40) Poste Acero de 18m  / Instalación de equipamiento en altura. Compromiso de Sites Chile entregará definición de tipo de poste./ Ausente: ID OOII. /  1era revisión (W35) 28-08:Aprobado. Poste metálico de 18m equipamiento en altura.</t>
  </si>
  <si>
    <t>Sitio poste proyectado</t>
  </si>
  <si>
    <t>53_042</t>
  </si>
  <si>
    <t>Av. Presidente José Batlle</t>
  </si>
  <si>
    <t>Av. Presidente José Batlle Y Ordóñez N°4502</t>
  </si>
  <si>
    <t>CL-01-13-02685-23</t>
  </si>
  <si>
    <t>Aprobado. Altura ClaroVtr 20m / Área proyectada 3x2. / (Sector-1: Dependerá de la decisión de RF)</t>
  </si>
  <si>
    <t>Área Proyectada 3X2mts / empalme trifásico proyectado con línea eléctrica subterránea hacia TDAyF/ Poste de conexión N°0.740.583</t>
  </si>
  <si>
    <t>53_053</t>
  </si>
  <si>
    <t>Pedro Aguirre Cerda Tartini</t>
  </si>
  <si>
    <t>Av Clotario Blest esquina Tartini, Pedro Aguirre Cerda</t>
  </si>
  <si>
    <t>CL-01-13-02570-23</t>
  </si>
  <si>
    <t>Poste proyectado con factibilidad monofásica / Poste de conexión N°0103459, acometida aérea.</t>
  </si>
  <si>
    <t>53_063</t>
  </si>
  <si>
    <t>Pudahuel Los Volcanes</t>
  </si>
  <si>
    <t>Av Miraflores SN, esquina Camino a Lampa</t>
  </si>
  <si>
    <t>CL-01-13-02572-23</t>
  </si>
  <si>
    <t>53_065</t>
  </si>
  <si>
    <t>Pudahuel Mar Adentro</t>
  </si>
  <si>
    <t>La Travesia S/N esquina Isla Portezuelo</t>
  </si>
  <si>
    <t>CL-01-13-02573-23</t>
  </si>
  <si>
    <t>53_072</t>
  </si>
  <si>
    <t>El Ave Fragata</t>
  </si>
  <si>
    <t>El Piquero - El Flamenco</t>
  </si>
  <si>
    <t>53_078</t>
  </si>
  <si>
    <t>Recoleta Esteban Merello</t>
  </si>
  <si>
    <t>Esteban Merello 1457 (plaza)</t>
  </si>
  <si>
    <t>CL-01-13-02580-23</t>
  </si>
  <si>
    <t>Área proyectada 2x1 mts</t>
  </si>
  <si>
    <t>53_084</t>
  </si>
  <si>
    <t>San Joaquin Juan Planas</t>
  </si>
  <si>
    <t>San Joaquín</t>
  </si>
  <si>
    <t>Juan Planas frente a la direccion 6223</t>
  </si>
  <si>
    <t>CL-01-13-02583-23</t>
  </si>
  <si>
    <t>Energía proyectada 3x40A</t>
  </si>
  <si>
    <t>53_085</t>
  </si>
  <si>
    <t>San Jose de Maipo Avenida Messina</t>
  </si>
  <si>
    <t>San José de Maipo</t>
  </si>
  <si>
    <t>Av Angel Astorga 69, a un costado del acceso al Cementerio</t>
  </si>
  <si>
    <t>CL-01-13-02667-23</t>
  </si>
  <si>
    <t>53_086</t>
  </si>
  <si>
    <t>La Obra Los Pinos</t>
  </si>
  <si>
    <t>Los Pinos 442</t>
  </si>
  <si>
    <t>CL-01-13-02668-23</t>
  </si>
  <si>
    <t xml:space="preserve">Rev.2 25-09: Aprobado con observaciones
1. PMO Indica que soporte solicitado para nueva antena solicitada por RF 3 ATR4518R13V06 será canalizacdo a traves de ellos, por lo que se le recibe la ing al OI, se solicita correo de formalidad a PMO.
2. Gabinete TDAyF y TX: Rack raqueable debe ser capaz de moverse en profundidad, ya que no estan dejando separación con la puerta, por lo que va a generar que los cables de FO y energia a conectar con el equipo se dañen con el cierre de la puerta. (ver plano enviado del modelo tipo de este elemento).
Poste metalico D: 10"
SITES NO INSTALARÁ HERRAJES PARA EQUIPOS NI SOPORTES PARA TX, NI PARA ANTENAS NUEVAS RF.
02-09: Observado
1.Soporte RF: Sitio considera la instalación de 3 antenas panel modelo ATR4518R13V06, consulta ¿SITES INSTALARÁ ESTOS SOPORTES?
2. Las troneras deben estan acotadas, considerar la cantidad de cableado que deben instalarse.
Poste metalico D: 10"
SITES NO INSTALARÁ HERRAJES PARA EQUIPOS NI SOPORTES PARA TX.
</t>
  </si>
  <si>
    <t xml:space="preserve">25/09 :Actualizaron antena tri-sectorial correcta regularizada esa observación , pero queda pendiente que no es cambio de modelo de RRU son 2 RRU 5512 y 3 RRU 5513, sitio tiene bandas Bajas y Medias, considera que la información de HW se envió en mail 01/08 a solicitud de PMO 
Observados deben regularizar antena Tri-sectorial según información de 12/08 y falta RRU 5512 no está en informada plano </t>
  </si>
  <si>
    <t xml:space="preserve">02-09-2024 Observado V1
Corregir Modelo de antena: Antena Trisectorial: HUAWEI ATR4518R13v06
</t>
  </si>
  <si>
    <t>Como se indicó en la ING son 2 RRU5512 y 3 RRU5513 , adicional está colocando Plano de ING del soporte de antena de la antigua Tri-sectorial.</t>
  </si>
  <si>
    <t>53_087</t>
  </si>
  <si>
    <t>San Jose de Maipo Sur Lagunillas</t>
  </si>
  <si>
    <t>Camino a Lagunillas SN, San Jose de Maipo</t>
  </si>
  <si>
    <t>CL-01-13-02669-23</t>
  </si>
  <si>
    <t>53_089</t>
  </si>
  <si>
    <t>San Ramon Ignacio Serrano</t>
  </si>
  <si>
    <t>Calle Tacna 1 con Gral Barcelo Lira</t>
  </si>
  <si>
    <t>CL-01-13-02588-23</t>
  </si>
  <si>
    <t xml:space="preserve">02-09: Aprobado
Poste metalico D: 10"
SITES NO INSTALARÁ HERRAJES PARA EQUIPOS NI SOPORTES PARA TX.
</t>
  </si>
  <si>
    <t>53_091</t>
  </si>
  <si>
    <t>Cóndor</t>
  </si>
  <si>
    <t>Cóndor 750, Santiago, Región Metropolitana</t>
  </si>
  <si>
    <t>CL-01-13-02686-23</t>
  </si>
  <si>
    <t>Área Proyectada 3X2mts / empalme trifásico proyectado con línea eléctrica adosada a muro / conexión en cámara exterior S/N</t>
  </si>
  <si>
    <t>53_093</t>
  </si>
  <si>
    <t>Talagante Manuel Rodriguez</t>
  </si>
  <si>
    <t>Manuel Rodriguez 15</t>
  </si>
  <si>
    <t>CL-01-13-02673-23</t>
  </si>
  <si>
    <t>53_099</t>
  </si>
  <si>
    <t>Vitacura La Cumbre</t>
  </si>
  <si>
    <t>Via Morada con La Cumbre</t>
  </si>
  <si>
    <t>CL-01-13-02679-23</t>
  </si>
  <si>
    <t>02_619</t>
  </si>
  <si>
    <t>San Pedro de Atacama Saire</t>
  </si>
  <si>
    <t>Av. Los Andes, Sandra Berna Martínez s/n</t>
  </si>
  <si>
    <t>06_728</t>
  </si>
  <si>
    <t>Coltauco Ruta H-30</t>
  </si>
  <si>
    <t>Ruta H-30, a un costado de la casa N° 33660</t>
  </si>
  <si>
    <t>CL-01-06-02608-23</t>
  </si>
  <si>
    <t>Poste metálico de 18m  / Instalación de equipamiento en altura. Compromiso de Sites Chile entregará definición de tipo de poste./ Ausente: ID OOII.</t>
  </si>
  <si>
    <t>Poste proyectado con factibilidad monofásica / Poste de conexión N°025060</t>
  </si>
  <si>
    <t xml:space="preserve">21-11: Aprobado
1. Sites no instala pipe para 3 antenas ATR ni herrajes para equipos outdoor, Por ingenieria entregada, solo dejará placa base para la antena trisectroial ATR cilindrica.
2. Sites instala Gabinete TDAyF y TX.
Equipo implementador deberá instalar soporte pin central en tope de poste, ademas de 2 kit de herrajes para equipos outdoor.
</t>
  </si>
  <si>
    <t xml:space="preserve">04-03-25: Aprobado con observaciones V1.
- Se valida según plano Asbuilt.
- Equipo implementador debe instalar 2 Kit de herraje (5 RRU).
- Los equipos no pueden ser instalados hacia la calzada.
- Se requiere PIPE para 3 ATR / BRIDA ATR
- Gabinete No perforado"
04-03-25: Aprobado V1.
- Se valida planimetría, pero no hay manera de verificar dimensiones ya que no se cuenta con fotografías que corroboren. Sites indica en correo (19-12-24) que el plano asbuilt esta tal cual en terreno.
</t>
  </si>
  <si>
    <t xml:space="preserve">04-03-25: Aprobado con observaciones V1
- Fotos Georreferenciadas: SI-OK.
- Implementación debe anclar antena HUAWEI ATR4518R13v06  (3 panel x1499 mm)
- Herraje deben Implementarse a partir de 3,5m hacia arriba: SI-OK
- Los Herrajes se deben instalar por arriba del gabinete de TX: SI-OK
- Canalización mediante tronera (Interna del poste): SI-OK
IMPORTANTE: Correo: Miércoles 25/09/2024, 15:26 hrs. Se aceptan As Built que no tenga en consideración la descripción de la antena  ATR4518R13v06, (ANTENA PANEL) (Costo cambio Soporte PIPE será asociado por la PMO)
</t>
  </si>
  <si>
    <t>06_729</t>
  </si>
  <si>
    <t>Loreto Molino Oriente</t>
  </si>
  <si>
    <t>Calle C. Hunneus Salas, esquina Pasaje Lira</t>
  </si>
  <si>
    <t>6-8-2026: Se descarta nueva opción entregada por Sites y se solicita gestionar opción ATC
24-07-2026: Se hace rollback con información registrada en tracker. Se borra la información del TSS antiguo que se encontraba validado e ingeniería observada
03-03-2026: SITES formaliza que no es factible la construcción de este sitio por permiso municipal
5-2-2025: RF informa que se agrega a plan sitios en reemplazo de sitio no factible de entrega de Sites</t>
  </si>
  <si>
    <t>POSTE de Hormigon</t>
  </si>
  <si>
    <t>Se rechaza opción de Sites, poste de 12 mtrs. Se pide ver opción ATC</t>
  </si>
  <si>
    <t>Ing No Recibida RG</t>
  </si>
  <si>
    <t xml:space="preserve"> - </t>
  </si>
  <si>
    <t>Sitio Construido, pero aún no aprobamos la ingeniería. Debido al trazado de la línea eléctrica, se debe instalar poste intermedio el cuál se encuentra en gestión municipal, se proyecta entrega para W35.</t>
  </si>
  <si>
    <t>06_736</t>
  </si>
  <si>
    <t>Machali Bocatoma</t>
  </si>
  <si>
    <t>Los Abedules S/N</t>
  </si>
  <si>
    <t>CL-01-06-02633-23</t>
  </si>
  <si>
    <t>Aprobada coordenadas  -34,19971 -70,53106/ Se realiza ajuste del diseño RF( Solo Bandas medias = 3x RRU5513 / 1x  ADU4514S0v06</t>
  </si>
  <si>
    <t xml:space="preserve">Altura del poste ofrecido (12,5 m) no está de acuerdo al plan RF (RF debe validar).
La antena y los RRU proyectados en el plano no están de acuerdo al plan RF.
Poste eléctrico a reemplazar por parte de la compañía eléctrica por poste reforzado
</t>
  </si>
  <si>
    <t>W30</t>
  </si>
  <si>
    <t>07_902</t>
  </si>
  <si>
    <t>Huilquilemu Ruta K-555</t>
  </si>
  <si>
    <t>Calle Los Lirios esquina Calle Las Rosas</t>
  </si>
  <si>
    <t>CL-01-07-02674-23</t>
  </si>
  <si>
    <t>Poste proyectado con factibilidad monofásica / Poste de conexión N°6-001921, acometida aérea.</t>
  </si>
  <si>
    <t>09_996</t>
  </si>
  <si>
    <t>Pillanlelbun Temuco</t>
  </si>
  <si>
    <t>Esmeralda Esquina Ricardo Ungerer</t>
  </si>
  <si>
    <t>CL-01-09-02559-23</t>
  </si>
  <si>
    <t>Aprobada ING, Las coordenadas informadas esta a 110 mts aprox de punto nominal, favor actualizar toda la documentación referente del sitio desde TSS</t>
  </si>
  <si>
    <t>10_938</t>
  </si>
  <si>
    <t>Calbuco Huito</t>
  </si>
  <si>
    <t>Calbuco</t>
  </si>
  <si>
    <t>ALMIRANTE LA TORRE #644</t>
  </si>
  <si>
    <t>CL-01-10-02690-23</t>
  </si>
  <si>
    <t>01-09-2025: Se validad la nueva ubicación ( 3r cambio de Ubicación),-41,753286   -73,162239, se analiza nueva altura de 30 mts, según fotos panorámicas a 30 mts</t>
  </si>
  <si>
    <t xml:space="preserve">29-05-2025: APROBADO 4G V1.
1. Area en piso 2,2 x 1,6m
2. 3 soportes Dobles para RF.
3. Comunicación a sistema radiante se verificará en etapa de ingenieria.
</t>
  </si>
  <si>
    <t xml:space="preserve">CHECKLIST SITIO 
01.09.2025
1. Coordenadas Google Earth: OK
2. Nemónico 10_938
3. Tipo de estructura: Autosportada
4. Altura: 30
5. Altura RF:OK 30 MTS
6. Tipo de Soporte: Simple 3 mts
6. PGB Altura: NOK sin evidencia
7. PGB Piso: NOK Sin evidencia
8 Disponibilidad de recorrido Power F.O: Sin evidencia
9. EPC Aérea; OK
10 EPC Piso: OK
11 Rodomo: NO
12. Energía Provisoria: Confirmar
13. Disponibilidad 4G / 5G en Torre  OK
14. Disponibilidad de 4G / 5G Piso: OK
15. Requiere Andamios: NO
16. Antenas con Plan de RF: Sin evidencia
17: Tronera: N/A
18. Porta Feeders: N/A
19_ GPS: Sin evidencia en fotomontaje
20. Az con Plan de RF: Sin evidencia
Observaciones:
6. PGB Altura: NOK sin evidencia
7. PGB Piso: NOK Sin evidencia
16. Antenas con Plan de RF: Sin evidencia
19_ GPS: Sin evidencia en fotomontaje
20. Az con Plan de RF: Sin evidencia
TSSR_Rev2_ Aprobado C/Obs
</t>
  </si>
  <si>
    <t>OBSERVACIONES - PLANOS:
Se mantienen todas las observaciones.
En el detalle de los soportes RF falta indicar la separación entre pipes , debe ser 800 mm.
Faltan las canalizaciones en el radier.
Se mantienen la siguientes observaciones:
Se debe proyectar los gabinetes Claro para verificar la correcta apertura de puertas de éstos ya que según la planta del sitio , parte del radier queda bajo la torre.
La EPC no necesita llegar el TDAyF, sólo debe llegar entre medio de los gabinetes a instalar.</t>
  </si>
  <si>
    <t xml:space="preserve">Se mantienen las mismas observaciones del 24/02
24/02/2026:Faltan todas la proyecciones de HW y antenas, ubicación y altura de soporte V/S el norte y su datos de AZ
25/05/2026:Faltan todas la proyecciones de HW y antenas, ubicación y altura de soporte V/S el norte y su datos de AZ
</t>
  </si>
  <si>
    <t>Ing Aprobada con OBS</t>
  </si>
  <si>
    <t>Error en cálculo de caída de tensión por dato de metros. - Sección a utilizar en calculo señala 35mm, en indicativo de unilineal declara un 2x25mm
Respecto a la revisión, lo siguiente.
S=2⋅0.0282⋅60⋅40 
                  6.6
S=135.36
         6.6 
S≈20.5 mm2
Comercialmente 2x25mm2 sección mínima aceptada, se presenta un 2x35mm2.</t>
  </si>
  <si>
    <t>W16</t>
  </si>
  <si>
    <t>25_479</t>
  </si>
  <si>
    <t>Ruta 78 - San Miguel</t>
  </si>
  <si>
    <t>Ruta G-950</t>
  </si>
  <si>
    <t>CL-01-05-02713-23</t>
  </si>
  <si>
    <t xml:space="preserve">27-08: Aprobado
1. Soporte RF: Proyectan 2 soportes por sector.
2. Area en piso 3x2m
3. En ingenieria se debe verificar como será el ruteo del cableado al sistema radiante.
</t>
  </si>
  <si>
    <t xml:space="preserve">29-08-24: Aprobado V2
- Antena GPS no se visualiza fotomontaje.
- Rango de altura Clarovtr= 30m-26m
- RF (3) 5512 - (3) 5513w (Banda Baja y Media)
- Epc Aéreo según Planos.
</t>
  </si>
  <si>
    <t>17/06: Diseño RF será corregido en As Builts por Sites.</t>
  </si>
  <si>
    <t xml:space="preserve">CHECKLIST SITIO 
1. Coordenadas Google Earth: OK
2. Nemonico: 25_479
3. Tipo de estructura: Contraventada
4. Altura: 30
5. Altura RF:28
6. Tipo de Soporte: H Doble 3mts
6. PGB Altura: OK
7. PGB Piso: OK
8 Disponibilida de recorrido Power F.O: OK
9. EPC Aerea OK
10 EPC Piso: OK
11 Rodomo:N/A
12. Energia Provisoria: N/A
13. Disponibilidad LTE / 5G Altura :OK
14. Disponibilidad  LTS / 5G  Piso: OK
15. Requiere Andamios: NO
16. Antenas con Plan de RF: OK
17: Tronera: N/A
18. Porta Feeders: OK
19_ GPS: OK
20. Az con Plan de RF: OK
OBSERVACIONES
Aprobado
CHECKLIST SITIO 
1. Coordenadas Google Earth: OK
2. Nemonico: 25_526
3. Tipo de estructura: Autosoportada
4. Altura: 24
5. Altura RF:24
6. Tipo de Soporte: Sin evidencia
6. PGB Altura: Sin evidencia
7. PGB Piso: sin evidencia
8 Disponibilida de recorrido Power F.O: OK
9. EPC Aerea Sin evidencia
10 EPC Piso: Sin evidencia
11 Rodomo:N/A
12. Energia Provisoria: N/A
13. Disponibilidad LTE / 5G Altura :OK
14. Disponibilidad  LTS / 5G  Sin evidencia
15. Requiere Andamios: NO
16. Antenas con Plan de RF: Sin evidencia
17: Tronera: N/A
18. Porta Feeders: OK
19_ GPS: Sin evidencia
20. Az con Plan de RF: Sin evidencia
OBSERVACIONES
Rechazado
</t>
  </si>
  <si>
    <t xml:space="preserve">REV2 26-03-2025
Sitio Macro proyectado
Área Proyectada 2,2x1,6 mts
Tierra proyectada (se proyecta malla tierra para sitio L=4X4mts)
Sitio proyectado monofásico (Condición especial de sitio Ruta)
</t>
  </si>
  <si>
    <t xml:space="preserve">OBSERVACIONES - INFORME FOTOGRAFICO:
Distanciamiento entre porta feeders no cumple estándar.
Se acepta excepcionalmente por acuerdo PMO-SITES.
OBSERVACIONES - PLANOS:
Soportes RF y porta feeders no cumplen estándar.
Se acepta excepcionalmente por acuerdo PMO-SITES.
</t>
  </si>
  <si>
    <t>Se debe detallar la cantidad de BDT a instalar y su ubicación dentro de la infraestructura, PISO Y ALTURA.</t>
  </si>
  <si>
    <t>Falta número de cliente para entrega a O&amp;M</t>
  </si>
  <si>
    <t>As Built Aprobado con Observaciones 4G/Detenido</t>
  </si>
  <si>
    <t>W09</t>
  </si>
  <si>
    <t>Sitio ya se encuentra construido, pero la ingeniería está observada</t>
  </si>
  <si>
    <t>25_480</t>
  </si>
  <si>
    <t>Ruta 68 - La Playa</t>
  </si>
  <si>
    <t>RVA CORA 2 EL LABRADOR LT A 3 -A 4</t>
  </si>
  <si>
    <t>CL-05-CB-02703-23</t>
  </si>
  <si>
    <t>Altura definida 30m / Ausente: Área 3x2 en piso / Ausente: ID OOII.</t>
  </si>
  <si>
    <t>Área Proyectada 10x10mts Espacio general / empalme trifásico proyectado con línea eléctrica aérea/ Poste de conexión N° 007818 EMELCA.</t>
  </si>
  <si>
    <t>CHECKLIST SITIO
1. Coordenadas Google Earth: OK
2. Nemonico: OK
3. Tipo de estructura: Autosoprtada
4. Altura: 30
5. Altura RF:30
6. Tipo de Soporte:  Simple 3mts
6. PGB Altura: NOK
7 Disponibilida de recorrido Power F.O: OK
8. EPC Aerea; OK
9 EPC Piso: N/A
10 Rodomo: N/A
11. Energia Provisoria: N/A
12. Disponibilidad 4G en Torre  OK
13. Disponibilidad  4G Piso: OK
14. Requiere Andamios: NO
15. Antenas con Plan de RF: NOK
16: Tronera: N/A
17. Porta Feeders: OK
18_ GPS: OK
19. Az con Plan de RF:NOK
OBSERVACIONES
6. PGB Altura: Sin evidencia en planos
15. Antenas con Plan de RF: No corresponde lo proyectado en planos
19. Az con Plan de RF:No corresponde lo proyectado en planos</t>
  </si>
  <si>
    <t>OBSERVACIONES - INFORME FOTOGRAFICO
Se visualiza que el gabinete MTS a instalar podría topar con el TDAyF, en cuyo caso el equipo de implementación deberá desplazar la EPC para dar más espacio al gabinete MTS.
OBSERVACIONES - PLANOS
Falta el detalle de los porta feeders.</t>
  </si>
  <si>
    <t>No se identifica energia en sitio.- Falta Te1.</t>
  </si>
  <si>
    <t>ing Observada</t>
  </si>
  <si>
    <t>25_533</t>
  </si>
  <si>
    <t>Ruta 5 Dunas de Longotoma</t>
  </si>
  <si>
    <t>Las Parcelas de Logitoma Lote A S/n</t>
  </si>
  <si>
    <t>CL-01-05-02708-23</t>
  </si>
  <si>
    <t>02-10: Aprobado
Area en piso de 3x2m
Se proyectan 2 soportes por sector.
Canalizaciones se verifican en etapa de ingenieria.</t>
  </si>
  <si>
    <t>Altura definida 30m / Proyección área 3x2 / Ausente: ID OOII.</t>
  </si>
  <si>
    <t>Área proyectada 2x3 mts</t>
  </si>
  <si>
    <t>25_539</t>
  </si>
  <si>
    <t>Ruta 5 Llaillay Los Azules</t>
  </si>
  <si>
    <t>Ruta 5, Llaillay, Valparaíso</t>
  </si>
  <si>
    <t>CL-01-05-02711-23</t>
  </si>
  <si>
    <t>Acometida: 11 mts app</t>
  </si>
  <si>
    <t>Aprobado.
Radier 2,2 x 1,6 m  OK  (Sites)
Soportes RF y MMOO de acuerdo a estándar
EPC de acuerdo a estándar
Canalizaciones energía y FO de acuerdo a estánda</t>
  </si>
  <si>
    <t xml:space="preserve">OBSERVACIONES ING
11/06: Observaciones corregidas, por ubicación del sitio se debió realizar ajuste en AZ  70°/150°/315°
</t>
  </si>
  <si>
    <t>CHECKLIST SITIO 
1. Coordenadas Google Earth: OK
2. Nemonico: OK
3. Tipo de estructura: Contraventada
4. Altura: 33
5. Altura RF:OK
6. Tipo de Soporte:  H 3Mts
6. PGB Altura: OK
7 Disponibilida de recorrido Power F.O: OK
8. EPC Aerea; OK
9 EPC Piso: N/A
10 Rodomo: N/A
11. Energia Provisoria: N/A
12. Disponibilidad 4G, 5G en Torre  OK
13. Disponibilidad  4G, 5G Piso: OK
14. Requiere Andamios: NO
15. Antenas con Plan de RF: Sin evidencia en Planos
16: Tronera: N/A
17. Porta Feeders: OK
18_ GPS: Sin evidencia en Planos
19. Az con Plan de RF: Sin evidencia en Planos
Observaciones 
15. Antenas con Plan de RF: Sin evidencia en Planos
19. Az con Plan de RF: Sin evidencia en Planos</t>
  </si>
  <si>
    <t>OBSERVACIONES - INFORME FOTOGRAFICO:
Aprobado.
OBSERVACIONES - PLANOS:
Aprobado.</t>
  </si>
  <si>
    <t>Aprobado coordenadas y altura, actualizar AZ no son los informados en Diseño RF 
70°, 150°, 315°</t>
  </si>
  <si>
    <t>W14</t>
  </si>
  <si>
    <t>25_551</t>
  </si>
  <si>
    <t>Petorca Borgoño Poniente</t>
  </si>
  <si>
    <t>Petorca</t>
  </si>
  <si>
    <t>Cementerio Petorca</t>
  </si>
  <si>
    <t>CL-05-PT-02645-23</t>
  </si>
  <si>
    <t xml:space="preserve">"CHECKLIST "
POSTE EQUIPAMIENTO AEREO
1. Coordenadas Google Earth: OK
2. Nemonico: 25_551
3. Tipo de Poste: Metalico
4  Compartido; NO
5. Altura Poste: 12 Mts
6. Altura RF:  12mts  
7 Altura HW:  6 
8 Soportes: 
9.PGB altura : NOK
10 Disponibilidad camion capacho: SI
11. Antenas Con Plan de RF: OK
12 AZ Con Plan de RF : OK
13. GPS ;OK
14. Disponibilidad de Ductos 
15. Energia: OK
OBSERVACION 5G OK
</t>
  </si>
  <si>
    <t xml:space="preserve">Poste 10" con brida.
Claro debe fabricar soporte para  antena ATR .
Claro debe fabricar 2 kit soportes para  RRU y equipos.
</t>
  </si>
  <si>
    <t>1.	Medidor se encuentra al alcance de terceros pudiendo manipular Braker.</t>
  </si>
  <si>
    <t xml:space="preserve">Sitio con energía definitiva
Falta N° de cliente
Falta contrato de suministro
</t>
  </si>
  <si>
    <t>Sitio Construido, pero aún no se entrega la ingeniería</t>
  </si>
  <si>
    <t>43_047</t>
  </si>
  <si>
    <t>Curacavi Ruta 68</t>
  </si>
  <si>
    <t xml:space="preserve">Los Maitenes S/N, Condominio Alto los Naranjos. </t>
  </si>
  <si>
    <t>18-12-2025: Sale de Condición On HOld
On Hold RF 21-8-2025</t>
  </si>
  <si>
    <t>CL-01-13-02704-23</t>
  </si>
  <si>
    <t xml:space="preserve">Sitio proyectado MT trifásico
Área proyectada 3(2x2) mts
Acometida eléctrica aérea proyectada
Línea eléctrica aérea trifásica proyectadas hasta TDAyF (300 mts de línea app)
</t>
  </si>
  <si>
    <t xml:space="preserve">16-04-2025: Aprobado 4G V4.
1. Tener presente que la separación maxima de los porta feeders a instalarse debe ser de 1m.
</t>
  </si>
  <si>
    <t>15/04/2025: Observaciones corregidas</t>
  </si>
  <si>
    <t>OBSERVACIONES (Planos de Planta)
04-04-2025 Aprobado V2
- Proyección Gabinetes: 2 principales en radier: SI-OK
- Antena GPS: proyectada en el EPC: SI-OK
OBSERVACIONES (Planos Laterales)
16-04-2025: Aprobado con observaciones 4G V4.
1. El modelo de la RRU indicada en el llamado del plano de elevación (Sección A) esta errado, no es la RRU 5517t sino la RRU 5513w, como bien esta descrito en el plano de la sección B.</t>
  </si>
  <si>
    <t>OBSERVACIONES - INFORME FOTOGRAFICO: Falta la medición de la separación entre pipes RF. Debe tener 800 mm como el plano de ING y plano As built, pero según la foto 15 tiene bastante menos de 800 mm.
OBSERVACIONES - PLANOS: Se mantienen las observaciones:
Falta el detalle del soporte MMOO.
Falta el detalle de los porta feeders.</t>
  </si>
  <si>
    <t>Observaciones:
- No se identifica energía en sitio.
- Falta Te1.</t>
  </si>
  <si>
    <t>Proyecto Electrico</t>
  </si>
  <si>
    <t>43_823</t>
  </si>
  <si>
    <t>Ruta 78 - Chiñihue Melipilla</t>
  </si>
  <si>
    <t>Caletera El Monte, El Monte, Región Metropolitana</t>
  </si>
  <si>
    <t>CL-01-13-02706-23</t>
  </si>
  <si>
    <t>Aprobado con observación:
Lám 03: el CAG en poste empalme  debe ser de 1 1/2"</t>
  </si>
  <si>
    <t>12_971</t>
  </si>
  <si>
    <t>Laguna de Los Cisnes</t>
  </si>
  <si>
    <t>Ruta Y-629 s/n, Aeródromo Porvenir</t>
  </si>
  <si>
    <t xml:space="preserve">o	TSS no presenta ningún cambio versus versión revisada previamente.
o	Faltan fotografías panorámicas a nivel de piso, las cuales deben ser tomadas desde el punto de emplazamiento validado por DGAC (dado que no se puede elevar drone).
o	No hay forma de corroborar la coordenada de emplazamiento, pues falta fotografía del gps en punto validado por DGAC.
o	La coordenada del TSS difiere en más de 80mts del punto que se indicó como validado por DGAC. Hacer revisión de este punto y entregar respuesta definitiva, pues diferencia es de más de 2Seg (supera tolerancia de Subtel).
</t>
  </si>
  <si>
    <t xml:space="preserve">Alternativa  E
Área arriendo equipos Claro proyectado radier de 1,6 x 2,2 mts
Se consideran 3 soportes simples para RF
Se consideran 3 soportes simple para TX satelital
</t>
  </si>
  <si>
    <t>Altura de Antenas en planilla RF, indica 18, altura de torre en informé indica 15m</t>
  </si>
  <si>
    <t>19_006</t>
  </si>
  <si>
    <t>Bajo Relún</t>
  </si>
  <si>
    <t>-38,2579</t>
  </si>
  <si>
    <t>-73,1904</t>
  </si>
  <si>
    <t>LUMACO</t>
  </si>
  <si>
    <t xml:space="preserve">Ruta R-90-P 110 mts al poniente de la intersección con Ruta R-650 </t>
  </si>
  <si>
    <t>CL-AR-1299</t>
  </si>
  <si>
    <t>Altura ajustada con 60mts. Validado por RF.</t>
  </si>
  <si>
    <t xml:space="preserve">"CHECKLIST SITIO"
19_006
25-09-25
Observaciones
1,- TSS revisado, formato SITES,  sitio no está en HLDV23.,solo se valida la proyección de equipo solo con plano y dibujos, no está definido altura de antenas. </t>
  </si>
  <si>
    <t>En la posición que instalaron la EPC obstruye la ubicación del gabinete Vertiv en la esquina del radier.
PMO: En caso de no tener cabida para instalación de GE y Gabinete en radier se evaluará nueva disposición en terreno</t>
  </si>
  <si>
    <t>Escalerilla no se encuentra enrutada como se solicitó en disposiciones de sitios OffGrid. disposición actual podría limitar espacio de gabinete outdoor para bancos de baterías.</t>
  </si>
  <si>
    <t>19_007</t>
  </si>
  <si>
    <t>Andrés Calbuñir</t>
  </si>
  <si>
    <t>-38,1334</t>
  </si>
  <si>
    <t>-72,9828</t>
  </si>
  <si>
    <t>Ruta R-460 a 3,6 Kms de la intersección con Ruta R-42</t>
  </si>
  <si>
    <t>CL-AR-1298</t>
  </si>
  <si>
    <t xml:space="preserve">"CHECKLIST SITIO"
19_007
25-09-25
Observaciones
1,- TSS revisado, formato SITES,  sitio no está en HLDV23.,solo se valida la proyección de equipo solo con plano y dibujos, no está definido altura de antenas. </t>
  </si>
  <si>
    <t>Por la distancia de la linea electrica se debe considerar un TG.</t>
  </si>
  <si>
    <t xml:space="preserve">Aprobado con observaciones.
(planos 19_007 Andres Calbuñir OOCC CASSIS 16032026,  19_007 Andres Calbuñir OOEE CASSIS 16032026)
El poste de 4" deberá tener espacio suficiente entre las canalizaciones y el mismo poste para dar cabida a los soportes que instalará Claro.
La EPC debe llegar al poste a la altura que se indicó en plano enviado a Sites (se revisará en el As built) 
Sites instala tablero TDAyF-TX
Sitio energía On grid .
</t>
  </si>
  <si>
    <t>Corregir en cálculo de alimentador sección utilizada 50mm2 es equivalente a #1awg, declara erradamente 8AWG. - En unilineal mantiene error en breaker de empalme 4x40A.</t>
  </si>
  <si>
    <t xml:space="preserve">OBSERVACIONES - INFORME FOTOGRAFICO
Se mantiene la siguiente observación:
No se visualiza la canalización de bajada CAG 1 1/2" de la acometida hasta el gabinete en el poste TDAyF.
</t>
  </si>
  <si>
    <t>25_610</t>
  </si>
  <si>
    <t>Palquico</t>
  </si>
  <si>
    <t>-32,2520</t>
  </si>
  <si>
    <t>-71,1332</t>
  </si>
  <si>
    <t>PETORCA</t>
  </si>
  <si>
    <t>Ruta E-315 S/N - Hijuela 5 - Lote 6-A-1 - Fundo Santa Julia: Ruta E-315 a 450 m al noreste de cruce con ruta E-37D</t>
  </si>
  <si>
    <t>CL-VS-1460</t>
  </si>
  <si>
    <t xml:space="preserve">1.- Sin HW proyectado.
2.- Se rechazará As-built si no tiene el HW proyectado y la carpeta de fotos.
3.- Altura de Antenas, validad en planilla RF. 
</t>
  </si>
  <si>
    <t>Se registra energía en sitio por empalme propio, pendiente número de cliente</t>
  </si>
  <si>
    <t>25_612</t>
  </si>
  <si>
    <t>El Manzano</t>
  </si>
  <si>
    <t>-32,4880</t>
  </si>
  <si>
    <t>-70,7568</t>
  </si>
  <si>
    <t>PUTAENDO</t>
  </si>
  <si>
    <t>Ruta E-411 Km. 44,4 aprox. Hacienda El Manzano</t>
  </si>
  <si>
    <t xml:space="preserve">"CHECKLIST SITIO"
25_612
25-09-25
Observaciones
1,- TSS revisado, formato SITES,  sitio no está en HLDV23,solo se valida la proyección de equipo solo con plano y dibujos, no está definido altura de antenas. no está claro la distribución de equipos en sitio. </t>
  </si>
  <si>
    <t>Respetar distribución entregada por ingeniería.</t>
  </si>
  <si>
    <t>La EPC obstruye la ubicación del gabinete Vertiv en la esquina del radier. 
PMO: En caso de no tener cabida para instalación de GE y Gabinete en radier se evaluará nueva disposición en terreno</t>
  </si>
  <si>
    <t>28_344</t>
  </si>
  <si>
    <t>Carrizal</t>
  </si>
  <si>
    <t>-37,4929</t>
  </si>
  <si>
    <t>-72,9333</t>
  </si>
  <si>
    <t>NACIMIENTO</t>
  </si>
  <si>
    <t xml:space="preserve">La Suerte Lote 2, 1 km al sur de cruce con Ruta Q-460 a 200 metros al nor-este de Escuela Carrizal Maipo </t>
  </si>
  <si>
    <t>CL-BI-1400</t>
  </si>
  <si>
    <t xml:space="preserve">Área arriendo equipos Claro proyectado radier de 1,6 x 2,2 mts
Se consideran 3 soportes simples para RF
Se debe considerar 3 soportes simple para TX satelital según acuerdo.
Canalizaciones, EPC y porta feeders se revisarán en etapa de ingeniería.
</t>
  </si>
  <si>
    <t xml:space="preserve">"CHECKLIST SITIO"
28_344
25-09-25
Observaciones:
1,- TSS revisado, formato SITES,  sitio no está en HLDV23,solo se valida la proyección de equipo solo con  dibujos, no está definido altura de antenas. no está claro la distribución de equipos en sitio. entendiendo que es la validación del punto  construir. Pero instalación de equipos no está definido.  </t>
  </si>
  <si>
    <t>Hay inconsistencia entre la altura del pilar soporte de la EPC y los dibujos donde muestran la altura de la EPC.
Se revisará en el As built que la EPC debe llegar al poste a la altura que se indicó en plano enviado a Sites.</t>
  </si>
  <si>
    <t>Sección de Calpe declarada en unilineal y en planta de línea eléctrica 2x25mm, en calculo declaran sección a utilizar de 35mm.</t>
  </si>
  <si>
    <t xml:space="preserve">Instalaron un nuevo poste circular con lo cual se levanta esa observación, pero en el informe fotográfico nuevo no han incorporado lo solicitado:
Faltan mediciones con cinta métrica (radier largo y ancho, portafeeders en la torre @1,0 m, soportes RF y Sat. instalados en la torre y medir largo y diámetro).
Se mantiene el estatus RECHAZADO.
</t>
  </si>
  <si>
    <t>12_969</t>
  </si>
  <si>
    <t>Puerto Toro S/N , Cabo de Hornos, Magallanes y la Antártica Chilena</t>
  </si>
  <si>
    <t>El TSS del Sitio 12_969 (rev.3) queda “APROBADO” por RF, con los 48mts comprometidos por SITES CHILE.</t>
  </si>
  <si>
    <t xml:space="preserve">1,- TSS revisado, formato SITES,  formato con  pocas fotos sin proyecciones.
No está claro la ubicación de equipos, 
No tenemos croquis o plano para los equipos, solo de ubicación de la torre. 
</t>
  </si>
  <si>
    <t>Se espera Ingenieria con solución de ERNC y alternativa con red de energia local de ciclos horarios.</t>
  </si>
  <si>
    <t>12_970</t>
  </si>
  <si>
    <t>Puerto Edén</t>
  </si>
  <si>
    <t>Puerto Eden /SN Puerto Edén, Natales, Magallanes y la Antártica Chilena</t>
  </si>
  <si>
    <t xml:space="preserve">* Dirección entregada no válida. Se debe entregar glosa correcta y con referencias claras.
* Fotografía de GPS ilegible; no Se puede leer ni ratificar coordenada de emplazamiento.
* Fotografías en general del TSS, todas de mala calidad. Tampoco se incluyen fotografías en el punto de emplazamiento ni observaciones si en punto de emplazamiento hay obstrucciones por árboles o no.
* Fotografías panorámicas obtenidas a 15mts o 30mts de altura?; hay 2 datos diferentes en el tss.
* Analizar factibilidad de aumento de altura a 42mts para despejar cualquier posibilidad de obstrucción, para análisis de SITES (vs 30mts propuestos).
</t>
  </si>
  <si>
    <t>Se espera Ingenieria con solución de ERNC.</t>
  </si>
  <si>
    <t>19_012</t>
  </si>
  <si>
    <t>Rayén Lafquén</t>
  </si>
  <si>
    <t>-39,0846</t>
  </si>
  <si>
    <t>-72,2707</t>
  </si>
  <si>
    <t>CUNCO</t>
  </si>
  <si>
    <t xml:space="preserve">Parcela 22 Rayen Lafquen, Sector Catrico 11,3 km por ruta S-549, desde km 38,5 de ruta Freire Villarrica </t>
  </si>
  <si>
    <t xml:space="preserve">Las panorámicas, fueron tomadas a 30mts o a 42mts?; no se entiende del TSS. Revisar y corregir.
La altura definida es de 42mts, para revisar y corroborar por SITES.
</t>
  </si>
  <si>
    <t xml:space="preserve">Aprobado con comentarios.  Se revisará en la ingeniería lo siguiente:
- Radier proyectado de 2,2 x 1,6 m     
- 3 soportes simples para RF   (según acuerdo)
- 3 soportes TX satelital  (según acuerdo)
- EPC , canalizaciones y portafeeders según estándar Claro
</t>
  </si>
  <si>
    <t xml:space="preserve">CHECKLIST SITIO"
19_012
19-09-25
Observaciones
1,- TSS revisado, formato SITES,  sitio no está en HLD.,solo se valida la proyección de equipo solo con plano y dibujos. no está definido altura de antenas.
</t>
  </si>
  <si>
    <t xml:space="preserve">Aprobado con observaciones.
Falta el detalle del gabinete TDA-TX. Según acuerdo con SITES todos los sitios deberán incorporar este gabinete, se revisará en el As built.
</t>
  </si>
  <si>
    <t xml:space="preserve">OBSERVACIONES - INFORME FOTOGRAFICO
Aprobado con observaciones.
Faltan todas las mediciones con cinta métrica.
En el TDAyF no se ve espacio disponible para los router de TX ni los rieles. SITES indica que nos entregará estos rieles para que sean instalados por el equipo de implementación.
La PMO solicita aprobar para avanzar con la implementación de este sitio, para identificar los puntos de mejora lo antes posible.
OBSERVACIONES - PLANOS
Aprobado con observaciones.
Falta el detalle del gabinete TDA-TX 
Sitio energía Off grid . 
</t>
  </si>
  <si>
    <t>1.- No tenemos HW proyectado, tanto nivel de torre como en piso, es necesario proyectar los equipos para dejar claro el lugar de instalación, por fotos se ve que el poste donde está el TDA, ¿el lugar de instalación seria en parte superior? 
2.- HW a instalar según archivo RF:
2 RRU 5512
1 BBU 5900A
3 SECTORES- Antena HUAWEI
ADU4516R6v06 (1999 mm)
Bandas Bajas (690-960)</t>
  </si>
  <si>
    <t>Sitio Off Grid no cuenta con empalme propio, se visualizan tierras de malla, no se logra apreciar gabinete instalado en POLE para verificación de espacio para TX y Starlink.</t>
  </si>
  <si>
    <t>19_018</t>
  </si>
  <si>
    <t>Boroa Sur</t>
  </si>
  <si>
    <t>-39,3125</t>
  </si>
  <si>
    <t>-73,0756</t>
  </si>
  <si>
    <t>TOLTEN</t>
  </si>
  <si>
    <t>Parcela San Antonio L-A a 650 mts de ruta S826, 2,1 kmts al sur este de Posta Salud Rural Boroa Sur</t>
  </si>
  <si>
    <t xml:space="preserve">CHECKLIST SITIO"
19_018
19-09-25
Observaciones
1,- TSS revisado, formato SITES,  sitio no está en HLD.,solo se valida la proyección de equipo solo con plano y dibujos. no está definido altura de antenas.
</t>
  </si>
  <si>
    <t>Se espera Ingenieria con solución de ERNC o solución de energía convencional.</t>
  </si>
  <si>
    <t>14_144</t>
  </si>
  <si>
    <t>Regina</t>
  </si>
  <si>
    <t>-40,1760</t>
  </si>
  <si>
    <t>-72,8078</t>
  </si>
  <si>
    <t>PAILLACO</t>
  </si>
  <si>
    <t xml:space="preserve">Sector Parcela El Cerrillo 75 mts por Camino Interior con acceso por Ruta T-677, a 950 mts de la intersección con Ruta T-685 </t>
  </si>
  <si>
    <t xml:space="preserve">La dirección entregada debe tener más y mejores referencias respecto de la ubicación. Revisar y corregir.
Se definen inicialmente 48mts (TSS indica 60mts), hasta revisar con SITES/RF_terreno la real necesidad de contar con 60mts.
</t>
  </si>
  <si>
    <t>Sin fotos del término de la construcción, solo fotos de la construcción inicial. No se observa escalerilla o EPC instalada</t>
  </si>
  <si>
    <t>14_145</t>
  </si>
  <si>
    <t>Huichahue</t>
  </si>
  <si>
    <t>-40,0211</t>
  </si>
  <si>
    <t>-72,9982</t>
  </si>
  <si>
    <t>Huichahue Alto lote 1, manzana 551, lote 56 12 km al norte de salida en km 13 de ruta T658 (Paillaco - Los Ulmos</t>
  </si>
  <si>
    <t xml:space="preserve">TSS con error en información de "COMUNA", se debe corregir.
Dirección no parece correcta, en cualquier caso debe tener más y mejores referencias, revisar y corregir.
</t>
  </si>
  <si>
    <t xml:space="preserve">Aprobado con comentarios.  Se revisará en la ingeniería lo siguiente:
- Radier proyectado de 2,2 x 1,6 m     
- 3 soportes simples para RF   (según acuerdo)
- 3 soportes TX satelital (según acuerdo).
- EPC , canalizaciones y portafeeders según estándar Claro
</t>
  </si>
  <si>
    <t>Corregir en cálculo de alimentador sección utilizada 35mm2 es equivalente a #2awg, declara erradamente 8AWG. - En unilineal mantiene error en breaker de empalme 4x40A</t>
  </si>
  <si>
    <t xml:space="preserve">Falta la medición del diámetro del soporte satelital , y la medición de los porta feeders espaciados a 1,0m.
Se valida según planos. </t>
  </si>
  <si>
    <t>14_147</t>
  </si>
  <si>
    <t>Covadonga</t>
  </si>
  <si>
    <t>-39,6913</t>
  </si>
  <si>
    <t>-72,6544</t>
  </si>
  <si>
    <t>LOS LAGOS</t>
  </si>
  <si>
    <t xml:space="preserve">Parcela El Cobre L-A. Ruta T-361 2,2 kms al Norte desde la intersección con Ruta T-363 </t>
  </si>
  <si>
    <t>Revisar dirección, mejorar glosa y referencias.</t>
  </si>
  <si>
    <t>Aprobado con observaciones.
El poste de 4" deberá tener espacio suficiente entre las canalizaciones y el mismo poste para dar cabida a los soportes que instalará Claro.
La EPC debe llegar al poste a la altura que se indicó en plano enviado a Sites (se revisará en el As built) 
Sites instala tablero TDAyF-TX
Sitio energía On grid .</t>
  </si>
  <si>
    <t>Sin comentarios.</t>
  </si>
  <si>
    <t>15_094</t>
  </si>
  <si>
    <t>Camarones</t>
  </si>
  <si>
    <t>-18,9672</t>
  </si>
  <si>
    <t>-69,7008</t>
  </si>
  <si>
    <t>CAMARONES</t>
  </si>
  <si>
    <t xml:space="preserve">Ruta A-345 sector Putaralla 32.5 kms al Oriente desde Camarones  </t>
  </si>
  <si>
    <t>12-08-25: Observado 4G V1.
1. Falta fotomontaje de espacio en piso y de torre indicando espacios para equipos ClaroVTR.
2. No indican espacio en piso disponible para equipos ClaroVTR.
3. No indican cantidad de soportes para equipos RF y TX.
Si bien esto fué conversado en reunión, cada TSSR debe contar con la información requerida.</t>
  </si>
  <si>
    <t>CHECKLIST SITIO 
1. Coordenadas Google Earth: OK
2. Nemonico 15_094
3. Tipo de estructura: Monopolo
4. Altura: 24
5. Altura RF: 24MTS 
6. Tipo de Soporte: OK
6. PGB Altura: NOK
7. PGB Piso: NOK
8 Disponibilida de recorrido Power F.O: Sin Informacion  
9. EPC Aerea; N/A
10 EPC Piso: OK
11 Rodomo: sin informacion 
12. Energia Provisoria: N/A
13. Disponibilidad 5G en Torre  sin evidencia
14. Disponibilidad de 5G Piso: sin evidencia
15. Requiere Andamios: SI
16. Antenas con Plan de RF: Sin evidencia
17: Tronera: N/A
18. Porta Feeders: N/A
19_ GPS: Sin evidencia en fotomontaje
20. Az con Plan de RF: Sin evidencia
Observaciones:
TSSR Rev 1 Aprobado</t>
  </si>
  <si>
    <t>Sitio Off Grid no cuenta con empalme propio, se visualizan tierras de malla, verificación de espacio para TX y Starlink.</t>
  </si>
  <si>
    <t>Gabinete Vertiv</t>
  </si>
  <si>
    <t>15_121</t>
  </si>
  <si>
    <t>Caquena</t>
  </si>
  <si>
    <t>-18.054912</t>
  </si>
  <si>
    <t>-69.197543</t>
  </si>
  <si>
    <t xml:space="preserve">Camino Autilla 200 mts aprox. al nororiente desde Caquena </t>
  </si>
  <si>
    <t>16_120</t>
  </si>
  <si>
    <t>Diucalemu</t>
  </si>
  <si>
    <t>-36,3436</t>
  </si>
  <si>
    <t>-72,2572</t>
  </si>
  <si>
    <t xml:space="preserve">Camino rural a 290 mts de intersección con Ruta N-280 hacia el poniente  </t>
  </si>
  <si>
    <t>Se habla de Linea provisoria en croquis pero no se entregan detalles de capacidad de energía que el propietario puede facilitar. Falta información de breaker del propietario y su capacidad.</t>
  </si>
  <si>
    <t xml:space="preserve">Faltan todas las mediciones con cinta métrica (soportes RF y Sat. largo y diámetro, medidas radier, EPC, porta feeders espaciados a 1,0m). </t>
  </si>
  <si>
    <t>19_005</t>
  </si>
  <si>
    <t>Manzanar</t>
  </si>
  <si>
    <t>-38,3302</t>
  </si>
  <si>
    <t>-73,2493</t>
  </si>
  <si>
    <t xml:space="preserve">Camino rural a 542 mts. hacia el poniente de intersección Ruta R-656 </t>
  </si>
  <si>
    <t xml:space="preserve">Falta agregar información de COMUNA.
Se debe revisar dirección y entregar glosa con descripción y referencias claras.
</t>
  </si>
  <si>
    <t xml:space="preserve">12-08-25: Observado 4G V1.
1. Falta fotomontaje de espacio en piso y de torre indicando espacios para equipos ClaroVTR.
2. No indican espacio en piso disponible para equipos ClaroVTR.
3. No indican cantidad de soportes para equipos RF y TX.
Si bien esto fué conversado en reunión, cada TSSR debe contar con la información requerida.
</t>
  </si>
  <si>
    <t>2. Nemonico 16_110</t>
  </si>
  <si>
    <t>Sólo se debe corregir altura geográfica, la cual es de 201 msnm (no 501).</t>
  </si>
  <si>
    <t>Respecto a cálculo de sección a utilizar de 190mm2 se encuentra correcto, en unifilar se comprende que paralelos serán de 3x50+1x50mm2 por línea, dejando una equivalencia de un 200mm2 para cada línea F+N.</t>
  </si>
  <si>
    <t>19_008</t>
  </si>
  <si>
    <t>Oñoñoco</t>
  </si>
  <si>
    <t>-38,3863</t>
  </si>
  <si>
    <t>-72,9390</t>
  </si>
  <si>
    <t>GALVARINO</t>
  </si>
  <si>
    <t xml:space="preserve">Camino rural a 1,73 km al norte de intersección ruta R-70 </t>
  </si>
  <si>
    <t>Falta agregar información de COMUNA.</t>
  </si>
  <si>
    <t>5. Altura RF: 48MTS</t>
  </si>
  <si>
    <t>Ing AprobadA 4G</t>
  </si>
  <si>
    <t>Informe fotográfico incompleto.
Faltan todas las mediciones con cinta métrica (soportes RF y Sat. largo y diámetro, medidas radier, EPC, porta feeders espaciados a 1,0m). 
Falta la foto de los rieles en el gabinete TDAyF abierto.
Faltan las fotos de la EPC instalada , portafeeders, y el radier terminado.
Falta las fotos de las canalizaciones en el poste TDAyF.
No han cargado un nuevo informe fotográfico, se mantiene el estatus  RECHAZADO.</t>
  </si>
  <si>
    <t>19_009</t>
  </si>
  <si>
    <t>Matte y Sánchez</t>
  </si>
  <si>
    <t>-38,5274</t>
  </si>
  <si>
    <t>-73,2502</t>
  </si>
  <si>
    <t>CARAHUE</t>
  </si>
  <si>
    <t>Ruta S-112 a 845 mts hacia el poniente desde intersección ruta S-150.</t>
  </si>
  <si>
    <t xml:space="preserve">12-08-25: Observado 4G V1.
1. Falta fotomontaje de espacio en piso y de torre indicando espacios para equipos ClaroVTR.
2. No indican espacio en piso disponible para equipos ClaroVTR.
3. No indican cantidad de soportes para equipos RF y TX.
Si bien esto fué conversado en reunión, cada TSSR debe contar con la información requerida.
</t>
  </si>
  <si>
    <t>OBSERVACIONES - INFORME FOTOGRAFICO
Informe fotográfico incompleto.
Faltan mediciones con cinta métrica (soportes Sat. largo y diámetro, medidas radier, EPC, porta feeders espaciados a 1,0m). 
Falta la foto de los rieles en el gabinete TDAyF abierto.
Faltan las fotos de la EPC instalada , portafeeders, y el radier terminado.
Falta las fotos de las canalizaciones en el poste TDAyF.</t>
  </si>
  <si>
    <t>1.- No existen fotos del término de construcción, fotos presentadas, son pocas y se entiende que aun esta en construcción.  No se observa EPC o escalerilla.   PGB, porta cables DC y FO en torre.
2.- Sin Archivo Plano DWG</t>
  </si>
  <si>
    <t>19_013</t>
  </si>
  <si>
    <t>Sierra Nevada</t>
  </si>
  <si>
    <t>-38,5775</t>
  </si>
  <si>
    <t>-71,4421</t>
  </si>
  <si>
    <t>LONQUIMAY</t>
  </si>
  <si>
    <t>Ruta R-955 a 1,87 km hacia el sur desde intersección Ruta 181</t>
  </si>
  <si>
    <t xml:space="preserve">Las Observaciones son:
-	Candidato queda validado con 36mts de altura.
-	Las panorámicas entregadas, ¿corresponden al nuevo candidato “B”?; no parecen estar obtenidas desde el punto de emplazamiento y además están desordenadas.
-	Asociado a los anterior, pendiente agregar las fotografías panorámicas a 36mts desde el punto correcto; este requisito no se puede obviar, menos en casos donde no hay impedimentos para elevar un drone.
-	Definir glosa para la “dirección” del Sitio. Entregada en TSS sólo indica como dirección “Fundo La Fusta”.
-	Está mal etiquetado el candidato en el TSS. Dice “A” debiendo ser “B”.
</t>
  </si>
  <si>
    <t>Corregir cálculo de sección, voltaje de perdida debe ser al 3%, corregir sección mínima y sección utilizada, declaran en unilineal un 2x25mm correctamente.</t>
  </si>
  <si>
    <t>OBSERVACIONES - INFORME FOTOGRAFICO:
Faltan las fotos de mediciones del radier y de los soportes RF  (largo y diámetro).
El poste TDAyF debe ser circular de 4”, instalaron uno cuadrado.
Faltan los soportes satelitales instalados y las mediciones (largo y diámetro).
OBSERVACIONES - PLANOS:
Aprobado</t>
  </si>
  <si>
    <t>19_014</t>
  </si>
  <si>
    <t>Ñanco</t>
  </si>
  <si>
    <t>-37,9563</t>
  </si>
  <si>
    <t>-72,2066</t>
  </si>
  <si>
    <t>COLLIPULLI</t>
  </si>
  <si>
    <t>Ruta R-345 a 1,5 km hacia el nororiente desde intersección ruta R-331, luego 50 m hacia el norte por camino interior.</t>
  </si>
  <si>
    <t>24/11: Roll Back por negación de propietario a arriendo</t>
  </si>
  <si>
    <t>Alt. B rev 2</t>
  </si>
  <si>
    <t>Falta N° de poste de conexión</t>
  </si>
  <si>
    <t xml:space="preserve">Aprobado con observaciones.
El poste de 4" deberá tener espacio suficiente entre las canalizaciones y el mismo poste para dar cabida a los soportes que instalará Claro.
La EPC debe llegar al poste a la altura que se indicó en plano enviado a Sites (se revisará en el As built)
Sites instala tablero TDAyF-TX
Sitio energía On grid .
</t>
  </si>
  <si>
    <t>28_340</t>
  </si>
  <si>
    <t>-37,5550</t>
  </si>
  <si>
    <t>-72,0033</t>
  </si>
  <si>
    <t>SANTA BARBARA</t>
  </si>
  <si>
    <t>Camino Vecinal Comité APR San Antonio a 370 mts hacia el sur desde intersección con Ruta Q-605</t>
  </si>
  <si>
    <t xml:space="preserve">1.- No existe proyección de HW, para implementación
2.- Se tiene que proyectar el HW en As-built, tanto como a nivel de piso y altura. 
3.- Para validación de As-built tiene que subir carpeta de fotos.
</t>
  </si>
  <si>
    <t>Se espera número de cliente de nuevo empalme definitivo</t>
  </si>
  <si>
    <t>28_341</t>
  </si>
  <si>
    <t>El Avellano</t>
  </si>
  <si>
    <t>-37,9878</t>
  </si>
  <si>
    <t>-71,5326</t>
  </si>
  <si>
    <t>ALTO BIOBIO</t>
  </si>
  <si>
    <t>Ruta Q-689 a 247 mts hacia el poniente desde intersección camino Termas Alto Biobío (ex El Avellano)</t>
  </si>
  <si>
    <t>CHECKLIST SITIO 
1. Coordenadas Google Earth: OK
2. Nemonico 28_341
3. Tipo de estructura: Autosoportada
4. Altura: 48
5. Altura RF: 48MTS 
6. Tipo de Soporte: OK
6. PGB Altura: NOK
7. PGB Piso: NOK
8 Disponibilida de recorrido Power F.O: Sin Informacion  
9. EPC Aerea; N/A
10 EPC Piso: OK
11 Rodomo: sin informacion 
12. Energia Provisoria: N/A
13. Disponibilidad 5G en Torre  sin evidencia
14. Disponibilidad de 5G Piso: sin evidencia
15. Requiere Andamios: NO
16. Antenas con Plan de RF: Sin evidencia
17: Tronera: N/A
18. Porta Feeders: N/A
19_ GPS: Sin evidencia en fotomontaje
20. Az con Plan de RF: Sin evidencia
Observaciones:
TSSR Rev 1 Aprobado</t>
  </si>
  <si>
    <t xml:space="preserve">Faltan información del numero de poste de conexión.
Falta información de breaker del propietario y su capacidad.
</t>
  </si>
  <si>
    <t>1.-No se proyecto HW, sin archivo DWG.</t>
  </si>
  <si>
    <t>- Sitio OFFGRID, distribución en radier de equipamiento no coincide con esquema solicitado.</t>
  </si>
  <si>
    <t>28_342</t>
  </si>
  <si>
    <t>El Barco</t>
  </si>
  <si>
    <t>-37,9431</t>
  </si>
  <si>
    <t>-71,2709</t>
  </si>
  <si>
    <t xml:space="preserve">Sector Comunidad El Barco, Camino rural Laguna El Barco a 9,1 km al norte de intersección camino estero Pelahuerco </t>
  </si>
  <si>
    <t xml:space="preserve">Falta la información de COMUNA, se debe completar.
Dirección NOK; se debe entregar dirección con referencias claras y precisas.
</t>
  </si>
  <si>
    <t xml:space="preserve">13-08-25: Observado 4G V1.
1. Falta fotomontaje de espacio en piso y de torre indicando espacios para equipos ClaroVTR.
2. No indican espacio en piso disponible para equipos ClaroVTR.
3. No indican cantidad de soportes para equipos RF y TX.
4. No queda claro si el sitio requiere construción de camino, por favor aclarar y colocar metros en caso sea afirmativo.
Si bien esto fué conversado en reunión, cada TSSR debe contar con la información requerida.
</t>
  </si>
  <si>
    <t>CHECKLIST SITIO 
1. Coordenadas Google Earth: OK
2. Nemonico 28_342
3. Tipo de estructura: Autosoportada
4. Altura: 60
5. Altura RF: 60MTS 
6. Tipo de Soporte: OK
6. PGB Altura: NOK
7. PGB Piso: NOK
8 Disponibilida de recorrido Power F.O: Sin Informacion  
9. EPC Aerea; N/A
10 EPC Piso: OK
11 Rodomo: sin informacion 
12. Energia Provisoria: N/A
13. Disponibilidad 5G en Torre  sin evidencia
14. Disponibilidad de 5G Piso: sin evidencia
15. Requiere Andamios: NO
16. Antenas con Plan de RF: Sin evidencia
17: Tronera: N/A
18. Porta Feeders: N/A
19_ GPS: Sin evidencia en fotomontaje
20. Az con Plan de RF: Sin evidencia
Observaciones:
TSSR Rev 1 Aprobado</t>
  </si>
  <si>
    <t>La distribución en el radier no es la correcta para sitio off grid con grupo generador, tampoco las distancias del radier al cerco  (mínimo debe ser 70 cm), la ubicación del poste TDAyF no permite abrir las puertas del generador  (la versión anterior era correcta, ¿por qué la cambiaron?)</t>
  </si>
  <si>
    <t>Sitio OFFGRID, distribución en radier de equipamiento no coincide con esquema solicitado.</t>
  </si>
  <si>
    <t>28_339</t>
  </si>
  <si>
    <t>-37,5189</t>
  </si>
  <si>
    <t>-71,7185</t>
  </si>
  <si>
    <t xml:space="preserve">Fundo Manzanares S/N, Ruta Q-561 a 9,8 Km al oriente de intersección con ruta Q-467, frente al aeropuerto San Lorenzo </t>
  </si>
  <si>
    <t>Contraventada</t>
  </si>
  <si>
    <t>-	Verificar si existe restricción de altura por DGAC. Aprox. 1000 metros al sur del emplazamiento del sitio se aprecia un aeródromo (quizás no está operativo).
-	Tener presente que cualquier reducción en la altura de este candidato compromete la cobertura del polígono.</t>
  </si>
  <si>
    <t>Sin observaciones, sitio Ongrid 130 metros alimentador.</t>
  </si>
  <si>
    <t>20_031</t>
  </si>
  <si>
    <t>Rio Manso Interior</t>
  </si>
  <si>
    <t xml:space="preserve"> No Vigente</t>
  </si>
  <si>
    <t>11/03: Se recibe oficio con modificación de polígono, no será necesario este sitio
26-2-2026 Sitio se esta revisando con Subtel para sacar de plan</t>
  </si>
  <si>
    <t>Alternativa Validada A. 30 mts. A espera de validación de altura y camuflaje por Sernatur.</t>
  </si>
  <si>
    <t>Aprobado con observaciones
Sitio LLOO debe considerar 3 soportes TX satelital. Se revisará en la ingeniería.
La ingeniería debe considerar solución energía sitio off grid  (generador).</t>
  </si>
  <si>
    <t xml:space="preserve">Para sitios OFF GRID se deben proyectar soluciones con ciclado (GG + BAT) según acuerdo con área de ECE. </t>
  </si>
  <si>
    <t>11_492</t>
  </si>
  <si>
    <t>El Turbio Oriente</t>
  </si>
  <si>
    <t>07-09-2026: Reincorporado a plan por cambio de ubicación del sitio 11_493. La nueva ubicación no permite cubrir todo el polígono
6-5-2025 - Incorporado Leonardo Alarcon</t>
  </si>
  <si>
    <t>CLAI-1073</t>
  </si>
  <si>
    <t xml:space="preserve">Altura ofrecida 24m a validar por RF.
Sitio Off grid requiere radier de 3,0 x 2,0m para generador.
</t>
  </si>
  <si>
    <t>El documento TSS no muestra la proyección de equipos; se requiere que la ingeniería incluya dicha proyección.</t>
  </si>
  <si>
    <t>TSS Aprobado Con Observaciones 4G</t>
  </si>
  <si>
    <t>04_875</t>
  </si>
  <si>
    <t>Illapel El Piche</t>
  </si>
  <si>
    <t>6-5-2025 - Incorporado Leonardo Alarcon</t>
  </si>
  <si>
    <t>CL-CO-1293</t>
  </si>
  <si>
    <t>Se debe mejorar glosa para la dirección, con mejores y más referencias.</t>
  </si>
  <si>
    <t>"CHECKLIST SITIO"
04_875
25-09-25
Observaciones
1,- TSS revisado, formato SITES,  sitio no está en HLDV23.,solo se valida la proyección de equipo solo con plano y dibujos. no está definido altura de antenas. La proyección de soportes indica soporte simple, esto se tendrá que revisar bien, para ver si solo llevaras 3 antenas.</t>
  </si>
  <si>
    <t>Se debe tener en cuenta la nieve para la solución de paneles solares.</t>
  </si>
  <si>
    <t xml:space="preserve">OBSERVACIONES - INFORME FOTOGRAFICO
Se valida con fotos del sitio implementado.
El gabinete Vertiv no se instaló en la esquina del radier.
Los feeders se adosaron directo a la torre porque los portafeeders que instaló Sites no son adecuados.
OBSERVACIONES - PLANOS
Faltan los soportes satelitales en los planos.
</t>
  </si>
  <si>
    <t>11_491</t>
  </si>
  <si>
    <t>Rio Emperador Guillermo</t>
  </si>
  <si>
    <t xml:space="preserve">Aprobado con comentarios.  Se revisará en la ingeniería lo siguiente:
- Radier proyectado de 2,2 x 1,6 m     
- 3 soportes simples para RF   (según acuerdo)
- 3 soportes TX satelital  (según acuerdo).
- EPC , canalizaciones y portafeeders según estándar Claro
- Solución de ingeniería según situación del terreno (cercanía de sitio con cursos de agua)
</t>
  </si>
  <si>
    <t xml:space="preserve">CHECKLIST SITIO"
11_491
22-09-25
Observaciones
1,- TSS revisado, formato SITES,  sitio no está en HLDV23.,solo se valida la proyección de equipo solo con plano y dibujos. no está definido altura de antenas. La proyección de soportes indica soporte simple, esto se tendrá que revisar bien, para ver si solo llevaras 3 antenas.
</t>
  </si>
  <si>
    <t>Cuandro de Carga será actualizado una vez se cargue el as built con el cuadro enviado por Claro</t>
  </si>
  <si>
    <t>1.- No existe HW proyectado en Documento As-Built.
2.- Solo se observa un pole, para TDA, ¿me imaginó que es el mismo a utilizar en la instalación de HW?  Declarar.</t>
  </si>
  <si>
    <t>43_237</t>
  </si>
  <si>
    <t>Vital Apoquindo - Alejandro Fleming</t>
  </si>
  <si>
    <t>Alejandro Fleming N°9599</t>
  </si>
  <si>
    <t>26/02/2026: Se envía AB a SITES
24/02/2026: Se solicita AB para nuevo candidato
Incorporado a Plan 11-8-2025</t>
  </si>
  <si>
    <t>11_486</t>
  </si>
  <si>
    <t>El Colibri Rio Claro</t>
  </si>
  <si>
    <t xml:space="preserve">OOCC
1.	Red meta indica altura de equipos a 18 m, ingeniería proyecta soportes a los 24 m.
OOEE
1.   Red Meta proyecta DCDU 16D, pero en ingeniería no se advierte gabinete donde será ubicada.
</t>
  </si>
  <si>
    <t>11_487</t>
  </si>
  <si>
    <t>Alto Mañihuales Sur</t>
  </si>
  <si>
    <t>CL-AI1071</t>
  </si>
  <si>
    <t>Candidato "OBSERVADO" en espera de definición de factibilidad de aumento a 60mts sitio 11_488; objetivo es descartar este sitio.</t>
  </si>
  <si>
    <t>"CHECKLIST SITIO"
11_487
22-09-25
Observaciones
1,- TSS revisado, formato SITES,  sitio no está en HLDV23.,solo se valida la proyección de equipo solo con plano y dibujos. no está definido altura de antenas. La proyección de soportes indica soporte simple, esto se tendrá que revisar bien, para ver si solo llevaras 3 antenas.</t>
  </si>
  <si>
    <t>11_488</t>
  </si>
  <si>
    <t>Alto Mañihuales Norte</t>
  </si>
  <si>
    <t>1.	Red meta indica altura  a 18 m, ingeniería proyecta soportes a los 60 m.
1.	Red Meta proyecta DCDU 16D, pero en ingeniería no se advierte gabinete donde será ubicada.</t>
  </si>
  <si>
    <t>Queda APROBADO excepcionalmente el As built del 11_488.</t>
  </si>
  <si>
    <t xml:space="preserve">1.- No se observan fotos finales de la construcción.
2.- Sin EPC o escalerilla instalada.  
3.- sin Archivo DWG 
</t>
  </si>
  <si>
    <t>Sitio Construido 4G</t>
  </si>
  <si>
    <t>11_489</t>
  </si>
  <si>
    <t>Rio Norte Los Hermanos</t>
  </si>
  <si>
    <t>Falta:
Proyección TDAyF
Proyección de equipamiento de energía que se instalará (PCC y batería) con su ubicación en plano.
Diagrama Unilineal
Metrajes de conductores eléctricos desde fuente de energía alternativa hasta TDAyF.</t>
  </si>
  <si>
    <t xml:space="preserve">Se valida mediante fotos de implementación.
Instalaron soportes RF con brazo angular, no tienen la resistencia del diseño en los planos. </t>
  </si>
  <si>
    <t>11_493</t>
  </si>
  <si>
    <t>El Turbio Poniente</t>
  </si>
  <si>
    <t>07-09-2026: Cambio de ubicación debido a no contar con factibilidad para construir
6-5-2025 - Incorporado Leonardo Alarcon</t>
  </si>
  <si>
    <t>11_494</t>
  </si>
  <si>
    <t>Localidad Rio La Paloma</t>
  </si>
  <si>
    <t>1.	Red meta indica altura  a 18 m, ingeniería proyecta soportes a los 36 m.
1.	Red Meta proyecta DCDU 16D, pero en ingeniería no se advierte gabinete donde será ubicada.</t>
  </si>
  <si>
    <t xml:space="preserve">Sitio Implementado
Falta el plano detallado del radier </t>
  </si>
  <si>
    <t xml:space="preserve">No se observa en las fotos porta cable DC y FO en la estructura.  </t>
  </si>
  <si>
    <t>Sitio OFFGRID considerado con altillo, definición y aprobación de solución por OOCC.</t>
  </si>
  <si>
    <t xml:space="preserve">As Built Aprobado con Observaciones 4G </t>
  </si>
  <si>
    <t>11_490</t>
  </si>
  <si>
    <t>Localidad El Richard</t>
  </si>
  <si>
    <t>24/11: Roll Back por negación de propietario a arriendo
6-5-2025 - Incorporado Leonardo Alarcon</t>
  </si>
  <si>
    <t>Se debe revisar dirección y entregar glosa con descripción y referencias claras.
A revisar con Subtel a la brevedad posible ajuste del polígono a cubrir. Una vez confirmado, se entregará validación para avanzar con el sitio.</t>
  </si>
  <si>
    <t>APROBADO</t>
  </si>
  <si>
    <t>07_805</t>
  </si>
  <si>
    <t>Talca Catorce Norte</t>
  </si>
  <si>
    <t>STP_TOWERS</t>
  </si>
  <si>
    <t>28_232</t>
  </si>
  <si>
    <t>Ruta 5 - Cerros de Picoltué</t>
  </si>
  <si>
    <t>- Soportes Dobles Ok.</t>
  </si>
  <si>
    <t>43_086</t>
  </si>
  <si>
    <t>Paine Villa Lomas</t>
  </si>
  <si>
    <t>43_811</t>
  </si>
  <si>
    <t>Puente Alto Avda. México</t>
  </si>
  <si>
    <t>(L=10mts)</t>
  </si>
  <si>
    <t>04_740</t>
  </si>
  <si>
    <t>Nuevo Cuatro Esquinas Oriente</t>
  </si>
  <si>
    <t>Av. Cuatro Esquinas N°346, La Serena</t>
  </si>
  <si>
    <t>TCLEN04009</t>
  </si>
  <si>
    <t>15/02: Aprobada versión E</t>
  </si>
  <si>
    <t xml:space="preserve">22-01-2024: Aprobado V1.
22-01-2024: Aprobado V1.
Nota: EPC aéreo aplica para la proyección del GPS. Y se aprovecha para el mismo ruteo del cable de la antena hasta el Gabinete principal.
Proyección de antena GPS en el TDAyF Considerar canalización.
Importante: Confirmar si la proyección de la antena GPS, (Ubicado en TDAyF) se Instalará canalización o ductos para el ruteo del cable hasta el Gabinete Principal de equipamiento. En caso de ser NO, la Antena GPS se tiene que proyectar en la estructura (Monoposte) entre los 3m o 4m de altura. Si existe EPC aéreo desde el equipamiento se puede proyectar en el EPC para aprovechar el ruteo del cable hasta el Gabinete principal
Altura definida Antenas: 36m
3 Antena: ADU4518R6v06 (Antenas proyectadas en cada soporte por sector)
3 RRU  (RRU5513w1 - 1900+AWS) - Bandas medias.
(RF proyectados en el soporte de cada Sector)
Tx:
FO: Si
MMOO: N/A
Proyección de 4 Gabinete (Equipamiento en 4 Gabinete de piso)
Radier: 3x2 (Plataforma Metálica)
CC y Comunicaciones: Distancia EPC= 6m
</t>
  </si>
  <si>
    <t xml:space="preserve">Resumen:
Área proyectada 3x2 mts
Acometida aérea trifásica desde poste cia eléctrica CGE (Se realiza extensión de línea eléctrica y cambio a línea trifásica para operador existente)
Línea eléctrica aérea (3x70 + 1x50 mm2) trifásica proyectada (L= 392 mts)
Tierras proyectadas (Se proyecta nueva malla tierra 9x9 mts)
TDAyF Claro se proyecta alimentación trifásica desde TG/TDAyF Entel
</t>
  </si>
  <si>
    <t xml:space="preserve">INFORME FOTOGRÁFICO
Rev.1 16:08:2024 Observado, pendiente fotografías de cada elemento con flexómetro
PLANOS AS BUILT
Rev.1 16:08:2024 Aprobado 
1.TX: F.O Ok.
2. Antena :  Antena HUAWEI ADU4518R6v06  Bandas Medias Ok.
3. Soportes RF: No aplica.
4. Radomo: No aplica
5. Soporte TX: No aplica.
6. DUCTOS: Ok
EPC:400X100 Ok.
7. Línea F.O:  Aerea Ok.                                                                                
8. Radier de equipo: Ok.
9. Línea eléctrica : Aerea.
10. Cámara común : oK.
11. Plataforma  en azotea: No aplica. 
13. Cerco: 3x2.5Ok
</t>
  </si>
  <si>
    <t xml:space="preserve">16-08-24: Aprobado V1
- Estructura Monoposte tipo palmera: SI- OK.
- Foto cinta métrica: Dimensiones de soportes: NO-OK.
- Foto cinta métrica: Altura total de los Soportes Antenas + RF: NO-OK.
NOTA: Cuando se inicie con la Implementación y algunos de los soporte no cumple con los diseños, dimensiones y altura plasmada en la Ingeniería y As Built, él OOII deberá realizar los cambios en el Sitio.
</t>
  </si>
  <si>
    <t>06_739</t>
  </si>
  <si>
    <t>Machali Ruta del Cobre</t>
  </si>
  <si>
    <t>Los Peumos 459</t>
  </si>
  <si>
    <t>TCLCL06004</t>
  </si>
  <si>
    <t>Sitio Ruta solo con 2 sectores (120°/270°)  MACRO - 1900/AWS/700/850</t>
  </si>
  <si>
    <t>Ausente: Se valida área en piso de 3x2m en la portada del TSS / Se proyecta un monoposte nuevo con altura RF de 24m con radomo. Considerar la cabida de las RF y soportes dobles en el radomo. Tomar en consideración para la ingeniería.</t>
  </si>
  <si>
    <t>Área Proyectada 3X2mts / Evaluación de factibilidad trifásica (se requiere energía trifásica). Línea eléctrica  aérea hasta TDAyF / Poste de conexión con coordenadas detalladas ok.</t>
  </si>
  <si>
    <t xml:space="preserve">la ingeniería enviada para aprobación solo necesitamos su revisión y aprobación respecto del área de equipos, ya que la torre no tendrá ningún cambio y ésta fue aprobada 
1. Soporte RF: Falta detalle de soportes a instalarse.
2. Radomo: Falta detalle de radomo a instalarse.
3. Falta estudio de cabida con antenas y tilt mecánico indicado por RF.
4. Indicar dimensiones de troneras a nivel de sistema radiante.
</t>
  </si>
  <si>
    <t>A nivel de RF no tengo observaciones ya que el cambios es a nivel de piso, por la reubicación del Radier y en los planos actualizado son a ese nivel, considerando que deben incluir igual  los de RF de elevaciones.</t>
  </si>
  <si>
    <t xml:space="preserve">REV2 08-10-2024 Resumen
Área proyectada 3x2 mts
Acometida eléctrica aérea trifásica proyectada desde poste N° 635288 (L=20mts)
Línea eléctrica aérea proyectada (3x25+1x50 mm2 Calpe) L=100 mts app
Medidor + TDAyF Proyectado.
Tierra proyectada / Malla 6x3 mts
Unilineal de Claro
</t>
  </si>
  <si>
    <t xml:space="preserve">IINFORME FOTOGRÁFICO
14-11: Aprobado con observaciones
1. Se recomienda cargar el informe fotografico en formato excel para mejor manipulacion de fotografias.
2. Canalización en radier se valida segun plano asbuilt.
Se valida en esta revisión solo la reubicación del espacio en piso por problemas de terreno en ubicación anterior.
PLANOS AS BUILT
14-11: Aprobado
1. Se valida en esta revisión solo la reubicación del radier por problemas de terreno en ubicación anterior.
</t>
  </si>
  <si>
    <t xml:space="preserve">OBSERVACIONES
04-04-24: Aprobado V1
Soporte MMOO Instalado: NO VISIBLE
</t>
  </si>
  <si>
    <t xml:space="preserve">REV3 14-11-2024
Sitio con energía provisoria 1x14A
Falta TE1
Pendiente N° Medidor + N° Cliente
Pendiente contrato de suministro electrico
Pendiente informe conexion energia definitiva 
</t>
  </si>
  <si>
    <t>07_077</t>
  </si>
  <si>
    <t>Cariquima</t>
  </si>
  <si>
    <t>TRAPICHE 0553, CURICÓ</t>
  </si>
  <si>
    <t>TCLTF07002</t>
  </si>
  <si>
    <t xml:space="preserve">con la factibilidad positiva de la Cia eléctrica, Favor considera aprobado este sitio por ECEsica
Linea electrica aerea proyectada hasta TDAyF Proyectado
</t>
  </si>
  <si>
    <t>Considerar que este sitio quedará con 6 Pipes de 2,7m por condiciones de la estructura del sitio.</t>
  </si>
  <si>
    <t xml:space="preserve">Área proyectada 3x2 mts
Empalme eléctrico aéreo trifásico independiente proyectado desde poste referencia # 847654
Línea eléctrica aérea (Calpe 3x25 + 1x50mm2) trifásica proyectada hasta TDAyF 
TDAyF + Medidor proyectado
Tierras proyectadas (se proyecta malla tierra de 2x3 mts)
Unilineal Claro
</t>
  </si>
  <si>
    <t xml:space="preserve">INFORME FOTOGRÁFICO
Rev. 2   03:05:2024 Aprobado 
1. Fotografías RF: OK.
2. Radier de quipo: Referencia con guincha OK.
3. EPC : 400X100mm OK. Referencia con guincha OK.
Rev. 2 03:05:2024
1.TX: F.O. 
2. Antena : 3 Antena HUAWEI  AQU4518R24v18 Full Bandas OK 
3. Soportes RF: OK
4. Radomo : N/A
5. Soporte TX N/A OK
6. EPC : 400X100mm OK. 
7. Línea F.O: 1XT.P.R.S 63 mm OK.                                                                                             8. Radier de equipo: 3X2m OK
9. Línea eléctrica : Línea eléctrica aérea OK 
10. Cámara común : N/A
11. Plataforma  en azotea :N/A 
12. Plano CAD/PDF: OK
13. Cerco: Existente 
14. L.E / FO Subterránea: N/
</t>
  </si>
  <si>
    <t>Aprobada Rev B</t>
  </si>
  <si>
    <t xml:space="preserve">Sitio con energía provisoria 1x16
REV4 03-05-2024
Pendiente TE1 / N° de medidor / N° Cliente / Informe conexión definitiva
</t>
  </si>
  <si>
    <t>14_127</t>
  </si>
  <si>
    <t>Valdivia Pasaje Laguna</t>
  </si>
  <si>
    <t>Pasaje Alto Las Parras parcela 8</t>
  </si>
  <si>
    <t>TCLCL14002</t>
  </si>
  <si>
    <t>Desplazado 240 mts plan Nominal, se debe asegurar que se cumpla las observaciones que se  indicas en TSS 18/10/20223, AZ (0°/120°/240°), MACRO - 1900/AWS</t>
  </si>
  <si>
    <t xml:space="preserve">Área Proyectada 3x1 mts
Empalme aereo proyectado (Poste de conexión Y8679)
Linea electrica aerea proyectada hasta TDAyF
Nota: Energia en poste de conexión MT/BT. Energia trifasica proyectada según respuesta de cia. Electrica a solicitud de factibilidad
</t>
  </si>
  <si>
    <t xml:space="preserve">24/11: Actualizar Modelo de RRU  RRU5513w 1900/AWS
  Se debe agregar identificación del Sector ( S1/S2/S3)
</t>
  </si>
  <si>
    <t>27-11-2023: Aprobado V1.
Proyección de 4 Gabinete (Equipamiento en 4 Gabinete de piso)
Radier: 3x2 (Plataforma Métalica)
CC y Comunicaciones: Distancia EPC= 7,10m
21-12-2023: Aprobado V2.
Nota: EPC aéreo aplica para la proyección del GPS. Y se aprovecha para el mismo ruteo del cable de la antena hasta el Gabinete principal.
Proyección:
1 Antena MMOO
Parábola 0.6 m
Altura MMOO: 24m</t>
  </si>
  <si>
    <t xml:space="preserve">Empalme independiente Aéreo trifásico proyectado desde poste referencia # Y8679.
Acometida eléctrica aérea trifásica proyectada
Medidor + TDAyF proyectado. Línea de 80 mts con conductor 3x25+1x50 mm2 Calpe.
Unilineal Claro.
Aterramientos Proyectados.
</t>
  </si>
  <si>
    <t>INFORME FOTOGRÁFICO (PROYECCIÓN - PISO)
20-03-24: Aprobado V1
- Radier: SI-OK
- EPC aéreo con llegada a la Tronera de la estructura: SI-OK
- Antena GPS debe ser Implementada en el EPC.
INFORME FOTOGRÁFICO (PROYECCIÓN - ELEVACIÓN)
20-03-24: Aprobado V1
- Estructura con Radomo: SI- OK.
- Dimensión radomo: 1,6m Diámetro.
- Foto cinta métrica: Dimensiones de soportes: SI-OK.
- Foto cinta métrica: Altura total de los Soportes Antenas + RF: NO-OK.
- Foto salida de tronera hacia los soportes: NO-OK.
NOTA: Cuando se inicie con la Implementación y algunos de los soporte no cumple con los diseños, dimensiones y altura plasmada en la Ingeniería y As Built, él OOII deberá realizar los cambios en el Sitio.
OBSERVACIONES
20-03-24: Aprobado V1
Router: HUAWEI.
TX:
FO: SI.
MMOO: N/A
Soporte Instalado: NO.</t>
  </si>
  <si>
    <t>14_128</t>
  </si>
  <si>
    <t>LOS MOLINOS</t>
  </si>
  <si>
    <t>Sector Puente Seco, Los Molinos</t>
  </si>
  <si>
    <t>TCLCL14003</t>
  </si>
  <si>
    <t>revisa nueva versión de TSS, nuevo punto de ubicación esta 150 aprox mts del punto nominal, MACRO - 1900/AWS/700/850  (S1 35°/S2 200°/S3 325°)  Aprobado 23/10/2023.</t>
  </si>
  <si>
    <t>Área Proyectada 3X2mts / Evaluación de factibilidad trifásica (se requiere energía trifásica). Línea eléctrica aérea hasta TDAyF / Poste de conexión AC0033</t>
  </si>
  <si>
    <t>16_071</t>
  </si>
  <si>
    <t>LAS ENCINAS</t>
  </si>
  <si>
    <t>Av. Libertador Bernardo O'Higgins S/N</t>
  </si>
  <si>
    <t>TCLCL16002</t>
  </si>
  <si>
    <t>Ok nuevo punto, 230 mts aprox del punto nominal, solo considerar según plan (MACRO - 1900/AWS/700/850)  S1 15°/2°&gt;&gt;&gt;S2 135°/2&gt;&gt;&gt;S3 245°/2°</t>
  </si>
  <si>
    <t xml:space="preserve">14-02: Observado
1. Falta proyección de area en piso en plano de planta o fotografia de emplazamiento.
2. No indican en ninguna pestaña del TSS la consideración de instalación de 2 soportes por sector, ademas deben garantizar la cabida en el radomo con equipamiento FULL.
</t>
  </si>
  <si>
    <t>16-02-24: Aprobado. / Altura definida 24m / Área 3x2. Considerar la cabida de las RF y soportes dobles en el radomo. Tomar en consideración para el TSS. Ausente Plano de Elevación en la pestañas (PLANO y TSS), Faltan Cotas de la estructura y rango de arriendo CLAROVTR</t>
  </si>
  <si>
    <t>16_076</t>
  </si>
  <si>
    <t>Chillan Viejo OHiggins Poniente</t>
  </si>
  <si>
    <t>O´Higgins Poniente N°3703</t>
  </si>
  <si>
    <t>22/10/2025 Sitio Queda On Hold por RF</t>
  </si>
  <si>
    <t>TCLCL16003</t>
  </si>
  <si>
    <t xml:space="preserve">Revise el TSS enviado ahora y está en área 200 mts de punto nominal y con la info entregada asegurando los 24 mts solicitados, actualizo fecha de nueva validación
</t>
  </si>
  <si>
    <t xml:space="preserve">14-04-2025: Aprobado V2.
1. Area en piso 3x2m
2. 2 soportes por sector.
3. Comunicación a sistema radiante se verificará en etapa de ingenieria.
4. Torrecom debe garantizar la cabida del equipamiento en el radomo propuesto. 
</t>
  </si>
  <si>
    <t xml:space="preserve">14-04-2025: APROBADO V2.
- Altura RF= 20 a 24m
- Area en piso 3x2m
(3) Antena Huawei AQU4518R24v18
(3) RRU 5513w
(3) RRU 5512
TX: FO
ROUTER: HUAWEI
</t>
  </si>
  <si>
    <t xml:space="preserve">REV2 31-03-2025
Sitio Macro Proyectado
Sitio Proyectado 10x10 mts
Empalme eléctrico aéreo trifásico proyectado desde poste referencia N° # 802051
Acometida Aérea L=30mts app.
Línea eléctrica subterránea proyectada L=340 mts app (Cámaras de paso proyectadas)
</t>
  </si>
  <si>
    <t>W52</t>
  </si>
  <si>
    <t>Operador/Inmobiliaria</t>
  </si>
  <si>
    <t>Firma contrato W32 y RFI W52</t>
  </si>
  <si>
    <t>16_082</t>
  </si>
  <si>
    <t>Quillon Camino a Huachipato</t>
  </si>
  <si>
    <t>Camino viejo Huachipato</t>
  </si>
  <si>
    <t>TCLCL16004</t>
  </si>
  <si>
    <t>Aprobado. / Altura definida 24m / Área 3x2. Considerar la cabida de las RF y soportes dobles en el radomo. Tomar en consideración para la ingeniería.</t>
  </si>
  <si>
    <t xml:space="preserve">Área proyectada 3x2 mts
Empalme electrico trifasico proyectado desde poste referencia # Y8679
Linea electrica aerea trifasica proyectada hasta TDAyF
</t>
  </si>
  <si>
    <t>25_523</t>
  </si>
  <si>
    <t>El Tabo Las Lianas</t>
  </si>
  <si>
    <t>Calle Las Rosas</t>
  </si>
  <si>
    <t>TCLCL05013</t>
  </si>
  <si>
    <t>AZ (0°/120°/240°),  MACRO - 1900/AWS, se debe considerar las observacion informadas en TSS</t>
  </si>
  <si>
    <t xml:space="preserve"> Aprobado V1. Altura definida 36m. Considerar radier, 3x2</t>
  </si>
  <si>
    <t xml:space="preserve">Sitio Macro Proyectado 
Factibilidad de energía provisoria
Factibilidad de empalme desde poste # 12313
se debe revisar con cia eléctrica factibilidad de energía trifásica
</t>
  </si>
  <si>
    <t>28_283</t>
  </si>
  <si>
    <t>Los Ángeles</t>
  </si>
  <si>
    <t xml:space="preserve">
Caupolican Poniente S/N, San Carlos de Purén</t>
  </si>
  <si>
    <t xml:space="preserve">
TCLCL08021</t>
  </si>
  <si>
    <t>Sitios  MACRO - 1900/AWS/700/850, AZ  S1 80°&gt;S2 170°&gt; 330°, coordenadas reales a 150 Metros del punto plan nominal; Aprobado.</t>
  </si>
  <si>
    <t xml:space="preserve">17-10: Aprobado
1. Area en piso 3x2m
2. Consideran instalar 2 soportes por sector.
3. Canalizaciones en radier y al sistema radiante se verificaran en proyecto de ing.
4. OI debe garantizar cabida de equipos en radomo, se verificara en ING.
</t>
  </si>
  <si>
    <t xml:space="preserve">16-10-2024: OBSERVADO
- Pendiente indicar dimensiones del radomo en TSS (Para evaluar cabida de Equipamiento)
-Indicar Dimensiones de soportes y tipo de soportes.
</t>
  </si>
  <si>
    <t xml:space="preserve">REV2 23-10-2024
Empalme aéreo trifásico proyectado desde poste referencia N°542060
Acometida eléctrica aérea BT Proyectada (L=20 mts app)
Línea eléctrica aérea BT Proyectada L= 100 mts
Empresa eléctrica Frontel
</t>
  </si>
  <si>
    <t>43_747</t>
  </si>
  <si>
    <t>Hospital de Talagante</t>
  </si>
  <si>
    <t>Av. Bernardo O'higgins 44</t>
  </si>
  <si>
    <t>Se esta evaluando con Torrecom entrega de sitio</t>
  </si>
  <si>
    <t xml:space="preserve">El TSS está “APROBADO” por RF.
Los datos están actualizados en nuestra planilla de RF para que se les envíe el FC por favor
</t>
  </si>
  <si>
    <t xml:space="preserve">07-04-25: Rechazado V1.
1. Falta indicar cantidad de soportes para equipos RF. Considerar que nuestro estandar son 2 soportes por sector.
2. Torrecom debe garantizar cabida de equipos dentro de camuflaje. Se evaluará cabida en etapa de ingenieria.
</t>
  </si>
  <si>
    <t xml:space="preserve">07-04-25: RECHAZADO 5G V1.
1. Equipos proyectados en pestaña de plano no corresponden a configuración indicada por RF.
-3 RRU 5512
-3 RRU 5517t
-3 Antenas AAU5339w
-3 Antenas AQU4518R24v18
</t>
  </si>
  <si>
    <t xml:space="preserve">REV3 08-04-2024 (TORRECOM)
Área proyectada 4x2 mts
Factibilidad de energía trifásica desde postación cercana
Línea eléctrica aérea proyectada (L=85 mts app)
Nota: Factibilidad de energía provisoria desde el propietario
</t>
  </si>
  <si>
    <t xml:space="preserve">Aprobado con comentarios.
El sistema radiante queda parcialmente obstruido detrás de las cantoneras, RF valida mediante cambios de azimut .
El diámetro del soporte para la MMOO no es aceptable. Confirmar con PMO que la transmisión es por FO.
Las antenas 4G deberán instalarse en los soportes inferiores ya que el largo libre de los soportes RF  (L= 2700 mm)  es insuficiente para instalar 5G y 4G en el mismo soporte.
Radier 3,0 x 2,0 m con cerco  OK
Canalizaciones, EPC y portafeeders OK
Cabida en radomo OK  (se revisa con medidas entregadas por el OI)
</t>
  </si>
  <si>
    <t xml:space="preserve">La Ingeniería del Sitio 43_747 es “APROBADA con OBSERVACIONES” por RF.
-	La Ingeniería muestra un enlace MMOO mal proyectado y obstruido por el sistema radiante de cobertura. Dado que se ha definido que el backhaul del sitio es a través de FO no lo tomaré en cuenta para la revisión.
-	Sin embargo, por favor solicitar que en el Plano As-Built sea eliminada la proyección de la MMOO.
</t>
  </si>
  <si>
    <t xml:space="preserve">CHECKLIST SITIO 
1. Coordenadas Google Earth: OK
2. Nemonico: 43_747
3. Tipo de estructura: Autosoportada/ Colocalizado
4. Altura: 27
5. Altura RF:27
6. Tipo de Soporte: OK
6. PGB Altura: OK
7. PGB Piso: OK
8 Disponibilida de recorrido Power F.O: OK
9. EPC Aerea OK
10 EPC Piso: OK
11 Rodomo: SI, CAMUFLAJE
12. Energia Provisoria: N/A
13. Disponibilidad LTE / 5G Altura :OK
14. Disponibilidad  LTS / 5G  Sin evidencia
15. Requiere Andamios: NO
16. Antenas con Plan de RF: 
17: Tronera: N/A
18. Porta Feeders: OK
19_ GPS: OK
20. Az con Plan de RF:
OBSERVACIONES
Aprobado
</t>
  </si>
  <si>
    <t>En cálculo de caída de tensión se debe utilizar 25 mm2. Se debe corregir</t>
  </si>
  <si>
    <t xml:space="preserve">Aprobado con comentarios.
El sistema radiante queda parcialmente obstruido detrás de las cantoneras de la torre (RF valida mediante cambios de azimut) .
El diámetro del soporte para la MMOO no es aceptable. Confirmar con PMO que la transmisión es por FO. 
Las antenas 4G deberán instalarse en los soportes inferiores ya que el largo libre de los soportes RF  es insuficiente para instalar 5G y 4G en el mismo soporte.
La cabida en el radomo se verificó en la etapa de ingeniería con las medidas de la estructura entregadas por la torrera en esa etapa, las cuales difieren del As built. La torrera deberá resolver en caso de presentarse problemas de cabida o de azimut en la implementación.
</t>
  </si>
  <si>
    <t>Por RF el As-Built de Sitio 43_747 está “APROBADO”.</t>
  </si>
  <si>
    <t xml:space="preserve">Se revisan los puntos rechazados por Implementación, el resultado es APROBADO.
Comentarios de Implementación: 
1. PGB Altura: NOK Sin evidencia en Informe fotográfico y en planos sin evidencia a nivel de RRU, 
Se validan PGB, con fotos lados Antenas y RRU. Encontrando OK.
2. PGB Piso ( EPC)    NOK Sin evidencia en Informe fotográfico y en planos sin evidencia a nivel de RRU
Se validan fotos de EPC en nuevo documento. Se encuentra OK.
3. Porta Feeders: NOK Sin evidencia en Informe fotográfico, solo en planos
 Se validan fotos de porta feedres en nuevo documento. Se encuentra OK.
</t>
  </si>
  <si>
    <t xml:space="preserve">Sitio con energía provisoria
Falta contrato de suministro
Falta TE1
Falta N° de medidor
Falta N° de cliente
En el reporte del link enviado no se encuentra la información solicitada en la revisión anterior y que fue observada.
“No se indica de quien es el tablero de donde se está sacando energía provisoria, ni cual es la capacidad del breaker de la energía provisoria. Esta información es relevante y se debe agregar.”
Por ultimo que indiquen por correo esta información si de esa forma llega la respuesta más rápido.
</t>
  </si>
  <si>
    <t>OOCC a nivel de piso en construcción y respecto al permiso se recibe observaciones y 31-07-2025 serán respondidos, se solicita a TORRECOM dar seguimientos a este punto. W35 RFI Se requiere saber la capacidad de la energía provisoria. La definitiva a la espera de la factibilidad por parte de la CIA W32.</t>
  </si>
  <si>
    <t>53_038</t>
  </si>
  <si>
    <t>Melipilla Ruta 78 Poniente</t>
  </si>
  <si>
    <t>Parcela San Carlos, N°2412 – Sector Los Jazmines, Melipilla</t>
  </si>
  <si>
    <t>TCLFS13071</t>
  </si>
  <si>
    <t>Sitio Maitenes de Torrecom, monoposte a construir. Se valida para análisis de Inmobiliaria.</t>
  </si>
  <si>
    <t xml:space="preserve">26/10 Solo son 3 antenas AQU4518R24v18 (una Por Sector) queda un soporte libre para cada Sector 
26/10: Las RRU son 2 por sector ( 6 en total)queda bajo la antena  proyectada  (RRU5513w - 1900+AWS)/3 WD5MBW5512LA (RRU5512 - 700+850)
26/10: En pestaña de información de sito debe esta ambos ID ( ClaroVTR/ OOII/OOMM ID) ( 53_038/TCLFS13071)
26/10 Ambos niveles de antena son de Claro?
</t>
  </si>
  <si>
    <t xml:space="preserve">Área proyectada 3x2 mts
Empalme proyectado trifásico aéreo desde poste de conexión N°5-123048.
Línea eléctrica aérea de 90 mts con cable proyectado de 3x25+1x50 mm2 Calpe, proyectada hasta TDAyF. 
Unilineal Claro.
Proyección de sistema puesta a tierra.
</t>
  </si>
  <si>
    <t xml:space="preserve">Rev.3 02-07-2024 Aprobado                                                                        </t>
  </si>
  <si>
    <t xml:space="preserve">REV3 27-12-2024
Sitio con Energía Definitiva Trifásica
Pendiente N° de Cliente
Pendiente TE1
</t>
  </si>
  <si>
    <t>07_876</t>
  </si>
  <si>
    <t>Rauco Calle 3</t>
  </si>
  <si>
    <t>Calle 6 esquina Calle 7, Población Don Ignacio</t>
  </si>
  <si>
    <t>GTD-2535</t>
  </si>
  <si>
    <t xml:space="preserve">Documento TE1 está a nombre de GTD (Autorizado por PMO Acceso)
Falta N° de poste de conexión.
En planos, falta el cuadro de cargas.
</t>
  </si>
  <si>
    <t>04_752</t>
  </si>
  <si>
    <t>Tongoy Centro</t>
  </si>
  <si>
    <t>Av. Guanaquero, Esquina Pichasca</t>
  </si>
  <si>
    <t>TCLTF04003</t>
  </si>
  <si>
    <t>/ Altura definida 24m / Revisión:15-05-2023 MP de 36 mts, disponibilidad de tramo hasta 31 mts.</t>
  </si>
  <si>
    <t>Acometida eléctrica aérea trifásica proyectada L=5 mts</t>
  </si>
  <si>
    <t xml:space="preserve">14:03 Observado:
1. TX: MMOO  prefactibilidad .Ok
2. Colocar elevación de SOPORTES RF-TX. Ok.
3. Realizar estudio de cabida.Ok  
4. Indicar tipo de balizamiento  de acuerdo a la DGAC. Ok. 
5. Indicar dimensiones de poste de TDAYF. Ok. 
6. Colocar cubicación de radier. Ok. 
</t>
  </si>
  <si>
    <t xml:space="preserve">13/03: Aprobado, sin observaciones
</t>
  </si>
  <si>
    <t xml:space="preserve">LAMINA 1
14-03-2024: Aprobado V3
Se levantan Observaciones.
05-03-2024: Observado V2
Se mantienen las Observaciones en el PDF: ELC.-VB, lamina-3 (Descripción del equipamiento FC)
07-02-2024: Observado V1.
Corregir en el PDF de Energía: ID del sitio en la Pag. 3 de 4. (04_752), aparece el ID de otro Sitio.
Proyección de 4 Gabinete (Equipamiento en 4 Gabinete de piso)
Radier: 3x2
CC y Comunicaciones: Distancia Ductos Subterráneos= 2m
LAMINA 2
14-03-2024: Aprobado V3
Se levantan Observaciones.
05-03-2024: Observado V2
Se mantienen las Observaciones en el PDF: ARQ.-VB, Lamina-2 se debe corregir plano de Piso falta un sector en la proyección.
07-02-2024: Observado V1.
Altura definida Antenas: 24m
Proyección de antena GPS en el TDAyF Considerar canalización.
PAGINA #5: Corregir en el plano de Piso y Elevación: Modelo de antena y tecnología, solo banda medias:
3 Antena: ADU4518R6v06 (Antenas proyectadas en cada soporte por sector)
3 RRU  (RRU5513w1 - 1900+AWS) - Bandas medias.
(RF proyectados en el soporte de cada Sector)
Tx:
FO: N/A
MMOO: SI
Soporte MMOO: Si.
Router: HUAWEI
</t>
  </si>
  <si>
    <t xml:space="preserve">Área proyectada 3x2 mts.
Acometida aérea trifásica desde poste CGE N°392.306.
Línea eléctrica aérea (3x25 + 1x50 mm2) trifásica proyectada (L= 25mts)
Tierras proyectadas (Se proyecta nueva malla auxiliar tierra 9x9 mts)
Unilineal Claro.
</t>
  </si>
  <si>
    <t xml:space="preserve">INFORME FOTOGRÁFICO
RRev.2 26-09: Aprobado
1. Se agregan fotografias solicitadas
PLANOS AS BUILT
Rev.2 26-09: Aprobado
1. Pin central del monoposte en la ubicacion de los soportes es de 16", no de 8" segun medida enviada en informe.lo indicado en detalle no aplica.
</t>
  </si>
  <si>
    <t xml:space="preserve">INFORME FOTOGRÁFICO (PROYECCIÓN - PISO)
"30-08-24: Aprobado V1
- Fotos con Georreferencias: NO-OK
- Radier en piso 3x2m: SI-OK
- EPC 400x100m a nivel piso (horizontal) L=2m hasta los ductos, luego pasa por ductos hasta la tronera de la Estructura: SI-OK
- Ductos con conexión a la tronera hasta los soportes: SI-OK
- Ruteo por tronera de la estructura: SI-OK
- Antena GPS: Implementarse a tope de cualquiera de los soportes adosados en la estructura: SI-OK"
INFORME FOTOGRÁFICO (PROYECCIÓN - ELEVACIÓN)
"30-08-24: Aprobado V1
- Fotos con Georreferencias: NO-OK 
- Antenas HUAWE ADU4518R6v06 para este sitio: SI-OK
- Foto panorámica de los Soportes sin obstrucción: SI-OK
- Radomo, Diámetro=1,6m= SI-OK
- (6) Soportes tipo mástil adosados al anillo del monoposte de 3m c/u de 2""1/2: SI-OK
- Dimensiones de soportes: SI-OK
- Fotos Individuales S1-S2-S3: SI-OK"
</t>
  </si>
  <si>
    <t>16_083</t>
  </si>
  <si>
    <t>Quillon Ruta N-48-O</t>
  </si>
  <si>
    <t>Quillon</t>
  </si>
  <si>
    <t>O´Higgins Poniente N°800</t>
  </si>
  <si>
    <t>TCLCL16005</t>
  </si>
  <si>
    <t xml:space="preserve">21:03 Aprobado con Observaciones. 
1.TX: Factibilidad de MMOO . OK 
2. Antena HUAWEI  AQU4518R24v18 3. OK 
3. RF:  21/2"  OK 
4. Radomo 1600. OK 
5. Soporte MMOO 3". OK
6. EPC 400X100mm OK.
7. Subida de comunicación  interior de MP hoisting grip. OK.
8. Radier de equipo 3x2ms OK.
9. Línea eléctrica Subterránea : Indica motivo de uso  T.P.R.S.
10.Cámara de paso: Agregar pendiente para el escurrimiento. 
11.Espacio arrendado torrecom 10x10m OK 
</t>
  </si>
  <si>
    <t xml:space="preserve">Se levantan observaciones
</t>
  </si>
  <si>
    <t xml:space="preserve">Lamina #1 12-02-2024: Aprobado V1
Proyección de 4 Gabinete (Equipamiento en 4 Gabinete de piso)
Radier: 3x2
CC y Comunicaciones: Distancia Ductos Subterráneos= 6m
Lamina #2:
27-02-2024: Aprobado V2
Antena GPS proyectada en el EPC Aéreo.
Distancia Antena GPS: 5m (Desde el Gabinete proncipal)
Antena MMOO Proyectada: SI-OK.
Altura de la MMOO: 24m
</t>
  </si>
  <si>
    <t xml:space="preserve">Área proyectada 3x2 mts.
Acometida aérea trifásica proyectada con extensión de línea de MT de 28 mts desde poste N° 145620.
Línea eléctrica aérea (4x 8 AWG SUPERFLEX) trifásica proyectada (L= 12 mts).
Tierras proyectadas (Se proyecta nueva malla a tierra 5x5mts)
Unilineal Claro
</t>
  </si>
  <si>
    <t xml:space="preserve">18-03-25: Observado  V1
- Informe fotográfico faltan fotos con cinta métrica: Dimensiones de los soportes de Antenas: NO-OK.
</t>
  </si>
  <si>
    <t>Agregar a informe coordenadas del sitio. No se observa foto con huincha o medidor laser que indique altura de los soportes. No muestra detalles de los soportes.</t>
  </si>
  <si>
    <t xml:space="preserve">18-03-25: Observado  V1
- Faltan fotografías en el informe fotográfico del poste de Empalme y canalizaciones FO, recorrido desde la Planta Externa hasta el Radier. (Detallar en plano As-built + Informe fotográfico): NO-OK
</t>
  </si>
  <si>
    <t>REV4 24-03-2025
Sitio conectado con Energía provisoria 1x16A
-TE1 Pendiente 
-Pendiente N° Medidor
-Pendiente N° Cliente
-Pendiente conexión energía definitiva</t>
  </si>
  <si>
    <t>16_096</t>
  </si>
  <si>
    <t>La Alameda</t>
  </si>
  <si>
    <t>Ruta O-561, S/N</t>
  </si>
  <si>
    <t>TCLCL16006</t>
  </si>
  <si>
    <t>Ubicación TSS 240 mts aprox. de ubicación nominal, AZ (30°/170°/280°),  MACRO - 1900/AWS</t>
  </si>
  <si>
    <t>Área Proyectada 3X2mts / Evaluación de factibilidad trifásica (se requiere energía trifásica). Línea eléctrica aérea hasta TDAyF / Poste de conexión con coordenadas detalladas ok.</t>
  </si>
  <si>
    <t>24/11: Actualizar Modelo de RRU &gt;&gt;&gt; RRU5513w 1900/AWS  y RRU5512 700/850 MHz  MACRO - 1900/AWS/700/850</t>
  </si>
  <si>
    <t xml:space="preserve">24-11-2023: Aprobado V1.
Proyección de 4 Gabinete (Equipamiento en 4 Gabinete de piso)
Radier: 2x1 (Plataforma Metálica)
CC y Comunicaciones: Distancia EPC= 2m : Ductos Interior del monoposte= 36m
21-12-2023: Aprobado V2.
Nota: EPC aéreo aplica para la proyección del GPS. Y se aprovecha para el mismo ruteo del cable de la antena hasta el Gabinete principal.
Proyección:
1 Antena MMOO
Parábola 0.6 m
Altura MMOO: 24m
</t>
  </si>
  <si>
    <t xml:space="preserve">Area proyectada 3x2 mts
Tierra proyectada (Se proyecta malla tierra de 9x9 mts) / Requiere mejoramiento y tratamiento de suelo
Unilineal de Claro
Acometida electrica aerea trifasica proyectada desde poste # 41593 (L=20mts)
Linea electrica subterranea proyectada (4x8AWG)
Medidor + TDAyF Proyectado
Empalme proyectado desde extension BT trifasica
</t>
  </si>
  <si>
    <t>21-03 Aprobado con Observaciones. 
1.TX: Factibilidad de MMOO: Prefactibilidad Ing MMOO. OK.  
2. Antena : Antena HUAWEI ADU4518R6v06  3 antenas. OK.
3. RF:  Soportes dobles  2 1/2" de 3m. OK
4. Radomo : N/A
5. Soporte MMOO (1 soporte 4" 1m).OK.
6. EPC  : 400x100mm. OK
7. Subida de cable de comunicación: Indicar subida de cables.
8. Radier de equipo:3mx2m. OK.
9. Línea eléctrica Subterránea : 3 ductos de PVC 50mm/ 3 ductos de PVC 63mm. OK.
10.Cámara de paso. N/A
11.Espacio arrendado:10mX10m. OK. 
12. Plano CAD: Pendiente.
13. Cerco OK.</t>
  </si>
  <si>
    <t>INFORME FOTOGRÁFICO (PROYECCIÓN - PISO)
20-03-24: Aprobado V1
- Radier: SI-OK
- EPC aéreo con llegada a la Tronera de la estructura: SI-OK
- Antena GPS debe ser Implementada en el EPC.
INFORME FOTOGRÁFICO (PROYECCIÓN - ELEVACIÓN)
20-03-24: Aprobado V1
- Foto Panorámica de los Soportes e individuales: SI-OK.
- Foto salida de tronera hacia los soportes: NO-OK.
- Foto cinta métrica: Dimensiones de soportes: SI-OK.
- Foto cinta métrica: Altura total de los Soportes Antenas + RF: NO-OK
NOTA: Cuando se inicie con la Implementación y algunos de los soporte no cumple con los diseños, dimensiones y altura plasmada en la Ingeniería y As Built, él OOII deberá realizar los cambios en el Sitio.
OBSERVACIONES
20-03-24: Aprobado V1
Router: HUAWEI.
TX:
FO: N/A.
MMOO: SI.
Soporte Instalado: SI.</t>
  </si>
  <si>
    <t>25_570</t>
  </si>
  <si>
    <t>Laguna Verde Tierras Rojas</t>
  </si>
  <si>
    <t>Av. Tierras rojas altura al N°1054</t>
  </si>
  <si>
    <t>TCLEN05007</t>
  </si>
  <si>
    <t xml:space="preserve">Se conserva observación: Las panorámicas se encuentran desordenada y no corresponde con AZ indicados. 
Por favor tu apoyo para indicarle a OOII que deben verificar todas las fotos y ordenarlas. 
</t>
  </si>
  <si>
    <t xml:space="preserve">25-03-25: Aprobado con observaciones V2.
1. Area en piso 3x2m.
2. No indican en TSSR la cantidad de soportes a instalar, por lo que se valida segun correo adjunto. 3 Soportes Dobles.
3. Considerar la instalación de 1 soporte para MMOO.
4. Canalización a sistema radiante se verificará en etapa de ingenieria.
</t>
  </si>
  <si>
    <t xml:space="preserve">25-03-2025: APROBADO CON OBSERVACIONES V2.
- Altura RF= 30m
- Falta fotomontaje en estructura, por lo que se valida segun correo adjunto.
- Area en piso 3x2m.
- 3 soportes dobles, segun lo indicado en correo. TSSR no cuenta con fotomontaje
(3) Antena AQU4518R24v18
(3) RRU 5513W
(3) RRU 5512
TX: FO
ROUTER: ZTE
</t>
  </si>
  <si>
    <t xml:space="preserve">REV2 19-11-2024 (TORRECOM)
Sitio Macro proyectado
Área proyectada 10x10 mts
Empalme aéreo trifásico independiente proyectado (Poste referencia # 806030)
Acometida eléctrica aérea trifásica L=5 mts app.
Línea eléctrica área trifásica proyectada hasta TDAyF
</t>
  </si>
  <si>
    <t xml:space="preserve">Aprobado
Radier 3,0 x 2,0 m   OK
Soportes RF y MMOO de acuerdo a estándar
Canalizaciones y EPC de acuerdo a estándar
Porta feeders cada 1,0m a 1,5m
</t>
  </si>
  <si>
    <t>01/07: Observaciones corregidas, se realiza ajuste de AZ que deben estar plasmados en As builts final
0°	140°	230°</t>
  </si>
  <si>
    <t xml:space="preserve">CHECKLIST SITIO 
1. Coordenadas Google Earth: OK
2. Nemonico: 25_570
3. Tipo de estructura: Autosoportada/ Colocalizado
4. Altura: 36
5. Altura RF:33
6. Tipo de Soporte: OK
6. PGB Altura: OK
7. PGB Piso: OK
8 Disponibilida de recorrido Power F.O: OK
9. EPC Aerea OK
10 EPC Piso: OK
11 Rodomo:N/A
12. Energia Provisoria: N/A
13. Disponibilidad LTE / 5G Altura :OK
14. Disponibilidad  LTS / 5G  Sin evidencia
15. Requiere Andamios: NO
16. Antenas con Plan de RF: 
17: Tronera: N/A
18. Porta Feeders: OK
19_ GPS: OK
20. Az con Plan de RF:
OBSERVACIONES
Aprobado
</t>
  </si>
  <si>
    <t xml:space="preserve">APROBADO con comentarios
Falta el detalle del soporte de MMOO (se pidió en la revisión anterior).
La altura de instalación de los soportes RF indicada en el plano es de 29 m .   Diseño de RF indica a 33m
</t>
  </si>
  <si>
    <t xml:space="preserve">cuando se aprobó ING se informó el ajuste en los AZ, los cuales no están plasmados en Planos Asbuilt, favor sus gestiones para que modifique. </t>
  </si>
  <si>
    <t xml:space="preserve">CHECKLIST SITIO
1. Coordenadas Google Earth: OK
2. Nemónico: 25_570
3. Tipo de estructura: Autosoprtada
4. Altura Estructura: 36
5. Altura RF:  33
6. Tipo de Soporte: Dobles 3mts
7. PGB Altura: OK 
8. PGB Piso ( EPC)    NOK  S
9 Disponibilidad de recorrido Power F.O: OK
10. EPC Aérea; OK
11 EPC Piso: OK
12 Rodomo: N/A
13. Energía o Provisoria:  NOK, Sin evidencia
14. Disponibilidad 4G / 5G  en Torre OK
15. Disponibilidad 4G / 5G Piso: OK
16. Requiere Andamios: NO
17. Antenas con Plan de RF: NOK 
18. Tronera: N/A
19. Porta Feeders: OK
20.  GPS: OK
21. AZ con Plan de RF: OK
OBSERVACIONES
6. Tipo de Soporte: Dobles Sin evidencia de medidas en Plano 
8. PGB Piso ( EPC)    NOK Sin evidencia en informe fotográfico EPC
13. Energía o Provisoria:  NOK, Sin evidencia
17. Antenas con Plan de RF: NOK Sin evidencia en Planos
21. AZ con Plan de RF: NOK Sin evidencia en Planos
Asbuilt_ V1_ SN_ Aprobado / con Obs
</t>
  </si>
  <si>
    <t>Energía definitiva
Falta contrato de suministro
Falta N° Cliente
Falta N° Medidor</t>
  </si>
  <si>
    <t>Obras iniciaron esta semana. Se está verificando la energía provisoria y saber la capacidad se mantiene W33</t>
  </si>
  <si>
    <t>53i_392</t>
  </si>
  <si>
    <t>DHL Mondelez</t>
  </si>
  <si>
    <t>Av del Parque 1307, Bodega 9</t>
  </si>
  <si>
    <t>Se debe incorporar más fotografías de las antenas. Se requiere una fotografía desde lejos (similar al fotomontaje) y otra cercana para validar su instalación respecto el AP aprobado. Además, se requiere una fotografía más de la zona de cobertura de la antena.
Respuesta B2B: No se pueden obtener fotografías, ya que cliente DHL no permitió realizar fotografías con planos generales de sus instalaciones, luego del despliegue del sistema radiante. Esto por cambios administrativos internos de DHL, entre los periodos que Claro inicio etapa de diseño RF y realizo instalación del sistema radiante.</t>
  </si>
  <si>
    <t>No se corrigen observaciones, se entiende que no es posible tomar fotos o evidencias de la proyección de equipos. Se validara ubicación, al momento de la implementación.</t>
  </si>
  <si>
    <t>sin observaciones</t>
  </si>
  <si>
    <t>53_076</t>
  </si>
  <si>
    <t>Santo Domingo Lourdes</t>
  </si>
  <si>
    <t>Edison N° 3706, Quinta Normal</t>
  </si>
  <si>
    <t>UFINET</t>
  </si>
  <si>
    <t>CH2300319R13A</t>
  </si>
  <si>
    <t>los TTS quedan aprobados, solo con la observación de que las panorámicas se encuentran desorganizadas. Favor que puedan corregirlo y enviar nuevamente.</t>
  </si>
  <si>
    <t xml:space="preserve">24-11-2023: Aprobado V1.
Altura 12m
GPS Proyectado correctamente.
Proyección Antena GPS= 5,1m Aprox.
Configuración: CLOSED LOOP MIMO (4x4)
Antena Trisectorial: ADU4514S0v06
3 RRU  (RRU5513w1 - 1900+AWS) - Bandas medias.
1 BBU 5900A Outdoor.
1 Gabinete Tx Rack 19"" - 6U ( Router + Cabecera FO o Radio de TX)
1 DPU120D-N06A1
Proyección de 2 cañerías para el ruteo de Jumper entre la RF y la Antena)"
Soporte de 1 Antena Trisectorial HUAWEI (ADU4514S0v06)
Proyección MMOO.
TX= FO </t>
  </si>
  <si>
    <t>AS Built Detenido</t>
  </si>
  <si>
    <t>As built detenido</t>
  </si>
  <si>
    <t>53_068</t>
  </si>
  <si>
    <t>Puente Alto Canal Montino</t>
  </si>
  <si>
    <t>CANAL CAUDAL N°2026</t>
  </si>
  <si>
    <t>CH2300470R13A</t>
  </si>
  <si>
    <t>Corregir orden de fotos de azimuth, se encuentran invertidas, buscar posibilidad de mover punto mas hacia el norte, adjunto poligono de busqueda</t>
  </si>
  <si>
    <t xml:space="preserve">04-06-25: APROBADO 4G V1.
1. Poste hormigon existente L:12m implementado en altura.
</t>
  </si>
  <si>
    <t xml:space="preserve">CHECKLIST POSTE
POSTE EQUIPAMIENTO AEREO
1. Coordenadas Google Earth: OK
2. Nemonico: 53_068
3. Tipo de Poste: Hormigon 
4 Compartido; NO
5. Altura Poste: 12
6. Altura RF: 12
7 Altura HW: 6.5
8 Soportes: NOK debe proveer CLARO
9.PGB altura : No se observa BDT
10 Disponibilidad camion capacho: SI
11. Antenas Con Plan de RF: OK
12 AZ Con Plan de RF : OK
13. GPS ;OK
14. Disponibilidad de Ductos OK
15. Energia: OK
</t>
  </si>
  <si>
    <t xml:space="preserve">Falta:
Proyección de Medidor en Poste
Proyección TDAyF en Poste
Proyección de equipamiento de energía que se instalará (PCC y batería) con su ubicación en Poste.
</t>
  </si>
  <si>
    <t xml:space="preserve">Aprobado con comentarios
La tubería CAG 3" debe llegar hasta los RRU
UFINET instala los herrajes para RRU y BBU,  y la base de antena trisectorial.
</t>
  </si>
  <si>
    <t xml:space="preserve">CHECKLIST SITIO 
1. Coordenadas Google Earth: OK
2. Nemonico: 53_068
3. Tipo de estructura:  Poste
4. Altura: 12
5. Altura RF:12
6. Tipo de Soporte: OK
6. PGB Altura: OK
7. PGB Piso: OK
8 Disponibilida de recorrido Power F.O: OK
9. EPC Aerea OK
10 EPC Piso: OK
11 Rodomo:N/A
12. Energia Provisoria: N/A
13. Disponibilidad LTE / 5G Altura :OK
14. Disponibilidad  LTS / 5G  Sin evidencia
15. Requiere Andamios: NO
16. Antenas con Plan de RF: 
17: Tronera: N/A
18. Porta Feeders: OK
19_ GPS: OK
20. Az con Plan de RF:
OBSERVACIONES
Aprobado
</t>
  </si>
  <si>
    <t xml:space="preserve">En lámina 4, Imagen "Tablero Claro+TDAyF", protección general 2x40(A) debe ir primero que automático diferencial, tal cual se indica en diagrama unilineal.
Protección de circuito vacante debe ser de 16 amperios según nuevo requerimiento para incorporación de equipamiento futuro.
En cuadro de cargas, en la descripción de automático 2x32(A) debe ir DPU120D, se debe cambiar "RRU".
</t>
  </si>
  <si>
    <t xml:space="preserve">As Built Aprobado Con Observaciones </t>
  </si>
  <si>
    <t xml:space="preserve">Aprobado con comentarios
Falta verificación de verticalidad con instrumento topográfico (la antena trisectorial se observa desaplomada)
Inmobiliaria ndica que verticalidad será responsabilidad de UFINET en caso de existir problemas 
</t>
  </si>
  <si>
    <t>1.- AS-BUILT,  no  muestra ningún equipo de IMPL, solo proyecta la construcción del sitio  y energía.</t>
  </si>
  <si>
    <t xml:space="preserve">La información del TE1 esta incorrecta. Se indica como propietario a UFINET CHILE SA.
En cuadro de cargas se debe corregir info del circuito 1 a que no es un breaker de 2x32 (A) sino de 1x32 (A) y en la descripción debe ir "DPU120D"
Falta N° de Cliente
</t>
  </si>
  <si>
    <t>Gabinete Ufinet</t>
  </si>
  <si>
    <t>Cambio de Forecast</t>
  </si>
  <si>
    <t>OI Cambia Forecast perodicamente</t>
  </si>
  <si>
    <t>23_210</t>
  </si>
  <si>
    <t>Costanera Peyuhue Riffo</t>
  </si>
  <si>
    <t>Maiten 1276</t>
  </si>
  <si>
    <t>CH2300479R13A</t>
  </si>
  <si>
    <t>14. Disponibilidad de 5G Piso: sin evidencia</t>
  </si>
  <si>
    <t>Poste Proyectado S/N, con medidor, tablero eléctrico, aterramiento. Colocar en el unilineal, diferencial en circuito de rectificador independiente.</t>
  </si>
  <si>
    <t>coordenadas de postes fue desplazada a otro punto</t>
  </si>
  <si>
    <t>23_705</t>
  </si>
  <si>
    <t>Pedernal - Peral</t>
  </si>
  <si>
    <t>Av. El Peral alt 7160, Puente Alto</t>
  </si>
  <si>
    <t>CH2300487R13A</t>
  </si>
  <si>
    <t>Validados coordenadas -33,575483 -70,5410973 / Antena suministrada por Claro Antena Trisectorial /Huawei ADU4514S0v06 (1595 mm)/Bandas Medias 1710–2690)/cualquier modificación de la ubicación del poste debe ser informada con anticipación para ser validada por RF</t>
  </si>
  <si>
    <t xml:space="preserve">16-04-2025: APROBADO 4G V1.
1. Poste hormigón existente de 12m implementado en altura.
</t>
  </si>
  <si>
    <t>16-04-25: Aprobado V1.</t>
  </si>
  <si>
    <t xml:space="preserve">REV2 16-04-2025 (RollBack) Opcion 1
Sitio poste proyectado en poste existente
Factibildiad de empalme BT
Linea electrica existente en la Zona
(Poste existente con LE)
</t>
  </si>
  <si>
    <t xml:space="preserve">09-05-2025: APROBADO 4G V1
Se proyectan 2 cañerias de 50mm dentro de poste para ruteo de jumpers (6 Jumpers) definición RF
</t>
  </si>
  <si>
    <t>CHECKLIST 
POSTE EQUIPAMIENTO AEREO
1.Coordenadas Google Earth: OK
2.Nemonico: 23_705
3.Tipo de Poste: Metálico
4 Compartido; NO
5. Altura Poste: 12
6. Altura RF: 12
7 Altura HW: 6
8 Soportes: N/A
9.PGB altura : OK
10 Disponibilidad camión capacho: SI
11. Antenas Con Plan de RF: OK
12 AZ Con Plan de RF : OK
13. GPS ;OK
14. Disponibilidad de Ductos OK
15. Energía: OK</t>
  </si>
  <si>
    <t xml:space="preserve">Aprobado
Herrajes instalados, antena trisectorial instalada
</t>
  </si>
  <si>
    <t xml:space="preserve">POSTE EQUIPAMIENTO AEREO
1. Coordenadas Google Earth: OK
2. Nemónico: 23_705
3. Tipo de Poste: Hormigón
4 Compartido; NO
5. Altura Poste: 12
6. Altura RF: 12
7 Altura HW: 6
8 Soportes: OK Instalados por Torrera UFINET
9.PGB altura: NOK
10 Disponibilidad camión capacho: SI
11. Antenas Con Plan de RF:  OK Instalados por Torrera UFINET
12. Jumper : Instalados por Torrera UFINET
13 AZ Con Plan de RF : OK
14. GPS ; NOK 
15. Disponibilidad de Ductos OK
16. Energía: NOK 
OBSERVACIONES
3. Tipo de Poste: Hormigón, En reporte fotográfico, se ve poste Antena desaplomada (Confirmar)
16. Energía: NOK Sin evidencia fotográfica
Asbuilt_ SP_ Aprobado / Con Obs
</t>
  </si>
  <si>
    <t xml:space="preserve">Sitio con energía definitiva
La información del TE1 esta incorrecta. Se indica como propietario a UFINET CHILE SA.
Cuadro de cargas falta descripción de Automatico 1x32 (A) que alimenta PCC DPU120D. Se debe agregar.
En informe fotográfico no se logra apreciar el número de medidor, ni las capacidades de lso automáticos en TDAyF, debido a la calidad de las fotografías.
Falta Contrato de suministro
Falta N° de medidor
Falta N° de cliente
</t>
  </si>
  <si>
    <t>23_863</t>
  </si>
  <si>
    <t>Francisco de Borja</t>
  </si>
  <si>
    <t>Av. Las Torres alt. 2323</t>
  </si>
  <si>
    <t>CH2300431R13A</t>
  </si>
  <si>
    <t xml:space="preserve">Lámina #1:
Aprobado V1. De acuerdo a lo reunión sostenida con ECE y HUAWEI el día Viernes 22-09-2023. Se deja constancia que se realizará revisión de Ingenierías bajo la solución de los rectificadores DPU120D (1 unidad).
Lámina #2:
Observado V1. Aprobado V2
Se levantan observaciones indicadas.
GPS debe ir por arriba de las RF (RRU) de la otra cara del poste, evitar que la caja API no le haga sombra o perpendicular a la caja API.
</t>
  </si>
  <si>
    <t xml:space="preserve">Poste Proyectado con medidor, Tablero eléctrico, aterramiento. 
Unilineal actualizado según claro (DPU120)
Medidor + TDAyF Proyectado en poste
Aterramientos proyectados (BDT en poste)
Gabinete TDAyF (Unilineal + Bandejas equipos)
Unilineal breaker 1X32 para DPU120
Falta proyectar Diferencial a PCC
</t>
  </si>
  <si>
    <t xml:space="preserve">INFORME FOTOGRÁFICO
06-02: Aprobado con observaciones
Herraje instalado en la posición correcta para la implementación del equipamiento de manera paralela a la via publica.
Faltan fotografias que evidencie la separación que quedaron los herrajes instalados y la altura de la base para la antena trisetorial.
RECORDAR QUE LAS FOTOGRAFIAS DEBEN VENIR GEORREFERENCIADAS.
Se valida segun plano Asbuilt
PLANOS AS BUILT
28-02: Aprobado
Se levantan observaciones indicadas.
</t>
  </si>
  <si>
    <t xml:space="preserve">INFORME FOTOGRÁFICO (PROYECCIÓN - ELEVACIÓN
04-03-24: Aprobado V2
- Se levantan Observaciones.
Opción 1: Colocar el equipamiento de rectificadores del lado del gabinete de TX y la cara opuesta la BBU. (1er Herraje)
</t>
  </si>
  <si>
    <t xml:space="preserve">Sitio con energía provisoria, 10 A
Pendiente Fotos de medidor con numero visible.
No se ve detalle de breakers en tablero, enviar nuevo informe.
Pendiente entrega de informe de energía definitiva.
</t>
  </si>
  <si>
    <t>23_893</t>
  </si>
  <si>
    <t>J. Edwards Bello</t>
  </si>
  <si>
    <t>Av. Observatorio - Joaquín Edward Bello, La Pintana</t>
  </si>
  <si>
    <t>CH2300240R13A</t>
  </si>
  <si>
    <t>Poste Proyectado N° 0315623, con medidor, tablero eléctrico, aterramiento. Colocar en el unilineal, diferencial en circuito de rectificador independiente.</t>
  </si>
  <si>
    <t xml:space="preserve">07-07-25: APROBADO 4G V1.
1. Herrajes instalados de manera correcta, paralela a la via publica
07-07-25_ APROBADO 4G V1.
1. Planimetria acorde a lo visto en fotografias.
</t>
  </si>
  <si>
    <t xml:space="preserve">La posición del diferencial debe ser cambiado, este no puede estar antes del automático general como se instaló en TDAyF. Debe ser corregido y quedar tal cual como se aprobó en la Ingeniería del sitio.
En cuadro de carga se informa que automático "2x32 (A)" alimentará una RRU, lo cual es erróneo ya que este es un automático monofásico de 32 (A) y está destinado a alimentar la DPU120D. Se debe corregir.
</t>
  </si>
  <si>
    <t>23_894</t>
  </si>
  <si>
    <t>Blanca - Luis Matte Larrain</t>
  </si>
  <si>
    <t>Los Coigues alt 2731, Puente Alto</t>
  </si>
  <si>
    <t>CH2300488R13A</t>
  </si>
  <si>
    <t xml:space="preserve">CHECKLIST SITIO 
1. Coordenadas Google Earth: OK
2. Nemonico: 23_894
3. Tipo de estructura:  Poste
4. Altura: 12
5. Altura RF:12
6. Tipo de Soporte: OK
6. PGB Altura: OK
7. PGB Piso: OK
8 Disponibilida de recorrido Power F.O: OK
9. EPC Aerea OK
10 EPC Piso: OK
11 Rodomo:N/A
12. Energia Provisoria: N/A
13. Disponibilidad LTE / 5G Altura :OK
14. Disponibilidad  LTS / 5G  Sin evidencia
15. Requiere Andamios: NO
16. Antenas con Plan de RF: 
17: Tronera: N/A
18. Porta Feeders: OK
19_ GPS: OK
20. Az con Plan de RF:
OBSERVACIONES
Aprobado
</t>
  </si>
  <si>
    <t xml:space="preserve">Aprobado con comentarios
Falta verificación de verticalidad con instrumento topográfico (la antena trisectorial se observa desaplomada)
PMO indica que verticalidad será responsabilidad de UFINET en caso de existir problemas 
</t>
  </si>
  <si>
    <t xml:space="preserve">Energía definitiva
La información del TE1 esta incorrecta. Se indica como propietario a UFINET CHILE SA. (RL: Rubi Elena Castellanos Castillo) Esta debe estar a nombre Claro.
Falta contrato de suministro
Falta N° de Cliente (Para temas de facturación)
En cuadro de cargas se debe corregir info del circuito 1 a que no es un breaker de 2x32 (A) sino de 1x32 (A) y en la descripción debe ir "DPU120D"
</t>
  </si>
  <si>
    <t>25_211</t>
  </si>
  <si>
    <t>Av. de La Plaza</t>
  </si>
  <si>
    <t>Av. de la Plaza - Segunda Poniente, Cartagena</t>
  </si>
  <si>
    <t>CH2300545R05B</t>
  </si>
  <si>
    <t>09-01-2024: Aprobado. Poste de Hormigón de 11,6m. Implementado en altura</t>
  </si>
  <si>
    <t xml:space="preserve">24-01-2024: Aprobado V1.
Proyección Equipamiento en Altura.
Espacio destinado equipos Huawei (RRU´s. Banda base, Rectificadores) desde L: 3600mm hasta 5100mm
24-01-2024: Aprobado V1.
Altura 12m
GPS Proyectado correctamente.
Proyección Antena GPS= 5,1m Aprox.
Configuración: CLOSED LOOP MIMO (2x2)
Antena Trisectorial: ADU4514S0v06
2 RRU  (RRU5513w1 - 1900+AWS) - Bandas medias.
1 BBU 5900A Outdoor.
1 Gabinete Tx Rack 19"" - 6U ( Router + Cabecera FO o Radio de TX)
1 DPU120D-N06A1
Proyección de 2 cañerías para el ruteo de Jumper entre la RF y la Antena)"
Soporte de 1 Antena Trisectorial HUAWEI (ADU4514S0v06)
Proyección MMOO.
TX:
FO: Si.
MMOO: Si.
</t>
  </si>
  <si>
    <t xml:space="preserve">Sitio tipo Poste
Acometida eléctrica aérea proyectada
Medidor + TDAyF Proyectado en Poste
Tierras proyectadas / BDT Proyectada
Empalme 1x40 A / Breaker TDAyF 2X40 A / Breaker DPU120 1X32 A
</t>
  </si>
  <si>
    <t>25_216</t>
  </si>
  <si>
    <t>La Calera Surponiente</t>
  </si>
  <si>
    <t>Calera</t>
  </si>
  <si>
    <t>Chañaral - Santa Rosa, La Calera</t>
  </si>
  <si>
    <t xml:space="preserve">
5-3-2025 - Fiorella informa que sigue Ufinet con el sitio asignado
Inmobiliaria informa que Ufinet no puede hacer entrega de sitios (21-1-2025)</t>
  </si>
  <si>
    <t>25_569</t>
  </si>
  <si>
    <t>Valparaiso Aquiles Ramirez Alto</t>
  </si>
  <si>
    <t>Carretera Camino La Polvora S/N, Valparaíso</t>
  </si>
  <si>
    <t>07-03-2025, Fiorella nos confirma vía teams que se asigna a QMC
5-3-2025 - Fiorella informa que sigue Ufinet con el sitio asignado
Inmobiliaria informa que Ufinet no puede hacer entrega de sitios (21-1-2025)</t>
  </si>
  <si>
    <t xml:space="preserve">Aprobado
Ufinet instala base antena trisectorial y herrajes.
</t>
  </si>
  <si>
    <t>Se vuelve al diseño RF original, ya que vuelve a ser Ufinet</t>
  </si>
  <si>
    <t>Defintivo</t>
  </si>
  <si>
    <t>OBSERVACIONES - INFORME FOTOGRAFICO:
La perforaciones de entrada de jumpers se aprecian muy pequeñas , no son del mismo diámetro de los ductos de salida. No son suficientes para la curvatura de los jumpers.
OBSERVACIONES - PLANOS:
Siguen indicando un ducto de 3" para jumpers , pero no fue instalado.
Deben indicar los diámetros de los ductos internos y perforaciones de entrada.</t>
  </si>
  <si>
    <t>Aprobado, se cambian coordenadas</t>
  </si>
  <si>
    <t>1.- No se observa CAG, para los jumpers, desde RRU a la Antena.
2.- Sin HW proyectado en Asbuilt.</t>
  </si>
  <si>
    <t>Pendiente entrega energía</t>
  </si>
  <si>
    <t>33_068</t>
  </si>
  <si>
    <t>Dioses del Olimpo</t>
  </si>
  <si>
    <t>Avda. Vicuña Mackenna 1009</t>
  </si>
  <si>
    <t>CH2300480R13A</t>
  </si>
  <si>
    <t>Se aprueba Ing con nueva ubicación</t>
  </si>
  <si>
    <t>Poste Proyectado N° 721386, con medidor, tablero eléctrico, aterramiento. Colocar en el unilineal, diferencial en circuito de rectificador independiente.</t>
  </si>
  <si>
    <t>Sitio corrido de las coordenadas en Ing, no se tiene respaldo de dicho desplazamiento</t>
  </si>
  <si>
    <t xml:space="preserve">21-02-25: Aprobado
- Fotos Georreferenciadas: SI-OK
- Soporte para antena Trisectorial (HUAWEI ADU4514S0v06 - 1595mm): SI-OK.
- 1er Herraje para equipamiento: SI-OK= 580mm (Cara superior e inferior entre las U (1-2-3)
- 2do Herraje para equipamiento: SI-OK= 580mm (Cara superior e inferior entre las U (1-2-3)
- Herraje para MMOO: H= 9m Aprox: SI-OK
- Herraje para Antena GPS: H= 9m Aprox: SI-OK
- Canalización Interna para el ruteo de Jumper y cables: SI-OK.
- Conectores (Jumper) sellados lado RRU para evita Humedad: SI-OK.
- Plano As-Built: SI-OK
- Archivo de Certificaciones de Líneas: SI-OK.
- Certificaciones de cada Línea: SI-OK.
- Los sellos (Vulcos): SI-OK: (Etiquetas amarillas A-C, deben corregirse solo extremo de la RRU).
- Fotografías Jumper extremo de la RRU: NO-OK: (Se debe corregir el estándar de color sectorial para los jumper de 2 cintas de colores (falta 1 líneas más de color) para que queden de (3) colores + Las etiquetas amarillas A-C y luego dejar los jumper sellados con el protector del conector + sellado todos los jumper con una bolsa para evitar humedad)---OK
- Gabinete de TX: SI-OK.
</t>
  </si>
  <si>
    <t>43_011</t>
  </si>
  <si>
    <t>Vespucio Sur - El Valle</t>
  </si>
  <si>
    <t>Av. El Valle 5870</t>
  </si>
  <si>
    <t>CH2300458R13A</t>
  </si>
  <si>
    <t xml:space="preserve">Sitio Poste Proyectado
Equipos proyectados en Poste
Empalme aéreo monofásico independiente
Medidor + TDAyF Proyectado
Tierra proyectada
Gabinete + Bandeja porta equipos proyectado
Empalme 1x40A / Breaker TDAyF 2X40A / Breaker Planta 1x32A
</t>
  </si>
  <si>
    <t xml:space="preserve">12-03-2025 Observado V1
Nombre: Vespucio Sur - El Valle
ID: 43_011
Medidas: Falta evidencia fotográfica de la medida entre herrajes.
</t>
  </si>
  <si>
    <t>43_033</t>
  </si>
  <si>
    <t>Loma de Maipo</t>
  </si>
  <si>
    <t>-33.613125</t>
  </si>
  <si>
    <t xml:space="preserve">-70.544169 </t>
  </si>
  <si>
    <t>Calle Loma Verde #2553</t>
  </si>
  <si>
    <t>CH2300461R13A</t>
  </si>
  <si>
    <t xml:space="preserve">04-08:Aprobado:
Poste Concreto 12m
</t>
  </si>
  <si>
    <t>07-08-24: Aprobado V1. Equipamiento en altura / Poste 12m</t>
  </si>
  <si>
    <t xml:space="preserve">REV2 07-08-2024 Rollback
Sitio Poste proyectado
Factibilidad de energía desde postación cercana
Equipos proyectados en Poste
Empresa Eléctrica EEPA
</t>
  </si>
  <si>
    <t>09:08:24 : Aprobado</t>
  </si>
  <si>
    <t>09-08-2024: Aprobado V1.
Proyección Equipamiento en Altura.
Espacio destinado equipos Huawei (RRU´s. Banda base, Rectificadores) desde L: 3600mm hasta 5100mm
31-07-2024: Aprobado V1.
Altura 12m
GPS Proyectado correctamente.
Proyección Antena GPS= 9,1m Aprox. (Tope de Poste)
Configuración: CLOSED LOOP MIMO (2x2)
Antena Trisectorial: ADU4514S0v06
2 RRU  (RRU5513w1 - 1900+AWS) - Bandas medias.
1 BBU 5900A Outdoor.
1 Gabinete Tx Rack 19" - 6U ( Router + Cabecera FO o Radio de TX)
1 DPU120D-N06A1
Proyección de 2 cañerías para el ruteo de Jumper entre la RF y la Antena)"
Soporte de 1 Antena Trisectorial HUAWEI (ADU4514S0v06)
Proyección MMOO=H= 9.1m
Separación entre herrajes (1 y 2) para equipamiento= 580mm
TX:
FO: SI
Router= ZTE</t>
  </si>
  <si>
    <t xml:space="preserve">REV2 08-08-2024 Resumen
Sitio Poste proyectado (Medidor + TDAyF proyectado en Poste)
Empalme aéreo proyectado
Tierras proyectadas (Proyectado aterramiento TDAyF) BDT Master + barra CU
Gabinete proyectado para Tablero Eléctrico
Unilineal Claro (Breaker empalme 1x40A / Breaker TDAyF 2X40A / Breaker DPU120 1X32A)
Se proyecta brazo de protección en TDAyF
</t>
  </si>
  <si>
    <t xml:space="preserve">INFORME FOTOGRÁFICO
Rev.1 12-09: Aprobado
1. Herrajes instalados segun plano Asbuilt.
2. Herrajes instalados de manera correcta, paralela a la via publica.
Sitio debe ser implementado con terminal optico, ya que solo fue instalada una pieza de reducción de separación, para el Routers de ZTE.
PLANOS AS BUILT
Rev.2 23-09: Aprobado
Se levantan observaciones indicadas.
1. Lamina P4-4: Indican en el detalle del rack para TX, que instalaron una placa de soporte completa, lo cual según informe fotografico no fue asi, por lo que se requiere modificar este detalle según lo instalado en el sitio.
</t>
  </si>
  <si>
    <t>12-09-24: Aprobado V1
- Fotos Georreferenciadas: SI-OK.
- Soporte para antena Trisectorial: SI-OK.
- 1er Herraje para equipamiento: SI-OK= 580mm (Cara superior e inferior entre las U (1-2-3)
- 2do Herraje para equipamiento: SI-OK= 580mm (Cara superior e inferior entre las U (1-2-3)
- Herraje para MMOO: SI-OK 
- Herraje para Antena GPS: SI-OK
- Canalización Interna para el ruteo de Jumper y cables: SI-OK.</t>
  </si>
  <si>
    <t>43_036</t>
  </si>
  <si>
    <t>Chagual</t>
  </si>
  <si>
    <t>Ramón Liborio Carvallo N° 23, San Bernardo</t>
  </si>
  <si>
    <t>CH2300494R13A</t>
  </si>
  <si>
    <t>43_052</t>
  </si>
  <si>
    <t>Estadio Lo Blanco</t>
  </si>
  <si>
    <t>Pedro Sancho de la Oz s/n</t>
  </si>
  <si>
    <t>CH2300483R13A</t>
  </si>
  <si>
    <t xml:space="preserve">Validados coordenadas  -33.580952 -70.682057
/ Antena suministrada por Claro Antena Trisectorial /Huawei ADU4514S0v06 (1595 mm)/Bandas Medias 1710–2690)
cualquier modificación en la ubicación de poste debe ser informada a PMO/RF, no se aceptara cambios sin previa validación, puntualmente esta sitio está en límite de matriz de distancia con un sitio existente.
</t>
  </si>
  <si>
    <t xml:space="preserve">16-04-2025: RECHAZADO 4G V1.
1. No indican altura del poste existente.
</t>
  </si>
  <si>
    <t xml:space="preserve">REV2 16-04-2025 (RollBack) Opcion 2
Sitio poste proyectado en poste existente
Factibildiad de empalme BT
Linea electrica existente en la Zona
(Poste existente con LE)
</t>
  </si>
  <si>
    <t>CHECKLIST 
POSTE EQUIPAMIENTO AEREO
1.Coordenadas Google Earth: OK
2.Nemonico: 43_052
3.Tipo de Poste: Metalico
4 Compartido; NO
5. Altura Poste: 12
6. Altura RF: 12
7 Altura HW: 6
8 Soportes: N/A
9.PGB altura : OK
10 Disponibilidad camion capacho: SI
11. Antenas Con Plan de RF: OK
12 AZ Con Plan de RF : OK
13. GPS ;OK
14. Disponibilidad de Ductos OK
15. Energia: OK</t>
  </si>
  <si>
    <t xml:space="preserve">Aprobado
Herrajes instalados
Antena trisectorial instalada
</t>
  </si>
  <si>
    <t xml:space="preserve">CHECKLIST POSTE
POSTE EQUIPAMIENTO AEREO
1. Coordenadas Google Earth: OK
2. Nemónica: 43_052
3. Tipo de Poste: Hormigón
4 Compartido; NO
5. Altura Poste: 11
6. Altura RF: 12
7 Altura HW: 6
8 Soportes: OK
9.PGB altura : OK
10 Disponibilidad camión capacho: SI
11. Antenas Con Plan de RF: OK
12 AZ Con Plan de RF : OK
13. Jumper Antena : OK
14. GPS ;OK
15.Disponibilidad de Ductos OK
16.Energia: OK
ASBUILT_SP_APROBADO_ 
</t>
  </si>
  <si>
    <t xml:space="preserve">Energía definitiva
La información del TE1 esta incorrecta. Se indica como propietario a UFINET CHILE SA y representante a RUBI CASTELLANOS.
Cuadro de cargas tiene datos incorrectos en las protecciones y descripción de los equipos. Se deben corregir
En informe fotográfico no se logra apreciar el número de medidor, ni las capacidades de los automáticos en TDAyF, debido a la calidad de las fotografías.
Falta Contrato de suministro
Falta N° de medidor
Falta N° de cliente
</t>
  </si>
  <si>
    <t>43_056</t>
  </si>
  <si>
    <t>Pedro Riveros - Juan Larenas, Quilicura</t>
  </si>
  <si>
    <t>CH2300314R13A</t>
  </si>
  <si>
    <t>Sitio tipo poste proyectado
Factibilidad de empalme independiente desde postacion cercana
Equipos proyectados en poste</t>
  </si>
  <si>
    <t>17-11-2023: Aprobado V3.
Se levantan Observaciones.
DPU120D Proyectada correctamente
GPS Proyectado correctamente.</t>
  </si>
  <si>
    <t xml:space="preserve">INFORME FOTOGRÁFICO
28-11: Aprobado
1. Se valida informe fotografico.
2. Pieza de reducción de separación para CSR, fue traspasada de UFINET a PMO para la instalación del routers
3. Ruteo de jumpers se realiza por 2 tuberias de 50mm empotradas en el poste.
4. Herrajes instalados de manera paralela a la via publica.
PLANOS AS BUILT
28-11: Aprobado con observaciones
28-11: Aprobado con observaciones
1. Soportes para GPS y MMOO fueron instalados un poco mas bajo de lo indicado en planimetria.
2. Separación entre herrajes difiere con lo visto en informe fotografico, por lo que el equipo implementador deberá moverlos para evitar obstrucciones entre equipos.
</t>
  </si>
  <si>
    <t xml:space="preserve">Envío revisión por Implementación W49, de acuerdo a lo conversado con OOCC.
</t>
  </si>
  <si>
    <t>43_072</t>
  </si>
  <si>
    <t>La Florida Los Lagos</t>
  </si>
  <si>
    <t>-33,560045</t>
  </si>
  <si>
    <t>Santa Raquel N° 10874</t>
  </si>
  <si>
    <t>CH2300443R13A</t>
  </si>
  <si>
    <t xml:space="preserve">13-03: Aprobado
Poste Concreto 12m (Existente), implementado en altura
</t>
  </si>
  <si>
    <t>15-03-24: Aprobado V3 / Altura 12m. / Poste Hormigón / Equipamiento en Implementado en altura. (Nueva Ubicación)</t>
  </si>
  <si>
    <t xml:space="preserve">Poste proyectado con factibilidad de energía desde
poste de conexión 0.747.920 (Mismo número que 43_977) 
</t>
  </si>
  <si>
    <t xml:space="preserve">03-04: Aprobado con observaciones
1. Al instalar los herrajes aumentar la separación entre estos, considerar la altura de los equipos y la curva de los jumpers de las RRUs.
</t>
  </si>
  <si>
    <t xml:space="preserve">I-01-25: Aprobado V2
1. Instalan pieza para equipos de TX.
2. Herrajes instalados de manera correcta, paralela a la via publica.
PLANOS AS BUILT
27-01-25: Aprobado
1. Se valida planimetria con lo visto en informe fotografico.
</t>
  </si>
  <si>
    <t>02-01-25: Aprobado con Observaciones V1
- Fotos Georreferenciadas: SI-OK.
- Soporte para antena Trisectorial (HUAWEI ADU4514S0v06 - 1595mm): SI-OK.
- 1er Herraje para equipamiento: SI-OK= 580mm (Cara superior e inferior entre las U (1-2-3)
- 2do Herraje para equipamiento: SI-OK= 580mm (Cara superior e inferior entre las U (1-2-3)
- Herraje para MMOO: H= 9m Aprox: SI-OK
- Herraje para Antena GPS: H= 9m Aprox: SI-OK
- Canalización Interna para el ruteo de Jumper y cables: SI-OK. 
- Fotografías Jumper extremo de a RRU: NO-OK: (Falta fotografía de la líneas identificadas en color sectorial y color Frecuencial + Las etiquetas amarillas ABCD)</t>
  </si>
  <si>
    <t xml:space="preserve">REV1 02-01-2025
Sitio con Energia Definitiva 1x40A
Pendiente N° de Cliente
Pendiente contrato de suministro Electrico </t>
  </si>
  <si>
    <t>43_077</t>
  </si>
  <si>
    <t>Quilicura 7mo de Linea</t>
  </si>
  <si>
    <t>Séptimo de Línea 369</t>
  </si>
  <si>
    <t>CH2300474R13A</t>
  </si>
  <si>
    <t>Poste Proyectado N° 0622148, con medidor, tablero eléctrico, aterramiento. Colocar en el unilineal, diferencial en circuito de rectificador independiente</t>
  </si>
  <si>
    <t xml:space="preserve">INFORME FOTOGRÁFICO (PROYECCIÓN - ELEVACIÓN
04-03-24: Aprobado V2
- Se levantan Observaciones.
Router: ZTE
08-02-24: Observado V1
- Fotos sin Georreferenciadas.
- Falta adjuntar informe As Built en ODF.
TX: (FO)
FO: SI.
MMOO: N/A
Soporte Instalado: SI (2,5")
</t>
  </si>
  <si>
    <t>Sitio con energía provisoria 10 A.
Pendiente Fotos de medidor con numero visible.
No se ve detalle de breakers en tablero, enviar nuevo informe.
Pendiente entrega de informe de energía definitiva.</t>
  </si>
  <si>
    <t>43_138</t>
  </si>
  <si>
    <t>Acceso Sur La Frontera</t>
  </si>
  <si>
    <t>Caletera Acceso Sur s/n</t>
  </si>
  <si>
    <t>Según el plano hay cabida para los equipos.
UFINET deberá subsanar en caso de presentarse problemas en la implementación.</t>
  </si>
  <si>
    <t xml:space="preserve">Sitio energizado
Falta N° de cliente
Falta fecha de conexión por la compañía
</t>
  </si>
  <si>
    <t>43_141</t>
  </si>
  <si>
    <t>Puente Alto Abate Molina</t>
  </si>
  <si>
    <t>Abate Molina 227</t>
  </si>
  <si>
    <t>CH2300462R13A</t>
  </si>
  <si>
    <t xml:space="preserve">28-10: Aprobado
1. Poste de hormigon existente electrico L: 12m, con equipamiento en altura
</t>
  </si>
  <si>
    <t xml:space="preserve">REV2 28-10-2024 RollBack
Sitio poste proyectado
Poste N° 2968
Factibilidad de empalme monofásico desde postación cercana
Equipos proyectados en poste 
</t>
  </si>
  <si>
    <t xml:space="preserve">Sitio Tipo Poste
Poste + Medidor proyectado en poste
Poste con tierras proyectadas
Acometida aerea proyectada
Unilineal de claro/ Empalme 1x40 A/ Breaker TDAyF 2x40 A / Breaker DPU120 1X32 A
</t>
  </si>
  <si>
    <t xml:space="preserve">INFORME FOTOGRÁFICO
10-12: Aprobado
1. Herrajes instalados de manera correcta, paralela a la via publica.
2. Gabinete perforado y con prensa estopa.
3. Rack modificado, se solicita indicar dimensiones en planimetria.
PLANOS AS BUILT
10-12: Aprobado con observaciones
1. No queda claro separacion de perforacion del rack para anclaje de equipos TX. Cualquier diferencia al instalar, indicarle al OI.
</t>
  </si>
  <si>
    <t xml:space="preserve">Sin Observaciones
</t>
  </si>
  <si>
    <t xml:space="preserve">OBSERVACIONES (PROYECCIÓN ELEVACIÓN)
11-12-24: Aprobado V1
- Fotos Georreferenciadas: SI-OK.
- Soporte para antena Trisectorial (HUAWEI ADU4514S0v06): SI-OK.
- 1er Herraje para equipamiento: SI-OK= 580mm (Cara superior e inferior entre las U (1-2-3)
- 2do Herraje para equipamiento: SI-OK= 580mm (Cara superior e inferior entre las U (1-2-3)
- Herraje para MMOO: SI-OK
- Herraje para Antena GPS: SI-OK
- Canalización Interna para el ruteo de Jumper y cables: SI-OK. 
</t>
  </si>
  <si>
    <t>43_230</t>
  </si>
  <si>
    <t>Recoleta - El Tamarugal</t>
  </si>
  <si>
    <t>Av. Recoleta N° 5308</t>
  </si>
  <si>
    <t>Sale de On Hold por cambio de ubicación de poste 13-1-2025 (Carlos Maureira)</t>
  </si>
  <si>
    <t>CH2300433R13A</t>
  </si>
  <si>
    <t>Cambio de Ubicación OK, según coordenadas informadas</t>
  </si>
  <si>
    <t xml:space="preserve">17-01: Aprobado
1. Poste hormigon existente 10m implementado en altura.
</t>
  </si>
  <si>
    <t xml:space="preserve">17-01-2025: AROBADO V1.
Se validan fotografías 360° en altura de 12m. Equipamiento en altura / Poste 12m / TX=FO / ROUTER= ZTE
(1) Antena Trisectorial Huawei ADU4514S0v06
(2) 5513w
</t>
  </si>
  <si>
    <t xml:space="preserve">REV2 17-01-2025
Sitio tipo poste proyectado
Empalme eléctrico aéreo independiente proyectado desde poste cercano
Equipos proyectados en poste (Adosamiento a poste concreto existente)
</t>
  </si>
  <si>
    <t>REV2 17-01-2025
Sitio tipo poste proyectado
Empalme eléctrico aéreo independiente proyectado desde poste cercano
Equipos proyectados en poste (Adosamiento a poste concreto existente)</t>
  </si>
  <si>
    <t xml:space="preserve">OBSERVACIONES ASB - OOCC - Informe Fotográfico
"11-03: Aprobado
- Ufinet envía informe con el estándar de fabricación y dimensiones de las canalizaciones."
OBSERVACIONES ASB - OOCC - Planos
"11-03: Aprobado
1. Lamina 4: Se indica que la distancia entre rieles 19"" para la fijación de equipos es de 465mm cumple con lo solicitado"
</t>
  </si>
  <si>
    <t xml:space="preserve">OBSERVACIONES (PROYECCIÓN ELEVACIÓN)
"11-03-25: Aprobado V1
- Fotos Georreferenciadas: SI-OK
- Soporte para antena Trisectorial (HUAWEI ADU4514S0v06 - 1595mm): SI-OK.
- Jumper identificados Lado RRU (A-C) (Cintas 1-3): SI-OK
- Certificaciones de Líneas (SiteMaster): SI-OK
- 1er Herraje para equipamiento: SI-OK= 580mm (Cara superior e inferior entre las U (1-2-3)
- 2do Herraje para equipamiento: SI-OK= 580mm (Cara superior e inferior entre las U (1-2-3)
- Herraje para MMOO: H= 9m Aprox: SI-OK
- Herraje para Antena GPS: H= 9m Aprox: SI-OK
- Canalización Interna para el ruteo de Jumper y cables: SI-OK. 
- Gabinete de TX: SI-OK."
</t>
  </si>
  <si>
    <t>43_246</t>
  </si>
  <si>
    <t>Ramon Venegas - Punta Blanca</t>
  </si>
  <si>
    <t>Las Violetas esq Parque coordilleras</t>
  </si>
  <si>
    <t>CH2300464R13A</t>
  </si>
  <si>
    <t xml:space="preserve">28-10: Aprobado
1. Poste de hormigon existente electrico L: 12m, con equipamiento en altura.
</t>
  </si>
  <si>
    <t xml:space="preserve">REV2 28-10-2024 RollBack
Sitio poste proyectado
Poste N° 10864
Factibilidad de empalme monofásico desde postación cercana
Equipos proyectados en poste 
</t>
  </si>
  <si>
    <t xml:space="preserve">10-12: Aprobado
1. Gabinete perforado y con prensa estopa.
2. Rack modificado, se solicita indicar dimensiones en planimetria.
3. Herrajes instalados de manera correcta, paralela a la via publica.
10-12: Aprobado con observaciones
1. No queda claro separacion de perforacion del rack para anclaje de equipos TX.Cualquier diferencia al instalar, indicarle al OI.
</t>
  </si>
  <si>
    <t>43_264</t>
  </si>
  <si>
    <t>Pedro Fontova - El Sauce</t>
  </si>
  <si>
    <t>Calle Tres - Av. Pedro Fontova</t>
  </si>
  <si>
    <t>CH2300434R13A</t>
  </si>
  <si>
    <t>04-03-24: Aprobado V1 / Altura 12m. / Poste Hormigón / Equipamiento en Implementado en altura. (Nueva Ubicación)</t>
  </si>
  <si>
    <t xml:space="preserve">Poste proyectado con factibilidad de energía desde
poste de conexión 0.257.944
</t>
  </si>
  <si>
    <t>24-11-2023: Aprobado V1.
Altura 12m
GPS Proyectado correctamente.
Proyección Antena GPS= 5,1m Aprox.
Configuración: CLOSED LOOP MIMO (2x2)
Antena Trisectorial: ADU4514S0v06
2 RRU  (RRU5513w1 - 1900+AWS) - Bandas medias.
1 BBU 5900A Outdoor.
1 Gabinete Tx Rack 19"" - 6U ( Router + Cabecera FO o Radio de TX)
1 DPU120D-N06A1
Proyección de 2 cañerías para el ruteo de Jumper entre la RF y la Antena)"
Soporte de 1 Antena Trisectorial HUAWEI (ADU4514S0v06)
Proyección MMOO.
TX= FO</t>
  </si>
  <si>
    <t xml:space="preserve">OBSERVACIONES ASB - OOCC - Informe Fotográfico
14-02: Aprobado
1. No se evidencia la instalación de la pieza de reducción de espacio en el rack para equipos de TX declarados en los planos.---&gt; No respondido---&gt;ok
Existe gran cantidad de cableado existente lo cual puede generar obstrucción a la hora de implementar.
Herrajes instalados de forma correcta para e la a la vía pública.
OBSERVACIONES ASB - OOCC - Planos
18-02: Aprobado
1. Lamina 4: En detalle de gabinete no se evidencia rack al cual hace referencia la cota proyectada.----&gt; No corregido. Modificar detalle---&gt;Se debe reflejar la medida para bandeja porta equipo en as built como en la ingeniería aprobada. la cota no esta haciendo referencia a nada ya que falta el detalle.--- OK
</t>
  </si>
  <si>
    <t xml:space="preserve">OBSERVACIONES (PROYECCIÓN ELEVACIÓN)
18-02-25: Aprobado
- Fotos Georreferenciadas: SI-OK.
- Soporte para antena Trisectorial (HUAWEI ADU4514S0v06 - 1595mm): SI-OK.
- 1er Herraje para equipamiento: SI-OK= 580mm (Cara superior e inferior entre las U (1-2-3)
- 2do Herraje para equipamiento: SI-OK= 580mm (Cara superior e inferior entre las U (1-2-3)
- Herraje para MMOO: H= 9m Aprox: SI-OK
- Herraje para Antena GPS: H= 9m Aprox: SI-OK
- Canalización Interna para el ruteo de Jumper y cables: SI-OK.
- Los sellos (Vulcos): SI-OK (Etiquetas amarillas A-C, deben corregirse solo extremo de la RRU)
- Certificaciones de cada Línea: SI-OK.
- Fotografías Jumper extremo de la RRU: - - Fotografías Jumper extremo de la RRU: NO-OK: (Se debe corregir el estándar de color sectorial para los jumper de 2 cintas de colores (falta 1 líneas más de color) para que queden de (3) colores + Las etiquetas amarillas A-C y luego dejar los jumper sellados con el protector del conector + sellado todos los jumper con una bolsa para evitar humedad)-----&gt; Se debe incluir foto en el informe, presentado en la W05, no solo adjuntar foto en la w06.---OK
- Gabinete de TX: SI-OK.
</t>
  </si>
  <si>
    <t>43_365</t>
  </si>
  <si>
    <t>Recoleta Astro Rey</t>
  </si>
  <si>
    <t>La Ermita - José Joaquín Aguirre Luco</t>
  </si>
  <si>
    <t>CH2300435R13A</t>
  </si>
  <si>
    <t xml:space="preserve">Poste proyectado con factibilidad de energía desde
poste de conexión 0.619.407
</t>
  </si>
  <si>
    <t xml:space="preserve">18-02: Aprobado
1. Lamina 4: En detalle de gabinete no se evidencia rack al cual hace referencia la cota proyectada.----&gt; No corregido. Modificar detalle---&gt;Se debe reflejar la medida para bandeja porta equipo en as built como en la ingeniería aprobada. la cota no está haciendo referencia a nada ya que falta el detalle.---- OK
</t>
  </si>
  <si>
    <t>Favor cambiar azimuth del sitio a 70-190-310</t>
  </si>
  <si>
    <t xml:space="preserve">18-02-25: Aprobado
- Fotos Georreferenciadas: SI-OK (No todas las fotografías)
- Soporte para antena Trisectorial (HUAWEI ADU4514S0v06 - 1595mm): SI-OK.
- 1er Herraje para equipamiento: SI-OK= 580mm (Cara superior e inferior entre las U (1-2-3)
- 2do Herraje para equipamiento: SI-OK= 580mm (Cara superior e inferior entre las U (1-2-3)
- Herraje para MMOO: H= 9m Aprox: SI-OK
- Herraje para Antena GPS: H= 9m Aprox: SI-OK
- Canalización Interna para el ruteo de Jumper y cables: SI-OK.
- Conectores (Jumper) sellados lado RRU para evita Humedad: SI-OK.
- Plano As-Built: SI-OK.
- Archivo de Certificaciones de Líneas: NO-OK: Archivo sin fotografías.
- Los sellos (Vulcos): SI-OK: (Etiquetas amarillas A-C, deben corregirse solo extremo de la RRU)
- Fotografías Jumper extremo de la RRU: NO-OK: (Falta fotografía de las líneas identificadas en color sectorial y color Frecuencial + Las etiquetas amarillas A-C y luego dejar los jumper sellados con el protector del conector + sellado todos los jumper con una bolsa para evitar humedad)-----&gt; Se debe incluir foto en el informe, presentado en la W05, no solo adjuntar foto en la w06--- Aprobado
</t>
  </si>
  <si>
    <t>43_366</t>
  </si>
  <si>
    <t>General Bonilla - Armijo</t>
  </si>
  <si>
    <t>CH2300062R13A</t>
  </si>
  <si>
    <t>07-12-2023: Aprobado V1.
Proyección Equipamiento en Altura.
Espacio destinado equipos Huawei (RRU´s. Banda base, Rectificadores) desde L: 3600mm hasta 5100mm
07-12-2023: Aprobado V1.
Altura 12m
GPS Proyectado correctamente.
Proyección Antena GPS= 5,1m Aprox.
Configuración: CLOSED LOOP MIMO (2x2)
Antena Trisectorial: ADU4514S0v06
2 RRU  (RRU5513w1 - 1900+AWS) - Bandas medias.
1 BBU 5900A Outdoor.
1 Gabinete Tx Rack 19"" - 6U ( Router + Cabecera FO o Radio de TX)
1 DPU120D-N06A1
Proyección de 2 cañerías para el ruteo de Jumper entre la RF y la Antena)"
Soporte de 1 Antena Trisectorial HUAWEI (ADU4514S0v06)
Proyección MMOO.
TX:
FO: Si.
MMOO: Si.</t>
  </si>
  <si>
    <t>43_385</t>
  </si>
  <si>
    <t>Peñalolen Bolivar</t>
  </si>
  <si>
    <t>Bolivar N° 6642, Peñalolén</t>
  </si>
  <si>
    <t>CH2300459R13A</t>
  </si>
  <si>
    <t>43_810</t>
  </si>
  <si>
    <t>Puente Alto Manuel Toledo</t>
  </si>
  <si>
    <t>-33,613616</t>
  </si>
  <si>
    <t>Bombero Belarmino Meza 01792, Puente Alto</t>
  </si>
  <si>
    <t>CH2300465R13A</t>
  </si>
  <si>
    <t xml:space="preserve">25-07: Aprobado
Poste hormigon 12m electrico. Equipamiento en altura.
</t>
  </si>
  <si>
    <t>25-07-24: Aprobado V1 / Poste 12m / Equipamiento adosado en Altura.</t>
  </si>
  <si>
    <t xml:space="preserve">Poste proyectado con factibilidad de energía desde
poste de conexión N° No legible 
</t>
  </si>
  <si>
    <t xml:space="preserve">29-07: Aprobado
Poste hormigon implementado en altura. Gabinete con dimensiones modificadas.
</t>
  </si>
  <si>
    <t>A tope de cada Soporte proyectar equipo AAU5339w, con los azimuth de 5G definidos por Claro.</t>
  </si>
  <si>
    <t>31-07-2024: Aprobado V1.
Proyección Equipamiento en Altura.
Espacio destinado equipos Huawei (RRU´s. Banda base, Rectificadores) desde L: 3600mm hasta 4800mm
Altura 12m
GPS Proyectado correctamente.
Proyección Antena GPS= 9,1m Aprox. (Tope de Poste)
Configuración: CLOSED LOOP MIMO (2x2)
Antena Trisectorial: ADU4514S0v06
2 RRU  (RRU5513w1 - 1900+AWS) - Bandas medias.
1 BBU 5900A Outdoor.
1 Gabinete Tx Rack 19" - 6U ( Router + Cabecera FO o Radio de TX)
1 DPU120D-N06A1
Proyección de 2 cañerías para el ruteo de Jumper entre la RF y la Antena)"
Soporte de 1 Antena Trisectorial HUAWEI (ADU4514S0v06)
Proyección MMOO=H= 9.1m
Separación entre herrajes (1 y 2) para equipamiento= 580mm
TX:
FO: SI
Router= ZTE</t>
  </si>
  <si>
    <t>Linea electrica adosada hasta TDAyF</t>
  </si>
  <si>
    <t xml:space="preserve">INFORME FOTOGRÁFICO
Rev.2 27-09: Aprobado con observaciones
1. Gabinete TDAyF y TX: Se valida segun lo declarado en planimetria, ya que no se cuenta con fotografia que evidencie como quedó el rack para equipos de TX (solicitado en Rev.1).
2. Tuberías para ruteo de cables: Se valida según planimetría entregada. En revisión 1 hacía referencia a las tuberías que salen a nivel de equipos desde el interior del poste.
PLANOS AS BUILT
Rev.2 27-09: Aprobado
1. Se agrega lamina solicitada
Segun lamina 4: Sitio debe ser implementado con terminal optico, ya que solo fue instalada una pieza de reducción de separación, para el Routers de ZTE.
</t>
  </si>
  <si>
    <t xml:space="preserve">INFORME FOTOGRÁFICO (PROYECCIÓN - ELEVACIÓN)
"23-09-24: Aprobado V1
- Fotos Georreferenciadas: NO-OK.
- Soporte para antena Trisectorial: SI-OK.
- 1er Herraje para equipamiento: SI-OK= 580mm (Cara superior e inferior entre las U (1-2-3) (Falta Foto)
- 2do Herraje para equipamiento: SI-OK= 580mm (Cara superior e inferior entre las U (1-2-3)
- Herraje para MMOO: SI-OK 
- Herraje para Antena GPS: SI-OK
- Canalización Interna para el ruteo de Jumper y cables: SI-OK."
</t>
  </si>
  <si>
    <t>43_819</t>
  </si>
  <si>
    <t>Puente Alto - San Carlos</t>
  </si>
  <si>
    <t>Las Lluvias N°1993 Esquina Los Granizos, Puente Alto</t>
  </si>
  <si>
    <t>CH2300466R13A</t>
  </si>
  <si>
    <t xml:space="preserve">Poste proyectado con factibilidad de energía desde
poste de conexión N°12902
</t>
  </si>
  <si>
    <t>¿Se ha validado el análisis de cabida?; favor informar con anticipación posibles problemas pues cada vez hay menor disponibilidad de HW alternativo.</t>
  </si>
  <si>
    <t xml:space="preserve">REV2 01-08-2024Resumen
Sitio tipo poste proyectado
TDAyF + Medidor proyectado
Acometida aérea Independiente proyectada
Línea eléctrica canalizada (Tuberia 3/4") hasta medidor
Tierras proyectadas para equipos (BDT Proyectada + TDAyF Proyectado)
Unilineal corresponde a Claro ( Empalme 1x40A + Breaker TDAyF 2X40A + Breaker DPU120 1X32A)
Se consideran perforaciones para entrada/salida en el TDAyF
Nota Ufinet:  El empalme eléctrico queda instalado en el mismo momento que se instala el poste Ufinet.
</t>
  </si>
  <si>
    <t xml:space="preserve">04-11: Aprobado
Se agregan fotografias solicitadas.
1. Herrajes instalados segun plano Asbuilt.
2. Herrajes instalados de manera correcta, paralela a la via publica.
Sitio debe ser implementado con terminal optico, ya que solo fue instalada una pieza de reducción de separación, para el Routers de ZTE.
PLANOS AS BUILT
04-11: Aprobado con observaciones
1. Faltó incluir pieza de reducción de personal en lamina 4, por lo que se valida con lo visto en informe fotografico. Sitio debe ser implementado con terminal optico, ya que solo fue instalada una pieza de reducción de separación, para el Routers de ZTE.
</t>
  </si>
  <si>
    <t>25-10-24: Aprobado V1
- Fotos Georreferenciadas: SI-OK.
- Soporte para antena Trisectorial (HUAWEI ADU4514S0v06): SI-OK.
- 1er Herraje para equipamiento: SI-OK= 580mm (Cara superior e inferior entre las U (1-2-3)
- 2do Herraje para equipamiento: SI-OK= 580mm (Cara superior e inferior entre las U (1-2-3)
- Herraje para MMOO: SI-OK 
- Herraje para Antena GPS: SI-OK
- Canalización Interna para el ruteo de Jumper y cables: SI-OK.</t>
  </si>
  <si>
    <t>43_877</t>
  </si>
  <si>
    <t>La Florida Turquesa</t>
  </si>
  <si>
    <t>Lapislazuli N° 1440</t>
  </si>
  <si>
    <t>CH2300444R13A</t>
  </si>
  <si>
    <t xml:space="preserve">Poste proyectado con factibilidad de energía desde
poste de conexión 0.747.920 (mismo número que 43_072)
</t>
  </si>
  <si>
    <t xml:space="preserve">14-02: Aprobado
1. No se evidencia la instalación de la pieza de reducción de espacio en el rack para equipos de TX declarados en los planos.---&gt; No respondido---&gt;ok
Existe gran cantidad de cableado existente lo cual puede generar obstrucción a la hora de implementar.
Herrajes instalados de forma correcta para e la a la vía pública.
</t>
  </si>
  <si>
    <t xml:space="preserve">18-02-25: Aprobado
- Fotos Georreferenciadas: SI-OK (No todas las fotografías)
- Soporte para antena Trisectorial (HUAWEI ADU4514S0v06 - 1595mm): SI-OK.
- 1er Herraje para equipamiento: SI-OK= 580mm (Cara superior e inferior entre las U (1-2-3)
- 2do Herraje para equipamiento: SI-OK= 580mm (Cara superior e inferior entre las U (1-2-3)
- Herraje para MMOO: H= 9m Aprox: SI-OK
- Herraje para Antena GPS: H= 9m Aprox: SI-OK
- Canalización Interna para el ruteo de Jumper y cables: SI-OK.
- Conectores (Jumper) sellados lado RRU para evita Humedad: SI-OK.
- Plano As-Built: SI-OK.
- Archivo de Certificaciones de Líneas: SI-OK.
- Los sellos (Vulcos): NO-OK: No se logra evidenciar fotos con vulco entre la antena y la línea. (Etiquetas amarillas A-C, deben corregirse solo extremo de la RRU)
- Fotografías Jumper extremo de la RRU: NO-OK: (Falta fotografía de las líneas identificadas en color sectorial y color Frecuencial + Las etiquetas amarillas A-C y luego dejar los jumper sellados con el protector del conector + sellado todos los jumper con una bolsa para evitar humedad)-----&gt; Se debe incluir foto en el informe, presentado en la W05, no solo adjuntar foto en la w06---ok
</t>
  </si>
  <si>
    <t>43_889</t>
  </si>
  <si>
    <t>Quilicura Maria Luisa Bombal</t>
  </si>
  <si>
    <t>Lo Ovalle 208</t>
  </si>
  <si>
    <t>CH2300475R13A</t>
  </si>
  <si>
    <t>Poste Proyectado N° 0193423, con medidor, tablero eléctrico, aterramiento. Colocar en el unilineal, diferencial en circuito de rectificador independiente</t>
  </si>
  <si>
    <t xml:space="preserve">Sitio con energía provisoria 10 A.
Pendiente Fotos de medidor con numero visible.
No se ve detalle de breakers en tablero, enviar nuevo informe.
Pendiente entrega de informe de energía definitiva.
</t>
  </si>
  <si>
    <t>43_890</t>
  </si>
  <si>
    <t>La Granja Parral</t>
  </si>
  <si>
    <t>Parral alt. 7680</t>
  </si>
  <si>
    <t>CH2300448R13A</t>
  </si>
  <si>
    <t>INFORME FOTOGRAFICO
13-03: Aprobado con observaciones
Herraje instalado en la posición correcta para la implementación del equipamiento de manera paralela a la via publica.
Faltan fotografias que evidencie la separación que quedaron los herrajes instalados y la altura de la base para la antena trisetorial.
Tuberias internas del poste para ruteo de los jumpers, no se evidencia si se encuentran enlauchadas. Deben considerar que estas deben estar enlauchadas.
RECORDAR QUE LAS FOTOGRAFIAS DEBEN VENIR GEORREFERENCIADAS.
Se valida segun plano Asbuilt
PLANOS AS BUILT
13-03: Aprobado
Plano incluye todo lo requerido por OOCC</t>
  </si>
  <si>
    <t>INFORME FOTOGRAFICO:
15-03-24: Aprobado V1
- Fotos sin Georreferenciadas.
- 1er Herraje para equipamiento: OK.
- 2do Herraje para equipamiento: OK.
- Herraje para MMOO OK.
- Herraje para Antena GPS: OK.
- Canalización para ruteo de Jumper y cables: OK.
- Soporte para antena Trisectorial: OK.
Opción 1: Colocar el equipamiento de rectificadores del lado del gabinete de TX y la cara opuesta la BBU. (1er Herraje)
Opción 2: De acuerdo a la configuración del sitio por RF del sitio, se puede utilizar el 2do Herraje para cabida del equipamiento.
OBSERVACIONES:
15-03-24: Aprobado V1
- Informe detallado completo: OK.
Router: ZTE
TX:
FO: SI.
MMOO: N/A
Soporte Instalado: SI (2,5")</t>
  </si>
  <si>
    <t>Sitio con energía provisoria 10 A.
Pendiente Fotos de medidor con numero visible.
No se ve detalle de breakers en tablero, enviar nuevo informe.
Pendiente entrega de informe de energía definitiva</t>
  </si>
  <si>
    <t>Starlin Instalado</t>
  </si>
  <si>
    <t>43_897</t>
  </si>
  <si>
    <t>Quilicura Av. Lo Cruzat</t>
  </si>
  <si>
    <t>Av. Lo Cruzat s/n, Quilicura</t>
  </si>
  <si>
    <t>CH2300317R13A</t>
  </si>
  <si>
    <t>Poste Proyectado N° 0774026, con medidor, tablero eléctrico, aterramiento. Colocar en el unilineal, diferencial en circuito de rectificador independiente..</t>
  </si>
  <si>
    <t xml:space="preserve">INFORME FOTOGRÁFICO
16-12: Aprobado
1. Se evidencia la instalacion del routers en gabinete.
2. Herrajes instalados en forma paralela a la via publica.
PLANOS AS BUILT
16-12: Aprobado con observaciones
1. Soportes para GPS y MMOO fueron instalados un poco mas bajo de lo indicado en planimetria.
</t>
  </si>
  <si>
    <t xml:space="preserve">13-12-24: Aprobado V1
- Fotos Georreferenciadas: SI-OK.
- Soporte para antena Trisectorial (HUAWEI ADU4514S0v06): SI-OK.
- 1er Herraje para equipamiento: SI-OK= 580mm (Cara superior e inferior entre las U (1-2-3)
- 2do Herraje para equipamiento: SI-OK= 580mm (Cara superior e inferior entre las U (1-2-3)
- Herraje para MMOO: SI-OK
- Herraje para Antena GPS: SI-OK
- Canalización Interna para el ruteo de Jumper y cables: SI-OK. </t>
  </si>
  <si>
    <t>43_909</t>
  </si>
  <si>
    <t>Cerrillos Lo Errazuriz</t>
  </si>
  <si>
    <t>Lo Errazuriz 2461</t>
  </si>
  <si>
    <t>CH2300432R13A</t>
  </si>
  <si>
    <t>43_916</t>
  </si>
  <si>
    <t>La Granja Benjamin Subercaseaux</t>
  </si>
  <si>
    <t>Benjamín Subercaseaux 0525</t>
  </si>
  <si>
    <t>CH2300449R13A</t>
  </si>
  <si>
    <t>INFORME FOTOGRAFICO
18-03: Aprobado con observaciones
Herraje instalado en la posición correcta para la implementación del equipamiento de manera paralela a la via publica.
Faltan fotografias que evidencie la separación que quedaron los herrajes instalados y la altura de la base para la antena trisetorial.
Tuberias internas del poste para ruteo de los jumpers, no se evidencia si se encuentran enlauchadas. Deben considerar que estas deben estar enlauchadas.
RECORDAR QUE LAS FOTOGRAFIAS DEBEN VENIR GEORREFERENCIADAS.
Se valida segun plano Asbuilt
PLANOS AS BUILT
13-03: Aprobado
Plano incluye todo lo requerido por OOCC</t>
  </si>
  <si>
    <t>43_921</t>
  </si>
  <si>
    <t>Puente Alto La Siembra</t>
  </si>
  <si>
    <t>-33,607807</t>
  </si>
  <si>
    <t>-70,599619</t>
  </si>
  <si>
    <t>Alcalde Manuel Muñoz Bahamondes N° 695 Esquina Genaro Prieto</t>
  </si>
  <si>
    <t>CH2300038R13A</t>
  </si>
  <si>
    <t xml:space="preserve">REV2 01-08-2024
Sitio tipo poste proyectado
TDAyF + Medidor proyectado
Acometida aérea Independiente proyectada
Línea eléctrica canalizada (Tuberia 3/4") hasta medidor
Tierras proyectadas para equipos (BDT Proyectada + TDAyF Proyectado)
Unilineal corresponde a Claro ( Empalme 1x40A + Breaker TDAyF 2X40A + Breaker DPU120 1X32A)
Se consideran perforaciones para entrada/salida en el TDAyF
Nota Ufinet:  El empalme eléctrico queda instalado en el mismo momento que se instala el poste Ufinet.
</t>
  </si>
  <si>
    <t xml:space="preserve">INFORME FOTOGRÁFICO
Rev.1 11-10: Aprobado
1. Herrajes instalados segun plano Asbuilt.
2. Herrajes instalados de manera correcta, paralela a la via publica.
Sitio debe ser implementado con terminal optico, ya que solo fue instalada una pieza de reducción de separación, para el Routers de ZTE.
PLANOS AS BUILT
Rev.1 11-10: Aprobado
Segun lamina 4: Sitio debe ser implementado con terminal optico, ya que solo fue instalada una pieza de reducción de separación, para el Routers de ZTE.
</t>
  </si>
  <si>
    <t xml:space="preserve">INFORME FOTOGRÁFICO (PROYECCIÓN - ELEVACIÓN)
"11-10-24: Aprobado V1
- Fotos Georreferenciadas: SI-OK
- Antena Huawei ADU4514S0v06: SI-OK
- Soporte para antena Trisectorial: SI-OK.
- 1er Herraje para equipamiento: SI-OK= 580mm (Cara superior e inferior entre las U (1-2-3) (Falta Foto)
- 2do Herraje para equipamiento: SI-OK= 580mm (Cara superior e inferior entre las U (1-2-3)
- Herraje para MMOO: SI-OK 
- Herraje para Antena GPS: SI-OK
- Canalización Interna para el ruteo de Jumper y cables: SI-OK."
</t>
  </si>
  <si>
    <t>43_922</t>
  </si>
  <si>
    <t>Profesor Luis Gomez Catalan</t>
  </si>
  <si>
    <t>-33,611925</t>
  </si>
  <si>
    <t>José Blanco s/n, Puente Alto</t>
  </si>
  <si>
    <t>CH2300307R13A</t>
  </si>
  <si>
    <t>Proyección de 1 Gabinete (Equipamiento en Gabinete de piso)</t>
  </si>
  <si>
    <t xml:space="preserve">Rev.1 11-10: Aprobado con observaciones
1. Herrajes instalados segun plano Asbuilt.
2. Herrajes instalados de manera correcta, paralela a la via publica.
3. Pieza de reducción de separación no se puede verificar ya que no se cuenta con fotografias, por lo que se valida segun plano asbuilt.
Rev.1 11-10: Aprobado
Segun lamina 4: Sitio debe ser implementado con terminal optico, ya que solo fue instalada una pieza de reducción de separación, para el Routers de ZTE
</t>
  </si>
  <si>
    <t>INFORME FOTOGRÁFICO (PROYECCIÓN - ELEVACIÓN)
"11-10-24: Aprobado V1
- 
- Fotos Georreferenciadas: NO-OK.
- Antena Huawei ADU4514S0v06: SI-OK
- Soporte para antena Trisectorial: SI-OK.
- 1er Herraje para equipamiento: SI-OK= 580mm (Cara superior e inferior entre las U (1-2-3) (Falta Foto)
- 2do Herraje para equipamiento: SI-OK= 580mm (Cara superior e inferior entre las U (1-2-3)
- Herraje para MMOO: SI-OK 
- Herraje para Antena GPS: SI-OK
- Canalización Interna para el ruteo de Jumper y cables: SI-OK.</t>
  </si>
  <si>
    <t>43_926</t>
  </si>
  <si>
    <t>La Granja Ocho Oriente</t>
  </si>
  <si>
    <t>Ocho Norte alt. 8000</t>
  </si>
  <si>
    <t>CH2300450R13A</t>
  </si>
  <si>
    <t xml:space="preserve">24-11-2023: Aprobado V1.
Altura 12m
GPS Proyectado correctamente.
Proyección Antena GPS= 5,1m Aprox.
Configuración: CLOSED LOOP MIMO (2x2)
Antena Trisectorial: ADU4514S0v06
2 RRU  (RRU5513w1 - 1900+AWS) - Bandas medias.
1 BBU 5900A Outdoor.
1 Gabinete Tx Rack 19"" - 6U ( Router + Cabecera FO o Radio de TX)
1 DPU120D-N06A1
Proyección de 2 cañerías para el ruteo de Jumper entre la RF y la Antena)"
Soporte de 1 Antena Trisectorial HUAWEI (ADU4514S0v06)
Proyección MMOO.
TX= FO </t>
  </si>
  <si>
    <t>43_928</t>
  </si>
  <si>
    <t>La Pintana Rosa Ester</t>
  </si>
  <si>
    <t>Rosa Ester # 03180, La Pintana</t>
  </si>
  <si>
    <t>CH2300242R13A</t>
  </si>
  <si>
    <t xml:space="preserve">Medidor + TDAyF Proyectado en poste
Acometida eléctrica aérea monofásica
Tierra proyectada barra cu
Unilineal breaker 1X32 para DPU120
Falta proyectar Diferencial a PCC
</t>
  </si>
  <si>
    <t xml:space="preserve">INFORME FOTOGRÁFICO
06-02: Aprobado con observaciones
Herraje instalado en la posición correcta para la implementación del equipamiento de manera paralela a la via publica.
Faltan fotografias que evidencie la separación que quedaron los herrajes instalados y la altura de la base para la antena trisetorial.
RECORDAR QUE LAS FOTOGRAFIAS DEBEN VENIR GEORREFERENCIADAS.
Se valida segun plano Asbuilt
PLANOS AS BUILT
28-02: Aprobado
28-02: Aprobado
Se validan planos
</t>
  </si>
  <si>
    <t>Corregido</t>
  </si>
  <si>
    <t>43_939</t>
  </si>
  <si>
    <t>Puente Alto Los Fundadores</t>
  </si>
  <si>
    <t>-33.599920</t>
  </si>
  <si>
    <t>-70.589208</t>
  </si>
  <si>
    <t>Republica #1292 Esquina Av. San Carlos, Puente Alto</t>
  </si>
  <si>
    <t>CH2300309R13A</t>
  </si>
  <si>
    <t>- Foto del BPC y ductos 400x100mm con llegada a cada soporte: SI-OK</t>
  </si>
  <si>
    <t xml:space="preserve">REV 16-10-2024
Sitio con Energia Definitiva
Pendiente N° de cliente
Pendiente Contrato de suministro electrico 
</t>
  </si>
  <si>
    <t>43_964</t>
  </si>
  <si>
    <t>Cerrillos Cardenal Fresno</t>
  </si>
  <si>
    <t>Costanera Norte S/N, Cerrillos</t>
  </si>
  <si>
    <t>CH2300493R13A</t>
  </si>
  <si>
    <t xml:space="preserve">INFORME FOTOGRÁFICO
28-11: Aprobado
1. Se valida informe fotografico.
2. Pieza de reducción de separación para CSR, fue traspasada de UFINET a PMO para la instalación del routers
3. Ruteo de jumpers se realiza por 2 tuberias de 50mm empotradas en el poste.
4. Herrajes instalados de manera paralela a la via publica.
PLANOS AS BUILT
28-11: Aprobado con observaciones
1. Soportes para GPS y MMOO fueron instalados un poco mas bajo de lo indicado en planimetria.
</t>
  </si>
  <si>
    <t xml:space="preserve">OBSERVACIONES (PROYECCIÓN ELEVACIÓN)
27-11-24: Observado V1
Ausente: (Fotografía que evidencie separación entre herrajes y gabinete de TX)
- 1er Herraje para equipamiento: SI-OK= 580mm (Cara superior e inferior entre las U (1-2-3)
- 2do Herraje para equipamiento: SI-OK= 580mm (Cara superior e inferior entre las U (1-2-3)
- Herraje para MMOO: NO-OK (falta proyección plano As-Built)
- Herraje para Antena GPS: NO-OK (falta proyección plano As-Built)
- Canalización Interna para el ruteo de Jumper y cables: NO-OK. (Canalización para el ruteo de Jumper es por Canalización interna del poste o por canalización externa del poste 3") 
- Eliminar herraje de  soportes te antenas 5G (Plano As Built, no aplica para este sitio.
</t>
  </si>
  <si>
    <t>43_983</t>
  </si>
  <si>
    <t>Huechuraba Del Pincoy</t>
  </si>
  <si>
    <t>Del Pincoy N° 1086</t>
  </si>
  <si>
    <t>CH2300221R13A</t>
  </si>
  <si>
    <t xml:space="preserve">Poste proyectado con factibilidad de energía desde
poste de conexión 0.307.366
</t>
  </si>
  <si>
    <t>Acometida eléctrica aérea trifásica independiente proyectactada L=20mts</t>
  </si>
  <si>
    <t>43_988</t>
  </si>
  <si>
    <t>La Cisterna Ignacio Echeverria</t>
  </si>
  <si>
    <t>Blas Vial - Av. El Parrón</t>
  </si>
  <si>
    <t>CH2300226R13A</t>
  </si>
  <si>
    <t>3 AAU5339w</t>
  </si>
  <si>
    <t>(Adosamiento a poste concreto existente)</t>
  </si>
  <si>
    <t>INFORME FOTOGRAFICO
18-03: Aprobado con observaciones
Herraje instalado en la posición correcta para la implementación del equipamiento de manera paralela a la via publica.
Faltan fotografias que evidencie la separación que quedaron los herrajes instalados y la altura de la base para la antena trisetorial.
Tuberias internas del poste para ruteo de los jumpers, no se evidencia si se encuentran enlauchadas. Deben considerar que estas deben estar enlauchadas.
RECORDAR QUE LAS FOTOGRAFIAS DEBEN VENIR GEORREFERENCIADAS.
Se valida segun plano Asbuilt
PLANOS AS BUILT
18-03: Aprobado con observaciones
1. Falto acotar el diametro de las perforaciones de la base de la antena trisectorial, se asume la misma dimensión que los otros sitios 15mm</t>
  </si>
  <si>
    <t xml:space="preserve">INFORME FOTOGRAFICO:
15-03-24: Aprobado V1
- Fotos sin Georreferenciadas.
- 1er Herraje para equipamiento: OK.
- 2do Herraje para equipamiento: OK.
- Herraje para MMOO OK.
- Herraje para Antena GPS: OK.
- Canalización para ruteo de Jumper y cables: OK.
- Soporte para antena Trisectorial: OK.
Opción 1: Colocar el equipamiento de rectificadores del lado del gabinete de TX y la cara opuesta la BBU. (1er Herraje)
Opción 2: De acuerdo a la configuración del sitio por RF del sitio, se puede utilizar el 2do Herraje para cabida del equipamiento.
OBSERVACIONES:
15-03-24: Aprobado V1
- Informe detallado completo: OK.
Router: ZTE
TX:
FO: SI.
MMOO: N/A
Soporte Instalado: SI (2,5")
</t>
  </si>
  <si>
    <t>Sitio con energía provisoria 10 A.
Pendiente Fotos de medidor con numero visible.
Pendiente entrega de informe de energía definitiva.</t>
  </si>
  <si>
    <t>43_989</t>
  </si>
  <si>
    <t>La Cisterna San Eduardo</t>
  </si>
  <si>
    <t>San Eduardo 0243</t>
  </si>
  <si>
    <t>CH2300440R13A</t>
  </si>
  <si>
    <t>1. No se evidencia poste existente para adosamiento de equipos segun fotografia adjunta.</t>
  </si>
  <si>
    <t>INFORME FOTOGRÁFICO
18-03: Aprobado con observaciones
Herraje instalado en la posición correcta para la implementación del equipamiento de manera paralela a la via publica.
Faltan fotografias que evidencie la separación que quedaron los herrajes instalados y la altura de la base para la antena trisetorial.
Tuberias internas del poste para ruteo de los jumpers, no se evidencia si se encuentran enlauchadas. Deben considerar que estas deben estar enlauchadas.
RECORDAR QUE LAS FOTOGRAFIAS DEBEN VENIR GEORREFERENCIADAS.
Se valida segun plano Asbuilt
PLANOS AS BUILT
19-03: Aprobado
Se valida plano segun lo visto en informe fotografico</t>
  </si>
  <si>
    <t>43_990</t>
  </si>
  <si>
    <t>La Cisterna Av Maria</t>
  </si>
  <si>
    <t>Av. Maria 6826</t>
  </si>
  <si>
    <t>CH2300441R13A</t>
  </si>
  <si>
    <t>2.- Los azimuth de 4G/5G para la Ingeniería son:</t>
  </si>
  <si>
    <t>43_992</t>
  </si>
  <si>
    <t>La Cisterna Calle Pero</t>
  </si>
  <si>
    <t>Pero 8989</t>
  </si>
  <si>
    <t>CH2300442R13A</t>
  </si>
  <si>
    <t>Sector 2 à 4G 120°; 5G 160°</t>
  </si>
  <si>
    <t>43_994</t>
  </si>
  <si>
    <t>La Florida Los Poncianos</t>
  </si>
  <si>
    <t>Los Poncianos N° 1910</t>
  </si>
  <si>
    <t>CH2300445R13A</t>
  </si>
  <si>
    <t xml:space="preserve">Poste proyectado con factibilidad de energía desde
poste de conexión 0.064.223
</t>
  </si>
  <si>
    <t xml:space="preserve">14-02: Aprobado
1. No se evidencia la instalación de la pieza de reducción de separación de rack para equipos TX según lo declarado en los planos.---&gt; No contestado---&gt;ok
Herrajes instalados de manera correcta, paralela a la vía pública.
18-02: Aprobado
1. Pieza de reducción de separación de rack para equipos TX no fue instalada, según lo visto en informe fotográfico, Plano debe relejar lo real en terreno.---&gt;No contestado--&gt;ok
</t>
  </si>
  <si>
    <t xml:space="preserve">18-02-25: Aprobado
- Fotos Georreferenciadas: SI-OK (No todas las fotografías)
- Soporte para antena Trisectorial (HUAWEI ADU4514S0v06 - 1595mm): SI-OK.
- 1er Herraje para equipamiento: SI-OK= 580mm (Cara superior e inferior entre las U (1-2-3)
- 2do Herraje para equipamiento: SI-OK= 580mm (Cara superior e inferior entre las U (1-2-3)
- Herraje para MMOO: H= 9m Aprox: SI-OK
- Herraje para Antena GPS: H= 9m Aprox: SI-OK
- Canalización Interna para el ruteo de Jumper y cables: SI-OK.
- Conectores (Jumper) sellados lado RRU para evita Humedad: SI-OK.
- Plano As-Built: SI-OK.
- Archivo de Certificaciones de Líneas: SI-OK.
- Los sellos (Vulcos): SI-OK: (Etiquetas amarillas A-C, deben corregirse solo extremo de la RRU).
- Fotografías Jumper extremo de la RRU: NO-OK: (Falta fotografía de las líneas identificadas en color sectorial y color Frecuencial + Las etiquetas amarillas A-C y luego dejar los jumper sellados con el protector del conector + sellado todos los jumper con una bolsa para evitar humedad)-----&gt; Se debe incluir foto en el informe, presentado en la W05, no solo adjuntar foto en la w06----OK
</t>
  </si>
  <si>
    <t>43_995</t>
  </si>
  <si>
    <t>La Florida Volcan Llaima</t>
  </si>
  <si>
    <t>Las Higueras - Volcán Llaima</t>
  </si>
  <si>
    <t>CH2300446R13A</t>
  </si>
  <si>
    <t>Si hay retrasos por LVES adicional u otro delay, nos lo indican para volver entonces a la configuración de HW original.</t>
  </si>
  <si>
    <t>20-02: Aprobado</t>
  </si>
  <si>
    <t xml:space="preserve">20-02-25: Aprobado
- Fotos Georreferenciadas: SI-OK
- Soporte para antena Trisectorial (HUAWEI ADU4514S0v06 - 1595mm): SI-OK.
- 1er Herraje para equipamiento: SI-OK= 580mm (Cara superior e inferior entre las U (1-2-3)
- 2do Herraje para equipamiento: SI-OK= 580mm (Cara superior e inferior entre las U (1-2-3)
- Herraje para MMOO: H= 9m Aprox: SI-OK
- Herraje para Antena GPS: H= 9m Aprox: SI-OK
- Canalización Interna para el ruteo de Jumper y cables: SI-OK.
- Conectores (Jumper) sellados lado RRU para evita Humedad: SI-OK.
- Plano As-Built: SI-OK.
- Archivo de Certificaciones de Líneas: SI-OK.
- Los sellos (Vulcos): SI-OK:
- Fotografías Jumper extremo de la RRU: si-OK
</t>
  </si>
  <si>
    <t>53_013</t>
  </si>
  <si>
    <t>Lo Barnechea Los Quincheros</t>
  </si>
  <si>
    <t>-33,358761</t>
  </si>
  <si>
    <t>Los Quincheros (a 62 m de El Esfuerzo)</t>
  </si>
  <si>
    <t>CH2300259R13A</t>
  </si>
  <si>
    <t xml:space="preserve">21-02-2025: Aprobado
- Fotos Georreferenciadas: SI-OK
- Soporte para antena Trisectorial (HUAWEI ADU4514S0v06 - 1595mm): SI-OK.
- 1er Herraje para equipamiento: SI-OK= 580mm (Cara superior e inferior entre las U (1-2-3)
- 2do Herraje para equipamiento: SI-OK= 580mm (Cara superior e inferior entre las U (1-2-3)
- Herraje para MMOO: H= 9m Aprox: SI-OK
- Herraje para Antena GPS: H= 9m Aprox: SI-OK
- Canalización Interna para el ruteo de Jumper y cables: SI-OK.
- Conectores (Jumper) sellados lado RRU para evita Humedad: SI-OK.
- Plano As-Built: SI-OK
- Fotografías Jumper extremo de la RRU: NO-OK: (Falta fotografía de las líneas identificadas en color sectorial y color Frecuencial + Las etiquetas amarillas A-C y luego dejar los jumper sellados con el protector del conector + sellado todos los jumper con una bolsa para evitar humedad)---ok
- Gabinete de TX: SI-OK.
</t>
  </si>
  <si>
    <t>53_045</t>
  </si>
  <si>
    <t>Padre Hurtado San Genaro</t>
  </si>
  <si>
    <t>Avda. San Ignacio 1215</t>
  </si>
  <si>
    <t>CH2300455R13A</t>
  </si>
  <si>
    <t xml:space="preserve">Aprobado con comentarios
Verticalidad será responsabilidad del OI UFINET en caso de existir problemas.
</t>
  </si>
  <si>
    <t xml:space="preserve">POSTE EQUIPAMIENTO AEREO
1. Coordenadas Google Earth: OK
2. Nemónico: 53_045
3. Tipo de Poste: Hormigón
4 Compartido; NO
5. Altura Poste: 10
6. Altura RF: 12
7 altura HW: 5
8 Soportes Antena Trisectorial :OK
9.PGB altura: OK
10 Disponibilidad camión capacho: SI
11. Antenas Con Plan de RF: NOK por Instalar
12. Jumper Instalados: NOK por instalar
13 AZ Con Plan de RF : OK
14. GPS Soporte ; OK 
15. Disponibilidad de Ductos OK
16. Energía: OK 
OBSERVACIONES
Asbuilt_ SP_ Aprobado
</t>
  </si>
  <si>
    <t xml:space="preserve">Sitio con energía definitiva
La información del TE1 esta incorrecta. Se indica como propietario a UFINET CHILE SA.
Falta N° de cliente
</t>
  </si>
  <si>
    <t>53_055</t>
  </si>
  <si>
    <t>Peñaflor Mario Cubillos</t>
  </si>
  <si>
    <t>Mario Cubillos Moreno # 137, Peñaflor</t>
  </si>
  <si>
    <t>CH2300289R13A</t>
  </si>
  <si>
    <t xml:space="preserve">INFORME FOTOGRÁFICO
15-05: Aprobado con observaciones
1. Se valida segun plano Asbuilt.
2. Para instalar el equipo routers, se deberá utilizar una pestaña (Oreja) segun solución vista en terreno.
3. Laucha no instalada, si llegase a haber problema a la hora de implementar, Ufinet prestará apoyo con este punto.
13-05: Aprobado
1. Incluyen detalle de perforaciones en gabinete.
</t>
  </si>
  <si>
    <t xml:space="preserve">26-04-24: Observado V1
- Fotos Georreferenciadas: SI-OK (No todas las fotos)
- 1er Herraje para equipamiento: NO-OK (Falta Foto con cinta métrica)= 580mm (Cara superior e inferior entre las U (1-2-3)
- 2do Herraje para equipamiento: NO-OK (Falta Foto con cinta métrica)= 580mm (Cara superior e inferior entre las U (1-2-3)
- Herraje para MMOO: NO-OK (Se deben instalar a tope de poste instalados como se indica en el AS BUILT)
- Herraje para Antena GPS: NO-OK (Se deben instalar a tope de poste instalados como se indica en el AS BUILT)
- Soporte para antena Trisectorial: SI-OK.
- Canalización para ruteo de Jumper y cables: NO-OK 
</t>
  </si>
  <si>
    <t xml:space="preserve">Sitio con energía provisoria 10 A.
Pendiente Fotos de medidor con numero visible.
Pendiente entrega de informe de energía definitiva y número de cliente.
</t>
  </si>
  <si>
    <t>53_056</t>
  </si>
  <si>
    <t>Peñaflor Tomas Anic</t>
  </si>
  <si>
    <t>Tomas Anic s/n</t>
  </si>
  <si>
    <t>CH2300457R13A</t>
  </si>
  <si>
    <t xml:space="preserve">INFORME FOTOGRÁFICO (PROYECCIÓN )
26-02-24: Aprobado V2
Distancia entre el Gabinete de TX y el Primer Herraje es de 446 mm (Considerar las Opciones  mencionadas abajo)
Opción 1: De acuerdo a la configuración del sitio por RF del sitio, se puede utilizar el 2do Herraje para cabida del equipamiento.
Opción 2: Colocar el equipamiento de rectificadores del lado del gabinete de TX y la cara opuesta la BBU. (1er Herraje)
INFORME FOTOGRÁFICO (PROYECCIÓN - ELEVACIÓN)
26-02-24: Aprobado V2
Distancia entre el Gabinete de TX y el Primer Herraje es de 446 mm (Considerar las Opciones  mencionadas abajo)
</t>
  </si>
  <si>
    <t>53_058</t>
  </si>
  <si>
    <t>Peñalolen Matias Cousiño</t>
  </si>
  <si>
    <t>Av. Quilín N° 6937, Peñalolén</t>
  </si>
  <si>
    <t>CH2300294R13A</t>
  </si>
  <si>
    <t xml:space="preserve">07-02-25: Aprobado V1
- Fotos Georreferenciadas: SI-OK
- Soporte para antena Trisectorial (HUAWEI ADU4514S0v06 - 1595mm): SI-OK.
- 1er Herraje para equipamiento: SI-OK= 580mm (Cara superior e inferior entre las U (1-2-3)
- 2do Herraje para equipamiento: SI-OK= 580mm (Cara superior e inferior entre las U (1-2-3)
- Herraje para MMOO: H= 9m Aprox: SI-OK
- Herraje para Antena GPS: H= 9m Aprox: SI-OK
- Canalización Interna para el ruteo de Jumper y cables: SI-OK.
- Conectores (Jumper) sellados lado RRU para evita Humedad: SI-OK.
- Plano As-Built: SI-OK
- Certificaciones de cada Línea: SI-OK.
- Los sellos (Vulcos): SI-OK: (Etiquetas amarillas A-C, deben corregirse solo extremo de la RRU).
- Fotografías Jumper extremo de la RRU: SI-OK: (Las etiquetas amarillas A-C)
- Gabinete de TX: SI-OK.
</t>
  </si>
  <si>
    <t>53_071</t>
  </si>
  <si>
    <t>Puente Alto Calle Las Achiras</t>
  </si>
  <si>
    <t>Camino internacional altura #1520, Puente Alto</t>
  </si>
  <si>
    <t>CH2300491R13A</t>
  </si>
  <si>
    <t>Se valida nueva ubicación se muevo aprox 800 mts pero estamos dentro de la zona de interés y no tenemos sitios existente a menos de 500 mts</t>
  </si>
  <si>
    <t xml:space="preserve">REV2 12-12-2024
Sitio Poste proyectado en sitio poste concreto existente
Distribución eléctrica aérea existente
Empresa eléctrica EEPA
</t>
  </si>
  <si>
    <t>Ok aclarado las observación de las coordenadas</t>
  </si>
  <si>
    <t>30-12-2023: Aprobado V1.
Proyección Equipamiento en Altura.
Espacio destinado equipos Huawei (RRU´s. Banda base, Rectificadores) desde L: 3600mm hasta 5100mm
30-12-2023: Aprobado V1.
Altura 12m
GPS Proyectado correctamente.
Proyección Antena GPS= 9m Aprox.
Configuración: CLOSED LOOP MIMO (2x2)
Antena Trisectorial: Huawei ADU4514S0v06 (1595 mm)
2 RRU  (RRU5513w1 - 1900+AWS) - Bandas medias.
1 BBU 5900A Outdoor.
1 Gabinete Tx Rack 19"" - 6U ( Router + Cabecera FO o Radio de TX)
1 DPU120D-N06A1
Proyección de 2 cañerías para el ruteo de Jumper entre la RF y la Antena)"
Soporte de 1 Antena Trisectorial HUAWEI (ADU4514S0v06)
Proyección MMOO.
TX:
FO: SI
MMOO: SI
Router: ZTE</t>
  </si>
  <si>
    <t>53_073</t>
  </si>
  <si>
    <t>Puente Alto Monte Verde</t>
  </si>
  <si>
    <t>Av. Diego Portales 06923</t>
  </si>
  <si>
    <t>CH2300472R13A</t>
  </si>
  <si>
    <t>Corregir orden de fotos de azimuth, se encuentran invertidas</t>
  </si>
  <si>
    <t xml:space="preserve">POSTE EQUIPAMIENTO AEREO
1. Coordenadas Google Earth: OK
2. Nemónico: 53_073
3. Tipo de Poste: Hormigón
4 Compartido; NO
5. Altura Poste: 12
6. Altura RF: 12
7 Altura HW: 6
8 Soportes: OK Instalados por Torrera UFINET
9.PGB altura : NOK
10 Disponibilidad camión capacho: SI
11. Antenas Con Plan de RF:  OK Instalados por Torrera UFINET
12. Jumper : Instalados por Torrera UFINET
13 AZ Con Plan de RF : OK
14. GPS ; NOK 
15. Disponibilidad de Ductos OK
16. Energía: OK 
OBSERVACIONES
3. Tipo de Poste: Hormigón, En reporte fotográfico , se ve poste desaplomado ( Confirmar)
14. GPS ; NOK  En plano GPS a los 9mts sobre líneas de BT, considerar a las 6 mts
Asbuilt_ SP_ Aprobado / Con Obs
</t>
  </si>
  <si>
    <t xml:space="preserve">* Sitio con energía - No se especifica si energía es definitiva o provisoria (1x40A - 8,8kW)
- Pendiente N° Medidor.
- Pendiente N° Cliente.
- Pendiente contrato de suministro eléctrico.
- Pendiente Informe conexión eléctrico (Para energía provisoria o definitiva).
- Informe de conexión y tipo de energía: No se adjunta este informe ni para Empalme provisorio, ni para empalme definitivo, sin embargo se logra corroborar con informe fotográfico que sitio SI se encuentra energizado. Se debe añadir documento con dicha información según corresponda.
</t>
  </si>
  <si>
    <t>53_074</t>
  </si>
  <si>
    <t>Quilicura Montevideo</t>
  </si>
  <si>
    <t>Antumalal 677</t>
  </si>
  <si>
    <t>CH2300318R13A</t>
  </si>
  <si>
    <t xml:space="preserve">INFORME FOTOGRÁFICO (PROYECCIÓN - ELEVACIÓN
04-03-24: Aprobado V1
- Fotos sin Georreferenciadas.
- 1er Herraje para equipamiento: OK.
- 2do Herraje para equipamiento: OK.
- Herraje para MMOO OK.
- Herraje para Antena GPS: OK.
- Canalización para ruteo de Jumper y cables: OK.
- Soporte para antena Trisectorial: OK.
Opción 1: Colocar el equipamiento de rectificadores del lado del gabinete de TX y la cara opuesta la BBU. (1er Herraje)
Opción 2: De acuerdo a la configuración del sitio por RF del sitio, se puede utilizar el 2do Herraje para cabida del equipamiento.
</t>
  </si>
  <si>
    <t xml:space="preserve">Empalme provisorio 220
TDAyF Instalado
TE1 Pendiente
Falta foto que muestre capacidad de breaker para DPU120
</t>
  </si>
  <si>
    <t>53_079</t>
  </si>
  <si>
    <t>Renca Vespucio con Ruta 70</t>
  </si>
  <si>
    <t>A. Vespucio Norte 999</t>
  </si>
  <si>
    <t>CH2300330R13A</t>
  </si>
  <si>
    <t>Empalme trifásico aereo proyectado Poste de conexión N° 0.235.361</t>
  </si>
  <si>
    <t xml:space="preserve">27-05-2025: APROBADO 4G V2.
1. Se agregan fotografias solicitada. TDAyF tiene instalado la pieza de reducción de espacios
PLANOS AS BUILT
27-05-2025: APROBADO CON OBSERVACIONES 4G V2.
1. PLano de detalle del TDAyF No fué modificado segun lo solicitado en 1era revisión. Se asume lo visto en fotos.
</t>
  </si>
  <si>
    <t>"CHECKLIST "
POSTE EQUIPAMIENTO AEREO
1. Coordenadas Google Earth: OK
2. Nemónico: 53_079
3. Tipo de Poste: Hormigón
4  Compartido; NO
5. Altura Poste: 12
6. Altura RF:  12, Suministra e Instala Claro
7 Altura HW:  6 
8 Soportes: Suministra e Instala Claro
9.PGB altura : NOK
10 Disponibilidad camión capacho: SI
11. Antenas Con Plan de RF: OK
12 AZ Con Plan de RF : OK
13. GPS ;OK
14. Disponibilidad de Ductos OK
Asbuilt SP_Rev_K Aprobado</t>
  </si>
  <si>
    <t>Se valida conexión definitiva del sitio.</t>
  </si>
  <si>
    <t>53_080</t>
  </si>
  <si>
    <t>Renca Interior 2</t>
  </si>
  <si>
    <t>Dos Oriente Interior s/n, Renca</t>
  </si>
  <si>
    <t>CH2300326R13A</t>
  </si>
  <si>
    <t>Nueva ubicación es cercana a sitio existente</t>
  </si>
  <si>
    <t>Acometida aerea L=15 mts</t>
  </si>
  <si>
    <t xml:space="preserve">21-02-25: Aprobado
- Fotos Georreferenciadas: SI-OK
- Soporte para antena Trisectorial (HUAWEI ADU4514S0v06 - 1595mm): SI-OK.
- 1er Herraje para equipamiento: SI-OK= 580mm (Cara superior e inferior entre las U (1-2-3)
- 2do Herraje para equipamiento: SI-OK= 580mm (Cara superior e inferior entre las U (1-2-3)
- Herraje para MMOO: H= 9m Aprox: SI-OK
- Herraje para Antena GPS: H= 9m Aprox: SI-OK
- Canalización Interna para el ruteo de Jumper y cables: SI-OK.
- Conectores (Jumper) sellados lado RRU para evita Humedad: SI-OK.
- Plano As-Built: SI-OK
- Certificaciones de cada Línea: SI-OK.
- Los sellos (Vulcos): SI-OK: (Etiquetas amarillas A-C, deben corregirse solo extremo de la RRU).
- Fotografías Jumper extremo de la RRU: NO-OK: (Se debe corregir el estándar de color sectorial para los jumper de 2 cintas de colores (falta 1 líneas más de color) para que queden de (3) colores + Las etiquetas amarillas A-C y luego dejar los jumper sellados con el protector del conector + sellado todos los jumper con una bolsa para evitar humedad)---OK
- Gabinete de TX: SI-OK.
</t>
  </si>
  <si>
    <t>53_081</t>
  </si>
  <si>
    <t>Renca Artilleria de Marina</t>
  </si>
  <si>
    <t>Artilleria de Marina 1760</t>
  </si>
  <si>
    <t>CH2300331R13A</t>
  </si>
  <si>
    <t>Se aprueba Ing con nueva ubicación cambio de coordenadas -33,396320 -70,747635</t>
  </si>
  <si>
    <t>línea electrica adosada a muro de 40 mts (cable 8 AWG Superflex) /</t>
  </si>
  <si>
    <t>43_940</t>
  </si>
  <si>
    <t>Padre Hurtado Santa Herminia</t>
  </si>
  <si>
    <t>Papa Juan Pablo XXIII - Camino Bajos de Santa Cruz, Padre Hurtado</t>
  </si>
  <si>
    <t>CH2300454R13A</t>
  </si>
  <si>
    <t>Distancia total del EPC=L= 130m (Plano As-Built)</t>
  </si>
  <si>
    <t>43_984</t>
  </si>
  <si>
    <t>Huechuraba Autopista NorOriente</t>
  </si>
  <si>
    <t>Autopista Radial Nororiente km 5, Huechuraba</t>
  </si>
  <si>
    <t>Vuelven a plan 21-1-2025/ On Hold RF 13-12-2024</t>
  </si>
  <si>
    <t>CH2300222R13A</t>
  </si>
  <si>
    <t xml:space="preserve">Cambio de ubicación Ok según coordenadas informadas, se cambia tipo de antena a panel solo 2 sectores </t>
  </si>
  <si>
    <t>La observación se levanta por que indican en el TSSR que el adosamiento de equipos se realizará en un poste existente, por eso la observación. Te adjunto pantallazo de lo que me refiero para mayor claridad.</t>
  </si>
  <si>
    <t xml:space="preserve">REV2 17-01-2025
Sitio tipo poste proyectado
Equipos proyectados en poste
Acometida aérea
(Adosamiento a poste concreto existente)
</t>
  </si>
  <si>
    <t>1.- Por favor, solicitar envío de revisión por parte de PTI para nueva configuración de Hw, se debe verificar también el FC para este análisis:</t>
  </si>
  <si>
    <t>Medidor Trifásico Proyectado</t>
  </si>
  <si>
    <t xml:space="preserve">No hay verificación de verticalidad con instrumento topográfico. El OOII deberá subsanar en caso de presentarse problemas de implementación.
Aprobado
Nota: Los soportes de antenas fueron entregados en el edificio corporativo, son 2 de 1,0 m de 4" con abrazaderas tipo U. Se encuentran en la oficina de Implementación de piso 4 con Hugo Arce. </t>
  </si>
  <si>
    <t>Observaciones corregidas</t>
  </si>
  <si>
    <t>No indica N° de poste para el empalme.</t>
  </si>
  <si>
    <t>Sitio con energía definitiva
Falta N° de cliente
Falta TE1
Faltan fotografía más nítidas del TDAyF para confirmar las capacidades de los automáticos y del diferencial.</t>
  </si>
  <si>
    <t>53_096</t>
  </si>
  <si>
    <t>Huertos Familiares Cinco Oriente</t>
  </si>
  <si>
    <t>Cinco Oriente 151</t>
  </si>
  <si>
    <t>CH2300350R13A</t>
  </si>
  <si>
    <t xml:space="preserve">26-04-24: Observado V1
- Fotos Georreferenciadas: SI-OK (No todas las fotos)
- 1er Herraje para equipamiento: NO-OK (Falta Foto con cinta métrica)= 580mm (Cara superior e inferior entre las U (1-2-3)
- 2do Herraje para equipamiento: NO-OK (Falta Foto con cinta métrica)= 580mm (Cara superior e inferior entre las U (1-2-3)
- Herraje para MMOO: NO OK (Se deben instalar a tope de poste instalados como se indica en el AS BUILT)
- Herraje para Antena GPS: NO OK (Se deben instalar a tope de poste instalados como se indica en el AS BUILT)
- Soporte para antena Trisectorial: SI-OK.
- Canalización para ruteo de Jumper y cables: NO-OK
</t>
  </si>
  <si>
    <t>Starlink instalado 4-10-2024</t>
  </si>
  <si>
    <t>07_837</t>
  </si>
  <si>
    <t>Panimavida Ciudad</t>
  </si>
  <si>
    <t>Av. Rari esquina L11.</t>
  </si>
  <si>
    <t>WOM</t>
  </si>
  <si>
    <t>MA7817</t>
  </si>
  <si>
    <t>Área Proyectada 3X2mts / Línea eléctrica trifásica aérea-adosada hasta TDAyF (30 mts)/ Poste de conexión N° 245606</t>
  </si>
  <si>
    <t>Se valida altura de acuerdo a lo mostrado en plano Asbuilt. No se observan lo siguientes datos en el informe: dirección, coordenadas, altura total del sitio, franja de arriendo.</t>
  </si>
  <si>
    <t>Sitio con energía provisoria de 1x16 A</t>
  </si>
  <si>
    <t>Starlink Instalado 24-1-2025</t>
  </si>
  <si>
    <t>53_367</t>
  </si>
  <si>
    <t>Peñalolen Parque Cantalao</t>
  </si>
  <si>
    <t>Parque Cantalao s/n</t>
  </si>
  <si>
    <t>RM8121</t>
  </si>
  <si>
    <t>Dejar registrado el dato de altura para Claro. Los 20mts no los veo en el TSS</t>
  </si>
  <si>
    <t>27-03-25: Aprobado V2.
1. Area en piso 2,2x1,6m.
2. 3 soportes dobles + 1 soporte simple MMOO.
3. EPC desde area en piso hasta base de torre.</t>
  </si>
  <si>
    <t xml:space="preserve">13-12-24: Aprobado con Observaciones V2
Correo 11:25, por Carlos Carvajal 13-12-2024 (Indican que lo solicitado se presentará en la ING, por difícil acceso al sitio)
</t>
  </si>
  <si>
    <t xml:space="preserve">REV2 28-03-2025
Área Proyectada 2,2x1,6 mts
Empalme subterráneo Proyectado desde cámara existente cia. eléctrica
Acometida Eléctrica L=30mts 
ECM Proyectado
TDAyF Trifásico Proyectado en Sitio
Se proyecta malla tierra para sitio (2x2 mts)
Observaciones: 
El cable XAT está proyectado como cable mono conductor (la llegada está proyectada como trifásica con TDAyF Trifásico) revisar </t>
  </si>
  <si>
    <t>Aprobado 3-4-2025</t>
  </si>
  <si>
    <t>ing validada</t>
  </si>
  <si>
    <t>Energia</t>
  </si>
  <si>
    <t>02_545</t>
  </si>
  <si>
    <t>Calama Hurtado de Mendoza</t>
  </si>
  <si>
    <t>Alberto Terrazas S/N</t>
  </si>
  <si>
    <t>Sale de Plan  CC RF 2-4-2025
Sites no puede dar cobertura en zona. Se escala con RF e Inmobiliaria para nueva asignación 21-1-2025</t>
  </si>
  <si>
    <t>Operador Indica que no puede concretar permisos</t>
  </si>
  <si>
    <t>13i_202</t>
  </si>
  <si>
    <t>Mall Paseo Estación</t>
  </si>
  <si>
    <t>Queda en condición de On Hold pues no se puede realizar extensión de sitio existente</t>
  </si>
  <si>
    <t>02_617</t>
  </si>
  <si>
    <t>Calama Camino al Aeropuerto</t>
  </si>
  <si>
    <t>RUTA 25 s/n</t>
  </si>
  <si>
    <t>53_437</t>
  </si>
  <si>
    <t>Hospital Sotero del Rio (ex 13_024)</t>
  </si>
  <si>
    <t>ATP/QMC</t>
  </si>
  <si>
    <t>Ingresa a Plan 3-3-2026</t>
  </si>
  <si>
    <t>CL-MET-5126</t>
  </si>
  <si>
    <t>Fue aprobado en la reunión de las mañanas</t>
  </si>
  <si>
    <t xml:space="preserve">Aprobado con comentarios
No indican soporte proyectado para MMOO. Se revisará en etapa de ING.
</t>
  </si>
  <si>
    <t xml:space="preserve">1.- TSS Aprobado.
2.- En ING y Asbuilt, se solicitará detalle de HW y medidas 
</t>
  </si>
  <si>
    <t>20_032</t>
  </si>
  <si>
    <t>Frutillar Los Pellines</t>
  </si>
  <si>
    <t>CARRETERA RUTA 5 SUR KM XXXX</t>
  </si>
  <si>
    <t>Ingresa a Plan 10-3-2026- Se confirma por correo de RF</t>
  </si>
  <si>
    <t>CL81693-B</t>
  </si>
  <si>
    <t xml:space="preserve">Aprobado con comentarios
No indican los soportes proyectados. Se revisará en etapa de ING.
Se considera ampliación de cierre perimetral .
Radier Claro 2,0m X 3,0m
</t>
  </si>
  <si>
    <t xml:space="preserve">1.- TSS Aprobado.
2.- En ING y As-built, se solicitará detalle de HW y medidas 
</t>
  </si>
  <si>
    <t>53_434</t>
  </si>
  <si>
    <t>Lo blanco II</t>
  </si>
  <si>
    <t>SAN BERNARDO</t>
  </si>
  <si>
    <t>53_435</t>
  </si>
  <si>
    <t>El Mirador</t>
  </si>
  <si>
    <t>PADRE HURTADO</t>
  </si>
  <si>
    <t>53_436</t>
  </si>
  <si>
    <t>San Javier II</t>
  </si>
  <si>
    <t>04_878</t>
  </si>
  <si>
    <t>La Veguita</t>
  </si>
  <si>
    <t>53i_439</t>
  </si>
  <si>
    <t>Grupo Alsea</t>
  </si>
  <si>
    <t>Cerro El Plomo 5680, Piso 14</t>
  </si>
  <si>
    <t>Ingres a Plan 31-3-2026</t>
  </si>
  <si>
    <t>TSS Aprobado indoor 4G</t>
  </si>
  <si>
    <t>As Built Aprobado con Osbervaciones</t>
  </si>
  <si>
    <t>No indican materialidad del muro en que instalaron módulos RRU.</t>
  </si>
  <si>
    <t>Se aprueba el sistema radiante del AB del sitio “53i_439 - Oficinas Alsea Diseño RF</t>
  </si>
  <si>
    <t xml:space="preserve">1.- No se visualiza en hoja 6.2 "Equipamiento Proyectado" Escalerillas (EPC), BDT.
2.- Largo de los cables DC y FO a las RRU.
3.- Largo cable AC, desde TDA Existente a  ETP
</t>
  </si>
  <si>
    <t>53_443</t>
  </si>
  <si>
    <t>El Peñón Avenida México</t>
  </si>
  <si>
    <t>Ingres a Plan 16-4-2026</t>
  </si>
  <si>
    <t>El diseño de RF proyecta RRU 5517 por lo que la ingeniería debe presentar los herrajes adecuados  (El TSS indica RRU 5513).
QMC instala soportes , gabinete TX-TDA, y ducto para jumpers.</t>
  </si>
  <si>
    <t>Aprobado sin observaciones</t>
  </si>
  <si>
    <t>53_444</t>
  </si>
  <si>
    <t>Los Jardines Nonato Coo</t>
  </si>
  <si>
    <t>Poste Hormigon</t>
  </si>
  <si>
    <t>El diseño de RF proyecta RRU 5517 por lo que la ingeniería debe presentar los herrajes adecuados  (El TSS indica RRU 5513).
QMC instala soportes , gabinete TX-TDA, y ducto para jumpers</t>
  </si>
  <si>
    <t>53_445</t>
  </si>
  <si>
    <t>Nemesio Vicuña Rengifo</t>
  </si>
  <si>
    <t>01_684</t>
  </si>
  <si>
    <t>Mamiña</t>
  </si>
  <si>
    <t>Pozo Almonte</t>
  </si>
  <si>
    <t>El candidato con los 18mts ofrecidos cubre el polígono definido por Subtel para Localidad de Mamiña. Con menor altura ya no se cumple el objetivo de cobertura, por lo tanto debe mantenerse la altura ofrecida.</t>
  </si>
  <si>
    <t>No indican el área en piso para ClaroVTR. Debe ser 3,0x2,0 m, se revisará en la ingeniería.</t>
  </si>
  <si>
    <t>As built No Recibido 4G</t>
  </si>
  <si>
    <t>01i_685</t>
  </si>
  <si>
    <t>Hospital Regional de Iquique Dr. Ernesto Torres</t>
  </si>
  <si>
    <t>Tarapaca</t>
  </si>
  <si>
    <t>Sale de plan 17-8-2026
Ingresa a Plan 3-7-2026</t>
  </si>
  <si>
    <t>25i_660</t>
  </si>
  <si>
    <t>Hospital Biprovincial de Quillota</t>
  </si>
  <si>
    <t>O'Higgins 2200</t>
  </si>
  <si>
    <t>Ingresa a Plan 3-7-2026</t>
  </si>
  <si>
    <t>Falta el fotomontaje de todas las antenas.</t>
  </si>
  <si>
    <t>Considerar anclajes antisísmicos para racks y poles.</t>
  </si>
  <si>
    <t>Se solicita en la revisión de ingeniería, colocar el HW a instalar y proyección de equipos, el documento presentado indica 3 operadores, proyectar HW Claro.</t>
  </si>
  <si>
    <t>FC  No Enviado a OOII</t>
  </si>
  <si>
    <t>Ing Aprobado con Observaciones</t>
  </si>
  <si>
    <t>El As built deberá tener las proyecciones de HW en el rack para ClaroVTR.</t>
  </si>
  <si>
    <t>Ing Aprobado</t>
  </si>
  <si>
    <t>Hospital Biprovincial Quillota Petorca_AP_V3.1_21-08-20.</t>
  </si>
  <si>
    <t>1.- El documento solo incluye el RACK para el HW. Falta el layout de piso con la ubicación de la PGB y las medidas/recorridos de los distintos cables a utilizar.</t>
  </si>
  <si>
    <t>25i_662</t>
  </si>
  <si>
    <t>Espacio Urbano Los Andes</t>
  </si>
  <si>
    <t>Sta. Teresa 683, Los Andes, Valparaíso, Chile.</t>
  </si>
  <si>
    <t>Observaciones subsanadas.</t>
  </si>
  <si>
    <t>28i_413</t>
  </si>
  <si>
    <t>DUOC UC Sede San Andrés Concepción</t>
  </si>
  <si>
    <t>TSS No recibido 4G</t>
  </si>
  <si>
    <t>33i_554</t>
  </si>
  <si>
    <t>Hospital Metropolitano</t>
  </si>
  <si>
    <t>Holanda 50</t>
  </si>
  <si>
    <t>1.	En la tabla resumen de ubicación de antenas, se debe indicar el sector RF (sectorización) correspondiente asociado a cada antena.</t>
  </si>
  <si>
    <t>TSS Rechazado  4G</t>
  </si>
  <si>
    <t>53i_415</t>
  </si>
  <si>
    <t>Clínica Dávila Recoleta</t>
  </si>
  <si>
    <t>RECOLETA</t>
  </si>
  <si>
    <t>Av. Recoleta #464</t>
  </si>
  <si>
    <t>53i_432</t>
  </si>
  <si>
    <t>Terminal de Buses San Borja</t>
  </si>
  <si>
    <t>1.	La información de dirección, comuna y coordenadas geográficas no corresponde al sitio evaluado, por lo que se solicita su corrección.
2.	Se requiere incorporar una tabla resumen previa a las simulaciones, que incluya como mínimo: número de antena, sector, tipo de antena (panel u omnidireccional) y zona de cobertura asociada.
3.	En las simulaciones se debe identificar claramente el número de cada antena, con el fin de facilitar la trazabilidad entre el diseño y la documentación presentada.
4.	Se solicita mejorar la presentación del fotomontaje, proyectando adecuadamente el tipo de antena a instalar. Es decir, indicar visualmente si la solución considera antenas tipo panel u omnidireccionales según corresponda.</t>
  </si>
  <si>
    <t>Ing En Revisión Indoor 4G</t>
  </si>
  <si>
    <t>53i_453</t>
  </si>
  <si>
    <t>Clínica BUPA</t>
  </si>
  <si>
    <t>OBSERVACIONES  PLANOS:
Se mantiene la observación.
Los soportes tipo pole (lámina 02) deben ser en cañería 2 1/2"  (D ext 76mm) y con anclaje antisísmico a muro.</t>
  </si>
  <si>
    <t>1.	La información entregada menciona la banda 2600 para LTE como SISO, la cual debería MIMO 2x2.
2.	Se requiere incorporar una tabla resumen previa a las simulaciones, que incluya como mínimo: número de antena, sector, tipo de antena (panel u omnidireccional) y zona de cobertura asociada.
3.	En las simulaciones se debe identificar claramente el número de cada antena, con el fin de facilitar la trazabilidad entre el diseño y la documentación presentada.</t>
  </si>
  <si>
    <t>53i_454</t>
  </si>
  <si>
    <t>Mall Arauco Quilicura</t>
  </si>
  <si>
    <t>OBSERVACIONES - PLANOS:
Los soportes tipo pole (lámina 02 y 03) deben ser en cañería 2 1/2"  (D ext 76mm) y con anclaje antisísmico a muro.</t>
  </si>
  <si>
    <t>Ing Rechazada Indoor 4G</t>
  </si>
  <si>
    <t>53i_455</t>
  </si>
  <si>
    <t>Inacap Puente Alto</t>
  </si>
  <si>
    <t>Av. Concha y Toro 2730</t>
  </si>
  <si>
    <t>53i_456</t>
  </si>
  <si>
    <t>DUOC UC Sede San Joaquín</t>
  </si>
  <si>
    <t>San Joaquin</t>
  </si>
  <si>
    <t>53i_457</t>
  </si>
  <si>
    <t>Duoc UC San Carlos de Apoquindo</t>
  </si>
  <si>
    <t>53i_458</t>
  </si>
  <si>
    <t>DUOC Sede Plaza Norte</t>
  </si>
  <si>
    <t>53i_459</t>
  </si>
  <si>
    <t>Hospital La Florida Dra. Eloísa Diaz</t>
  </si>
  <si>
    <t>Froilán Roa 6542</t>
  </si>
  <si>
    <t>•	Antena outdoor N°83 en azotea se debe omitir del AP.
•	Se validan las 82 antenas indoor, incluidas las antenas de los estacionamientos.</t>
  </si>
  <si>
    <t>Considerar anclajes antisísmicos para racks y poles.
Se considera un soporte en azotea.</t>
  </si>
  <si>
    <t>En el TSRR se proyectaba un soporte con antena en la azotea. En la ingeniería no se proyecta, favor aclarar.</t>
  </si>
  <si>
    <t>Antena outdoor N°83 en azotea se debe omitir del AP.
Se validan las 82 antenas indoor, incluidas las antenas de los estacionamientos.</t>
  </si>
  <si>
    <t>53i_460</t>
  </si>
  <si>
    <t>Hospital Clínico de la Universidad de Chile</t>
  </si>
  <si>
    <t>53i_465</t>
  </si>
  <si>
    <t>Espacio Urbano Puente Alto</t>
  </si>
  <si>
    <t>Av. Concha y Toro 1149</t>
  </si>
  <si>
    <t>Sin obervaciones</t>
  </si>
  <si>
    <t>53i_466</t>
  </si>
  <si>
    <t>Mall Paseo San Bernardo</t>
  </si>
  <si>
    <t>Eyzaguirre 650</t>
  </si>
  <si>
    <t>53i_467</t>
  </si>
  <si>
    <t>DUOC UC Sede San Bernardo</t>
  </si>
  <si>
    <t>53i_468</t>
  </si>
  <si>
    <t>DUOC UC Sede Melipilla</t>
  </si>
  <si>
    <t>53i_469</t>
  </si>
  <si>
    <t>DUOC UC Sede Plaza Vespucio</t>
  </si>
  <si>
    <t>53i_423</t>
  </si>
  <si>
    <t>Banco Estado - Morandé 25</t>
  </si>
  <si>
    <t>TSS Aprobado 4G (Adm)</t>
  </si>
  <si>
    <t>Ing Aprobada Indoor (Adm)</t>
  </si>
  <si>
    <t>53i_424</t>
  </si>
  <si>
    <t>Banco Estado - Bandera 60</t>
  </si>
  <si>
    <t>53i_425</t>
  </si>
  <si>
    <t>Banco Estado - Huérfanos 1202</t>
  </si>
  <si>
    <t>53i_426</t>
  </si>
  <si>
    <t>Banco Estado - Huérfanos 1175</t>
  </si>
  <si>
    <t>53i_427</t>
  </si>
  <si>
    <t>Banco Estado - Moneda 1140</t>
  </si>
  <si>
    <t>53i_428</t>
  </si>
  <si>
    <t>Banco Estado - Amanda Labarca 70</t>
  </si>
  <si>
    <t>53i_429</t>
  </si>
  <si>
    <t>Banco Estado - Santo Domingo 1568</t>
  </si>
  <si>
    <t>Ing Aprobada 4G (Adm)</t>
  </si>
  <si>
    <t>53i_430</t>
  </si>
  <si>
    <t>Banco Estado – Alameda 1111</t>
  </si>
  <si>
    <t>TSS Aprobado Adm</t>
  </si>
  <si>
    <t>As built Aprobado Indoor</t>
  </si>
  <si>
    <t>As built Aprobado 4g (Adm)</t>
  </si>
  <si>
    <t>53i_431</t>
  </si>
  <si>
    <t>Deloitte – Rosario Norte</t>
  </si>
  <si>
    <t>TSS Aprobado Indoor (Adm)</t>
  </si>
  <si>
    <t>TSS Aprobado Indoor 4G (Adm)</t>
  </si>
  <si>
    <t>53i_482</t>
  </si>
  <si>
    <t>UC Christus San Carlos de Apoquindo</t>
  </si>
  <si>
    <t>Ingresa a Plan 17-8-2026</t>
  </si>
  <si>
    <t>53i_483</t>
  </si>
  <si>
    <t>UC Christus San Joaquín</t>
  </si>
  <si>
    <t>MACUL</t>
  </si>
  <si>
    <t>07i_959</t>
  </si>
  <si>
    <t>Hospital Regional de Talca</t>
  </si>
  <si>
    <t>Ing en Revisión</t>
  </si>
  <si>
    <t>25i_664</t>
  </si>
  <si>
    <t>Hospital Provincial  Marga Marga</t>
  </si>
  <si>
    <t>Ingresa a Plan 19-8-2026</t>
  </si>
  <si>
    <t>Se proyecta un rack compartido para Claro con otro operador. Se requiere un rack exclusivo para Claro. 
Indican unos pipes de 3" en lámina 02 pero no dice si están disponibles para Claro (en la lámina 03 indican que son de 2", deben ser de 3").  
Se debe proyectar todo el HW que Claro instalará para verificar que lo disponible (rack y pipes) es suficiente.</t>
  </si>
  <si>
    <t>25i_665</t>
  </si>
  <si>
    <t>Bupa Clinica Reñaca</t>
  </si>
  <si>
    <t>VIÑA DEL MAR</t>
  </si>
  <si>
    <t>Validación</t>
  </si>
  <si>
    <t>Asignación</t>
  </si>
  <si>
    <t>Estado_TSSR</t>
  </si>
  <si>
    <t>Aprobación</t>
  </si>
  <si>
    <t>Presentación</t>
  </si>
  <si>
    <t>Estado_ING</t>
  </si>
  <si>
    <t>Aprobación2</t>
  </si>
  <si>
    <t>Forecast Entrega AB</t>
  </si>
  <si>
    <t>Aprobado OBS</t>
  </si>
  <si>
    <t>En Revisión</t>
  </si>
  <si>
    <t>No Recibido</t>
  </si>
  <si>
    <t>Observado</t>
  </si>
  <si>
    <t>W32-2026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</si>
</sst>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
    <numFmt numFmtId="166" formatCode="#,##0.0000"/>
  </numFmts>
  <fonts count="79">
    <font>
      <sz val="11"/>
      <color theme="1"/>
      <name val="Calibri"/>
      <family val="2"/>
      <scheme val="minor"/>
    </font>
    <font>
      <b/>
      <sz val="11"/>
      <color theme="1"/>
      <name val="Calibri"/>
      <family val="2"/>
      <scheme val="minor"/>
    </font>
    <font>
      <b/>
      <sz val="9"/>
      <color theme="4" tint="0.79998168889431442"/>
      <name val="Arial"/>
      <family val="2"/>
    </font>
    <font>
      <b/>
      <sz val="9"/>
      <color theme="4" tint="-0.249977111117893"/>
      <name val="Arial"/>
      <family val="2"/>
    </font>
    <font>
      <b/>
      <sz val="9"/>
      <color theme="0"/>
      <name val="Arial"/>
      <family val="2"/>
    </font>
    <font>
      <sz val="9"/>
      <color rgb="FF6699FF"/>
      <name val="Arial"/>
      <family val="2"/>
    </font>
    <font>
      <sz val="9"/>
      <color theme="1"/>
      <name val="Arial"/>
      <family val="2"/>
    </font>
    <font>
      <b/>
      <sz val="9"/>
      <color rgb="FF3366FF"/>
      <name val="Arial"/>
      <family val="2"/>
    </font>
    <font>
      <sz val="9"/>
      <color rgb="FF000000"/>
      <name val="Arial"/>
      <family val="2"/>
    </font>
    <font>
      <sz val="11"/>
      <color rgb="FF000000"/>
      <name val="Calibri"/>
      <family val="2"/>
    </font>
    <font>
      <sz val="8"/>
      <color rgb="FF000000"/>
      <name val="Tahoma"/>
      <family val="2"/>
    </font>
    <font>
      <u/>
      <sz val="11"/>
      <color theme="10"/>
      <name val="Calibri"/>
      <family val="2"/>
      <scheme val="minor"/>
    </font>
    <font>
      <sz val="11"/>
      <color rgb="FF000000"/>
      <name val="Calibri"/>
      <family val="2"/>
      <scheme val="minor"/>
    </font>
    <font>
      <sz val="9"/>
      <color rgb="FF6699FF"/>
      <name val="Arial"/>
    </font>
    <font>
      <sz val="9"/>
      <color theme="1"/>
      <name val="Arial"/>
    </font>
    <font>
      <sz val="11"/>
      <color theme="1"/>
      <name val="Calibri"/>
      <family val="2"/>
      <charset val="1"/>
    </font>
    <font>
      <sz val="10"/>
      <color rgb="FF000000"/>
      <name val="Calibri"/>
      <family val="2"/>
      <charset val="1"/>
    </font>
    <font>
      <b/>
      <sz val="9"/>
      <color rgb="FF0000FF"/>
      <name val="Arial"/>
    </font>
    <font>
      <sz val="9"/>
      <color rgb="FF000000"/>
      <name val="Arial"/>
      <family val="2"/>
      <charset val="1"/>
    </font>
    <font>
      <sz val="9"/>
      <color theme="1"/>
      <name val="Arial"/>
      <family val="2"/>
      <charset val="1"/>
    </font>
    <font>
      <sz val="9"/>
      <color rgb="FF6699FF"/>
      <name val="Arial"/>
      <family val="2"/>
      <charset val="1"/>
    </font>
    <font>
      <sz val="9"/>
      <color rgb="FF000000"/>
      <name val="Arial"/>
    </font>
    <font>
      <b/>
      <sz val="8"/>
      <color rgb="FF000066"/>
      <name val="Arial"/>
    </font>
    <font>
      <sz val="11"/>
      <color rgb="FF000000"/>
      <name val="Aptos Narrow"/>
    </font>
    <font>
      <sz val="11"/>
      <color rgb="FF000000"/>
      <name val="Calibri"/>
      <family val="2"/>
      <charset val="1"/>
    </font>
    <font>
      <b/>
      <sz val="11"/>
      <color rgb="FFFF0000"/>
      <name val="Calibri"/>
      <family val="2"/>
      <charset val="1"/>
    </font>
    <font>
      <sz val="10"/>
      <color rgb="FFFF0000"/>
      <name val="Calibri"/>
      <family val="2"/>
      <charset val="1"/>
    </font>
    <font>
      <sz val="12"/>
      <color rgb="FF000000"/>
      <name val="Aptos"/>
      <charset val="1"/>
    </font>
    <font>
      <b/>
      <sz val="11"/>
      <color rgb="FF000000"/>
      <name val="Calibri"/>
      <family val="2"/>
      <charset val="1"/>
    </font>
    <font>
      <sz val="11"/>
      <color rgb="FFFF0000"/>
      <name val="Calibri"/>
      <family val="2"/>
      <charset val="1"/>
    </font>
    <font>
      <sz val="10"/>
      <color rgb="FF000099"/>
      <name val="Candara"/>
      <charset val="1"/>
    </font>
    <font>
      <sz val="10"/>
      <color rgb="FF000099"/>
      <name val="Candara"/>
      <family val="2"/>
      <charset val="1"/>
    </font>
    <font>
      <sz val="9"/>
      <color rgb="FF6699FF"/>
      <name val="Arial"/>
      <charset val="1"/>
    </font>
    <font>
      <b/>
      <sz val="9"/>
      <color theme="4" tint="0.79998168889431442"/>
      <name val="Arial"/>
    </font>
    <font>
      <b/>
      <sz val="9"/>
      <color rgb="FF3366FF"/>
      <name val="Arial"/>
    </font>
    <font>
      <sz val="8"/>
      <color rgb="FF000000"/>
      <name val="Tahoma"/>
      <family val="2"/>
      <charset val="1"/>
    </font>
    <font>
      <sz val="11"/>
      <color rgb="FF44546A"/>
      <name val="Calibri"/>
      <family val="2"/>
      <charset val="1"/>
    </font>
    <font>
      <b/>
      <sz val="9"/>
      <name val="Arial"/>
      <family val="2"/>
    </font>
    <font>
      <sz val="11"/>
      <color rgb="FF242424"/>
      <name val="Aptos Narrow"/>
      <charset val="1"/>
    </font>
    <font>
      <b/>
      <sz val="11"/>
      <color rgb="FF000000"/>
      <name val="Arial"/>
      <family val="2"/>
    </font>
    <font>
      <sz val="9"/>
      <name val="Arial"/>
    </font>
    <font>
      <b/>
      <sz val="9"/>
      <color theme="4" tint="-0.249977111117893"/>
      <name val="Arial"/>
    </font>
    <font>
      <b/>
      <sz val="9"/>
      <color theme="0"/>
      <name val="Arial"/>
    </font>
    <font>
      <b/>
      <sz val="10"/>
      <color rgb="FF000000"/>
      <name val="Calibri"/>
      <family val="2"/>
      <charset val="1"/>
    </font>
    <font>
      <sz val="11"/>
      <color theme="1"/>
      <name val="Calibri"/>
      <family val="2"/>
      <scheme val="minor"/>
    </font>
    <font>
      <sz val="9"/>
      <name val="Arial"/>
      <family val="2"/>
    </font>
    <font>
      <sz val="11"/>
      <color rgb="FF124191"/>
      <name val="Arial"/>
      <family val="2"/>
      <charset val="1"/>
    </font>
    <font>
      <b/>
      <sz val="10"/>
      <color rgb="FF000099"/>
      <name val="Candara"/>
      <family val="2"/>
      <charset val="1"/>
    </font>
    <font>
      <sz val="9"/>
      <color rgb="FF000000"/>
      <name val="Calibri"/>
      <family val="2"/>
      <charset val="1"/>
    </font>
    <font>
      <sz val="8"/>
      <color rgb="FF000000"/>
      <name val="Calibri"/>
      <charset val="1"/>
    </font>
    <font>
      <b/>
      <sz val="8"/>
      <color rgb="FF000099"/>
      <name val="Arial"/>
      <family val="2"/>
    </font>
    <font>
      <b/>
      <sz val="8"/>
      <color rgb="FF9C0006"/>
      <name val="Arial"/>
      <family val="2"/>
    </font>
    <font>
      <sz val="11"/>
      <color rgb="FF000000"/>
      <name val="Calibri"/>
      <charset val="1"/>
    </font>
    <font>
      <sz val="12"/>
      <color rgb="FF242424"/>
      <name val="Aptos Narrow"/>
      <charset val="1"/>
    </font>
    <font>
      <sz val="11"/>
      <color theme="1"/>
      <name val="Calibri"/>
      <charset val="1"/>
    </font>
    <font>
      <b/>
      <sz val="8"/>
      <color theme="0"/>
      <name val="Tahoma"/>
    </font>
    <font>
      <b/>
      <sz val="9"/>
      <color rgb="FF6699FF"/>
      <name val="Arial"/>
    </font>
    <font>
      <sz val="10"/>
      <color rgb="FF000099"/>
      <name val="Wingdings"/>
      <charset val="1"/>
    </font>
    <font>
      <sz val="8"/>
      <color rgb="FF124191"/>
      <name val="Tahoma"/>
      <family val="2"/>
      <charset val="1"/>
    </font>
    <font>
      <sz val="10"/>
      <color theme="1"/>
      <name val="Arial"/>
      <family val="2"/>
      <charset val="1"/>
    </font>
    <font>
      <i/>
      <sz val="10"/>
      <color rgb="FF000000"/>
      <name val="Calibri"/>
      <family val="2"/>
      <charset val="1"/>
    </font>
    <font>
      <sz val="8"/>
      <color theme="1"/>
      <name val="Tahoma"/>
      <charset val="1"/>
    </font>
    <font>
      <sz val="10"/>
      <color rgb="FF000000"/>
      <name val="Arial"/>
      <family val="2"/>
      <charset val="1"/>
    </font>
    <font>
      <b/>
      <sz val="11"/>
      <color rgb="FF000000"/>
      <name val="Calibri"/>
      <charset val="1"/>
    </font>
    <font>
      <sz val="10"/>
      <color rgb="FF000000"/>
      <name val="Calibri"/>
      <charset val="1"/>
    </font>
    <font>
      <sz val="12"/>
      <color theme="1"/>
      <name val="Aptos"/>
      <charset val="1"/>
    </font>
    <font>
      <sz val="8"/>
      <color theme="1"/>
      <name val="Tahoma"/>
      <family val="2"/>
      <charset val="1"/>
    </font>
    <font>
      <sz val="8"/>
      <name val="Tahoma"/>
      <family val="2"/>
    </font>
    <font>
      <sz val="11"/>
      <color rgb="FF000000"/>
      <name val="Aptos Narrow"/>
      <charset val="1"/>
    </font>
    <font>
      <sz val="8"/>
      <name val="Tahoma"/>
    </font>
    <font>
      <sz val="8"/>
      <color rgb="FF0070C0"/>
      <name val="Calibri"/>
      <family val="2"/>
      <scheme val="minor"/>
    </font>
    <font>
      <sz val="8"/>
      <color rgb="FF262626"/>
      <name val="Arial"/>
      <family val="2"/>
    </font>
    <font>
      <sz val="12"/>
      <color theme="1"/>
      <name val="Aptos"/>
      <family val="2"/>
      <charset val="1"/>
    </font>
    <font>
      <b/>
      <sz val="8"/>
      <color rgb="FF0070C0"/>
      <name val="Calibri"/>
      <family val="2"/>
      <scheme val="minor"/>
    </font>
    <font>
      <sz val="10"/>
      <color rgb="FF000000"/>
      <name val="Aptos Narrow"/>
      <family val="2"/>
      <charset val="1"/>
    </font>
    <font>
      <sz val="12"/>
      <color rgb="FF1D1D1F"/>
      <name val="System-Ui"/>
      <charset val="1"/>
    </font>
    <font>
      <sz val="10"/>
      <color rgb="FF000000"/>
      <name val="Aptos"/>
      <family val="2"/>
    </font>
    <font>
      <b/>
      <sz val="10"/>
      <color rgb="FF000000"/>
      <name val="Aptos"/>
      <family val="2"/>
    </font>
    <font>
      <sz val="10"/>
      <name val="Aptos"/>
      <family val="2"/>
    </font>
  </fonts>
  <fills count="40">
    <fill>
      <patternFill patternType="none"/>
    </fill>
    <fill>
      <patternFill patternType="gray125"/>
    </fill>
    <fill>
      <patternFill patternType="solid">
        <fgColor theme="8"/>
        <bgColor indexed="64"/>
      </patternFill>
    </fill>
    <fill>
      <patternFill patternType="solid">
        <fgColor theme="0" tint="-0.14999847407452621"/>
        <bgColor indexed="64"/>
      </patternFill>
    </fill>
    <fill>
      <patternFill patternType="solid">
        <fgColor theme="5"/>
        <bgColor indexed="64"/>
      </patternFill>
    </fill>
    <fill>
      <patternFill patternType="solid">
        <fgColor rgb="FFFF0000"/>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499984740745262"/>
        <bgColor indexed="64"/>
      </patternFill>
    </fill>
    <fill>
      <patternFill patternType="solid">
        <fgColor theme="3" tint="0.79998168889431442"/>
        <bgColor indexed="64"/>
      </patternFill>
    </fill>
    <fill>
      <patternFill patternType="solid">
        <fgColor theme="7" tint="-0.249977111117893"/>
        <bgColor indexed="64"/>
      </patternFill>
    </fill>
    <fill>
      <patternFill patternType="solid">
        <fgColor rgb="FFFFC000"/>
        <bgColor indexed="64"/>
      </patternFill>
    </fill>
    <fill>
      <patternFill patternType="solid">
        <fgColor rgb="FF0000FF"/>
        <bgColor indexed="64"/>
      </patternFill>
    </fill>
    <fill>
      <patternFill patternType="solid">
        <fgColor theme="9"/>
        <bgColor indexed="64"/>
      </patternFill>
    </fill>
    <fill>
      <patternFill patternType="solid">
        <fgColor rgb="FF0070C0"/>
        <bgColor indexed="64"/>
      </patternFill>
    </fill>
    <fill>
      <patternFill patternType="solid">
        <fgColor rgb="FF7030A0"/>
        <bgColor indexed="64"/>
      </patternFill>
    </fill>
    <fill>
      <patternFill patternType="solid">
        <fgColor theme="7"/>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F2F2F2"/>
        <bgColor indexed="64"/>
      </patternFill>
    </fill>
    <fill>
      <patternFill patternType="solid">
        <fgColor rgb="FFE8E8E8"/>
        <bgColor rgb="FF000000"/>
      </patternFill>
    </fill>
    <fill>
      <patternFill patternType="solid">
        <fgColor rgb="FFFFFF00"/>
        <bgColor indexed="64"/>
      </patternFill>
    </fill>
    <fill>
      <patternFill patternType="solid">
        <fgColor theme="8" tint="0.59999389629810485"/>
        <bgColor indexed="64"/>
      </patternFill>
    </fill>
    <fill>
      <patternFill patternType="solid">
        <fgColor rgb="FFDDEBF7"/>
        <bgColor rgb="FFDDEBF7"/>
      </patternFill>
    </fill>
    <fill>
      <patternFill patternType="solid">
        <fgColor theme="4"/>
        <bgColor theme="4"/>
      </patternFill>
    </fill>
    <fill>
      <patternFill patternType="solid">
        <fgColor rgb="FFFFC7CE"/>
        <bgColor rgb="FF000000"/>
      </patternFill>
    </fill>
    <fill>
      <patternFill patternType="solid">
        <fgColor rgb="FFF2F2F2"/>
        <bgColor rgb="FF000000"/>
      </patternFill>
    </fill>
    <fill>
      <patternFill patternType="solid">
        <fgColor rgb="FFFFFFFF"/>
        <bgColor rgb="FF000000"/>
      </patternFill>
    </fill>
    <fill>
      <patternFill patternType="solid">
        <fgColor rgb="FFF5F5F5"/>
        <bgColor indexed="64"/>
      </patternFill>
    </fill>
    <fill>
      <patternFill patternType="solid">
        <fgColor theme="0"/>
        <bgColor indexed="64"/>
      </patternFill>
    </fill>
    <fill>
      <patternFill patternType="solid">
        <fgColor rgb="FFFFFFFF"/>
        <bgColor indexed="64"/>
      </patternFill>
    </fill>
    <fill>
      <patternFill patternType="solid">
        <fgColor rgb="FFCAEDFB"/>
        <bgColor rgb="FF000000"/>
      </patternFill>
    </fill>
    <fill>
      <patternFill patternType="solid">
        <fgColor rgb="FFFBE2D5"/>
        <bgColor rgb="FF000000"/>
      </patternFill>
    </fill>
    <fill>
      <patternFill patternType="solid">
        <fgColor rgb="FFF2CEEF"/>
        <bgColor rgb="FF000000"/>
      </patternFill>
    </fill>
    <fill>
      <patternFill patternType="solid">
        <fgColor rgb="FF99FF99"/>
        <bgColor rgb="FF000000"/>
      </patternFill>
    </fill>
    <fill>
      <patternFill patternType="solid">
        <fgColor rgb="FFFFFF00"/>
        <bgColor rgb="FF000000"/>
      </patternFill>
    </fill>
    <fill>
      <patternFill patternType="solid">
        <fgColor rgb="FFDAE9F8"/>
        <bgColor rgb="FF000000"/>
      </patternFill>
    </fill>
    <fill>
      <patternFill patternType="solid">
        <fgColor rgb="FF66FFFF"/>
        <bgColor rgb="FF000000"/>
      </patternFill>
    </fill>
  </fills>
  <borders count="42">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style="thin">
        <color theme="4"/>
      </top>
      <bottom/>
      <diagonal/>
    </border>
    <border>
      <left/>
      <right/>
      <top style="thin">
        <color theme="4"/>
      </top>
      <bottom/>
      <diagonal/>
    </border>
    <border>
      <left style="thin">
        <color rgb="FF000000"/>
      </left>
      <right/>
      <top style="thin">
        <color rgb="FF000000"/>
      </top>
      <bottom/>
      <diagonal/>
    </border>
    <border>
      <left style="thin">
        <color rgb="FF000000"/>
      </left>
      <right/>
      <top style="thin">
        <color theme="4"/>
      </top>
      <bottom/>
      <diagonal/>
    </border>
    <border>
      <left/>
      <right style="thin">
        <color theme="4"/>
      </right>
      <top style="thin">
        <color theme="4"/>
      </top>
      <bottom/>
      <diagonal/>
    </border>
    <border>
      <left style="thin">
        <color theme="4"/>
      </left>
      <right/>
      <top style="thin">
        <color theme="4"/>
      </top>
      <bottom/>
      <diagonal/>
    </border>
    <border>
      <left/>
      <right/>
      <top style="medium">
        <color indexed="64"/>
      </top>
      <bottom/>
      <diagonal/>
    </border>
    <border>
      <left style="thin">
        <color rgb="FFF2F2F2"/>
      </left>
      <right/>
      <top style="thin">
        <color theme="4"/>
      </top>
      <bottom/>
      <diagonal/>
    </border>
    <border>
      <left style="thin">
        <color rgb="FFF2F2F2"/>
      </left>
      <right/>
      <top style="thin">
        <color rgb="FFF2F2F2"/>
      </top>
      <bottom/>
      <diagonal/>
    </border>
    <border>
      <left/>
      <right/>
      <top style="thin">
        <color rgb="FFF2F2F2"/>
      </top>
      <bottom/>
      <diagonal/>
    </border>
    <border>
      <left/>
      <right/>
      <top style="thin">
        <color theme="4"/>
      </top>
      <bottom style="thin">
        <color theme="4"/>
      </bottom>
      <diagonal/>
    </border>
    <border>
      <left/>
      <right style="thin">
        <color theme="4"/>
      </right>
      <top style="thin">
        <color theme="4"/>
      </top>
      <bottom style="thin">
        <color theme="4"/>
      </bottom>
      <diagonal/>
    </border>
    <border>
      <left/>
      <right/>
      <top style="thin">
        <color rgb="FF9BC2E6"/>
      </top>
      <bottom style="thin">
        <color rgb="FF9BC2E6"/>
      </bottom>
      <diagonal/>
    </border>
    <border>
      <left/>
      <right style="medium">
        <color indexed="64"/>
      </right>
      <top/>
      <bottom/>
      <diagonal/>
    </border>
    <border>
      <left style="medium">
        <color rgb="FFD0CECE"/>
      </left>
      <right style="medium">
        <color rgb="FFD0CECE"/>
      </right>
      <top/>
      <bottom style="medium">
        <color rgb="FFD0CECE"/>
      </bottom>
      <diagonal/>
    </border>
    <border>
      <left/>
      <right style="medium">
        <color indexed="64"/>
      </right>
      <top/>
      <bottom style="medium">
        <color indexed="64"/>
      </bottom>
      <diagonal/>
    </border>
    <border>
      <left/>
      <right style="medium">
        <color rgb="FF000000"/>
      </right>
      <top/>
      <bottom style="medium">
        <color rgb="FF000000"/>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bottom style="medium">
        <color indexed="64"/>
      </bottom>
      <diagonal/>
    </border>
    <border>
      <left/>
      <right/>
      <top style="thin">
        <color rgb="FF4472C4"/>
      </top>
      <bottom/>
      <diagonal/>
    </border>
    <border>
      <left style="thin">
        <color indexed="64"/>
      </left>
      <right style="thin">
        <color indexed="64"/>
      </right>
      <top style="thin">
        <color indexed="64"/>
      </top>
      <bottom style="thin">
        <color indexed="64"/>
      </bottom>
      <diagonal/>
    </border>
    <border>
      <left style="medium">
        <color indexed="64"/>
      </left>
      <right style="dotted">
        <color indexed="64"/>
      </right>
      <top/>
      <bottom/>
      <diagonal/>
    </border>
    <border>
      <left style="thin">
        <color rgb="FF9BC2E6"/>
      </left>
      <right/>
      <top style="thin">
        <color rgb="FF9BC2E6"/>
      </top>
      <bottom style="thin">
        <color rgb="FF9BC2E6"/>
      </bottom>
      <diagonal/>
    </border>
    <border>
      <left style="hair">
        <color indexed="64"/>
      </left>
      <right style="hair">
        <color indexed="64"/>
      </right>
      <top style="hair">
        <color indexed="64"/>
      </top>
      <bottom style="thin">
        <color rgb="FF9BC2E6"/>
      </bottom>
      <diagonal/>
    </border>
    <border>
      <left style="thin">
        <color rgb="FF9BC2E6"/>
      </left>
      <right/>
      <top style="thin">
        <color rgb="FF4472C4"/>
      </top>
      <bottom style="thin">
        <color rgb="FF9BC2E6"/>
      </bottom>
      <diagonal/>
    </border>
    <border>
      <left/>
      <right style="thin">
        <color rgb="FFE1E3EA"/>
      </right>
      <top/>
      <bottom style="thin">
        <color rgb="FFE1E3EA"/>
      </bottom>
      <diagonal/>
    </border>
    <border>
      <left/>
      <right style="thin">
        <color auto="1"/>
      </right>
      <top/>
      <bottom/>
      <diagonal/>
    </border>
    <border>
      <left style="thin">
        <color indexed="64"/>
      </left>
      <right style="thin">
        <color indexed="64"/>
      </right>
      <top/>
      <bottom style="thin">
        <color indexed="64"/>
      </bottom>
      <diagonal/>
    </border>
    <border>
      <left style="medium">
        <color indexed="64"/>
      </left>
      <right/>
      <top style="thin">
        <color rgb="FF5B9BD5"/>
      </top>
      <bottom style="thin">
        <color rgb="FFA9D08E"/>
      </bottom>
      <diagonal/>
    </border>
    <border>
      <left style="thin">
        <color rgb="FFF2F2F2"/>
      </left>
      <right/>
      <top/>
      <bottom/>
      <diagonal/>
    </border>
    <border>
      <left/>
      <right style="thin">
        <color indexed="64"/>
      </right>
      <top style="thin">
        <color indexed="64"/>
      </top>
      <bottom style="thin">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thin">
        <color rgb="FF9BC2E6"/>
      </top>
      <bottom style="thin">
        <color rgb="FF9BC2E6"/>
      </bottom>
      <diagonal/>
    </border>
    <border>
      <left style="hair">
        <color indexed="64"/>
      </left>
      <right style="hair">
        <color indexed="64"/>
      </right>
      <top style="thin">
        <color rgb="FF9BC2E6"/>
      </top>
      <bottom style="medium">
        <color rgb="FFDCDFE5"/>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style="thin">
        <color indexed="64"/>
      </top>
      <bottom style="thin">
        <color rgb="FF9BC2E6"/>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style="thin">
        <color rgb="FF4472C4"/>
      </top>
      <bottom style="thin">
        <color rgb="FF9BC2E6"/>
      </bottom>
      <diagonal/>
    </border>
    <border>
      <left style="thin">
        <color rgb="FFE0E0E0"/>
      </left>
      <right style="thin">
        <color rgb="FFE0E0E0"/>
      </right>
      <top/>
      <bottom style="thin">
        <color rgb="FFE0E0E0"/>
      </bottom>
      <diagonal/>
    </border>
    <border>
      <left style="dotted">
        <color rgb="FF000000"/>
      </left>
      <right style="dotted">
        <color rgb="FF000000"/>
      </right>
      <top/>
      <bottom style="dotted">
        <color rgb="FF000000"/>
      </bottom>
      <diagonal/>
    </border>
  </borders>
  <cellStyleXfs count="3">
    <xf numFmtId="0" fontId="0" fillId="0" borderId="0"/>
    <xf numFmtId="0" fontId="11" fillId="0" borderId="0" applyNumberFormat="0" applyFill="0" applyBorder="0" applyAlignment="0" applyProtection="0"/>
    <xf numFmtId="0" fontId="44" fillId="0" borderId="0"/>
  </cellStyleXfs>
  <cellXfs count="355">
    <xf numFmtId="0" fontId="0" fillId="0" borderId="0" xfId="0"/>
    <xf numFmtId="0" fontId="1" fillId="2" borderId="0" xfId="0" applyFont="1" applyFill="1" applyAlignment="1">
      <alignment horizontal="center"/>
    </xf>
    <xf numFmtId="14" fontId="6" fillId="0" borderId="0" xfId="0" applyNumberFormat="1" applyFont="1"/>
    <xf numFmtId="0" fontId="0" fillId="0" borderId="1" xfId="0" applyBorder="1"/>
    <xf numFmtId="0" fontId="0" fillId="0" borderId="0" xfId="0" applyAlignment="1">
      <alignment vertical="center"/>
    </xf>
    <xf numFmtId="14" fontId="0" fillId="0" borderId="0" xfId="0" applyNumberFormat="1"/>
    <xf numFmtId="0" fontId="20" fillId="0" borderId="0" xfId="0" applyFont="1"/>
    <xf numFmtId="0" fontId="0" fillId="0" borderId="0" xfId="0" applyAlignment="1">
      <alignment horizontal="center"/>
    </xf>
    <xf numFmtId="0" fontId="0" fillId="23" borderId="0" xfId="0" applyFill="1"/>
    <xf numFmtId="0" fontId="1" fillId="3" borderId="0" xfId="0" applyFont="1" applyFill="1"/>
    <xf numFmtId="0" fontId="0" fillId="3" borderId="0" xfId="0" applyFill="1"/>
    <xf numFmtId="0" fontId="1" fillId="23" borderId="0" xfId="0" applyFont="1" applyFill="1"/>
    <xf numFmtId="0" fontId="0" fillId="0" borderId="0" xfId="0" applyAlignment="1">
      <alignment horizontal="left"/>
    </xf>
    <xf numFmtId="14" fontId="2" fillId="10" borderId="3" xfId="0" applyNumberFormat="1" applyFont="1" applyFill="1" applyBorder="1" applyAlignment="1">
      <alignment horizontal="center" vertical="center" wrapText="1"/>
    </xf>
    <xf numFmtId="0" fontId="13" fillId="19" borderId="3" xfId="0" applyFont="1" applyFill="1" applyBorder="1" applyAlignment="1">
      <alignment horizontal="center" vertical="center"/>
    </xf>
    <xf numFmtId="0" fontId="45" fillId="0" borderId="3" xfId="0" applyFont="1" applyBorder="1" applyAlignment="1">
      <alignment horizontal="left" vertical="center"/>
    </xf>
    <xf numFmtId="0" fontId="5" fillId="0" borderId="3" xfId="0" applyFont="1" applyBorder="1" applyAlignment="1">
      <alignment horizontal="center" vertical="center"/>
    </xf>
    <xf numFmtId="0" fontId="13" fillId="0" borderId="3" xfId="0" applyFont="1" applyBorder="1" applyAlignment="1">
      <alignment horizontal="center" vertical="center"/>
    </xf>
    <xf numFmtId="0" fontId="0" fillId="0" borderId="3" xfId="0" applyBorder="1"/>
    <xf numFmtId="0" fontId="6" fillId="0" borderId="3" xfId="0" applyFont="1" applyBorder="1" applyAlignment="1">
      <alignment horizontal="center"/>
    </xf>
    <xf numFmtId="0" fontId="6" fillId="0" borderId="3" xfId="0" applyFont="1" applyBorder="1" applyAlignment="1">
      <alignment wrapText="1"/>
    </xf>
    <xf numFmtId="0" fontId="6" fillId="0" borderId="3" xfId="0" applyFont="1" applyBorder="1"/>
    <xf numFmtId="0" fontId="6" fillId="0" borderId="3" xfId="0" applyFont="1" applyBorder="1" applyAlignment="1">
      <alignment horizontal="left"/>
    </xf>
    <xf numFmtId="14" fontId="6" fillId="0" borderId="3" xfId="0" applyNumberFormat="1" applyFont="1" applyBorder="1"/>
    <xf numFmtId="0" fontId="5" fillId="20" borderId="3" xfId="0" applyFont="1" applyFill="1" applyBorder="1" applyAlignment="1">
      <alignment horizontal="center" vertical="center"/>
    </xf>
    <xf numFmtId="14" fontId="7" fillId="19" borderId="3" xfId="0" applyNumberFormat="1" applyFont="1" applyFill="1" applyBorder="1" applyAlignment="1">
      <alignment horizontal="center" vertical="center"/>
    </xf>
    <xf numFmtId="1" fontId="45" fillId="0" borderId="3" xfId="0" applyNumberFormat="1" applyFont="1" applyBorder="1" applyAlignment="1">
      <alignment horizontal="center" vertical="center"/>
    </xf>
    <xf numFmtId="14" fontId="45" fillId="0" borderId="3" xfId="0" applyNumberFormat="1" applyFont="1" applyBorder="1"/>
    <xf numFmtId="14" fontId="0" fillId="0" borderId="3" xfId="0" applyNumberFormat="1" applyBorder="1"/>
    <xf numFmtId="0" fontId="0" fillId="0" borderId="6" xfId="0" applyBorder="1"/>
    <xf numFmtId="0" fontId="0" fillId="0" borderId="7" xfId="0" applyBorder="1"/>
    <xf numFmtId="0" fontId="5" fillId="19" borderId="3" xfId="0" applyFont="1" applyFill="1" applyBorder="1" applyAlignment="1">
      <alignment horizontal="center" vertical="center"/>
    </xf>
    <xf numFmtId="17" fontId="0" fillId="0" borderId="3" xfId="0" applyNumberFormat="1" applyBorder="1"/>
    <xf numFmtId="0" fontId="24" fillId="0" borderId="3" xfId="0" applyFont="1" applyBorder="1"/>
    <xf numFmtId="0" fontId="0" fillId="0" borderId="3" xfId="0" applyBorder="1" applyAlignment="1">
      <alignment wrapText="1"/>
    </xf>
    <xf numFmtId="14" fontId="14" fillId="0" borderId="3" xfId="0" applyNumberFormat="1" applyFont="1" applyBorder="1"/>
    <xf numFmtId="0" fontId="5" fillId="0" borderId="3" xfId="0" applyFont="1" applyBorder="1" applyAlignment="1">
      <alignment horizontal="center" vertical="center" wrapText="1"/>
    </xf>
    <xf numFmtId="0" fontId="14" fillId="0" borderId="3" xfId="0" applyFont="1" applyBorder="1"/>
    <xf numFmtId="0" fontId="23" fillId="0" borderId="3" xfId="0" applyFont="1" applyBorder="1" applyAlignment="1">
      <alignment horizontal="center"/>
    </xf>
    <xf numFmtId="0" fontId="27" fillId="0" borderId="3" xfId="0" applyFont="1" applyBorder="1"/>
    <xf numFmtId="0" fontId="46" fillId="0" borderId="3" xfId="0" applyFont="1" applyBorder="1"/>
    <xf numFmtId="0" fontId="15" fillId="0" borderId="3" xfId="0" applyFont="1" applyBorder="1"/>
    <xf numFmtId="0" fontId="6" fillId="0" borderId="3" xfId="0" applyFont="1" applyBorder="1" applyAlignment="1">
      <alignment horizontal="left" wrapText="1"/>
    </xf>
    <xf numFmtId="1" fontId="45" fillId="0" borderId="3" xfId="0" applyNumberFormat="1" applyFont="1" applyBorder="1" applyAlignment="1">
      <alignment horizontal="left" vertical="top" wrapText="1"/>
    </xf>
    <xf numFmtId="14" fontId="6" fillId="0" borderId="2" xfId="0" applyNumberFormat="1" applyFont="1" applyBorder="1"/>
    <xf numFmtId="1" fontId="40" fillId="0" borderId="3" xfId="0" applyNumberFormat="1" applyFont="1" applyBorder="1" applyAlignment="1">
      <alignment horizontal="center" vertical="center"/>
    </xf>
    <xf numFmtId="0" fontId="6" fillId="0" borderId="8" xfId="0" applyFont="1" applyBorder="1"/>
    <xf numFmtId="0" fontId="6" fillId="0" borderId="3" xfId="0" applyFont="1" applyBorder="1" applyAlignment="1">
      <alignment vertical="top" wrapText="1"/>
    </xf>
    <xf numFmtId="0" fontId="8" fillId="0" borderId="3" xfId="0" applyFont="1" applyBorder="1" applyAlignment="1">
      <alignment horizontal="center" vertical="top"/>
    </xf>
    <xf numFmtId="0" fontId="8" fillId="0" borderId="3" xfId="0" applyFont="1" applyBorder="1"/>
    <xf numFmtId="0" fontId="14" fillId="0" borderId="3" xfId="0" applyFont="1" applyBorder="1" applyAlignment="1">
      <alignment wrapText="1"/>
    </xf>
    <xf numFmtId="14" fontId="21" fillId="0" borderId="3" xfId="0" applyNumberFormat="1" applyFont="1" applyBorder="1"/>
    <xf numFmtId="14" fontId="34" fillId="19" borderId="3" xfId="0" applyNumberFormat="1" applyFont="1" applyFill="1" applyBorder="1" applyAlignment="1">
      <alignment horizontal="center" vertical="center"/>
    </xf>
    <xf numFmtId="1" fontId="45" fillId="0" borderId="3" xfId="0" applyNumberFormat="1" applyFont="1" applyBorder="1" applyAlignment="1">
      <alignment horizontal="center" vertical="center" wrapText="1"/>
    </xf>
    <xf numFmtId="0" fontId="6" fillId="0" borderId="3" xfId="0" applyFont="1" applyBorder="1" applyAlignment="1">
      <alignment horizontal="left" vertical="top" wrapText="1"/>
    </xf>
    <xf numFmtId="14" fontId="0" fillId="0" borderId="3" xfId="0" applyNumberFormat="1" applyBorder="1" applyAlignment="1">
      <alignment horizontal="center"/>
    </xf>
    <xf numFmtId="0" fontId="38" fillId="0" borderId="3" xfId="0" applyFont="1" applyBorder="1"/>
    <xf numFmtId="0" fontId="5" fillId="0" borderId="3" xfId="0" applyFont="1" applyBorder="1" applyAlignment="1">
      <alignment horizontal="center" vertical="top"/>
    </xf>
    <xf numFmtId="14" fontId="6" fillId="0" borderId="3" xfId="0" applyNumberFormat="1" applyFont="1" applyBorder="1" applyAlignment="1">
      <alignment horizontal="left" vertical="top"/>
    </xf>
    <xf numFmtId="14" fontId="6" fillId="0" borderId="3" xfId="0" applyNumberFormat="1" applyFont="1" applyBorder="1" applyAlignment="1">
      <alignment horizontal="center"/>
    </xf>
    <xf numFmtId="14" fontId="0" fillId="0" borderId="3" xfId="0" applyNumberFormat="1" applyBorder="1" applyAlignment="1">
      <alignment horizontal="center" vertical="center"/>
    </xf>
    <xf numFmtId="0" fontId="13" fillId="0" borderId="3" xfId="0" applyFont="1" applyBorder="1" applyAlignment="1">
      <alignment horizontal="center" vertical="center" wrapText="1"/>
    </xf>
    <xf numFmtId="0" fontId="5" fillId="0" borderId="3" xfId="0" applyFont="1" applyBorder="1" applyAlignment="1">
      <alignment horizontal="left" vertical="center"/>
    </xf>
    <xf numFmtId="14" fontId="6" fillId="0" borderId="3" xfId="0" applyNumberFormat="1" applyFont="1" applyBorder="1" applyAlignment="1">
      <alignment wrapText="1"/>
    </xf>
    <xf numFmtId="0" fontId="20" fillId="21" borderId="3" xfId="0" applyFont="1" applyFill="1" applyBorder="1"/>
    <xf numFmtId="0" fontId="18" fillId="21" borderId="3" xfId="0" applyFont="1" applyFill="1" applyBorder="1"/>
    <xf numFmtId="0" fontId="6" fillId="0" borderId="3" xfId="0" applyFont="1" applyBorder="1" applyAlignment="1">
      <alignment horizontal="left" vertical="top"/>
    </xf>
    <xf numFmtId="14" fontId="6" fillId="0" borderId="3" xfId="0" applyNumberFormat="1" applyFont="1" applyBorder="1" applyAlignment="1">
      <alignment horizontal="center" vertical="center"/>
    </xf>
    <xf numFmtId="0" fontId="25" fillId="0" borderId="3" xfId="0" applyFont="1" applyBorder="1"/>
    <xf numFmtId="0" fontId="16" fillId="0" borderId="3" xfId="0" applyFont="1" applyBorder="1" applyAlignment="1">
      <alignment horizontal="left" vertical="top" wrapText="1"/>
    </xf>
    <xf numFmtId="0" fontId="16" fillId="0" borderId="3" xfId="0" applyFont="1" applyBorder="1"/>
    <xf numFmtId="0" fontId="26" fillId="0" borderId="3" xfId="0" applyFont="1" applyBorder="1"/>
    <xf numFmtId="0" fontId="6" fillId="0" borderId="3" xfId="0" applyFont="1" applyBorder="1" applyAlignment="1">
      <alignment horizontal="center" vertical="top"/>
    </xf>
    <xf numFmtId="0" fontId="29" fillId="0" borderId="3" xfId="0" applyFont="1" applyBorder="1"/>
    <xf numFmtId="0" fontId="31" fillId="0" borderId="3" xfId="0" applyFont="1" applyBorder="1"/>
    <xf numFmtId="0" fontId="28" fillId="0" borderId="3" xfId="0" applyFont="1" applyBorder="1"/>
    <xf numFmtId="0" fontId="0" fillId="0" borderId="3" xfId="0" applyBorder="1" applyAlignment="1">
      <alignment vertical="center"/>
    </xf>
    <xf numFmtId="0" fontId="43" fillId="0" borderId="3" xfId="0" applyFont="1" applyBorder="1" applyAlignment="1">
      <alignment wrapText="1"/>
    </xf>
    <xf numFmtId="0" fontId="20" fillId="0" borderId="3" xfId="0" applyFont="1" applyBorder="1"/>
    <xf numFmtId="0" fontId="0" fillId="0" borderId="3" xfId="0" applyBorder="1" applyAlignment="1">
      <alignment horizontal="left" vertical="top"/>
    </xf>
    <xf numFmtId="14" fontId="38" fillId="0" borderId="3" xfId="0" applyNumberFormat="1" applyFont="1" applyBorder="1"/>
    <xf numFmtId="14" fontId="6" fillId="0" borderId="3" xfId="0" applyNumberFormat="1" applyFont="1" applyBorder="1" applyAlignment="1">
      <alignment vertical="center"/>
    </xf>
    <xf numFmtId="0" fontId="24" fillId="0" borderId="3" xfId="0" applyFont="1" applyBorder="1" applyAlignment="1">
      <alignment wrapText="1"/>
    </xf>
    <xf numFmtId="0" fontId="0" fillId="0" borderId="9" xfId="0" applyBorder="1"/>
    <xf numFmtId="14" fontId="0" fillId="0" borderId="11" xfId="0" applyNumberFormat="1" applyBorder="1" applyAlignment="1">
      <alignment horizontal="center"/>
    </xf>
    <xf numFmtId="0" fontId="26" fillId="0" borderId="3" xfId="0" applyFont="1" applyBorder="1" applyAlignment="1">
      <alignment wrapText="1"/>
    </xf>
    <xf numFmtId="0" fontId="6" fillId="0" borderId="3" xfId="0" applyFont="1" applyBorder="1" applyAlignment="1">
      <alignment horizontal="center" vertical="center"/>
    </xf>
    <xf numFmtId="0" fontId="32" fillId="0" borderId="3" xfId="0" applyFont="1" applyBorder="1"/>
    <xf numFmtId="0" fontId="31" fillId="0" borderId="3" xfId="0" applyFont="1" applyBorder="1" applyAlignment="1">
      <alignment wrapText="1"/>
    </xf>
    <xf numFmtId="14" fontId="6" fillId="0" borderId="3" xfId="0" applyNumberFormat="1" applyFont="1" applyBorder="1" applyAlignment="1">
      <alignment vertical="top" wrapText="1"/>
    </xf>
    <xf numFmtId="0" fontId="48" fillId="0" borderId="3" xfId="0" applyFont="1" applyBorder="1"/>
    <xf numFmtId="0" fontId="5" fillId="0" borderId="3" xfId="0" applyFont="1" applyBorder="1"/>
    <xf numFmtId="0" fontId="36" fillId="0" borderId="3" xfId="0" applyFont="1" applyBorder="1" applyAlignment="1">
      <alignment wrapText="1"/>
    </xf>
    <xf numFmtId="0" fontId="36" fillId="0" borderId="3" xfId="0" applyFont="1" applyBorder="1"/>
    <xf numFmtId="16" fontId="14" fillId="0" borderId="3" xfId="0" applyNumberFormat="1" applyFont="1" applyBorder="1"/>
    <xf numFmtId="0" fontId="30" fillId="0" borderId="3" xfId="0" applyFont="1" applyBorder="1"/>
    <xf numFmtId="0" fontId="14" fillId="0" borderId="3" xfId="0" applyFont="1" applyBorder="1" applyAlignment="1">
      <alignment horizontal="left"/>
    </xf>
    <xf numFmtId="14" fontId="16" fillId="0" borderId="3" xfId="0" applyNumberFormat="1" applyFont="1" applyBorder="1"/>
    <xf numFmtId="0" fontId="24" fillId="0" borderId="3" xfId="0" applyFont="1" applyBorder="1" applyAlignment="1">
      <alignment vertical="top" wrapText="1"/>
    </xf>
    <xf numFmtId="0" fontId="16" fillId="0" borderId="3" xfId="0" applyFont="1" applyBorder="1" applyAlignment="1">
      <alignment wrapText="1"/>
    </xf>
    <xf numFmtId="0" fontId="14" fillId="0" borderId="3" xfId="0" applyFont="1" applyBorder="1" applyAlignment="1">
      <alignment horizontal="left" vertical="top" wrapText="1"/>
    </xf>
    <xf numFmtId="16" fontId="0" fillId="0" borderId="3" xfId="0" applyNumberFormat="1" applyBorder="1"/>
    <xf numFmtId="0" fontId="9" fillId="0" borderId="3" xfId="0" applyFont="1" applyBorder="1" applyAlignment="1">
      <alignment wrapText="1"/>
    </xf>
    <xf numFmtId="0" fontId="0" fillId="0" borderId="3" xfId="0" applyBorder="1" applyAlignment="1">
      <alignment horizontal="center"/>
    </xf>
    <xf numFmtId="0" fontId="35" fillId="0" borderId="3" xfId="0" applyFont="1" applyBorder="1" applyAlignment="1">
      <alignment wrapText="1"/>
    </xf>
    <xf numFmtId="0" fontId="0" fillId="0" borderId="3" xfId="0" applyBorder="1" applyAlignment="1">
      <alignment horizontal="left"/>
    </xf>
    <xf numFmtId="0" fontId="45" fillId="0" borderId="12" xfId="0" applyFont="1" applyBorder="1" applyAlignment="1">
      <alignment horizontal="left" vertical="center"/>
    </xf>
    <xf numFmtId="0" fontId="5" fillId="0" borderId="12" xfId="0" applyFont="1" applyBorder="1" applyAlignment="1">
      <alignment horizontal="center" vertical="center"/>
    </xf>
    <xf numFmtId="0" fontId="0" fillId="0" borderId="12" xfId="0" applyBorder="1"/>
    <xf numFmtId="0" fontId="6" fillId="0" borderId="12" xfId="0" applyFont="1" applyBorder="1" applyAlignment="1">
      <alignment horizontal="center"/>
    </xf>
    <xf numFmtId="0" fontId="6" fillId="0" borderId="12" xfId="0" applyFont="1" applyBorder="1"/>
    <xf numFmtId="14" fontId="6" fillId="0" borderId="12" xfId="0" applyNumberFormat="1" applyFont="1" applyBorder="1"/>
    <xf numFmtId="14" fontId="7" fillId="19" borderId="12" xfId="0" applyNumberFormat="1" applyFont="1" applyFill="1" applyBorder="1" applyAlignment="1">
      <alignment horizontal="center" vertical="center"/>
    </xf>
    <xf numFmtId="0" fontId="5" fillId="20" borderId="12" xfId="0" applyFont="1" applyFill="1" applyBorder="1" applyAlignment="1">
      <alignment horizontal="center" vertical="center"/>
    </xf>
    <xf numFmtId="0" fontId="0" fillId="0" borderId="12" xfId="0" applyBorder="1" applyAlignment="1">
      <alignment horizontal="center"/>
    </xf>
    <xf numFmtId="0" fontId="0" fillId="0" borderId="13" xfId="0" applyBorder="1"/>
    <xf numFmtId="0" fontId="24" fillId="0" borderId="3" xfId="0" applyFont="1" applyBorder="1" applyAlignment="1">
      <alignment horizontal="center"/>
    </xf>
    <xf numFmtId="14" fontId="15" fillId="0" borderId="3" xfId="0" applyNumberFormat="1" applyFont="1" applyBorder="1" applyAlignment="1">
      <alignment horizontal="center"/>
    </xf>
    <xf numFmtId="14" fontId="19" fillId="0" borderId="3" xfId="0" applyNumberFormat="1" applyFont="1" applyBorder="1" applyAlignment="1">
      <alignment horizontal="center"/>
    </xf>
    <xf numFmtId="14" fontId="6" fillId="0" borderId="3" xfId="0" applyNumberFormat="1" applyFont="1" applyBorder="1" applyAlignment="1">
      <alignment horizontal="left" vertical="top" wrapText="1"/>
    </xf>
    <xf numFmtId="0" fontId="6" fillId="0" borderId="3" xfId="0" applyFont="1" applyBorder="1" applyAlignment="1">
      <alignment horizontal="left" vertical="center"/>
    </xf>
    <xf numFmtId="1" fontId="45" fillId="0" borderId="3" xfId="0" applyNumberFormat="1" applyFont="1" applyBorder="1" applyAlignment="1">
      <alignment horizontal="left" vertical="center"/>
    </xf>
    <xf numFmtId="1" fontId="40" fillId="0" borderId="3" xfId="0" applyNumberFormat="1" applyFont="1" applyBorder="1" applyAlignment="1">
      <alignment horizontal="center" vertical="center" wrapText="1"/>
    </xf>
    <xf numFmtId="0" fontId="0" fillId="0" borderId="3" xfId="0" applyBorder="1" applyAlignment="1">
      <alignment vertical="top" wrapText="1"/>
    </xf>
    <xf numFmtId="1" fontId="45" fillId="0" borderId="3" xfId="0" applyNumberFormat="1" applyFont="1" applyBorder="1" applyAlignment="1">
      <alignment horizontal="left" vertical="top"/>
    </xf>
    <xf numFmtId="0" fontId="13" fillId="20" borderId="3" xfId="0" applyFont="1" applyFill="1" applyBorder="1" applyAlignment="1">
      <alignment horizontal="center" vertical="center"/>
    </xf>
    <xf numFmtId="1" fontId="45" fillId="0" borderId="3" xfId="0" applyNumberFormat="1" applyFont="1" applyBorder="1" applyAlignment="1">
      <alignment vertical="top" wrapText="1"/>
    </xf>
    <xf numFmtId="3" fontId="5" fillId="0" borderId="3" xfId="0" applyNumberFormat="1" applyFont="1" applyBorder="1" applyAlignment="1">
      <alignment horizontal="center" vertical="center"/>
    </xf>
    <xf numFmtId="16" fontId="6" fillId="0" borderId="3" xfId="0" applyNumberFormat="1" applyFont="1" applyBorder="1"/>
    <xf numFmtId="0" fontId="14" fillId="0" borderId="3" xfId="0" applyFont="1" applyBorder="1" applyAlignment="1">
      <alignment horizontal="center"/>
    </xf>
    <xf numFmtId="0" fontId="40" fillId="0" borderId="3" xfId="0" applyFont="1" applyBorder="1" applyAlignment="1">
      <alignment horizontal="left" vertical="center"/>
    </xf>
    <xf numFmtId="14" fontId="33" fillId="7" borderId="3" xfId="0" applyNumberFormat="1" applyFont="1" applyFill="1" applyBorder="1" applyAlignment="1">
      <alignment horizontal="center" vertical="center" wrapText="1"/>
    </xf>
    <xf numFmtId="0" fontId="17" fillId="3" borderId="3" xfId="0" applyFont="1" applyFill="1" applyBorder="1" applyAlignment="1">
      <alignment horizontal="center" vertical="center" wrapText="1"/>
    </xf>
    <xf numFmtId="16" fontId="6" fillId="0" borderId="3" xfId="0" applyNumberFormat="1" applyFont="1" applyBorder="1" applyAlignment="1">
      <alignment horizontal="left" vertical="top" wrapText="1"/>
    </xf>
    <xf numFmtId="1" fontId="40" fillId="0" borderId="3" xfId="0" applyNumberFormat="1" applyFont="1" applyBorder="1" applyAlignment="1">
      <alignment vertical="top" wrapText="1"/>
    </xf>
    <xf numFmtId="0" fontId="27" fillId="0" borderId="3" xfId="0" applyFont="1" applyBorder="1" applyAlignment="1">
      <alignment wrapText="1"/>
    </xf>
    <xf numFmtId="0" fontId="0" fillId="0" borderId="3" xfId="0" applyBorder="1" applyAlignment="1">
      <alignment horizontal="left" vertical="top" wrapText="1"/>
    </xf>
    <xf numFmtId="14" fontId="24" fillId="0" borderId="3" xfId="0" applyNumberFormat="1" applyFont="1" applyBorder="1" applyAlignment="1">
      <alignment horizontal="center"/>
    </xf>
    <xf numFmtId="14" fontId="0" fillId="0" borderId="12" xfId="0" applyNumberFormat="1" applyBorder="1" applyAlignment="1">
      <alignment horizontal="center"/>
    </xf>
    <xf numFmtId="0" fontId="0" fillId="23" borderId="3" xfId="0" applyFill="1" applyBorder="1" applyAlignment="1">
      <alignment horizontal="left" wrapText="1"/>
    </xf>
    <xf numFmtId="14" fontId="0" fillId="23" borderId="3" xfId="0" applyNumberFormat="1" applyFill="1" applyBorder="1" applyAlignment="1">
      <alignment horizontal="center"/>
    </xf>
    <xf numFmtId="17" fontId="0" fillId="0" borderId="3" xfId="0" applyNumberFormat="1" applyBorder="1" applyAlignment="1">
      <alignment horizontal="center"/>
    </xf>
    <xf numFmtId="0" fontId="2" fillId="7" borderId="3" xfId="0" applyFont="1" applyFill="1" applyBorder="1" applyAlignment="1">
      <alignment horizontal="center" vertical="center" wrapText="1"/>
    </xf>
    <xf numFmtId="14" fontId="14" fillId="0" borderId="3" xfId="0" applyNumberFormat="1" applyFont="1" applyBorder="1" applyAlignment="1">
      <alignment horizontal="left" vertical="top" wrapText="1"/>
    </xf>
    <xf numFmtId="14" fontId="14" fillId="0" borderId="3" xfId="0" applyNumberFormat="1" applyFont="1" applyBorder="1" applyAlignment="1">
      <alignment vertical="top" wrapText="1"/>
    </xf>
    <xf numFmtId="1" fontId="40" fillId="0" borderId="3" xfId="0" applyNumberFormat="1" applyFont="1" applyBorder="1" applyAlignment="1">
      <alignment horizontal="left" vertical="top" wrapText="1"/>
    </xf>
    <xf numFmtId="14" fontId="40" fillId="0" borderId="3" xfId="0" applyNumberFormat="1" applyFont="1" applyBorder="1"/>
    <xf numFmtId="14" fontId="6" fillId="0" borderId="3" xfId="0" applyNumberFormat="1" applyFont="1" applyBorder="1" applyAlignment="1">
      <alignment horizontal="right"/>
    </xf>
    <xf numFmtId="0" fontId="50" fillId="0" borderId="3" xfId="0" applyFont="1" applyBorder="1"/>
    <xf numFmtId="0" fontId="51" fillId="27" borderId="3" xfId="0" applyFont="1" applyFill="1" applyBorder="1"/>
    <xf numFmtId="0" fontId="64" fillId="0" borderId="3" xfId="0" applyFont="1" applyBorder="1" applyAlignment="1">
      <alignment horizontal="left" vertical="top" wrapText="1"/>
    </xf>
    <xf numFmtId="0" fontId="49" fillId="0" borderId="3" xfId="0" applyFont="1" applyBorder="1" applyAlignment="1">
      <alignment wrapText="1"/>
    </xf>
    <xf numFmtId="14" fontId="14" fillId="0" borderId="3" xfId="0" applyNumberFormat="1" applyFont="1" applyBorder="1" applyAlignment="1">
      <alignment wrapText="1"/>
    </xf>
    <xf numFmtId="0" fontId="5" fillId="23" borderId="3" xfId="0" applyFont="1" applyFill="1" applyBorder="1" applyAlignment="1">
      <alignment horizontal="center" vertical="center"/>
    </xf>
    <xf numFmtId="0" fontId="24" fillId="0" borderId="20" xfId="0" applyFont="1" applyBorder="1"/>
    <xf numFmtId="0" fontId="13" fillId="0" borderId="12" xfId="0" applyFont="1" applyBorder="1" applyAlignment="1">
      <alignment horizontal="center" vertical="center"/>
    </xf>
    <xf numFmtId="14" fontId="45" fillId="0" borderId="3" xfId="0" applyNumberFormat="1" applyFont="1" applyBorder="1" applyAlignment="1">
      <alignment horizontal="center" vertical="center"/>
    </xf>
    <xf numFmtId="0" fontId="5" fillId="19" borderId="12" xfId="0" applyFont="1" applyFill="1" applyBorder="1" applyAlignment="1">
      <alignment horizontal="center" vertical="center"/>
    </xf>
    <xf numFmtId="0" fontId="67" fillId="0" borderId="3" xfId="0" applyFont="1" applyBorder="1" applyAlignment="1">
      <alignment vertical="center"/>
    </xf>
    <xf numFmtId="0" fontId="45" fillId="0" borderId="19" xfId="0" applyFont="1" applyBorder="1" applyAlignment="1">
      <alignment horizontal="left" vertical="center"/>
    </xf>
    <xf numFmtId="0" fontId="69" fillId="29" borderId="3" xfId="0" applyFont="1" applyFill="1" applyBorder="1"/>
    <xf numFmtId="0" fontId="6" fillId="0" borderId="19" xfId="0" applyFont="1" applyBorder="1"/>
    <xf numFmtId="0" fontId="14" fillId="0" borderId="12" xfId="0" applyFont="1" applyBorder="1"/>
    <xf numFmtId="0" fontId="68" fillId="0" borderId="3" xfId="0" applyFont="1" applyBorder="1"/>
    <xf numFmtId="0" fontId="45" fillId="25" borderId="3" xfId="0" applyFont="1" applyFill="1" applyBorder="1"/>
    <xf numFmtId="0" fontId="6" fillId="0" borderId="14" xfId="0" applyFont="1" applyBorder="1"/>
    <xf numFmtId="0" fontId="6" fillId="0" borderId="0" xfId="0" applyFont="1" applyAlignment="1">
      <alignment horizontal="left"/>
    </xf>
    <xf numFmtId="0" fontId="62" fillId="0" borderId="3" xfId="0" applyFont="1" applyBorder="1"/>
    <xf numFmtId="0" fontId="47" fillId="0" borderId="3" xfId="0" applyFont="1" applyBorder="1"/>
    <xf numFmtId="0" fontId="6" fillId="0" borderId="12" xfId="0" applyFont="1" applyBorder="1" applyAlignment="1">
      <alignment horizontal="left"/>
    </xf>
    <xf numFmtId="0" fontId="61" fillId="0" borderId="3" xfId="0" applyFont="1" applyBorder="1"/>
    <xf numFmtId="0" fontId="18" fillId="0" borderId="3" xfId="0" applyFont="1" applyBorder="1"/>
    <xf numFmtId="0" fontId="14" fillId="0" borderId="12" xfId="0" applyFont="1" applyBorder="1" applyAlignment="1">
      <alignment wrapText="1"/>
    </xf>
    <xf numFmtId="0" fontId="28" fillId="0" borderId="3" xfId="0" applyFont="1" applyBorder="1" applyAlignment="1">
      <alignment wrapText="1"/>
    </xf>
    <xf numFmtId="0" fontId="64" fillId="0" borderId="3" xfId="0" applyFont="1" applyBorder="1"/>
    <xf numFmtId="0" fontId="6" fillId="0" borderId="17" xfId="0" applyFont="1" applyBorder="1"/>
    <xf numFmtId="0" fontId="52" fillId="0" borderId="3" xfId="0" applyFont="1" applyBorder="1"/>
    <xf numFmtId="0" fontId="65" fillId="0" borderId="3" xfId="0" applyFont="1" applyBorder="1"/>
    <xf numFmtId="0" fontId="6" fillId="0" borderId="18" xfId="0" applyFont="1" applyBorder="1"/>
    <xf numFmtId="0" fontId="6" fillId="0" borderId="21" xfId="0" applyFont="1" applyBorder="1"/>
    <xf numFmtId="0" fontId="6" fillId="0" borderId="12" xfId="0" applyFont="1" applyBorder="1" applyAlignment="1">
      <alignment wrapText="1"/>
    </xf>
    <xf numFmtId="14" fontId="6" fillId="0" borderId="21" xfId="0" applyNumberFormat="1" applyFont="1" applyBorder="1"/>
    <xf numFmtId="0" fontId="66" fillId="0" borderId="3" xfId="0" applyFont="1" applyBorder="1"/>
    <xf numFmtId="14" fontId="6" fillId="0" borderId="17" xfId="0" applyNumberFormat="1" applyFont="1" applyBorder="1"/>
    <xf numFmtId="0" fontId="21" fillId="0" borderId="3" xfId="0" applyFont="1" applyBorder="1"/>
    <xf numFmtId="0" fontId="60" fillId="0" borderId="3" xfId="0" applyFont="1" applyBorder="1" applyAlignment="1">
      <alignment wrapText="1"/>
    </xf>
    <xf numFmtId="0" fontId="60" fillId="0" borderId="3" xfId="0" applyFont="1" applyBorder="1"/>
    <xf numFmtId="0" fontId="59" fillId="0" borderId="3" xfId="0" applyFont="1" applyBorder="1"/>
    <xf numFmtId="0" fontId="52" fillId="0" borderId="3" xfId="0" applyFont="1" applyBorder="1" applyAlignment="1">
      <alignment wrapText="1"/>
    </xf>
    <xf numFmtId="0" fontId="54" fillId="0" borderId="3" xfId="0" applyFont="1" applyBorder="1"/>
    <xf numFmtId="0" fontId="54" fillId="0" borderId="3" xfId="0" applyFont="1" applyBorder="1" applyAlignment="1">
      <alignment wrapText="1"/>
    </xf>
    <xf numFmtId="0" fontId="22" fillId="22" borderId="3" xfId="0" applyFont="1" applyFill="1" applyBorder="1" applyAlignment="1">
      <alignment horizontal="center" wrapText="1"/>
    </xf>
    <xf numFmtId="14" fontId="0" fillId="0" borderId="10" xfId="0" applyNumberFormat="1" applyBorder="1" applyAlignment="1">
      <alignment horizontal="center"/>
    </xf>
    <xf numFmtId="14" fontId="0" fillId="0" borderId="9" xfId="0" applyNumberFormat="1" applyBorder="1" applyAlignment="1">
      <alignment horizontal="center"/>
    </xf>
    <xf numFmtId="0" fontId="63" fillId="0" borderId="3" xfId="0" applyFont="1" applyBorder="1"/>
    <xf numFmtId="0" fontId="5" fillId="0" borderId="19" xfId="0" applyFont="1" applyBorder="1" applyAlignment="1">
      <alignment horizontal="center" vertical="center"/>
    </xf>
    <xf numFmtId="0" fontId="5" fillId="0" borderId="0" xfId="0" applyFont="1" applyAlignment="1">
      <alignment horizontal="center" vertical="center"/>
    </xf>
    <xf numFmtId="0" fontId="6" fillId="0" borderId="0" xfId="0" applyFont="1"/>
    <xf numFmtId="0" fontId="6" fillId="0" borderId="16" xfId="0" applyFont="1" applyBorder="1" applyAlignment="1">
      <alignment horizontal="left"/>
    </xf>
    <xf numFmtId="0" fontId="38" fillId="0" borderId="3" xfId="0" applyFont="1" applyBorder="1" applyAlignment="1">
      <alignment wrapText="1"/>
    </xf>
    <xf numFmtId="14" fontId="6" fillId="0" borderId="12" xfId="0" applyNumberFormat="1" applyFont="1" applyBorder="1" applyAlignment="1">
      <alignment wrapText="1"/>
    </xf>
    <xf numFmtId="1" fontId="45" fillId="0" borderId="0" xfId="0" applyNumberFormat="1" applyFont="1" applyAlignment="1">
      <alignment vertical="top" wrapText="1"/>
    </xf>
    <xf numFmtId="0" fontId="6" fillId="0" borderId="8" xfId="0" applyFont="1" applyBorder="1" applyAlignment="1">
      <alignment wrapText="1"/>
    </xf>
    <xf numFmtId="14" fontId="6" fillId="0" borderId="12" xfId="0" applyNumberFormat="1" applyFont="1" applyBorder="1" applyAlignment="1">
      <alignment horizontal="center" vertical="center"/>
    </xf>
    <xf numFmtId="0" fontId="6" fillId="0" borderId="15" xfId="0" applyFont="1" applyBorder="1"/>
    <xf numFmtId="14" fontId="15" fillId="0" borderId="3" xfId="0" applyNumberFormat="1" applyFont="1" applyBorder="1"/>
    <xf numFmtId="0" fontId="23" fillId="0" borderId="0" xfId="0" applyFont="1" applyAlignment="1">
      <alignment horizontal="center"/>
    </xf>
    <xf numFmtId="14" fontId="0" fillId="0" borderId="0" xfId="0" applyNumberFormat="1" applyAlignment="1">
      <alignment horizontal="center"/>
    </xf>
    <xf numFmtId="0" fontId="38" fillId="0" borderId="0" xfId="0" applyFont="1"/>
    <xf numFmtId="0" fontId="8" fillId="0" borderId="3" xfId="0" applyFont="1" applyBorder="1" applyAlignment="1">
      <alignment horizontal="center"/>
    </xf>
    <xf numFmtId="0" fontId="15" fillId="0" borderId="3" xfId="0" applyFont="1" applyBorder="1" applyAlignment="1">
      <alignment horizontal="center"/>
    </xf>
    <xf numFmtId="0" fontId="6" fillId="0" borderId="3" xfId="0" applyFont="1" applyBorder="1" applyAlignment="1">
      <alignment horizontal="center" wrapText="1"/>
    </xf>
    <xf numFmtId="0" fontId="6" fillId="0" borderId="0" xfId="0" applyFont="1" applyAlignment="1">
      <alignment horizontal="center"/>
    </xf>
    <xf numFmtId="0" fontId="10" fillId="0" borderId="3" xfId="0" applyFont="1" applyBorder="1"/>
    <xf numFmtId="0" fontId="9" fillId="0" borderId="3" xfId="0" applyFont="1" applyBorder="1"/>
    <xf numFmtId="0" fontId="12" fillId="0" borderId="3" xfId="0" applyFont="1" applyBorder="1"/>
    <xf numFmtId="165" fontId="5" fillId="0" borderId="3" xfId="0" applyNumberFormat="1" applyFont="1" applyBorder="1" applyAlignment="1">
      <alignment horizontal="center" vertical="center"/>
    </xf>
    <xf numFmtId="14" fontId="23" fillId="0" borderId="3" xfId="0" applyNumberFormat="1" applyFont="1" applyBorder="1" applyAlignment="1">
      <alignment horizontal="center"/>
    </xf>
    <xf numFmtId="0" fontId="15" fillId="0" borderId="0" xfId="0" applyFont="1"/>
    <xf numFmtId="0" fontId="0" fillId="0" borderId="0" xfId="0" applyAlignment="1">
      <alignment wrapText="1"/>
    </xf>
    <xf numFmtId="0" fontId="68" fillId="0" borderId="0" xfId="0" applyFont="1"/>
    <xf numFmtId="0" fontId="0" fillId="0" borderId="0" xfId="0" applyAlignment="1">
      <alignment horizontal="center" vertical="center"/>
    </xf>
    <xf numFmtId="0" fontId="0" fillId="0" borderId="3" xfId="0" applyBorder="1" applyAlignment="1">
      <alignment horizontal="center" vertical="center"/>
    </xf>
    <xf numFmtId="1" fontId="40" fillId="0" borderId="3" xfId="0" applyNumberFormat="1" applyFont="1" applyBorder="1" applyAlignment="1">
      <alignment horizontal="left" vertical="center"/>
    </xf>
    <xf numFmtId="1" fontId="45" fillId="0" borderId="3" xfId="0" applyNumberFormat="1" applyFont="1" applyBorder="1" applyAlignment="1">
      <alignment horizontal="left" vertical="center" wrapText="1"/>
    </xf>
    <xf numFmtId="0" fontId="24" fillId="0" borderId="17" xfId="0" applyFont="1" applyBorder="1"/>
    <xf numFmtId="14" fontId="45" fillId="0" borderId="14" xfId="0" applyNumberFormat="1" applyFont="1" applyBorder="1"/>
    <xf numFmtId="0" fontId="13" fillId="31" borderId="3" xfId="0" applyFont="1" applyFill="1" applyBorder="1" applyAlignment="1">
      <alignment horizontal="center" vertical="center" wrapText="1"/>
    </xf>
    <xf numFmtId="49" fontId="5" fillId="0" borderId="3" xfId="0" applyNumberFormat="1" applyFont="1" applyBorder="1" applyAlignment="1">
      <alignment horizontal="center" vertical="center"/>
    </xf>
    <xf numFmtId="0" fontId="58" fillId="0" borderId="0" xfId="0" applyFont="1"/>
    <xf numFmtId="0" fontId="73" fillId="0" borderId="22" xfId="2" applyFont="1" applyBorder="1" applyAlignment="1">
      <alignment horizontal="center" vertical="center"/>
    </xf>
    <xf numFmtId="0" fontId="24" fillId="0" borderId="0" xfId="0" applyFont="1"/>
    <xf numFmtId="0" fontId="52" fillId="0" borderId="0" xfId="0" applyFont="1"/>
    <xf numFmtId="166" fontId="5" fillId="0" borderId="3" xfId="0" applyNumberFormat="1" applyFont="1" applyBorder="1" applyAlignment="1">
      <alignment horizontal="center" vertical="center"/>
    </xf>
    <xf numFmtId="0" fontId="74" fillId="0" borderId="23" xfId="0" applyFont="1" applyBorder="1"/>
    <xf numFmtId="14" fontId="3" fillId="8" borderId="3" xfId="0" applyNumberFormat="1" applyFont="1" applyFill="1" applyBorder="1" applyAlignment="1">
      <alignment horizontal="center" vertical="center" wrapText="1"/>
    </xf>
    <xf numFmtId="0" fontId="39" fillId="26" borderId="2" xfId="0" applyFont="1" applyFill="1" applyBorder="1" applyAlignment="1">
      <alignment horizontal="center" vertical="center" wrapText="1"/>
    </xf>
    <xf numFmtId="0" fontId="17" fillId="8" borderId="3" xfId="0" applyFont="1" applyFill="1" applyBorder="1" applyAlignment="1">
      <alignment horizontal="center" vertical="center" wrapText="1"/>
    </xf>
    <xf numFmtId="0" fontId="17" fillId="4" borderId="3" xfId="0" applyFont="1" applyFill="1" applyBorder="1" applyAlignment="1">
      <alignment horizontal="center" vertical="center" wrapText="1"/>
    </xf>
    <xf numFmtId="0" fontId="55" fillId="5" borderId="4" xfId="0" applyFont="1" applyFill="1" applyBorder="1" applyAlignment="1">
      <alignment horizontal="center" vertical="center" wrapText="1"/>
    </xf>
    <xf numFmtId="0" fontId="17" fillId="3" borderId="5" xfId="0" applyFont="1" applyFill="1" applyBorder="1" applyAlignment="1">
      <alignment horizontal="center" vertical="center" wrapText="1"/>
    </xf>
    <xf numFmtId="0" fontId="33" fillId="6" borderId="3" xfId="0" applyFont="1" applyFill="1" applyBorder="1" applyAlignment="1">
      <alignment horizontal="center" vertical="center" wrapText="1"/>
    </xf>
    <xf numFmtId="1" fontId="33" fillId="7" borderId="3" xfId="0" applyNumberFormat="1" applyFont="1" applyFill="1" applyBorder="1" applyAlignment="1">
      <alignment horizontal="center" vertical="center" wrapText="1"/>
    </xf>
    <xf numFmtId="0" fontId="41" fillId="8" borderId="3" xfId="0" applyFont="1" applyFill="1" applyBorder="1" applyAlignment="1">
      <alignment horizontal="center" vertical="center" wrapText="1"/>
    </xf>
    <xf numFmtId="14" fontId="41" fillId="8" borderId="3" xfId="0" applyNumberFormat="1" applyFont="1" applyFill="1" applyBorder="1" applyAlignment="1">
      <alignment horizontal="center" vertical="center" wrapText="1"/>
    </xf>
    <xf numFmtId="0" fontId="41" fillId="9" borderId="3" xfId="0" applyFont="1" applyFill="1" applyBorder="1" applyAlignment="1">
      <alignment horizontal="center" vertical="center" wrapText="1"/>
    </xf>
    <xf numFmtId="14" fontId="41" fillId="9" borderId="3" xfId="0" applyNumberFormat="1" applyFont="1" applyFill="1" applyBorder="1" applyAlignment="1">
      <alignment horizontal="center" vertical="center" wrapText="1"/>
    </xf>
    <xf numFmtId="0" fontId="33" fillId="7" borderId="3" xfId="0" applyFont="1" applyFill="1" applyBorder="1" applyAlignment="1">
      <alignment horizontal="center" vertical="center" wrapText="1"/>
    </xf>
    <xf numFmtId="0" fontId="33" fillId="10" borderId="3" xfId="0" applyFont="1" applyFill="1" applyBorder="1" applyAlignment="1">
      <alignment horizontal="center" vertical="center" wrapText="1"/>
    </xf>
    <xf numFmtId="0" fontId="2" fillId="10" borderId="3" xfId="0" applyFont="1" applyFill="1" applyBorder="1" applyAlignment="1">
      <alignment horizontal="center" vertical="center" wrapText="1"/>
    </xf>
    <xf numFmtId="0" fontId="4" fillId="11" borderId="3" xfId="0" applyFont="1" applyFill="1" applyBorder="1" applyAlignment="1">
      <alignment horizontal="center" vertical="center" wrapText="1"/>
    </xf>
    <xf numFmtId="14" fontId="4" fillId="5" borderId="3" xfId="0" applyNumberFormat="1"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12" borderId="3" xfId="0" applyFont="1" applyFill="1" applyBorder="1" applyAlignment="1">
      <alignment horizontal="center" vertical="center" wrapText="1"/>
    </xf>
    <xf numFmtId="1" fontId="2" fillId="7" borderId="3" xfId="0" applyNumberFormat="1" applyFont="1" applyFill="1" applyBorder="1" applyAlignment="1">
      <alignment horizontal="center" vertical="center" wrapText="1"/>
    </xf>
    <xf numFmtId="0" fontId="3" fillId="9" borderId="3" xfId="0" applyFont="1" applyFill="1" applyBorder="1" applyAlignment="1">
      <alignment horizontal="center" vertical="center" wrapText="1"/>
    </xf>
    <xf numFmtId="14" fontId="3" fillId="9" borderId="3" xfId="0" applyNumberFormat="1" applyFont="1" applyFill="1" applyBorder="1" applyAlignment="1">
      <alignment horizontal="center" vertical="center" wrapText="1"/>
    </xf>
    <xf numFmtId="0" fontId="3" fillId="8" borderId="3" xfId="0" applyFont="1" applyFill="1" applyBorder="1" applyAlignment="1">
      <alignment horizontal="center" vertical="center" wrapText="1"/>
    </xf>
    <xf numFmtId="14" fontId="2" fillId="7" borderId="3" xfId="0" applyNumberFormat="1" applyFont="1" applyFill="1" applyBorder="1" applyAlignment="1">
      <alignment horizontal="center" vertical="center" wrapText="1"/>
    </xf>
    <xf numFmtId="14" fontId="2" fillId="14" borderId="3" xfId="0" applyNumberFormat="1" applyFont="1" applyFill="1" applyBorder="1" applyAlignment="1">
      <alignment horizontal="center" vertical="center" wrapText="1"/>
    </xf>
    <xf numFmtId="0" fontId="2" fillId="15" borderId="3" xfId="0" applyFont="1" applyFill="1" applyBorder="1" applyAlignment="1">
      <alignment horizontal="center" vertical="center" wrapText="1"/>
    </xf>
    <xf numFmtId="1" fontId="2" fillId="15" borderId="3" xfId="0" applyNumberFormat="1" applyFont="1" applyFill="1" applyBorder="1" applyAlignment="1">
      <alignment horizontal="center" vertical="center" wrapText="1"/>
    </xf>
    <xf numFmtId="14" fontId="4" fillId="16" borderId="3" xfId="0" applyNumberFormat="1" applyFont="1" applyFill="1" applyBorder="1" applyAlignment="1">
      <alignment horizontal="center" vertical="center" wrapText="1"/>
    </xf>
    <xf numFmtId="0" fontId="2" fillId="17" borderId="3"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18" borderId="3" xfId="0" applyFont="1" applyFill="1" applyBorder="1" applyAlignment="1">
      <alignment horizontal="center" vertical="center" wrapText="1"/>
    </xf>
    <xf numFmtId="14" fontId="2" fillId="2"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37" fillId="23" borderId="3" xfId="0" applyFont="1" applyFill="1" applyBorder="1" applyAlignment="1">
      <alignment horizontal="center" vertical="center" wrapText="1"/>
    </xf>
    <xf numFmtId="0" fontId="37" fillId="24" borderId="6" xfId="0" applyFont="1" applyFill="1" applyBorder="1" applyAlignment="1">
      <alignment horizontal="center" vertical="center" wrapText="1"/>
    </xf>
    <xf numFmtId="0" fontId="69" fillId="0" borderId="19" xfId="0" applyFont="1" applyBorder="1" applyAlignment="1">
      <alignment wrapText="1"/>
    </xf>
    <xf numFmtId="0" fontId="45" fillId="25" borderId="24" xfId="0" applyFont="1" applyFill="1" applyBorder="1"/>
    <xf numFmtId="0" fontId="45" fillId="0" borderId="24" xfId="0" applyFont="1" applyBorder="1"/>
    <xf numFmtId="0" fontId="45" fillId="25" borderId="19" xfId="0" applyFont="1" applyFill="1" applyBorder="1"/>
    <xf numFmtId="0" fontId="45" fillId="25" borderId="25" xfId="0" applyFont="1" applyFill="1" applyBorder="1"/>
    <xf numFmtId="0" fontId="45" fillId="0" borderId="25" xfId="0" applyFont="1" applyBorder="1"/>
    <xf numFmtId="0" fontId="45" fillId="0" borderId="26" xfId="0" applyFont="1" applyBorder="1"/>
    <xf numFmtId="14" fontId="33" fillId="10" borderId="3" xfId="0" applyNumberFormat="1" applyFont="1" applyFill="1" applyBorder="1" applyAlignment="1">
      <alignment horizontal="center" vertical="center" wrapText="1"/>
    </xf>
    <xf numFmtId="0" fontId="75" fillId="32" borderId="27" xfId="0" applyFont="1" applyFill="1" applyBorder="1"/>
    <xf numFmtId="0" fontId="75" fillId="32" borderId="28" xfId="0" applyFont="1" applyFill="1" applyBorder="1"/>
    <xf numFmtId="0" fontId="67" fillId="29" borderId="29" xfId="0" applyFont="1" applyFill="1" applyBorder="1"/>
    <xf numFmtId="0" fontId="5" fillId="19" borderId="3" xfId="0" applyFont="1" applyFill="1" applyBorder="1" applyAlignment="1">
      <alignment horizontal="center" vertical="center" wrapText="1"/>
    </xf>
    <xf numFmtId="0" fontId="42" fillId="5" borderId="3" xfId="0" applyFont="1" applyFill="1" applyBorder="1" applyAlignment="1">
      <alignment horizontal="center" vertical="center" wrapText="1"/>
    </xf>
    <xf numFmtId="0" fontId="4" fillId="13" borderId="3" xfId="0" applyFont="1" applyFill="1" applyBorder="1" applyAlignment="1">
      <alignment horizontal="center" vertical="center" wrapText="1"/>
    </xf>
    <xf numFmtId="0" fontId="0" fillId="0" borderId="0" xfId="0" applyAlignment="1">
      <alignment horizontal="center" vertical="center" wrapText="1"/>
    </xf>
    <xf numFmtId="0" fontId="56" fillId="28" borderId="30" xfId="0" applyFont="1" applyFill="1" applyBorder="1" applyAlignment="1">
      <alignment horizontal="center" vertical="center" wrapText="1"/>
    </xf>
    <xf numFmtId="164" fontId="5" fillId="0" borderId="3" xfId="0" applyNumberFormat="1" applyFont="1" applyBorder="1" applyAlignment="1">
      <alignment horizontal="center" vertical="center"/>
    </xf>
    <xf numFmtId="0" fontId="0" fillId="0" borderId="0" xfId="0" applyAlignment="1">
      <alignment horizontal="left" vertical="top" wrapText="1"/>
    </xf>
    <xf numFmtId="14" fontId="0" fillId="0" borderId="31" xfId="0" applyNumberFormat="1" applyBorder="1" applyAlignment="1">
      <alignment horizontal="center"/>
    </xf>
    <xf numFmtId="14" fontId="0" fillId="0" borderId="3" xfId="0" applyNumberFormat="1" applyBorder="1" applyAlignment="1">
      <alignment horizontal="center" wrapText="1"/>
    </xf>
    <xf numFmtId="0" fontId="76" fillId="0" borderId="0" xfId="0" applyFont="1"/>
    <xf numFmtId="0" fontId="77" fillId="28" borderId="0" xfId="0" applyFont="1" applyFill="1" applyAlignment="1">
      <alignment wrapText="1"/>
    </xf>
    <xf numFmtId="0" fontId="77" fillId="33" borderId="22" xfId="0" applyFont="1" applyFill="1" applyBorder="1" applyAlignment="1">
      <alignment wrapText="1"/>
    </xf>
    <xf numFmtId="0" fontId="77" fillId="33" borderId="32" xfId="0" applyFont="1" applyFill="1" applyBorder="1" applyAlignment="1">
      <alignment wrapText="1"/>
    </xf>
    <xf numFmtId="0" fontId="77" fillId="34" borderId="32" xfId="0" applyFont="1" applyFill="1" applyBorder="1" applyAlignment="1">
      <alignment wrapText="1"/>
    </xf>
    <xf numFmtId="0" fontId="77" fillId="35" borderId="32" xfId="0" applyFont="1" applyFill="1" applyBorder="1" applyAlignment="1">
      <alignment wrapText="1"/>
    </xf>
    <xf numFmtId="14" fontId="76" fillId="0" borderId="0" xfId="0" applyNumberFormat="1" applyFont="1"/>
    <xf numFmtId="0" fontId="78" fillId="36" borderId="0" xfId="0" applyFont="1" applyFill="1"/>
    <xf numFmtId="0" fontId="76" fillId="37" borderId="0" xfId="0" applyFont="1" applyFill="1"/>
    <xf numFmtId="0" fontId="76" fillId="38" borderId="0" xfId="0" applyFont="1" applyFill="1"/>
    <xf numFmtId="0" fontId="76" fillId="39" borderId="0" xfId="0" applyFont="1" applyFill="1"/>
    <xf numFmtId="0" fontId="77" fillId="28" borderId="0" xfId="0" applyFont="1" applyFill="1" applyAlignment="1">
      <alignment horizontal="center" vertical="center" wrapText="1"/>
    </xf>
    <xf numFmtId="0" fontId="76" fillId="0" borderId="0" xfId="0" applyFont="1" applyAlignment="1">
      <alignment horizontal="center" vertical="center"/>
    </xf>
    <xf numFmtId="14" fontId="2" fillId="6" borderId="3" xfId="0" applyNumberFormat="1" applyFont="1" applyFill="1" applyBorder="1" applyAlignment="1">
      <alignment horizontal="center" vertical="center" wrapText="1"/>
    </xf>
    <xf numFmtId="0" fontId="6" fillId="0" borderId="0" xfId="0" applyFont="1" applyAlignment="1">
      <alignment wrapText="1"/>
    </xf>
    <xf numFmtId="14" fontId="7" fillId="19" borderId="0" xfId="0" applyNumberFormat="1" applyFont="1" applyFill="1" applyAlignment="1">
      <alignment horizontal="center" vertical="center"/>
    </xf>
    <xf numFmtId="0" fontId="14" fillId="0" borderId="0" xfId="0" applyFont="1"/>
    <xf numFmtId="0" fontId="5" fillId="20" borderId="0" xfId="0" applyFont="1" applyFill="1" applyAlignment="1">
      <alignment horizontal="center" vertical="center"/>
    </xf>
    <xf numFmtId="1" fontId="45" fillId="0" borderId="0" xfId="0" applyNumberFormat="1" applyFont="1" applyAlignment="1">
      <alignment horizontal="center" vertical="center"/>
    </xf>
    <xf numFmtId="14" fontId="14" fillId="0" borderId="3" xfId="0" applyNumberFormat="1" applyFont="1" applyBorder="1" applyAlignment="1">
      <alignment horizontal="center"/>
    </xf>
    <xf numFmtId="14" fontId="14" fillId="0" borderId="3" xfId="0" applyNumberFormat="1" applyFont="1" applyBorder="1" applyAlignment="1">
      <alignment horizontal="center" wrapText="1"/>
    </xf>
    <xf numFmtId="164" fontId="70" fillId="0" borderId="0" xfId="2" applyNumberFormat="1" applyFont="1" applyAlignment="1" applyProtection="1">
      <alignment horizontal="center" vertical="center" wrapText="1"/>
      <protection locked="0"/>
    </xf>
    <xf numFmtId="0" fontId="13" fillId="0" borderId="0" xfId="0" applyFont="1" applyAlignment="1">
      <alignment horizontal="center" vertical="center"/>
    </xf>
    <xf numFmtId="164" fontId="70" fillId="0" borderId="0" xfId="2" applyNumberFormat="1" applyFont="1" applyAlignment="1" applyProtection="1">
      <alignment vertical="center" wrapText="1"/>
      <protection locked="0"/>
    </xf>
    <xf numFmtId="0" fontId="9" fillId="0" borderId="0" xfId="0" applyFont="1"/>
    <xf numFmtId="0" fontId="38" fillId="30" borderId="0" xfId="0" applyFont="1" applyFill="1"/>
    <xf numFmtId="0" fontId="0" fillId="0" borderId="0" xfId="0" applyAlignment="1">
      <alignment horizontal="center" wrapText="1"/>
    </xf>
    <xf numFmtId="14" fontId="21" fillId="0" borderId="0" xfId="0" applyNumberFormat="1" applyFont="1"/>
    <xf numFmtId="0" fontId="21" fillId="0" borderId="0" xfId="0" applyFont="1"/>
    <xf numFmtId="0" fontId="21" fillId="0" borderId="0" xfId="0" applyFont="1" applyAlignment="1">
      <alignment wrapText="1"/>
    </xf>
    <xf numFmtId="0" fontId="72" fillId="0" borderId="0" xfId="0" applyFont="1"/>
    <xf numFmtId="0" fontId="24" fillId="0" borderId="0" xfId="0" applyFont="1" applyAlignment="1">
      <alignment wrapText="1"/>
    </xf>
    <xf numFmtId="0" fontId="65" fillId="0" borderId="0" xfId="0" quotePrefix="1" applyFont="1"/>
    <xf numFmtId="0" fontId="65" fillId="0" borderId="0" xfId="0" applyFont="1"/>
    <xf numFmtId="14" fontId="6" fillId="0" borderId="0" xfId="0" applyNumberFormat="1" applyFont="1" applyAlignment="1">
      <alignment horizontal="center" vertical="center"/>
    </xf>
    <xf numFmtId="14" fontId="14" fillId="0" borderId="0" xfId="0" applyNumberFormat="1" applyFont="1"/>
    <xf numFmtId="164" fontId="71" fillId="28" borderId="0" xfId="2" applyNumberFormat="1" applyFont="1" applyFill="1" applyAlignment="1">
      <alignment horizontal="center" vertical="center"/>
    </xf>
    <xf numFmtId="0" fontId="0" fillId="0" borderId="0" xfId="0" applyAlignment="1">
      <alignment horizontal="left" vertical="top"/>
    </xf>
    <xf numFmtId="0" fontId="6" fillId="0" borderId="3" xfId="0" applyFont="1" applyBorder="1" applyAlignment="1">
      <alignment vertical="top"/>
    </xf>
    <xf numFmtId="14" fontId="6" fillId="0" borderId="0" xfId="0" applyNumberFormat="1" applyFont="1" applyAlignment="1">
      <alignment horizontal="center"/>
    </xf>
    <xf numFmtId="14" fontId="14" fillId="0" borderId="0" xfId="0" applyNumberFormat="1" applyFont="1" applyAlignment="1">
      <alignment horizontal="center" vertical="center"/>
    </xf>
    <xf numFmtId="0" fontId="14" fillId="0" borderId="0" xfId="0" applyFont="1" applyAlignment="1">
      <alignment horizontal="left" vertical="top"/>
    </xf>
    <xf numFmtId="0" fontId="14" fillId="0" borderId="0" xfId="0" applyFont="1" applyAlignment="1">
      <alignment horizontal="left" vertical="top" wrapText="1"/>
    </xf>
    <xf numFmtId="14" fontId="14" fillId="0" borderId="0" xfId="0" applyNumberFormat="1" applyFont="1" applyAlignment="1">
      <alignment horizontal="center" vertical="top" wrapText="1"/>
    </xf>
    <xf numFmtId="0" fontId="45" fillId="0" borderId="19" xfId="0" applyFont="1" applyBorder="1"/>
    <xf numFmtId="0" fontId="45" fillId="0" borderId="33" xfId="0" applyFont="1" applyBorder="1"/>
    <xf numFmtId="0" fontId="45" fillId="0" borderId="34" xfId="0" applyFont="1" applyBorder="1"/>
    <xf numFmtId="0" fontId="45" fillId="25" borderId="35" xfId="0" applyFont="1" applyFill="1" applyBorder="1"/>
    <xf numFmtId="0" fontId="45" fillId="25" borderId="36" xfId="0" applyFont="1" applyFill="1" applyBorder="1"/>
    <xf numFmtId="0" fontId="45" fillId="0" borderId="37" xfId="0" applyFont="1" applyBorder="1"/>
    <xf numFmtId="0" fontId="45" fillId="0" borderId="38" xfId="0" applyFont="1" applyBorder="1"/>
    <xf numFmtId="0" fontId="45" fillId="25" borderId="38" xfId="0" applyFont="1" applyFill="1" applyBorder="1"/>
    <xf numFmtId="0" fontId="45" fillId="25" borderId="37" xfId="0" applyFont="1" applyFill="1" applyBorder="1"/>
    <xf numFmtId="0" fontId="45" fillId="25" borderId="39" xfId="0" applyFont="1" applyFill="1" applyBorder="1"/>
    <xf numFmtId="0" fontId="45" fillId="0" borderId="39" xfId="0" applyFont="1" applyBorder="1"/>
    <xf numFmtId="0" fontId="14" fillId="0" borderId="3" xfId="0" applyFont="1" applyBorder="1" applyAlignment="1">
      <alignment horizontal="left" vertical="top"/>
    </xf>
    <xf numFmtId="14" fontId="14" fillId="0" borderId="0" xfId="0" applyNumberFormat="1" applyFont="1" applyAlignment="1">
      <alignment horizontal="center"/>
    </xf>
    <xf numFmtId="14" fontId="14" fillId="0" borderId="3" xfId="0" applyNumberFormat="1" applyFont="1" applyBorder="1" applyAlignment="1">
      <alignment horizontal="left" vertical="top"/>
    </xf>
    <xf numFmtId="0" fontId="14" fillId="0" borderId="7" xfId="0" applyFont="1" applyBorder="1"/>
    <xf numFmtId="0" fontId="14" fillId="0" borderId="0" xfId="0" applyFont="1" applyAlignment="1">
      <alignment horizontal="center"/>
    </xf>
    <xf numFmtId="0" fontId="9" fillId="0" borderId="40" xfId="0" applyFont="1" applyBorder="1"/>
    <xf numFmtId="0" fontId="14" fillId="0" borderId="0" xfId="0" applyFont="1" applyAlignment="1">
      <alignment horizontal="center" vertical="center"/>
    </xf>
    <xf numFmtId="14" fontId="6" fillId="0" borderId="3" xfId="0" applyNumberFormat="1" applyFont="1" applyBorder="1" applyAlignment="1">
      <alignment vertical="top"/>
    </xf>
    <xf numFmtId="0" fontId="52" fillId="0" borderId="41" xfId="0" applyFont="1" applyBorder="1"/>
  </cellXfs>
  <cellStyles count="3">
    <cellStyle name="Hyperlink" xfId="1" xr:uid="{00000000-000B-0000-0000-000008000000}"/>
    <cellStyle name="Normal" xfId="0" builtinId="0"/>
    <cellStyle name="Normal 5" xfId="2" xr:uid="{53BE2C8A-E7E1-4A0E-88AB-6489A1BDD813}"/>
  </cellStyles>
  <dxfs count="7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eba" id="{A9B4F027-D073-4777-A14C-04813FAD612C}"/>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D5A1A-E69B-45C3-859E-86101180FDAC}">
  <dimension ref="A1:B90"/>
  <sheetViews>
    <sheetView zoomScaleNormal="100" workbookViewId="0"/>
  </sheetViews>
  <sheetFormatPr defaultColWidth="11.42578125" defaultRowHeight="14.45"/>
  <cols>
    <col min="1" max="1" width="101.85546875" bestFit="1" customWidth="1"/>
  </cols>
  <sheetData>
    <row r="1" spans="1:2">
      <c r="A1" s="11" t="s">
        <v>0</v>
      </c>
      <c r="B1" s="9" t="s">
        <v>1</v>
      </c>
    </row>
    <row r="2" spans="1:2">
      <c r="A2" t="s">
        <v>2</v>
      </c>
      <c r="B2" t="s">
        <v>3</v>
      </c>
    </row>
    <row r="3" spans="1:2">
      <c r="A3" t="s">
        <v>4</v>
      </c>
      <c r="B3" t="s">
        <v>3</v>
      </c>
    </row>
    <row r="4" spans="1:2">
      <c r="A4" t="s">
        <v>5</v>
      </c>
      <c r="B4" t="s">
        <v>3</v>
      </c>
    </row>
    <row r="5" spans="1:2">
      <c r="A5" t="s">
        <v>6</v>
      </c>
      <c r="B5" t="s">
        <v>3</v>
      </c>
    </row>
    <row r="6" spans="1:2">
      <c r="A6" t="s">
        <v>7</v>
      </c>
      <c r="B6" t="s">
        <v>3</v>
      </c>
    </row>
    <row r="7" spans="1:2">
      <c r="A7" t="s">
        <v>8</v>
      </c>
      <c r="B7" t="s">
        <v>3</v>
      </c>
    </row>
    <row r="8" spans="1:2">
      <c r="A8" t="s">
        <v>9</v>
      </c>
      <c r="B8" t="s">
        <v>3</v>
      </c>
    </row>
    <row r="9" spans="1:2">
      <c r="A9" t="s">
        <v>10</v>
      </c>
      <c r="B9" t="s">
        <v>3</v>
      </c>
    </row>
    <row r="10" spans="1:2">
      <c r="A10" t="s">
        <v>11</v>
      </c>
      <c r="B10" t="s">
        <v>3</v>
      </c>
    </row>
    <row r="11" spans="1:2">
      <c r="A11" t="s">
        <v>12</v>
      </c>
      <c r="B11" t="s">
        <v>3</v>
      </c>
    </row>
    <row r="12" spans="1:2">
      <c r="A12" t="s">
        <v>13</v>
      </c>
      <c r="B12" t="s">
        <v>3</v>
      </c>
    </row>
    <row r="13" spans="1:2">
      <c r="A13" t="s">
        <v>14</v>
      </c>
      <c r="B13" t="s">
        <v>3</v>
      </c>
    </row>
    <row r="14" spans="1:2">
      <c r="A14" t="s">
        <v>15</v>
      </c>
      <c r="B14" t="s">
        <v>3</v>
      </c>
    </row>
    <row r="15" spans="1:2">
      <c r="A15" t="s">
        <v>16</v>
      </c>
      <c r="B15" t="s">
        <v>3</v>
      </c>
    </row>
    <row r="16" spans="1:2">
      <c r="A16" t="s">
        <v>17</v>
      </c>
      <c r="B16" t="s">
        <v>3</v>
      </c>
    </row>
    <row r="17" spans="1:2">
      <c r="A17" t="s">
        <v>18</v>
      </c>
      <c r="B17" t="s">
        <v>3</v>
      </c>
    </row>
    <row r="18" spans="1:2">
      <c r="A18" t="s">
        <v>19</v>
      </c>
      <c r="B18" t="s">
        <v>3</v>
      </c>
    </row>
    <row r="19" spans="1:2">
      <c r="A19" t="s">
        <v>20</v>
      </c>
      <c r="B19" t="s">
        <v>3</v>
      </c>
    </row>
    <row r="20" spans="1:2">
      <c r="A20" t="s">
        <v>21</v>
      </c>
      <c r="B20" t="s">
        <v>3</v>
      </c>
    </row>
    <row r="21" spans="1:2">
      <c r="A21" t="s">
        <v>22</v>
      </c>
      <c r="B21" t="s">
        <v>3</v>
      </c>
    </row>
    <row r="22" spans="1:2">
      <c r="A22" t="s">
        <v>23</v>
      </c>
      <c r="B22" t="s">
        <v>3</v>
      </c>
    </row>
    <row r="23" spans="1:2">
      <c r="A23" t="s">
        <v>24</v>
      </c>
      <c r="B23" t="s">
        <v>3</v>
      </c>
    </row>
    <row r="24" spans="1:2">
      <c r="A24" t="s">
        <v>25</v>
      </c>
      <c r="B24" t="s">
        <v>3</v>
      </c>
    </row>
    <row r="25" spans="1:2">
      <c r="A25" t="s">
        <v>26</v>
      </c>
      <c r="B25" t="s">
        <v>3</v>
      </c>
    </row>
    <row r="26" spans="1:2">
      <c r="A26" t="s">
        <v>27</v>
      </c>
      <c r="B26" t="s">
        <v>3</v>
      </c>
    </row>
    <row r="27" spans="1:2">
      <c r="A27" t="s">
        <v>28</v>
      </c>
      <c r="B27" t="s">
        <v>3</v>
      </c>
    </row>
    <row r="28" spans="1:2">
      <c r="A28" t="s">
        <v>29</v>
      </c>
      <c r="B28" t="s">
        <v>30</v>
      </c>
    </row>
    <row r="29" spans="1:2">
      <c r="A29" t="s">
        <v>31</v>
      </c>
      <c r="B29" t="s">
        <v>30</v>
      </c>
    </row>
    <row r="30" spans="1:2">
      <c r="A30" t="s">
        <v>32</v>
      </c>
      <c r="B30" t="s">
        <v>30</v>
      </c>
    </row>
    <row r="31" spans="1:2">
      <c r="A31" t="s">
        <v>33</v>
      </c>
      <c r="B31" t="s">
        <v>34</v>
      </c>
    </row>
    <row r="32" spans="1:2">
      <c r="A32" t="s">
        <v>35</v>
      </c>
      <c r="B32" s="10" t="s">
        <v>36</v>
      </c>
    </row>
    <row r="33" spans="1:2">
      <c r="A33" t="s">
        <v>37</v>
      </c>
      <c r="B33" s="10" t="s">
        <v>38</v>
      </c>
    </row>
    <row r="34" spans="1:2">
      <c r="A34" t="s">
        <v>39</v>
      </c>
      <c r="B34" s="10" t="s">
        <v>38</v>
      </c>
    </row>
    <row r="35" spans="1:2">
      <c r="A35" t="s">
        <v>40</v>
      </c>
      <c r="B35" s="10" t="s">
        <v>41</v>
      </c>
    </row>
    <row r="36" spans="1:2">
      <c r="A36" t="s">
        <v>42</v>
      </c>
      <c r="B36" s="10" t="s">
        <v>41</v>
      </c>
    </row>
    <row r="37" spans="1:2">
      <c r="A37" t="s">
        <v>43</v>
      </c>
      <c r="B37" s="10" t="s">
        <v>41</v>
      </c>
    </row>
    <row r="38" spans="1:2">
      <c r="A38" t="s">
        <v>44</v>
      </c>
      <c r="B38" s="10" t="s">
        <v>45</v>
      </c>
    </row>
    <row r="39" spans="1:2">
      <c r="A39" t="s">
        <v>46</v>
      </c>
      <c r="B39" s="10" t="s">
        <v>41</v>
      </c>
    </row>
    <row r="40" spans="1:2">
      <c r="A40" t="s">
        <v>47</v>
      </c>
      <c r="B40" s="10" t="s">
        <v>41</v>
      </c>
    </row>
    <row r="41" spans="1:2">
      <c r="A41" t="s">
        <v>48</v>
      </c>
      <c r="B41" s="10" t="s">
        <v>49</v>
      </c>
    </row>
    <row r="42" spans="1:2">
      <c r="A42" t="s">
        <v>50</v>
      </c>
      <c r="B42" s="10" t="s">
        <v>49</v>
      </c>
    </row>
    <row r="43" spans="1:2">
      <c r="A43" t="s">
        <v>51</v>
      </c>
      <c r="B43" s="10" t="s">
        <v>36</v>
      </c>
    </row>
    <row r="44" spans="1:2">
      <c r="A44" t="s">
        <v>52</v>
      </c>
      <c r="B44" s="10" t="s">
        <v>49</v>
      </c>
    </row>
    <row r="45" spans="1:2">
      <c r="A45" t="s">
        <v>53</v>
      </c>
      <c r="B45" s="10" t="s">
        <v>49</v>
      </c>
    </row>
    <row r="46" spans="1:2">
      <c r="A46" t="s">
        <v>54</v>
      </c>
      <c r="B46" s="10" t="s">
        <v>38</v>
      </c>
    </row>
    <row r="47" spans="1:2">
      <c r="A47" t="s">
        <v>55</v>
      </c>
      <c r="B47" s="10" t="s">
        <v>38</v>
      </c>
    </row>
    <row r="48" spans="1:2">
      <c r="A48" t="s">
        <v>56</v>
      </c>
      <c r="B48" s="10" t="s">
        <v>38</v>
      </c>
    </row>
    <row r="49" spans="1:2">
      <c r="A49" t="s">
        <v>57</v>
      </c>
      <c r="B49" s="10" t="s">
        <v>38</v>
      </c>
    </row>
    <row r="50" spans="1:2">
      <c r="A50" t="s">
        <v>58</v>
      </c>
      <c r="B50" s="10" t="s">
        <v>38</v>
      </c>
    </row>
    <row r="51" spans="1:2">
      <c r="A51" t="s">
        <v>59</v>
      </c>
      <c r="B51" s="10" t="s">
        <v>38</v>
      </c>
    </row>
    <row r="52" spans="1:2">
      <c r="A52" t="s">
        <v>60</v>
      </c>
      <c r="B52" s="10" t="s">
        <v>45</v>
      </c>
    </row>
    <row r="53" spans="1:2">
      <c r="A53" t="s">
        <v>61</v>
      </c>
      <c r="B53" s="10" t="s">
        <v>41</v>
      </c>
    </row>
    <row r="54" spans="1:2">
      <c r="A54" t="s">
        <v>62</v>
      </c>
      <c r="B54" s="10" t="s">
        <v>41</v>
      </c>
    </row>
    <row r="55" spans="1:2">
      <c r="A55" t="s">
        <v>63</v>
      </c>
      <c r="B55" s="10" t="s">
        <v>41</v>
      </c>
    </row>
    <row r="56" spans="1:2">
      <c r="A56" t="s">
        <v>64</v>
      </c>
      <c r="B56" s="10" t="s">
        <v>45</v>
      </c>
    </row>
    <row r="57" spans="1:2">
      <c r="A57" t="s">
        <v>65</v>
      </c>
      <c r="B57" s="10" t="s">
        <v>41</v>
      </c>
    </row>
    <row r="58" spans="1:2">
      <c r="A58" t="s">
        <v>66</v>
      </c>
      <c r="B58" s="10" t="s">
        <v>67</v>
      </c>
    </row>
    <row r="59" spans="1:2">
      <c r="A59" t="s">
        <v>68</v>
      </c>
      <c r="B59" s="10" t="s">
        <v>67</v>
      </c>
    </row>
    <row r="60" spans="1:2">
      <c r="A60" t="s">
        <v>69</v>
      </c>
      <c r="B60" s="10" t="s">
        <v>67</v>
      </c>
    </row>
    <row r="61" spans="1:2">
      <c r="A61" t="s">
        <v>70</v>
      </c>
      <c r="B61" s="10" t="s">
        <v>67</v>
      </c>
    </row>
    <row r="62" spans="1:2">
      <c r="A62" t="s">
        <v>71</v>
      </c>
      <c r="B62" s="10" t="s">
        <v>45</v>
      </c>
    </row>
    <row r="63" spans="1:2">
      <c r="A63" t="s">
        <v>72</v>
      </c>
      <c r="B63" s="10" t="s">
        <v>41</v>
      </c>
    </row>
    <row r="64" spans="1:2">
      <c r="A64" t="s">
        <v>73</v>
      </c>
      <c r="B64" s="10" t="s">
        <v>74</v>
      </c>
    </row>
    <row r="65" spans="1:2">
      <c r="A65" t="s">
        <v>75</v>
      </c>
      <c r="B65" s="10" t="s">
        <v>41</v>
      </c>
    </row>
    <row r="66" spans="1:2">
      <c r="A66" t="s">
        <v>76</v>
      </c>
      <c r="B66" s="10" t="s">
        <v>41</v>
      </c>
    </row>
    <row r="67" spans="1:2">
      <c r="A67" t="s">
        <v>77</v>
      </c>
      <c r="B67" s="10" t="s">
        <v>41</v>
      </c>
    </row>
    <row r="68" spans="1:2">
      <c r="A68" t="s">
        <v>78</v>
      </c>
      <c r="B68" s="10" t="s">
        <v>41</v>
      </c>
    </row>
    <row r="69" spans="1:2">
      <c r="A69" t="s">
        <v>79</v>
      </c>
      <c r="B69" s="10" t="s">
        <v>45</v>
      </c>
    </row>
    <row r="70" spans="1:2">
      <c r="A70" t="s">
        <v>80</v>
      </c>
      <c r="B70" s="10" t="s">
        <v>41</v>
      </c>
    </row>
    <row r="71" spans="1:2">
      <c r="A71" t="s">
        <v>81</v>
      </c>
      <c r="B71" s="10" t="s">
        <v>74</v>
      </c>
    </row>
    <row r="72" spans="1:2">
      <c r="A72" t="s">
        <v>82</v>
      </c>
      <c r="B72" s="10" t="s">
        <v>41</v>
      </c>
    </row>
    <row r="73" spans="1:2">
      <c r="A73" t="s">
        <v>83</v>
      </c>
      <c r="B73" s="10" t="s">
        <v>41</v>
      </c>
    </row>
    <row r="74" spans="1:2">
      <c r="A74" t="s">
        <v>84</v>
      </c>
      <c r="B74" s="10" t="s">
        <v>41</v>
      </c>
    </row>
    <row r="75" spans="1:2">
      <c r="A75" t="s">
        <v>85</v>
      </c>
      <c r="B75" s="10" t="s">
        <v>67</v>
      </c>
    </row>
    <row r="76" spans="1:2">
      <c r="A76" t="s">
        <v>86</v>
      </c>
      <c r="B76" s="10" t="s">
        <v>67</v>
      </c>
    </row>
    <row r="77" spans="1:2">
      <c r="A77" t="s">
        <v>87</v>
      </c>
      <c r="B77" s="8" t="s">
        <v>67</v>
      </c>
    </row>
    <row r="78" spans="1:2">
      <c r="A78" t="s">
        <v>88</v>
      </c>
      <c r="B78" s="10" t="s">
        <v>67</v>
      </c>
    </row>
    <row r="79" spans="1:2">
      <c r="A79" t="s">
        <v>89</v>
      </c>
      <c r="B79" s="10" t="s">
        <v>67</v>
      </c>
    </row>
    <row r="80" spans="1:2">
      <c r="A80" t="s">
        <v>90</v>
      </c>
      <c r="B80" s="10" t="s">
        <v>91</v>
      </c>
    </row>
    <row r="81" spans="1:2">
      <c r="A81" t="s">
        <v>92</v>
      </c>
      <c r="B81" s="10" t="s">
        <v>34</v>
      </c>
    </row>
    <row r="82" spans="1:2">
      <c r="A82" t="s">
        <v>93</v>
      </c>
      <c r="B82" s="10" t="s">
        <v>34</v>
      </c>
    </row>
    <row r="83" spans="1:2">
      <c r="A83" t="s">
        <v>94</v>
      </c>
      <c r="B83" s="10" t="s">
        <v>91</v>
      </c>
    </row>
    <row r="84" spans="1:2">
      <c r="A84" t="s">
        <v>95</v>
      </c>
      <c r="B84" s="10" t="s">
        <v>34</v>
      </c>
    </row>
    <row r="85" spans="1:2">
      <c r="A85" t="s">
        <v>96</v>
      </c>
      <c r="B85" s="10" t="s">
        <v>30</v>
      </c>
    </row>
    <row r="86" spans="1:2">
      <c r="A86" t="s">
        <v>97</v>
      </c>
      <c r="B86" s="10" t="s">
        <v>30</v>
      </c>
    </row>
    <row r="87" spans="1:2">
      <c r="A87" t="s">
        <v>98</v>
      </c>
      <c r="B87" s="10" t="s">
        <v>30</v>
      </c>
    </row>
    <row r="88" spans="1:2">
      <c r="A88" t="s">
        <v>99</v>
      </c>
      <c r="B88" s="10" t="s">
        <v>30</v>
      </c>
    </row>
    <row r="89" spans="1:2">
      <c r="A89" t="s">
        <v>100</v>
      </c>
      <c r="B89" s="10" t="s">
        <v>30</v>
      </c>
    </row>
    <row r="90" spans="1:2">
      <c r="A90" t="s">
        <v>101</v>
      </c>
      <c r="B90" s="10" t="s">
        <v>30</v>
      </c>
    </row>
  </sheetData>
  <autoFilter ref="A1:B90" xr:uid="{F05D5A1A-E69B-45C3-859E-86101180FDA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7379C-5C94-40D6-98ED-EB76723F83A7}">
  <sheetPr filterMode="1"/>
  <dimension ref="A1:EJ1436"/>
  <sheetViews>
    <sheetView showGridLines="0" tabSelected="1" zoomScale="115" zoomScaleNormal="115" workbookViewId="0">
      <pane xSplit="3" ySplit="3" topLeftCell="DB1407" activePane="bottomRight" state="frozen"/>
      <selection pane="bottomRight" activeCell="BC3" sqref="BC3"/>
      <selection pane="bottomLeft"/>
      <selection pane="topRight"/>
    </sheetView>
  </sheetViews>
  <sheetFormatPr defaultColWidth="11.42578125" defaultRowHeight="15" customHeight="1"/>
  <cols>
    <col min="1" max="1" width="11.42578125" bestFit="1" customWidth="1"/>
    <col min="2" max="2" width="9.85546875" customWidth="1"/>
    <col min="3" max="3" width="37.7109375" customWidth="1"/>
    <col min="4" max="4" width="10.42578125" customWidth="1"/>
    <col min="5" max="6" width="9.85546875" customWidth="1"/>
    <col min="7" max="7" width="36.28515625" bestFit="1" customWidth="1"/>
    <col min="8" max="8" width="16.85546875" style="221" customWidth="1"/>
    <col min="9" max="9" width="18.28515625" style="12" customWidth="1"/>
    <col min="10" max="10" width="23.42578125" customWidth="1"/>
    <col min="11" max="11" width="13.5703125" customWidth="1"/>
    <col min="12" max="12" width="13.28515625" customWidth="1"/>
    <col min="13" max="13" width="18.7109375" style="7" customWidth="1"/>
    <col min="14" max="14" width="13.42578125" style="7" customWidth="1"/>
    <col min="15" max="15" width="15.140625" style="7" customWidth="1"/>
    <col min="16" max="16" width="10.5703125" style="7" customWidth="1"/>
    <col min="17" max="17" width="12.42578125" customWidth="1"/>
    <col min="18" max="18" width="16.5703125" style="7" customWidth="1"/>
    <col min="19" max="19" width="15.42578125" customWidth="1"/>
    <col min="20" max="20" width="11.42578125" customWidth="1"/>
    <col min="21" max="21" width="15.85546875" customWidth="1"/>
    <col min="22" max="22" width="14.28515625" customWidth="1"/>
    <col min="23" max="23" width="12" customWidth="1"/>
    <col min="24" max="24" width="22.28515625" style="2" customWidth="1"/>
    <col min="25" max="25" width="13.42578125" customWidth="1"/>
    <col min="26" max="26" width="32.85546875" customWidth="1"/>
    <col min="27" max="27" width="24" customWidth="1"/>
    <col min="28" max="28" width="13.7109375" customWidth="1"/>
    <col min="29" max="29" width="28.5703125" customWidth="1"/>
    <col min="30" max="30" width="19.85546875" customWidth="1"/>
    <col min="31" max="31" width="17.5703125" customWidth="1"/>
    <col min="32" max="32" width="21.140625" customWidth="1"/>
    <col min="33" max="33" width="17.28515625" customWidth="1"/>
    <col min="34" max="34" width="22.5703125" customWidth="1"/>
    <col min="35" max="35" width="23.140625" customWidth="1"/>
    <col min="36" max="36" width="23.85546875" customWidth="1"/>
    <col min="37" max="37" width="25.7109375" customWidth="1"/>
    <col min="38" max="38" width="31" customWidth="1"/>
    <col min="39" max="39" width="28" customWidth="1"/>
    <col min="40" max="40" width="20.7109375" customWidth="1"/>
    <col min="41" max="41" width="23.7109375" customWidth="1"/>
    <col min="42" max="42" width="30.42578125" customWidth="1"/>
    <col min="43" max="43" width="17.28515625" customWidth="1"/>
    <col min="44" max="44" width="22.140625" customWidth="1"/>
    <col min="45" max="45" width="17.85546875" customWidth="1"/>
    <col min="46" max="46" width="23.140625" customWidth="1"/>
    <col min="47" max="47" width="34" customWidth="1"/>
    <col min="48" max="48" width="24.42578125" customWidth="1"/>
    <col min="49" max="49" width="25.42578125" customWidth="1"/>
    <col min="50" max="50" width="18.42578125" customWidth="1"/>
    <col min="51" max="51" width="34.28515625" customWidth="1"/>
    <col min="52" max="52" width="10.5703125" customWidth="1"/>
    <col min="53" max="53" width="15.42578125" customWidth="1"/>
    <col min="54" max="54" width="19.7109375" customWidth="1"/>
    <col min="55" max="55" width="18.5703125" customWidth="1"/>
    <col min="56" max="56" width="18" customWidth="1"/>
    <col min="57" max="58" width="15.7109375" customWidth="1"/>
    <col min="59" max="59" width="20.140625" customWidth="1"/>
    <col min="60" max="60" width="14.5703125" customWidth="1"/>
    <col min="61" max="61" width="26.5703125" customWidth="1"/>
    <col min="62" max="62" width="21.85546875" customWidth="1"/>
    <col min="63" max="63" width="19.5703125" customWidth="1"/>
    <col min="64" max="64" width="15" customWidth="1"/>
    <col min="65" max="65" width="18.85546875" customWidth="1"/>
    <col min="66" max="66" width="19.140625" customWidth="1"/>
    <col min="67" max="67" width="16.42578125" customWidth="1"/>
    <col min="68" max="68" width="16.140625" customWidth="1"/>
    <col min="69" max="69" width="27.7109375" customWidth="1"/>
    <col min="70" max="70" width="36.85546875" customWidth="1"/>
    <col min="71" max="71" width="23.85546875" customWidth="1"/>
    <col min="72" max="72" width="18.7109375" customWidth="1"/>
    <col min="73" max="73" width="14.85546875" style="7" customWidth="1"/>
    <col min="74" max="74" width="20.140625" customWidth="1"/>
    <col min="75" max="75" width="17.140625" customWidth="1"/>
    <col min="76" max="76" width="21.42578125" customWidth="1"/>
    <col min="77" max="77" width="24.5703125" style="221" customWidth="1"/>
    <col min="78" max="78" width="17.5703125" customWidth="1"/>
    <col min="79" max="79" width="24.140625" style="12" customWidth="1"/>
    <col min="80" max="80" width="13.7109375" style="7" customWidth="1"/>
    <col min="81" max="81" width="13.5703125" style="7" customWidth="1"/>
    <col min="82" max="82" width="30.42578125" customWidth="1"/>
    <col min="83" max="83" width="23" customWidth="1"/>
    <col min="84" max="84" width="15.85546875" customWidth="1"/>
    <col min="85" max="85" width="21.5703125" customWidth="1"/>
    <col min="86" max="86" width="21.28515625" customWidth="1"/>
    <col min="87" max="87" width="17.5703125" customWidth="1"/>
    <col min="88" max="88" width="15.140625" customWidth="1"/>
    <col min="89" max="89" width="13.7109375" customWidth="1"/>
    <col min="90" max="90" width="5.140625" customWidth="1"/>
    <col min="91" max="91" width="24.42578125" customWidth="1"/>
    <col min="92" max="92" width="25.42578125" customWidth="1"/>
    <col min="93" max="93" width="21.140625" style="7" customWidth="1"/>
    <col min="94" max="94" width="26.140625" customWidth="1"/>
    <col min="95" max="95" width="17.28515625" customWidth="1"/>
    <col min="96" max="96" width="21.7109375" customWidth="1"/>
    <col min="97" max="97" width="19.85546875" customWidth="1"/>
    <col min="98" max="98" width="19.5703125" customWidth="1"/>
    <col min="99" max="99" width="22.5703125" customWidth="1"/>
    <col min="100" max="100" width="18.42578125" customWidth="1"/>
    <col min="101" max="101" width="21.7109375" customWidth="1"/>
    <col min="102" max="102" width="23.42578125" customWidth="1"/>
    <col min="103" max="103" width="18.28515625" customWidth="1"/>
    <col min="104" max="104" width="30" customWidth="1"/>
    <col min="105" max="105" width="22.42578125" style="7" customWidth="1"/>
    <col min="106" max="106" width="18.5703125" customWidth="1"/>
    <col min="107" max="107" width="14.7109375" customWidth="1"/>
    <col min="108" max="108" width="17" customWidth="1"/>
    <col min="109" max="109" width="25.5703125" customWidth="1"/>
    <col min="110" max="110" width="13.140625" style="5" customWidth="1"/>
    <col min="111" max="111" width="30.7109375" bestFit="1" customWidth="1"/>
    <col min="112" max="112" width="20.85546875" customWidth="1"/>
    <col min="113" max="113" width="26.7109375" customWidth="1"/>
    <col min="114" max="114" width="12.42578125" customWidth="1"/>
    <col min="115" max="115" width="9.85546875" customWidth="1"/>
    <col min="116" max="116" width="14" customWidth="1"/>
    <col min="117" max="117" width="19.42578125" customWidth="1"/>
    <col min="118" max="118" width="21.7109375" customWidth="1"/>
    <col min="119" max="119" width="23.7109375" customWidth="1"/>
    <col min="120" max="120" width="13.140625" customWidth="1"/>
    <col min="121" max="121" width="15.42578125" customWidth="1"/>
    <col min="122" max="122" width="23.42578125" customWidth="1"/>
    <col min="123" max="123" width="20.5703125" customWidth="1"/>
    <col min="124" max="124" width="13.5703125" customWidth="1"/>
    <col min="125" max="125" width="39.140625" customWidth="1"/>
    <col min="126" max="126" width="17.85546875" customWidth="1"/>
    <col min="127" max="127" width="13" customWidth="1"/>
    <col min="128" max="128" width="27.140625" customWidth="1"/>
    <col min="129" max="129" width="13.85546875" customWidth="1"/>
    <col min="130" max="130" width="14" customWidth="1"/>
    <col min="131" max="131" width="15.85546875" customWidth="1"/>
    <col min="132" max="132" width="18.85546875" style="7" customWidth="1"/>
    <col min="133" max="133" width="11.42578125" bestFit="1" customWidth="1"/>
    <col min="134" max="134" width="14.140625" customWidth="1"/>
    <col min="135" max="135" width="17.85546875" customWidth="1"/>
    <col min="136" max="136" width="10.85546875" style="207" customWidth="1"/>
    <col min="137" max="137" width="13" style="7" customWidth="1"/>
    <col min="138" max="138" width="23" bestFit="1" customWidth="1"/>
    <col min="139" max="139" width="36.5703125" bestFit="1" customWidth="1"/>
    <col min="140" max="140" width="54.140625" customWidth="1"/>
  </cols>
  <sheetData>
    <row r="1" spans="1:140" ht="17.25" customHeight="1">
      <c r="X1"/>
    </row>
    <row r="2" spans="1:140">
      <c r="A2" s="6"/>
      <c r="B2" s="1">
        <f>SUBTOTAL(3,B4:B1448)</f>
        <v>1</v>
      </c>
      <c r="X2"/>
    </row>
    <row r="3" spans="1:140" s="285" customFormat="1" ht="24.75" customHeight="1">
      <c r="A3" s="236" t="s">
        <v>102</v>
      </c>
      <c r="B3" s="286" t="s">
        <v>103</v>
      </c>
      <c r="C3" s="132" t="s">
        <v>104</v>
      </c>
      <c r="D3" s="132" t="s">
        <v>105</v>
      </c>
      <c r="E3" s="132" t="s">
        <v>106</v>
      </c>
      <c r="F3" s="132" t="s">
        <v>107</v>
      </c>
      <c r="G3" s="132" t="s">
        <v>108</v>
      </c>
      <c r="H3" s="132" t="s">
        <v>109</v>
      </c>
      <c r="I3" s="132" t="s">
        <v>110</v>
      </c>
      <c r="J3" s="132" t="s">
        <v>111</v>
      </c>
      <c r="K3" s="237" t="s">
        <v>112</v>
      </c>
      <c r="L3" s="132" t="s">
        <v>113</v>
      </c>
      <c r="M3" s="238" t="s">
        <v>114</v>
      </c>
      <c r="N3" s="132" t="s">
        <v>115</v>
      </c>
      <c r="O3" s="132" t="s">
        <v>116</v>
      </c>
      <c r="P3" s="132" t="s">
        <v>117</v>
      </c>
      <c r="Q3" s="132" t="s">
        <v>118</v>
      </c>
      <c r="R3" s="239" t="s">
        <v>119</v>
      </c>
      <c r="S3" s="240" t="s">
        <v>120</v>
      </c>
      <c r="T3" s="241" t="s">
        <v>121</v>
      </c>
      <c r="U3" s="131" t="s">
        <v>122</v>
      </c>
      <c r="V3" s="131" t="s">
        <v>123</v>
      </c>
      <c r="W3" s="131" t="s">
        <v>124</v>
      </c>
      <c r="X3" s="131" t="s">
        <v>125</v>
      </c>
      <c r="Y3" s="131" t="s">
        <v>126</v>
      </c>
      <c r="Z3" s="241" t="s">
        <v>127</v>
      </c>
      <c r="AA3" s="241" t="s">
        <v>128</v>
      </c>
      <c r="AB3" s="242" t="s">
        <v>129</v>
      </c>
      <c r="AC3" s="243" t="s">
        <v>130</v>
      </c>
      <c r="AD3" s="243" t="s">
        <v>131</v>
      </c>
      <c r="AE3" s="244" t="s">
        <v>132</v>
      </c>
      <c r="AF3" s="243" t="s">
        <v>133</v>
      </c>
      <c r="AG3" s="245" t="s">
        <v>134</v>
      </c>
      <c r="AH3" s="245" t="s">
        <v>135</v>
      </c>
      <c r="AI3" s="246" t="s">
        <v>136</v>
      </c>
      <c r="AJ3" s="245" t="s">
        <v>137</v>
      </c>
      <c r="AK3" s="247" t="s">
        <v>138</v>
      </c>
      <c r="AL3" s="247" t="s">
        <v>139</v>
      </c>
      <c r="AM3" s="131" t="s">
        <v>140</v>
      </c>
      <c r="AN3" s="247" t="s">
        <v>141</v>
      </c>
      <c r="AO3" s="248" t="s">
        <v>142</v>
      </c>
      <c r="AP3" s="249" t="s">
        <v>143</v>
      </c>
      <c r="AQ3" s="13" t="s">
        <v>144</v>
      </c>
      <c r="AR3" s="249" t="s">
        <v>145</v>
      </c>
      <c r="AS3" s="250" t="s">
        <v>146</v>
      </c>
      <c r="AT3" s="250" t="s">
        <v>147</v>
      </c>
      <c r="AU3" s="250" t="s">
        <v>148</v>
      </c>
      <c r="AV3" s="250" t="s">
        <v>149</v>
      </c>
      <c r="AW3" s="251" t="s">
        <v>150</v>
      </c>
      <c r="AX3" s="252" t="s">
        <v>151</v>
      </c>
      <c r="AY3" s="252" t="s">
        <v>152</v>
      </c>
      <c r="AZ3" s="253" t="s">
        <v>153</v>
      </c>
      <c r="BA3" s="284" t="s">
        <v>154</v>
      </c>
      <c r="BB3" s="142" t="s">
        <v>155</v>
      </c>
      <c r="BC3" s="142" t="s">
        <v>156</v>
      </c>
      <c r="BD3" s="142" t="s">
        <v>157</v>
      </c>
      <c r="BE3" s="142" t="s">
        <v>158</v>
      </c>
      <c r="BF3" s="142" t="s">
        <v>159</v>
      </c>
      <c r="BG3" s="142" t="s">
        <v>160</v>
      </c>
      <c r="BH3" s="254" t="s">
        <v>161</v>
      </c>
      <c r="BI3" s="255" t="s">
        <v>162</v>
      </c>
      <c r="BJ3" s="255" t="s">
        <v>163</v>
      </c>
      <c r="BK3" s="256" t="s">
        <v>164</v>
      </c>
      <c r="BL3" s="255" t="s">
        <v>165</v>
      </c>
      <c r="BM3" s="257" t="s">
        <v>166</v>
      </c>
      <c r="BN3" s="257" t="s">
        <v>167</v>
      </c>
      <c r="BO3" s="235" t="s">
        <v>168</v>
      </c>
      <c r="BP3" s="257" t="s">
        <v>169</v>
      </c>
      <c r="BQ3" s="142" t="s">
        <v>170</v>
      </c>
      <c r="BR3" s="142" t="s">
        <v>171</v>
      </c>
      <c r="BS3" s="258" t="s">
        <v>172</v>
      </c>
      <c r="BT3" s="247" t="s">
        <v>173</v>
      </c>
      <c r="BU3" s="249" t="s">
        <v>174</v>
      </c>
      <c r="BV3" s="249" t="s">
        <v>175</v>
      </c>
      <c r="BW3" s="13" t="s">
        <v>176</v>
      </c>
      <c r="BX3" s="249" t="s">
        <v>177</v>
      </c>
      <c r="BY3" s="251" t="s">
        <v>178</v>
      </c>
      <c r="BZ3" s="252" t="s">
        <v>179</v>
      </c>
      <c r="CA3" s="283" t="s">
        <v>180</v>
      </c>
      <c r="CB3" s="259" t="s">
        <v>181</v>
      </c>
      <c r="CC3" s="278" t="s">
        <v>182</v>
      </c>
      <c r="CD3" s="259" t="s">
        <v>183</v>
      </c>
      <c r="CE3" s="259" t="s">
        <v>184</v>
      </c>
      <c r="CF3" s="260" t="s">
        <v>185</v>
      </c>
      <c r="CG3" s="260" t="s">
        <v>186</v>
      </c>
      <c r="CH3" s="260" t="s">
        <v>187</v>
      </c>
      <c r="CI3" s="260" t="s">
        <v>188</v>
      </c>
      <c r="CJ3" s="260" t="s">
        <v>189</v>
      </c>
      <c r="CK3" s="260" t="s">
        <v>190</v>
      </c>
      <c r="CL3" s="261" t="s">
        <v>191</v>
      </c>
      <c r="CM3" s="255" t="s">
        <v>192</v>
      </c>
      <c r="CN3" s="255" t="s">
        <v>193</v>
      </c>
      <c r="CO3" s="256" t="s">
        <v>194</v>
      </c>
      <c r="CP3" s="256" t="s">
        <v>195</v>
      </c>
      <c r="CQ3" s="257" t="s">
        <v>196</v>
      </c>
      <c r="CR3" s="243" t="s">
        <v>197</v>
      </c>
      <c r="CS3" s="235" t="s">
        <v>198</v>
      </c>
      <c r="CT3" s="257" t="s">
        <v>199</v>
      </c>
      <c r="CU3" s="142" t="s">
        <v>200</v>
      </c>
      <c r="CV3" s="142" t="s">
        <v>201</v>
      </c>
      <c r="CW3" s="258" t="s">
        <v>202</v>
      </c>
      <c r="CX3" s="142" t="s">
        <v>203</v>
      </c>
      <c r="CY3" s="249" t="s">
        <v>204</v>
      </c>
      <c r="CZ3" s="249" t="s">
        <v>205</v>
      </c>
      <c r="DA3" s="13" t="s">
        <v>206</v>
      </c>
      <c r="DB3" s="249" t="s">
        <v>207</v>
      </c>
      <c r="DC3" s="259" t="s">
        <v>208</v>
      </c>
      <c r="DD3" s="259" t="s">
        <v>209</v>
      </c>
      <c r="DE3" s="259" t="s">
        <v>210</v>
      </c>
      <c r="DF3" s="262" t="s">
        <v>211</v>
      </c>
      <c r="DG3" s="263" t="s">
        <v>212</v>
      </c>
      <c r="DH3" s="263" t="s">
        <v>213</v>
      </c>
      <c r="DI3" s="264" t="s">
        <v>214</v>
      </c>
      <c r="DJ3" s="264" t="s">
        <v>215</v>
      </c>
      <c r="DK3" s="249" t="s">
        <v>216</v>
      </c>
      <c r="DL3" s="249" t="s">
        <v>217</v>
      </c>
      <c r="DM3" s="249" t="s">
        <v>218</v>
      </c>
      <c r="DN3" s="249" t="s">
        <v>219</v>
      </c>
      <c r="DO3" s="249" t="s">
        <v>220</v>
      </c>
      <c r="DP3" s="249" t="s">
        <v>221</v>
      </c>
      <c r="DQ3" s="265" t="s">
        <v>222</v>
      </c>
      <c r="DR3" s="265" t="s">
        <v>223</v>
      </c>
      <c r="DS3" s="265" t="s">
        <v>224</v>
      </c>
      <c r="DT3" s="265" t="s">
        <v>225</v>
      </c>
      <c r="DU3" s="264" t="s">
        <v>226</v>
      </c>
      <c r="DV3" s="266" t="s">
        <v>227</v>
      </c>
      <c r="DW3" s="267" t="s">
        <v>228</v>
      </c>
      <c r="DX3" s="268" t="s">
        <v>229</v>
      </c>
      <c r="DY3" s="268" t="s">
        <v>230</v>
      </c>
      <c r="DZ3" s="268" t="s">
        <v>231</v>
      </c>
      <c r="EA3" s="268" t="s">
        <v>232</v>
      </c>
      <c r="EB3" s="269" t="s">
        <v>233</v>
      </c>
      <c r="EC3" s="268" t="s">
        <v>234</v>
      </c>
      <c r="ED3" s="268" t="s">
        <v>235</v>
      </c>
      <c r="EE3" s="268" t="s">
        <v>236</v>
      </c>
      <c r="EF3" s="304" t="s">
        <v>237</v>
      </c>
      <c r="EG3" s="268" t="s">
        <v>238</v>
      </c>
      <c r="EH3" s="268" t="s">
        <v>239</v>
      </c>
      <c r="EI3" s="268" t="s">
        <v>240</v>
      </c>
      <c r="EJ3" s="270" t="s">
        <v>0</v>
      </c>
    </row>
    <row r="4" spans="1:140" ht="12.95" hidden="1" customHeight="1">
      <c r="A4" s="30" t="str">
        <f>IFERROR(IF(VLOOKUP(B4,SEARCH!A:A,1,0)=B4,"OK",""),"")</f>
        <v/>
      </c>
      <c r="B4" s="31" t="s">
        <v>241</v>
      </c>
      <c r="C4" s="15" t="s">
        <v>242</v>
      </c>
      <c r="D4" s="16">
        <v>6</v>
      </c>
      <c r="E4" s="16">
        <v>-34.066580000000002</v>
      </c>
      <c r="F4" s="16">
        <v>-70.720950000000002</v>
      </c>
      <c r="G4" s="16" t="s">
        <v>243</v>
      </c>
      <c r="H4" s="16" t="s">
        <v>244</v>
      </c>
      <c r="I4" s="16" t="s">
        <v>245</v>
      </c>
      <c r="J4" s="36" t="s">
        <v>246</v>
      </c>
      <c r="K4" s="16" t="s">
        <v>3</v>
      </c>
      <c r="L4" s="16" t="s">
        <v>247</v>
      </c>
      <c r="M4" s="103">
        <v>3</v>
      </c>
      <c r="N4" s="18"/>
      <c r="O4" s="19">
        <v>0</v>
      </c>
      <c r="P4" s="19" t="s">
        <v>248</v>
      </c>
      <c r="Q4" s="34" t="s">
        <v>249</v>
      </c>
      <c r="R4" s="21" t="s">
        <v>250</v>
      </c>
      <c r="S4" s="21">
        <v>18</v>
      </c>
      <c r="T4" s="22"/>
      <c r="U4" s="23">
        <v>0</v>
      </c>
      <c r="V4" s="21" t="str">
        <f t="shared" ref="V4:V67" si="0">IF(U4="","",IF(U4="TBD","TBD",IF(U4="N/A","N/A","W"&amp;TEXT(WEEKNUM(U4,21),"00")&amp;" "&amp;YEAR(U4))))</f>
        <v>W52 1900</v>
      </c>
      <c r="W4" s="23"/>
      <c r="X4" s="23"/>
      <c r="Y4" s="23" t="str">
        <f t="shared" ref="Y4:Y67" si="1">IF(X4="","",IF(X4="TBD","TBD",IF(X4="N/A","N/A","W"&amp;TEXT(WEEKNUM(X4,21),"00")&amp;" "&amp;YEAR(X4))))</f>
        <v/>
      </c>
      <c r="Z4" s="23"/>
      <c r="AA4" s="23"/>
      <c r="AB4" s="24">
        <f t="shared" ref="AB4:AB35" si="2">+IF(Z4="",0,AA4-Z4)</f>
        <v>0</v>
      </c>
      <c r="AC4" s="21" t="s">
        <v>251</v>
      </c>
      <c r="AD4" s="21"/>
      <c r="AE4" s="23"/>
      <c r="AF4" s="25" t="str">
        <f t="shared" ref="AF4:AF67" si="3">IF(AE4="","",IF(AE4="TBD","TBD",IF(AE4="N/A","N/A","W"&amp;TEXT(WEEKNUM(AE4,21),"00")&amp;" "&amp;YEAR(AE4))))</f>
        <v/>
      </c>
      <c r="AG4" s="21" t="s">
        <v>251</v>
      </c>
      <c r="AH4" s="21"/>
      <c r="AI4" s="23"/>
      <c r="AJ4" s="25" t="str">
        <f t="shared" ref="AJ4:AJ67" si="4">IF(AI4="","",IF(AI4="TBD","TBD",IF(AI4="N/A","N/A","W"&amp;TEXT(WEEKNUM(AI4,21),"00")&amp;" "&amp;YEAR(AI4))))</f>
        <v/>
      </c>
      <c r="AK4" s="21" t="s">
        <v>251</v>
      </c>
      <c r="AL4" s="21"/>
      <c r="AM4" s="23"/>
      <c r="AN4" s="25" t="str">
        <f t="shared" ref="AN4:AN67" si="5">IF(AM4="","",IF(AM4="TBD","TBD",IF(AM4="N/A","N/A","W"&amp;TEXT(WEEKNUM(AM4,21),"00")&amp;" "&amp;YEAR(AM4))))</f>
        <v/>
      </c>
      <c r="AO4" s="21" t="s">
        <v>251</v>
      </c>
      <c r="AP4" s="21"/>
      <c r="AQ4" s="23"/>
      <c r="AR4" s="25" t="str">
        <f t="shared" ref="AR4:AR35" si="6">IF(AQ4="","",IF(AQ4="TBD","TBD",IF(AQ4="N/A","N/A","W"&amp;TEXT(WEEKNUM(AQ4,21),"00")&amp;" "&amp;YEAR(AQ4))))</f>
        <v/>
      </c>
      <c r="AS4" s="21"/>
      <c r="AT4" s="21"/>
      <c r="AU4" s="23"/>
      <c r="AV4" s="25" t="s">
        <v>252</v>
      </c>
      <c r="AW4" s="23"/>
      <c r="AX4" s="25" t="str">
        <f t="shared" ref="AX4:AX35" si="7">IF(AW4="","",IF(AW4="TBD","TBD",IF(AW4="N/A","N/A","W"&amp;TEXT(WEEKNUM(AW4,21),"00")&amp;" "&amp;YEAR(AW4))))</f>
        <v/>
      </c>
      <c r="AY4" s="21" t="s">
        <v>253</v>
      </c>
      <c r="AZ4" s="21" t="s">
        <v>254</v>
      </c>
      <c r="BA4" s="21" t="s">
        <v>255</v>
      </c>
      <c r="BB4" s="23"/>
      <c r="BC4" s="23"/>
      <c r="BD4" s="23"/>
      <c r="BE4" s="25" t="str">
        <f t="shared" ref="BE4:BE67" si="8">IF(BD4="","",IF(BD4="TBD","TBD",IF(BD4="N/A","N/A","W"&amp;TEXT(WEEKNUM(BD4,21),"00")&amp;" "&amp;YEAR(BD4))))</f>
        <v/>
      </c>
      <c r="BF4" s="23"/>
      <c r="BG4" s="25" t="str">
        <f t="shared" ref="BG4:BG67" si="9">IF(BF4="","",IF(BF4="TBD","TBD",IF(BF4="N/A","N/A","W"&amp;TEXT(WEEKNUM(BF4,21),"00")&amp;" "&amp;YEAR(BF4))))</f>
        <v/>
      </c>
      <c r="BH4" s="24">
        <f t="shared" ref="BH4:BH67" si="10">+IF(BF4="",0,(BF4-BD4))</f>
        <v>0</v>
      </c>
      <c r="BI4" s="26" t="s">
        <v>256</v>
      </c>
      <c r="BJ4" s="26"/>
      <c r="BK4" s="27"/>
      <c r="BL4" s="25" t="str">
        <f t="shared" ref="BL4:BL26" si="11">IF(BK4="","",IF(BK4="TBD","TBD",IF(BK4="N/A","N/A","W"&amp;TEXT(WEEKNUM(BK4,21),"00")&amp;" "&amp;YEAR(BK4))))</f>
        <v/>
      </c>
      <c r="BM4" s="21" t="s">
        <v>256</v>
      </c>
      <c r="BN4" s="21"/>
      <c r="BO4" s="23"/>
      <c r="BP4" s="25" t="str">
        <f t="shared" ref="BP4:BP67" si="12">IF(BO4="","",IF(BO4="TBD","TBD",IF(BO4="N/A","N/A","W"&amp;TEXT(WEEKNUM(BO4,21),"00")&amp;" "&amp;YEAR(BO4))))</f>
        <v/>
      </c>
      <c r="BQ4" s="21" t="s">
        <v>256</v>
      </c>
      <c r="BR4" s="21"/>
      <c r="BS4" s="23"/>
      <c r="BT4" s="25" t="str">
        <f t="shared" ref="BT4:BT67" si="13">IF(BS4="","",IF(BS4="TBD","TBD",IF(BS4="N/A","N/A","W"&amp;TEXT(WEEKNUM(BS4,21),"00")&amp;" "&amp;YEAR(BS4))))</f>
        <v/>
      </c>
      <c r="BU4" s="21" t="s">
        <v>256</v>
      </c>
      <c r="BV4" s="21"/>
      <c r="BW4" s="23"/>
      <c r="BX4" s="25" t="str">
        <f t="shared" ref="BX4:BX67" si="14">IF(BW4="","",IF(BW4="TBD","TBD",IF(BW4="N/A","N/A","W"&amp;TEXT(WEEKNUM(BW4,21),"00")&amp;" "&amp;YEAR(BW4))))</f>
        <v/>
      </c>
      <c r="BY4" s="23"/>
      <c r="BZ4" s="25" t="str">
        <f t="shared" ref="BZ4:BZ67" si="15">IF(BY4="","",IF(BY4="TBD","TBD",IF(BY4="N/A","N/A","W"&amp;TEXT(WEEKNUM(BY4,21),"00")&amp;" "&amp;YEAR(BY4))))</f>
        <v/>
      </c>
      <c r="CA4" s="21" t="s">
        <v>257</v>
      </c>
      <c r="CB4" s="21">
        <v>0</v>
      </c>
      <c r="CC4" s="21"/>
      <c r="CD4" s="21"/>
      <c r="CE4" s="23"/>
      <c r="CF4" s="23"/>
      <c r="CG4" s="23"/>
      <c r="CH4" s="23"/>
      <c r="CI4" s="25" t="str">
        <f t="shared" ref="CI4:CI67" si="16">IF(CH4="","",IF(CH4="TBD","TBD",IF(CH4="N/A","N/A","W"&amp;TEXT(WEEKNUM(CH4,21),"00")&amp;" "&amp;YEAR(CH4))))</f>
        <v/>
      </c>
      <c r="CJ4" s="23"/>
      <c r="CK4" s="25" t="str">
        <f t="shared" ref="CK4:CK67" si="17">IF(CJ4="","",IF(CJ4="TBD","TBD",IF(CJ4="N/A","N/A","W"&amp;TEXT(WEEKNUM(CJ4,21),"00")&amp;" "&amp;YEAR(CJ4))))</f>
        <v/>
      </c>
      <c r="CL4" s="24">
        <f t="shared" ref="CL4:CL67" si="18">+IF(CJ4="",0,(CJ4-CH4))</f>
        <v>0</v>
      </c>
      <c r="CM4" s="21" t="s">
        <v>258</v>
      </c>
      <c r="CN4" s="21"/>
      <c r="CO4" s="23"/>
      <c r="CP4" s="25" t="str">
        <f t="shared" ref="CP4:CP67" si="19">IF(CO4="","",IF(CO4="TBD","TBD",IF(CO4="N/A","N/A","W"&amp;TEXT(WEEKNUM(CO4,21),"00")&amp;" "&amp;YEAR(CO4))))</f>
        <v/>
      </c>
      <c r="CQ4" s="37" t="s">
        <v>258</v>
      </c>
      <c r="CR4" s="23"/>
      <c r="CS4" s="23"/>
      <c r="CT4" s="25" t="str">
        <f t="shared" ref="CT4:CT67" si="20">IF(CS4="","",IF(CS4="TBD","TBD",IF(CS4="N/A","N/A","W"&amp;TEXT(WEEKNUM(CS4,21),"00")&amp;" "&amp;YEAR(CS4))))</f>
        <v/>
      </c>
      <c r="CU4" s="21" t="s">
        <v>258</v>
      </c>
      <c r="CV4" s="21"/>
      <c r="CW4" s="23"/>
      <c r="CX4" s="25" t="str">
        <f t="shared" ref="CX4:CX67" si="21">IF(CW4="","",IF(CW4="TBD","TBD",IF(CW4="N/A","N/A","W"&amp;TEXT(WEEKNUM(CW4,21),"00")&amp;" "&amp;YEAR(CW4))))</f>
        <v/>
      </c>
      <c r="CY4" s="21" t="s">
        <v>258</v>
      </c>
      <c r="CZ4" s="21"/>
      <c r="DA4" s="23"/>
      <c r="DB4" s="25" t="str">
        <f t="shared" ref="DB4:DB67" si="22">IF(DA4="","",IF(DA4="TBD","TBD",IF(DA4="N/A","N/A","W"&amp;TEXT(WEEKNUM(DA4,21),"00")&amp;" "&amp;YEAR(DA4))))</f>
        <v/>
      </c>
      <c r="DC4" s="23"/>
      <c r="DD4" s="25" t="str">
        <f t="shared" ref="DD4:DD67" si="23">IF(DC4="","",IF(DC4="TBD","TBD",IF(DC4="N/A","N/A","W"&amp;TEXT(WEEKNUM(DC4,21),"00")&amp;" "&amp;YEAR(DC4))))</f>
        <v/>
      </c>
      <c r="DE4" s="21" t="s">
        <v>258</v>
      </c>
      <c r="DF4" s="23"/>
      <c r="DG4" s="21" t="s">
        <v>259</v>
      </c>
      <c r="DH4" s="21"/>
      <c r="DI4" s="18"/>
      <c r="DJ4" s="18"/>
      <c r="DK4" s="21" t="s">
        <v>260</v>
      </c>
      <c r="DL4" s="21" t="s">
        <v>261</v>
      </c>
      <c r="DM4" s="21"/>
      <c r="DN4" s="23"/>
      <c r="DO4" s="23"/>
      <c r="DP4" s="23"/>
      <c r="DQ4" s="23" t="s">
        <v>262</v>
      </c>
      <c r="DR4" s="23"/>
      <c r="DS4" s="23"/>
      <c r="DT4" s="23"/>
      <c r="DU4" s="23"/>
      <c r="DV4" s="23"/>
      <c r="DW4" s="23"/>
      <c r="DX4" s="23"/>
      <c r="DY4" s="18"/>
      <c r="DZ4" s="18"/>
      <c r="EA4" s="18"/>
      <c r="EB4" s="21" t="s">
        <v>30</v>
      </c>
      <c r="EC4" s="18"/>
      <c r="ED4" s="18"/>
      <c r="EE4" s="18"/>
      <c r="EF4" s="55"/>
      <c r="EG4" s="55"/>
      <c r="EH4" s="18"/>
      <c r="EI4" s="18">
        <v>0</v>
      </c>
      <c r="EJ4" s="29" t="str">
        <f t="shared" ref="EJ4:EJ67" si="24">K4&amp;AY4&amp;CA4&amp;DE4&amp;DT4&amp;DW4</f>
        <v>No VigenteTSS No Recibido 4GIng No Recibida 4GAs Built No Recibido</v>
      </c>
    </row>
    <row r="5" spans="1:140" ht="12.95" hidden="1" customHeight="1">
      <c r="A5" s="30" t="str">
        <f>IFERROR(IF(VLOOKUP(B5,SEARCH!A:A,1,0)=B5,"OK",""),"")</f>
        <v/>
      </c>
      <c r="B5" s="31" t="s">
        <v>263</v>
      </c>
      <c r="C5" s="15" t="s">
        <v>264</v>
      </c>
      <c r="D5" s="16">
        <v>7</v>
      </c>
      <c r="E5" s="16">
        <v>-34.951721999999997</v>
      </c>
      <c r="F5" s="16">
        <v>-71.192639</v>
      </c>
      <c r="G5" s="16" t="s">
        <v>265</v>
      </c>
      <c r="H5" s="16" t="s">
        <v>266</v>
      </c>
      <c r="I5" s="16" t="s">
        <v>267</v>
      </c>
      <c r="J5" s="16" t="s">
        <v>3</v>
      </c>
      <c r="K5" s="16" t="s">
        <v>3</v>
      </c>
      <c r="L5" s="16" t="s">
        <v>247</v>
      </c>
      <c r="M5" s="103"/>
      <c r="N5" s="18"/>
      <c r="O5" s="19">
        <v>0</v>
      </c>
      <c r="P5" s="19" t="s">
        <v>248</v>
      </c>
      <c r="Q5" s="18" t="s">
        <v>249</v>
      </c>
      <c r="R5" s="21" t="s">
        <v>250</v>
      </c>
      <c r="S5" s="21">
        <v>18</v>
      </c>
      <c r="T5" s="166"/>
      <c r="U5" s="23">
        <v>0</v>
      </c>
      <c r="V5" s="21" t="str">
        <f t="shared" si="0"/>
        <v>W52 1900</v>
      </c>
      <c r="W5" s="23"/>
      <c r="X5" s="23"/>
      <c r="Y5" s="23" t="str">
        <f t="shared" si="1"/>
        <v/>
      </c>
      <c r="Z5" s="23"/>
      <c r="AA5" s="23"/>
      <c r="AB5" s="24">
        <f t="shared" si="2"/>
        <v>0</v>
      </c>
      <c r="AC5" s="21" t="s">
        <v>251</v>
      </c>
      <c r="AD5" s="21"/>
      <c r="AE5" s="23"/>
      <c r="AF5" s="25" t="str">
        <f t="shared" si="3"/>
        <v/>
      </c>
      <c r="AG5" s="21" t="s">
        <v>251</v>
      </c>
      <c r="AH5" s="21"/>
      <c r="AI5" s="23"/>
      <c r="AJ5" s="25" t="str">
        <f t="shared" si="4"/>
        <v/>
      </c>
      <c r="AK5" s="21" t="s">
        <v>251</v>
      </c>
      <c r="AL5" s="21"/>
      <c r="AM5" s="23"/>
      <c r="AN5" s="25" t="str">
        <f t="shared" si="5"/>
        <v/>
      </c>
      <c r="AO5" s="21" t="s">
        <v>251</v>
      </c>
      <c r="AP5" s="21"/>
      <c r="AQ5" s="23"/>
      <c r="AR5" s="25" t="str">
        <f t="shared" si="6"/>
        <v/>
      </c>
      <c r="AS5" s="21"/>
      <c r="AT5" s="21"/>
      <c r="AU5" s="23"/>
      <c r="AV5" s="25" t="s">
        <v>252</v>
      </c>
      <c r="AW5" s="23"/>
      <c r="AX5" s="25" t="str">
        <f t="shared" si="7"/>
        <v/>
      </c>
      <c r="AY5" s="21" t="s">
        <v>253</v>
      </c>
      <c r="AZ5" s="21" t="s">
        <v>254</v>
      </c>
      <c r="BA5" s="21" t="s">
        <v>255</v>
      </c>
      <c r="BB5" s="23"/>
      <c r="BC5" s="23"/>
      <c r="BD5" s="23"/>
      <c r="BE5" s="25" t="str">
        <f t="shared" si="8"/>
        <v/>
      </c>
      <c r="BF5" s="23"/>
      <c r="BG5" s="25" t="str">
        <f t="shared" si="9"/>
        <v/>
      </c>
      <c r="BH5" s="24">
        <f t="shared" si="10"/>
        <v>0</v>
      </c>
      <c r="BI5" s="26" t="s">
        <v>256</v>
      </c>
      <c r="BJ5" s="26"/>
      <c r="BK5" s="27"/>
      <c r="BL5" s="25" t="str">
        <f t="shared" si="11"/>
        <v/>
      </c>
      <c r="BM5" s="21" t="s">
        <v>256</v>
      </c>
      <c r="BN5" s="21"/>
      <c r="BO5" s="23"/>
      <c r="BP5" s="25" t="str">
        <f t="shared" si="12"/>
        <v/>
      </c>
      <c r="BQ5" s="21" t="s">
        <v>256</v>
      </c>
      <c r="BR5" s="21"/>
      <c r="BS5" s="23"/>
      <c r="BT5" s="25" t="str">
        <f t="shared" si="13"/>
        <v/>
      </c>
      <c r="BU5" s="21" t="s">
        <v>256</v>
      </c>
      <c r="BV5" s="21"/>
      <c r="BW5" s="23"/>
      <c r="BX5" s="25" t="str">
        <f t="shared" si="14"/>
        <v/>
      </c>
      <c r="BY5" s="23"/>
      <c r="BZ5" s="25" t="str">
        <f t="shared" si="15"/>
        <v/>
      </c>
      <c r="CA5" s="21" t="s">
        <v>257</v>
      </c>
      <c r="CB5" s="21">
        <v>0</v>
      </c>
      <c r="CC5" s="21"/>
      <c r="CD5" s="21"/>
      <c r="CE5" s="23"/>
      <c r="CF5" s="23"/>
      <c r="CG5" s="23"/>
      <c r="CH5" s="23"/>
      <c r="CI5" s="25" t="str">
        <f t="shared" si="16"/>
        <v/>
      </c>
      <c r="CJ5" s="23"/>
      <c r="CK5" s="25" t="str">
        <f t="shared" si="17"/>
        <v/>
      </c>
      <c r="CL5" s="24">
        <f t="shared" si="18"/>
        <v>0</v>
      </c>
      <c r="CM5" s="21" t="s">
        <v>258</v>
      </c>
      <c r="CN5" s="21"/>
      <c r="CO5" s="23"/>
      <c r="CP5" s="25" t="str">
        <f t="shared" si="19"/>
        <v/>
      </c>
      <c r="CQ5" s="37" t="s">
        <v>258</v>
      </c>
      <c r="CR5" s="23"/>
      <c r="CS5" s="23"/>
      <c r="CT5" s="25" t="str">
        <f t="shared" si="20"/>
        <v/>
      </c>
      <c r="CU5" s="21" t="s">
        <v>258</v>
      </c>
      <c r="CV5" s="21"/>
      <c r="CW5" s="23"/>
      <c r="CX5" s="25" t="str">
        <f t="shared" si="21"/>
        <v/>
      </c>
      <c r="CY5" s="21" t="s">
        <v>258</v>
      </c>
      <c r="CZ5" s="21"/>
      <c r="DA5" s="23"/>
      <c r="DB5" s="25" t="str">
        <f t="shared" si="22"/>
        <v/>
      </c>
      <c r="DC5" s="23"/>
      <c r="DD5" s="25" t="str">
        <f t="shared" si="23"/>
        <v/>
      </c>
      <c r="DE5" s="21" t="s">
        <v>258</v>
      </c>
      <c r="DF5" s="23"/>
      <c r="DG5" s="21" t="s">
        <v>259</v>
      </c>
      <c r="DH5" s="21"/>
      <c r="DI5" s="18"/>
      <c r="DJ5" s="18"/>
      <c r="DK5" s="21" t="s">
        <v>260</v>
      </c>
      <c r="DL5" s="21" t="s">
        <v>261</v>
      </c>
      <c r="DM5" s="21"/>
      <c r="DN5" s="23"/>
      <c r="DO5" s="23"/>
      <c r="DP5" s="23"/>
      <c r="DQ5" s="23" t="s">
        <v>262</v>
      </c>
      <c r="DR5" s="23"/>
      <c r="DS5" s="23"/>
      <c r="DT5" s="23"/>
      <c r="DU5" s="23"/>
      <c r="DV5" s="23"/>
      <c r="DW5" s="23"/>
      <c r="DX5" s="23"/>
      <c r="DY5" s="18"/>
      <c r="DZ5" s="18"/>
      <c r="EA5" s="18"/>
      <c r="EB5" s="21" t="s">
        <v>30</v>
      </c>
      <c r="EC5" s="18"/>
      <c r="ED5" s="18"/>
      <c r="EE5" s="18"/>
      <c r="EF5" s="55"/>
      <c r="EG5" s="55"/>
      <c r="EH5" s="18"/>
      <c r="EI5" s="18">
        <v>0</v>
      </c>
      <c r="EJ5" s="29" t="str">
        <f t="shared" si="24"/>
        <v>No VigenteTSS No Recibido 4GIng No Recibida 4GAs Built No Recibido</v>
      </c>
    </row>
    <row r="6" spans="1:140" ht="12.95" hidden="1" customHeight="1">
      <c r="A6" s="30" t="str">
        <f>IFERROR(IF(VLOOKUP(B6,SEARCH!A:A,1,0)=B6,"OK",""),"")</f>
        <v/>
      </c>
      <c r="B6" s="31" t="s">
        <v>268</v>
      </c>
      <c r="C6" s="15" t="s">
        <v>269</v>
      </c>
      <c r="D6" s="16">
        <v>13</v>
      </c>
      <c r="E6" s="16">
        <v>-33.405994</v>
      </c>
      <c r="F6" s="16">
        <v>-70.568974999999995</v>
      </c>
      <c r="G6" s="16" t="s">
        <v>270</v>
      </c>
      <c r="H6" s="16" t="s">
        <v>271</v>
      </c>
      <c r="I6" s="16"/>
      <c r="J6" s="16" t="s">
        <v>272</v>
      </c>
      <c r="K6" s="16" t="s">
        <v>3</v>
      </c>
      <c r="L6" s="16" t="s">
        <v>247</v>
      </c>
      <c r="M6" s="103"/>
      <c r="N6" s="18"/>
      <c r="O6" s="19">
        <v>0</v>
      </c>
      <c r="P6" s="19">
        <v>0</v>
      </c>
      <c r="Q6" s="18"/>
      <c r="R6" s="103" t="s">
        <v>273</v>
      </c>
      <c r="S6" s="21"/>
      <c r="T6" s="22"/>
      <c r="U6" s="23"/>
      <c r="V6" s="21" t="str">
        <f t="shared" si="0"/>
        <v/>
      </c>
      <c r="W6" s="23"/>
      <c r="X6" s="23"/>
      <c r="Y6" s="23" t="str">
        <f t="shared" si="1"/>
        <v/>
      </c>
      <c r="Z6" s="23"/>
      <c r="AA6" s="23"/>
      <c r="AB6" s="24">
        <f t="shared" si="2"/>
        <v>0</v>
      </c>
      <c r="AC6" s="21" t="s">
        <v>251</v>
      </c>
      <c r="AD6" s="21"/>
      <c r="AE6" s="23"/>
      <c r="AF6" s="25" t="str">
        <f t="shared" si="3"/>
        <v/>
      </c>
      <c r="AG6" s="21" t="s">
        <v>251</v>
      </c>
      <c r="AH6" s="21"/>
      <c r="AI6" s="23"/>
      <c r="AJ6" s="25" t="str">
        <f t="shared" si="4"/>
        <v/>
      </c>
      <c r="AK6" s="21" t="s">
        <v>251</v>
      </c>
      <c r="AL6" s="70"/>
      <c r="AM6" s="23"/>
      <c r="AN6" s="25" t="str">
        <f t="shared" si="5"/>
        <v/>
      </c>
      <c r="AO6" s="21" t="s">
        <v>251</v>
      </c>
      <c r="AP6" s="21"/>
      <c r="AQ6" s="23"/>
      <c r="AR6" s="25" t="str">
        <f t="shared" si="6"/>
        <v/>
      </c>
      <c r="AS6" s="21"/>
      <c r="AT6" s="21"/>
      <c r="AU6" s="23"/>
      <c r="AV6" s="25"/>
      <c r="AW6" s="23"/>
      <c r="AX6" s="25" t="str">
        <f t="shared" si="7"/>
        <v/>
      </c>
      <c r="AY6" s="21" t="s">
        <v>253</v>
      </c>
      <c r="AZ6" s="21" t="s">
        <v>254</v>
      </c>
      <c r="BA6" s="21" t="s">
        <v>255</v>
      </c>
      <c r="BB6" s="23"/>
      <c r="BC6" s="23"/>
      <c r="BD6" s="23"/>
      <c r="BE6" s="25" t="str">
        <f t="shared" si="8"/>
        <v/>
      </c>
      <c r="BF6" s="23"/>
      <c r="BG6" s="25" t="str">
        <f t="shared" si="9"/>
        <v/>
      </c>
      <c r="BH6" s="24">
        <f t="shared" si="10"/>
        <v>0</v>
      </c>
      <c r="BI6" s="26" t="s">
        <v>256</v>
      </c>
      <c r="BJ6" s="26"/>
      <c r="BK6" s="27"/>
      <c r="BL6" s="25" t="str">
        <f t="shared" si="11"/>
        <v/>
      </c>
      <c r="BM6" s="21" t="s">
        <v>256</v>
      </c>
      <c r="BN6" s="21"/>
      <c r="BO6" s="23"/>
      <c r="BP6" s="25" t="str">
        <f t="shared" si="12"/>
        <v/>
      </c>
      <c r="BQ6" s="21" t="s">
        <v>256</v>
      </c>
      <c r="BR6" s="21"/>
      <c r="BS6" s="23"/>
      <c r="BT6" s="25" t="str">
        <f t="shared" si="13"/>
        <v/>
      </c>
      <c r="BU6" s="21" t="s">
        <v>256</v>
      </c>
      <c r="BV6" s="21"/>
      <c r="BW6" s="23"/>
      <c r="BX6" s="25" t="str">
        <f t="shared" si="14"/>
        <v/>
      </c>
      <c r="BY6" s="23"/>
      <c r="BZ6" s="25" t="str">
        <f t="shared" si="15"/>
        <v/>
      </c>
      <c r="CA6" s="21" t="s">
        <v>257</v>
      </c>
      <c r="CB6" s="21">
        <v>0</v>
      </c>
      <c r="CC6" s="21"/>
      <c r="CD6" s="21"/>
      <c r="CE6" s="23"/>
      <c r="CF6" s="23"/>
      <c r="CG6" s="23"/>
      <c r="CH6" s="23"/>
      <c r="CI6" s="25" t="str">
        <f t="shared" si="16"/>
        <v/>
      </c>
      <c r="CJ6" s="23"/>
      <c r="CK6" s="25" t="str">
        <f t="shared" si="17"/>
        <v/>
      </c>
      <c r="CL6" s="24">
        <f t="shared" si="18"/>
        <v>0</v>
      </c>
      <c r="CM6" s="21" t="s">
        <v>258</v>
      </c>
      <c r="CN6" s="21"/>
      <c r="CO6" s="23"/>
      <c r="CP6" s="25" t="str">
        <f t="shared" si="19"/>
        <v/>
      </c>
      <c r="CQ6" s="23" t="s">
        <v>258</v>
      </c>
      <c r="CR6" s="23"/>
      <c r="CS6" s="23"/>
      <c r="CT6" s="25" t="str">
        <f t="shared" si="20"/>
        <v/>
      </c>
      <c r="CU6" s="21" t="s">
        <v>258</v>
      </c>
      <c r="CV6" s="21"/>
      <c r="CW6" s="23"/>
      <c r="CX6" s="25" t="str">
        <f t="shared" si="21"/>
        <v/>
      </c>
      <c r="CY6" s="21" t="s">
        <v>258</v>
      </c>
      <c r="CZ6" s="21"/>
      <c r="DA6" s="23"/>
      <c r="DB6" s="25" t="str">
        <f t="shared" si="22"/>
        <v/>
      </c>
      <c r="DC6" s="23"/>
      <c r="DD6" s="25" t="str">
        <f t="shared" si="23"/>
        <v/>
      </c>
      <c r="DE6" s="21" t="s">
        <v>258</v>
      </c>
      <c r="DF6" s="23"/>
      <c r="DG6" s="21" t="s">
        <v>274</v>
      </c>
      <c r="DH6" s="21"/>
      <c r="DI6" s="18"/>
      <c r="DJ6" s="18"/>
      <c r="DK6" s="21" t="s">
        <v>260</v>
      </c>
      <c r="DL6" s="21" t="s">
        <v>275</v>
      </c>
      <c r="DM6" s="21"/>
      <c r="DN6" s="23"/>
      <c r="DO6" s="23"/>
      <c r="DP6" s="23"/>
      <c r="DQ6" s="23" t="s">
        <v>276</v>
      </c>
      <c r="DR6" s="23"/>
      <c r="DS6" s="23"/>
      <c r="DT6" s="23"/>
      <c r="DU6" s="23"/>
      <c r="DV6" s="23"/>
      <c r="DW6" s="23"/>
      <c r="DX6" s="23"/>
      <c r="DY6" s="18">
        <v>0</v>
      </c>
      <c r="DZ6" s="18">
        <v>0</v>
      </c>
      <c r="EA6" s="18">
        <v>0</v>
      </c>
      <c r="EB6" s="21" t="s">
        <v>30</v>
      </c>
      <c r="EC6" s="18"/>
      <c r="ED6" s="18"/>
      <c r="EE6" s="18"/>
      <c r="EF6" s="55"/>
      <c r="EG6" s="55"/>
      <c r="EH6" s="18"/>
      <c r="EI6" s="18">
        <v>0</v>
      </c>
      <c r="EJ6" s="29" t="str">
        <f t="shared" si="24"/>
        <v>No VigenteTSS No Recibido 4GIng No Recibida 4GAs Built No Recibido</v>
      </c>
    </row>
    <row r="7" spans="1:140" ht="12.95" hidden="1" customHeight="1">
      <c r="A7" s="30" t="str">
        <f>IFERROR(IF(VLOOKUP(B7,SEARCH!A:A,1,0)=B7,"OK",""),"")</f>
        <v/>
      </c>
      <c r="B7" s="31" t="s">
        <v>277</v>
      </c>
      <c r="C7" s="15" t="s">
        <v>278</v>
      </c>
      <c r="D7" s="16">
        <v>13</v>
      </c>
      <c r="E7" s="16">
        <v>-33.422742599999999</v>
      </c>
      <c r="F7" s="16">
        <v>-70.621950799999993</v>
      </c>
      <c r="G7" s="16" t="s">
        <v>270</v>
      </c>
      <c r="H7" s="16" t="s">
        <v>279</v>
      </c>
      <c r="I7" s="16"/>
      <c r="J7" s="16" t="s">
        <v>272</v>
      </c>
      <c r="K7" s="16" t="s">
        <v>3</v>
      </c>
      <c r="L7" s="16" t="s">
        <v>247</v>
      </c>
      <c r="M7" s="103"/>
      <c r="N7" s="18"/>
      <c r="O7" s="19">
        <v>0</v>
      </c>
      <c r="P7" s="19">
        <v>0</v>
      </c>
      <c r="Q7" s="18" t="s">
        <v>280</v>
      </c>
      <c r="R7" s="103" t="s">
        <v>273</v>
      </c>
      <c r="S7" s="21"/>
      <c r="T7" s="22"/>
      <c r="U7" s="23">
        <v>0</v>
      </c>
      <c r="V7" s="21" t="str">
        <f t="shared" si="0"/>
        <v>W52 1900</v>
      </c>
      <c r="W7" s="23"/>
      <c r="X7" s="23"/>
      <c r="Y7" s="23" t="str">
        <f t="shared" si="1"/>
        <v/>
      </c>
      <c r="Z7" s="23"/>
      <c r="AA7" s="23"/>
      <c r="AB7" s="24">
        <f t="shared" si="2"/>
        <v>0</v>
      </c>
      <c r="AC7" s="21" t="s">
        <v>251</v>
      </c>
      <c r="AD7" s="21"/>
      <c r="AE7" s="23"/>
      <c r="AF7" s="25" t="str">
        <f t="shared" si="3"/>
        <v/>
      </c>
      <c r="AG7" s="21" t="s">
        <v>251</v>
      </c>
      <c r="AH7" s="21"/>
      <c r="AI7" s="23"/>
      <c r="AJ7" s="25" t="str">
        <f t="shared" si="4"/>
        <v/>
      </c>
      <c r="AK7" s="21" t="s">
        <v>251</v>
      </c>
      <c r="AL7" s="70"/>
      <c r="AM7" s="23"/>
      <c r="AN7" s="25" t="str">
        <f t="shared" si="5"/>
        <v/>
      </c>
      <c r="AO7" s="21" t="s">
        <v>251</v>
      </c>
      <c r="AP7" s="21"/>
      <c r="AQ7" s="23"/>
      <c r="AR7" s="25" t="str">
        <f t="shared" si="6"/>
        <v/>
      </c>
      <c r="AS7" s="21"/>
      <c r="AT7" s="21"/>
      <c r="AU7" s="23"/>
      <c r="AV7" s="25"/>
      <c r="AW7" s="23"/>
      <c r="AX7" s="25" t="str">
        <f t="shared" si="7"/>
        <v/>
      </c>
      <c r="AY7" s="21" t="s">
        <v>253</v>
      </c>
      <c r="AZ7" s="21" t="s">
        <v>254</v>
      </c>
      <c r="BA7" s="21" t="s">
        <v>255</v>
      </c>
      <c r="BB7" s="23"/>
      <c r="BC7" s="23"/>
      <c r="BD7" s="23"/>
      <c r="BE7" s="25" t="str">
        <f t="shared" si="8"/>
        <v/>
      </c>
      <c r="BF7" s="23"/>
      <c r="BG7" s="25" t="str">
        <f t="shared" si="9"/>
        <v/>
      </c>
      <c r="BH7" s="24">
        <f t="shared" si="10"/>
        <v>0</v>
      </c>
      <c r="BI7" s="26" t="s">
        <v>256</v>
      </c>
      <c r="BJ7" s="26"/>
      <c r="BK7" s="27"/>
      <c r="BL7" s="25" t="str">
        <f t="shared" si="11"/>
        <v/>
      </c>
      <c r="BM7" s="21" t="s">
        <v>256</v>
      </c>
      <c r="BN7" s="21"/>
      <c r="BO7" s="23"/>
      <c r="BP7" s="25" t="str">
        <f t="shared" si="12"/>
        <v/>
      </c>
      <c r="BQ7" s="21" t="s">
        <v>256</v>
      </c>
      <c r="BR7" s="21"/>
      <c r="BS7" s="23"/>
      <c r="BT7" s="25" t="str">
        <f t="shared" si="13"/>
        <v/>
      </c>
      <c r="BU7" s="21" t="s">
        <v>256</v>
      </c>
      <c r="BV7" s="21"/>
      <c r="BW7" s="23"/>
      <c r="BX7" s="25" t="str">
        <f t="shared" si="14"/>
        <v/>
      </c>
      <c r="BY7" s="23"/>
      <c r="BZ7" s="25" t="str">
        <f t="shared" si="15"/>
        <v/>
      </c>
      <c r="CA7" s="21" t="s">
        <v>257</v>
      </c>
      <c r="CB7" s="21">
        <v>0</v>
      </c>
      <c r="CC7" s="21"/>
      <c r="CD7" s="21"/>
      <c r="CE7" s="23"/>
      <c r="CF7" s="23"/>
      <c r="CG7" s="23"/>
      <c r="CH7" s="23"/>
      <c r="CI7" s="25" t="str">
        <f t="shared" si="16"/>
        <v/>
      </c>
      <c r="CJ7" s="23"/>
      <c r="CK7" s="25" t="str">
        <f t="shared" si="17"/>
        <v/>
      </c>
      <c r="CL7" s="24">
        <f t="shared" si="18"/>
        <v>0</v>
      </c>
      <c r="CM7" s="21" t="s">
        <v>258</v>
      </c>
      <c r="CN7" s="21"/>
      <c r="CO7" s="23"/>
      <c r="CP7" s="25" t="str">
        <f t="shared" si="19"/>
        <v/>
      </c>
      <c r="CQ7" s="23" t="s">
        <v>258</v>
      </c>
      <c r="CR7" s="23"/>
      <c r="CS7" s="23"/>
      <c r="CT7" s="25" t="str">
        <f t="shared" si="20"/>
        <v/>
      </c>
      <c r="CU7" s="21" t="s">
        <v>258</v>
      </c>
      <c r="CV7" s="21"/>
      <c r="CW7" s="23"/>
      <c r="CX7" s="25" t="str">
        <f t="shared" si="21"/>
        <v/>
      </c>
      <c r="CY7" s="21" t="s">
        <v>258</v>
      </c>
      <c r="CZ7" s="21"/>
      <c r="DA7" s="23"/>
      <c r="DB7" s="25" t="str">
        <f t="shared" si="22"/>
        <v/>
      </c>
      <c r="DC7" s="23"/>
      <c r="DD7" s="25" t="str">
        <f t="shared" si="23"/>
        <v/>
      </c>
      <c r="DE7" s="21" t="s">
        <v>258</v>
      </c>
      <c r="DF7" s="23"/>
      <c r="DG7" s="21" t="s">
        <v>274</v>
      </c>
      <c r="DH7" s="21"/>
      <c r="DI7" s="18"/>
      <c r="DJ7" s="18"/>
      <c r="DK7" s="21" t="s">
        <v>260</v>
      </c>
      <c r="DL7" s="21" t="s">
        <v>275</v>
      </c>
      <c r="DM7" s="21"/>
      <c r="DN7" s="23"/>
      <c r="DO7" s="23"/>
      <c r="DP7" s="23"/>
      <c r="DQ7" s="23" t="s">
        <v>276</v>
      </c>
      <c r="DR7" s="23"/>
      <c r="DS7" s="23"/>
      <c r="DT7" s="23"/>
      <c r="DU7" s="23"/>
      <c r="DV7" s="23"/>
      <c r="DW7" s="23"/>
      <c r="DX7" s="23"/>
      <c r="DY7" s="18">
        <v>0</v>
      </c>
      <c r="DZ7" s="18">
        <v>0</v>
      </c>
      <c r="EA7" s="18">
        <v>0</v>
      </c>
      <c r="EB7" s="21" t="s">
        <v>30</v>
      </c>
      <c r="EC7" s="18"/>
      <c r="ED7" s="18"/>
      <c r="EE7" s="18"/>
      <c r="EF7" s="55"/>
      <c r="EG7" s="55"/>
      <c r="EH7" s="18"/>
      <c r="EI7" s="18">
        <v>0</v>
      </c>
      <c r="EJ7" s="29" t="str">
        <f t="shared" si="24"/>
        <v>No VigenteTSS No Recibido 4GIng No Recibida 4GAs Built No Recibido</v>
      </c>
    </row>
    <row r="8" spans="1:140" ht="12.95" hidden="1" customHeight="1">
      <c r="A8" s="30" t="str">
        <f>IFERROR(IF(VLOOKUP(B8,SEARCH!A:A,1,0)=B8,"OK",""),"")</f>
        <v/>
      </c>
      <c r="B8" s="31" t="s">
        <v>281</v>
      </c>
      <c r="C8" s="15" t="s">
        <v>282</v>
      </c>
      <c r="D8" s="16">
        <v>13</v>
      </c>
      <c r="E8" s="16">
        <v>-33.378031999999997</v>
      </c>
      <c r="F8" s="16">
        <v>-70.742594999999994</v>
      </c>
      <c r="G8" s="16" t="s">
        <v>270</v>
      </c>
      <c r="H8" s="16" t="s">
        <v>283</v>
      </c>
      <c r="I8" s="16"/>
      <c r="J8" s="16" t="s">
        <v>272</v>
      </c>
      <c r="K8" s="16" t="s">
        <v>3</v>
      </c>
      <c r="L8" s="16" t="s">
        <v>247</v>
      </c>
      <c r="M8" s="103"/>
      <c r="N8" s="18"/>
      <c r="O8" s="19">
        <v>0</v>
      </c>
      <c r="P8" s="19">
        <v>0</v>
      </c>
      <c r="Q8" s="18" t="s">
        <v>280</v>
      </c>
      <c r="R8" s="103" t="s">
        <v>273</v>
      </c>
      <c r="S8" s="21"/>
      <c r="T8" s="22"/>
      <c r="U8" s="23">
        <v>0</v>
      </c>
      <c r="V8" s="21" t="str">
        <f t="shared" si="0"/>
        <v>W52 1900</v>
      </c>
      <c r="W8" s="23"/>
      <c r="X8" s="23"/>
      <c r="Y8" s="23" t="str">
        <f t="shared" si="1"/>
        <v/>
      </c>
      <c r="Z8" s="23"/>
      <c r="AA8" s="23"/>
      <c r="AB8" s="24">
        <f t="shared" si="2"/>
        <v>0</v>
      </c>
      <c r="AC8" s="21" t="s">
        <v>251</v>
      </c>
      <c r="AD8" s="21"/>
      <c r="AE8" s="23"/>
      <c r="AF8" s="25" t="str">
        <f t="shared" si="3"/>
        <v/>
      </c>
      <c r="AG8" s="21" t="s">
        <v>251</v>
      </c>
      <c r="AH8" s="21"/>
      <c r="AI8" s="23"/>
      <c r="AJ8" s="25" t="str">
        <f t="shared" si="4"/>
        <v/>
      </c>
      <c r="AK8" s="21" t="s">
        <v>251</v>
      </c>
      <c r="AL8" s="21"/>
      <c r="AM8" s="23"/>
      <c r="AN8" s="25" t="str">
        <f t="shared" si="5"/>
        <v/>
      </c>
      <c r="AO8" s="21" t="s">
        <v>251</v>
      </c>
      <c r="AP8" s="21"/>
      <c r="AQ8" s="23"/>
      <c r="AR8" s="25" t="str">
        <f t="shared" si="6"/>
        <v/>
      </c>
      <c r="AS8" s="21"/>
      <c r="AT8" s="21"/>
      <c r="AU8" s="23"/>
      <c r="AV8" s="25"/>
      <c r="AW8" s="23"/>
      <c r="AX8" s="25" t="str">
        <f t="shared" si="7"/>
        <v/>
      </c>
      <c r="AY8" s="21" t="s">
        <v>253</v>
      </c>
      <c r="AZ8" s="21" t="s">
        <v>254</v>
      </c>
      <c r="BA8" s="21" t="s">
        <v>255</v>
      </c>
      <c r="BB8" s="23"/>
      <c r="BC8" s="23"/>
      <c r="BD8" s="23"/>
      <c r="BE8" s="25" t="str">
        <f t="shared" si="8"/>
        <v/>
      </c>
      <c r="BF8" s="23"/>
      <c r="BG8" s="25" t="str">
        <f t="shared" si="9"/>
        <v/>
      </c>
      <c r="BH8" s="24">
        <f t="shared" si="10"/>
        <v>0</v>
      </c>
      <c r="BI8" s="26" t="s">
        <v>256</v>
      </c>
      <c r="BJ8" s="26"/>
      <c r="BK8" s="27"/>
      <c r="BL8" s="25" t="str">
        <f t="shared" si="11"/>
        <v/>
      </c>
      <c r="BM8" s="21" t="s">
        <v>256</v>
      </c>
      <c r="BN8" s="21"/>
      <c r="BO8" s="23"/>
      <c r="BP8" s="25" t="str">
        <f t="shared" si="12"/>
        <v/>
      </c>
      <c r="BQ8" s="21" t="s">
        <v>256</v>
      </c>
      <c r="BR8" s="21"/>
      <c r="BS8" s="23"/>
      <c r="BT8" s="25" t="str">
        <f t="shared" si="13"/>
        <v/>
      </c>
      <c r="BU8" s="21" t="s">
        <v>256</v>
      </c>
      <c r="BV8" s="21"/>
      <c r="BW8" s="23"/>
      <c r="BX8" s="25" t="str">
        <f t="shared" si="14"/>
        <v/>
      </c>
      <c r="BY8" s="23"/>
      <c r="BZ8" s="25" t="str">
        <f t="shared" si="15"/>
        <v/>
      </c>
      <c r="CA8" s="21" t="s">
        <v>257</v>
      </c>
      <c r="CB8" s="21">
        <v>0</v>
      </c>
      <c r="CC8" s="21"/>
      <c r="CD8" s="21"/>
      <c r="CE8" s="23"/>
      <c r="CF8" s="23"/>
      <c r="CG8" s="23"/>
      <c r="CH8" s="23"/>
      <c r="CI8" s="25" t="str">
        <f t="shared" si="16"/>
        <v/>
      </c>
      <c r="CJ8" s="23"/>
      <c r="CK8" s="25" t="str">
        <f t="shared" si="17"/>
        <v/>
      </c>
      <c r="CL8" s="24">
        <f t="shared" si="18"/>
        <v>0</v>
      </c>
      <c r="CM8" s="21" t="s">
        <v>258</v>
      </c>
      <c r="CN8" s="21"/>
      <c r="CO8" s="23"/>
      <c r="CP8" s="25" t="str">
        <f t="shared" si="19"/>
        <v/>
      </c>
      <c r="CQ8" s="23" t="s">
        <v>258</v>
      </c>
      <c r="CR8" s="23"/>
      <c r="CS8" s="23"/>
      <c r="CT8" s="25" t="str">
        <f t="shared" si="20"/>
        <v/>
      </c>
      <c r="CU8" s="21" t="s">
        <v>258</v>
      </c>
      <c r="CV8" s="21"/>
      <c r="CW8" s="23"/>
      <c r="CX8" s="25" t="str">
        <f t="shared" si="21"/>
        <v/>
      </c>
      <c r="CY8" s="21" t="s">
        <v>258</v>
      </c>
      <c r="CZ8" s="21"/>
      <c r="DA8" s="23"/>
      <c r="DB8" s="25" t="str">
        <f t="shared" si="22"/>
        <v/>
      </c>
      <c r="DC8" s="23"/>
      <c r="DD8" s="25" t="str">
        <f t="shared" si="23"/>
        <v/>
      </c>
      <c r="DE8" s="21" t="s">
        <v>258</v>
      </c>
      <c r="DF8" s="23"/>
      <c r="DG8" s="21" t="s">
        <v>274</v>
      </c>
      <c r="DH8" s="21"/>
      <c r="DI8" s="18"/>
      <c r="DJ8" s="18"/>
      <c r="DK8" s="21" t="s">
        <v>260</v>
      </c>
      <c r="DL8" s="21" t="s">
        <v>275</v>
      </c>
      <c r="DM8" s="21"/>
      <c r="DN8" s="23"/>
      <c r="DO8" s="23"/>
      <c r="DP8" s="23"/>
      <c r="DQ8" s="23" t="s">
        <v>276</v>
      </c>
      <c r="DR8" s="23"/>
      <c r="DS8" s="23"/>
      <c r="DT8" s="23"/>
      <c r="DU8" s="23"/>
      <c r="DV8" s="23"/>
      <c r="DW8" s="23"/>
      <c r="DX8" s="23"/>
      <c r="DY8" s="18">
        <v>0</v>
      </c>
      <c r="DZ8" s="18">
        <v>0</v>
      </c>
      <c r="EA8" s="18">
        <v>0</v>
      </c>
      <c r="EB8" s="21" t="s">
        <v>30</v>
      </c>
      <c r="EC8" s="18"/>
      <c r="ED8" s="18"/>
      <c r="EE8" s="18"/>
      <c r="EF8" s="55"/>
      <c r="EG8" s="55"/>
      <c r="EH8" s="18"/>
      <c r="EI8" s="18">
        <v>0</v>
      </c>
      <c r="EJ8" s="29" t="str">
        <f t="shared" si="24"/>
        <v>No VigenteTSS No Recibido 4GIng No Recibida 4GAs Built No Recibido</v>
      </c>
    </row>
    <row r="9" spans="1:140" ht="12.95" hidden="1" customHeight="1">
      <c r="A9" s="30" t="str">
        <f>IFERROR(IF(VLOOKUP(B9,SEARCH!A:A,1,0)=B9,"OK",""),"")</f>
        <v/>
      </c>
      <c r="B9" s="31" t="s">
        <v>284</v>
      </c>
      <c r="C9" s="15" t="s">
        <v>285</v>
      </c>
      <c r="D9" s="16">
        <v>16</v>
      </c>
      <c r="E9" s="16">
        <v>-36.595668000000003</v>
      </c>
      <c r="F9" s="16">
        <v>-72.107282999999995</v>
      </c>
      <c r="G9" s="16" t="s">
        <v>286</v>
      </c>
      <c r="H9" s="16" t="s">
        <v>287</v>
      </c>
      <c r="I9" s="16"/>
      <c r="J9" s="16" t="s">
        <v>272</v>
      </c>
      <c r="K9" s="16" t="s">
        <v>3</v>
      </c>
      <c r="L9" s="16" t="s">
        <v>247</v>
      </c>
      <c r="M9" s="103"/>
      <c r="N9" s="18"/>
      <c r="O9" s="19">
        <v>0</v>
      </c>
      <c r="P9" s="19">
        <v>0</v>
      </c>
      <c r="Q9" s="18"/>
      <c r="R9" s="103" t="s">
        <v>273</v>
      </c>
      <c r="S9" s="21"/>
      <c r="T9" s="22"/>
      <c r="U9" s="23">
        <v>0</v>
      </c>
      <c r="V9" s="21" t="str">
        <f t="shared" si="0"/>
        <v>W52 1900</v>
      </c>
      <c r="W9" s="23"/>
      <c r="X9" s="23"/>
      <c r="Y9" s="23" t="str">
        <f t="shared" si="1"/>
        <v/>
      </c>
      <c r="Z9" s="23"/>
      <c r="AA9" s="23"/>
      <c r="AB9" s="24">
        <f t="shared" si="2"/>
        <v>0</v>
      </c>
      <c r="AC9" s="21" t="s">
        <v>251</v>
      </c>
      <c r="AD9" s="21"/>
      <c r="AE9" s="23"/>
      <c r="AF9" s="25" t="str">
        <f t="shared" si="3"/>
        <v/>
      </c>
      <c r="AG9" s="21" t="s">
        <v>251</v>
      </c>
      <c r="AH9" s="21"/>
      <c r="AI9" s="23"/>
      <c r="AJ9" s="25" t="str">
        <f t="shared" si="4"/>
        <v/>
      </c>
      <c r="AK9" s="21" t="s">
        <v>251</v>
      </c>
      <c r="AL9" s="21"/>
      <c r="AM9" s="23"/>
      <c r="AN9" s="25" t="str">
        <f t="shared" si="5"/>
        <v/>
      </c>
      <c r="AO9" s="21" t="s">
        <v>251</v>
      </c>
      <c r="AP9" s="21"/>
      <c r="AQ9" s="23"/>
      <c r="AR9" s="25" t="str">
        <f t="shared" si="6"/>
        <v/>
      </c>
      <c r="AS9" s="21"/>
      <c r="AT9" s="21"/>
      <c r="AU9" s="23"/>
      <c r="AV9" s="25"/>
      <c r="AW9" s="23"/>
      <c r="AX9" s="25" t="str">
        <f t="shared" si="7"/>
        <v/>
      </c>
      <c r="AY9" s="21" t="s">
        <v>253</v>
      </c>
      <c r="AZ9" s="21" t="s">
        <v>254</v>
      </c>
      <c r="BA9" s="21" t="s">
        <v>255</v>
      </c>
      <c r="BB9" s="23"/>
      <c r="BC9" s="23"/>
      <c r="BD9" s="23"/>
      <c r="BE9" s="25" t="str">
        <f t="shared" si="8"/>
        <v/>
      </c>
      <c r="BF9" s="23"/>
      <c r="BG9" s="25" t="str">
        <f t="shared" si="9"/>
        <v/>
      </c>
      <c r="BH9" s="24">
        <f t="shared" si="10"/>
        <v>0</v>
      </c>
      <c r="BI9" s="26" t="s">
        <v>256</v>
      </c>
      <c r="BJ9" s="26"/>
      <c r="BK9" s="27"/>
      <c r="BL9" s="25" t="str">
        <f t="shared" si="11"/>
        <v/>
      </c>
      <c r="BM9" s="21" t="s">
        <v>256</v>
      </c>
      <c r="BN9" s="21"/>
      <c r="BO9" s="23"/>
      <c r="BP9" s="25" t="str">
        <f t="shared" si="12"/>
        <v/>
      </c>
      <c r="BQ9" s="21" t="s">
        <v>256</v>
      </c>
      <c r="BR9" s="21"/>
      <c r="BS9" s="23"/>
      <c r="BT9" s="25" t="str">
        <f t="shared" si="13"/>
        <v/>
      </c>
      <c r="BU9" s="21" t="s">
        <v>256</v>
      </c>
      <c r="BV9" s="21"/>
      <c r="BW9" s="23"/>
      <c r="BX9" s="25" t="str">
        <f t="shared" si="14"/>
        <v/>
      </c>
      <c r="BY9" s="23"/>
      <c r="BZ9" s="25" t="str">
        <f t="shared" si="15"/>
        <v/>
      </c>
      <c r="CA9" s="21" t="s">
        <v>257</v>
      </c>
      <c r="CB9" s="21">
        <v>0</v>
      </c>
      <c r="CC9" s="21"/>
      <c r="CD9" s="21"/>
      <c r="CE9" s="23"/>
      <c r="CF9" s="23"/>
      <c r="CG9" s="23"/>
      <c r="CH9" s="23"/>
      <c r="CI9" s="25" t="str">
        <f t="shared" si="16"/>
        <v/>
      </c>
      <c r="CJ9" s="23"/>
      <c r="CK9" s="25" t="str">
        <f t="shared" si="17"/>
        <v/>
      </c>
      <c r="CL9" s="24">
        <f t="shared" si="18"/>
        <v>0</v>
      </c>
      <c r="CM9" s="21" t="s">
        <v>258</v>
      </c>
      <c r="CN9" s="21"/>
      <c r="CO9" s="23"/>
      <c r="CP9" s="25" t="str">
        <f t="shared" si="19"/>
        <v/>
      </c>
      <c r="CQ9" s="23" t="s">
        <v>258</v>
      </c>
      <c r="CR9" s="23"/>
      <c r="CS9" s="23"/>
      <c r="CT9" s="25" t="str">
        <f t="shared" si="20"/>
        <v/>
      </c>
      <c r="CU9" s="21" t="s">
        <v>258</v>
      </c>
      <c r="CV9" s="21"/>
      <c r="CW9" s="23"/>
      <c r="CX9" s="25" t="str">
        <f t="shared" si="21"/>
        <v/>
      </c>
      <c r="CY9" s="21" t="s">
        <v>258</v>
      </c>
      <c r="CZ9" s="21"/>
      <c r="DA9" s="23"/>
      <c r="DB9" s="25" t="str">
        <f t="shared" si="22"/>
        <v/>
      </c>
      <c r="DC9" s="23"/>
      <c r="DD9" s="25" t="str">
        <f t="shared" si="23"/>
        <v/>
      </c>
      <c r="DE9" s="21" t="s">
        <v>258</v>
      </c>
      <c r="DF9" s="23"/>
      <c r="DG9" s="21" t="s">
        <v>274</v>
      </c>
      <c r="DH9" s="21"/>
      <c r="DI9" s="18"/>
      <c r="DJ9" s="18"/>
      <c r="DK9" s="21" t="s">
        <v>260</v>
      </c>
      <c r="DL9" s="21" t="s">
        <v>275</v>
      </c>
      <c r="DM9" s="21"/>
      <c r="DN9" s="23"/>
      <c r="DO9" s="23"/>
      <c r="DP9" s="23"/>
      <c r="DQ9" s="23" t="s">
        <v>262</v>
      </c>
      <c r="DR9" s="23"/>
      <c r="DS9" s="23"/>
      <c r="DT9" s="23"/>
      <c r="DU9" s="23"/>
      <c r="DV9" s="23"/>
      <c r="DW9" s="23"/>
      <c r="DX9" s="23"/>
      <c r="DY9" s="18">
        <v>0</v>
      </c>
      <c r="DZ9" s="18">
        <v>0</v>
      </c>
      <c r="EA9" s="18">
        <v>0</v>
      </c>
      <c r="EB9" s="21" t="s">
        <v>30</v>
      </c>
      <c r="EC9" s="18"/>
      <c r="ED9" s="18"/>
      <c r="EE9" s="18"/>
      <c r="EF9" s="55"/>
      <c r="EG9" s="55"/>
      <c r="EH9" s="18"/>
      <c r="EI9" s="18">
        <v>0</v>
      </c>
      <c r="EJ9" s="29" t="str">
        <f t="shared" si="24"/>
        <v>No VigenteTSS No Recibido 4GIng No Recibida 4GAs Built No Recibido</v>
      </c>
    </row>
    <row r="10" spans="1:140" ht="12.95" hidden="1" customHeight="1">
      <c r="A10" s="30" t="str">
        <f>IFERROR(IF(VLOOKUP(B10,SEARCH!A:A,1,0)=B10,"OK",""),"")</f>
        <v/>
      </c>
      <c r="B10" s="31" t="s">
        <v>288</v>
      </c>
      <c r="C10" s="15" t="s">
        <v>289</v>
      </c>
      <c r="D10" s="16">
        <v>13</v>
      </c>
      <c r="E10" s="16">
        <v>-33.283104999999999</v>
      </c>
      <c r="F10" s="16">
        <v>-70.736447999999996</v>
      </c>
      <c r="G10" s="16" t="s">
        <v>270</v>
      </c>
      <c r="H10" s="16" t="s">
        <v>290</v>
      </c>
      <c r="I10" s="16" t="s">
        <v>291</v>
      </c>
      <c r="J10" s="16" t="s">
        <v>272</v>
      </c>
      <c r="K10" s="16" t="s">
        <v>3</v>
      </c>
      <c r="L10" s="16" t="s">
        <v>247</v>
      </c>
      <c r="M10" s="103"/>
      <c r="N10" s="18"/>
      <c r="O10" s="19">
        <v>0</v>
      </c>
      <c r="P10" s="19">
        <v>0</v>
      </c>
      <c r="Q10" s="18" t="s">
        <v>280</v>
      </c>
      <c r="R10" s="103" t="s">
        <v>273</v>
      </c>
      <c r="S10" s="21"/>
      <c r="T10" s="22"/>
      <c r="U10" s="23">
        <v>0</v>
      </c>
      <c r="V10" s="21" t="str">
        <f t="shared" si="0"/>
        <v>W52 1900</v>
      </c>
      <c r="W10" s="23"/>
      <c r="X10" s="23"/>
      <c r="Y10" s="23" t="str">
        <f t="shared" si="1"/>
        <v/>
      </c>
      <c r="Z10" s="23"/>
      <c r="AA10" s="23"/>
      <c r="AB10" s="24">
        <f t="shared" si="2"/>
        <v>0</v>
      </c>
      <c r="AC10" s="21" t="s">
        <v>251</v>
      </c>
      <c r="AD10" s="21"/>
      <c r="AE10" s="23"/>
      <c r="AF10" s="25" t="str">
        <f t="shared" si="3"/>
        <v/>
      </c>
      <c r="AG10" s="21" t="s">
        <v>251</v>
      </c>
      <c r="AH10" s="21"/>
      <c r="AI10" s="23"/>
      <c r="AJ10" s="25" t="str">
        <f t="shared" si="4"/>
        <v/>
      </c>
      <c r="AK10" s="21" t="s">
        <v>251</v>
      </c>
      <c r="AL10" s="21"/>
      <c r="AM10" s="23"/>
      <c r="AN10" s="25" t="str">
        <f t="shared" si="5"/>
        <v/>
      </c>
      <c r="AO10" s="21" t="s">
        <v>251</v>
      </c>
      <c r="AP10" s="21"/>
      <c r="AQ10" s="23"/>
      <c r="AR10" s="25" t="str">
        <f t="shared" si="6"/>
        <v/>
      </c>
      <c r="AS10" s="21"/>
      <c r="AT10" s="21"/>
      <c r="AU10" s="23"/>
      <c r="AV10" s="25"/>
      <c r="AW10" s="23"/>
      <c r="AX10" s="25" t="str">
        <f t="shared" si="7"/>
        <v/>
      </c>
      <c r="AY10" s="21" t="s">
        <v>253</v>
      </c>
      <c r="AZ10" s="21" t="s">
        <v>254</v>
      </c>
      <c r="BA10" s="21" t="s">
        <v>255</v>
      </c>
      <c r="BB10" s="23"/>
      <c r="BC10" s="23"/>
      <c r="BD10" s="23"/>
      <c r="BE10" s="25" t="str">
        <f t="shared" si="8"/>
        <v/>
      </c>
      <c r="BF10" s="23"/>
      <c r="BG10" s="25" t="str">
        <f t="shared" si="9"/>
        <v/>
      </c>
      <c r="BH10" s="24">
        <f t="shared" si="10"/>
        <v>0</v>
      </c>
      <c r="BI10" s="26" t="s">
        <v>256</v>
      </c>
      <c r="BJ10" s="26"/>
      <c r="BK10" s="27"/>
      <c r="BL10" s="25" t="str">
        <f t="shared" si="11"/>
        <v/>
      </c>
      <c r="BM10" s="21" t="s">
        <v>256</v>
      </c>
      <c r="BN10" s="21"/>
      <c r="BO10" s="23"/>
      <c r="BP10" s="25" t="str">
        <f t="shared" si="12"/>
        <v/>
      </c>
      <c r="BQ10" s="21" t="s">
        <v>256</v>
      </c>
      <c r="BR10" s="21"/>
      <c r="BS10" s="23"/>
      <c r="BT10" s="25" t="str">
        <f t="shared" si="13"/>
        <v/>
      </c>
      <c r="BU10" s="21" t="s">
        <v>256</v>
      </c>
      <c r="BV10" s="21"/>
      <c r="BW10" s="23"/>
      <c r="BX10" s="25" t="str">
        <f t="shared" si="14"/>
        <v/>
      </c>
      <c r="BY10" s="23"/>
      <c r="BZ10" s="25" t="str">
        <f t="shared" si="15"/>
        <v/>
      </c>
      <c r="CA10" s="21" t="s">
        <v>257</v>
      </c>
      <c r="CB10" s="21">
        <v>0</v>
      </c>
      <c r="CC10" s="21"/>
      <c r="CD10" s="21"/>
      <c r="CE10" s="23"/>
      <c r="CF10" s="23"/>
      <c r="CG10" s="23"/>
      <c r="CH10" s="23"/>
      <c r="CI10" s="25" t="str">
        <f t="shared" si="16"/>
        <v/>
      </c>
      <c r="CJ10" s="23"/>
      <c r="CK10" s="25" t="str">
        <f t="shared" si="17"/>
        <v/>
      </c>
      <c r="CL10" s="24">
        <f t="shared" si="18"/>
        <v>0</v>
      </c>
      <c r="CM10" s="21" t="s">
        <v>258</v>
      </c>
      <c r="CN10" s="21"/>
      <c r="CO10" s="23"/>
      <c r="CP10" s="25" t="str">
        <f t="shared" si="19"/>
        <v/>
      </c>
      <c r="CQ10" s="23" t="s">
        <v>258</v>
      </c>
      <c r="CR10" s="23"/>
      <c r="CS10" s="23"/>
      <c r="CT10" s="25" t="str">
        <f t="shared" si="20"/>
        <v/>
      </c>
      <c r="CU10" s="21" t="s">
        <v>258</v>
      </c>
      <c r="CV10" s="21"/>
      <c r="CW10" s="23"/>
      <c r="CX10" s="25" t="str">
        <f t="shared" si="21"/>
        <v/>
      </c>
      <c r="CY10" s="21" t="s">
        <v>258</v>
      </c>
      <c r="CZ10" s="21"/>
      <c r="DA10" s="23"/>
      <c r="DB10" s="25" t="str">
        <f t="shared" si="22"/>
        <v/>
      </c>
      <c r="DC10" s="23"/>
      <c r="DD10" s="25" t="str">
        <f t="shared" si="23"/>
        <v/>
      </c>
      <c r="DE10" s="21" t="s">
        <v>258</v>
      </c>
      <c r="DF10" s="23"/>
      <c r="DG10" s="21" t="s">
        <v>274</v>
      </c>
      <c r="DH10" s="21"/>
      <c r="DI10" s="18"/>
      <c r="DJ10" s="18"/>
      <c r="DK10" s="21" t="s">
        <v>260</v>
      </c>
      <c r="DL10" s="21" t="s">
        <v>275</v>
      </c>
      <c r="DM10" s="21"/>
      <c r="DN10" s="23"/>
      <c r="DO10" s="23"/>
      <c r="DP10" s="23"/>
      <c r="DQ10" s="23" t="s">
        <v>276</v>
      </c>
      <c r="DR10" s="23"/>
      <c r="DS10" s="23"/>
      <c r="DT10" s="23"/>
      <c r="DU10" s="23"/>
      <c r="DV10" s="23"/>
      <c r="DW10" s="23"/>
      <c r="DX10" s="23"/>
      <c r="DY10" s="18">
        <v>0</v>
      </c>
      <c r="DZ10" s="18">
        <v>0</v>
      </c>
      <c r="EA10" s="18">
        <v>0</v>
      </c>
      <c r="EB10" s="21" t="s">
        <v>30</v>
      </c>
      <c r="EC10" s="18"/>
      <c r="ED10" s="18"/>
      <c r="EE10" s="18"/>
      <c r="EF10" s="55"/>
      <c r="EG10" s="55"/>
      <c r="EH10" s="18"/>
      <c r="EI10" s="18">
        <v>0</v>
      </c>
      <c r="EJ10" s="29" t="str">
        <f t="shared" si="24"/>
        <v>No VigenteTSS No Recibido 4GIng No Recibida 4GAs Built No Recibido</v>
      </c>
    </row>
    <row r="11" spans="1:140" ht="12.95" hidden="1" customHeight="1">
      <c r="A11" s="30" t="str">
        <f>IFERROR(IF(VLOOKUP(B11,SEARCH!A:A,1,0)=B11,"OK",""),"")</f>
        <v/>
      </c>
      <c r="B11" s="31" t="s">
        <v>292</v>
      </c>
      <c r="C11" s="15" t="s">
        <v>293</v>
      </c>
      <c r="D11" s="16">
        <v>7</v>
      </c>
      <c r="E11" s="16">
        <v>-35.074722000000001</v>
      </c>
      <c r="F11" s="16">
        <v>-71.151777999999993</v>
      </c>
      <c r="G11" s="16" t="s">
        <v>265</v>
      </c>
      <c r="H11" s="16" t="s">
        <v>266</v>
      </c>
      <c r="I11" s="16" t="s">
        <v>294</v>
      </c>
      <c r="J11" s="61" t="s">
        <v>246</v>
      </c>
      <c r="K11" s="16" t="s">
        <v>3</v>
      </c>
      <c r="L11" s="16" t="s">
        <v>247</v>
      </c>
      <c r="M11" s="103" t="s">
        <v>295</v>
      </c>
      <c r="N11" s="18"/>
      <c r="O11" s="19">
        <v>0</v>
      </c>
      <c r="P11" s="19" t="s">
        <v>248</v>
      </c>
      <c r="Q11" s="34" t="s">
        <v>249</v>
      </c>
      <c r="R11" s="21" t="s">
        <v>250</v>
      </c>
      <c r="S11" s="21">
        <v>18</v>
      </c>
      <c r="T11" s="22"/>
      <c r="U11" s="23">
        <v>0</v>
      </c>
      <c r="V11" s="21" t="str">
        <f t="shared" si="0"/>
        <v>W52 1900</v>
      </c>
      <c r="W11" s="23"/>
      <c r="X11" s="23"/>
      <c r="Y11" s="23" t="str">
        <f t="shared" si="1"/>
        <v/>
      </c>
      <c r="Z11" s="23"/>
      <c r="AA11" s="23"/>
      <c r="AB11" s="24">
        <f t="shared" si="2"/>
        <v>0</v>
      </c>
      <c r="AC11" s="21" t="s">
        <v>251</v>
      </c>
      <c r="AD11" s="21"/>
      <c r="AE11" s="23"/>
      <c r="AF11" s="25" t="str">
        <f t="shared" si="3"/>
        <v/>
      </c>
      <c r="AG11" s="21" t="s">
        <v>251</v>
      </c>
      <c r="AH11" s="21"/>
      <c r="AI11" s="23"/>
      <c r="AJ11" s="25" t="str">
        <f t="shared" si="4"/>
        <v/>
      </c>
      <c r="AK11" s="21" t="s">
        <v>251</v>
      </c>
      <c r="AL11" s="21"/>
      <c r="AM11" s="23"/>
      <c r="AN11" s="25" t="str">
        <f t="shared" si="5"/>
        <v/>
      </c>
      <c r="AO11" s="21" t="s">
        <v>251</v>
      </c>
      <c r="AP11" s="21"/>
      <c r="AQ11" s="23"/>
      <c r="AR11" s="25" t="str">
        <f t="shared" si="6"/>
        <v/>
      </c>
      <c r="AS11" s="21"/>
      <c r="AT11" s="21"/>
      <c r="AU11" s="23"/>
      <c r="AV11" s="25" t="s">
        <v>252</v>
      </c>
      <c r="AW11" s="23"/>
      <c r="AX11" s="25" t="str">
        <f t="shared" si="7"/>
        <v/>
      </c>
      <c r="AY11" s="21" t="s">
        <v>253</v>
      </c>
      <c r="AZ11" s="21" t="s">
        <v>254</v>
      </c>
      <c r="BA11" s="21" t="s">
        <v>255</v>
      </c>
      <c r="BB11" s="23"/>
      <c r="BC11" s="23"/>
      <c r="BD11" s="23"/>
      <c r="BE11" s="25" t="str">
        <f t="shared" si="8"/>
        <v/>
      </c>
      <c r="BF11" s="23"/>
      <c r="BG11" s="25" t="str">
        <f t="shared" si="9"/>
        <v/>
      </c>
      <c r="BH11" s="24">
        <f t="shared" si="10"/>
        <v>0</v>
      </c>
      <c r="BI11" s="26" t="s">
        <v>256</v>
      </c>
      <c r="BJ11" s="26"/>
      <c r="BK11" s="27"/>
      <c r="BL11" s="25" t="str">
        <f t="shared" si="11"/>
        <v/>
      </c>
      <c r="BM11" s="21" t="s">
        <v>256</v>
      </c>
      <c r="BN11" s="21"/>
      <c r="BO11" s="23"/>
      <c r="BP11" s="25" t="str">
        <f t="shared" si="12"/>
        <v/>
      </c>
      <c r="BQ11" s="21" t="s">
        <v>256</v>
      </c>
      <c r="BR11" s="21"/>
      <c r="BS11" s="23"/>
      <c r="BT11" s="25" t="str">
        <f t="shared" si="13"/>
        <v/>
      </c>
      <c r="BU11" s="21" t="s">
        <v>256</v>
      </c>
      <c r="BV11" s="21"/>
      <c r="BW11" s="23"/>
      <c r="BX11" s="25" t="str">
        <f t="shared" si="14"/>
        <v/>
      </c>
      <c r="BY11" s="23"/>
      <c r="BZ11" s="25" t="str">
        <f t="shared" si="15"/>
        <v/>
      </c>
      <c r="CA11" s="21" t="s">
        <v>257</v>
      </c>
      <c r="CB11" s="21">
        <v>0</v>
      </c>
      <c r="CC11" s="21"/>
      <c r="CD11" s="21"/>
      <c r="CE11" s="23"/>
      <c r="CF11" s="23"/>
      <c r="CG11" s="23"/>
      <c r="CH11" s="23"/>
      <c r="CI11" s="25" t="str">
        <f t="shared" si="16"/>
        <v/>
      </c>
      <c r="CJ11" s="23"/>
      <c r="CK11" s="25" t="str">
        <f t="shared" si="17"/>
        <v/>
      </c>
      <c r="CL11" s="24">
        <f t="shared" si="18"/>
        <v>0</v>
      </c>
      <c r="CM11" s="21" t="s">
        <v>258</v>
      </c>
      <c r="CN11" s="21"/>
      <c r="CO11" s="23"/>
      <c r="CP11" s="25" t="str">
        <f t="shared" si="19"/>
        <v/>
      </c>
      <c r="CQ11" s="37" t="s">
        <v>258</v>
      </c>
      <c r="CR11" s="23"/>
      <c r="CS11" s="23"/>
      <c r="CT11" s="25" t="str">
        <f t="shared" si="20"/>
        <v/>
      </c>
      <c r="CU11" s="21" t="s">
        <v>258</v>
      </c>
      <c r="CV11" s="21"/>
      <c r="CW11" s="23"/>
      <c r="CX11" s="25" t="str">
        <f t="shared" si="21"/>
        <v/>
      </c>
      <c r="CY11" s="21" t="s">
        <v>258</v>
      </c>
      <c r="CZ11" s="21"/>
      <c r="DA11" s="23"/>
      <c r="DB11" s="25" t="str">
        <f t="shared" si="22"/>
        <v/>
      </c>
      <c r="DC11" s="23"/>
      <c r="DD11" s="25" t="str">
        <f t="shared" si="23"/>
        <v/>
      </c>
      <c r="DE11" s="21" t="s">
        <v>258</v>
      </c>
      <c r="DF11" s="23"/>
      <c r="DG11" s="21" t="s">
        <v>259</v>
      </c>
      <c r="DH11" s="21"/>
      <c r="DI11" s="18"/>
      <c r="DJ11" s="18"/>
      <c r="DK11" s="21" t="s">
        <v>296</v>
      </c>
      <c r="DL11" s="21" t="s">
        <v>275</v>
      </c>
      <c r="DM11" s="21"/>
      <c r="DN11" s="23"/>
      <c r="DO11" s="23"/>
      <c r="DP11" s="23"/>
      <c r="DQ11" s="23" t="s">
        <v>262</v>
      </c>
      <c r="DR11" s="23"/>
      <c r="DS11" s="23"/>
      <c r="DT11" s="23"/>
      <c r="DU11" s="23"/>
      <c r="DV11" s="23"/>
      <c r="DW11" s="23"/>
      <c r="DX11" s="23"/>
      <c r="DY11" s="18"/>
      <c r="DZ11" s="18"/>
      <c r="EA11" s="18"/>
      <c r="EB11" s="21" t="s">
        <v>30</v>
      </c>
      <c r="EC11" s="18"/>
      <c r="ED11" s="18"/>
      <c r="EE11" s="18"/>
      <c r="EF11" s="55"/>
      <c r="EG11" s="55"/>
      <c r="EH11" s="18"/>
      <c r="EI11" s="18">
        <v>0</v>
      </c>
      <c r="EJ11" s="29" t="str">
        <f t="shared" si="24"/>
        <v>No VigenteTSS No Recibido 4GIng No Recibida 4GAs Built No Recibido</v>
      </c>
    </row>
    <row r="12" spans="1:140" ht="12.95" hidden="1" customHeight="1">
      <c r="A12" s="30" t="str">
        <f>IFERROR(IF(VLOOKUP(B12,SEARCH!A:A,1,0)=B12,"OK",""),"")</f>
        <v/>
      </c>
      <c r="B12" s="31" t="s">
        <v>297</v>
      </c>
      <c r="C12" s="15" t="s">
        <v>298</v>
      </c>
      <c r="D12" s="16">
        <v>9</v>
      </c>
      <c r="E12" s="16">
        <v>-38.680416666666666</v>
      </c>
      <c r="F12" s="16">
        <v>-72.842888888888893</v>
      </c>
      <c r="G12" s="16" t="s">
        <v>299</v>
      </c>
      <c r="H12" s="16" t="s">
        <v>300</v>
      </c>
      <c r="I12" s="16" t="s">
        <v>301</v>
      </c>
      <c r="J12" s="61" t="s">
        <v>246</v>
      </c>
      <c r="K12" s="16" t="s">
        <v>3</v>
      </c>
      <c r="L12" s="16" t="s">
        <v>247</v>
      </c>
      <c r="M12" s="103">
        <v>12</v>
      </c>
      <c r="N12" s="18"/>
      <c r="O12" s="19">
        <v>0</v>
      </c>
      <c r="P12" s="19" t="s">
        <v>248</v>
      </c>
      <c r="Q12" s="18" t="s">
        <v>249</v>
      </c>
      <c r="R12" s="21" t="s">
        <v>250</v>
      </c>
      <c r="S12" s="21">
        <v>12</v>
      </c>
      <c r="T12" s="22"/>
      <c r="U12" s="23">
        <v>0</v>
      </c>
      <c r="V12" s="21" t="str">
        <f t="shared" si="0"/>
        <v>W52 1900</v>
      </c>
      <c r="W12" s="23"/>
      <c r="X12" s="23"/>
      <c r="Y12" s="23" t="str">
        <f t="shared" si="1"/>
        <v/>
      </c>
      <c r="Z12" s="23"/>
      <c r="AA12" s="23"/>
      <c r="AB12" s="24">
        <f t="shared" si="2"/>
        <v>0</v>
      </c>
      <c r="AC12" s="21" t="s">
        <v>251</v>
      </c>
      <c r="AD12" s="21"/>
      <c r="AE12" s="23"/>
      <c r="AF12" s="25" t="str">
        <f t="shared" si="3"/>
        <v/>
      </c>
      <c r="AG12" s="21" t="s">
        <v>251</v>
      </c>
      <c r="AH12" s="21"/>
      <c r="AI12" s="23"/>
      <c r="AJ12" s="25" t="str">
        <f t="shared" si="4"/>
        <v/>
      </c>
      <c r="AK12" s="21" t="s">
        <v>251</v>
      </c>
      <c r="AL12" s="21"/>
      <c r="AM12" s="23"/>
      <c r="AN12" s="25" t="str">
        <f t="shared" si="5"/>
        <v/>
      </c>
      <c r="AO12" s="21" t="s">
        <v>251</v>
      </c>
      <c r="AP12" s="21"/>
      <c r="AQ12" s="23"/>
      <c r="AR12" s="25" t="str">
        <f t="shared" si="6"/>
        <v/>
      </c>
      <c r="AS12" s="21"/>
      <c r="AT12" s="21"/>
      <c r="AU12" s="23"/>
      <c r="AV12" s="25" t="s">
        <v>252</v>
      </c>
      <c r="AW12" s="23"/>
      <c r="AX12" s="25" t="str">
        <f t="shared" si="7"/>
        <v/>
      </c>
      <c r="AY12" s="21" t="s">
        <v>253</v>
      </c>
      <c r="AZ12" s="21" t="s">
        <v>254</v>
      </c>
      <c r="BA12" s="21" t="s">
        <v>255</v>
      </c>
      <c r="BB12" s="23"/>
      <c r="BC12" s="23"/>
      <c r="BD12" s="23"/>
      <c r="BE12" s="25" t="str">
        <f t="shared" si="8"/>
        <v/>
      </c>
      <c r="BF12" s="23"/>
      <c r="BG12" s="25" t="str">
        <f t="shared" si="9"/>
        <v/>
      </c>
      <c r="BH12" s="24">
        <f t="shared" si="10"/>
        <v>0</v>
      </c>
      <c r="BI12" s="26" t="s">
        <v>256</v>
      </c>
      <c r="BJ12" s="26"/>
      <c r="BK12" s="27"/>
      <c r="BL12" s="25" t="str">
        <f t="shared" si="11"/>
        <v/>
      </c>
      <c r="BM12" s="21" t="s">
        <v>256</v>
      </c>
      <c r="BN12" s="21"/>
      <c r="BO12" s="23"/>
      <c r="BP12" s="25" t="str">
        <f t="shared" si="12"/>
        <v/>
      </c>
      <c r="BQ12" s="21" t="s">
        <v>256</v>
      </c>
      <c r="BR12" s="21"/>
      <c r="BS12" s="23"/>
      <c r="BT12" s="25" t="str">
        <f t="shared" si="13"/>
        <v/>
      </c>
      <c r="BU12" s="21" t="s">
        <v>256</v>
      </c>
      <c r="BV12" s="21"/>
      <c r="BW12" s="23"/>
      <c r="BX12" s="25" t="str">
        <f t="shared" si="14"/>
        <v/>
      </c>
      <c r="BY12" s="23"/>
      <c r="BZ12" s="25" t="str">
        <f t="shared" si="15"/>
        <v/>
      </c>
      <c r="CA12" s="21" t="s">
        <v>257</v>
      </c>
      <c r="CB12" s="21">
        <v>0</v>
      </c>
      <c r="CC12" s="21"/>
      <c r="CD12" s="21"/>
      <c r="CE12" s="23"/>
      <c r="CF12" s="23"/>
      <c r="CG12" s="23"/>
      <c r="CH12" s="23"/>
      <c r="CI12" s="25" t="str">
        <f t="shared" si="16"/>
        <v/>
      </c>
      <c r="CJ12" s="23"/>
      <c r="CK12" s="25" t="str">
        <f t="shared" si="17"/>
        <v/>
      </c>
      <c r="CL12" s="24">
        <f t="shared" si="18"/>
        <v>0</v>
      </c>
      <c r="CM12" s="21" t="s">
        <v>258</v>
      </c>
      <c r="CN12" s="21"/>
      <c r="CO12" s="23"/>
      <c r="CP12" s="25" t="str">
        <f t="shared" si="19"/>
        <v/>
      </c>
      <c r="CQ12" s="37" t="s">
        <v>258</v>
      </c>
      <c r="CR12" s="23"/>
      <c r="CS12" s="23"/>
      <c r="CT12" s="25" t="str">
        <f t="shared" si="20"/>
        <v/>
      </c>
      <c r="CU12" s="21" t="s">
        <v>258</v>
      </c>
      <c r="CV12" s="21"/>
      <c r="CW12" s="23"/>
      <c r="CX12" s="25" t="str">
        <f t="shared" si="21"/>
        <v/>
      </c>
      <c r="CY12" s="21" t="s">
        <v>258</v>
      </c>
      <c r="CZ12" s="21"/>
      <c r="DA12" s="23"/>
      <c r="DB12" s="25" t="str">
        <f t="shared" si="22"/>
        <v/>
      </c>
      <c r="DC12" s="23"/>
      <c r="DD12" s="25" t="str">
        <f t="shared" si="23"/>
        <v/>
      </c>
      <c r="DE12" s="21" t="s">
        <v>258</v>
      </c>
      <c r="DF12" s="23"/>
      <c r="DG12" s="21" t="s">
        <v>259</v>
      </c>
      <c r="DH12" s="21"/>
      <c r="DI12" s="18"/>
      <c r="DJ12" s="18"/>
      <c r="DK12" s="21" t="s">
        <v>296</v>
      </c>
      <c r="DL12" s="21" t="s">
        <v>275</v>
      </c>
      <c r="DM12" s="21"/>
      <c r="DN12" s="23"/>
      <c r="DO12" s="23"/>
      <c r="DP12" s="23"/>
      <c r="DQ12" s="23" t="s">
        <v>262</v>
      </c>
      <c r="DR12" s="23"/>
      <c r="DS12" s="23"/>
      <c r="DT12" s="23"/>
      <c r="DU12" s="23"/>
      <c r="DV12" s="23"/>
      <c r="DW12" s="23"/>
      <c r="DX12" s="23"/>
      <c r="DY12" s="18"/>
      <c r="DZ12" s="18"/>
      <c r="EA12" s="18"/>
      <c r="EB12" s="21" t="s">
        <v>30</v>
      </c>
      <c r="EC12" s="18"/>
      <c r="ED12" s="18"/>
      <c r="EE12" s="18"/>
      <c r="EF12" s="55"/>
      <c r="EG12" s="55"/>
      <c r="EH12" s="18"/>
      <c r="EI12" s="18">
        <v>0</v>
      </c>
      <c r="EJ12" s="29" t="str">
        <f t="shared" si="24"/>
        <v>No VigenteTSS No Recibido 4GIng No Recibida 4GAs Built No Recibido</v>
      </c>
    </row>
    <row r="13" spans="1:140" ht="12.95" hidden="1" customHeight="1">
      <c r="A13" s="30" t="str">
        <f>IFERROR(IF(VLOOKUP(B13,SEARCH!A:A,1,0)=B13,"OK",""),"")</f>
        <v/>
      </c>
      <c r="B13" s="31" t="s">
        <v>302</v>
      </c>
      <c r="C13" s="15" t="s">
        <v>303</v>
      </c>
      <c r="D13" s="16">
        <v>13</v>
      </c>
      <c r="E13" s="16">
        <v>-33.417326000000003</v>
      </c>
      <c r="F13" s="16">
        <v>-70.667056000000002</v>
      </c>
      <c r="G13" s="16" t="s">
        <v>270</v>
      </c>
      <c r="H13" s="16" t="s">
        <v>304</v>
      </c>
      <c r="I13" s="16" t="s">
        <v>305</v>
      </c>
      <c r="J13" s="16" t="s">
        <v>272</v>
      </c>
      <c r="K13" s="16" t="s">
        <v>3</v>
      </c>
      <c r="L13" s="16" t="s">
        <v>247</v>
      </c>
      <c r="M13" s="103"/>
      <c r="N13" s="18"/>
      <c r="O13" s="19">
        <v>0</v>
      </c>
      <c r="P13" s="19">
        <v>0</v>
      </c>
      <c r="Q13" s="18"/>
      <c r="R13" s="103" t="s">
        <v>273</v>
      </c>
      <c r="S13" s="21"/>
      <c r="T13" s="22"/>
      <c r="U13" s="23"/>
      <c r="V13" s="21" t="str">
        <f t="shared" si="0"/>
        <v/>
      </c>
      <c r="W13" s="23"/>
      <c r="X13" s="23"/>
      <c r="Y13" s="23" t="str">
        <f t="shared" si="1"/>
        <v/>
      </c>
      <c r="Z13" s="23"/>
      <c r="AA13" s="23"/>
      <c r="AB13" s="24">
        <f t="shared" si="2"/>
        <v>0</v>
      </c>
      <c r="AC13" s="21" t="s">
        <v>251</v>
      </c>
      <c r="AD13" s="21"/>
      <c r="AE13" s="23"/>
      <c r="AF13" s="25" t="str">
        <f t="shared" si="3"/>
        <v/>
      </c>
      <c r="AG13" s="21" t="s">
        <v>251</v>
      </c>
      <c r="AH13" s="21"/>
      <c r="AI13" s="23"/>
      <c r="AJ13" s="25" t="str">
        <f t="shared" si="4"/>
        <v/>
      </c>
      <c r="AK13" s="21" t="s">
        <v>251</v>
      </c>
      <c r="AL13" s="21"/>
      <c r="AM13" s="23"/>
      <c r="AN13" s="25" t="str">
        <f t="shared" si="5"/>
        <v/>
      </c>
      <c r="AO13" s="21" t="s">
        <v>251</v>
      </c>
      <c r="AP13" s="21"/>
      <c r="AQ13" s="23"/>
      <c r="AR13" s="25" t="str">
        <f t="shared" si="6"/>
        <v/>
      </c>
      <c r="AS13" s="21"/>
      <c r="AT13" s="21"/>
      <c r="AU13" s="23"/>
      <c r="AV13" s="25"/>
      <c r="AW13" s="23"/>
      <c r="AX13" s="25" t="str">
        <f t="shared" si="7"/>
        <v/>
      </c>
      <c r="AY13" s="21" t="s">
        <v>253</v>
      </c>
      <c r="AZ13" s="21" t="s">
        <v>254</v>
      </c>
      <c r="BA13" s="21" t="s">
        <v>255</v>
      </c>
      <c r="BB13" s="23"/>
      <c r="BC13" s="23"/>
      <c r="BD13" s="23"/>
      <c r="BE13" s="25" t="str">
        <f t="shared" si="8"/>
        <v/>
      </c>
      <c r="BF13" s="23"/>
      <c r="BG13" s="25" t="str">
        <f t="shared" si="9"/>
        <v/>
      </c>
      <c r="BH13" s="24">
        <f t="shared" si="10"/>
        <v>0</v>
      </c>
      <c r="BI13" s="26" t="s">
        <v>256</v>
      </c>
      <c r="BJ13" s="26"/>
      <c r="BK13" s="27"/>
      <c r="BL13" s="25" t="str">
        <f t="shared" si="11"/>
        <v/>
      </c>
      <c r="BM13" s="21" t="s">
        <v>256</v>
      </c>
      <c r="BN13" s="21"/>
      <c r="BO13" s="23"/>
      <c r="BP13" s="25" t="str">
        <f t="shared" si="12"/>
        <v/>
      </c>
      <c r="BQ13" s="21" t="s">
        <v>256</v>
      </c>
      <c r="BR13" s="21"/>
      <c r="BS13" s="23"/>
      <c r="BT13" s="25" t="str">
        <f t="shared" si="13"/>
        <v/>
      </c>
      <c r="BU13" s="21" t="s">
        <v>256</v>
      </c>
      <c r="BV13" s="21"/>
      <c r="BW13" s="23"/>
      <c r="BX13" s="25" t="str">
        <f t="shared" si="14"/>
        <v/>
      </c>
      <c r="BY13" s="23"/>
      <c r="BZ13" s="25" t="str">
        <f t="shared" si="15"/>
        <v/>
      </c>
      <c r="CA13" s="21" t="s">
        <v>257</v>
      </c>
      <c r="CB13" s="21">
        <v>0</v>
      </c>
      <c r="CC13" s="21"/>
      <c r="CD13" s="21"/>
      <c r="CE13" s="23"/>
      <c r="CF13" s="23"/>
      <c r="CG13" s="23"/>
      <c r="CH13" s="23"/>
      <c r="CI13" s="25" t="str">
        <f t="shared" si="16"/>
        <v/>
      </c>
      <c r="CJ13" s="23"/>
      <c r="CK13" s="25" t="str">
        <f t="shared" si="17"/>
        <v/>
      </c>
      <c r="CL13" s="24">
        <f t="shared" si="18"/>
        <v>0</v>
      </c>
      <c r="CM13" s="21" t="s">
        <v>258</v>
      </c>
      <c r="CN13" s="21"/>
      <c r="CO13" s="23"/>
      <c r="CP13" s="25" t="str">
        <f t="shared" si="19"/>
        <v/>
      </c>
      <c r="CQ13" s="23" t="s">
        <v>258</v>
      </c>
      <c r="CR13" s="23"/>
      <c r="CS13" s="23"/>
      <c r="CT13" s="25" t="str">
        <f t="shared" si="20"/>
        <v/>
      </c>
      <c r="CU13" s="21" t="s">
        <v>258</v>
      </c>
      <c r="CV13" s="21"/>
      <c r="CW13" s="23"/>
      <c r="CX13" s="25" t="str">
        <f t="shared" si="21"/>
        <v/>
      </c>
      <c r="CY13" s="21" t="s">
        <v>258</v>
      </c>
      <c r="CZ13" s="21"/>
      <c r="DA13" s="23"/>
      <c r="DB13" s="25" t="str">
        <f t="shared" si="22"/>
        <v/>
      </c>
      <c r="DC13" s="23"/>
      <c r="DD13" s="25" t="str">
        <f t="shared" si="23"/>
        <v/>
      </c>
      <c r="DE13" s="21" t="s">
        <v>258</v>
      </c>
      <c r="DF13" s="23"/>
      <c r="DG13" s="21" t="s">
        <v>274</v>
      </c>
      <c r="DH13" s="21"/>
      <c r="DI13" s="18"/>
      <c r="DJ13" s="18"/>
      <c r="DK13" s="21" t="s">
        <v>295</v>
      </c>
      <c r="DL13" s="21" t="s">
        <v>275</v>
      </c>
      <c r="DM13" s="21"/>
      <c r="DN13" s="23"/>
      <c r="DO13" s="23"/>
      <c r="DP13" s="23"/>
      <c r="DQ13" s="23" t="s">
        <v>276</v>
      </c>
      <c r="DR13" s="23"/>
      <c r="DS13" s="23"/>
      <c r="DT13" s="23"/>
      <c r="DU13" s="23"/>
      <c r="DV13" s="23"/>
      <c r="DW13" s="23"/>
      <c r="DX13" s="23"/>
      <c r="DY13" s="18">
        <v>0</v>
      </c>
      <c r="DZ13" s="18">
        <v>0</v>
      </c>
      <c r="EA13" s="18">
        <v>0</v>
      </c>
      <c r="EB13" s="21" t="s">
        <v>30</v>
      </c>
      <c r="EC13" s="18"/>
      <c r="ED13" s="18"/>
      <c r="EE13" s="18"/>
      <c r="EF13" s="55"/>
      <c r="EG13" s="55"/>
      <c r="EH13" s="18"/>
      <c r="EI13" s="18">
        <v>0</v>
      </c>
      <c r="EJ13" s="29" t="str">
        <f t="shared" si="24"/>
        <v>No VigenteTSS No Recibido 4GIng No Recibida 4GAs Built No Recibido</v>
      </c>
    </row>
    <row r="14" spans="1:140" ht="12.95" hidden="1" customHeight="1">
      <c r="A14" s="30" t="str">
        <f>IFERROR(IF(VLOOKUP(B14,SEARCH!A:A,1,0)=B14,"OK",""),"")</f>
        <v/>
      </c>
      <c r="B14" s="31" t="s">
        <v>306</v>
      </c>
      <c r="C14" s="15" t="s">
        <v>307</v>
      </c>
      <c r="D14" s="16">
        <v>13</v>
      </c>
      <c r="E14" s="16">
        <v>-33.417363000000002</v>
      </c>
      <c r="F14" s="16">
        <v>-70.667033000000004</v>
      </c>
      <c r="G14" s="16" t="s">
        <v>270</v>
      </c>
      <c r="H14" s="16" t="s">
        <v>304</v>
      </c>
      <c r="I14" s="16" t="s">
        <v>308</v>
      </c>
      <c r="J14" s="16" t="s">
        <v>272</v>
      </c>
      <c r="K14" s="16" t="s">
        <v>3</v>
      </c>
      <c r="L14" s="16"/>
      <c r="M14" s="103"/>
      <c r="N14" s="18"/>
      <c r="O14" s="19">
        <v>0</v>
      </c>
      <c r="P14" s="19">
        <v>0</v>
      </c>
      <c r="Q14" s="102"/>
      <c r="R14" s="103" t="s">
        <v>273</v>
      </c>
      <c r="S14" s="21"/>
      <c r="T14" s="22"/>
      <c r="U14" s="23">
        <v>0</v>
      </c>
      <c r="V14" s="21" t="str">
        <f t="shared" si="0"/>
        <v>W52 1900</v>
      </c>
      <c r="W14" s="23"/>
      <c r="X14" s="23"/>
      <c r="Y14" s="23" t="str">
        <f t="shared" si="1"/>
        <v/>
      </c>
      <c r="Z14" s="23"/>
      <c r="AA14" s="23"/>
      <c r="AB14" s="24">
        <f t="shared" si="2"/>
        <v>0</v>
      </c>
      <c r="AC14" s="21" t="s">
        <v>251</v>
      </c>
      <c r="AD14" s="21"/>
      <c r="AE14" s="23"/>
      <c r="AF14" s="25" t="str">
        <f t="shared" si="3"/>
        <v/>
      </c>
      <c r="AG14" s="21" t="s">
        <v>251</v>
      </c>
      <c r="AH14" s="21"/>
      <c r="AI14" s="23"/>
      <c r="AJ14" s="25" t="str">
        <f t="shared" si="4"/>
        <v/>
      </c>
      <c r="AK14" s="21" t="s">
        <v>251</v>
      </c>
      <c r="AL14" s="21"/>
      <c r="AM14" s="23"/>
      <c r="AN14" s="25" t="str">
        <f t="shared" si="5"/>
        <v/>
      </c>
      <c r="AO14" s="21" t="s">
        <v>251</v>
      </c>
      <c r="AP14" s="21"/>
      <c r="AQ14" s="23"/>
      <c r="AR14" s="25" t="str">
        <f t="shared" si="6"/>
        <v/>
      </c>
      <c r="AS14" s="21"/>
      <c r="AT14" s="21"/>
      <c r="AU14" s="23"/>
      <c r="AV14" s="25"/>
      <c r="AW14" s="23"/>
      <c r="AX14" s="25" t="str">
        <f t="shared" si="7"/>
        <v/>
      </c>
      <c r="AY14" s="21" t="s">
        <v>253</v>
      </c>
      <c r="AZ14" s="21" t="s">
        <v>254</v>
      </c>
      <c r="BA14" s="21" t="s">
        <v>255</v>
      </c>
      <c r="BB14" s="23"/>
      <c r="BC14" s="23"/>
      <c r="BD14" s="23"/>
      <c r="BE14" s="25" t="str">
        <f t="shared" si="8"/>
        <v/>
      </c>
      <c r="BF14" s="23"/>
      <c r="BG14" s="25" t="str">
        <f t="shared" si="9"/>
        <v/>
      </c>
      <c r="BH14" s="24">
        <f t="shared" si="10"/>
        <v>0</v>
      </c>
      <c r="BI14" s="26" t="s">
        <v>256</v>
      </c>
      <c r="BJ14" s="26"/>
      <c r="BK14" s="27"/>
      <c r="BL14" s="25" t="str">
        <f t="shared" si="11"/>
        <v/>
      </c>
      <c r="BM14" s="21" t="s">
        <v>256</v>
      </c>
      <c r="BN14" s="21"/>
      <c r="BO14" s="23"/>
      <c r="BP14" s="25" t="str">
        <f t="shared" si="12"/>
        <v/>
      </c>
      <c r="BQ14" s="21" t="s">
        <v>256</v>
      </c>
      <c r="BR14" s="21"/>
      <c r="BS14" s="23"/>
      <c r="BT14" s="25" t="str">
        <f t="shared" si="13"/>
        <v/>
      </c>
      <c r="BU14" s="21" t="s">
        <v>256</v>
      </c>
      <c r="BV14" s="21"/>
      <c r="BW14" s="23"/>
      <c r="BX14" s="25" t="str">
        <f t="shared" si="14"/>
        <v/>
      </c>
      <c r="BY14" s="23"/>
      <c r="BZ14" s="25" t="str">
        <f t="shared" si="15"/>
        <v/>
      </c>
      <c r="CA14" s="21" t="s">
        <v>257</v>
      </c>
      <c r="CB14" s="21">
        <v>0</v>
      </c>
      <c r="CC14" s="21"/>
      <c r="CD14" s="21"/>
      <c r="CE14" s="23"/>
      <c r="CF14" s="23"/>
      <c r="CG14" s="23"/>
      <c r="CH14" s="23"/>
      <c r="CI14" s="25" t="str">
        <f t="shared" si="16"/>
        <v/>
      </c>
      <c r="CJ14" s="23"/>
      <c r="CK14" s="25" t="str">
        <f t="shared" si="17"/>
        <v/>
      </c>
      <c r="CL14" s="24">
        <f t="shared" si="18"/>
        <v>0</v>
      </c>
      <c r="CM14" s="21" t="s">
        <v>258</v>
      </c>
      <c r="CN14" s="21"/>
      <c r="CO14" s="23"/>
      <c r="CP14" s="25" t="str">
        <f t="shared" si="19"/>
        <v/>
      </c>
      <c r="CQ14" s="23" t="s">
        <v>258</v>
      </c>
      <c r="CR14" s="23"/>
      <c r="CS14" s="23"/>
      <c r="CT14" s="25" t="str">
        <f t="shared" si="20"/>
        <v/>
      </c>
      <c r="CU14" s="21" t="s">
        <v>258</v>
      </c>
      <c r="CV14" s="21"/>
      <c r="CW14" s="23"/>
      <c r="CX14" s="25" t="str">
        <f t="shared" si="21"/>
        <v/>
      </c>
      <c r="CY14" s="21" t="s">
        <v>258</v>
      </c>
      <c r="CZ14" s="21"/>
      <c r="DA14" s="23"/>
      <c r="DB14" s="25" t="str">
        <f t="shared" si="22"/>
        <v/>
      </c>
      <c r="DC14" s="23"/>
      <c r="DD14" s="25" t="str">
        <f t="shared" si="23"/>
        <v/>
      </c>
      <c r="DE14" s="21" t="s">
        <v>258</v>
      </c>
      <c r="DF14" s="23"/>
      <c r="DG14" s="21" t="s">
        <v>274</v>
      </c>
      <c r="DH14" s="21"/>
      <c r="DI14" s="18"/>
      <c r="DJ14" s="18"/>
      <c r="DK14" s="21" t="s">
        <v>295</v>
      </c>
      <c r="DL14" s="21" t="s">
        <v>275</v>
      </c>
      <c r="DM14" s="21"/>
      <c r="DN14" s="23"/>
      <c r="DO14" s="23"/>
      <c r="DP14" s="23"/>
      <c r="DQ14" s="23"/>
      <c r="DR14" s="23"/>
      <c r="DS14" s="23"/>
      <c r="DT14" s="23"/>
      <c r="DU14" s="23"/>
      <c r="DV14" s="23"/>
      <c r="DW14" s="23"/>
      <c r="DX14" s="23"/>
      <c r="DY14" s="18"/>
      <c r="DZ14" s="18"/>
      <c r="EA14" s="18"/>
      <c r="EB14" s="21" t="s">
        <v>30</v>
      </c>
      <c r="EC14" s="18"/>
      <c r="ED14" s="18"/>
      <c r="EE14" s="18"/>
      <c r="EF14" s="55"/>
      <c r="EG14" s="55"/>
      <c r="EH14" s="18"/>
      <c r="EI14" s="18">
        <v>0</v>
      </c>
      <c r="EJ14" s="29" t="str">
        <f t="shared" si="24"/>
        <v>No VigenteTSS No Recibido 4GIng No Recibida 4GAs Built No Recibido</v>
      </c>
    </row>
    <row r="15" spans="1:140" ht="12.95" hidden="1" customHeight="1">
      <c r="A15" s="30" t="str">
        <f>IFERROR(IF(VLOOKUP(B15,SEARCH!A:A,1,0)=B15,"OK",""),"")</f>
        <v/>
      </c>
      <c r="B15" s="31" t="s">
        <v>309</v>
      </c>
      <c r="C15" s="15" t="s">
        <v>310</v>
      </c>
      <c r="D15" s="16">
        <v>13</v>
      </c>
      <c r="E15" s="16">
        <v>-33.382199999999997</v>
      </c>
      <c r="F15" s="16">
        <v>-70.798000000000002</v>
      </c>
      <c r="G15" s="16" t="s">
        <v>270</v>
      </c>
      <c r="H15" s="16" t="s">
        <v>311</v>
      </c>
      <c r="I15" s="16">
        <v>0</v>
      </c>
      <c r="J15" s="16" t="s">
        <v>272</v>
      </c>
      <c r="K15" s="16" t="s">
        <v>3</v>
      </c>
      <c r="L15" s="16"/>
      <c r="M15" s="103"/>
      <c r="N15" s="18"/>
      <c r="O15" s="19">
        <v>0</v>
      </c>
      <c r="P15" s="19">
        <v>0</v>
      </c>
      <c r="Q15" s="18" t="s">
        <v>312</v>
      </c>
      <c r="R15" s="103" t="s">
        <v>313</v>
      </c>
      <c r="S15" s="21"/>
      <c r="T15" s="22"/>
      <c r="U15" s="23">
        <v>0</v>
      </c>
      <c r="V15" s="21" t="str">
        <f t="shared" si="0"/>
        <v>W52 1900</v>
      </c>
      <c r="W15" s="23"/>
      <c r="X15" s="23"/>
      <c r="Y15" s="23" t="str">
        <f t="shared" si="1"/>
        <v/>
      </c>
      <c r="Z15" s="23"/>
      <c r="AA15" s="23"/>
      <c r="AB15" s="24">
        <f t="shared" si="2"/>
        <v>0</v>
      </c>
      <c r="AC15" s="21" t="s">
        <v>251</v>
      </c>
      <c r="AD15" s="21"/>
      <c r="AE15" s="23"/>
      <c r="AF15" s="25" t="str">
        <f t="shared" si="3"/>
        <v/>
      </c>
      <c r="AG15" s="21" t="s">
        <v>251</v>
      </c>
      <c r="AH15" s="21"/>
      <c r="AI15" s="23"/>
      <c r="AJ15" s="25" t="str">
        <f t="shared" si="4"/>
        <v/>
      </c>
      <c r="AK15" s="21" t="s">
        <v>251</v>
      </c>
      <c r="AL15" s="21"/>
      <c r="AM15" s="23"/>
      <c r="AN15" s="25" t="str">
        <f t="shared" si="5"/>
        <v/>
      </c>
      <c r="AO15" s="21" t="s">
        <v>251</v>
      </c>
      <c r="AP15" s="21"/>
      <c r="AQ15" s="23"/>
      <c r="AR15" s="25" t="str">
        <f t="shared" si="6"/>
        <v/>
      </c>
      <c r="AS15" s="21"/>
      <c r="AT15" s="21"/>
      <c r="AU15" s="23"/>
      <c r="AV15" s="25"/>
      <c r="AW15" s="23"/>
      <c r="AX15" s="25" t="str">
        <f t="shared" si="7"/>
        <v/>
      </c>
      <c r="AY15" s="21" t="s">
        <v>253</v>
      </c>
      <c r="AZ15" s="21" t="s">
        <v>254</v>
      </c>
      <c r="BA15" s="21" t="s">
        <v>255</v>
      </c>
      <c r="BB15" s="23"/>
      <c r="BC15" s="23"/>
      <c r="BD15" s="23"/>
      <c r="BE15" s="25" t="str">
        <f t="shared" si="8"/>
        <v/>
      </c>
      <c r="BF15" s="23"/>
      <c r="BG15" s="25" t="str">
        <f t="shared" si="9"/>
        <v/>
      </c>
      <c r="BH15" s="24">
        <f t="shared" si="10"/>
        <v>0</v>
      </c>
      <c r="BI15" s="26" t="s">
        <v>256</v>
      </c>
      <c r="BJ15" s="26"/>
      <c r="BK15" s="27"/>
      <c r="BL15" s="25" t="str">
        <f t="shared" si="11"/>
        <v/>
      </c>
      <c r="BM15" s="21" t="s">
        <v>256</v>
      </c>
      <c r="BN15" s="21"/>
      <c r="BO15" s="23"/>
      <c r="BP15" s="25" t="str">
        <f t="shared" si="12"/>
        <v/>
      </c>
      <c r="BQ15" s="21" t="s">
        <v>256</v>
      </c>
      <c r="BR15" s="21"/>
      <c r="BS15" s="23"/>
      <c r="BT15" s="25" t="str">
        <f t="shared" si="13"/>
        <v/>
      </c>
      <c r="BU15" s="21" t="s">
        <v>256</v>
      </c>
      <c r="BV15" s="21"/>
      <c r="BW15" s="23"/>
      <c r="BX15" s="25" t="str">
        <f t="shared" si="14"/>
        <v/>
      </c>
      <c r="BY15" s="23"/>
      <c r="BZ15" s="25" t="str">
        <f t="shared" si="15"/>
        <v/>
      </c>
      <c r="CA15" s="21" t="s">
        <v>257</v>
      </c>
      <c r="CB15" s="21">
        <v>0</v>
      </c>
      <c r="CC15" s="21"/>
      <c r="CD15" s="21"/>
      <c r="CE15" s="23"/>
      <c r="CF15" s="23"/>
      <c r="CG15" s="23"/>
      <c r="CH15" s="23"/>
      <c r="CI15" s="25" t="str">
        <f t="shared" si="16"/>
        <v/>
      </c>
      <c r="CJ15" s="23"/>
      <c r="CK15" s="25" t="str">
        <f t="shared" si="17"/>
        <v/>
      </c>
      <c r="CL15" s="24">
        <f t="shared" si="18"/>
        <v>0</v>
      </c>
      <c r="CM15" s="21" t="s">
        <v>258</v>
      </c>
      <c r="CN15" s="21"/>
      <c r="CO15" s="23"/>
      <c r="CP15" s="25" t="str">
        <f t="shared" si="19"/>
        <v/>
      </c>
      <c r="CQ15" s="23" t="s">
        <v>258</v>
      </c>
      <c r="CR15" s="23"/>
      <c r="CS15" s="23"/>
      <c r="CT15" s="25" t="str">
        <f t="shared" si="20"/>
        <v/>
      </c>
      <c r="CU15" s="21" t="s">
        <v>258</v>
      </c>
      <c r="CV15" s="21"/>
      <c r="CW15" s="23"/>
      <c r="CX15" s="25" t="str">
        <f t="shared" si="21"/>
        <v/>
      </c>
      <c r="CY15" s="21" t="s">
        <v>258</v>
      </c>
      <c r="CZ15" s="21"/>
      <c r="DA15" s="23"/>
      <c r="DB15" s="25" t="str">
        <f t="shared" si="22"/>
        <v/>
      </c>
      <c r="DC15" s="23"/>
      <c r="DD15" s="25" t="str">
        <f t="shared" si="23"/>
        <v/>
      </c>
      <c r="DE15" s="21" t="s">
        <v>258</v>
      </c>
      <c r="DF15" s="23"/>
      <c r="DG15" s="21" t="s">
        <v>274</v>
      </c>
      <c r="DH15" s="21"/>
      <c r="DI15" s="18"/>
      <c r="DJ15" s="18"/>
      <c r="DK15" s="21" t="s">
        <v>295</v>
      </c>
      <c r="DL15" s="21" t="s">
        <v>275</v>
      </c>
      <c r="DM15" s="21"/>
      <c r="DN15" s="23"/>
      <c r="DO15" s="23"/>
      <c r="DP15" s="23"/>
      <c r="DQ15" s="23"/>
      <c r="DR15" s="23"/>
      <c r="DS15" s="23"/>
      <c r="DT15" s="23"/>
      <c r="DU15" s="23"/>
      <c r="DV15" s="23"/>
      <c r="DW15" s="23"/>
      <c r="DX15" s="23"/>
      <c r="DY15" s="18"/>
      <c r="DZ15" s="18"/>
      <c r="EA15" s="18"/>
      <c r="EB15" s="21" t="s">
        <v>30</v>
      </c>
      <c r="EC15" s="18"/>
      <c r="ED15" s="18"/>
      <c r="EE15" s="18"/>
      <c r="EF15" s="55"/>
      <c r="EG15" s="55"/>
      <c r="EH15" s="18"/>
      <c r="EI15" s="18">
        <v>0</v>
      </c>
      <c r="EJ15" s="29" t="str">
        <f t="shared" si="24"/>
        <v>No VigenteTSS No Recibido 4GIng No Recibida 4GAs Built No Recibido</v>
      </c>
    </row>
    <row r="16" spans="1:140" ht="12.95" hidden="1" customHeight="1">
      <c r="A16" s="30" t="str">
        <f>IFERROR(IF(VLOOKUP(B16,SEARCH!A:A,1,0)=B16,"OK",""),"")</f>
        <v/>
      </c>
      <c r="B16" s="31" t="s">
        <v>314</v>
      </c>
      <c r="C16" s="15" t="s">
        <v>315</v>
      </c>
      <c r="D16" s="16">
        <v>13</v>
      </c>
      <c r="E16" s="16">
        <v>-33.326931000000002</v>
      </c>
      <c r="F16" s="16">
        <v>-70.717026000000004</v>
      </c>
      <c r="G16" s="16" t="s">
        <v>270</v>
      </c>
      <c r="H16" s="16" t="s">
        <v>316</v>
      </c>
      <c r="I16" s="16" t="s">
        <v>317</v>
      </c>
      <c r="J16" s="16" t="s">
        <v>318</v>
      </c>
      <c r="K16" s="16" t="s">
        <v>319</v>
      </c>
      <c r="L16" s="16" t="s">
        <v>247</v>
      </c>
      <c r="M16" s="103" t="s">
        <v>320</v>
      </c>
      <c r="N16" s="18"/>
      <c r="O16" s="72" t="s">
        <v>321</v>
      </c>
      <c r="P16" s="19">
        <v>0</v>
      </c>
      <c r="Q16" s="18"/>
      <c r="R16" s="21" t="s">
        <v>322</v>
      </c>
      <c r="S16" s="21">
        <v>14</v>
      </c>
      <c r="T16" s="22" t="s">
        <v>323</v>
      </c>
      <c r="U16" s="23">
        <v>45527</v>
      </c>
      <c r="V16" s="21" t="str">
        <f>IF(U16="","",IF(U16="TBD","TBD",IF(U16="N/A","N/A","W"&amp;TEXT(WEEKNUM(U16,21),"00")&amp;" "&amp;YEAR(U16))))</f>
        <v>W34 2024</v>
      </c>
      <c r="W16" s="23">
        <v>45531</v>
      </c>
      <c r="X16" s="23"/>
      <c r="Y16" s="23" t="str">
        <f>IF(X16="","",IF(X16="TBD","TBD",IF(X16="N/A","N/A","W"&amp;TEXT(WEEKNUM(X16,21),"00")&amp;" "&amp;YEAR(X16))))</f>
        <v/>
      </c>
      <c r="Z16" s="23">
        <v>45531</v>
      </c>
      <c r="AA16" s="23">
        <v>45534</v>
      </c>
      <c r="AB16" s="24">
        <f>+IF(Z16="",0,AA16-Z16)</f>
        <v>3</v>
      </c>
      <c r="AC16" s="21" t="s">
        <v>324</v>
      </c>
      <c r="AD16" s="21"/>
      <c r="AE16" s="23">
        <v>45534</v>
      </c>
      <c r="AF16" s="25" t="str">
        <f>IF(AE16="","",IF(AE16="TBD","TBD",IF(AE16="N/A","N/A","W"&amp;TEXT(WEEKNUM(AE16,21),"00")&amp;" "&amp;YEAR(AE16))))</f>
        <v>W35 2024</v>
      </c>
      <c r="AG16" s="21" t="s">
        <v>324</v>
      </c>
      <c r="AH16" s="21" t="s">
        <v>325</v>
      </c>
      <c r="AI16" s="23">
        <v>45544</v>
      </c>
      <c r="AJ16" s="25" t="str">
        <f>IF(AI16="","",IF(AI16="TBD","TBD",IF(AI16="N/A","N/A","W"&amp;TEXT(WEEKNUM(AI16,21),"00")&amp;" "&amp;YEAR(AI16))))</f>
        <v>W37 2024</v>
      </c>
      <c r="AK16" s="21" t="s">
        <v>324</v>
      </c>
      <c r="AL16" s="21" t="s">
        <v>326</v>
      </c>
      <c r="AM16" s="23">
        <v>45544</v>
      </c>
      <c r="AN16" s="25" t="str">
        <f>IF(AM16="","",IF(AM16="TBD","TBD",IF(AM16="N/A","N/A","W"&amp;TEXT(WEEKNUM(AM16,21),"00")&amp;" "&amp;YEAR(AM16))))</f>
        <v>W37 2024</v>
      </c>
      <c r="AO16" s="21" t="s">
        <v>324</v>
      </c>
      <c r="AP16" s="21"/>
      <c r="AQ16" s="23">
        <v>45545</v>
      </c>
      <c r="AR16" s="25" t="str">
        <f>IF(AQ16="","",IF(AQ16="TBD","TBD",IF(AQ16="N/A","N/A","W"&amp;TEXT(WEEKNUM(AQ16,21),"00")&amp;" "&amp;YEAR(AQ16))))</f>
        <v>W37 2024</v>
      </c>
      <c r="AS16" s="21"/>
      <c r="AT16" s="21"/>
      <c r="AU16" s="23"/>
      <c r="AV16" s="25" t="s">
        <v>252</v>
      </c>
      <c r="AW16" s="23">
        <v>45545</v>
      </c>
      <c r="AX16" s="25" t="str">
        <f>IF(AW16="","",IF(AW16="TBD","TBD",IF(AW16="N/A","N/A","W"&amp;TEXT(WEEKNUM(AW16,21),"00")&amp;" "&amp;YEAR(AW16))))</f>
        <v>W37 2024</v>
      </c>
      <c r="AY16" s="21" t="s">
        <v>327</v>
      </c>
      <c r="AZ16" s="21" t="s">
        <v>328</v>
      </c>
      <c r="BA16" s="21" t="s">
        <v>329</v>
      </c>
      <c r="BB16" s="23">
        <v>45588</v>
      </c>
      <c r="BC16" s="23">
        <v>45607</v>
      </c>
      <c r="BD16" s="23">
        <v>45608</v>
      </c>
      <c r="BE16" s="25" t="str">
        <f>IF(BD16="","",IF(BD16="TBD","TBD",IF(BD16="N/A","N/A","W"&amp;TEXT(WEEKNUM(BD16,21),"00")&amp;" "&amp;YEAR(BD16))))</f>
        <v>W46 2024</v>
      </c>
      <c r="BF16" s="23">
        <v>45610</v>
      </c>
      <c r="BG16" s="25" t="str">
        <f>IF(BF16="","",IF(BF16="TBD","TBD",IF(BF16="N/A","N/A","W"&amp;TEXT(WEEKNUM(BF16,21),"00")&amp;" "&amp;YEAR(BF16))))</f>
        <v>W46 2024</v>
      </c>
      <c r="BH16" s="24">
        <f>+IF(BF16="",0,(BF16-BD16))</f>
        <v>2</v>
      </c>
      <c r="BI16" s="26" t="s">
        <v>330</v>
      </c>
      <c r="BJ16" s="26" t="s">
        <v>331</v>
      </c>
      <c r="BK16" s="27">
        <v>45617</v>
      </c>
      <c r="BL16" s="25" t="str">
        <f>IF(BK16="","",IF(BK16="TBD","TBD",IF(BK16="N/A","N/A","W"&amp;TEXT(WEEKNUM(BK16,21),"00")&amp;" "&amp;YEAR(BK16))))</f>
        <v>W47 2024</v>
      </c>
      <c r="BM16" s="21" t="s">
        <v>330</v>
      </c>
      <c r="BN16" s="21" t="s">
        <v>332</v>
      </c>
      <c r="BO16" s="23">
        <v>45604</v>
      </c>
      <c r="BP16" s="25" t="str">
        <f>IF(BO16="","",IF(BO16="TBD","TBD",IF(BO16="N/A","N/A","W"&amp;TEXT(WEEKNUM(BO16,21),"00")&amp;" "&amp;YEAR(BO16))))</f>
        <v>W45 2024</v>
      </c>
      <c r="BQ16" s="21" t="s">
        <v>330</v>
      </c>
      <c r="BR16" s="21" t="s">
        <v>333</v>
      </c>
      <c r="BS16" s="23">
        <v>45629</v>
      </c>
      <c r="BT16" s="25" t="str">
        <f t="shared" si="13"/>
        <v>W49 2024</v>
      </c>
      <c r="BU16" s="21" t="s">
        <v>330</v>
      </c>
      <c r="BV16" s="21" t="s">
        <v>334</v>
      </c>
      <c r="BW16" s="23">
        <v>45589</v>
      </c>
      <c r="BX16" s="25" t="str">
        <f t="shared" si="14"/>
        <v>W43 2024</v>
      </c>
      <c r="BY16" s="23">
        <v>45629</v>
      </c>
      <c r="BZ16" s="25" t="str">
        <f>IF(BY16="","",IF(BY16="TBD","TBD",IF(BY16="N/A","N/A","W"&amp;TEXT(WEEKNUM(BY16,21),"00")&amp;" "&amp;YEAR(BY16))))</f>
        <v>W49 2024</v>
      </c>
      <c r="CA16" s="22" t="s">
        <v>335</v>
      </c>
      <c r="CB16" s="21" t="s">
        <v>336</v>
      </c>
      <c r="CC16" s="21" t="s">
        <v>336</v>
      </c>
      <c r="CD16" s="21" t="s">
        <v>337</v>
      </c>
      <c r="CE16" s="23" t="s">
        <v>338</v>
      </c>
      <c r="CF16" s="23">
        <v>45714</v>
      </c>
      <c r="CG16" s="23">
        <v>45744</v>
      </c>
      <c r="CH16" s="23">
        <v>45727</v>
      </c>
      <c r="CI16" s="25" t="str">
        <f>IF(CH16="","",IF(CH16="TBD","TBD",IF(CH16="N/A","N/A","W"&amp;TEXT(WEEKNUM(CH16,21),"00")&amp;" "&amp;YEAR(CH16))))</f>
        <v>W11 2025</v>
      </c>
      <c r="CJ16" s="23">
        <v>45730</v>
      </c>
      <c r="CK16" s="25" t="str">
        <f>IF(CJ16="","",IF(CJ16="TBD","TBD",IF(CJ16="N/A","N/A","W"&amp;TEXT(WEEKNUM(CJ16,21),"00")&amp;" "&amp;YEAR(CJ16))))</f>
        <v>W11 2025</v>
      </c>
      <c r="CL16" s="24">
        <f>+IF(CJ16="",0,(CJ16-CH16))</f>
        <v>3</v>
      </c>
      <c r="CM16" s="21" t="s">
        <v>339</v>
      </c>
      <c r="CN16" s="37">
        <v>0</v>
      </c>
      <c r="CO16" s="23">
        <v>45747</v>
      </c>
      <c r="CP16" s="25" t="str">
        <f>IF(CO16="","",IF(CO16="TBD","TBD",IF(CO16="N/A","N/A","W"&amp;TEXT(WEEKNUM(CO16,21),"00")&amp;" "&amp;YEAR(CO16))))</f>
        <v>W14 2025</v>
      </c>
      <c r="CQ16" s="21" t="s">
        <v>339</v>
      </c>
      <c r="CR16" s="23"/>
      <c r="CS16" s="23">
        <v>45756</v>
      </c>
      <c r="CT16" s="25" t="str">
        <f>IF(CS16="","",IF(CS16="TBD","TBD",IF(CS16="N/A","N/A","W"&amp;TEXT(WEEKNUM(CS16,21),"00")&amp;" "&amp;YEAR(CS16))))</f>
        <v>W15 2025</v>
      </c>
      <c r="CU16" s="21" t="s">
        <v>339</v>
      </c>
      <c r="CV16" s="21"/>
      <c r="CW16" s="23">
        <v>45747</v>
      </c>
      <c r="CX16" s="25" t="str">
        <f>IF(CW16="","",IF(CW16="TBD","TBD",IF(CW16="N/A","N/A","W"&amp;TEXT(WEEKNUM(CW16,21),"00")&amp;" "&amp;YEAR(CW16))))</f>
        <v>W14 2025</v>
      </c>
      <c r="CY16" s="21" t="s">
        <v>339</v>
      </c>
      <c r="CZ16" s="21"/>
      <c r="DA16" s="59">
        <v>45747</v>
      </c>
      <c r="DB16" s="25" t="str">
        <f>IF(DA16="","",IF(DA16="TBD","TBD",IF(DA16="N/A","N/A","W"&amp;TEXT(WEEKNUM(DA16,21),"00")&amp;" "&amp;YEAR(DA16))))</f>
        <v>W14 2025</v>
      </c>
      <c r="DC16" s="23">
        <v>45756</v>
      </c>
      <c r="DD16" s="25" t="str">
        <f>IF(DC16="","",IF(DC16="TBD","TBD",IF(DC16="N/A","N/A","W"&amp;TEXT(WEEKNUM(DC16,21),"00")&amp;" "&amp;YEAR(DC16))))</f>
        <v>W15 2025</v>
      </c>
      <c r="DE16" s="21" t="s">
        <v>340</v>
      </c>
      <c r="DF16" s="23">
        <v>45769</v>
      </c>
      <c r="DG16" s="21" t="s">
        <v>259</v>
      </c>
      <c r="DH16" s="18"/>
      <c r="DI16" s="18"/>
      <c r="DJ16" s="18"/>
      <c r="DK16" s="21" t="s">
        <v>260</v>
      </c>
      <c r="DL16" s="21" t="s">
        <v>341</v>
      </c>
      <c r="DM16" s="21"/>
      <c r="DN16" s="23">
        <v>45833</v>
      </c>
      <c r="DO16" s="23">
        <v>45833</v>
      </c>
      <c r="DP16" s="23"/>
      <c r="DQ16" s="23" t="s">
        <v>276</v>
      </c>
      <c r="DR16" s="23"/>
      <c r="DS16" s="23"/>
      <c r="DT16" s="23"/>
      <c r="DU16" s="23"/>
      <c r="DV16" s="23">
        <v>45848</v>
      </c>
      <c r="DW16" s="23" t="s">
        <v>342</v>
      </c>
      <c r="DX16" s="23"/>
      <c r="DY16" s="18"/>
      <c r="DZ16" s="18"/>
      <c r="EA16" s="18"/>
      <c r="EB16" s="21" t="s">
        <v>41</v>
      </c>
      <c r="EC16" s="18"/>
      <c r="ED16" s="18" t="s">
        <v>343</v>
      </c>
      <c r="EE16" s="18"/>
      <c r="EF16" s="55"/>
      <c r="EG16" s="55"/>
      <c r="EH16" s="18"/>
      <c r="EI16" s="18">
        <v>0</v>
      </c>
      <c r="EJ16" s="29" t="str">
        <f>K16&amp;AY16&amp;CA16&amp;DE16&amp;DT16&amp;DW16</f>
        <v>VigenteTSS Aprobado 4GIng Aprobada 4GAs Built Aprobado 4GOn Air</v>
      </c>
    </row>
    <row r="17" spans="1:140" ht="12.95" hidden="1" customHeight="1">
      <c r="A17" s="30" t="str">
        <f>IFERROR(IF(VLOOKUP(B17,SEARCH!A:A,1,0)=B17,"OK",""),"")</f>
        <v/>
      </c>
      <c r="B17" s="31" t="s">
        <v>344</v>
      </c>
      <c r="C17" s="15" t="s">
        <v>345</v>
      </c>
      <c r="D17" s="16">
        <v>5</v>
      </c>
      <c r="E17" s="16">
        <v>-33.427078000000002</v>
      </c>
      <c r="F17" s="16">
        <v>-71.688067000000004</v>
      </c>
      <c r="G17" s="16" t="s">
        <v>346</v>
      </c>
      <c r="H17" s="16"/>
      <c r="I17" s="16" t="s">
        <v>347</v>
      </c>
      <c r="J17" s="16" t="s">
        <v>3</v>
      </c>
      <c r="K17" s="16" t="s">
        <v>3</v>
      </c>
      <c r="L17" s="16" t="s">
        <v>247</v>
      </c>
      <c r="M17" s="103"/>
      <c r="N17" s="18"/>
      <c r="O17" s="19" t="s">
        <v>321</v>
      </c>
      <c r="P17" s="19" t="s">
        <v>248</v>
      </c>
      <c r="Q17" s="18"/>
      <c r="R17" s="21" t="s">
        <v>250</v>
      </c>
      <c r="S17" s="21" t="e">
        <v>#N/A</v>
      </c>
      <c r="T17" s="22" t="s">
        <v>348</v>
      </c>
      <c r="U17" s="23">
        <v>45161</v>
      </c>
      <c r="V17" s="21" t="str">
        <f>IF(U17="","",IF(U17="TBD","TBD",IF(U17="N/A","N/A","W"&amp;TEXT(WEEKNUM(U17,21),"00")&amp;" "&amp;YEAR(U17))))</f>
        <v>W34 2023</v>
      </c>
      <c r="W17" s="23"/>
      <c r="X17" s="23"/>
      <c r="Y17" s="23" t="str">
        <f>IF(X17="","",IF(X17="TBD","TBD",IF(X17="N/A","N/A","W"&amp;TEXT(WEEKNUM(X17,21),"00")&amp;" "&amp;YEAR(X17))))</f>
        <v/>
      </c>
      <c r="Z17" s="23"/>
      <c r="AA17" s="23"/>
      <c r="AB17" s="24">
        <f>+IF(Z17="",0,AA17-Z17)</f>
        <v>0</v>
      </c>
      <c r="AC17" s="21" t="s">
        <v>251</v>
      </c>
      <c r="AD17" s="21">
        <v>0</v>
      </c>
      <c r="AE17" s="23"/>
      <c r="AF17" s="25" t="str">
        <f>IF(AE17="","",IF(AE17="TBD","TBD",IF(AE17="N/A","N/A","W"&amp;TEXT(WEEKNUM(AE17,21),"00")&amp;" "&amp;YEAR(AE17))))</f>
        <v/>
      </c>
      <c r="AG17" s="21" t="s">
        <v>251</v>
      </c>
      <c r="AH17" s="21"/>
      <c r="AI17" s="23"/>
      <c r="AJ17" s="25" t="str">
        <f>IF(AI17="","",IF(AI17="TBD","TBD",IF(AI17="N/A","N/A","W"&amp;TEXT(WEEKNUM(AI17,21),"00")&amp;" "&amp;YEAR(AI17))))</f>
        <v/>
      </c>
      <c r="AK17" s="21" t="s">
        <v>251</v>
      </c>
      <c r="AL17" s="21"/>
      <c r="AM17" s="23"/>
      <c r="AN17" s="25" t="str">
        <f>IF(AM17="","",IF(AM17="TBD","TBD",IF(AM17="N/A","N/A","W"&amp;TEXT(WEEKNUM(AM17,21),"00")&amp;" "&amp;YEAR(AM17))))</f>
        <v/>
      </c>
      <c r="AO17" s="21" t="s">
        <v>251</v>
      </c>
      <c r="AP17" s="21"/>
      <c r="AQ17" s="23"/>
      <c r="AR17" s="25" t="str">
        <f>IF(AQ17="","",IF(AQ17="TBD","TBD",IF(AQ17="N/A","N/A","W"&amp;TEXT(WEEKNUM(AQ17,21),"00")&amp;" "&amp;YEAR(AQ17))))</f>
        <v/>
      </c>
      <c r="AS17" s="21"/>
      <c r="AT17" s="21"/>
      <c r="AU17" s="23"/>
      <c r="AV17" s="25" t="s">
        <v>252</v>
      </c>
      <c r="AW17" s="23"/>
      <c r="AX17" s="25" t="str">
        <f>IF(AW17="","",IF(AW17="TBD","TBD",IF(AW17="N/A","N/A","W"&amp;TEXT(WEEKNUM(AW17,21),"00")&amp;" "&amp;YEAR(AW17))))</f>
        <v/>
      </c>
      <c r="AY17" s="21" t="s">
        <v>253</v>
      </c>
      <c r="AZ17" s="21" t="s">
        <v>328</v>
      </c>
      <c r="BA17" s="21" t="s">
        <v>255</v>
      </c>
      <c r="BB17" s="23"/>
      <c r="BC17" s="23"/>
      <c r="BD17" s="23"/>
      <c r="BE17" s="25" t="str">
        <f>IF(BD17="","",IF(BD17="TBD","TBD",IF(BD17="N/A","N/A","W"&amp;TEXT(WEEKNUM(BD17,21),"00")&amp;" "&amp;YEAR(BD17))))</f>
        <v/>
      </c>
      <c r="BF17" s="23"/>
      <c r="BG17" s="25" t="str">
        <f>IF(BF17="","",IF(BF17="TBD","TBD",IF(BF17="N/A","N/A","W"&amp;TEXT(WEEKNUM(BF17,21),"00")&amp;" "&amp;YEAR(BF17))))</f>
        <v/>
      </c>
      <c r="BH17" s="24">
        <f>+IF(BF17="",0,(BF17-BD17))</f>
        <v>0</v>
      </c>
      <c r="BI17" s="26" t="s">
        <v>256</v>
      </c>
      <c r="BJ17" s="26"/>
      <c r="BK17" s="27"/>
      <c r="BL17" s="25" t="str">
        <f>IF(BK17="","",IF(BK17="TBD","TBD",IF(BK17="N/A","N/A","W"&amp;TEXT(WEEKNUM(BK17,21),"00")&amp;" "&amp;YEAR(BK17))))</f>
        <v/>
      </c>
      <c r="BM17" s="21" t="s">
        <v>256</v>
      </c>
      <c r="BN17" s="21"/>
      <c r="BO17" s="23"/>
      <c r="BP17" s="25" t="str">
        <f>IF(BO17="","",IF(BO17="TBD","TBD",IF(BO17="N/A","N/A","W"&amp;TEXT(WEEKNUM(BO17,21),"00")&amp;" "&amp;YEAR(BO17))))</f>
        <v/>
      </c>
      <c r="BQ17" s="21" t="s">
        <v>256</v>
      </c>
      <c r="BR17" s="21"/>
      <c r="BS17" s="23"/>
      <c r="BT17" s="25" t="str">
        <f t="shared" si="13"/>
        <v/>
      </c>
      <c r="BU17" s="21" t="s">
        <v>256</v>
      </c>
      <c r="BV17" s="21"/>
      <c r="BW17" s="23"/>
      <c r="BX17" s="25" t="str">
        <f t="shared" si="14"/>
        <v/>
      </c>
      <c r="BY17" s="23"/>
      <c r="BZ17" s="25" t="str">
        <f>IF(BY17="","",IF(BY17="TBD","TBD",IF(BY17="N/A","N/A","W"&amp;TEXT(WEEKNUM(BY17,21),"00")&amp;" "&amp;YEAR(BY17))))</f>
        <v/>
      </c>
      <c r="CA17" s="21" t="s">
        <v>257</v>
      </c>
      <c r="CB17" s="21" t="s">
        <v>349</v>
      </c>
      <c r="CC17" s="21" t="s">
        <v>350</v>
      </c>
      <c r="CD17" s="21"/>
      <c r="CE17" s="23"/>
      <c r="CF17" s="23"/>
      <c r="CG17" s="23"/>
      <c r="CH17" s="23"/>
      <c r="CI17" s="25" t="str">
        <f>IF(CH17="","",IF(CH17="TBD","TBD",IF(CH17="N/A","N/A","W"&amp;TEXT(WEEKNUM(CH17,21),"00")&amp;" "&amp;YEAR(CH17))))</f>
        <v/>
      </c>
      <c r="CJ17" s="23"/>
      <c r="CK17" s="25" t="str">
        <f>IF(CJ17="","",IF(CJ17="TBD","TBD",IF(CJ17="N/A","N/A","W"&amp;TEXT(WEEKNUM(CJ17,21),"00")&amp;" "&amp;YEAR(CJ17))))</f>
        <v/>
      </c>
      <c r="CL17" s="24">
        <f>+IF(CJ17="",0,(CJ17-CH17))</f>
        <v>0</v>
      </c>
      <c r="CM17" s="21" t="s">
        <v>258</v>
      </c>
      <c r="CN17" s="21"/>
      <c r="CO17" s="23"/>
      <c r="CP17" s="25" t="str">
        <f>IF(CO17="","",IF(CO17="TBD","TBD",IF(CO17="N/A","N/A","W"&amp;TEXT(WEEKNUM(CO17,21),"00")&amp;" "&amp;YEAR(CO17))))</f>
        <v/>
      </c>
      <c r="CQ17" s="23" t="s">
        <v>258</v>
      </c>
      <c r="CR17" s="23"/>
      <c r="CS17" s="23"/>
      <c r="CT17" s="25" t="str">
        <f>IF(CS17="","",IF(CS17="TBD","TBD",IF(CS17="N/A","N/A","W"&amp;TEXT(WEEKNUM(CS17,21),"00")&amp;" "&amp;YEAR(CS17))))</f>
        <v/>
      </c>
      <c r="CU17" s="21" t="s">
        <v>258</v>
      </c>
      <c r="CV17" s="21"/>
      <c r="CW17" s="23"/>
      <c r="CX17" s="25" t="str">
        <f>IF(CW17="","",IF(CW17="TBD","TBD",IF(CW17="N/A","N/A","W"&amp;TEXT(WEEKNUM(CW17,21),"00")&amp;" "&amp;YEAR(CW17))))</f>
        <v/>
      </c>
      <c r="CY17" s="21" t="s">
        <v>258</v>
      </c>
      <c r="CZ17" s="21"/>
      <c r="DA17" s="23"/>
      <c r="DB17" s="25" t="str">
        <f>IF(DA17="","",IF(DA17="TBD","TBD",IF(DA17="N/A","N/A","W"&amp;TEXT(WEEKNUM(DA17,21),"00")&amp;" "&amp;YEAR(DA17))))</f>
        <v/>
      </c>
      <c r="DC17" s="23"/>
      <c r="DD17" s="25" t="str">
        <f>IF(DC17="","",IF(DC17="TBD","TBD",IF(DC17="N/A","N/A","W"&amp;TEXT(WEEKNUM(DC17,21),"00")&amp;" "&amp;YEAR(DC17))))</f>
        <v/>
      </c>
      <c r="DE17" s="21" t="s">
        <v>258</v>
      </c>
      <c r="DF17" s="23"/>
      <c r="DG17" s="21" t="s">
        <v>259</v>
      </c>
      <c r="DH17" s="18"/>
      <c r="DI17" s="18"/>
      <c r="DJ17" s="18"/>
      <c r="DK17" s="21" t="s">
        <v>260</v>
      </c>
      <c r="DL17" s="21" t="s">
        <v>275</v>
      </c>
      <c r="DM17" s="21"/>
      <c r="DN17" s="23"/>
      <c r="DO17" s="23"/>
      <c r="DP17" s="23"/>
      <c r="DQ17" s="23" t="s">
        <v>276</v>
      </c>
      <c r="DR17" s="23"/>
      <c r="DS17" s="23"/>
      <c r="DT17" s="23"/>
      <c r="DU17" s="23"/>
      <c r="DV17" s="23"/>
      <c r="DW17" s="23"/>
      <c r="DX17" s="23"/>
      <c r="DY17" s="18"/>
      <c r="DZ17" s="18"/>
      <c r="EA17" s="18"/>
      <c r="EB17" s="21" t="s">
        <v>30</v>
      </c>
      <c r="EC17" s="18"/>
      <c r="ED17" s="18"/>
      <c r="EE17" s="18"/>
      <c r="EF17" s="55"/>
      <c r="EG17" s="55"/>
      <c r="EH17" s="18"/>
      <c r="EI17" s="18">
        <v>0</v>
      </c>
      <c r="EJ17" s="29" t="str">
        <f>K17&amp;AY17&amp;CA17&amp;DE17&amp;DT17&amp;DW17</f>
        <v>No VigenteTSS No Recibido 4GIng No Recibida 4GAs Built No Recibido</v>
      </c>
    </row>
    <row r="18" spans="1:140" ht="12.95" hidden="1" customHeight="1">
      <c r="A18" s="30" t="str">
        <f>IFERROR(IF(VLOOKUP(B18,SEARCH!A:A,1,0)=B18,"OK",""),"")</f>
        <v/>
      </c>
      <c r="B18" s="31" t="s">
        <v>351</v>
      </c>
      <c r="C18" s="15" t="s">
        <v>352</v>
      </c>
      <c r="D18" s="16">
        <v>6</v>
      </c>
      <c r="E18" s="16">
        <v>-34.191167</v>
      </c>
      <c r="F18" s="16">
        <v>-70.678194000000005</v>
      </c>
      <c r="G18" s="16" t="s">
        <v>243</v>
      </c>
      <c r="H18" s="16" t="s">
        <v>353</v>
      </c>
      <c r="I18" s="16" t="s">
        <v>354</v>
      </c>
      <c r="J18" s="16" t="s">
        <v>355</v>
      </c>
      <c r="K18" s="17" t="s">
        <v>319</v>
      </c>
      <c r="L18" s="16" t="s">
        <v>247</v>
      </c>
      <c r="M18" s="55">
        <v>46264</v>
      </c>
      <c r="N18" s="18"/>
      <c r="O18" s="19" t="s">
        <v>321</v>
      </c>
      <c r="P18" s="19" t="s">
        <v>356</v>
      </c>
      <c r="Q18" s="18"/>
      <c r="R18" s="21" t="s">
        <v>322</v>
      </c>
      <c r="S18" s="21">
        <v>25</v>
      </c>
      <c r="T18" s="22" t="s">
        <v>357</v>
      </c>
      <c r="U18" s="23">
        <v>45106</v>
      </c>
      <c r="V18" s="21" t="str">
        <f>IF(U18="","",IF(U18="TBD","TBD",IF(U18="N/A","N/A","W"&amp;TEXT(WEEKNUM(U18,21),"00")&amp;" "&amp;YEAR(U18))))</f>
        <v>W26 2023</v>
      </c>
      <c r="W18" s="23">
        <v>45636</v>
      </c>
      <c r="X18" s="23"/>
      <c r="Y18" s="23" t="str">
        <f>IF(X18="","",IF(X18="TBD","TBD",IF(X18="N/A","N/A","W"&amp;TEXT(WEEKNUM(X18,21),"00")&amp;" "&amp;YEAR(X18))))</f>
        <v/>
      </c>
      <c r="Z18" s="23">
        <v>45160</v>
      </c>
      <c r="AA18" s="23">
        <v>45163</v>
      </c>
      <c r="AB18" s="24">
        <f>+IF(Z18="",0,AA18-Z18)</f>
        <v>3</v>
      </c>
      <c r="AC18" s="21" t="s">
        <v>324</v>
      </c>
      <c r="AD18" s="21" t="s">
        <v>358</v>
      </c>
      <c r="AE18" s="23">
        <v>45673</v>
      </c>
      <c r="AF18" s="25" t="str">
        <f>IF(AE18="","",IF(AE18="TBD","TBD",IF(AE18="N/A","N/A","W"&amp;TEXT(WEEKNUM(AE18,21),"00")&amp;" "&amp;YEAR(AE18))))</f>
        <v>W03 2025</v>
      </c>
      <c r="AG18" s="21" t="s">
        <v>324</v>
      </c>
      <c r="AH18" s="21" t="s">
        <v>359</v>
      </c>
      <c r="AI18" s="23">
        <v>45674</v>
      </c>
      <c r="AJ18" s="25" t="str">
        <f>IF(AI18="","",IF(AI18="TBD","TBD",IF(AI18="N/A","N/A","W"&amp;TEXT(WEEKNUM(AI18,21),"00")&amp;" "&amp;YEAR(AI18))))</f>
        <v>W03 2025</v>
      </c>
      <c r="AK18" s="21" t="s">
        <v>324</v>
      </c>
      <c r="AL18" s="21" t="s">
        <v>360</v>
      </c>
      <c r="AM18" s="23">
        <v>45674</v>
      </c>
      <c r="AN18" s="25" t="str">
        <f>IF(AM18="","",IF(AM18="TBD","TBD",IF(AM18="N/A","N/A","W"&amp;TEXT(WEEKNUM(AM18,21),"00")&amp;" "&amp;YEAR(AM18))))</f>
        <v>W03 2025</v>
      </c>
      <c r="AO18" s="21" t="s">
        <v>324</v>
      </c>
      <c r="AP18" s="21" t="s">
        <v>361</v>
      </c>
      <c r="AQ18" s="23">
        <v>45677</v>
      </c>
      <c r="AR18" s="25" t="str">
        <f>IF(AQ18="","",IF(AQ18="TBD","TBD",IF(AQ18="N/A","N/A","W"&amp;TEXT(WEEKNUM(AQ18,21),"00")&amp;" "&amp;YEAR(AQ18))))</f>
        <v>W04 2025</v>
      </c>
      <c r="AS18" s="21"/>
      <c r="AT18" s="21"/>
      <c r="AU18" s="23"/>
      <c r="AV18" s="25" t="s">
        <v>252</v>
      </c>
      <c r="AW18" s="23">
        <v>45677</v>
      </c>
      <c r="AX18" s="25" t="str">
        <f>IF(AW18="","",IF(AW18="TBD","TBD",IF(AW18="N/A","N/A","W"&amp;TEXT(WEEKNUM(AW18,21),"00")&amp;" "&amp;YEAR(AW18))))</f>
        <v>W04 2025</v>
      </c>
      <c r="AY18" s="21" t="s">
        <v>327</v>
      </c>
      <c r="AZ18" s="21" t="s">
        <v>328</v>
      </c>
      <c r="BA18" s="21" t="s">
        <v>329</v>
      </c>
      <c r="BB18" s="23">
        <v>45882</v>
      </c>
      <c r="BC18" s="23">
        <v>45930</v>
      </c>
      <c r="BD18" s="23">
        <v>45930</v>
      </c>
      <c r="BE18" s="25" t="str">
        <f>IF(BD18="","",IF(BD18="TBD","TBD",IF(BD18="N/A","N/A","W"&amp;TEXT(WEEKNUM(BD18,21),"00")&amp;" "&amp;YEAR(BD18))))</f>
        <v>W40 2025</v>
      </c>
      <c r="BF18" s="23">
        <v>45933</v>
      </c>
      <c r="BG18" s="25" t="str">
        <f>IF(BF18="","",IF(BF18="TBD","TBD",IF(BF18="N/A","N/A","W"&amp;TEXT(WEEKNUM(BF18,21),"00")&amp;" "&amp;YEAR(BF18))))</f>
        <v>W40 2025</v>
      </c>
      <c r="BH18" s="24">
        <f>+IF(BF18="",0,(BF18-BD18))</f>
        <v>3</v>
      </c>
      <c r="BI18" s="26" t="s">
        <v>330</v>
      </c>
      <c r="BJ18" s="53"/>
      <c r="BK18" s="27">
        <v>45931</v>
      </c>
      <c r="BL18" s="25" t="str">
        <f>IF(BK18="","",IF(BK18="TBD","TBD",IF(BK18="N/A","N/A","W"&amp;TEXT(WEEKNUM(BK18,21),"00")&amp;" "&amp;YEAR(BK18))))</f>
        <v>W40 2025</v>
      </c>
      <c r="BM18" s="21" t="s">
        <v>330</v>
      </c>
      <c r="BN18" s="21" t="s">
        <v>362</v>
      </c>
      <c r="BO18" s="23">
        <v>45882</v>
      </c>
      <c r="BP18" s="25" t="str">
        <f>IF(BO18="","",IF(BO18="TBD","TBD",IF(BO18="N/A","N/A","W"&amp;TEXT(WEEKNUM(BO18,21),"00")&amp;" "&amp;YEAR(BO18))))</f>
        <v>W33 2025</v>
      </c>
      <c r="BQ18" s="21" t="s">
        <v>330</v>
      </c>
      <c r="BR18" s="20" t="s">
        <v>363</v>
      </c>
      <c r="BS18" s="23">
        <v>45890</v>
      </c>
      <c r="BT18" s="25" t="str">
        <f t="shared" si="13"/>
        <v>W34 2025</v>
      </c>
      <c r="BU18" s="21" t="s">
        <v>364</v>
      </c>
      <c r="BV18" s="54" t="s">
        <v>365</v>
      </c>
      <c r="BW18" s="23">
        <v>45926</v>
      </c>
      <c r="BX18" s="25" t="str">
        <f t="shared" si="14"/>
        <v>W39 2025</v>
      </c>
      <c r="BY18" s="23">
        <v>45931</v>
      </c>
      <c r="BZ18" s="25" t="str">
        <f>IF(BY18="","",IF(BY18="TBD","TBD",IF(BY18="N/A","N/A","W"&amp;TEXT(WEEKNUM(BY18,21),"00")&amp;" "&amp;YEAR(BY18))))</f>
        <v>W40 2025</v>
      </c>
      <c r="CA18" s="124" t="s">
        <v>366</v>
      </c>
      <c r="CB18" s="21" t="s">
        <v>336</v>
      </c>
      <c r="CC18" s="21" t="s">
        <v>336</v>
      </c>
      <c r="CD18" s="21"/>
      <c r="CE18" s="23"/>
      <c r="CF18" s="23">
        <v>46022</v>
      </c>
      <c r="CG18" s="23"/>
      <c r="CH18" s="23">
        <v>46024</v>
      </c>
      <c r="CI18" s="25" t="str">
        <f>IF(CH18="","",IF(CH18="TBD","TBD",IF(CH18="N/A","N/A","W"&amp;TEXT(WEEKNUM(CH18,21),"00")&amp;" "&amp;YEAR(CH18))))</f>
        <v>W01 2026</v>
      </c>
      <c r="CJ18" s="23">
        <v>46027</v>
      </c>
      <c r="CK18" s="25" t="str">
        <f>IF(CJ18="","",IF(CJ18="TBD","TBD",IF(CJ18="N/A","N/A","W"&amp;TEXT(WEEKNUM(CJ18,21),"00")&amp;" "&amp;YEAR(CJ18))))</f>
        <v>W02 2026</v>
      </c>
      <c r="CL18" s="24">
        <f>+IF(CJ18="",0,(CJ18-CH18))</f>
        <v>3</v>
      </c>
      <c r="CM18" s="21" t="s">
        <v>339</v>
      </c>
      <c r="CN18" s="20" t="s">
        <v>367</v>
      </c>
      <c r="CO18" s="23">
        <v>45659</v>
      </c>
      <c r="CP18" s="25" t="str">
        <f>IF(CO18="","",IF(CO18="TBD","TBD",IF(CO18="N/A","N/A","W"&amp;TEXT(WEEKNUM(CO18,21),"00")&amp;" "&amp;YEAR(CO18))))</f>
        <v>W01 2025</v>
      </c>
      <c r="CQ18" s="37" t="s">
        <v>368</v>
      </c>
      <c r="CR18" s="23" t="s">
        <v>369</v>
      </c>
      <c r="CS18" s="23">
        <v>46027</v>
      </c>
      <c r="CT18" s="25" t="str">
        <f>IF(CS18="","",IF(CS18="TBD","TBD",IF(CS18="N/A","N/A","W"&amp;TEXT(WEEKNUM(CS18,21),"00")&amp;" "&amp;YEAR(CS18))))</f>
        <v>W02 2026</v>
      </c>
      <c r="CU18" s="21" t="s">
        <v>339</v>
      </c>
      <c r="CV18" s="23" t="s">
        <v>370</v>
      </c>
      <c r="CW18" s="23">
        <v>46024</v>
      </c>
      <c r="CX18" s="25" t="str">
        <f>IF(CW18="","",IF(CW18="TBD","TBD",IF(CW18="N/A","N/A","W"&amp;TEXT(WEEKNUM(CW18,21),"00")&amp;" "&amp;YEAR(CW18))))</f>
        <v>W01 2026</v>
      </c>
      <c r="CY18" s="21" t="s">
        <v>371</v>
      </c>
      <c r="CZ18" s="20" t="s">
        <v>372</v>
      </c>
      <c r="DA18" s="59">
        <v>46027</v>
      </c>
      <c r="DB18" s="25" t="str">
        <f>IF(DA18="","",IF(DA18="TBD","TBD",IF(DA18="N/A","N/A","W"&amp;TEXT(WEEKNUM(DA18,21),"00")&amp;" "&amp;YEAR(DA18))))</f>
        <v>W02 2026</v>
      </c>
      <c r="DC18" s="23">
        <v>46027</v>
      </c>
      <c r="DD18" s="25" t="str">
        <f>IF(DC18="","",IF(DC18="TBD","TBD",IF(DC18="N/A","N/A","W"&amp;TEXT(WEEKNUM(DC18,21),"00")&amp;" "&amp;YEAR(DC18))))</f>
        <v>W02 2026</v>
      </c>
      <c r="DE18" s="21" t="s">
        <v>373</v>
      </c>
      <c r="DF18" s="23"/>
      <c r="DG18" s="21" t="s">
        <v>259</v>
      </c>
      <c r="DH18" s="21">
        <v>0</v>
      </c>
      <c r="DI18" s="18"/>
      <c r="DJ18" s="18"/>
      <c r="DK18" s="21" t="s">
        <v>260</v>
      </c>
      <c r="DL18" s="21" t="s">
        <v>261</v>
      </c>
      <c r="DM18" s="21"/>
      <c r="DN18" s="23"/>
      <c r="DO18" s="23"/>
      <c r="DP18" s="23"/>
      <c r="DQ18" s="23" t="s">
        <v>262</v>
      </c>
      <c r="DR18" s="23"/>
      <c r="DS18" s="23"/>
      <c r="DT18" s="23"/>
      <c r="DU18" s="23"/>
      <c r="DV18" s="23"/>
      <c r="DW18" s="23"/>
      <c r="DX18" s="23"/>
      <c r="DY18" s="18"/>
      <c r="DZ18" s="18"/>
      <c r="EA18" s="18"/>
      <c r="EB18" s="21" t="s">
        <v>374</v>
      </c>
      <c r="EC18" s="18" t="s">
        <v>234</v>
      </c>
      <c r="ED18" s="18"/>
      <c r="EE18" s="18"/>
      <c r="EF18" s="55">
        <v>45870</v>
      </c>
      <c r="EG18" s="55"/>
      <c r="EH18" s="18"/>
      <c r="EI18" s="18">
        <v>0</v>
      </c>
      <c r="EJ18" s="29" t="str">
        <f>K18&amp;AY18&amp;CA18&amp;DE18&amp;DT18&amp;DW18</f>
        <v>VigenteTSS Aprobado 4GIng Aprobada con Observaciones 4GAs Built Rechazado 4G</v>
      </c>
    </row>
    <row r="19" spans="1:140" ht="12.95" hidden="1" customHeight="1">
      <c r="A19" s="30" t="str">
        <f>IFERROR(IF(VLOOKUP(B19,SEARCH!A:A,1,0)=B19,"OK",""),"")</f>
        <v/>
      </c>
      <c r="B19" s="31" t="s">
        <v>375</v>
      </c>
      <c r="C19" s="15" t="s">
        <v>376</v>
      </c>
      <c r="D19" s="16">
        <v>13</v>
      </c>
      <c r="E19" s="16">
        <v>-33.214750000000002</v>
      </c>
      <c r="F19" s="16">
        <v>-70.669499999999999</v>
      </c>
      <c r="G19" s="16" t="s">
        <v>270</v>
      </c>
      <c r="H19" s="16" t="s">
        <v>377</v>
      </c>
      <c r="I19" s="16" t="s">
        <v>378</v>
      </c>
      <c r="J19" s="16" t="s">
        <v>379</v>
      </c>
      <c r="K19" s="17" t="s">
        <v>319</v>
      </c>
      <c r="L19" s="16" t="s">
        <v>247</v>
      </c>
      <c r="M19" s="103" t="s">
        <v>320</v>
      </c>
      <c r="N19" s="18"/>
      <c r="O19" s="19" t="s">
        <v>321</v>
      </c>
      <c r="P19" s="19" t="s">
        <v>380</v>
      </c>
      <c r="Q19" s="18"/>
      <c r="R19" s="21" t="s">
        <v>381</v>
      </c>
      <c r="S19" s="21">
        <v>14</v>
      </c>
      <c r="T19" s="22" t="s">
        <v>382</v>
      </c>
      <c r="U19" s="23">
        <v>45119</v>
      </c>
      <c r="V19" s="21" t="str">
        <f>IF(U19="","",IF(U19="TBD","TBD",IF(U19="N/A","N/A","W"&amp;TEXT(WEEKNUM(U19,21),"00")&amp;" "&amp;YEAR(U19))))</f>
        <v>W28 2023</v>
      </c>
      <c r="W19" s="23">
        <v>45236</v>
      </c>
      <c r="X19" s="23">
        <v>45243</v>
      </c>
      <c r="Y19" s="23" t="str">
        <f>IF(X19="","",IF(X19="TBD","TBD",IF(X19="N/A","N/A","W"&amp;TEXT(WEEKNUM(X19,21),"00")&amp;" "&amp;YEAR(X19))))</f>
        <v>W46 2023</v>
      </c>
      <c r="Z19" s="23">
        <v>45244</v>
      </c>
      <c r="AA19" s="23"/>
      <c r="AB19" s="24">
        <f>+IF(Z19="",0,AA19-Z19)</f>
        <v>-45244</v>
      </c>
      <c r="AC19" s="21" t="s">
        <v>324</v>
      </c>
      <c r="AD19" s="21">
        <v>0</v>
      </c>
      <c r="AE19" s="23">
        <v>45237</v>
      </c>
      <c r="AF19" s="25" t="str">
        <f>IF(AE19="","",IF(AE19="TBD","TBD",IF(AE19="N/A","N/A","W"&amp;TEXT(WEEKNUM(AE19,21),"00")&amp;" "&amp;YEAR(AE19))))</f>
        <v>W45 2023</v>
      </c>
      <c r="AG19" s="21" t="s">
        <v>324</v>
      </c>
      <c r="AH19" s="21" t="s">
        <v>383</v>
      </c>
      <c r="AI19" s="23">
        <v>45237</v>
      </c>
      <c r="AJ19" s="25" t="str">
        <f>IF(AI19="","",IF(AI19="TBD","TBD",IF(AI19="N/A","N/A","W"&amp;TEXT(WEEKNUM(AI19,21),"00")&amp;" "&amp;YEAR(AI19))))</f>
        <v>W45 2023</v>
      </c>
      <c r="AK19" s="21" t="s">
        <v>324</v>
      </c>
      <c r="AL19" s="21" t="s">
        <v>384</v>
      </c>
      <c r="AM19" s="23"/>
      <c r="AN19" s="25" t="str">
        <f>IF(AM19="","",IF(AM19="TBD","TBD",IF(AM19="N/A","N/A","W"&amp;TEXT(WEEKNUM(AM19,21),"00")&amp;" "&amp;YEAR(AM19))))</f>
        <v/>
      </c>
      <c r="AO19" s="21" t="s">
        <v>324</v>
      </c>
      <c r="AP19" s="21"/>
      <c r="AQ19" s="23">
        <v>45247</v>
      </c>
      <c r="AR19" s="25" t="str">
        <f>IF(AQ19="","",IF(AQ19="TBD","TBD",IF(AQ19="N/A","N/A","W"&amp;TEXT(WEEKNUM(AQ19,21),"00")&amp;" "&amp;YEAR(AQ19))))</f>
        <v>W46 2023</v>
      </c>
      <c r="AS19" s="21"/>
      <c r="AT19" s="21"/>
      <c r="AU19" s="23"/>
      <c r="AV19" s="25" t="s">
        <v>252</v>
      </c>
      <c r="AW19" s="23">
        <v>45247</v>
      </c>
      <c r="AX19" s="25" t="str">
        <f>IF(AW19="","",IF(AW19="TBD","TBD",IF(AW19="N/A","N/A","W"&amp;TEXT(WEEKNUM(AW19,21),"00")&amp;" "&amp;YEAR(AW19))))</f>
        <v>W46 2023</v>
      </c>
      <c r="AY19" s="21" t="s">
        <v>327</v>
      </c>
      <c r="AZ19" s="21" t="s">
        <v>328</v>
      </c>
      <c r="BA19" s="21" t="s">
        <v>329</v>
      </c>
      <c r="BB19" s="23">
        <v>45167</v>
      </c>
      <c r="BC19" s="23">
        <v>45275</v>
      </c>
      <c r="BD19" s="23">
        <v>45275</v>
      </c>
      <c r="BE19" s="25" t="str">
        <f>IF(BD19="","",IF(BD19="TBD","TBD",IF(BD19="N/A","N/A","W"&amp;TEXT(WEEKNUM(BD19,21),"00")&amp;" "&amp;YEAR(BD19))))</f>
        <v>W50 2023</v>
      </c>
      <c r="BF19" s="23">
        <v>45280</v>
      </c>
      <c r="BG19" s="25" t="str">
        <f>IF(BF19="","",IF(BF19="TBD","TBD",IF(BF19="N/A","N/A","W"&amp;TEXT(WEEKNUM(BF19,21),"00")&amp;" "&amp;YEAR(BF19))))</f>
        <v>W51 2023</v>
      </c>
      <c r="BH19" s="24">
        <f>+IF(BF19="",0,(BF19-BD19))</f>
        <v>5</v>
      </c>
      <c r="BI19" s="26" t="s">
        <v>330</v>
      </c>
      <c r="BJ19" s="26"/>
      <c r="BK19" s="27">
        <v>45279</v>
      </c>
      <c r="BL19" s="25" t="str">
        <f>IF(BK19="","",IF(BK19="TBD","TBD",IF(BK19="N/A","N/A","W"&amp;TEXT(WEEKNUM(BK19,21),"00")&amp;" "&amp;YEAR(BK19))))</f>
        <v>W51 2023</v>
      </c>
      <c r="BM19" s="21" t="s">
        <v>330</v>
      </c>
      <c r="BN19" s="21" t="s">
        <v>385</v>
      </c>
      <c r="BO19" s="23">
        <v>45256</v>
      </c>
      <c r="BP19" s="25" t="str">
        <f>IF(BO19="","",IF(BO19="TBD","TBD",IF(BO19="N/A","N/A","W"&amp;TEXT(WEEKNUM(BO19,21),"00")&amp;" "&amp;YEAR(BO19))))</f>
        <v>W47 2023</v>
      </c>
      <c r="BQ19" s="21" t="s">
        <v>330</v>
      </c>
      <c r="BR19" s="21" t="s">
        <v>386</v>
      </c>
      <c r="BS19" s="23">
        <v>45280</v>
      </c>
      <c r="BT19" s="25" t="str">
        <f t="shared" si="13"/>
        <v>W51 2023</v>
      </c>
      <c r="BU19" s="21" t="s">
        <v>330</v>
      </c>
      <c r="BV19" s="21" t="s">
        <v>387</v>
      </c>
      <c r="BW19" s="23">
        <v>45254</v>
      </c>
      <c r="BX19" s="25" t="str">
        <f t="shared" si="14"/>
        <v>W47 2023</v>
      </c>
      <c r="BY19" s="23">
        <v>45280</v>
      </c>
      <c r="BZ19" s="25" t="str">
        <f>IF(BY19="","",IF(BY19="TBD","TBD",IF(BY19="N/A","N/A","W"&amp;TEXT(WEEKNUM(BY19,21),"00")&amp;" "&amp;YEAR(BY19))))</f>
        <v>W51 2023</v>
      </c>
      <c r="CA19" s="22" t="s">
        <v>335</v>
      </c>
      <c r="CB19" s="21" t="s">
        <v>336</v>
      </c>
      <c r="CC19" s="21" t="s">
        <v>336</v>
      </c>
      <c r="CD19" s="21" t="s">
        <v>337</v>
      </c>
      <c r="CE19" s="23" t="s">
        <v>338</v>
      </c>
      <c r="CF19" s="23">
        <v>45359</v>
      </c>
      <c r="CG19" s="23">
        <v>45443</v>
      </c>
      <c r="CH19" s="23">
        <v>45443</v>
      </c>
      <c r="CI19" s="25" t="str">
        <f>IF(CH19="","",IF(CH19="TBD","TBD",IF(CH19="N/A","N/A","W"&amp;TEXT(WEEKNUM(CH19,21),"00")&amp;" "&amp;YEAR(CH19))))</f>
        <v>W22 2024</v>
      </c>
      <c r="CJ19" s="23">
        <v>45450</v>
      </c>
      <c r="CK19" s="25" t="str">
        <f>IF(CJ19="","",IF(CJ19="TBD","TBD",IF(CJ19="N/A","N/A","W"&amp;TEXT(WEEKNUM(CJ19,21),"00")&amp;" "&amp;YEAR(CJ19))))</f>
        <v>W23 2024</v>
      </c>
      <c r="CL19" s="24">
        <f>+IF(CJ19="",0,(CJ19-CH19))</f>
        <v>7</v>
      </c>
      <c r="CM19" s="21" t="s">
        <v>388</v>
      </c>
      <c r="CN19" s="21" t="s">
        <v>389</v>
      </c>
      <c r="CO19" s="23">
        <v>45448</v>
      </c>
      <c r="CP19" s="25" t="str">
        <f>IF(CO19="","",IF(CO19="TBD","TBD",IF(CO19="N/A","N/A","W"&amp;TEXT(WEEKNUM(CO19,21),"00")&amp;" "&amp;YEAR(CO19))))</f>
        <v>W23 2024</v>
      </c>
      <c r="CQ19" s="23" t="s">
        <v>339</v>
      </c>
      <c r="CR19" s="23" t="s">
        <v>390</v>
      </c>
      <c r="CS19" s="23">
        <v>45448</v>
      </c>
      <c r="CT19" s="25" t="str">
        <f>IF(CS19="","",IF(CS19="TBD","TBD",IF(CS19="N/A","N/A","W"&amp;TEXT(WEEKNUM(CS19,21),"00")&amp;" "&amp;YEAR(CS19))))</f>
        <v>W23 2024</v>
      </c>
      <c r="CU19" s="21" t="s">
        <v>339</v>
      </c>
      <c r="CV19" s="21" t="s">
        <v>391</v>
      </c>
      <c r="CW19" s="23">
        <v>45373</v>
      </c>
      <c r="CX19" s="25" t="str">
        <f>IF(CW19="","",IF(CW19="TBD","TBD",IF(CW19="N/A","N/A","W"&amp;TEXT(WEEKNUM(CW19,21),"00")&amp;" "&amp;YEAR(CW19))))</f>
        <v>W12 2024</v>
      </c>
      <c r="CY19" s="21" t="s">
        <v>339</v>
      </c>
      <c r="CZ19" s="21" t="s">
        <v>391</v>
      </c>
      <c r="DA19" s="59">
        <v>45373</v>
      </c>
      <c r="DB19" s="25" t="str">
        <f>IF(DA19="","",IF(DA19="TBD","TBD",IF(DA19="N/A","N/A","W"&amp;TEXT(WEEKNUM(DA19,21),"00")&amp;" "&amp;YEAR(DA19))))</f>
        <v>W12 2024</v>
      </c>
      <c r="DC19" s="23">
        <v>45449</v>
      </c>
      <c r="DD19" s="25" t="str">
        <f>IF(DC19="","",IF(DC19="TBD","TBD",IF(DC19="N/A","N/A","W"&amp;TEXT(WEEKNUM(DC19,21),"00")&amp;" "&amp;YEAR(DC19))))</f>
        <v>W23 2024</v>
      </c>
      <c r="DE19" s="21" t="s">
        <v>392</v>
      </c>
      <c r="DF19" s="23"/>
      <c r="DG19" s="21" t="s">
        <v>259</v>
      </c>
      <c r="DH19" s="21">
        <v>0</v>
      </c>
      <c r="DI19" s="18"/>
      <c r="DJ19" s="18"/>
      <c r="DK19" s="21" t="s">
        <v>260</v>
      </c>
      <c r="DL19" s="21" t="s">
        <v>341</v>
      </c>
      <c r="DM19" s="21"/>
      <c r="DN19" s="23">
        <v>45537</v>
      </c>
      <c r="DO19" s="23">
        <v>45537</v>
      </c>
      <c r="DP19" s="23"/>
      <c r="DQ19" s="23" t="s">
        <v>276</v>
      </c>
      <c r="DR19" s="23"/>
      <c r="DS19" s="23">
        <v>45541</v>
      </c>
      <c r="DT19" s="23"/>
      <c r="DU19" s="23">
        <v>45450</v>
      </c>
      <c r="DV19" s="23">
        <v>45549</v>
      </c>
      <c r="DW19" s="23" t="s">
        <v>342</v>
      </c>
      <c r="DX19" s="23"/>
      <c r="DY19" s="18"/>
      <c r="DZ19" s="18"/>
      <c r="EA19" s="18"/>
      <c r="EB19" s="21" t="s">
        <v>41</v>
      </c>
      <c r="EC19" s="18" t="s">
        <v>234</v>
      </c>
      <c r="ED19" s="18"/>
      <c r="EE19" s="18"/>
      <c r="EF19" s="55"/>
      <c r="EG19" s="55"/>
      <c r="EH19" s="18"/>
      <c r="EI19" s="18">
        <v>0</v>
      </c>
      <c r="EJ19" s="29" t="str">
        <f>K19&amp;AY19&amp;CA19&amp;DE19&amp;DT19&amp;DW19</f>
        <v>VigenteTSS Aprobado 4GIng Aprobada 4GAs Built Aprobado con Observaciones 4GOn Air</v>
      </c>
    </row>
    <row r="20" spans="1:140" ht="12.95" hidden="1" customHeight="1">
      <c r="A20" s="30" t="str">
        <f>IFERROR(IF(VLOOKUP(B20,SEARCH!A:A,1,0)=B20,"OK",""),"")</f>
        <v/>
      </c>
      <c r="B20" s="31" t="s">
        <v>393</v>
      </c>
      <c r="C20" s="15" t="s">
        <v>394</v>
      </c>
      <c r="D20" s="16">
        <v>13</v>
      </c>
      <c r="E20" s="16">
        <v>-33.405925000000003</v>
      </c>
      <c r="F20" s="16">
        <v>-70.681582000000006</v>
      </c>
      <c r="G20" s="16" t="s">
        <v>270</v>
      </c>
      <c r="H20" s="16" t="s">
        <v>395</v>
      </c>
      <c r="I20" s="16" t="s">
        <v>396</v>
      </c>
      <c r="J20" s="36" t="s">
        <v>397</v>
      </c>
      <c r="K20" s="16" t="s">
        <v>3</v>
      </c>
      <c r="L20" s="16" t="s">
        <v>247</v>
      </c>
      <c r="M20" s="103" t="s">
        <v>247</v>
      </c>
      <c r="N20" s="18"/>
      <c r="O20" s="72" t="s">
        <v>321</v>
      </c>
      <c r="P20" s="19">
        <v>0</v>
      </c>
      <c r="Q20" s="18" t="s">
        <v>398</v>
      </c>
      <c r="R20" s="21" t="s">
        <v>322</v>
      </c>
      <c r="S20" s="21">
        <v>12</v>
      </c>
      <c r="T20" s="22" t="s">
        <v>348</v>
      </c>
      <c r="U20" s="23">
        <v>45610</v>
      </c>
      <c r="V20" s="21" t="str">
        <f>IF(U20="","",IF(U20="TBD","TBD",IF(U20="N/A","N/A","W"&amp;TEXT(WEEKNUM(U20,21),"00")&amp;" "&amp;YEAR(U20))))</f>
        <v>W46 2024</v>
      </c>
      <c r="W20" s="23">
        <v>45610</v>
      </c>
      <c r="X20" s="23"/>
      <c r="Y20" s="23" t="str">
        <f>IF(X20="","",IF(X20="TBD","TBD",IF(X20="N/A","N/A","W"&amp;TEXT(WEEKNUM(X20,21),"00")&amp;" "&amp;YEAR(X20))))</f>
        <v/>
      </c>
      <c r="Z20" s="23">
        <v>45610</v>
      </c>
      <c r="AA20" s="23">
        <v>45614</v>
      </c>
      <c r="AB20" s="24">
        <f>+IF(Z20="",0,AA20-Z20)</f>
        <v>4</v>
      </c>
      <c r="AC20" s="21" t="s">
        <v>324</v>
      </c>
      <c r="AD20" s="21" t="s">
        <v>399</v>
      </c>
      <c r="AE20" s="23">
        <v>45611</v>
      </c>
      <c r="AF20" s="25" t="str">
        <f>IF(AE20="","",IF(AE20="TBD","TBD",IF(AE20="N/A","N/A","W"&amp;TEXT(WEEKNUM(AE20,21),"00")&amp;" "&amp;YEAR(AE20))))</f>
        <v>W46 2024</v>
      </c>
      <c r="AG20" s="21" t="s">
        <v>324</v>
      </c>
      <c r="AH20" s="21" t="s">
        <v>400</v>
      </c>
      <c r="AI20" s="23">
        <v>45622</v>
      </c>
      <c r="AJ20" s="25" t="str">
        <f>IF(AI20="","",IF(AI20="TBD","TBD",IF(AI20="N/A","N/A","W"&amp;TEXT(WEEKNUM(AI20,21),"00")&amp;" "&amp;YEAR(AI20))))</f>
        <v>W48 2024</v>
      </c>
      <c r="AK20" s="21" t="s">
        <v>324</v>
      </c>
      <c r="AL20" s="21" t="s">
        <v>401</v>
      </c>
      <c r="AM20" s="23">
        <v>45638</v>
      </c>
      <c r="AN20" s="25" t="str">
        <f>IF(AM20="","",IF(AM20="TBD","TBD",IF(AM20="N/A","N/A","W"&amp;TEXT(WEEKNUM(AM20,21),"00")&amp;" "&amp;YEAR(AM20))))</f>
        <v>W50 2024</v>
      </c>
      <c r="AO20" s="21" t="s">
        <v>324</v>
      </c>
      <c r="AP20" s="21" t="s">
        <v>402</v>
      </c>
      <c r="AQ20" s="23">
        <v>45616</v>
      </c>
      <c r="AR20" s="25" t="str">
        <f>IF(AQ20="","",IF(AQ20="TBD","TBD",IF(AQ20="N/A","N/A","W"&amp;TEXT(WEEKNUM(AQ20,21),"00")&amp;" "&amp;YEAR(AQ20))))</f>
        <v>W47 2024</v>
      </c>
      <c r="AS20" s="21"/>
      <c r="AT20" s="21"/>
      <c r="AU20" s="23"/>
      <c r="AV20" s="25" t="s">
        <v>252</v>
      </c>
      <c r="AW20" s="23">
        <v>45638</v>
      </c>
      <c r="AX20" s="25" t="str">
        <f>IF(AW20="","",IF(AW20="TBD","TBD",IF(AW20="N/A","N/A","W"&amp;TEXT(WEEKNUM(AW20,21),"00")&amp;" "&amp;YEAR(AW20))))</f>
        <v>W50 2024</v>
      </c>
      <c r="AY20" s="21" t="s">
        <v>327</v>
      </c>
      <c r="AZ20" s="21" t="s">
        <v>328</v>
      </c>
      <c r="BA20" s="21" t="s">
        <v>255</v>
      </c>
      <c r="BB20" s="23"/>
      <c r="BC20" s="23"/>
      <c r="BD20" s="23"/>
      <c r="BE20" s="25" t="str">
        <f>IF(BD20="","",IF(BD20="TBD","TBD",IF(BD20="N/A","N/A","W"&amp;TEXT(WEEKNUM(BD20,21),"00")&amp;" "&amp;YEAR(BD20))))</f>
        <v/>
      </c>
      <c r="BF20" s="23"/>
      <c r="BG20" s="25" t="str">
        <f>IF(BF20="","",IF(BF20="TBD","TBD",IF(BF20="N/A","N/A","W"&amp;TEXT(WEEKNUM(BF20,21),"00")&amp;" "&amp;YEAR(BF20))))</f>
        <v/>
      </c>
      <c r="BH20" s="24">
        <f>+IF(BF20="",0,(BF20-BD20))</f>
        <v>0</v>
      </c>
      <c r="BI20" s="26" t="s">
        <v>256</v>
      </c>
      <c r="BJ20" s="26"/>
      <c r="BK20" s="27"/>
      <c r="BL20" s="25" t="str">
        <f>IF(BK20="","",IF(BK20="TBD","TBD",IF(BK20="N/A","N/A","W"&amp;TEXT(WEEKNUM(BK20,21),"00")&amp;" "&amp;YEAR(BK20))))</f>
        <v/>
      </c>
      <c r="BM20" s="21" t="s">
        <v>256</v>
      </c>
      <c r="BN20" s="21"/>
      <c r="BO20" s="23"/>
      <c r="BP20" s="25" t="str">
        <f>IF(BO20="","",IF(BO20="TBD","TBD",IF(BO20="N/A","N/A","W"&amp;TEXT(WEEKNUM(BO20,21),"00")&amp;" "&amp;YEAR(BO20))))</f>
        <v/>
      </c>
      <c r="BQ20" s="21" t="s">
        <v>256</v>
      </c>
      <c r="BR20" s="21"/>
      <c r="BS20" s="23"/>
      <c r="BT20" s="25" t="str">
        <f t="shared" si="13"/>
        <v/>
      </c>
      <c r="BU20" s="21" t="s">
        <v>256</v>
      </c>
      <c r="BV20" s="21"/>
      <c r="BW20" s="23"/>
      <c r="BX20" s="25" t="str">
        <f t="shared" si="14"/>
        <v/>
      </c>
      <c r="BY20" s="23"/>
      <c r="BZ20" s="25" t="str">
        <f>IF(BY20="","",IF(BY20="TBD","TBD",IF(BY20="N/A","N/A","W"&amp;TEXT(WEEKNUM(BY20,21),"00")&amp;" "&amp;YEAR(BY20))))</f>
        <v/>
      </c>
      <c r="CA20" s="21" t="s">
        <v>257</v>
      </c>
      <c r="CB20" s="21" t="s">
        <v>349</v>
      </c>
      <c r="CC20" s="21" t="s">
        <v>350</v>
      </c>
      <c r="CD20" s="21"/>
      <c r="CE20" s="23"/>
      <c r="CF20" s="23"/>
      <c r="CG20" s="23"/>
      <c r="CH20" s="23"/>
      <c r="CI20" s="25" t="str">
        <f>IF(CH20="","",IF(CH20="TBD","TBD",IF(CH20="N/A","N/A","W"&amp;TEXT(WEEKNUM(CH20,21),"00")&amp;" "&amp;YEAR(CH20))))</f>
        <v/>
      </c>
      <c r="CJ20" s="23"/>
      <c r="CK20" s="25" t="str">
        <f>IF(CJ20="","",IF(CJ20="TBD","TBD",IF(CJ20="N/A","N/A","W"&amp;TEXT(WEEKNUM(CJ20,21),"00")&amp;" "&amp;YEAR(CJ20))))</f>
        <v/>
      </c>
      <c r="CL20" s="24">
        <f>+IF(CJ20="",0,(CJ20-CH20))</f>
        <v>0</v>
      </c>
      <c r="CM20" s="21" t="s">
        <v>258</v>
      </c>
      <c r="CN20" s="21"/>
      <c r="CO20" s="23"/>
      <c r="CP20" s="25" t="str">
        <f>IF(CO20="","",IF(CO20="TBD","TBD",IF(CO20="N/A","N/A","W"&amp;TEXT(WEEKNUM(CO20,21),"00")&amp;" "&amp;YEAR(CO20))))</f>
        <v/>
      </c>
      <c r="CQ20" s="23" t="s">
        <v>258</v>
      </c>
      <c r="CR20" s="23"/>
      <c r="CS20" s="23"/>
      <c r="CT20" s="25" t="str">
        <f>IF(CS20="","",IF(CS20="TBD","TBD",IF(CS20="N/A","N/A","W"&amp;TEXT(WEEKNUM(CS20,21),"00")&amp;" "&amp;YEAR(CS20))))</f>
        <v/>
      </c>
      <c r="CU20" s="21" t="s">
        <v>258</v>
      </c>
      <c r="CV20" s="21"/>
      <c r="CW20" s="23"/>
      <c r="CX20" s="25" t="str">
        <f>IF(CW20="","",IF(CW20="TBD","TBD",IF(CW20="N/A","N/A","W"&amp;TEXT(WEEKNUM(CW20,21),"00")&amp;" "&amp;YEAR(CW20))))</f>
        <v/>
      </c>
      <c r="CY20" s="21" t="s">
        <v>258</v>
      </c>
      <c r="CZ20" s="21"/>
      <c r="DA20" s="23"/>
      <c r="DB20" s="25" t="str">
        <f>IF(DA20="","",IF(DA20="TBD","TBD",IF(DA20="N/A","N/A","W"&amp;TEXT(WEEKNUM(DA20,21),"00")&amp;" "&amp;YEAR(DA20))))</f>
        <v/>
      </c>
      <c r="DC20" s="23"/>
      <c r="DD20" s="25" t="str">
        <f>IF(DC20="","",IF(DC20="TBD","TBD",IF(DC20="N/A","N/A","W"&amp;TEXT(WEEKNUM(DC20,21),"00")&amp;" "&amp;YEAR(DC20))))</f>
        <v/>
      </c>
      <c r="DE20" s="21" t="s">
        <v>258</v>
      </c>
      <c r="DF20" s="23"/>
      <c r="DG20" s="21" t="s">
        <v>259</v>
      </c>
      <c r="DH20" s="21"/>
      <c r="DI20" s="18"/>
      <c r="DJ20" s="18"/>
      <c r="DK20" s="21" t="s">
        <v>260</v>
      </c>
      <c r="DL20" s="21" t="s">
        <v>261</v>
      </c>
      <c r="DM20" s="21"/>
      <c r="DN20" s="23">
        <v>45282</v>
      </c>
      <c r="DO20" s="23"/>
      <c r="DP20" s="23"/>
      <c r="DQ20" s="23" t="s">
        <v>276</v>
      </c>
      <c r="DR20" s="23"/>
      <c r="DS20" s="23"/>
      <c r="DT20" s="23"/>
      <c r="DU20" s="23"/>
      <c r="DV20" s="23"/>
      <c r="DW20" s="23"/>
      <c r="DX20" s="23"/>
      <c r="DY20" s="18"/>
      <c r="DZ20" s="18"/>
      <c r="EA20" s="18" t="s">
        <v>403</v>
      </c>
      <c r="EB20" s="21" t="s">
        <v>34</v>
      </c>
      <c r="EC20" s="18"/>
      <c r="ED20" s="18"/>
      <c r="EE20" s="18"/>
      <c r="EF20" s="55" t="s">
        <v>404</v>
      </c>
      <c r="EG20" s="55"/>
      <c r="EH20" s="18"/>
      <c r="EI20" s="18">
        <v>0</v>
      </c>
      <c r="EJ20" s="29" t="str">
        <f>K20&amp;AY20&amp;CA20&amp;DE20&amp;DT20&amp;DW20</f>
        <v>No VigenteTSS Aprobado 4GIng No Recibida 4GAs Built No Recibido</v>
      </c>
    </row>
    <row r="21" spans="1:140" ht="12.95" hidden="1" customHeight="1">
      <c r="A21" s="30" t="str">
        <f>IFERROR(IF(VLOOKUP(B21,SEARCH!A:A,1,0)=B21,"OK",""),"")</f>
        <v/>
      </c>
      <c r="B21" s="31" t="s">
        <v>405</v>
      </c>
      <c r="C21" s="15" t="s">
        <v>406</v>
      </c>
      <c r="D21" s="16">
        <v>13</v>
      </c>
      <c r="E21" s="16">
        <v>-33.413102777777773</v>
      </c>
      <c r="F21" s="16">
        <v>-70.759602777777772</v>
      </c>
      <c r="G21" s="16" t="s">
        <v>270</v>
      </c>
      <c r="H21" s="16" t="s">
        <v>407</v>
      </c>
      <c r="I21" s="16" t="s">
        <v>408</v>
      </c>
      <c r="J21" s="16" t="s">
        <v>409</v>
      </c>
      <c r="K21" s="17" t="s">
        <v>319</v>
      </c>
      <c r="L21" s="16" t="s">
        <v>409</v>
      </c>
      <c r="M21" s="103">
        <v>5</v>
      </c>
      <c r="N21" s="18">
        <v>1</v>
      </c>
      <c r="O21" s="19" t="s">
        <v>321</v>
      </c>
      <c r="P21" s="19" t="s">
        <v>380</v>
      </c>
      <c r="Q21" s="18" t="s">
        <v>410</v>
      </c>
      <c r="R21" s="21" t="s">
        <v>322</v>
      </c>
      <c r="S21" s="21">
        <v>35</v>
      </c>
      <c r="T21" s="22" t="s">
        <v>411</v>
      </c>
      <c r="U21" s="23">
        <v>45537</v>
      </c>
      <c r="V21" s="21" t="str">
        <f>IF(U21="","",IF(U21="TBD","TBD",IF(U21="N/A","N/A","W"&amp;TEXT(WEEKNUM(U21,21),"00")&amp;" "&amp;YEAR(U21))))</f>
        <v>W36 2024</v>
      </c>
      <c r="W21" s="23">
        <v>45544</v>
      </c>
      <c r="X21" s="23"/>
      <c r="Y21" s="23" t="str">
        <f>IF(X21="","",IF(X21="TBD","TBD",IF(X21="N/A","N/A","W"&amp;TEXT(WEEKNUM(X21,21),"00")&amp;" "&amp;YEAR(X21))))</f>
        <v/>
      </c>
      <c r="Z21" s="23">
        <v>45545</v>
      </c>
      <c r="AA21" s="23">
        <v>45548</v>
      </c>
      <c r="AB21" s="24">
        <f>+IF(Z21="",0,AA21-Z21)</f>
        <v>3</v>
      </c>
      <c r="AC21" s="21" t="s">
        <v>324</v>
      </c>
      <c r="AD21" s="21" t="s">
        <v>412</v>
      </c>
      <c r="AE21" s="23">
        <v>45558</v>
      </c>
      <c r="AF21" s="25" t="str">
        <f>IF(AE21="","",IF(AE21="TBD","TBD",IF(AE21="N/A","N/A","W"&amp;TEXT(WEEKNUM(AE21,21),"00")&amp;" "&amp;YEAR(AE21))))</f>
        <v>W39 2024</v>
      </c>
      <c r="AG21" s="21" t="s">
        <v>324</v>
      </c>
      <c r="AH21" s="21" t="s">
        <v>413</v>
      </c>
      <c r="AI21" s="23">
        <v>45558</v>
      </c>
      <c r="AJ21" s="25" t="str">
        <f>IF(AI21="","",IF(AI21="TBD","TBD",IF(AI21="N/A","N/A","W"&amp;TEXT(WEEKNUM(AI21,21),"00")&amp;" "&amp;YEAR(AI21))))</f>
        <v>W39 2024</v>
      </c>
      <c r="AK21" s="21" t="s">
        <v>324</v>
      </c>
      <c r="AL21" s="21"/>
      <c r="AM21" s="23">
        <v>45558</v>
      </c>
      <c r="AN21" s="25" t="str">
        <f>IF(AM21="","",IF(AM21="TBD","TBD",IF(AM21="N/A","N/A","W"&amp;TEXT(WEEKNUM(AM21,21),"00")&amp;" "&amp;YEAR(AM21))))</f>
        <v>W39 2024</v>
      </c>
      <c r="AO21" s="21" t="s">
        <v>324</v>
      </c>
      <c r="AP21" s="21" t="s">
        <v>414</v>
      </c>
      <c r="AQ21" s="23">
        <v>45558</v>
      </c>
      <c r="AR21" s="25" t="str">
        <f>IF(AQ21="","",IF(AQ21="TBD","TBD",IF(AQ21="N/A","N/A","W"&amp;TEXT(WEEKNUM(AQ21,21),"00")&amp;" "&amp;YEAR(AQ21))))</f>
        <v>W39 2024</v>
      </c>
      <c r="AS21" s="21" t="s">
        <v>324</v>
      </c>
      <c r="AT21" s="21">
        <v>0</v>
      </c>
      <c r="AU21" s="23">
        <v>45558</v>
      </c>
      <c r="AV21" s="25" t="s">
        <v>252</v>
      </c>
      <c r="AW21" s="23">
        <v>45558</v>
      </c>
      <c r="AX21" s="25" t="str">
        <f>IF(AW21="","",IF(AW21="TBD","TBD",IF(AW21="N/A","N/A","W"&amp;TEXT(WEEKNUM(AW21,21),"00")&amp;" "&amp;YEAR(AW21))))</f>
        <v>W39 2024</v>
      </c>
      <c r="AY21" s="21" t="s">
        <v>327</v>
      </c>
      <c r="AZ21" s="21" t="s">
        <v>328</v>
      </c>
      <c r="BA21" s="21" t="s">
        <v>329</v>
      </c>
      <c r="BB21" s="23">
        <v>45588</v>
      </c>
      <c r="BC21" s="23">
        <v>45607</v>
      </c>
      <c r="BD21" s="23">
        <v>45607</v>
      </c>
      <c r="BE21" s="25" t="str">
        <f>IF(BD21="","",IF(BD21="TBD","TBD",IF(BD21="N/A","N/A","W"&amp;TEXT(WEEKNUM(BD21,21),"00")&amp;" "&amp;YEAR(BD21))))</f>
        <v>W46 2024</v>
      </c>
      <c r="BF21" s="23">
        <v>45609</v>
      </c>
      <c r="BG21" s="25" t="str">
        <f>IF(BF21="","",IF(BF21="TBD","TBD",IF(BF21="N/A","N/A","W"&amp;TEXT(WEEKNUM(BF21,21),"00")&amp;" "&amp;YEAR(BF21))))</f>
        <v>W46 2024</v>
      </c>
      <c r="BH21" s="24">
        <f>+IF(BF21="",0,(BF21-BD21))</f>
        <v>2</v>
      </c>
      <c r="BI21" s="26" t="s">
        <v>415</v>
      </c>
      <c r="BJ21" s="26" t="s">
        <v>416</v>
      </c>
      <c r="BK21" s="27">
        <v>45632</v>
      </c>
      <c r="BL21" s="25" t="str">
        <f>IF(BK21="","",IF(BK21="TBD","TBD",IF(BK21="N/A","N/A","W"&amp;TEXT(WEEKNUM(BK21,21),"00")&amp;" "&amp;YEAR(BK21))))</f>
        <v>W49 2024</v>
      </c>
      <c r="BM21" s="21" t="s">
        <v>330</v>
      </c>
      <c r="BN21" s="21" t="s">
        <v>417</v>
      </c>
      <c r="BO21" s="23">
        <v>45632</v>
      </c>
      <c r="BP21" s="25" t="str">
        <f>IF(BO21="","",IF(BO21="TBD","TBD",IF(BO21="N/A","N/A","W"&amp;TEXT(WEEKNUM(BO21,21),"00")&amp;" "&amp;YEAR(BO21))))</f>
        <v>W49 2024</v>
      </c>
      <c r="BQ21" s="21" t="s">
        <v>330</v>
      </c>
      <c r="BR21" s="18"/>
      <c r="BS21" s="23">
        <v>45628</v>
      </c>
      <c r="BT21" s="25" t="str">
        <f t="shared" si="13"/>
        <v>W49 2024</v>
      </c>
      <c r="BU21" s="21" t="s">
        <v>330</v>
      </c>
      <c r="BV21" s="21" t="s">
        <v>418</v>
      </c>
      <c r="BW21" s="23">
        <v>45589</v>
      </c>
      <c r="BX21" s="25" t="str">
        <f t="shared" si="14"/>
        <v>W43 2024</v>
      </c>
      <c r="BY21" s="23">
        <v>45632</v>
      </c>
      <c r="BZ21" s="25" t="str">
        <f>IF(BY21="","",IF(BY21="TBD","TBD",IF(BY21="N/A","N/A","W"&amp;TEXT(WEEKNUM(BY21,21),"00")&amp;" "&amp;YEAR(BY21))))</f>
        <v>W49 2024</v>
      </c>
      <c r="CA21" s="42" t="s">
        <v>419</v>
      </c>
      <c r="CB21" s="21" t="s">
        <v>336</v>
      </c>
      <c r="CC21" s="21" t="s">
        <v>336</v>
      </c>
      <c r="CD21" s="21"/>
      <c r="CE21" s="23"/>
      <c r="CF21" s="23">
        <v>45714</v>
      </c>
      <c r="CG21" s="23">
        <v>45806</v>
      </c>
      <c r="CH21" s="23">
        <v>45806</v>
      </c>
      <c r="CI21" s="25" t="str">
        <f>IF(CH21="","",IF(CH21="TBD","TBD",IF(CH21="N/A","N/A","W"&amp;TEXT(WEEKNUM(CH21,21),"00")&amp;" "&amp;YEAR(CH21))))</f>
        <v>W22 2025</v>
      </c>
      <c r="CJ21" s="23">
        <v>45810</v>
      </c>
      <c r="CK21" s="25" t="str">
        <f>IF(CJ21="","",IF(CJ21="TBD","TBD",IF(CJ21="N/A","N/A","W"&amp;TEXT(WEEKNUM(CJ21,21),"00")&amp;" "&amp;YEAR(CJ21))))</f>
        <v>W23 2025</v>
      </c>
      <c r="CL21" s="24">
        <f>+IF(CJ21="",0,(CJ21-CH21))</f>
        <v>4</v>
      </c>
      <c r="CM21" s="21" t="s">
        <v>388</v>
      </c>
      <c r="CN21" s="54" t="s">
        <v>420</v>
      </c>
      <c r="CO21" s="23">
        <v>45807</v>
      </c>
      <c r="CP21" s="25" t="str">
        <f>IF(CO21="","",IF(CO21="TBD","TBD",IF(CO21="N/A","N/A","W"&amp;TEXT(WEEKNUM(CO21,21),"00")&amp;" "&amp;YEAR(CO21))))</f>
        <v>W22 2025</v>
      </c>
      <c r="CQ21" s="23" t="s">
        <v>339</v>
      </c>
      <c r="CR21" s="119"/>
      <c r="CS21" s="23">
        <v>45813</v>
      </c>
      <c r="CT21" s="25" t="str">
        <f>IF(CS21="","",IF(CS21="TBD","TBD",IF(CS21="N/A","N/A","W"&amp;TEXT(WEEKNUM(CS21,21),"00")&amp;" "&amp;YEAR(CS21))))</f>
        <v>W23 2025</v>
      </c>
      <c r="CU21" s="21" t="s">
        <v>339</v>
      </c>
      <c r="CV21" s="20"/>
      <c r="CW21" s="23">
        <v>45813</v>
      </c>
      <c r="CX21" s="25" t="str">
        <f>IF(CW21="","",IF(CW21="TBD","TBD",IF(CW21="N/A","N/A","W"&amp;TEXT(WEEKNUM(CW21,21),"00")&amp;" "&amp;YEAR(CW21))))</f>
        <v>W23 2025</v>
      </c>
      <c r="CY21" s="21" t="s">
        <v>421</v>
      </c>
      <c r="CZ21" s="20" t="s">
        <v>422</v>
      </c>
      <c r="DA21" s="59">
        <v>45807</v>
      </c>
      <c r="DB21" s="25" t="str">
        <f>IF(DA21="","",IF(DA21="TBD","TBD",IF(DA21="N/A","N/A","W"&amp;TEXT(WEEKNUM(DA21,21),"00")&amp;" "&amp;YEAR(DA21))))</f>
        <v>W22 2025</v>
      </c>
      <c r="DC21" s="23">
        <v>45813</v>
      </c>
      <c r="DD21" s="25" t="str">
        <f>IF(DC21="","",IF(DC21="TBD","TBD",IF(DC21="N/A","N/A","W"&amp;TEXT(WEEKNUM(DC21,21),"00")&amp;" "&amp;YEAR(DC21))))</f>
        <v>W23 2025</v>
      </c>
      <c r="DE21" s="21" t="s">
        <v>392</v>
      </c>
      <c r="DF21" s="23"/>
      <c r="DG21" s="21" t="s">
        <v>259</v>
      </c>
      <c r="DH21" s="21"/>
      <c r="DI21" s="18"/>
      <c r="DJ21" s="18"/>
      <c r="DK21" s="21" t="s">
        <v>260</v>
      </c>
      <c r="DL21" s="21" t="s">
        <v>341</v>
      </c>
      <c r="DM21" s="21"/>
      <c r="DN21" s="23">
        <v>45901</v>
      </c>
      <c r="DO21" s="23">
        <v>45901</v>
      </c>
      <c r="DP21" s="23"/>
      <c r="DQ21" s="23" t="s">
        <v>276</v>
      </c>
      <c r="DR21" s="23"/>
      <c r="DS21" s="23"/>
      <c r="DT21" s="23"/>
      <c r="DU21" s="23">
        <v>45816</v>
      </c>
      <c r="DV21" s="23">
        <v>45910</v>
      </c>
      <c r="DW21" s="23" t="s">
        <v>342</v>
      </c>
      <c r="DX21" s="23"/>
      <c r="DY21" s="18"/>
      <c r="DZ21" s="18"/>
      <c r="EA21" s="18"/>
      <c r="EB21" s="21" t="s">
        <v>49</v>
      </c>
      <c r="EC21" s="18"/>
      <c r="ED21" s="18" t="s">
        <v>343</v>
      </c>
      <c r="EE21" s="18"/>
      <c r="EF21" s="55"/>
      <c r="EG21" s="55"/>
      <c r="EH21" s="18"/>
      <c r="EI21" s="18">
        <v>0</v>
      </c>
      <c r="EJ21" s="29" t="str">
        <f>K21&amp;AY21&amp;CA21&amp;DE21&amp;DT21&amp;DW21</f>
        <v>VigenteTSS Aprobado 4GIng Aprobada con Observaciones 4G/5GAs Built Aprobado con Observaciones 4GOn Air</v>
      </c>
    </row>
    <row r="22" spans="1:140" ht="12.95" hidden="1" customHeight="1">
      <c r="A22" s="30" t="str">
        <f>IFERROR(IF(VLOOKUP(B22,SEARCH!A:A,1,0)=B22,"OK",""),"")</f>
        <v/>
      </c>
      <c r="B22" s="31" t="s">
        <v>423</v>
      </c>
      <c r="C22" s="15" t="s">
        <v>424</v>
      </c>
      <c r="D22" s="16">
        <v>2</v>
      </c>
      <c r="E22" s="16">
        <v>-22.463439999999999</v>
      </c>
      <c r="F22" s="16">
        <v>-68.899000000000001</v>
      </c>
      <c r="G22" s="16" t="s">
        <v>425</v>
      </c>
      <c r="H22" s="16" t="s">
        <v>426</v>
      </c>
      <c r="I22" s="16" t="s">
        <v>427</v>
      </c>
      <c r="J22" s="16" t="s">
        <v>3</v>
      </c>
      <c r="K22" s="16" t="s">
        <v>3</v>
      </c>
      <c r="L22" s="16" t="s">
        <v>247</v>
      </c>
      <c r="M22" s="103"/>
      <c r="N22" s="18"/>
      <c r="O22" s="19" t="s">
        <v>428</v>
      </c>
      <c r="P22" s="19" t="s">
        <v>380</v>
      </c>
      <c r="Q22" s="18"/>
      <c r="R22" s="21" t="s">
        <v>322</v>
      </c>
      <c r="S22" s="21">
        <v>14</v>
      </c>
      <c r="T22" s="22">
        <v>153873</v>
      </c>
      <c r="U22" s="23">
        <v>45131</v>
      </c>
      <c r="V22" s="21" t="str">
        <f>IF(U22="","",IF(U22="TBD","TBD",IF(U22="N/A","N/A","W"&amp;TEXT(WEEKNUM(U22,21),"00")&amp;" "&amp;YEAR(U22))))</f>
        <v>W30 2023</v>
      </c>
      <c r="W22" s="23">
        <v>45166</v>
      </c>
      <c r="X22" s="23"/>
      <c r="Y22" s="23" t="str">
        <f>IF(X22="","",IF(X22="TBD","TBD",IF(X22="N/A","N/A","W"&amp;TEXT(WEEKNUM(X22,21),"00")&amp;" "&amp;YEAR(X22))))</f>
        <v/>
      </c>
      <c r="Z22" s="23"/>
      <c r="AA22" s="23">
        <v>45168</v>
      </c>
      <c r="AB22" s="24">
        <f>+IF(Z22="",0,AA22-Z22)</f>
        <v>0</v>
      </c>
      <c r="AC22" s="21" t="s">
        <v>324</v>
      </c>
      <c r="AD22" s="21"/>
      <c r="AE22" s="23">
        <v>45170</v>
      </c>
      <c r="AF22" s="25" t="str">
        <f>IF(AE22="","",IF(AE22="TBD","TBD",IF(AE22="N/A","N/A","W"&amp;TEXT(WEEKNUM(AE22,21),"00")&amp;" "&amp;YEAR(AE22))))</f>
        <v>W35 2023</v>
      </c>
      <c r="AG22" s="21" t="s">
        <v>324</v>
      </c>
      <c r="AH22" s="33" t="s">
        <v>429</v>
      </c>
      <c r="AI22" s="23">
        <v>45168</v>
      </c>
      <c r="AJ22" s="25" t="str">
        <f>IF(AI22="","",IF(AI22="TBD","TBD",IF(AI22="N/A","N/A","W"&amp;TEXT(WEEKNUM(AI22,21),"00")&amp;" "&amp;YEAR(AI22))))</f>
        <v>W35 2023</v>
      </c>
      <c r="AK22" s="21" t="s">
        <v>324</v>
      </c>
      <c r="AL22" s="21"/>
      <c r="AM22" s="23">
        <v>45169</v>
      </c>
      <c r="AN22" s="25" t="str">
        <f>IF(AM22="","",IF(AM22="TBD","TBD",IF(AM22="N/A","N/A","W"&amp;TEXT(WEEKNUM(AM22,21),"00")&amp;" "&amp;YEAR(AM22))))</f>
        <v>W35 2023</v>
      </c>
      <c r="AO22" s="21" t="s">
        <v>324</v>
      </c>
      <c r="AP22" s="21"/>
      <c r="AQ22" s="23">
        <v>45191</v>
      </c>
      <c r="AR22" s="25" t="str">
        <f>IF(AQ22="","",IF(AQ22="TBD","TBD",IF(AQ22="N/A","N/A","W"&amp;TEXT(WEEKNUM(AQ22,21),"00")&amp;" "&amp;YEAR(AQ22))))</f>
        <v>W38 2023</v>
      </c>
      <c r="AS22" s="21"/>
      <c r="AT22" s="21"/>
      <c r="AU22" s="23"/>
      <c r="AV22" s="25" t="s">
        <v>252</v>
      </c>
      <c r="AW22" s="23">
        <v>45190</v>
      </c>
      <c r="AX22" s="25" t="str">
        <f>IF(AW22="","",IF(AW22="TBD","TBD",IF(AW22="N/A","N/A","W"&amp;TEXT(WEEKNUM(AW22,21),"00")&amp;" "&amp;YEAR(AW22))))</f>
        <v>W38 2023</v>
      </c>
      <c r="AY22" s="21" t="s">
        <v>327</v>
      </c>
      <c r="AZ22" s="21" t="s">
        <v>328</v>
      </c>
      <c r="BA22" s="21" t="s">
        <v>255</v>
      </c>
      <c r="BB22" s="23"/>
      <c r="BC22" s="23"/>
      <c r="BD22" s="23"/>
      <c r="BE22" s="25" t="str">
        <f>IF(BD22="","",IF(BD22="TBD","TBD",IF(BD22="N/A","N/A","W"&amp;TEXT(WEEKNUM(BD22,21),"00")&amp;" "&amp;YEAR(BD22))))</f>
        <v/>
      </c>
      <c r="BF22" s="23"/>
      <c r="BG22" s="25" t="str">
        <f>IF(BF22="","",IF(BF22="TBD","TBD",IF(BF22="N/A","N/A","W"&amp;TEXT(WEEKNUM(BF22,21),"00")&amp;" "&amp;YEAR(BF22))))</f>
        <v/>
      </c>
      <c r="BH22" s="24">
        <f>+IF(BF22="",0,(BF22-BD22))</f>
        <v>0</v>
      </c>
      <c r="BI22" s="26" t="s">
        <v>256</v>
      </c>
      <c r="BJ22" s="26"/>
      <c r="BK22" s="27"/>
      <c r="BL22" s="25" t="str">
        <f>IF(BK22="","",IF(BK22="TBD","TBD",IF(BK22="N/A","N/A","W"&amp;TEXT(WEEKNUM(BK22,21),"00")&amp;" "&amp;YEAR(BK22))))</f>
        <v/>
      </c>
      <c r="BM22" s="21" t="s">
        <v>256</v>
      </c>
      <c r="BN22" s="21"/>
      <c r="BO22" s="23"/>
      <c r="BP22" s="25" t="str">
        <f>IF(BO22="","",IF(BO22="TBD","TBD",IF(BO22="N/A","N/A","W"&amp;TEXT(WEEKNUM(BO22,21),"00")&amp;" "&amp;YEAR(BO22))))</f>
        <v/>
      </c>
      <c r="BQ22" s="21" t="s">
        <v>256</v>
      </c>
      <c r="BR22" s="21"/>
      <c r="BS22" s="23"/>
      <c r="BT22" s="25" t="str">
        <f t="shared" si="13"/>
        <v/>
      </c>
      <c r="BU22" s="21" t="s">
        <v>256</v>
      </c>
      <c r="BV22" s="21"/>
      <c r="BW22" s="23"/>
      <c r="BX22" s="25" t="str">
        <f t="shared" si="14"/>
        <v/>
      </c>
      <c r="BY22" s="23"/>
      <c r="BZ22" s="25" t="str">
        <f>IF(BY22="","",IF(BY22="TBD","TBD",IF(BY22="N/A","N/A","W"&amp;TEXT(WEEKNUM(BY22,21),"00")&amp;" "&amp;YEAR(BY22))))</f>
        <v/>
      </c>
      <c r="CA22" s="21" t="s">
        <v>257</v>
      </c>
      <c r="CB22" s="21" t="s">
        <v>349</v>
      </c>
      <c r="CC22" s="21" t="s">
        <v>350</v>
      </c>
      <c r="CD22" s="21"/>
      <c r="CE22" s="23"/>
      <c r="CF22" s="23"/>
      <c r="CG22" s="23"/>
      <c r="CH22" s="23"/>
      <c r="CI22" s="25" t="str">
        <f>IF(CH22="","",IF(CH22="TBD","TBD",IF(CH22="N/A","N/A","W"&amp;TEXT(WEEKNUM(CH22,21),"00")&amp;" "&amp;YEAR(CH22))))</f>
        <v/>
      </c>
      <c r="CJ22" s="23"/>
      <c r="CK22" s="25" t="str">
        <f>IF(CJ22="","",IF(CJ22="TBD","TBD",IF(CJ22="N/A","N/A","W"&amp;TEXT(WEEKNUM(CJ22,21),"00")&amp;" "&amp;YEAR(CJ22))))</f>
        <v/>
      </c>
      <c r="CL22" s="24">
        <f>+IF(CJ22="",0,(CJ22-CH22))</f>
        <v>0</v>
      </c>
      <c r="CM22" s="21" t="s">
        <v>258</v>
      </c>
      <c r="CN22" s="21"/>
      <c r="CO22" s="23"/>
      <c r="CP22" s="25" t="str">
        <f>IF(CO22="","",IF(CO22="TBD","TBD",IF(CO22="N/A","N/A","W"&amp;TEXT(WEEKNUM(CO22,21),"00")&amp;" "&amp;YEAR(CO22))))</f>
        <v/>
      </c>
      <c r="CQ22" s="23" t="s">
        <v>258</v>
      </c>
      <c r="CR22" s="23"/>
      <c r="CS22" s="23"/>
      <c r="CT22" s="25" t="str">
        <f>IF(CS22="","",IF(CS22="TBD","TBD",IF(CS22="N/A","N/A","W"&amp;TEXT(WEEKNUM(CS22,21),"00")&amp;" "&amp;YEAR(CS22))))</f>
        <v/>
      </c>
      <c r="CU22" s="21" t="s">
        <v>258</v>
      </c>
      <c r="CV22" s="21"/>
      <c r="CW22" s="23"/>
      <c r="CX22" s="25" t="str">
        <f>IF(CW22="","",IF(CW22="TBD","TBD",IF(CW22="N/A","N/A","W"&amp;TEXT(WEEKNUM(CW22,21),"00")&amp;" "&amp;YEAR(CW22))))</f>
        <v/>
      </c>
      <c r="CY22" s="21" t="s">
        <v>258</v>
      </c>
      <c r="CZ22" s="21"/>
      <c r="DA22" s="23"/>
      <c r="DB22" s="25" t="str">
        <f>IF(DA22="","",IF(DA22="TBD","TBD",IF(DA22="N/A","N/A","W"&amp;TEXT(WEEKNUM(DA22,21),"00")&amp;" "&amp;YEAR(DA22))))</f>
        <v/>
      </c>
      <c r="DC22" s="23"/>
      <c r="DD22" s="25" t="str">
        <f>IF(DC22="","",IF(DC22="TBD","TBD",IF(DC22="N/A","N/A","W"&amp;TEXT(WEEKNUM(DC22,21),"00")&amp;" "&amp;YEAR(DC22))))</f>
        <v/>
      </c>
      <c r="DE22" s="21" t="s">
        <v>258</v>
      </c>
      <c r="DF22" s="23"/>
      <c r="DG22" s="21" t="s">
        <v>259</v>
      </c>
      <c r="DH22" s="18"/>
      <c r="DI22" s="18"/>
      <c r="DJ22" s="18"/>
      <c r="DK22" s="21" t="s">
        <v>260</v>
      </c>
      <c r="DL22" s="21" t="s">
        <v>275</v>
      </c>
      <c r="DM22" s="21"/>
      <c r="DN22" s="23"/>
      <c r="DO22" s="23"/>
      <c r="DP22" s="23"/>
      <c r="DQ22" s="23" t="s">
        <v>262</v>
      </c>
      <c r="DR22" s="23"/>
      <c r="DS22" s="23"/>
      <c r="DT22" s="23"/>
      <c r="DU22" s="23"/>
      <c r="DV22" s="23"/>
      <c r="DW22" s="23"/>
      <c r="DX22" s="23"/>
      <c r="DY22" s="18"/>
      <c r="DZ22" s="18"/>
      <c r="EA22" s="18"/>
      <c r="EB22" s="21" t="s">
        <v>34</v>
      </c>
      <c r="EC22" s="18"/>
      <c r="ED22" s="18"/>
      <c r="EE22" s="18"/>
      <c r="EF22" s="38"/>
      <c r="EG22" s="38"/>
      <c r="EH22" s="18"/>
      <c r="EI22" s="18">
        <v>0</v>
      </c>
      <c r="EJ22" s="29" t="str">
        <f>K22&amp;AY22&amp;CA22&amp;DE22&amp;DT22&amp;DW22</f>
        <v>No VigenteTSS Aprobado 4GIng No Recibida 4GAs Built No Recibido</v>
      </c>
    </row>
    <row r="23" spans="1:140" ht="12.95" hidden="1" customHeight="1">
      <c r="A23" s="30" t="str">
        <f>IFERROR(IF(VLOOKUP(B23,SEARCH!A:A,1,0)=B23,"OK",""),"")</f>
        <v/>
      </c>
      <c r="B23" s="31" t="s">
        <v>430</v>
      </c>
      <c r="C23" s="15" t="s">
        <v>431</v>
      </c>
      <c r="D23" s="16">
        <v>2</v>
      </c>
      <c r="E23" s="16" t="s">
        <v>432</v>
      </c>
      <c r="F23" s="16" t="s">
        <v>433</v>
      </c>
      <c r="G23" s="16" t="s">
        <v>425</v>
      </c>
      <c r="H23" s="16" t="s">
        <v>434</v>
      </c>
      <c r="I23" s="16" t="s">
        <v>435</v>
      </c>
      <c r="J23" s="16" t="s">
        <v>409</v>
      </c>
      <c r="K23" s="17" t="s">
        <v>319</v>
      </c>
      <c r="L23" s="16" t="s">
        <v>436</v>
      </c>
      <c r="M23" s="55">
        <v>46203</v>
      </c>
      <c r="N23" s="18">
        <v>2</v>
      </c>
      <c r="O23" s="19" t="s">
        <v>428</v>
      </c>
      <c r="P23" s="19" t="s">
        <v>380</v>
      </c>
      <c r="Q23" s="18"/>
      <c r="R23" s="21">
        <v>0</v>
      </c>
      <c r="S23" s="21">
        <v>30</v>
      </c>
      <c r="T23" s="22">
        <v>151758</v>
      </c>
      <c r="U23" s="23">
        <v>0</v>
      </c>
      <c r="V23" s="21" t="str">
        <f>IF(U23="","",IF(U23="TBD","TBD",IF(U23="N/A","N/A","W"&amp;TEXT(WEEKNUM(U23,21),"00")&amp;" "&amp;YEAR(U23))))</f>
        <v>W52 1900</v>
      </c>
      <c r="W23" s="23">
        <v>45848</v>
      </c>
      <c r="X23" s="23"/>
      <c r="Y23" s="23" t="str">
        <f>IF(X23="","",IF(X23="TBD","TBD",IF(X23="N/A","N/A","W"&amp;TEXT(WEEKNUM(X23,21),"00")&amp;" "&amp;YEAR(X23))))</f>
        <v/>
      </c>
      <c r="Z23" s="23">
        <v>45849</v>
      </c>
      <c r="AA23" s="23">
        <v>45853</v>
      </c>
      <c r="AB23" s="24">
        <f>+IF(Z23="",0,AA23-Z23)</f>
        <v>4</v>
      </c>
      <c r="AC23" s="21" t="s">
        <v>324</v>
      </c>
      <c r="AD23" s="21" t="s">
        <v>437</v>
      </c>
      <c r="AE23" s="23">
        <v>45853</v>
      </c>
      <c r="AF23" s="25" t="str">
        <f>IF(AE23="","",IF(AE23="TBD","TBD",IF(AE23="N/A","N/A","W"&amp;TEXT(WEEKNUM(AE23,21),"00")&amp;" "&amp;YEAR(AE23))))</f>
        <v>W29 2025</v>
      </c>
      <c r="AG23" s="21" t="s">
        <v>324</v>
      </c>
      <c r="AH23" s="20" t="s">
        <v>438</v>
      </c>
      <c r="AI23" s="23">
        <v>45853</v>
      </c>
      <c r="AJ23" s="25" t="str">
        <f>IF(AI23="","",IF(AI23="TBD","TBD",IF(AI23="N/A","N/A","W"&amp;TEXT(WEEKNUM(AI23,21),"00")&amp;" "&amp;YEAR(AI23))))</f>
        <v>W29 2025</v>
      </c>
      <c r="AK23" s="21" t="s">
        <v>324</v>
      </c>
      <c r="AL23" s="20" t="s">
        <v>439</v>
      </c>
      <c r="AM23" s="23">
        <v>45855</v>
      </c>
      <c r="AN23" s="25" t="str">
        <f>IF(AM23="","",IF(AM23="TBD","TBD",IF(AM23="N/A","N/A","W"&amp;TEXT(WEEKNUM(AM23,21),"00")&amp;" "&amp;YEAR(AM23))))</f>
        <v>W29 2025</v>
      </c>
      <c r="AO23" s="21" t="s">
        <v>440</v>
      </c>
      <c r="AP23" s="20" t="s">
        <v>441</v>
      </c>
      <c r="AQ23" s="23">
        <v>45853</v>
      </c>
      <c r="AR23" s="25" t="str">
        <f>IF(AQ23="","",IF(AQ23="TBD","TBD",IF(AQ23="N/A","N/A","W"&amp;TEXT(WEEKNUM(AQ23,21),"00")&amp;" "&amp;YEAR(AQ23))))</f>
        <v>W29 2025</v>
      </c>
      <c r="AS23" s="21"/>
      <c r="AT23" s="21"/>
      <c r="AU23" s="23"/>
      <c r="AV23" s="25" t="s">
        <v>252</v>
      </c>
      <c r="AW23" s="23">
        <v>45855</v>
      </c>
      <c r="AX23" s="25" t="str">
        <f>IF(AW23="","",IF(AW23="TBD","TBD",IF(AW23="N/A","N/A","W"&amp;TEXT(WEEKNUM(AW23,21),"00")&amp;" "&amp;YEAR(AW23))))</f>
        <v>W29 2025</v>
      </c>
      <c r="AY23" s="21" t="s">
        <v>327</v>
      </c>
      <c r="AZ23" s="21" t="s">
        <v>328</v>
      </c>
      <c r="BA23" s="21" t="s">
        <v>329</v>
      </c>
      <c r="BB23" s="23">
        <v>46162</v>
      </c>
      <c r="BC23" s="23"/>
      <c r="BD23" s="23">
        <v>46132</v>
      </c>
      <c r="BE23" s="25" t="str">
        <f>IF(BD23="","",IF(BD23="TBD","TBD",IF(BD23="N/A","N/A","W"&amp;TEXT(WEEKNUM(BD23,21),"00")&amp;" "&amp;YEAR(BD23))))</f>
        <v>W17 2026</v>
      </c>
      <c r="BF23" s="23">
        <v>46134</v>
      </c>
      <c r="BG23" s="25" t="str">
        <f>IF(BF23="","",IF(BF23="TBD","TBD",IF(BF23="N/A","N/A","W"&amp;TEXT(WEEKNUM(BF23,21),"00")&amp;" "&amp;YEAR(BF23))))</f>
        <v>W17 2026</v>
      </c>
      <c r="BH23" s="24">
        <f>+IF(BF23="",0,(BF23-BD23))</f>
        <v>2</v>
      </c>
      <c r="BI23" s="26" t="s">
        <v>415</v>
      </c>
      <c r="BJ23" s="53" t="s">
        <v>442</v>
      </c>
      <c r="BK23" s="27">
        <v>46154</v>
      </c>
      <c r="BL23" s="25" t="str">
        <f>IF(BK23="","",IF(BK23="TBD","TBD",IF(BK23="N/A","N/A","W"&amp;TEXT(WEEKNUM(BK23,21),"00")&amp;" "&amp;YEAR(BK23))))</f>
        <v>W20 2026</v>
      </c>
      <c r="BM23" s="26" t="s">
        <v>364</v>
      </c>
      <c r="BN23" s="21" t="s">
        <v>443</v>
      </c>
      <c r="BO23" s="23">
        <v>46138</v>
      </c>
      <c r="BP23" s="25" t="str">
        <f>IF(BO23="","",IF(BO23="TBD","TBD",IF(BO23="N/A","N/A","W"&amp;TEXT(WEEKNUM(BO23,21),"00")&amp;" "&amp;YEAR(BO23))))</f>
        <v>W17 2026</v>
      </c>
      <c r="BQ23" s="26" t="s">
        <v>330</v>
      </c>
      <c r="BR23" s="21" t="s">
        <v>370</v>
      </c>
      <c r="BS23" s="23">
        <v>46139</v>
      </c>
      <c r="BT23" s="25" t="str">
        <f t="shared" si="13"/>
        <v>W18 2026</v>
      </c>
      <c r="BU23" s="26" t="s">
        <v>330</v>
      </c>
      <c r="BV23" s="21" t="s">
        <v>444</v>
      </c>
      <c r="BW23" s="23">
        <v>46135</v>
      </c>
      <c r="BX23" s="25" t="str">
        <f t="shared" si="14"/>
        <v>W17 2026</v>
      </c>
      <c r="BY23" s="23">
        <v>46154</v>
      </c>
      <c r="BZ23" s="25" t="str">
        <f>IF(BY23="","",IF(BY23="TBD","TBD",IF(BY23="N/A","N/A","W"&amp;TEXT(WEEKNUM(BY23,21),"00")&amp;" "&amp;YEAR(BY23))))</f>
        <v>W20 2026</v>
      </c>
      <c r="CA23" s="22" t="s">
        <v>335</v>
      </c>
      <c r="CB23" s="21" t="s">
        <v>336</v>
      </c>
      <c r="CC23" s="21" t="s">
        <v>445</v>
      </c>
      <c r="CD23" s="21" t="s">
        <v>446</v>
      </c>
      <c r="CE23" s="23"/>
      <c r="CF23" s="23">
        <v>46206</v>
      </c>
      <c r="CG23" s="23"/>
      <c r="CH23" s="23">
        <v>46209</v>
      </c>
      <c r="CI23" s="25" t="str">
        <f>IF(CH23="","",IF(CH23="TBD","TBD",IF(CH23="N/A","N/A","W"&amp;TEXT(WEEKNUM(CH23,21),"00")&amp;" "&amp;YEAR(CH23))))</f>
        <v>W28 2026</v>
      </c>
      <c r="CJ23" s="23">
        <v>46211</v>
      </c>
      <c r="CK23" s="25" t="str">
        <f>IF(CJ23="","",IF(CJ23="TBD","TBD",IF(CJ23="N/A","N/A","W"&amp;TEXT(WEEKNUM(CJ23,21),"00")&amp;" "&amp;YEAR(CJ23))))</f>
        <v>W28 2026</v>
      </c>
      <c r="CL23" s="24">
        <f>+IF(CJ23="",0,(CJ23-CH23))</f>
        <v>2</v>
      </c>
      <c r="CM23" s="21" t="s">
        <v>388</v>
      </c>
      <c r="CN23" s="54" t="s">
        <v>447</v>
      </c>
      <c r="CO23" s="23">
        <v>46209</v>
      </c>
      <c r="CP23" s="25" t="str">
        <f>IF(CO23="","",IF(CO23="TBD","TBD",IF(CO23="N/A","N/A","W"&amp;TEXT(WEEKNUM(CO23,21),"00")&amp;" "&amp;YEAR(CO23))))</f>
        <v>W28 2026</v>
      </c>
      <c r="CQ23" s="21" t="s">
        <v>339</v>
      </c>
      <c r="CR23" s="23" t="s">
        <v>370</v>
      </c>
      <c r="CS23" s="23">
        <v>46209</v>
      </c>
      <c r="CT23" s="25" t="str">
        <f>IF(CS23="","",IF(CS23="TBD","TBD",IF(CS23="N/A","N/A","W"&amp;TEXT(WEEKNUM(CS23,21),"00")&amp;" "&amp;YEAR(CS23))))</f>
        <v>W28 2026</v>
      </c>
      <c r="CU23" s="21" t="s">
        <v>339</v>
      </c>
      <c r="CV23" s="21" t="s">
        <v>399</v>
      </c>
      <c r="CW23" s="23">
        <v>46209</v>
      </c>
      <c r="CX23" s="25" t="str">
        <f>IF(CW23="","",IF(CW23="TBD","TBD",IF(CW23="N/A","N/A","W"&amp;TEXT(WEEKNUM(CW23,21),"00")&amp;" "&amp;YEAR(CW23))))</f>
        <v>W28 2026</v>
      </c>
      <c r="CY23" s="21" t="s">
        <v>339</v>
      </c>
      <c r="CZ23" s="21" t="s">
        <v>448</v>
      </c>
      <c r="DA23" s="23">
        <v>46209</v>
      </c>
      <c r="DB23" s="25" t="str">
        <f>IF(DA23="","",IF(DA23="TBD","TBD",IF(DA23="N/A","N/A","W"&amp;TEXT(WEEKNUM(DA23,21),"00")&amp;" "&amp;YEAR(DA23))))</f>
        <v>W28 2026</v>
      </c>
      <c r="DC23" s="23">
        <v>46209</v>
      </c>
      <c r="DD23" s="25" t="str">
        <f>IF(DC23="","",IF(DC23="TBD","TBD",IF(DC23="N/A","N/A","W"&amp;TEXT(WEEKNUM(DC23,21),"00")&amp;" "&amp;YEAR(DC23))))</f>
        <v>W28 2026</v>
      </c>
      <c r="DE23" s="21" t="s">
        <v>392</v>
      </c>
      <c r="DF23" s="23"/>
      <c r="DG23" s="21" t="s">
        <v>259</v>
      </c>
      <c r="DH23" s="18"/>
      <c r="DI23" s="18"/>
      <c r="DJ23" s="18"/>
      <c r="DK23" s="21" t="s">
        <v>260</v>
      </c>
      <c r="DL23" s="21" t="s">
        <v>275</v>
      </c>
      <c r="DM23" s="21"/>
      <c r="DN23" s="23"/>
      <c r="DO23" s="23"/>
      <c r="DP23" s="23"/>
      <c r="DQ23" s="23" t="s">
        <v>262</v>
      </c>
      <c r="DR23" s="23"/>
      <c r="DS23" s="23"/>
      <c r="DT23" s="23"/>
      <c r="DU23" s="23"/>
      <c r="DV23" s="23"/>
      <c r="DW23" s="23"/>
      <c r="DX23" s="23"/>
      <c r="DY23" s="18"/>
      <c r="DZ23" s="18"/>
      <c r="EA23" s="18"/>
      <c r="EB23" s="21" t="s">
        <v>34</v>
      </c>
      <c r="EC23" s="18"/>
      <c r="ED23" s="18"/>
      <c r="EE23" s="18"/>
      <c r="EF23" s="55">
        <v>46203</v>
      </c>
      <c r="EG23" s="55"/>
      <c r="EH23" s="18" t="s">
        <v>449</v>
      </c>
      <c r="EI23" s="18" t="s">
        <v>450</v>
      </c>
      <c r="EJ23" s="29" t="str">
        <f>K23&amp;AY23&amp;CA23&amp;DE23&amp;DT23&amp;DW23</f>
        <v>VigenteTSS Aprobado 4GIng Aprobada 4GAs Built Aprobado con Observaciones 4G</v>
      </c>
    </row>
    <row r="24" spans="1:140" ht="12.95" hidden="1" customHeight="1">
      <c r="A24" s="30" t="str">
        <f>IFERROR(IF(VLOOKUP(B24,SEARCH!A:A,1,0)=B24,"OK",""),"")</f>
        <v/>
      </c>
      <c r="B24" s="31" t="s">
        <v>451</v>
      </c>
      <c r="C24" s="15" t="s">
        <v>452</v>
      </c>
      <c r="D24" s="16">
        <v>1</v>
      </c>
      <c r="E24" s="16" t="s">
        <v>453</v>
      </c>
      <c r="F24" s="16" t="s">
        <v>454</v>
      </c>
      <c r="G24" s="16" t="s">
        <v>455</v>
      </c>
      <c r="H24" s="16" t="s">
        <v>456</v>
      </c>
      <c r="I24" s="16" t="s">
        <v>457</v>
      </c>
      <c r="J24" s="16" t="s">
        <v>409</v>
      </c>
      <c r="K24" s="17" t="s">
        <v>319</v>
      </c>
      <c r="L24" s="16" t="s">
        <v>436</v>
      </c>
      <c r="M24" s="55">
        <v>46203</v>
      </c>
      <c r="N24" s="18">
        <v>2</v>
      </c>
      <c r="O24" s="19" t="s">
        <v>428</v>
      </c>
      <c r="P24" s="19" t="s">
        <v>380</v>
      </c>
      <c r="Q24" s="18"/>
      <c r="R24" s="21">
        <v>0</v>
      </c>
      <c r="S24" s="21">
        <v>30</v>
      </c>
      <c r="T24" s="22">
        <v>154095</v>
      </c>
      <c r="U24" s="23">
        <v>45901</v>
      </c>
      <c r="V24" s="21" t="str">
        <f>IF(U24="","",IF(U24="TBD","TBD",IF(U24="N/A","N/A","W"&amp;TEXT(WEEKNUM(U24,21),"00")&amp;" "&amp;YEAR(U24))))</f>
        <v>W36 2025</v>
      </c>
      <c r="W24" s="23">
        <v>45924</v>
      </c>
      <c r="X24" s="23"/>
      <c r="Y24" s="23" t="str">
        <f>IF(X24="","",IF(X24="TBD","TBD",IF(X24="N/A","N/A","W"&amp;TEXT(WEEKNUM(X24,21),"00")&amp;" "&amp;YEAR(X24))))</f>
        <v/>
      </c>
      <c r="Z24" s="23">
        <v>45925</v>
      </c>
      <c r="AA24" s="23">
        <v>45929</v>
      </c>
      <c r="AB24" s="24">
        <f>+IF(Z24="",0,AA24-Z24)</f>
        <v>4</v>
      </c>
      <c r="AC24" s="21" t="s">
        <v>324</v>
      </c>
      <c r="AD24" s="20" t="s">
        <v>458</v>
      </c>
      <c r="AE24" s="23">
        <v>45929</v>
      </c>
      <c r="AF24" s="25" t="str">
        <f>IF(AE24="","",IF(AE24="TBD","TBD",IF(AE24="N/A","N/A","W"&amp;TEXT(WEEKNUM(AE24,21),"00")&amp;" "&amp;YEAR(AE24))))</f>
        <v>W40 2025</v>
      </c>
      <c r="AG24" s="21" t="s">
        <v>459</v>
      </c>
      <c r="AH24" s="20" t="s">
        <v>460</v>
      </c>
      <c r="AI24" s="23">
        <v>45939</v>
      </c>
      <c r="AJ24" s="25" t="str">
        <f>IF(AI24="","",IF(AI24="TBD","TBD",IF(AI24="N/A","N/A","W"&amp;TEXT(WEEKNUM(AI24,21),"00")&amp;" "&amp;YEAR(AI24))))</f>
        <v>W41 2025</v>
      </c>
      <c r="AK24" s="21" t="s">
        <v>459</v>
      </c>
      <c r="AL24" s="20" t="s">
        <v>461</v>
      </c>
      <c r="AM24" s="23">
        <v>45929</v>
      </c>
      <c r="AN24" s="25" t="str">
        <f>IF(AM24="","",IF(AM24="TBD","TBD",IF(AM24="N/A","N/A","W"&amp;TEXT(WEEKNUM(AM24,21),"00")&amp;" "&amp;YEAR(AM24))))</f>
        <v>W40 2025</v>
      </c>
      <c r="AO24" s="21" t="s">
        <v>440</v>
      </c>
      <c r="AP24" s="20" t="s">
        <v>462</v>
      </c>
      <c r="AQ24" s="23">
        <v>45944</v>
      </c>
      <c r="AR24" s="25" t="str">
        <f>IF(AQ24="","",IF(AQ24="TBD","TBD",IF(AQ24="N/A","N/A","W"&amp;TEXT(WEEKNUM(AQ24,21),"00")&amp;" "&amp;YEAR(AQ24))))</f>
        <v>W42 2025</v>
      </c>
      <c r="AS24" s="21"/>
      <c r="AT24" s="21"/>
      <c r="AU24" s="23"/>
      <c r="AV24" s="25" t="s">
        <v>252</v>
      </c>
      <c r="AW24" s="23">
        <v>45944</v>
      </c>
      <c r="AX24" s="25" t="str">
        <f>IF(AW24="","",IF(AW24="TBD","TBD",IF(AW24="N/A","N/A","W"&amp;TEXT(WEEKNUM(AW24,21),"00")&amp;" "&amp;YEAR(AW24))))</f>
        <v>W42 2025</v>
      </c>
      <c r="AY24" s="21" t="s">
        <v>463</v>
      </c>
      <c r="AZ24" s="21" t="s">
        <v>328</v>
      </c>
      <c r="BA24" s="21" t="s">
        <v>329</v>
      </c>
      <c r="BB24" s="23">
        <v>46162</v>
      </c>
      <c r="BC24" s="23"/>
      <c r="BD24" s="23">
        <v>46132</v>
      </c>
      <c r="BE24" s="25" t="str">
        <f>IF(BD24="","",IF(BD24="TBD","TBD",IF(BD24="N/A","N/A","W"&amp;TEXT(WEEKNUM(BD24,21),"00")&amp;" "&amp;YEAR(BD24))))</f>
        <v>W17 2026</v>
      </c>
      <c r="BF24" s="23">
        <v>46134</v>
      </c>
      <c r="BG24" s="25" t="str">
        <f>IF(BF24="","",IF(BF24="TBD","TBD",IF(BF24="N/A","N/A","W"&amp;TEXT(WEEKNUM(BF24,21),"00")&amp;" "&amp;YEAR(BF24))))</f>
        <v>W17 2026</v>
      </c>
      <c r="BH24" s="24">
        <f>+IF(BF24="",0,(BF24-BD24))</f>
        <v>2</v>
      </c>
      <c r="BI24" s="124" t="s">
        <v>415</v>
      </c>
      <c r="BJ24" s="43" t="s">
        <v>464</v>
      </c>
      <c r="BK24" s="27">
        <v>46133</v>
      </c>
      <c r="BL24" s="25" t="str">
        <f>IF(BK24="","",IF(BK24="TBD","TBD",IF(BK24="N/A","N/A","W"&amp;TEXT(WEEKNUM(BK24,21),"00")&amp;" "&amp;YEAR(BK24))))</f>
        <v>W17 2026</v>
      </c>
      <c r="BM24" s="124" t="s">
        <v>364</v>
      </c>
      <c r="BN24" s="21" t="s">
        <v>465</v>
      </c>
      <c r="BO24" s="23">
        <v>46138</v>
      </c>
      <c r="BP24" s="25" t="str">
        <f>IF(BO24="","",IF(BO24="TBD","TBD",IF(BO24="N/A","N/A","W"&amp;TEXT(WEEKNUM(BO24,21),"00")&amp;" "&amp;YEAR(BO24))))</f>
        <v>W17 2026</v>
      </c>
      <c r="BQ24" s="121" t="s">
        <v>330</v>
      </c>
      <c r="BR24" s="21" t="s">
        <v>370</v>
      </c>
      <c r="BS24" s="23">
        <v>46139</v>
      </c>
      <c r="BT24" s="25" t="str">
        <f t="shared" si="13"/>
        <v>W18 2026</v>
      </c>
      <c r="BU24" s="26" t="s">
        <v>330</v>
      </c>
      <c r="BV24" s="21" t="s">
        <v>444</v>
      </c>
      <c r="BW24" s="23">
        <v>46135</v>
      </c>
      <c r="BX24" s="25" t="str">
        <f t="shared" si="14"/>
        <v>W17 2026</v>
      </c>
      <c r="BY24" s="23">
        <v>46139</v>
      </c>
      <c r="BZ24" s="25" t="str">
        <f>IF(BY24="","",IF(BY24="TBD","TBD",IF(BY24="N/A","N/A","W"&amp;TEXT(WEEKNUM(BY24,21),"00")&amp;" "&amp;YEAR(BY24))))</f>
        <v>W18 2026</v>
      </c>
      <c r="CA24" s="22" t="s">
        <v>366</v>
      </c>
      <c r="CB24" s="21" t="s">
        <v>336</v>
      </c>
      <c r="CC24" s="21" t="s">
        <v>466</v>
      </c>
      <c r="CD24" s="21"/>
      <c r="CE24" s="23"/>
      <c r="CF24" s="23">
        <v>46178</v>
      </c>
      <c r="CG24" s="23">
        <v>46210</v>
      </c>
      <c r="CH24" s="23">
        <v>46210</v>
      </c>
      <c r="CI24" s="25" t="str">
        <f>IF(CH24="","",IF(CH24="TBD","TBD",IF(CH24="N/A","N/A","W"&amp;TEXT(WEEKNUM(CH24,21),"00")&amp;" "&amp;YEAR(CH24))))</f>
        <v>W28 2026</v>
      </c>
      <c r="CJ24" s="23">
        <v>46213</v>
      </c>
      <c r="CK24" s="25" t="str">
        <f>IF(CJ24="","",IF(CJ24="TBD","TBD",IF(CJ24="N/A","N/A","W"&amp;TEXT(WEEKNUM(CJ24,21),"00")&amp;" "&amp;YEAR(CJ24))))</f>
        <v>W28 2026</v>
      </c>
      <c r="CL24" s="24">
        <f>+IF(CJ24="",0,(CJ24-CH24))</f>
        <v>3</v>
      </c>
      <c r="CM24" s="21" t="s">
        <v>388</v>
      </c>
      <c r="CN24" s="100" t="s">
        <v>467</v>
      </c>
      <c r="CO24" s="23">
        <v>46181</v>
      </c>
      <c r="CP24" s="25" t="str">
        <f>IF(CO24="","",IF(CO24="TBD","TBD",IF(CO24="N/A","N/A","W"&amp;TEXT(WEEKNUM(CO24,21),"00")&amp;" "&amp;YEAR(CO24))))</f>
        <v>W24 2026</v>
      </c>
      <c r="CQ24" s="21" t="s">
        <v>339</v>
      </c>
      <c r="CR24" s="23"/>
      <c r="CS24" s="23">
        <v>46213</v>
      </c>
      <c r="CT24" s="25" t="str">
        <f>IF(CS24="","",IF(CS24="TBD","TBD",IF(CS24="N/A","N/A","W"&amp;TEXT(WEEKNUM(CS24,21),"00")&amp;" "&amp;YEAR(CS24))))</f>
        <v>W28 2026</v>
      </c>
      <c r="CU24" s="21" t="s">
        <v>339</v>
      </c>
      <c r="CV24" s="21" t="s">
        <v>468</v>
      </c>
      <c r="CW24" s="23">
        <v>46182</v>
      </c>
      <c r="CX24" s="25" t="str">
        <f>IF(CW24="","",IF(CW24="TBD","TBD",IF(CW24="N/A","N/A","W"&amp;TEXT(WEEKNUM(CW24,21),"00")&amp;" "&amp;YEAR(CW24))))</f>
        <v>W24 2026</v>
      </c>
      <c r="CY24" s="21" t="s">
        <v>339</v>
      </c>
      <c r="CZ24" s="21" t="s">
        <v>469</v>
      </c>
      <c r="DA24" s="23">
        <v>46181</v>
      </c>
      <c r="DB24" s="25" t="str">
        <f>IF(DA24="","",IF(DA24="TBD","TBD",IF(DA24="N/A","N/A","W"&amp;TEXT(WEEKNUM(DA24,21),"00")&amp;" "&amp;YEAR(DA24))))</f>
        <v>W24 2026</v>
      </c>
      <c r="DC24" s="23">
        <v>46213</v>
      </c>
      <c r="DD24" s="25" t="str">
        <f>IF(DC24="","",IF(DC24="TBD","TBD",IF(DC24="N/A","N/A","W"&amp;TEXT(WEEKNUM(DC24,21),"00")&amp;" "&amp;YEAR(DC24))))</f>
        <v>W28 2026</v>
      </c>
      <c r="DE24" s="21" t="s">
        <v>340</v>
      </c>
      <c r="DF24" s="23"/>
      <c r="DG24" s="21" t="s">
        <v>470</v>
      </c>
      <c r="DH24" s="18"/>
      <c r="DI24" s="18"/>
      <c r="DJ24" s="18"/>
      <c r="DK24" s="21" t="s">
        <v>471</v>
      </c>
      <c r="DL24" s="21" t="s">
        <v>472</v>
      </c>
      <c r="DM24" s="21"/>
      <c r="DN24" s="23"/>
      <c r="DO24" s="23"/>
      <c r="DP24" s="23"/>
      <c r="DQ24" s="23" t="s">
        <v>262</v>
      </c>
      <c r="DR24" s="23"/>
      <c r="DS24" s="23"/>
      <c r="DT24" s="23"/>
      <c r="DU24" s="23"/>
      <c r="DV24" s="23"/>
      <c r="DW24" s="23" t="s">
        <v>473</v>
      </c>
      <c r="DX24" s="23"/>
      <c r="DY24" s="18"/>
      <c r="DZ24" s="18"/>
      <c r="EA24" s="18"/>
      <c r="EB24" s="21" t="s">
        <v>374</v>
      </c>
      <c r="EC24" s="18"/>
      <c r="ED24" s="18"/>
      <c r="EE24" s="18"/>
      <c r="EF24" s="55">
        <v>46172</v>
      </c>
      <c r="EG24" s="55"/>
      <c r="EH24" s="18" t="s">
        <v>474</v>
      </c>
      <c r="EI24" s="18" t="s">
        <v>475</v>
      </c>
      <c r="EJ24" s="29" t="str">
        <f>K24&amp;AY24&amp;CA24&amp;DE24&amp;DT24&amp;DW24</f>
        <v>VigenteTSS Aprobado con Observaciones 4GIng Aprobada con Observaciones 4GAs Built Aprobado 4GOff Air</v>
      </c>
    </row>
    <row r="25" spans="1:140" ht="12.95" hidden="1" customHeight="1">
      <c r="A25" s="30" t="str">
        <f>IFERROR(IF(VLOOKUP(B25,SEARCH!A:A,1,0)=B25,"OK",""),"")</f>
        <v/>
      </c>
      <c r="B25" s="31" t="s">
        <v>476</v>
      </c>
      <c r="C25" s="15" t="s">
        <v>477</v>
      </c>
      <c r="D25" s="16">
        <v>1</v>
      </c>
      <c r="E25" s="16" t="s">
        <v>478</v>
      </c>
      <c r="F25" s="16" t="s">
        <v>479</v>
      </c>
      <c r="G25" s="16" t="s">
        <v>455</v>
      </c>
      <c r="H25" s="16" t="s">
        <v>480</v>
      </c>
      <c r="I25" s="16" t="s">
        <v>481</v>
      </c>
      <c r="J25" s="16" t="s">
        <v>409</v>
      </c>
      <c r="K25" s="17" t="s">
        <v>319</v>
      </c>
      <c r="L25" s="16" t="s">
        <v>436</v>
      </c>
      <c r="M25" s="55">
        <v>46203</v>
      </c>
      <c r="N25" s="18">
        <v>2</v>
      </c>
      <c r="O25" s="19" t="s">
        <v>428</v>
      </c>
      <c r="P25" s="19" t="s">
        <v>380</v>
      </c>
      <c r="Q25" s="18"/>
      <c r="R25" s="21">
        <v>0</v>
      </c>
      <c r="S25" s="21">
        <v>18</v>
      </c>
      <c r="T25" s="21">
        <v>154309</v>
      </c>
      <c r="U25" s="23"/>
      <c r="V25" s="21" t="str">
        <f>IF(U25="","",IF(U25="TBD","TBD",IF(U25="N/A","N/A","W"&amp;TEXT(WEEKNUM(U25,21),"00")&amp;" "&amp;YEAR(U25))))</f>
        <v/>
      </c>
      <c r="W25" s="23">
        <v>46006</v>
      </c>
      <c r="X25" s="23"/>
      <c r="Y25" s="23" t="str">
        <f>IF(X25="","",IF(X25="TBD","TBD",IF(X25="N/A","N/A","W"&amp;TEXT(WEEKNUM(X25,21),"00")&amp;" "&amp;YEAR(X25))))</f>
        <v/>
      </c>
      <c r="Z25" s="23">
        <v>46006</v>
      </c>
      <c r="AA25" s="23">
        <v>46008</v>
      </c>
      <c r="AB25" s="24">
        <f>+IF(Z25="",0,AA25-Z25)</f>
        <v>2</v>
      </c>
      <c r="AC25" s="21" t="s">
        <v>324</v>
      </c>
      <c r="AD25" s="21" t="s">
        <v>482</v>
      </c>
      <c r="AE25" s="23">
        <v>46007</v>
      </c>
      <c r="AF25" s="25" t="str">
        <f>IF(AE25="","",IF(AE25="TBD","TBD",IF(AE25="N/A","N/A","W"&amp;TEXT(WEEKNUM(AE25,21),"00")&amp;" "&amp;YEAR(AE25))))</f>
        <v>W51 2025</v>
      </c>
      <c r="AG25" s="21" t="s">
        <v>324</v>
      </c>
      <c r="AH25" s="20" t="s">
        <v>483</v>
      </c>
      <c r="AI25" s="23">
        <v>46008</v>
      </c>
      <c r="AJ25" s="25" t="str">
        <f>IF(AI25="","",IF(AI25="TBD","TBD",IF(AI25="N/A","N/A","W"&amp;TEXT(WEEKNUM(AI25,21),"00")&amp;" "&amp;YEAR(AI25))))</f>
        <v>W51 2025</v>
      </c>
      <c r="AK25" s="21" t="s">
        <v>324</v>
      </c>
      <c r="AL25" s="21"/>
      <c r="AM25" s="23">
        <v>46009</v>
      </c>
      <c r="AN25" s="25" t="str">
        <f>IF(AM25="","",IF(AM25="TBD","TBD",IF(AM25="N/A","N/A","W"&amp;TEXT(WEEKNUM(AM25,21),"00")&amp;" "&amp;YEAR(AM25))))</f>
        <v>W51 2025</v>
      </c>
      <c r="AO25" s="21" t="s">
        <v>440</v>
      </c>
      <c r="AP25" s="21" t="s">
        <v>484</v>
      </c>
      <c r="AQ25" s="23">
        <v>46007</v>
      </c>
      <c r="AR25" s="25" t="str">
        <f>IF(AQ25="","",IF(AQ25="TBD","TBD",IF(AQ25="N/A","N/A","W"&amp;TEXT(WEEKNUM(AQ25,21),"00")&amp;" "&amp;YEAR(AQ25))))</f>
        <v>W51 2025</v>
      </c>
      <c r="AS25" s="21"/>
      <c r="AT25" s="21"/>
      <c r="AU25" s="23"/>
      <c r="AV25" s="25" t="s">
        <v>252</v>
      </c>
      <c r="AW25" s="23">
        <v>46009</v>
      </c>
      <c r="AX25" s="25" t="str">
        <f>IF(AW25="","",IF(AW25="TBD","TBD",IF(AW25="N/A","N/A","W"&amp;TEXT(WEEKNUM(AW25,21),"00")&amp;" "&amp;YEAR(AW25))))</f>
        <v>W51 2025</v>
      </c>
      <c r="AY25" s="21" t="s">
        <v>463</v>
      </c>
      <c r="AZ25" s="21" t="s">
        <v>328</v>
      </c>
      <c r="BA25" s="21" t="s">
        <v>329</v>
      </c>
      <c r="BB25" s="23">
        <v>46162</v>
      </c>
      <c r="BC25" s="23"/>
      <c r="BD25" s="23">
        <v>46132</v>
      </c>
      <c r="BE25" s="25" t="str">
        <f>IF(BD25="","",IF(BD25="TBD","TBD",IF(BD25="N/A","N/A","W"&amp;TEXT(WEEKNUM(BD25,21),"00")&amp;" "&amp;YEAR(BD25))))</f>
        <v>W17 2026</v>
      </c>
      <c r="BF25" s="23">
        <v>46134</v>
      </c>
      <c r="BG25" s="25" t="str">
        <f>IF(BF25="","",IF(BF25="TBD","TBD",IF(BF25="N/A","N/A","W"&amp;TEXT(WEEKNUM(BF25,21),"00")&amp;" "&amp;YEAR(BF25))))</f>
        <v>W17 2026</v>
      </c>
      <c r="BH25" s="24">
        <f>+IF(BF25="",0,(BF25-BD25))</f>
        <v>2</v>
      </c>
      <c r="BI25" s="124" t="s">
        <v>364</v>
      </c>
      <c r="BJ25" s="43" t="s">
        <v>485</v>
      </c>
      <c r="BK25" s="27">
        <v>46149</v>
      </c>
      <c r="BL25" s="25" t="str">
        <f>IF(BK25="","",IF(BK25="TBD","TBD",IF(BK25="N/A","N/A","W"&amp;TEXT(WEEKNUM(BK25,21),"00")&amp;" "&amp;YEAR(BK25))))</f>
        <v>W19 2026</v>
      </c>
      <c r="BM25" s="124" t="s">
        <v>330</v>
      </c>
      <c r="BN25" s="21"/>
      <c r="BO25" s="23">
        <v>46138</v>
      </c>
      <c r="BP25" s="25" t="str">
        <f>IF(BO25="","",IF(BO25="TBD","TBD",IF(BO25="N/A","N/A","W"&amp;TEXT(WEEKNUM(BO25,21),"00")&amp;" "&amp;YEAR(BO25))))</f>
        <v>W17 2026</v>
      </c>
      <c r="BQ25" s="121" t="s">
        <v>330</v>
      </c>
      <c r="BR25" s="21" t="s">
        <v>370</v>
      </c>
      <c r="BS25" s="23">
        <v>46139</v>
      </c>
      <c r="BT25" s="25" t="str">
        <f t="shared" si="13"/>
        <v>W18 2026</v>
      </c>
      <c r="BU25" s="26" t="s">
        <v>330</v>
      </c>
      <c r="BV25" s="21" t="s">
        <v>444</v>
      </c>
      <c r="BW25" s="23">
        <v>46135</v>
      </c>
      <c r="BX25" s="25" t="str">
        <f t="shared" si="14"/>
        <v>W17 2026</v>
      </c>
      <c r="BY25" s="23">
        <v>46149</v>
      </c>
      <c r="BZ25" s="25" t="str">
        <f>IF(BY25="","",IF(BY25="TBD","TBD",IF(BY25="N/A","N/A","W"&amp;TEXT(WEEKNUM(BY25,21),"00")&amp;" "&amp;YEAR(BY25))))</f>
        <v>W19 2026</v>
      </c>
      <c r="CA25" s="22" t="s">
        <v>486</v>
      </c>
      <c r="CB25" s="21" t="s">
        <v>336</v>
      </c>
      <c r="CC25" s="21" t="s">
        <v>445</v>
      </c>
      <c r="CD25" s="21"/>
      <c r="CE25" s="23"/>
      <c r="CF25" s="23">
        <v>46178</v>
      </c>
      <c r="CG25" s="23"/>
      <c r="CH25" s="23">
        <v>46180</v>
      </c>
      <c r="CI25" s="25" t="str">
        <f>IF(CH25="","",IF(CH25="TBD","TBD",IF(CH25="N/A","N/A","W"&amp;TEXT(WEEKNUM(CH25,21),"00")&amp;" "&amp;YEAR(CH25))))</f>
        <v>W23 2026</v>
      </c>
      <c r="CJ25" s="23">
        <v>46183</v>
      </c>
      <c r="CK25" s="25" t="str">
        <f>IF(CJ25="","",IF(CJ25="TBD","TBD",IF(CJ25="N/A","N/A","W"&amp;TEXT(WEEKNUM(CJ25,21),"00")&amp;" "&amp;YEAR(CJ25))))</f>
        <v>W24 2026</v>
      </c>
      <c r="CL25" s="24">
        <f>+IF(CJ25="",0,(CJ25-CH25))</f>
        <v>3</v>
      </c>
      <c r="CM25" s="21" t="s">
        <v>388</v>
      </c>
      <c r="CN25" s="54" t="s">
        <v>487</v>
      </c>
      <c r="CO25" s="23">
        <v>46181</v>
      </c>
      <c r="CP25" s="25" t="str">
        <f>IF(CO25="","",IF(CO25="TBD","TBD",IF(CO25="N/A","N/A","W"&amp;TEXT(WEEKNUM(CO25,21),"00")&amp;" "&amp;YEAR(CO25))))</f>
        <v>W24 2026</v>
      </c>
      <c r="CQ25" s="21" t="s">
        <v>339</v>
      </c>
      <c r="CR25" s="23" t="s">
        <v>488</v>
      </c>
      <c r="CS25" s="23">
        <v>46181</v>
      </c>
      <c r="CT25" s="25" t="str">
        <f>IF(CS25="","",IF(CS25="TBD","TBD",IF(CS25="N/A","N/A","W"&amp;TEXT(WEEKNUM(CS25,21),"00")&amp;" "&amp;YEAR(CS25))))</f>
        <v>W24 2026</v>
      </c>
      <c r="CU25" s="21" t="s">
        <v>339</v>
      </c>
      <c r="CV25" s="21" t="s">
        <v>489</v>
      </c>
      <c r="CW25" s="23">
        <v>46182</v>
      </c>
      <c r="CX25" s="25" t="str">
        <f>IF(CW25="","",IF(CW25="TBD","TBD",IF(CW25="N/A","N/A","W"&amp;TEXT(WEEKNUM(CW25,21),"00")&amp;" "&amp;YEAR(CW25))))</f>
        <v>W24 2026</v>
      </c>
      <c r="CY25" s="21" t="s">
        <v>339</v>
      </c>
      <c r="CZ25" s="21" t="s">
        <v>490</v>
      </c>
      <c r="DA25" s="23">
        <v>46181</v>
      </c>
      <c r="DB25" s="25" t="str">
        <f>IF(DA25="","",IF(DA25="TBD","TBD",IF(DA25="N/A","N/A","W"&amp;TEXT(WEEKNUM(DA25,21),"00")&amp;" "&amp;YEAR(DA25))))</f>
        <v>W24 2026</v>
      </c>
      <c r="DC25" s="23">
        <v>46182</v>
      </c>
      <c r="DD25" s="25" t="str">
        <f>IF(DC25="","",IF(DC25="TBD","TBD",IF(DC25="N/A","N/A","W"&amp;TEXT(WEEKNUM(DC25,21),"00")&amp;" "&amp;YEAR(DC25))))</f>
        <v>W24 2026</v>
      </c>
      <c r="DE25" s="21" t="s">
        <v>392</v>
      </c>
      <c r="DF25" s="23"/>
      <c r="DG25" s="21" t="s">
        <v>259</v>
      </c>
      <c r="DH25" s="18"/>
      <c r="DI25" s="18"/>
      <c r="DJ25" s="18"/>
      <c r="DK25" s="21" t="s">
        <v>491</v>
      </c>
      <c r="DL25" s="21" t="s">
        <v>275</v>
      </c>
      <c r="DM25" s="21"/>
      <c r="DN25" s="23"/>
      <c r="DO25" s="23"/>
      <c r="DP25" s="23"/>
      <c r="DQ25" s="23" t="s">
        <v>262</v>
      </c>
      <c r="DR25" s="23"/>
      <c r="DS25" s="23"/>
      <c r="DT25" s="23"/>
      <c r="DU25" s="23"/>
      <c r="DV25" s="23"/>
      <c r="DW25" s="23"/>
      <c r="DX25" s="23"/>
      <c r="DY25" s="18"/>
      <c r="DZ25" s="18"/>
      <c r="EA25" s="18"/>
      <c r="EB25" s="21" t="s">
        <v>374</v>
      </c>
      <c r="EC25" s="18"/>
      <c r="ED25" s="18"/>
      <c r="EE25" s="18"/>
      <c r="EF25" s="55">
        <v>46203</v>
      </c>
      <c r="EG25" s="55"/>
      <c r="EH25" s="18" t="s">
        <v>474</v>
      </c>
      <c r="EI25" s="18" t="s">
        <v>475</v>
      </c>
      <c r="EJ25" s="29" t="str">
        <f>K25&amp;AY25&amp;CA25&amp;DE25&amp;DT25&amp;DW25</f>
        <v>VigenteTSS Aprobado con Observaciones 4GIng Aprobada Con Observaciones 4GAs Built Aprobado con Observaciones 4G</v>
      </c>
    </row>
    <row r="26" spans="1:140" ht="12.95" hidden="1" customHeight="1">
      <c r="A26" s="30" t="str">
        <f>IFERROR(IF(VLOOKUP(B26,SEARCH!A:A,1,0)=B26,"OK",""),"")</f>
        <v/>
      </c>
      <c r="B26" s="31" t="s">
        <v>492</v>
      </c>
      <c r="C26" s="15" t="s">
        <v>493</v>
      </c>
      <c r="D26" s="16">
        <v>3</v>
      </c>
      <c r="E26" s="16">
        <v>-27.371099999999998</v>
      </c>
      <c r="F26" s="16">
        <v>-70.3309</v>
      </c>
      <c r="G26" s="16" t="s">
        <v>494</v>
      </c>
      <c r="H26" s="16" t="s">
        <v>495</v>
      </c>
      <c r="I26" s="16" t="s">
        <v>496</v>
      </c>
      <c r="J26" s="16" t="s">
        <v>379</v>
      </c>
      <c r="K26" s="17" t="s">
        <v>319</v>
      </c>
      <c r="L26" s="16" t="s">
        <v>247</v>
      </c>
      <c r="M26" s="103" t="s">
        <v>320</v>
      </c>
      <c r="N26" s="18"/>
      <c r="O26" s="19" t="s">
        <v>428</v>
      </c>
      <c r="P26" s="19" t="s">
        <v>380</v>
      </c>
      <c r="Q26" s="18"/>
      <c r="R26" s="21" t="s">
        <v>322</v>
      </c>
      <c r="S26" s="21">
        <v>14</v>
      </c>
      <c r="T26" s="22">
        <v>151648</v>
      </c>
      <c r="U26" s="23">
        <v>45131</v>
      </c>
      <c r="V26" s="21" t="str">
        <f>IF(U26="","",IF(U26="TBD","TBD",IF(U26="N/A","N/A","W"&amp;TEXT(WEEKNUM(U26,21),"00")&amp;" "&amp;YEAR(U26))))</f>
        <v>W30 2023</v>
      </c>
      <c r="W26" s="23">
        <v>45166</v>
      </c>
      <c r="X26" s="23"/>
      <c r="Y26" s="23" t="str">
        <f>IF(X26="","",IF(X26="TBD","TBD",IF(X26="N/A","N/A","W"&amp;TEXT(WEEKNUM(X26,21),"00")&amp;" "&amp;YEAR(X26))))</f>
        <v/>
      </c>
      <c r="Z26" s="23"/>
      <c r="AA26" s="23">
        <v>45168</v>
      </c>
      <c r="AB26" s="24">
        <f>+IF(Z26="",0,AA26-Z26)</f>
        <v>0</v>
      </c>
      <c r="AC26" s="21" t="s">
        <v>324</v>
      </c>
      <c r="AD26" s="21"/>
      <c r="AE26" s="23">
        <v>45170</v>
      </c>
      <c r="AF26" s="25" t="str">
        <f>IF(AE26="","",IF(AE26="TBD","TBD",IF(AE26="N/A","N/A","W"&amp;TEXT(WEEKNUM(AE26,21),"00")&amp;" "&amp;YEAR(AE26))))</f>
        <v>W35 2023</v>
      </c>
      <c r="AG26" s="21" t="s">
        <v>324</v>
      </c>
      <c r="AH26" s="21"/>
      <c r="AI26" s="23">
        <v>45168</v>
      </c>
      <c r="AJ26" s="25" t="str">
        <f>IF(AI26="","",IF(AI26="TBD","TBD",IF(AI26="N/A","N/A","W"&amp;TEXT(WEEKNUM(AI26,21),"00")&amp;" "&amp;YEAR(AI26))))</f>
        <v>W35 2023</v>
      </c>
      <c r="AK26" s="21" t="s">
        <v>324</v>
      </c>
      <c r="AL26" s="21"/>
      <c r="AM26" s="23">
        <v>45169</v>
      </c>
      <c r="AN26" s="25" t="str">
        <f>IF(AM26="","",IF(AM26="TBD","TBD",IF(AM26="N/A","N/A","W"&amp;TEXT(WEEKNUM(AM26,21),"00")&amp;" "&amp;YEAR(AM26))))</f>
        <v>W35 2023</v>
      </c>
      <c r="AO26" s="21" t="s">
        <v>324</v>
      </c>
      <c r="AP26" s="21"/>
      <c r="AQ26" s="23">
        <v>45163</v>
      </c>
      <c r="AR26" s="25" t="str">
        <f>IF(AQ26="","",IF(AQ26="TBD","TBD",IF(AQ26="N/A","N/A","W"&amp;TEXT(WEEKNUM(AQ26,21),"00")&amp;" "&amp;YEAR(AQ26))))</f>
        <v>W34 2023</v>
      </c>
      <c r="AS26" s="21"/>
      <c r="AT26" s="21"/>
      <c r="AU26" s="23"/>
      <c r="AV26" s="25" t="s">
        <v>252</v>
      </c>
      <c r="AW26" s="23">
        <v>45170</v>
      </c>
      <c r="AX26" s="25" t="str">
        <f>IF(AW26="","",IF(AW26="TBD","TBD",IF(AW26="N/A","N/A","W"&amp;TEXT(WEEKNUM(AW26,21),"00")&amp;" "&amp;YEAR(AW26))))</f>
        <v>W35 2023</v>
      </c>
      <c r="AY26" s="21" t="s">
        <v>327</v>
      </c>
      <c r="AZ26" s="21" t="s">
        <v>328</v>
      </c>
      <c r="BA26" s="21" t="s">
        <v>329</v>
      </c>
      <c r="BB26" s="23">
        <v>45525</v>
      </c>
      <c r="BC26" s="23"/>
      <c r="BD26" s="23">
        <v>45526</v>
      </c>
      <c r="BE26" s="25" t="str">
        <f>IF(BD26="","",IF(BD26="TBD","TBD",IF(BD26="N/A","N/A","W"&amp;TEXT(WEEKNUM(BD26,21),"00")&amp;" "&amp;YEAR(BD26))))</f>
        <v>W34 2024</v>
      </c>
      <c r="BF26" s="23"/>
      <c r="BG26" s="25" t="str">
        <f>IF(BF26="","",IF(BF26="TBD","TBD",IF(BF26="N/A","N/A","W"&amp;TEXT(WEEKNUM(BF26,21),"00")&amp;" "&amp;YEAR(BF26))))</f>
        <v/>
      </c>
      <c r="BH26" s="24">
        <f>+IF(BF26="",0,(BF26-BD26))</f>
        <v>0</v>
      </c>
      <c r="BI26" s="26" t="s">
        <v>330</v>
      </c>
      <c r="BJ26" s="26" t="s">
        <v>497</v>
      </c>
      <c r="BK26" s="27">
        <v>45547</v>
      </c>
      <c r="BL26" s="25" t="str">
        <f>IF(BK26="","",IF(BK26="TBD","TBD",IF(BK26="N/A","N/A","W"&amp;TEXT(WEEKNUM(BK26,21),"00")&amp;" "&amp;YEAR(BK26))))</f>
        <v>W37 2024</v>
      </c>
      <c r="BM26" s="21" t="s">
        <v>330</v>
      </c>
      <c r="BN26" s="21" t="s">
        <v>498</v>
      </c>
      <c r="BO26" s="23">
        <v>45548</v>
      </c>
      <c r="BP26" s="25" t="str">
        <f>IF(BO26="","",IF(BO26="TBD","TBD",IF(BO26="N/A","N/A","W"&amp;TEXT(WEEKNUM(BO26,21),"00")&amp;" "&amp;YEAR(BO26))))</f>
        <v>W37 2024</v>
      </c>
      <c r="BQ26" s="21" t="s">
        <v>330</v>
      </c>
      <c r="BR26" s="21"/>
      <c r="BS26" s="23">
        <v>45547</v>
      </c>
      <c r="BT26" s="25" t="str">
        <f t="shared" si="13"/>
        <v>W37 2024</v>
      </c>
      <c r="BU26" s="21" t="s">
        <v>330</v>
      </c>
      <c r="BV26" s="21" t="s">
        <v>499</v>
      </c>
      <c r="BW26" s="23">
        <v>45531</v>
      </c>
      <c r="BX26" s="25" t="str">
        <f t="shared" si="14"/>
        <v>W35 2024</v>
      </c>
      <c r="BY26" s="23">
        <v>45548</v>
      </c>
      <c r="BZ26" s="25" t="str">
        <f>IF(BY26="","",IF(BY26="TBD","TBD",IF(BY26="N/A","N/A","W"&amp;TEXT(WEEKNUM(BY26,21),"00")&amp;" "&amp;YEAR(BY26))))</f>
        <v>W37 2024</v>
      </c>
      <c r="CA26" s="22" t="s">
        <v>335</v>
      </c>
      <c r="CB26" s="21" t="s">
        <v>336</v>
      </c>
      <c r="CC26" s="21" t="s">
        <v>336</v>
      </c>
      <c r="CD26" s="21"/>
      <c r="CE26" s="23"/>
      <c r="CF26" s="23">
        <v>45588</v>
      </c>
      <c r="CG26" s="23"/>
      <c r="CH26" s="23">
        <v>45588</v>
      </c>
      <c r="CI26" s="25" t="str">
        <f>IF(CH26="","",IF(CH26="TBD","TBD",IF(CH26="N/A","N/A","W"&amp;TEXT(WEEKNUM(CH26,21),"00")&amp;" "&amp;YEAR(CH26))))</f>
        <v>W43 2024</v>
      </c>
      <c r="CJ26" s="23"/>
      <c r="CK26" s="25" t="str">
        <f>IF(CJ26="","",IF(CJ26="TBD","TBD",IF(CJ26="N/A","N/A","W"&amp;TEXT(WEEKNUM(CJ26,21),"00")&amp;" "&amp;YEAR(CJ26))))</f>
        <v/>
      </c>
      <c r="CL26" s="24">
        <f>+IF(CJ26="",0,(CJ26-CH26))</f>
        <v>0</v>
      </c>
      <c r="CM26" s="21" t="s">
        <v>339</v>
      </c>
      <c r="CN26" s="21" t="s">
        <v>500</v>
      </c>
      <c r="CO26" s="23">
        <v>45588</v>
      </c>
      <c r="CP26" s="25" t="str">
        <f>IF(CO26="","",IF(CO26="TBD","TBD",IF(CO26="N/A","N/A","W"&amp;TEXT(WEEKNUM(CO26,21),"00")&amp;" "&amp;YEAR(CO26))))</f>
        <v>W43 2024</v>
      </c>
      <c r="CQ26" s="23" t="s">
        <v>339</v>
      </c>
      <c r="CR26" s="23" t="s">
        <v>399</v>
      </c>
      <c r="CS26" s="23">
        <v>45590</v>
      </c>
      <c r="CT26" s="25" t="str">
        <f>IF(CS26="","",IF(CS26="TBD","TBD",IF(CS26="N/A","N/A","W"&amp;TEXT(WEEKNUM(CS26,21),"00")&amp;" "&amp;YEAR(CS26))))</f>
        <v>W43 2024</v>
      </c>
      <c r="CU26" s="21" t="s">
        <v>339</v>
      </c>
      <c r="CV26" s="21"/>
      <c r="CW26" s="23">
        <v>45588</v>
      </c>
      <c r="CX26" s="25" t="str">
        <f>IF(CW26="","",IF(CW26="TBD","TBD",IF(CW26="N/A","N/A","W"&amp;TEXT(WEEKNUM(CW26,21),"00")&amp;" "&amp;YEAR(CW26))))</f>
        <v>W43 2024</v>
      </c>
      <c r="CY26" s="21" t="s">
        <v>388</v>
      </c>
      <c r="CZ26" s="21" t="s">
        <v>501</v>
      </c>
      <c r="DA26" s="23">
        <v>45588</v>
      </c>
      <c r="DB26" s="25" t="str">
        <f>IF(DA26="","",IF(DA26="TBD","TBD",IF(DA26="N/A","N/A","W"&amp;TEXT(WEEKNUM(DA26,21),"00")&amp;" "&amp;YEAR(DA26))))</f>
        <v>W43 2024</v>
      </c>
      <c r="DC26" s="23">
        <v>45590</v>
      </c>
      <c r="DD26" s="25" t="str">
        <f>IF(DC26="","",IF(DC26="TBD","TBD",IF(DC26="N/A","N/A","W"&amp;TEXT(WEEKNUM(DC26,21),"00")&amp;" "&amp;YEAR(DC26))))</f>
        <v>W43 2024</v>
      </c>
      <c r="DE26" s="21" t="s">
        <v>392</v>
      </c>
      <c r="DF26" s="23"/>
      <c r="DG26" s="21" t="s">
        <v>259</v>
      </c>
      <c r="DH26" s="21">
        <v>0</v>
      </c>
      <c r="DI26" s="18"/>
      <c r="DJ26" s="18"/>
      <c r="DK26" s="21" t="s">
        <v>260</v>
      </c>
      <c r="DL26" s="21" t="s">
        <v>341</v>
      </c>
      <c r="DM26" s="21"/>
      <c r="DN26" s="23">
        <v>45735</v>
      </c>
      <c r="DO26" s="23">
        <v>45735</v>
      </c>
      <c r="DP26" s="23"/>
      <c r="DQ26" s="23" t="s">
        <v>262</v>
      </c>
      <c r="DR26" s="23"/>
      <c r="DS26" s="23">
        <v>45748</v>
      </c>
      <c r="DT26" s="23" t="s">
        <v>502</v>
      </c>
      <c r="DU26" s="23"/>
      <c r="DV26" s="23">
        <v>45748</v>
      </c>
      <c r="DW26" s="23" t="s">
        <v>342</v>
      </c>
      <c r="DX26" s="23"/>
      <c r="DY26" s="18"/>
      <c r="DZ26" s="18" t="s">
        <v>503</v>
      </c>
      <c r="EA26" s="18" t="s">
        <v>504</v>
      </c>
      <c r="EB26" s="21" t="s">
        <v>41</v>
      </c>
      <c r="EC26" s="18" t="s">
        <v>234</v>
      </c>
      <c r="ED26" s="18"/>
      <c r="EE26" s="18"/>
      <c r="EF26" s="55"/>
      <c r="EG26" s="55"/>
      <c r="EH26" s="18"/>
      <c r="EI26" s="18">
        <v>0</v>
      </c>
      <c r="EJ26" s="29" t="str">
        <f>K26&amp;AY26&amp;CA26&amp;DE26&amp;DT26&amp;DW26</f>
        <v>VigenteTSS Aprobado 4GIng Aprobada 4GAs Built Aprobado con Observaciones 4GIntegradoOn Air</v>
      </c>
    </row>
    <row r="27" spans="1:140" ht="12.95" hidden="1" customHeight="1">
      <c r="A27" s="30" t="str">
        <f>IFERROR(IF(VLOOKUP(B27,SEARCH!A:A,1,0)=B27,"OK",""),"")</f>
        <v/>
      </c>
      <c r="B27" s="31" t="s">
        <v>505</v>
      </c>
      <c r="C27" s="15" t="s">
        <v>506</v>
      </c>
      <c r="D27" s="16">
        <v>4</v>
      </c>
      <c r="E27" s="16">
        <v>-29.8811</v>
      </c>
      <c r="F27" s="16">
        <v>-71.252600000000001</v>
      </c>
      <c r="G27" s="16" t="s">
        <v>507</v>
      </c>
      <c r="H27" s="16" t="s">
        <v>508</v>
      </c>
      <c r="I27" s="16" t="s">
        <v>509</v>
      </c>
      <c r="J27" s="16" t="s">
        <v>318</v>
      </c>
      <c r="K27" s="16" t="s">
        <v>319</v>
      </c>
      <c r="L27" s="16" t="s">
        <v>247</v>
      </c>
      <c r="M27" s="103">
        <v>7</v>
      </c>
      <c r="N27" s="18"/>
      <c r="O27" s="19" t="s">
        <v>428</v>
      </c>
      <c r="P27" s="19" t="s">
        <v>380</v>
      </c>
      <c r="Q27" s="18"/>
      <c r="R27" s="21" t="s">
        <v>322</v>
      </c>
      <c r="S27" s="21">
        <v>15</v>
      </c>
      <c r="T27" s="22">
        <v>154327</v>
      </c>
      <c r="U27" s="23">
        <v>45131</v>
      </c>
      <c r="V27" s="21" t="str">
        <f>IF(U27="","",IF(U27="TBD","TBD",IF(U27="N/A","N/A","W"&amp;TEXT(WEEKNUM(U27,21),"00")&amp;" "&amp;YEAR(U27))))</f>
        <v>W30 2023</v>
      </c>
      <c r="W27" s="23">
        <v>45166</v>
      </c>
      <c r="X27" s="23"/>
      <c r="Y27" s="23" t="str">
        <f>IF(X27="","",IF(X27="TBD","TBD",IF(X27="N/A","N/A","W"&amp;TEXT(WEEKNUM(X27,21),"00")&amp;" "&amp;YEAR(X27))))</f>
        <v/>
      </c>
      <c r="Z27" s="23"/>
      <c r="AA27" s="23">
        <v>45168</v>
      </c>
      <c r="AB27" s="24">
        <f>+IF(Z27="",0,AA27-Z27)</f>
        <v>0</v>
      </c>
      <c r="AC27" s="21" t="s">
        <v>324</v>
      </c>
      <c r="AD27" s="21"/>
      <c r="AE27" s="23">
        <v>45170</v>
      </c>
      <c r="AF27" s="25" t="str">
        <f>IF(AE27="","",IF(AE27="TBD","TBD",IF(AE27="N/A","N/A","W"&amp;TEXT(WEEKNUM(AE27,21),"00")&amp;" "&amp;YEAR(AE27))))</f>
        <v>W35 2023</v>
      </c>
      <c r="AG27" s="21" t="s">
        <v>324</v>
      </c>
      <c r="AH27" s="21"/>
      <c r="AI27" s="23">
        <v>45168</v>
      </c>
      <c r="AJ27" s="25" t="str">
        <f>IF(AI27="","",IF(AI27="TBD","TBD",IF(AI27="N/A","N/A","W"&amp;TEXT(WEEKNUM(AI27,21),"00")&amp;" "&amp;YEAR(AI27))))</f>
        <v>W35 2023</v>
      </c>
      <c r="AK27" s="21" t="s">
        <v>324</v>
      </c>
      <c r="AL27" s="70" t="s">
        <v>510</v>
      </c>
      <c r="AM27" s="23">
        <v>45169</v>
      </c>
      <c r="AN27" s="25" t="str">
        <f>IF(AM27="","",IF(AM27="TBD","TBD",IF(AM27="N/A","N/A","W"&amp;TEXT(WEEKNUM(AM27,21),"00")&amp;" "&amp;YEAR(AM27))))</f>
        <v>W35 2023</v>
      </c>
      <c r="AO27" s="21" t="s">
        <v>324</v>
      </c>
      <c r="AP27" s="21"/>
      <c r="AQ27" s="23">
        <v>45170</v>
      </c>
      <c r="AR27" s="25" t="str">
        <f>IF(AQ27="","",IF(AQ27="TBD","TBD",IF(AQ27="N/A","N/A","W"&amp;TEXT(WEEKNUM(AQ27,21),"00")&amp;" "&amp;YEAR(AQ27))))</f>
        <v>W35 2023</v>
      </c>
      <c r="AS27" s="21"/>
      <c r="AT27" s="21"/>
      <c r="AU27" s="23"/>
      <c r="AV27" s="25" t="s">
        <v>252</v>
      </c>
      <c r="AW27" s="23">
        <v>45170</v>
      </c>
      <c r="AX27" s="25" t="str">
        <f>IF(AW27="","",IF(AW27="TBD","TBD",IF(AW27="N/A","N/A","W"&amp;TEXT(WEEKNUM(AW27,21),"00")&amp;" "&amp;YEAR(AW27))))</f>
        <v>W35 2023</v>
      </c>
      <c r="AY27" s="21" t="s">
        <v>327</v>
      </c>
      <c r="AZ27" s="21" t="s">
        <v>328</v>
      </c>
      <c r="BA27" s="21" t="s">
        <v>329</v>
      </c>
      <c r="BB27" s="23">
        <v>45729</v>
      </c>
      <c r="BC27" s="23">
        <v>45810</v>
      </c>
      <c r="BD27" s="23">
        <v>45811</v>
      </c>
      <c r="BE27" s="25" t="str">
        <f>IF(BD27="","",IF(BD27="TBD","TBD",IF(BD27="N/A","N/A","W"&amp;TEXT(WEEKNUM(BD27,21),"00")&amp;" "&amp;YEAR(BD27))))</f>
        <v>W23 2025</v>
      </c>
      <c r="BF27" s="23">
        <v>45814</v>
      </c>
      <c r="BG27" s="25" t="str">
        <f>IF(BF27="","",IF(BF27="TBD","TBD",IF(BF27="N/A","N/A","W"&amp;TEXT(WEEKNUM(BF27,21),"00")&amp;" "&amp;YEAR(BF27))))</f>
        <v>W23 2025</v>
      </c>
      <c r="BH27" s="24">
        <f>+IF(BF27="",0,(BF27-BD27))</f>
        <v>3</v>
      </c>
      <c r="BI27" s="26" t="s">
        <v>330</v>
      </c>
      <c r="BJ27" s="43" t="s">
        <v>511</v>
      </c>
      <c r="BK27" s="27">
        <v>45811</v>
      </c>
      <c r="BL27" s="23">
        <v>45733</v>
      </c>
      <c r="BM27" s="21" t="s">
        <v>330</v>
      </c>
      <c r="BN27" s="20" t="s">
        <v>512</v>
      </c>
      <c r="BO27" s="23">
        <v>45799</v>
      </c>
      <c r="BP27" s="25" t="str">
        <f>IF(BO27="","",IF(BO27="TBD","TBD",IF(BO27="N/A","N/A","W"&amp;TEXT(WEEKNUM(BO27,21),"00")&amp;" "&amp;YEAR(BO27))))</f>
        <v>W21 2025</v>
      </c>
      <c r="BQ27" s="21" t="s">
        <v>330</v>
      </c>
      <c r="BR27" s="99" t="s">
        <v>513</v>
      </c>
      <c r="BS27" s="23">
        <v>45799</v>
      </c>
      <c r="BT27" s="25" t="str">
        <f t="shared" si="13"/>
        <v>W21 2025</v>
      </c>
      <c r="BU27" s="21" t="s">
        <v>330</v>
      </c>
      <c r="BV27" s="20" t="s">
        <v>514</v>
      </c>
      <c r="BW27" s="23">
        <v>45733</v>
      </c>
      <c r="BX27" s="25" t="str">
        <f t="shared" si="14"/>
        <v>W12 2025</v>
      </c>
      <c r="BY27" s="23">
        <v>45811</v>
      </c>
      <c r="BZ27" s="25" t="str">
        <f>IF(BY27="","",IF(BY27="TBD","TBD",IF(BY27="N/A","N/A","W"&amp;TEXT(WEEKNUM(BY27,21),"00")&amp;" "&amp;YEAR(BY27))))</f>
        <v>W23 2025</v>
      </c>
      <c r="CA27" s="22" t="s">
        <v>335</v>
      </c>
      <c r="CB27" s="21" t="s">
        <v>336</v>
      </c>
      <c r="CC27" s="21" t="s">
        <v>336</v>
      </c>
      <c r="CD27" s="21" t="s">
        <v>515</v>
      </c>
      <c r="CE27" s="23"/>
      <c r="CF27" s="23">
        <v>45818</v>
      </c>
      <c r="CG27" s="23">
        <v>45890</v>
      </c>
      <c r="CH27" s="23">
        <v>45890</v>
      </c>
      <c r="CI27" s="25" t="str">
        <f>IF(CH27="","",IF(CH27="TBD","TBD",IF(CH27="N/A","N/A","W"&amp;TEXT(WEEKNUM(CH27,21),"00")&amp;" "&amp;YEAR(CH27))))</f>
        <v>W34 2025</v>
      </c>
      <c r="CJ27" s="23">
        <v>45894</v>
      </c>
      <c r="CK27" s="25" t="str">
        <f>IF(CJ27="","",IF(CJ27="TBD","TBD",IF(CJ27="N/A","N/A","W"&amp;TEXT(WEEKNUM(CJ27,21),"00")&amp;" "&amp;YEAR(CJ27))))</f>
        <v>W35 2025</v>
      </c>
      <c r="CL27" s="24">
        <f>+IF(CJ27="",0,(CJ27-CH27))</f>
        <v>4</v>
      </c>
      <c r="CM27" s="21" t="s">
        <v>516</v>
      </c>
      <c r="CN27" s="20" t="s">
        <v>517</v>
      </c>
      <c r="CO27" s="23">
        <v>45849</v>
      </c>
      <c r="CP27" s="25" t="str">
        <f>IF(CO27="","",IF(CO27="TBD","TBD",IF(CO27="N/A","N/A","W"&amp;TEXT(WEEKNUM(CO27,21),"00")&amp;" "&amp;YEAR(CO27))))</f>
        <v>W28 2025</v>
      </c>
      <c r="CQ27" s="21" t="s">
        <v>339</v>
      </c>
      <c r="CR27" s="23" t="s">
        <v>518</v>
      </c>
      <c r="CS27" s="23">
        <v>45882</v>
      </c>
      <c r="CT27" s="25" t="str">
        <f>IF(CS27="","",IF(CS27="TBD","TBD",IF(CS27="N/A","N/A","W"&amp;TEXT(WEEKNUM(CS27,21),"00")&amp;" "&amp;YEAR(CS27))))</f>
        <v>W33 2025</v>
      </c>
      <c r="CU27" s="21" t="s">
        <v>339</v>
      </c>
      <c r="CV27" s="21"/>
      <c r="CW27" s="23">
        <v>45819</v>
      </c>
      <c r="CX27" s="25" t="str">
        <f>IF(CW27="","",IF(CW27="TBD","TBD",IF(CW27="N/A","N/A","W"&amp;TEXT(WEEKNUM(CW27,21),"00")&amp;" "&amp;YEAR(CW27))))</f>
        <v>W24 2025</v>
      </c>
      <c r="CY27" s="21" t="s">
        <v>421</v>
      </c>
      <c r="CZ27" s="189" t="s">
        <v>519</v>
      </c>
      <c r="DA27" s="23">
        <v>45891</v>
      </c>
      <c r="DB27" s="25" t="str">
        <f>IF(DA27="","",IF(DA27="TBD","TBD",IF(DA27="N/A","N/A","W"&amp;TEXT(WEEKNUM(DA27,21),"00")&amp;" "&amp;YEAR(DA27))))</f>
        <v>W34 2025</v>
      </c>
      <c r="DC27" s="23">
        <v>45891</v>
      </c>
      <c r="DD27" s="25" t="str">
        <f>IF(DC27="","",IF(DC27="TBD","TBD",IF(DC27="N/A","N/A","W"&amp;TEXT(WEEKNUM(DC27,21),"00")&amp;" "&amp;YEAR(DC27))))</f>
        <v>W34 2025</v>
      </c>
      <c r="DE27" s="21" t="s">
        <v>392</v>
      </c>
      <c r="DF27" s="23"/>
      <c r="DG27" s="21" t="s">
        <v>259</v>
      </c>
      <c r="DH27" s="21">
        <v>0</v>
      </c>
      <c r="DI27" s="18"/>
      <c r="DJ27" s="18"/>
      <c r="DK27" s="21" t="s">
        <v>260</v>
      </c>
      <c r="DL27" s="21" t="s">
        <v>341</v>
      </c>
      <c r="DM27" s="21"/>
      <c r="DN27" s="23">
        <v>45967</v>
      </c>
      <c r="DO27" s="23">
        <v>45967</v>
      </c>
      <c r="DP27" s="23"/>
      <c r="DQ27" s="23" t="s">
        <v>262</v>
      </c>
      <c r="DR27" s="23"/>
      <c r="DS27" s="23"/>
      <c r="DT27" s="23"/>
      <c r="DU27" s="23">
        <v>45894</v>
      </c>
      <c r="DV27" s="23">
        <v>45982</v>
      </c>
      <c r="DW27" s="23" t="s">
        <v>342</v>
      </c>
      <c r="DX27" s="23"/>
      <c r="DY27" s="18"/>
      <c r="DZ27" s="18"/>
      <c r="EA27" s="18">
        <v>4500228792</v>
      </c>
      <c r="EB27" s="21" t="s">
        <v>41</v>
      </c>
      <c r="EC27" s="18"/>
      <c r="ED27" s="18" t="s">
        <v>343</v>
      </c>
      <c r="EE27" s="18"/>
      <c r="EF27" s="55" t="s">
        <v>520</v>
      </c>
      <c r="EG27" s="55"/>
      <c r="EH27" s="18"/>
      <c r="EI27" s="18">
        <v>0</v>
      </c>
      <c r="EJ27" s="29" t="str">
        <f>K27&amp;AY27&amp;CA27&amp;DE27&amp;DT27&amp;DW27</f>
        <v>VigenteTSS Aprobado 4GIng Aprobada 4GAs Built Aprobado con Observaciones 4GOn Air</v>
      </c>
    </row>
    <row r="28" spans="1:140" ht="12.95" hidden="1" customHeight="1">
      <c r="A28" s="30" t="str">
        <f>IFERROR(IF(VLOOKUP(B28,SEARCH!A:A,1,0)=B28,"OK",""),"")</f>
        <v/>
      </c>
      <c r="B28" s="31" t="s">
        <v>521</v>
      </c>
      <c r="C28" s="15" t="s">
        <v>522</v>
      </c>
      <c r="D28" s="16">
        <v>4</v>
      </c>
      <c r="E28" s="16">
        <v>-29.968299999999999</v>
      </c>
      <c r="F28" s="16">
        <v>-71.254400000000004</v>
      </c>
      <c r="G28" s="16" t="s">
        <v>507</v>
      </c>
      <c r="H28" s="16" t="s">
        <v>507</v>
      </c>
      <c r="I28" s="16" t="s">
        <v>523</v>
      </c>
      <c r="J28" s="16" t="s">
        <v>3</v>
      </c>
      <c r="K28" s="16" t="s">
        <v>3</v>
      </c>
      <c r="L28" s="16" t="s">
        <v>247</v>
      </c>
      <c r="M28" s="103">
        <v>7</v>
      </c>
      <c r="N28" s="18"/>
      <c r="O28" s="19" t="s">
        <v>428</v>
      </c>
      <c r="P28" s="19" t="s">
        <v>380</v>
      </c>
      <c r="Q28" s="34" t="s">
        <v>524</v>
      </c>
      <c r="R28" s="21" t="s">
        <v>381</v>
      </c>
      <c r="S28" s="21">
        <v>9</v>
      </c>
      <c r="T28" s="22">
        <v>151332</v>
      </c>
      <c r="U28" s="23">
        <v>45131</v>
      </c>
      <c r="V28" s="21" t="str">
        <f>IF(U28="","",IF(U28="TBD","TBD",IF(U28="N/A","N/A","W"&amp;TEXT(WEEKNUM(U28,21),"00")&amp;" "&amp;YEAR(U28))))</f>
        <v>W30 2023</v>
      </c>
      <c r="W28" s="23">
        <v>45261</v>
      </c>
      <c r="X28" s="23"/>
      <c r="Y28" s="23" t="str">
        <f>IF(X28="","",IF(X28="TBD","TBD",IF(X28="N/A","N/A","W"&amp;TEXT(WEEKNUM(X28,21),"00")&amp;" "&amp;YEAR(X28))))</f>
        <v/>
      </c>
      <c r="Z28" s="23">
        <v>45264</v>
      </c>
      <c r="AA28" s="23">
        <v>45267</v>
      </c>
      <c r="AB28" s="24">
        <f>+IF(Z28="",0,AA28-Z28)</f>
        <v>3</v>
      </c>
      <c r="AC28" s="21" t="s">
        <v>525</v>
      </c>
      <c r="AD28" s="21"/>
      <c r="AE28" s="23">
        <v>45264</v>
      </c>
      <c r="AF28" s="25" t="str">
        <f>IF(AE28="","",IF(AE28="TBD","TBD",IF(AE28="N/A","N/A","W"&amp;TEXT(WEEKNUM(AE28,21),"00")&amp;" "&amp;YEAR(AE28))))</f>
        <v>W49 2023</v>
      </c>
      <c r="AG28" s="21" t="s">
        <v>324</v>
      </c>
      <c r="AH28" s="21"/>
      <c r="AI28" s="23">
        <v>45264</v>
      </c>
      <c r="AJ28" s="25" t="str">
        <f>IF(AI28="","",IF(AI28="TBD","TBD",IF(AI28="N/A","N/A","W"&amp;TEXT(WEEKNUM(AI28,21),"00")&amp;" "&amp;YEAR(AI28))))</f>
        <v>W49 2023</v>
      </c>
      <c r="AK28" s="21" t="s">
        <v>324</v>
      </c>
      <c r="AL28" s="70" t="s">
        <v>526</v>
      </c>
      <c r="AM28" s="23">
        <v>45264</v>
      </c>
      <c r="AN28" s="25" t="str">
        <f>IF(AM28="","",IF(AM28="TBD","TBD",IF(AM28="N/A","N/A","W"&amp;TEXT(WEEKNUM(AM28,21),"00")&amp;" "&amp;YEAR(AM28))))</f>
        <v>W49 2023</v>
      </c>
      <c r="AO28" s="21" t="s">
        <v>324</v>
      </c>
      <c r="AP28" s="21"/>
      <c r="AQ28" s="23">
        <v>45264</v>
      </c>
      <c r="AR28" s="25" t="str">
        <f>IF(AQ28="","",IF(AQ28="TBD","TBD",IF(AQ28="N/A","N/A","W"&amp;TEXT(WEEKNUM(AQ28,21),"00")&amp;" "&amp;YEAR(AQ28))))</f>
        <v>W49 2023</v>
      </c>
      <c r="AS28" s="21"/>
      <c r="AT28" s="21"/>
      <c r="AU28" s="23"/>
      <c r="AV28" s="25" t="s">
        <v>252</v>
      </c>
      <c r="AW28" s="23">
        <v>45264</v>
      </c>
      <c r="AX28" s="25" t="str">
        <f>IF(AW28="","",IF(AW28="TBD","TBD",IF(AW28="N/A","N/A","W"&amp;TEXT(WEEKNUM(AW28,21),"00")&amp;" "&amp;YEAR(AW28))))</f>
        <v>W49 2023</v>
      </c>
      <c r="AY28" s="21" t="s">
        <v>327</v>
      </c>
      <c r="AZ28" s="21" t="s">
        <v>254</v>
      </c>
      <c r="BA28" s="21" t="s">
        <v>255</v>
      </c>
      <c r="BB28" s="23">
        <v>45880</v>
      </c>
      <c r="BC28" s="23"/>
      <c r="BD28" s="23">
        <v>45880</v>
      </c>
      <c r="BE28" s="25" t="str">
        <f>IF(BD28="","",IF(BD28="TBD","TBD",IF(BD28="N/A","N/A","W"&amp;TEXT(WEEKNUM(BD28,21),"00")&amp;" "&amp;YEAR(BD28))))</f>
        <v>W33 2025</v>
      </c>
      <c r="BF28" s="23">
        <v>45883</v>
      </c>
      <c r="BG28" s="25" t="str">
        <f>IF(BF28="","",IF(BF28="TBD","TBD",IF(BF28="N/A","N/A","W"&amp;TEXT(WEEKNUM(BF28,21),"00")&amp;" "&amp;YEAR(BF28))))</f>
        <v>W33 2025</v>
      </c>
      <c r="BH28" s="24">
        <f>+IF(BF28="",0,(BF28-BD28))</f>
        <v>3</v>
      </c>
      <c r="BI28" s="26" t="s">
        <v>330</v>
      </c>
      <c r="BJ28" s="53" t="s">
        <v>527</v>
      </c>
      <c r="BK28" s="27"/>
      <c r="BL28" s="25" t="str">
        <f>IF(BK28="","",IF(BK28="TBD","TBD",IF(BK28="N/A","N/A","W"&amp;TEXT(WEEKNUM(BK28,21),"00")&amp;" "&amp;YEAR(BK28))))</f>
        <v/>
      </c>
      <c r="BM28" s="21" t="s">
        <v>330</v>
      </c>
      <c r="BN28" s="21" t="s">
        <v>528</v>
      </c>
      <c r="BO28" s="23">
        <v>45880</v>
      </c>
      <c r="BP28" s="25" t="str">
        <f>IF(BO28="","",IF(BO28="TBD","TBD",IF(BO28="N/A","N/A","W"&amp;TEXT(WEEKNUM(BO28,21),"00")&amp;" "&amp;YEAR(BO28))))</f>
        <v>W33 2025</v>
      </c>
      <c r="BQ28" s="21" t="s">
        <v>330</v>
      </c>
      <c r="BR28" s="20" t="s">
        <v>529</v>
      </c>
      <c r="BS28" s="23">
        <v>45890</v>
      </c>
      <c r="BT28" s="25" t="str">
        <f t="shared" si="13"/>
        <v>W34 2025</v>
      </c>
      <c r="BU28" s="21" t="s">
        <v>330</v>
      </c>
      <c r="BV28" s="21"/>
      <c r="BW28" s="23">
        <v>45889</v>
      </c>
      <c r="BX28" s="25" t="str">
        <f t="shared" si="14"/>
        <v>W34 2025</v>
      </c>
      <c r="BY28" s="23"/>
      <c r="BZ28" s="25" t="str">
        <f>IF(BY28="","",IF(BY28="TBD","TBD",IF(BY28="N/A","N/A","W"&amp;TEXT(WEEKNUM(BY28,21),"00")&amp;" "&amp;YEAR(BY28))))</f>
        <v/>
      </c>
      <c r="CA28" s="21" t="s">
        <v>335</v>
      </c>
      <c r="CB28" s="21" t="s">
        <v>349</v>
      </c>
      <c r="CC28" s="21" t="s">
        <v>350</v>
      </c>
      <c r="CD28" s="21"/>
      <c r="CE28" s="23"/>
      <c r="CF28" s="23"/>
      <c r="CG28" s="23"/>
      <c r="CH28" s="23"/>
      <c r="CI28" s="25" t="str">
        <f>IF(CH28="","",IF(CH28="TBD","TBD",IF(CH28="N/A","N/A","W"&amp;TEXT(WEEKNUM(CH28,21),"00")&amp;" "&amp;YEAR(CH28))))</f>
        <v/>
      </c>
      <c r="CJ28" s="23"/>
      <c r="CK28" s="25" t="str">
        <f>IF(CJ28="","",IF(CJ28="TBD","TBD",IF(CJ28="N/A","N/A","W"&amp;TEXT(WEEKNUM(CJ28,21),"00")&amp;" "&amp;YEAR(CJ28))))</f>
        <v/>
      </c>
      <c r="CL28" s="24">
        <f>+IF(CJ28="",0,(CJ28-CH28))</f>
        <v>0</v>
      </c>
      <c r="CM28" s="21" t="s">
        <v>258</v>
      </c>
      <c r="CN28" s="21"/>
      <c r="CO28" s="23"/>
      <c r="CP28" s="25" t="str">
        <f>IF(CO28="","",IF(CO28="TBD","TBD",IF(CO28="N/A","N/A","W"&amp;TEXT(WEEKNUM(CO28,21),"00")&amp;" "&amp;YEAR(CO28))))</f>
        <v/>
      </c>
      <c r="CQ28" s="23" t="s">
        <v>258</v>
      </c>
      <c r="CR28" s="23"/>
      <c r="CS28" s="23"/>
      <c r="CT28" s="25" t="str">
        <f>IF(CS28="","",IF(CS28="TBD","TBD",IF(CS28="N/A","N/A","W"&amp;TEXT(WEEKNUM(CS28,21),"00")&amp;" "&amp;YEAR(CS28))))</f>
        <v/>
      </c>
      <c r="CU28" s="21" t="s">
        <v>258</v>
      </c>
      <c r="CV28" s="21"/>
      <c r="CW28" s="23"/>
      <c r="CX28" s="25" t="str">
        <f>IF(CW28="","",IF(CW28="TBD","TBD",IF(CW28="N/A","N/A","W"&amp;TEXT(WEEKNUM(CW28,21),"00")&amp;" "&amp;YEAR(CW28))))</f>
        <v/>
      </c>
      <c r="CY28" s="21" t="s">
        <v>258</v>
      </c>
      <c r="CZ28" s="21"/>
      <c r="DA28" s="23"/>
      <c r="DB28" s="25" t="str">
        <f>IF(DA28="","",IF(DA28="TBD","TBD",IF(DA28="N/A","N/A","W"&amp;TEXT(WEEKNUM(DA28,21),"00")&amp;" "&amp;YEAR(DA28))))</f>
        <v/>
      </c>
      <c r="DC28" s="23"/>
      <c r="DD28" s="25" t="str">
        <f>IF(DC28="","",IF(DC28="TBD","TBD",IF(DC28="N/A","N/A","W"&amp;TEXT(WEEKNUM(DC28,21),"00")&amp;" "&amp;YEAR(DC28))))</f>
        <v/>
      </c>
      <c r="DE28" s="21" t="s">
        <v>258</v>
      </c>
      <c r="DF28" s="23"/>
      <c r="DG28" s="21" t="s">
        <v>259</v>
      </c>
      <c r="DH28" s="18"/>
      <c r="DI28" s="18"/>
      <c r="DJ28" s="18"/>
      <c r="DK28" s="21" t="s">
        <v>260</v>
      </c>
      <c r="DL28" s="21" t="s">
        <v>261</v>
      </c>
      <c r="DM28" s="21"/>
      <c r="DN28" s="23"/>
      <c r="DO28" s="23"/>
      <c r="DP28" s="23"/>
      <c r="DQ28" s="23" t="s">
        <v>262</v>
      </c>
      <c r="DR28" s="23"/>
      <c r="DS28" s="23"/>
      <c r="DT28" s="23"/>
      <c r="DU28" s="23"/>
      <c r="DV28" s="23"/>
      <c r="DW28" s="23"/>
      <c r="DX28" s="23"/>
      <c r="DY28" s="18"/>
      <c r="DZ28" s="18"/>
      <c r="EA28" s="18">
        <v>4500228792</v>
      </c>
      <c r="EB28" s="21" t="s">
        <v>530</v>
      </c>
      <c r="EC28" s="18"/>
      <c r="ED28" s="18" t="s">
        <v>343</v>
      </c>
      <c r="EE28" s="18"/>
      <c r="EF28" s="55"/>
      <c r="EG28" s="55"/>
      <c r="EH28" s="18"/>
      <c r="EI28" s="18">
        <v>0</v>
      </c>
      <c r="EJ28" s="29" t="str">
        <f>K28&amp;AY28&amp;CA28&amp;DE28&amp;DT28&amp;DW28</f>
        <v>No VigenteTSS Aprobado 4GIng Aprobada 4GAs Built No Recibido</v>
      </c>
    </row>
    <row r="29" spans="1:140" ht="12.95" hidden="1" customHeight="1">
      <c r="A29" s="30" t="str">
        <f>IFERROR(IF(VLOOKUP(B29,SEARCH!A:A,1,0)=B29,"OK",""),"")</f>
        <v/>
      </c>
      <c r="B29" s="31" t="s">
        <v>531</v>
      </c>
      <c r="C29" s="15" t="s">
        <v>532</v>
      </c>
      <c r="D29" s="16">
        <v>4</v>
      </c>
      <c r="E29" s="16">
        <v>-30.686599999999999</v>
      </c>
      <c r="F29" s="16">
        <v>-70.964699999999993</v>
      </c>
      <c r="G29" s="16" t="s">
        <v>507</v>
      </c>
      <c r="H29" s="16" t="s">
        <v>533</v>
      </c>
      <c r="I29" s="16" t="s">
        <v>534</v>
      </c>
      <c r="J29" s="16" t="s">
        <v>535</v>
      </c>
      <c r="K29" s="16" t="s">
        <v>3</v>
      </c>
      <c r="L29" s="16" t="s">
        <v>247</v>
      </c>
      <c r="M29" s="103"/>
      <c r="N29" s="18"/>
      <c r="O29" s="19" t="s">
        <v>428</v>
      </c>
      <c r="P29" s="19" t="s">
        <v>380</v>
      </c>
      <c r="Q29" s="18"/>
      <c r="R29" s="21" t="s">
        <v>381</v>
      </c>
      <c r="S29" s="21">
        <v>14</v>
      </c>
      <c r="T29" s="22">
        <v>153913</v>
      </c>
      <c r="U29" s="23">
        <v>45131</v>
      </c>
      <c r="V29" s="21" t="str">
        <f>IF(U29="","",IF(U29="TBD","TBD",IF(U29="N/A","N/A","W"&amp;TEXT(WEEKNUM(U29,21),"00")&amp;" "&amp;YEAR(U29))))</f>
        <v>W30 2023</v>
      </c>
      <c r="W29" s="23">
        <v>45166</v>
      </c>
      <c r="X29" s="23"/>
      <c r="Y29" s="23" t="str">
        <f>IF(X29="","",IF(X29="TBD","TBD",IF(X29="N/A","N/A","W"&amp;TEXT(WEEKNUM(X29,21),"00")&amp;" "&amp;YEAR(X29))))</f>
        <v/>
      </c>
      <c r="Z29" s="23"/>
      <c r="AA29" s="23">
        <v>45168</v>
      </c>
      <c r="AB29" s="24">
        <f>+IF(Z29="",0,AA29-Z29)</f>
        <v>0</v>
      </c>
      <c r="AC29" s="21" t="s">
        <v>324</v>
      </c>
      <c r="AD29" s="21"/>
      <c r="AE29" s="23">
        <v>45173</v>
      </c>
      <c r="AF29" s="25" t="str">
        <f>IF(AE29="","",IF(AE29="TBD","TBD",IF(AE29="N/A","N/A","W"&amp;TEXT(WEEKNUM(AE29,21),"00")&amp;" "&amp;YEAR(AE29))))</f>
        <v>W36 2023</v>
      </c>
      <c r="AG29" s="21" t="s">
        <v>324</v>
      </c>
      <c r="AH29" s="21"/>
      <c r="AI29" s="23">
        <v>45168</v>
      </c>
      <c r="AJ29" s="25" t="str">
        <f>IF(AI29="","",IF(AI29="TBD","TBD",IF(AI29="N/A","N/A","W"&amp;TEXT(WEEKNUM(AI29,21),"00")&amp;" "&amp;YEAR(AI29))))</f>
        <v>W35 2023</v>
      </c>
      <c r="AK29" s="21" t="s">
        <v>324</v>
      </c>
      <c r="AL29" s="21"/>
      <c r="AM29" s="23">
        <v>45169</v>
      </c>
      <c r="AN29" s="25" t="str">
        <f>IF(AM29="","",IF(AM29="TBD","TBD",IF(AM29="N/A","N/A","W"&amp;TEXT(WEEKNUM(AM29,21),"00")&amp;" "&amp;YEAR(AM29))))</f>
        <v>W35 2023</v>
      </c>
      <c r="AO29" s="21" t="s">
        <v>324</v>
      </c>
      <c r="AP29" s="21"/>
      <c r="AQ29" s="23">
        <v>45170</v>
      </c>
      <c r="AR29" s="25" t="str">
        <f>IF(AQ29="","",IF(AQ29="TBD","TBD",IF(AQ29="N/A","N/A","W"&amp;TEXT(WEEKNUM(AQ29,21),"00")&amp;" "&amp;YEAR(AQ29))))</f>
        <v>W35 2023</v>
      </c>
      <c r="AS29" s="21"/>
      <c r="AT29" s="21"/>
      <c r="AU29" s="23"/>
      <c r="AV29" s="25" t="s">
        <v>252</v>
      </c>
      <c r="AW29" s="23">
        <v>45177</v>
      </c>
      <c r="AX29" s="25" t="str">
        <f>IF(AW29="","",IF(AW29="TBD","TBD",IF(AW29="N/A","N/A","W"&amp;TEXT(WEEKNUM(AW29,21),"00")&amp;" "&amp;YEAR(AW29))))</f>
        <v>W36 2023</v>
      </c>
      <c r="AY29" s="21" t="s">
        <v>327</v>
      </c>
      <c r="AZ29" s="21" t="s">
        <v>328</v>
      </c>
      <c r="BA29" s="21" t="s">
        <v>255</v>
      </c>
      <c r="BB29" s="23"/>
      <c r="BC29" s="23"/>
      <c r="BD29" s="23"/>
      <c r="BE29" s="25" t="str">
        <f>IF(BD29="","",IF(BD29="TBD","TBD",IF(BD29="N/A","N/A","W"&amp;TEXT(WEEKNUM(BD29,21),"00")&amp;" "&amp;YEAR(BD29))))</f>
        <v/>
      </c>
      <c r="BF29" s="23"/>
      <c r="BG29" s="25" t="str">
        <f>IF(BF29="","",IF(BF29="TBD","TBD",IF(BF29="N/A","N/A","W"&amp;TEXT(WEEKNUM(BF29,21),"00")&amp;" "&amp;YEAR(BF29))))</f>
        <v/>
      </c>
      <c r="BH29" s="24">
        <f>+IF(BF29="",0,(BF29-BD29))</f>
        <v>0</v>
      </c>
      <c r="BI29" s="26" t="s">
        <v>256</v>
      </c>
      <c r="BJ29" s="26"/>
      <c r="BK29" s="27"/>
      <c r="BL29" s="25" t="str">
        <f>IF(BK29="","",IF(BK29="TBD","TBD",IF(BK29="N/A","N/A","W"&amp;TEXT(WEEKNUM(BK29,21),"00")&amp;" "&amp;YEAR(BK29))))</f>
        <v/>
      </c>
      <c r="BM29" s="21" t="s">
        <v>256</v>
      </c>
      <c r="BN29" s="21"/>
      <c r="BO29" s="23"/>
      <c r="BP29" s="25" t="str">
        <f>IF(BO29="","",IF(BO29="TBD","TBD",IF(BO29="N/A","N/A","W"&amp;TEXT(WEEKNUM(BO29,21),"00")&amp;" "&amp;YEAR(BO29))))</f>
        <v/>
      </c>
      <c r="BQ29" s="21" t="s">
        <v>256</v>
      </c>
      <c r="BR29" s="21"/>
      <c r="BS29" s="23"/>
      <c r="BT29" s="25" t="str">
        <f t="shared" si="13"/>
        <v/>
      </c>
      <c r="BU29" s="21" t="s">
        <v>256</v>
      </c>
      <c r="BV29" s="21"/>
      <c r="BW29" s="23"/>
      <c r="BX29" s="25" t="str">
        <f t="shared" si="14"/>
        <v/>
      </c>
      <c r="BY29" s="23"/>
      <c r="BZ29" s="25" t="str">
        <f>IF(BY29="","",IF(BY29="TBD","TBD",IF(BY29="N/A","N/A","W"&amp;TEXT(WEEKNUM(BY29,21),"00")&amp;" "&amp;YEAR(BY29))))</f>
        <v/>
      </c>
      <c r="CA29" s="21" t="s">
        <v>257</v>
      </c>
      <c r="CB29" s="21" t="s">
        <v>349</v>
      </c>
      <c r="CC29" s="21" t="s">
        <v>350</v>
      </c>
      <c r="CD29" s="21"/>
      <c r="CE29" s="23"/>
      <c r="CF29" s="23"/>
      <c r="CG29" s="23"/>
      <c r="CH29" s="23"/>
      <c r="CI29" s="25" t="str">
        <f>IF(CH29="","",IF(CH29="TBD","TBD",IF(CH29="N/A","N/A","W"&amp;TEXT(WEEKNUM(CH29,21),"00")&amp;" "&amp;YEAR(CH29))))</f>
        <v/>
      </c>
      <c r="CJ29" s="23"/>
      <c r="CK29" s="25" t="str">
        <f>IF(CJ29="","",IF(CJ29="TBD","TBD",IF(CJ29="N/A","N/A","W"&amp;TEXT(WEEKNUM(CJ29,21),"00")&amp;" "&amp;YEAR(CJ29))))</f>
        <v/>
      </c>
      <c r="CL29" s="24">
        <f>+IF(CJ29="",0,(CJ29-CH29))</f>
        <v>0</v>
      </c>
      <c r="CM29" s="21" t="s">
        <v>258</v>
      </c>
      <c r="CN29" s="21"/>
      <c r="CO29" s="23"/>
      <c r="CP29" s="25" t="str">
        <f>IF(CO29="","",IF(CO29="TBD","TBD",IF(CO29="N/A","N/A","W"&amp;TEXT(WEEKNUM(CO29,21),"00")&amp;" "&amp;YEAR(CO29))))</f>
        <v/>
      </c>
      <c r="CQ29" s="23" t="s">
        <v>258</v>
      </c>
      <c r="CR29" s="23"/>
      <c r="CS29" s="23"/>
      <c r="CT29" s="25" t="str">
        <f>IF(CS29="","",IF(CS29="TBD","TBD",IF(CS29="N/A","N/A","W"&amp;TEXT(WEEKNUM(CS29,21),"00")&amp;" "&amp;YEAR(CS29))))</f>
        <v/>
      </c>
      <c r="CU29" s="21" t="s">
        <v>258</v>
      </c>
      <c r="CV29" s="21"/>
      <c r="CW29" s="23"/>
      <c r="CX29" s="25" t="str">
        <f>IF(CW29="","",IF(CW29="TBD","TBD",IF(CW29="N/A","N/A","W"&amp;TEXT(WEEKNUM(CW29,21),"00")&amp;" "&amp;YEAR(CW29))))</f>
        <v/>
      </c>
      <c r="CY29" s="21" t="s">
        <v>258</v>
      </c>
      <c r="CZ29" s="21"/>
      <c r="DA29" s="23"/>
      <c r="DB29" s="25" t="str">
        <f>IF(DA29="","",IF(DA29="TBD","TBD",IF(DA29="N/A","N/A","W"&amp;TEXT(WEEKNUM(DA29,21),"00")&amp;" "&amp;YEAR(DA29))))</f>
        <v/>
      </c>
      <c r="DC29" s="23"/>
      <c r="DD29" s="25" t="str">
        <f>IF(DC29="","",IF(DC29="TBD","TBD",IF(DC29="N/A","N/A","W"&amp;TEXT(WEEKNUM(DC29,21),"00")&amp;" "&amp;YEAR(DC29))))</f>
        <v/>
      </c>
      <c r="DE29" s="21" t="s">
        <v>258</v>
      </c>
      <c r="DF29" s="23"/>
      <c r="DG29" s="21" t="s">
        <v>259</v>
      </c>
      <c r="DH29" s="18"/>
      <c r="DI29" s="18"/>
      <c r="DJ29" s="18"/>
      <c r="DK29" s="21" t="s">
        <v>260</v>
      </c>
      <c r="DL29" s="21" t="s">
        <v>275</v>
      </c>
      <c r="DM29" s="21"/>
      <c r="DN29" s="23"/>
      <c r="DO29" s="23"/>
      <c r="DP29" s="23"/>
      <c r="DQ29" s="23" t="s">
        <v>262</v>
      </c>
      <c r="DR29" s="23"/>
      <c r="DS29" s="23"/>
      <c r="DT29" s="23"/>
      <c r="DU29" s="23"/>
      <c r="DV29" s="23"/>
      <c r="DW29" s="23"/>
      <c r="DX29" s="23"/>
      <c r="DY29" s="18"/>
      <c r="DZ29" s="18"/>
      <c r="EA29" s="18"/>
      <c r="EB29" s="21" t="s">
        <v>34</v>
      </c>
      <c r="EC29" s="18"/>
      <c r="ED29" s="18"/>
      <c r="EE29" s="18"/>
      <c r="EF29" s="55"/>
      <c r="EG29" s="55"/>
      <c r="EH29" s="18"/>
      <c r="EI29" s="18">
        <v>0</v>
      </c>
      <c r="EJ29" s="29" t="str">
        <f>K29&amp;AY29&amp;CA29&amp;DE29&amp;DT29&amp;DW29</f>
        <v>No VigenteTSS Aprobado 4GIng No Recibida 4GAs Built No Recibido</v>
      </c>
    </row>
    <row r="30" spans="1:140" ht="12.95" hidden="1" customHeight="1">
      <c r="A30" s="30" t="str">
        <f>IFERROR(IF(VLOOKUP(B30,SEARCH!A:A,1,0)=B30,"OK",""),"")</f>
        <v/>
      </c>
      <c r="B30" s="31" t="s">
        <v>536</v>
      </c>
      <c r="C30" s="15" t="s">
        <v>537</v>
      </c>
      <c r="D30" s="16">
        <v>4</v>
      </c>
      <c r="E30" s="16">
        <v>-30.8812</v>
      </c>
      <c r="F30" s="16">
        <v>-71.009299999999996</v>
      </c>
      <c r="G30" s="16" t="s">
        <v>507</v>
      </c>
      <c r="H30" s="16" t="s">
        <v>533</v>
      </c>
      <c r="I30" s="16" t="s">
        <v>538</v>
      </c>
      <c r="J30" s="16" t="s">
        <v>3</v>
      </c>
      <c r="K30" s="16" t="s">
        <v>3</v>
      </c>
      <c r="L30" s="16" t="s">
        <v>247</v>
      </c>
      <c r="M30" s="103"/>
      <c r="N30" s="18"/>
      <c r="O30" s="19" t="s">
        <v>428</v>
      </c>
      <c r="P30" s="19" t="s">
        <v>380</v>
      </c>
      <c r="Q30" s="18"/>
      <c r="R30" s="21" t="s">
        <v>381</v>
      </c>
      <c r="S30" s="21" t="s">
        <v>539</v>
      </c>
      <c r="T30" s="22">
        <v>151772</v>
      </c>
      <c r="U30" s="23">
        <v>45131</v>
      </c>
      <c r="V30" s="21" t="str">
        <f>IF(U30="","",IF(U30="TBD","TBD",IF(U30="N/A","N/A","W"&amp;TEXT(WEEKNUM(U30,21),"00")&amp;" "&amp;YEAR(U30))))</f>
        <v>W30 2023</v>
      </c>
      <c r="W30" s="23">
        <v>45166</v>
      </c>
      <c r="X30" s="23"/>
      <c r="Y30" s="23" t="str">
        <f>IF(X30="","",IF(X30="TBD","TBD",IF(X30="N/A","N/A","W"&amp;TEXT(WEEKNUM(X30,21),"00")&amp;" "&amp;YEAR(X30))))</f>
        <v/>
      </c>
      <c r="Z30" s="23"/>
      <c r="AA30" s="23">
        <v>45168</v>
      </c>
      <c r="AB30" s="24">
        <f>+IF(Z30="",0,AA30-Z30)</f>
        <v>0</v>
      </c>
      <c r="AC30" s="21" t="s">
        <v>324</v>
      </c>
      <c r="AD30" s="21"/>
      <c r="AE30" s="23">
        <v>45170</v>
      </c>
      <c r="AF30" s="25" t="str">
        <f>IF(AE30="","",IF(AE30="TBD","TBD",IF(AE30="N/A","N/A","W"&amp;TEXT(WEEKNUM(AE30,21),"00")&amp;" "&amp;YEAR(AE30))))</f>
        <v>W35 2023</v>
      </c>
      <c r="AG30" s="21" t="s">
        <v>324</v>
      </c>
      <c r="AH30" s="21"/>
      <c r="AI30" s="23">
        <v>45168</v>
      </c>
      <c r="AJ30" s="25" t="str">
        <f>IF(AI30="","",IF(AI30="TBD","TBD",IF(AI30="N/A","N/A","W"&amp;TEXT(WEEKNUM(AI30,21),"00")&amp;" "&amp;YEAR(AI30))))</f>
        <v>W35 2023</v>
      </c>
      <c r="AK30" s="21" t="s">
        <v>324</v>
      </c>
      <c r="AL30" s="21"/>
      <c r="AM30" s="23">
        <v>45169</v>
      </c>
      <c r="AN30" s="25" t="str">
        <f>IF(AM30="","",IF(AM30="TBD","TBD",IF(AM30="N/A","N/A","W"&amp;TEXT(WEEKNUM(AM30,21),"00")&amp;" "&amp;YEAR(AM30))))</f>
        <v>W35 2023</v>
      </c>
      <c r="AO30" s="21" t="s">
        <v>324</v>
      </c>
      <c r="AP30" s="21"/>
      <c r="AQ30" s="23">
        <v>45170</v>
      </c>
      <c r="AR30" s="25" t="str">
        <f>IF(AQ30="","",IF(AQ30="TBD","TBD",IF(AQ30="N/A","N/A","W"&amp;TEXT(WEEKNUM(AQ30,21),"00")&amp;" "&amp;YEAR(AQ30))))</f>
        <v>W35 2023</v>
      </c>
      <c r="AS30" s="21"/>
      <c r="AT30" s="21"/>
      <c r="AU30" s="23"/>
      <c r="AV30" s="25" t="s">
        <v>252</v>
      </c>
      <c r="AW30" s="23">
        <v>45170</v>
      </c>
      <c r="AX30" s="25" t="str">
        <f>IF(AW30="","",IF(AW30="TBD","TBD",IF(AW30="N/A","N/A","W"&amp;TEXT(WEEKNUM(AW30,21),"00")&amp;" "&amp;YEAR(AW30))))</f>
        <v>W35 2023</v>
      </c>
      <c r="AY30" s="21" t="s">
        <v>327</v>
      </c>
      <c r="AZ30" s="21" t="s">
        <v>328</v>
      </c>
      <c r="BA30" s="21" t="s">
        <v>255</v>
      </c>
      <c r="BB30" s="23"/>
      <c r="BC30" s="23"/>
      <c r="BD30" s="23"/>
      <c r="BE30" s="25" t="str">
        <f>IF(BD30="","",IF(BD30="TBD","TBD",IF(BD30="N/A","N/A","W"&amp;TEXT(WEEKNUM(BD30,21),"00")&amp;" "&amp;YEAR(BD30))))</f>
        <v/>
      </c>
      <c r="BF30" s="23"/>
      <c r="BG30" s="25" t="str">
        <f>IF(BF30="","",IF(BF30="TBD","TBD",IF(BF30="N/A","N/A","W"&amp;TEXT(WEEKNUM(BF30,21),"00")&amp;" "&amp;YEAR(BF30))))</f>
        <v/>
      </c>
      <c r="BH30" s="24">
        <f>+IF(BF30="",0,(BF30-BD30))</f>
        <v>0</v>
      </c>
      <c r="BI30" s="26" t="s">
        <v>256</v>
      </c>
      <c r="BJ30" s="26"/>
      <c r="BK30" s="27"/>
      <c r="BL30" s="25" t="str">
        <f>IF(BK30="","",IF(BK30="TBD","TBD",IF(BK30="N/A","N/A","W"&amp;TEXT(WEEKNUM(BK30,21),"00")&amp;" "&amp;YEAR(BK30))))</f>
        <v/>
      </c>
      <c r="BM30" s="21" t="s">
        <v>256</v>
      </c>
      <c r="BN30" s="21"/>
      <c r="BO30" s="23"/>
      <c r="BP30" s="25" t="str">
        <f>IF(BO30="","",IF(BO30="TBD","TBD",IF(BO30="N/A","N/A","W"&amp;TEXT(WEEKNUM(BO30,21),"00")&amp;" "&amp;YEAR(BO30))))</f>
        <v/>
      </c>
      <c r="BQ30" s="21" t="s">
        <v>256</v>
      </c>
      <c r="BR30" s="21"/>
      <c r="BS30" s="23"/>
      <c r="BT30" s="25" t="str">
        <f t="shared" si="13"/>
        <v/>
      </c>
      <c r="BU30" s="21" t="s">
        <v>256</v>
      </c>
      <c r="BV30" s="21"/>
      <c r="BW30" s="23"/>
      <c r="BX30" s="25" t="str">
        <f t="shared" si="14"/>
        <v/>
      </c>
      <c r="BY30" s="23"/>
      <c r="BZ30" s="25" t="str">
        <f>IF(BY30="","",IF(BY30="TBD","TBD",IF(BY30="N/A","N/A","W"&amp;TEXT(WEEKNUM(BY30,21),"00")&amp;" "&amp;YEAR(BY30))))</f>
        <v/>
      </c>
      <c r="CA30" s="21" t="s">
        <v>257</v>
      </c>
      <c r="CB30" s="21" t="s">
        <v>349</v>
      </c>
      <c r="CC30" s="21" t="s">
        <v>350</v>
      </c>
      <c r="CD30" s="21"/>
      <c r="CE30" s="23"/>
      <c r="CF30" s="23"/>
      <c r="CG30" s="23"/>
      <c r="CH30" s="23"/>
      <c r="CI30" s="25" t="str">
        <f>IF(CH30="","",IF(CH30="TBD","TBD",IF(CH30="N/A","N/A","W"&amp;TEXT(WEEKNUM(CH30,21),"00")&amp;" "&amp;YEAR(CH30))))</f>
        <v/>
      </c>
      <c r="CJ30" s="23"/>
      <c r="CK30" s="25" t="str">
        <f>IF(CJ30="","",IF(CJ30="TBD","TBD",IF(CJ30="N/A","N/A","W"&amp;TEXT(WEEKNUM(CJ30,21),"00")&amp;" "&amp;YEAR(CJ30))))</f>
        <v/>
      </c>
      <c r="CL30" s="24">
        <f>+IF(CJ30="",0,(CJ30-CH30))</f>
        <v>0</v>
      </c>
      <c r="CM30" s="21" t="s">
        <v>258</v>
      </c>
      <c r="CN30" s="21"/>
      <c r="CO30" s="23"/>
      <c r="CP30" s="25" t="str">
        <f>IF(CO30="","",IF(CO30="TBD","TBD",IF(CO30="N/A","N/A","W"&amp;TEXT(WEEKNUM(CO30,21),"00")&amp;" "&amp;YEAR(CO30))))</f>
        <v/>
      </c>
      <c r="CQ30" s="23" t="s">
        <v>258</v>
      </c>
      <c r="CR30" s="23"/>
      <c r="CS30" s="23"/>
      <c r="CT30" s="25" t="str">
        <f>IF(CS30="","",IF(CS30="TBD","TBD",IF(CS30="N/A","N/A","W"&amp;TEXT(WEEKNUM(CS30,21),"00")&amp;" "&amp;YEAR(CS30))))</f>
        <v/>
      </c>
      <c r="CU30" s="21" t="s">
        <v>258</v>
      </c>
      <c r="CV30" s="21"/>
      <c r="CW30" s="23"/>
      <c r="CX30" s="25" t="str">
        <f>IF(CW30="","",IF(CW30="TBD","TBD",IF(CW30="N/A","N/A","W"&amp;TEXT(WEEKNUM(CW30,21),"00")&amp;" "&amp;YEAR(CW30))))</f>
        <v/>
      </c>
      <c r="CY30" s="21" t="s">
        <v>258</v>
      </c>
      <c r="CZ30" s="21"/>
      <c r="DA30" s="23"/>
      <c r="DB30" s="25" t="str">
        <f>IF(DA30="","",IF(DA30="TBD","TBD",IF(DA30="N/A","N/A","W"&amp;TEXT(WEEKNUM(DA30,21),"00")&amp;" "&amp;YEAR(DA30))))</f>
        <v/>
      </c>
      <c r="DC30" s="23"/>
      <c r="DD30" s="25" t="str">
        <f>IF(DC30="","",IF(DC30="TBD","TBD",IF(DC30="N/A","N/A","W"&amp;TEXT(WEEKNUM(DC30,21),"00")&amp;" "&amp;YEAR(DC30))))</f>
        <v/>
      </c>
      <c r="DE30" s="21" t="s">
        <v>258</v>
      </c>
      <c r="DF30" s="23"/>
      <c r="DG30" s="21" t="s">
        <v>259</v>
      </c>
      <c r="DH30" s="18"/>
      <c r="DI30" s="18"/>
      <c r="DJ30" s="18"/>
      <c r="DK30" s="21" t="s">
        <v>260</v>
      </c>
      <c r="DL30" s="21" t="s">
        <v>275</v>
      </c>
      <c r="DM30" s="21"/>
      <c r="DN30" s="23"/>
      <c r="DO30" s="23"/>
      <c r="DP30" s="23"/>
      <c r="DQ30" s="23" t="s">
        <v>262</v>
      </c>
      <c r="DR30" s="23"/>
      <c r="DS30" s="23"/>
      <c r="DT30" s="23"/>
      <c r="DU30" s="23"/>
      <c r="DV30" s="23"/>
      <c r="DW30" s="23"/>
      <c r="DX30" s="23"/>
      <c r="DY30" s="18"/>
      <c r="DZ30" s="18"/>
      <c r="EA30" s="18"/>
      <c r="EB30" s="21" t="s">
        <v>34</v>
      </c>
      <c r="EC30" s="18"/>
      <c r="ED30" s="18"/>
      <c r="EE30" s="18"/>
      <c r="EF30" s="55"/>
      <c r="EG30" s="55"/>
      <c r="EH30" s="18"/>
      <c r="EI30" s="18">
        <v>0</v>
      </c>
      <c r="EJ30" s="29" t="str">
        <f>K30&amp;AY30&amp;CA30&amp;DE30&amp;DT30&amp;DW30</f>
        <v>No VigenteTSS Aprobado 4GIng No Recibida 4GAs Built No Recibido</v>
      </c>
    </row>
    <row r="31" spans="1:140" ht="12.95" hidden="1" customHeight="1">
      <c r="A31" s="30" t="str">
        <f>IFERROR(IF(VLOOKUP(B31,SEARCH!A:A,1,0)=B31,"OK",""),"")</f>
        <v/>
      </c>
      <c r="B31" s="31" t="s">
        <v>540</v>
      </c>
      <c r="C31" s="15" t="s">
        <v>541</v>
      </c>
      <c r="D31" s="16">
        <v>6</v>
      </c>
      <c r="E31" s="16">
        <v>-34.193800000000003</v>
      </c>
      <c r="F31" s="16">
        <v>-70.745800000000003</v>
      </c>
      <c r="G31" s="16" t="s">
        <v>243</v>
      </c>
      <c r="H31" s="16" t="s">
        <v>542</v>
      </c>
      <c r="I31" s="16" t="s">
        <v>543</v>
      </c>
      <c r="J31" s="16" t="s">
        <v>379</v>
      </c>
      <c r="K31" s="17" t="s">
        <v>319</v>
      </c>
      <c r="L31" s="16" t="s">
        <v>247</v>
      </c>
      <c r="M31" s="103" t="s">
        <v>320</v>
      </c>
      <c r="N31" s="18"/>
      <c r="O31" s="19" t="s">
        <v>428</v>
      </c>
      <c r="P31" s="19" t="s">
        <v>380</v>
      </c>
      <c r="Q31" s="18"/>
      <c r="R31" s="21" t="s">
        <v>381</v>
      </c>
      <c r="S31" s="21">
        <v>27</v>
      </c>
      <c r="T31" s="22">
        <v>151552</v>
      </c>
      <c r="U31" s="23">
        <v>45131</v>
      </c>
      <c r="V31" s="21" t="str">
        <f>IF(U31="","",IF(U31="TBD","TBD",IF(U31="N/A","N/A","W"&amp;TEXT(WEEKNUM(U31,21),"00")&amp;" "&amp;YEAR(U31))))</f>
        <v>W30 2023</v>
      </c>
      <c r="W31" s="23">
        <v>45139</v>
      </c>
      <c r="X31" s="23"/>
      <c r="Y31" s="23" t="str">
        <f>IF(X31="","",IF(X31="TBD","TBD",IF(X31="N/A","N/A","W"&amp;TEXT(WEEKNUM(X31,21),"00")&amp;" "&amp;YEAR(X31))))</f>
        <v/>
      </c>
      <c r="Z31" s="23"/>
      <c r="AA31" s="23"/>
      <c r="AB31" s="24">
        <f>+IF(Z31="",0,AA31-Z31)</f>
        <v>0</v>
      </c>
      <c r="AC31" s="21" t="s">
        <v>324</v>
      </c>
      <c r="AD31" s="21">
        <v>0</v>
      </c>
      <c r="AE31" s="23">
        <v>45139</v>
      </c>
      <c r="AF31" s="25" t="str">
        <f>IF(AE31="","",IF(AE31="TBD","TBD",IF(AE31="N/A","N/A","W"&amp;TEXT(WEEKNUM(AE31,21),"00")&amp;" "&amp;YEAR(AE31))))</f>
        <v>W31 2023</v>
      </c>
      <c r="AG31" s="21" t="s">
        <v>324</v>
      </c>
      <c r="AH31" s="21"/>
      <c r="AI31" s="23">
        <v>45139</v>
      </c>
      <c r="AJ31" s="25" t="str">
        <f>IF(AI31="","",IF(AI31="TBD","TBD",IF(AI31="N/A","N/A","W"&amp;TEXT(WEEKNUM(AI31,21),"00")&amp;" "&amp;YEAR(AI31))))</f>
        <v>W31 2023</v>
      </c>
      <c r="AK31" s="21" t="s">
        <v>324</v>
      </c>
      <c r="AL31" s="21"/>
      <c r="AM31" s="23">
        <v>45139</v>
      </c>
      <c r="AN31" s="25" t="str">
        <f>IF(AM31="","",IF(AM31="TBD","TBD",IF(AM31="N/A","N/A","W"&amp;TEXT(WEEKNUM(AM31,21),"00")&amp;" "&amp;YEAR(AM31))))</f>
        <v>W31 2023</v>
      </c>
      <c r="AO31" s="21" t="s">
        <v>324</v>
      </c>
      <c r="AP31" s="21"/>
      <c r="AQ31" s="23">
        <v>45139</v>
      </c>
      <c r="AR31" s="25" t="str">
        <f>IF(AQ31="","",IF(AQ31="TBD","TBD",IF(AQ31="N/A","N/A","W"&amp;TEXT(WEEKNUM(AQ31,21),"00")&amp;" "&amp;YEAR(AQ31))))</f>
        <v>W31 2023</v>
      </c>
      <c r="AS31" s="21"/>
      <c r="AT31" s="21"/>
      <c r="AU31" s="23"/>
      <c r="AV31" s="25" t="s">
        <v>252</v>
      </c>
      <c r="AW31" s="23">
        <v>45139</v>
      </c>
      <c r="AX31" s="25" t="str">
        <f>IF(AW31="","",IF(AW31="TBD","TBD",IF(AW31="N/A","N/A","W"&amp;TEXT(WEEKNUM(AW31,21),"00")&amp;" "&amp;YEAR(AW31))))</f>
        <v>W31 2023</v>
      </c>
      <c r="AY31" s="21" t="s">
        <v>327</v>
      </c>
      <c r="AZ31" s="21" t="s">
        <v>328</v>
      </c>
      <c r="BA31" s="21" t="s">
        <v>329</v>
      </c>
      <c r="BB31" s="23">
        <v>45194</v>
      </c>
      <c r="BC31" s="23">
        <v>45245</v>
      </c>
      <c r="BD31" s="23">
        <v>45250</v>
      </c>
      <c r="BE31" s="25" t="str">
        <f>IF(BD31="","",IF(BD31="TBD","TBD",IF(BD31="N/A","N/A","W"&amp;TEXT(WEEKNUM(BD31,21),"00")&amp;" "&amp;YEAR(BD31))))</f>
        <v>W47 2023</v>
      </c>
      <c r="BF31" s="23">
        <v>45253</v>
      </c>
      <c r="BG31" s="25" t="str">
        <f>IF(BF31="","",IF(BF31="TBD","TBD",IF(BF31="N/A","N/A","W"&amp;TEXT(WEEKNUM(BF31,21),"00")&amp;" "&amp;YEAR(BF31))))</f>
        <v>W47 2023</v>
      </c>
      <c r="BH31" s="24">
        <f>+IF(BF31="",0,(BF31-BD31))</f>
        <v>3</v>
      </c>
      <c r="BI31" s="26" t="s">
        <v>330</v>
      </c>
      <c r="BJ31" s="26"/>
      <c r="BK31" s="27">
        <v>45250</v>
      </c>
      <c r="BL31" s="25" t="str">
        <f>IF(BK31="","",IF(BK31="TBD","TBD",IF(BK31="N/A","N/A","W"&amp;TEXT(WEEKNUM(BK31,21),"00")&amp;" "&amp;YEAR(BK31))))</f>
        <v>W47 2023</v>
      </c>
      <c r="BM31" s="21" t="s">
        <v>330</v>
      </c>
      <c r="BN31" s="21"/>
      <c r="BO31" s="23">
        <v>45251</v>
      </c>
      <c r="BP31" s="25" t="str">
        <f>IF(BO31="","",IF(BO31="TBD","TBD",IF(BO31="N/A","N/A","W"&amp;TEXT(WEEKNUM(BO31,21),"00")&amp;" "&amp;YEAR(BO31))))</f>
        <v>W47 2023</v>
      </c>
      <c r="BQ31" s="21" t="s">
        <v>330</v>
      </c>
      <c r="BR31" s="21" t="s">
        <v>544</v>
      </c>
      <c r="BS31" s="23">
        <v>45251</v>
      </c>
      <c r="BT31" s="25" t="str">
        <f t="shared" si="13"/>
        <v>W47 2023</v>
      </c>
      <c r="BU31" s="21" t="s">
        <v>330</v>
      </c>
      <c r="BV31" s="21" t="s">
        <v>545</v>
      </c>
      <c r="BW31" s="23">
        <v>45250</v>
      </c>
      <c r="BX31" s="25" t="str">
        <f t="shared" si="14"/>
        <v>W47 2023</v>
      </c>
      <c r="BY31" s="23">
        <v>45251</v>
      </c>
      <c r="BZ31" s="25" t="str">
        <f>IF(BY31="","",IF(BY31="TBD","TBD",IF(BY31="N/A","N/A","W"&amp;TEXT(WEEKNUM(BY31,21),"00")&amp;" "&amp;YEAR(BY31))))</f>
        <v>W47 2023</v>
      </c>
      <c r="CA31" s="22" t="s">
        <v>335</v>
      </c>
      <c r="CB31" s="21" t="s">
        <v>336</v>
      </c>
      <c r="CC31" s="21" t="s">
        <v>336</v>
      </c>
      <c r="CD31" s="21" t="s">
        <v>338</v>
      </c>
      <c r="CE31" s="23"/>
      <c r="CF31" s="23">
        <v>45496</v>
      </c>
      <c r="CG31" s="23"/>
      <c r="CH31" s="23">
        <v>45496</v>
      </c>
      <c r="CI31" s="25" t="str">
        <f>IF(CH31="","",IF(CH31="TBD","TBD",IF(CH31="N/A","N/A","W"&amp;TEXT(WEEKNUM(CH31,21),"00")&amp;" "&amp;YEAR(CH31))))</f>
        <v>W30 2024</v>
      </c>
      <c r="CJ31" s="23"/>
      <c r="CK31" s="25" t="str">
        <f>IF(CJ31="","",IF(CJ31="TBD","TBD",IF(CJ31="N/A","N/A","W"&amp;TEXT(WEEKNUM(CJ31,21),"00")&amp;" "&amp;YEAR(CJ31))))</f>
        <v/>
      </c>
      <c r="CL31" s="24">
        <f>+IF(CJ31="",0,(CJ31-CH31))</f>
        <v>0</v>
      </c>
      <c r="CM31" s="21" t="s">
        <v>388</v>
      </c>
      <c r="CN31" s="21" t="s">
        <v>546</v>
      </c>
      <c r="CO31" s="23">
        <v>45502</v>
      </c>
      <c r="CP31" s="25" t="str">
        <f>IF(CO31="","",IF(CO31="TBD","TBD",IF(CO31="N/A","N/A","W"&amp;TEXT(WEEKNUM(CO31,21),"00")&amp;" "&amp;YEAR(CO31))))</f>
        <v>W31 2024</v>
      </c>
      <c r="CQ31" s="23" t="s">
        <v>339</v>
      </c>
      <c r="CR31" s="23" t="s">
        <v>528</v>
      </c>
      <c r="CS31" s="23">
        <v>45498</v>
      </c>
      <c r="CT31" s="25" t="str">
        <f>IF(CS31="","",IF(CS31="TBD","TBD",IF(CS31="N/A","N/A","W"&amp;TEXT(WEEKNUM(CS31,21),"00")&amp;" "&amp;YEAR(CS31))))</f>
        <v>W30 2024</v>
      </c>
      <c r="CU31" s="21" t="s">
        <v>388</v>
      </c>
      <c r="CV31" s="21" t="s">
        <v>547</v>
      </c>
      <c r="CW31" s="23">
        <v>45503</v>
      </c>
      <c r="CX31" s="25" t="str">
        <f>IF(CW31="","",IF(CW31="TBD","TBD",IF(CW31="N/A","N/A","W"&amp;TEXT(WEEKNUM(CW31,21),"00")&amp;" "&amp;YEAR(CW31))))</f>
        <v>W31 2024</v>
      </c>
      <c r="CY31" s="21" t="s">
        <v>339</v>
      </c>
      <c r="CZ31" s="21" t="s">
        <v>548</v>
      </c>
      <c r="DA31" s="23">
        <v>45503</v>
      </c>
      <c r="DB31" s="25" t="str">
        <f>IF(DA31="","",IF(DA31="TBD","TBD",IF(DA31="N/A","N/A","W"&amp;TEXT(WEEKNUM(DA31,21),"00")&amp;" "&amp;YEAR(DA31))))</f>
        <v>W31 2024</v>
      </c>
      <c r="DC31" s="23">
        <v>45504</v>
      </c>
      <c r="DD31" s="25" t="str">
        <f>IF(DC31="","",IF(DC31="TBD","TBD",IF(DC31="N/A","N/A","W"&amp;TEXT(WEEKNUM(DC31,21),"00")&amp;" "&amp;YEAR(DC31))))</f>
        <v>W31 2024</v>
      </c>
      <c r="DE31" s="21" t="s">
        <v>392</v>
      </c>
      <c r="DF31" s="23"/>
      <c r="DG31" s="21" t="s">
        <v>259</v>
      </c>
      <c r="DH31" s="21">
        <v>0</v>
      </c>
      <c r="DI31" s="18"/>
      <c r="DJ31" s="18"/>
      <c r="DK31" s="21" t="s">
        <v>260</v>
      </c>
      <c r="DL31" s="21" t="s">
        <v>341</v>
      </c>
      <c r="DM31" s="21"/>
      <c r="DN31" s="23">
        <v>45638</v>
      </c>
      <c r="DO31" s="23">
        <v>45638</v>
      </c>
      <c r="DP31" s="23"/>
      <c r="DQ31" s="23" t="s">
        <v>262</v>
      </c>
      <c r="DR31" s="23"/>
      <c r="DS31" s="23"/>
      <c r="DT31" s="23"/>
      <c r="DU31" s="23">
        <v>45505</v>
      </c>
      <c r="DV31" s="23">
        <v>45654</v>
      </c>
      <c r="DW31" s="23" t="s">
        <v>342</v>
      </c>
      <c r="DX31" s="23"/>
      <c r="DY31" s="18"/>
      <c r="DZ31" s="18"/>
      <c r="EA31" s="18"/>
      <c r="EB31" s="21" t="s">
        <v>41</v>
      </c>
      <c r="EC31" s="18" t="s">
        <v>234</v>
      </c>
      <c r="ED31" s="18"/>
      <c r="EE31" s="18"/>
      <c r="EF31" s="55"/>
      <c r="EG31" s="55"/>
      <c r="EH31" s="18"/>
      <c r="EI31" s="18">
        <v>0</v>
      </c>
      <c r="EJ31" s="29" t="str">
        <f>K31&amp;AY31&amp;CA31&amp;DE31&amp;DT31&amp;DW31</f>
        <v>VigenteTSS Aprobado 4GIng Aprobada 4GAs Built Aprobado con Observaciones 4GOn Air</v>
      </c>
    </row>
    <row r="32" spans="1:140" ht="12.95" hidden="1" customHeight="1">
      <c r="A32" s="30" t="str">
        <f>IFERROR(IF(VLOOKUP(B32,SEARCH!A:A,1,0)=B32,"OK",""),"")</f>
        <v/>
      </c>
      <c r="B32" s="31" t="s">
        <v>549</v>
      </c>
      <c r="C32" s="15" t="s">
        <v>550</v>
      </c>
      <c r="D32" s="16">
        <v>6</v>
      </c>
      <c r="E32" s="16">
        <v>-34.2622</v>
      </c>
      <c r="F32" s="16">
        <v>-71.020399999999995</v>
      </c>
      <c r="G32" s="16" t="s">
        <v>243</v>
      </c>
      <c r="H32" s="16" t="s">
        <v>551</v>
      </c>
      <c r="I32" s="16" t="s">
        <v>552</v>
      </c>
      <c r="J32" s="16" t="s">
        <v>535</v>
      </c>
      <c r="K32" s="16" t="s">
        <v>3</v>
      </c>
      <c r="L32" s="16" t="s">
        <v>247</v>
      </c>
      <c r="M32" s="103"/>
      <c r="N32" s="18"/>
      <c r="O32" s="19" t="s">
        <v>428</v>
      </c>
      <c r="P32" s="19" t="s">
        <v>380</v>
      </c>
      <c r="Q32" s="18"/>
      <c r="R32" s="21" t="s">
        <v>381</v>
      </c>
      <c r="S32" s="21" t="s">
        <v>553</v>
      </c>
      <c r="T32" s="22">
        <v>153831</v>
      </c>
      <c r="U32" s="23">
        <v>45131</v>
      </c>
      <c r="V32" s="21" t="str">
        <f>IF(U32="","",IF(U32="TBD","TBD",IF(U32="N/A","N/A","W"&amp;TEXT(WEEKNUM(U32,21),"00")&amp;" "&amp;YEAR(U32))))</f>
        <v>W30 2023</v>
      </c>
      <c r="W32" s="23">
        <v>45166</v>
      </c>
      <c r="X32" s="23"/>
      <c r="Y32" s="23" t="str">
        <f>IF(X32="","",IF(X32="TBD","TBD",IF(X32="N/A","N/A","W"&amp;TEXT(WEEKNUM(X32,21),"00")&amp;" "&amp;YEAR(X32))))</f>
        <v/>
      </c>
      <c r="Z32" s="23"/>
      <c r="AA32" s="23">
        <v>45168</v>
      </c>
      <c r="AB32" s="24">
        <f>+IF(Z32="",0,AA32-Z32)</f>
        <v>0</v>
      </c>
      <c r="AC32" s="21" t="s">
        <v>324</v>
      </c>
      <c r="AD32" s="21"/>
      <c r="AE32" s="23">
        <v>45170</v>
      </c>
      <c r="AF32" s="25" t="str">
        <f>IF(AE32="","",IF(AE32="TBD","TBD",IF(AE32="N/A","N/A","W"&amp;TEXT(WEEKNUM(AE32,21),"00")&amp;" "&amp;YEAR(AE32))))</f>
        <v>W35 2023</v>
      </c>
      <c r="AG32" s="21" t="s">
        <v>324</v>
      </c>
      <c r="AH32" s="21"/>
      <c r="AI32" s="23">
        <v>45168</v>
      </c>
      <c r="AJ32" s="25" t="str">
        <f>IF(AI32="","",IF(AI32="TBD","TBD",IF(AI32="N/A","N/A","W"&amp;TEXT(WEEKNUM(AI32,21),"00")&amp;" "&amp;YEAR(AI32))))</f>
        <v>W35 2023</v>
      </c>
      <c r="AK32" s="21" t="s">
        <v>324</v>
      </c>
      <c r="AL32" s="21"/>
      <c r="AM32" s="23">
        <v>45169</v>
      </c>
      <c r="AN32" s="25" t="str">
        <f>IF(AM32="","",IF(AM32="TBD","TBD",IF(AM32="N/A","N/A","W"&amp;TEXT(WEEKNUM(AM32,21),"00")&amp;" "&amp;YEAR(AM32))))</f>
        <v>W35 2023</v>
      </c>
      <c r="AO32" s="21" t="s">
        <v>324</v>
      </c>
      <c r="AP32" s="21"/>
      <c r="AQ32" s="23">
        <v>45170</v>
      </c>
      <c r="AR32" s="25" t="str">
        <f>IF(AQ32="","",IF(AQ32="TBD","TBD",IF(AQ32="N/A","N/A","W"&amp;TEXT(WEEKNUM(AQ32,21),"00")&amp;" "&amp;YEAR(AQ32))))</f>
        <v>W35 2023</v>
      </c>
      <c r="AS32" s="21"/>
      <c r="AT32" s="21"/>
      <c r="AU32" s="23"/>
      <c r="AV32" s="25" t="s">
        <v>252</v>
      </c>
      <c r="AW32" s="23">
        <v>45170</v>
      </c>
      <c r="AX32" s="25" t="str">
        <f>IF(AW32="","",IF(AW32="TBD","TBD",IF(AW32="N/A","N/A","W"&amp;TEXT(WEEKNUM(AW32,21),"00")&amp;" "&amp;YEAR(AW32))))</f>
        <v>W35 2023</v>
      </c>
      <c r="AY32" s="21" t="s">
        <v>327</v>
      </c>
      <c r="AZ32" s="21" t="s">
        <v>328</v>
      </c>
      <c r="BA32" s="21" t="s">
        <v>255</v>
      </c>
      <c r="BB32" s="23"/>
      <c r="BC32" s="23"/>
      <c r="BD32" s="23"/>
      <c r="BE32" s="25" t="str">
        <f>IF(BD32="","",IF(BD32="TBD","TBD",IF(BD32="N/A","N/A","W"&amp;TEXT(WEEKNUM(BD32,21),"00")&amp;" "&amp;YEAR(BD32))))</f>
        <v/>
      </c>
      <c r="BF32" s="23"/>
      <c r="BG32" s="25" t="str">
        <f>IF(BF32="","",IF(BF32="TBD","TBD",IF(BF32="N/A","N/A","W"&amp;TEXT(WEEKNUM(BF32,21),"00")&amp;" "&amp;YEAR(BF32))))</f>
        <v/>
      </c>
      <c r="BH32" s="24">
        <f>+IF(BF32="",0,(BF32-BD32))</f>
        <v>0</v>
      </c>
      <c r="BI32" s="26" t="s">
        <v>256</v>
      </c>
      <c r="BJ32" s="26"/>
      <c r="BK32" s="27"/>
      <c r="BL32" s="25" t="str">
        <f>IF(BK32="","",IF(BK32="TBD","TBD",IF(BK32="N/A","N/A","W"&amp;TEXT(WEEKNUM(BK32,21),"00")&amp;" "&amp;YEAR(BK32))))</f>
        <v/>
      </c>
      <c r="BM32" s="21" t="s">
        <v>256</v>
      </c>
      <c r="BN32" s="21"/>
      <c r="BO32" s="23"/>
      <c r="BP32" s="25" t="str">
        <f>IF(BO32="","",IF(BO32="TBD","TBD",IF(BO32="N/A","N/A","W"&amp;TEXT(WEEKNUM(BO32,21),"00")&amp;" "&amp;YEAR(BO32))))</f>
        <v/>
      </c>
      <c r="BQ32" s="21" t="s">
        <v>256</v>
      </c>
      <c r="BR32" s="21"/>
      <c r="BS32" s="23"/>
      <c r="BT32" s="25" t="str">
        <f t="shared" si="13"/>
        <v/>
      </c>
      <c r="BU32" s="21" t="s">
        <v>256</v>
      </c>
      <c r="BV32" s="21"/>
      <c r="BW32" s="23"/>
      <c r="BX32" s="25" t="str">
        <f t="shared" si="14"/>
        <v/>
      </c>
      <c r="BY32" s="23"/>
      <c r="BZ32" s="25" t="str">
        <f>IF(BY32="","",IF(BY32="TBD","TBD",IF(BY32="N/A","N/A","W"&amp;TEXT(WEEKNUM(BY32,21),"00")&amp;" "&amp;YEAR(BY32))))</f>
        <v/>
      </c>
      <c r="CA32" s="21" t="s">
        <v>257</v>
      </c>
      <c r="CB32" s="21" t="s">
        <v>349</v>
      </c>
      <c r="CC32" s="21" t="s">
        <v>350</v>
      </c>
      <c r="CD32" s="21"/>
      <c r="CE32" s="23"/>
      <c r="CF32" s="23"/>
      <c r="CG32" s="23"/>
      <c r="CH32" s="23"/>
      <c r="CI32" s="25" t="str">
        <f>IF(CH32="","",IF(CH32="TBD","TBD",IF(CH32="N/A","N/A","W"&amp;TEXT(WEEKNUM(CH32,21),"00")&amp;" "&amp;YEAR(CH32))))</f>
        <v/>
      </c>
      <c r="CJ32" s="23"/>
      <c r="CK32" s="25" t="str">
        <f>IF(CJ32="","",IF(CJ32="TBD","TBD",IF(CJ32="N/A","N/A","W"&amp;TEXT(WEEKNUM(CJ32,21),"00")&amp;" "&amp;YEAR(CJ32))))</f>
        <v/>
      </c>
      <c r="CL32" s="24">
        <f>+IF(CJ32="",0,(CJ32-CH32))</f>
        <v>0</v>
      </c>
      <c r="CM32" s="21" t="s">
        <v>258</v>
      </c>
      <c r="CN32" s="21"/>
      <c r="CO32" s="23"/>
      <c r="CP32" s="25" t="str">
        <f>IF(CO32="","",IF(CO32="TBD","TBD",IF(CO32="N/A","N/A","W"&amp;TEXT(WEEKNUM(CO32,21),"00")&amp;" "&amp;YEAR(CO32))))</f>
        <v/>
      </c>
      <c r="CQ32" s="23" t="s">
        <v>258</v>
      </c>
      <c r="CR32" s="23"/>
      <c r="CS32" s="23"/>
      <c r="CT32" s="25" t="str">
        <f>IF(CS32="","",IF(CS32="TBD","TBD",IF(CS32="N/A","N/A","W"&amp;TEXT(WEEKNUM(CS32,21),"00")&amp;" "&amp;YEAR(CS32))))</f>
        <v/>
      </c>
      <c r="CU32" s="21" t="s">
        <v>258</v>
      </c>
      <c r="CV32" s="21"/>
      <c r="CW32" s="23"/>
      <c r="CX32" s="25" t="str">
        <f>IF(CW32="","",IF(CW32="TBD","TBD",IF(CW32="N/A","N/A","W"&amp;TEXT(WEEKNUM(CW32,21),"00")&amp;" "&amp;YEAR(CW32))))</f>
        <v/>
      </c>
      <c r="CY32" s="21" t="s">
        <v>258</v>
      </c>
      <c r="CZ32" s="21"/>
      <c r="DA32" s="23"/>
      <c r="DB32" s="25" t="str">
        <f>IF(DA32="","",IF(DA32="TBD","TBD",IF(DA32="N/A","N/A","W"&amp;TEXT(WEEKNUM(DA32,21),"00")&amp;" "&amp;YEAR(DA32))))</f>
        <v/>
      </c>
      <c r="DC32" s="23"/>
      <c r="DD32" s="25" t="str">
        <f>IF(DC32="","",IF(DC32="TBD","TBD",IF(DC32="N/A","N/A","W"&amp;TEXT(WEEKNUM(DC32,21),"00")&amp;" "&amp;YEAR(DC32))))</f>
        <v/>
      </c>
      <c r="DE32" s="21" t="s">
        <v>258</v>
      </c>
      <c r="DF32" s="23"/>
      <c r="DG32" s="21" t="s">
        <v>259</v>
      </c>
      <c r="DH32" s="18"/>
      <c r="DI32" s="18"/>
      <c r="DJ32" s="18"/>
      <c r="DK32" s="21" t="s">
        <v>260</v>
      </c>
      <c r="DL32" s="21" t="s">
        <v>275</v>
      </c>
      <c r="DM32" s="21"/>
      <c r="DN32" s="23"/>
      <c r="DO32" s="23"/>
      <c r="DP32" s="23"/>
      <c r="DQ32" s="23" t="s">
        <v>262</v>
      </c>
      <c r="DR32" s="23"/>
      <c r="DS32" s="23"/>
      <c r="DT32" s="23"/>
      <c r="DU32" s="23"/>
      <c r="DV32" s="23"/>
      <c r="DW32" s="23"/>
      <c r="DX32" s="23"/>
      <c r="DY32" s="18"/>
      <c r="DZ32" s="18"/>
      <c r="EA32" s="18"/>
      <c r="EB32" s="21" t="s">
        <v>34</v>
      </c>
      <c r="EC32" s="18"/>
      <c r="ED32" s="18"/>
      <c r="EE32" s="18"/>
      <c r="EF32" s="55"/>
      <c r="EG32" s="55"/>
      <c r="EH32" s="18"/>
      <c r="EI32" s="18">
        <v>0</v>
      </c>
      <c r="EJ32" s="29" t="str">
        <f>K32&amp;AY32&amp;CA32&amp;DE32&amp;DT32&amp;DW32</f>
        <v>No VigenteTSS Aprobado 4GIng No Recibida 4GAs Built No Recibido</v>
      </c>
    </row>
    <row r="33" spans="1:140" ht="12.95" hidden="1" customHeight="1">
      <c r="A33" s="30" t="str">
        <f>IFERROR(IF(VLOOKUP(B33,SEARCH!A:A,1,0)=B33,"OK",""),"")</f>
        <v/>
      </c>
      <c r="B33" s="31" t="s">
        <v>554</v>
      </c>
      <c r="C33" s="15" t="s">
        <v>555</v>
      </c>
      <c r="D33" s="16">
        <v>6</v>
      </c>
      <c r="E33" s="16">
        <v>-34.267440000000001</v>
      </c>
      <c r="F33" s="16">
        <v>-70.949070000000006</v>
      </c>
      <c r="G33" s="16" t="s">
        <v>243</v>
      </c>
      <c r="H33" s="16" t="s">
        <v>556</v>
      </c>
      <c r="I33" s="16" t="s">
        <v>557</v>
      </c>
      <c r="J33" s="16" t="s">
        <v>3</v>
      </c>
      <c r="K33" s="16" t="s">
        <v>3</v>
      </c>
      <c r="L33" s="16" t="s">
        <v>247</v>
      </c>
      <c r="M33" s="103"/>
      <c r="N33" s="18"/>
      <c r="O33" s="19" t="s">
        <v>428</v>
      </c>
      <c r="P33" s="19" t="s">
        <v>380</v>
      </c>
      <c r="Q33" s="18"/>
      <c r="R33" s="21" t="s">
        <v>381</v>
      </c>
      <c r="S33" s="21">
        <v>26</v>
      </c>
      <c r="T33" s="22">
        <v>150627</v>
      </c>
      <c r="U33" s="23">
        <v>45131</v>
      </c>
      <c r="V33" s="21" t="str">
        <f>IF(U33="","",IF(U33="TBD","TBD",IF(U33="N/A","N/A","W"&amp;TEXT(WEEKNUM(U33,21),"00")&amp;" "&amp;YEAR(U33))))</f>
        <v>W30 2023</v>
      </c>
      <c r="W33" s="23">
        <v>45156</v>
      </c>
      <c r="X33" s="23"/>
      <c r="Y33" s="23" t="str">
        <f>IF(X33="","",IF(X33="TBD","TBD",IF(X33="N/A","N/A","W"&amp;TEXT(WEEKNUM(X33,21),"00")&amp;" "&amp;YEAR(X33))))</f>
        <v/>
      </c>
      <c r="Z33" s="23">
        <v>45160</v>
      </c>
      <c r="AA33" s="23">
        <v>45163</v>
      </c>
      <c r="AB33" s="24">
        <f>+IF(Z33="",0,AA33-Z33)</f>
        <v>3</v>
      </c>
      <c r="AC33" s="21" t="s">
        <v>324</v>
      </c>
      <c r="AD33" s="21"/>
      <c r="AE33" s="23">
        <v>45173</v>
      </c>
      <c r="AF33" s="25" t="str">
        <f>IF(AE33="","",IF(AE33="TBD","TBD",IF(AE33="N/A","N/A","W"&amp;TEXT(WEEKNUM(AE33,21),"00")&amp;" "&amp;YEAR(AE33))))</f>
        <v>W36 2023</v>
      </c>
      <c r="AG33" s="21" t="s">
        <v>324</v>
      </c>
      <c r="AH33" s="21"/>
      <c r="AI33" s="23">
        <v>45160</v>
      </c>
      <c r="AJ33" s="25" t="str">
        <f>IF(AI33="","",IF(AI33="TBD","TBD",IF(AI33="N/A","N/A","W"&amp;TEXT(WEEKNUM(AI33,21),"00")&amp;" "&amp;YEAR(AI33))))</f>
        <v>W34 2023</v>
      </c>
      <c r="AK33" s="21" t="s">
        <v>324</v>
      </c>
      <c r="AL33" s="21"/>
      <c r="AM33" s="23">
        <v>45159</v>
      </c>
      <c r="AN33" s="25" t="str">
        <f>IF(AM33="","",IF(AM33="TBD","TBD",IF(AM33="N/A","N/A","W"&amp;TEXT(WEEKNUM(AM33,21),"00")&amp;" "&amp;YEAR(AM33))))</f>
        <v>W34 2023</v>
      </c>
      <c r="AO33" s="21" t="s">
        <v>324</v>
      </c>
      <c r="AP33" s="21"/>
      <c r="AQ33" s="23">
        <v>45159</v>
      </c>
      <c r="AR33" s="25" t="str">
        <f>IF(AQ33="","",IF(AQ33="TBD","TBD",IF(AQ33="N/A","N/A","W"&amp;TEXT(WEEKNUM(AQ33,21),"00")&amp;" "&amp;YEAR(AQ33))))</f>
        <v>W34 2023</v>
      </c>
      <c r="AS33" s="21"/>
      <c r="AT33" s="21"/>
      <c r="AU33" s="23"/>
      <c r="AV33" s="25" t="s">
        <v>252</v>
      </c>
      <c r="AW33" s="23">
        <v>45177</v>
      </c>
      <c r="AX33" s="25" t="str">
        <f>IF(AW33="","",IF(AW33="TBD","TBD",IF(AW33="N/A","N/A","W"&amp;TEXT(WEEKNUM(AW33,21),"00")&amp;" "&amp;YEAR(AW33))))</f>
        <v>W36 2023</v>
      </c>
      <c r="AY33" s="21" t="s">
        <v>327</v>
      </c>
      <c r="AZ33" s="21" t="s">
        <v>328</v>
      </c>
      <c r="BA33" s="21" t="s">
        <v>255</v>
      </c>
      <c r="BB33" s="23"/>
      <c r="BC33" s="23"/>
      <c r="BD33" s="23"/>
      <c r="BE33" s="25" t="str">
        <f>IF(BD33="","",IF(BD33="TBD","TBD",IF(BD33="N/A","N/A","W"&amp;TEXT(WEEKNUM(BD33,21),"00")&amp;" "&amp;YEAR(BD33))))</f>
        <v/>
      </c>
      <c r="BF33" s="23"/>
      <c r="BG33" s="25" t="str">
        <f>IF(BF33="","",IF(BF33="TBD","TBD",IF(BF33="N/A","N/A","W"&amp;TEXT(WEEKNUM(BF33,21),"00")&amp;" "&amp;YEAR(BF33))))</f>
        <v/>
      </c>
      <c r="BH33" s="24">
        <f>+IF(BF33="",0,(BF33-BD33))</f>
        <v>0</v>
      </c>
      <c r="BI33" s="26" t="s">
        <v>256</v>
      </c>
      <c r="BJ33" s="26"/>
      <c r="BK33" s="27"/>
      <c r="BL33" s="25" t="str">
        <f>IF(BK33="","",IF(BK33="TBD","TBD",IF(BK33="N/A","N/A","W"&amp;TEXT(WEEKNUM(BK33,21),"00")&amp;" "&amp;YEAR(BK33))))</f>
        <v/>
      </c>
      <c r="BM33" s="21" t="s">
        <v>256</v>
      </c>
      <c r="BN33" s="21"/>
      <c r="BO33" s="23"/>
      <c r="BP33" s="25" t="str">
        <f>IF(BO33="","",IF(BO33="TBD","TBD",IF(BO33="N/A","N/A","W"&amp;TEXT(WEEKNUM(BO33,21),"00")&amp;" "&amp;YEAR(BO33))))</f>
        <v/>
      </c>
      <c r="BQ33" s="21" t="s">
        <v>256</v>
      </c>
      <c r="BR33" s="21"/>
      <c r="BS33" s="23"/>
      <c r="BT33" s="25" t="str">
        <f t="shared" si="13"/>
        <v/>
      </c>
      <c r="BU33" s="21" t="s">
        <v>256</v>
      </c>
      <c r="BV33" s="21"/>
      <c r="BW33" s="23"/>
      <c r="BX33" s="25" t="str">
        <f t="shared" si="14"/>
        <v/>
      </c>
      <c r="BY33" s="23"/>
      <c r="BZ33" s="25" t="str">
        <f>IF(BY33="","",IF(BY33="TBD","TBD",IF(BY33="N/A","N/A","W"&amp;TEXT(WEEKNUM(BY33,21),"00")&amp;" "&amp;YEAR(BY33))))</f>
        <v/>
      </c>
      <c r="CA33" s="21" t="s">
        <v>257</v>
      </c>
      <c r="CB33" s="21" t="s">
        <v>349</v>
      </c>
      <c r="CC33" s="21" t="s">
        <v>350</v>
      </c>
      <c r="CD33" s="21"/>
      <c r="CE33" s="23"/>
      <c r="CF33" s="23"/>
      <c r="CG33" s="23"/>
      <c r="CH33" s="23"/>
      <c r="CI33" s="25" t="str">
        <f>IF(CH33="","",IF(CH33="TBD","TBD",IF(CH33="N/A","N/A","W"&amp;TEXT(WEEKNUM(CH33,21),"00")&amp;" "&amp;YEAR(CH33))))</f>
        <v/>
      </c>
      <c r="CJ33" s="23"/>
      <c r="CK33" s="25" t="str">
        <f>IF(CJ33="","",IF(CJ33="TBD","TBD",IF(CJ33="N/A","N/A","W"&amp;TEXT(WEEKNUM(CJ33,21),"00")&amp;" "&amp;YEAR(CJ33))))</f>
        <v/>
      </c>
      <c r="CL33" s="24">
        <f>+IF(CJ33="",0,(CJ33-CH33))</f>
        <v>0</v>
      </c>
      <c r="CM33" s="21" t="s">
        <v>258</v>
      </c>
      <c r="CN33" s="21"/>
      <c r="CO33" s="23"/>
      <c r="CP33" s="25" t="str">
        <f>IF(CO33="","",IF(CO33="TBD","TBD",IF(CO33="N/A","N/A","W"&amp;TEXT(WEEKNUM(CO33,21),"00")&amp;" "&amp;YEAR(CO33))))</f>
        <v/>
      </c>
      <c r="CQ33" s="23" t="s">
        <v>258</v>
      </c>
      <c r="CR33" s="23"/>
      <c r="CS33" s="23"/>
      <c r="CT33" s="25" t="str">
        <f>IF(CS33="","",IF(CS33="TBD","TBD",IF(CS33="N/A","N/A","W"&amp;TEXT(WEEKNUM(CS33,21),"00")&amp;" "&amp;YEAR(CS33))))</f>
        <v/>
      </c>
      <c r="CU33" s="21" t="s">
        <v>258</v>
      </c>
      <c r="CV33" s="21"/>
      <c r="CW33" s="23"/>
      <c r="CX33" s="25" t="str">
        <f>IF(CW33="","",IF(CW33="TBD","TBD",IF(CW33="N/A","N/A","W"&amp;TEXT(WEEKNUM(CW33,21),"00")&amp;" "&amp;YEAR(CW33))))</f>
        <v/>
      </c>
      <c r="CY33" s="21" t="s">
        <v>258</v>
      </c>
      <c r="CZ33" s="21"/>
      <c r="DA33" s="23"/>
      <c r="DB33" s="25" t="str">
        <f>IF(DA33="","",IF(DA33="TBD","TBD",IF(DA33="N/A","N/A","W"&amp;TEXT(WEEKNUM(DA33,21),"00")&amp;" "&amp;YEAR(DA33))))</f>
        <v/>
      </c>
      <c r="DC33" s="23"/>
      <c r="DD33" s="25" t="str">
        <f>IF(DC33="","",IF(DC33="TBD","TBD",IF(DC33="N/A","N/A","W"&amp;TEXT(WEEKNUM(DC33,21),"00")&amp;" "&amp;YEAR(DC33))))</f>
        <v/>
      </c>
      <c r="DE33" s="21" t="s">
        <v>258</v>
      </c>
      <c r="DF33" s="23"/>
      <c r="DG33" s="21" t="s">
        <v>259</v>
      </c>
      <c r="DH33" s="18"/>
      <c r="DI33" s="18"/>
      <c r="DJ33" s="18"/>
      <c r="DK33" s="21" t="s">
        <v>260</v>
      </c>
      <c r="DL33" s="21" t="s">
        <v>275</v>
      </c>
      <c r="DM33" s="21"/>
      <c r="DN33" s="23"/>
      <c r="DO33" s="23"/>
      <c r="DP33" s="23"/>
      <c r="DQ33" s="23" t="s">
        <v>262</v>
      </c>
      <c r="DR33" s="23"/>
      <c r="DS33" s="23"/>
      <c r="DT33" s="23"/>
      <c r="DU33" s="23"/>
      <c r="DV33" s="23"/>
      <c r="DW33" s="23"/>
      <c r="DX33" s="23"/>
      <c r="DY33" s="18"/>
      <c r="DZ33" s="18"/>
      <c r="EA33" s="18"/>
      <c r="EB33" s="21" t="s">
        <v>34</v>
      </c>
      <c r="EC33" s="18"/>
      <c r="ED33" s="18"/>
      <c r="EE33" s="18"/>
      <c r="EF33" s="55"/>
      <c r="EG33" s="55"/>
      <c r="EH33" s="18"/>
      <c r="EI33" s="18">
        <v>0</v>
      </c>
      <c r="EJ33" s="29" t="str">
        <f>K33&amp;AY33&amp;CA33&amp;DE33&amp;DT33&amp;DW33</f>
        <v>No VigenteTSS Aprobado 4GIng No Recibida 4GAs Built No Recibido</v>
      </c>
    </row>
    <row r="34" spans="1:140" ht="12.95" hidden="1" customHeight="1">
      <c r="A34" s="30" t="str">
        <f>IFERROR(IF(VLOOKUP(B34,SEARCH!A:A,1,0)=B34,"OK",""),"")</f>
        <v/>
      </c>
      <c r="B34" s="31" t="s">
        <v>558</v>
      </c>
      <c r="C34" s="15" t="s">
        <v>559</v>
      </c>
      <c r="D34" s="16">
        <v>6</v>
      </c>
      <c r="E34" s="16">
        <v>-34.146059999999999</v>
      </c>
      <c r="F34" s="16">
        <v>-70.697329999999994</v>
      </c>
      <c r="G34" s="16" t="s">
        <v>243</v>
      </c>
      <c r="H34" s="16" t="s">
        <v>542</v>
      </c>
      <c r="I34" s="16" t="s">
        <v>560</v>
      </c>
      <c r="J34" s="16" t="s">
        <v>535</v>
      </c>
      <c r="K34" s="16" t="s">
        <v>3</v>
      </c>
      <c r="L34" s="16" t="s">
        <v>247</v>
      </c>
      <c r="M34" s="103"/>
      <c r="N34" s="18"/>
      <c r="O34" s="19" t="s">
        <v>428</v>
      </c>
      <c r="P34" s="19" t="s">
        <v>380</v>
      </c>
      <c r="Q34" s="18"/>
      <c r="R34" s="21" t="s">
        <v>322</v>
      </c>
      <c r="S34" s="21">
        <v>16</v>
      </c>
      <c r="T34" s="22">
        <v>151426</v>
      </c>
      <c r="U34" s="23">
        <v>45131</v>
      </c>
      <c r="V34" s="21" t="str">
        <f>IF(U34="","",IF(U34="TBD","TBD",IF(U34="N/A","N/A","W"&amp;TEXT(WEEKNUM(U34,21),"00")&amp;" "&amp;YEAR(U34))))</f>
        <v>W30 2023</v>
      </c>
      <c r="W34" s="23">
        <v>45156</v>
      </c>
      <c r="X34" s="23"/>
      <c r="Y34" s="23" t="str">
        <f>IF(X34="","",IF(X34="TBD","TBD",IF(X34="N/A","N/A","W"&amp;TEXT(WEEKNUM(X34,21),"00")&amp;" "&amp;YEAR(X34))))</f>
        <v/>
      </c>
      <c r="Z34" s="23">
        <v>45160</v>
      </c>
      <c r="AA34" s="23">
        <v>45163</v>
      </c>
      <c r="AB34" s="24">
        <f>+IF(Z34="",0,AA34-Z34)</f>
        <v>3</v>
      </c>
      <c r="AC34" s="21" t="s">
        <v>324</v>
      </c>
      <c r="AD34" s="21"/>
      <c r="AE34" s="23">
        <v>45181</v>
      </c>
      <c r="AF34" s="25" t="str">
        <f>IF(AE34="","",IF(AE34="TBD","TBD",IF(AE34="N/A","N/A","W"&amp;TEXT(WEEKNUM(AE34,21),"00")&amp;" "&amp;YEAR(AE34))))</f>
        <v>W37 2023</v>
      </c>
      <c r="AG34" s="21" t="s">
        <v>324</v>
      </c>
      <c r="AH34" s="21"/>
      <c r="AI34" s="23">
        <v>45160</v>
      </c>
      <c r="AJ34" s="25" t="str">
        <f>IF(AI34="","",IF(AI34="TBD","TBD",IF(AI34="N/A","N/A","W"&amp;TEXT(WEEKNUM(AI34,21),"00")&amp;" "&amp;YEAR(AI34))))</f>
        <v>W34 2023</v>
      </c>
      <c r="AK34" s="21" t="s">
        <v>324</v>
      </c>
      <c r="AL34" s="21"/>
      <c r="AM34" s="23">
        <v>45159</v>
      </c>
      <c r="AN34" s="25" t="str">
        <f>IF(AM34="","",IF(AM34="TBD","TBD",IF(AM34="N/A","N/A","W"&amp;TEXT(WEEKNUM(AM34,21),"00")&amp;" "&amp;YEAR(AM34))))</f>
        <v>W34 2023</v>
      </c>
      <c r="AO34" s="21" t="s">
        <v>324</v>
      </c>
      <c r="AP34" s="21"/>
      <c r="AQ34" s="23">
        <v>45159</v>
      </c>
      <c r="AR34" s="25" t="str">
        <f>IF(AQ34="","",IF(AQ34="TBD","TBD",IF(AQ34="N/A","N/A","W"&amp;TEXT(WEEKNUM(AQ34,21),"00")&amp;" "&amp;YEAR(AQ34))))</f>
        <v>W34 2023</v>
      </c>
      <c r="AS34" s="21"/>
      <c r="AT34" s="21"/>
      <c r="AU34" s="23"/>
      <c r="AV34" s="25" t="s">
        <v>252</v>
      </c>
      <c r="AW34" s="23">
        <v>45181</v>
      </c>
      <c r="AX34" s="25" t="str">
        <f>IF(AW34="","",IF(AW34="TBD","TBD",IF(AW34="N/A","N/A","W"&amp;TEXT(WEEKNUM(AW34,21),"00")&amp;" "&amp;YEAR(AW34))))</f>
        <v>W37 2023</v>
      </c>
      <c r="AY34" s="21" t="s">
        <v>327</v>
      </c>
      <c r="AZ34" s="21" t="s">
        <v>328</v>
      </c>
      <c r="BA34" s="21" t="s">
        <v>255</v>
      </c>
      <c r="BB34" s="23"/>
      <c r="BC34" s="23"/>
      <c r="BD34" s="23"/>
      <c r="BE34" s="25" t="str">
        <f>IF(BD34="","",IF(BD34="TBD","TBD",IF(BD34="N/A","N/A","W"&amp;TEXT(WEEKNUM(BD34,21),"00")&amp;" "&amp;YEAR(BD34))))</f>
        <v/>
      </c>
      <c r="BF34" s="23"/>
      <c r="BG34" s="25" t="str">
        <f>IF(BF34="","",IF(BF34="TBD","TBD",IF(BF34="N/A","N/A","W"&amp;TEXT(WEEKNUM(BF34,21),"00")&amp;" "&amp;YEAR(BF34))))</f>
        <v/>
      </c>
      <c r="BH34" s="24">
        <f>+IF(BF34="",0,(BF34-BD34))</f>
        <v>0</v>
      </c>
      <c r="BI34" s="26" t="s">
        <v>256</v>
      </c>
      <c r="BJ34" s="26"/>
      <c r="BK34" s="27"/>
      <c r="BL34" s="25" t="str">
        <f>IF(BK34="","",IF(BK34="TBD","TBD",IF(BK34="N/A","N/A","W"&amp;TEXT(WEEKNUM(BK34,21),"00")&amp;" "&amp;YEAR(BK34))))</f>
        <v/>
      </c>
      <c r="BM34" s="21" t="s">
        <v>256</v>
      </c>
      <c r="BN34" s="21"/>
      <c r="BO34" s="23"/>
      <c r="BP34" s="25" t="str">
        <f>IF(BO34="","",IF(BO34="TBD","TBD",IF(BO34="N/A","N/A","W"&amp;TEXT(WEEKNUM(BO34,21),"00")&amp;" "&amp;YEAR(BO34))))</f>
        <v/>
      </c>
      <c r="BQ34" s="21" t="s">
        <v>256</v>
      </c>
      <c r="BR34" s="21"/>
      <c r="BS34" s="23"/>
      <c r="BT34" s="25" t="str">
        <f t="shared" si="13"/>
        <v/>
      </c>
      <c r="BU34" s="21" t="s">
        <v>256</v>
      </c>
      <c r="BV34" s="21"/>
      <c r="BW34" s="23"/>
      <c r="BX34" s="25" t="str">
        <f t="shared" si="14"/>
        <v/>
      </c>
      <c r="BY34" s="23"/>
      <c r="BZ34" s="25" t="str">
        <f>IF(BY34="","",IF(BY34="TBD","TBD",IF(BY34="N/A","N/A","W"&amp;TEXT(WEEKNUM(BY34,21),"00")&amp;" "&amp;YEAR(BY34))))</f>
        <v/>
      </c>
      <c r="CA34" s="21" t="s">
        <v>257</v>
      </c>
      <c r="CB34" s="21" t="s">
        <v>349</v>
      </c>
      <c r="CC34" s="21" t="s">
        <v>350</v>
      </c>
      <c r="CD34" s="21"/>
      <c r="CE34" s="23"/>
      <c r="CF34" s="23"/>
      <c r="CG34" s="23"/>
      <c r="CH34" s="23"/>
      <c r="CI34" s="25" t="str">
        <f>IF(CH34="","",IF(CH34="TBD","TBD",IF(CH34="N/A","N/A","W"&amp;TEXT(WEEKNUM(CH34,21),"00")&amp;" "&amp;YEAR(CH34))))</f>
        <v/>
      </c>
      <c r="CJ34" s="23"/>
      <c r="CK34" s="25" t="str">
        <f>IF(CJ34="","",IF(CJ34="TBD","TBD",IF(CJ34="N/A","N/A","W"&amp;TEXT(WEEKNUM(CJ34,21),"00")&amp;" "&amp;YEAR(CJ34))))</f>
        <v/>
      </c>
      <c r="CL34" s="24">
        <f>+IF(CJ34="",0,(CJ34-CH34))</f>
        <v>0</v>
      </c>
      <c r="CM34" s="21" t="s">
        <v>258</v>
      </c>
      <c r="CN34" s="21"/>
      <c r="CO34" s="23"/>
      <c r="CP34" s="25" t="str">
        <f>IF(CO34="","",IF(CO34="TBD","TBD",IF(CO34="N/A","N/A","W"&amp;TEXT(WEEKNUM(CO34,21),"00")&amp;" "&amp;YEAR(CO34))))</f>
        <v/>
      </c>
      <c r="CQ34" s="23" t="s">
        <v>258</v>
      </c>
      <c r="CR34" s="23"/>
      <c r="CS34" s="23"/>
      <c r="CT34" s="25" t="str">
        <f>IF(CS34="","",IF(CS34="TBD","TBD",IF(CS34="N/A","N/A","W"&amp;TEXT(WEEKNUM(CS34,21),"00")&amp;" "&amp;YEAR(CS34))))</f>
        <v/>
      </c>
      <c r="CU34" s="21" t="s">
        <v>258</v>
      </c>
      <c r="CV34" s="21"/>
      <c r="CW34" s="23"/>
      <c r="CX34" s="25" t="str">
        <f>IF(CW34="","",IF(CW34="TBD","TBD",IF(CW34="N/A","N/A","W"&amp;TEXT(WEEKNUM(CW34,21),"00")&amp;" "&amp;YEAR(CW34))))</f>
        <v/>
      </c>
      <c r="CY34" s="21" t="s">
        <v>258</v>
      </c>
      <c r="CZ34" s="21"/>
      <c r="DA34" s="23"/>
      <c r="DB34" s="25" t="str">
        <f>IF(DA34="","",IF(DA34="TBD","TBD",IF(DA34="N/A","N/A","W"&amp;TEXT(WEEKNUM(DA34,21),"00")&amp;" "&amp;YEAR(DA34))))</f>
        <v/>
      </c>
      <c r="DC34" s="23"/>
      <c r="DD34" s="25" t="str">
        <f>IF(DC34="","",IF(DC34="TBD","TBD",IF(DC34="N/A","N/A","W"&amp;TEXT(WEEKNUM(DC34,21),"00")&amp;" "&amp;YEAR(DC34))))</f>
        <v/>
      </c>
      <c r="DE34" s="21" t="s">
        <v>258</v>
      </c>
      <c r="DF34" s="23"/>
      <c r="DG34" s="21" t="s">
        <v>259</v>
      </c>
      <c r="DH34" s="18"/>
      <c r="DI34" s="18"/>
      <c r="DJ34" s="18"/>
      <c r="DK34" s="21" t="s">
        <v>260</v>
      </c>
      <c r="DL34" s="21" t="s">
        <v>275</v>
      </c>
      <c r="DM34" s="21"/>
      <c r="DN34" s="23"/>
      <c r="DO34" s="23"/>
      <c r="DP34" s="23"/>
      <c r="DQ34" s="23" t="s">
        <v>262</v>
      </c>
      <c r="DR34" s="23"/>
      <c r="DS34" s="23"/>
      <c r="DT34" s="23"/>
      <c r="DU34" s="23"/>
      <c r="DV34" s="23"/>
      <c r="DW34" s="23"/>
      <c r="DX34" s="23"/>
      <c r="DY34" s="18"/>
      <c r="DZ34" s="18"/>
      <c r="EA34" s="18"/>
      <c r="EB34" s="21" t="s">
        <v>34</v>
      </c>
      <c r="EC34" s="18"/>
      <c r="ED34" s="18"/>
      <c r="EE34" s="18"/>
      <c r="EF34" s="55"/>
      <c r="EG34" s="55"/>
      <c r="EH34" s="18"/>
      <c r="EI34" s="18">
        <v>0</v>
      </c>
      <c r="EJ34" s="29" t="str">
        <f>K34&amp;AY34&amp;CA34&amp;DE34&amp;DT34&amp;DW34</f>
        <v>No VigenteTSS Aprobado 4GIng No Recibida 4GAs Built No Recibido</v>
      </c>
    </row>
    <row r="35" spans="1:140" ht="12.95" hidden="1" customHeight="1">
      <c r="A35" s="30" t="str">
        <f>IFERROR(IF(VLOOKUP(B35,SEARCH!A:A,1,0)=B35,"OK",""),"")</f>
        <v/>
      </c>
      <c r="B35" s="31" t="s">
        <v>561</v>
      </c>
      <c r="C35" s="15" t="s">
        <v>562</v>
      </c>
      <c r="D35" s="16">
        <v>6</v>
      </c>
      <c r="E35" s="16">
        <v>-34.400472000000001</v>
      </c>
      <c r="F35" s="16">
        <v>-71.996194000000003</v>
      </c>
      <c r="G35" s="16" t="s">
        <v>243</v>
      </c>
      <c r="H35" s="16" t="s">
        <v>563</v>
      </c>
      <c r="I35" s="16" t="s">
        <v>564</v>
      </c>
      <c r="J35" s="16" t="s">
        <v>379</v>
      </c>
      <c r="K35" s="17" t="s">
        <v>319</v>
      </c>
      <c r="L35" s="16" t="s">
        <v>247</v>
      </c>
      <c r="M35" s="103" t="s">
        <v>320</v>
      </c>
      <c r="N35" s="18"/>
      <c r="O35" s="19" t="s">
        <v>428</v>
      </c>
      <c r="P35" s="19" t="s">
        <v>380</v>
      </c>
      <c r="Q35" s="18"/>
      <c r="R35" s="21" t="s">
        <v>322</v>
      </c>
      <c r="S35" s="21">
        <v>21</v>
      </c>
      <c r="T35" s="198">
        <v>154169</v>
      </c>
      <c r="U35" s="23">
        <v>45131</v>
      </c>
      <c r="V35" s="21" t="str">
        <f>IF(U35="","",IF(U35="TBD","TBD",IF(U35="N/A","N/A","W"&amp;TEXT(WEEKNUM(U35,21),"00")&amp;" "&amp;YEAR(U35))))</f>
        <v>W30 2023</v>
      </c>
      <c r="W35" s="23">
        <v>45156</v>
      </c>
      <c r="X35" s="23"/>
      <c r="Y35" s="23" t="str">
        <f>IF(X35="","",IF(X35="TBD","TBD",IF(X35="N/A","N/A","W"&amp;TEXT(WEEKNUM(X35,21),"00")&amp;" "&amp;YEAR(X35))))</f>
        <v/>
      </c>
      <c r="Z35" s="23">
        <v>45160</v>
      </c>
      <c r="AA35" s="23">
        <v>45163</v>
      </c>
      <c r="AB35" s="24">
        <f>+IF(Z35="",0,AA35-Z35)</f>
        <v>3</v>
      </c>
      <c r="AC35" s="21" t="s">
        <v>324</v>
      </c>
      <c r="AD35" s="21"/>
      <c r="AE35" s="23">
        <v>45173</v>
      </c>
      <c r="AF35" s="25" t="str">
        <f>IF(AE35="","",IF(AE35="TBD","TBD",IF(AE35="N/A","N/A","W"&amp;TEXT(WEEKNUM(AE35,21),"00")&amp;" "&amp;YEAR(AE35))))</f>
        <v>W36 2023</v>
      </c>
      <c r="AG35" s="21" t="s">
        <v>324</v>
      </c>
      <c r="AH35" s="21"/>
      <c r="AI35" s="23">
        <v>45160</v>
      </c>
      <c r="AJ35" s="25" t="str">
        <f>IF(AI35="","",IF(AI35="TBD","TBD",IF(AI35="N/A","N/A","W"&amp;TEXT(WEEKNUM(AI35,21),"00")&amp;" "&amp;YEAR(AI35))))</f>
        <v>W34 2023</v>
      </c>
      <c r="AK35" s="21" t="s">
        <v>324</v>
      </c>
      <c r="AL35" s="21"/>
      <c r="AM35" s="23">
        <v>45159</v>
      </c>
      <c r="AN35" s="25" t="str">
        <f>IF(AM35="","",IF(AM35="TBD","TBD",IF(AM35="N/A","N/A","W"&amp;TEXT(WEEKNUM(AM35,21),"00")&amp;" "&amp;YEAR(AM35))))</f>
        <v>W34 2023</v>
      </c>
      <c r="AO35" s="21" t="s">
        <v>324</v>
      </c>
      <c r="AP35" s="21"/>
      <c r="AQ35" s="23">
        <v>45159</v>
      </c>
      <c r="AR35" s="25" t="str">
        <f>IF(AQ35="","",IF(AQ35="TBD","TBD",IF(AQ35="N/A","N/A","W"&amp;TEXT(WEEKNUM(AQ35,21),"00")&amp;" "&amp;YEAR(AQ35))))</f>
        <v>W34 2023</v>
      </c>
      <c r="AS35" s="21"/>
      <c r="AT35" s="21"/>
      <c r="AU35" s="23"/>
      <c r="AV35" s="25" t="s">
        <v>252</v>
      </c>
      <c r="AW35" s="23">
        <v>45177</v>
      </c>
      <c r="AX35" s="25" t="str">
        <f>IF(AW35="","",IF(AW35="TBD","TBD",IF(AW35="N/A","N/A","W"&amp;TEXT(WEEKNUM(AW35,21),"00")&amp;" "&amp;YEAR(AW35))))</f>
        <v>W36 2023</v>
      </c>
      <c r="AY35" s="21" t="s">
        <v>327</v>
      </c>
      <c r="AZ35" s="21" t="s">
        <v>328</v>
      </c>
      <c r="BA35" s="21" t="s">
        <v>329</v>
      </c>
      <c r="BB35" s="23">
        <v>45475</v>
      </c>
      <c r="BC35" s="23"/>
      <c r="BD35" s="23">
        <v>45475</v>
      </c>
      <c r="BE35" s="25" t="str">
        <f>IF(BD35="","",IF(BD35="TBD","TBD",IF(BD35="N/A","N/A","W"&amp;TEXT(WEEKNUM(BD35,21),"00")&amp;" "&amp;YEAR(BD35))))</f>
        <v>W27 2024</v>
      </c>
      <c r="BF35" s="23"/>
      <c r="BG35" s="25" t="str">
        <f>IF(BF35="","",IF(BF35="TBD","TBD",IF(BF35="N/A","N/A","W"&amp;TEXT(WEEKNUM(BF35,21),"00")&amp;" "&amp;YEAR(BF35))))</f>
        <v/>
      </c>
      <c r="BH35" s="24">
        <f>+IF(BF35="",0,(BF35-BD35))</f>
        <v>0</v>
      </c>
      <c r="BI35" s="26" t="s">
        <v>415</v>
      </c>
      <c r="BJ35" s="26" t="s">
        <v>565</v>
      </c>
      <c r="BK35" s="27">
        <v>45505</v>
      </c>
      <c r="BL35" s="25" t="str">
        <f>IF(BK35="","",IF(BK35="TBD","TBD",IF(BK35="N/A","N/A","W"&amp;TEXT(WEEKNUM(BK35,21),"00")&amp;" "&amp;YEAR(BK35))))</f>
        <v>W31 2024</v>
      </c>
      <c r="BM35" s="21" t="s">
        <v>330</v>
      </c>
      <c r="BN35" s="21" t="s">
        <v>566</v>
      </c>
      <c r="BO35" s="23">
        <v>45484</v>
      </c>
      <c r="BP35" s="25" t="str">
        <f>IF(BO35="","",IF(BO35="TBD","TBD",IF(BO35="N/A","N/A","W"&amp;TEXT(WEEKNUM(BO35,21),"00")&amp;" "&amp;YEAR(BO35))))</f>
        <v>W28 2024</v>
      </c>
      <c r="BQ35" s="21" t="s">
        <v>330</v>
      </c>
      <c r="BR35" s="21" t="s">
        <v>567</v>
      </c>
      <c r="BS35" s="23">
        <v>45524</v>
      </c>
      <c r="BT35" s="25" t="str">
        <f t="shared" si="13"/>
        <v>W34 2024</v>
      </c>
      <c r="BU35" s="21" t="s">
        <v>330</v>
      </c>
      <c r="BV35" s="21" t="s">
        <v>568</v>
      </c>
      <c r="BW35" s="23">
        <v>45513</v>
      </c>
      <c r="BX35" s="25" t="str">
        <f t="shared" si="14"/>
        <v>W32 2024</v>
      </c>
      <c r="BY35" s="23">
        <v>45524</v>
      </c>
      <c r="BZ35" s="25" t="str">
        <f>IF(BY35="","",IF(BY35="TBD","TBD",IF(BY35="N/A","N/A","W"&amp;TEXT(WEEKNUM(BY35,21),"00")&amp;" "&amp;YEAR(BY35))))</f>
        <v>W34 2024</v>
      </c>
      <c r="CA35" s="22" t="s">
        <v>366</v>
      </c>
      <c r="CB35" s="21" t="s">
        <v>336</v>
      </c>
      <c r="CC35" s="21" t="s">
        <v>336</v>
      </c>
      <c r="CD35" s="21"/>
      <c r="CE35" s="23"/>
      <c r="CF35" s="23">
        <v>45643</v>
      </c>
      <c r="CG35" s="23"/>
      <c r="CH35" s="23">
        <v>45643</v>
      </c>
      <c r="CI35" s="25" t="str">
        <f>IF(CH35="","",IF(CH35="TBD","TBD",IF(CH35="N/A","N/A","W"&amp;TEXT(WEEKNUM(CH35,21),"00")&amp;" "&amp;YEAR(CH35))))</f>
        <v>W51 2024</v>
      </c>
      <c r="CJ35" s="23">
        <v>45646</v>
      </c>
      <c r="CK35" s="25" t="str">
        <f>IF(CJ35="","",IF(CJ35="TBD","TBD",IF(CJ35="N/A","N/A","W"&amp;TEXT(WEEKNUM(CJ35,21),"00")&amp;" "&amp;YEAR(CJ35))))</f>
        <v>W51 2024</v>
      </c>
      <c r="CL35" s="24">
        <f>+IF(CJ35="",0,(CJ35-CH35))</f>
        <v>3</v>
      </c>
      <c r="CM35" s="21" t="s">
        <v>388</v>
      </c>
      <c r="CN35" s="21">
        <v>0</v>
      </c>
      <c r="CO35" s="23">
        <v>45644</v>
      </c>
      <c r="CP35" s="25" t="str">
        <f>IF(CO35="","",IF(CO35="TBD","TBD",IF(CO35="N/A","N/A","W"&amp;TEXT(WEEKNUM(CO35,21),"00")&amp;" "&amp;YEAR(CO35))))</f>
        <v>W51 2024</v>
      </c>
      <c r="CQ35" s="23" t="s">
        <v>339</v>
      </c>
      <c r="CR35" s="23"/>
      <c r="CS35" s="23">
        <v>45649</v>
      </c>
      <c r="CT35" s="25" t="str">
        <f>IF(CS35="","",IF(CS35="TBD","TBD",IF(CS35="N/A","N/A","W"&amp;TEXT(WEEKNUM(CS35,21),"00")&amp;" "&amp;YEAR(CS35))))</f>
        <v>W52 2024</v>
      </c>
      <c r="CU35" s="21" t="s">
        <v>339</v>
      </c>
      <c r="CV35" s="204" t="s">
        <v>569</v>
      </c>
      <c r="CW35" s="23">
        <v>45650</v>
      </c>
      <c r="CX35" s="25" t="str">
        <f>IF(CW35="","",IF(CW35="TBD","TBD",IF(CW35="N/A","N/A","W"&amp;TEXT(WEEKNUM(CW35,21),"00")&amp;" "&amp;YEAR(CW35))))</f>
        <v>W52 2024</v>
      </c>
      <c r="CY35" s="21" t="s">
        <v>339</v>
      </c>
      <c r="CZ35" s="20" t="s">
        <v>570</v>
      </c>
      <c r="DA35" s="23">
        <v>45915</v>
      </c>
      <c r="DB35" s="25" t="str">
        <f>IF(DA35="","",IF(DA35="TBD","TBD",IF(DA35="N/A","N/A","W"&amp;TEXT(WEEKNUM(DA35,21),"00")&amp;" "&amp;YEAR(DA35))))</f>
        <v>W38 2025</v>
      </c>
      <c r="DC35" s="23">
        <v>45652</v>
      </c>
      <c r="DD35" s="25" t="str">
        <f>IF(DC35="","",IF(DC35="TBD","TBD",IF(DC35="N/A","N/A","W"&amp;TEXT(WEEKNUM(DC35,21),"00")&amp;" "&amp;YEAR(DC35))))</f>
        <v>W52 2024</v>
      </c>
      <c r="DE35" s="21" t="s">
        <v>392</v>
      </c>
      <c r="DF35" s="23"/>
      <c r="DG35" s="21" t="s">
        <v>259</v>
      </c>
      <c r="DH35" s="21">
        <v>0</v>
      </c>
      <c r="DI35" s="18"/>
      <c r="DJ35" s="18"/>
      <c r="DK35" s="21" t="s">
        <v>260</v>
      </c>
      <c r="DL35" s="21" t="s">
        <v>341</v>
      </c>
      <c r="DM35" s="21"/>
      <c r="DN35" s="23">
        <v>45694</v>
      </c>
      <c r="DO35" s="23">
        <v>45694</v>
      </c>
      <c r="DP35" s="23"/>
      <c r="DQ35" s="23" t="s">
        <v>262</v>
      </c>
      <c r="DR35" s="23"/>
      <c r="DS35" s="23"/>
      <c r="DT35" s="23"/>
      <c r="DU35" s="23"/>
      <c r="DV35" s="23">
        <v>45734</v>
      </c>
      <c r="DW35" s="23" t="s">
        <v>342</v>
      </c>
      <c r="DX35" s="23"/>
      <c r="DY35" s="18"/>
      <c r="DZ35" s="18" t="s">
        <v>503</v>
      </c>
      <c r="EA35" s="18" t="s">
        <v>504</v>
      </c>
      <c r="EB35" s="21" t="s">
        <v>41</v>
      </c>
      <c r="EC35" s="18" t="s">
        <v>234</v>
      </c>
      <c r="ED35" s="18"/>
      <c r="EE35" s="18"/>
      <c r="EF35" s="55"/>
      <c r="EG35" s="55"/>
      <c r="EH35" s="18"/>
      <c r="EI35" s="18">
        <v>0</v>
      </c>
      <c r="EJ35" s="29" t="str">
        <f>K35&amp;AY35&amp;CA35&amp;DE35&amp;DT35&amp;DW35</f>
        <v>VigenteTSS Aprobado 4GIng Aprobada con Observaciones 4GAs Built Aprobado con Observaciones 4GOn Air</v>
      </c>
    </row>
    <row r="36" spans="1:140" ht="12.95" hidden="1" customHeight="1">
      <c r="A36" s="30" t="str">
        <f>IFERROR(IF(VLOOKUP(B36,SEARCH!A:A,1,0)=B36,"OK",""),"")</f>
        <v/>
      </c>
      <c r="B36" s="31" t="s">
        <v>571</v>
      </c>
      <c r="C36" s="15" t="s">
        <v>572</v>
      </c>
      <c r="D36" s="16">
        <v>6</v>
      </c>
      <c r="E36" s="16">
        <v>-34.186700000000002</v>
      </c>
      <c r="F36" s="16">
        <v>-70.732699999999994</v>
      </c>
      <c r="G36" s="16" t="s">
        <v>243</v>
      </c>
      <c r="H36" s="16" t="s">
        <v>542</v>
      </c>
      <c r="I36" s="16" t="s">
        <v>573</v>
      </c>
      <c r="J36" s="16" t="s">
        <v>379</v>
      </c>
      <c r="K36" s="17" t="s">
        <v>319</v>
      </c>
      <c r="L36" s="16" t="s">
        <v>247</v>
      </c>
      <c r="M36" s="19">
        <v>1</v>
      </c>
      <c r="N36" s="21"/>
      <c r="O36" s="19" t="s">
        <v>428</v>
      </c>
      <c r="P36" s="19" t="s">
        <v>380</v>
      </c>
      <c r="Q36" s="18"/>
      <c r="R36" s="21" t="s">
        <v>322</v>
      </c>
      <c r="S36" s="21">
        <v>20</v>
      </c>
      <c r="T36" s="22">
        <v>153167</v>
      </c>
      <c r="U36" s="23">
        <v>45131</v>
      </c>
      <c r="V36" s="21" t="str">
        <f>IF(U36="","",IF(U36="TBD","TBD",IF(U36="N/A","N/A","W"&amp;TEXT(WEEKNUM(U36,21),"00")&amp;" "&amp;YEAR(U36))))</f>
        <v>W30 2023</v>
      </c>
      <c r="W36" s="23">
        <v>45156</v>
      </c>
      <c r="X36" s="23"/>
      <c r="Y36" s="23" t="str">
        <f>IF(X36="","",IF(X36="TBD","TBD",IF(X36="N/A","N/A","W"&amp;TEXT(WEEKNUM(X36,21),"00")&amp;" "&amp;YEAR(X36))))</f>
        <v/>
      </c>
      <c r="Z36" s="23">
        <v>45160</v>
      </c>
      <c r="AA36" s="23">
        <v>45163</v>
      </c>
      <c r="AB36" s="24">
        <f>+IF(Z36="",0,AA36-Z36)</f>
        <v>3</v>
      </c>
      <c r="AC36" s="21" t="s">
        <v>324</v>
      </c>
      <c r="AD36" s="21"/>
      <c r="AE36" s="23">
        <v>45181</v>
      </c>
      <c r="AF36" s="25" t="str">
        <f>IF(AE36="","",IF(AE36="TBD","TBD",IF(AE36="N/A","N/A","W"&amp;TEXT(WEEKNUM(AE36,21),"00")&amp;" "&amp;YEAR(AE36))))</f>
        <v>W37 2023</v>
      </c>
      <c r="AG36" s="21" t="s">
        <v>324</v>
      </c>
      <c r="AH36" s="197"/>
      <c r="AI36" s="23">
        <v>45160</v>
      </c>
      <c r="AJ36" s="25" t="str">
        <f>IF(AI36="","",IF(AI36="TBD","TBD",IF(AI36="N/A","N/A","W"&amp;TEXT(WEEKNUM(AI36,21),"00")&amp;" "&amp;YEAR(AI36))))</f>
        <v>W34 2023</v>
      </c>
      <c r="AK36" s="21" t="s">
        <v>324</v>
      </c>
      <c r="AL36" s="21"/>
      <c r="AM36" s="23">
        <v>45159</v>
      </c>
      <c r="AN36" s="25" t="str">
        <f>IF(AM36="","",IF(AM36="TBD","TBD",IF(AM36="N/A","N/A","W"&amp;TEXT(WEEKNUM(AM36,21),"00")&amp;" "&amp;YEAR(AM36))))</f>
        <v>W34 2023</v>
      </c>
      <c r="AO36" s="21" t="s">
        <v>324</v>
      </c>
      <c r="AP36" s="21"/>
      <c r="AQ36" s="23">
        <v>45160</v>
      </c>
      <c r="AR36" s="25" t="str">
        <f>IF(AQ36="","",IF(AQ36="TBD","TBD",IF(AQ36="N/A","N/A","W"&amp;TEXT(WEEKNUM(AQ36,21),"00")&amp;" "&amp;YEAR(AQ36))))</f>
        <v>W34 2023</v>
      </c>
      <c r="AS36" s="21"/>
      <c r="AT36" s="21"/>
      <c r="AU36" s="23"/>
      <c r="AV36" s="25" t="s">
        <v>252</v>
      </c>
      <c r="AW36" s="23">
        <v>45181</v>
      </c>
      <c r="AX36" s="25" t="str">
        <f>IF(AW36="","",IF(AW36="TBD","TBD",IF(AW36="N/A","N/A","W"&amp;TEXT(WEEKNUM(AW36,21),"00")&amp;" "&amp;YEAR(AW36))))</f>
        <v>W37 2023</v>
      </c>
      <c r="AY36" s="21" t="s">
        <v>327</v>
      </c>
      <c r="AZ36" s="21" t="s">
        <v>328</v>
      </c>
      <c r="BA36" s="21" t="s">
        <v>329</v>
      </c>
      <c r="BB36" s="23">
        <v>45475</v>
      </c>
      <c r="BC36" s="23"/>
      <c r="BD36" s="23">
        <v>45475</v>
      </c>
      <c r="BE36" s="25" t="str">
        <f>IF(BD36="","",IF(BD36="TBD","TBD",IF(BD36="N/A","N/A","W"&amp;TEXT(WEEKNUM(BD36,21),"00")&amp;" "&amp;YEAR(BD36))))</f>
        <v>W27 2024</v>
      </c>
      <c r="BF36" s="23"/>
      <c r="BG36" s="25" t="str">
        <f>IF(BF36="","",IF(BF36="TBD","TBD",IF(BF36="N/A","N/A","W"&amp;TEXT(WEEKNUM(BF36,21),"00")&amp;" "&amp;YEAR(BF36))))</f>
        <v/>
      </c>
      <c r="BH36" s="24">
        <f>+IF(BF36="",0,(BF36-BD36))</f>
        <v>0</v>
      </c>
      <c r="BI36" s="26" t="s">
        <v>330</v>
      </c>
      <c r="BJ36" s="26" t="s">
        <v>574</v>
      </c>
      <c r="BK36" s="27">
        <v>45481</v>
      </c>
      <c r="BL36" s="25" t="str">
        <f>IF(BK36="","",IF(BK36="TBD","TBD",IF(BK36="N/A","N/A","W"&amp;TEXT(WEEKNUM(BK36,21),"00")&amp;" "&amp;YEAR(BK36))))</f>
        <v>W28 2024</v>
      </c>
      <c r="BM36" s="21" t="s">
        <v>330</v>
      </c>
      <c r="BN36" s="21" t="s">
        <v>575</v>
      </c>
      <c r="BO36" s="23">
        <v>45518</v>
      </c>
      <c r="BP36" s="25" t="str">
        <f>IF(BO36="","",IF(BO36="TBD","TBD",IF(BO36="N/A","N/A","W"&amp;TEXT(WEEKNUM(BO36,21),"00")&amp;" "&amp;YEAR(BO36))))</f>
        <v>W33 2024</v>
      </c>
      <c r="BQ36" s="21" t="s">
        <v>330</v>
      </c>
      <c r="BR36" s="21"/>
      <c r="BS36" s="23">
        <v>45495</v>
      </c>
      <c r="BT36" s="25" t="str">
        <f t="shared" si="13"/>
        <v>W30 2024</v>
      </c>
      <c r="BU36" s="21" t="s">
        <v>330</v>
      </c>
      <c r="BV36" s="21" t="s">
        <v>576</v>
      </c>
      <c r="BW36" s="23">
        <v>45484</v>
      </c>
      <c r="BX36" s="25" t="str">
        <f t="shared" si="14"/>
        <v>W28 2024</v>
      </c>
      <c r="BY36" s="23">
        <v>45518</v>
      </c>
      <c r="BZ36" s="25" t="str">
        <f>IF(BY36="","",IF(BY36="TBD","TBD",IF(BY36="N/A","N/A","W"&amp;TEXT(WEEKNUM(BY36,21),"00")&amp;" "&amp;YEAR(BY36))))</f>
        <v>W33 2024</v>
      </c>
      <c r="CA36" s="22" t="s">
        <v>335</v>
      </c>
      <c r="CB36" s="21" t="s">
        <v>336</v>
      </c>
      <c r="CC36" s="21" t="s">
        <v>336</v>
      </c>
      <c r="CD36" s="21"/>
      <c r="CE36" s="35"/>
      <c r="CF36" s="23">
        <v>45567</v>
      </c>
      <c r="CG36" s="23"/>
      <c r="CH36" s="23">
        <v>45567</v>
      </c>
      <c r="CI36" s="25" t="str">
        <f>IF(CH36="","",IF(CH36="TBD","TBD",IF(CH36="N/A","N/A","W"&amp;TEXT(WEEKNUM(CH36,21),"00")&amp;" "&amp;YEAR(CH36))))</f>
        <v>W40 2024</v>
      </c>
      <c r="CJ36" s="23"/>
      <c r="CK36" s="25" t="str">
        <f>IF(CJ36="","",IF(CJ36="TBD","TBD",IF(CJ36="N/A","N/A","W"&amp;TEXT(WEEKNUM(CJ36,21),"00")&amp;" "&amp;YEAR(CJ36))))</f>
        <v/>
      </c>
      <c r="CL36" s="24">
        <f>+IF(CJ36="",0,(CJ36-CH36))</f>
        <v>0</v>
      </c>
      <c r="CM36" s="21" t="s">
        <v>388</v>
      </c>
      <c r="CN36" s="21" t="s">
        <v>577</v>
      </c>
      <c r="CO36" s="23">
        <v>45568</v>
      </c>
      <c r="CP36" s="25" t="str">
        <f>IF(CO36="","",IF(CO36="TBD","TBD",IF(CO36="N/A","N/A","W"&amp;TEXT(WEEKNUM(CO36,21),"00")&amp;" "&amp;YEAR(CO36))))</f>
        <v>W40 2024</v>
      </c>
      <c r="CQ36" s="23" t="s">
        <v>339</v>
      </c>
      <c r="CR36" s="23" t="s">
        <v>578</v>
      </c>
      <c r="CS36" s="23">
        <v>45568</v>
      </c>
      <c r="CT36" s="25" t="str">
        <f>IF(CS36="","",IF(CS36="TBD","TBD",IF(CS36="N/A","N/A","W"&amp;TEXT(WEEKNUM(CS36,21),"00")&amp;" "&amp;YEAR(CS36))))</f>
        <v>W40 2024</v>
      </c>
      <c r="CU36" s="21" t="s">
        <v>339</v>
      </c>
      <c r="CV36" s="21"/>
      <c r="CW36" s="23">
        <v>45569</v>
      </c>
      <c r="CX36" s="25" t="str">
        <f>IF(CW36="","",IF(CW36="TBD","TBD",IF(CW36="N/A","N/A","W"&amp;TEXT(WEEKNUM(CW36,21),"00")&amp;" "&amp;YEAR(CW36))))</f>
        <v>W40 2024</v>
      </c>
      <c r="CY36" s="21" t="s">
        <v>339</v>
      </c>
      <c r="CZ36" s="21"/>
      <c r="DA36" s="23">
        <v>45569</v>
      </c>
      <c r="DB36" s="25" t="str">
        <f>IF(DA36="","",IF(DA36="TBD","TBD",IF(DA36="N/A","N/A","W"&amp;TEXT(WEEKNUM(DA36,21),"00")&amp;" "&amp;YEAR(DA36))))</f>
        <v>W40 2024</v>
      </c>
      <c r="DC36" s="23">
        <v>45666</v>
      </c>
      <c r="DD36" s="25" t="str">
        <f>IF(DC36="","",IF(DC36="TBD","TBD",IF(DC36="N/A","N/A","W"&amp;TEXT(WEEKNUM(DC36,21),"00")&amp;" "&amp;YEAR(DC36))))</f>
        <v>W02 2025</v>
      </c>
      <c r="DE36" s="21" t="s">
        <v>340</v>
      </c>
      <c r="DF36" s="23"/>
      <c r="DG36" s="21" t="s">
        <v>259</v>
      </c>
      <c r="DH36" s="21">
        <v>0</v>
      </c>
      <c r="DI36" s="18"/>
      <c r="DJ36" s="18"/>
      <c r="DK36" s="21" t="s">
        <v>260</v>
      </c>
      <c r="DL36" s="21" t="s">
        <v>341</v>
      </c>
      <c r="DM36" s="21"/>
      <c r="DN36" s="23">
        <v>45701</v>
      </c>
      <c r="DO36" s="23">
        <v>45701</v>
      </c>
      <c r="DP36" s="23"/>
      <c r="DQ36" s="23" t="s">
        <v>262</v>
      </c>
      <c r="DR36" s="23"/>
      <c r="DS36" s="23">
        <v>45715</v>
      </c>
      <c r="DT36" s="23" t="s">
        <v>502</v>
      </c>
      <c r="DU36" s="23"/>
      <c r="DV36" s="23">
        <v>45716</v>
      </c>
      <c r="DW36" s="23" t="s">
        <v>342</v>
      </c>
      <c r="DX36" s="23"/>
      <c r="DY36" s="18"/>
      <c r="DZ36" s="18" t="s">
        <v>503</v>
      </c>
      <c r="EA36" s="18" t="s">
        <v>504</v>
      </c>
      <c r="EB36" s="21" t="s">
        <v>41</v>
      </c>
      <c r="EC36" s="18" t="s">
        <v>234</v>
      </c>
      <c r="ED36" s="18"/>
      <c r="EE36" s="18"/>
      <c r="EF36" s="55"/>
      <c r="EG36" s="55"/>
      <c r="EH36" s="18"/>
      <c r="EI36" s="18">
        <v>0</v>
      </c>
      <c r="EJ36" s="29" t="str">
        <f>K36&amp;AY36&amp;CA36&amp;DE36&amp;DT36&amp;DW36</f>
        <v>VigenteTSS Aprobado 4GIng Aprobada 4GAs Built Aprobado 4GIntegradoOn Air</v>
      </c>
    </row>
    <row r="37" spans="1:140" ht="12.95" hidden="1" customHeight="1">
      <c r="A37" s="30" t="str">
        <f>IFERROR(IF(VLOOKUP(B37,SEARCH!A:A,1,0)=B37,"OK",""),"")</f>
        <v/>
      </c>
      <c r="B37" s="31" t="s">
        <v>579</v>
      </c>
      <c r="C37" s="15" t="s">
        <v>580</v>
      </c>
      <c r="D37" s="16">
        <v>6</v>
      </c>
      <c r="E37" s="16">
        <v>-34.133099999999999</v>
      </c>
      <c r="F37" s="16">
        <v>-70.763999999999996</v>
      </c>
      <c r="G37" s="16" t="s">
        <v>243</v>
      </c>
      <c r="H37" s="16" t="s">
        <v>244</v>
      </c>
      <c r="I37" s="16" t="s">
        <v>581</v>
      </c>
      <c r="J37" s="16" t="s">
        <v>582</v>
      </c>
      <c r="K37" s="17" t="s">
        <v>319</v>
      </c>
      <c r="L37" s="16" t="s">
        <v>247</v>
      </c>
      <c r="M37" s="103">
        <v>3</v>
      </c>
      <c r="N37" s="18"/>
      <c r="O37" s="19" t="s">
        <v>428</v>
      </c>
      <c r="P37" s="19" t="s">
        <v>380</v>
      </c>
      <c r="Q37" s="18"/>
      <c r="R37" s="21" t="s">
        <v>381</v>
      </c>
      <c r="S37" s="21">
        <v>33</v>
      </c>
      <c r="T37" s="22">
        <v>151833</v>
      </c>
      <c r="U37" s="23">
        <v>45131</v>
      </c>
      <c r="V37" s="21" t="str">
        <f>IF(U37="","",IF(U37="TBD","TBD",IF(U37="N/A","N/A","W"&amp;TEXT(WEEKNUM(U37,21),"00")&amp;" "&amp;YEAR(U37))))</f>
        <v>W30 2023</v>
      </c>
      <c r="W37" s="23">
        <v>45258</v>
      </c>
      <c r="X37" s="23"/>
      <c r="Y37" s="23" t="str">
        <f>IF(X37="","",IF(X37="TBD","TBD",IF(X37="N/A","N/A","W"&amp;TEXT(WEEKNUM(X37,21),"00")&amp;" "&amp;YEAR(X37))))</f>
        <v/>
      </c>
      <c r="Z37" s="23">
        <v>45258</v>
      </c>
      <c r="AA37" s="23">
        <v>45261</v>
      </c>
      <c r="AB37" s="24">
        <f>+IF(Z37="",0,AA37-Z37)</f>
        <v>3</v>
      </c>
      <c r="AC37" s="21" t="s">
        <v>324</v>
      </c>
      <c r="AD37" s="21"/>
      <c r="AE37" s="23">
        <v>45260</v>
      </c>
      <c r="AF37" s="25" t="str">
        <f>IF(AE37="","",IF(AE37="TBD","TBD",IF(AE37="N/A","N/A","W"&amp;TEXT(WEEKNUM(AE37,21),"00")&amp;" "&amp;YEAR(AE37))))</f>
        <v>W48 2023</v>
      </c>
      <c r="AG37" s="21" t="s">
        <v>324</v>
      </c>
      <c r="AH37" s="197"/>
      <c r="AI37" s="23">
        <v>45259</v>
      </c>
      <c r="AJ37" s="25" t="str">
        <f>IF(AI37="","",IF(AI37="TBD","TBD",IF(AI37="N/A","N/A","W"&amp;TEXT(WEEKNUM(AI37,21),"00")&amp;" "&amp;YEAR(AI37))))</f>
        <v>W48 2023</v>
      </c>
      <c r="AK37" s="21" t="s">
        <v>324</v>
      </c>
      <c r="AL37" s="21" t="s">
        <v>583</v>
      </c>
      <c r="AM37" s="23">
        <v>45259</v>
      </c>
      <c r="AN37" s="25" t="str">
        <f>IF(AM37="","",IF(AM37="TBD","TBD",IF(AM37="N/A","N/A","W"&amp;TEXT(WEEKNUM(AM37,21),"00")&amp;" "&amp;YEAR(AM37))))</f>
        <v>W48 2023</v>
      </c>
      <c r="AO37" s="21" t="s">
        <v>324</v>
      </c>
      <c r="AP37" s="21" t="s">
        <v>584</v>
      </c>
      <c r="AQ37" s="23">
        <v>45259</v>
      </c>
      <c r="AR37" s="25" t="str">
        <f>IF(AQ37="","",IF(AQ37="TBD","TBD",IF(AQ37="N/A","N/A","W"&amp;TEXT(WEEKNUM(AQ37,21),"00")&amp;" "&amp;YEAR(AQ37))))</f>
        <v>W48 2023</v>
      </c>
      <c r="AS37" s="21"/>
      <c r="AT37" s="21"/>
      <c r="AU37" s="23"/>
      <c r="AV37" s="25" t="s">
        <v>252</v>
      </c>
      <c r="AW37" s="23">
        <v>45260</v>
      </c>
      <c r="AX37" s="25" t="str">
        <f>IF(AW37="","",IF(AW37="TBD","TBD",IF(AW37="N/A","N/A","W"&amp;TEXT(WEEKNUM(AW37,21),"00")&amp;" "&amp;YEAR(AW37))))</f>
        <v>W48 2023</v>
      </c>
      <c r="AY37" s="21" t="s">
        <v>327</v>
      </c>
      <c r="AZ37" s="21" t="s">
        <v>328</v>
      </c>
      <c r="BA37" s="21" t="s">
        <v>329</v>
      </c>
      <c r="BB37" s="23">
        <v>45573</v>
      </c>
      <c r="BC37" s="23"/>
      <c r="BD37" s="23">
        <v>45573</v>
      </c>
      <c r="BE37" s="25" t="str">
        <f>IF(BD37="","",IF(BD37="TBD","TBD",IF(BD37="N/A","N/A","W"&amp;TEXT(WEEKNUM(BD37,21),"00")&amp;" "&amp;YEAR(BD37))))</f>
        <v>W41 2024</v>
      </c>
      <c r="BF37" s="23"/>
      <c r="BG37" s="25" t="str">
        <f>IF(BF37="","",IF(BF37="TBD","TBD",IF(BF37="N/A","N/A","W"&amp;TEXT(WEEKNUM(BF37,21),"00")&amp;" "&amp;YEAR(BF37))))</f>
        <v/>
      </c>
      <c r="BH37" s="24">
        <f>+IF(BF37="",0,(BF37-BD37))</f>
        <v>0</v>
      </c>
      <c r="BI37" s="26" t="s">
        <v>330</v>
      </c>
      <c r="BJ37" s="26" t="s">
        <v>585</v>
      </c>
      <c r="BK37" s="27">
        <v>45586</v>
      </c>
      <c r="BL37" s="25" t="str">
        <f>IF(BK37="","",IF(BK37="TBD","TBD",IF(BK37="N/A","N/A","W"&amp;TEXT(WEEKNUM(BK37,21),"00")&amp;" "&amp;YEAR(BK37))))</f>
        <v>W43 2024</v>
      </c>
      <c r="BM37" s="21" t="s">
        <v>330</v>
      </c>
      <c r="BN37" s="21" t="s">
        <v>566</v>
      </c>
      <c r="BO37" s="23">
        <v>45607</v>
      </c>
      <c r="BP37" s="25" t="str">
        <f>IF(BO37="","",IF(BO37="TBD","TBD",IF(BO37="N/A","N/A","W"&amp;TEXT(WEEKNUM(BO37,21),"00")&amp;" "&amp;YEAR(BO37))))</f>
        <v>W46 2024</v>
      </c>
      <c r="BQ37" s="21" t="s">
        <v>330</v>
      </c>
      <c r="BR37" s="21"/>
      <c r="BS37" s="23">
        <v>45622</v>
      </c>
      <c r="BT37" s="25" t="str">
        <f t="shared" si="13"/>
        <v>W48 2024</v>
      </c>
      <c r="BU37" s="21" t="s">
        <v>330</v>
      </c>
      <c r="BV37" s="21" t="s">
        <v>586</v>
      </c>
      <c r="BW37" s="23">
        <v>45579</v>
      </c>
      <c r="BX37" s="25" t="str">
        <f t="shared" si="14"/>
        <v>W42 2024</v>
      </c>
      <c r="BY37" s="23">
        <v>45616</v>
      </c>
      <c r="BZ37" s="25" t="str">
        <f>IF(BY37="","",IF(BY37="TBD","TBD",IF(BY37="N/A","N/A","W"&amp;TEXT(WEEKNUM(BY37,21),"00")&amp;" "&amp;YEAR(BY37))))</f>
        <v>W47 2024</v>
      </c>
      <c r="CA37" s="22" t="s">
        <v>335</v>
      </c>
      <c r="CB37" s="21" t="s">
        <v>336</v>
      </c>
      <c r="CC37" s="21" t="s">
        <v>336</v>
      </c>
      <c r="CD37" s="21" t="s">
        <v>515</v>
      </c>
      <c r="CE37" s="35"/>
      <c r="CF37" s="23">
        <v>45687</v>
      </c>
      <c r="CG37" s="23"/>
      <c r="CH37" s="23">
        <v>45687</v>
      </c>
      <c r="CI37" s="25" t="str">
        <f>IF(CH37="","",IF(CH37="TBD","TBD",IF(CH37="N/A","N/A","W"&amp;TEXT(WEEKNUM(CH37,21),"00")&amp;" "&amp;YEAR(CH37))))</f>
        <v>W05 2025</v>
      </c>
      <c r="CJ37" s="23">
        <v>45663</v>
      </c>
      <c r="CK37" s="25" t="str">
        <f>IF(CJ37="","",IF(CJ37="TBD","TBD",IF(CJ37="N/A","N/A","W"&amp;TEXT(WEEKNUM(CJ37,21),"00")&amp;" "&amp;YEAR(CJ37))))</f>
        <v>W02 2025</v>
      </c>
      <c r="CL37" s="24">
        <f>+IF(CJ37="",0,(CJ37-CH37))</f>
        <v>-24</v>
      </c>
      <c r="CM37" s="21" t="s">
        <v>339</v>
      </c>
      <c r="CN37" s="21" t="s">
        <v>587</v>
      </c>
      <c r="CO37" s="23">
        <v>45688</v>
      </c>
      <c r="CP37" s="25" t="str">
        <f>IF(CO37="","",IF(CO37="TBD","TBD",IF(CO37="N/A","N/A","W"&amp;TEXT(WEEKNUM(CO37,21),"00")&amp;" "&amp;YEAR(CO37))))</f>
        <v>W05 2025</v>
      </c>
      <c r="CQ37" s="23" t="s">
        <v>339</v>
      </c>
      <c r="CR37" s="23" t="s">
        <v>399</v>
      </c>
      <c r="CS37" s="23">
        <v>45687</v>
      </c>
      <c r="CT37" s="25" t="str">
        <f>IF(CS37="","",IF(CS37="TBD","TBD",IF(CS37="N/A","N/A","W"&amp;TEXT(WEEKNUM(CS37,21),"00")&amp;" "&amp;YEAR(CS37))))</f>
        <v>W05 2025</v>
      </c>
      <c r="CU37" s="21" t="s">
        <v>339</v>
      </c>
      <c r="CV37" s="21" t="s">
        <v>587</v>
      </c>
      <c r="CW37" s="23">
        <v>45688</v>
      </c>
      <c r="CX37" s="25" t="str">
        <f>IF(CW37="","",IF(CW37="TBD","TBD",IF(CW37="N/A","N/A","W"&amp;TEXT(WEEKNUM(CW37,21),"00")&amp;" "&amp;YEAR(CW37))))</f>
        <v>W05 2025</v>
      </c>
      <c r="CY37" s="20" t="s">
        <v>339</v>
      </c>
      <c r="CZ37" s="21" t="s">
        <v>588</v>
      </c>
      <c r="DA37" s="23">
        <v>45915</v>
      </c>
      <c r="DB37" s="25" t="str">
        <f>IF(DA37="","",IF(DA37="TBD","TBD",IF(DA37="N/A","N/A","W"&amp;TEXT(WEEKNUM(DA37,21),"00")&amp;" "&amp;YEAR(DA37))))</f>
        <v>W38 2025</v>
      </c>
      <c r="DC37" s="23">
        <v>45747</v>
      </c>
      <c r="DD37" s="25" t="str">
        <f>IF(DC37="","",IF(DC37="TBD","TBD",IF(DC37="N/A","N/A","W"&amp;TEXT(WEEKNUM(DC37,21),"00")&amp;" "&amp;YEAR(DC37))))</f>
        <v>W14 2025</v>
      </c>
      <c r="DE37" s="37" t="s">
        <v>340</v>
      </c>
      <c r="DF37" s="23"/>
      <c r="DG37" s="21" t="s">
        <v>259</v>
      </c>
      <c r="DH37" s="18"/>
      <c r="DI37" s="18"/>
      <c r="DJ37" s="18"/>
      <c r="DK37" s="21" t="s">
        <v>260</v>
      </c>
      <c r="DL37" s="21" t="s">
        <v>341</v>
      </c>
      <c r="DM37" s="21"/>
      <c r="DN37" s="23">
        <v>45799</v>
      </c>
      <c r="DO37" s="23">
        <v>45799</v>
      </c>
      <c r="DP37" s="23"/>
      <c r="DQ37" s="23" t="s">
        <v>262</v>
      </c>
      <c r="DR37" s="23"/>
      <c r="DS37" s="23">
        <v>45806</v>
      </c>
      <c r="DT37" s="23" t="s">
        <v>502</v>
      </c>
      <c r="DU37" s="23"/>
      <c r="DV37" s="23">
        <v>45806</v>
      </c>
      <c r="DW37" s="23" t="s">
        <v>342</v>
      </c>
      <c r="DX37" s="23"/>
      <c r="DY37" s="18"/>
      <c r="DZ37" s="18"/>
      <c r="EA37" s="18"/>
      <c r="EB37" s="21" t="s">
        <v>41</v>
      </c>
      <c r="EC37" s="18" t="s">
        <v>234</v>
      </c>
      <c r="ED37" s="18"/>
      <c r="EE37" s="18"/>
      <c r="EF37" s="60"/>
      <c r="EG37" s="60"/>
      <c r="EH37" s="18"/>
      <c r="EI37" s="18"/>
      <c r="EJ37" s="29" t="str">
        <f>K37&amp;AY37&amp;CA37&amp;DE37&amp;DT37&amp;DW37</f>
        <v>VigenteTSS Aprobado 4GIng Aprobada 4GAs Built Aprobado 4GIntegradoOn Air</v>
      </c>
    </row>
    <row r="38" spans="1:140" ht="12.95" hidden="1" customHeight="1">
      <c r="A38" s="30" t="str">
        <f>IFERROR(IF(VLOOKUP(B38,SEARCH!A:A,1,0)=B38,"OK",""),"")</f>
        <v/>
      </c>
      <c r="B38" s="31" t="s">
        <v>589</v>
      </c>
      <c r="C38" s="15" t="s">
        <v>590</v>
      </c>
      <c r="D38" s="16">
        <v>6</v>
      </c>
      <c r="E38" s="16">
        <v>-34.19764438</v>
      </c>
      <c r="F38" s="16">
        <v>-70.871404609999999</v>
      </c>
      <c r="G38" s="16" t="s">
        <v>243</v>
      </c>
      <c r="H38" s="16" t="s">
        <v>591</v>
      </c>
      <c r="I38" s="16" t="s">
        <v>592</v>
      </c>
      <c r="J38" s="16" t="s">
        <v>3</v>
      </c>
      <c r="K38" s="16" t="s">
        <v>3</v>
      </c>
      <c r="L38" s="16" t="s">
        <v>247</v>
      </c>
      <c r="M38" s="103"/>
      <c r="N38" s="18"/>
      <c r="O38" s="19" t="s">
        <v>428</v>
      </c>
      <c r="P38" s="19" t="s">
        <v>380</v>
      </c>
      <c r="Q38" s="18"/>
      <c r="R38" s="21" t="s">
        <v>381</v>
      </c>
      <c r="S38" s="21" t="s">
        <v>593</v>
      </c>
      <c r="T38" s="166">
        <v>153195</v>
      </c>
      <c r="U38" s="23">
        <v>45131</v>
      </c>
      <c r="V38" s="21" t="str">
        <f>IF(U38="","",IF(U38="TBD","TBD",IF(U38="N/A","N/A","W"&amp;TEXT(WEEKNUM(U38,21),"00")&amp;" "&amp;YEAR(U38))))</f>
        <v>W30 2023</v>
      </c>
      <c r="W38" s="23">
        <v>45166</v>
      </c>
      <c r="X38" s="23"/>
      <c r="Y38" s="23" t="str">
        <f>IF(X38="","",IF(X38="TBD","TBD",IF(X38="N/A","N/A","W"&amp;TEXT(WEEKNUM(X38,21),"00")&amp;" "&amp;YEAR(X38))))</f>
        <v/>
      </c>
      <c r="Z38" s="23"/>
      <c r="AA38" s="23">
        <v>45168</v>
      </c>
      <c r="AB38" s="24">
        <f>+IF(Z38="",0,AA38-Z38)</f>
        <v>0</v>
      </c>
      <c r="AC38" s="21" t="s">
        <v>324</v>
      </c>
      <c r="AD38" s="21"/>
      <c r="AE38" s="23">
        <v>45173</v>
      </c>
      <c r="AF38" s="25" t="str">
        <f>IF(AE38="","",IF(AE38="TBD","TBD",IF(AE38="N/A","N/A","W"&amp;TEXT(WEEKNUM(AE38,21),"00")&amp;" "&amp;YEAR(AE38))))</f>
        <v>W36 2023</v>
      </c>
      <c r="AG38" s="21" t="s">
        <v>324</v>
      </c>
      <c r="AH38" s="197"/>
      <c r="AI38" s="23">
        <v>45168</v>
      </c>
      <c r="AJ38" s="25" t="str">
        <f>IF(AI38="","",IF(AI38="TBD","TBD",IF(AI38="N/A","N/A","W"&amp;TEXT(WEEKNUM(AI38,21),"00")&amp;" "&amp;YEAR(AI38))))</f>
        <v>W35 2023</v>
      </c>
      <c r="AK38" s="21" t="s">
        <v>324</v>
      </c>
      <c r="AL38" s="21"/>
      <c r="AM38" s="23">
        <v>45169</v>
      </c>
      <c r="AN38" s="25" t="str">
        <f>IF(AM38="","",IF(AM38="TBD","TBD",IF(AM38="N/A","N/A","W"&amp;TEXT(WEEKNUM(AM38,21),"00")&amp;" "&amp;YEAR(AM38))))</f>
        <v>W35 2023</v>
      </c>
      <c r="AO38" s="21" t="s">
        <v>324</v>
      </c>
      <c r="AP38" s="21"/>
      <c r="AQ38" s="23">
        <v>45173</v>
      </c>
      <c r="AR38" s="25" t="str">
        <f>IF(AQ38="","",IF(AQ38="TBD","TBD",IF(AQ38="N/A","N/A","W"&amp;TEXT(WEEKNUM(AQ38,21),"00")&amp;" "&amp;YEAR(AQ38))))</f>
        <v>W36 2023</v>
      </c>
      <c r="AS38" s="21"/>
      <c r="AT38" s="21"/>
      <c r="AU38" s="23"/>
      <c r="AV38" s="25" t="s">
        <v>252</v>
      </c>
      <c r="AW38" s="23">
        <v>45177</v>
      </c>
      <c r="AX38" s="25" t="str">
        <f>IF(AW38="","",IF(AW38="TBD","TBD",IF(AW38="N/A","N/A","W"&amp;TEXT(WEEKNUM(AW38,21),"00")&amp;" "&amp;YEAR(AW38))))</f>
        <v>W36 2023</v>
      </c>
      <c r="AY38" s="21" t="s">
        <v>327</v>
      </c>
      <c r="AZ38" s="21" t="s">
        <v>328</v>
      </c>
      <c r="BA38" s="21" t="s">
        <v>255</v>
      </c>
      <c r="BB38" s="23"/>
      <c r="BC38" s="23"/>
      <c r="BD38" s="23"/>
      <c r="BE38" s="25" t="str">
        <f>IF(BD38="","",IF(BD38="TBD","TBD",IF(BD38="N/A","N/A","W"&amp;TEXT(WEEKNUM(BD38,21),"00")&amp;" "&amp;YEAR(BD38))))</f>
        <v/>
      </c>
      <c r="BF38" s="23"/>
      <c r="BG38" s="25" t="str">
        <f>IF(BF38="","",IF(BF38="TBD","TBD",IF(BF38="N/A","N/A","W"&amp;TEXT(WEEKNUM(BF38,21),"00")&amp;" "&amp;YEAR(BF38))))</f>
        <v/>
      </c>
      <c r="BH38" s="24">
        <f>+IF(BF38="",0,(BF38-BD38))</f>
        <v>0</v>
      </c>
      <c r="BI38" s="26" t="s">
        <v>256</v>
      </c>
      <c r="BJ38" s="26"/>
      <c r="BK38" s="27"/>
      <c r="BL38" s="25" t="str">
        <f>IF(BK38="","",IF(BK38="TBD","TBD",IF(BK38="N/A","N/A","W"&amp;TEXT(WEEKNUM(BK38,21),"00")&amp;" "&amp;YEAR(BK38))))</f>
        <v/>
      </c>
      <c r="BM38" s="21" t="s">
        <v>256</v>
      </c>
      <c r="BN38" s="21"/>
      <c r="BO38" s="23"/>
      <c r="BP38" s="25" t="str">
        <f>IF(BO38="","",IF(BO38="TBD","TBD",IF(BO38="N/A","N/A","W"&amp;TEXT(WEEKNUM(BO38,21),"00")&amp;" "&amp;YEAR(BO38))))</f>
        <v/>
      </c>
      <c r="BQ38" s="21" t="s">
        <v>256</v>
      </c>
      <c r="BR38" s="21"/>
      <c r="BS38" s="23"/>
      <c r="BT38" s="25" t="str">
        <f t="shared" si="13"/>
        <v/>
      </c>
      <c r="BU38" s="21" t="s">
        <v>256</v>
      </c>
      <c r="BV38" s="21"/>
      <c r="BW38" s="23"/>
      <c r="BX38" s="25" t="str">
        <f t="shared" si="14"/>
        <v/>
      </c>
      <c r="BY38" s="23"/>
      <c r="BZ38" s="25" t="str">
        <f>IF(BY38="","",IF(BY38="TBD","TBD",IF(BY38="N/A","N/A","W"&amp;TEXT(WEEKNUM(BY38,21),"00")&amp;" "&amp;YEAR(BY38))))</f>
        <v/>
      </c>
      <c r="CA38" s="21" t="s">
        <v>257</v>
      </c>
      <c r="CB38" s="21" t="s">
        <v>349</v>
      </c>
      <c r="CC38" s="21" t="s">
        <v>350</v>
      </c>
      <c r="CD38" s="21"/>
      <c r="CE38" s="23"/>
      <c r="CF38" s="23"/>
      <c r="CG38" s="23"/>
      <c r="CH38" s="23"/>
      <c r="CI38" s="25" t="str">
        <f>IF(CH38="","",IF(CH38="TBD","TBD",IF(CH38="N/A","N/A","W"&amp;TEXT(WEEKNUM(CH38,21),"00")&amp;" "&amp;YEAR(CH38))))</f>
        <v/>
      </c>
      <c r="CJ38" s="23"/>
      <c r="CK38" s="25" t="str">
        <f>IF(CJ38="","",IF(CJ38="TBD","TBD",IF(CJ38="N/A","N/A","W"&amp;TEXT(WEEKNUM(CJ38,21),"00")&amp;" "&amp;YEAR(CJ38))))</f>
        <v/>
      </c>
      <c r="CL38" s="24">
        <f>+IF(CJ38="",0,(CJ38-CH38))</f>
        <v>0</v>
      </c>
      <c r="CM38" s="21" t="s">
        <v>258</v>
      </c>
      <c r="CN38" s="21"/>
      <c r="CO38" s="23"/>
      <c r="CP38" s="25" t="str">
        <f>IF(CO38="","",IF(CO38="TBD","TBD",IF(CO38="N/A","N/A","W"&amp;TEXT(WEEKNUM(CO38,21),"00")&amp;" "&amp;YEAR(CO38))))</f>
        <v/>
      </c>
      <c r="CQ38" s="23" t="s">
        <v>258</v>
      </c>
      <c r="CR38" s="23"/>
      <c r="CS38" s="23"/>
      <c r="CT38" s="25" t="str">
        <f>IF(CS38="","",IF(CS38="TBD","TBD",IF(CS38="N/A","N/A","W"&amp;TEXT(WEEKNUM(CS38,21),"00")&amp;" "&amp;YEAR(CS38))))</f>
        <v/>
      </c>
      <c r="CU38" s="21" t="s">
        <v>258</v>
      </c>
      <c r="CV38" s="21"/>
      <c r="CW38" s="23"/>
      <c r="CX38" s="25" t="str">
        <f>IF(CW38="","",IF(CW38="TBD","TBD",IF(CW38="N/A","N/A","W"&amp;TEXT(WEEKNUM(CW38,21),"00")&amp;" "&amp;YEAR(CW38))))</f>
        <v/>
      </c>
      <c r="CY38" s="21" t="s">
        <v>258</v>
      </c>
      <c r="CZ38" s="21"/>
      <c r="DA38" s="23"/>
      <c r="DB38" s="25" t="str">
        <f>IF(DA38="","",IF(DA38="TBD","TBD",IF(DA38="N/A","N/A","W"&amp;TEXT(WEEKNUM(DA38,21),"00")&amp;" "&amp;YEAR(DA38))))</f>
        <v/>
      </c>
      <c r="DC38" s="23"/>
      <c r="DD38" s="25" t="str">
        <f>IF(DC38="","",IF(DC38="TBD","TBD",IF(DC38="N/A","N/A","W"&amp;TEXT(WEEKNUM(DC38,21),"00")&amp;" "&amp;YEAR(DC38))))</f>
        <v/>
      </c>
      <c r="DE38" s="21" t="s">
        <v>258</v>
      </c>
      <c r="DF38" s="23"/>
      <c r="DG38" s="21" t="s">
        <v>259</v>
      </c>
      <c r="DH38" s="18"/>
      <c r="DI38" s="18"/>
      <c r="DJ38" s="18"/>
      <c r="DK38" s="21" t="s">
        <v>260</v>
      </c>
      <c r="DL38" s="21" t="s">
        <v>275</v>
      </c>
      <c r="DM38" s="21"/>
      <c r="DN38" s="23"/>
      <c r="DO38" s="23"/>
      <c r="DP38" s="23"/>
      <c r="DQ38" s="23" t="s">
        <v>262</v>
      </c>
      <c r="DR38" s="23"/>
      <c r="DS38" s="23"/>
      <c r="DT38" s="23"/>
      <c r="DU38" s="23"/>
      <c r="DV38" s="23"/>
      <c r="DW38" s="23"/>
      <c r="DX38" s="23"/>
      <c r="DY38" s="18"/>
      <c r="DZ38" s="18"/>
      <c r="EA38" s="18"/>
      <c r="EB38" s="21" t="s">
        <v>34</v>
      </c>
      <c r="EC38" s="18"/>
      <c r="ED38" s="18"/>
      <c r="EE38" s="18"/>
      <c r="EF38" s="55"/>
      <c r="EG38" s="55"/>
      <c r="EH38" s="18"/>
      <c r="EI38" s="18">
        <v>0</v>
      </c>
      <c r="EJ38" s="29" t="str">
        <f>K38&amp;AY38&amp;CA38&amp;DE38&amp;DT38&amp;DW38</f>
        <v>No VigenteTSS Aprobado 4GIng No Recibida 4GAs Built No Recibido</v>
      </c>
    </row>
    <row r="39" spans="1:140" ht="12.95" hidden="1" customHeight="1">
      <c r="A39" s="30" t="str">
        <f>IFERROR(IF(VLOOKUP(B39,SEARCH!A:A,1,0)=B39,"OK",""),"")</f>
        <v/>
      </c>
      <c r="B39" s="31" t="s">
        <v>594</v>
      </c>
      <c r="C39" s="15" t="s">
        <v>595</v>
      </c>
      <c r="D39" s="16">
        <v>6</v>
      </c>
      <c r="E39" s="16">
        <v>-34.256700000000002</v>
      </c>
      <c r="F39" s="16">
        <v>-71.056799999999996</v>
      </c>
      <c r="G39" s="16" t="s">
        <v>243</v>
      </c>
      <c r="H39" s="16" t="s">
        <v>551</v>
      </c>
      <c r="I39" s="16" t="s">
        <v>596</v>
      </c>
      <c r="J39" s="16" t="s">
        <v>3</v>
      </c>
      <c r="K39" s="16" t="s">
        <v>3</v>
      </c>
      <c r="L39" s="16" t="s">
        <v>247</v>
      </c>
      <c r="M39" s="103"/>
      <c r="N39" s="18"/>
      <c r="O39" s="19" t="s">
        <v>428</v>
      </c>
      <c r="P39" s="19" t="s">
        <v>380</v>
      </c>
      <c r="Q39" s="18"/>
      <c r="R39" s="21" t="s">
        <v>381</v>
      </c>
      <c r="S39" s="21" t="s">
        <v>597</v>
      </c>
      <c r="T39" s="22">
        <v>151825</v>
      </c>
      <c r="U39" s="23">
        <v>45131</v>
      </c>
      <c r="V39" s="21" t="str">
        <f>IF(U39="","",IF(U39="TBD","TBD",IF(U39="N/A","N/A","W"&amp;TEXT(WEEKNUM(U39,21),"00")&amp;" "&amp;YEAR(U39))))</f>
        <v>W30 2023</v>
      </c>
      <c r="W39" s="23">
        <v>45175</v>
      </c>
      <c r="X39" s="23"/>
      <c r="Y39" s="23" t="str">
        <f>IF(X39="","",IF(X39="TBD","TBD",IF(X39="N/A","N/A","W"&amp;TEXT(WEEKNUM(X39,21),"00")&amp;" "&amp;YEAR(X39))))</f>
        <v/>
      </c>
      <c r="Z39" s="23"/>
      <c r="AA39" s="23">
        <v>45180</v>
      </c>
      <c r="AB39" s="24">
        <f>+IF(Z39="",0,AA39-Z39)</f>
        <v>0</v>
      </c>
      <c r="AC39" s="21" t="s">
        <v>324</v>
      </c>
      <c r="AD39" s="21"/>
      <c r="AE39" s="23">
        <v>45181</v>
      </c>
      <c r="AF39" s="25" t="str">
        <f>IF(AE39="","",IF(AE39="TBD","TBD",IF(AE39="N/A","N/A","W"&amp;TEXT(WEEKNUM(AE39,21),"00")&amp;" "&amp;YEAR(AE39))))</f>
        <v>W37 2023</v>
      </c>
      <c r="AG39" s="21" t="s">
        <v>324</v>
      </c>
      <c r="AH39" s="197"/>
      <c r="AI39" s="23">
        <v>45177</v>
      </c>
      <c r="AJ39" s="25" t="str">
        <f>IF(AI39="","",IF(AI39="TBD","TBD",IF(AI39="N/A","N/A","W"&amp;TEXT(WEEKNUM(AI39,21),"00")&amp;" "&amp;YEAR(AI39))))</f>
        <v>W36 2023</v>
      </c>
      <c r="AK39" s="21" t="s">
        <v>324</v>
      </c>
      <c r="AL39" s="21"/>
      <c r="AM39" s="23">
        <v>45175</v>
      </c>
      <c r="AN39" s="25" t="str">
        <f>IF(AM39="","",IF(AM39="TBD","TBD",IF(AM39="N/A","N/A","W"&amp;TEXT(WEEKNUM(AM39,21),"00")&amp;" "&amp;YEAR(AM39))))</f>
        <v>W36 2023</v>
      </c>
      <c r="AO39" s="21" t="s">
        <v>324</v>
      </c>
      <c r="AP39" s="21"/>
      <c r="AQ39" s="23">
        <v>45180</v>
      </c>
      <c r="AR39" s="25" t="str">
        <f>IF(AQ39="","",IF(AQ39="TBD","TBD",IF(AQ39="N/A","N/A","W"&amp;TEXT(WEEKNUM(AQ39,21),"00")&amp;" "&amp;YEAR(AQ39))))</f>
        <v>W37 2023</v>
      </c>
      <c r="AS39" s="21"/>
      <c r="AT39" s="21"/>
      <c r="AU39" s="23"/>
      <c r="AV39" s="25" t="s">
        <v>252</v>
      </c>
      <c r="AW39" s="23">
        <v>45181</v>
      </c>
      <c r="AX39" s="25" t="str">
        <f>IF(AW39="","",IF(AW39="TBD","TBD",IF(AW39="N/A","N/A","W"&amp;TEXT(WEEKNUM(AW39,21),"00")&amp;" "&amp;YEAR(AW39))))</f>
        <v>W37 2023</v>
      </c>
      <c r="AY39" s="21" t="s">
        <v>327</v>
      </c>
      <c r="AZ39" s="21" t="s">
        <v>328</v>
      </c>
      <c r="BA39" s="21" t="s">
        <v>255</v>
      </c>
      <c r="BB39" s="23"/>
      <c r="BC39" s="23"/>
      <c r="BD39" s="23"/>
      <c r="BE39" s="25" t="str">
        <f>IF(BD39="","",IF(BD39="TBD","TBD",IF(BD39="N/A","N/A","W"&amp;TEXT(WEEKNUM(BD39,21),"00")&amp;" "&amp;YEAR(BD39))))</f>
        <v/>
      </c>
      <c r="BF39" s="23"/>
      <c r="BG39" s="25" t="str">
        <f>IF(BF39="","",IF(BF39="TBD","TBD",IF(BF39="N/A","N/A","W"&amp;TEXT(WEEKNUM(BF39,21),"00")&amp;" "&amp;YEAR(BF39))))</f>
        <v/>
      </c>
      <c r="BH39" s="24">
        <f>+IF(BF39="",0,(BF39-BD39))</f>
        <v>0</v>
      </c>
      <c r="BI39" s="26" t="s">
        <v>256</v>
      </c>
      <c r="BJ39" s="26"/>
      <c r="BK39" s="27"/>
      <c r="BL39" s="25" t="str">
        <f>IF(BK39="","",IF(BK39="TBD","TBD",IF(BK39="N/A","N/A","W"&amp;TEXT(WEEKNUM(BK39,21),"00")&amp;" "&amp;YEAR(BK39))))</f>
        <v/>
      </c>
      <c r="BM39" s="21" t="s">
        <v>256</v>
      </c>
      <c r="BN39" s="21"/>
      <c r="BO39" s="23"/>
      <c r="BP39" s="25" t="str">
        <f>IF(BO39="","",IF(BO39="TBD","TBD",IF(BO39="N/A","N/A","W"&amp;TEXT(WEEKNUM(BO39,21),"00")&amp;" "&amp;YEAR(BO39))))</f>
        <v/>
      </c>
      <c r="BQ39" s="21" t="s">
        <v>256</v>
      </c>
      <c r="BR39" s="21"/>
      <c r="BS39" s="23"/>
      <c r="BT39" s="25" t="str">
        <f t="shared" si="13"/>
        <v/>
      </c>
      <c r="BU39" s="21" t="s">
        <v>256</v>
      </c>
      <c r="BV39" s="21"/>
      <c r="BW39" s="23"/>
      <c r="BX39" s="25" t="str">
        <f t="shared" si="14"/>
        <v/>
      </c>
      <c r="BY39" s="23"/>
      <c r="BZ39" s="25" t="str">
        <f>IF(BY39="","",IF(BY39="TBD","TBD",IF(BY39="N/A","N/A","W"&amp;TEXT(WEEKNUM(BY39,21),"00")&amp;" "&amp;YEAR(BY39))))</f>
        <v/>
      </c>
      <c r="CA39" s="21" t="s">
        <v>257</v>
      </c>
      <c r="CB39" s="21" t="s">
        <v>349</v>
      </c>
      <c r="CC39" s="21" t="s">
        <v>350</v>
      </c>
      <c r="CD39" s="21"/>
      <c r="CE39" s="23"/>
      <c r="CF39" s="23"/>
      <c r="CG39" s="23"/>
      <c r="CH39" s="23"/>
      <c r="CI39" s="25" t="str">
        <f>IF(CH39="","",IF(CH39="TBD","TBD",IF(CH39="N/A","N/A","W"&amp;TEXT(WEEKNUM(CH39,21),"00")&amp;" "&amp;YEAR(CH39))))</f>
        <v/>
      </c>
      <c r="CJ39" s="23"/>
      <c r="CK39" s="25" t="str">
        <f>IF(CJ39="","",IF(CJ39="TBD","TBD",IF(CJ39="N/A","N/A","W"&amp;TEXT(WEEKNUM(CJ39,21),"00")&amp;" "&amp;YEAR(CJ39))))</f>
        <v/>
      </c>
      <c r="CL39" s="24">
        <f>+IF(CJ39="",0,(CJ39-CH39))</f>
        <v>0</v>
      </c>
      <c r="CM39" s="21" t="s">
        <v>258</v>
      </c>
      <c r="CN39" s="21"/>
      <c r="CO39" s="23"/>
      <c r="CP39" s="25" t="str">
        <f>IF(CO39="","",IF(CO39="TBD","TBD",IF(CO39="N/A","N/A","W"&amp;TEXT(WEEKNUM(CO39,21),"00")&amp;" "&amp;YEAR(CO39))))</f>
        <v/>
      </c>
      <c r="CQ39" s="23" t="s">
        <v>258</v>
      </c>
      <c r="CR39" s="23"/>
      <c r="CS39" s="23"/>
      <c r="CT39" s="25" t="str">
        <f>IF(CS39="","",IF(CS39="TBD","TBD",IF(CS39="N/A","N/A","W"&amp;TEXT(WEEKNUM(CS39,21),"00")&amp;" "&amp;YEAR(CS39))))</f>
        <v/>
      </c>
      <c r="CU39" s="21" t="s">
        <v>258</v>
      </c>
      <c r="CV39" s="21"/>
      <c r="CW39" s="23"/>
      <c r="CX39" s="25" t="str">
        <f>IF(CW39="","",IF(CW39="TBD","TBD",IF(CW39="N/A","N/A","W"&amp;TEXT(WEEKNUM(CW39,21),"00")&amp;" "&amp;YEAR(CW39))))</f>
        <v/>
      </c>
      <c r="CY39" s="21" t="s">
        <v>258</v>
      </c>
      <c r="CZ39" s="21"/>
      <c r="DA39" s="23"/>
      <c r="DB39" s="25" t="str">
        <f>IF(DA39="","",IF(DA39="TBD","TBD",IF(DA39="N/A","N/A","W"&amp;TEXT(WEEKNUM(DA39,21),"00")&amp;" "&amp;YEAR(DA39))))</f>
        <v/>
      </c>
      <c r="DC39" s="23"/>
      <c r="DD39" s="25" t="str">
        <f>IF(DC39="","",IF(DC39="TBD","TBD",IF(DC39="N/A","N/A","W"&amp;TEXT(WEEKNUM(DC39,21),"00")&amp;" "&amp;YEAR(DC39))))</f>
        <v/>
      </c>
      <c r="DE39" s="21" t="s">
        <v>258</v>
      </c>
      <c r="DF39" s="23"/>
      <c r="DG39" s="21" t="s">
        <v>259</v>
      </c>
      <c r="DH39" s="18"/>
      <c r="DI39" s="18"/>
      <c r="DJ39" s="18"/>
      <c r="DK39" s="21" t="s">
        <v>260</v>
      </c>
      <c r="DL39" s="21" t="s">
        <v>275</v>
      </c>
      <c r="DM39" s="21"/>
      <c r="DN39" s="23"/>
      <c r="DO39" s="23"/>
      <c r="DP39" s="23"/>
      <c r="DQ39" s="23" t="s">
        <v>262</v>
      </c>
      <c r="DR39" s="23"/>
      <c r="DS39" s="23"/>
      <c r="DT39" s="23"/>
      <c r="DU39" s="23"/>
      <c r="DV39" s="23"/>
      <c r="DW39" s="23"/>
      <c r="DX39" s="23"/>
      <c r="DY39" s="18"/>
      <c r="DZ39" s="18"/>
      <c r="EA39" s="18"/>
      <c r="EB39" s="21" t="s">
        <v>34</v>
      </c>
      <c r="EC39" s="18"/>
      <c r="ED39" s="18"/>
      <c r="EE39" s="18"/>
      <c r="EF39" s="55"/>
      <c r="EG39" s="55"/>
      <c r="EH39" s="18"/>
      <c r="EI39" s="18">
        <v>0</v>
      </c>
      <c r="EJ39" s="29" t="str">
        <f>K39&amp;AY39&amp;CA39&amp;DE39&amp;DT39&amp;DW39</f>
        <v>No VigenteTSS Aprobado 4GIng No Recibida 4GAs Built No Recibido</v>
      </c>
    </row>
    <row r="40" spans="1:140" ht="12.95" hidden="1" customHeight="1">
      <c r="A40" s="30" t="str">
        <f>IFERROR(IF(VLOOKUP(B40,SEARCH!A:A,1,0)=B40,"OK",""),"")</f>
        <v/>
      </c>
      <c r="B40" s="31" t="s">
        <v>598</v>
      </c>
      <c r="C40" s="15" t="s">
        <v>599</v>
      </c>
      <c r="D40" s="16">
        <v>6</v>
      </c>
      <c r="E40" s="16">
        <v>-34.053699999999999</v>
      </c>
      <c r="F40" s="16">
        <v>-70.6708</v>
      </c>
      <c r="G40" s="16" t="s">
        <v>243</v>
      </c>
      <c r="H40" s="16" t="s">
        <v>600</v>
      </c>
      <c r="I40" s="16" t="s">
        <v>601</v>
      </c>
      <c r="J40" s="16" t="s">
        <v>3</v>
      </c>
      <c r="K40" s="16" t="s">
        <v>3</v>
      </c>
      <c r="L40" s="16" t="s">
        <v>247</v>
      </c>
      <c r="M40" s="103"/>
      <c r="N40" s="18"/>
      <c r="O40" s="19" t="s">
        <v>428</v>
      </c>
      <c r="P40" s="19" t="s">
        <v>380</v>
      </c>
      <c r="Q40" s="18"/>
      <c r="R40" s="21" t="s">
        <v>381</v>
      </c>
      <c r="S40" s="21" t="s">
        <v>602</v>
      </c>
      <c r="T40" s="22">
        <v>151854</v>
      </c>
      <c r="U40" s="23">
        <v>45131</v>
      </c>
      <c r="V40" s="21" t="str">
        <f>IF(U40="","",IF(U40="TBD","TBD",IF(U40="N/A","N/A","W"&amp;TEXT(WEEKNUM(U40,21),"00")&amp;" "&amp;YEAR(U40))))</f>
        <v>W30 2023</v>
      </c>
      <c r="W40" s="23">
        <v>45166</v>
      </c>
      <c r="X40" s="23"/>
      <c r="Y40" s="23" t="str">
        <f>IF(X40="","",IF(X40="TBD","TBD",IF(X40="N/A","N/A","W"&amp;TEXT(WEEKNUM(X40,21),"00")&amp;" "&amp;YEAR(X40))))</f>
        <v/>
      </c>
      <c r="Z40" s="23"/>
      <c r="AA40" s="23">
        <v>45168</v>
      </c>
      <c r="AB40" s="24">
        <f>+IF(Z40="",0,AA40-Z40)</f>
        <v>0</v>
      </c>
      <c r="AC40" s="21" t="s">
        <v>324</v>
      </c>
      <c r="AD40" s="21"/>
      <c r="AE40" s="23">
        <v>45173</v>
      </c>
      <c r="AF40" s="25" t="str">
        <f>IF(AE40="","",IF(AE40="TBD","TBD",IF(AE40="N/A","N/A","W"&amp;TEXT(WEEKNUM(AE40,21),"00")&amp;" "&amp;YEAR(AE40))))</f>
        <v>W36 2023</v>
      </c>
      <c r="AG40" s="21" t="s">
        <v>324</v>
      </c>
      <c r="AH40" s="21"/>
      <c r="AI40" s="23">
        <v>45168</v>
      </c>
      <c r="AJ40" s="25" t="str">
        <f>IF(AI40="","",IF(AI40="TBD","TBD",IF(AI40="N/A","N/A","W"&amp;TEXT(WEEKNUM(AI40,21),"00")&amp;" "&amp;YEAR(AI40))))</f>
        <v>W35 2023</v>
      </c>
      <c r="AK40" s="21" t="s">
        <v>324</v>
      </c>
      <c r="AL40" s="21"/>
      <c r="AM40" s="23">
        <v>45169</v>
      </c>
      <c r="AN40" s="25" t="str">
        <f>IF(AM40="","",IF(AM40="TBD","TBD",IF(AM40="N/A","N/A","W"&amp;TEXT(WEEKNUM(AM40,21),"00")&amp;" "&amp;YEAR(AM40))))</f>
        <v>W35 2023</v>
      </c>
      <c r="AO40" s="21" t="s">
        <v>324</v>
      </c>
      <c r="AP40" s="21"/>
      <c r="AQ40" s="23">
        <v>45170</v>
      </c>
      <c r="AR40" s="25" t="str">
        <f>IF(AQ40="","",IF(AQ40="TBD","TBD",IF(AQ40="N/A","N/A","W"&amp;TEXT(WEEKNUM(AQ40,21),"00")&amp;" "&amp;YEAR(AQ40))))</f>
        <v>W35 2023</v>
      </c>
      <c r="AS40" s="21"/>
      <c r="AT40" s="21"/>
      <c r="AU40" s="23"/>
      <c r="AV40" s="25" t="s">
        <v>252</v>
      </c>
      <c r="AW40" s="23">
        <v>45177</v>
      </c>
      <c r="AX40" s="25" t="str">
        <f>IF(AW40="","",IF(AW40="TBD","TBD",IF(AW40="N/A","N/A","W"&amp;TEXT(WEEKNUM(AW40,21),"00")&amp;" "&amp;YEAR(AW40))))</f>
        <v>W36 2023</v>
      </c>
      <c r="AY40" s="21" t="s">
        <v>327</v>
      </c>
      <c r="AZ40" s="21" t="s">
        <v>328</v>
      </c>
      <c r="BA40" s="21" t="s">
        <v>255</v>
      </c>
      <c r="BB40" s="23"/>
      <c r="BC40" s="23"/>
      <c r="BD40" s="23"/>
      <c r="BE40" s="25" t="str">
        <f>IF(BD40="","",IF(BD40="TBD","TBD",IF(BD40="N/A","N/A","W"&amp;TEXT(WEEKNUM(BD40,21),"00")&amp;" "&amp;YEAR(BD40))))</f>
        <v/>
      </c>
      <c r="BF40" s="23"/>
      <c r="BG40" s="25" t="str">
        <f>IF(BF40="","",IF(BF40="TBD","TBD",IF(BF40="N/A","N/A","W"&amp;TEXT(WEEKNUM(BF40,21),"00")&amp;" "&amp;YEAR(BF40))))</f>
        <v/>
      </c>
      <c r="BH40" s="24">
        <f>+IF(BF40="",0,(BF40-BD40))</f>
        <v>0</v>
      </c>
      <c r="BI40" s="26" t="s">
        <v>256</v>
      </c>
      <c r="BJ40" s="26"/>
      <c r="BK40" s="27"/>
      <c r="BL40" s="25" t="str">
        <f>IF(BK40="","",IF(BK40="TBD","TBD",IF(BK40="N/A","N/A","W"&amp;TEXT(WEEKNUM(BK40,21),"00")&amp;" "&amp;YEAR(BK40))))</f>
        <v/>
      </c>
      <c r="BM40" s="21" t="s">
        <v>256</v>
      </c>
      <c r="BN40" s="21"/>
      <c r="BO40" s="23"/>
      <c r="BP40" s="25" t="str">
        <f>IF(BO40="","",IF(BO40="TBD","TBD",IF(BO40="N/A","N/A","W"&amp;TEXT(WEEKNUM(BO40,21),"00")&amp;" "&amp;YEAR(BO40))))</f>
        <v/>
      </c>
      <c r="BQ40" s="21" t="s">
        <v>256</v>
      </c>
      <c r="BR40" s="21"/>
      <c r="BS40" s="23"/>
      <c r="BT40" s="25" t="str">
        <f t="shared" si="13"/>
        <v/>
      </c>
      <c r="BU40" s="21" t="s">
        <v>256</v>
      </c>
      <c r="BV40" s="21"/>
      <c r="BW40" s="23"/>
      <c r="BX40" s="25" t="str">
        <f t="shared" si="14"/>
        <v/>
      </c>
      <c r="BY40" s="23"/>
      <c r="BZ40" s="25" t="str">
        <f>IF(BY40="","",IF(BY40="TBD","TBD",IF(BY40="N/A","N/A","W"&amp;TEXT(WEEKNUM(BY40,21),"00")&amp;" "&amp;YEAR(BY40))))</f>
        <v/>
      </c>
      <c r="CA40" s="21" t="s">
        <v>257</v>
      </c>
      <c r="CB40" s="21" t="s">
        <v>349</v>
      </c>
      <c r="CC40" s="21" t="s">
        <v>350</v>
      </c>
      <c r="CD40" s="21"/>
      <c r="CE40" s="23"/>
      <c r="CF40" s="23"/>
      <c r="CG40" s="23"/>
      <c r="CH40" s="23"/>
      <c r="CI40" s="25" t="str">
        <f>IF(CH40="","",IF(CH40="TBD","TBD",IF(CH40="N/A","N/A","W"&amp;TEXT(WEEKNUM(CH40,21),"00")&amp;" "&amp;YEAR(CH40))))</f>
        <v/>
      </c>
      <c r="CJ40" s="23"/>
      <c r="CK40" s="25" t="str">
        <f>IF(CJ40="","",IF(CJ40="TBD","TBD",IF(CJ40="N/A","N/A","W"&amp;TEXT(WEEKNUM(CJ40,21),"00")&amp;" "&amp;YEAR(CJ40))))</f>
        <v/>
      </c>
      <c r="CL40" s="24">
        <f>+IF(CJ40="",0,(CJ40-CH40))</f>
        <v>0</v>
      </c>
      <c r="CM40" s="21" t="s">
        <v>258</v>
      </c>
      <c r="CN40" s="21"/>
      <c r="CO40" s="23"/>
      <c r="CP40" s="25" t="str">
        <f>IF(CO40="","",IF(CO40="TBD","TBD",IF(CO40="N/A","N/A","W"&amp;TEXT(WEEKNUM(CO40,21),"00")&amp;" "&amp;YEAR(CO40))))</f>
        <v/>
      </c>
      <c r="CQ40" s="23" t="s">
        <v>258</v>
      </c>
      <c r="CR40" s="23"/>
      <c r="CS40" s="23"/>
      <c r="CT40" s="25" t="str">
        <f>IF(CS40="","",IF(CS40="TBD","TBD",IF(CS40="N/A","N/A","W"&amp;TEXT(WEEKNUM(CS40,21),"00")&amp;" "&amp;YEAR(CS40))))</f>
        <v/>
      </c>
      <c r="CU40" s="21" t="s">
        <v>258</v>
      </c>
      <c r="CV40" s="21"/>
      <c r="CW40" s="23"/>
      <c r="CX40" s="25" t="str">
        <f>IF(CW40="","",IF(CW40="TBD","TBD",IF(CW40="N/A","N/A","W"&amp;TEXT(WEEKNUM(CW40,21),"00")&amp;" "&amp;YEAR(CW40))))</f>
        <v/>
      </c>
      <c r="CY40" s="21" t="s">
        <v>258</v>
      </c>
      <c r="CZ40" s="21"/>
      <c r="DA40" s="23"/>
      <c r="DB40" s="25" t="str">
        <f>IF(DA40="","",IF(DA40="TBD","TBD",IF(DA40="N/A","N/A","W"&amp;TEXT(WEEKNUM(DA40,21),"00")&amp;" "&amp;YEAR(DA40))))</f>
        <v/>
      </c>
      <c r="DC40" s="23"/>
      <c r="DD40" s="25" t="str">
        <f>IF(DC40="","",IF(DC40="TBD","TBD",IF(DC40="N/A","N/A","W"&amp;TEXT(WEEKNUM(DC40,21),"00")&amp;" "&amp;YEAR(DC40))))</f>
        <v/>
      </c>
      <c r="DE40" s="21" t="s">
        <v>258</v>
      </c>
      <c r="DF40" s="23"/>
      <c r="DG40" s="21" t="s">
        <v>259</v>
      </c>
      <c r="DH40" s="18"/>
      <c r="DI40" s="18"/>
      <c r="DJ40" s="18"/>
      <c r="DK40" s="21" t="s">
        <v>260</v>
      </c>
      <c r="DL40" s="21" t="s">
        <v>275</v>
      </c>
      <c r="DM40" s="21"/>
      <c r="DN40" s="23"/>
      <c r="DO40" s="23"/>
      <c r="DP40" s="23"/>
      <c r="DQ40" s="23" t="s">
        <v>262</v>
      </c>
      <c r="DR40" s="23"/>
      <c r="DS40" s="23"/>
      <c r="DT40" s="23"/>
      <c r="DU40" s="23"/>
      <c r="DV40" s="23"/>
      <c r="DW40" s="23"/>
      <c r="DX40" s="23"/>
      <c r="DY40" s="18"/>
      <c r="DZ40" s="18"/>
      <c r="EA40" s="18"/>
      <c r="EB40" s="21" t="s">
        <v>34</v>
      </c>
      <c r="EC40" s="18"/>
      <c r="ED40" s="18"/>
      <c r="EE40" s="18"/>
      <c r="EF40" s="55"/>
      <c r="EG40" s="55"/>
      <c r="EH40" s="18"/>
      <c r="EI40" s="18">
        <v>0</v>
      </c>
      <c r="EJ40" s="29" t="str">
        <f>K40&amp;AY40&amp;CA40&amp;DE40&amp;DT40&amp;DW40</f>
        <v>No VigenteTSS Aprobado 4GIng No Recibida 4GAs Built No Recibido</v>
      </c>
    </row>
    <row r="41" spans="1:140" ht="12.95" hidden="1" customHeight="1">
      <c r="A41" s="30" t="str">
        <f>IFERROR(IF(VLOOKUP(B41,SEARCH!A:A,1,0)=B41,"OK",""),"")</f>
        <v/>
      </c>
      <c r="B41" s="31" t="s">
        <v>603</v>
      </c>
      <c r="C41" s="15" t="s">
        <v>604</v>
      </c>
      <c r="D41" s="16">
        <v>6</v>
      </c>
      <c r="E41" s="16">
        <v>-34.182670000000002</v>
      </c>
      <c r="F41" s="16">
        <v>-70.660920000000004</v>
      </c>
      <c r="G41" s="16" t="s">
        <v>243</v>
      </c>
      <c r="H41" s="16" t="s">
        <v>353</v>
      </c>
      <c r="I41" s="16" t="s">
        <v>605</v>
      </c>
      <c r="J41" s="16" t="s">
        <v>379</v>
      </c>
      <c r="K41" s="17" t="s">
        <v>319</v>
      </c>
      <c r="L41" s="16" t="s">
        <v>247</v>
      </c>
      <c r="M41" s="103">
        <v>1</v>
      </c>
      <c r="N41" s="18"/>
      <c r="O41" s="19" t="s">
        <v>428</v>
      </c>
      <c r="P41" s="19" t="s">
        <v>380</v>
      </c>
      <c r="Q41" s="18"/>
      <c r="R41" s="21" t="s">
        <v>322</v>
      </c>
      <c r="S41" s="21">
        <v>20</v>
      </c>
      <c r="T41" s="22">
        <v>151392</v>
      </c>
      <c r="U41" s="23">
        <v>45131</v>
      </c>
      <c r="V41" s="21" t="str">
        <f>IF(U41="","",IF(U41="TBD","TBD",IF(U41="N/A","N/A","W"&amp;TEXT(WEEKNUM(U41,21),"00")&amp;" "&amp;YEAR(U41))))</f>
        <v>W30 2023</v>
      </c>
      <c r="W41" s="23">
        <v>45156</v>
      </c>
      <c r="X41" s="23"/>
      <c r="Y41" s="23" t="str">
        <f>IF(X41="","",IF(X41="TBD","TBD",IF(X41="N/A","N/A","W"&amp;TEXT(WEEKNUM(X41,21),"00")&amp;" "&amp;YEAR(X41))))</f>
        <v/>
      </c>
      <c r="Z41" s="23">
        <v>45160</v>
      </c>
      <c r="AA41" s="23">
        <v>45163</v>
      </c>
      <c r="AB41" s="24">
        <f>+IF(Z41="",0,AA41-Z41)</f>
        <v>3</v>
      </c>
      <c r="AC41" s="21" t="s">
        <v>324</v>
      </c>
      <c r="AD41" s="21" t="s">
        <v>606</v>
      </c>
      <c r="AE41" s="23">
        <v>45190</v>
      </c>
      <c r="AF41" s="25" t="str">
        <f>IF(AE41="","",IF(AE41="TBD","TBD",IF(AE41="N/A","N/A","W"&amp;TEXT(WEEKNUM(AE41,21),"00")&amp;" "&amp;YEAR(AE41))))</f>
        <v>W38 2023</v>
      </c>
      <c r="AG41" s="21" t="s">
        <v>324</v>
      </c>
      <c r="AH41" s="21"/>
      <c r="AI41" s="23">
        <v>45160</v>
      </c>
      <c r="AJ41" s="25" t="str">
        <f>IF(AI41="","",IF(AI41="TBD","TBD",IF(AI41="N/A","N/A","W"&amp;TEXT(WEEKNUM(AI41,21),"00")&amp;" "&amp;YEAR(AI41))))</f>
        <v>W34 2023</v>
      </c>
      <c r="AK41" s="21" t="s">
        <v>324</v>
      </c>
      <c r="AL41" s="21"/>
      <c r="AM41" s="23">
        <v>45168</v>
      </c>
      <c r="AN41" s="25" t="str">
        <f>IF(AM41="","",IF(AM41="TBD","TBD",IF(AM41="N/A","N/A","W"&amp;TEXT(WEEKNUM(AM41,21),"00")&amp;" "&amp;YEAR(AM41))))</f>
        <v>W35 2023</v>
      </c>
      <c r="AO41" s="21" t="s">
        <v>324</v>
      </c>
      <c r="AP41" s="21"/>
      <c r="AQ41" s="23">
        <v>45159</v>
      </c>
      <c r="AR41" s="25" t="str">
        <f>IF(AQ41="","",IF(AQ41="TBD","TBD",IF(AQ41="N/A","N/A","W"&amp;TEXT(WEEKNUM(AQ41,21),"00")&amp;" "&amp;YEAR(AQ41))))</f>
        <v>W34 2023</v>
      </c>
      <c r="AS41" s="21"/>
      <c r="AT41" s="21"/>
      <c r="AU41" s="23"/>
      <c r="AV41" s="25" t="s">
        <v>252</v>
      </c>
      <c r="AW41" s="23">
        <v>45190</v>
      </c>
      <c r="AX41" s="25" t="str">
        <f>IF(AW41="","",IF(AW41="TBD","TBD",IF(AW41="N/A","N/A","W"&amp;TEXT(WEEKNUM(AW41,21),"00")&amp;" "&amp;YEAR(AW41))))</f>
        <v>W38 2023</v>
      </c>
      <c r="AY41" s="21" t="s">
        <v>327</v>
      </c>
      <c r="AZ41" s="21" t="s">
        <v>328</v>
      </c>
      <c r="BA41" s="21" t="s">
        <v>329</v>
      </c>
      <c r="BB41" s="23">
        <v>45475</v>
      </c>
      <c r="BC41" s="23"/>
      <c r="BD41" s="23">
        <v>45475</v>
      </c>
      <c r="BE41" s="25" t="str">
        <f>IF(BD41="","",IF(BD41="TBD","TBD",IF(BD41="N/A","N/A","W"&amp;TEXT(WEEKNUM(BD41,21),"00")&amp;" "&amp;YEAR(BD41))))</f>
        <v>W27 2024</v>
      </c>
      <c r="BF41" s="23"/>
      <c r="BG41" s="25" t="str">
        <f>IF(BF41="","",IF(BF41="TBD","TBD",IF(BF41="N/A","N/A","W"&amp;TEXT(WEEKNUM(BF41,21),"00")&amp;" "&amp;YEAR(BF41))))</f>
        <v/>
      </c>
      <c r="BH41" s="24">
        <f>+IF(BF41="",0,(BF41-BD41))</f>
        <v>0</v>
      </c>
      <c r="BI41" s="26" t="s">
        <v>330</v>
      </c>
      <c r="BJ41" s="26" t="s">
        <v>607</v>
      </c>
      <c r="BK41" s="27">
        <v>45523</v>
      </c>
      <c r="BL41" s="25" t="str">
        <f>IF(BK41="","",IF(BK41="TBD","TBD",IF(BK41="N/A","N/A","W"&amp;TEXT(WEEKNUM(BK41,21),"00")&amp;" "&amp;YEAR(BK41))))</f>
        <v>W34 2024</v>
      </c>
      <c r="BM41" s="21" t="s">
        <v>330</v>
      </c>
      <c r="BN41" s="21" t="s">
        <v>566</v>
      </c>
      <c r="BO41" s="23">
        <v>45484</v>
      </c>
      <c r="BP41" s="25" t="str">
        <f>IF(BO41="","",IF(BO41="TBD","TBD",IF(BO41="N/A","N/A","W"&amp;TEXT(WEEKNUM(BO41,21),"00")&amp;" "&amp;YEAR(BO41))))</f>
        <v>W28 2024</v>
      </c>
      <c r="BQ41" s="21" t="s">
        <v>330</v>
      </c>
      <c r="BR41" s="21"/>
      <c r="BS41" s="23">
        <v>45495</v>
      </c>
      <c r="BT41" s="25" t="str">
        <f t="shared" si="13"/>
        <v>W30 2024</v>
      </c>
      <c r="BU41" s="21" t="s">
        <v>330</v>
      </c>
      <c r="BV41" s="21" t="s">
        <v>608</v>
      </c>
      <c r="BW41" s="23">
        <v>45483</v>
      </c>
      <c r="BX41" s="25" t="str">
        <f t="shared" si="14"/>
        <v>W28 2024</v>
      </c>
      <c r="BY41" s="23">
        <v>45523</v>
      </c>
      <c r="BZ41" s="25" t="str">
        <f>IF(BY41="","",IF(BY41="TBD","TBD",IF(BY41="N/A","N/A","W"&amp;TEXT(WEEKNUM(BY41,21),"00")&amp;" "&amp;YEAR(BY41))))</f>
        <v>W34 2024</v>
      </c>
      <c r="CA41" s="22" t="s">
        <v>335</v>
      </c>
      <c r="CB41" s="21" t="s">
        <v>336</v>
      </c>
      <c r="CC41" s="21" t="s">
        <v>336</v>
      </c>
      <c r="CD41" s="21"/>
      <c r="CE41" s="23"/>
      <c r="CF41" s="23">
        <v>45636</v>
      </c>
      <c r="CG41" s="23"/>
      <c r="CH41" s="23">
        <v>45636</v>
      </c>
      <c r="CI41" s="25" t="str">
        <f>IF(CH41="","",IF(CH41="TBD","TBD",IF(CH41="N/A","N/A","W"&amp;TEXT(WEEKNUM(CH41,21),"00")&amp;" "&amp;YEAR(CH41))))</f>
        <v>W50 2024</v>
      </c>
      <c r="CJ41" s="23">
        <v>45639</v>
      </c>
      <c r="CK41" s="25" t="str">
        <f>IF(CJ41="","",IF(CJ41="TBD","TBD",IF(CJ41="N/A","N/A","W"&amp;TEXT(WEEKNUM(CJ41,21),"00")&amp;" "&amp;YEAR(CJ41))))</f>
        <v>W50 2024</v>
      </c>
      <c r="CL41" s="24">
        <f>+IF(CJ41="",0,(CJ41-CH41))</f>
        <v>3</v>
      </c>
      <c r="CM41" s="21" t="s">
        <v>339</v>
      </c>
      <c r="CN41" s="21" t="s">
        <v>609</v>
      </c>
      <c r="CO41" s="23">
        <v>45659</v>
      </c>
      <c r="CP41" s="25" t="str">
        <f>IF(CO41="","",IF(CO41="TBD","TBD",IF(CO41="N/A","N/A","W"&amp;TEXT(WEEKNUM(CO41,21),"00")&amp;" "&amp;YEAR(CO41))))</f>
        <v>W01 2025</v>
      </c>
      <c r="CQ41" s="23" t="s">
        <v>339</v>
      </c>
      <c r="CR41" s="23"/>
      <c r="CS41" s="23">
        <v>45659</v>
      </c>
      <c r="CT41" s="25" t="str">
        <f>IF(CS41="","",IF(CS41="TBD","TBD",IF(CS41="N/A","N/A","W"&amp;TEXT(WEEKNUM(CS41,21),"00")&amp;" "&amp;YEAR(CS41))))</f>
        <v>W01 2025</v>
      </c>
      <c r="CU41" s="21" t="s">
        <v>339</v>
      </c>
      <c r="CV41" s="21"/>
      <c r="CW41" s="23">
        <v>45642</v>
      </c>
      <c r="CX41" s="25" t="str">
        <f>IF(CW41="","",IF(CW41="TBD","TBD",IF(CW41="N/A","N/A","W"&amp;TEXT(WEEKNUM(CW41,21),"00")&amp;" "&amp;YEAR(CW41))))</f>
        <v>W51 2024</v>
      </c>
      <c r="CY41" s="21" t="s">
        <v>388</v>
      </c>
      <c r="CZ41" s="21" t="s">
        <v>610</v>
      </c>
      <c r="DA41" s="23">
        <v>45642</v>
      </c>
      <c r="DB41" s="25" t="str">
        <f>IF(DA41="","",IF(DA41="TBD","TBD",IF(DA41="N/A","N/A","W"&amp;TEXT(WEEKNUM(DA41,21),"00")&amp;" "&amp;YEAR(DA41))))</f>
        <v>W51 2024</v>
      </c>
      <c r="DC41" s="23">
        <v>45673</v>
      </c>
      <c r="DD41" s="25" t="str">
        <f>IF(DC41="","",IF(DC41="TBD","TBD",IF(DC41="N/A","N/A","W"&amp;TEXT(WEEKNUM(DC41,21),"00")&amp;" "&amp;YEAR(DC41))))</f>
        <v>W03 2025</v>
      </c>
      <c r="DE41" s="21" t="s">
        <v>392</v>
      </c>
      <c r="DF41" s="23"/>
      <c r="DG41" s="21" t="s">
        <v>259</v>
      </c>
      <c r="DH41" s="21">
        <v>0</v>
      </c>
      <c r="DI41" s="18"/>
      <c r="DJ41" s="18"/>
      <c r="DK41" s="21" t="s">
        <v>260</v>
      </c>
      <c r="DL41" s="21" t="s">
        <v>341</v>
      </c>
      <c r="DM41" s="21"/>
      <c r="DN41" s="23">
        <v>45735</v>
      </c>
      <c r="DO41" s="23">
        <v>45735</v>
      </c>
      <c r="DP41" s="23"/>
      <c r="DQ41" s="23" t="s">
        <v>262</v>
      </c>
      <c r="DR41" s="23"/>
      <c r="DS41" s="23">
        <v>45751</v>
      </c>
      <c r="DT41" s="23" t="s">
        <v>502</v>
      </c>
      <c r="DU41" s="23"/>
      <c r="DV41" s="23">
        <v>45751</v>
      </c>
      <c r="DW41" s="23" t="s">
        <v>342</v>
      </c>
      <c r="DX41" s="23"/>
      <c r="DY41" s="18"/>
      <c r="DZ41" s="18" t="s">
        <v>503</v>
      </c>
      <c r="EA41" s="18" t="s">
        <v>504</v>
      </c>
      <c r="EB41" s="21" t="s">
        <v>41</v>
      </c>
      <c r="EC41" s="18" t="s">
        <v>234</v>
      </c>
      <c r="ED41" s="18"/>
      <c r="EE41" s="18"/>
      <c r="EF41" s="55"/>
      <c r="EG41" s="55"/>
      <c r="EH41" s="18"/>
      <c r="EI41" s="18">
        <v>0</v>
      </c>
      <c r="EJ41" s="29" t="str">
        <f>K41&amp;AY41&amp;CA41&amp;DE41&amp;DT41&amp;DW41</f>
        <v>VigenteTSS Aprobado 4GIng Aprobada 4GAs Built Aprobado con Observaciones 4GIntegradoOn Air</v>
      </c>
    </row>
    <row r="42" spans="1:140" ht="12.95" hidden="1" customHeight="1">
      <c r="A42" s="30" t="str">
        <f>IFERROR(IF(VLOOKUP(B42,SEARCH!A:A,1,0)=B42,"OK",""),"")</f>
        <v/>
      </c>
      <c r="B42" s="31" t="s">
        <v>611</v>
      </c>
      <c r="C42" s="15" t="s">
        <v>612</v>
      </c>
      <c r="D42" s="16">
        <v>6</v>
      </c>
      <c r="E42" s="16">
        <v>-34.298499999999997</v>
      </c>
      <c r="F42" s="16">
        <v>-71.393600000000006</v>
      </c>
      <c r="G42" s="16" t="s">
        <v>243</v>
      </c>
      <c r="H42" s="16" t="s">
        <v>613</v>
      </c>
      <c r="I42" s="16" t="s">
        <v>614</v>
      </c>
      <c r="J42" s="16" t="s">
        <v>3</v>
      </c>
      <c r="K42" s="16" t="s">
        <v>3</v>
      </c>
      <c r="L42" s="16" t="s">
        <v>247</v>
      </c>
      <c r="M42" s="103"/>
      <c r="N42" s="18"/>
      <c r="O42" s="19" t="s">
        <v>428</v>
      </c>
      <c r="P42" s="19" t="s">
        <v>380</v>
      </c>
      <c r="Q42" s="18"/>
      <c r="R42" s="21" t="s">
        <v>381</v>
      </c>
      <c r="S42" s="21" t="s">
        <v>615</v>
      </c>
      <c r="T42" s="22">
        <v>152329</v>
      </c>
      <c r="U42" s="23">
        <v>45131</v>
      </c>
      <c r="V42" s="21" t="str">
        <f>IF(U42="","",IF(U42="TBD","TBD",IF(U42="N/A","N/A","W"&amp;TEXT(WEEKNUM(U42,21),"00")&amp;" "&amp;YEAR(U42))))</f>
        <v>W30 2023</v>
      </c>
      <c r="W42" s="23">
        <v>45166</v>
      </c>
      <c r="X42" s="23"/>
      <c r="Y42" s="23" t="str">
        <f>IF(X42="","",IF(X42="TBD","TBD",IF(X42="N/A","N/A","W"&amp;TEXT(WEEKNUM(X42,21),"00")&amp;" "&amp;YEAR(X42))))</f>
        <v/>
      </c>
      <c r="Z42" s="23"/>
      <c r="AA42" s="23">
        <v>45168</v>
      </c>
      <c r="AB42" s="24">
        <f>+IF(Z42="",0,AA42-Z42)</f>
        <v>0</v>
      </c>
      <c r="AC42" s="21" t="s">
        <v>324</v>
      </c>
      <c r="AD42" s="21"/>
      <c r="AE42" s="23">
        <v>45173</v>
      </c>
      <c r="AF42" s="25" t="str">
        <f>IF(AE42="","",IF(AE42="TBD","TBD",IF(AE42="N/A","N/A","W"&amp;TEXT(WEEKNUM(AE42,21),"00")&amp;" "&amp;YEAR(AE42))))</f>
        <v>W36 2023</v>
      </c>
      <c r="AG42" s="21" t="s">
        <v>324</v>
      </c>
      <c r="AH42" s="21"/>
      <c r="AI42" s="23">
        <v>45168</v>
      </c>
      <c r="AJ42" s="25" t="str">
        <f>IF(AI42="","",IF(AI42="TBD","TBD",IF(AI42="N/A","N/A","W"&amp;TEXT(WEEKNUM(AI42,21),"00")&amp;" "&amp;YEAR(AI42))))</f>
        <v>W35 2023</v>
      </c>
      <c r="AK42" s="21" t="s">
        <v>324</v>
      </c>
      <c r="AL42" s="21"/>
      <c r="AM42" s="23">
        <v>45169</v>
      </c>
      <c r="AN42" s="25" t="str">
        <f>IF(AM42="","",IF(AM42="TBD","TBD",IF(AM42="N/A","N/A","W"&amp;TEXT(WEEKNUM(AM42,21),"00")&amp;" "&amp;YEAR(AM42))))</f>
        <v>W35 2023</v>
      </c>
      <c r="AO42" s="21" t="s">
        <v>324</v>
      </c>
      <c r="AP42" s="21"/>
      <c r="AQ42" s="23">
        <v>45173</v>
      </c>
      <c r="AR42" s="25" t="str">
        <f>IF(AQ42="","",IF(AQ42="TBD","TBD",IF(AQ42="N/A","N/A","W"&amp;TEXT(WEEKNUM(AQ42,21),"00")&amp;" "&amp;YEAR(AQ42))))</f>
        <v>W36 2023</v>
      </c>
      <c r="AS42" s="21"/>
      <c r="AT42" s="21"/>
      <c r="AU42" s="23"/>
      <c r="AV42" s="25" t="s">
        <v>252</v>
      </c>
      <c r="AW42" s="23">
        <v>45177</v>
      </c>
      <c r="AX42" s="25" t="str">
        <f>IF(AW42="","",IF(AW42="TBD","TBD",IF(AW42="N/A","N/A","W"&amp;TEXT(WEEKNUM(AW42,21),"00")&amp;" "&amp;YEAR(AW42))))</f>
        <v>W36 2023</v>
      </c>
      <c r="AY42" s="21" t="s">
        <v>327</v>
      </c>
      <c r="AZ42" s="21" t="s">
        <v>328</v>
      </c>
      <c r="BA42" s="21" t="s">
        <v>255</v>
      </c>
      <c r="BB42" s="23"/>
      <c r="BC42" s="23"/>
      <c r="BD42" s="23"/>
      <c r="BE42" s="25" t="str">
        <f>IF(BD42="","",IF(BD42="TBD","TBD",IF(BD42="N/A","N/A","W"&amp;TEXT(WEEKNUM(BD42,21),"00")&amp;" "&amp;YEAR(BD42))))</f>
        <v/>
      </c>
      <c r="BF42" s="23"/>
      <c r="BG42" s="25" t="str">
        <f>IF(BF42="","",IF(BF42="TBD","TBD",IF(BF42="N/A","N/A","W"&amp;TEXT(WEEKNUM(BF42,21),"00")&amp;" "&amp;YEAR(BF42))))</f>
        <v/>
      </c>
      <c r="BH42" s="24">
        <f>+IF(BF42="",0,(BF42-BD42))</f>
        <v>0</v>
      </c>
      <c r="BI42" s="26" t="s">
        <v>256</v>
      </c>
      <c r="BJ42" s="26"/>
      <c r="BK42" s="27"/>
      <c r="BL42" s="25" t="str">
        <f>IF(BK42="","",IF(BK42="TBD","TBD",IF(BK42="N/A","N/A","W"&amp;TEXT(WEEKNUM(BK42,21),"00")&amp;" "&amp;YEAR(BK42))))</f>
        <v/>
      </c>
      <c r="BM42" s="21" t="s">
        <v>256</v>
      </c>
      <c r="BN42" s="21"/>
      <c r="BO42" s="23"/>
      <c r="BP42" s="25" t="str">
        <f>IF(BO42="","",IF(BO42="TBD","TBD",IF(BO42="N/A","N/A","W"&amp;TEXT(WEEKNUM(BO42,21),"00")&amp;" "&amp;YEAR(BO42))))</f>
        <v/>
      </c>
      <c r="BQ42" s="21" t="s">
        <v>256</v>
      </c>
      <c r="BR42" s="21"/>
      <c r="BS42" s="23"/>
      <c r="BT42" s="25" t="str">
        <f t="shared" si="13"/>
        <v/>
      </c>
      <c r="BU42" s="21" t="s">
        <v>256</v>
      </c>
      <c r="BV42" s="21"/>
      <c r="BW42" s="23"/>
      <c r="BX42" s="25" t="str">
        <f t="shared" si="14"/>
        <v/>
      </c>
      <c r="BY42" s="23"/>
      <c r="BZ42" s="25" t="str">
        <f>IF(BY42="","",IF(BY42="TBD","TBD",IF(BY42="N/A","N/A","W"&amp;TEXT(WEEKNUM(BY42,21),"00")&amp;" "&amp;YEAR(BY42))))</f>
        <v/>
      </c>
      <c r="CA42" s="21" t="s">
        <v>257</v>
      </c>
      <c r="CB42" s="21" t="s">
        <v>349</v>
      </c>
      <c r="CC42" s="21" t="s">
        <v>350</v>
      </c>
      <c r="CD42" s="21"/>
      <c r="CE42" s="23"/>
      <c r="CF42" s="23"/>
      <c r="CG42" s="23"/>
      <c r="CH42" s="23"/>
      <c r="CI42" s="25" t="str">
        <f>IF(CH42="","",IF(CH42="TBD","TBD",IF(CH42="N/A","N/A","W"&amp;TEXT(WEEKNUM(CH42,21),"00")&amp;" "&amp;YEAR(CH42))))</f>
        <v/>
      </c>
      <c r="CJ42" s="23"/>
      <c r="CK42" s="25" t="str">
        <f>IF(CJ42="","",IF(CJ42="TBD","TBD",IF(CJ42="N/A","N/A","W"&amp;TEXT(WEEKNUM(CJ42,21),"00")&amp;" "&amp;YEAR(CJ42))))</f>
        <v/>
      </c>
      <c r="CL42" s="24">
        <f>+IF(CJ42="",0,(CJ42-CH42))</f>
        <v>0</v>
      </c>
      <c r="CM42" s="21" t="s">
        <v>258</v>
      </c>
      <c r="CN42" s="21"/>
      <c r="CO42" s="23"/>
      <c r="CP42" s="25" t="str">
        <f>IF(CO42="","",IF(CO42="TBD","TBD",IF(CO42="N/A","N/A","W"&amp;TEXT(WEEKNUM(CO42,21),"00")&amp;" "&amp;YEAR(CO42))))</f>
        <v/>
      </c>
      <c r="CQ42" s="23" t="s">
        <v>258</v>
      </c>
      <c r="CR42" s="23"/>
      <c r="CS42" s="23"/>
      <c r="CT42" s="25" t="str">
        <f>IF(CS42="","",IF(CS42="TBD","TBD",IF(CS42="N/A","N/A","W"&amp;TEXT(WEEKNUM(CS42,21),"00")&amp;" "&amp;YEAR(CS42))))</f>
        <v/>
      </c>
      <c r="CU42" s="21" t="s">
        <v>258</v>
      </c>
      <c r="CV42" s="21"/>
      <c r="CW42" s="23"/>
      <c r="CX42" s="25" t="str">
        <f>IF(CW42="","",IF(CW42="TBD","TBD",IF(CW42="N/A","N/A","W"&amp;TEXT(WEEKNUM(CW42,21),"00")&amp;" "&amp;YEAR(CW42))))</f>
        <v/>
      </c>
      <c r="CY42" s="21" t="s">
        <v>258</v>
      </c>
      <c r="CZ42" s="21"/>
      <c r="DA42" s="23"/>
      <c r="DB42" s="25" t="str">
        <f>IF(DA42="","",IF(DA42="TBD","TBD",IF(DA42="N/A","N/A","W"&amp;TEXT(WEEKNUM(DA42,21),"00")&amp;" "&amp;YEAR(DA42))))</f>
        <v/>
      </c>
      <c r="DC42" s="23"/>
      <c r="DD42" s="25" t="str">
        <f>IF(DC42="","",IF(DC42="TBD","TBD",IF(DC42="N/A","N/A","W"&amp;TEXT(WEEKNUM(DC42,21),"00")&amp;" "&amp;YEAR(DC42))))</f>
        <v/>
      </c>
      <c r="DE42" s="21" t="s">
        <v>258</v>
      </c>
      <c r="DF42" s="23"/>
      <c r="DG42" s="21" t="s">
        <v>259</v>
      </c>
      <c r="DH42" s="18"/>
      <c r="DI42" s="18"/>
      <c r="DJ42" s="18"/>
      <c r="DK42" s="21" t="s">
        <v>260</v>
      </c>
      <c r="DL42" s="21" t="s">
        <v>275</v>
      </c>
      <c r="DM42" s="21"/>
      <c r="DN42" s="23"/>
      <c r="DO42" s="23"/>
      <c r="DP42" s="23"/>
      <c r="DQ42" s="23" t="s">
        <v>262</v>
      </c>
      <c r="DR42" s="23"/>
      <c r="DS42" s="23"/>
      <c r="DT42" s="23"/>
      <c r="DU42" s="23"/>
      <c r="DV42" s="23"/>
      <c r="DW42" s="23"/>
      <c r="DX42" s="23"/>
      <c r="DY42" s="18"/>
      <c r="DZ42" s="18"/>
      <c r="EA42" s="18"/>
      <c r="EB42" s="21" t="s">
        <v>34</v>
      </c>
      <c r="EC42" s="18"/>
      <c r="ED42" s="18"/>
      <c r="EE42" s="18"/>
      <c r="EF42" s="55"/>
      <c r="EG42" s="55"/>
      <c r="EH42" s="18"/>
      <c r="EI42" s="18">
        <v>0</v>
      </c>
      <c r="EJ42" s="29" t="str">
        <f>K42&amp;AY42&amp;CA42&amp;DE42&amp;DT42&amp;DW42</f>
        <v>No VigenteTSS Aprobado 4GIng No Recibida 4GAs Built No Recibido</v>
      </c>
    </row>
    <row r="43" spans="1:140" ht="12.95" hidden="1" customHeight="1">
      <c r="A43" s="30" t="str">
        <f>IFERROR(IF(VLOOKUP(B43,SEARCH!A:A,1,0)=B43,"OK",""),"")</f>
        <v/>
      </c>
      <c r="B43" s="31" t="s">
        <v>616</v>
      </c>
      <c r="C43" s="15" t="s">
        <v>617</v>
      </c>
      <c r="D43" s="16">
        <v>6</v>
      </c>
      <c r="E43" s="16">
        <v>-34.132199999999997</v>
      </c>
      <c r="F43" s="16">
        <v>-70.73</v>
      </c>
      <c r="G43" s="16" t="s">
        <v>243</v>
      </c>
      <c r="H43" s="16" t="s">
        <v>542</v>
      </c>
      <c r="I43" s="16" t="s">
        <v>618</v>
      </c>
      <c r="J43" s="16" t="s">
        <v>379</v>
      </c>
      <c r="K43" s="17" t="s">
        <v>319</v>
      </c>
      <c r="L43" s="16" t="s">
        <v>247</v>
      </c>
      <c r="M43" s="19" t="s">
        <v>320</v>
      </c>
      <c r="N43" s="21"/>
      <c r="O43" s="19" t="s">
        <v>428</v>
      </c>
      <c r="P43" s="19" t="s">
        <v>380</v>
      </c>
      <c r="Q43" s="18"/>
      <c r="R43" s="21" t="s">
        <v>381</v>
      </c>
      <c r="S43" s="21">
        <v>32</v>
      </c>
      <c r="T43" s="22">
        <v>152255</v>
      </c>
      <c r="U43" s="23">
        <v>45131</v>
      </c>
      <c r="V43" s="21" t="str">
        <f>IF(U43="","",IF(U43="TBD","TBD",IF(U43="N/A","N/A","W"&amp;TEXT(WEEKNUM(U43,21),"00")&amp;" "&amp;YEAR(U43))))</f>
        <v>W30 2023</v>
      </c>
      <c r="W43" s="23">
        <v>45156</v>
      </c>
      <c r="X43" s="23"/>
      <c r="Y43" s="23" t="str">
        <f>IF(X43="","",IF(X43="TBD","TBD",IF(X43="N/A","N/A","W"&amp;TEXT(WEEKNUM(X43,21),"00")&amp;" "&amp;YEAR(X43))))</f>
        <v/>
      </c>
      <c r="Z43" s="23">
        <v>45160</v>
      </c>
      <c r="AA43" s="23">
        <v>45163</v>
      </c>
      <c r="AB43" s="24">
        <f>+IF(Z43="",0,AA43-Z43)</f>
        <v>3</v>
      </c>
      <c r="AC43" s="21" t="s">
        <v>324</v>
      </c>
      <c r="AD43" s="21" t="s">
        <v>619</v>
      </c>
      <c r="AE43" s="23">
        <v>45190</v>
      </c>
      <c r="AF43" s="25" t="str">
        <f>IF(AE43="","",IF(AE43="TBD","TBD",IF(AE43="N/A","N/A","W"&amp;TEXT(WEEKNUM(AE43,21),"00")&amp;" "&amp;YEAR(AE43))))</f>
        <v>W38 2023</v>
      </c>
      <c r="AG43" s="21" t="s">
        <v>324</v>
      </c>
      <c r="AH43" s="21"/>
      <c r="AI43" s="23">
        <v>45160</v>
      </c>
      <c r="AJ43" s="25" t="str">
        <f>IF(AI43="","",IF(AI43="TBD","TBD",IF(AI43="N/A","N/A","W"&amp;TEXT(WEEKNUM(AI43,21),"00")&amp;" "&amp;YEAR(AI43))))</f>
        <v>W34 2023</v>
      </c>
      <c r="AK43" s="21" t="s">
        <v>324</v>
      </c>
      <c r="AL43" s="21"/>
      <c r="AM43" s="23">
        <v>45168</v>
      </c>
      <c r="AN43" s="25" t="str">
        <f>IF(AM43="","",IF(AM43="TBD","TBD",IF(AM43="N/A","N/A","W"&amp;TEXT(WEEKNUM(AM43,21),"00")&amp;" "&amp;YEAR(AM43))))</f>
        <v>W35 2023</v>
      </c>
      <c r="AO43" s="21" t="s">
        <v>324</v>
      </c>
      <c r="AP43" s="21"/>
      <c r="AQ43" s="23">
        <v>45160</v>
      </c>
      <c r="AR43" s="25" t="str">
        <f>IF(AQ43="","",IF(AQ43="TBD","TBD",IF(AQ43="N/A","N/A","W"&amp;TEXT(WEEKNUM(AQ43,21),"00")&amp;" "&amp;YEAR(AQ43))))</f>
        <v>W34 2023</v>
      </c>
      <c r="AS43" s="21"/>
      <c r="AT43" s="21"/>
      <c r="AU43" s="23"/>
      <c r="AV43" s="25" t="s">
        <v>252</v>
      </c>
      <c r="AW43" s="23">
        <v>45190</v>
      </c>
      <c r="AX43" s="25" t="str">
        <f>IF(AW43="","",IF(AW43="TBD","TBD",IF(AW43="N/A","N/A","W"&amp;TEXT(WEEKNUM(AW43,21),"00")&amp;" "&amp;YEAR(AW43))))</f>
        <v>W38 2023</v>
      </c>
      <c r="AY43" s="21" t="s">
        <v>327</v>
      </c>
      <c r="AZ43" s="21" t="s">
        <v>328</v>
      </c>
      <c r="BA43" s="21" t="s">
        <v>329</v>
      </c>
      <c r="BB43" s="23">
        <v>45475</v>
      </c>
      <c r="BC43" s="23"/>
      <c r="BD43" s="23">
        <v>45475</v>
      </c>
      <c r="BE43" s="25" t="str">
        <f>IF(BD43="","",IF(BD43="TBD","TBD",IF(BD43="N/A","N/A","W"&amp;TEXT(WEEKNUM(BD43,21),"00")&amp;" "&amp;YEAR(BD43))))</f>
        <v>W27 2024</v>
      </c>
      <c r="BF43" s="23"/>
      <c r="BG43" s="25" t="str">
        <f>IF(BF43="","",IF(BF43="TBD","TBD",IF(BF43="N/A","N/A","W"&amp;TEXT(WEEKNUM(BF43,21),"00")&amp;" "&amp;YEAR(BF43))))</f>
        <v/>
      </c>
      <c r="BH43" s="24">
        <f>+IF(BF43="",0,(BF43-BD43))</f>
        <v>0</v>
      </c>
      <c r="BI43" s="26" t="s">
        <v>330</v>
      </c>
      <c r="BJ43" s="26" t="s">
        <v>574</v>
      </c>
      <c r="BK43" s="27">
        <v>45481</v>
      </c>
      <c r="BL43" s="25" t="str">
        <f>IF(BK43="","",IF(BK43="TBD","TBD",IF(BK43="N/A","N/A","W"&amp;TEXT(WEEKNUM(BK43,21),"00")&amp;" "&amp;YEAR(BK43))))</f>
        <v>W28 2024</v>
      </c>
      <c r="BM43" s="21" t="s">
        <v>330</v>
      </c>
      <c r="BN43" s="21" t="s">
        <v>575</v>
      </c>
      <c r="BO43" s="23">
        <v>45518</v>
      </c>
      <c r="BP43" s="25" t="str">
        <f>IF(BO43="","",IF(BO43="TBD","TBD",IF(BO43="N/A","N/A","W"&amp;TEXT(WEEKNUM(BO43,21),"00")&amp;" "&amp;YEAR(BO43))))</f>
        <v>W33 2024</v>
      </c>
      <c r="BQ43" s="21" t="s">
        <v>330</v>
      </c>
      <c r="BR43" s="21"/>
      <c r="BS43" s="23">
        <v>45495</v>
      </c>
      <c r="BT43" s="25" t="str">
        <f t="shared" si="13"/>
        <v>W30 2024</v>
      </c>
      <c r="BU43" s="21" t="s">
        <v>330</v>
      </c>
      <c r="BV43" s="21" t="s">
        <v>620</v>
      </c>
      <c r="BW43" s="23">
        <v>45484</v>
      </c>
      <c r="BX43" s="25" t="str">
        <f t="shared" si="14"/>
        <v>W28 2024</v>
      </c>
      <c r="BY43" s="23">
        <v>45518</v>
      </c>
      <c r="BZ43" s="25" t="str">
        <f>IF(BY43="","",IF(BY43="TBD","TBD",IF(BY43="N/A","N/A","W"&amp;TEXT(WEEKNUM(BY43,21),"00")&amp;" "&amp;YEAR(BY43))))</f>
        <v>W33 2024</v>
      </c>
      <c r="CA43" s="22" t="s">
        <v>335</v>
      </c>
      <c r="CB43" s="21" t="s">
        <v>336</v>
      </c>
      <c r="CC43" s="21" t="s">
        <v>336</v>
      </c>
      <c r="CD43" s="21"/>
      <c r="CE43" s="23"/>
      <c r="CF43" s="23">
        <v>45561</v>
      </c>
      <c r="CG43" s="23"/>
      <c r="CH43" s="23">
        <v>45561</v>
      </c>
      <c r="CI43" s="25" t="str">
        <f>IF(CH43="","",IF(CH43="TBD","TBD",IF(CH43="N/A","N/A","W"&amp;TEXT(WEEKNUM(CH43,21),"00")&amp;" "&amp;YEAR(CH43))))</f>
        <v>W39 2024</v>
      </c>
      <c r="CJ43" s="23"/>
      <c r="CK43" s="25" t="str">
        <f>IF(CJ43="","",IF(CJ43="TBD","TBD",IF(CJ43="N/A","N/A","W"&amp;TEXT(WEEKNUM(CJ43,21),"00")&amp;" "&amp;YEAR(CJ43))))</f>
        <v/>
      </c>
      <c r="CL43" s="24">
        <f>+IF(CJ43="",0,(CJ43-CH43))</f>
        <v>0</v>
      </c>
      <c r="CM43" s="21" t="s">
        <v>388</v>
      </c>
      <c r="CN43" s="21" t="s">
        <v>621</v>
      </c>
      <c r="CO43" s="23">
        <v>45566</v>
      </c>
      <c r="CP43" s="25" t="str">
        <f>IF(CO43="","",IF(CO43="TBD","TBD",IF(CO43="N/A","N/A","W"&amp;TEXT(WEEKNUM(CO43,21),"00")&amp;" "&amp;YEAR(CO43))))</f>
        <v>W40 2024</v>
      </c>
      <c r="CQ43" s="23" t="s">
        <v>339</v>
      </c>
      <c r="CR43" s="23" t="s">
        <v>578</v>
      </c>
      <c r="CS43" s="23">
        <v>45568</v>
      </c>
      <c r="CT43" s="25" t="str">
        <f>IF(CS43="","",IF(CS43="TBD","TBD",IF(CS43="N/A","N/A","W"&amp;TEXT(WEEKNUM(CS43,21),"00")&amp;" "&amp;YEAR(CS43))))</f>
        <v>W40 2024</v>
      </c>
      <c r="CU43" s="21" t="s">
        <v>339</v>
      </c>
      <c r="CV43" s="21"/>
      <c r="CW43" s="23">
        <v>45568</v>
      </c>
      <c r="CX43" s="25" t="str">
        <f>IF(CW43="","",IF(CW43="TBD","TBD",IF(CW43="N/A","N/A","W"&amp;TEXT(WEEKNUM(CW43,21),"00")&amp;" "&amp;YEAR(CW43))))</f>
        <v>W40 2024</v>
      </c>
      <c r="CY43" s="20" t="s">
        <v>339</v>
      </c>
      <c r="CZ43" s="21"/>
      <c r="DA43" s="23">
        <v>45568</v>
      </c>
      <c r="DB43" s="25" t="str">
        <f>IF(DA43="","",IF(DA43="TBD","TBD",IF(DA43="N/A","N/A","W"&amp;TEXT(WEEKNUM(DA43,21),"00")&amp;" "&amp;YEAR(DA43))))</f>
        <v>W40 2024</v>
      </c>
      <c r="DC43" s="23">
        <v>45758</v>
      </c>
      <c r="DD43" s="25" t="str">
        <f>IF(DC43="","",IF(DC43="TBD","TBD",IF(DC43="N/A","N/A","W"&amp;TEXT(WEEKNUM(DC43,21),"00")&amp;" "&amp;YEAR(DC43))))</f>
        <v>W15 2025</v>
      </c>
      <c r="DE43" s="21" t="s">
        <v>392</v>
      </c>
      <c r="DF43" s="23"/>
      <c r="DG43" s="21" t="s">
        <v>259</v>
      </c>
      <c r="DH43" s="21">
        <v>0</v>
      </c>
      <c r="DI43" s="18"/>
      <c r="DJ43" s="18"/>
      <c r="DK43" s="21" t="s">
        <v>260</v>
      </c>
      <c r="DL43" s="21" t="s">
        <v>341</v>
      </c>
      <c r="DM43" s="21"/>
      <c r="DN43" s="23">
        <v>45639</v>
      </c>
      <c r="DO43" s="23">
        <v>45639</v>
      </c>
      <c r="DP43" s="23"/>
      <c r="DQ43" s="23" t="s">
        <v>262</v>
      </c>
      <c r="DR43" s="23"/>
      <c r="DS43" s="23"/>
      <c r="DT43" s="23"/>
      <c r="DU43" s="23"/>
      <c r="DV43" s="23">
        <v>45656</v>
      </c>
      <c r="DW43" s="23" t="s">
        <v>342</v>
      </c>
      <c r="DX43" s="23"/>
      <c r="DY43" s="18"/>
      <c r="DZ43" s="18" t="s">
        <v>503</v>
      </c>
      <c r="EA43" s="18" t="s">
        <v>504</v>
      </c>
      <c r="EB43" s="21" t="s">
        <v>41</v>
      </c>
      <c r="EC43" s="18" t="s">
        <v>234</v>
      </c>
      <c r="ED43" s="18"/>
      <c r="EE43" s="18"/>
      <c r="EF43" s="55"/>
      <c r="EG43" s="55"/>
      <c r="EH43" s="18"/>
      <c r="EI43" s="18">
        <v>0</v>
      </c>
      <c r="EJ43" s="29" t="str">
        <f>K43&amp;AY43&amp;CA43&amp;DE43&amp;DT43&amp;DW43</f>
        <v>VigenteTSS Aprobado 4GIng Aprobada 4GAs Built Aprobado con Observaciones 4GOn Air</v>
      </c>
    </row>
    <row r="44" spans="1:140" ht="12.95" hidden="1" customHeight="1">
      <c r="A44" s="30" t="str">
        <f>IFERROR(IF(VLOOKUP(B44,SEARCH!A:A,1,0)=B44,"OK",""),"")</f>
        <v/>
      </c>
      <c r="B44" s="31" t="s">
        <v>622</v>
      </c>
      <c r="C44" s="15" t="s">
        <v>623</v>
      </c>
      <c r="D44" s="16">
        <v>7</v>
      </c>
      <c r="E44" s="16">
        <v>-35.825299999999999</v>
      </c>
      <c r="F44" s="16">
        <v>-71.601500000000001</v>
      </c>
      <c r="G44" s="16" t="s">
        <v>265</v>
      </c>
      <c r="H44" s="16" t="s">
        <v>624</v>
      </c>
      <c r="I44" s="16" t="s">
        <v>625</v>
      </c>
      <c r="J44" s="16" t="s">
        <v>3</v>
      </c>
      <c r="K44" s="16" t="s">
        <v>3</v>
      </c>
      <c r="L44" s="16" t="s">
        <v>247</v>
      </c>
      <c r="M44" s="103"/>
      <c r="N44" s="18"/>
      <c r="O44" s="19" t="s">
        <v>428</v>
      </c>
      <c r="P44" s="19" t="s">
        <v>380</v>
      </c>
      <c r="Q44" s="18"/>
      <c r="R44" s="21" t="s">
        <v>322</v>
      </c>
      <c r="S44" s="21">
        <v>17</v>
      </c>
      <c r="T44" s="22">
        <v>152844</v>
      </c>
      <c r="U44" s="23">
        <v>45131</v>
      </c>
      <c r="V44" s="21" t="str">
        <f>IF(U44="","",IF(U44="TBD","TBD",IF(U44="N/A","N/A","W"&amp;TEXT(WEEKNUM(U44,21),"00")&amp;" "&amp;YEAR(U44))))</f>
        <v>W30 2023</v>
      </c>
      <c r="W44" s="23">
        <v>45156</v>
      </c>
      <c r="X44" s="23"/>
      <c r="Y44" s="23" t="str">
        <f>IF(X44="","",IF(X44="TBD","TBD",IF(X44="N/A","N/A","W"&amp;TEXT(WEEKNUM(X44,21),"00")&amp;" "&amp;YEAR(X44))))</f>
        <v/>
      </c>
      <c r="Z44" s="23">
        <v>45160</v>
      </c>
      <c r="AA44" s="23">
        <v>45163</v>
      </c>
      <c r="AB44" s="24">
        <f>+IF(Z44="",0,AA44-Z44)</f>
        <v>3</v>
      </c>
      <c r="AC44" s="21" t="s">
        <v>324</v>
      </c>
      <c r="AD44" s="21"/>
      <c r="AE44" s="23">
        <v>45173</v>
      </c>
      <c r="AF44" s="25" t="str">
        <f>IF(AE44="","",IF(AE44="TBD","TBD",IF(AE44="N/A","N/A","W"&amp;TEXT(WEEKNUM(AE44,21),"00")&amp;" "&amp;YEAR(AE44))))</f>
        <v>W36 2023</v>
      </c>
      <c r="AG44" s="21" t="s">
        <v>324</v>
      </c>
      <c r="AH44" s="21"/>
      <c r="AI44" s="23">
        <v>45160</v>
      </c>
      <c r="AJ44" s="25" t="str">
        <f>IF(AI44="","",IF(AI44="TBD","TBD",IF(AI44="N/A","N/A","W"&amp;TEXT(WEEKNUM(AI44,21),"00")&amp;" "&amp;YEAR(AI44))))</f>
        <v>W34 2023</v>
      </c>
      <c r="AK44" s="21" t="s">
        <v>324</v>
      </c>
      <c r="AL44" s="21"/>
      <c r="AM44" s="23">
        <v>45168</v>
      </c>
      <c r="AN44" s="25" t="str">
        <f>IF(AM44="","",IF(AM44="TBD","TBD",IF(AM44="N/A","N/A","W"&amp;TEXT(WEEKNUM(AM44,21),"00")&amp;" "&amp;YEAR(AM44))))</f>
        <v>W35 2023</v>
      </c>
      <c r="AO44" s="21" t="s">
        <v>324</v>
      </c>
      <c r="AP44" s="21"/>
      <c r="AQ44" s="23">
        <v>45160</v>
      </c>
      <c r="AR44" s="25" t="str">
        <f>IF(AQ44="","",IF(AQ44="TBD","TBD",IF(AQ44="N/A","N/A","W"&amp;TEXT(WEEKNUM(AQ44,21),"00")&amp;" "&amp;YEAR(AQ44))))</f>
        <v>W34 2023</v>
      </c>
      <c r="AS44" s="21"/>
      <c r="AT44" s="21"/>
      <c r="AU44" s="23"/>
      <c r="AV44" s="25" t="s">
        <v>252</v>
      </c>
      <c r="AW44" s="23">
        <v>45177</v>
      </c>
      <c r="AX44" s="25" t="str">
        <f>IF(AW44="","",IF(AW44="TBD","TBD",IF(AW44="N/A","N/A","W"&amp;TEXT(WEEKNUM(AW44,21),"00")&amp;" "&amp;YEAR(AW44))))</f>
        <v>W36 2023</v>
      </c>
      <c r="AY44" s="21" t="s">
        <v>327</v>
      </c>
      <c r="AZ44" s="21" t="s">
        <v>328</v>
      </c>
      <c r="BA44" s="21" t="s">
        <v>255</v>
      </c>
      <c r="BB44" s="23"/>
      <c r="BC44" s="23"/>
      <c r="BD44" s="23"/>
      <c r="BE44" s="25" t="str">
        <f>IF(BD44="","",IF(BD44="TBD","TBD",IF(BD44="N/A","N/A","W"&amp;TEXT(WEEKNUM(BD44,21),"00")&amp;" "&amp;YEAR(BD44))))</f>
        <v/>
      </c>
      <c r="BF44" s="23"/>
      <c r="BG44" s="25" t="str">
        <f>IF(BF44="","",IF(BF44="TBD","TBD",IF(BF44="N/A","N/A","W"&amp;TEXT(WEEKNUM(BF44,21),"00")&amp;" "&amp;YEAR(BF44))))</f>
        <v/>
      </c>
      <c r="BH44" s="24">
        <f>+IF(BF44="",0,(BF44-BD44))</f>
        <v>0</v>
      </c>
      <c r="BI44" s="26" t="s">
        <v>256</v>
      </c>
      <c r="BJ44" s="26"/>
      <c r="BK44" s="27"/>
      <c r="BL44" s="25" t="str">
        <f>IF(BK44="","",IF(BK44="TBD","TBD",IF(BK44="N/A","N/A","W"&amp;TEXT(WEEKNUM(BK44,21),"00")&amp;" "&amp;YEAR(BK44))))</f>
        <v/>
      </c>
      <c r="BM44" s="21" t="s">
        <v>256</v>
      </c>
      <c r="BN44" s="21"/>
      <c r="BO44" s="23"/>
      <c r="BP44" s="25" t="str">
        <f>IF(BO44="","",IF(BO44="TBD","TBD",IF(BO44="N/A","N/A","W"&amp;TEXT(WEEKNUM(BO44,21),"00")&amp;" "&amp;YEAR(BO44))))</f>
        <v/>
      </c>
      <c r="BQ44" s="21" t="s">
        <v>256</v>
      </c>
      <c r="BR44" s="21"/>
      <c r="BS44" s="23"/>
      <c r="BT44" s="25" t="str">
        <f t="shared" si="13"/>
        <v/>
      </c>
      <c r="BU44" s="21" t="s">
        <v>256</v>
      </c>
      <c r="BV44" s="21"/>
      <c r="BW44" s="23"/>
      <c r="BX44" s="25" t="str">
        <f t="shared" si="14"/>
        <v/>
      </c>
      <c r="BY44" s="23"/>
      <c r="BZ44" s="25" t="str">
        <f>IF(BY44="","",IF(BY44="TBD","TBD",IF(BY44="N/A","N/A","W"&amp;TEXT(WEEKNUM(BY44,21),"00")&amp;" "&amp;YEAR(BY44))))</f>
        <v/>
      </c>
      <c r="CA44" s="21" t="s">
        <v>257</v>
      </c>
      <c r="CB44" s="21" t="s">
        <v>349</v>
      </c>
      <c r="CC44" s="21" t="s">
        <v>350</v>
      </c>
      <c r="CD44" s="21"/>
      <c r="CE44" s="23"/>
      <c r="CF44" s="23"/>
      <c r="CG44" s="23"/>
      <c r="CH44" s="23"/>
      <c r="CI44" s="25" t="str">
        <f>IF(CH44="","",IF(CH44="TBD","TBD",IF(CH44="N/A","N/A","W"&amp;TEXT(WEEKNUM(CH44,21),"00")&amp;" "&amp;YEAR(CH44))))</f>
        <v/>
      </c>
      <c r="CJ44" s="23"/>
      <c r="CK44" s="25" t="str">
        <f>IF(CJ44="","",IF(CJ44="TBD","TBD",IF(CJ44="N/A","N/A","W"&amp;TEXT(WEEKNUM(CJ44,21),"00")&amp;" "&amp;YEAR(CJ44))))</f>
        <v/>
      </c>
      <c r="CL44" s="24">
        <f>+IF(CJ44="",0,(CJ44-CH44))</f>
        <v>0</v>
      </c>
      <c r="CM44" s="21" t="s">
        <v>258</v>
      </c>
      <c r="CN44" s="21"/>
      <c r="CO44" s="23"/>
      <c r="CP44" s="25" t="str">
        <f>IF(CO44="","",IF(CO44="TBD","TBD",IF(CO44="N/A","N/A","W"&amp;TEXT(WEEKNUM(CO44,21),"00")&amp;" "&amp;YEAR(CO44))))</f>
        <v/>
      </c>
      <c r="CQ44" s="23" t="s">
        <v>258</v>
      </c>
      <c r="CR44" s="23"/>
      <c r="CS44" s="23"/>
      <c r="CT44" s="25" t="str">
        <f>IF(CS44="","",IF(CS44="TBD","TBD",IF(CS44="N/A","N/A","W"&amp;TEXT(WEEKNUM(CS44,21),"00")&amp;" "&amp;YEAR(CS44))))</f>
        <v/>
      </c>
      <c r="CU44" s="21" t="s">
        <v>258</v>
      </c>
      <c r="CV44" s="21"/>
      <c r="CW44" s="23"/>
      <c r="CX44" s="25" t="str">
        <f>IF(CW44="","",IF(CW44="TBD","TBD",IF(CW44="N/A","N/A","W"&amp;TEXT(WEEKNUM(CW44,21),"00")&amp;" "&amp;YEAR(CW44))))</f>
        <v/>
      </c>
      <c r="CY44" s="21" t="s">
        <v>258</v>
      </c>
      <c r="CZ44" s="21"/>
      <c r="DA44" s="23"/>
      <c r="DB44" s="25" t="str">
        <f>IF(DA44="","",IF(DA44="TBD","TBD",IF(DA44="N/A","N/A","W"&amp;TEXT(WEEKNUM(DA44,21),"00")&amp;" "&amp;YEAR(DA44))))</f>
        <v/>
      </c>
      <c r="DC44" s="23"/>
      <c r="DD44" s="25" t="str">
        <f>IF(DC44="","",IF(DC44="TBD","TBD",IF(DC44="N/A","N/A","W"&amp;TEXT(WEEKNUM(DC44,21),"00")&amp;" "&amp;YEAR(DC44))))</f>
        <v/>
      </c>
      <c r="DE44" s="21" t="s">
        <v>258</v>
      </c>
      <c r="DF44" s="23"/>
      <c r="DG44" s="21" t="s">
        <v>259</v>
      </c>
      <c r="DH44" s="18"/>
      <c r="DI44" s="18"/>
      <c r="DJ44" s="18"/>
      <c r="DK44" s="21" t="s">
        <v>260</v>
      </c>
      <c r="DL44" s="21" t="s">
        <v>275</v>
      </c>
      <c r="DM44" s="21"/>
      <c r="DN44" s="23"/>
      <c r="DO44" s="23"/>
      <c r="DP44" s="23"/>
      <c r="DQ44" s="23" t="s">
        <v>262</v>
      </c>
      <c r="DR44" s="23"/>
      <c r="DS44" s="23"/>
      <c r="DT44" s="23"/>
      <c r="DU44" s="23"/>
      <c r="DV44" s="23"/>
      <c r="DW44" s="23"/>
      <c r="DX44" s="23"/>
      <c r="DY44" s="18"/>
      <c r="DZ44" s="18"/>
      <c r="EA44" s="18"/>
      <c r="EB44" s="21" t="s">
        <v>34</v>
      </c>
      <c r="EC44" s="18"/>
      <c r="ED44" s="18"/>
      <c r="EE44" s="18"/>
      <c r="EF44" s="55"/>
      <c r="EG44" s="55"/>
      <c r="EH44" s="18"/>
      <c r="EI44" s="18">
        <v>0</v>
      </c>
      <c r="EJ44" s="29" t="str">
        <f>K44&amp;AY44&amp;CA44&amp;DE44&amp;DT44&amp;DW44</f>
        <v>No VigenteTSS Aprobado 4GIng No Recibida 4GAs Built No Recibido</v>
      </c>
    </row>
    <row r="45" spans="1:140" ht="12.95" hidden="1" customHeight="1">
      <c r="A45" s="30" t="str">
        <f>IFERROR(IF(VLOOKUP(B45,SEARCH!A:A,1,0)=B45,"OK",""),"")</f>
        <v/>
      </c>
      <c r="B45" s="31" t="s">
        <v>626</v>
      </c>
      <c r="C45" s="15" t="s">
        <v>627</v>
      </c>
      <c r="D45" s="16">
        <v>7</v>
      </c>
      <c r="E45" s="16">
        <v>-34.994199999999999</v>
      </c>
      <c r="F45" s="16">
        <v>-71.248099999999994</v>
      </c>
      <c r="G45" s="16" t="s">
        <v>265</v>
      </c>
      <c r="H45" s="16" t="s">
        <v>266</v>
      </c>
      <c r="I45" s="16" t="s">
        <v>628</v>
      </c>
      <c r="J45" s="16" t="s">
        <v>379</v>
      </c>
      <c r="K45" s="17" t="s">
        <v>319</v>
      </c>
      <c r="L45" s="16" t="s">
        <v>247</v>
      </c>
      <c r="M45" s="103" t="s">
        <v>320</v>
      </c>
      <c r="N45" s="18"/>
      <c r="O45" s="19" t="s">
        <v>428</v>
      </c>
      <c r="P45" s="19" t="s">
        <v>380</v>
      </c>
      <c r="Q45" s="18"/>
      <c r="R45" s="21" t="s">
        <v>322</v>
      </c>
      <c r="S45" s="21">
        <v>24</v>
      </c>
      <c r="T45" s="22">
        <v>151240</v>
      </c>
      <c r="U45" s="23">
        <v>45131</v>
      </c>
      <c r="V45" s="21" t="str">
        <f>IF(U45="","",IF(U45="TBD","TBD",IF(U45="N/A","N/A","W"&amp;TEXT(WEEKNUM(U45,21),"00")&amp;" "&amp;YEAR(U45))))</f>
        <v>W30 2023</v>
      </c>
      <c r="W45" s="23">
        <v>45166</v>
      </c>
      <c r="X45" s="23"/>
      <c r="Y45" s="23" t="str">
        <f>IF(X45="","",IF(X45="TBD","TBD",IF(X45="N/A","N/A","W"&amp;TEXT(WEEKNUM(X45,21),"00")&amp;" "&amp;YEAR(X45))))</f>
        <v/>
      </c>
      <c r="Z45" s="23"/>
      <c r="AA45" s="23">
        <v>45168</v>
      </c>
      <c r="AB45" s="24">
        <f>+IF(Z45="",0,AA45-Z45)</f>
        <v>0</v>
      </c>
      <c r="AC45" s="21" t="s">
        <v>324</v>
      </c>
      <c r="AD45" s="21"/>
      <c r="AE45" s="23">
        <v>45170</v>
      </c>
      <c r="AF45" s="25" t="str">
        <f>IF(AE45="","",IF(AE45="TBD","TBD",IF(AE45="N/A","N/A","W"&amp;TEXT(WEEKNUM(AE45,21),"00")&amp;" "&amp;YEAR(AE45))))</f>
        <v>W35 2023</v>
      </c>
      <c r="AG45" s="21" t="s">
        <v>324</v>
      </c>
      <c r="AH45" s="21"/>
      <c r="AI45" s="23">
        <v>45168</v>
      </c>
      <c r="AJ45" s="25" t="str">
        <f>IF(AI45="","",IF(AI45="TBD","TBD",IF(AI45="N/A","N/A","W"&amp;TEXT(WEEKNUM(AI45,21),"00")&amp;" "&amp;YEAR(AI45))))</f>
        <v>W35 2023</v>
      </c>
      <c r="AK45" s="21" t="s">
        <v>324</v>
      </c>
      <c r="AL45" s="21"/>
      <c r="AM45" s="23">
        <v>45169</v>
      </c>
      <c r="AN45" s="25" t="str">
        <f>IF(AM45="","",IF(AM45="TBD","TBD",IF(AM45="N/A","N/A","W"&amp;TEXT(WEEKNUM(AM45,21),"00")&amp;" "&amp;YEAR(AM45))))</f>
        <v>W35 2023</v>
      </c>
      <c r="AO45" s="21" t="s">
        <v>324</v>
      </c>
      <c r="AP45" s="21"/>
      <c r="AQ45" s="23">
        <v>45170</v>
      </c>
      <c r="AR45" s="25" t="str">
        <f>IF(AQ45="","",IF(AQ45="TBD","TBD",IF(AQ45="N/A","N/A","W"&amp;TEXT(WEEKNUM(AQ45,21),"00")&amp;" "&amp;YEAR(AQ45))))</f>
        <v>W35 2023</v>
      </c>
      <c r="AS45" s="21"/>
      <c r="AT45" s="21"/>
      <c r="AU45" s="23"/>
      <c r="AV45" s="25" t="s">
        <v>252</v>
      </c>
      <c r="AW45" s="23">
        <v>45170</v>
      </c>
      <c r="AX45" s="25" t="str">
        <f>IF(AW45="","",IF(AW45="TBD","TBD",IF(AW45="N/A","N/A","W"&amp;TEXT(WEEKNUM(AW45,21),"00")&amp;" "&amp;YEAR(AW45))))</f>
        <v>W35 2023</v>
      </c>
      <c r="AY45" s="21" t="s">
        <v>327</v>
      </c>
      <c r="AZ45" s="21" t="s">
        <v>328</v>
      </c>
      <c r="BA45" s="21" t="s">
        <v>329</v>
      </c>
      <c r="BB45" s="23">
        <v>45525</v>
      </c>
      <c r="BC45" s="23"/>
      <c r="BD45" s="23">
        <v>45526</v>
      </c>
      <c r="BE45" s="25" t="str">
        <f>IF(BD45="","",IF(BD45="TBD","TBD",IF(BD45="N/A","N/A","W"&amp;TEXT(WEEKNUM(BD45,21),"00")&amp;" "&amp;YEAR(BD45))))</f>
        <v>W34 2024</v>
      </c>
      <c r="BF45" s="23"/>
      <c r="BG45" s="25" t="str">
        <f>IF(BF45="","",IF(BF45="TBD","TBD",IF(BF45="N/A","N/A","W"&amp;TEXT(WEEKNUM(BF45,21),"00")&amp;" "&amp;YEAR(BF45))))</f>
        <v/>
      </c>
      <c r="BH45" s="24">
        <f>+IF(BF45="",0,(BF45-BD45))</f>
        <v>0</v>
      </c>
      <c r="BI45" s="26" t="s">
        <v>330</v>
      </c>
      <c r="BJ45" s="26" t="s">
        <v>629</v>
      </c>
      <c r="BK45" s="27">
        <v>45547</v>
      </c>
      <c r="BL45" s="25" t="str">
        <f>IF(BK45="","",IF(BK45="TBD","TBD",IF(BK45="N/A","N/A","W"&amp;TEXT(WEEKNUM(BK45,21),"00")&amp;" "&amp;YEAR(BK45))))</f>
        <v>W37 2024</v>
      </c>
      <c r="BM45" s="21" t="s">
        <v>330</v>
      </c>
      <c r="BN45" s="21" t="s">
        <v>575</v>
      </c>
      <c r="BO45" s="23">
        <v>45534</v>
      </c>
      <c r="BP45" s="25" t="str">
        <f>IF(BO45="","",IF(BO45="TBD","TBD",IF(BO45="N/A","N/A","W"&amp;TEXT(WEEKNUM(BO45,21),"00")&amp;" "&amp;YEAR(BO45))))</f>
        <v>W35 2024</v>
      </c>
      <c r="BQ45" s="21" t="s">
        <v>330</v>
      </c>
      <c r="BR45" s="21"/>
      <c r="BS45" s="23">
        <v>45533</v>
      </c>
      <c r="BT45" s="25" t="str">
        <f t="shared" si="13"/>
        <v>W35 2024</v>
      </c>
      <c r="BU45" s="21" t="s">
        <v>330</v>
      </c>
      <c r="BV45" s="21" t="s">
        <v>630</v>
      </c>
      <c r="BW45" s="23">
        <v>45539</v>
      </c>
      <c r="BX45" s="25" t="str">
        <f t="shared" si="14"/>
        <v>W36 2024</v>
      </c>
      <c r="BY45" s="23">
        <v>45548</v>
      </c>
      <c r="BZ45" s="25" t="str">
        <f>IF(BY45="","",IF(BY45="TBD","TBD",IF(BY45="N/A","N/A","W"&amp;TEXT(WEEKNUM(BY45,21),"00")&amp;" "&amp;YEAR(BY45))))</f>
        <v>W37 2024</v>
      </c>
      <c r="CA45" s="22" t="s">
        <v>335</v>
      </c>
      <c r="CB45" s="21" t="s">
        <v>336</v>
      </c>
      <c r="CC45" s="21" t="s">
        <v>336</v>
      </c>
      <c r="CD45" s="21"/>
      <c r="CE45" s="23" t="s">
        <v>515</v>
      </c>
      <c r="CF45" s="23">
        <v>45629</v>
      </c>
      <c r="CG45" s="23"/>
      <c r="CH45" s="23">
        <v>45630</v>
      </c>
      <c r="CI45" s="25" t="str">
        <f>IF(CH45="","",IF(CH45="TBD","TBD",IF(CH45="N/A","N/A","W"&amp;TEXT(WEEKNUM(CH45,21),"00")&amp;" "&amp;YEAR(CH45))))</f>
        <v>W49 2024</v>
      </c>
      <c r="CJ45" s="23">
        <v>45632</v>
      </c>
      <c r="CK45" s="25" t="str">
        <f>IF(CJ45="","",IF(CJ45="TBD","TBD",IF(CJ45="N/A","N/A","W"&amp;TEXT(WEEKNUM(CJ45,21),"00")&amp;" "&amp;YEAR(CJ45))))</f>
        <v>W49 2024</v>
      </c>
      <c r="CL45" s="24">
        <f>+IF(CJ45="",0,(CJ45-CH45))</f>
        <v>2</v>
      </c>
      <c r="CM45" s="21" t="s">
        <v>339</v>
      </c>
      <c r="CN45" s="21" t="s">
        <v>631</v>
      </c>
      <c r="CO45" s="23">
        <v>45630</v>
      </c>
      <c r="CP45" s="25" t="str">
        <f>IF(CO45="","",IF(CO45="TBD","TBD",IF(CO45="N/A","N/A","W"&amp;TEXT(WEEKNUM(CO45,21),"00")&amp;" "&amp;YEAR(CO45))))</f>
        <v>W49 2024</v>
      </c>
      <c r="CQ45" s="23" t="s">
        <v>339</v>
      </c>
      <c r="CR45" s="23" t="s">
        <v>399</v>
      </c>
      <c r="CS45" s="23">
        <v>45639</v>
      </c>
      <c r="CT45" s="25" t="str">
        <f>IF(CS45="","",IF(CS45="TBD","TBD",IF(CS45="N/A","N/A","W"&amp;TEXT(WEEKNUM(CS45,21),"00")&amp;" "&amp;YEAR(CS45))))</f>
        <v>W50 2024</v>
      </c>
      <c r="CU45" s="21" t="s">
        <v>339</v>
      </c>
      <c r="CV45" s="21"/>
      <c r="CW45" s="23">
        <v>45636</v>
      </c>
      <c r="CX45" s="25" t="str">
        <f>IF(CW45="","",IF(CW45="TBD","TBD",IF(CW45="N/A","N/A","W"&amp;TEXT(WEEKNUM(CW45,21),"00")&amp;" "&amp;YEAR(CW45))))</f>
        <v>W50 2024</v>
      </c>
      <c r="CY45" s="21" t="s">
        <v>339</v>
      </c>
      <c r="CZ45" s="21"/>
      <c r="DA45" s="23">
        <v>45636</v>
      </c>
      <c r="DB45" s="25" t="str">
        <f>IF(DA45="","",IF(DA45="TBD","TBD",IF(DA45="N/A","N/A","W"&amp;TEXT(WEEKNUM(DA45,21),"00")&amp;" "&amp;YEAR(DA45))))</f>
        <v>W50 2024</v>
      </c>
      <c r="DC45" s="23">
        <v>45643</v>
      </c>
      <c r="DD45" s="25" t="str">
        <f>IF(DC45="","",IF(DC45="TBD","TBD",IF(DC45="N/A","N/A","W"&amp;TEXT(WEEKNUM(DC45,21),"00")&amp;" "&amp;YEAR(DC45))))</f>
        <v>W51 2024</v>
      </c>
      <c r="DE45" s="21" t="s">
        <v>340</v>
      </c>
      <c r="DF45" s="23"/>
      <c r="DG45" s="21" t="s">
        <v>259</v>
      </c>
      <c r="DH45" s="21">
        <v>0</v>
      </c>
      <c r="DI45" s="18"/>
      <c r="DJ45" s="18"/>
      <c r="DK45" s="21" t="s">
        <v>260</v>
      </c>
      <c r="DL45" s="21" t="s">
        <v>341</v>
      </c>
      <c r="DM45" s="21"/>
      <c r="DN45" s="23">
        <v>45702</v>
      </c>
      <c r="DO45" s="23">
        <v>45702</v>
      </c>
      <c r="DP45" s="23"/>
      <c r="DQ45" s="23" t="s">
        <v>262</v>
      </c>
      <c r="DR45" s="23"/>
      <c r="DS45" s="23">
        <v>45723</v>
      </c>
      <c r="DT45" s="23" t="s">
        <v>502</v>
      </c>
      <c r="DU45" s="23"/>
      <c r="DV45" s="23">
        <v>45723</v>
      </c>
      <c r="DW45" s="23" t="s">
        <v>342</v>
      </c>
      <c r="DX45" s="23"/>
      <c r="DY45" s="18"/>
      <c r="DZ45" s="18" t="s">
        <v>503</v>
      </c>
      <c r="EA45" s="18" t="s">
        <v>504</v>
      </c>
      <c r="EB45" s="21" t="s">
        <v>41</v>
      </c>
      <c r="EC45" s="18" t="s">
        <v>234</v>
      </c>
      <c r="ED45" s="18"/>
      <c r="EE45" s="18"/>
      <c r="EF45" s="55"/>
      <c r="EG45" s="55"/>
      <c r="EH45" s="18"/>
      <c r="EI45" s="18">
        <v>0</v>
      </c>
      <c r="EJ45" s="29" t="str">
        <f>K45&amp;AY45&amp;CA45&amp;DE45&amp;DT45&amp;DW45</f>
        <v>VigenteTSS Aprobado 4GIng Aprobada 4GAs Built Aprobado 4GIntegradoOn Air</v>
      </c>
    </row>
    <row r="46" spans="1:140" ht="12.95" hidden="1" customHeight="1">
      <c r="A46" s="30" t="str">
        <f>IFERROR(IF(VLOOKUP(B46,SEARCH!A:A,1,0)=B46,"OK",""),"")</f>
        <v/>
      </c>
      <c r="B46" s="31" t="s">
        <v>632</v>
      </c>
      <c r="C46" s="15" t="s">
        <v>633</v>
      </c>
      <c r="D46" s="16">
        <v>7</v>
      </c>
      <c r="E46" s="16">
        <v>-35.8523</v>
      </c>
      <c r="F46" s="16">
        <v>-71.608800000000002</v>
      </c>
      <c r="G46" s="16" t="s">
        <v>265</v>
      </c>
      <c r="H46" s="16" t="s">
        <v>624</v>
      </c>
      <c r="I46" s="16" t="s">
        <v>634</v>
      </c>
      <c r="J46" s="16" t="s">
        <v>535</v>
      </c>
      <c r="K46" s="16" t="s">
        <v>3</v>
      </c>
      <c r="L46" s="16" t="s">
        <v>247</v>
      </c>
      <c r="M46" s="103"/>
      <c r="N46" s="18"/>
      <c r="O46" s="19" t="s">
        <v>428</v>
      </c>
      <c r="P46" s="19" t="s">
        <v>380</v>
      </c>
      <c r="Q46" s="18"/>
      <c r="R46" s="21" t="s">
        <v>381</v>
      </c>
      <c r="S46" s="21" t="s">
        <v>635</v>
      </c>
      <c r="T46" s="22">
        <v>152501</v>
      </c>
      <c r="U46" s="23">
        <v>45131</v>
      </c>
      <c r="V46" s="21" t="str">
        <f>IF(U46="","",IF(U46="TBD","TBD",IF(U46="N/A","N/A","W"&amp;TEXT(WEEKNUM(U46,21),"00")&amp;" "&amp;YEAR(U46))))</f>
        <v>W30 2023</v>
      </c>
      <c r="W46" s="23">
        <v>45156</v>
      </c>
      <c r="X46" s="23"/>
      <c r="Y46" s="23" t="str">
        <f>IF(X46="","",IF(X46="TBD","TBD",IF(X46="N/A","N/A","W"&amp;TEXT(WEEKNUM(X46,21),"00")&amp;" "&amp;YEAR(X46))))</f>
        <v/>
      </c>
      <c r="Z46" s="23">
        <v>45160</v>
      </c>
      <c r="AA46" s="23">
        <v>45163</v>
      </c>
      <c r="AB46" s="24">
        <f>+IF(Z46="",0,AA46-Z46)</f>
        <v>3</v>
      </c>
      <c r="AC46" s="21" t="s">
        <v>324</v>
      </c>
      <c r="AD46" s="21"/>
      <c r="AE46" s="23">
        <v>45173</v>
      </c>
      <c r="AF46" s="25" t="str">
        <f>IF(AE46="","",IF(AE46="TBD","TBD",IF(AE46="N/A","N/A","W"&amp;TEXT(WEEKNUM(AE46,21),"00")&amp;" "&amp;YEAR(AE46))))</f>
        <v>W36 2023</v>
      </c>
      <c r="AG46" s="21" t="s">
        <v>324</v>
      </c>
      <c r="AH46" s="21"/>
      <c r="AI46" s="23">
        <v>45160</v>
      </c>
      <c r="AJ46" s="25" t="str">
        <f>IF(AI46="","",IF(AI46="TBD","TBD",IF(AI46="N/A","N/A","W"&amp;TEXT(WEEKNUM(AI46,21),"00")&amp;" "&amp;YEAR(AI46))))</f>
        <v>W34 2023</v>
      </c>
      <c r="AK46" s="21" t="s">
        <v>324</v>
      </c>
      <c r="AL46" s="21"/>
      <c r="AM46" s="23">
        <v>45168</v>
      </c>
      <c r="AN46" s="25" t="str">
        <f>IF(AM46="","",IF(AM46="TBD","TBD",IF(AM46="N/A","N/A","W"&amp;TEXT(WEEKNUM(AM46,21),"00")&amp;" "&amp;YEAR(AM46))))</f>
        <v>W35 2023</v>
      </c>
      <c r="AO46" s="21" t="s">
        <v>324</v>
      </c>
      <c r="AP46" s="21"/>
      <c r="AQ46" s="23">
        <v>45160</v>
      </c>
      <c r="AR46" s="25" t="str">
        <f>IF(AQ46="","",IF(AQ46="TBD","TBD",IF(AQ46="N/A","N/A","W"&amp;TEXT(WEEKNUM(AQ46,21),"00")&amp;" "&amp;YEAR(AQ46))))</f>
        <v>W34 2023</v>
      </c>
      <c r="AS46" s="21"/>
      <c r="AT46" s="21"/>
      <c r="AU46" s="23"/>
      <c r="AV46" s="25" t="s">
        <v>252</v>
      </c>
      <c r="AW46" s="23">
        <v>45177</v>
      </c>
      <c r="AX46" s="25" t="str">
        <f>IF(AW46="","",IF(AW46="TBD","TBD",IF(AW46="N/A","N/A","W"&amp;TEXT(WEEKNUM(AW46,21),"00")&amp;" "&amp;YEAR(AW46))))</f>
        <v>W36 2023</v>
      </c>
      <c r="AY46" s="21" t="s">
        <v>327</v>
      </c>
      <c r="AZ46" s="21" t="s">
        <v>328</v>
      </c>
      <c r="BA46" s="21" t="s">
        <v>255</v>
      </c>
      <c r="BB46" s="23"/>
      <c r="BC46" s="23"/>
      <c r="BD46" s="23"/>
      <c r="BE46" s="25" t="str">
        <f>IF(BD46="","",IF(BD46="TBD","TBD",IF(BD46="N/A","N/A","W"&amp;TEXT(WEEKNUM(BD46,21),"00")&amp;" "&amp;YEAR(BD46))))</f>
        <v/>
      </c>
      <c r="BF46" s="23"/>
      <c r="BG46" s="25" t="str">
        <f>IF(BF46="","",IF(BF46="TBD","TBD",IF(BF46="N/A","N/A","W"&amp;TEXT(WEEKNUM(BF46,21),"00")&amp;" "&amp;YEAR(BF46))))</f>
        <v/>
      </c>
      <c r="BH46" s="24">
        <f>+IF(BF46="",0,(BF46-BD46))</f>
        <v>0</v>
      </c>
      <c r="BI46" s="26" t="s">
        <v>256</v>
      </c>
      <c r="BJ46" s="26"/>
      <c r="BK46" s="27"/>
      <c r="BL46" s="25" t="str">
        <f>IF(BK46="","",IF(BK46="TBD","TBD",IF(BK46="N/A","N/A","W"&amp;TEXT(WEEKNUM(BK46,21),"00")&amp;" "&amp;YEAR(BK46))))</f>
        <v/>
      </c>
      <c r="BM46" s="21" t="s">
        <v>256</v>
      </c>
      <c r="BN46" s="21"/>
      <c r="BO46" s="23"/>
      <c r="BP46" s="25" t="str">
        <f>IF(BO46="","",IF(BO46="TBD","TBD",IF(BO46="N/A","N/A","W"&amp;TEXT(WEEKNUM(BO46,21),"00")&amp;" "&amp;YEAR(BO46))))</f>
        <v/>
      </c>
      <c r="BQ46" s="21" t="s">
        <v>256</v>
      </c>
      <c r="BR46" s="21"/>
      <c r="BS46" s="23"/>
      <c r="BT46" s="25" t="str">
        <f t="shared" si="13"/>
        <v/>
      </c>
      <c r="BU46" s="21" t="s">
        <v>256</v>
      </c>
      <c r="BV46" s="21"/>
      <c r="BW46" s="23"/>
      <c r="BX46" s="25" t="str">
        <f t="shared" si="14"/>
        <v/>
      </c>
      <c r="BY46" s="23"/>
      <c r="BZ46" s="25" t="str">
        <f>IF(BY46="","",IF(BY46="TBD","TBD",IF(BY46="N/A","N/A","W"&amp;TEXT(WEEKNUM(BY46,21),"00")&amp;" "&amp;YEAR(BY46))))</f>
        <v/>
      </c>
      <c r="CA46" s="21" t="s">
        <v>257</v>
      </c>
      <c r="CB46" s="21" t="s">
        <v>349</v>
      </c>
      <c r="CC46" s="21" t="s">
        <v>350</v>
      </c>
      <c r="CD46" s="21"/>
      <c r="CE46" s="23"/>
      <c r="CF46" s="23"/>
      <c r="CG46" s="23"/>
      <c r="CH46" s="23"/>
      <c r="CI46" s="25" t="str">
        <f>IF(CH46="","",IF(CH46="TBD","TBD",IF(CH46="N/A","N/A","W"&amp;TEXT(WEEKNUM(CH46,21),"00")&amp;" "&amp;YEAR(CH46))))</f>
        <v/>
      </c>
      <c r="CJ46" s="23"/>
      <c r="CK46" s="25" t="str">
        <f>IF(CJ46="","",IF(CJ46="TBD","TBD",IF(CJ46="N/A","N/A","W"&amp;TEXT(WEEKNUM(CJ46,21),"00")&amp;" "&amp;YEAR(CJ46))))</f>
        <v/>
      </c>
      <c r="CL46" s="24">
        <f>+IF(CJ46="",0,(CJ46-CH46))</f>
        <v>0</v>
      </c>
      <c r="CM46" s="21" t="s">
        <v>258</v>
      </c>
      <c r="CN46" s="21"/>
      <c r="CO46" s="23"/>
      <c r="CP46" s="25" t="str">
        <f>IF(CO46="","",IF(CO46="TBD","TBD",IF(CO46="N/A","N/A","W"&amp;TEXT(WEEKNUM(CO46,21),"00")&amp;" "&amp;YEAR(CO46))))</f>
        <v/>
      </c>
      <c r="CQ46" s="23" t="s">
        <v>258</v>
      </c>
      <c r="CR46" s="23"/>
      <c r="CS46" s="23"/>
      <c r="CT46" s="25" t="str">
        <f>IF(CS46="","",IF(CS46="TBD","TBD",IF(CS46="N/A","N/A","W"&amp;TEXT(WEEKNUM(CS46,21),"00")&amp;" "&amp;YEAR(CS46))))</f>
        <v/>
      </c>
      <c r="CU46" s="21" t="s">
        <v>258</v>
      </c>
      <c r="CV46" s="21"/>
      <c r="CW46" s="23"/>
      <c r="CX46" s="25" t="str">
        <f>IF(CW46="","",IF(CW46="TBD","TBD",IF(CW46="N/A","N/A","W"&amp;TEXT(WEEKNUM(CW46,21),"00")&amp;" "&amp;YEAR(CW46))))</f>
        <v/>
      </c>
      <c r="CY46" s="21" t="s">
        <v>258</v>
      </c>
      <c r="CZ46" s="21"/>
      <c r="DA46" s="23"/>
      <c r="DB46" s="25" t="str">
        <f>IF(DA46="","",IF(DA46="TBD","TBD",IF(DA46="N/A","N/A","W"&amp;TEXT(WEEKNUM(DA46,21),"00")&amp;" "&amp;YEAR(DA46))))</f>
        <v/>
      </c>
      <c r="DC46" s="23"/>
      <c r="DD46" s="25" t="str">
        <f>IF(DC46="","",IF(DC46="TBD","TBD",IF(DC46="N/A","N/A","W"&amp;TEXT(WEEKNUM(DC46,21),"00")&amp;" "&amp;YEAR(DC46))))</f>
        <v/>
      </c>
      <c r="DE46" s="21" t="s">
        <v>258</v>
      </c>
      <c r="DF46" s="23"/>
      <c r="DG46" s="21" t="s">
        <v>259</v>
      </c>
      <c r="DH46" s="18"/>
      <c r="DI46" s="18"/>
      <c r="DJ46" s="18"/>
      <c r="DK46" s="21" t="s">
        <v>260</v>
      </c>
      <c r="DL46" s="21" t="s">
        <v>275</v>
      </c>
      <c r="DM46" s="21"/>
      <c r="DN46" s="23"/>
      <c r="DO46" s="23"/>
      <c r="DP46" s="23"/>
      <c r="DQ46" s="23" t="s">
        <v>262</v>
      </c>
      <c r="DR46" s="23"/>
      <c r="DS46" s="23"/>
      <c r="DT46" s="23"/>
      <c r="DU46" s="23"/>
      <c r="DV46" s="23"/>
      <c r="DW46" s="23"/>
      <c r="DX46" s="23"/>
      <c r="DY46" s="18"/>
      <c r="DZ46" s="18"/>
      <c r="EA46" s="18"/>
      <c r="EB46" s="21" t="s">
        <v>34</v>
      </c>
      <c r="EC46" s="18"/>
      <c r="ED46" s="18"/>
      <c r="EE46" s="18"/>
      <c r="EF46" s="55"/>
      <c r="EG46" s="55"/>
      <c r="EH46" s="18"/>
      <c r="EI46" s="18">
        <v>0</v>
      </c>
      <c r="EJ46" s="29" t="str">
        <f>K46&amp;AY46&amp;CA46&amp;DE46&amp;DT46&amp;DW46</f>
        <v>No VigenteTSS Aprobado 4GIng No Recibida 4GAs Built No Recibido</v>
      </c>
    </row>
    <row r="47" spans="1:140" ht="12.95" hidden="1" customHeight="1">
      <c r="A47" s="30" t="str">
        <f>IFERROR(IF(VLOOKUP(B47,SEARCH!A:A,1,0)=B47,"OK",""),"")</f>
        <v/>
      </c>
      <c r="B47" s="31" t="s">
        <v>636</v>
      </c>
      <c r="C47" s="15" t="s">
        <v>637</v>
      </c>
      <c r="D47" s="16">
        <v>7</v>
      </c>
      <c r="E47" s="16">
        <v>-35.400970000000001</v>
      </c>
      <c r="F47" s="16">
        <v>-71.642589999999998</v>
      </c>
      <c r="G47" s="16" t="s">
        <v>265</v>
      </c>
      <c r="H47" s="16" t="s">
        <v>638</v>
      </c>
      <c r="I47" s="16" t="s">
        <v>639</v>
      </c>
      <c r="J47" s="16" t="s">
        <v>318</v>
      </c>
      <c r="K47" s="36" t="s">
        <v>3</v>
      </c>
      <c r="L47" s="16" t="s">
        <v>247</v>
      </c>
      <c r="M47" s="103">
        <v>7</v>
      </c>
      <c r="N47" s="18"/>
      <c r="O47" s="72" t="s">
        <v>428</v>
      </c>
      <c r="P47" s="19" t="s">
        <v>380</v>
      </c>
      <c r="Q47" s="18" t="s">
        <v>640</v>
      </c>
      <c r="R47" s="21" t="s">
        <v>381</v>
      </c>
      <c r="S47" s="21" t="s">
        <v>641</v>
      </c>
      <c r="T47" s="166">
        <v>151293</v>
      </c>
      <c r="U47" s="23">
        <v>45131</v>
      </c>
      <c r="V47" s="21" t="str">
        <f>IF(U47="","",IF(U47="TBD","TBD",IF(U47="N/A","N/A","W"&amp;TEXT(WEEKNUM(U47,21),"00")&amp;" "&amp;YEAR(U47))))</f>
        <v>W30 2023</v>
      </c>
      <c r="W47" s="23">
        <v>45166</v>
      </c>
      <c r="X47" s="23"/>
      <c r="Y47" s="23" t="str">
        <f>IF(X47="","",IF(X47="TBD","TBD",IF(X47="N/A","N/A","W"&amp;TEXT(WEEKNUM(X47,21),"00")&amp;" "&amp;YEAR(X47))))</f>
        <v/>
      </c>
      <c r="Z47" s="23"/>
      <c r="AA47" s="23">
        <v>45168</v>
      </c>
      <c r="AB47" s="24">
        <f>+IF(Z47="",0,AA47-Z47)</f>
        <v>0</v>
      </c>
      <c r="AC47" s="21" t="s">
        <v>324</v>
      </c>
      <c r="AD47" s="21"/>
      <c r="AE47" s="23">
        <v>45170</v>
      </c>
      <c r="AF47" s="25" t="str">
        <f>IF(AE47="","",IF(AE47="TBD","TBD",IF(AE47="N/A","N/A","W"&amp;TEXT(WEEKNUM(AE47,21),"00")&amp;" "&amp;YEAR(AE47))))</f>
        <v>W35 2023</v>
      </c>
      <c r="AG47" s="21" t="s">
        <v>324</v>
      </c>
      <c r="AH47" s="21"/>
      <c r="AI47" s="23">
        <v>45190</v>
      </c>
      <c r="AJ47" s="25" t="str">
        <f>IF(AI47="","",IF(AI47="TBD","TBD",IF(AI47="N/A","N/A","W"&amp;TEXT(WEEKNUM(AI47,21),"00")&amp;" "&amp;YEAR(AI47))))</f>
        <v>W38 2023</v>
      </c>
      <c r="AK47" s="21" t="s">
        <v>324</v>
      </c>
      <c r="AL47" s="21"/>
      <c r="AM47" s="23">
        <v>45191</v>
      </c>
      <c r="AN47" s="25" t="str">
        <f>IF(AM47="","",IF(AM47="TBD","TBD",IF(AM47="N/A","N/A","W"&amp;TEXT(WEEKNUM(AM47,21),"00")&amp;" "&amp;YEAR(AM47))))</f>
        <v>W38 2023</v>
      </c>
      <c r="AO47" s="21" t="s">
        <v>324</v>
      </c>
      <c r="AP47" s="21"/>
      <c r="AQ47" s="23">
        <v>45173</v>
      </c>
      <c r="AR47" s="25" t="str">
        <f>IF(AQ47="","",IF(AQ47="TBD","TBD",IF(AQ47="N/A","N/A","W"&amp;TEXT(WEEKNUM(AQ47,21),"00")&amp;" "&amp;YEAR(AQ47))))</f>
        <v>W36 2023</v>
      </c>
      <c r="AS47" s="21"/>
      <c r="AT47" s="21"/>
      <c r="AU47" s="23"/>
      <c r="AV47" s="25" t="s">
        <v>252</v>
      </c>
      <c r="AW47" s="23">
        <v>45194</v>
      </c>
      <c r="AX47" s="25" t="str">
        <f>IF(AW47="","",IF(AW47="TBD","TBD",IF(AW47="N/A","N/A","W"&amp;TEXT(WEEKNUM(AW47,21),"00")&amp;" "&amp;YEAR(AW47))))</f>
        <v>W39 2023</v>
      </c>
      <c r="AY47" s="21" t="s">
        <v>327</v>
      </c>
      <c r="AZ47" s="21" t="s">
        <v>328</v>
      </c>
      <c r="BA47" s="21" t="s">
        <v>329</v>
      </c>
      <c r="BB47" s="23">
        <v>45804</v>
      </c>
      <c r="BC47" s="23"/>
      <c r="BD47" s="23">
        <v>45849</v>
      </c>
      <c r="BE47" s="25" t="str">
        <f>IF(BD47="","",IF(BD47="TBD","TBD",IF(BD47="N/A","N/A","W"&amp;TEXT(WEEKNUM(BD47,21),"00")&amp;" "&amp;YEAR(BD47))))</f>
        <v>W28 2025</v>
      </c>
      <c r="BF47" s="23">
        <v>45853</v>
      </c>
      <c r="BG47" s="25" t="str">
        <f>IF(BF47="","",IF(BF47="TBD","TBD",IF(BF47="N/A","N/A","W"&amp;TEXT(WEEKNUM(BF47,21),"00")&amp;" "&amp;YEAR(BF47))))</f>
        <v>W29 2025</v>
      </c>
      <c r="BH47" s="24">
        <f>+IF(BF47="",0,(BF47-BD47))</f>
        <v>4</v>
      </c>
      <c r="BI47" s="26" t="s">
        <v>642</v>
      </c>
      <c r="BJ47" s="43" t="s">
        <v>643</v>
      </c>
      <c r="BK47" s="27">
        <v>45806</v>
      </c>
      <c r="BL47" s="25" t="str">
        <f>IF(BK47="","",IF(BK47="TBD","TBD",IF(BK47="N/A","N/A","W"&amp;TEXT(WEEKNUM(BK47,21),"00")&amp;" "&amp;YEAR(BK47))))</f>
        <v>W22 2025</v>
      </c>
      <c r="BM47" s="21" t="s">
        <v>642</v>
      </c>
      <c r="BN47" s="21"/>
      <c r="BO47" s="23"/>
      <c r="BP47" s="25" t="str">
        <f>IF(BO47="","",IF(BO47="TBD","TBD",IF(BO47="N/A","N/A","W"&amp;TEXT(WEEKNUM(BO47,21),"00")&amp;" "&amp;YEAR(BO47))))</f>
        <v/>
      </c>
      <c r="BQ47" s="21" t="s">
        <v>330</v>
      </c>
      <c r="BR47" s="20" t="s">
        <v>644</v>
      </c>
      <c r="BS47" s="23">
        <v>45810</v>
      </c>
      <c r="BT47" s="25" t="str">
        <f t="shared" si="13"/>
        <v>W23 2025</v>
      </c>
      <c r="BU47" s="21" t="s">
        <v>330</v>
      </c>
      <c r="BV47" s="21"/>
      <c r="BW47" s="23">
        <v>45806</v>
      </c>
      <c r="BX47" s="25" t="str">
        <f t="shared" si="14"/>
        <v>W22 2025</v>
      </c>
      <c r="BY47" s="23"/>
      <c r="BZ47" s="25" t="str">
        <f>IF(BY47="","",IF(BY47="TBD","TBD",IF(BY47="N/A","N/A","W"&amp;TEXT(WEEKNUM(BY47,21),"00")&amp;" "&amp;YEAR(BY47))))</f>
        <v/>
      </c>
      <c r="CA47" s="124" t="s">
        <v>645</v>
      </c>
      <c r="CB47" s="21" t="s">
        <v>349</v>
      </c>
      <c r="CC47" s="21" t="s">
        <v>350</v>
      </c>
      <c r="CD47" s="21"/>
      <c r="CE47" s="23"/>
      <c r="CF47" s="23"/>
      <c r="CG47" s="23"/>
      <c r="CH47" s="23"/>
      <c r="CI47" s="25" t="str">
        <f>IF(CH47="","",IF(CH47="TBD","TBD",IF(CH47="N/A","N/A","W"&amp;TEXT(WEEKNUM(CH47,21),"00")&amp;" "&amp;YEAR(CH47))))</f>
        <v/>
      </c>
      <c r="CJ47" s="23"/>
      <c r="CK47" s="25" t="str">
        <f>IF(CJ47="","",IF(CJ47="TBD","TBD",IF(CJ47="N/A","N/A","W"&amp;TEXT(WEEKNUM(CJ47,21),"00")&amp;" "&amp;YEAR(CJ47))))</f>
        <v/>
      </c>
      <c r="CL47" s="24">
        <f>+IF(CJ47="",0,(CJ47-CH47))</f>
        <v>0</v>
      </c>
      <c r="CM47" s="21" t="s">
        <v>258</v>
      </c>
      <c r="CN47" s="21"/>
      <c r="CO47" s="23"/>
      <c r="CP47" s="25" t="str">
        <f>IF(CO47="","",IF(CO47="TBD","TBD",IF(CO47="N/A","N/A","W"&amp;TEXT(WEEKNUM(CO47,21),"00")&amp;" "&amp;YEAR(CO47))))</f>
        <v/>
      </c>
      <c r="CQ47" s="23" t="s">
        <v>258</v>
      </c>
      <c r="CR47" s="23"/>
      <c r="CS47" s="23"/>
      <c r="CT47" s="25" t="str">
        <f>IF(CS47="","",IF(CS47="TBD","TBD",IF(CS47="N/A","N/A","W"&amp;TEXT(WEEKNUM(CS47,21),"00")&amp;" "&amp;YEAR(CS47))))</f>
        <v/>
      </c>
      <c r="CU47" s="21" t="s">
        <v>258</v>
      </c>
      <c r="CV47" s="21"/>
      <c r="CW47" s="23"/>
      <c r="CX47" s="25" t="str">
        <f>IF(CW47="","",IF(CW47="TBD","TBD",IF(CW47="N/A","N/A","W"&amp;TEXT(WEEKNUM(CW47,21),"00")&amp;" "&amp;YEAR(CW47))))</f>
        <v/>
      </c>
      <c r="CY47" s="21" t="s">
        <v>258</v>
      </c>
      <c r="CZ47" s="21"/>
      <c r="DA47" s="23"/>
      <c r="DB47" s="25" t="str">
        <f>IF(DA47="","",IF(DA47="TBD","TBD",IF(DA47="N/A","N/A","W"&amp;TEXT(WEEKNUM(DA47,21),"00")&amp;" "&amp;YEAR(DA47))))</f>
        <v/>
      </c>
      <c r="DC47" s="23"/>
      <c r="DD47" s="25" t="str">
        <f>IF(DC47="","",IF(DC47="TBD","TBD",IF(DC47="N/A","N/A","W"&amp;TEXT(WEEKNUM(DC47,21),"00")&amp;" "&amp;YEAR(DC47))))</f>
        <v/>
      </c>
      <c r="DE47" s="21" t="s">
        <v>258</v>
      </c>
      <c r="DF47" s="23"/>
      <c r="DG47" s="21" t="s">
        <v>259</v>
      </c>
      <c r="DH47" s="18"/>
      <c r="DI47" s="18"/>
      <c r="DJ47" s="18"/>
      <c r="DK47" s="21" t="s">
        <v>260</v>
      </c>
      <c r="DL47" s="21" t="s">
        <v>261</v>
      </c>
      <c r="DM47" s="21"/>
      <c r="DN47" s="23"/>
      <c r="DO47" s="23"/>
      <c r="DP47" s="23"/>
      <c r="DQ47" s="23" t="s">
        <v>262</v>
      </c>
      <c r="DR47" s="23"/>
      <c r="DS47" s="23"/>
      <c r="DT47" s="23"/>
      <c r="DU47" s="23"/>
      <c r="DV47" s="23"/>
      <c r="DW47" s="23"/>
      <c r="DX47" s="23"/>
      <c r="DY47" s="18"/>
      <c r="DZ47" s="18"/>
      <c r="EA47" s="18">
        <v>4500228792</v>
      </c>
      <c r="EB47" s="21" t="s">
        <v>34</v>
      </c>
      <c r="EC47" s="18"/>
      <c r="ED47" s="18" t="s">
        <v>343</v>
      </c>
      <c r="EE47" s="18"/>
      <c r="EF47" s="55" t="s">
        <v>295</v>
      </c>
      <c r="EG47" s="55"/>
      <c r="EH47" s="18"/>
      <c r="EI47" s="18">
        <v>0</v>
      </c>
      <c r="EJ47" s="29" t="str">
        <f>K47&amp;AY47&amp;CA47&amp;DE47&amp;DT47&amp;DW47</f>
        <v>No VigenteTSS Aprobado 4GIng Observada 4GAs Built No Recibido</v>
      </c>
    </row>
    <row r="48" spans="1:140" ht="12.95" hidden="1" customHeight="1">
      <c r="A48" s="30" t="str">
        <f>IFERROR(IF(VLOOKUP(B48,SEARCH!A:A,1,0)=B48,"OK",""),"")</f>
        <v/>
      </c>
      <c r="B48" s="31" t="s">
        <v>646</v>
      </c>
      <c r="C48" s="15" t="s">
        <v>647</v>
      </c>
      <c r="D48" s="16">
        <v>7</v>
      </c>
      <c r="E48" s="16">
        <v>-34.990099999999998</v>
      </c>
      <c r="F48" s="16">
        <v>-71.771299999999997</v>
      </c>
      <c r="G48" s="16" t="s">
        <v>265</v>
      </c>
      <c r="H48" s="16" t="s">
        <v>648</v>
      </c>
      <c r="I48" s="16" t="s">
        <v>649</v>
      </c>
      <c r="J48" s="16" t="s">
        <v>3</v>
      </c>
      <c r="K48" s="16" t="s">
        <v>3</v>
      </c>
      <c r="L48" s="16" t="s">
        <v>247</v>
      </c>
      <c r="M48" s="103"/>
      <c r="N48" s="18"/>
      <c r="O48" s="19" t="s">
        <v>428</v>
      </c>
      <c r="P48" s="19" t="s">
        <v>380</v>
      </c>
      <c r="Q48" s="18"/>
      <c r="R48" s="21" t="s">
        <v>381</v>
      </c>
      <c r="S48" s="21" t="s">
        <v>593</v>
      </c>
      <c r="T48" s="22">
        <v>152510</v>
      </c>
      <c r="U48" s="23">
        <v>45131</v>
      </c>
      <c r="V48" s="21" t="str">
        <f>IF(U48="","",IF(U48="TBD","TBD",IF(U48="N/A","N/A","W"&amp;TEXT(WEEKNUM(U48,21),"00")&amp;" "&amp;YEAR(U48))))</f>
        <v>W30 2023</v>
      </c>
      <c r="W48" s="23">
        <v>45166</v>
      </c>
      <c r="X48" s="23"/>
      <c r="Y48" s="23" t="str">
        <f>IF(X48="","",IF(X48="TBD","TBD",IF(X48="N/A","N/A","W"&amp;TEXT(WEEKNUM(X48,21),"00")&amp;" "&amp;YEAR(X48))))</f>
        <v/>
      </c>
      <c r="Z48" s="23"/>
      <c r="AA48" s="23">
        <v>45168</v>
      </c>
      <c r="AB48" s="24">
        <f>+IF(Z48="",0,AA48-Z48)</f>
        <v>0</v>
      </c>
      <c r="AC48" s="21" t="s">
        <v>324</v>
      </c>
      <c r="AD48" s="21"/>
      <c r="AE48" s="23">
        <v>45170</v>
      </c>
      <c r="AF48" s="25" t="str">
        <f>IF(AE48="","",IF(AE48="TBD","TBD",IF(AE48="N/A","N/A","W"&amp;TEXT(WEEKNUM(AE48,21),"00")&amp;" "&amp;YEAR(AE48))))</f>
        <v>W35 2023</v>
      </c>
      <c r="AG48" s="21" t="s">
        <v>324</v>
      </c>
      <c r="AH48" s="21"/>
      <c r="AI48" s="23">
        <v>45168</v>
      </c>
      <c r="AJ48" s="25" t="str">
        <f>IF(AI48="","",IF(AI48="TBD","TBD",IF(AI48="N/A","N/A","W"&amp;TEXT(WEEKNUM(AI48,21),"00")&amp;" "&amp;YEAR(AI48))))</f>
        <v>W35 2023</v>
      </c>
      <c r="AK48" s="21" t="s">
        <v>324</v>
      </c>
      <c r="AL48" s="21"/>
      <c r="AM48" s="23">
        <v>45169</v>
      </c>
      <c r="AN48" s="25" t="str">
        <f>IF(AM48="","",IF(AM48="TBD","TBD",IF(AM48="N/A","N/A","W"&amp;TEXT(WEEKNUM(AM48,21),"00")&amp;" "&amp;YEAR(AM48))))</f>
        <v>W35 2023</v>
      </c>
      <c r="AO48" s="21" t="s">
        <v>324</v>
      </c>
      <c r="AP48" s="21"/>
      <c r="AQ48" s="23">
        <v>45170</v>
      </c>
      <c r="AR48" s="25" t="str">
        <f>IF(AQ48="","",IF(AQ48="TBD","TBD",IF(AQ48="N/A","N/A","W"&amp;TEXT(WEEKNUM(AQ48,21),"00")&amp;" "&amp;YEAR(AQ48))))</f>
        <v>W35 2023</v>
      </c>
      <c r="AS48" s="21"/>
      <c r="AT48" s="21"/>
      <c r="AU48" s="23"/>
      <c r="AV48" s="25" t="s">
        <v>252</v>
      </c>
      <c r="AW48" s="23">
        <v>45170</v>
      </c>
      <c r="AX48" s="25" t="str">
        <f>IF(AW48="","",IF(AW48="TBD","TBD",IF(AW48="N/A","N/A","W"&amp;TEXT(WEEKNUM(AW48,21),"00")&amp;" "&amp;YEAR(AW48))))</f>
        <v>W35 2023</v>
      </c>
      <c r="AY48" s="21" t="s">
        <v>327</v>
      </c>
      <c r="AZ48" s="21" t="s">
        <v>328</v>
      </c>
      <c r="BA48" s="21" t="s">
        <v>255</v>
      </c>
      <c r="BB48" s="23"/>
      <c r="BC48" s="23"/>
      <c r="BD48" s="23"/>
      <c r="BE48" s="25" t="str">
        <f>IF(BD48="","",IF(BD48="TBD","TBD",IF(BD48="N/A","N/A","W"&amp;TEXT(WEEKNUM(BD48,21),"00")&amp;" "&amp;YEAR(BD48))))</f>
        <v/>
      </c>
      <c r="BF48" s="23"/>
      <c r="BG48" s="25" t="str">
        <f>IF(BF48="","",IF(BF48="TBD","TBD",IF(BF48="N/A","N/A","W"&amp;TEXT(WEEKNUM(BF48,21),"00")&amp;" "&amp;YEAR(BF48))))</f>
        <v/>
      </c>
      <c r="BH48" s="24">
        <f>+IF(BF48="",0,(BF48-BD48))</f>
        <v>0</v>
      </c>
      <c r="BI48" s="26" t="s">
        <v>256</v>
      </c>
      <c r="BJ48" s="26"/>
      <c r="BK48" s="27"/>
      <c r="BL48" s="25" t="str">
        <f>IF(BK48="","",IF(BK48="TBD","TBD",IF(BK48="N/A","N/A","W"&amp;TEXT(WEEKNUM(BK48,21),"00")&amp;" "&amp;YEAR(BK48))))</f>
        <v/>
      </c>
      <c r="BM48" s="21" t="s">
        <v>256</v>
      </c>
      <c r="BN48" s="21"/>
      <c r="BO48" s="23"/>
      <c r="BP48" s="25" t="str">
        <f>IF(BO48="","",IF(BO48="TBD","TBD",IF(BO48="N/A","N/A","W"&amp;TEXT(WEEKNUM(BO48,21),"00")&amp;" "&amp;YEAR(BO48))))</f>
        <v/>
      </c>
      <c r="BQ48" s="21" t="s">
        <v>256</v>
      </c>
      <c r="BR48" s="21"/>
      <c r="BS48" s="23"/>
      <c r="BT48" s="25" t="str">
        <f t="shared" si="13"/>
        <v/>
      </c>
      <c r="BU48" s="21" t="s">
        <v>256</v>
      </c>
      <c r="BV48" s="21"/>
      <c r="BW48" s="23"/>
      <c r="BX48" s="25" t="str">
        <f t="shared" si="14"/>
        <v/>
      </c>
      <c r="BY48" s="23"/>
      <c r="BZ48" s="25" t="str">
        <f>IF(BY48="","",IF(BY48="TBD","TBD",IF(BY48="N/A","N/A","W"&amp;TEXT(WEEKNUM(BY48,21),"00")&amp;" "&amp;YEAR(BY48))))</f>
        <v/>
      </c>
      <c r="CA48" s="21" t="s">
        <v>257</v>
      </c>
      <c r="CB48" s="21" t="s">
        <v>349</v>
      </c>
      <c r="CC48" s="21" t="s">
        <v>350</v>
      </c>
      <c r="CD48" s="21"/>
      <c r="CE48" s="23"/>
      <c r="CF48" s="23"/>
      <c r="CG48" s="23"/>
      <c r="CH48" s="23"/>
      <c r="CI48" s="25" t="str">
        <f>IF(CH48="","",IF(CH48="TBD","TBD",IF(CH48="N/A","N/A","W"&amp;TEXT(WEEKNUM(CH48,21),"00")&amp;" "&amp;YEAR(CH48))))</f>
        <v/>
      </c>
      <c r="CJ48" s="23"/>
      <c r="CK48" s="25" t="str">
        <f>IF(CJ48="","",IF(CJ48="TBD","TBD",IF(CJ48="N/A","N/A","W"&amp;TEXT(WEEKNUM(CJ48,21),"00")&amp;" "&amp;YEAR(CJ48))))</f>
        <v/>
      </c>
      <c r="CL48" s="24">
        <f>+IF(CJ48="",0,(CJ48-CH48))</f>
        <v>0</v>
      </c>
      <c r="CM48" s="21" t="s">
        <v>258</v>
      </c>
      <c r="CN48" s="21"/>
      <c r="CO48" s="23"/>
      <c r="CP48" s="25" t="str">
        <f>IF(CO48="","",IF(CO48="TBD","TBD",IF(CO48="N/A","N/A","W"&amp;TEXT(WEEKNUM(CO48,21),"00")&amp;" "&amp;YEAR(CO48))))</f>
        <v/>
      </c>
      <c r="CQ48" s="23" t="s">
        <v>258</v>
      </c>
      <c r="CR48" s="23"/>
      <c r="CS48" s="23"/>
      <c r="CT48" s="25" t="str">
        <f>IF(CS48="","",IF(CS48="TBD","TBD",IF(CS48="N/A","N/A","W"&amp;TEXT(WEEKNUM(CS48,21),"00")&amp;" "&amp;YEAR(CS48))))</f>
        <v/>
      </c>
      <c r="CU48" s="21" t="s">
        <v>258</v>
      </c>
      <c r="CV48" s="21"/>
      <c r="CW48" s="23"/>
      <c r="CX48" s="25" t="str">
        <f>IF(CW48="","",IF(CW48="TBD","TBD",IF(CW48="N/A","N/A","W"&amp;TEXT(WEEKNUM(CW48,21),"00")&amp;" "&amp;YEAR(CW48))))</f>
        <v/>
      </c>
      <c r="CY48" s="21" t="s">
        <v>258</v>
      </c>
      <c r="CZ48" s="21"/>
      <c r="DA48" s="23"/>
      <c r="DB48" s="25" t="str">
        <f>IF(DA48="","",IF(DA48="TBD","TBD",IF(DA48="N/A","N/A","W"&amp;TEXT(WEEKNUM(DA48,21),"00")&amp;" "&amp;YEAR(DA48))))</f>
        <v/>
      </c>
      <c r="DC48" s="23"/>
      <c r="DD48" s="25" t="str">
        <f>IF(DC48="","",IF(DC48="TBD","TBD",IF(DC48="N/A","N/A","W"&amp;TEXT(WEEKNUM(DC48,21),"00")&amp;" "&amp;YEAR(DC48))))</f>
        <v/>
      </c>
      <c r="DE48" s="21" t="s">
        <v>258</v>
      </c>
      <c r="DF48" s="23"/>
      <c r="DG48" s="21" t="s">
        <v>259</v>
      </c>
      <c r="DH48" s="18"/>
      <c r="DI48" s="18"/>
      <c r="DJ48" s="18"/>
      <c r="DK48" s="21" t="s">
        <v>260</v>
      </c>
      <c r="DL48" s="21" t="s">
        <v>275</v>
      </c>
      <c r="DM48" s="21"/>
      <c r="DN48" s="23"/>
      <c r="DO48" s="23"/>
      <c r="DP48" s="23"/>
      <c r="DQ48" s="23" t="s">
        <v>262</v>
      </c>
      <c r="DR48" s="23"/>
      <c r="DS48" s="23"/>
      <c r="DT48" s="23"/>
      <c r="DU48" s="23"/>
      <c r="DV48" s="23"/>
      <c r="DW48" s="23"/>
      <c r="DX48" s="23"/>
      <c r="DY48" s="18"/>
      <c r="DZ48" s="18"/>
      <c r="EA48" s="18"/>
      <c r="EB48" s="21" t="s">
        <v>34</v>
      </c>
      <c r="EC48" s="18"/>
      <c r="ED48" s="18"/>
      <c r="EE48" s="18"/>
      <c r="EF48" s="55"/>
      <c r="EG48" s="55"/>
      <c r="EH48" s="18"/>
      <c r="EI48" s="18">
        <v>0</v>
      </c>
      <c r="EJ48" s="29" t="str">
        <f>K48&amp;AY48&amp;CA48&amp;DE48&amp;DT48&amp;DW48</f>
        <v>No VigenteTSS Aprobado 4GIng No Recibida 4GAs Built No Recibido</v>
      </c>
    </row>
    <row r="49" spans="1:140" ht="12.95" hidden="1" customHeight="1">
      <c r="A49" s="30" t="str">
        <f>IFERROR(IF(VLOOKUP(B49,SEARCH!A:A,1,0)=B49,"OK",""),"")</f>
        <v/>
      </c>
      <c r="B49" s="31" t="s">
        <v>650</v>
      </c>
      <c r="C49" s="15" t="s">
        <v>651</v>
      </c>
      <c r="D49" s="16">
        <v>7</v>
      </c>
      <c r="E49" s="16">
        <v>-34.993899999999996</v>
      </c>
      <c r="F49" s="16">
        <v>-71.972399999999993</v>
      </c>
      <c r="G49" s="16" t="s">
        <v>265</v>
      </c>
      <c r="H49" s="16" t="s">
        <v>652</v>
      </c>
      <c r="I49" s="16" t="s">
        <v>653</v>
      </c>
      <c r="J49" s="16" t="s">
        <v>3</v>
      </c>
      <c r="K49" s="16" t="s">
        <v>3</v>
      </c>
      <c r="L49" s="16" t="s">
        <v>247</v>
      </c>
      <c r="M49" s="103"/>
      <c r="N49" s="18"/>
      <c r="O49" s="19" t="s">
        <v>428</v>
      </c>
      <c r="P49" s="19" t="s">
        <v>380</v>
      </c>
      <c r="Q49" s="18"/>
      <c r="R49" s="21" t="s">
        <v>381</v>
      </c>
      <c r="S49" s="21" t="s">
        <v>654</v>
      </c>
      <c r="T49" s="22">
        <v>153104</v>
      </c>
      <c r="U49" s="23">
        <v>45131</v>
      </c>
      <c r="V49" s="21" t="str">
        <f>IF(U49="","",IF(U49="TBD","TBD",IF(U49="N/A","N/A","W"&amp;TEXT(WEEKNUM(U49,21),"00")&amp;" "&amp;YEAR(U49))))</f>
        <v>W30 2023</v>
      </c>
      <c r="W49" s="23">
        <v>45166</v>
      </c>
      <c r="X49" s="23"/>
      <c r="Y49" s="23" t="str">
        <f>IF(X49="","",IF(X49="TBD","TBD",IF(X49="N/A","N/A","W"&amp;TEXT(WEEKNUM(X49,21),"00")&amp;" "&amp;YEAR(X49))))</f>
        <v/>
      </c>
      <c r="Z49" s="23"/>
      <c r="AA49" s="23">
        <v>45168</v>
      </c>
      <c r="AB49" s="24">
        <f>+IF(Z49="",0,AA49-Z49)</f>
        <v>0</v>
      </c>
      <c r="AC49" s="21" t="s">
        <v>324</v>
      </c>
      <c r="AD49" s="21"/>
      <c r="AE49" s="23">
        <v>45170</v>
      </c>
      <c r="AF49" s="25" t="str">
        <f>IF(AE49="","",IF(AE49="TBD","TBD",IF(AE49="N/A","N/A","W"&amp;TEXT(WEEKNUM(AE49,21),"00")&amp;" "&amp;YEAR(AE49))))</f>
        <v>W35 2023</v>
      </c>
      <c r="AG49" s="21" t="s">
        <v>324</v>
      </c>
      <c r="AH49" s="21"/>
      <c r="AI49" s="23">
        <v>45168</v>
      </c>
      <c r="AJ49" s="25" t="str">
        <f>IF(AI49="","",IF(AI49="TBD","TBD",IF(AI49="N/A","N/A","W"&amp;TEXT(WEEKNUM(AI49,21),"00")&amp;" "&amp;YEAR(AI49))))</f>
        <v>W35 2023</v>
      </c>
      <c r="AK49" s="21" t="s">
        <v>324</v>
      </c>
      <c r="AL49" s="21"/>
      <c r="AM49" s="23">
        <v>45169</v>
      </c>
      <c r="AN49" s="25" t="str">
        <f>IF(AM49="","",IF(AM49="TBD","TBD",IF(AM49="N/A","N/A","W"&amp;TEXT(WEEKNUM(AM49,21),"00")&amp;" "&amp;YEAR(AM49))))</f>
        <v>W35 2023</v>
      </c>
      <c r="AO49" s="21" t="s">
        <v>324</v>
      </c>
      <c r="AP49" s="21"/>
      <c r="AQ49" s="23">
        <v>45170</v>
      </c>
      <c r="AR49" s="25" t="str">
        <f>IF(AQ49="","",IF(AQ49="TBD","TBD",IF(AQ49="N/A","N/A","W"&amp;TEXT(WEEKNUM(AQ49,21),"00")&amp;" "&amp;YEAR(AQ49))))</f>
        <v>W35 2023</v>
      </c>
      <c r="AS49" s="21"/>
      <c r="AT49" s="21"/>
      <c r="AU49" s="23"/>
      <c r="AV49" s="25" t="s">
        <v>252</v>
      </c>
      <c r="AW49" s="23">
        <v>45170</v>
      </c>
      <c r="AX49" s="25" t="str">
        <f>IF(AW49="","",IF(AW49="TBD","TBD",IF(AW49="N/A","N/A","W"&amp;TEXT(WEEKNUM(AW49,21),"00")&amp;" "&amp;YEAR(AW49))))</f>
        <v>W35 2023</v>
      </c>
      <c r="AY49" s="21" t="s">
        <v>327</v>
      </c>
      <c r="AZ49" s="21" t="s">
        <v>328</v>
      </c>
      <c r="BA49" s="21" t="s">
        <v>255</v>
      </c>
      <c r="BB49" s="23"/>
      <c r="BC49" s="23"/>
      <c r="BD49" s="23"/>
      <c r="BE49" s="25" t="str">
        <f>IF(BD49="","",IF(BD49="TBD","TBD",IF(BD49="N/A","N/A","W"&amp;TEXT(WEEKNUM(BD49,21),"00")&amp;" "&amp;YEAR(BD49))))</f>
        <v/>
      </c>
      <c r="BF49" s="23"/>
      <c r="BG49" s="25" t="str">
        <f>IF(BF49="","",IF(BF49="TBD","TBD",IF(BF49="N/A","N/A","W"&amp;TEXT(WEEKNUM(BF49,21),"00")&amp;" "&amp;YEAR(BF49))))</f>
        <v/>
      </c>
      <c r="BH49" s="24">
        <f>+IF(BF49="",0,(BF49-BD49))</f>
        <v>0</v>
      </c>
      <c r="BI49" s="26" t="s">
        <v>256</v>
      </c>
      <c r="BJ49" s="26"/>
      <c r="BK49" s="27"/>
      <c r="BL49" s="25" t="str">
        <f>IF(BK49="","",IF(BK49="TBD","TBD",IF(BK49="N/A","N/A","W"&amp;TEXT(WEEKNUM(BK49,21),"00")&amp;" "&amp;YEAR(BK49))))</f>
        <v/>
      </c>
      <c r="BM49" s="21" t="s">
        <v>256</v>
      </c>
      <c r="BN49" s="21"/>
      <c r="BO49" s="23"/>
      <c r="BP49" s="25" t="str">
        <f>IF(BO49="","",IF(BO49="TBD","TBD",IF(BO49="N/A","N/A","W"&amp;TEXT(WEEKNUM(BO49,21),"00")&amp;" "&amp;YEAR(BO49))))</f>
        <v/>
      </c>
      <c r="BQ49" s="21" t="s">
        <v>256</v>
      </c>
      <c r="BR49" s="21"/>
      <c r="BS49" s="23"/>
      <c r="BT49" s="25" t="str">
        <f t="shared" si="13"/>
        <v/>
      </c>
      <c r="BU49" s="21" t="s">
        <v>256</v>
      </c>
      <c r="BV49" s="21"/>
      <c r="BW49" s="23"/>
      <c r="BX49" s="25" t="str">
        <f t="shared" si="14"/>
        <v/>
      </c>
      <c r="BY49" s="23"/>
      <c r="BZ49" s="25" t="str">
        <f>IF(BY49="","",IF(BY49="TBD","TBD",IF(BY49="N/A","N/A","W"&amp;TEXT(WEEKNUM(BY49,21),"00")&amp;" "&amp;YEAR(BY49))))</f>
        <v/>
      </c>
      <c r="CA49" s="21" t="s">
        <v>257</v>
      </c>
      <c r="CB49" s="21" t="s">
        <v>349</v>
      </c>
      <c r="CC49" s="21" t="s">
        <v>350</v>
      </c>
      <c r="CD49" s="21"/>
      <c r="CE49" s="23"/>
      <c r="CF49" s="23"/>
      <c r="CG49" s="23"/>
      <c r="CH49" s="23"/>
      <c r="CI49" s="25" t="str">
        <f>IF(CH49="","",IF(CH49="TBD","TBD",IF(CH49="N/A","N/A","W"&amp;TEXT(WEEKNUM(CH49,21),"00")&amp;" "&amp;YEAR(CH49))))</f>
        <v/>
      </c>
      <c r="CJ49" s="23"/>
      <c r="CK49" s="25" t="str">
        <f>IF(CJ49="","",IF(CJ49="TBD","TBD",IF(CJ49="N/A","N/A","W"&amp;TEXT(WEEKNUM(CJ49,21),"00")&amp;" "&amp;YEAR(CJ49))))</f>
        <v/>
      </c>
      <c r="CL49" s="24">
        <f>+IF(CJ49="",0,(CJ49-CH49))</f>
        <v>0</v>
      </c>
      <c r="CM49" s="21" t="s">
        <v>258</v>
      </c>
      <c r="CN49" s="21"/>
      <c r="CO49" s="23"/>
      <c r="CP49" s="25" t="str">
        <f>IF(CO49="","",IF(CO49="TBD","TBD",IF(CO49="N/A","N/A","W"&amp;TEXT(WEEKNUM(CO49,21),"00")&amp;" "&amp;YEAR(CO49))))</f>
        <v/>
      </c>
      <c r="CQ49" s="23" t="s">
        <v>258</v>
      </c>
      <c r="CR49" s="23"/>
      <c r="CS49" s="23"/>
      <c r="CT49" s="25" t="str">
        <f>IF(CS49="","",IF(CS49="TBD","TBD",IF(CS49="N/A","N/A","W"&amp;TEXT(WEEKNUM(CS49,21),"00")&amp;" "&amp;YEAR(CS49))))</f>
        <v/>
      </c>
      <c r="CU49" s="21" t="s">
        <v>258</v>
      </c>
      <c r="CV49" s="21"/>
      <c r="CW49" s="23"/>
      <c r="CX49" s="25" t="str">
        <f>IF(CW49="","",IF(CW49="TBD","TBD",IF(CW49="N/A","N/A","W"&amp;TEXT(WEEKNUM(CW49,21),"00")&amp;" "&amp;YEAR(CW49))))</f>
        <v/>
      </c>
      <c r="CY49" s="21" t="s">
        <v>258</v>
      </c>
      <c r="CZ49" s="21"/>
      <c r="DA49" s="23"/>
      <c r="DB49" s="25" t="str">
        <f>IF(DA49="","",IF(DA49="TBD","TBD",IF(DA49="N/A","N/A","W"&amp;TEXT(WEEKNUM(DA49,21),"00")&amp;" "&amp;YEAR(DA49))))</f>
        <v/>
      </c>
      <c r="DC49" s="23"/>
      <c r="DD49" s="25" t="str">
        <f>IF(DC49="","",IF(DC49="TBD","TBD",IF(DC49="N/A","N/A","W"&amp;TEXT(WEEKNUM(DC49,21),"00")&amp;" "&amp;YEAR(DC49))))</f>
        <v/>
      </c>
      <c r="DE49" s="21" t="s">
        <v>258</v>
      </c>
      <c r="DF49" s="23"/>
      <c r="DG49" s="21" t="s">
        <v>259</v>
      </c>
      <c r="DH49" s="18"/>
      <c r="DI49" s="18"/>
      <c r="DJ49" s="18"/>
      <c r="DK49" s="21" t="s">
        <v>260</v>
      </c>
      <c r="DL49" s="21" t="s">
        <v>275</v>
      </c>
      <c r="DM49" s="21"/>
      <c r="DN49" s="23"/>
      <c r="DO49" s="23"/>
      <c r="DP49" s="23"/>
      <c r="DQ49" s="23" t="s">
        <v>262</v>
      </c>
      <c r="DR49" s="23"/>
      <c r="DS49" s="23"/>
      <c r="DT49" s="23"/>
      <c r="DU49" s="23"/>
      <c r="DV49" s="23"/>
      <c r="DW49" s="23"/>
      <c r="DX49" s="23"/>
      <c r="DY49" s="18"/>
      <c r="DZ49" s="18"/>
      <c r="EA49" s="18"/>
      <c r="EB49" s="21" t="s">
        <v>34</v>
      </c>
      <c r="EC49" s="18"/>
      <c r="ED49" s="18"/>
      <c r="EE49" s="18"/>
      <c r="EF49" s="55"/>
      <c r="EG49" s="55"/>
      <c r="EH49" s="18"/>
      <c r="EI49" s="18">
        <v>0</v>
      </c>
      <c r="EJ49" s="29" t="str">
        <f>K49&amp;AY49&amp;CA49&amp;DE49&amp;DT49&amp;DW49</f>
        <v>No VigenteTSS Aprobado 4GIng No Recibida 4GAs Built No Recibido</v>
      </c>
    </row>
    <row r="50" spans="1:140" ht="12.95" hidden="1" customHeight="1">
      <c r="A50" s="30" t="str">
        <f>IFERROR(IF(VLOOKUP(B50,SEARCH!A:A,1,0)=B50,"OK",""),"")</f>
        <v/>
      </c>
      <c r="B50" s="31" t="s">
        <v>655</v>
      </c>
      <c r="C50" s="15" t="s">
        <v>656</v>
      </c>
      <c r="D50" s="16">
        <v>7</v>
      </c>
      <c r="E50" s="16" t="s">
        <v>657</v>
      </c>
      <c r="F50" s="16" t="s">
        <v>658</v>
      </c>
      <c r="G50" s="16" t="s">
        <v>265</v>
      </c>
      <c r="H50" s="16" t="s">
        <v>659</v>
      </c>
      <c r="I50" s="16" t="s">
        <v>660</v>
      </c>
      <c r="J50" s="16" t="s">
        <v>535</v>
      </c>
      <c r="K50" s="16" t="s">
        <v>3</v>
      </c>
      <c r="L50" s="16" t="s">
        <v>247</v>
      </c>
      <c r="M50" s="103"/>
      <c r="N50" s="18"/>
      <c r="O50" s="19" t="s">
        <v>428</v>
      </c>
      <c r="P50" s="19" t="s">
        <v>380</v>
      </c>
      <c r="Q50" s="18"/>
      <c r="R50" s="21" t="s">
        <v>322</v>
      </c>
      <c r="S50" s="21">
        <v>15</v>
      </c>
      <c r="T50" s="22">
        <v>151333</v>
      </c>
      <c r="U50" s="23">
        <v>45215</v>
      </c>
      <c r="V50" s="21" t="str">
        <f>IF(U50="","",IF(U50="TBD","TBD",IF(U50="N/A","N/A","W"&amp;TEXT(WEEKNUM(U50,21),"00")&amp;" "&amp;YEAR(U50))))</f>
        <v>W42 2023</v>
      </c>
      <c r="W50" s="23">
        <v>45258</v>
      </c>
      <c r="X50" s="23"/>
      <c r="Y50" s="23" t="str">
        <f>IF(X50="","",IF(X50="TBD","TBD",IF(X50="N/A","N/A","W"&amp;TEXT(WEEKNUM(X50,21),"00")&amp;" "&amp;YEAR(X50))))</f>
        <v/>
      </c>
      <c r="Z50" s="23">
        <v>45258</v>
      </c>
      <c r="AA50" s="23">
        <v>45261</v>
      </c>
      <c r="AB50" s="24">
        <f>+IF(Z50="",0,AA50-Z50)</f>
        <v>3</v>
      </c>
      <c r="AC50" s="21" t="s">
        <v>324</v>
      </c>
      <c r="AD50" s="21"/>
      <c r="AE50" s="23">
        <v>45272</v>
      </c>
      <c r="AF50" s="25" t="str">
        <f>IF(AE50="","",IF(AE50="TBD","TBD",IF(AE50="N/A","N/A","W"&amp;TEXT(WEEKNUM(AE50,21),"00")&amp;" "&amp;YEAR(AE50))))</f>
        <v>W50 2023</v>
      </c>
      <c r="AG50" s="21" t="s">
        <v>324</v>
      </c>
      <c r="AH50" s="21"/>
      <c r="AI50" s="23">
        <v>45259</v>
      </c>
      <c r="AJ50" s="25" t="str">
        <f>IF(AI50="","",IF(AI50="TBD","TBD",IF(AI50="N/A","N/A","W"&amp;TEXT(WEEKNUM(AI50,21),"00")&amp;" "&amp;YEAR(AI50))))</f>
        <v>W48 2023</v>
      </c>
      <c r="AK50" s="21" t="s">
        <v>324</v>
      </c>
      <c r="AL50" s="21" t="s">
        <v>661</v>
      </c>
      <c r="AM50" s="23">
        <v>45259</v>
      </c>
      <c r="AN50" s="25" t="str">
        <f>IF(AM50="","",IF(AM50="TBD","TBD",IF(AM50="N/A","N/A","W"&amp;TEXT(WEEKNUM(AM50,21),"00")&amp;" "&amp;YEAR(AM50))))</f>
        <v>W48 2023</v>
      </c>
      <c r="AO50" s="21" t="s">
        <v>324</v>
      </c>
      <c r="AP50" s="21" t="s">
        <v>662</v>
      </c>
      <c r="AQ50" s="23">
        <v>45259</v>
      </c>
      <c r="AR50" s="25" t="str">
        <f>IF(AQ50="","",IF(AQ50="TBD","TBD",IF(AQ50="N/A","N/A","W"&amp;TEXT(WEEKNUM(AQ50,21),"00")&amp;" "&amp;YEAR(AQ50))))</f>
        <v>W48 2023</v>
      </c>
      <c r="AS50" s="21"/>
      <c r="AT50" s="21"/>
      <c r="AU50" s="23"/>
      <c r="AV50" s="25" t="s">
        <v>252</v>
      </c>
      <c r="AW50" s="23">
        <v>45272</v>
      </c>
      <c r="AX50" s="25" t="str">
        <f>IF(AW50="","",IF(AW50="TBD","TBD",IF(AW50="N/A","N/A","W"&amp;TEXT(WEEKNUM(AW50,21),"00")&amp;" "&amp;YEAR(AW50))))</f>
        <v>W50 2023</v>
      </c>
      <c r="AY50" s="21" t="s">
        <v>327</v>
      </c>
      <c r="AZ50" s="21" t="s">
        <v>328</v>
      </c>
      <c r="BA50" s="21" t="s">
        <v>255</v>
      </c>
      <c r="BB50" s="23"/>
      <c r="BC50" s="23"/>
      <c r="BD50" s="23"/>
      <c r="BE50" s="25" t="str">
        <f>IF(BD50="","",IF(BD50="TBD","TBD",IF(BD50="N/A","N/A","W"&amp;TEXT(WEEKNUM(BD50,21),"00")&amp;" "&amp;YEAR(BD50))))</f>
        <v/>
      </c>
      <c r="BF50" s="23"/>
      <c r="BG50" s="25" t="str">
        <f>IF(BF50="","",IF(BF50="TBD","TBD",IF(BF50="N/A","N/A","W"&amp;TEXT(WEEKNUM(BF50,21),"00")&amp;" "&amp;YEAR(BF50))))</f>
        <v/>
      </c>
      <c r="BH50" s="24">
        <f>+IF(BF50="",0,(BF50-BD50))</f>
        <v>0</v>
      </c>
      <c r="BI50" s="26" t="s">
        <v>256</v>
      </c>
      <c r="BJ50" s="26"/>
      <c r="BK50" s="27"/>
      <c r="BL50" s="25" t="str">
        <f>IF(BK50="","",IF(BK50="TBD","TBD",IF(BK50="N/A","N/A","W"&amp;TEXT(WEEKNUM(BK50,21),"00")&amp;" "&amp;YEAR(BK50))))</f>
        <v/>
      </c>
      <c r="BM50" s="21" t="s">
        <v>256</v>
      </c>
      <c r="BN50" s="21"/>
      <c r="BO50" s="23"/>
      <c r="BP50" s="25" t="str">
        <f>IF(BO50="","",IF(BO50="TBD","TBD",IF(BO50="N/A","N/A","W"&amp;TEXT(WEEKNUM(BO50,21),"00")&amp;" "&amp;YEAR(BO50))))</f>
        <v/>
      </c>
      <c r="BQ50" s="21" t="s">
        <v>256</v>
      </c>
      <c r="BR50" s="21"/>
      <c r="BS50" s="23"/>
      <c r="BT50" s="25" t="str">
        <f t="shared" si="13"/>
        <v/>
      </c>
      <c r="BU50" s="21" t="s">
        <v>256</v>
      </c>
      <c r="BV50" s="21"/>
      <c r="BW50" s="23"/>
      <c r="BX50" s="25" t="str">
        <f t="shared" si="14"/>
        <v/>
      </c>
      <c r="BY50" s="23"/>
      <c r="BZ50" s="25" t="str">
        <f>IF(BY50="","",IF(BY50="TBD","TBD",IF(BY50="N/A","N/A","W"&amp;TEXT(WEEKNUM(BY50,21),"00")&amp;" "&amp;YEAR(BY50))))</f>
        <v/>
      </c>
      <c r="CA50" s="21" t="s">
        <v>257</v>
      </c>
      <c r="CB50" s="21" t="s">
        <v>349</v>
      </c>
      <c r="CC50" s="21" t="s">
        <v>350</v>
      </c>
      <c r="CD50" s="21"/>
      <c r="CE50" s="23"/>
      <c r="CF50" s="23"/>
      <c r="CG50" s="23"/>
      <c r="CH50" s="23"/>
      <c r="CI50" s="25" t="str">
        <f>IF(CH50="","",IF(CH50="TBD","TBD",IF(CH50="N/A","N/A","W"&amp;TEXT(WEEKNUM(CH50,21),"00")&amp;" "&amp;YEAR(CH50))))</f>
        <v/>
      </c>
      <c r="CJ50" s="23"/>
      <c r="CK50" s="25" t="str">
        <f>IF(CJ50="","",IF(CJ50="TBD","TBD",IF(CJ50="N/A","N/A","W"&amp;TEXT(WEEKNUM(CJ50,21),"00")&amp;" "&amp;YEAR(CJ50))))</f>
        <v/>
      </c>
      <c r="CL50" s="24">
        <f>+IF(CJ50="",0,(CJ50-CH50))</f>
        <v>0</v>
      </c>
      <c r="CM50" s="21" t="s">
        <v>258</v>
      </c>
      <c r="CN50" s="21"/>
      <c r="CO50" s="23"/>
      <c r="CP50" s="25" t="str">
        <f>IF(CO50="","",IF(CO50="TBD","TBD",IF(CO50="N/A","N/A","W"&amp;TEXT(WEEKNUM(CO50,21),"00")&amp;" "&amp;YEAR(CO50))))</f>
        <v/>
      </c>
      <c r="CQ50" s="23" t="s">
        <v>258</v>
      </c>
      <c r="CR50" s="23"/>
      <c r="CS50" s="23"/>
      <c r="CT50" s="25" t="str">
        <f>IF(CS50="","",IF(CS50="TBD","TBD",IF(CS50="N/A","N/A","W"&amp;TEXT(WEEKNUM(CS50,21),"00")&amp;" "&amp;YEAR(CS50))))</f>
        <v/>
      </c>
      <c r="CU50" s="21" t="s">
        <v>258</v>
      </c>
      <c r="CV50" s="21"/>
      <c r="CW50" s="23"/>
      <c r="CX50" s="25" t="str">
        <f>IF(CW50="","",IF(CW50="TBD","TBD",IF(CW50="N/A","N/A","W"&amp;TEXT(WEEKNUM(CW50,21),"00")&amp;" "&amp;YEAR(CW50))))</f>
        <v/>
      </c>
      <c r="CY50" s="21" t="s">
        <v>258</v>
      </c>
      <c r="CZ50" s="21"/>
      <c r="DA50" s="23"/>
      <c r="DB50" s="25" t="str">
        <f>IF(DA50="","",IF(DA50="TBD","TBD",IF(DA50="N/A","N/A","W"&amp;TEXT(WEEKNUM(DA50,21),"00")&amp;" "&amp;YEAR(DA50))))</f>
        <v/>
      </c>
      <c r="DC50" s="23"/>
      <c r="DD50" s="25" t="str">
        <f>IF(DC50="","",IF(DC50="TBD","TBD",IF(DC50="N/A","N/A","W"&amp;TEXT(WEEKNUM(DC50,21),"00")&amp;" "&amp;YEAR(DC50))))</f>
        <v/>
      </c>
      <c r="DE50" s="21" t="s">
        <v>258</v>
      </c>
      <c r="DF50" s="23"/>
      <c r="DG50" s="21" t="s">
        <v>259</v>
      </c>
      <c r="DH50" s="18"/>
      <c r="DI50" s="18"/>
      <c r="DJ50" s="18"/>
      <c r="DK50" s="21" t="s">
        <v>260</v>
      </c>
      <c r="DL50" s="21" t="s">
        <v>275</v>
      </c>
      <c r="DM50" s="21"/>
      <c r="DN50" s="23"/>
      <c r="DO50" s="23"/>
      <c r="DP50" s="23"/>
      <c r="DQ50" s="23" t="s">
        <v>262</v>
      </c>
      <c r="DR50" s="23"/>
      <c r="DS50" s="23"/>
      <c r="DT50" s="23"/>
      <c r="DU50" s="23"/>
      <c r="DV50" s="23"/>
      <c r="DW50" s="23"/>
      <c r="DX50" s="23"/>
      <c r="DY50" s="18"/>
      <c r="DZ50" s="18"/>
      <c r="EA50" s="18"/>
      <c r="EB50" s="21" t="s">
        <v>34</v>
      </c>
      <c r="EC50" s="18"/>
      <c r="ED50" s="18"/>
      <c r="EE50" s="18"/>
      <c r="EF50" s="55"/>
      <c r="EG50" s="55"/>
      <c r="EH50" s="18"/>
      <c r="EI50" s="18">
        <v>0</v>
      </c>
      <c r="EJ50" s="29" t="str">
        <f>K50&amp;AY50&amp;CA50&amp;DE50&amp;DT50&amp;DW50</f>
        <v>No VigenteTSS Aprobado 4GIng No Recibida 4GAs Built No Recibido</v>
      </c>
    </row>
    <row r="51" spans="1:140" ht="12.95" hidden="1" customHeight="1">
      <c r="A51" s="30" t="str">
        <f>IFERROR(IF(VLOOKUP(B51,SEARCH!A:A,1,0)=B51,"OK",""),"")</f>
        <v/>
      </c>
      <c r="B51" s="31" t="s">
        <v>663</v>
      </c>
      <c r="C51" s="15" t="s">
        <v>664</v>
      </c>
      <c r="D51" s="16">
        <v>16</v>
      </c>
      <c r="E51" s="16">
        <v>-36.622100000000003</v>
      </c>
      <c r="F51" s="16">
        <v>-72.054000000000002</v>
      </c>
      <c r="G51" s="16" t="s">
        <v>286</v>
      </c>
      <c r="H51" s="16" t="s">
        <v>665</v>
      </c>
      <c r="I51" s="16" t="s">
        <v>666</v>
      </c>
      <c r="J51" s="16" t="s">
        <v>379</v>
      </c>
      <c r="K51" s="17" t="s">
        <v>319</v>
      </c>
      <c r="L51" s="16" t="s">
        <v>247</v>
      </c>
      <c r="M51" s="103" t="s">
        <v>320</v>
      </c>
      <c r="N51" s="18"/>
      <c r="O51" s="19" t="s">
        <v>428</v>
      </c>
      <c r="P51" s="19" t="s">
        <v>380</v>
      </c>
      <c r="Q51" s="18"/>
      <c r="R51" s="21" t="s">
        <v>381</v>
      </c>
      <c r="S51" s="21">
        <v>37</v>
      </c>
      <c r="T51" s="22">
        <v>151711</v>
      </c>
      <c r="U51" s="23">
        <v>45131</v>
      </c>
      <c r="V51" s="21" t="str">
        <f>IF(U51="","",IF(U51="TBD","TBD",IF(U51="N/A","N/A","W"&amp;TEXT(WEEKNUM(U51,21),"00")&amp;" "&amp;YEAR(U51))))</f>
        <v>W30 2023</v>
      </c>
      <c r="W51" s="23">
        <v>45261</v>
      </c>
      <c r="X51" s="23"/>
      <c r="Y51" s="23" t="str">
        <f>IF(X51="","",IF(X51="TBD","TBD",IF(X51="N/A","N/A","W"&amp;TEXT(WEEKNUM(X51,21),"00")&amp;" "&amp;YEAR(X51))))</f>
        <v/>
      </c>
      <c r="Z51" s="23">
        <v>45264</v>
      </c>
      <c r="AA51" s="23">
        <v>45267</v>
      </c>
      <c r="AB51" s="24">
        <f>+IF(Z51="",0,AA51-Z51)</f>
        <v>3</v>
      </c>
      <c r="AC51" s="21" t="s">
        <v>525</v>
      </c>
      <c r="AD51" s="21"/>
      <c r="AE51" s="23">
        <v>45264</v>
      </c>
      <c r="AF51" s="25" t="str">
        <f>IF(AE51="","",IF(AE51="TBD","TBD",IF(AE51="N/A","N/A","W"&amp;TEXT(WEEKNUM(AE51,21),"00")&amp;" "&amp;YEAR(AE51))))</f>
        <v>W49 2023</v>
      </c>
      <c r="AG51" s="21" t="s">
        <v>324</v>
      </c>
      <c r="AH51" s="21"/>
      <c r="AI51" s="23">
        <v>45264</v>
      </c>
      <c r="AJ51" s="25" t="str">
        <f>IF(AI51="","",IF(AI51="TBD","TBD",IF(AI51="N/A","N/A","W"&amp;TEXT(WEEKNUM(AI51,21),"00")&amp;" "&amp;YEAR(AI51))))</f>
        <v>W49 2023</v>
      </c>
      <c r="AK51" s="21" t="s">
        <v>324</v>
      </c>
      <c r="AL51" s="21" t="s">
        <v>667</v>
      </c>
      <c r="AM51" s="23">
        <v>45264</v>
      </c>
      <c r="AN51" s="25" t="str">
        <f>IF(AM51="","",IF(AM51="TBD","TBD",IF(AM51="N/A","N/A","W"&amp;TEXT(WEEKNUM(AM51,21),"00")&amp;" "&amp;YEAR(AM51))))</f>
        <v>W49 2023</v>
      </c>
      <c r="AO51" s="21" t="s">
        <v>324</v>
      </c>
      <c r="AP51" s="21"/>
      <c r="AQ51" s="23">
        <v>45264</v>
      </c>
      <c r="AR51" s="25" t="str">
        <f>IF(AQ51="","",IF(AQ51="TBD","TBD",IF(AQ51="N/A","N/A","W"&amp;TEXT(WEEKNUM(AQ51,21),"00")&amp;" "&amp;YEAR(AQ51))))</f>
        <v>W49 2023</v>
      </c>
      <c r="AS51" s="21"/>
      <c r="AT51" s="21"/>
      <c r="AU51" s="23"/>
      <c r="AV51" s="25" t="s">
        <v>252</v>
      </c>
      <c r="AW51" s="23">
        <v>45264</v>
      </c>
      <c r="AX51" s="25" t="str">
        <f>IF(AW51="","",IF(AW51="TBD","TBD",IF(AW51="N/A","N/A","W"&amp;TEXT(WEEKNUM(AW51,21),"00")&amp;" "&amp;YEAR(AW51))))</f>
        <v>W49 2023</v>
      </c>
      <c r="AY51" s="21" t="s">
        <v>327</v>
      </c>
      <c r="AZ51" s="21" t="s">
        <v>328</v>
      </c>
      <c r="BA51" s="21" t="s">
        <v>329</v>
      </c>
      <c r="BB51" s="23">
        <v>45525</v>
      </c>
      <c r="BC51" s="23"/>
      <c r="BD51" s="23">
        <v>45526</v>
      </c>
      <c r="BE51" s="25" t="str">
        <f>IF(BD51="","",IF(BD51="TBD","TBD",IF(BD51="N/A","N/A","W"&amp;TEXT(WEEKNUM(BD51,21),"00")&amp;" "&amp;YEAR(BD51))))</f>
        <v>W34 2024</v>
      </c>
      <c r="BF51" s="23"/>
      <c r="BG51" s="25" t="str">
        <f>IF(BF51="","",IF(BF51="TBD","TBD",IF(BF51="N/A","N/A","W"&amp;TEXT(WEEKNUM(BF51,21),"00")&amp;" "&amp;YEAR(BF51))))</f>
        <v/>
      </c>
      <c r="BH51" s="24">
        <f>+IF(BF51="",0,(BF51-BD51))</f>
        <v>0</v>
      </c>
      <c r="BI51" s="26" t="s">
        <v>415</v>
      </c>
      <c r="BJ51" s="26" t="s">
        <v>668</v>
      </c>
      <c r="BK51" s="27">
        <v>45532</v>
      </c>
      <c r="BL51" s="25" t="str">
        <f>IF(BK51="","",IF(BK51="TBD","TBD",IF(BK51="N/A","N/A","W"&amp;TEXT(WEEKNUM(BK51,21),"00")&amp;" "&amp;YEAR(BK51))))</f>
        <v>W35 2024</v>
      </c>
      <c r="BM51" s="21" t="s">
        <v>330</v>
      </c>
      <c r="BN51" s="21" t="s">
        <v>575</v>
      </c>
      <c r="BO51" s="23">
        <v>45534</v>
      </c>
      <c r="BP51" s="25" t="str">
        <f>IF(BO51="","",IF(BO51="TBD","TBD",IF(BO51="N/A","N/A","W"&amp;TEXT(WEEKNUM(BO51,21),"00")&amp;" "&amp;YEAR(BO51))))</f>
        <v>W35 2024</v>
      </c>
      <c r="BQ51" s="21" t="s">
        <v>330</v>
      </c>
      <c r="BR51" s="21"/>
      <c r="BS51" s="23">
        <v>45547</v>
      </c>
      <c r="BT51" s="25" t="str">
        <f t="shared" si="13"/>
        <v>W37 2024</v>
      </c>
      <c r="BU51" s="21" t="s">
        <v>330</v>
      </c>
      <c r="BV51" s="21" t="s">
        <v>669</v>
      </c>
      <c r="BW51" s="23">
        <v>45531</v>
      </c>
      <c r="BX51" s="25" t="str">
        <f t="shared" si="14"/>
        <v>W35 2024</v>
      </c>
      <c r="BY51" s="23">
        <v>45548</v>
      </c>
      <c r="BZ51" s="25" t="str">
        <f>IF(BY51="","",IF(BY51="TBD","TBD",IF(BY51="N/A","N/A","W"&amp;TEXT(WEEKNUM(BY51,21),"00")&amp;" "&amp;YEAR(BY51))))</f>
        <v>W37 2024</v>
      </c>
      <c r="CA51" s="22" t="s">
        <v>366</v>
      </c>
      <c r="CB51" s="21" t="s">
        <v>336</v>
      </c>
      <c r="CC51" s="21" t="s">
        <v>336</v>
      </c>
      <c r="CD51" s="21"/>
      <c r="CE51" s="23"/>
      <c r="CF51" s="23">
        <v>45636</v>
      </c>
      <c r="CG51" s="23"/>
      <c r="CH51" s="23">
        <v>45636</v>
      </c>
      <c r="CI51" s="25" t="str">
        <f>IF(CH51="","",IF(CH51="TBD","TBD",IF(CH51="N/A","N/A","W"&amp;TEXT(WEEKNUM(CH51,21),"00")&amp;" "&amp;YEAR(CH51))))</f>
        <v>W50 2024</v>
      </c>
      <c r="CJ51" s="23">
        <v>45639</v>
      </c>
      <c r="CK51" s="25" t="str">
        <f>IF(CJ51="","",IF(CJ51="TBD","TBD",IF(CJ51="N/A","N/A","W"&amp;TEXT(WEEKNUM(CJ51,21),"00")&amp;" "&amp;YEAR(CJ51))))</f>
        <v>W50 2024</v>
      </c>
      <c r="CL51" s="24">
        <f>+IF(CJ51="",0,(CJ51-CH51))</f>
        <v>3</v>
      </c>
      <c r="CM51" s="21" t="s">
        <v>339</v>
      </c>
      <c r="CN51" s="21" t="s">
        <v>670</v>
      </c>
      <c r="CO51" s="23">
        <v>45638</v>
      </c>
      <c r="CP51" s="25" t="str">
        <f>IF(CO51="","",IF(CO51="TBD","TBD",IF(CO51="N/A","N/A","W"&amp;TEXT(WEEKNUM(CO51,21),"00")&amp;" "&amp;YEAR(CO51))))</f>
        <v>W50 2024</v>
      </c>
      <c r="CQ51" s="23" t="s">
        <v>339</v>
      </c>
      <c r="CR51" s="23" t="s">
        <v>399</v>
      </c>
      <c r="CS51" s="23">
        <v>45639</v>
      </c>
      <c r="CT51" s="25" t="str">
        <f>IF(CS51="","",IF(CS51="TBD","TBD",IF(CS51="N/A","N/A","W"&amp;TEXT(WEEKNUM(CS51,21),"00")&amp;" "&amp;YEAR(CS51))))</f>
        <v>W50 2024</v>
      </c>
      <c r="CU51" s="21" t="s">
        <v>339</v>
      </c>
      <c r="CV51" s="21"/>
      <c r="CW51" s="23">
        <v>45642</v>
      </c>
      <c r="CX51" s="25" t="str">
        <f>IF(CW51="","",IF(CW51="TBD","TBD",IF(CW51="N/A","N/A","W"&amp;TEXT(WEEKNUM(CW51,21),"00")&amp;" "&amp;YEAR(CW51))))</f>
        <v>W51 2024</v>
      </c>
      <c r="CY51" s="21" t="s">
        <v>388</v>
      </c>
      <c r="CZ51" s="21" t="s">
        <v>671</v>
      </c>
      <c r="DA51" s="23">
        <v>45642</v>
      </c>
      <c r="DB51" s="25" t="str">
        <f>IF(DA51="","",IF(DA51="TBD","TBD",IF(DA51="N/A","N/A","W"&amp;TEXT(WEEKNUM(DA51,21),"00")&amp;" "&amp;YEAR(DA51))))</f>
        <v>W51 2024</v>
      </c>
      <c r="DC51" s="23">
        <v>45643</v>
      </c>
      <c r="DD51" s="25" t="str">
        <f>IF(DC51="","",IF(DC51="TBD","TBD",IF(DC51="N/A","N/A","W"&amp;TEXT(WEEKNUM(DC51,21),"00")&amp;" "&amp;YEAR(DC51))))</f>
        <v>W51 2024</v>
      </c>
      <c r="DE51" s="21" t="s">
        <v>340</v>
      </c>
      <c r="DF51" s="23"/>
      <c r="DG51" s="21" t="s">
        <v>259</v>
      </c>
      <c r="DH51" s="21">
        <v>0</v>
      </c>
      <c r="DI51" s="18"/>
      <c r="DJ51" s="18"/>
      <c r="DK51" s="21" t="s">
        <v>260</v>
      </c>
      <c r="DL51" s="21" t="s">
        <v>341</v>
      </c>
      <c r="DM51" s="21"/>
      <c r="DN51" s="23">
        <v>45757</v>
      </c>
      <c r="DO51" s="23">
        <v>45757</v>
      </c>
      <c r="DP51" s="23"/>
      <c r="DQ51" s="23" t="s">
        <v>262</v>
      </c>
      <c r="DR51" s="23"/>
      <c r="DS51" s="23">
        <v>45796</v>
      </c>
      <c r="DT51" s="23" t="s">
        <v>502</v>
      </c>
      <c r="DU51" s="23"/>
      <c r="DV51" s="23">
        <v>45796</v>
      </c>
      <c r="DW51" s="23" t="s">
        <v>342</v>
      </c>
      <c r="DX51" s="23"/>
      <c r="DY51" s="18"/>
      <c r="DZ51" s="18" t="s">
        <v>503</v>
      </c>
      <c r="EA51" s="18" t="s">
        <v>504</v>
      </c>
      <c r="EB51" s="21" t="s">
        <v>41</v>
      </c>
      <c r="EC51" s="18" t="s">
        <v>234</v>
      </c>
      <c r="ED51" s="18"/>
      <c r="EE51" s="18"/>
      <c r="EF51" s="55"/>
      <c r="EG51" s="55"/>
      <c r="EH51" s="18"/>
      <c r="EI51" s="18">
        <v>0</v>
      </c>
      <c r="EJ51" s="29" t="str">
        <f>K51&amp;AY51&amp;CA51&amp;DE51&amp;DT51&amp;DW51</f>
        <v>VigenteTSS Aprobado 4GIng Aprobada con Observaciones 4GAs Built Aprobado 4GIntegradoOn Air</v>
      </c>
    </row>
    <row r="52" spans="1:140" ht="12.95" hidden="1" customHeight="1">
      <c r="A52" s="30" t="str">
        <f>IFERROR(IF(VLOOKUP(B52,SEARCH!A:A,1,0)=B52,"OK",""),"")</f>
        <v/>
      </c>
      <c r="B52" s="31" t="s">
        <v>672</v>
      </c>
      <c r="C52" s="15" t="s">
        <v>673</v>
      </c>
      <c r="D52" s="16">
        <v>9</v>
      </c>
      <c r="E52" s="16">
        <v>-38.411200000000001</v>
      </c>
      <c r="F52" s="16">
        <v>-72.782499999999999</v>
      </c>
      <c r="G52" s="16" t="s">
        <v>299</v>
      </c>
      <c r="H52" s="16" t="s">
        <v>674</v>
      </c>
      <c r="I52" s="16" t="s">
        <v>675</v>
      </c>
      <c r="J52" s="16" t="s">
        <v>3</v>
      </c>
      <c r="K52" s="16" t="s">
        <v>3</v>
      </c>
      <c r="L52" s="16" t="s">
        <v>247</v>
      </c>
      <c r="M52" s="103"/>
      <c r="N52" s="18"/>
      <c r="O52" s="19" t="s">
        <v>428</v>
      </c>
      <c r="P52" s="19" t="s">
        <v>380</v>
      </c>
      <c r="Q52" s="18"/>
      <c r="R52" s="21" t="s">
        <v>322</v>
      </c>
      <c r="S52" s="21" t="s">
        <v>654</v>
      </c>
      <c r="T52" s="22">
        <v>151642</v>
      </c>
      <c r="U52" s="23">
        <v>45131</v>
      </c>
      <c r="V52" s="21" t="str">
        <f>IF(U52="","",IF(U52="TBD","TBD",IF(U52="N/A","N/A","W"&amp;TEXT(WEEKNUM(U52,21),"00")&amp;" "&amp;YEAR(U52))))</f>
        <v>W30 2023</v>
      </c>
      <c r="W52" s="23">
        <v>45166</v>
      </c>
      <c r="X52" s="23"/>
      <c r="Y52" s="23" t="str">
        <f>IF(X52="","",IF(X52="TBD","TBD",IF(X52="N/A","N/A","W"&amp;TEXT(WEEKNUM(X52,21),"00")&amp;" "&amp;YEAR(X52))))</f>
        <v/>
      </c>
      <c r="Z52" s="23"/>
      <c r="AA52" s="23">
        <v>45168</v>
      </c>
      <c r="AB52" s="24">
        <f>+IF(Z52="",0,AA52-Z52)</f>
        <v>0</v>
      </c>
      <c r="AC52" s="21" t="s">
        <v>324</v>
      </c>
      <c r="AD52" s="21"/>
      <c r="AE52" s="23">
        <v>45173</v>
      </c>
      <c r="AF52" s="25" t="str">
        <f>IF(AE52="","",IF(AE52="TBD","TBD",IF(AE52="N/A","N/A","W"&amp;TEXT(WEEKNUM(AE52,21),"00")&amp;" "&amp;YEAR(AE52))))</f>
        <v>W36 2023</v>
      </c>
      <c r="AG52" s="21" t="s">
        <v>324</v>
      </c>
      <c r="AH52" s="21"/>
      <c r="AI52" s="23">
        <v>45168</v>
      </c>
      <c r="AJ52" s="25" t="str">
        <f>IF(AI52="","",IF(AI52="TBD","TBD",IF(AI52="N/A","N/A","W"&amp;TEXT(WEEKNUM(AI52,21),"00")&amp;" "&amp;YEAR(AI52))))</f>
        <v>W35 2023</v>
      </c>
      <c r="AK52" s="21" t="s">
        <v>324</v>
      </c>
      <c r="AL52" s="21"/>
      <c r="AM52" s="23">
        <v>45169</v>
      </c>
      <c r="AN52" s="25" t="str">
        <f>IF(AM52="","",IF(AM52="TBD","TBD",IF(AM52="N/A","N/A","W"&amp;TEXT(WEEKNUM(AM52,21),"00")&amp;" "&amp;YEAR(AM52))))</f>
        <v>W35 2023</v>
      </c>
      <c r="AO52" s="21" t="s">
        <v>324</v>
      </c>
      <c r="AP52" s="21" t="s">
        <v>676</v>
      </c>
      <c r="AQ52" s="23">
        <v>45170</v>
      </c>
      <c r="AR52" s="25" t="str">
        <f>IF(AQ52="","",IF(AQ52="TBD","TBD",IF(AQ52="N/A","N/A","W"&amp;TEXT(WEEKNUM(AQ52,21),"00")&amp;" "&amp;YEAR(AQ52))))</f>
        <v>W35 2023</v>
      </c>
      <c r="AS52" s="21"/>
      <c r="AT52" s="21"/>
      <c r="AU52" s="23"/>
      <c r="AV52" s="25" t="s">
        <v>252</v>
      </c>
      <c r="AW52" s="23">
        <v>45177</v>
      </c>
      <c r="AX52" s="25" t="str">
        <f>IF(AW52="","",IF(AW52="TBD","TBD",IF(AW52="N/A","N/A","W"&amp;TEXT(WEEKNUM(AW52,21),"00")&amp;" "&amp;YEAR(AW52))))</f>
        <v>W36 2023</v>
      </c>
      <c r="AY52" s="21" t="s">
        <v>327</v>
      </c>
      <c r="AZ52" s="21" t="s">
        <v>328</v>
      </c>
      <c r="BA52" s="21" t="s">
        <v>255</v>
      </c>
      <c r="BB52" s="23"/>
      <c r="BC52" s="23"/>
      <c r="BD52" s="23"/>
      <c r="BE52" s="25" t="str">
        <f>IF(BD52="","",IF(BD52="TBD","TBD",IF(BD52="N/A","N/A","W"&amp;TEXT(WEEKNUM(BD52,21),"00")&amp;" "&amp;YEAR(BD52))))</f>
        <v/>
      </c>
      <c r="BF52" s="23"/>
      <c r="BG52" s="25" t="str">
        <f>IF(BF52="","",IF(BF52="TBD","TBD",IF(BF52="N/A","N/A","W"&amp;TEXT(WEEKNUM(BF52,21),"00")&amp;" "&amp;YEAR(BF52))))</f>
        <v/>
      </c>
      <c r="BH52" s="24">
        <f>+IF(BF52="",0,(BF52-BD52))</f>
        <v>0</v>
      </c>
      <c r="BI52" s="26" t="s">
        <v>256</v>
      </c>
      <c r="BJ52" s="26"/>
      <c r="BK52" s="27"/>
      <c r="BL52" s="25" t="str">
        <f>IF(BK52="","",IF(BK52="TBD","TBD",IF(BK52="N/A","N/A","W"&amp;TEXT(WEEKNUM(BK52,21),"00")&amp;" "&amp;YEAR(BK52))))</f>
        <v/>
      </c>
      <c r="BM52" s="21" t="s">
        <v>256</v>
      </c>
      <c r="BN52" s="21"/>
      <c r="BO52" s="23"/>
      <c r="BP52" s="25" t="str">
        <f>IF(BO52="","",IF(BO52="TBD","TBD",IF(BO52="N/A","N/A","W"&amp;TEXT(WEEKNUM(BO52,21),"00")&amp;" "&amp;YEAR(BO52))))</f>
        <v/>
      </c>
      <c r="BQ52" s="21" t="s">
        <v>256</v>
      </c>
      <c r="BR52" s="21"/>
      <c r="BS52" s="23"/>
      <c r="BT52" s="25" t="str">
        <f t="shared" si="13"/>
        <v/>
      </c>
      <c r="BU52" s="21" t="s">
        <v>256</v>
      </c>
      <c r="BV52" s="21"/>
      <c r="BW52" s="23"/>
      <c r="BX52" s="25" t="str">
        <f t="shared" si="14"/>
        <v/>
      </c>
      <c r="BY52" s="23"/>
      <c r="BZ52" s="25" t="str">
        <f>IF(BY52="","",IF(BY52="TBD","TBD",IF(BY52="N/A","N/A","W"&amp;TEXT(WEEKNUM(BY52,21),"00")&amp;" "&amp;YEAR(BY52))))</f>
        <v/>
      </c>
      <c r="CA52" s="21" t="s">
        <v>257</v>
      </c>
      <c r="CB52" s="21" t="s">
        <v>349</v>
      </c>
      <c r="CC52" s="21" t="s">
        <v>350</v>
      </c>
      <c r="CD52" s="21"/>
      <c r="CE52" s="23"/>
      <c r="CF52" s="23"/>
      <c r="CG52" s="23"/>
      <c r="CH52" s="23"/>
      <c r="CI52" s="25" t="str">
        <f>IF(CH52="","",IF(CH52="TBD","TBD",IF(CH52="N/A","N/A","W"&amp;TEXT(WEEKNUM(CH52,21),"00")&amp;" "&amp;YEAR(CH52))))</f>
        <v/>
      </c>
      <c r="CJ52" s="23"/>
      <c r="CK52" s="25" t="str">
        <f>IF(CJ52="","",IF(CJ52="TBD","TBD",IF(CJ52="N/A","N/A","W"&amp;TEXT(WEEKNUM(CJ52,21),"00")&amp;" "&amp;YEAR(CJ52))))</f>
        <v/>
      </c>
      <c r="CL52" s="24">
        <f>+IF(CJ52="",0,(CJ52-CH52))</f>
        <v>0</v>
      </c>
      <c r="CM52" s="21" t="s">
        <v>258</v>
      </c>
      <c r="CN52" s="21"/>
      <c r="CO52" s="23"/>
      <c r="CP52" s="25" t="str">
        <f>IF(CO52="","",IF(CO52="TBD","TBD",IF(CO52="N/A","N/A","W"&amp;TEXT(WEEKNUM(CO52,21),"00")&amp;" "&amp;YEAR(CO52))))</f>
        <v/>
      </c>
      <c r="CQ52" s="23" t="s">
        <v>258</v>
      </c>
      <c r="CR52" s="23"/>
      <c r="CS52" s="23"/>
      <c r="CT52" s="25" t="str">
        <f>IF(CS52="","",IF(CS52="TBD","TBD",IF(CS52="N/A","N/A","W"&amp;TEXT(WEEKNUM(CS52,21),"00")&amp;" "&amp;YEAR(CS52))))</f>
        <v/>
      </c>
      <c r="CU52" s="21" t="s">
        <v>258</v>
      </c>
      <c r="CV52" s="21"/>
      <c r="CW52" s="23"/>
      <c r="CX52" s="25" t="str">
        <f>IF(CW52="","",IF(CW52="TBD","TBD",IF(CW52="N/A","N/A","W"&amp;TEXT(WEEKNUM(CW52,21),"00")&amp;" "&amp;YEAR(CW52))))</f>
        <v/>
      </c>
      <c r="CY52" s="21" t="s">
        <v>258</v>
      </c>
      <c r="CZ52" s="21"/>
      <c r="DA52" s="23"/>
      <c r="DB52" s="25" t="str">
        <f>IF(DA52="","",IF(DA52="TBD","TBD",IF(DA52="N/A","N/A","W"&amp;TEXT(WEEKNUM(DA52,21),"00")&amp;" "&amp;YEAR(DA52))))</f>
        <v/>
      </c>
      <c r="DC52" s="23"/>
      <c r="DD52" s="25" t="str">
        <f>IF(DC52="","",IF(DC52="TBD","TBD",IF(DC52="N/A","N/A","W"&amp;TEXT(WEEKNUM(DC52,21),"00")&amp;" "&amp;YEAR(DC52))))</f>
        <v/>
      </c>
      <c r="DE52" s="21" t="s">
        <v>258</v>
      </c>
      <c r="DF52" s="23"/>
      <c r="DG52" s="21" t="s">
        <v>259</v>
      </c>
      <c r="DH52" s="18"/>
      <c r="DI52" s="18"/>
      <c r="DJ52" s="18"/>
      <c r="DK52" s="21" t="s">
        <v>260</v>
      </c>
      <c r="DL52" s="21" t="s">
        <v>275</v>
      </c>
      <c r="DM52" s="21"/>
      <c r="DN52" s="23"/>
      <c r="DO52" s="23"/>
      <c r="DP52" s="23"/>
      <c r="DQ52" s="23" t="s">
        <v>262</v>
      </c>
      <c r="DR52" s="23"/>
      <c r="DS52" s="23"/>
      <c r="DT52" s="23"/>
      <c r="DU52" s="23"/>
      <c r="DV52" s="23"/>
      <c r="DW52" s="23"/>
      <c r="DX52" s="23"/>
      <c r="DY52" s="18"/>
      <c r="DZ52" s="18"/>
      <c r="EA52" s="18"/>
      <c r="EB52" s="21" t="s">
        <v>34</v>
      </c>
      <c r="EC52" s="18"/>
      <c r="ED52" s="18"/>
      <c r="EE52" s="18"/>
      <c r="EF52" s="55"/>
      <c r="EG52" s="55"/>
      <c r="EH52" s="18"/>
      <c r="EI52" s="18">
        <v>0</v>
      </c>
      <c r="EJ52" s="29" t="str">
        <f>K52&amp;AY52&amp;CA52&amp;DE52&amp;DT52&amp;DW52</f>
        <v>No VigenteTSS Aprobado 4GIng No Recibida 4GAs Built No Recibido</v>
      </c>
    </row>
    <row r="53" spans="1:140" ht="12.95" hidden="1" customHeight="1">
      <c r="A53" s="30" t="str">
        <f>IFERROR(IF(VLOOKUP(B53,SEARCH!A:A,1,0)=B53,"OK",""),"")</f>
        <v/>
      </c>
      <c r="B53" s="31" t="s">
        <v>677</v>
      </c>
      <c r="C53" s="15" t="s">
        <v>678</v>
      </c>
      <c r="D53" s="16">
        <v>9</v>
      </c>
      <c r="E53" s="16">
        <v>-38.033560000000001</v>
      </c>
      <c r="F53" s="16">
        <v>-73.071439999999996</v>
      </c>
      <c r="G53" s="16" t="s">
        <v>299</v>
      </c>
      <c r="H53" s="16" t="s">
        <v>679</v>
      </c>
      <c r="I53" s="16" t="s">
        <v>680</v>
      </c>
      <c r="J53" s="16" t="s">
        <v>3</v>
      </c>
      <c r="K53" s="16" t="s">
        <v>3</v>
      </c>
      <c r="L53" s="16" t="s">
        <v>247</v>
      </c>
      <c r="M53" s="103"/>
      <c r="N53" s="18"/>
      <c r="O53" s="19" t="s">
        <v>428</v>
      </c>
      <c r="P53" s="19" t="s">
        <v>380</v>
      </c>
      <c r="Q53" s="18"/>
      <c r="R53" s="21" t="s">
        <v>381</v>
      </c>
      <c r="S53" s="21">
        <v>23</v>
      </c>
      <c r="T53" s="22">
        <v>149593</v>
      </c>
      <c r="U53" s="23">
        <v>45131</v>
      </c>
      <c r="V53" s="21" t="str">
        <f>IF(U53="","",IF(U53="TBD","TBD",IF(U53="N/A","N/A","W"&amp;TEXT(WEEKNUM(U53,21),"00")&amp;" "&amp;YEAR(U53))))</f>
        <v>W30 2023</v>
      </c>
      <c r="W53" s="23">
        <v>45166</v>
      </c>
      <c r="X53" s="23"/>
      <c r="Y53" s="23" t="str">
        <f>IF(X53="","",IF(X53="TBD","TBD",IF(X53="N/A","N/A","W"&amp;TEXT(WEEKNUM(X53,21),"00")&amp;" "&amp;YEAR(X53))))</f>
        <v/>
      </c>
      <c r="Z53" s="23"/>
      <c r="AA53" s="23">
        <v>45168</v>
      </c>
      <c r="AB53" s="24">
        <f>+IF(Z53="",0,AA53-Z53)</f>
        <v>0</v>
      </c>
      <c r="AC53" s="21" t="s">
        <v>324</v>
      </c>
      <c r="AD53" s="21"/>
      <c r="AE53" s="23">
        <v>45173</v>
      </c>
      <c r="AF53" s="25" t="str">
        <f>IF(AE53="","",IF(AE53="TBD","TBD",IF(AE53="N/A","N/A","W"&amp;TEXT(WEEKNUM(AE53,21),"00")&amp;" "&amp;YEAR(AE53))))</f>
        <v>W36 2023</v>
      </c>
      <c r="AG53" s="21" t="s">
        <v>324</v>
      </c>
      <c r="AH53" s="21"/>
      <c r="AI53" s="23">
        <v>45168</v>
      </c>
      <c r="AJ53" s="25" t="str">
        <f>IF(AI53="","",IF(AI53="TBD","TBD",IF(AI53="N/A","N/A","W"&amp;TEXT(WEEKNUM(AI53,21),"00")&amp;" "&amp;YEAR(AI53))))</f>
        <v>W35 2023</v>
      </c>
      <c r="AK53" s="21" t="s">
        <v>324</v>
      </c>
      <c r="AL53" s="21"/>
      <c r="AM53" s="23">
        <v>45169</v>
      </c>
      <c r="AN53" s="25" t="str">
        <f>IF(AM53="","",IF(AM53="TBD","TBD",IF(AM53="N/A","N/A","W"&amp;TEXT(WEEKNUM(AM53,21),"00")&amp;" "&amp;YEAR(AM53))))</f>
        <v>W35 2023</v>
      </c>
      <c r="AO53" s="21" t="s">
        <v>324</v>
      </c>
      <c r="AP53" s="21"/>
      <c r="AQ53" s="23">
        <v>45170</v>
      </c>
      <c r="AR53" s="25" t="str">
        <f>IF(AQ53="","",IF(AQ53="TBD","TBD",IF(AQ53="N/A","N/A","W"&amp;TEXT(WEEKNUM(AQ53,21),"00")&amp;" "&amp;YEAR(AQ53))))</f>
        <v>W35 2023</v>
      </c>
      <c r="AS53" s="21"/>
      <c r="AT53" s="21"/>
      <c r="AU53" s="23"/>
      <c r="AV53" s="25" t="s">
        <v>252</v>
      </c>
      <c r="AW53" s="23">
        <v>45177</v>
      </c>
      <c r="AX53" s="25" t="str">
        <f>IF(AW53="","",IF(AW53="TBD","TBD",IF(AW53="N/A","N/A","W"&amp;TEXT(WEEKNUM(AW53,21),"00")&amp;" "&amp;YEAR(AW53))))</f>
        <v>W36 2023</v>
      </c>
      <c r="AY53" s="21" t="s">
        <v>327</v>
      </c>
      <c r="AZ53" s="21" t="s">
        <v>328</v>
      </c>
      <c r="BA53" s="21" t="s">
        <v>255</v>
      </c>
      <c r="BB53" s="23"/>
      <c r="BC53" s="23"/>
      <c r="BD53" s="23"/>
      <c r="BE53" s="25" t="str">
        <f>IF(BD53="","",IF(BD53="TBD","TBD",IF(BD53="N/A","N/A","W"&amp;TEXT(WEEKNUM(BD53,21),"00")&amp;" "&amp;YEAR(BD53))))</f>
        <v/>
      </c>
      <c r="BF53" s="23"/>
      <c r="BG53" s="25" t="str">
        <f>IF(BF53="","",IF(BF53="TBD","TBD",IF(BF53="N/A","N/A","W"&amp;TEXT(WEEKNUM(BF53,21),"00")&amp;" "&amp;YEAR(BF53))))</f>
        <v/>
      </c>
      <c r="BH53" s="24">
        <f>+IF(BF53="",0,(BF53-BD53))</f>
        <v>0</v>
      </c>
      <c r="BI53" s="26" t="s">
        <v>256</v>
      </c>
      <c r="BJ53" s="26"/>
      <c r="BK53" s="27"/>
      <c r="BL53" s="25" t="str">
        <f>IF(BK53="","",IF(BK53="TBD","TBD",IF(BK53="N/A","N/A","W"&amp;TEXT(WEEKNUM(BK53,21),"00")&amp;" "&amp;YEAR(BK53))))</f>
        <v/>
      </c>
      <c r="BM53" s="21" t="s">
        <v>256</v>
      </c>
      <c r="BN53" s="21"/>
      <c r="BO53" s="23"/>
      <c r="BP53" s="25" t="str">
        <f>IF(BO53="","",IF(BO53="TBD","TBD",IF(BO53="N/A","N/A","W"&amp;TEXT(WEEKNUM(BO53,21),"00")&amp;" "&amp;YEAR(BO53))))</f>
        <v/>
      </c>
      <c r="BQ53" s="21" t="s">
        <v>256</v>
      </c>
      <c r="BR53" s="21"/>
      <c r="BS53" s="23"/>
      <c r="BT53" s="25" t="str">
        <f t="shared" si="13"/>
        <v/>
      </c>
      <c r="BU53" s="21" t="s">
        <v>256</v>
      </c>
      <c r="BV53" s="21"/>
      <c r="BW53" s="23"/>
      <c r="BX53" s="25" t="str">
        <f t="shared" si="14"/>
        <v/>
      </c>
      <c r="BY53" s="23"/>
      <c r="BZ53" s="25" t="str">
        <f>IF(BY53="","",IF(BY53="TBD","TBD",IF(BY53="N/A","N/A","W"&amp;TEXT(WEEKNUM(BY53,21),"00")&amp;" "&amp;YEAR(BY53))))</f>
        <v/>
      </c>
      <c r="CA53" s="21" t="s">
        <v>257</v>
      </c>
      <c r="CB53" s="21" t="s">
        <v>349</v>
      </c>
      <c r="CC53" s="21" t="s">
        <v>350</v>
      </c>
      <c r="CD53" s="21"/>
      <c r="CE53" s="23"/>
      <c r="CF53" s="23"/>
      <c r="CG53" s="23"/>
      <c r="CH53" s="23"/>
      <c r="CI53" s="25" t="str">
        <f>IF(CH53="","",IF(CH53="TBD","TBD",IF(CH53="N/A","N/A","W"&amp;TEXT(WEEKNUM(CH53,21),"00")&amp;" "&amp;YEAR(CH53))))</f>
        <v/>
      </c>
      <c r="CJ53" s="23"/>
      <c r="CK53" s="25" t="str">
        <f>IF(CJ53="","",IF(CJ53="TBD","TBD",IF(CJ53="N/A","N/A","W"&amp;TEXT(WEEKNUM(CJ53,21),"00")&amp;" "&amp;YEAR(CJ53))))</f>
        <v/>
      </c>
      <c r="CL53" s="24">
        <f>+IF(CJ53="",0,(CJ53-CH53))</f>
        <v>0</v>
      </c>
      <c r="CM53" s="21" t="s">
        <v>258</v>
      </c>
      <c r="CN53" s="21"/>
      <c r="CO53" s="23"/>
      <c r="CP53" s="25" t="str">
        <f>IF(CO53="","",IF(CO53="TBD","TBD",IF(CO53="N/A","N/A","W"&amp;TEXT(WEEKNUM(CO53,21),"00")&amp;" "&amp;YEAR(CO53))))</f>
        <v/>
      </c>
      <c r="CQ53" s="23" t="s">
        <v>258</v>
      </c>
      <c r="CR53" s="23"/>
      <c r="CS53" s="23"/>
      <c r="CT53" s="25" t="str">
        <f>IF(CS53="","",IF(CS53="TBD","TBD",IF(CS53="N/A","N/A","W"&amp;TEXT(WEEKNUM(CS53,21),"00")&amp;" "&amp;YEAR(CS53))))</f>
        <v/>
      </c>
      <c r="CU53" s="21" t="s">
        <v>258</v>
      </c>
      <c r="CV53" s="21"/>
      <c r="CW53" s="23"/>
      <c r="CX53" s="25" t="str">
        <f>IF(CW53="","",IF(CW53="TBD","TBD",IF(CW53="N/A","N/A","W"&amp;TEXT(WEEKNUM(CW53,21),"00")&amp;" "&amp;YEAR(CW53))))</f>
        <v/>
      </c>
      <c r="CY53" s="21" t="s">
        <v>258</v>
      </c>
      <c r="CZ53" s="21"/>
      <c r="DA53" s="23"/>
      <c r="DB53" s="25" t="str">
        <f>IF(DA53="","",IF(DA53="TBD","TBD",IF(DA53="N/A","N/A","W"&amp;TEXT(WEEKNUM(DA53,21),"00")&amp;" "&amp;YEAR(DA53))))</f>
        <v/>
      </c>
      <c r="DC53" s="23"/>
      <c r="DD53" s="25" t="str">
        <f>IF(DC53="","",IF(DC53="TBD","TBD",IF(DC53="N/A","N/A","W"&amp;TEXT(WEEKNUM(DC53,21),"00")&amp;" "&amp;YEAR(DC53))))</f>
        <v/>
      </c>
      <c r="DE53" s="21" t="s">
        <v>258</v>
      </c>
      <c r="DF53" s="23"/>
      <c r="DG53" s="21" t="s">
        <v>259</v>
      </c>
      <c r="DH53" s="18"/>
      <c r="DI53" s="18"/>
      <c r="DJ53" s="18"/>
      <c r="DK53" s="21" t="s">
        <v>260</v>
      </c>
      <c r="DL53" s="21" t="s">
        <v>275</v>
      </c>
      <c r="DM53" s="21"/>
      <c r="DN53" s="23"/>
      <c r="DO53" s="23"/>
      <c r="DP53" s="23"/>
      <c r="DQ53" s="23" t="s">
        <v>262</v>
      </c>
      <c r="DR53" s="23"/>
      <c r="DS53" s="23"/>
      <c r="DT53" s="23"/>
      <c r="DU53" s="23"/>
      <c r="DV53" s="23"/>
      <c r="DW53" s="23"/>
      <c r="DX53" s="23"/>
      <c r="DY53" s="18"/>
      <c r="DZ53" s="18"/>
      <c r="EA53" s="18"/>
      <c r="EB53" s="21" t="s">
        <v>34</v>
      </c>
      <c r="EC53" s="18"/>
      <c r="ED53" s="18"/>
      <c r="EE53" s="18"/>
      <c r="EF53" s="55"/>
      <c r="EG53" s="55"/>
      <c r="EH53" s="18"/>
      <c r="EI53" s="18">
        <v>0</v>
      </c>
      <c r="EJ53" s="29" t="str">
        <f>K53&amp;AY53&amp;CA53&amp;DE53&amp;DT53&amp;DW53</f>
        <v>No VigenteTSS Aprobado 4GIng No Recibida 4GAs Built No Recibido</v>
      </c>
    </row>
    <row r="54" spans="1:140" ht="12.95" hidden="1" customHeight="1">
      <c r="A54" s="30" t="str">
        <f>IFERROR(IF(VLOOKUP(B54,SEARCH!A:A,1,0)=B54,"OK",""),"")</f>
        <v/>
      </c>
      <c r="B54" s="31" t="s">
        <v>681</v>
      </c>
      <c r="C54" s="15" t="s">
        <v>682</v>
      </c>
      <c r="D54" s="16">
        <v>9</v>
      </c>
      <c r="E54" s="16">
        <v>-38.693600000000004</v>
      </c>
      <c r="F54" s="16">
        <v>-72.657200000000003</v>
      </c>
      <c r="G54" s="16" t="s">
        <v>299</v>
      </c>
      <c r="H54" s="16" t="s">
        <v>683</v>
      </c>
      <c r="I54" s="16" t="s">
        <v>684</v>
      </c>
      <c r="J54" s="16" t="s">
        <v>379</v>
      </c>
      <c r="K54" s="17" t="s">
        <v>319</v>
      </c>
      <c r="L54" s="16" t="s">
        <v>247</v>
      </c>
      <c r="M54" s="19" t="s">
        <v>320</v>
      </c>
      <c r="N54" s="21"/>
      <c r="O54" s="19" t="s">
        <v>428</v>
      </c>
      <c r="P54" s="19" t="s">
        <v>380</v>
      </c>
      <c r="Q54" s="18"/>
      <c r="R54" s="21" t="s">
        <v>322</v>
      </c>
      <c r="S54" s="21">
        <v>17</v>
      </c>
      <c r="T54" s="22">
        <v>152675</v>
      </c>
      <c r="U54" s="23">
        <v>45131</v>
      </c>
      <c r="V54" s="21" t="str">
        <f>IF(U54="","",IF(U54="TBD","TBD",IF(U54="N/A","N/A","W"&amp;TEXT(WEEKNUM(U54,21),"00")&amp;" "&amp;YEAR(U54))))</f>
        <v>W30 2023</v>
      </c>
      <c r="W54" s="23">
        <v>45166</v>
      </c>
      <c r="X54" s="23"/>
      <c r="Y54" s="23" t="str">
        <f>IF(X54="","",IF(X54="TBD","TBD",IF(X54="N/A","N/A","W"&amp;TEXT(WEEKNUM(X54,21),"00")&amp;" "&amp;YEAR(X54))))</f>
        <v/>
      </c>
      <c r="Z54" s="23"/>
      <c r="AA54" s="23">
        <v>45168</v>
      </c>
      <c r="AB54" s="24">
        <f>+IF(Z54="",0,AA54-Z54)</f>
        <v>0</v>
      </c>
      <c r="AC54" s="21" t="s">
        <v>324</v>
      </c>
      <c r="AD54" s="21"/>
      <c r="AE54" s="23">
        <v>45173</v>
      </c>
      <c r="AF54" s="25" t="str">
        <f>IF(AE54="","",IF(AE54="TBD","TBD",IF(AE54="N/A","N/A","W"&amp;TEXT(WEEKNUM(AE54,21),"00")&amp;" "&amp;YEAR(AE54))))</f>
        <v>W36 2023</v>
      </c>
      <c r="AG54" s="21" t="s">
        <v>324</v>
      </c>
      <c r="AH54" s="21"/>
      <c r="AI54" s="23">
        <v>45168</v>
      </c>
      <c r="AJ54" s="25" t="str">
        <f>IF(AI54="","",IF(AI54="TBD","TBD",IF(AI54="N/A","N/A","W"&amp;TEXT(WEEKNUM(AI54,21),"00")&amp;" "&amp;YEAR(AI54))))</f>
        <v>W35 2023</v>
      </c>
      <c r="AK54" s="21" t="s">
        <v>324</v>
      </c>
      <c r="AL54" s="21"/>
      <c r="AM54" s="23">
        <v>45169</v>
      </c>
      <c r="AN54" s="25" t="str">
        <f>IF(AM54="","",IF(AM54="TBD","TBD",IF(AM54="N/A","N/A","W"&amp;TEXT(WEEKNUM(AM54,21),"00")&amp;" "&amp;YEAR(AM54))))</f>
        <v>W35 2023</v>
      </c>
      <c r="AO54" s="21" t="s">
        <v>324</v>
      </c>
      <c r="AP54" s="21"/>
      <c r="AQ54" s="23">
        <v>45173</v>
      </c>
      <c r="AR54" s="25" t="str">
        <f>IF(AQ54="","",IF(AQ54="TBD","TBD",IF(AQ54="N/A","N/A","W"&amp;TEXT(WEEKNUM(AQ54,21),"00")&amp;" "&amp;YEAR(AQ54))))</f>
        <v>W36 2023</v>
      </c>
      <c r="AS54" s="21"/>
      <c r="AT54" s="21"/>
      <c r="AU54" s="23"/>
      <c r="AV54" s="25" t="s">
        <v>252</v>
      </c>
      <c r="AW54" s="23">
        <v>45177</v>
      </c>
      <c r="AX54" s="25" t="str">
        <f>IF(AW54="","",IF(AW54="TBD","TBD",IF(AW54="N/A","N/A","W"&amp;TEXT(WEEKNUM(AW54,21),"00")&amp;" "&amp;YEAR(AW54))))</f>
        <v>W36 2023</v>
      </c>
      <c r="AY54" s="21" t="s">
        <v>327</v>
      </c>
      <c r="AZ54" s="21" t="s">
        <v>328</v>
      </c>
      <c r="BA54" s="21" t="s">
        <v>329</v>
      </c>
      <c r="BB54" s="23">
        <v>45446</v>
      </c>
      <c r="BC54" s="23"/>
      <c r="BD54" s="23">
        <v>45446</v>
      </c>
      <c r="BE54" s="25" t="str">
        <f>IF(BD54="","",IF(BD54="TBD","TBD",IF(BD54="N/A","N/A","W"&amp;TEXT(WEEKNUM(BD54,21),"00")&amp;" "&amp;YEAR(BD54))))</f>
        <v>W23 2024</v>
      </c>
      <c r="BF54" s="23"/>
      <c r="BG54" s="25" t="str">
        <f>IF(BF54="","",IF(BF54="TBD","TBD",IF(BF54="N/A","N/A","W"&amp;TEXT(WEEKNUM(BF54,21),"00")&amp;" "&amp;YEAR(BF54))))</f>
        <v/>
      </c>
      <c r="BH54" s="24">
        <f>+IF(BF54="",0,(BF54-BD54))</f>
        <v>0</v>
      </c>
      <c r="BI54" s="26" t="s">
        <v>330</v>
      </c>
      <c r="BJ54" s="26" t="s">
        <v>685</v>
      </c>
      <c r="BK54" s="27">
        <v>45461</v>
      </c>
      <c r="BL54" s="25" t="str">
        <f>IF(BK54="","",IF(BK54="TBD","TBD",IF(BK54="N/A","N/A","W"&amp;TEXT(WEEKNUM(BK54,21),"00")&amp;" "&amp;YEAR(BK54))))</f>
        <v>W25 2024</v>
      </c>
      <c r="BM54" s="21" t="s">
        <v>330</v>
      </c>
      <c r="BN54" s="21" t="s">
        <v>566</v>
      </c>
      <c r="BO54" s="23">
        <v>45448</v>
      </c>
      <c r="BP54" s="25" t="str">
        <f>IF(BO54="","",IF(BO54="TBD","TBD",IF(BO54="N/A","N/A","W"&amp;TEXT(WEEKNUM(BO54,21),"00")&amp;" "&amp;YEAR(BO54))))</f>
        <v>W23 2024</v>
      </c>
      <c r="BQ54" s="21" t="s">
        <v>330</v>
      </c>
      <c r="BR54" s="21"/>
      <c r="BS54" s="23">
        <v>45464</v>
      </c>
      <c r="BT54" s="25" t="str">
        <f t="shared" si="13"/>
        <v>W25 2024</v>
      </c>
      <c r="BU54" s="21" t="s">
        <v>330</v>
      </c>
      <c r="BV54" s="21" t="s">
        <v>686</v>
      </c>
      <c r="BW54" s="23">
        <v>45461</v>
      </c>
      <c r="BX54" s="25" t="str">
        <f t="shared" si="14"/>
        <v>W25 2024</v>
      </c>
      <c r="BY54" s="23">
        <v>45474</v>
      </c>
      <c r="BZ54" s="25" t="str">
        <f>IF(BY54="","",IF(BY54="TBD","TBD",IF(BY54="N/A","N/A","W"&amp;TEXT(WEEKNUM(BY54,21),"00")&amp;" "&amp;YEAR(BY54))))</f>
        <v>W27 2024</v>
      </c>
      <c r="CA54" s="22" t="s">
        <v>335</v>
      </c>
      <c r="CB54" s="21" t="s">
        <v>336</v>
      </c>
      <c r="CC54" s="21" t="s">
        <v>336</v>
      </c>
      <c r="CD54" s="21"/>
      <c r="CE54" s="23"/>
      <c r="CF54" s="23">
        <v>45562</v>
      </c>
      <c r="CG54" s="23"/>
      <c r="CH54" s="23">
        <v>45562</v>
      </c>
      <c r="CI54" s="25" t="str">
        <f>IF(CH54="","",IF(CH54="TBD","TBD",IF(CH54="N/A","N/A","W"&amp;TEXT(WEEKNUM(CH54,21),"00")&amp;" "&amp;YEAR(CH54))))</f>
        <v>W39 2024</v>
      </c>
      <c r="CJ54" s="23"/>
      <c r="CK54" s="25" t="str">
        <f>IF(CJ54="","",IF(CJ54="TBD","TBD",IF(CJ54="N/A","N/A","W"&amp;TEXT(WEEKNUM(CJ54,21),"00")&amp;" "&amp;YEAR(CJ54))))</f>
        <v/>
      </c>
      <c r="CL54" s="24">
        <f>+IF(CJ54="",0,(CJ54-CH54))</f>
        <v>0</v>
      </c>
      <c r="CM54" s="21" t="s">
        <v>388</v>
      </c>
      <c r="CN54" s="21" t="s">
        <v>687</v>
      </c>
      <c r="CO54" s="23">
        <v>45576</v>
      </c>
      <c r="CP54" s="25" t="str">
        <f>IF(CO54="","",IF(CO54="TBD","TBD",IF(CO54="N/A","N/A","W"&amp;TEXT(WEEKNUM(CO54,21),"00")&amp;" "&amp;YEAR(CO54))))</f>
        <v>W41 2024</v>
      </c>
      <c r="CQ54" s="23" t="s">
        <v>339</v>
      </c>
      <c r="CR54" s="23" t="s">
        <v>688</v>
      </c>
      <c r="CS54" s="23">
        <v>45579</v>
      </c>
      <c r="CT54" s="25" t="str">
        <f>IF(CS54="","",IF(CS54="TBD","TBD",IF(CS54="N/A","N/A","W"&amp;TEXT(WEEKNUM(CS54,21),"00")&amp;" "&amp;YEAR(CS54))))</f>
        <v>W42 2024</v>
      </c>
      <c r="CU54" s="21" t="s">
        <v>339</v>
      </c>
      <c r="CV54" s="21"/>
      <c r="CW54" s="23">
        <v>45568</v>
      </c>
      <c r="CX54" s="25" t="str">
        <f>IF(CW54="","",IF(CW54="TBD","TBD",IF(CW54="N/A","N/A","W"&amp;TEXT(WEEKNUM(CW54,21),"00")&amp;" "&amp;YEAR(CW54))))</f>
        <v>W40 2024</v>
      </c>
      <c r="CY54" s="21" t="s">
        <v>388</v>
      </c>
      <c r="CZ54" s="21" t="s">
        <v>689</v>
      </c>
      <c r="DA54" s="23">
        <v>45825</v>
      </c>
      <c r="DB54" s="25" t="str">
        <f>IF(DA54="","",IF(DA54="TBD","TBD",IF(DA54="N/A","N/A","W"&amp;TEXT(WEEKNUM(DA54,21),"00")&amp;" "&amp;YEAR(DA54))))</f>
        <v>W25 2025</v>
      </c>
      <c r="DC54" s="23">
        <v>45579</v>
      </c>
      <c r="DD54" s="25" t="str">
        <f>IF(DC54="","",IF(DC54="TBD","TBD",IF(DC54="N/A","N/A","W"&amp;TEXT(WEEKNUM(DC54,21),"00")&amp;" "&amp;YEAR(DC54))))</f>
        <v>W42 2024</v>
      </c>
      <c r="DE54" s="21" t="s">
        <v>392</v>
      </c>
      <c r="DF54" s="23"/>
      <c r="DG54" s="21" t="s">
        <v>259</v>
      </c>
      <c r="DH54" s="21">
        <v>0</v>
      </c>
      <c r="DI54" s="18"/>
      <c r="DJ54" s="18"/>
      <c r="DK54" s="21" t="s">
        <v>260</v>
      </c>
      <c r="DL54" s="21" t="s">
        <v>341</v>
      </c>
      <c r="DM54" s="21"/>
      <c r="DN54" s="23">
        <v>45687</v>
      </c>
      <c r="DO54" s="23">
        <v>45687</v>
      </c>
      <c r="DP54" s="23"/>
      <c r="DQ54" s="23" t="s">
        <v>262</v>
      </c>
      <c r="DR54" s="23"/>
      <c r="DS54" s="23">
        <v>45700</v>
      </c>
      <c r="DT54" s="23" t="s">
        <v>502</v>
      </c>
      <c r="DU54" s="23"/>
      <c r="DV54" s="23">
        <v>45700</v>
      </c>
      <c r="DW54" s="23" t="s">
        <v>342</v>
      </c>
      <c r="DX54" s="23"/>
      <c r="DY54" s="18"/>
      <c r="DZ54" s="18" t="s">
        <v>503</v>
      </c>
      <c r="EA54" s="18" t="s">
        <v>504</v>
      </c>
      <c r="EB54" s="21" t="s">
        <v>41</v>
      </c>
      <c r="EC54" s="18" t="s">
        <v>234</v>
      </c>
      <c r="ED54" s="18"/>
      <c r="EE54" s="18"/>
      <c r="EF54" s="55"/>
      <c r="EG54" s="55"/>
      <c r="EH54" s="18"/>
      <c r="EI54" s="18">
        <v>0</v>
      </c>
      <c r="EJ54" s="29" t="str">
        <f>K54&amp;AY54&amp;CA54&amp;DE54&amp;DT54&amp;DW54</f>
        <v>VigenteTSS Aprobado 4GIng Aprobada 4GAs Built Aprobado con Observaciones 4GIntegradoOn Air</v>
      </c>
    </row>
    <row r="55" spans="1:140" ht="12.95" hidden="1" customHeight="1">
      <c r="A55" s="30" t="str">
        <f>IFERROR(IF(VLOOKUP(B55,SEARCH!A:A,1,0)=B55,"OK",""),"")</f>
        <v/>
      </c>
      <c r="B55" s="31" t="s">
        <v>690</v>
      </c>
      <c r="C55" s="15" t="s">
        <v>691</v>
      </c>
      <c r="D55" s="16">
        <v>9</v>
      </c>
      <c r="E55" s="16">
        <v>-38.247199999999999</v>
      </c>
      <c r="F55" s="16">
        <v>-72.330600000000004</v>
      </c>
      <c r="G55" s="16" t="s">
        <v>299</v>
      </c>
      <c r="H55" s="16" t="s">
        <v>692</v>
      </c>
      <c r="I55" s="16" t="s">
        <v>693</v>
      </c>
      <c r="J55" s="16" t="s">
        <v>535</v>
      </c>
      <c r="K55" s="16" t="s">
        <v>3</v>
      </c>
      <c r="L55" s="16" t="s">
        <v>247</v>
      </c>
      <c r="M55" s="103"/>
      <c r="N55" s="18"/>
      <c r="O55" s="19" t="s">
        <v>428</v>
      </c>
      <c r="P55" s="19" t="s">
        <v>380</v>
      </c>
      <c r="Q55" s="18"/>
      <c r="R55" s="21" t="s">
        <v>381</v>
      </c>
      <c r="S55" s="21">
        <v>35</v>
      </c>
      <c r="T55" s="22">
        <v>154333</v>
      </c>
      <c r="U55" s="23">
        <v>45131</v>
      </c>
      <c r="V55" s="21" t="str">
        <f>IF(U55="","",IF(U55="TBD","TBD",IF(U55="N/A","N/A","W"&amp;TEXT(WEEKNUM(U55,21),"00")&amp;" "&amp;YEAR(U55))))</f>
        <v>W30 2023</v>
      </c>
      <c r="W55" s="23">
        <v>45166</v>
      </c>
      <c r="X55" s="23"/>
      <c r="Y55" s="23" t="str">
        <f>IF(X55="","",IF(X55="TBD","TBD",IF(X55="N/A","N/A","W"&amp;TEXT(WEEKNUM(X55,21),"00")&amp;" "&amp;YEAR(X55))))</f>
        <v/>
      </c>
      <c r="Z55" s="23"/>
      <c r="AA55" s="23">
        <v>45168</v>
      </c>
      <c r="AB55" s="24">
        <f>+IF(Z55="",0,AA55-Z55)</f>
        <v>0</v>
      </c>
      <c r="AC55" s="21" t="s">
        <v>324</v>
      </c>
      <c r="AD55" s="21"/>
      <c r="AE55" s="23">
        <v>45173</v>
      </c>
      <c r="AF55" s="25" t="str">
        <f>IF(AE55="","",IF(AE55="TBD","TBD",IF(AE55="N/A","N/A","W"&amp;TEXT(WEEKNUM(AE55,21),"00")&amp;" "&amp;YEAR(AE55))))</f>
        <v>W36 2023</v>
      </c>
      <c r="AG55" s="21" t="s">
        <v>324</v>
      </c>
      <c r="AH55" s="21"/>
      <c r="AI55" s="23">
        <v>45168</v>
      </c>
      <c r="AJ55" s="25" t="str">
        <f>IF(AI55="","",IF(AI55="TBD","TBD",IF(AI55="N/A","N/A","W"&amp;TEXT(WEEKNUM(AI55,21),"00")&amp;" "&amp;YEAR(AI55))))</f>
        <v>W35 2023</v>
      </c>
      <c r="AK55" s="21" t="s">
        <v>324</v>
      </c>
      <c r="AL55" s="21"/>
      <c r="AM55" s="23">
        <v>45169</v>
      </c>
      <c r="AN55" s="25" t="str">
        <f>IF(AM55="","",IF(AM55="TBD","TBD",IF(AM55="N/A","N/A","W"&amp;TEXT(WEEKNUM(AM55,21),"00")&amp;" "&amp;YEAR(AM55))))</f>
        <v>W35 2023</v>
      </c>
      <c r="AO55" s="21" t="s">
        <v>324</v>
      </c>
      <c r="AP55" s="21"/>
      <c r="AQ55" s="23">
        <v>45170</v>
      </c>
      <c r="AR55" s="25" t="str">
        <f>IF(AQ55="","",IF(AQ55="TBD","TBD",IF(AQ55="N/A","N/A","W"&amp;TEXT(WEEKNUM(AQ55,21),"00")&amp;" "&amp;YEAR(AQ55))))</f>
        <v>W35 2023</v>
      </c>
      <c r="AS55" s="21"/>
      <c r="AT55" s="21"/>
      <c r="AU55" s="23"/>
      <c r="AV55" s="25" t="s">
        <v>252</v>
      </c>
      <c r="AW55" s="23">
        <v>45177</v>
      </c>
      <c r="AX55" s="25" t="str">
        <f>IF(AW55="","",IF(AW55="TBD","TBD",IF(AW55="N/A","N/A","W"&amp;TEXT(WEEKNUM(AW55,21),"00")&amp;" "&amp;YEAR(AW55))))</f>
        <v>W36 2023</v>
      </c>
      <c r="AY55" s="21" t="s">
        <v>327</v>
      </c>
      <c r="AZ55" s="21" t="s">
        <v>328</v>
      </c>
      <c r="BA55" s="21" t="s">
        <v>255</v>
      </c>
      <c r="BB55" s="23"/>
      <c r="BC55" s="23"/>
      <c r="BD55" s="23"/>
      <c r="BE55" s="25" t="str">
        <f>IF(BD55="","",IF(BD55="TBD","TBD",IF(BD55="N/A","N/A","W"&amp;TEXT(WEEKNUM(BD55,21),"00")&amp;" "&amp;YEAR(BD55))))</f>
        <v/>
      </c>
      <c r="BF55" s="23"/>
      <c r="BG55" s="25" t="str">
        <f>IF(BF55="","",IF(BF55="TBD","TBD",IF(BF55="N/A","N/A","W"&amp;TEXT(WEEKNUM(BF55,21),"00")&amp;" "&amp;YEAR(BF55))))</f>
        <v/>
      </c>
      <c r="BH55" s="24">
        <f>+IF(BF55="",0,(BF55-BD55))</f>
        <v>0</v>
      </c>
      <c r="BI55" s="26" t="s">
        <v>256</v>
      </c>
      <c r="BJ55" s="26"/>
      <c r="BK55" s="27"/>
      <c r="BL55" s="25" t="str">
        <f>IF(BK55="","",IF(BK55="TBD","TBD",IF(BK55="N/A","N/A","W"&amp;TEXT(WEEKNUM(BK55,21),"00")&amp;" "&amp;YEAR(BK55))))</f>
        <v/>
      </c>
      <c r="BM55" s="21" t="s">
        <v>256</v>
      </c>
      <c r="BN55" s="21"/>
      <c r="BO55" s="23"/>
      <c r="BP55" s="25" t="str">
        <f>IF(BO55="","",IF(BO55="TBD","TBD",IF(BO55="N/A","N/A","W"&amp;TEXT(WEEKNUM(BO55,21),"00")&amp;" "&amp;YEAR(BO55))))</f>
        <v/>
      </c>
      <c r="BQ55" s="21" t="s">
        <v>256</v>
      </c>
      <c r="BR55" s="21"/>
      <c r="BS55" s="23"/>
      <c r="BT55" s="25" t="str">
        <f t="shared" si="13"/>
        <v/>
      </c>
      <c r="BU55" s="21" t="s">
        <v>256</v>
      </c>
      <c r="BV55" s="21"/>
      <c r="BW55" s="23"/>
      <c r="BX55" s="25" t="str">
        <f t="shared" si="14"/>
        <v/>
      </c>
      <c r="BY55" s="23"/>
      <c r="BZ55" s="25" t="str">
        <f>IF(BY55="","",IF(BY55="TBD","TBD",IF(BY55="N/A","N/A","W"&amp;TEXT(WEEKNUM(BY55,21),"00")&amp;" "&amp;YEAR(BY55))))</f>
        <v/>
      </c>
      <c r="CA55" s="21" t="s">
        <v>257</v>
      </c>
      <c r="CB55" s="21" t="s">
        <v>349</v>
      </c>
      <c r="CC55" s="21" t="s">
        <v>350</v>
      </c>
      <c r="CD55" s="21"/>
      <c r="CE55" s="23"/>
      <c r="CF55" s="23"/>
      <c r="CG55" s="23"/>
      <c r="CH55" s="23"/>
      <c r="CI55" s="25" t="str">
        <f>IF(CH55="","",IF(CH55="TBD","TBD",IF(CH55="N/A","N/A","W"&amp;TEXT(WEEKNUM(CH55,21),"00")&amp;" "&amp;YEAR(CH55))))</f>
        <v/>
      </c>
      <c r="CJ55" s="23"/>
      <c r="CK55" s="25" t="str">
        <f>IF(CJ55="","",IF(CJ55="TBD","TBD",IF(CJ55="N/A","N/A","W"&amp;TEXT(WEEKNUM(CJ55,21),"00")&amp;" "&amp;YEAR(CJ55))))</f>
        <v/>
      </c>
      <c r="CL55" s="24">
        <f>+IF(CJ55="",0,(CJ55-CH55))</f>
        <v>0</v>
      </c>
      <c r="CM55" s="21" t="s">
        <v>258</v>
      </c>
      <c r="CN55" s="21"/>
      <c r="CO55" s="23"/>
      <c r="CP55" s="25" t="str">
        <f>IF(CO55="","",IF(CO55="TBD","TBD",IF(CO55="N/A","N/A","W"&amp;TEXT(WEEKNUM(CO55,21),"00")&amp;" "&amp;YEAR(CO55))))</f>
        <v/>
      </c>
      <c r="CQ55" s="23" t="s">
        <v>258</v>
      </c>
      <c r="CR55" s="23"/>
      <c r="CS55" s="23"/>
      <c r="CT55" s="25" t="str">
        <f>IF(CS55="","",IF(CS55="TBD","TBD",IF(CS55="N/A","N/A","W"&amp;TEXT(WEEKNUM(CS55,21),"00")&amp;" "&amp;YEAR(CS55))))</f>
        <v/>
      </c>
      <c r="CU55" s="21" t="s">
        <v>258</v>
      </c>
      <c r="CV55" s="21"/>
      <c r="CW55" s="23"/>
      <c r="CX55" s="25" t="str">
        <f>IF(CW55="","",IF(CW55="TBD","TBD",IF(CW55="N/A","N/A","W"&amp;TEXT(WEEKNUM(CW55,21),"00")&amp;" "&amp;YEAR(CW55))))</f>
        <v/>
      </c>
      <c r="CY55" s="21" t="s">
        <v>258</v>
      </c>
      <c r="CZ55" s="21"/>
      <c r="DA55" s="23"/>
      <c r="DB55" s="25" t="str">
        <f>IF(DA55="","",IF(DA55="TBD","TBD",IF(DA55="N/A","N/A","W"&amp;TEXT(WEEKNUM(DA55,21),"00")&amp;" "&amp;YEAR(DA55))))</f>
        <v/>
      </c>
      <c r="DC55" s="23"/>
      <c r="DD55" s="25" t="str">
        <f>IF(DC55="","",IF(DC55="TBD","TBD",IF(DC55="N/A","N/A","W"&amp;TEXT(WEEKNUM(DC55,21),"00")&amp;" "&amp;YEAR(DC55))))</f>
        <v/>
      </c>
      <c r="DE55" s="21" t="s">
        <v>258</v>
      </c>
      <c r="DF55" s="23"/>
      <c r="DG55" s="21" t="s">
        <v>259</v>
      </c>
      <c r="DH55" s="21">
        <v>0</v>
      </c>
      <c r="DI55" s="18"/>
      <c r="DJ55" s="18"/>
      <c r="DK55" s="21" t="s">
        <v>260</v>
      </c>
      <c r="DL55" s="21" t="s">
        <v>275</v>
      </c>
      <c r="DM55" s="21"/>
      <c r="DN55" s="23"/>
      <c r="DO55" s="23"/>
      <c r="DP55" s="23"/>
      <c r="DQ55" s="23" t="s">
        <v>262</v>
      </c>
      <c r="DR55" s="23"/>
      <c r="DS55" s="23"/>
      <c r="DT55" s="23"/>
      <c r="DU55" s="23"/>
      <c r="DV55" s="23"/>
      <c r="DW55" s="23"/>
      <c r="DX55" s="23"/>
      <c r="DY55" s="18"/>
      <c r="DZ55" s="18"/>
      <c r="EA55" s="18"/>
      <c r="EB55" s="21" t="s">
        <v>34</v>
      </c>
      <c r="EC55" s="18"/>
      <c r="ED55" s="18"/>
      <c r="EE55" s="18"/>
      <c r="EF55" s="55"/>
      <c r="EG55" s="55"/>
      <c r="EH55" s="18"/>
      <c r="EI55" s="18">
        <v>0</v>
      </c>
      <c r="EJ55" s="29" t="str">
        <f>K55&amp;AY55&amp;CA55&amp;DE55&amp;DT55&amp;DW55</f>
        <v>No VigenteTSS Aprobado 4GIng No Recibida 4GAs Built No Recibido</v>
      </c>
    </row>
    <row r="56" spans="1:140" ht="12.95" hidden="1" customHeight="1">
      <c r="A56" s="30" t="str">
        <f>IFERROR(IF(VLOOKUP(B56,SEARCH!A:A,1,0)=B56,"OK",""),"")</f>
        <v/>
      </c>
      <c r="B56" s="31" t="s">
        <v>694</v>
      </c>
      <c r="C56" s="15" t="s">
        <v>695</v>
      </c>
      <c r="D56" s="16">
        <v>9</v>
      </c>
      <c r="E56" s="16">
        <v>-38.728889029999998</v>
      </c>
      <c r="F56" s="16">
        <v>-72.566389130000005</v>
      </c>
      <c r="G56" s="16" t="s">
        <v>299</v>
      </c>
      <c r="H56" s="16" t="s">
        <v>683</v>
      </c>
      <c r="I56" s="16" t="s">
        <v>696</v>
      </c>
      <c r="J56" s="16" t="s">
        <v>3</v>
      </c>
      <c r="K56" s="16" t="s">
        <v>3</v>
      </c>
      <c r="L56" s="16" t="s">
        <v>247</v>
      </c>
      <c r="M56" s="103"/>
      <c r="N56" s="18"/>
      <c r="O56" s="19" t="s">
        <v>428</v>
      </c>
      <c r="P56" s="19" t="s">
        <v>380</v>
      </c>
      <c r="Q56" s="18"/>
      <c r="R56" s="21" t="s">
        <v>322</v>
      </c>
      <c r="S56" s="21">
        <v>13</v>
      </c>
      <c r="T56" s="22">
        <v>153362</v>
      </c>
      <c r="U56" s="23">
        <v>45131</v>
      </c>
      <c r="V56" s="21" t="str">
        <f>IF(U56="","",IF(U56="TBD","TBD",IF(U56="N/A","N/A","W"&amp;TEXT(WEEKNUM(U56,21),"00")&amp;" "&amp;YEAR(U56))))</f>
        <v>W30 2023</v>
      </c>
      <c r="W56" s="23">
        <v>45166</v>
      </c>
      <c r="X56" s="23"/>
      <c r="Y56" s="23" t="str">
        <f>IF(X56="","",IF(X56="TBD","TBD",IF(X56="N/A","N/A","W"&amp;TEXT(WEEKNUM(X56,21),"00")&amp;" "&amp;YEAR(X56))))</f>
        <v/>
      </c>
      <c r="Z56" s="23"/>
      <c r="AA56" s="23">
        <v>45168</v>
      </c>
      <c r="AB56" s="24">
        <f>+IF(Z56="",0,AA56-Z56)</f>
        <v>0</v>
      </c>
      <c r="AC56" s="21" t="s">
        <v>324</v>
      </c>
      <c r="AD56" s="21"/>
      <c r="AE56" s="23">
        <v>45173</v>
      </c>
      <c r="AF56" s="25" t="str">
        <f>IF(AE56="","",IF(AE56="TBD","TBD",IF(AE56="N/A","N/A","W"&amp;TEXT(WEEKNUM(AE56,21),"00")&amp;" "&amp;YEAR(AE56))))</f>
        <v>W36 2023</v>
      </c>
      <c r="AG56" s="21" t="s">
        <v>324</v>
      </c>
      <c r="AH56" s="21"/>
      <c r="AI56" s="23">
        <v>45168</v>
      </c>
      <c r="AJ56" s="25" t="str">
        <f>IF(AI56="","",IF(AI56="TBD","TBD",IF(AI56="N/A","N/A","W"&amp;TEXT(WEEKNUM(AI56,21),"00")&amp;" "&amp;YEAR(AI56))))</f>
        <v>W35 2023</v>
      </c>
      <c r="AK56" s="21" t="s">
        <v>324</v>
      </c>
      <c r="AL56" s="21"/>
      <c r="AM56" s="23">
        <v>45169</v>
      </c>
      <c r="AN56" s="25" t="str">
        <f>IF(AM56="","",IF(AM56="TBD","TBD",IF(AM56="N/A","N/A","W"&amp;TEXT(WEEKNUM(AM56,21),"00")&amp;" "&amp;YEAR(AM56))))</f>
        <v>W35 2023</v>
      </c>
      <c r="AO56" s="21" t="s">
        <v>324</v>
      </c>
      <c r="AP56" s="21"/>
      <c r="AQ56" s="23">
        <v>45173</v>
      </c>
      <c r="AR56" s="25" t="str">
        <f>IF(AQ56="","",IF(AQ56="TBD","TBD",IF(AQ56="N/A","N/A","W"&amp;TEXT(WEEKNUM(AQ56,21),"00")&amp;" "&amp;YEAR(AQ56))))</f>
        <v>W36 2023</v>
      </c>
      <c r="AS56" s="21"/>
      <c r="AT56" s="21"/>
      <c r="AU56" s="23"/>
      <c r="AV56" s="25" t="s">
        <v>252</v>
      </c>
      <c r="AW56" s="23">
        <v>45177</v>
      </c>
      <c r="AX56" s="25" t="str">
        <f>IF(AW56="","",IF(AW56="TBD","TBD",IF(AW56="N/A","N/A","W"&amp;TEXT(WEEKNUM(AW56,21),"00")&amp;" "&amp;YEAR(AW56))))</f>
        <v>W36 2023</v>
      </c>
      <c r="AY56" s="21" t="s">
        <v>327</v>
      </c>
      <c r="AZ56" s="21" t="s">
        <v>328</v>
      </c>
      <c r="BA56" s="21" t="s">
        <v>255</v>
      </c>
      <c r="BB56" s="23"/>
      <c r="BC56" s="23"/>
      <c r="BD56" s="23"/>
      <c r="BE56" s="25" t="str">
        <f>IF(BD56="","",IF(BD56="TBD","TBD",IF(BD56="N/A","N/A","W"&amp;TEXT(WEEKNUM(BD56,21),"00")&amp;" "&amp;YEAR(BD56))))</f>
        <v/>
      </c>
      <c r="BF56" s="23"/>
      <c r="BG56" s="25" t="str">
        <f>IF(BF56="","",IF(BF56="TBD","TBD",IF(BF56="N/A","N/A","W"&amp;TEXT(WEEKNUM(BF56,21),"00")&amp;" "&amp;YEAR(BF56))))</f>
        <v/>
      </c>
      <c r="BH56" s="24">
        <f>+IF(BF56="",0,(BF56-BD56))</f>
        <v>0</v>
      </c>
      <c r="BI56" s="26" t="s">
        <v>256</v>
      </c>
      <c r="BJ56" s="26"/>
      <c r="BK56" s="27"/>
      <c r="BL56" s="25" t="str">
        <f>IF(BK56="","",IF(BK56="TBD","TBD",IF(BK56="N/A","N/A","W"&amp;TEXT(WEEKNUM(BK56,21),"00")&amp;" "&amp;YEAR(BK56))))</f>
        <v/>
      </c>
      <c r="BM56" s="21" t="s">
        <v>256</v>
      </c>
      <c r="BN56" s="21"/>
      <c r="BO56" s="23"/>
      <c r="BP56" s="25" t="str">
        <f>IF(BO56="","",IF(BO56="TBD","TBD",IF(BO56="N/A","N/A","W"&amp;TEXT(WEEKNUM(BO56,21),"00")&amp;" "&amp;YEAR(BO56))))</f>
        <v/>
      </c>
      <c r="BQ56" s="21" t="s">
        <v>256</v>
      </c>
      <c r="BR56" s="21"/>
      <c r="BS56" s="23"/>
      <c r="BT56" s="25" t="str">
        <f t="shared" si="13"/>
        <v/>
      </c>
      <c r="BU56" s="21" t="s">
        <v>256</v>
      </c>
      <c r="BV56" s="21"/>
      <c r="BW56" s="23"/>
      <c r="BX56" s="25" t="str">
        <f t="shared" si="14"/>
        <v/>
      </c>
      <c r="BY56" s="23"/>
      <c r="BZ56" s="25" t="str">
        <f>IF(BY56="","",IF(BY56="TBD","TBD",IF(BY56="N/A","N/A","W"&amp;TEXT(WEEKNUM(BY56,21),"00")&amp;" "&amp;YEAR(BY56))))</f>
        <v/>
      </c>
      <c r="CA56" s="21" t="s">
        <v>257</v>
      </c>
      <c r="CB56" s="21" t="s">
        <v>349</v>
      </c>
      <c r="CC56" s="21" t="s">
        <v>350</v>
      </c>
      <c r="CD56" s="21"/>
      <c r="CE56" s="23"/>
      <c r="CF56" s="23"/>
      <c r="CG56" s="23"/>
      <c r="CH56" s="23"/>
      <c r="CI56" s="25" t="str">
        <f>IF(CH56="","",IF(CH56="TBD","TBD",IF(CH56="N/A","N/A","W"&amp;TEXT(WEEKNUM(CH56,21),"00")&amp;" "&amp;YEAR(CH56))))</f>
        <v/>
      </c>
      <c r="CJ56" s="23"/>
      <c r="CK56" s="25" t="str">
        <f>IF(CJ56="","",IF(CJ56="TBD","TBD",IF(CJ56="N/A","N/A","W"&amp;TEXT(WEEKNUM(CJ56,21),"00")&amp;" "&amp;YEAR(CJ56))))</f>
        <v/>
      </c>
      <c r="CL56" s="24">
        <f>+IF(CJ56="",0,(CJ56-CH56))</f>
        <v>0</v>
      </c>
      <c r="CM56" s="21" t="s">
        <v>258</v>
      </c>
      <c r="CN56" s="21"/>
      <c r="CO56" s="23"/>
      <c r="CP56" s="25" t="str">
        <f>IF(CO56="","",IF(CO56="TBD","TBD",IF(CO56="N/A","N/A","W"&amp;TEXT(WEEKNUM(CO56,21),"00")&amp;" "&amp;YEAR(CO56))))</f>
        <v/>
      </c>
      <c r="CQ56" s="23" t="s">
        <v>258</v>
      </c>
      <c r="CR56" s="23"/>
      <c r="CS56" s="23"/>
      <c r="CT56" s="25" t="str">
        <f>IF(CS56="","",IF(CS56="TBD","TBD",IF(CS56="N/A","N/A","W"&amp;TEXT(WEEKNUM(CS56,21),"00")&amp;" "&amp;YEAR(CS56))))</f>
        <v/>
      </c>
      <c r="CU56" s="21" t="s">
        <v>258</v>
      </c>
      <c r="CV56" s="21"/>
      <c r="CW56" s="23"/>
      <c r="CX56" s="25" t="str">
        <f>IF(CW56="","",IF(CW56="TBD","TBD",IF(CW56="N/A","N/A","W"&amp;TEXT(WEEKNUM(CW56,21),"00")&amp;" "&amp;YEAR(CW56))))</f>
        <v/>
      </c>
      <c r="CY56" s="21" t="s">
        <v>258</v>
      </c>
      <c r="CZ56" s="21"/>
      <c r="DA56" s="23"/>
      <c r="DB56" s="25" t="str">
        <f>IF(DA56="","",IF(DA56="TBD","TBD",IF(DA56="N/A","N/A","W"&amp;TEXT(WEEKNUM(DA56,21),"00")&amp;" "&amp;YEAR(DA56))))</f>
        <v/>
      </c>
      <c r="DC56" s="23"/>
      <c r="DD56" s="25" t="str">
        <f>IF(DC56="","",IF(DC56="TBD","TBD",IF(DC56="N/A","N/A","W"&amp;TEXT(WEEKNUM(DC56,21),"00")&amp;" "&amp;YEAR(DC56))))</f>
        <v/>
      </c>
      <c r="DE56" s="21" t="s">
        <v>258</v>
      </c>
      <c r="DF56" s="23"/>
      <c r="DG56" s="21" t="s">
        <v>259</v>
      </c>
      <c r="DH56" s="21">
        <v>0</v>
      </c>
      <c r="DI56" s="18"/>
      <c r="DJ56" s="18"/>
      <c r="DK56" s="21" t="s">
        <v>260</v>
      </c>
      <c r="DL56" s="21" t="s">
        <v>275</v>
      </c>
      <c r="DM56" s="21"/>
      <c r="DN56" s="23"/>
      <c r="DO56" s="23"/>
      <c r="DP56" s="23"/>
      <c r="DQ56" s="23" t="s">
        <v>262</v>
      </c>
      <c r="DR56" s="23"/>
      <c r="DS56" s="23"/>
      <c r="DT56" s="23"/>
      <c r="DU56" s="23"/>
      <c r="DV56" s="23"/>
      <c r="DW56" s="23"/>
      <c r="DX56" s="23"/>
      <c r="DY56" s="18"/>
      <c r="DZ56" s="18"/>
      <c r="EA56" s="18"/>
      <c r="EB56" s="21" t="s">
        <v>34</v>
      </c>
      <c r="EC56" s="18"/>
      <c r="ED56" s="18"/>
      <c r="EE56" s="18"/>
      <c r="EF56" s="55"/>
      <c r="EG56" s="55"/>
      <c r="EH56" s="18"/>
      <c r="EI56" s="18">
        <v>0</v>
      </c>
      <c r="EJ56" s="29" t="str">
        <f>K56&amp;AY56&amp;CA56&amp;DE56&amp;DT56&amp;DW56</f>
        <v>No VigenteTSS Aprobado 4GIng No Recibida 4GAs Built No Recibido</v>
      </c>
    </row>
    <row r="57" spans="1:140" ht="12.95" hidden="1" customHeight="1">
      <c r="A57" s="30" t="str">
        <f>IFERROR(IF(VLOOKUP(B57,SEARCH!A:A,1,0)=B57,"OK",""),"")</f>
        <v/>
      </c>
      <c r="B57" s="31" t="s">
        <v>697</v>
      </c>
      <c r="C57" s="15" t="s">
        <v>698</v>
      </c>
      <c r="D57" s="16">
        <v>9</v>
      </c>
      <c r="E57" s="16">
        <v>-39.364199999999997</v>
      </c>
      <c r="F57" s="16">
        <v>-71.581900000000005</v>
      </c>
      <c r="G57" s="16" t="s">
        <v>299</v>
      </c>
      <c r="H57" s="16" t="s">
        <v>699</v>
      </c>
      <c r="I57" s="16" t="s">
        <v>700</v>
      </c>
      <c r="J57" s="16" t="s">
        <v>535</v>
      </c>
      <c r="K57" s="16" t="s">
        <v>3</v>
      </c>
      <c r="L57" s="16" t="s">
        <v>247</v>
      </c>
      <c r="M57" s="103"/>
      <c r="N57" s="18"/>
      <c r="O57" s="19" t="s">
        <v>428</v>
      </c>
      <c r="P57" s="19" t="s">
        <v>380</v>
      </c>
      <c r="Q57" s="18"/>
      <c r="R57" s="21" t="s">
        <v>381</v>
      </c>
      <c r="S57" s="21">
        <v>26</v>
      </c>
      <c r="T57" s="22">
        <v>152050</v>
      </c>
      <c r="U57" s="23">
        <v>45131</v>
      </c>
      <c r="V57" s="21" t="str">
        <f>IF(U57="","",IF(U57="TBD","TBD",IF(U57="N/A","N/A","W"&amp;TEXT(WEEKNUM(U57,21),"00")&amp;" "&amp;YEAR(U57))))</f>
        <v>W30 2023</v>
      </c>
      <c r="W57" s="23">
        <v>45156</v>
      </c>
      <c r="X57" s="23"/>
      <c r="Y57" s="23" t="str">
        <f>IF(X57="","",IF(X57="TBD","TBD",IF(X57="N/A","N/A","W"&amp;TEXT(WEEKNUM(X57,21),"00")&amp;" "&amp;YEAR(X57))))</f>
        <v/>
      </c>
      <c r="Z57" s="23">
        <v>45160</v>
      </c>
      <c r="AA57" s="23">
        <v>45163</v>
      </c>
      <c r="AB57" s="24">
        <f>+IF(Z57="",0,AA57-Z57)</f>
        <v>3</v>
      </c>
      <c r="AC57" s="21" t="s">
        <v>324</v>
      </c>
      <c r="AD57" s="21"/>
      <c r="AE57" s="23">
        <v>45173</v>
      </c>
      <c r="AF57" s="25" t="str">
        <f>IF(AE57="","",IF(AE57="TBD","TBD",IF(AE57="N/A","N/A","W"&amp;TEXT(WEEKNUM(AE57,21),"00")&amp;" "&amp;YEAR(AE57))))</f>
        <v>W36 2023</v>
      </c>
      <c r="AG57" s="21" t="s">
        <v>324</v>
      </c>
      <c r="AH57" s="21"/>
      <c r="AI57" s="23">
        <v>45160</v>
      </c>
      <c r="AJ57" s="25" t="str">
        <f>IF(AI57="","",IF(AI57="TBD","TBD",IF(AI57="N/A","N/A","W"&amp;TEXT(WEEKNUM(AI57,21),"00")&amp;" "&amp;YEAR(AI57))))</f>
        <v>W34 2023</v>
      </c>
      <c r="AK57" s="21" t="s">
        <v>324</v>
      </c>
      <c r="AL57" s="21"/>
      <c r="AM57" s="23">
        <v>45159</v>
      </c>
      <c r="AN57" s="25" t="str">
        <f>IF(AM57="","",IF(AM57="TBD","TBD",IF(AM57="N/A","N/A","W"&amp;TEXT(WEEKNUM(AM57,21),"00")&amp;" "&amp;YEAR(AM57))))</f>
        <v>W34 2023</v>
      </c>
      <c r="AO57" s="21" t="s">
        <v>324</v>
      </c>
      <c r="AP57" s="21"/>
      <c r="AQ57" s="23">
        <v>45159</v>
      </c>
      <c r="AR57" s="25" t="str">
        <f>IF(AQ57="","",IF(AQ57="TBD","TBD",IF(AQ57="N/A","N/A","W"&amp;TEXT(WEEKNUM(AQ57,21),"00")&amp;" "&amp;YEAR(AQ57))))</f>
        <v>W34 2023</v>
      </c>
      <c r="AS57" s="21"/>
      <c r="AT57" s="21"/>
      <c r="AU57" s="23"/>
      <c r="AV57" s="25" t="s">
        <v>252</v>
      </c>
      <c r="AW57" s="23">
        <v>45177</v>
      </c>
      <c r="AX57" s="25" t="str">
        <f>IF(AW57="","",IF(AW57="TBD","TBD",IF(AW57="N/A","N/A","W"&amp;TEXT(WEEKNUM(AW57,21),"00")&amp;" "&amp;YEAR(AW57))))</f>
        <v>W36 2023</v>
      </c>
      <c r="AY57" s="21" t="s">
        <v>327</v>
      </c>
      <c r="AZ57" s="21" t="s">
        <v>328</v>
      </c>
      <c r="BA57" s="21" t="s">
        <v>255</v>
      </c>
      <c r="BB57" s="23"/>
      <c r="BC57" s="23"/>
      <c r="BD57" s="23"/>
      <c r="BE57" s="25" t="str">
        <f>IF(BD57="","",IF(BD57="TBD","TBD",IF(BD57="N/A","N/A","W"&amp;TEXT(WEEKNUM(BD57,21),"00")&amp;" "&amp;YEAR(BD57))))</f>
        <v/>
      </c>
      <c r="BF57" s="23"/>
      <c r="BG57" s="25" t="str">
        <f>IF(BF57="","",IF(BF57="TBD","TBD",IF(BF57="N/A","N/A","W"&amp;TEXT(WEEKNUM(BF57,21),"00")&amp;" "&amp;YEAR(BF57))))</f>
        <v/>
      </c>
      <c r="BH57" s="24">
        <f>+IF(BF57="",0,(BF57-BD57))</f>
        <v>0</v>
      </c>
      <c r="BI57" s="26" t="s">
        <v>256</v>
      </c>
      <c r="BJ57" s="26"/>
      <c r="BK57" s="27"/>
      <c r="BL57" s="25" t="str">
        <f>IF(BK57="","",IF(BK57="TBD","TBD",IF(BK57="N/A","N/A","W"&amp;TEXT(WEEKNUM(BK57,21),"00")&amp;" "&amp;YEAR(BK57))))</f>
        <v/>
      </c>
      <c r="BM57" s="21" t="s">
        <v>256</v>
      </c>
      <c r="BN57" s="21"/>
      <c r="BO57" s="23"/>
      <c r="BP57" s="25" t="str">
        <f>IF(BO57="","",IF(BO57="TBD","TBD",IF(BO57="N/A","N/A","W"&amp;TEXT(WEEKNUM(BO57,21),"00")&amp;" "&amp;YEAR(BO57))))</f>
        <v/>
      </c>
      <c r="BQ57" s="21" t="s">
        <v>256</v>
      </c>
      <c r="BR57" s="21"/>
      <c r="BS57" s="23"/>
      <c r="BT57" s="25" t="str">
        <f t="shared" si="13"/>
        <v/>
      </c>
      <c r="BU57" s="21" t="s">
        <v>256</v>
      </c>
      <c r="BV57" s="21"/>
      <c r="BW57" s="23"/>
      <c r="BX57" s="25" t="str">
        <f t="shared" si="14"/>
        <v/>
      </c>
      <c r="BY57" s="23"/>
      <c r="BZ57" s="25" t="str">
        <f>IF(BY57="","",IF(BY57="TBD","TBD",IF(BY57="N/A","N/A","W"&amp;TEXT(WEEKNUM(BY57,21),"00")&amp;" "&amp;YEAR(BY57))))</f>
        <v/>
      </c>
      <c r="CA57" s="21" t="s">
        <v>257</v>
      </c>
      <c r="CB57" s="21" t="s">
        <v>349</v>
      </c>
      <c r="CC57" s="21" t="s">
        <v>350</v>
      </c>
      <c r="CD57" s="21"/>
      <c r="CE57" s="23"/>
      <c r="CF57" s="23"/>
      <c r="CG57" s="23"/>
      <c r="CH57" s="23"/>
      <c r="CI57" s="25" t="str">
        <f>IF(CH57="","",IF(CH57="TBD","TBD",IF(CH57="N/A","N/A","W"&amp;TEXT(WEEKNUM(CH57,21),"00")&amp;" "&amp;YEAR(CH57))))</f>
        <v/>
      </c>
      <c r="CJ57" s="23"/>
      <c r="CK57" s="25" t="str">
        <f>IF(CJ57="","",IF(CJ57="TBD","TBD",IF(CJ57="N/A","N/A","W"&amp;TEXT(WEEKNUM(CJ57,21),"00")&amp;" "&amp;YEAR(CJ57))))</f>
        <v/>
      </c>
      <c r="CL57" s="24">
        <f>+IF(CJ57="",0,(CJ57-CH57))</f>
        <v>0</v>
      </c>
      <c r="CM57" s="21" t="s">
        <v>258</v>
      </c>
      <c r="CN57" s="21"/>
      <c r="CO57" s="23"/>
      <c r="CP57" s="25" t="str">
        <f>IF(CO57="","",IF(CO57="TBD","TBD",IF(CO57="N/A","N/A","W"&amp;TEXT(WEEKNUM(CO57,21),"00")&amp;" "&amp;YEAR(CO57))))</f>
        <v/>
      </c>
      <c r="CQ57" s="23" t="s">
        <v>258</v>
      </c>
      <c r="CR57" s="23"/>
      <c r="CS57" s="23"/>
      <c r="CT57" s="25" t="str">
        <f>IF(CS57="","",IF(CS57="TBD","TBD",IF(CS57="N/A","N/A","W"&amp;TEXT(WEEKNUM(CS57,21),"00")&amp;" "&amp;YEAR(CS57))))</f>
        <v/>
      </c>
      <c r="CU57" s="21" t="s">
        <v>258</v>
      </c>
      <c r="CV57" s="21"/>
      <c r="CW57" s="23"/>
      <c r="CX57" s="25" t="str">
        <f>IF(CW57="","",IF(CW57="TBD","TBD",IF(CW57="N/A","N/A","W"&amp;TEXT(WEEKNUM(CW57,21),"00")&amp;" "&amp;YEAR(CW57))))</f>
        <v/>
      </c>
      <c r="CY57" s="21" t="s">
        <v>258</v>
      </c>
      <c r="CZ57" s="21"/>
      <c r="DA57" s="23"/>
      <c r="DB57" s="25" t="str">
        <f>IF(DA57="","",IF(DA57="TBD","TBD",IF(DA57="N/A","N/A","W"&amp;TEXT(WEEKNUM(DA57,21),"00")&amp;" "&amp;YEAR(DA57))))</f>
        <v/>
      </c>
      <c r="DC57" s="23"/>
      <c r="DD57" s="25" t="str">
        <f>IF(DC57="","",IF(DC57="TBD","TBD",IF(DC57="N/A","N/A","W"&amp;TEXT(WEEKNUM(DC57,21),"00")&amp;" "&amp;YEAR(DC57))))</f>
        <v/>
      </c>
      <c r="DE57" s="21" t="s">
        <v>258</v>
      </c>
      <c r="DF57" s="23"/>
      <c r="DG57" s="21" t="s">
        <v>259</v>
      </c>
      <c r="DH57" s="21">
        <v>0</v>
      </c>
      <c r="DI57" s="18"/>
      <c r="DJ57" s="18"/>
      <c r="DK57" s="21" t="s">
        <v>260</v>
      </c>
      <c r="DL57" s="21" t="s">
        <v>275</v>
      </c>
      <c r="DM57" s="21"/>
      <c r="DN57" s="23"/>
      <c r="DO57" s="23"/>
      <c r="DP57" s="23"/>
      <c r="DQ57" s="23" t="s">
        <v>262</v>
      </c>
      <c r="DR57" s="23"/>
      <c r="DS57" s="23"/>
      <c r="DT57" s="23"/>
      <c r="DU57" s="23"/>
      <c r="DV57" s="23"/>
      <c r="DW57" s="23"/>
      <c r="DX57" s="23"/>
      <c r="DY57" s="18"/>
      <c r="DZ57" s="18"/>
      <c r="EA57" s="18" t="s">
        <v>701</v>
      </c>
      <c r="EB57" s="21" t="s">
        <v>34</v>
      </c>
      <c r="EC57" s="18"/>
      <c r="ED57" s="18"/>
      <c r="EE57" s="18"/>
      <c r="EF57" s="55"/>
      <c r="EG57" s="55"/>
      <c r="EH57" s="18"/>
      <c r="EI57" s="18">
        <v>0</v>
      </c>
      <c r="EJ57" s="29" t="str">
        <f>K57&amp;AY57&amp;CA57&amp;DE57&amp;DT57&amp;DW57</f>
        <v>No VigenteTSS Aprobado 4GIng No Recibida 4GAs Built No Recibido</v>
      </c>
    </row>
    <row r="58" spans="1:140" ht="12.95" hidden="1" customHeight="1">
      <c r="A58" s="30" t="str">
        <f>IFERROR(IF(VLOOKUP(B58,SEARCH!A:A,1,0)=B58,"OK",""),"")</f>
        <v/>
      </c>
      <c r="B58" s="31" t="s">
        <v>702</v>
      </c>
      <c r="C58" s="15" t="s">
        <v>703</v>
      </c>
      <c r="D58" s="16">
        <v>14</v>
      </c>
      <c r="E58" s="16">
        <v>-39.809800000000003</v>
      </c>
      <c r="F58" s="16">
        <v>-73.267600000000002</v>
      </c>
      <c r="G58" s="16" t="s">
        <v>704</v>
      </c>
      <c r="H58" s="16" t="s">
        <v>705</v>
      </c>
      <c r="I58" s="16" t="s">
        <v>706</v>
      </c>
      <c r="J58" s="16" t="s">
        <v>3</v>
      </c>
      <c r="K58" s="16" t="s">
        <v>3</v>
      </c>
      <c r="L58" s="16" t="s">
        <v>247</v>
      </c>
      <c r="M58" s="103"/>
      <c r="N58" s="18"/>
      <c r="O58" s="19" t="s">
        <v>428</v>
      </c>
      <c r="P58" s="19" t="s">
        <v>380</v>
      </c>
      <c r="Q58" s="18"/>
      <c r="R58" s="21" t="s">
        <v>322</v>
      </c>
      <c r="S58" s="21" t="s">
        <v>707</v>
      </c>
      <c r="T58" s="22">
        <v>152286</v>
      </c>
      <c r="U58" s="23">
        <v>45131</v>
      </c>
      <c r="V58" s="21" t="str">
        <f>IF(U58="","",IF(U58="TBD","TBD",IF(U58="N/A","N/A","W"&amp;TEXT(WEEKNUM(U58,21),"00")&amp;" "&amp;YEAR(U58))))</f>
        <v>W30 2023</v>
      </c>
      <c r="W58" s="23">
        <v>45166</v>
      </c>
      <c r="X58" s="23"/>
      <c r="Y58" s="23" t="str">
        <f>IF(X58="","",IF(X58="TBD","TBD",IF(X58="N/A","N/A","W"&amp;TEXT(WEEKNUM(X58,21),"00")&amp;" "&amp;YEAR(X58))))</f>
        <v/>
      </c>
      <c r="Z58" s="23"/>
      <c r="AA58" s="23"/>
      <c r="AB58" s="24">
        <f>+IF(Z58="",0,AA58-Z58)</f>
        <v>0</v>
      </c>
      <c r="AC58" s="21" t="s">
        <v>324</v>
      </c>
      <c r="AD58" s="21">
        <v>0</v>
      </c>
      <c r="AE58" s="23">
        <v>45184</v>
      </c>
      <c r="AF58" s="25" t="str">
        <f>IF(AE58="","",IF(AE58="TBD","TBD",IF(AE58="N/A","N/A","W"&amp;TEXT(WEEKNUM(AE58,21),"00")&amp;" "&amp;YEAR(AE58))))</f>
        <v>W37 2023</v>
      </c>
      <c r="AG58" s="21" t="s">
        <v>324</v>
      </c>
      <c r="AH58" s="21"/>
      <c r="AI58" s="23">
        <v>45184</v>
      </c>
      <c r="AJ58" s="25" t="str">
        <f>IF(AI58="","",IF(AI58="TBD","TBD",IF(AI58="N/A","N/A","W"&amp;TEXT(WEEKNUM(AI58,21),"00")&amp;" "&amp;YEAR(AI58))))</f>
        <v>W37 2023</v>
      </c>
      <c r="AK58" s="21" t="s">
        <v>324</v>
      </c>
      <c r="AL58" s="21"/>
      <c r="AM58" s="23">
        <v>45174</v>
      </c>
      <c r="AN58" s="25" t="str">
        <f>IF(AM58="","",IF(AM58="TBD","TBD",IF(AM58="N/A","N/A","W"&amp;TEXT(WEEKNUM(AM58,21),"00")&amp;" "&amp;YEAR(AM58))))</f>
        <v>W36 2023</v>
      </c>
      <c r="AO58" s="21" t="s">
        <v>324</v>
      </c>
      <c r="AP58" s="21"/>
      <c r="AQ58" s="23">
        <v>45173</v>
      </c>
      <c r="AR58" s="25" t="str">
        <f>IF(AQ58="","",IF(AQ58="TBD","TBD",IF(AQ58="N/A","N/A","W"&amp;TEXT(WEEKNUM(AQ58,21),"00")&amp;" "&amp;YEAR(AQ58))))</f>
        <v>W36 2023</v>
      </c>
      <c r="AS58" s="21"/>
      <c r="AT58" s="21"/>
      <c r="AU58" s="23"/>
      <c r="AV58" s="25" t="s">
        <v>252</v>
      </c>
      <c r="AW58" s="23">
        <v>45189</v>
      </c>
      <c r="AX58" s="25" t="str">
        <f>IF(AW58="","",IF(AW58="TBD","TBD",IF(AW58="N/A","N/A","W"&amp;TEXT(WEEKNUM(AW58,21),"00")&amp;" "&amp;YEAR(AW58))))</f>
        <v>W38 2023</v>
      </c>
      <c r="AY58" s="21" t="s">
        <v>327</v>
      </c>
      <c r="AZ58" s="21" t="s">
        <v>328</v>
      </c>
      <c r="BA58" s="21" t="s">
        <v>255</v>
      </c>
      <c r="BB58" s="23"/>
      <c r="BC58" s="23"/>
      <c r="BD58" s="23"/>
      <c r="BE58" s="25" t="str">
        <f>IF(BD58="","",IF(BD58="TBD","TBD",IF(BD58="N/A","N/A","W"&amp;TEXT(WEEKNUM(BD58,21),"00")&amp;" "&amp;YEAR(BD58))))</f>
        <v/>
      </c>
      <c r="BF58" s="23"/>
      <c r="BG58" s="25" t="str">
        <f>IF(BF58="","",IF(BF58="TBD","TBD",IF(BF58="N/A","N/A","W"&amp;TEXT(WEEKNUM(BF58,21),"00")&amp;" "&amp;YEAR(BF58))))</f>
        <v/>
      </c>
      <c r="BH58" s="24">
        <f>+IF(BF58="",0,(BF58-BD58))</f>
        <v>0</v>
      </c>
      <c r="BI58" s="26" t="s">
        <v>256</v>
      </c>
      <c r="BJ58" s="26"/>
      <c r="BK58" s="27"/>
      <c r="BL58" s="25" t="str">
        <f>IF(BK58="","",IF(BK58="TBD","TBD",IF(BK58="N/A","N/A","W"&amp;TEXT(WEEKNUM(BK58,21),"00")&amp;" "&amp;YEAR(BK58))))</f>
        <v/>
      </c>
      <c r="BM58" s="21" t="s">
        <v>256</v>
      </c>
      <c r="BN58" s="21"/>
      <c r="BO58" s="23"/>
      <c r="BP58" s="25" t="str">
        <f>IF(BO58="","",IF(BO58="TBD","TBD",IF(BO58="N/A","N/A","W"&amp;TEXT(WEEKNUM(BO58,21),"00")&amp;" "&amp;YEAR(BO58))))</f>
        <v/>
      </c>
      <c r="BQ58" s="21" t="s">
        <v>256</v>
      </c>
      <c r="BR58" s="21"/>
      <c r="BS58" s="23"/>
      <c r="BT58" s="25" t="str">
        <f t="shared" si="13"/>
        <v/>
      </c>
      <c r="BU58" s="21" t="s">
        <v>256</v>
      </c>
      <c r="BV58" s="21"/>
      <c r="BW58" s="23"/>
      <c r="BX58" s="25" t="str">
        <f t="shared" si="14"/>
        <v/>
      </c>
      <c r="BY58" s="23"/>
      <c r="BZ58" s="25" t="str">
        <f>IF(BY58="","",IF(BY58="TBD","TBD",IF(BY58="N/A","N/A","W"&amp;TEXT(WEEKNUM(BY58,21),"00")&amp;" "&amp;YEAR(BY58))))</f>
        <v/>
      </c>
      <c r="CA58" s="21" t="s">
        <v>257</v>
      </c>
      <c r="CB58" s="21" t="s">
        <v>349</v>
      </c>
      <c r="CC58" s="21" t="s">
        <v>350</v>
      </c>
      <c r="CD58" s="21"/>
      <c r="CE58" s="23"/>
      <c r="CF58" s="23"/>
      <c r="CG58" s="23"/>
      <c r="CH58" s="23"/>
      <c r="CI58" s="25" t="str">
        <f>IF(CH58="","",IF(CH58="TBD","TBD",IF(CH58="N/A","N/A","W"&amp;TEXT(WEEKNUM(CH58,21),"00")&amp;" "&amp;YEAR(CH58))))</f>
        <v/>
      </c>
      <c r="CJ58" s="23"/>
      <c r="CK58" s="25" t="str">
        <f>IF(CJ58="","",IF(CJ58="TBD","TBD",IF(CJ58="N/A","N/A","W"&amp;TEXT(WEEKNUM(CJ58,21),"00")&amp;" "&amp;YEAR(CJ58))))</f>
        <v/>
      </c>
      <c r="CL58" s="24">
        <f>+IF(CJ58="",0,(CJ58-CH58))</f>
        <v>0</v>
      </c>
      <c r="CM58" s="21" t="s">
        <v>258</v>
      </c>
      <c r="CN58" s="21"/>
      <c r="CO58" s="23"/>
      <c r="CP58" s="25" t="str">
        <f>IF(CO58="","",IF(CO58="TBD","TBD",IF(CO58="N/A","N/A","W"&amp;TEXT(WEEKNUM(CO58,21),"00")&amp;" "&amp;YEAR(CO58))))</f>
        <v/>
      </c>
      <c r="CQ58" s="23" t="s">
        <v>258</v>
      </c>
      <c r="CR58" s="23"/>
      <c r="CS58" s="23"/>
      <c r="CT58" s="25" t="str">
        <f>IF(CS58="","",IF(CS58="TBD","TBD",IF(CS58="N/A","N/A","W"&amp;TEXT(WEEKNUM(CS58,21),"00")&amp;" "&amp;YEAR(CS58))))</f>
        <v/>
      </c>
      <c r="CU58" s="21" t="s">
        <v>258</v>
      </c>
      <c r="CV58" s="21"/>
      <c r="CW58" s="23"/>
      <c r="CX58" s="25" t="str">
        <f>IF(CW58="","",IF(CW58="TBD","TBD",IF(CW58="N/A","N/A","W"&amp;TEXT(WEEKNUM(CW58,21),"00")&amp;" "&amp;YEAR(CW58))))</f>
        <v/>
      </c>
      <c r="CY58" s="21" t="s">
        <v>258</v>
      </c>
      <c r="CZ58" s="21"/>
      <c r="DA58" s="23"/>
      <c r="DB58" s="25" t="str">
        <f>IF(DA58="","",IF(DA58="TBD","TBD",IF(DA58="N/A","N/A","W"&amp;TEXT(WEEKNUM(DA58,21),"00")&amp;" "&amp;YEAR(DA58))))</f>
        <v/>
      </c>
      <c r="DC58" s="23"/>
      <c r="DD58" s="25" t="str">
        <f>IF(DC58="","",IF(DC58="TBD","TBD",IF(DC58="N/A","N/A","W"&amp;TEXT(WEEKNUM(DC58,21),"00")&amp;" "&amp;YEAR(DC58))))</f>
        <v/>
      </c>
      <c r="DE58" s="21" t="s">
        <v>258</v>
      </c>
      <c r="DF58" s="23"/>
      <c r="DG58" s="21" t="s">
        <v>259</v>
      </c>
      <c r="DH58" s="18"/>
      <c r="DI58" s="18"/>
      <c r="DJ58" s="18"/>
      <c r="DK58" s="21" t="s">
        <v>260</v>
      </c>
      <c r="DL58" s="21" t="s">
        <v>275</v>
      </c>
      <c r="DM58" s="21"/>
      <c r="DN58" s="23"/>
      <c r="DO58" s="23"/>
      <c r="DP58" s="23"/>
      <c r="DQ58" s="23" t="s">
        <v>262</v>
      </c>
      <c r="DR58" s="23"/>
      <c r="DS58" s="23"/>
      <c r="DT58" s="23"/>
      <c r="DU58" s="23"/>
      <c r="DV58" s="23"/>
      <c r="DW58" s="23"/>
      <c r="DX58" s="23"/>
      <c r="DY58" s="18"/>
      <c r="DZ58" s="18"/>
      <c r="EA58" s="18"/>
      <c r="EB58" s="21" t="s">
        <v>34</v>
      </c>
      <c r="EC58" s="18"/>
      <c r="ED58" s="18"/>
      <c r="EE58" s="18"/>
      <c r="EF58" s="55"/>
      <c r="EG58" s="55"/>
      <c r="EH58" s="18"/>
      <c r="EI58" s="18">
        <v>0</v>
      </c>
      <c r="EJ58" s="29" t="str">
        <f>K58&amp;AY58&amp;CA58&amp;DE58&amp;DT58&amp;DW58</f>
        <v>No VigenteTSS Aprobado 4GIng No Recibida 4GAs Built No Recibido</v>
      </c>
    </row>
    <row r="59" spans="1:140" ht="12.95" hidden="1" customHeight="1">
      <c r="A59" s="30" t="str">
        <f>IFERROR(IF(VLOOKUP(B59,SEARCH!A:A,1,0)=B59,"OK",""),"")</f>
        <v/>
      </c>
      <c r="B59" s="31" t="s">
        <v>708</v>
      </c>
      <c r="C59" s="15" t="s">
        <v>709</v>
      </c>
      <c r="D59" s="16">
        <v>10</v>
      </c>
      <c r="E59" s="16">
        <v>-41.459780010000003</v>
      </c>
      <c r="F59" s="16">
        <v>-72.949690070000003</v>
      </c>
      <c r="G59" s="16" t="s">
        <v>710</v>
      </c>
      <c r="H59" s="16" t="s">
        <v>711</v>
      </c>
      <c r="I59" s="16" t="s">
        <v>712</v>
      </c>
      <c r="J59" s="16" t="s">
        <v>355</v>
      </c>
      <c r="K59" s="17" t="s">
        <v>319</v>
      </c>
      <c r="L59" s="16" t="s">
        <v>247</v>
      </c>
      <c r="M59" s="55">
        <v>46356</v>
      </c>
      <c r="N59" s="18"/>
      <c r="O59" s="19" t="s">
        <v>428</v>
      </c>
      <c r="P59" s="19" t="s">
        <v>380</v>
      </c>
      <c r="Q59" s="18" t="s">
        <v>713</v>
      </c>
      <c r="R59" s="21" t="s">
        <v>322</v>
      </c>
      <c r="S59" s="21">
        <v>24</v>
      </c>
      <c r="T59" s="22">
        <v>153151</v>
      </c>
      <c r="U59" s="23"/>
      <c r="V59" s="21" t="str">
        <f>IF(U59="","",IF(U59="TBD","TBD",IF(U59="N/A","N/A","W"&amp;TEXT(WEEKNUM(U59,21),"00")&amp;" "&amp;YEAR(U59))))</f>
        <v/>
      </c>
      <c r="W59" s="23"/>
      <c r="X59" s="23"/>
      <c r="Y59" s="23" t="str">
        <f>IF(X59="","",IF(X59="TBD","TBD",IF(X59="N/A","N/A","W"&amp;TEXT(WEEKNUM(X59,21),"00")&amp;" "&amp;YEAR(X59))))</f>
        <v/>
      </c>
      <c r="Z59" s="23"/>
      <c r="AA59" s="23"/>
      <c r="AB59" s="24">
        <f>+IF(Z59="",0,AA59-Z59)</f>
        <v>0</v>
      </c>
      <c r="AC59" s="208" t="s">
        <v>251</v>
      </c>
      <c r="AD59" s="21">
        <v>0</v>
      </c>
      <c r="AE59" s="23"/>
      <c r="AF59" s="25" t="str">
        <f>IF(AE59="","",IF(AE59="TBD","TBD",IF(AE59="N/A","N/A","W"&amp;TEXT(WEEKNUM(AE59,21),"00")&amp;" "&amp;YEAR(AE59))))</f>
        <v/>
      </c>
      <c r="AG59" s="208" t="s">
        <v>251</v>
      </c>
      <c r="AH59" s="21"/>
      <c r="AI59" s="23"/>
      <c r="AJ59" s="25" t="str">
        <f>IF(AI59="","",IF(AI59="TBD","TBD",IF(AI59="N/A","N/A","W"&amp;TEXT(WEEKNUM(AI59,21),"00")&amp;" "&amp;YEAR(AI59))))</f>
        <v/>
      </c>
      <c r="AK59" s="208" t="s">
        <v>251</v>
      </c>
      <c r="AL59" s="21"/>
      <c r="AM59" s="23"/>
      <c r="AN59" s="25" t="str">
        <f>IF(AM59="","",IF(AM59="TBD","TBD",IF(AM59="N/A","N/A","W"&amp;TEXT(WEEKNUM(AM59,21),"00")&amp;" "&amp;YEAR(AM59))))</f>
        <v/>
      </c>
      <c r="AO59" s="208" t="s">
        <v>251</v>
      </c>
      <c r="AP59" s="21"/>
      <c r="AQ59" s="23"/>
      <c r="AR59" s="25" t="str">
        <f>IF(AQ59="","",IF(AQ59="TBD","TBD",IF(AQ59="N/A","N/A","W"&amp;TEXT(WEEKNUM(AQ59,21),"00")&amp;" "&amp;YEAR(AQ59))))</f>
        <v/>
      </c>
      <c r="AS59" s="21"/>
      <c r="AT59" s="21"/>
      <c r="AU59" s="23"/>
      <c r="AV59" s="25" t="s">
        <v>252</v>
      </c>
      <c r="AW59" s="23"/>
      <c r="AX59" s="25" t="str">
        <f>IF(AW59="","",IF(AW59="TBD","TBD",IF(AW59="N/A","N/A","W"&amp;TEXT(WEEKNUM(AW59,21),"00")&amp;" "&amp;YEAR(AW59))))</f>
        <v/>
      </c>
      <c r="AY59" s="21" t="s">
        <v>253</v>
      </c>
      <c r="AZ59" s="21" t="s">
        <v>714</v>
      </c>
      <c r="BA59" s="21" t="s">
        <v>255</v>
      </c>
      <c r="BB59" s="23"/>
      <c r="BC59" s="23"/>
      <c r="BD59" s="23"/>
      <c r="BE59" s="25" t="str">
        <f>IF(BD59="","",IF(BD59="TBD","TBD",IF(BD59="N/A","N/A","W"&amp;TEXT(WEEKNUM(BD59,21),"00")&amp;" "&amp;YEAR(BD59))))</f>
        <v/>
      </c>
      <c r="BF59" s="23"/>
      <c r="BG59" s="25" t="str">
        <f>IF(BF59="","",IF(BF59="TBD","TBD",IF(BF59="N/A","N/A","W"&amp;TEXT(WEEKNUM(BF59,21),"00")&amp;" "&amp;YEAR(BF59))))</f>
        <v/>
      </c>
      <c r="BH59" s="24">
        <f>+IF(BF59="",0,(BF59-BD59))</f>
        <v>0</v>
      </c>
      <c r="BI59" s="26" t="s">
        <v>256</v>
      </c>
      <c r="BJ59" s="26"/>
      <c r="BK59" s="27"/>
      <c r="BL59" s="25" t="str">
        <f>IF(BK59="","",IF(BK59="TBD","TBD",IF(BK59="N/A","N/A","W"&amp;TEXT(WEEKNUM(BK59,21),"00")&amp;" "&amp;YEAR(BK59))))</f>
        <v/>
      </c>
      <c r="BM59" s="21" t="s">
        <v>256</v>
      </c>
      <c r="BN59" s="21"/>
      <c r="BO59" s="23"/>
      <c r="BP59" s="25" t="str">
        <f>IF(BO59="","",IF(BO59="TBD","TBD",IF(BO59="N/A","N/A","W"&amp;TEXT(WEEKNUM(BO59,21),"00")&amp;" "&amp;YEAR(BO59))))</f>
        <v/>
      </c>
      <c r="BQ59" s="21" t="s">
        <v>256</v>
      </c>
      <c r="BR59" s="21"/>
      <c r="BS59" s="23"/>
      <c r="BT59" s="25" t="str">
        <f t="shared" si="13"/>
        <v/>
      </c>
      <c r="BU59" s="21" t="s">
        <v>256</v>
      </c>
      <c r="BV59" s="21"/>
      <c r="BW59" s="23"/>
      <c r="BX59" s="25" t="str">
        <f t="shared" si="14"/>
        <v/>
      </c>
      <c r="BY59" s="23"/>
      <c r="BZ59" s="25" t="str">
        <f>IF(BY59="","",IF(BY59="TBD","TBD",IF(BY59="N/A","N/A","W"&amp;TEXT(WEEKNUM(BY59,21),"00")&amp;" "&amp;YEAR(BY59))))</f>
        <v/>
      </c>
      <c r="CA59" s="22" t="s">
        <v>257</v>
      </c>
      <c r="CB59" s="21" t="s">
        <v>349</v>
      </c>
      <c r="CC59" s="21" t="s">
        <v>350</v>
      </c>
      <c r="CD59" s="21"/>
      <c r="CE59" s="23"/>
      <c r="CF59" s="23"/>
      <c r="CG59" s="23"/>
      <c r="CH59" s="23"/>
      <c r="CI59" s="25" t="str">
        <f>IF(CH59="","",IF(CH59="TBD","TBD",IF(CH59="N/A","N/A","W"&amp;TEXT(WEEKNUM(CH59,21),"00")&amp;" "&amp;YEAR(CH59))))</f>
        <v/>
      </c>
      <c r="CJ59" s="23"/>
      <c r="CK59" s="25" t="str">
        <f>IF(CJ59="","",IF(CJ59="TBD","TBD",IF(CJ59="N/A","N/A","W"&amp;TEXT(WEEKNUM(CJ59,21),"00")&amp;" "&amp;YEAR(CJ59))))</f>
        <v/>
      </c>
      <c r="CL59" s="24">
        <f>+IF(CJ59="",0,(CJ59-CH59))</f>
        <v>0</v>
      </c>
      <c r="CM59" s="21" t="s">
        <v>258</v>
      </c>
      <c r="CN59" s="21"/>
      <c r="CO59" s="23"/>
      <c r="CP59" s="25" t="str">
        <f>IF(CO59="","",IF(CO59="TBD","TBD",IF(CO59="N/A","N/A","W"&amp;TEXT(WEEKNUM(CO59,21),"00")&amp;" "&amp;YEAR(CO59))))</f>
        <v/>
      </c>
      <c r="CQ59" s="23" t="s">
        <v>258</v>
      </c>
      <c r="CR59" s="23"/>
      <c r="CS59" s="23"/>
      <c r="CT59" s="25" t="str">
        <f>IF(CS59="","",IF(CS59="TBD","TBD",IF(CS59="N/A","N/A","W"&amp;TEXT(WEEKNUM(CS59,21),"00")&amp;" "&amp;YEAR(CS59))))</f>
        <v/>
      </c>
      <c r="CU59" s="21" t="s">
        <v>258</v>
      </c>
      <c r="CV59" s="21"/>
      <c r="CW59" s="23"/>
      <c r="CX59" s="25" t="str">
        <f>IF(CW59="","",IF(CW59="TBD","TBD",IF(CW59="N/A","N/A","W"&amp;TEXT(WEEKNUM(CW59,21),"00")&amp;" "&amp;YEAR(CW59))))</f>
        <v/>
      </c>
      <c r="CY59" s="21" t="s">
        <v>258</v>
      </c>
      <c r="CZ59" s="21"/>
      <c r="DA59" s="23"/>
      <c r="DB59" s="25" t="str">
        <f>IF(DA59="","",IF(DA59="TBD","TBD",IF(DA59="N/A","N/A","W"&amp;TEXT(WEEKNUM(DA59,21),"00")&amp;" "&amp;YEAR(DA59))))</f>
        <v/>
      </c>
      <c r="DC59" s="23"/>
      <c r="DD59" s="25" t="str">
        <f>IF(DC59="","",IF(DC59="TBD","TBD",IF(DC59="N/A","N/A","W"&amp;TEXT(WEEKNUM(DC59,21),"00")&amp;" "&amp;YEAR(DC59))))</f>
        <v/>
      </c>
      <c r="DE59" s="21" t="s">
        <v>715</v>
      </c>
      <c r="DF59" s="23"/>
      <c r="DG59" s="21" t="s">
        <v>259</v>
      </c>
      <c r="DH59" s="18"/>
      <c r="DI59" s="18"/>
      <c r="DJ59" s="18"/>
      <c r="DK59" s="21" t="s">
        <v>260</v>
      </c>
      <c r="DL59" s="21" t="s">
        <v>275</v>
      </c>
      <c r="DM59" s="21"/>
      <c r="DN59" s="23"/>
      <c r="DO59" s="23"/>
      <c r="DP59" s="23"/>
      <c r="DQ59" s="23" t="s">
        <v>262</v>
      </c>
      <c r="DR59" s="23"/>
      <c r="DS59" s="23"/>
      <c r="DT59" s="23"/>
      <c r="DU59" s="23"/>
      <c r="DV59" s="23"/>
      <c r="DW59" s="23"/>
      <c r="DX59" s="23"/>
      <c r="DY59" s="18"/>
      <c r="DZ59" s="18"/>
      <c r="EA59" s="18"/>
      <c r="EB59" s="21" t="s">
        <v>30</v>
      </c>
      <c r="EC59" s="18"/>
      <c r="ED59" s="18"/>
      <c r="EE59" s="18"/>
      <c r="EF59" s="55"/>
      <c r="EG59" s="55"/>
      <c r="EH59" s="18"/>
      <c r="EI59" s="18">
        <v>0</v>
      </c>
      <c r="EJ59" s="29" t="str">
        <f>K59&amp;AY59&amp;CA59&amp;DE59&amp;DT59&amp;DW59</f>
        <v>VigenteTSS No Recibido 4GIng No Recibida 4GAs Built No Recibido 4G</v>
      </c>
    </row>
    <row r="60" spans="1:140" ht="12.95" hidden="1" customHeight="1">
      <c r="A60" s="30" t="str">
        <f>IFERROR(IF(VLOOKUP(B60,SEARCH!A:A,1,0)=B60,"OK",""),"")</f>
        <v/>
      </c>
      <c r="B60" s="31" t="s">
        <v>716</v>
      </c>
      <c r="C60" s="15" t="s">
        <v>717</v>
      </c>
      <c r="D60" s="16">
        <v>10</v>
      </c>
      <c r="E60" s="16">
        <v>-41.467694000000002</v>
      </c>
      <c r="F60" s="16">
        <v>-72.908360999999999</v>
      </c>
      <c r="G60" s="16" t="s">
        <v>710</v>
      </c>
      <c r="H60" s="16" t="s">
        <v>711</v>
      </c>
      <c r="I60" s="16" t="s">
        <v>718</v>
      </c>
      <c r="J60" s="16" t="s">
        <v>3</v>
      </c>
      <c r="K60" s="16" t="s">
        <v>3</v>
      </c>
      <c r="L60" s="16" t="s">
        <v>247</v>
      </c>
      <c r="M60" s="103"/>
      <c r="N60" s="18"/>
      <c r="O60" s="19" t="s">
        <v>428</v>
      </c>
      <c r="P60" s="19" t="s">
        <v>380</v>
      </c>
      <c r="Q60" s="18"/>
      <c r="R60" s="21" t="s">
        <v>322</v>
      </c>
      <c r="S60" s="21">
        <v>22</v>
      </c>
      <c r="T60" s="22">
        <v>152206</v>
      </c>
      <c r="U60" s="23">
        <v>45131</v>
      </c>
      <c r="V60" s="21" t="str">
        <f>IF(U60="","",IF(U60="TBD","TBD",IF(U60="N/A","N/A","W"&amp;TEXT(WEEKNUM(U60,21),"00")&amp;" "&amp;YEAR(U60))))</f>
        <v>W30 2023</v>
      </c>
      <c r="W60" s="23">
        <v>45194</v>
      </c>
      <c r="X60" s="23"/>
      <c r="Y60" s="23" t="str">
        <f>IF(X60="","",IF(X60="TBD","TBD",IF(X60="N/A","N/A","W"&amp;TEXT(WEEKNUM(X60,21),"00")&amp;" "&amp;YEAR(X60))))</f>
        <v/>
      </c>
      <c r="Z60" s="23"/>
      <c r="AA60" s="23"/>
      <c r="AB60" s="24">
        <f>+IF(Z60="",0,AA60-Z60)</f>
        <v>0</v>
      </c>
      <c r="AC60" s="21" t="s">
        <v>324</v>
      </c>
      <c r="AD60" s="21" t="s">
        <v>719</v>
      </c>
      <c r="AE60" s="23">
        <v>45197</v>
      </c>
      <c r="AF60" s="25" t="str">
        <f>IF(AE60="","",IF(AE60="TBD","TBD",IF(AE60="N/A","N/A","W"&amp;TEXT(WEEKNUM(AE60,21),"00")&amp;" "&amp;YEAR(AE60))))</f>
        <v>W39 2023</v>
      </c>
      <c r="AG60" s="21" t="s">
        <v>324</v>
      </c>
      <c r="AH60" s="21"/>
      <c r="AI60" s="23">
        <v>45197</v>
      </c>
      <c r="AJ60" s="25" t="str">
        <f>IF(AI60="","",IF(AI60="TBD","TBD",IF(AI60="N/A","N/A","W"&amp;TEXT(WEEKNUM(AI60,21),"00")&amp;" "&amp;YEAR(AI60))))</f>
        <v>W39 2023</v>
      </c>
      <c r="AK60" s="21" t="s">
        <v>324</v>
      </c>
      <c r="AL60" s="21" t="s">
        <v>720</v>
      </c>
      <c r="AM60" s="23">
        <v>45194</v>
      </c>
      <c r="AN60" s="25" t="str">
        <f>IF(AM60="","",IF(AM60="TBD","TBD",IF(AM60="N/A","N/A","W"&amp;TEXT(WEEKNUM(AM60,21),"00")&amp;" "&amp;YEAR(AM60))))</f>
        <v>W39 2023</v>
      </c>
      <c r="AO60" s="21" t="s">
        <v>324</v>
      </c>
      <c r="AP60" s="21" t="s">
        <v>721</v>
      </c>
      <c r="AQ60" s="23">
        <v>45197</v>
      </c>
      <c r="AR60" s="25" t="str">
        <f>IF(AQ60="","",IF(AQ60="TBD","TBD",IF(AQ60="N/A","N/A","W"&amp;TEXT(WEEKNUM(AQ60,21),"00")&amp;" "&amp;YEAR(AQ60))))</f>
        <v>W39 2023</v>
      </c>
      <c r="AS60" s="21"/>
      <c r="AT60" s="21"/>
      <c r="AU60" s="23"/>
      <c r="AV60" s="25" t="s">
        <v>252</v>
      </c>
      <c r="AW60" s="23">
        <v>45198</v>
      </c>
      <c r="AX60" s="25" t="str">
        <f>IF(AW60="","",IF(AW60="TBD","TBD",IF(AW60="N/A","N/A","W"&amp;TEXT(WEEKNUM(AW60,21),"00")&amp;" "&amp;YEAR(AW60))))</f>
        <v>W39 2023</v>
      </c>
      <c r="AY60" s="21" t="s">
        <v>327</v>
      </c>
      <c r="AZ60" s="21" t="s">
        <v>328</v>
      </c>
      <c r="BA60" s="21" t="s">
        <v>255</v>
      </c>
      <c r="BB60" s="23"/>
      <c r="BC60" s="23"/>
      <c r="BD60" s="23"/>
      <c r="BE60" s="25" t="str">
        <f>IF(BD60="","",IF(BD60="TBD","TBD",IF(BD60="N/A","N/A","W"&amp;TEXT(WEEKNUM(BD60,21),"00")&amp;" "&amp;YEAR(BD60))))</f>
        <v/>
      </c>
      <c r="BF60" s="23"/>
      <c r="BG60" s="25" t="str">
        <f>IF(BF60="","",IF(BF60="TBD","TBD",IF(BF60="N/A","N/A","W"&amp;TEXT(WEEKNUM(BF60,21),"00")&amp;" "&amp;YEAR(BF60))))</f>
        <v/>
      </c>
      <c r="BH60" s="24">
        <f>+IF(BF60="",0,(BF60-BD60))</f>
        <v>0</v>
      </c>
      <c r="BI60" s="26" t="s">
        <v>256</v>
      </c>
      <c r="BJ60" s="26"/>
      <c r="BK60" s="27"/>
      <c r="BL60" s="25" t="str">
        <f>IF(BK60="","",IF(BK60="TBD","TBD",IF(BK60="N/A","N/A","W"&amp;TEXT(WEEKNUM(BK60,21),"00")&amp;" "&amp;YEAR(BK60))))</f>
        <v/>
      </c>
      <c r="BM60" s="21" t="s">
        <v>256</v>
      </c>
      <c r="BN60" s="21"/>
      <c r="BO60" s="23"/>
      <c r="BP60" s="25" t="str">
        <f>IF(BO60="","",IF(BO60="TBD","TBD",IF(BO60="N/A","N/A","W"&amp;TEXT(WEEKNUM(BO60,21),"00")&amp;" "&amp;YEAR(BO60))))</f>
        <v/>
      </c>
      <c r="BQ60" s="21" t="s">
        <v>256</v>
      </c>
      <c r="BR60" s="21"/>
      <c r="BS60" s="23"/>
      <c r="BT60" s="25" t="str">
        <f t="shared" si="13"/>
        <v/>
      </c>
      <c r="BU60" s="21" t="s">
        <v>256</v>
      </c>
      <c r="BV60" s="21"/>
      <c r="BW60" s="23"/>
      <c r="BX60" s="25" t="str">
        <f t="shared" si="14"/>
        <v/>
      </c>
      <c r="BY60" s="23"/>
      <c r="BZ60" s="25" t="str">
        <f>IF(BY60="","",IF(BY60="TBD","TBD",IF(BY60="N/A","N/A","W"&amp;TEXT(WEEKNUM(BY60,21),"00")&amp;" "&amp;YEAR(BY60))))</f>
        <v/>
      </c>
      <c r="CA60" s="21" t="s">
        <v>257</v>
      </c>
      <c r="CB60" s="21" t="s">
        <v>349</v>
      </c>
      <c r="CC60" s="21" t="s">
        <v>350</v>
      </c>
      <c r="CD60" s="21"/>
      <c r="CE60" s="23"/>
      <c r="CF60" s="23"/>
      <c r="CG60" s="23"/>
      <c r="CH60" s="23"/>
      <c r="CI60" s="25" t="str">
        <f>IF(CH60="","",IF(CH60="TBD","TBD",IF(CH60="N/A","N/A","W"&amp;TEXT(WEEKNUM(CH60,21),"00")&amp;" "&amp;YEAR(CH60))))</f>
        <v/>
      </c>
      <c r="CJ60" s="23"/>
      <c r="CK60" s="25" t="str">
        <f>IF(CJ60="","",IF(CJ60="TBD","TBD",IF(CJ60="N/A","N/A","W"&amp;TEXT(WEEKNUM(CJ60,21),"00")&amp;" "&amp;YEAR(CJ60))))</f>
        <v/>
      </c>
      <c r="CL60" s="24">
        <f>+IF(CJ60="",0,(CJ60-CH60))</f>
        <v>0</v>
      </c>
      <c r="CM60" s="21" t="s">
        <v>258</v>
      </c>
      <c r="CN60" s="21"/>
      <c r="CO60" s="23"/>
      <c r="CP60" s="25" t="str">
        <f>IF(CO60="","",IF(CO60="TBD","TBD",IF(CO60="N/A","N/A","W"&amp;TEXT(WEEKNUM(CO60,21),"00")&amp;" "&amp;YEAR(CO60))))</f>
        <v/>
      </c>
      <c r="CQ60" s="23" t="s">
        <v>258</v>
      </c>
      <c r="CR60" s="23"/>
      <c r="CS60" s="23"/>
      <c r="CT60" s="25" t="str">
        <f>IF(CS60="","",IF(CS60="TBD","TBD",IF(CS60="N/A","N/A","W"&amp;TEXT(WEEKNUM(CS60,21),"00")&amp;" "&amp;YEAR(CS60))))</f>
        <v/>
      </c>
      <c r="CU60" s="21" t="s">
        <v>258</v>
      </c>
      <c r="CV60" s="21"/>
      <c r="CW60" s="23"/>
      <c r="CX60" s="25" t="str">
        <f>IF(CW60="","",IF(CW60="TBD","TBD",IF(CW60="N/A","N/A","W"&amp;TEXT(WEEKNUM(CW60,21),"00")&amp;" "&amp;YEAR(CW60))))</f>
        <v/>
      </c>
      <c r="CY60" s="21" t="s">
        <v>258</v>
      </c>
      <c r="CZ60" s="21"/>
      <c r="DA60" s="23"/>
      <c r="DB60" s="25" t="str">
        <f>IF(DA60="","",IF(DA60="TBD","TBD",IF(DA60="N/A","N/A","W"&amp;TEXT(WEEKNUM(DA60,21),"00")&amp;" "&amp;YEAR(DA60))))</f>
        <v/>
      </c>
      <c r="DC60" s="23"/>
      <c r="DD60" s="25" t="str">
        <f>IF(DC60="","",IF(DC60="TBD","TBD",IF(DC60="N/A","N/A","W"&amp;TEXT(WEEKNUM(DC60,21),"00")&amp;" "&amp;YEAR(DC60))))</f>
        <v/>
      </c>
      <c r="DE60" s="21" t="s">
        <v>258</v>
      </c>
      <c r="DF60" s="23"/>
      <c r="DG60" s="21" t="s">
        <v>259</v>
      </c>
      <c r="DH60" s="18"/>
      <c r="DI60" s="18"/>
      <c r="DJ60" s="18"/>
      <c r="DK60" s="21" t="s">
        <v>260</v>
      </c>
      <c r="DL60" s="21" t="s">
        <v>275</v>
      </c>
      <c r="DM60" s="21"/>
      <c r="DN60" s="23"/>
      <c r="DO60" s="23"/>
      <c r="DP60" s="23"/>
      <c r="DQ60" s="23" t="s">
        <v>262</v>
      </c>
      <c r="DR60" s="23"/>
      <c r="DS60" s="23"/>
      <c r="DT60" s="23"/>
      <c r="DU60" s="23"/>
      <c r="DV60" s="23"/>
      <c r="DW60" s="23"/>
      <c r="DX60" s="23"/>
      <c r="DY60" s="18"/>
      <c r="DZ60" s="18"/>
      <c r="EA60" s="18"/>
      <c r="EB60" s="21" t="s">
        <v>34</v>
      </c>
      <c r="EC60" s="18"/>
      <c r="ED60" s="18"/>
      <c r="EE60" s="18"/>
      <c r="EF60" s="55"/>
      <c r="EG60" s="55"/>
      <c r="EH60" s="18"/>
      <c r="EI60" s="18">
        <v>0</v>
      </c>
      <c r="EJ60" s="29" t="str">
        <f>K60&amp;AY60&amp;CA60&amp;DE60&amp;DT60&amp;DW60</f>
        <v>No VigenteTSS Aprobado 4GIng No Recibida 4GAs Built No Recibido</v>
      </c>
    </row>
    <row r="61" spans="1:140" ht="12.95" hidden="1" customHeight="1">
      <c r="A61" s="30" t="str">
        <f>IFERROR(IF(VLOOKUP(B61,SEARCH!A:A,1,0)=B61,"OK",""),"")</f>
        <v/>
      </c>
      <c r="B61" s="31" t="s">
        <v>722</v>
      </c>
      <c r="C61" s="15" t="s">
        <v>723</v>
      </c>
      <c r="D61" s="16">
        <v>10</v>
      </c>
      <c r="E61" s="16">
        <v>-41.465000000000003</v>
      </c>
      <c r="F61" s="16">
        <v>-72.954800000000006</v>
      </c>
      <c r="G61" s="16" t="s">
        <v>710</v>
      </c>
      <c r="H61" s="16" t="s">
        <v>711</v>
      </c>
      <c r="I61" s="16" t="s">
        <v>724</v>
      </c>
      <c r="J61" s="16" t="s">
        <v>3</v>
      </c>
      <c r="K61" s="16" t="s">
        <v>3</v>
      </c>
      <c r="L61" s="16" t="s">
        <v>247</v>
      </c>
      <c r="M61" s="103"/>
      <c r="N61" s="18"/>
      <c r="O61" s="19" t="s">
        <v>428</v>
      </c>
      <c r="P61" s="19" t="s">
        <v>380</v>
      </c>
      <c r="Q61" s="18"/>
      <c r="R61" s="21" t="s">
        <v>322</v>
      </c>
      <c r="S61" s="21">
        <v>15</v>
      </c>
      <c r="T61" s="166">
        <v>152290</v>
      </c>
      <c r="U61" s="23">
        <v>45131</v>
      </c>
      <c r="V61" s="21" t="str">
        <f>IF(U61="","",IF(U61="TBD","TBD",IF(U61="N/A","N/A","W"&amp;TEXT(WEEKNUM(U61,21),"00")&amp;" "&amp;YEAR(U61))))</f>
        <v>W30 2023</v>
      </c>
      <c r="W61" s="23">
        <v>45194</v>
      </c>
      <c r="X61" s="23">
        <v>45218</v>
      </c>
      <c r="Y61" s="23" t="str">
        <f>IF(X61="","",IF(X61="TBD","TBD",IF(X61="N/A","N/A","W"&amp;TEXT(WEEKNUM(X61,21),"00")&amp;" "&amp;YEAR(X61))))</f>
        <v>W42 2023</v>
      </c>
      <c r="Z61" s="23">
        <v>45219</v>
      </c>
      <c r="AA61" s="23">
        <v>45223</v>
      </c>
      <c r="AB61" s="24">
        <f>+IF(Z61="",0,AA61-Z61)</f>
        <v>4</v>
      </c>
      <c r="AC61" s="21" t="s">
        <v>324</v>
      </c>
      <c r="AD61" s="21"/>
      <c r="AE61" s="23">
        <v>45196</v>
      </c>
      <c r="AF61" s="25" t="str">
        <f>IF(AE61="","",IF(AE61="TBD","TBD",IF(AE61="N/A","N/A","W"&amp;TEXT(WEEKNUM(AE61,21),"00")&amp;" "&amp;YEAR(AE61))))</f>
        <v>W39 2023</v>
      </c>
      <c r="AG61" s="21" t="s">
        <v>324</v>
      </c>
      <c r="AH61" s="21"/>
      <c r="AI61" s="23">
        <v>45219</v>
      </c>
      <c r="AJ61" s="25" t="str">
        <f>IF(AI61="","",IF(AI61="TBD","TBD",IF(AI61="N/A","N/A","W"&amp;TEXT(WEEKNUM(AI61,21),"00")&amp;" "&amp;YEAR(AI61))))</f>
        <v>W42 2023</v>
      </c>
      <c r="AK61" s="21" t="s">
        <v>324</v>
      </c>
      <c r="AL61" s="21" t="s">
        <v>725</v>
      </c>
      <c r="AM61" s="23">
        <v>45219</v>
      </c>
      <c r="AN61" s="25" t="str">
        <f>IF(AM61="","",IF(AM61="TBD","TBD",IF(AM61="N/A","N/A","W"&amp;TEXT(WEEKNUM(AM61,21),"00")&amp;" "&amp;YEAR(AM61))))</f>
        <v>W42 2023</v>
      </c>
      <c r="AO61" s="21" t="s">
        <v>324</v>
      </c>
      <c r="AP61" s="21"/>
      <c r="AQ61" s="23">
        <v>45191</v>
      </c>
      <c r="AR61" s="25" t="str">
        <f>IF(AQ61="","",IF(AQ61="TBD","TBD",IF(AQ61="N/A","N/A","W"&amp;TEXT(WEEKNUM(AQ61,21),"00")&amp;" "&amp;YEAR(AQ61))))</f>
        <v>W38 2023</v>
      </c>
      <c r="AS61" s="21"/>
      <c r="AT61" s="21"/>
      <c r="AU61" s="23"/>
      <c r="AV61" s="25" t="s">
        <v>252</v>
      </c>
      <c r="AW61" s="23">
        <v>45219</v>
      </c>
      <c r="AX61" s="25" t="str">
        <f>IF(AW61="","",IF(AW61="TBD","TBD",IF(AW61="N/A","N/A","W"&amp;TEXT(WEEKNUM(AW61,21),"00")&amp;" "&amp;YEAR(AW61))))</f>
        <v>W42 2023</v>
      </c>
      <c r="AY61" s="21" t="s">
        <v>327</v>
      </c>
      <c r="AZ61" s="21" t="s">
        <v>328</v>
      </c>
      <c r="BA61" s="21" t="s">
        <v>255</v>
      </c>
      <c r="BB61" s="23"/>
      <c r="BC61" s="23"/>
      <c r="BD61" s="23"/>
      <c r="BE61" s="25" t="str">
        <f>IF(BD61="","",IF(BD61="TBD","TBD",IF(BD61="N/A","N/A","W"&amp;TEXT(WEEKNUM(BD61,21),"00")&amp;" "&amp;YEAR(BD61))))</f>
        <v/>
      </c>
      <c r="BF61" s="23"/>
      <c r="BG61" s="25" t="str">
        <f>IF(BF61="","",IF(BF61="TBD","TBD",IF(BF61="N/A","N/A","W"&amp;TEXT(WEEKNUM(BF61,21),"00")&amp;" "&amp;YEAR(BF61))))</f>
        <v/>
      </c>
      <c r="BH61" s="24">
        <f>+IF(BF61="",0,(BF61-BD61))</f>
        <v>0</v>
      </c>
      <c r="BI61" s="26" t="s">
        <v>256</v>
      </c>
      <c r="BJ61" s="26"/>
      <c r="BK61" s="27"/>
      <c r="BL61" s="25" t="str">
        <f>IF(BK61="","",IF(BK61="TBD","TBD",IF(BK61="N/A","N/A","W"&amp;TEXT(WEEKNUM(BK61,21),"00")&amp;" "&amp;YEAR(BK61))))</f>
        <v/>
      </c>
      <c r="BM61" s="21" t="s">
        <v>256</v>
      </c>
      <c r="BN61" s="21"/>
      <c r="BO61" s="23"/>
      <c r="BP61" s="25" t="str">
        <f>IF(BO61="","",IF(BO61="TBD","TBD",IF(BO61="N/A","N/A","W"&amp;TEXT(WEEKNUM(BO61,21),"00")&amp;" "&amp;YEAR(BO61))))</f>
        <v/>
      </c>
      <c r="BQ61" s="21" t="s">
        <v>256</v>
      </c>
      <c r="BR61" s="21"/>
      <c r="BS61" s="23"/>
      <c r="BT61" s="25" t="str">
        <f t="shared" si="13"/>
        <v/>
      </c>
      <c r="BU61" s="21" t="s">
        <v>256</v>
      </c>
      <c r="BV61" s="21"/>
      <c r="BW61" s="23"/>
      <c r="BX61" s="25" t="str">
        <f t="shared" si="14"/>
        <v/>
      </c>
      <c r="BY61" s="23"/>
      <c r="BZ61" s="25" t="str">
        <f>IF(BY61="","",IF(BY61="TBD","TBD",IF(BY61="N/A","N/A","W"&amp;TEXT(WEEKNUM(BY61,21),"00")&amp;" "&amp;YEAR(BY61))))</f>
        <v/>
      </c>
      <c r="CA61" s="21" t="s">
        <v>257</v>
      </c>
      <c r="CB61" s="21" t="s">
        <v>349</v>
      </c>
      <c r="CC61" s="21" t="s">
        <v>350</v>
      </c>
      <c r="CD61" s="21"/>
      <c r="CE61" s="23"/>
      <c r="CF61" s="23"/>
      <c r="CG61" s="23"/>
      <c r="CH61" s="23"/>
      <c r="CI61" s="25" t="str">
        <f>IF(CH61="","",IF(CH61="TBD","TBD",IF(CH61="N/A","N/A","W"&amp;TEXT(WEEKNUM(CH61,21),"00")&amp;" "&amp;YEAR(CH61))))</f>
        <v/>
      </c>
      <c r="CJ61" s="23"/>
      <c r="CK61" s="25" t="str">
        <f>IF(CJ61="","",IF(CJ61="TBD","TBD",IF(CJ61="N/A","N/A","W"&amp;TEXT(WEEKNUM(CJ61,21),"00")&amp;" "&amp;YEAR(CJ61))))</f>
        <v/>
      </c>
      <c r="CL61" s="24">
        <f>+IF(CJ61="",0,(CJ61-CH61))</f>
        <v>0</v>
      </c>
      <c r="CM61" s="21" t="s">
        <v>258</v>
      </c>
      <c r="CN61" s="21"/>
      <c r="CO61" s="23"/>
      <c r="CP61" s="25" t="str">
        <f>IF(CO61="","",IF(CO61="TBD","TBD",IF(CO61="N/A","N/A","W"&amp;TEXT(WEEKNUM(CO61,21),"00")&amp;" "&amp;YEAR(CO61))))</f>
        <v/>
      </c>
      <c r="CQ61" s="23" t="s">
        <v>258</v>
      </c>
      <c r="CR61" s="23"/>
      <c r="CS61" s="23"/>
      <c r="CT61" s="25" t="str">
        <f>IF(CS61="","",IF(CS61="TBD","TBD",IF(CS61="N/A","N/A","W"&amp;TEXT(WEEKNUM(CS61,21),"00")&amp;" "&amp;YEAR(CS61))))</f>
        <v/>
      </c>
      <c r="CU61" s="21" t="s">
        <v>258</v>
      </c>
      <c r="CV61" s="21"/>
      <c r="CW61" s="23"/>
      <c r="CX61" s="25" t="str">
        <f>IF(CW61="","",IF(CW61="TBD","TBD",IF(CW61="N/A","N/A","W"&amp;TEXT(WEEKNUM(CW61,21),"00")&amp;" "&amp;YEAR(CW61))))</f>
        <v/>
      </c>
      <c r="CY61" s="21" t="s">
        <v>258</v>
      </c>
      <c r="CZ61" s="21"/>
      <c r="DA61" s="23"/>
      <c r="DB61" s="25" t="str">
        <f>IF(DA61="","",IF(DA61="TBD","TBD",IF(DA61="N/A","N/A","W"&amp;TEXT(WEEKNUM(DA61,21),"00")&amp;" "&amp;YEAR(DA61))))</f>
        <v/>
      </c>
      <c r="DC61" s="23"/>
      <c r="DD61" s="25" t="str">
        <f>IF(DC61="","",IF(DC61="TBD","TBD",IF(DC61="N/A","N/A","W"&amp;TEXT(WEEKNUM(DC61,21),"00")&amp;" "&amp;YEAR(DC61))))</f>
        <v/>
      </c>
      <c r="DE61" s="21" t="s">
        <v>258</v>
      </c>
      <c r="DF61" s="23"/>
      <c r="DG61" s="21" t="s">
        <v>259</v>
      </c>
      <c r="DH61" s="18"/>
      <c r="DI61" s="18"/>
      <c r="DJ61" s="18"/>
      <c r="DK61" s="21" t="s">
        <v>260</v>
      </c>
      <c r="DL61" s="21" t="s">
        <v>275</v>
      </c>
      <c r="DM61" s="21"/>
      <c r="DN61" s="23"/>
      <c r="DO61" s="23"/>
      <c r="DP61" s="23"/>
      <c r="DQ61" s="23" t="s">
        <v>262</v>
      </c>
      <c r="DR61" s="23"/>
      <c r="DS61" s="23"/>
      <c r="DT61" s="23"/>
      <c r="DU61" s="23"/>
      <c r="DV61" s="23"/>
      <c r="DW61" s="23"/>
      <c r="DX61" s="23"/>
      <c r="DY61" s="18"/>
      <c r="DZ61" s="18"/>
      <c r="EA61" s="18"/>
      <c r="EB61" s="21" t="s">
        <v>34</v>
      </c>
      <c r="EC61" s="18"/>
      <c r="ED61" s="18"/>
      <c r="EE61" s="18"/>
      <c r="EF61" s="55"/>
      <c r="EG61" s="55"/>
      <c r="EH61" s="18"/>
      <c r="EI61" s="18">
        <v>0</v>
      </c>
      <c r="EJ61" s="29" t="str">
        <f>K61&amp;AY61&amp;CA61&amp;DE61&amp;DT61&amp;DW61</f>
        <v>No VigenteTSS Aprobado 4GIng No Recibida 4GAs Built No Recibido</v>
      </c>
    </row>
    <row r="62" spans="1:140" ht="12.95" hidden="1" customHeight="1">
      <c r="A62" s="30" t="str">
        <f>IFERROR(IF(VLOOKUP(B62,SEARCH!A:A,1,0)=B62,"OK",""),"")</f>
        <v/>
      </c>
      <c r="B62" s="31" t="s">
        <v>726</v>
      </c>
      <c r="C62" s="15" t="s">
        <v>727</v>
      </c>
      <c r="D62" s="16">
        <v>10</v>
      </c>
      <c r="E62" s="16">
        <v>-41.494399999999999</v>
      </c>
      <c r="F62" s="16">
        <v>-72.977500000000006</v>
      </c>
      <c r="G62" s="16" t="s">
        <v>710</v>
      </c>
      <c r="H62" s="16" t="s">
        <v>711</v>
      </c>
      <c r="I62" s="16" t="s">
        <v>728</v>
      </c>
      <c r="J62" s="16" t="s">
        <v>3</v>
      </c>
      <c r="K62" s="16" t="s">
        <v>3</v>
      </c>
      <c r="L62" s="16" t="s">
        <v>247</v>
      </c>
      <c r="M62" s="103"/>
      <c r="N62" s="18"/>
      <c r="O62" s="19" t="s">
        <v>428</v>
      </c>
      <c r="P62" s="19" t="s">
        <v>380</v>
      </c>
      <c r="Q62" s="18"/>
      <c r="R62" s="21" t="s">
        <v>381</v>
      </c>
      <c r="S62" s="21">
        <v>27</v>
      </c>
      <c r="T62" s="22">
        <v>152203</v>
      </c>
      <c r="U62" s="23">
        <v>45131</v>
      </c>
      <c r="V62" s="21" t="str">
        <f>IF(U62="","",IF(U62="TBD","TBD",IF(U62="N/A","N/A","W"&amp;TEXT(WEEKNUM(U62,21),"00")&amp;" "&amp;YEAR(U62))))</f>
        <v>W30 2023</v>
      </c>
      <c r="W62" s="23">
        <v>45201</v>
      </c>
      <c r="X62" s="23"/>
      <c r="Y62" s="23" t="str">
        <f>IF(X62="","",IF(X62="TBD","TBD",IF(X62="N/A","N/A","W"&amp;TEXT(WEEKNUM(X62,21),"00")&amp;" "&amp;YEAR(X62))))</f>
        <v/>
      </c>
      <c r="Z62" s="23"/>
      <c r="AA62" s="23">
        <v>45204</v>
      </c>
      <c r="AB62" s="24">
        <f>+IF(Z62="",0,AA62-Z62)</f>
        <v>0</v>
      </c>
      <c r="AC62" s="21" t="s">
        <v>324</v>
      </c>
      <c r="AD62" s="21"/>
      <c r="AE62" s="23">
        <v>45202</v>
      </c>
      <c r="AF62" s="25" t="str">
        <f>IF(AE62="","",IF(AE62="TBD","TBD",IF(AE62="N/A","N/A","W"&amp;TEXT(WEEKNUM(AE62,21),"00")&amp;" "&amp;YEAR(AE62))))</f>
        <v>W40 2023</v>
      </c>
      <c r="AG62" s="21" t="s">
        <v>324</v>
      </c>
      <c r="AH62" s="21"/>
      <c r="AI62" s="23">
        <v>45204</v>
      </c>
      <c r="AJ62" s="25" t="str">
        <f>IF(AI62="","",IF(AI62="TBD","TBD",IF(AI62="N/A","N/A","W"&amp;TEXT(WEEKNUM(AI62,21),"00")&amp;" "&amp;YEAR(AI62))))</f>
        <v>W40 2023</v>
      </c>
      <c r="AK62" s="21" t="s">
        <v>324</v>
      </c>
      <c r="AL62" s="21"/>
      <c r="AM62" s="23">
        <v>45203</v>
      </c>
      <c r="AN62" s="25" t="str">
        <f>IF(AM62="","",IF(AM62="TBD","TBD",IF(AM62="N/A","N/A","W"&amp;TEXT(WEEKNUM(AM62,21),"00")&amp;" "&amp;YEAR(AM62))))</f>
        <v>W40 2023</v>
      </c>
      <c r="AO62" s="21" t="s">
        <v>324</v>
      </c>
      <c r="AP62" s="21" t="s">
        <v>729</v>
      </c>
      <c r="AQ62" s="23">
        <v>45202</v>
      </c>
      <c r="AR62" s="25" t="str">
        <f>IF(AQ62="","",IF(AQ62="TBD","TBD",IF(AQ62="N/A","N/A","W"&amp;TEXT(WEEKNUM(AQ62,21),"00")&amp;" "&amp;YEAR(AQ62))))</f>
        <v>W40 2023</v>
      </c>
      <c r="AS62" s="21"/>
      <c r="AT62" s="21"/>
      <c r="AU62" s="23"/>
      <c r="AV62" s="25" t="s">
        <v>252</v>
      </c>
      <c r="AW62" s="23">
        <v>45203</v>
      </c>
      <c r="AX62" s="25" t="str">
        <f>IF(AW62="","",IF(AW62="TBD","TBD",IF(AW62="N/A","N/A","W"&amp;TEXT(WEEKNUM(AW62,21),"00")&amp;" "&amp;YEAR(AW62))))</f>
        <v>W40 2023</v>
      </c>
      <c r="AY62" s="21" t="s">
        <v>327</v>
      </c>
      <c r="AZ62" s="21" t="s">
        <v>328</v>
      </c>
      <c r="BA62" s="21" t="s">
        <v>255</v>
      </c>
      <c r="BB62" s="23"/>
      <c r="BC62" s="23"/>
      <c r="BD62" s="23"/>
      <c r="BE62" s="25" t="str">
        <f>IF(BD62="","",IF(BD62="TBD","TBD",IF(BD62="N/A","N/A","W"&amp;TEXT(WEEKNUM(BD62,21),"00")&amp;" "&amp;YEAR(BD62))))</f>
        <v/>
      </c>
      <c r="BF62" s="23"/>
      <c r="BG62" s="25" t="str">
        <f>IF(BF62="","",IF(BF62="TBD","TBD",IF(BF62="N/A","N/A","W"&amp;TEXT(WEEKNUM(BF62,21),"00")&amp;" "&amp;YEAR(BF62))))</f>
        <v/>
      </c>
      <c r="BH62" s="24">
        <f>+IF(BF62="",0,(BF62-BD62))</f>
        <v>0</v>
      </c>
      <c r="BI62" s="26" t="s">
        <v>256</v>
      </c>
      <c r="BJ62" s="26"/>
      <c r="BK62" s="27"/>
      <c r="BL62" s="25" t="str">
        <f>IF(BK62="","",IF(BK62="TBD","TBD",IF(BK62="N/A","N/A","W"&amp;TEXT(WEEKNUM(BK62,21),"00")&amp;" "&amp;YEAR(BK62))))</f>
        <v/>
      </c>
      <c r="BM62" s="21" t="s">
        <v>256</v>
      </c>
      <c r="BN62" s="21"/>
      <c r="BO62" s="23"/>
      <c r="BP62" s="25" t="str">
        <f>IF(BO62="","",IF(BO62="TBD","TBD",IF(BO62="N/A","N/A","W"&amp;TEXT(WEEKNUM(BO62,21),"00")&amp;" "&amp;YEAR(BO62))))</f>
        <v/>
      </c>
      <c r="BQ62" s="21" t="s">
        <v>256</v>
      </c>
      <c r="BR62" s="21"/>
      <c r="BS62" s="23"/>
      <c r="BT62" s="25" t="str">
        <f t="shared" si="13"/>
        <v/>
      </c>
      <c r="BU62" s="21" t="s">
        <v>256</v>
      </c>
      <c r="BV62" s="21"/>
      <c r="BW62" s="23"/>
      <c r="BX62" s="25" t="str">
        <f t="shared" si="14"/>
        <v/>
      </c>
      <c r="BY62" s="23"/>
      <c r="BZ62" s="25" t="str">
        <f>IF(BY62="","",IF(BY62="TBD","TBD",IF(BY62="N/A","N/A","W"&amp;TEXT(WEEKNUM(BY62,21),"00")&amp;" "&amp;YEAR(BY62))))</f>
        <v/>
      </c>
      <c r="CA62" s="21" t="s">
        <v>257</v>
      </c>
      <c r="CB62" s="21" t="s">
        <v>349</v>
      </c>
      <c r="CC62" s="21" t="s">
        <v>350</v>
      </c>
      <c r="CD62" s="21"/>
      <c r="CE62" s="23"/>
      <c r="CF62" s="23"/>
      <c r="CG62" s="23"/>
      <c r="CH62" s="23"/>
      <c r="CI62" s="25" t="str">
        <f>IF(CH62="","",IF(CH62="TBD","TBD",IF(CH62="N/A","N/A","W"&amp;TEXT(WEEKNUM(CH62,21),"00")&amp;" "&amp;YEAR(CH62))))</f>
        <v/>
      </c>
      <c r="CJ62" s="23"/>
      <c r="CK62" s="25" t="str">
        <f>IF(CJ62="","",IF(CJ62="TBD","TBD",IF(CJ62="N/A","N/A","W"&amp;TEXT(WEEKNUM(CJ62,21),"00")&amp;" "&amp;YEAR(CJ62))))</f>
        <v/>
      </c>
      <c r="CL62" s="24">
        <f>+IF(CJ62="",0,(CJ62-CH62))</f>
        <v>0</v>
      </c>
      <c r="CM62" s="21" t="s">
        <v>258</v>
      </c>
      <c r="CN62" s="21"/>
      <c r="CO62" s="23"/>
      <c r="CP62" s="25" t="str">
        <f>IF(CO62="","",IF(CO62="TBD","TBD",IF(CO62="N/A","N/A","W"&amp;TEXT(WEEKNUM(CO62,21),"00")&amp;" "&amp;YEAR(CO62))))</f>
        <v/>
      </c>
      <c r="CQ62" s="23" t="s">
        <v>258</v>
      </c>
      <c r="CR62" s="23"/>
      <c r="CS62" s="23"/>
      <c r="CT62" s="25" t="str">
        <f>IF(CS62="","",IF(CS62="TBD","TBD",IF(CS62="N/A","N/A","W"&amp;TEXT(WEEKNUM(CS62,21),"00")&amp;" "&amp;YEAR(CS62))))</f>
        <v/>
      </c>
      <c r="CU62" s="21" t="s">
        <v>258</v>
      </c>
      <c r="CV62" s="21"/>
      <c r="CW62" s="23"/>
      <c r="CX62" s="25" t="str">
        <f>IF(CW62="","",IF(CW62="TBD","TBD",IF(CW62="N/A","N/A","W"&amp;TEXT(WEEKNUM(CW62,21),"00")&amp;" "&amp;YEAR(CW62))))</f>
        <v/>
      </c>
      <c r="CY62" s="21" t="s">
        <v>258</v>
      </c>
      <c r="CZ62" s="21"/>
      <c r="DA62" s="23"/>
      <c r="DB62" s="25" t="str">
        <f>IF(DA62="","",IF(DA62="TBD","TBD",IF(DA62="N/A","N/A","W"&amp;TEXT(WEEKNUM(DA62,21),"00")&amp;" "&amp;YEAR(DA62))))</f>
        <v/>
      </c>
      <c r="DC62" s="23"/>
      <c r="DD62" s="25" t="str">
        <f>IF(DC62="","",IF(DC62="TBD","TBD",IF(DC62="N/A","N/A","W"&amp;TEXT(WEEKNUM(DC62,21),"00")&amp;" "&amp;YEAR(DC62))))</f>
        <v/>
      </c>
      <c r="DE62" s="21" t="s">
        <v>258</v>
      </c>
      <c r="DF62" s="23"/>
      <c r="DG62" s="21" t="s">
        <v>259</v>
      </c>
      <c r="DH62" s="18"/>
      <c r="DI62" s="18"/>
      <c r="DJ62" s="18"/>
      <c r="DK62" s="21" t="s">
        <v>260</v>
      </c>
      <c r="DL62" s="21" t="s">
        <v>275</v>
      </c>
      <c r="DM62" s="21"/>
      <c r="DN62" s="23"/>
      <c r="DO62" s="23"/>
      <c r="DP62" s="23"/>
      <c r="DQ62" s="23" t="s">
        <v>262</v>
      </c>
      <c r="DR62" s="23"/>
      <c r="DS62" s="23"/>
      <c r="DT62" s="23"/>
      <c r="DU62" s="23"/>
      <c r="DV62" s="23"/>
      <c r="DW62" s="23"/>
      <c r="DX62" s="23"/>
      <c r="DY62" s="18"/>
      <c r="DZ62" s="18"/>
      <c r="EA62" s="18"/>
      <c r="EB62" s="21" t="s">
        <v>34</v>
      </c>
      <c r="EC62" s="18"/>
      <c r="ED62" s="18"/>
      <c r="EE62" s="18"/>
      <c r="EF62" s="55"/>
      <c r="EG62" s="55"/>
      <c r="EH62" s="18"/>
      <c r="EI62" s="18">
        <v>0</v>
      </c>
      <c r="EJ62" s="29" t="str">
        <f>K62&amp;AY62&amp;CA62&amp;DE62&amp;DT62&amp;DW62</f>
        <v>No VigenteTSS Aprobado 4GIng No Recibida 4GAs Built No Recibido</v>
      </c>
    </row>
    <row r="63" spans="1:140" ht="12.95" hidden="1" customHeight="1">
      <c r="A63" s="30" t="str">
        <f>IFERROR(IF(VLOOKUP(B63,SEARCH!A:A,1,0)=B63,"OK",""),"")</f>
        <v/>
      </c>
      <c r="B63" s="31" t="s">
        <v>730</v>
      </c>
      <c r="C63" s="15" t="s">
        <v>731</v>
      </c>
      <c r="D63" s="16">
        <v>10</v>
      </c>
      <c r="E63" s="16">
        <v>-41.347900000000003</v>
      </c>
      <c r="F63" s="16">
        <v>-72.934899999999999</v>
      </c>
      <c r="G63" s="16" t="s">
        <v>710</v>
      </c>
      <c r="H63" s="16" t="s">
        <v>732</v>
      </c>
      <c r="I63" s="16" t="s">
        <v>733</v>
      </c>
      <c r="J63" s="16" t="s">
        <v>3</v>
      </c>
      <c r="K63" s="16" t="s">
        <v>3</v>
      </c>
      <c r="L63" s="16" t="s">
        <v>247</v>
      </c>
      <c r="M63" s="103"/>
      <c r="N63" s="18"/>
      <c r="O63" s="19" t="s">
        <v>428</v>
      </c>
      <c r="P63" s="19" t="s">
        <v>380</v>
      </c>
      <c r="Q63" s="18"/>
      <c r="R63" s="21" t="s">
        <v>381</v>
      </c>
      <c r="S63" s="21" t="s">
        <v>734</v>
      </c>
      <c r="T63" s="22">
        <v>152282</v>
      </c>
      <c r="U63" s="23">
        <v>45131</v>
      </c>
      <c r="V63" s="21" t="str">
        <f>IF(U63="","",IF(U63="TBD","TBD",IF(U63="N/A","N/A","W"&amp;TEXT(WEEKNUM(U63,21),"00")&amp;" "&amp;YEAR(U63))))</f>
        <v>W30 2023</v>
      </c>
      <c r="W63" s="23">
        <v>45194</v>
      </c>
      <c r="X63" s="23"/>
      <c r="Y63" s="23" t="str">
        <f>IF(X63="","",IF(X63="TBD","TBD",IF(X63="N/A","N/A","W"&amp;TEXT(WEEKNUM(X63,21),"00")&amp;" "&amp;YEAR(X63))))</f>
        <v/>
      </c>
      <c r="Z63" s="23"/>
      <c r="AA63" s="23"/>
      <c r="AB63" s="24">
        <f>+IF(Z63="",0,AA63-Z63)</f>
        <v>0</v>
      </c>
      <c r="AC63" s="21" t="s">
        <v>324</v>
      </c>
      <c r="AD63" s="21">
        <v>0</v>
      </c>
      <c r="AE63" s="23">
        <v>45196</v>
      </c>
      <c r="AF63" s="25" t="str">
        <f>IF(AE63="","",IF(AE63="TBD","TBD",IF(AE63="N/A","N/A","W"&amp;TEXT(WEEKNUM(AE63,21),"00")&amp;" "&amp;YEAR(AE63))))</f>
        <v>W39 2023</v>
      </c>
      <c r="AG63" s="21" t="s">
        <v>324</v>
      </c>
      <c r="AH63" s="21"/>
      <c r="AI63" s="23">
        <v>45194</v>
      </c>
      <c r="AJ63" s="25" t="str">
        <f>IF(AI63="","",IF(AI63="TBD","TBD",IF(AI63="N/A","N/A","W"&amp;TEXT(WEEKNUM(AI63,21),"00")&amp;" "&amp;YEAR(AI63))))</f>
        <v>W39 2023</v>
      </c>
      <c r="AK63" s="21" t="s">
        <v>324</v>
      </c>
      <c r="AL63" s="21"/>
      <c r="AM63" s="23">
        <v>45194</v>
      </c>
      <c r="AN63" s="25" t="str">
        <f>IF(AM63="","",IF(AM63="TBD","TBD",IF(AM63="N/A","N/A","W"&amp;TEXT(WEEKNUM(AM63,21),"00")&amp;" "&amp;YEAR(AM63))))</f>
        <v>W39 2023</v>
      </c>
      <c r="AO63" s="21" t="s">
        <v>324</v>
      </c>
      <c r="AP63" s="21"/>
      <c r="AQ63" s="23">
        <v>45195</v>
      </c>
      <c r="AR63" s="25" t="str">
        <f>IF(AQ63="","",IF(AQ63="TBD","TBD",IF(AQ63="N/A","N/A","W"&amp;TEXT(WEEKNUM(AQ63,21),"00")&amp;" "&amp;YEAR(AQ63))))</f>
        <v>W39 2023</v>
      </c>
      <c r="AS63" s="21"/>
      <c r="AT63" s="21"/>
      <c r="AU63" s="23"/>
      <c r="AV63" s="25" t="s">
        <v>252</v>
      </c>
      <c r="AW63" s="23">
        <v>45201</v>
      </c>
      <c r="AX63" s="25" t="str">
        <f>IF(AW63="","",IF(AW63="TBD","TBD",IF(AW63="N/A","N/A","W"&amp;TEXT(WEEKNUM(AW63,21),"00")&amp;" "&amp;YEAR(AW63))))</f>
        <v>W40 2023</v>
      </c>
      <c r="AY63" s="21" t="s">
        <v>327</v>
      </c>
      <c r="AZ63" s="21" t="s">
        <v>328</v>
      </c>
      <c r="BA63" s="21" t="s">
        <v>255</v>
      </c>
      <c r="BB63" s="23"/>
      <c r="BC63" s="23"/>
      <c r="BD63" s="23"/>
      <c r="BE63" s="25" t="str">
        <f>IF(BD63="","",IF(BD63="TBD","TBD",IF(BD63="N/A","N/A","W"&amp;TEXT(WEEKNUM(BD63,21),"00")&amp;" "&amp;YEAR(BD63))))</f>
        <v/>
      </c>
      <c r="BF63" s="23"/>
      <c r="BG63" s="25" t="str">
        <f>IF(BF63="","",IF(BF63="TBD","TBD",IF(BF63="N/A","N/A","W"&amp;TEXT(WEEKNUM(BF63,21),"00")&amp;" "&amp;YEAR(BF63))))</f>
        <v/>
      </c>
      <c r="BH63" s="24">
        <f>+IF(BF63="",0,(BF63-BD63))</f>
        <v>0</v>
      </c>
      <c r="BI63" s="26" t="s">
        <v>256</v>
      </c>
      <c r="BJ63" s="26"/>
      <c r="BK63" s="27"/>
      <c r="BL63" s="25" t="str">
        <f>IF(BK63="","",IF(BK63="TBD","TBD",IF(BK63="N/A","N/A","W"&amp;TEXT(WEEKNUM(BK63,21),"00")&amp;" "&amp;YEAR(BK63))))</f>
        <v/>
      </c>
      <c r="BM63" s="21" t="s">
        <v>256</v>
      </c>
      <c r="BN63" s="21"/>
      <c r="BO63" s="23"/>
      <c r="BP63" s="25" t="str">
        <f>IF(BO63="","",IF(BO63="TBD","TBD",IF(BO63="N/A","N/A","W"&amp;TEXT(WEEKNUM(BO63,21),"00")&amp;" "&amp;YEAR(BO63))))</f>
        <v/>
      </c>
      <c r="BQ63" s="21" t="s">
        <v>256</v>
      </c>
      <c r="BR63" s="21"/>
      <c r="BS63" s="23"/>
      <c r="BT63" s="25" t="str">
        <f t="shared" si="13"/>
        <v/>
      </c>
      <c r="BU63" s="21" t="s">
        <v>256</v>
      </c>
      <c r="BV63" s="21"/>
      <c r="BW63" s="23"/>
      <c r="BX63" s="25" t="str">
        <f t="shared" si="14"/>
        <v/>
      </c>
      <c r="BY63" s="23"/>
      <c r="BZ63" s="25" t="str">
        <f>IF(BY63="","",IF(BY63="TBD","TBD",IF(BY63="N/A","N/A","W"&amp;TEXT(WEEKNUM(BY63,21),"00")&amp;" "&amp;YEAR(BY63))))</f>
        <v/>
      </c>
      <c r="CA63" s="21" t="s">
        <v>257</v>
      </c>
      <c r="CB63" s="21" t="s">
        <v>349</v>
      </c>
      <c r="CC63" s="21" t="s">
        <v>350</v>
      </c>
      <c r="CD63" s="21"/>
      <c r="CE63" s="23"/>
      <c r="CF63" s="23"/>
      <c r="CG63" s="23"/>
      <c r="CH63" s="23"/>
      <c r="CI63" s="25" t="str">
        <f>IF(CH63="","",IF(CH63="TBD","TBD",IF(CH63="N/A","N/A","W"&amp;TEXT(WEEKNUM(CH63,21),"00")&amp;" "&amp;YEAR(CH63))))</f>
        <v/>
      </c>
      <c r="CJ63" s="23"/>
      <c r="CK63" s="25" t="str">
        <f>IF(CJ63="","",IF(CJ63="TBD","TBD",IF(CJ63="N/A","N/A","W"&amp;TEXT(WEEKNUM(CJ63,21),"00")&amp;" "&amp;YEAR(CJ63))))</f>
        <v/>
      </c>
      <c r="CL63" s="24">
        <f>+IF(CJ63="",0,(CJ63-CH63))</f>
        <v>0</v>
      </c>
      <c r="CM63" s="21" t="s">
        <v>258</v>
      </c>
      <c r="CN63" s="21"/>
      <c r="CO63" s="23"/>
      <c r="CP63" s="25" t="str">
        <f>IF(CO63="","",IF(CO63="TBD","TBD",IF(CO63="N/A","N/A","W"&amp;TEXT(WEEKNUM(CO63,21),"00")&amp;" "&amp;YEAR(CO63))))</f>
        <v/>
      </c>
      <c r="CQ63" s="23" t="s">
        <v>258</v>
      </c>
      <c r="CR63" s="23"/>
      <c r="CS63" s="23"/>
      <c r="CT63" s="25" t="str">
        <f>IF(CS63="","",IF(CS63="TBD","TBD",IF(CS63="N/A","N/A","W"&amp;TEXT(WEEKNUM(CS63,21),"00")&amp;" "&amp;YEAR(CS63))))</f>
        <v/>
      </c>
      <c r="CU63" s="21" t="s">
        <v>258</v>
      </c>
      <c r="CV63" s="21"/>
      <c r="CW63" s="23"/>
      <c r="CX63" s="25" t="str">
        <f>IF(CW63="","",IF(CW63="TBD","TBD",IF(CW63="N/A","N/A","W"&amp;TEXT(WEEKNUM(CW63,21),"00")&amp;" "&amp;YEAR(CW63))))</f>
        <v/>
      </c>
      <c r="CY63" s="21" t="s">
        <v>258</v>
      </c>
      <c r="CZ63" s="21"/>
      <c r="DA63" s="23"/>
      <c r="DB63" s="25" t="str">
        <f>IF(DA63="","",IF(DA63="TBD","TBD",IF(DA63="N/A","N/A","W"&amp;TEXT(WEEKNUM(DA63,21),"00")&amp;" "&amp;YEAR(DA63))))</f>
        <v/>
      </c>
      <c r="DC63" s="23"/>
      <c r="DD63" s="25" t="str">
        <f>IF(DC63="","",IF(DC63="TBD","TBD",IF(DC63="N/A","N/A","W"&amp;TEXT(WEEKNUM(DC63,21),"00")&amp;" "&amp;YEAR(DC63))))</f>
        <v/>
      </c>
      <c r="DE63" s="21" t="s">
        <v>258</v>
      </c>
      <c r="DF63" s="23"/>
      <c r="DG63" s="21" t="s">
        <v>259</v>
      </c>
      <c r="DH63" s="18"/>
      <c r="DI63" s="18"/>
      <c r="DJ63" s="18"/>
      <c r="DK63" s="21" t="s">
        <v>260</v>
      </c>
      <c r="DL63" s="21" t="s">
        <v>275</v>
      </c>
      <c r="DM63" s="21"/>
      <c r="DN63" s="23"/>
      <c r="DO63" s="23"/>
      <c r="DP63" s="23"/>
      <c r="DQ63" s="23" t="s">
        <v>262</v>
      </c>
      <c r="DR63" s="23"/>
      <c r="DS63" s="23"/>
      <c r="DT63" s="23"/>
      <c r="DU63" s="23"/>
      <c r="DV63" s="23"/>
      <c r="DW63" s="23"/>
      <c r="DX63" s="23"/>
      <c r="DY63" s="18"/>
      <c r="DZ63" s="18"/>
      <c r="EA63" s="18"/>
      <c r="EB63" s="21" t="s">
        <v>34</v>
      </c>
      <c r="EC63" s="18"/>
      <c r="ED63" s="18"/>
      <c r="EE63" s="18"/>
      <c r="EF63" s="55"/>
      <c r="EG63" s="55"/>
      <c r="EH63" s="18"/>
      <c r="EI63" s="18">
        <v>0</v>
      </c>
      <c r="EJ63" s="29" t="str">
        <f>K63&amp;AY63&amp;CA63&amp;DE63&amp;DT63&amp;DW63</f>
        <v>No VigenteTSS Aprobado 4GIng No Recibida 4GAs Built No Recibido</v>
      </c>
    </row>
    <row r="64" spans="1:140" ht="12.95" hidden="1" customHeight="1">
      <c r="A64" s="30" t="str">
        <f>IFERROR(IF(VLOOKUP(B64,SEARCH!A:A,1,0)=B64,"OK",""),"")</f>
        <v/>
      </c>
      <c r="B64" s="31" t="s">
        <v>735</v>
      </c>
      <c r="C64" s="15" t="s">
        <v>736</v>
      </c>
      <c r="D64" s="16">
        <v>10</v>
      </c>
      <c r="E64" s="16">
        <v>-43.126600000000003</v>
      </c>
      <c r="F64" s="16">
        <v>-73.643600000000006</v>
      </c>
      <c r="G64" s="16" t="s">
        <v>710</v>
      </c>
      <c r="H64" s="16" t="s">
        <v>737</v>
      </c>
      <c r="I64" s="16" t="s">
        <v>738</v>
      </c>
      <c r="J64" s="16" t="s">
        <v>3</v>
      </c>
      <c r="K64" s="16" t="s">
        <v>3</v>
      </c>
      <c r="L64" s="16" t="s">
        <v>247</v>
      </c>
      <c r="M64" s="103"/>
      <c r="N64" s="18"/>
      <c r="O64" s="19" t="s">
        <v>428</v>
      </c>
      <c r="P64" s="19" t="s">
        <v>380</v>
      </c>
      <c r="Q64" s="18"/>
      <c r="R64" s="21" t="s">
        <v>381</v>
      </c>
      <c r="S64" s="21">
        <v>42</v>
      </c>
      <c r="T64" s="22">
        <v>152305</v>
      </c>
      <c r="U64" s="23">
        <v>45131</v>
      </c>
      <c r="V64" s="21" t="str">
        <f>IF(U64="","",IF(U64="TBD","TBD",IF(U64="N/A","N/A","W"&amp;TEXT(WEEKNUM(U64,21),"00")&amp;" "&amp;YEAR(U64))))</f>
        <v>W30 2023</v>
      </c>
      <c r="W64" s="23">
        <v>45287</v>
      </c>
      <c r="X64" s="23"/>
      <c r="Y64" s="23" t="str">
        <f>IF(X64="","",IF(X64="TBD","TBD",IF(X64="N/A","N/A","W"&amp;TEXT(WEEKNUM(X64,21),"00")&amp;" "&amp;YEAR(X64))))</f>
        <v/>
      </c>
      <c r="Z64" s="23">
        <v>45287</v>
      </c>
      <c r="AA64" s="23">
        <v>45296</v>
      </c>
      <c r="AB64" s="24">
        <f>+IF(Z64="",0,AA64-Z64)</f>
        <v>9</v>
      </c>
      <c r="AC64" s="21" t="s">
        <v>324</v>
      </c>
      <c r="AD64" s="21"/>
      <c r="AE64" s="23">
        <v>45293</v>
      </c>
      <c r="AF64" s="25" t="str">
        <f>IF(AE64="","",IF(AE64="TBD","TBD",IF(AE64="N/A","N/A","W"&amp;TEXT(WEEKNUM(AE64,21),"00")&amp;" "&amp;YEAR(AE64))))</f>
        <v>W01 2024</v>
      </c>
      <c r="AG64" s="21" t="s">
        <v>739</v>
      </c>
      <c r="AH64" s="21" t="s">
        <v>740</v>
      </c>
      <c r="AI64" s="23">
        <v>45289</v>
      </c>
      <c r="AJ64" s="25" t="str">
        <f>IF(AI64="","",IF(AI64="TBD","TBD",IF(AI64="N/A","N/A","W"&amp;TEXT(WEEKNUM(AI64,21),"00")&amp;" "&amp;YEAR(AI64))))</f>
        <v>W52 2023</v>
      </c>
      <c r="AK64" s="21" t="s">
        <v>324</v>
      </c>
      <c r="AL64" s="21"/>
      <c r="AM64" s="23">
        <v>45293</v>
      </c>
      <c r="AN64" s="25" t="str">
        <f>IF(AM64="","",IF(AM64="TBD","TBD",IF(AM64="N/A","N/A","W"&amp;TEXT(WEEKNUM(AM64,21),"00")&amp;" "&amp;YEAR(AM64))))</f>
        <v>W01 2024</v>
      </c>
      <c r="AO64" s="21" t="s">
        <v>324</v>
      </c>
      <c r="AP64" s="21" t="s">
        <v>741</v>
      </c>
      <c r="AQ64" s="23">
        <v>44943</v>
      </c>
      <c r="AR64" s="25" t="str">
        <f>IF(AQ64="","",IF(AQ64="TBD","TBD",IF(AQ64="N/A","N/A","W"&amp;TEXT(WEEKNUM(AQ64,21),"00")&amp;" "&amp;YEAR(AQ64))))</f>
        <v>W03 2023</v>
      </c>
      <c r="AS64" s="21"/>
      <c r="AT64" s="21"/>
      <c r="AU64" s="23"/>
      <c r="AV64" s="25" t="s">
        <v>252</v>
      </c>
      <c r="AW64" s="23">
        <v>44943</v>
      </c>
      <c r="AX64" s="25" t="str">
        <f>IF(AW64="","",IF(AW64="TBD","TBD",IF(AW64="N/A","N/A","W"&amp;TEXT(WEEKNUM(AW64,21),"00")&amp;" "&amp;YEAR(AW64))))</f>
        <v>W03 2023</v>
      </c>
      <c r="AY64" s="21" t="s">
        <v>742</v>
      </c>
      <c r="AZ64" s="21" t="s">
        <v>328</v>
      </c>
      <c r="BA64" s="21" t="s">
        <v>255</v>
      </c>
      <c r="BB64" s="23"/>
      <c r="BC64" s="23"/>
      <c r="BD64" s="23"/>
      <c r="BE64" s="25" t="str">
        <f>IF(BD64="","",IF(BD64="TBD","TBD",IF(BD64="N/A","N/A","W"&amp;TEXT(WEEKNUM(BD64,21),"00")&amp;" "&amp;YEAR(BD64))))</f>
        <v/>
      </c>
      <c r="BF64" s="23"/>
      <c r="BG64" s="25" t="str">
        <f>IF(BF64="","",IF(BF64="TBD","TBD",IF(BF64="N/A","N/A","W"&amp;TEXT(WEEKNUM(BF64,21),"00")&amp;" "&amp;YEAR(BF64))))</f>
        <v/>
      </c>
      <c r="BH64" s="24">
        <f>+IF(BF64="",0,(BF64-BD64))</f>
        <v>0</v>
      </c>
      <c r="BI64" s="26" t="s">
        <v>256</v>
      </c>
      <c r="BJ64" s="26"/>
      <c r="BK64" s="27"/>
      <c r="BL64" s="25" t="str">
        <f>IF(BK64="","",IF(BK64="TBD","TBD",IF(BK64="N/A","N/A","W"&amp;TEXT(WEEKNUM(BK64,21),"00")&amp;" "&amp;YEAR(BK64))))</f>
        <v/>
      </c>
      <c r="BM64" s="21" t="s">
        <v>256</v>
      </c>
      <c r="BN64" s="21"/>
      <c r="BO64" s="23"/>
      <c r="BP64" s="25" t="str">
        <f>IF(BO64="","",IF(BO64="TBD","TBD",IF(BO64="N/A","N/A","W"&amp;TEXT(WEEKNUM(BO64,21),"00")&amp;" "&amp;YEAR(BO64))))</f>
        <v/>
      </c>
      <c r="BQ64" s="21" t="s">
        <v>256</v>
      </c>
      <c r="BR64" s="21"/>
      <c r="BS64" s="23"/>
      <c r="BT64" s="25" t="str">
        <f t="shared" si="13"/>
        <v/>
      </c>
      <c r="BU64" s="21" t="s">
        <v>256</v>
      </c>
      <c r="BV64" s="21"/>
      <c r="BW64" s="23"/>
      <c r="BX64" s="25" t="str">
        <f t="shared" si="14"/>
        <v/>
      </c>
      <c r="BY64" s="23"/>
      <c r="BZ64" s="25" t="str">
        <f>IF(BY64="","",IF(BY64="TBD","TBD",IF(BY64="N/A","N/A","W"&amp;TEXT(WEEKNUM(BY64,21),"00")&amp;" "&amp;YEAR(BY64))))</f>
        <v/>
      </c>
      <c r="CA64" s="21" t="s">
        <v>257</v>
      </c>
      <c r="CB64" s="21" t="s">
        <v>349</v>
      </c>
      <c r="CC64" s="21" t="s">
        <v>350</v>
      </c>
      <c r="CD64" s="21"/>
      <c r="CE64" s="23"/>
      <c r="CF64" s="23"/>
      <c r="CG64" s="23"/>
      <c r="CH64" s="23"/>
      <c r="CI64" s="25" t="str">
        <f>IF(CH64="","",IF(CH64="TBD","TBD",IF(CH64="N/A","N/A","W"&amp;TEXT(WEEKNUM(CH64,21),"00")&amp;" "&amp;YEAR(CH64))))</f>
        <v/>
      </c>
      <c r="CJ64" s="23"/>
      <c r="CK64" s="25" t="str">
        <f>IF(CJ64="","",IF(CJ64="TBD","TBD",IF(CJ64="N/A","N/A","W"&amp;TEXT(WEEKNUM(CJ64,21),"00")&amp;" "&amp;YEAR(CJ64))))</f>
        <v/>
      </c>
      <c r="CL64" s="24">
        <f>+IF(CJ64="",0,(CJ64-CH64))</f>
        <v>0</v>
      </c>
      <c r="CM64" s="21" t="s">
        <v>258</v>
      </c>
      <c r="CN64" s="21"/>
      <c r="CO64" s="23"/>
      <c r="CP64" s="25" t="str">
        <f>IF(CO64="","",IF(CO64="TBD","TBD",IF(CO64="N/A","N/A","W"&amp;TEXT(WEEKNUM(CO64,21),"00")&amp;" "&amp;YEAR(CO64))))</f>
        <v/>
      </c>
      <c r="CQ64" s="23" t="s">
        <v>258</v>
      </c>
      <c r="CR64" s="23"/>
      <c r="CS64" s="23"/>
      <c r="CT64" s="25" t="str">
        <f>IF(CS64="","",IF(CS64="TBD","TBD",IF(CS64="N/A","N/A","W"&amp;TEXT(WEEKNUM(CS64,21),"00")&amp;" "&amp;YEAR(CS64))))</f>
        <v/>
      </c>
      <c r="CU64" s="21" t="s">
        <v>258</v>
      </c>
      <c r="CV64" s="21"/>
      <c r="CW64" s="23"/>
      <c r="CX64" s="25" t="str">
        <f>IF(CW64="","",IF(CW64="TBD","TBD",IF(CW64="N/A","N/A","W"&amp;TEXT(WEEKNUM(CW64,21),"00")&amp;" "&amp;YEAR(CW64))))</f>
        <v/>
      </c>
      <c r="CY64" s="21" t="s">
        <v>258</v>
      </c>
      <c r="CZ64" s="21"/>
      <c r="DA64" s="23"/>
      <c r="DB64" s="25" t="str">
        <f>IF(DA64="","",IF(DA64="TBD","TBD",IF(DA64="N/A","N/A","W"&amp;TEXT(WEEKNUM(DA64,21),"00")&amp;" "&amp;YEAR(DA64))))</f>
        <v/>
      </c>
      <c r="DC64" s="23"/>
      <c r="DD64" s="25" t="str">
        <f>IF(DC64="","",IF(DC64="TBD","TBD",IF(DC64="N/A","N/A","W"&amp;TEXT(WEEKNUM(DC64,21),"00")&amp;" "&amp;YEAR(DC64))))</f>
        <v/>
      </c>
      <c r="DE64" s="21" t="s">
        <v>258</v>
      </c>
      <c r="DF64" s="23"/>
      <c r="DG64" s="21" t="s">
        <v>259</v>
      </c>
      <c r="DH64" s="18"/>
      <c r="DI64" s="18"/>
      <c r="DJ64" s="18"/>
      <c r="DK64" s="21" t="s">
        <v>260</v>
      </c>
      <c r="DL64" s="21" t="s">
        <v>275</v>
      </c>
      <c r="DM64" s="21"/>
      <c r="DN64" s="23"/>
      <c r="DO64" s="23"/>
      <c r="DP64" s="23"/>
      <c r="DQ64" s="23" t="s">
        <v>262</v>
      </c>
      <c r="DR64" s="23"/>
      <c r="DS64" s="23"/>
      <c r="DT64" s="23"/>
      <c r="DU64" s="23"/>
      <c r="DV64" s="23"/>
      <c r="DW64" s="23"/>
      <c r="DX64" s="23"/>
      <c r="DY64" s="18"/>
      <c r="DZ64" s="18"/>
      <c r="EA64" s="18"/>
      <c r="EB64" s="21" t="s">
        <v>30</v>
      </c>
      <c r="EC64" s="18"/>
      <c r="ED64" s="18"/>
      <c r="EE64" s="18"/>
      <c r="EF64" s="55"/>
      <c r="EG64" s="55"/>
      <c r="EH64" s="18"/>
      <c r="EI64" s="18">
        <v>0</v>
      </c>
      <c r="EJ64" s="29" t="str">
        <f>K64&amp;AY64&amp;CA64&amp;DE64&amp;DT64&amp;DW64</f>
        <v>No VigenteTSS Observado 4GIng No Recibida 4GAs Built No Recibido</v>
      </c>
    </row>
    <row r="65" spans="1:140" ht="12.95" hidden="1" customHeight="1">
      <c r="A65" s="30" t="str">
        <f>IFERROR(IF(VLOOKUP(B65,SEARCH!A:A,1,0)=B65,"OK",""),"")</f>
        <v/>
      </c>
      <c r="B65" s="31" t="s">
        <v>743</v>
      </c>
      <c r="C65" s="15" t="s">
        <v>744</v>
      </c>
      <c r="D65" s="16">
        <v>10</v>
      </c>
      <c r="E65" s="16">
        <v>-40.552700000000002</v>
      </c>
      <c r="F65" s="16">
        <v>-73.172499999999999</v>
      </c>
      <c r="G65" s="16" t="s">
        <v>710</v>
      </c>
      <c r="H65" s="16" t="s">
        <v>745</v>
      </c>
      <c r="I65" s="16" t="s">
        <v>746</v>
      </c>
      <c r="J65" s="16" t="s">
        <v>535</v>
      </c>
      <c r="K65" s="16" t="s">
        <v>3</v>
      </c>
      <c r="L65" s="16" t="s">
        <v>247</v>
      </c>
      <c r="M65" s="103"/>
      <c r="N65" s="18"/>
      <c r="O65" s="19" t="s">
        <v>428</v>
      </c>
      <c r="P65" s="19" t="s">
        <v>380</v>
      </c>
      <c r="Q65" s="18"/>
      <c r="R65" s="21" t="s">
        <v>322</v>
      </c>
      <c r="S65" s="21">
        <v>15</v>
      </c>
      <c r="T65" s="22">
        <v>152730</v>
      </c>
      <c r="U65" s="23">
        <v>45131</v>
      </c>
      <c r="V65" s="21" t="str">
        <f>IF(U65="","",IF(U65="TBD","TBD",IF(U65="N/A","N/A","W"&amp;TEXT(WEEKNUM(U65,21),"00")&amp;" "&amp;YEAR(U65))))</f>
        <v>W30 2023</v>
      </c>
      <c r="W65" s="23">
        <v>45194</v>
      </c>
      <c r="X65" s="23"/>
      <c r="Y65" s="23" t="str">
        <f>IF(X65="","",IF(X65="TBD","TBD",IF(X65="N/A","N/A","W"&amp;TEXT(WEEKNUM(X65,21),"00")&amp;" "&amp;YEAR(X65))))</f>
        <v/>
      </c>
      <c r="Z65" s="23"/>
      <c r="AA65" s="23"/>
      <c r="AB65" s="24">
        <f>+IF(Z65="",0,AA65-Z65)</f>
        <v>0</v>
      </c>
      <c r="AC65" s="21" t="s">
        <v>324</v>
      </c>
      <c r="AD65" s="21">
        <v>0</v>
      </c>
      <c r="AE65" s="23">
        <v>45196</v>
      </c>
      <c r="AF65" s="25" t="str">
        <f>IF(AE65="","",IF(AE65="TBD","TBD",IF(AE65="N/A","N/A","W"&amp;TEXT(WEEKNUM(AE65,21),"00")&amp;" "&amp;YEAR(AE65))))</f>
        <v>W39 2023</v>
      </c>
      <c r="AG65" s="21" t="s">
        <v>324</v>
      </c>
      <c r="AH65" s="21"/>
      <c r="AI65" s="23">
        <v>45194</v>
      </c>
      <c r="AJ65" s="25" t="str">
        <f>IF(AI65="","",IF(AI65="TBD","TBD",IF(AI65="N/A","N/A","W"&amp;TEXT(WEEKNUM(AI65,21),"00")&amp;" "&amp;YEAR(AI65))))</f>
        <v>W39 2023</v>
      </c>
      <c r="AK65" s="21" t="s">
        <v>324</v>
      </c>
      <c r="AL65" s="21"/>
      <c r="AM65" s="23">
        <v>45194</v>
      </c>
      <c r="AN65" s="25" t="str">
        <f>IF(AM65="","",IF(AM65="TBD","TBD",IF(AM65="N/A","N/A","W"&amp;TEXT(WEEKNUM(AM65,21),"00")&amp;" "&amp;YEAR(AM65))))</f>
        <v>W39 2023</v>
      </c>
      <c r="AO65" s="21" t="s">
        <v>324</v>
      </c>
      <c r="AP65" s="21"/>
      <c r="AQ65" s="23">
        <v>45191</v>
      </c>
      <c r="AR65" s="25" t="str">
        <f>IF(AQ65="","",IF(AQ65="TBD","TBD",IF(AQ65="N/A","N/A","W"&amp;TEXT(WEEKNUM(AQ65,21),"00")&amp;" "&amp;YEAR(AQ65))))</f>
        <v>W38 2023</v>
      </c>
      <c r="AS65" s="21"/>
      <c r="AT65" s="21"/>
      <c r="AU65" s="23"/>
      <c r="AV65" s="25" t="s">
        <v>252</v>
      </c>
      <c r="AW65" s="23">
        <v>45196</v>
      </c>
      <c r="AX65" s="25" t="str">
        <f>IF(AW65="","",IF(AW65="TBD","TBD",IF(AW65="N/A","N/A","W"&amp;TEXT(WEEKNUM(AW65,21),"00")&amp;" "&amp;YEAR(AW65))))</f>
        <v>W39 2023</v>
      </c>
      <c r="AY65" s="21" t="s">
        <v>327</v>
      </c>
      <c r="AZ65" s="21" t="s">
        <v>328</v>
      </c>
      <c r="BA65" s="21" t="s">
        <v>255</v>
      </c>
      <c r="BB65" s="23"/>
      <c r="BC65" s="23"/>
      <c r="BD65" s="23"/>
      <c r="BE65" s="25" t="str">
        <f>IF(BD65="","",IF(BD65="TBD","TBD",IF(BD65="N/A","N/A","W"&amp;TEXT(WEEKNUM(BD65,21),"00")&amp;" "&amp;YEAR(BD65))))</f>
        <v/>
      </c>
      <c r="BF65" s="23"/>
      <c r="BG65" s="25" t="str">
        <f>IF(BF65="","",IF(BF65="TBD","TBD",IF(BF65="N/A","N/A","W"&amp;TEXT(WEEKNUM(BF65,21),"00")&amp;" "&amp;YEAR(BF65))))</f>
        <v/>
      </c>
      <c r="BH65" s="24">
        <f>+IF(BF65="",0,(BF65-BD65))</f>
        <v>0</v>
      </c>
      <c r="BI65" s="26" t="s">
        <v>256</v>
      </c>
      <c r="BJ65" s="26"/>
      <c r="BK65" s="27"/>
      <c r="BL65" s="25" t="str">
        <f>IF(BK65="","",IF(BK65="TBD","TBD",IF(BK65="N/A","N/A","W"&amp;TEXT(WEEKNUM(BK65,21),"00")&amp;" "&amp;YEAR(BK65))))</f>
        <v/>
      </c>
      <c r="BM65" s="21" t="s">
        <v>256</v>
      </c>
      <c r="BN65" s="21"/>
      <c r="BO65" s="23"/>
      <c r="BP65" s="25" t="str">
        <f>IF(BO65="","",IF(BO65="TBD","TBD",IF(BO65="N/A","N/A","W"&amp;TEXT(WEEKNUM(BO65,21),"00")&amp;" "&amp;YEAR(BO65))))</f>
        <v/>
      </c>
      <c r="BQ65" s="21" t="s">
        <v>256</v>
      </c>
      <c r="BR65" s="21"/>
      <c r="BS65" s="23"/>
      <c r="BT65" s="25" t="str">
        <f t="shared" si="13"/>
        <v/>
      </c>
      <c r="BU65" s="21" t="s">
        <v>256</v>
      </c>
      <c r="BV65" s="21"/>
      <c r="BW65" s="23"/>
      <c r="BX65" s="25" t="str">
        <f t="shared" si="14"/>
        <v/>
      </c>
      <c r="BY65" s="23"/>
      <c r="BZ65" s="25" t="str">
        <f>IF(BY65="","",IF(BY65="TBD","TBD",IF(BY65="N/A","N/A","W"&amp;TEXT(WEEKNUM(BY65,21),"00")&amp;" "&amp;YEAR(BY65))))</f>
        <v/>
      </c>
      <c r="CA65" s="21" t="s">
        <v>257</v>
      </c>
      <c r="CB65" s="21" t="s">
        <v>349</v>
      </c>
      <c r="CC65" s="21" t="s">
        <v>350</v>
      </c>
      <c r="CD65" s="21"/>
      <c r="CE65" s="23"/>
      <c r="CF65" s="23"/>
      <c r="CG65" s="23"/>
      <c r="CH65" s="23"/>
      <c r="CI65" s="25" t="str">
        <f>IF(CH65="","",IF(CH65="TBD","TBD",IF(CH65="N/A","N/A","W"&amp;TEXT(WEEKNUM(CH65,21),"00")&amp;" "&amp;YEAR(CH65))))</f>
        <v/>
      </c>
      <c r="CJ65" s="23"/>
      <c r="CK65" s="25" t="str">
        <f>IF(CJ65="","",IF(CJ65="TBD","TBD",IF(CJ65="N/A","N/A","W"&amp;TEXT(WEEKNUM(CJ65,21),"00")&amp;" "&amp;YEAR(CJ65))))</f>
        <v/>
      </c>
      <c r="CL65" s="24">
        <f>+IF(CJ65="",0,(CJ65-CH65))</f>
        <v>0</v>
      </c>
      <c r="CM65" s="21" t="s">
        <v>258</v>
      </c>
      <c r="CN65" s="21"/>
      <c r="CO65" s="23"/>
      <c r="CP65" s="25" t="str">
        <f>IF(CO65="","",IF(CO65="TBD","TBD",IF(CO65="N/A","N/A","W"&amp;TEXT(WEEKNUM(CO65,21),"00")&amp;" "&amp;YEAR(CO65))))</f>
        <v/>
      </c>
      <c r="CQ65" s="23" t="s">
        <v>258</v>
      </c>
      <c r="CR65" s="23"/>
      <c r="CS65" s="23"/>
      <c r="CT65" s="25" t="str">
        <f>IF(CS65="","",IF(CS65="TBD","TBD",IF(CS65="N/A","N/A","W"&amp;TEXT(WEEKNUM(CS65,21),"00")&amp;" "&amp;YEAR(CS65))))</f>
        <v/>
      </c>
      <c r="CU65" s="21" t="s">
        <v>258</v>
      </c>
      <c r="CV65" s="21"/>
      <c r="CW65" s="23"/>
      <c r="CX65" s="25" t="str">
        <f>IF(CW65="","",IF(CW65="TBD","TBD",IF(CW65="N/A","N/A","W"&amp;TEXT(WEEKNUM(CW65,21),"00")&amp;" "&amp;YEAR(CW65))))</f>
        <v/>
      </c>
      <c r="CY65" s="21" t="s">
        <v>258</v>
      </c>
      <c r="CZ65" s="68"/>
      <c r="DA65" s="23"/>
      <c r="DB65" s="25" t="str">
        <f>IF(DA65="","",IF(DA65="TBD","TBD",IF(DA65="N/A","N/A","W"&amp;TEXT(WEEKNUM(DA65,21),"00")&amp;" "&amp;YEAR(DA65))))</f>
        <v/>
      </c>
      <c r="DC65" s="23"/>
      <c r="DD65" s="25" t="str">
        <f>IF(DC65="","",IF(DC65="TBD","TBD",IF(DC65="N/A","N/A","W"&amp;TEXT(WEEKNUM(DC65,21),"00")&amp;" "&amp;YEAR(DC65))))</f>
        <v/>
      </c>
      <c r="DE65" s="21" t="s">
        <v>258</v>
      </c>
      <c r="DF65" s="23"/>
      <c r="DG65" s="21" t="s">
        <v>259</v>
      </c>
      <c r="DH65" s="18"/>
      <c r="DI65" s="18"/>
      <c r="DJ65" s="18"/>
      <c r="DK65" s="21" t="s">
        <v>260</v>
      </c>
      <c r="DL65" s="21" t="s">
        <v>275</v>
      </c>
      <c r="DM65" s="21"/>
      <c r="DN65" s="23"/>
      <c r="DO65" s="23"/>
      <c r="DP65" s="23"/>
      <c r="DQ65" s="23" t="s">
        <v>262</v>
      </c>
      <c r="DR65" s="23"/>
      <c r="DS65" s="23"/>
      <c r="DT65" s="23"/>
      <c r="DU65" s="23"/>
      <c r="DV65" s="23"/>
      <c r="DW65" s="23"/>
      <c r="DX65" s="23"/>
      <c r="DY65" s="18"/>
      <c r="DZ65" s="18"/>
      <c r="EA65" s="18"/>
      <c r="EB65" s="21" t="s">
        <v>34</v>
      </c>
      <c r="EC65" s="18"/>
      <c r="ED65" s="18"/>
      <c r="EE65" s="18"/>
      <c r="EF65" s="55"/>
      <c r="EG65" s="55"/>
      <c r="EH65" s="18"/>
      <c r="EI65" s="18">
        <v>0</v>
      </c>
      <c r="EJ65" s="29" t="str">
        <f>K65&amp;AY65&amp;CA65&amp;DE65&amp;DT65&amp;DW65</f>
        <v>No VigenteTSS Aprobado 4GIng No Recibida 4GAs Built No Recibido</v>
      </c>
    </row>
    <row r="66" spans="1:140" ht="12.95" hidden="1" customHeight="1">
      <c r="A66" s="30" t="str">
        <f>IFERROR(IF(VLOOKUP(B66,SEARCH!A:A,1,0)=B66,"OK",""),"")</f>
        <v/>
      </c>
      <c r="B66" s="31" t="s">
        <v>747</v>
      </c>
      <c r="C66" s="15" t="s">
        <v>748</v>
      </c>
      <c r="D66" s="16">
        <v>10</v>
      </c>
      <c r="E66" s="16">
        <v>-41.5336</v>
      </c>
      <c r="F66" s="16">
        <v>-73.051699999999997</v>
      </c>
      <c r="G66" s="16" t="s">
        <v>710</v>
      </c>
      <c r="H66" s="16" t="s">
        <v>711</v>
      </c>
      <c r="I66" s="16" t="s">
        <v>749</v>
      </c>
      <c r="J66" s="16" t="s">
        <v>3</v>
      </c>
      <c r="K66" s="16" t="s">
        <v>3</v>
      </c>
      <c r="L66" s="16" t="s">
        <v>247</v>
      </c>
      <c r="M66" s="103"/>
      <c r="N66" s="18"/>
      <c r="O66" s="19" t="s">
        <v>428</v>
      </c>
      <c r="P66" s="19" t="s">
        <v>380</v>
      </c>
      <c r="Q66" s="18"/>
      <c r="R66" s="21" t="s">
        <v>381</v>
      </c>
      <c r="S66" s="21" t="s">
        <v>750</v>
      </c>
      <c r="T66" s="22">
        <v>152292</v>
      </c>
      <c r="U66" s="23">
        <v>45131</v>
      </c>
      <c r="V66" s="21" t="str">
        <f>IF(U66="","",IF(U66="TBD","TBD",IF(U66="N/A","N/A","W"&amp;TEXT(WEEKNUM(U66,21),"00")&amp;" "&amp;YEAR(U66))))</f>
        <v>W30 2023</v>
      </c>
      <c r="W66" s="23">
        <v>45194</v>
      </c>
      <c r="X66" s="23"/>
      <c r="Y66" s="23" t="str">
        <f>IF(X66="","",IF(X66="TBD","TBD",IF(X66="N/A","N/A","W"&amp;TEXT(WEEKNUM(X66,21),"00")&amp;" "&amp;YEAR(X66))))</f>
        <v/>
      </c>
      <c r="Z66" s="23"/>
      <c r="AA66" s="23"/>
      <c r="AB66" s="24">
        <f>+IF(Z66="",0,AA66-Z66)</f>
        <v>0</v>
      </c>
      <c r="AC66" s="21" t="s">
        <v>324</v>
      </c>
      <c r="AD66" s="21">
        <v>0</v>
      </c>
      <c r="AE66" s="23">
        <v>45196</v>
      </c>
      <c r="AF66" s="25" t="str">
        <f>IF(AE66="","",IF(AE66="TBD","TBD",IF(AE66="N/A","N/A","W"&amp;TEXT(WEEKNUM(AE66,21),"00")&amp;" "&amp;YEAR(AE66))))</f>
        <v>W39 2023</v>
      </c>
      <c r="AG66" s="21" t="s">
        <v>324</v>
      </c>
      <c r="AH66" s="21"/>
      <c r="AI66" s="23">
        <v>45194</v>
      </c>
      <c r="AJ66" s="25" t="str">
        <f>IF(AI66="","",IF(AI66="TBD","TBD",IF(AI66="N/A","N/A","W"&amp;TEXT(WEEKNUM(AI66,21),"00")&amp;" "&amp;YEAR(AI66))))</f>
        <v>W39 2023</v>
      </c>
      <c r="AK66" s="21" t="s">
        <v>324</v>
      </c>
      <c r="AL66" s="21"/>
      <c r="AM66" s="23">
        <v>45194</v>
      </c>
      <c r="AN66" s="25" t="str">
        <f>IF(AM66="","",IF(AM66="TBD","TBD",IF(AM66="N/A","N/A","W"&amp;TEXT(WEEKNUM(AM66,21),"00")&amp;" "&amp;YEAR(AM66))))</f>
        <v>W39 2023</v>
      </c>
      <c r="AO66" s="21" t="s">
        <v>324</v>
      </c>
      <c r="AP66" s="21"/>
      <c r="AQ66" s="23">
        <v>45191</v>
      </c>
      <c r="AR66" s="25" t="str">
        <f>IF(AQ66="","",IF(AQ66="TBD","TBD",IF(AQ66="N/A","N/A","W"&amp;TEXT(WEEKNUM(AQ66,21),"00")&amp;" "&amp;YEAR(AQ66))))</f>
        <v>W38 2023</v>
      </c>
      <c r="AS66" s="21"/>
      <c r="AT66" s="21"/>
      <c r="AU66" s="23"/>
      <c r="AV66" s="25" t="s">
        <v>252</v>
      </c>
      <c r="AW66" s="23">
        <v>45196</v>
      </c>
      <c r="AX66" s="25" t="str">
        <f>IF(AW66="","",IF(AW66="TBD","TBD",IF(AW66="N/A","N/A","W"&amp;TEXT(WEEKNUM(AW66,21),"00")&amp;" "&amp;YEAR(AW66))))</f>
        <v>W39 2023</v>
      </c>
      <c r="AY66" s="21" t="s">
        <v>327</v>
      </c>
      <c r="AZ66" s="21" t="s">
        <v>328</v>
      </c>
      <c r="BA66" s="21" t="s">
        <v>255</v>
      </c>
      <c r="BB66" s="23"/>
      <c r="BC66" s="23"/>
      <c r="BD66" s="23"/>
      <c r="BE66" s="25" t="str">
        <f>IF(BD66="","",IF(BD66="TBD","TBD",IF(BD66="N/A","N/A","W"&amp;TEXT(WEEKNUM(BD66,21),"00")&amp;" "&amp;YEAR(BD66))))</f>
        <v/>
      </c>
      <c r="BF66" s="23"/>
      <c r="BG66" s="25" t="str">
        <f>IF(BF66="","",IF(BF66="TBD","TBD",IF(BF66="N/A","N/A","W"&amp;TEXT(WEEKNUM(BF66,21),"00")&amp;" "&amp;YEAR(BF66))))</f>
        <v/>
      </c>
      <c r="BH66" s="24">
        <f>+IF(BF66="",0,(BF66-BD66))</f>
        <v>0</v>
      </c>
      <c r="BI66" s="26" t="s">
        <v>256</v>
      </c>
      <c r="BJ66" s="26"/>
      <c r="BK66" s="27"/>
      <c r="BL66" s="25" t="str">
        <f>IF(BK66="","",IF(BK66="TBD","TBD",IF(BK66="N/A","N/A","W"&amp;TEXT(WEEKNUM(BK66,21),"00")&amp;" "&amp;YEAR(BK66))))</f>
        <v/>
      </c>
      <c r="BM66" s="21" t="s">
        <v>256</v>
      </c>
      <c r="BN66" s="21"/>
      <c r="BO66" s="23"/>
      <c r="BP66" s="25" t="str">
        <f>IF(BO66="","",IF(BO66="TBD","TBD",IF(BO66="N/A","N/A","W"&amp;TEXT(WEEKNUM(BO66,21),"00")&amp;" "&amp;YEAR(BO66))))</f>
        <v/>
      </c>
      <c r="BQ66" s="21" t="s">
        <v>256</v>
      </c>
      <c r="BR66" s="21"/>
      <c r="BS66" s="23"/>
      <c r="BT66" s="25" t="str">
        <f t="shared" si="13"/>
        <v/>
      </c>
      <c r="BU66" s="21" t="s">
        <v>256</v>
      </c>
      <c r="BV66" s="21"/>
      <c r="BW66" s="23"/>
      <c r="BX66" s="25" t="str">
        <f t="shared" si="14"/>
        <v/>
      </c>
      <c r="BY66" s="23"/>
      <c r="BZ66" s="25" t="str">
        <f>IF(BY66="","",IF(BY66="TBD","TBD",IF(BY66="N/A","N/A","W"&amp;TEXT(WEEKNUM(BY66,21),"00")&amp;" "&amp;YEAR(BY66))))</f>
        <v/>
      </c>
      <c r="CA66" s="21" t="s">
        <v>257</v>
      </c>
      <c r="CB66" s="21" t="s">
        <v>349</v>
      </c>
      <c r="CC66" s="21" t="s">
        <v>350</v>
      </c>
      <c r="CD66" s="21"/>
      <c r="CE66" s="23"/>
      <c r="CF66" s="23"/>
      <c r="CG66" s="23"/>
      <c r="CH66" s="23"/>
      <c r="CI66" s="25" t="str">
        <f>IF(CH66="","",IF(CH66="TBD","TBD",IF(CH66="N/A","N/A","W"&amp;TEXT(WEEKNUM(CH66,21),"00")&amp;" "&amp;YEAR(CH66))))</f>
        <v/>
      </c>
      <c r="CJ66" s="23"/>
      <c r="CK66" s="25" t="str">
        <f>IF(CJ66="","",IF(CJ66="TBD","TBD",IF(CJ66="N/A","N/A","W"&amp;TEXT(WEEKNUM(CJ66,21),"00")&amp;" "&amp;YEAR(CJ66))))</f>
        <v/>
      </c>
      <c r="CL66" s="24">
        <f>+IF(CJ66="",0,(CJ66-CH66))</f>
        <v>0</v>
      </c>
      <c r="CM66" s="21" t="s">
        <v>258</v>
      </c>
      <c r="CN66" s="21"/>
      <c r="CO66" s="23"/>
      <c r="CP66" s="25" t="str">
        <f>IF(CO66="","",IF(CO66="TBD","TBD",IF(CO66="N/A","N/A","W"&amp;TEXT(WEEKNUM(CO66,21),"00")&amp;" "&amp;YEAR(CO66))))</f>
        <v/>
      </c>
      <c r="CQ66" s="23" t="s">
        <v>258</v>
      </c>
      <c r="CR66" s="23"/>
      <c r="CS66" s="23"/>
      <c r="CT66" s="25" t="str">
        <f>IF(CS66="","",IF(CS66="TBD","TBD",IF(CS66="N/A","N/A","W"&amp;TEXT(WEEKNUM(CS66,21),"00")&amp;" "&amp;YEAR(CS66))))</f>
        <v/>
      </c>
      <c r="CU66" s="21" t="s">
        <v>258</v>
      </c>
      <c r="CV66" s="21"/>
      <c r="CW66" s="23"/>
      <c r="CX66" s="25" t="str">
        <f>IF(CW66="","",IF(CW66="TBD","TBD",IF(CW66="N/A","N/A","W"&amp;TEXT(WEEKNUM(CW66,21),"00")&amp;" "&amp;YEAR(CW66))))</f>
        <v/>
      </c>
      <c r="CY66" s="21" t="s">
        <v>258</v>
      </c>
      <c r="CZ66" s="21"/>
      <c r="DA66" s="23"/>
      <c r="DB66" s="25" t="str">
        <f>IF(DA66="","",IF(DA66="TBD","TBD",IF(DA66="N/A","N/A","W"&amp;TEXT(WEEKNUM(DA66,21),"00")&amp;" "&amp;YEAR(DA66))))</f>
        <v/>
      </c>
      <c r="DC66" s="23"/>
      <c r="DD66" s="25" t="str">
        <f>IF(DC66="","",IF(DC66="TBD","TBD",IF(DC66="N/A","N/A","W"&amp;TEXT(WEEKNUM(DC66,21),"00")&amp;" "&amp;YEAR(DC66))))</f>
        <v/>
      </c>
      <c r="DE66" s="21" t="s">
        <v>258</v>
      </c>
      <c r="DF66" s="23"/>
      <c r="DG66" s="21" t="s">
        <v>259</v>
      </c>
      <c r="DH66" s="18"/>
      <c r="DI66" s="18"/>
      <c r="DJ66" s="18"/>
      <c r="DK66" s="21" t="s">
        <v>260</v>
      </c>
      <c r="DL66" s="21" t="s">
        <v>275</v>
      </c>
      <c r="DM66" s="21"/>
      <c r="DN66" s="23"/>
      <c r="DO66" s="23"/>
      <c r="DP66" s="23"/>
      <c r="DQ66" s="23" t="s">
        <v>262</v>
      </c>
      <c r="DR66" s="23"/>
      <c r="DS66" s="23"/>
      <c r="DT66" s="23"/>
      <c r="DU66" s="23"/>
      <c r="DV66" s="23"/>
      <c r="DW66" s="23"/>
      <c r="DX66" s="23"/>
      <c r="DY66" s="18"/>
      <c r="DZ66" s="18"/>
      <c r="EA66" s="18"/>
      <c r="EB66" s="21" t="s">
        <v>34</v>
      </c>
      <c r="EC66" s="18"/>
      <c r="ED66" s="18"/>
      <c r="EE66" s="18"/>
      <c r="EF66" s="55"/>
      <c r="EG66" s="55"/>
      <c r="EH66" s="18"/>
      <c r="EI66" s="18">
        <v>0</v>
      </c>
      <c r="EJ66" s="29" t="str">
        <f>K66&amp;AY66&amp;CA66&amp;DE66&amp;DT66&amp;DW66</f>
        <v>No VigenteTSS Aprobado 4GIng No Recibida 4GAs Built No Recibido</v>
      </c>
    </row>
    <row r="67" spans="1:140" ht="12.95" hidden="1" customHeight="1">
      <c r="A67" s="30" t="str">
        <f>IFERROR(IF(VLOOKUP(B67,SEARCH!A:A,1,0)=B67,"OK",""),"")</f>
        <v/>
      </c>
      <c r="B67" s="31" t="s">
        <v>751</v>
      </c>
      <c r="C67" s="15" t="s">
        <v>752</v>
      </c>
      <c r="D67" s="16">
        <v>10</v>
      </c>
      <c r="E67" s="16">
        <v>-41.512900000000002</v>
      </c>
      <c r="F67" s="16">
        <v>-73.041300000000007</v>
      </c>
      <c r="G67" s="16" t="s">
        <v>710</v>
      </c>
      <c r="H67" s="16" t="s">
        <v>711</v>
      </c>
      <c r="I67" s="16" t="s">
        <v>753</v>
      </c>
      <c r="J67" s="16" t="s">
        <v>535</v>
      </c>
      <c r="K67" s="16" t="s">
        <v>3</v>
      </c>
      <c r="L67" s="16" t="s">
        <v>247</v>
      </c>
      <c r="M67" s="103"/>
      <c r="N67" s="18"/>
      <c r="O67" s="19" t="s">
        <v>428</v>
      </c>
      <c r="P67" s="19" t="s">
        <v>380</v>
      </c>
      <c r="Q67" s="18"/>
      <c r="R67" s="21" t="s">
        <v>381</v>
      </c>
      <c r="S67" s="21">
        <v>24</v>
      </c>
      <c r="T67" s="22">
        <v>152277</v>
      </c>
      <c r="U67" s="23">
        <v>45131</v>
      </c>
      <c r="V67" s="21" t="str">
        <f>IF(U67="","",IF(U67="TBD","TBD",IF(U67="N/A","N/A","W"&amp;TEXT(WEEKNUM(U67,21),"00")&amp;" "&amp;YEAR(U67))))</f>
        <v>W30 2023</v>
      </c>
      <c r="W67" s="23">
        <v>45194</v>
      </c>
      <c r="X67" s="23"/>
      <c r="Y67" s="23" t="str">
        <f>IF(X67="","",IF(X67="TBD","TBD",IF(X67="N/A","N/A","W"&amp;TEXT(WEEKNUM(X67,21),"00")&amp;" "&amp;YEAR(X67))))</f>
        <v/>
      </c>
      <c r="Z67" s="23"/>
      <c r="AA67" s="23"/>
      <c r="AB67" s="24">
        <f>+IF(Z67="",0,AA67-Z67)</f>
        <v>0</v>
      </c>
      <c r="AC67" s="21" t="s">
        <v>324</v>
      </c>
      <c r="AD67" s="21">
        <v>0</v>
      </c>
      <c r="AE67" s="23">
        <v>45196</v>
      </c>
      <c r="AF67" s="25" t="str">
        <f>IF(AE67="","",IF(AE67="TBD","TBD",IF(AE67="N/A","N/A","W"&amp;TEXT(WEEKNUM(AE67,21),"00")&amp;" "&amp;YEAR(AE67))))</f>
        <v>W39 2023</v>
      </c>
      <c r="AG67" s="21" t="s">
        <v>324</v>
      </c>
      <c r="AH67" s="21"/>
      <c r="AI67" s="23">
        <v>45194</v>
      </c>
      <c r="AJ67" s="25" t="str">
        <f>IF(AI67="","",IF(AI67="TBD","TBD",IF(AI67="N/A","N/A","W"&amp;TEXT(WEEKNUM(AI67,21),"00")&amp;" "&amp;YEAR(AI67))))</f>
        <v>W39 2023</v>
      </c>
      <c r="AK67" s="21" t="s">
        <v>324</v>
      </c>
      <c r="AL67" s="21"/>
      <c r="AM67" s="23">
        <v>45194</v>
      </c>
      <c r="AN67" s="25" t="str">
        <f>IF(AM67="","",IF(AM67="TBD","TBD",IF(AM67="N/A","N/A","W"&amp;TEXT(WEEKNUM(AM67,21),"00")&amp;" "&amp;YEAR(AM67))))</f>
        <v>W39 2023</v>
      </c>
      <c r="AO67" s="21" t="s">
        <v>324</v>
      </c>
      <c r="AP67" s="21"/>
      <c r="AQ67" s="23">
        <v>45195</v>
      </c>
      <c r="AR67" s="25" t="str">
        <f>IF(AQ67="","",IF(AQ67="TBD","TBD",IF(AQ67="N/A","N/A","W"&amp;TEXT(WEEKNUM(AQ67,21),"00")&amp;" "&amp;YEAR(AQ67))))</f>
        <v>W39 2023</v>
      </c>
      <c r="AS67" s="21"/>
      <c r="AT67" s="21"/>
      <c r="AU67" s="23"/>
      <c r="AV67" s="25" t="s">
        <v>252</v>
      </c>
      <c r="AW67" s="23">
        <v>45201</v>
      </c>
      <c r="AX67" s="25" t="str">
        <f>IF(AW67="","",IF(AW67="TBD","TBD",IF(AW67="N/A","N/A","W"&amp;TEXT(WEEKNUM(AW67,21),"00")&amp;" "&amp;YEAR(AW67))))</f>
        <v>W40 2023</v>
      </c>
      <c r="AY67" s="21" t="s">
        <v>327</v>
      </c>
      <c r="AZ67" s="21" t="s">
        <v>328</v>
      </c>
      <c r="BA67" s="21" t="s">
        <v>255</v>
      </c>
      <c r="BB67" s="23"/>
      <c r="BC67" s="23"/>
      <c r="BD67" s="23"/>
      <c r="BE67" s="25" t="str">
        <f>IF(BD67="","",IF(BD67="TBD","TBD",IF(BD67="N/A","N/A","W"&amp;TEXT(WEEKNUM(BD67,21),"00")&amp;" "&amp;YEAR(BD67))))</f>
        <v/>
      </c>
      <c r="BF67" s="23"/>
      <c r="BG67" s="25" t="str">
        <f>IF(BF67="","",IF(BF67="TBD","TBD",IF(BF67="N/A","N/A","W"&amp;TEXT(WEEKNUM(BF67,21),"00")&amp;" "&amp;YEAR(BF67))))</f>
        <v/>
      </c>
      <c r="BH67" s="24">
        <f>+IF(BF67="",0,(BF67-BD67))</f>
        <v>0</v>
      </c>
      <c r="BI67" s="26" t="s">
        <v>256</v>
      </c>
      <c r="BJ67" s="26"/>
      <c r="BK67" s="27"/>
      <c r="BL67" s="25" t="str">
        <f>IF(BK67="","",IF(BK67="TBD","TBD",IF(BK67="N/A","N/A","W"&amp;TEXT(WEEKNUM(BK67,21),"00")&amp;" "&amp;YEAR(BK67))))</f>
        <v/>
      </c>
      <c r="BM67" s="21" t="s">
        <v>256</v>
      </c>
      <c r="BN67" s="21"/>
      <c r="BO67" s="23"/>
      <c r="BP67" s="25" t="str">
        <f>IF(BO67="","",IF(BO67="TBD","TBD",IF(BO67="N/A","N/A","W"&amp;TEXT(WEEKNUM(BO67,21),"00")&amp;" "&amp;YEAR(BO67))))</f>
        <v/>
      </c>
      <c r="BQ67" s="21" t="s">
        <v>256</v>
      </c>
      <c r="BR67" s="21"/>
      <c r="BS67" s="23"/>
      <c r="BT67" s="25" t="str">
        <f t="shared" si="13"/>
        <v/>
      </c>
      <c r="BU67" s="21" t="s">
        <v>256</v>
      </c>
      <c r="BV67" s="21"/>
      <c r="BW67" s="23"/>
      <c r="BX67" s="25" t="str">
        <f t="shared" si="14"/>
        <v/>
      </c>
      <c r="BY67" s="23"/>
      <c r="BZ67" s="25" t="str">
        <f>IF(BY67="","",IF(BY67="TBD","TBD",IF(BY67="N/A","N/A","W"&amp;TEXT(WEEKNUM(BY67,21),"00")&amp;" "&amp;YEAR(BY67))))</f>
        <v/>
      </c>
      <c r="CA67" s="21" t="s">
        <v>257</v>
      </c>
      <c r="CB67" s="21" t="s">
        <v>349</v>
      </c>
      <c r="CC67" s="21" t="s">
        <v>350</v>
      </c>
      <c r="CD67" s="21"/>
      <c r="CE67" s="23"/>
      <c r="CF67" s="23"/>
      <c r="CG67" s="23"/>
      <c r="CH67" s="23"/>
      <c r="CI67" s="25" t="str">
        <f>IF(CH67="","",IF(CH67="TBD","TBD",IF(CH67="N/A","N/A","W"&amp;TEXT(WEEKNUM(CH67,21),"00")&amp;" "&amp;YEAR(CH67))))</f>
        <v/>
      </c>
      <c r="CJ67" s="23"/>
      <c r="CK67" s="25" t="str">
        <f>IF(CJ67="","",IF(CJ67="TBD","TBD",IF(CJ67="N/A","N/A","W"&amp;TEXT(WEEKNUM(CJ67,21),"00")&amp;" "&amp;YEAR(CJ67))))</f>
        <v/>
      </c>
      <c r="CL67" s="24">
        <f>+IF(CJ67="",0,(CJ67-CH67))</f>
        <v>0</v>
      </c>
      <c r="CM67" s="21" t="s">
        <v>258</v>
      </c>
      <c r="CN67" s="21"/>
      <c r="CO67" s="23"/>
      <c r="CP67" s="25" t="str">
        <f>IF(CO67="","",IF(CO67="TBD","TBD",IF(CO67="N/A","N/A","W"&amp;TEXT(WEEKNUM(CO67,21),"00")&amp;" "&amp;YEAR(CO67))))</f>
        <v/>
      </c>
      <c r="CQ67" s="23" t="s">
        <v>258</v>
      </c>
      <c r="CR67" s="23"/>
      <c r="CS67" s="23"/>
      <c r="CT67" s="25" t="str">
        <f>IF(CS67="","",IF(CS67="TBD","TBD",IF(CS67="N/A","N/A","W"&amp;TEXT(WEEKNUM(CS67,21),"00")&amp;" "&amp;YEAR(CS67))))</f>
        <v/>
      </c>
      <c r="CU67" s="21" t="s">
        <v>258</v>
      </c>
      <c r="CV67" s="21"/>
      <c r="CW67" s="23"/>
      <c r="CX67" s="25" t="str">
        <f>IF(CW67="","",IF(CW67="TBD","TBD",IF(CW67="N/A","N/A","W"&amp;TEXT(WEEKNUM(CW67,21),"00")&amp;" "&amp;YEAR(CW67))))</f>
        <v/>
      </c>
      <c r="CY67" s="21" t="s">
        <v>258</v>
      </c>
      <c r="CZ67" s="21"/>
      <c r="DA67" s="23"/>
      <c r="DB67" s="25" t="str">
        <f>IF(DA67="","",IF(DA67="TBD","TBD",IF(DA67="N/A","N/A","W"&amp;TEXT(WEEKNUM(DA67,21),"00")&amp;" "&amp;YEAR(DA67))))</f>
        <v/>
      </c>
      <c r="DC67" s="23"/>
      <c r="DD67" s="25" t="str">
        <f>IF(DC67="","",IF(DC67="TBD","TBD",IF(DC67="N/A","N/A","W"&amp;TEXT(WEEKNUM(DC67,21),"00")&amp;" "&amp;YEAR(DC67))))</f>
        <v/>
      </c>
      <c r="DE67" s="21" t="s">
        <v>258</v>
      </c>
      <c r="DF67" s="23"/>
      <c r="DG67" s="21" t="s">
        <v>259</v>
      </c>
      <c r="DH67" s="18"/>
      <c r="DI67" s="18"/>
      <c r="DJ67" s="18"/>
      <c r="DK67" s="21" t="s">
        <v>260</v>
      </c>
      <c r="DL67" s="21" t="s">
        <v>275</v>
      </c>
      <c r="DM67" s="21"/>
      <c r="DN67" s="23"/>
      <c r="DO67" s="23"/>
      <c r="DP67" s="23"/>
      <c r="DQ67" s="23" t="s">
        <v>262</v>
      </c>
      <c r="DR67" s="23"/>
      <c r="DS67" s="23"/>
      <c r="DT67" s="23"/>
      <c r="DU67" s="23"/>
      <c r="DV67" s="23"/>
      <c r="DW67" s="23"/>
      <c r="DX67" s="23"/>
      <c r="DY67" s="18"/>
      <c r="DZ67" s="18"/>
      <c r="EA67" s="18"/>
      <c r="EB67" s="21" t="s">
        <v>34</v>
      </c>
      <c r="EC67" s="18"/>
      <c r="ED67" s="18"/>
      <c r="EE67" s="18"/>
      <c r="EF67" s="55"/>
      <c r="EG67" s="55"/>
      <c r="EH67" s="18"/>
      <c r="EI67" s="18">
        <v>0</v>
      </c>
      <c r="EJ67" s="29" t="str">
        <f>K67&amp;AY67&amp;CA67&amp;DE67&amp;DT67&amp;DW67</f>
        <v>No VigenteTSS Aprobado 4GIng No Recibida 4GAs Built No Recibido</v>
      </c>
    </row>
    <row r="68" spans="1:140" ht="12.95" hidden="1" customHeight="1">
      <c r="A68" s="30" t="str">
        <f>IFERROR(IF(VLOOKUP(B68,SEARCH!A:A,1,0)=B68,"OK",""),"")</f>
        <v/>
      </c>
      <c r="B68" s="31" t="s">
        <v>754</v>
      </c>
      <c r="C68" s="15" t="s">
        <v>755</v>
      </c>
      <c r="D68" s="16">
        <v>10</v>
      </c>
      <c r="E68" s="16">
        <v>-41.446300000000001</v>
      </c>
      <c r="F68" s="16">
        <v>-72.927199999999999</v>
      </c>
      <c r="G68" s="16" t="s">
        <v>710</v>
      </c>
      <c r="H68" s="16" t="s">
        <v>711</v>
      </c>
      <c r="I68" s="16" t="s">
        <v>756</v>
      </c>
      <c r="J68" s="16" t="s">
        <v>379</v>
      </c>
      <c r="K68" s="17" t="s">
        <v>319</v>
      </c>
      <c r="L68" s="16" t="s">
        <v>247</v>
      </c>
      <c r="M68" s="103">
        <v>4</v>
      </c>
      <c r="N68" s="18"/>
      <c r="O68" s="19" t="s">
        <v>428</v>
      </c>
      <c r="P68" s="19" t="s">
        <v>380</v>
      </c>
      <c r="Q68" s="18"/>
      <c r="R68" s="21" t="s">
        <v>322</v>
      </c>
      <c r="S68" s="21">
        <v>23</v>
      </c>
      <c r="T68" s="22">
        <v>152202</v>
      </c>
      <c r="U68" s="23">
        <v>45131</v>
      </c>
      <c r="V68" s="21" t="str">
        <f>IF(U68="","",IF(U68="TBD","TBD",IF(U68="N/A","N/A","W"&amp;TEXT(WEEKNUM(U68,21),"00")&amp;" "&amp;YEAR(U68))))</f>
        <v>W30 2023</v>
      </c>
      <c r="W68" s="23">
        <v>45194</v>
      </c>
      <c r="X68" s="23"/>
      <c r="Y68" s="23" t="str">
        <f>IF(X68="","",IF(X68="TBD","TBD",IF(X68="N/A","N/A","W"&amp;TEXT(WEEKNUM(X68,21),"00")&amp;" "&amp;YEAR(X68))))</f>
        <v/>
      </c>
      <c r="Z68" s="23"/>
      <c r="AA68" s="23"/>
      <c r="AB68" s="24">
        <f>+IF(Z68="",0,AA68-Z68)</f>
        <v>0</v>
      </c>
      <c r="AC68" s="21" t="s">
        <v>324</v>
      </c>
      <c r="AD68" s="21">
        <v>0</v>
      </c>
      <c r="AE68" s="23">
        <v>45196</v>
      </c>
      <c r="AF68" s="25" t="str">
        <f>IF(AE68="","",IF(AE68="TBD","TBD",IF(AE68="N/A","N/A","W"&amp;TEXT(WEEKNUM(AE68,21),"00")&amp;" "&amp;YEAR(AE68))))</f>
        <v>W39 2023</v>
      </c>
      <c r="AG68" s="21" t="s">
        <v>324</v>
      </c>
      <c r="AH68" s="21"/>
      <c r="AI68" s="23">
        <v>45194</v>
      </c>
      <c r="AJ68" s="25" t="str">
        <f>IF(AI68="","",IF(AI68="TBD","TBD",IF(AI68="N/A","N/A","W"&amp;TEXT(WEEKNUM(AI68,21),"00")&amp;" "&amp;YEAR(AI68))))</f>
        <v>W39 2023</v>
      </c>
      <c r="AK68" s="21" t="s">
        <v>324</v>
      </c>
      <c r="AL68" s="21"/>
      <c r="AM68" s="23">
        <v>45194</v>
      </c>
      <c r="AN68" s="25" t="str">
        <f>IF(AM68="","",IF(AM68="TBD","TBD",IF(AM68="N/A","N/A","W"&amp;TEXT(WEEKNUM(AM68,21),"00")&amp;" "&amp;YEAR(AM68))))</f>
        <v>W39 2023</v>
      </c>
      <c r="AO68" s="21" t="s">
        <v>324</v>
      </c>
      <c r="AP68" s="21"/>
      <c r="AQ68" s="23">
        <v>45195</v>
      </c>
      <c r="AR68" s="25" t="str">
        <f>IF(AQ68="","",IF(AQ68="TBD","TBD",IF(AQ68="N/A","N/A","W"&amp;TEXT(WEEKNUM(AQ68,21),"00")&amp;" "&amp;YEAR(AQ68))))</f>
        <v>W39 2023</v>
      </c>
      <c r="AS68" s="21"/>
      <c r="AT68" s="21"/>
      <c r="AU68" s="23"/>
      <c r="AV68" s="25" t="s">
        <v>252</v>
      </c>
      <c r="AW68" s="23">
        <v>45201</v>
      </c>
      <c r="AX68" s="25" t="str">
        <f>IF(AW68="","",IF(AW68="TBD","TBD",IF(AW68="N/A","N/A","W"&amp;TEXT(WEEKNUM(AW68,21),"00")&amp;" "&amp;YEAR(AW68))))</f>
        <v>W40 2023</v>
      </c>
      <c r="AY68" s="21" t="s">
        <v>327</v>
      </c>
      <c r="AZ68" s="21" t="s">
        <v>328</v>
      </c>
      <c r="BA68" s="21" t="s">
        <v>329</v>
      </c>
      <c r="BB68" s="23">
        <v>45525</v>
      </c>
      <c r="BC68" s="23"/>
      <c r="BD68" s="23">
        <v>45526</v>
      </c>
      <c r="BE68" s="25" t="str">
        <f>IF(BD68="","",IF(BD68="TBD","TBD",IF(BD68="N/A","N/A","W"&amp;TEXT(WEEKNUM(BD68,21),"00")&amp;" "&amp;YEAR(BD68))))</f>
        <v>W34 2024</v>
      </c>
      <c r="BF68" s="23"/>
      <c r="BG68" s="25" t="str">
        <f>IF(BF68="","",IF(BF68="TBD","TBD",IF(BF68="N/A","N/A","W"&amp;TEXT(WEEKNUM(BF68,21),"00")&amp;" "&amp;YEAR(BF68))))</f>
        <v/>
      </c>
      <c r="BH68" s="24">
        <f>+IF(BF68="",0,(BF68-BD68))</f>
        <v>0</v>
      </c>
      <c r="BI68" s="26" t="s">
        <v>330</v>
      </c>
      <c r="BJ68" s="26" t="s">
        <v>757</v>
      </c>
      <c r="BK68" s="27">
        <v>45532</v>
      </c>
      <c r="BL68" s="25" t="str">
        <f>IF(BK68="","",IF(BK68="TBD","TBD",IF(BK68="N/A","N/A","W"&amp;TEXT(WEEKNUM(BK68,21),"00")&amp;" "&amp;YEAR(BK68))))</f>
        <v>W35 2024</v>
      </c>
      <c r="BM68" s="21" t="s">
        <v>330</v>
      </c>
      <c r="BN68" s="21" t="s">
        <v>575</v>
      </c>
      <c r="BO68" s="23">
        <v>45534</v>
      </c>
      <c r="BP68" s="25" t="str">
        <f>IF(BO68="","",IF(BO68="TBD","TBD",IF(BO68="N/A","N/A","W"&amp;TEXT(WEEKNUM(BO68,21),"00")&amp;" "&amp;YEAR(BO68))))</f>
        <v>W35 2024</v>
      </c>
      <c r="BQ68" s="21" t="s">
        <v>330</v>
      </c>
      <c r="BR68" s="21"/>
      <c r="BS68" s="2">
        <v>45547</v>
      </c>
      <c r="BT68" s="25" t="str">
        <f t="shared" ref="BT68:BT131" si="25">IF(BS68="","",IF(BS68="TBD","TBD",IF(BS68="N/A","N/A","W"&amp;TEXT(WEEKNUM(BS68,21),"00")&amp;" "&amp;YEAR(BS68))))</f>
        <v>W37 2024</v>
      </c>
      <c r="BU68" s="21" t="s">
        <v>330</v>
      </c>
      <c r="BV68" s="21" t="s">
        <v>758</v>
      </c>
      <c r="BW68" s="23">
        <v>45531</v>
      </c>
      <c r="BX68" s="25" t="str">
        <f t="shared" ref="BX68:BX131" si="26">IF(BW68="","",IF(BW68="TBD","TBD",IF(BW68="N/A","N/A","W"&amp;TEXT(WEEKNUM(BW68,21),"00")&amp;" "&amp;YEAR(BW68))))</f>
        <v>W35 2024</v>
      </c>
      <c r="BY68" s="23">
        <v>45548</v>
      </c>
      <c r="BZ68" s="25" t="str">
        <f>IF(BY68="","",IF(BY68="TBD","TBD",IF(BY68="N/A","N/A","W"&amp;TEXT(WEEKNUM(BY68,21),"00")&amp;" "&amp;YEAR(BY68))))</f>
        <v>W37 2024</v>
      </c>
      <c r="CA68" s="22" t="s">
        <v>335</v>
      </c>
      <c r="CB68" s="21" t="s">
        <v>336</v>
      </c>
      <c r="CC68" s="21" t="s">
        <v>336</v>
      </c>
      <c r="CD68" s="21" t="s">
        <v>515</v>
      </c>
      <c r="CE68" s="23"/>
      <c r="CF68" s="23">
        <v>45715</v>
      </c>
      <c r="CG68" s="23">
        <v>45775</v>
      </c>
      <c r="CH68" s="23">
        <v>45776</v>
      </c>
      <c r="CI68" s="25" t="str">
        <f>IF(CH68="","",IF(CH68="TBD","TBD",IF(CH68="N/A","N/A","W"&amp;TEXT(WEEKNUM(CH68,21),"00")&amp;" "&amp;YEAR(CH68))))</f>
        <v>W18 2025</v>
      </c>
      <c r="CJ68" s="23">
        <v>45777</v>
      </c>
      <c r="CK68" s="25" t="str">
        <f>IF(CJ68="","",IF(CJ68="TBD","TBD",IF(CJ68="N/A","N/A","W"&amp;TEXT(WEEKNUM(CJ68,21),"00")&amp;" "&amp;YEAR(CJ68))))</f>
        <v>W18 2025</v>
      </c>
      <c r="CL68" s="24">
        <f>+IF(CJ68="",0,(CJ68-CH68))</f>
        <v>1</v>
      </c>
      <c r="CM68" s="20" t="s">
        <v>339</v>
      </c>
      <c r="CN68" s="20" t="s">
        <v>759</v>
      </c>
      <c r="CO68" s="23">
        <v>45779</v>
      </c>
      <c r="CP68" s="25" t="str">
        <f>IF(CO68="","",IF(CO68="TBD","TBD",IF(CO68="N/A","N/A","W"&amp;TEXT(WEEKNUM(CO68,21),"00")&amp;" "&amp;YEAR(CO68))))</f>
        <v>W18 2025</v>
      </c>
      <c r="CQ68" s="20" t="s">
        <v>339</v>
      </c>
      <c r="CR68" s="23"/>
      <c r="CS68" s="23">
        <v>45764</v>
      </c>
      <c r="CT68" s="25" t="str">
        <f>IF(CS68="","",IF(CS68="TBD","TBD",IF(CS68="N/A","N/A","W"&amp;TEXT(WEEKNUM(CS68,21),"00")&amp;" "&amp;YEAR(CS68))))</f>
        <v>W16 2025</v>
      </c>
      <c r="CU68" s="21" t="s">
        <v>339</v>
      </c>
      <c r="CV68" s="21" t="s">
        <v>760</v>
      </c>
      <c r="CW68" s="23">
        <v>45763</v>
      </c>
      <c r="CX68" s="25" t="str">
        <f>IF(CW68="","",IF(CW68="TBD","TBD",IF(CW68="N/A","N/A","W"&amp;TEXT(WEEKNUM(CW68,21),"00")&amp;" "&amp;YEAR(CW68))))</f>
        <v>W16 2025</v>
      </c>
      <c r="CY68" s="21" t="s">
        <v>421</v>
      </c>
      <c r="CZ68" s="41" t="s">
        <v>761</v>
      </c>
      <c r="DA68" s="23">
        <v>45763</v>
      </c>
      <c r="DB68" s="25" t="str">
        <f>IF(DA68="","",IF(DA68="TBD","TBD",IF(DA68="N/A","N/A","W"&amp;TEXT(WEEKNUM(DA68,21),"00")&amp;" "&amp;YEAR(DA68))))</f>
        <v>W16 2025</v>
      </c>
      <c r="DC68" s="23">
        <v>45779</v>
      </c>
      <c r="DD68" s="25" t="str">
        <f>IF(DC68="","",IF(DC68="TBD","TBD",IF(DC68="N/A","N/A","W"&amp;TEXT(WEEKNUM(DC68,21),"00")&amp;" "&amp;YEAR(DC68))))</f>
        <v>W18 2025</v>
      </c>
      <c r="DE68" s="21" t="s">
        <v>392</v>
      </c>
      <c r="DF68" s="23"/>
      <c r="DG68" s="21" t="s">
        <v>259</v>
      </c>
      <c r="DH68" s="21">
        <v>0</v>
      </c>
      <c r="DI68" s="18"/>
      <c r="DJ68" s="18"/>
      <c r="DK68" s="21" t="s">
        <v>260</v>
      </c>
      <c r="DL68" s="21" t="s">
        <v>341</v>
      </c>
      <c r="DM68" s="21"/>
      <c r="DN68" s="23">
        <v>45817</v>
      </c>
      <c r="DO68" s="23">
        <v>45817</v>
      </c>
      <c r="DP68" s="23"/>
      <c r="DQ68" s="23" t="s">
        <v>262</v>
      </c>
      <c r="DR68" s="23"/>
      <c r="DS68" s="23"/>
      <c r="DT68" s="23"/>
      <c r="DU68" s="23"/>
      <c r="DV68" s="23">
        <v>45831</v>
      </c>
      <c r="DW68" s="23" t="s">
        <v>342</v>
      </c>
      <c r="DX68" s="23"/>
      <c r="DY68" s="18"/>
      <c r="DZ68" s="18" t="s">
        <v>503</v>
      </c>
      <c r="EA68" s="18" t="s">
        <v>504</v>
      </c>
      <c r="EB68" s="21" t="s">
        <v>41</v>
      </c>
      <c r="EC68" s="18" t="s">
        <v>234</v>
      </c>
      <c r="ED68" s="18"/>
      <c r="EE68" s="18"/>
      <c r="EF68" s="60"/>
      <c r="EG68" s="60"/>
      <c r="EH68" s="18" t="s">
        <v>116</v>
      </c>
      <c r="EI68" s="18" t="s">
        <v>762</v>
      </c>
      <c r="EJ68" s="29" t="str">
        <f>K68&amp;AY68&amp;CA68&amp;DE68&amp;DT68&amp;DW68</f>
        <v>VigenteTSS Aprobado 4GIng Aprobada 4GAs Built Aprobado con Observaciones 4GOn Air</v>
      </c>
    </row>
    <row r="69" spans="1:140" ht="12.95" hidden="1" customHeight="1">
      <c r="A69" s="30" t="str">
        <f>IFERROR(IF(VLOOKUP(B69,SEARCH!A:A,1,0)=B69,"OK",""),"")</f>
        <v/>
      </c>
      <c r="B69" s="31" t="s">
        <v>763</v>
      </c>
      <c r="C69" s="15" t="s">
        <v>764</v>
      </c>
      <c r="D69" s="16">
        <v>10</v>
      </c>
      <c r="E69" s="16">
        <v>-42.475299999999997</v>
      </c>
      <c r="F69" s="16">
        <v>-73.494799999999998</v>
      </c>
      <c r="G69" s="16" t="s">
        <v>710</v>
      </c>
      <c r="H69" s="16" t="s">
        <v>765</v>
      </c>
      <c r="I69" s="16" t="s">
        <v>766</v>
      </c>
      <c r="J69" s="16" t="s">
        <v>3</v>
      </c>
      <c r="K69" s="16" t="s">
        <v>3</v>
      </c>
      <c r="L69" s="16" t="s">
        <v>247</v>
      </c>
      <c r="M69" s="103"/>
      <c r="N69" s="18"/>
      <c r="O69" s="19" t="s">
        <v>428</v>
      </c>
      <c r="P69" s="19" t="s">
        <v>380</v>
      </c>
      <c r="Q69" s="18"/>
      <c r="R69" s="21" t="s">
        <v>381</v>
      </c>
      <c r="S69" s="21">
        <v>28</v>
      </c>
      <c r="T69" s="166">
        <v>152170</v>
      </c>
      <c r="U69" s="23">
        <v>45131</v>
      </c>
      <c r="V69" s="21" t="str">
        <f>IF(U69="","",IF(U69="TBD","TBD",IF(U69="N/A","N/A","W"&amp;TEXT(WEEKNUM(U69,21),"00")&amp;" "&amp;YEAR(U69))))</f>
        <v>W30 2023</v>
      </c>
      <c r="W69" s="23">
        <v>45287</v>
      </c>
      <c r="X69" s="23"/>
      <c r="Y69" s="23" t="str">
        <f>IF(X69="","",IF(X69="TBD","TBD",IF(X69="N/A","N/A","W"&amp;TEXT(WEEKNUM(X69,21),"00")&amp;" "&amp;YEAR(X69))))</f>
        <v/>
      </c>
      <c r="Z69" s="23">
        <v>45287</v>
      </c>
      <c r="AA69" s="23">
        <v>45296</v>
      </c>
      <c r="AB69" s="24">
        <f>+IF(Z69="",0,AA69-Z69)</f>
        <v>9</v>
      </c>
      <c r="AC69" s="21" t="s">
        <v>324</v>
      </c>
      <c r="AD69" s="21"/>
      <c r="AE69" s="23">
        <v>45293</v>
      </c>
      <c r="AF69" s="25" t="str">
        <f>IF(AE69="","",IF(AE69="TBD","TBD",IF(AE69="N/A","N/A","W"&amp;TEXT(WEEKNUM(AE69,21),"00")&amp;" "&amp;YEAR(AE69))))</f>
        <v>W01 2024</v>
      </c>
      <c r="AG69" s="21" t="s">
        <v>324</v>
      </c>
      <c r="AH69" s="21"/>
      <c r="AI69" s="23">
        <v>45289</v>
      </c>
      <c r="AJ69" s="25" t="str">
        <f>IF(AI69="","",IF(AI69="TBD","TBD",IF(AI69="N/A","N/A","W"&amp;TEXT(WEEKNUM(AI69,21),"00")&amp;" "&amp;YEAR(AI69))))</f>
        <v>W52 2023</v>
      </c>
      <c r="AK69" s="21" t="s">
        <v>324</v>
      </c>
      <c r="AL69" s="21"/>
      <c r="AM69" s="23">
        <v>45293</v>
      </c>
      <c r="AN69" s="25" t="str">
        <f>IF(AM69="","",IF(AM69="TBD","TBD",IF(AM69="N/A","N/A","W"&amp;TEXT(WEEKNUM(AM69,21),"00")&amp;" "&amp;YEAR(AM69))))</f>
        <v>W01 2024</v>
      </c>
      <c r="AO69" s="21" t="s">
        <v>324</v>
      </c>
      <c r="AP69" s="21" t="s">
        <v>767</v>
      </c>
      <c r="AQ69" s="23">
        <v>44943</v>
      </c>
      <c r="AR69" s="25" t="str">
        <f>IF(AQ69="","",IF(AQ69="TBD","TBD",IF(AQ69="N/A","N/A","W"&amp;TEXT(WEEKNUM(AQ69,21),"00")&amp;" "&amp;YEAR(AQ69))))</f>
        <v>W03 2023</v>
      </c>
      <c r="AS69" s="21"/>
      <c r="AT69" s="21"/>
      <c r="AU69" s="23"/>
      <c r="AV69" s="25" t="s">
        <v>252</v>
      </c>
      <c r="AW69" s="23">
        <v>44943</v>
      </c>
      <c r="AX69" s="25" t="str">
        <f>IF(AW69="","",IF(AW69="TBD","TBD",IF(AW69="N/A","N/A","W"&amp;TEXT(WEEKNUM(AW69,21),"00")&amp;" "&amp;YEAR(AW69))))</f>
        <v>W03 2023</v>
      </c>
      <c r="AY69" s="21" t="s">
        <v>327</v>
      </c>
      <c r="AZ69" s="21" t="s">
        <v>328</v>
      </c>
      <c r="BA69" s="21" t="s">
        <v>255</v>
      </c>
      <c r="BB69" s="23"/>
      <c r="BC69" s="23"/>
      <c r="BD69" s="23"/>
      <c r="BE69" s="25" t="str">
        <f>IF(BD69="","",IF(BD69="TBD","TBD",IF(BD69="N/A","N/A","W"&amp;TEXT(WEEKNUM(BD69,21),"00")&amp;" "&amp;YEAR(BD69))))</f>
        <v/>
      </c>
      <c r="BF69" s="23"/>
      <c r="BG69" s="25" t="str">
        <f>IF(BF69="","",IF(BF69="TBD","TBD",IF(BF69="N/A","N/A","W"&amp;TEXT(WEEKNUM(BF69,21),"00")&amp;" "&amp;YEAR(BF69))))</f>
        <v/>
      </c>
      <c r="BH69" s="24">
        <f>+IF(BF69="",0,(BF69-BD69))</f>
        <v>0</v>
      </c>
      <c r="BI69" s="26" t="s">
        <v>256</v>
      </c>
      <c r="BJ69" s="26"/>
      <c r="BK69" s="27"/>
      <c r="BL69" s="25" t="str">
        <f>IF(BK69="","",IF(BK69="TBD","TBD",IF(BK69="N/A","N/A","W"&amp;TEXT(WEEKNUM(BK69,21),"00")&amp;" "&amp;YEAR(BK69))))</f>
        <v/>
      </c>
      <c r="BM69" s="21" t="s">
        <v>256</v>
      </c>
      <c r="BN69" s="21"/>
      <c r="BO69" s="23"/>
      <c r="BP69" s="25" t="str">
        <f>IF(BO69="","",IF(BO69="TBD","TBD",IF(BO69="N/A","N/A","W"&amp;TEXT(WEEKNUM(BO69,21),"00")&amp;" "&amp;YEAR(BO69))))</f>
        <v/>
      </c>
      <c r="BQ69" s="21" t="s">
        <v>256</v>
      </c>
      <c r="BR69" s="21"/>
      <c r="BS69" s="23"/>
      <c r="BT69" s="25" t="str">
        <f t="shared" si="25"/>
        <v/>
      </c>
      <c r="BU69" s="21" t="s">
        <v>256</v>
      </c>
      <c r="BV69" s="21"/>
      <c r="BW69" s="23"/>
      <c r="BX69" s="25" t="str">
        <f t="shared" si="26"/>
        <v/>
      </c>
      <c r="BY69" s="23"/>
      <c r="BZ69" s="25" t="str">
        <f>IF(BY69="","",IF(BY69="TBD","TBD",IF(BY69="N/A","N/A","W"&amp;TEXT(WEEKNUM(BY69,21),"00")&amp;" "&amp;YEAR(BY69))))</f>
        <v/>
      </c>
      <c r="CA69" s="21" t="s">
        <v>257</v>
      </c>
      <c r="CB69" s="21" t="s">
        <v>349</v>
      </c>
      <c r="CC69" s="21" t="s">
        <v>350</v>
      </c>
      <c r="CD69" s="21"/>
      <c r="CE69" s="23"/>
      <c r="CF69" s="23"/>
      <c r="CG69" s="23"/>
      <c r="CH69" s="23"/>
      <c r="CI69" s="25" t="str">
        <f>IF(CH69="","",IF(CH69="TBD","TBD",IF(CH69="N/A","N/A","W"&amp;TEXT(WEEKNUM(CH69,21),"00")&amp;" "&amp;YEAR(CH69))))</f>
        <v/>
      </c>
      <c r="CJ69" s="23"/>
      <c r="CK69" s="25" t="str">
        <f>IF(CJ69="","",IF(CJ69="TBD","TBD",IF(CJ69="N/A","N/A","W"&amp;TEXT(WEEKNUM(CJ69,21),"00")&amp;" "&amp;YEAR(CJ69))))</f>
        <v/>
      </c>
      <c r="CL69" s="24">
        <f>+IF(CJ69="",0,(CJ69-CH69))</f>
        <v>0</v>
      </c>
      <c r="CM69" s="21" t="s">
        <v>258</v>
      </c>
      <c r="CN69" s="21"/>
      <c r="CO69" s="23"/>
      <c r="CP69" s="25" t="str">
        <f>IF(CO69="","",IF(CO69="TBD","TBD",IF(CO69="N/A","N/A","W"&amp;TEXT(WEEKNUM(CO69,21),"00")&amp;" "&amp;YEAR(CO69))))</f>
        <v/>
      </c>
      <c r="CQ69" s="23" t="s">
        <v>258</v>
      </c>
      <c r="CR69" s="23"/>
      <c r="CS69" s="23"/>
      <c r="CT69" s="25" t="str">
        <f>IF(CS69="","",IF(CS69="TBD","TBD",IF(CS69="N/A","N/A","W"&amp;TEXT(WEEKNUM(CS69,21),"00")&amp;" "&amp;YEAR(CS69))))</f>
        <v/>
      </c>
      <c r="CU69" s="21" t="s">
        <v>258</v>
      </c>
      <c r="CV69" s="21"/>
      <c r="CW69" s="23"/>
      <c r="CX69" s="25" t="str">
        <f>IF(CW69="","",IF(CW69="TBD","TBD",IF(CW69="N/A","N/A","W"&amp;TEXT(WEEKNUM(CW69,21),"00")&amp;" "&amp;YEAR(CW69))))</f>
        <v/>
      </c>
      <c r="CY69" s="21" t="s">
        <v>258</v>
      </c>
      <c r="CZ69" s="21"/>
      <c r="DA69" s="23"/>
      <c r="DB69" s="25" t="str">
        <f>IF(DA69="","",IF(DA69="TBD","TBD",IF(DA69="N/A","N/A","W"&amp;TEXT(WEEKNUM(DA69,21),"00")&amp;" "&amp;YEAR(DA69))))</f>
        <v/>
      </c>
      <c r="DC69" s="23"/>
      <c r="DD69" s="25" t="str">
        <f>IF(DC69="","",IF(DC69="TBD","TBD",IF(DC69="N/A","N/A","W"&amp;TEXT(WEEKNUM(DC69,21),"00")&amp;" "&amp;YEAR(DC69))))</f>
        <v/>
      </c>
      <c r="DE69" s="21" t="s">
        <v>258</v>
      </c>
      <c r="DF69" s="23"/>
      <c r="DG69" s="21" t="s">
        <v>259</v>
      </c>
      <c r="DH69" s="18"/>
      <c r="DI69" s="18"/>
      <c r="DJ69" s="18"/>
      <c r="DK69" s="21" t="s">
        <v>260</v>
      </c>
      <c r="DL69" s="21" t="s">
        <v>275</v>
      </c>
      <c r="DM69" s="21"/>
      <c r="DN69" s="23"/>
      <c r="DO69" s="23"/>
      <c r="DP69" s="23"/>
      <c r="DQ69" s="23" t="s">
        <v>262</v>
      </c>
      <c r="DR69" s="23"/>
      <c r="DS69" s="23"/>
      <c r="DT69" s="23"/>
      <c r="DU69" s="23"/>
      <c r="DV69" s="23"/>
      <c r="DW69" s="23"/>
      <c r="DX69" s="23"/>
      <c r="DY69" s="18"/>
      <c r="DZ69" s="18"/>
      <c r="EA69" s="18"/>
      <c r="EB69" s="21" t="s">
        <v>34</v>
      </c>
      <c r="EC69" s="18"/>
      <c r="ED69" s="18"/>
      <c r="EE69" s="18"/>
      <c r="EF69" s="55"/>
      <c r="EG69" s="55"/>
      <c r="EH69" s="18"/>
      <c r="EI69" s="18">
        <v>0</v>
      </c>
      <c r="EJ69" s="29" t="str">
        <f>K69&amp;AY69&amp;CA69&amp;DE69&amp;DT69&amp;DW69</f>
        <v>No VigenteTSS Aprobado 4GIng No Recibida 4GAs Built No Recibido</v>
      </c>
    </row>
    <row r="70" spans="1:140" ht="12.95" hidden="1" customHeight="1">
      <c r="A70" s="30" t="str">
        <f>IFERROR(IF(VLOOKUP(B70,SEARCH!A:A,1,0)=B70,"OK",""),"")</f>
        <v/>
      </c>
      <c r="B70" s="31" t="s">
        <v>768</v>
      </c>
      <c r="C70" s="15" t="s">
        <v>769</v>
      </c>
      <c r="D70" s="16">
        <v>11</v>
      </c>
      <c r="E70" s="16">
        <v>-45.572609999999997</v>
      </c>
      <c r="F70" s="16">
        <v>-72.049530000000004</v>
      </c>
      <c r="G70" s="16" t="s">
        <v>770</v>
      </c>
      <c r="H70" s="16" t="s">
        <v>771</v>
      </c>
      <c r="I70" s="16" t="s">
        <v>772</v>
      </c>
      <c r="J70" s="16" t="s">
        <v>535</v>
      </c>
      <c r="K70" s="16" t="s">
        <v>3</v>
      </c>
      <c r="L70" s="16" t="s">
        <v>247</v>
      </c>
      <c r="M70" s="103"/>
      <c r="N70" s="18"/>
      <c r="O70" s="19" t="s">
        <v>428</v>
      </c>
      <c r="P70" s="19" t="s">
        <v>380</v>
      </c>
      <c r="Q70" s="18"/>
      <c r="R70" s="21" t="s">
        <v>322</v>
      </c>
      <c r="S70" s="21">
        <v>12</v>
      </c>
      <c r="T70" s="166">
        <v>151748</v>
      </c>
      <c r="U70" s="23">
        <v>45131</v>
      </c>
      <c r="V70" s="21" t="str">
        <f>IF(U70="","",IF(U70="TBD","TBD",IF(U70="N/A","N/A","W"&amp;TEXT(WEEKNUM(U70,21),"00")&amp;" "&amp;YEAR(U70))))</f>
        <v>W30 2023</v>
      </c>
      <c r="W70" s="23">
        <v>45236</v>
      </c>
      <c r="X70" s="23"/>
      <c r="Y70" s="23" t="str">
        <f>IF(X70="","",IF(X70="TBD","TBD",IF(X70="N/A","N/A","W"&amp;TEXT(WEEKNUM(X70,21),"00")&amp;" "&amp;YEAR(X70))))</f>
        <v/>
      </c>
      <c r="Z70" s="23">
        <v>45236</v>
      </c>
      <c r="AA70" s="23">
        <v>45239</v>
      </c>
      <c r="AB70" s="24">
        <f>+IF(Z70="",0,AA70-Z70)</f>
        <v>3</v>
      </c>
      <c r="AC70" s="21" t="s">
        <v>324</v>
      </c>
      <c r="AD70" s="21"/>
      <c r="AE70" s="23">
        <v>45236</v>
      </c>
      <c r="AF70" s="25" t="str">
        <f>IF(AE70="","",IF(AE70="TBD","TBD",IF(AE70="N/A","N/A","W"&amp;TEXT(WEEKNUM(AE70,21),"00")&amp;" "&amp;YEAR(AE70))))</f>
        <v>W45 2023</v>
      </c>
      <c r="AG70" s="21" t="s">
        <v>324</v>
      </c>
      <c r="AH70" s="21"/>
      <c r="AI70" s="23">
        <v>45236</v>
      </c>
      <c r="AJ70" s="25" t="str">
        <f>IF(AI70="","",IF(AI70="TBD","TBD",IF(AI70="N/A","N/A","W"&amp;TEXT(WEEKNUM(AI70,21),"00")&amp;" "&amp;YEAR(AI70))))</f>
        <v>W45 2023</v>
      </c>
      <c r="AK70" s="21" t="s">
        <v>324</v>
      </c>
      <c r="AL70" s="21"/>
      <c r="AM70" s="23">
        <v>45236</v>
      </c>
      <c r="AN70" s="25" t="str">
        <f>IF(AM70="","",IF(AM70="TBD","TBD",IF(AM70="N/A","N/A","W"&amp;TEXT(WEEKNUM(AM70,21),"00")&amp;" "&amp;YEAR(AM70))))</f>
        <v>W45 2023</v>
      </c>
      <c r="AO70" s="21" t="s">
        <v>324</v>
      </c>
      <c r="AP70" s="21" t="s">
        <v>773</v>
      </c>
      <c r="AQ70" s="23">
        <v>45236</v>
      </c>
      <c r="AR70" s="25" t="str">
        <f>IF(AQ70="","",IF(AQ70="TBD","TBD",IF(AQ70="N/A","N/A","W"&amp;TEXT(WEEKNUM(AQ70,21),"00")&amp;" "&amp;YEAR(AQ70))))</f>
        <v>W45 2023</v>
      </c>
      <c r="AS70" s="21"/>
      <c r="AT70" s="21"/>
      <c r="AU70" s="23"/>
      <c r="AV70" s="25" t="s">
        <v>252</v>
      </c>
      <c r="AW70" s="23">
        <v>45236</v>
      </c>
      <c r="AX70" s="25" t="str">
        <f>IF(AW70="","",IF(AW70="TBD","TBD",IF(AW70="N/A","N/A","W"&amp;TEXT(WEEKNUM(AW70,21),"00")&amp;" "&amp;YEAR(AW70))))</f>
        <v>W45 2023</v>
      </c>
      <c r="AY70" s="21" t="s">
        <v>327</v>
      </c>
      <c r="AZ70" s="21" t="s">
        <v>328</v>
      </c>
      <c r="BA70" s="21" t="s">
        <v>255</v>
      </c>
      <c r="BB70" s="23"/>
      <c r="BC70" s="23"/>
      <c r="BD70" s="23"/>
      <c r="BE70" s="25" t="str">
        <f>IF(BD70="","",IF(BD70="TBD","TBD",IF(BD70="N/A","N/A","W"&amp;TEXT(WEEKNUM(BD70,21),"00")&amp;" "&amp;YEAR(BD70))))</f>
        <v/>
      </c>
      <c r="BF70" s="23"/>
      <c r="BG70" s="25" t="str">
        <f>IF(BF70="","",IF(BF70="TBD","TBD",IF(BF70="N/A","N/A","W"&amp;TEXT(WEEKNUM(BF70,21),"00")&amp;" "&amp;YEAR(BF70))))</f>
        <v/>
      </c>
      <c r="BH70" s="24">
        <f>+IF(BF70="",0,(BF70-BD70))</f>
        <v>0</v>
      </c>
      <c r="BI70" s="26" t="s">
        <v>256</v>
      </c>
      <c r="BJ70" s="26"/>
      <c r="BK70" s="27"/>
      <c r="BL70" s="25" t="str">
        <f>IF(BK70="","",IF(BK70="TBD","TBD",IF(BK70="N/A","N/A","W"&amp;TEXT(WEEKNUM(BK70,21),"00")&amp;" "&amp;YEAR(BK70))))</f>
        <v/>
      </c>
      <c r="BM70" s="21" t="s">
        <v>256</v>
      </c>
      <c r="BN70" s="21"/>
      <c r="BO70" s="23"/>
      <c r="BP70" s="25" t="str">
        <f>IF(BO70="","",IF(BO70="TBD","TBD",IF(BO70="N/A","N/A","W"&amp;TEXT(WEEKNUM(BO70,21),"00")&amp;" "&amp;YEAR(BO70))))</f>
        <v/>
      </c>
      <c r="BQ70" s="21" t="s">
        <v>256</v>
      </c>
      <c r="BR70" s="21"/>
      <c r="BS70" s="23"/>
      <c r="BT70" s="25" t="str">
        <f t="shared" si="25"/>
        <v/>
      </c>
      <c r="BU70" s="21" t="s">
        <v>256</v>
      </c>
      <c r="BV70" s="21"/>
      <c r="BW70" s="23"/>
      <c r="BX70" s="25" t="str">
        <f t="shared" si="26"/>
        <v/>
      </c>
      <c r="BY70" s="23"/>
      <c r="BZ70" s="25" t="str">
        <f>IF(BY70="","",IF(BY70="TBD","TBD",IF(BY70="N/A","N/A","W"&amp;TEXT(WEEKNUM(BY70,21),"00")&amp;" "&amp;YEAR(BY70))))</f>
        <v/>
      </c>
      <c r="CA70" s="21" t="s">
        <v>257</v>
      </c>
      <c r="CB70" s="21" t="s">
        <v>349</v>
      </c>
      <c r="CC70" s="21" t="s">
        <v>350</v>
      </c>
      <c r="CD70" s="21"/>
      <c r="CE70" s="23"/>
      <c r="CF70" s="23"/>
      <c r="CG70" s="23"/>
      <c r="CH70" s="23"/>
      <c r="CI70" s="25" t="str">
        <f>IF(CH70="","",IF(CH70="TBD","TBD",IF(CH70="N/A","N/A","W"&amp;TEXT(WEEKNUM(CH70,21),"00")&amp;" "&amp;YEAR(CH70))))</f>
        <v/>
      </c>
      <c r="CJ70" s="23"/>
      <c r="CK70" s="25" t="str">
        <f>IF(CJ70="","",IF(CJ70="TBD","TBD",IF(CJ70="N/A","N/A","W"&amp;TEXT(WEEKNUM(CJ70,21),"00")&amp;" "&amp;YEAR(CJ70))))</f>
        <v/>
      </c>
      <c r="CL70" s="24">
        <f>+IF(CJ70="",0,(CJ70-CH70))</f>
        <v>0</v>
      </c>
      <c r="CM70" s="21" t="s">
        <v>258</v>
      </c>
      <c r="CN70" s="21"/>
      <c r="CO70" s="23"/>
      <c r="CP70" s="25" t="str">
        <f>IF(CO70="","",IF(CO70="TBD","TBD",IF(CO70="N/A","N/A","W"&amp;TEXT(WEEKNUM(CO70,21),"00")&amp;" "&amp;YEAR(CO70))))</f>
        <v/>
      </c>
      <c r="CQ70" s="23" t="s">
        <v>258</v>
      </c>
      <c r="CR70" s="23"/>
      <c r="CS70" s="23"/>
      <c r="CT70" s="25" t="str">
        <f>IF(CS70="","",IF(CS70="TBD","TBD",IF(CS70="N/A","N/A","W"&amp;TEXT(WEEKNUM(CS70,21),"00")&amp;" "&amp;YEAR(CS70))))</f>
        <v/>
      </c>
      <c r="CU70" s="21" t="s">
        <v>258</v>
      </c>
      <c r="CV70" s="21"/>
      <c r="CW70" s="23"/>
      <c r="CX70" s="25" t="str">
        <f>IF(CW70="","",IF(CW70="TBD","TBD",IF(CW70="N/A","N/A","W"&amp;TEXT(WEEKNUM(CW70,21),"00")&amp;" "&amp;YEAR(CW70))))</f>
        <v/>
      </c>
      <c r="CY70" s="21" t="s">
        <v>258</v>
      </c>
      <c r="CZ70" s="21"/>
      <c r="DA70" s="23"/>
      <c r="DB70" s="25" t="str">
        <f>IF(DA70="","",IF(DA70="TBD","TBD",IF(DA70="N/A","N/A","W"&amp;TEXT(WEEKNUM(DA70,21),"00")&amp;" "&amp;YEAR(DA70))))</f>
        <v/>
      </c>
      <c r="DC70" s="23"/>
      <c r="DD70" s="25" t="str">
        <f>IF(DC70="","",IF(DC70="TBD","TBD",IF(DC70="N/A","N/A","W"&amp;TEXT(WEEKNUM(DC70,21),"00")&amp;" "&amp;YEAR(DC70))))</f>
        <v/>
      </c>
      <c r="DE70" s="21" t="s">
        <v>258</v>
      </c>
      <c r="DF70" s="23"/>
      <c r="DG70" s="21" t="s">
        <v>259</v>
      </c>
      <c r="DH70" s="18"/>
      <c r="DI70" s="18"/>
      <c r="DJ70" s="18"/>
      <c r="DK70" s="21" t="s">
        <v>260</v>
      </c>
      <c r="DL70" s="21" t="s">
        <v>275</v>
      </c>
      <c r="DM70" s="21"/>
      <c r="DN70" s="23"/>
      <c r="DO70" s="23"/>
      <c r="DP70" s="23"/>
      <c r="DQ70" s="23" t="s">
        <v>262</v>
      </c>
      <c r="DR70" s="23"/>
      <c r="DS70" s="23"/>
      <c r="DT70" s="23"/>
      <c r="DU70" s="23"/>
      <c r="DV70" s="23"/>
      <c r="DW70" s="23"/>
      <c r="DX70" s="23"/>
      <c r="DY70" s="18"/>
      <c r="DZ70" s="18"/>
      <c r="EA70" s="18"/>
      <c r="EB70" s="21" t="s">
        <v>34</v>
      </c>
      <c r="EC70" s="18"/>
      <c r="ED70" s="18"/>
      <c r="EE70" s="18"/>
      <c r="EF70" s="55"/>
      <c r="EG70" s="55"/>
      <c r="EH70" s="18"/>
      <c r="EI70" s="18">
        <v>0</v>
      </c>
      <c r="EJ70" s="29" t="str">
        <f>K70&amp;AY70&amp;CA70&amp;DE70&amp;DT70&amp;DW70</f>
        <v>No VigenteTSS Aprobado 4GIng No Recibida 4GAs Built No Recibido</v>
      </c>
    </row>
    <row r="71" spans="1:140" ht="12.95" hidden="1" customHeight="1">
      <c r="A71" s="30" t="str">
        <f>IFERROR(IF(VLOOKUP(B71,SEARCH!A:A,1,0)=B71,"OK",""),"")</f>
        <v/>
      </c>
      <c r="B71" s="31" t="s">
        <v>774</v>
      </c>
      <c r="C71" s="15" t="s">
        <v>775</v>
      </c>
      <c r="D71" s="16">
        <v>11</v>
      </c>
      <c r="E71" s="16">
        <v>-45.589500000000001</v>
      </c>
      <c r="F71" s="16">
        <v>-72.052400000000006</v>
      </c>
      <c r="G71" s="16" t="s">
        <v>770</v>
      </c>
      <c r="H71" s="16" t="s">
        <v>771</v>
      </c>
      <c r="I71" s="16" t="s">
        <v>776</v>
      </c>
      <c r="J71" s="16" t="s">
        <v>3</v>
      </c>
      <c r="K71" s="16" t="s">
        <v>3</v>
      </c>
      <c r="L71" s="16" t="s">
        <v>247</v>
      </c>
      <c r="M71" s="103"/>
      <c r="N71" s="18"/>
      <c r="O71" s="19" t="s">
        <v>428</v>
      </c>
      <c r="P71" s="19" t="s">
        <v>380</v>
      </c>
      <c r="Q71" s="18"/>
      <c r="R71" s="21" t="s">
        <v>322</v>
      </c>
      <c r="S71" s="21">
        <v>23</v>
      </c>
      <c r="T71" s="22">
        <v>151749</v>
      </c>
      <c r="U71" s="23">
        <v>45131</v>
      </c>
      <c r="V71" s="21" t="str">
        <f>IF(U71="","",IF(U71="TBD","TBD",IF(U71="N/A","N/A","W"&amp;TEXT(WEEKNUM(U71,21),"00")&amp;" "&amp;YEAR(U71))))</f>
        <v>W30 2023</v>
      </c>
      <c r="W71" s="23">
        <v>45236</v>
      </c>
      <c r="X71" s="23"/>
      <c r="Y71" s="23" t="str">
        <f>IF(X71="","",IF(X71="TBD","TBD",IF(X71="N/A","N/A","W"&amp;TEXT(WEEKNUM(X71,21),"00")&amp;" "&amp;YEAR(X71))))</f>
        <v/>
      </c>
      <c r="Z71" s="23">
        <v>45236</v>
      </c>
      <c r="AA71" s="23">
        <v>45239</v>
      </c>
      <c r="AB71" s="24">
        <f>+IF(Z71="",0,AA71-Z71)</f>
        <v>3</v>
      </c>
      <c r="AC71" s="21" t="s">
        <v>324</v>
      </c>
      <c r="AD71" s="21"/>
      <c r="AE71" s="23">
        <v>45236</v>
      </c>
      <c r="AF71" s="25" t="str">
        <f>IF(AE71="","",IF(AE71="TBD","TBD",IF(AE71="N/A","N/A","W"&amp;TEXT(WEEKNUM(AE71,21),"00")&amp;" "&amp;YEAR(AE71))))</f>
        <v>W45 2023</v>
      </c>
      <c r="AG71" s="21" t="s">
        <v>324</v>
      </c>
      <c r="AH71" s="21"/>
      <c r="AI71" s="23">
        <v>45236</v>
      </c>
      <c r="AJ71" s="25" t="str">
        <f>IF(AI71="","",IF(AI71="TBD","TBD",IF(AI71="N/A","N/A","W"&amp;TEXT(WEEKNUM(AI71,21),"00")&amp;" "&amp;YEAR(AI71))))</f>
        <v>W45 2023</v>
      </c>
      <c r="AK71" s="21" t="s">
        <v>324</v>
      </c>
      <c r="AL71" s="21"/>
      <c r="AM71" s="23">
        <v>45236</v>
      </c>
      <c r="AN71" s="25" t="str">
        <f>IF(AM71="","",IF(AM71="TBD","TBD",IF(AM71="N/A","N/A","W"&amp;TEXT(WEEKNUM(AM71,21),"00")&amp;" "&amp;YEAR(AM71))))</f>
        <v>W45 2023</v>
      </c>
      <c r="AO71" s="21" t="s">
        <v>324</v>
      </c>
      <c r="AP71" s="21" t="s">
        <v>777</v>
      </c>
      <c r="AQ71" s="23">
        <v>45236</v>
      </c>
      <c r="AR71" s="25" t="str">
        <f>IF(AQ71="","",IF(AQ71="TBD","TBD",IF(AQ71="N/A","N/A","W"&amp;TEXT(WEEKNUM(AQ71,21),"00")&amp;" "&amp;YEAR(AQ71))))</f>
        <v>W45 2023</v>
      </c>
      <c r="AS71" s="21"/>
      <c r="AT71" s="21"/>
      <c r="AU71" s="23"/>
      <c r="AV71" s="25" t="s">
        <v>252</v>
      </c>
      <c r="AW71" s="23">
        <v>45236</v>
      </c>
      <c r="AX71" s="25" t="str">
        <f>IF(AW71="","",IF(AW71="TBD","TBD",IF(AW71="N/A","N/A","W"&amp;TEXT(WEEKNUM(AW71,21),"00")&amp;" "&amp;YEAR(AW71))))</f>
        <v>W45 2023</v>
      </c>
      <c r="AY71" s="21" t="s">
        <v>327</v>
      </c>
      <c r="AZ71" s="21" t="s">
        <v>328</v>
      </c>
      <c r="BA71" s="21" t="s">
        <v>255</v>
      </c>
      <c r="BB71" s="23"/>
      <c r="BC71" s="23"/>
      <c r="BD71" s="23"/>
      <c r="BE71" s="25" t="str">
        <f>IF(BD71="","",IF(BD71="TBD","TBD",IF(BD71="N/A","N/A","W"&amp;TEXT(WEEKNUM(BD71,21),"00")&amp;" "&amp;YEAR(BD71))))</f>
        <v/>
      </c>
      <c r="BF71" s="23"/>
      <c r="BG71" s="25" t="str">
        <f>IF(BF71="","",IF(BF71="TBD","TBD",IF(BF71="N/A","N/A","W"&amp;TEXT(WEEKNUM(BF71,21),"00")&amp;" "&amp;YEAR(BF71))))</f>
        <v/>
      </c>
      <c r="BH71" s="24">
        <f>+IF(BF71="",0,(BF71-BD71))</f>
        <v>0</v>
      </c>
      <c r="BI71" s="26" t="s">
        <v>256</v>
      </c>
      <c r="BJ71" s="26"/>
      <c r="BK71" s="27"/>
      <c r="BL71" s="25" t="str">
        <f>IF(BK71="","",IF(BK71="TBD","TBD",IF(BK71="N/A","N/A","W"&amp;TEXT(WEEKNUM(BK71,21),"00")&amp;" "&amp;YEAR(BK71))))</f>
        <v/>
      </c>
      <c r="BM71" s="21" t="s">
        <v>256</v>
      </c>
      <c r="BN71" s="21"/>
      <c r="BO71" s="23"/>
      <c r="BP71" s="25" t="str">
        <f>IF(BO71="","",IF(BO71="TBD","TBD",IF(BO71="N/A","N/A","W"&amp;TEXT(WEEKNUM(BO71,21),"00")&amp;" "&amp;YEAR(BO71))))</f>
        <v/>
      </c>
      <c r="BQ71" s="21" t="s">
        <v>256</v>
      </c>
      <c r="BR71" s="21"/>
      <c r="BS71" s="23"/>
      <c r="BT71" s="25" t="str">
        <f t="shared" si="25"/>
        <v/>
      </c>
      <c r="BU71" s="21" t="s">
        <v>256</v>
      </c>
      <c r="BV71" s="21"/>
      <c r="BW71" s="23"/>
      <c r="BX71" s="25" t="str">
        <f t="shared" si="26"/>
        <v/>
      </c>
      <c r="BY71" s="23"/>
      <c r="BZ71" s="25" t="str">
        <f>IF(BY71="","",IF(BY71="TBD","TBD",IF(BY71="N/A","N/A","W"&amp;TEXT(WEEKNUM(BY71,21),"00")&amp;" "&amp;YEAR(BY71))))</f>
        <v/>
      </c>
      <c r="CA71" s="21" t="s">
        <v>257</v>
      </c>
      <c r="CB71" s="21" t="s">
        <v>349</v>
      </c>
      <c r="CC71" s="21" t="s">
        <v>350</v>
      </c>
      <c r="CD71" s="21"/>
      <c r="CE71" s="23"/>
      <c r="CF71" s="23"/>
      <c r="CG71" s="23"/>
      <c r="CH71" s="23"/>
      <c r="CI71" s="25" t="str">
        <f>IF(CH71="","",IF(CH71="TBD","TBD",IF(CH71="N/A","N/A","W"&amp;TEXT(WEEKNUM(CH71,21),"00")&amp;" "&amp;YEAR(CH71))))</f>
        <v/>
      </c>
      <c r="CJ71" s="23"/>
      <c r="CK71" s="25" t="str">
        <f>IF(CJ71="","",IF(CJ71="TBD","TBD",IF(CJ71="N/A","N/A","W"&amp;TEXT(WEEKNUM(CJ71,21),"00")&amp;" "&amp;YEAR(CJ71))))</f>
        <v/>
      </c>
      <c r="CL71" s="24">
        <f>+IF(CJ71="",0,(CJ71-CH71))</f>
        <v>0</v>
      </c>
      <c r="CM71" s="21" t="s">
        <v>258</v>
      </c>
      <c r="CN71" s="21"/>
      <c r="CO71" s="23"/>
      <c r="CP71" s="25" t="str">
        <f>IF(CO71="","",IF(CO71="TBD","TBD",IF(CO71="N/A","N/A","W"&amp;TEXT(WEEKNUM(CO71,21),"00")&amp;" "&amp;YEAR(CO71))))</f>
        <v/>
      </c>
      <c r="CQ71" s="23" t="s">
        <v>258</v>
      </c>
      <c r="CR71" s="23"/>
      <c r="CS71" s="23"/>
      <c r="CT71" s="25" t="str">
        <f>IF(CS71="","",IF(CS71="TBD","TBD",IF(CS71="N/A","N/A","W"&amp;TEXT(WEEKNUM(CS71,21),"00")&amp;" "&amp;YEAR(CS71))))</f>
        <v/>
      </c>
      <c r="CU71" s="21" t="s">
        <v>258</v>
      </c>
      <c r="CV71" s="21"/>
      <c r="CW71" s="23"/>
      <c r="CX71" s="25" t="str">
        <f>IF(CW71="","",IF(CW71="TBD","TBD",IF(CW71="N/A","N/A","W"&amp;TEXT(WEEKNUM(CW71,21),"00")&amp;" "&amp;YEAR(CW71))))</f>
        <v/>
      </c>
      <c r="CY71" s="21" t="s">
        <v>258</v>
      </c>
      <c r="CZ71" s="21"/>
      <c r="DA71" s="23"/>
      <c r="DB71" s="25" t="str">
        <f>IF(DA71="","",IF(DA71="TBD","TBD",IF(DA71="N/A","N/A","W"&amp;TEXT(WEEKNUM(DA71,21),"00")&amp;" "&amp;YEAR(DA71))))</f>
        <v/>
      </c>
      <c r="DC71" s="23"/>
      <c r="DD71" s="25" t="str">
        <f>IF(DC71="","",IF(DC71="TBD","TBD",IF(DC71="N/A","N/A","W"&amp;TEXT(WEEKNUM(DC71,21),"00")&amp;" "&amp;YEAR(DC71))))</f>
        <v/>
      </c>
      <c r="DE71" s="21" t="s">
        <v>258</v>
      </c>
      <c r="DF71" s="23"/>
      <c r="DG71" s="21" t="s">
        <v>259</v>
      </c>
      <c r="DH71" s="18"/>
      <c r="DI71" s="18"/>
      <c r="DJ71" s="18"/>
      <c r="DK71" s="21" t="s">
        <v>260</v>
      </c>
      <c r="DL71" s="21" t="s">
        <v>275</v>
      </c>
      <c r="DM71" s="21"/>
      <c r="DN71" s="23"/>
      <c r="DO71" s="23"/>
      <c r="DP71" s="23"/>
      <c r="DQ71" s="23" t="s">
        <v>262</v>
      </c>
      <c r="DR71" s="23"/>
      <c r="DS71" s="23"/>
      <c r="DT71" s="23"/>
      <c r="DU71" s="23"/>
      <c r="DV71" s="23"/>
      <c r="DW71" s="23"/>
      <c r="DX71" s="23"/>
      <c r="DY71" s="18"/>
      <c r="DZ71" s="18"/>
      <c r="EA71" s="18"/>
      <c r="EB71" s="21" t="s">
        <v>34</v>
      </c>
      <c r="EC71" s="18"/>
      <c r="ED71" s="18"/>
      <c r="EE71" s="18"/>
      <c r="EF71" s="55"/>
      <c r="EG71" s="55"/>
      <c r="EH71" s="18"/>
      <c r="EI71" s="18">
        <v>0</v>
      </c>
      <c r="EJ71" s="29" t="str">
        <f>K71&amp;AY71&amp;CA71&amp;DE71&amp;DT71&amp;DW71</f>
        <v>No VigenteTSS Aprobado 4GIng No Recibida 4GAs Built No Recibido</v>
      </c>
    </row>
    <row r="72" spans="1:140" ht="12.95" hidden="1" customHeight="1">
      <c r="A72" s="30" t="str">
        <f>IFERROR(IF(VLOOKUP(B72,SEARCH!A:A,1,0)=B72,"OK",""),"")</f>
        <v/>
      </c>
      <c r="B72" s="31" t="s">
        <v>778</v>
      </c>
      <c r="C72" s="15" t="s">
        <v>779</v>
      </c>
      <c r="D72" s="16">
        <v>11</v>
      </c>
      <c r="E72" s="16">
        <v>-45.580100000000002</v>
      </c>
      <c r="F72" s="16">
        <v>-72.045500000000004</v>
      </c>
      <c r="G72" s="16" t="s">
        <v>770</v>
      </c>
      <c r="H72" s="16" t="s">
        <v>780</v>
      </c>
      <c r="I72" s="16" t="s">
        <v>347</v>
      </c>
      <c r="J72" s="16" t="s">
        <v>3</v>
      </c>
      <c r="K72" s="16" t="s">
        <v>3</v>
      </c>
      <c r="L72" s="16" t="s">
        <v>247</v>
      </c>
      <c r="M72" s="103"/>
      <c r="N72" s="18"/>
      <c r="O72" s="72" t="s">
        <v>428</v>
      </c>
      <c r="P72" s="19" t="s">
        <v>380</v>
      </c>
      <c r="Q72" s="18"/>
      <c r="R72" s="21" t="s">
        <v>381</v>
      </c>
      <c r="S72" s="21" t="e">
        <v>#N/A</v>
      </c>
      <c r="T72" s="22">
        <v>151750</v>
      </c>
      <c r="U72" s="23">
        <v>45131</v>
      </c>
      <c r="V72" s="21" t="str">
        <f>IF(U72="","",IF(U72="TBD","TBD",IF(U72="N/A","N/A","W"&amp;TEXT(WEEKNUM(U72,21),"00")&amp;" "&amp;YEAR(U72))))</f>
        <v>W30 2023</v>
      </c>
      <c r="W72" s="23">
        <v>45307</v>
      </c>
      <c r="X72" s="23"/>
      <c r="Y72" s="23" t="str">
        <f>IF(X72="","",IF(X72="TBD","TBD",IF(X72="N/A","N/A","W"&amp;TEXT(WEEKNUM(X72,21),"00")&amp;" "&amp;YEAR(X72))))</f>
        <v/>
      </c>
      <c r="Z72" s="23">
        <v>45308</v>
      </c>
      <c r="AA72" s="23">
        <v>45314</v>
      </c>
      <c r="AB72" s="24">
        <f>+IF(Z72="",0,AA72-Z72)</f>
        <v>6</v>
      </c>
      <c r="AC72" s="21" t="s">
        <v>739</v>
      </c>
      <c r="AD72" s="21" t="s">
        <v>781</v>
      </c>
      <c r="AE72" s="23">
        <v>45625</v>
      </c>
      <c r="AF72" s="25" t="str">
        <f>IF(AE72="","",IF(AE72="TBD","TBD",IF(AE72="N/A","N/A","W"&amp;TEXT(WEEKNUM(AE72,21),"00")&amp;" "&amp;YEAR(AE72))))</f>
        <v>W48 2024</v>
      </c>
      <c r="AG72" s="21" t="s">
        <v>324</v>
      </c>
      <c r="AH72" s="21"/>
      <c r="AI72" s="23">
        <v>45310</v>
      </c>
      <c r="AJ72" s="25" t="str">
        <f>IF(AI72="","",IF(AI72="TBD","TBD",IF(AI72="N/A","N/A","W"&amp;TEXT(WEEKNUM(AI72,21),"00")&amp;" "&amp;YEAR(AI72))))</f>
        <v>W03 2024</v>
      </c>
      <c r="AK72" s="21" t="s">
        <v>324</v>
      </c>
      <c r="AL72" s="21" t="s">
        <v>782</v>
      </c>
      <c r="AM72" s="23">
        <v>45310</v>
      </c>
      <c r="AN72" s="25" t="str">
        <f>IF(AM72="","",IF(AM72="TBD","TBD",IF(AM72="N/A","N/A","W"&amp;TEXT(WEEKNUM(AM72,21),"00")&amp;" "&amp;YEAR(AM72))))</f>
        <v>W03 2024</v>
      </c>
      <c r="AO72" s="21" t="s">
        <v>324</v>
      </c>
      <c r="AP72" s="21" t="s">
        <v>783</v>
      </c>
      <c r="AQ72" s="23">
        <v>45628</v>
      </c>
      <c r="AR72" s="25" t="str">
        <f>IF(AQ72="","",IF(AQ72="TBD","TBD",IF(AQ72="N/A","N/A","W"&amp;TEXT(WEEKNUM(AQ72,21),"00")&amp;" "&amp;YEAR(AQ72))))</f>
        <v>W49 2024</v>
      </c>
      <c r="AS72" s="21"/>
      <c r="AT72" s="21"/>
      <c r="AU72" s="23"/>
      <c r="AV72" s="25" t="s">
        <v>252</v>
      </c>
      <c r="AW72" s="23">
        <v>45628</v>
      </c>
      <c r="AX72" s="25" t="str">
        <f>IF(AW72="","",IF(AW72="TBD","TBD",IF(AW72="N/A","N/A","W"&amp;TEXT(WEEKNUM(AW72,21),"00")&amp;" "&amp;YEAR(AW72))))</f>
        <v>W49 2024</v>
      </c>
      <c r="AY72" s="21" t="s">
        <v>742</v>
      </c>
      <c r="AZ72" s="21" t="s">
        <v>254</v>
      </c>
      <c r="BA72" s="21" t="s">
        <v>255</v>
      </c>
      <c r="BB72" s="23"/>
      <c r="BC72" s="23"/>
      <c r="BD72" s="23"/>
      <c r="BE72" s="25" t="str">
        <f>IF(BD72="","",IF(BD72="TBD","TBD",IF(BD72="N/A","N/A","W"&amp;TEXT(WEEKNUM(BD72,21),"00")&amp;" "&amp;YEAR(BD72))))</f>
        <v/>
      </c>
      <c r="BF72" s="23"/>
      <c r="BG72" s="25" t="str">
        <f>IF(BF72="","",IF(BF72="TBD","TBD",IF(BF72="N/A","N/A","W"&amp;TEXT(WEEKNUM(BF72,21),"00")&amp;" "&amp;YEAR(BF72))))</f>
        <v/>
      </c>
      <c r="BH72" s="24">
        <f>+IF(BF72="",0,(BF72-BD72))</f>
        <v>0</v>
      </c>
      <c r="BI72" s="26" t="s">
        <v>256</v>
      </c>
      <c r="BJ72" s="26"/>
      <c r="BK72" s="27"/>
      <c r="BL72" s="25" t="str">
        <f>IF(BK72="","",IF(BK72="TBD","TBD",IF(BK72="N/A","N/A","W"&amp;TEXT(WEEKNUM(BK72,21),"00")&amp;" "&amp;YEAR(BK72))))</f>
        <v/>
      </c>
      <c r="BM72" s="21" t="s">
        <v>256</v>
      </c>
      <c r="BN72" s="21"/>
      <c r="BO72" s="23"/>
      <c r="BP72" s="25" t="str">
        <f>IF(BO72="","",IF(BO72="TBD","TBD",IF(BO72="N/A","N/A","W"&amp;TEXT(WEEKNUM(BO72,21),"00")&amp;" "&amp;YEAR(BO72))))</f>
        <v/>
      </c>
      <c r="BQ72" s="21" t="s">
        <v>256</v>
      </c>
      <c r="BR72" s="21"/>
      <c r="BS72" s="23"/>
      <c r="BT72" s="25" t="str">
        <f t="shared" si="25"/>
        <v/>
      </c>
      <c r="BU72" s="21" t="s">
        <v>256</v>
      </c>
      <c r="BV72" s="21"/>
      <c r="BW72" s="23"/>
      <c r="BX72" s="25" t="str">
        <f t="shared" si="26"/>
        <v/>
      </c>
      <c r="BY72" s="23"/>
      <c r="BZ72" s="25" t="str">
        <f>IF(BY72="","",IF(BY72="TBD","TBD",IF(BY72="N/A","N/A","W"&amp;TEXT(WEEKNUM(BY72,21),"00")&amp;" "&amp;YEAR(BY72))))</f>
        <v/>
      </c>
      <c r="CA72" s="21" t="s">
        <v>257</v>
      </c>
      <c r="CB72" s="21" t="s">
        <v>349</v>
      </c>
      <c r="CC72" s="21" t="s">
        <v>350</v>
      </c>
      <c r="CD72" s="21"/>
      <c r="CE72" s="23"/>
      <c r="CF72" s="23"/>
      <c r="CG72" s="23"/>
      <c r="CH72" s="23"/>
      <c r="CI72" s="25" t="str">
        <f>IF(CH72="","",IF(CH72="TBD","TBD",IF(CH72="N/A","N/A","W"&amp;TEXT(WEEKNUM(CH72,21),"00")&amp;" "&amp;YEAR(CH72))))</f>
        <v/>
      </c>
      <c r="CJ72" s="23"/>
      <c r="CK72" s="25" t="str">
        <f>IF(CJ72="","",IF(CJ72="TBD","TBD",IF(CJ72="N/A","N/A","W"&amp;TEXT(WEEKNUM(CJ72,21),"00")&amp;" "&amp;YEAR(CJ72))))</f>
        <v/>
      </c>
      <c r="CL72" s="24">
        <f>+IF(CJ72="",0,(CJ72-CH72))</f>
        <v>0</v>
      </c>
      <c r="CM72" s="21" t="s">
        <v>258</v>
      </c>
      <c r="CN72" s="21"/>
      <c r="CO72" s="23"/>
      <c r="CP72" s="25" t="str">
        <f>IF(CO72="","",IF(CO72="TBD","TBD",IF(CO72="N/A","N/A","W"&amp;TEXT(WEEKNUM(CO72,21),"00")&amp;" "&amp;YEAR(CO72))))</f>
        <v/>
      </c>
      <c r="CQ72" s="23" t="s">
        <v>258</v>
      </c>
      <c r="CR72" s="23"/>
      <c r="CS72" s="23"/>
      <c r="CT72" s="25" t="str">
        <f>IF(CS72="","",IF(CS72="TBD","TBD",IF(CS72="N/A","N/A","W"&amp;TEXT(WEEKNUM(CS72,21),"00")&amp;" "&amp;YEAR(CS72))))</f>
        <v/>
      </c>
      <c r="CU72" s="21" t="s">
        <v>258</v>
      </c>
      <c r="CV72" s="21"/>
      <c r="CW72" s="23"/>
      <c r="CX72" s="25" t="str">
        <f>IF(CW72="","",IF(CW72="TBD","TBD",IF(CW72="N/A","N/A","W"&amp;TEXT(WEEKNUM(CW72,21),"00")&amp;" "&amp;YEAR(CW72))))</f>
        <v/>
      </c>
      <c r="CY72" s="21" t="s">
        <v>258</v>
      </c>
      <c r="CZ72" s="21"/>
      <c r="DA72" s="23"/>
      <c r="DB72" s="25" t="str">
        <f>IF(DA72="","",IF(DA72="TBD","TBD",IF(DA72="N/A","N/A","W"&amp;TEXT(WEEKNUM(DA72,21),"00")&amp;" "&amp;YEAR(DA72))))</f>
        <v/>
      </c>
      <c r="DC72" s="23"/>
      <c r="DD72" s="25" t="str">
        <f>IF(DC72="","",IF(DC72="TBD","TBD",IF(DC72="N/A","N/A","W"&amp;TEXT(WEEKNUM(DC72,21),"00")&amp;" "&amp;YEAR(DC72))))</f>
        <v/>
      </c>
      <c r="DE72" s="21" t="s">
        <v>258</v>
      </c>
      <c r="DF72" s="23"/>
      <c r="DG72" s="21" t="s">
        <v>259</v>
      </c>
      <c r="DH72" s="18"/>
      <c r="DI72" s="18"/>
      <c r="DJ72" s="18"/>
      <c r="DK72" s="21" t="s">
        <v>260</v>
      </c>
      <c r="DL72" s="21" t="s">
        <v>275</v>
      </c>
      <c r="DM72" s="21"/>
      <c r="DN72" s="23"/>
      <c r="DO72" s="23"/>
      <c r="DP72" s="23"/>
      <c r="DQ72" s="23" t="s">
        <v>262</v>
      </c>
      <c r="DR72" s="23"/>
      <c r="DS72" s="23"/>
      <c r="DT72" s="23"/>
      <c r="DU72" s="23"/>
      <c r="DV72" s="23"/>
      <c r="DW72" s="23"/>
      <c r="DX72" s="23"/>
      <c r="DY72" s="18"/>
      <c r="DZ72" s="18"/>
      <c r="EA72" s="18"/>
      <c r="EB72" s="21" t="s">
        <v>30</v>
      </c>
      <c r="EC72" s="18"/>
      <c r="ED72" s="18"/>
      <c r="EE72" s="18"/>
      <c r="EF72" s="55"/>
      <c r="EG72" s="55"/>
      <c r="EH72" s="18"/>
      <c r="EI72" s="18">
        <v>0</v>
      </c>
      <c r="EJ72" s="29" t="str">
        <f>K72&amp;AY72&amp;CA72&amp;DE72&amp;DT72&amp;DW72</f>
        <v>No VigenteTSS Observado 4GIng No Recibida 4GAs Built No Recibido</v>
      </c>
    </row>
    <row r="73" spans="1:140" ht="12.95" hidden="1" customHeight="1">
      <c r="A73" s="30" t="str">
        <f>IFERROR(IF(VLOOKUP(B73,SEARCH!A:A,1,0)=B73,"OK",""),"")</f>
        <v/>
      </c>
      <c r="B73" s="31" t="s">
        <v>784</v>
      </c>
      <c r="C73" s="15" t="s">
        <v>785</v>
      </c>
      <c r="D73" s="16">
        <v>12</v>
      </c>
      <c r="E73" s="16">
        <v>-53.233600000000003</v>
      </c>
      <c r="F73" s="16">
        <v>-70.956299999999999</v>
      </c>
      <c r="G73" s="16" t="s">
        <v>786</v>
      </c>
      <c r="H73" s="16" t="s">
        <v>787</v>
      </c>
      <c r="I73" s="16" t="s">
        <v>788</v>
      </c>
      <c r="J73" s="16" t="s">
        <v>535</v>
      </c>
      <c r="K73" s="16" t="s">
        <v>3</v>
      </c>
      <c r="L73" s="16" t="s">
        <v>247</v>
      </c>
      <c r="M73" s="103"/>
      <c r="N73" s="18"/>
      <c r="O73" s="19" t="s">
        <v>428</v>
      </c>
      <c r="P73" s="19" t="s">
        <v>380</v>
      </c>
      <c r="Q73" s="18"/>
      <c r="R73" s="21" t="s">
        <v>381</v>
      </c>
      <c r="S73" s="21" t="s">
        <v>789</v>
      </c>
      <c r="T73" s="22">
        <v>152072</v>
      </c>
      <c r="U73" s="23">
        <v>45131</v>
      </c>
      <c r="V73" s="21" t="str">
        <f>IF(U73="","",IF(U73="TBD","TBD",IF(U73="N/A","N/A","W"&amp;TEXT(WEEKNUM(U73,21),"00")&amp;" "&amp;YEAR(U73))))</f>
        <v>W30 2023</v>
      </c>
      <c r="W73" s="23">
        <v>45224</v>
      </c>
      <c r="X73" s="23">
        <v>45261</v>
      </c>
      <c r="Y73" s="23" t="str">
        <f>IF(X73="","",IF(X73="TBD","TBD",IF(X73="N/A","N/A","W"&amp;TEXT(WEEKNUM(X73,21),"00")&amp;" "&amp;YEAR(X73))))</f>
        <v>W48 2023</v>
      </c>
      <c r="Z73" s="23">
        <v>45264</v>
      </c>
      <c r="AA73" s="23">
        <v>45267</v>
      </c>
      <c r="AB73" s="24">
        <f>+IF(Z73="",0,AA73-Z73)</f>
        <v>3</v>
      </c>
      <c r="AC73" s="21" t="s">
        <v>324</v>
      </c>
      <c r="AD73" s="21"/>
      <c r="AE73" s="23">
        <v>45236</v>
      </c>
      <c r="AF73" s="25" t="str">
        <f>IF(AE73="","",IF(AE73="TBD","TBD",IF(AE73="N/A","N/A","W"&amp;TEXT(WEEKNUM(AE73,21),"00")&amp;" "&amp;YEAR(AE73))))</f>
        <v>W45 2023</v>
      </c>
      <c r="AG73" s="21" t="s">
        <v>324</v>
      </c>
      <c r="AH73" s="21"/>
      <c r="AI73" s="23">
        <v>45229</v>
      </c>
      <c r="AJ73" s="25" t="str">
        <f>IF(AI73="","",IF(AI73="TBD","TBD",IF(AI73="N/A","N/A","W"&amp;TEXT(WEEKNUM(AI73,21),"00")&amp;" "&amp;YEAR(AI73))))</f>
        <v>W44 2023</v>
      </c>
      <c r="AK73" s="21" t="s">
        <v>324</v>
      </c>
      <c r="AL73" s="21" t="s">
        <v>790</v>
      </c>
      <c r="AM73" s="23">
        <v>45229</v>
      </c>
      <c r="AN73" s="25" t="str">
        <f>IF(AM73="","",IF(AM73="TBD","TBD",IF(AM73="N/A","N/A","W"&amp;TEXT(WEEKNUM(AM73,21),"00")&amp;" "&amp;YEAR(AM73))))</f>
        <v>W44 2023</v>
      </c>
      <c r="AO73" s="21" t="s">
        <v>324</v>
      </c>
      <c r="AP73" s="21" t="s">
        <v>791</v>
      </c>
      <c r="AQ73" s="23">
        <v>45272</v>
      </c>
      <c r="AR73" s="25" t="str">
        <f>IF(AQ73="","",IF(AQ73="TBD","TBD",IF(AQ73="N/A","N/A","W"&amp;TEXT(WEEKNUM(AQ73,21),"00")&amp;" "&amp;YEAR(AQ73))))</f>
        <v>W50 2023</v>
      </c>
      <c r="AS73" s="21"/>
      <c r="AT73" s="21"/>
      <c r="AU73" s="23"/>
      <c r="AV73" s="25" t="s">
        <v>252</v>
      </c>
      <c r="AW73" s="23">
        <v>45272</v>
      </c>
      <c r="AX73" s="25" t="str">
        <f>IF(AW73="","",IF(AW73="TBD","TBD",IF(AW73="N/A","N/A","W"&amp;TEXT(WEEKNUM(AW73,21),"00")&amp;" "&amp;YEAR(AW73))))</f>
        <v>W50 2023</v>
      </c>
      <c r="AY73" s="21" t="s">
        <v>327</v>
      </c>
      <c r="AZ73" s="21" t="s">
        <v>328</v>
      </c>
      <c r="BA73" s="21" t="s">
        <v>255</v>
      </c>
      <c r="BB73" s="23"/>
      <c r="BC73" s="23"/>
      <c r="BD73" s="23"/>
      <c r="BE73" s="25" t="str">
        <f>IF(BD73="","",IF(BD73="TBD","TBD",IF(BD73="N/A","N/A","W"&amp;TEXT(WEEKNUM(BD73,21),"00")&amp;" "&amp;YEAR(BD73))))</f>
        <v/>
      </c>
      <c r="BF73" s="23"/>
      <c r="BG73" s="25" t="str">
        <f>IF(BF73="","",IF(BF73="TBD","TBD",IF(BF73="N/A","N/A","W"&amp;TEXT(WEEKNUM(BF73,21),"00")&amp;" "&amp;YEAR(BF73))))</f>
        <v/>
      </c>
      <c r="BH73" s="24">
        <f>+IF(BF73="",0,(BF73-BD73))</f>
        <v>0</v>
      </c>
      <c r="BI73" s="26" t="s">
        <v>256</v>
      </c>
      <c r="BJ73" s="33"/>
      <c r="BK73" s="27"/>
      <c r="BL73" s="25" t="str">
        <f>IF(BK73="","",IF(BK73="TBD","TBD",IF(BK73="N/A","N/A","W"&amp;TEXT(WEEKNUM(BK73,21),"00")&amp;" "&amp;YEAR(BK73))))</f>
        <v/>
      </c>
      <c r="BM73" s="21" t="s">
        <v>256</v>
      </c>
      <c r="BN73" s="21"/>
      <c r="BO73" s="23"/>
      <c r="BP73" s="25" t="str">
        <f>IF(BO73="","",IF(BO73="TBD","TBD",IF(BO73="N/A","N/A","W"&amp;TEXT(WEEKNUM(BO73,21),"00")&amp;" "&amp;YEAR(BO73))))</f>
        <v/>
      </c>
      <c r="BQ73" s="21" t="s">
        <v>256</v>
      </c>
      <c r="BR73" s="21"/>
      <c r="BS73" s="23"/>
      <c r="BT73" s="25" t="str">
        <f t="shared" si="25"/>
        <v/>
      </c>
      <c r="BU73" s="21" t="s">
        <v>256</v>
      </c>
      <c r="BV73" s="197"/>
      <c r="BW73" s="23"/>
      <c r="BX73" s="25" t="str">
        <f t="shared" si="26"/>
        <v/>
      </c>
      <c r="BY73" s="23"/>
      <c r="BZ73" s="25" t="str">
        <f>IF(BY73="","",IF(BY73="TBD","TBD",IF(BY73="N/A","N/A","W"&amp;TEXT(WEEKNUM(BY73,21),"00")&amp;" "&amp;YEAR(BY73))))</f>
        <v/>
      </c>
      <c r="CA73" s="21" t="s">
        <v>257</v>
      </c>
      <c r="CB73" s="21" t="s">
        <v>349</v>
      </c>
      <c r="CC73" s="21" t="s">
        <v>350</v>
      </c>
      <c r="CD73" s="21"/>
      <c r="CE73" s="23"/>
      <c r="CF73" s="23"/>
      <c r="CG73" s="23"/>
      <c r="CH73" s="23"/>
      <c r="CI73" s="25" t="str">
        <f>IF(CH73="","",IF(CH73="TBD","TBD",IF(CH73="N/A","N/A","W"&amp;TEXT(WEEKNUM(CH73,21),"00")&amp;" "&amp;YEAR(CH73))))</f>
        <v/>
      </c>
      <c r="CJ73" s="23"/>
      <c r="CK73" s="25" t="str">
        <f>IF(CJ73="","",IF(CJ73="TBD","TBD",IF(CJ73="N/A","N/A","W"&amp;TEXT(WEEKNUM(CJ73,21),"00")&amp;" "&amp;YEAR(CJ73))))</f>
        <v/>
      </c>
      <c r="CL73" s="24">
        <f>+IF(CJ73="",0,(CJ73-CH73))</f>
        <v>0</v>
      </c>
      <c r="CM73" s="21" t="s">
        <v>258</v>
      </c>
      <c r="CN73" s="21"/>
      <c r="CO73" s="23"/>
      <c r="CP73" s="25" t="str">
        <f>IF(CO73="","",IF(CO73="TBD","TBD",IF(CO73="N/A","N/A","W"&amp;TEXT(WEEKNUM(CO73,21),"00")&amp;" "&amp;YEAR(CO73))))</f>
        <v/>
      </c>
      <c r="CQ73" s="23" t="s">
        <v>258</v>
      </c>
      <c r="CR73" s="23"/>
      <c r="CS73" s="23"/>
      <c r="CT73" s="25" t="str">
        <f>IF(CS73="","",IF(CS73="TBD","TBD",IF(CS73="N/A","N/A","W"&amp;TEXT(WEEKNUM(CS73,21),"00")&amp;" "&amp;YEAR(CS73))))</f>
        <v/>
      </c>
      <c r="CU73" s="21" t="s">
        <v>258</v>
      </c>
      <c r="CV73" s="21"/>
      <c r="CW73" s="23"/>
      <c r="CX73" s="25" t="str">
        <f>IF(CW73="","",IF(CW73="TBD","TBD",IF(CW73="N/A","N/A","W"&amp;TEXT(WEEKNUM(CW73,21),"00")&amp;" "&amp;YEAR(CW73))))</f>
        <v/>
      </c>
      <c r="CY73" s="21" t="s">
        <v>258</v>
      </c>
      <c r="CZ73" s="21"/>
      <c r="DA73" s="23"/>
      <c r="DB73" s="25" t="str">
        <f>IF(DA73="","",IF(DA73="TBD","TBD",IF(DA73="N/A","N/A","W"&amp;TEXT(WEEKNUM(DA73,21),"00")&amp;" "&amp;YEAR(DA73))))</f>
        <v/>
      </c>
      <c r="DC73" s="23"/>
      <c r="DD73" s="25" t="str">
        <f>IF(DC73="","",IF(DC73="TBD","TBD",IF(DC73="N/A","N/A","W"&amp;TEXT(WEEKNUM(DC73,21),"00")&amp;" "&amp;YEAR(DC73))))</f>
        <v/>
      </c>
      <c r="DE73" s="21" t="s">
        <v>258</v>
      </c>
      <c r="DF73" s="23"/>
      <c r="DG73" s="21" t="s">
        <v>259</v>
      </c>
      <c r="DH73" s="18"/>
      <c r="DI73" s="18"/>
      <c r="DJ73" s="18"/>
      <c r="DK73" s="21" t="s">
        <v>260</v>
      </c>
      <c r="DL73" s="21" t="s">
        <v>275</v>
      </c>
      <c r="DM73" s="21"/>
      <c r="DN73" s="23"/>
      <c r="DO73" s="23"/>
      <c r="DP73" s="23"/>
      <c r="DQ73" s="23" t="s">
        <v>262</v>
      </c>
      <c r="DR73" s="23"/>
      <c r="DS73" s="23"/>
      <c r="DT73" s="23"/>
      <c r="DU73" s="23"/>
      <c r="DV73" s="23"/>
      <c r="DW73" s="23"/>
      <c r="DX73" s="23"/>
      <c r="DY73" s="18"/>
      <c r="DZ73" s="18"/>
      <c r="EA73" s="18"/>
      <c r="EB73" s="21" t="s">
        <v>34</v>
      </c>
      <c r="EC73" s="18"/>
      <c r="ED73" s="18"/>
      <c r="EE73" s="18"/>
      <c r="EF73" s="55"/>
      <c r="EG73" s="55"/>
      <c r="EH73" s="18"/>
      <c r="EI73" s="18">
        <v>0</v>
      </c>
      <c r="EJ73" s="29" t="str">
        <f>K73&amp;AY73&amp;CA73&amp;DE73&amp;DT73&amp;DW73</f>
        <v>No VigenteTSS Aprobado 4GIng No Recibida 4GAs Built No Recibido</v>
      </c>
    </row>
    <row r="74" spans="1:140" ht="12.95" hidden="1" customHeight="1">
      <c r="A74" s="30" t="str">
        <f>IFERROR(IF(VLOOKUP(B74,SEARCH!A:A,1,0)=B74,"OK",""),"")</f>
        <v/>
      </c>
      <c r="B74" s="31" t="s">
        <v>792</v>
      </c>
      <c r="C74" s="15" t="s">
        <v>793</v>
      </c>
      <c r="D74" s="16">
        <v>12</v>
      </c>
      <c r="E74" s="16">
        <v>-53.14564</v>
      </c>
      <c r="F74" s="16">
        <v>-70.940600000000003</v>
      </c>
      <c r="G74" s="16" t="s">
        <v>786</v>
      </c>
      <c r="H74" s="16" t="s">
        <v>787</v>
      </c>
      <c r="I74" s="16" t="s">
        <v>794</v>
      </c>
      <c r="J74" s="16" t="s">
        <v>535</v>
      </c>
      <c r="K74" s="16" t="s">
        <v>3</v>
      </c>
      <c r="L74" s="16" t="s">
        <v>247</v>
      </c>
      <c r="M74" s="103"/>
      <c r="N74" s="18"/>
      <c r="O74" s="19" t="s">
        <v>428</v>
      </c>
      <c r="P74" s="19" t="s">
        <v>380</v>
      </c>
      <c r="Q74" s="18"/>
      <c r="R74" s="21" t="s">
        <v>322</v>
      </c>
      <c r="S74" s="21">
        <v>28</v>
      </c>
      <c r="T74" s="22">
        <v>150706</v>
      </c>
      <c r="U74" s="23">
        <v>45131</v>
      </c>
      <c r="V74" s="21" t="str">
        <f>IF(U74="","",IF(U74="TBD","TBD",IF(U74="N/A","N/A","W"&amp;TEXT(WEEKNUM(U74,21),"00")&amp;" "&amp;YEAR(U74))))</f>
        <v>W30 2023</v>
      </c>
      <c r="W74" s="23">
        <v>45215</v>
      </c>
      <c r="X74" s="23"/>
      <c r="Y74" s="23" t="str">
        <f>IF(X74="","",IF(X74="TBD","TBD",IF(X74="N/A","N/A","W"&amp;TEXT(WEEKNUM(X74,21),"00")&amp;" "&amp;YEAR(X74))))</f>
        <v/>
      </c>
      <c r="Z74" s="23">
        <v>45216</v>
      </c>
      <c r="AA74" s="23">
        <v>45219</v>
      </c>
      <c r="AB74" s="24">
        <f>+IF(Z74="",0,AA74-Z74)</f>
        <v>3</v>
      </c>
      <c r="AC74" s="21" t="s">
        <v>324</v>
      </c>
      <c r="AD74" s="21"/>
      <c r="AE74" s="23">
        <v>45236</v>
      </c>
      <c r="AF74" s="25" t="str">
        <f>IF(AE74="","",IF(AE74="TBD","TBD",IF(AE74="N/A","N/A","W"&amp;TEXT(WEEKNUM(AE74,21),"00")&amp;" "&amp;YEAR(AE74))))</f>
        <v>W45 2023</v>
      </c>
      <c r="AG74" s="21" t="s">
        <v>324</v>
      </c>
      <c r="AH74" s="21"/>
      <c r="AI74" s="23">
        <v>45216</v>
      </c>
      <c r="AJ74" s="25" t="str">
        <f>IF(AI74="","",IF(AI74="TBD","TBD",IF(AI74="N/A","N/A","W"&amp;TEXT(WEEKNUM(AI74,21),"00")&amp;" "&amp;YEAR(AI74))))</f>
        <v>W42 2023</v>
      </c>
      <c r="AK74" s="21" t="s">
        <v>324</v>
      </c>
      <c r="AL74" s="21"/>
      <c r="AM74" s="23">
        <v>45217</v>
      </c>
      <c r="AN74" s="25" t="str">
        <f>IF(AM74="","",IF(AM74="TBD","TBD",IF(AM74="N/A","N/A","W"&amp;TEXT(WEEKNUM(AM74,21),"00")&amp;" "&amp;YEAR(AM74))))</f>
        <v>W42 2023</v>
      </c>
      <c r="AO74" s="21" t="s">
        <v>324</v>
      </c>
      <c r="AP74" s="21" t="s">
        <v>795</v>
      </c>
      <c r="AQ74" s="23">
        <v>45238</v>
      </c>
      <c r="AR74" s="25" t="str">
        <f>IF(AQ74="","",IF(AQ74="TBD","TBD",IF(AQ74="N/A","N/A","W"&amp;TEXT(WEEKNUM(AQ74,21),"00")&amp;" "&amp;YEAR(AQ74))))</f>
        <v>W45 2023</v>
      </c>
      <c r="AS74" s="21"/>
      <c r="AT74" s="21"/>
      <c r="AU74" s="23"/>
      <c r="AV74" s="25" t="s">
        <v>252</v>
      </c>
      <c r="AW74" s="23">
        <v>45238</v>
      </c>
      <c r="AX74" s="25" t="str">
        <f>IF(AW74="","",IF(AW74="TBD","TBD",IF(AW74="N/A","N/A","W"&amp;TEXT(WEEKNUM(AW74,21),"00")&amp;" "&amp;YEAR(AW74))))</f>
        <v>W45 2023</v>
      </c>
      <c r="AY74" s="21" t="s">
        <v>327</v>
      </c>
      <c r="AZ74" s="21" t="s">
        <v>328</v>
      </c>
      <c r="BA74" s="21" t="s">
        <v>255</v>
      </c>
      <c r="BB74" s="23"/>
      <c r="BC74" s="23"/>
      <c r="BD74" s="23"/>
      <c r="BE74" s="25" t="str">
        <f>IF(BD74="","",IF(BD74="TBD","TBD",IF(BD74="N/A","N/A","W"&amp;TEXT(WEEKNUM(BD74,21),"00")&amp;" "&amp;YEAR(BD74))))</f>
        <v/>
      </c>
      <c r="BF74" s="23"/>
      <c r="BG74" s="25" t="str">
        <f>IF(BF74="","",IF(BF74="TBD","TBD",IF(BF74="N/A","N/A","W"&amp;TEXT(WEEKNUM(BF74,21),"00")&amp;" "&amp;YEAR(BF74))))</f>
        <v/>
      </c>
      <c r="BH74" s="24">
        <f>+IF(BF74="",0,(BF74-BD74))</f>
        <v>0</v>
      </c>
      <c r="BI74" s="26" t="s">
        <v>256</v>
      </c>
      <c r="BJ74" s="26"/>
      <c r="BK74" s="27"/>
      <c r="BL74" s="25" t="str">
        <f>IF(BK74="","",IF(BK74="TBD","TBD",IF(BK74="N/A","N/A","W"&amp;TEXT(WEEKNUM(BK74,21),"00")&amp;" "&amp;YEAR(BK74))))</f>
        <v/>
      </c>
      <c r="BM74" s="21" t="s">
        <v>256</v>
      </c>
      <c r="BN74" s="21"/>
      <c r="BO74" s="23"/>
      <c r="BP74" s="25" t="str">
        <f>IF(BO74="","",IF(BO74="TBD","TBD",IF(BO74="N/A","N/A","W"&amp;TEXT(WEEKNUM(BO74,21),"00")&amp;" "&amp;YEAR(BO74))))</f>
        <v/>
      </c>
      <c r="BQ74" s="21" t="s">
        <v>256</v>
      </c>
      <c r="BR74" s="21"/>
      <c r="BS74" s="23"/>
      <c r="BT74" s="25" t="str">
        <f t="shared" si="25"/>
        <v/>
      </c>
      <c r="BU74" s="21" t="s">
        <v>256</v>
      </c>
      <c r="BV74" s="21"/>
      <c r="BW74" s="23"/>
      <c r="BX74" s="25" t="str">
        <f t="shared" si="26"/>
        <v/>
      </c>
      <c r="BY74" s="23"/>
      <c r="BZ74" s="25" t="str">
        <f>IF(BY74="","",IF(BY74="TBD","TBD",IF(BY74="N/A","N/A","W"&amp;TEXT(WEEKNUM(BY74,21),"00")&amp;" "&amp;YEAR(BY74))))</f>
        <v/>
      </c>
      <c r="CA74" s="21" t="s">
        <v>257</v>
      </c>
      <c r="CB74" s="21" t="s">
        <v>349</v>
      </c>
      <c r="CC74" s="21" t="s">
        <v>350</v>
      </c>
      <c r="CD74" s="21"/>
      <c r="CE74" s="23"/>
      <c r="CF74" s="23"/>
      <c r="CG74" s="23"/>
      <c r="CH74" s="23"/>
      <c r="CI74" s="25" t="str">
        <f>IF(CH74="","",IF(CH74="TBD","TBD",IF(CH74="N/A","N/A","W"&amp;TEXT(WEEKNUM(CH74,21),"00")&amp;" "&amp;YEAR(CH74))))</f>
        <v/>
      </c>
      <c r="CJ74" s="23"/>
      <c r="CK74" s="25" t="str">
        <f>IF(CJ74="","",IF(CJ74="TBD","TBD",IF(CJ74="N/A","N/A","W"&amp;TEXT(WEEKNUM(CJ74,21),"00")&amp;" "&amp;YEAR(CJ74))))</f>
        <v/>
      </c>
      <c r="CL74" s="24">
        <f>+IF(CJ74="",0,(CJ74-CH74))</f>
        <v>0</v>
      </c>
      <c r="CM74" s="21" t="s">
        <v>258</v>
      </c>
      <c r="CN74" s="21"/>
      <c r="CO74" s="23"/>
      <c r="CP74" s="25" t="str">
        <f>IF(CO74="","",IF(CO74="TBD","TBD",IF(CO74="N/A","N/A","W"&amp;TEXT(WEEKNUM(CO74,21),"00")&amp;" "&amp;YEAR(CO74))))</f>
        <v/>
      </c>
      <c r="CQ74" s="23" t="s">
        <v>258</v>
      </c>
      <c r="CR74" s="23"/>
      <c r="CS74" s="23"/>
      <c r="CT74" s="25" t="str">
        <f>IF(CS74="","",IF(CS74="TBD","TBD",IF(CS74="N/A","N/A","W"&amp;TEXT(WEEKNUM(CS74,21),"00")&amp;" "&amp;YEAR(CS74))))</f>
        <v/>
      </c>
      <c r="CU74" s="21" t="s">
        <v>258</v>
      </c>
      <c r="CV74" s="21"/>
      <c r="CW74" s="23"/>
      <c r="CX74" s="25" t="str">
        <f>IF(CW74="","",IF(CW74="TBD","TBD",IF(CW74="N/A","N/A","W"&amp;TEXT(WEEKNUM(CW74,21),"00")&amp;" "&amp;YEAR(CW74))))</f>
        <v/>
      </c>
      <c r="CY74" s="21" t="s">
        <v>258</v>
      </c>
      <c r="CZ74" s="21"/>
      <c r="DA74" s="23"/>
      <c r="DB74" s="25" t="str">
        <f>IF(DA74="","",IF(DA74="TBD","TBD",IF(DA74="N/A","N/A","W"&amp;TEXT(WEEKNUM(DA74,21),"00")&amp;" "&amp;YEAR(DA74))))</f>
        <v/>
      </c>
      <c r="DC74" s="23"/>
      <c r="DD74" s="25" t="str">
        <f>IF(DC74="","",IF(DC74="TBD","TBD",IF(DC74="N/A","N/A","W"&amp;TEXT(WEEKNUM(DC74,21),"00")&amp;" "&amp;YEAR(DC74))))</f>
        <v/>
      </c>
      <c r="DE74" s="21" t="s">
        <v>258</v>
      </c>
      <c r="DF74" s="23"/>
      <c r="DG74" s="21" t="s">
        <v>259</v>
      </c>
      <c r="DH74" s="18"/>
      <c r="DI74" s="18"/>
      <c r="DJ74" s="18"/>
      <c r="DK74" s="21" t="s">
        <v>260</v>
      </c>
      <c r="DL74" s="21" t="s">
        <v>275</v>
      </c>
      <c r="DM74" s="21"/>
      <c r="DN74" s="23"/>
      <c r="DO74" s="23"/>
      <c r="DP74" s="23"/>
      <c r="DQ74" s="23" t="s">
        <v>262</v>
      </c>
      <c r="DR74" s="23"/>
      <c r="DS74" s="23"/>
      <c r="DT74" s="23"/>
      <c r="DU74" s="23"/>
      <c r="DV74" s="23"/>
      <c r="DW74" s="23"/>
      <c r="DX74" s="23"/>
      <c r="DY74" s="18"/>
      <c r="DZ74" s="18"/>
      <c r="EA74" s="18"/>
      <c r="EB74" s="21" t="s">
        <v>34</v>
      </c>
      <c r="EC74" s="18"/>
      <c r="ED74" s="18"/>
      <c r="EE74" s="18"/>
      <c r="EF74" s="55"/>
      <c r="EG74" s="55"/>
      <c r="EH74" s="18"/>
      <c r="EI74" s="18">
        <v>0</v>
      </c>
      <c r="EJ74" s="29" t="str">
        <f>K74&amp;AY74&amp;CA74&amp;DE74&amp;DT74&amp;DW74</f>
        <v>No VigenteTSS Aprobado 4GIng No Recibida 4GAs Built No Recibido</v>
      </c>
    </row>
    <row r="75" spans="1:140" ht="12.95" hidden="1" customHeight="1">
      <c r="A75" s="30" t="str">
        <f>IFERROR(IF(VLOOKUP(B75,SEARCH!A:A,1,0)=B75,"OK",""),"")</f>
        <v/>
      </c>
      <c r="B75" s="31" t="s">
        <v>796</v>
      </c>
      <c r="C75" s="15" t="s">
        <v>797</v>
      </c>
      <c r="D75" s="16">
        <v>12</v>
      </c>
      <c r="E75" s="16">
        <v>-49.126080999999999</v>
      </c>
      <c r="F75" s="16">
        <v>-74.409921999999995</v>
      </c>
      <c r="G75" s="16" t="s">
        <v>786</v>
      </c>
      <c r="H75" s="16" t="s">
        <v>798</v>
      </c>
      <c r="I75" s="16" t="s">
        <v>799</v>
      </c>
      <c r="J75" s="16" t="s">
        <v>3</v>
      </c>
      <c r="K75" s="16" t="s">
        <v>3</v>
      </c>
      <c r="L75" s="16"/>
      <c r="M75" s="103"/>
      <c r="N75" s="18">
        <v>2</v>
      </c>
      <c r="O75" s="19" t="s">
        <v>428</v>
      </c>
      <c r="P75" s="19" t="s">
        <v>380</v>
      </c>
      <c r="Q75" s="49" t="s">
        <v>800</v>
      </c>
      <c r="R75" s="21" t="s">
        <v>322</v>
      </c>
      <c r="S75" s="21">
        <v>30</v>
      </c>
      <c r="T75" s="22">
        <v>154381</v>
      </c>
      <c r="U75" s="23">
        <v>45131</v>
      </c>
      <c r="V75" s="21" t="str">
        <f>IF(U75="","",IF(U75="TBD","TBD",IF(U75="N/A","N/A","W"&amp;TEXT(WEEKNUM(U75,21),"00")&amp;" "&amp;YEAR(U75))))</f>
        <v>W30 2023</v>
      </c>
      <c r="W75" s="23">
        <v>45224</v>
      </c>
      <c r="X75" s="23"/>
      <c r="Y75" s="23" t="str">
        <f>IF(X75="","",IF(X75="TBD","TBD",IF(X75="N/A","N/A","W"&amp;TEXT(WEEKNUM(X75,21),"00")&amp;" "&amp;YEAR(X75))))</f>
        <v/>
      </c>
      <c r="Z75" s="23">
        <v>45224</v>
      </c>
      <c r="AA75" s="23">
        <v>45229</v>
      </c>
      <c r="AB75" s="24">
        <f>+IF(Z75="",0,AA75-Z75)</f>
        <v>5</v>
      </c>
      <c r="AC75" s="21" t="s">
        <v>324</v>
      </c>
      <c r="AD75" s="21"/>
      <c r="AE75" s="23">
        <v>45236</v>
      </c>
      <c r="AF75" s="25" t="str">
        <f>IF(AE75="","",IF(AE75="TBD","TBD",IF(AE75="N/A","N/A","W"&amp;TEXT(WEEKNUM(AE75,21),"00")&amp;" "&amp;YEAR(AE75))))</f>
        <v>W45 2023</v>
      </c>
      <c r="AG75" s="21" t="s">
        <v>324</v>
      </c>
      <c r="AH75" s="21"/>
      <c r="AI75" s="23">
        <v>45229</v>
      </c>
      <c r="AJ75" s="25" t="str">
        <f>IF(AI75="","",IF(AI75="TBD","TBD",IF(AI75="N/A","N/A","W"&amp;TEXT(WEEKNUM(AI75,21),"00")&amp;" "&amp;YEAR(AI75))))</f>
        <v>W44 2023</v>
      </c>
      <c r="AK75" s="21" t="s">
        <v>324</v>
      </c>
      <c r="AL75" s="21" t="s">
        <v>801</v>
      </c>
      <c r="AM75" s="23">
        <v>45229</v>
      </c>
      <c r="AN75" s="25" t="str">
        <f>IF(AM75="","",IF(AM75="TBD","TBD",IF(AM75="N/A","N/A","W"&amp;TEXT(WEEKNUM(AM75,21),"00")&amp;" "&amp;YEAR(AM75))))</f>
        <v>W44 2023</v>
      </c>
      <c r="AO75" s="21" t="s">
        <v>324</v>
      </c>
      <c r="AP75" s="21" t="s">
        <v>802</v>
      </c>
      <c r="AQ75" s="23">
        <v>45224</v>
      </c>
      <c r="AR75" s="25" t="str">
        <f>IF(AQ75="","",IF(AQ75="TBD","TBD",IF(AQ75="N/A","N/A","W"&amp;TEXT(WEEKNUM(AQ75,21),"00")&amp;" "&amp;YEAR(AQ75))))</f>
        <v>W43 2023</v>
      </c>
      <c r="AS75" s="21"/>
      <c r="AT75" s="21"/>
      <c r="AU75" s="23"/>
      <c r="AV75" s="25" t="s">
        <v>252</v>
      </c>
      <c r="AW75" s="23">
        <v>45238</v>
      </c>
      <c r="AX75" s="25" t="str">
        <f>IF(AW75="","",IF(AW75="TBD","TBD",IF(AW75="N/A","N/A","W"&amp;TEXT(WEEKNUM(AW75,21),"00")&amp;" "&amp;YEAR(AW75))))</f>
        <v>W45 2023</v>
      </c>
      <c r="AY75" s="21" t="s">
        <v>327</v>
      </c>
      <c r="AZ75" s="21" t="s">
        <v>328</v>
      </c>
      <c r="BA75" s="21" t="s">
        <v>255</v>
      </c>
      <c r="BB75" s="23"/>
      <c r="BC75" s="23"/>
      <c r="BD75" s="23"/>
      <c r="BE75" s="25" t="str">
        <f>IF(BD75="","",IF(BD75="TBD","TBD",IF(BD75="N/A","N/A","W"&amp;TEXT(WEEKNUM(BD75,21),"00")&amp;" "&amp;YEAR(BD75))))</f>
        <v/>
      </c>
      <c r="BF75" s="23"/>
      <c r="BG75" s="25" t="str">
        <f>IF(BF75="","",IF(BF75="TBD","TBD",IF(BF75="N/A","N/A","W"&amp;TEXT(WEEKNUM(BF75,21),"00")&amp;" "&amp;YEAR(BF75))))</f>
        <v/>
      </c>
      <c r="BH75" s="24">
        <f>+IF(BF75="",0,(BF75-BD75))</f>
        <v>0</v>
      </c>
      <c r="BI75" s="26" t="s">
        <v>256</v>
      </c>
      <c r="BJ75" s="26"/>
      <c r="BK75" s="27"/>
      <c r="BL75" s="25" t="str">
        <f>IF(BK75="","",IF(BK75="TBD","TBD",IF(BK75="N/A","N/A","W"&amp;TEXT(WEEKNUM(BK75,21),"00")&amp;" "&amp;YEAR(BK75))))</f>
        <v/>
      </c>
      <c r="BM75" s="21" t="s">
        <v>256</v>
      </c>
      <c r="BN75" s="21"/>
      <c r="BO75" s="23"/>
      <c r="BP75" s="25" t="str">
        <f>IF(BO75="","",IF(BO75="TBD","TBD",IF(BO75="N/A","N/A","W"&amp;TEXT(WEEKNUM(BO75,21),"00")&amp;" "&amp;YEAR(BO75))))</f>
        <v/>
      </c>
      <c r="BQ75" s="21" t="s">
        <v>256</v>
      </c>
      <c r="BR75" s="21"/>
      <c r="BS75" s="23"/>
      <c r="BT75" s="25" t="str">
        <f t="shared" si="25"/>
        <v/>
      </c>
      <c r="BU75" s="21" t="s">
        <v>256</v>
      </c>
      <c r="BV75" s="21"/>
      <c r="BW75" s="23"/>
      <c r="BX75" s="25" t="str">
        <f t="shared" si="26"/>
        <v/>
      </c>
      <c r="BY75" s="23"/>
      <c r="BZ75" s="25" t="str">
        <f>IF(BY75="","",IF(BY75="TBD","TBD",IF(BY75="N/A","N/A","W"&amp;TEXT(WEEKNUM(BY75,21),"00")&amp;" "&amp;YEAR(BY75))))</f>
        <v/>
      </c>
      <c r="CA75" s="21" t="s">
        <v>257</v>
      </c>
      <c r="CB75" s="21" t="s">
        <v>349</v>
      </c>
      <c r="CC75" s="21" t="s">
        <v>350</v>
      </c>
      <c r="CD75" s="21"/>
      <c r="CE75" s="23"/>
      <c r="CF75" s="23"/>
      <c r="CG75" s="23"/>
      <c r="CH75" s="23"/>
      <c r="CI75" s="25" t="str">
        <f>IF(CH75="","",IF(CH75="TBD","TBD",IF(CH75="N/A","N/A","W"&amp;TEXT(WEEKNUM(CH75,21),"00")&amp;" "&amp;YEAR(CH75))))</f>
        <v/>
      </c>
      <c r="CJ75" s="23"/>
      <c r="CK75" s="25" t="str">
        <f>IF(CJ75="","",IF(CJ75="TBD","TBD",IF(CJ75="N/A","N/A","W"&amp;TEXT(WEEKNUM(CJ75,21),"00")&amp;" "&amp;YEAR(CJ75))))</f>
        <v/>
      </c>
      <c r="CL75" s="24">
        <f>+IF(CJ75="",0,(CJ75-CH75))</f>
        <v>0</v>
      </c>
      <c r="CM75" s="21" t="s">
        <v>258</v>
      </c>
      <c r="CN75" s="21"/>
      <c r="CO75" s="23"/>
      <c r="CP75" s="25" t="str">
        <f>IF(CO75="","",IF(CO75="TBD","TBD",IF(CO75="N/A","N/A","W"&amp;TEXT(WEEKNUM(CO75,21),"00")&amp;" "&amp;YEAR(CO75))))</f>
        <v/>
      </c>
      <c r="CQ75" s="23" t="s">
        <v>258</v>
      </c>
      <c r="CR75" s="23"/>
      <c r="CS75" s="23"/>
      <c r="CT75" s="25" t="str">
        <f>IF(CS75="","",IF(CS75="TBD","TBD",IF(CS75="N/A","N/A","W"&amp;TEXT(WEEKNUM(CS75,21),"00")&amp;" "&amp;YEAR(CS75))))</f>
        <v/>
      </c>
      <c r="CU75" s="21" t="s">
        <v>258</v>
      </c>
      <c r="CV75" s="21"/>
      <c r="CW75" s="23"/>
      <c r="CX75" s="25" t="str">
        <f>IF(CW75="","",IF(CW75="TBD","TBD",IF(CW75="N/A","N/A","W"&amp;TEXT(WEEKNUM(CW75,21),"00")&amp;" "&amp;YEAR(CW75))))</f>
        <v/>
      </c>
      <c r="CY75" s="21" t="s">
        <v>258</v>
      </c>
      <c r="CZ75" s="21"/>
      <c r="DA75" s="23"/>
      <c r="DB75" s="25" t="str">
        <f>IF(DA75="","",IF(DA75="TBD","TBD",IF(DA75="N/A","N/A","W"&amp;TEXT(WEEKNUM(DA75,21),"00")&amp;" "&amp;YEAR(DA75))))</f>
        <v/>
      </c>
      <c r="DC75" s="23"/>
      <c r="DD75" s="25" t="str">
        <f>IF(DC75="","",IF(DC75="TBD","TBD",IF(DC75="N/A","N/A","W"&amp;TEXT(WEEKNUM(DC75,21),"00")&amp;" "&amp;YEAR(DC75))))</f>
        <v/>
      </c>
      <c r="DE75" s="21" t="s">
        <v>258</v>
      </c>
      <c r="DF75" s="23"/>
      <c r="DG75" s="21" t="s">
        <v>259</v>
      </c>
      <c r="DH75" s="18"/>
      <c r="DI75" s="18"/>
      <c r="DJ75" s="18"/>
      <c r="DK75" s="21" t="s">
        <v>260</v>
      </c>
      <c r="DL75" s="21" t="s">
        <v>275</v>
      </c>
      <c r="DM75" s="21"/>
      <c r="DN75" s="23"/>
      <c r="DO75" s="23"/>
      <c r="DP75" s="23"/>
      <c r="DQ75" s="23" t="s">
        <v>262</v>
      </c>
      <c r="DR75" s="23"/>
      <c r="DS75" s="23"/>
      <c r="DT75" s="23"/>
      <c r="DU75" s="23"/>
      <c r="DV75" s="23"/>
      <c r="DW75" s="23"/>
      <c r="DX75" s="23"/>
      <c r="DY75" s="18"/>
      <c r="DZ75" s="18"/>
      <c r="EA75" s="18"/>
      <c r="EB75" s="21" t="s">
        <v>34</v>
      </c>
      <c r="EC75" s="18"/>
      <c r="ED75" s="18"/>
      <c r="EE75" s="18"/>
      <c r="EF75" s="55"/>
      <c r="EG75" s="55"/>
      <c r="EH75" s="18"/>
      <c r="EI75" s="18">
        <v>0</v>
      </c>
      <c r="EJ75" s="29" t="str">
        <f>K75&amp;AY75&amp;CA75&amp;DE75&amp;DT75&amp;DW75</f>
        <v>No VigenteTSS Aprobado 4GIng No Recibida 4GAs Built No Recibido</v>
      </c>
    </row>
    <row r="76" spans="1:140" ht="12.95" hidden="1" customHeight="1">
      <c r="A76" s="30" t="str">
        <f>IFERROR(IF(VLOOKUP(B76,SEARCH!A:A,1,0)=B76,"OK",""),"")</f>
        <v/>
      </c>
      <c r="B76" s="31" t="s">
        <v>803</v>
      </c>
      <c r="C76" s="15" t="s">
        <v>804</v>
      </c>
      <c r="D76" s="16">
        <v>12</v>
      </c>
      <c r="E76" s="16">
        <v>-52.263410999999998</v>
      </c>
      <c r="F76" s="16">
        <v>-71.189010999999994</v>
      </c>
      <c r="G76" s="16" t="s">
        <v>786</v>
      </c>
      <c r="H76" s="16" t="s">
        <v>805</v>
      </c>
      <c r="I76" s="16" t="s">
        <v>806</v>
      </c>
      <c r="J76" s="16" t="s">
        <v>3</v>
      </c>
      <c r="K76" s="16" t="s">
        <v>3</v>
      </c>
      <c r="L76" s="16"/>
      <c r="M76" s="103"/>
      <c r="N76" s="18">
        <v>2</v>
      </c>
      <c r="O76" s="19" t="s">
        <v>428</v>
      </c>
      <c r="P76" s="19" t="s">
        <v>380</v>
      </c>
      <c r="Q76" s="49" t="s">
        <v>800</v>
      </c>
      <c r="R76" s="21" t="s">
        <v>381</v>
      </c>
      <c r="S76" s="21">
        <v>18</v>
      </c>
      <c r="T76" s="22">
        <v>152257</v>
      </c>
      <c r="U76" s="23">
        <v>45131</v>
      </c>
      <c r="V76" s="21" t="str">
        <f>IF(U76="","",IF(U76="TBD","TBD",IF(U76="N/A","N/A","W"&amp;TEXT(WEEKNUM(U76,21),"00")&amp;" "&amp;YEAR(U76))))</f>
        <v>W30 2023</v>
      </c>
      <c r="W76" s="23">
        <v>45258</v>
      </c>
      <c r="X76" s="23"/>
      <c r="Y76" s="23" t="str">
        <f>IF(X76="","",IF(X76="TBD","TBD",IF(X76="N/A","N/A","W"&amp;TEXT(WEEKNUM(X76,21),"00")&amp;" "&amp;YEAR(X76))))</f>
        <v/>
      </c>
      <c r="Z76" s="23">
        <v>45258</v>
      </c>
      <c r="AA76" s="23">
        <v>45261</v>
      </c>
      <c r="AB76" s="24">
        <f>+IF(Z76="",0,AA76-Z76)</f>
        <v>3</v>
      </c>
      <c r="AC76" s="21" t="s">
        <v>324</v>
      </c>
      <c r="AD76" s="21"/>
      <c r="AE76" s="23">
        <v>45260</v>
      </c>
      <c r="AF76" s="25" t="str">
        <f>IF(AE76="","",IF(AE76="TBD","TBD",IF(AE76="N/A","N/A","W"&amp;TEXT(WEEKNUM(AE76,21),"00")&amp;" "&amp;YEAR(AE76))))</f>
        <v>W48 2023</v>
      </c>
      <c r="AG76" s="21" t="s">
        <v>324</v>
      </c>
      <c r="AH76" s="21"/>
      <c r="AI76" s="23">
        <v>45259</v>
      </c>
      <c r="AJ76" s="25" t="str">
        <f>IF(AI76="","",IF(AI76="TBD","TBD",IF(AI76="N/A","N/A","W"&amp;TEXT(WEEKNUM(AI76,21),"00")&amp;" "&amp;YEAR(AI76))))</f>
        <v>W48 2023</v>
      </c>
      <c r="AK76" s="21" t="s">
        <v>324</v>
      </c>
      <c r="AL76" s="21" t="s">
        <v>807</v>
      </c>
      <c r="AM76" s="23">
        <v>45259</v>
      </c>
      <c r="AN76" s="25" t="str">
        <f>IF(AM76="","",IF(AM76="TBD","TBD",IF(AM76="N/A","N/A","W"&amp;TEXT(WEEKNUM(AM76,21),"00")&amp;" "&amp;YEAR(AM76))))</f>
        <v>W48 2023</v>
      </c>
      <c r="AO76" s="21" t="s">
        <v>324</v>
      </c>
      <c r="AP76" s="21" t="s">
        <v>808</v>
      </c>
      <c r="AQ76" s="23">
        <v>45259</v>
      </c>
      <c r="AR76" s="25" t="str">
        <f>IF(AQ76="","",IF(AQ76="TBD","TBD",IF(AQ76="N/A","N/A","W"&amp;TEXT(WEEKNUM(AQ76,21),"00")&amp;" "&amp;YEAR(AQ76))))</f>
        <v>W48 2023</v>
      </c>
      <c r="AS76" s="21"/>
      <c r="AT76" s="21"/>
      <c r="AU76" s="23"/>
      <c r="AV76" s="25" t="s">
        <v>252</v>
      </c>
      <c r="AW76" s="23">
        <v>45260</v>
      </c>
      <c r="AX76" s="25" t="str">
        <f>IF(AW76="","",IF(AW76="TBD","TBD",IF(AW76="N/A","N/A","W"&amp;TEXT(WEEKNUM(AW76,21),"00")&amp;" "&amp;YEAR(AW76))))</f>
        <v>W48 2023</v>
      </c>
      <c r="AY76" s="21" t="s">
        <v>327</v>
      </c>
      <c r="AZ76" s="21" t="s">
        <v>328</v>
      </c>
      <c r="BA76" s="21" t="s">
        <v>255</v>
      </c>
      <c r="BB76" s="23"/>
      <c r="BC76" s="23"/>
      <c r="BD76" s="23"/>
      <c r="BE76" s="25" t="str">
        <f>IF(BD76="","",IF(BD76="TBD","TBD",IF(BD76="N/A","N/A","W"&amp;TEXT(WEEKNUM(BD76,21),"00")&amp;" "&amp;YEAR(BD76))))</f>
        <v/>
      </c>
      <c r="BF76" s="23"/>
      <c r="BG76" s="25" t="str">
        <f>IF(BF76="","",IF(BF76="TBD","TBD",IF(BF76="N/A","N/A","W"&amp;TEXT(WEEKNUM(BF76,21),"00")&amp;" "&amp;YEAR(BF76))))</f>
        <v/>
      </c>
      <c r="BH76" s="24">
        <f>+IF(BF76="",0,(BF76-BD76))</f>
        <v>0</v>
      </c>
      <c r="BI76" s="26" t="s">
        <v>256</v>
      </c>
      <c r="BJ76" s="26"/>
      <c r="BK76" s="27"/>
      <c r="BL76" s="25" t="str">
        <f>IF(BK76="","",IF(BK76="TBD","TBD",IF(BK76="N/A","N/A","W"&amp;TEXT(WEEKNUM(BK76,21),"00")&amp;" "&amp;YEAR(BK76))))</f>
        <v/>
      </c>
      <c r="BM76" s="21" t="s">
        <v>256</v>
      </c>
      <c r="BN76" s="21"/>
      <c r="BO76" s="23"/>
      <c r="BP76" s="25" t="str">
        <f>IF(BO76="","",IF(BO76="TBD","TBD",IF(BO76="N/A","N/A","W"&amp;TEXT(WEEKNUM(BO76,21),"00")&amp;" "&amp;YEAR(BO76))))</f>
        <v/>
      </c>
      <c r="BQ76" s="21" t="s">
        <v>256</v>
      </c>
      <c r="BR76" s="21"/>
      <c r="BS76" s="23"/>
      <c r="BT76" s="25" t="str">
        <f t="shared" si="25"/>
        <v/>
      </c>
      <c r="BU76" s="21" t="s">
        <v>256</v>
      </c>
      <c r="BV76" s="21"/>
      <c r="BW76" s="23"/>
      <c r="BX76" s="25" t="str">
        <f t="shared" si="26"/>
        <v/>
      </c>
      <c r="BY76" s="23"/>
      <c r="BZ76" s="25" t="str">
        <f>IF(BY76="","",IF(BY76="TBD","TBD",IF(BY76="N/A","N/A","W"&amp;TEXT(WEEKNUM(BY76,21),"00")&amp;" "&amp;YEAR(BY76))))</f>
        <v/>
      </c>
      <c r="CA76" s="21" t="s">
        <v>257</v>
      </c>
      <c r="CB76" s="21" t="s">
        <v>349</v>
      </c>
      <c r="CC76" s="21" t="s">
        <v>350</v>
      </c>
      <c r="CD76" s="21"/>
      <c r="CE76" s="23"/>
      <c r="CF76" s="23"/>
      <c r="CG76" s="23"/>
      <c r="CH76" s="23"/>
      <c r="CI76" s="25" t="str">
        <f>IF(CH76="","",IF(CH76="TBD","TBD",IF(CH76="N/A","N/A","W"&amp;TEXT(WEEKNUM(CH76,21),"00")&amp;" "&amp;YEAR(CH76))))</f>
        <v/>
      </c>
      <c r="CJ76" s="23"/>
      <c r="CK76" s="25" t="str">
        <f>IF(CJ76="","",IF(CJ76="TBD","TBD",IF(CJ76="N/A","N/A","W"&amp;TEXT(WEEKNUM(CJ76,21),"00")&amp;" "&amp;YEAR(CJ76))))</f>
        <v/>
      </c>
      <c r="CL76" s="24">
        <f>+IF(CJ76="",0,(CJ76-CH76))</f>
        <v>0</v>
      </c>
      <c r="CM76" s="21" t="s">
        <v>258</v>
      </c>
      <c r="CN76" s="21"/>
      <c r="CO76" s="23"/>
      <c r="CP76" s="25" t="str">
        <f>IF(CO76="","",IF(CO76="TBD","TBD",IF(CO76="N/A","N/A","W"&amp;TEXT(WEEKNUM(CO76,21),"00")&amp;" "&amp;YEAR(CO76))))</f>
        <v/>
      </c>
      <c r="CQ76" s="23" t="s">
        <v>258</v>
      </c>
      <c r="CR76" s="23"/>
      <c r="CS76" s="23"/>
      <c r="CT76" s="25" t="str">
        <f>IF(CS76="","",IF(CS76="TBD","TBD",IF(CS76="N/A","N/A","W"&amp;TEXT(WEEKNUM(CS76,21),"00")&amp;" "&amp;YEAR(CS76))))</f>
        <v/>
      </c>
      <c r="CU76" s="21" t="s">
        <v>258</v>
      </c>
      <c r="CV76" s="21"/>
      <c r="CW76" s="23"/>
      <c r="CX76" s="25" t="str">
        <f>IF(CW76="","",IF(CW76="TBD","TBD",IF(CW76="N/A","N/A","W"&amp;TEXT(WEEKNUM(CW76,21),"00")&amp;" "&amp;YEAR(CW76))))</f>
        <v/>
      </c>
      <c r="CY76" s="21" t="s">
        <v>258</v>
      </c>
      <c r="CZ76" s="21"/>
      <c r="DA76" s="23"/>
      <c r="DB76" s="25" t="str">
        <f>IF(DA76="","",IF(DA76="TBD","TBD",IF(DA76="N/A","N/A","W"&amp;TEXT(WEEKNUM(DA76,21),"00")&amp;" "&amp;YEAR(DA76))))</f>
        <v/>
      </c>
      <c r="DC76" s="23"/>
      <c r="DD76" s="25" t="str">
        <f>IF(DC76="","",IF(DC76="TBD","TBD",IF(DC76="N/A","N/A","W"&amp;TEXT(WEEKNUM(DC76,21),"00")&amp;" "&amp;YEAR(DC76))))</f>
        <v/>
      </c>
      <c r="DE76" s="21" t="s">
        <v>258</v>
      </c>
      <c r="DF76" s="23"/>
      <c r="DG76" s="21" t="s">
        <v>259</v>
      </c>
      <c r="DH76" s="18"/>
      <c r="DI76" s="18"/>
      <c r="DJ76" s="18"/>
      <c r="DK76" s="21" t="s">
        <v>260</v>
      </c>
      <c r="DL76" s="21" t="s">
        <v>275</v>
      </c>
      <c r="DM76" s="21"/>
      <c r="DN76" s="23"/>
      <c r="DO76" s="23"/>
      <c r="DP76" s="23"/>
      <c r="DQ76" s="23" t="s">
        <v>262</v>
      </c>
      <c r="DR76" s="23"/>
      <c r="DS76" s="23"/>
      <c r="DT76" s="23"/>
      <c r="DU76" s="23"/>
      <c r="DV76" s="23"/>
      <c r="DW76" s="23"/>
      <c r="DX76" s="23"/>
      <c r="DY76" s="18"/>
      <c r="DZ76" s="18"/>
      <c r="EA76" s="18"/>
      <c r="EB76" s="21" t="s">
        <v>34</v>
      </c>
      <c r="EC76" s="18"/>
      <c r="ED76" s="18"/>
      <c r="EE76" s="18"/>
      <c r="EF76" s="55"/>
      <c r="EG76" s="55"/>
      <c r="EH76" s="18"/>
      <c r="EI76" s="18">
        <v>0</v>
      </c>
      <c r="EJ76" s="29" t="str">
        <f>K76&amp;AY76&amp;CA76&amp;DE76&amp;DT76&amp;DW76</f>
        <v>No VigenteTSS Aprobado 4GIng No Recibida 4GAs Built No Recibido</v>
      </c>
    </row>
    <row r="77" spans="1:140" ht="12.95" hidden="1" customHeight="1">
      <c r="A77" s="30" t="str">
        <f>IFERROR(IF(VLOOKUP(B77,SEARCH!A:A,1,0)=B77,"OK",""),"")</f>
        <v/>
      </c>
      <c r="B77" s="31" t="s">
        <v>809</v>
      </c>
      <c r="C77" s="15" t="s">
        <v>810</v>
      </c>
      <c r="D77" s="16">
        <v>12</v>
      </c>
      <c r="E77" s="16">
        <v>-53.1691</v>
      </c>
      <c r="F77" s="16">
        <v>-70.936700000000002</v>
      </c>
      <c r="G77" s="16" t="s">
        <v>786</v>
      </c>
      <c r="H77" s="16" t="s">
        <v>787</v>
      </c>
      <c r="I77" s="16" t="s">
        <v>811</v>
      </c>
      <c r="J77" s="16" t="s">
        <v>3</v>
      </c>
      <c r="K77" s="16" t="s">
        <v>3</v>
      </c>
      <c r="L77" s="16" t="s">
        <v>247</v>
      </c>
      <c r="M77" s="103"/>
      <c r="N77" s="18"/>
      <c r="O77" s="19" t="s">
        <v>428</v>
      </c>
      <c r="P77" s="19" t="s">
        <v>380</v>
      </c>
      <c r="Q77" s="18"/>
      <c r="R77" s="21" t="s">
        <v>322</v>
      </c>
      <c r="S77" s="21">
        <v>12</v>
      </c>
      <c r="T77" s="22">
        <v>152256</v>
      </c>
      <c r="U77" s="23">
        <v>45131</v>
      </c>
      <c r="V77" s="21" t="str">
        <f>IF(U77="","",IF(U77="TBD","TBD",IF(U77="N/A","N/A","W"&amp;TEXT(WEEKNUM(U77,21),"00")&amp;" "&amp;YEAR(U77))))</f>
        <v>W30 2023</v>
      </c>
      <c r="W77" s="23">
        <v>45215</v>
      </c>
      <c r="X77" s="23"/>
      <c r="Y77" s="23" t="str">
        <f>IF(X77="","",IF(X77="TBD","TBD",IF(X77="N/A","N/A","W"&amp;TEXT(WEEKNUM(X77,21),"00")&amp;" "&amp;YEAR(X77))))</f>
        <v/>
      </c>
      <c r="Z77" s="23">
        <v>45216</v>
      </c>
      <c r="AA77" s="23">
        <v>45219</v>
      </c>
      <c r="AB77" s="24">
        <f>+IF(Z77="",0,AA77-Z77)</f>
        <v>3</v>
      </c>
      <c r="AC77" s="21" t="s">
        <v>324</v>
      </c>
      <c r="AD77" s="21"/>
      <c r="AE77" s="23">
        <v>45236</v>
      </c>
      <c r="AF77" s="25" t="str">
        <f>IF(AE77="","",IF(AE77="TBD","TBD",IF(AE77="N/A","N/A","W"&amp;TEXT(WEEKNUM(AE77,21),"00")&amp;" "&amp;YEAR(AE77))))</f>
        <v>W45 2023</v>
      </c>
      <c r="AG77" s="21" t="s">
        <v>324</v>
      </c>
      <c r="AH77" s="21"/>
      <c r="AI77" s="23">
        <v>45216</v>
      </c>
      <c r="AJ77" s="25" t="str">
        <f>IF(AI77="","",IF(AI77="TBD","TBD",IF(AI77="N/A","N/A","W"&amp;TEXT(WEEKNUM(AI77,21),"00")&amp;" "&amp;YEAR(AI77))))</f>
        <v>W42 2023</v>
      </c>
      <c r="AK77" s="21" t="s">
        <v>324</v>
      </c>
      <c r="AL77" s="21"/>
      <c r="AM77" s="23">
        <v>45217</v>
      </c>
      <c r="AN77" s="25" t="str">
        <f>IF(AM77="","",IF(AM77="TBD","TBD",IF(AM77="N/A","N/A","W"&amp;TEXT(WEEKNUM(AM77,21),"00")&amp;" "&amp;YEAR(AM77))))</f>
        <v>W42 2023</v>
      </c>
      <c r="AO77" s="21" t="s">
        <v>324</v>
      </c>
      <c r="AP77" s="21" t="s">
        <v>812</v>
      </c>
      <c r="AQ77" s="23">
        <v>45238</v>
      </c>
      <c r="AR77" s="25" t="str">
        <f>IF(AQ77="","",IF(AQ77="TBD","TBD",IF(AQ77="N/A","N/A","W"&amp;TEXT(WEEKNUM(AQ77,21),"00")&amp;" "&amp;YEAR(AQ77))))</f>
        <v>W45 2023</v>
      </c>
      <c r="AS77" s="21"/>
      <c r="AT77" s="21"/>
      <c r="AU77" s="23"/>
      <c r="AV77" s="25" t="s">
        <v>252</v>
      </c>
      <c r="AW77" s="23">
        <v>45238</v>
      </c>
      <c r="AX77" s="25" t="str">
        <f>IF(AW77="","",IF(AW77="TBD","TBD",IF(AW77="N/A","N/A","W"&amp;TEXT(WEEKNUM(AW77,21),"00")&amp;" "&amp;YEAR(AW77))))</f>
        <v>W45 2023</v>
      </c>
      <c r="AY77" s="21" t="s">
        <v>327</v>
      </c>
      <c r="AZ77" s="21" t="s">
        <v>328</v>
      </c>
      <c r="BA77" s="21" t="s">
        <v>255</v>
      </c>
      <c r="BB77" s="23"/>
      <c r="BC77" s="23"/>
      <c r="BD77" s="23"/>
      <c r="BE77" s="25" t="str">
        <f>IF(BD77="","",IF(BD77="TBD","TBD",IF(BD77="N/A","N/A","W"&amp;TEXT(WEEKNUM(BD77,21),"00")&amp;" "&amp;YEAR(BD77))))</f>
        <v/>
      </c>
      <c r="BF77" s="23"/>
      <c r="BG77" s="25" t="str">
        <f>IF(BF77="","",IF(BF77="TBD","TBD",IF(BF77="N/A","N/A","W"&amp;TEXT(WEEKNUM(BF77,21),"00")&amp;" "&amp;YEAR(BF77))))</f>
        <v/>
      </c>
      <c r="BH77" s="24">
        <f>+IF(BF77="",0,(BF77-BD77))</f>
        <v>0</v>
      </c>
      <c r="BI77" s="26" t="s">
        <v>256</v>
      </c>
      <c r="BJ77" s="26"/>
      <c r="BK77" s="27"/>
      <c r="BL77" s="25" t="str">
        <f>IF(BK77="","",IF(BK77="TBD","TBD",IF(BK77="N/A","N/A","W"&amp;TEXT(WEEKNUM(BK77,21),"00")&amp;" "&amp;YEAR(BK77))))</f>
        <v/>
      </c>
      <c r="BM77" s="21" t="s">
        <v>256</v>
      </c>
      <c r="BN77" s="21"/>
      <c r="BO77" s="23"/>
      <c r="BP77" s="25" t="str">
        <f>IF(BO77="","",IF(BO77="TBD","TBD",IF(BO77="N/A","N/A","W"&amp;TEXT(WEEKNUM(BO77,21),"00")&amp;" "&amp;YEAR(BO77))))</f>
        <v/>
      </c>
      <c r="BQ77" s="21" t="s">
        <v>256</v>
      </c>
      <c r="BR77" s="21"/>
      <c r="BS77" s="23"/>
      <c r="BT77" s="25" t="str">
        <f t="shared" si="25"/>
        <v/>
      </c>
      <c r="BU77" s="21" t="s">
        <v>256</v>
      </c>
      <c r="BV77" s="21"/>
      <c r="BW77" s="23"/>
      <c r="BX77" s="25" t="str">
        <f t="shared" si="26"/>
        <v/>
      </c>
      <c r="BY77" s="23"/>
      <c r="BZ77" s="25" t="str">
        <f>IF(BY77="","",IF(BY77="TBD","TBD",IF(BY77="N/A","N/A","W"&amp;TEXT(WEEKNUM(BY77,21),"00")&amp;" "&amp;YEAR(BY77))))</f>
        <v/>
      </c>
      <c r="CA77" s="21" t="s">
        <v>257</v>
      </c>
      <c r="CB77" s="21" t="s">
        <v>349</v>
      </c>
      <c r="CC77" s="21" t="s">
        <v>350</v>
      </c>
      <c r="CD77" s="21"/>
      <c r="CE77" s="23"/>
      <c r="CF77" s="23"/>
      <c r="CG77" s="23"/>
      <c r="CH77" s="23"/>
      <c r="CI77" s="25" t="str">
        <f>IF(CH77="","",IF(CH77="TBD","TBD",IF(CH77="N/A","N/A","W"&amp;TEXT(WEEKNUM(CH77,21),"00")&amp;" "&amp;YEAR(CH77))))</f>
        <v/>
      </c>
      <c r="CJ77" s="23"/>
      <c r="CK77" s="25" t="str">
        <f>IF(CJ77="","",IF(CJ77="TBD","TBD",IF(CJ77="N/A","N/A","W"&amp;TEXT(WEEKNUM(CJ77,21),"00")&amp;" "&amp;YEAR(CJ77))))</f>
        <v/>
      </c>
      <c r="CL77" s="24">
        <f>+IF(CJ77="",0,(CJ77-CH77))</f>
        <v>0</v>
      </c>
      <c r="CM77" s="21" t="s">
        <v>258</v>
      </c>
      <c r="CN77" s="21"/>
      <c r="CO77" s="23"/>
      <c r="CP77" s="25" t="str">
        <f>IF(CO77="","",IF(CO77="TBD","TBD",IF(CO77="N/A","N/A","W"&amp;TEXT(WEEKNUM(CO77,21),"00")&amp;" "&amp;YEAR(CO77))))</f>
        <v/>
      </c>
      <c r="CQ77" s="23" t="s">
        <v>258</v>
      </c>
      <c r="CR77" s="23"/>
      <c r="CS77" s="23"/>
      <c r="CT77" s="25" t="str">
        <f>IF(CS77="","",IF(CS77="TBD","TBD",IF(CS77="N/A","N/A","W"&amp;TEXT(WEEKNUM(CS77,21),"00")&amp;" "&amp;YEAR(CS77))))</f>
        <v/>
      </c>
      <c r="CU77" s="21" t="s">
        <v>258</v>
      </c>
      <c r="CV77" s="21"/>
      <c r="CW77" s="23"/>
      <c r="CX77" s="25" t="str">
        <f>IF(CW77="","",IF(CW77="TBD","TBD",IF(CW77="N/A","N/A","W"&amp;TEXT(WEEKNUM(CW77,21),"00")&amp;" "&amp;YEAR(CW77))))</f>
        <v/>
      </c>
      <c r="CY77" s="21" t="s">
        <v>258</v>
      </c>
      <c r="CZ77" s="21"/>
      <c r="DA77" s="23"/>
      <c r="DB77" s="25" t="str">
        <f>IF(DA77="","",IF(DA77="TBD","TBD",IF(DA77="N/A","N/A","W"&amp;TEXT(WEEKNUM(DA77,21),"00")&amp;" "&amp;YEAR(DA77))))</f>
        <v/>
      </c>
      <c r="DC77" s="23"/>
      <c r="DD77" s="25" t="str">
        <f>IF(DC77="","",IF(DC77="TBD","TBD",IF(DC77="N/A","N/A","W"&amp;TEXT(WEEKNUM(DC77,21),"00")&amp;" "&amp;YEAR(DC77))))</f>
        <v/>
      </c>
      <c r="DE77" s="21" t="s">
        <v>258</v>
      </c>
      <c r="DF77" s="23"/>
      <c r="DG77" s="21" t="s">
        <v>259</v>
      </c>
      <c r="DH77" s="18"/>
      <c r="DI77" s="18"/>
      <c r="DJ77" s="18"/>
      <c r="DK77" s="21" t="s">
        <v>260</v>
      </c>
      <c r="DL77" s="21" t="s">
        <v>275</v>
      </c>
      <c r="DM77" s="21"/>
      <c r="DN77" s="23"/>
      <c r="DO77" s="23"/>
      <c r="DP77" s="23"/>
      <c r="DQ77" s="23" t="s">
        <v>262</v>
      </c>
      <c r="DR77" s="23"/>
      <c r="DS77" s="23"/>
      <c r="DT77" s="23"/>
      <c r="DU77" s="23"/>
      <c r="DV77" s="23"/>
      <c r="DW77" s="23"/>
      <c r="DX77" s="23"/>
      <c r="DY77" s="18"/>
      <c r="DZ77" s="18"/>
      <c r="EA77" s="18"/>
      <c r="EB77" s="21" t="s">
        <v>34</v>
      </c>
      <c r="EC77" s="18"/>
      <c r="ED77" s="18"/>
      <c r="EE77" s="18"/>
      <c r="EF77" s="55"/>
      <c r="EG77" s="55"/>
      <c r="EH77" s="18"/>
      <c r="EI77" s="18">
        <v>0</v>
      </c>
      <c r="EJ77" s="29" t="str">
        <f>K77&amp;AY77&amp;CA77&amp;DE77&amp;DT77&amp;DW77</f>
        <v>No VigenteTSS Aprobado 4GIng No Recibida 4GAs Built No Recibido</v>
      </c>
    </row>
    <row r="78" spans="1:140" ht="12.95" hidden="1" customHeight="1">
      <c r="A78" s="30" t="str">
        <f>IFERROR(IF(VLOOKUP(B78,SEARCH!A:A,1,0)=B78,"OK",""),"")</f>
        <v/>
      </c>
      <c r="B78" s="31" t="s">
        <v>813</v>
      </c>
      <c r="C78" s="15" t="s">
        <v>814</v>
      </c>
      <c r="D78" s="16">
        <v>12</v>
      </c>
      <c r="E78" s="16">
        <v>-53.135365</v>
      </c>
      <c r="F78" s="16">
        <v>-70.87585</v>
      </c>
      <c r="G78" s="16" t="s">
        <v>786</v>
      </c>
      <c r="H78" s="16" t="s">
        <v>787</v>
      </c>
      <c r="I78" s="16" t="s">
        <v>347</v>
      </c>
      <c r="J78" s="16" t="s">
        <v>3</v>
      </c>
      <c r="K78" s="16" t="s">
        <v>3</v>
      </c>
      <c r="L78" s="16" t="s">
        <v>247</v>
      </c>
      <c r="M78" s="103"/>
      <c r="N78" s="18"/>
      <c r="O78" s="19" t="s">
        <v>428</v>
      </c>
      <c r="P78" s="19" t="s">
        <v>380</v>
      </c>
      <c r="Q78" s="18"/>
      <c r="R78" s="21" t="s">
        <v>381</v>
      </c>
      <c r="S78" s="21" t="e">
        <v>#N/A</v>
      </c>
      <c r="T78" s="22">
        <v>152244</v>
      </c>
      <c r="U78" s="23">
        <v>45131</v>
      </c>
      <c r="V78" s="21" t="str">
        <f>IF(U78="","",IF(U78="TBD","TBD",IF(U78="N/A","N/A","W"&amp;TEXT(WEEKNUM(U78,21),"00")&amp;" "&amp;YEAR(U78))))</f>
        <v>W30 2023</v>
      </c>
      <c r="W78" s="23"/>
      <c r="X78" s="23"/>
      <c r="Y78" s="23" t="str">
        <f>IF(X78="","",IF(X78="TBD","TBD",IF(X78="N/A","N/A","W"&amp;TEXT(WEEKNUM(X78,21),"00")&amp;" "&amp;YEAR(X78))))</f>
        <v/>
      </c>
      <c r="Z78" s="23"/>
      <c r="AA78" s="23"/>
      <c r="AB78" s="24">
        <f>+IF(Z78="",0,AA78-Z78)</f>
        <v>0</v>
      </c>
      <c r="AC78" s="21" t="s">
        <v>251</v>
      </c>
      <c r="AD78" s="21">
        <v>0</v>
      </c>
      <c r="AE78" s="23"/>
      <c r="AF78" s="25" t="str">
        <f>IF(AE78="","",IF(AE78="TBD","TBD",IF(AE78="N/A","N/A","W"&amp;TEXT(WEEKNUM(AE78,21),"00")&amp;" "&amp;YEAR(AE78))))</f>
        <v/>
      </c>
      <c r="AG78" s="21" t="s">
        <v>251</v>
      </c>
      <c r="AH78" s="21"/>
      <c r="AI78" s="23"/>
      <c r="AJ78" s="25" t="str">
        <f>IF(AI78="","",IF(AI78="TBD","TBD",IF(AI78="N/A","N/A","W"&amp;TEXT(WEEKNUM(AI78,21),"00")&amp;" "&amp;YEAR(AI78))))</f>
        <v/>
      </c>
      <c r="AK78" s="21" t="s">
        <v>251</v>
      </c>
      <c r="AL78" s="21"/>
      <c r="AM78" s="23"/>
      <c r="AN78" s="25" t="str">
        <f>IF(AM78="","",IF(AM78="TBD","TBD",IF(AM78="N/A","N/A","W"&amp;TEXT(WEEKNUM(AM78,21),"00")&amp;" "&amp;YEAR(AM78))))</f>
        <v/>
      </c>
      <c r="AO78" s="21" t="s">
        <v>251</v>
      </c>
      <c r="AP78" s="21"/>
      <c r="AQ78" s="23"/>
      <c r="AR78" s="25" t="str">
        <f>IF(AQ78="","",IF(AQ78="TBD","TBD",IF(AQ78="N/A","N/A","W"&amp;TEXT(WEEKNUM(AQ78,21),"00")&amp;" "&amp;YEAR(AQ78))))</f>
        <v/>
      </c>
      <c r="AS78" s="21"/>
      <c r="AT78" s="21"/>
      <c r="AU78" s="23"/>
      <c r="AV78" s="25" t="s">
        <v>252</v>
      </c>
      <c r="AW78" s="23"/>
      <c r="AX78" s="25" t="str">
        <f>IF(AW78="","",IF(AW78="TBD","TBD",IF(AW78="N/A","N/A","W"&amp;TEXT(WEEKNUM(AW78,21),"00")&amp;" "&amp;YEAR(AW78))))</f>
        <v/>
      </c>
      <c r="AY78" s="21" t="s">
        <v>253</v>
      </c>
      <c r="AZ78" s="21" t="s">
        <v>254</v>
      </c>
      <c r="BA78" s="21" t="s">
        <v>255</v>
      </c>
      <c r="BB78" s="23"/>
      <c r="BC78" s="23"/>
      <c r="BD78" s="23"/>
      <c r="BE78" s="25" t="str">
        <f>IF(BD78="","",IF(BD78="TBD","TBD",IF(BD78="N/A","N/A","W"&amp;TEXT(WEEKNUM(BD78,21),"00")&amp;" "&amp;YEAR(BD78))))</f>
        <v/>
      </c>
      <c r="BF78" s="23"/>
      <c r="BG78" s="25" t="str">
        <f>IF(BF78="","",IF(BF78="TBD","TBD",IF(BF78="N/A","N/A","W"&amp;TEXT(WEEKNUM(BF78,21),"00")&amp;" "&amp;YEAR(BF78))))</f>
        <v/>
      </c>
      <c r="BH78" s="24">
        <f>+IF(BF78="",0,(BF78-BD78))</f>
        <v>0</v>
      </c>
      <c r="BI78" s="26" t="s">
        <v>256</v>
      </c>
      <c r="BJ78" s="26"/>
      <c r="BK78" s="27"/>
      <c r="BL78" s="25" t="str">
        <f>IF(BK78="","",IF(BK78="TBD","TBD",IF(BK78="N/A","N/A","W"&amp;TEXT(WEEKNUM(BK78,21),"00")&amp;" "&amp;YEAR(BK78))))</f>
        <v/>
      </c>
      <c r="BM78" s="21" t="s">
        <v>256</v>
      </c>
      <c r="BN78" s="21"/>
      <c r="BO78" s="23"/>
      <c r="BP78" s="25" t="str">
        <f>IF(BO78="","",IF(BO78="TBD","TBD",IF(BO78="N/A","N/A","W"&amp;TEXT(WEEKNUM(BO78,21),"00")&amp;" "&amp;YEAR(BO78))))</f>
        <v/>
      </c>
      <c r="BQ78" s="21" t="s">
        <v>256</v>
      </c>
      <c r="BR78" s="21"/>
      <c r="BS78" s="23"/>
      <c r="BT78" s="25" t="str">
        <f t="shared" si="25"/>
        <v/>
      </c>
      <c r="BU78" s="21" t="s">
        <v>256</v>
      </c>
      <c r="BV78" s="21"/>
      <c r="BW78" s="23"/>
      <c r="BX78" s="25" t="str">
        <f t="shared" si="26"/>
        <v/>
      </c>
      <c r="BY78" s="23"/>
      <c r="BZ78" s="25" t="str">
        <f>IF(BY78="","",IF(BY78="TBD","TBD",IF(BY78="N/A","N/A","W"&amp;TEXT(WEEKNUM(BY78,21),"00")&amp;" "&amp;YEAR(BY78))))</f>
        <v/>
      </c>
      <c r="CA78" s="21" t="s">
        <v>257</v>
      </c>
      <c r="CB78" s="21" t="s">
        <v>349</v>
      </c>
      <c r="CC78" s="21" t="s">
        <v>350</v>
      </c>
      <c r="CD78" s="21"/>
      <c r="CE78" s="23"/>
      <c r="CF78" s="23"/>
      <c r="CG78" s="23"/>
      <c r="CH78" s="23"/>
      <c r="CI78" s="25" t="str">
        <f>IF(CH78="","",IF(CH78="TBD","TBD",IF(CH78="N/A","N/A","W"&amp;TEXT(WEEKNUM(CH78,21),"00")&amp;" "&amp;YEAR(CH78))))</f>
        <v/>
      </c>
      <c r="CJ78" s="23"/>
      <c r="CK78" s="25" t="str">
        <f>IF(CJ78="","",IF(CJ78="TBD","TBD",IF(CJ78="N/A","N/A","W"&amp;TEXT(WEEKNUM(CJ78,21),"00")&amp;" "&amp;YEAR(CJ78))))</f>
        <v/>
      </c>
      <c r="CL78" s="24">
        <f>+IF(CJ78="",0,(CJ78-CH78))</f>
        <v>0</v>
      </c>
      <c r="CM78" s="21" t="s">
        <v>258</v>
      </c>
      <c r="CN78" s="21"/>
      <c r="CO78" s="23"/>
      <c r="CP78" s="25" t="str">
        <f>IF(CO78="","",IF(CO78="TBD","TBD",IF(CO78="N/A","N/A","W"&amp;TEXT(WEEKNUM(CO78,21),"00")&amp;" "&amp;YEAR(CO78))))</f>
        <v/>
      </c>
      <c r="CQ78" s="23" t="s">
        <v>258</v>
      </c>
      <c r="CR78" s="23"/>
      <c r="CS78" s="23"/>
      <c r="CT78" s="25" t="str">
        <f>IF(CS78="","",IF(CS78="TBD","TBD",IF(CS78="N/A","N/A","W"&amp;TEXT(WEEKNUM(CS78,21),"00")&amp;" "&amp;YEAR(CS78))))</f>
        <v/>
      </c>
      <c r="CU78" s="21" t="s">
        <v>258</v>
      </c>
      <c r="CV78" s="21"/>
      <c r="CW78" s="23"/>
      <c r="CX78" s="25" t="str">
        <f>IF(CW78="","",IF(CW78="TBD","TBD",IF(CW78="N/A","N/A","W"&amp;TEXT(WEEKNUM(CW78,21),"00")&amp;" "&amp;YEAR(CW78))))</f>
        <v/>
      </c>
      <c r="CY78" s="21" t="s">
        <v>258</v>
      </c>
      <c r="CZ78" s="21"/>
      <c r="DA78" s="23"/>
      <c r="DB78" s="25" t="str">
        <f>IF(DA78="","",IF(DA78="TBD","TBD",IF(DA78="N/A","N/A","W"&amp;TEXT(WEEKNUM(DA78,21),"00")&amp;" "&amp;YEAR(DA78))))</f>
        <v/>
      </c>
      <c r="DC78" s="23"/>
      <c r="DD78" s="25" t="str">
        <f>IF(DC78="","",IF(DC78="TBD","TBD",IF(DC78="N/A","N/A","W"&amp;TEXT(WEEKNUM(DC78,21),"00")&amp;" "&amp;YEAR(DC78))))</f>
        <v/>
      </c>
      <c r="DE78" s="21" t="s">
        <v>258</v>
      </c>
      <c r="DF78" s="23"/>
      <c r="DG78" s="21" t="s">
        <v>259</v>
      </c>
      <c r="DH78" s="18"/>
      <c r="DI78" s="18"/>
      <c r="DJ78" s="18"/>
      <c r="DK78" s="21" t="s">
        <v>260</v>
      </c>
      <c r="DL78" s="21" t="s">
        <v>275</v>
      </c>
      <c r="DM78" s="21"/>
      <c r="DN78" s="23"/>
      <c r="DO78" s="23"/>
      <c r="DP78" s="23"/>
      <c r="DQ78" s="23" t="s">
        <v>262</v>
      </c>
      <c r="DR78" s="23"/>
      <c r="DS78" s="23"/>
      <c r="DT78" s="23"/>
      <c r="DU78" s="23"/>
      <c r="DV78" s="23"/>
      <c r="DW78" s="23"/>
      <c r="DX78" s="23"/>
      <c r="DY78" s="18"/>
      <c r="DZ78" s="18"/>
      <c r="EA78" s="18"/>
      <c r="EB78" s="21" t="s">
        <v>30</v>
      </c>
      <c r="EC78" s="18"/>
      <c r="ED78" s="18"/>
      <c r="EE78" s="18"/>
      <c r="EF78" s="55"/>
      <c r="EG78" s="55"/>
      <c r="EH78" s="18"/>
      <c r="EI78" s="18">
        <v>0</v>
      </c>
      <c r="EJ78" s="29" t="str">
        <f>K78&amp;AY78&amp;CA78&amp;DE78&amp;DT78&amp;DW78</f>
        <v>No VigenteTSS No Recibido 4GIng No Recibida 4GAs Built No Recibido</v>
      </c>
    </row>
    <row r="79" spans="1:140" ht="12.95" hidden="1" customHeight="1">
      <c r="A79" s="30" t="str">
        <f>IFERROR(IF(VLOOKUP(B79,SEARCH!A:A,1,0)=B79,"OK",""),"")</f>
        <v/>
      </c>
      <c r="B79" s="31" t="s">
        <v>815</v>
      </c>
      <c r="C79" s="15" t="s">
        <v>816</v>
      </c>
      <c r="D79" s="16">
        <v>13</v>
      </c>
      <c r="E79" s="16">
        <v>-33.351500000000001</v>
      </c>
      <c r="F79" s="16">
        <v>-70.662300000000002</v>
      </c>
      <c r="G79" s="16" t="s">
        <v>270</v>
      </c>
      <c r="H79" s="16" t="s">
        <v>817</v>
      </c>
      <c r="I79" s="16" t="s">
        <v>818</v>
      </c>
      <c r="J79" s="16" t="s">
        <v>819</v>
      </c>
      <c r="K79" s="16" t="s">
        <v>3</v>
      </c>
      <c r="L79" s="16" t="s">
        <v>247</v>
      </c>
      <c r="M79" s="103"/>
      <c r="N79" s="18"/>
      <c r="O79" s="19" t="s">
        <v>428</v>
      </c>
      <c r="P79" s="19" t="s">
        <v>380</v>
      </c>
      <c r="Q79" s="18" t="s">
        <v>820</v>
      </c>
      <c r="R79" s="21" t="s">
        <v>322</v>
      </c>
      <c r="S79" s="21">
        <v>14</v>
      </c>
      <c r="T79" s="166">
        <v>152445</v>
      </c>
      <c r="U79" s="23">
        <v>45131</v>
      </c>
      <c r="V79" s="21" t="str">
        <f>IF(U79="","",IF(U79="TBD","TBD",IF(U79="N/A","N/A","W"&amp;TEXT(WEEKNUM(U79,21),"00")&amp;" "&amp;YEAR(U79))))</f>
        <v>W30 2023</v>
      </c>
      <c r="W79" s="23">
        <v>44994</v>
      </c>
      <c r="X79" s="23"/>
      <c r="Y79" s="23" t="str">
        <f>IF(X79="","",IF(X79="TBD","TBD",IF(X79="N/A","N/A","W"&amp;TEXT(WEEKNUM(X79,21),"00")&amp;" "&amp;YEAR(X79))))</f>
        <v/>
      </c>
      <c r="Z79" s="23"/>
      <c r="AA79" s="23"/>
      <c r="AB79" s="24">
        <f>+IF(Z79="",0,AA79-Z79)</f>
        <v>0</v>
      </c>
      <c r="AC79" s="21" t="s">
        <v>324</v>
      </c>
      <c r="AD79" s="21">
        <v>0</v>
      </c>
      <c r="AE79" s="23">
        <v>45042</v>
      </c>
      <c r="AF79" s="25" t="str">
        <f>IF(AE79="","",IF(AE79="TBD","TBD",IF(AE79="N/A","N/A","W"&amp;TEXT(WEEKNUM(AE79,21),"00")&amp;" "&amp;YEAR(AE79))))</f>
        <v>W17 2023</v>
      </c>
      <c r="AG79" s="21" t="s">
        <v>324</v>
      </c>
      <c r="AH79" s="21" t="s">
        <v>821</v>
      </c>
      <c r="AI79" s="23">
        <v>45086</v>
      </c>
      <c r="AJ79" s="25" t="str">
        <f>IF(AI79="","",IF(AI79="TBD","TBD",IF(AI79="N/A","N/A","W"&amp;TEXT(WEEKNUM(AI79,21),"00")&amp;" "&amp;YEAR(AI79))))</f>
        <v>W23 2023</v>
      </c>
      <c r="AK79" s="21" t="s">
        <v>324</v>
      </c>
      <c r="AL79" s="197" t="s">
        <v>822</v>
      </c>
      <c r="AM79" s="23">
        <v>45043</v>
      </c>
      <c r="AN79" s="25" t="str">
        <f>IF(AM79="","",IF(AM79="TBD","TBD",IF(AM79="N/A","N/A","W"&amp;TEXT(WEEKNUM(AM79,21),"00")&amp;" "&amp;YEAR(AM79))))</f>
        <v>W17 2023</v>
      </c>
      <c r="AO79" s="21" t="s">
        <v>324</v>
      </c>
      <c r="AP79" s="21"/>
      <c r="AQ79" s="23">
        <v>45127</v>
      </c>
      <c r="AR79" s="25" t="str">
        <f>IF(AQ79="","",IF(AQ79="TBD","TBD",IF(AQ79="N/A","N/A","W"&amp;TEXT(WEEKNUM(AQ79,21),"00")&amp;" "&amp;YEAR(AQ79))))</f>
        <v>W29 2023</v>
      </c>
      <c r="AS79" s="21"/>
      <c r="AT79" s="21"/>
      <c r="AU79" s="23"/>
      <c r="AV79" s="25" t="s">
        <v>252</v>
      </c>
      <c r="AW79" s="23">
        <v>45086</v>
      </c>
      <c r="AX79" s="25" t="str">
        <f>IF(AW79="","",IF(AW79="TBD","TBD",IF(AW79="N/A","N/A","W"&amp;TEXT(WEEKNUM(AW79,21),"00")&amp;" "&amp;YEAR(AW79))))</f>
        <v>W23 2023</v>
      </c>
      <c r="AY79" s="21" t="s">
        <v>327</v>
      </c>
      <c r="AZ79" s="21" t="s">
        <v>328</v>
      </c>
      <c r="BA79" s="21" t="s">
        <v>255</v>
      </c>
      <c r="BB79" s="23"/>
      <c r="BC79" s="23"/>
      <c r="BD79" s="23"/>
      <c r="BE79" s="25" t="str">
        <f>IF(BD79="","",IF(BD79="TBD","TBD",IF(BD79="N/A","N/A","W"&amp;TEXT(WEEKNUM(BD79,21),"00")&amp;" "&amp;YEAR(BD79))))</f>
        <v/>
      </c>
      <c r="BF79" s="23"/>
      <c r="BG79" s="25" t="str">
        <f>IF(BF79="","",IF(BF79="TBD","TBD",IF(BF79="N/A","N/A","W"&amp;TEXT(WEEKNUM(BF79,21),"00")&amp;" "&amp;YEAR(BF79))))</f>
        <v/>
      </c>
      <c r="BH79" s="24">
        <f>+IF(BF79="",0,(BF79-BD79))</f>
        <v>0</v>
      </c>
      <c r="BI79" s="26" t="s">
        <v>256</v>
      </c>
      <c r="BJ79" s="26"/>
      <c r="BK79" s="27"/>
      <c r="BL79" s="25" t="str">
        <f>IF(BK79="","",IF(BK79="TBD","TBD",IF(BK79="N/A","N/A","W"&amp;TEXT(WEEKNUM(BK79,21),"00")&amp;" "&amp;YEAR(BK79))))</f>
        <v/>
      </c>
      <c r="BM79" s="21" t="s">
        <v>256</v>
      </c>
      <c r="BN79" s="21"/>
      <c r="BO79" s="23"/>
      <c r="BP79" s="25" t="str">
        <f>IF(BO79="","",IF(BO79="TBD","TBD",IF(BO79="N/A","N/A","W"&amp;TEXT(WEEKNUM(BO79,21),"00")&amp;" "&amp;YEAR(BO79))))</f>
        <v/>
      </c>
      <c r="BQ79" s="21" t="s">
        <v>256</v>
      </c>
      <c r="BR79" s="21"/>
      <c r="BS79" s="23"/>
      <c r="BT79" s="25" t="str">
        <f t="shared" si="25"/>
        <v/>
      </c>
      <c r="BU79" s="21" t="s">
        <v>256</v>
      </c>
      <c r="BV79" s="21"/>
      <c r="BW79" s="23"/>
      <c r="BX79" s="25" t="str">
        <f t="shared" si="26"/>
        <v/>
      </c>
      <c r="BY79" s="23"/>
      <c r="BZ79" s="25" t="str">
        <f>IF(BY79="","",IF(BY79="TBD","TBD",IF(BY79="N/A","N/A","W"&amp;TEXT(WEEKNUM(BY79,21),"00")&amp;" "&amp;YEAR(BY79))))</f>
        <v/>
      </c>
      <c r="CA79" s="21" t="s">
        <v>257</v>
      </c>
      <c r="CB79" s="21" t="s">
        <v>349</v>
      </c>
      <c r="CC79" s="21" t="s">
        <v>350</v>
      </c>
      <c r="CD79" s="21"/>
      <c r="CE79" s="23"/>
      <c r="CF79" s="23"/>
      <c r="CG79" s="23"/>
      <c r="CH79" s="23"/>
      <c r="CI79" s="25" t="str">
        <f>IF(CH79="","",IF(CH79="TBD","TBD",IF(CH79="N/A","N/A","W"&amp;TEXT(WEEKNUM(CH79,21),"00")&amp;" "&amp;YEAR(CH79))))</f>
        <v/>
      </c>
      <c r="CJ79" s="23"/>
      <c r="CK79" s="25" t="str">
        <f>IF(CJ79="","",IF(CJ79="TBD","TBD",IF(CJ79="N/A","N/A","W"&amp;TEXT(WEEKNUM(CJ79,21),"00")&amp;" "&amp;YEAR(CJ79))))</f>
        <v/>
      </c>
      <c r="CL79" s="24">
        <f>+IF(CJ79="",0,(CJ79-CH79))</f>
        <v>0</v>
      </c>
      <c r="CM79" s="21" t="s">
        <v>258</v>
      </c>
      <c r="CN79" s="21"/>
      <c r="CO79" s="23"/>
      <c r="CP79" s="25" t="str">
        <f>IF(CO79="","",IF(CO79="TBD","TBD",IF(CO79="N/A","N/A","W"&amp;TEXT(WEEKNUM(CO79,21),"00")&amp;" "&amp;YEAR(CO79))))</f>
        <v/>
      </c>
      <c r="CQ79" s="23" t="s">
        <v>258</v>
      </c>
      <c r="CR79" s="23"/>
      <c r="CS79" s="23"/>
      <c r="CT79" s="25" t="str">
        <f>IF(CS79="","",IF(CS79="TBD","TBD",IF(CS79="N/A","N/A","W"&amp;TEXT(WEEKNUM(CS79,21),"00")&amp;" "&amp;YEAR(CS79))))</f>
        <v/>
      </c>
      <c r="CU79" s="21" t="s">
        <v>258</v>
      </c>
      <c r="CV79" s="21"/>
      <c r="CW79" s="23"/>
      <c r="CX79" s="25" t="str">
        <f>IF(CW79="","",IF(CW79="TBD","TBD",IF(CW79="N/A","N/A","W"&amp;TEXT(WEEKNUM(CW79,21),"00")&amp;" "&amp;YEAR(CW79))))</f>
        <v/>
      </c>
      <c r="CY79" s="21" t="s">
        <v>258</v>
      </c>
      <c r="CZ79" s="21"/>
      <c r="DA79" s="23"/>
      <c r="DB79" s="25" t="str">
        <f>IF(DA79="","",IF(DA79="TBD","TBD",IF(DA79="N/A","N/A","W"&amp;TEXT(WEEKNUM(DA79,21),"00")&amp;" "&amp;YEAR(DA79))))</f>
        <v/>
      </c>
      <c r="DC79" s="23"/>
      <c r="DD79" s="25" t="str">
        <f>IF(DC79="","",IF(DC79="TBD","TBD",IF(DC79="N/A","N/A","W"&amp;TEXT(WEEKNUM(DC79,21),"00")&amp;" "&amp;YEAR(DC79))))</f>
        <v/>
      </c>
      <c r="DE79" s="21" t="s">
        <v>258</v>
      </c>
      <c r="DF79" s="23"/>
      <c r="DG79" s="21" t="s">
        <v>259</v>
      </c>
      <c r="DH79" s="18"/>
      <c r="DI79" s="18"/>
      <c r="DJ79" s="18"/>
      <c r="DK79" s="21" t="s">
        <v>260</v>
      </c>
      <c r="DL79" s="21" t="s">
        <v>275</v>
      </c>
      <c r="DM79" s="21"/>
      <c r="DN79" s="23"/>
      <c r="DO79" s="23"/>
      <c r="DP79" s="23"/>
      <c r="DQ79" s="23" t="s">
        <v>276</v>
      </c>
      <c r="DR79" s="23"/>
      <c r="DS79" s="23"/>
      <c r="DT79" s="23"/>
      <c r="DU79" s="23"/>
      <c r="DV79" s="23"/>
      <c r="DW79" s="23"/>
      <c r="DX79" s="23"/>
      <c r="DY79" s="18"/>
      <c r="DZ79" s="18"/>
      <c r="EA79" s="18"/>
      <c r="EB79" s="21" t="s">
        <v>34</v>
      </c>
      <c r="EC79" s="18"/>
      <c r="ED79" s="18"/>
      <c r="EE79" s="18"/>
      <c r="EF79" s="55"/>
      <c r="EG79" s="55"/>
      <c r="EH79" s="18"/>
      <c r="EI79" s="18">
        <v>0</v>
      </c>
      <c r="EJ79" s="29" t="str">
        <f>K79&amp;AY79&amp;CA79&amp;DE79&amp;DT79&amp;DW79</f>
        <v>No VigenteTSS Aprobado 4GIng No Recibida 4GAs Built No Recibido</v>
      </c>
    </row>
    <row r="80" spans="1:140" ht="12.95" hidden="1" customHeight="1">
      <c r="A80" s="30" t="str">
        <f>IFERROR(IF(VLOOKUP(B80,SEARCH!A:A,1,0)=B80,"OK",""),"")</f>
        <v/>
      </c>
      <c r="B80" s="31" t="s">
        <v>823</v>
      </c>
      <c r="C80" s="15" t="s">
        <v>824</v>
      </c>
      <c r="D80" s="16">
        <v>14</v>
      </c>
      <c r="E80" s="16">
        <v>-39.869599999999998</v>
      </c>
      <c r="F80" s="16">
        <v>-73.429500000000004</v>
      </c>
      <c r="G80" s="16" t="s">
        <v>704</v>
      </c>
      <c r="H80" s="16" t="s">
        <v>825</v>
      </c>
      <c r="I80" s="16" t="s">
        <v>826</v>
      </c>
      <c r="J80" s="16" t="s">
        <v>3</v>
      </c>
      <c r="K80" s="16" t="s">
        <v>3</v>
      </c>
      <c r="L80" s="16" t="s">
        <v>247</v>
      </c>
      <c r="M80" s="103"/>
      <c r="N80" s="18"/>
      <c r="O80" s="19" t="s">
        <v>428</v>
      </c>
      <c r="P80" s="19" t="s">
        <v>380</v>
      </c>
      <c r="Q80" s="18"/>
      <c r="R80" s="21" t="s">
        <v>381</v>
      </c>
      <c r="S80" s="21" t="s">
        <v>827</v>
      </c>
      <c r="T80" s="166">
        <v>152288</v>
      </c>
      <c r="U80" s="23">
        <v>45131</v>
      </c>
      <c r="V80" s="21" t="str">
        <f>IF(U80="","",IF(U80="TBD","TBD",IF(U80="N/A","N/A","W"&amp;TEXT(WEEKNUM(U80,21),"00")&amp;" "&amp;YEAR(U80))))</f>
        <v>W30 2023</v>
      </c>
      <c r="W80" s="23">
        <v>45166</v>
      </c>
      <c r="X80" s="23"/>
      <c r="Y80" s="23" t="str">
        <f>IF(X80="","",IF(X80="TBD","TBD",IF(X80="N/A","N/A","W"&amp;TEXT(WEEKNUM(X80,21),"00")&amp;" "&amp;YEAR(X80))))</f>
        <v/>
      </c>
      <c r="Z80" s="23"/>
      <c r="AA80" s="23">
        <v>45168</v>
      </c>
      <c r="AB80" s="24">
        <f>+IF(Z80="",0,AA80-Z80)</f>
        <v>0</v>
      </c>
      <c r="AC80" s="21" t="s">
        <v>324</v>
      </c>
      <c r="AD80" s="21"/>
      <c r="AE80" s="23">
        <v>45174</v>
      </c>
      <c r="AF80" s="25" t="str">
        <f>IF(AE80="","",IF(AE80="TBD","TBD",IF(AE80="N/A","N/A","W"&amp;TEXT(WEEKNUM(AE80,21),"00")&amp;" "&amp;YEAR(AE80))))</f>
        <v>W36 2023</v>
      </c>
      <c r="AG80" s="21" t="s">
        <v>324</v>
      </c>
      <c r="AH80" s="21"/>
      <c r="AI80" s="23">
        <v>45168</v>
      </c>
      <c r="AJ80" s="25" t="str">
        <f>IF(AI80="","",IF(AI80="TBD","TBD",IF(AI80="N/A","N/A","W"&amp;TEXT(WEEKNUM(AI80,21),"00")&amp;" "&amp;YEAR(AI80))))</f>
        <v>W35 2023</v>
      </c>
      <c r="AK80" s="21" t="s">
        <v>324</v>
      </c>
      <c r="AL80" s="21"/>
      <c r="AM80" s="23">
        <v>45169</v>
      </c>
      <c r="AN80" s="25" t="str">
        <f>IF(AM80="","",IF(AM80="TBD","TBD",IF(AM80="N/A","N/A","W"&amp;TEXT(WEEKNUM(AM80,21),"00")&amp;" "&amp;YEAR(AM80))))</f>
        <v>W35 2023</v>
      </c>
      <c r="AO80" s="21" t="s">
        <v>324</v>
      </c>
      <c r="AP80" s="21"/>
      <c r="AQ80" s="23">
        <v>45170</v>
      </c>
      <c r="AR80" s="25" t="str">
        <f>IF(AQ80="","",IF(AQ80="TBD","TBD",IF(AQ80="N/A","N/A","W"&amp;TEXT(WEEKNUM(AQ80,21),"00")&amp;" "&amp;YEAR(AQ80))))</f>
        <v>W35 2023</v>
      </c>
      <c r="AS80" s="21"/>
      <c r="AT80" s="21"/>
      <c r="AU80" s="23"/>
      <c r="AV80" s="25" t="s">
        <v>252</v>
      </c>
      <c r="AW80" s="23">
        <v>45174</v>
      </c>
      <c r="AX80" s="25" t="str">
        <f>IF(AW80="","",IF(AW80="TBD","TBD",IF(AW80="N/A","N/A","W"&amp;TEXT(WEEKNUM(AW80,21),"00")&amp;" "&amp;YEAR(AW80))))</f>
        <v>W36 2023</v>
      </c>
      <c r="AY80" s="21" t="s">
        <v>327</v>
      </c>
      <c r="AZ80" s="21" t="s">
        <v>328</v>
      </c>
      <c r="BA80" s="21" t="s">
        <v>255</v>
      </c>
      <c r="BB80" s="23"/>
      <c r="BC80" s="23"/>
      <c r="BD80" s="23"/>
      <c r="BE80" s="25" t="str">
        <f>IF(BD80="","",IF(BD80="TBD","TBD",IF(BD80="N/A","N/A","W"&amp;TEXT(WEEKNUM(BD80,21),"00")&amp;" "&amp;YEAR(BD80))))</f>
        <v/>
      </c>
      <c r="BF80" s="23"/>
      <c r="BG80" s="25" t="str">
        <f>IF(BF80="","",IF(BF80="TBD","TBD",IF(BF80="N/A","N/A","W"&amp;TEXT(WEEKNUM(BF80,21),"00")&amp;" "&amp;YEAR(BF80))))</f>
        <v/>
      </c>
      <c r="BH80" s="24">
        <f>+IF(BF80="",0,(BF80-BD80))</f>
        <v>0</v>
      </c>
      <c r="BI80" s="26" t="s">
        <v>256</v>
      </c>
      <c r="BJ80" s="26"/>
      <c r="BK80" s="27"/>
      <c r="BL80" s="25" t="str">
        <f>IF(BK80="","",IF(BK80="TBD","TBD",IF(BK80="N/A","N/A","W"&amp;TEXT(WEEKNUM(BK80,21),"00")&amp;" "&amp;YEAR(BK80))))</f>
        <v/>
      </c>
      <c r="BM80" s="21" t="s">
        <v>256</v>
      </c>
      <c r="BN80" s="21"/>
      <c r="BO80" s="23"/>
      <c r="BP80" s="25" t="str">
        <f>IF(BO80="","",IF(BO80="TBD","TBD",IF(BO80="N/A","N/A","W"&amp;TEXT(WEEKNUM(BO80,21),"00")&amp;" "&amp;YEAR(BO80))))</f>
        <v/>
      </c>
      <c r="BQ80" s="21" t="s">
        <v>256</v>
      </c>
      <c r="BR80" s="21"/>
      <c r="BS80" s="23"/>
      <c r="BT80" s="25" t="str">
        <f t="shared" si="25"/>
        <v/>
      </c>
      <c r="BU80" s="21" t="s">
        <v>256</v>
      </c>
      <c r="BV80" s="21"/>
      <c r="BW80" s="23"/>
      <c r="BX80" s="25" t="str">
        <f t="shared" si="26"/>
        <v/>
      </c>
      <c r="BY80" s="23"/>
      <c r="BZ80" s="25" t="str">
        <f>IF(BY80="","",IF(BY80="TBD","TBD",IF(BY80="N/A","N/A","W"&amp;TEXT(WEEKNUM(BY80,21),"00")&amp;" "&amp;YEAR(BY80))))</f>
        <v/>
      </c>
      <c r="CA80" s="21" t="s">
        <v>257</v>
      </c>
      <c r="CB80" s="21" t="s">
        <v>349</v>
      </c>
      <c r="CC80" s="21" t="s">
        <v>350</v>
      </c>
      <c r="CD80" s="21"/>
      <c r="CE80" s="23"/>
      <c r="CF80" s="23"/>
      <c r="CG80" s="23"/>
      <c r="CH80" s="23"/>
      <c r="CI80" s="25" t="str">
        <f>IF(CH80="","",IF(CH80="TBD","TBD",IF(CH80="N/A","N/A","W"&amp;TEXT(WEEKNUM(CH80,21),"00")&amp;" "&amp;YEAR(CH80))))</f>
        <v/>
      </c>
      <c r="CJ80" s="23"/>
      <c r="CK80" s="25" t="str">
        <f>IF(CJ80="","",IF(CJ80="TBD","TBD",IF(CJ80="N/A","N/A","W"&amp;TEXT(WEEKNUM(CJ80,21),"00")&amp;" "&amp;YEAR(CJ80))))</f>
        <v/>
      </c>
      <c r="CL80" s="24">
        <f>+IF(CJ80="",0,(CJ80-CH80))</f>
        <v>0</v>
      </c>
      <c r="CM80" s="21" t="s">
        <v>258</v>
      </c>
      <c r="CN80" s="21"/>
      <c r="CO80" s="23"/>
      <c r="CP80" s="25" t="str">
        <f>IF(CO80="","",IF(CO80="TBD","TBD",IF(CO80="N/A","N/A","W"&amp;TEXT(WEEKNUM(CO80,21),"00")&amp;" "&amp;YEAR(CO80))))</f>
        <v/>
      </c>
      <c r="CQ80" s="23" t="s">
        <v>258</v>
      </c>
      <c r="CR80" s="23"/>
      <c r="CS80" s="23"/>
      <c r="CT80" s="25" t="str">
        <f>IF(CS80="","",IF(CS80="TBD","TBD",IF(CS80="N/A","N/A","W"&amp;TEXT(WEEKNUM(CS80,21),"00")&amp;" "&amp;YEAR(CS80))))</f>
        <v/>
      </c>
      <c r="CU80" s="21" t="s">
        <v>258</v>
      </c>
      <c r="CV80" s="21"/>
      <c r="CW80" s="23"/>
      <c r="CX80" s="25" t="str">
        <f>IF(CW80="","",IF(CW80="TBD","TBD",IF(CW80="N/A","N/A","W"&amp;TEXT(WEEKNUM(CW80,21),"00")&amp;" "&amp;YEAR(CW80))))</f>
        <v/>
      </c>
      <c r="CY80" s="21" t="s">
        <v>258</v>
      </c>
      <c r="CZ80" s="21"/>
      <c r="DA80" s="23"/>
      <c r="DB80" s="25" t="str">
        <f>IF(DA80="","",IF(DA80="TBD","TBD",IF(DA80="N/A","N/A","W"&amp;TEXT(WEEKNUM(DA80,21),"00")&amp;" "&amp;YEAR(DA80))))</f>
        <v/>
      </c>
      <c r="DC80" s="23"/>
      <c r="DD80" s="25" t="str">
        <f>IF(DC80="","",IF(DC80="TBD","TBD",IF(DC80="N/A","N/A","W"&amp;TEXT(WEEKNUM(DC80,21),"00")&amp;" "&amp;YEAR(DC80))))</f>
        <v/>
      </c>
      <c r="DE80" s="21" t="s">
        <v>258</v>
      </c>
      <c r="DF80" s="23"/>
      <c r="DG80" s="21" t="s">
        <v>259</v>
      </c>
      <c r="DH80" s="18"/>
      <c r="DI80" s="18"/>
      <c r="DJ80" s="18"/>
      <c r="DK80" s="21" t="s">
        <v>260</v>
      </c>
      <c r="DL80" s="21" t="s">
        <v>275</v>
      </c>
      <c r="DM80" s="21"/>
      <c r="DN80" s="23"/>
      <c r="DO80" s="23"/>
      <c r="DP80" s="23"/>
      <c r="DQ80" s="23" t="s">
        <v>262</v>
      </c>
      <c r="DR80" s="23"/>
      <c r="DS80" s="23"/>
      <c r="DT80" s="23"/>
      <c r="DU80" s="23"/>
      <c r="DV80" s="23"/>
      <c r="DW80" s="23"/>
      <c r="DX80" s="23"/>
      <c r="DY80" s="18"/>
      <c r="DZ80" s="18"/>
      <c r="EA80" s="18"/>
      <c r="EB80" s="21" t="s">
        <v>34</v>
      </c>
      <c r="EC80" s="18"/>
      <c r="ED80" s="18"/>
      <c r="EE80" s="18"/>
      <c r="EF80" s="55"/>
      <c r="EG80" s="55"/>
      <c r="EH80" s="18"/>
      <c r="EI80" s="18">
        <v>0</v>
      </c>
      <c r="EJ80" s="29" t="str">
        <f>K80&amp;AY80&amp;CA80&amp;DE80&amp;DT80&amp;DW80</f>
        <v>No VigenteTSS Aprobado 4GIng No Recibida 4GAs Built No Recibido</v>
      </c>
    </row>
    <row r="81" spans="1:140" ht="12.95" hidden="1" customHeight="1">
      <c r="A81" s="30" t="str">
        <f>IFERROR(IF(VLOOKUP(B81,SEARCH!A:A,1,0)=B81,"OK",""),"")</f>
        <v/>
      </c>
      <c r="B81" s="31" t="s">
        <v>828</v>
      </c>
      <c r="C81" s="15" t="s">
        <v>829</v>
      </c>
      <c r="D81" s="16">
        <v>14</v>
      </c>
      <c r="E81" s="16">
        <v>-39.8245</v>
      </c>
      <c r="F81" s="16">
        <v>-73.2149</v>
      </c>
      <c r="G81" s="16" t="s">
        <v>704</v>
      </c>
      <c r="H81" s="16" t="s">
        <v>705</v>
      </c>
      <c r="I81" s="16" t="s">
        <v>830</v>
      </c>
      <c r="J81" s="16" t="s">
        <v>3</v>
      </c>
      <c r="K81" s="16" t="s">
        <v>3</v>
      </c>
      <c r="L81" s="16" t="s">
        <v>247</v>
      </c>
      <c r="M81" s="103"/>
      <c r="N81" s="18"/>
      <c r="O81" s="19" t="s">
        <v>428</v>
      </c>
      <c r="P81" s="19" t="s">
        <v>380</v>
      </c>
      <c r="Q81" s="18"/>
      <c r="R81" s="21" t="s">
        <v>831</v>
      </c>
      <c r="S81" s="21">
        <v>18</v>
      </c>
      <c r="T81" s="22">
        <v>152731</v>
      </c>
      <c r="U81" s="23">
        <v>45131</v>
      </c>
      <c r="V81" s="21" t="str">
        <f>IF(U81="","",IF(U81="TBD","TBD",IF(U81="N/A","N/A","W"&amp;TEXT(WEEKNUM(U81,21),"00")&amp;" "&amp;YEAR(U81))))</f>
        <v>W30 2023</v>
      </c>
      <c r="W81" s="23">
        <v>45166</v>
      </c>
      <c r="X81" s="23"/>
      <c r="Y81" s="23" t="str">
        <f>IF(X81="","",IF(X81="TBD","TBD",IF(X81="N/A","N/A","W"&amp;TEXT(WEEKNUM(X81,21),"00")&amp;" "&amp;YEAR(X81))))</f>
        <v/>
      </c>
      <c r="Z81" s="23"/>
      <c r="AA81" s="23">
        <v>45168</v>
      </c>
      <c r="AB81" s="24">
        <f>+IF(Z81="",0,AA81-Z81)</f>
        <v>0</v>
      </c>
      <c r="AC81" s="21" t="s">
        <v>324</v>
      </c>
      <c r="AD81" s="21"/>
      <c r="AE81" s="23">
        <v>45174</v>
      </c>
      <c r="AF81" s="25" t="str">
        <f>IF(AE81="","",IF(AE81="TBD","TBD",IF(AE81="N/A","N/A","W"&amp;TEXT(WEEKNUM(AE81,21),"00")&amp;" "&amp;YEAR(AE81))))</f>
        <v>W36 2023</v>
      </c>
      <c r="AG81" s="21" t="s">
        <v>324</v>
      </c>
      <c r="AH81" s="21"/>
      <c r="AI81" s="23">
        <v>45168</v>
      </c>
      <c r="AJ81" s="25" t="str">
        <f>IF(AI81="","",IF(AI81="TBD","TBD",IF(AI81="N/A","N/A","W"&amp;TEXT(WEEKNUM(AI81,21),"00")&amp;" "&amp;YEAR(AI81))))</f>
        <v>W35 2023</v>
      </c>
      <c r="AK81" s="21" t="s">
        <v>324</v>
      </c>
      <c r="AL81" s="21"/>
      <c r="AM81" s="23">
        <v>45169</v>
      </c>
      <c r="AN81" s="25" t="str">
        <f>IF(AM81="","",IF(AM81="TBD","TBD",IF(AM81="N/A","N/A","W"&amp;TEXT(WEEKNUM(AM81,21),"00")&amp;" "&amp;YEAR(AM81))))</f>
        <v>W35 2023</v>
      </c>
      <c r="AO81" s="21" t="s">
        <v>324</v>
      </c>
      <c r="AP81" s="21"/>
      <c r="AQ81" s="23">
        <v>45170</v>
      </c>
      <c r="AR81" s="25" t="str">
        <f>IF(AQ81="","",IF(AQ81="TBD","TBD",IF(AQ81="N/A","N/A","W"&amp;TEXT(WEEKNUM(AQ81,21),"00")&amp;" "&amp;YEAR(AQ81))))</f>
        <v>W35 2023</v>
      </c>
      <c r="AS81" s="21"/>
      <c r="AT81" s="21"/>
      <c r="AU81" s="23"/>
      <c r="AV81" s="25" t="s">
        <v>252</v>
      </c>
      <c r="AW81" s="23">
        <v>45174</v>
      </c>
      <c r="AX81" s="25" t="str">
        <f>IF(AW81="","",IF(AW81="TBD","TBD",IF(AW81="N/A","N/A","W"&amp;TEXT(WEEKNUM(AW81,21),"00")&amp;" "&amp;YEAR(AW81))))</f>
        <v>W36 2023</v>
      </c>
      <c r="AY81" s="21" t="s">
        <v>327</v>
      </c>
      <c r="AZ81" s="21" t="s">
        <v>328</v>
      </c>
      <c r="BA81" s="21" t="s">
        <v>255</v>
      </c>
      <c r="BB81" s="23"/>
      <c r="BC81" s="23"/>
      <c r="BD81" s="23"/>
      <c r="BE81" s="25" t="str">
        <f>IF(BD81="","",IF(BD81="TBD","TBD",IF(BD81="N/A","N/A","W"&amp;TEXT(WEEKNUM(BD81,21),"00")&amp;" "&amp;YEAR(BD81))))</f>
        <v/>
      </c>
      <c r="BF81" s="23"/>
      <c r="BG81" s="25" t="str">
        <f>IF(BF81="","",IF(BF81="TBD","TBD",IF(BF81="N/A","N/A","W"&amp;TEXT(WEEKNUM(BF81,21),"00")&amp;" "&amp;YEAR(BF81))))</f>
        <v/>
      </c>
      <c r="BH81" s="24">
        <f>+IF(BF81="",0,(BF81-BD81))</f>
        <v>0</v>
      </c>
      <c r="BI81" s="26" t="s">
        <v>256</v>
      </c>
      <c r="BJ81" s="26"/>
      <c r="BK81" s="27"/>
      <c r="BL81" s="25" t="str">
        <f>IF(BK81="","",IF(BK81="TBD","TBD",IF(BK81="N/A","N/A","W"&amp;TEXT(WEEKNUM(BK81,21),"00")&amp;" "&amp;YEAR(BK81))))</f>
        <v/>
      </c>
      <c r="BM81" s="21" t="s">
        <v>256</v>
      </c>
      <c r="BN81" s="21"/>
      <c r="BO81" s="23"/>
      <c r="BP81" s="25" t="str">
        <f>IF(BO81="","",IF(BO81="TBD","TBD",IF(BO81="N/A","N/A","W"&amp;TEXT(WEEKNUM(BO81,21),"00")&amp;" "&amp;YEAR(BO81))))</f>
        <v/>
      </c>
      <c r="BQ81" s="21" t="s">
        <v>256</v>
      </c>
      <c r="BR81" s="21"/>
      <c r="BS81" s="23"/>
      <c r="BT81" s="25" t="str">
        <f t="shared" si="25"/>
        <v/>
      </c>
      <c r="BU81" s="21" t="s">
        <v>256</v>
      </c>
      <c r="BV81" s="21"/>
      <c r="BW81" s="23"/>
      <c r="BX81" s="25" t="str">
        <f t="shared" si="26"/>
        <v/>
      </c>
      <c r="BY81" s="23"/>
      <c r="BZ81" s="25" t="str">
        <f>IF(BY81="","",IF(BY81="TBD","TBD",IF(BY81="N/A","N/A","W"&amp;TEXT(WEEKNUM(BY81,21),"00")&amp;" "&amp;YEAR(BY81))))</f>
        <v/>
      </c>
      <c r="CA81" s="21" t="s">
        <v>257</v>
      </c>
      <c r="CB81" s="21" t="s">
        <v>349</v>
      </c>
      <c r="CC81" s="21" t="s">
        <v>350</v>
      </c>
      <c r="CD81" s="21"/>
      <c r="CE81" s="23"/>
      <c r="CF81" s="23"/>
      <c r="CG81" s="23"/>
      <c r="CH81" s="23"/>
      <c r="CI81" s="25" t="str">
        <f>IF(CH81="","",IF(CH81="TBD","TBD",IF(CH81="N/A","N/A","W"&amp;TEXT(WEEKNUM(CH81,21),"00")&amp;" "&amp;YEAR(CH81))))</f>
        <v/>
      </c>
      <c r="CJ81" s="23"/>
      <c r="CK81" s="25" t="str">
        <f>IF(CJ81="","",IF(CJ81="TBD","TBD",IF(CJ81="N/A","N/A","W"&amp;TEXT(WEEKNUM(CJ81,21),"00")&amp;" "&amp;YEAR(CJ81))))</f>
        <v/>
      </c>
      <c r="CL81" s="24">
        <f>+IF(CJ81="",0,(CJ81-CH81))</f>
        <v>0</v>
      </c>
      <c r="CM81" s="21" t="s">
        <v>258</v>
      </c>
      <c r="CN81" s="21"/>
      <c r="CO81" s="23"/>
      <c r="CP81" s="25" t="str">
        <f>IF(CO81="","",IF(CO81="TBD","TBD",IF(CO81="N/A","N/A","W"&amp;TEXT(WEEKNUM(CO81,21),"00")&amp;" "&amp;YEAR(CO81))))</f>
        <v/>
      </c>
      <c r="CQ81" s="23" t="s">
        <v>258</v>
      </c>
      <c r="CR81" s="23"/>
      <c r="CS81" s="23"/>
      <c r="CT81" s="25" t="str">
        <f>IF(CS81="","",IF(CS81="TBD","TBD",IF(CS81="N/A","N/A","W"&amp;TEXT(WEEKNUM(CS81,21),"00")&amp;" "&amp;YEAR(CS81))))</f>
        <v/>
      </c>
      <c r="CU81" s="21" t="s">
        <v>258</v>
      </c>
      <c r="CV81" s="21"/>
      <c r="CW81" s="23"/>
      <c r="CX81" s="25" t="str">
        <f>IF(CW81="","",IF(CW81="TBD","TBD",IF(CW81="N/A","N/A","W"&amp;TEXT(WEEKNUM(CW81,21),"00")&amp;" "&amp;YEAR(CW81))))</f>
        <v/>
      </c>
      <c r="CY81" s="21" t="s">
        <v>258</v>
      </c>
      <c r="CZ81" s="21"/>
      <c r="DA81" s="23"/>
      <c r="DB81" s="25" t="str">
        <f>IF(DA81="","",IF(DA81="TBD","TBD",IF(DA81="N/A","N/A","W"&amp;TEXT(WEEKNUM(DA81,21),"00")&amp;" "&amp;YEAR(DA81))))</f>
        <v/>
      </c>
      <c r="DC81" s="23"/>
      <c r="DD81" s="25" t="str">
        <f>IF(DC81="","",IF(DC81="TBD","TBD",IF(DC81="N/A","N/A","W"&amp;TEXT(WEEKNUM(DC81,21),"00")&amp;" "&amp;YEAR(DC81))))</f>
        <v/>
      </c>
      <c r="DE81" s="21" t="s">
        <v>258</v>
      </c>
      <c r="DF81" s="23"/>
      <c r="DG81" s="21" t="s">
        <v>259</v>
      </c>
      <c r="DH81" s="18"/>
      <c r="DI81" s="18"/>
      <c r="DJ81" s="18"/>
      <c r="DK81" s="21" t="s">
        <v>260</v>
      </c>
      <c r="DL81" s="21" t="s">
        <v>275</v>
      </c>
      <c r="DM81" s="21"/>
      <c r="DN81" s="23"/>
      <c r="DO81" s="23"/>
      <c r="DP81" s="23"/>
      <c r="DQ81" s="23" t="s">
        <v>262</v>
      </c>
      <c r="DR81" s="23"/>
      <c r="DS81" s="23"/>
      <c r="DT81" s="23"/>
      <c r="DU81" s="23"/>
      <c r="DV81" s="23"/>
      <c r="DW81" s="23"/>
      <c r="DX81" s="23"/>
      <c r="DY81" s="18"/>
      <c r="DZ81" s="18"/>
      <c r="EA81" s="18"/>
      <c r="EB81" s="21" t="s">
        <v>34</v>
      </c>
      <c r="EC81" s="18"/>
      <c r="ED81" s="18"/>
      <c r="EE81" s="18"/>
      <c r="EF81" s="55"/>
      <c r="EG81" s="55"/>
      <c r="EH81" s="18"/>
      <c r="EI81" s="18">
        <v>0</v>
      </c>
      <c r="EJ81" s="29" t="str">
        <f>K81&amp;AY81&amp;CA81&amp;DE81&amp;DT81&amp;DW81</f>
        <v>No VigenteTSS Aprobado 4GIng No Recibida 4GAs Built No Recibido</v>
      </c>
    </row>
    <row r="82" spans="1:140" ht="12.95" hidden="1" customHeight="1">
      <c r="A82" s="30" t="str">
        <f>IFERROR(IF(VLOOKUP(B82,SEARCH!A:A,1,0)=B82,"OK",""),"")</f>
        <v/>
      </c>
      <c r="B82" s="31" t="s">
        <v>832</v>
      </c>
      <c r="C82" s="15" t="s">
        <v>833</v>
      </c>
      <c r="D82" s="16">
        <v>16</v>
      </c>
      <c r="E82" s="16">
        <v>-36.642169000000003</v>
      </c>
      <c r="F82" s="16">
        <v>-72.136855999999995</v>
      </c>
      <c r="G82" s="16" t="s">
        <v>286</v>
      </c>
      <c r="H82" s="16" t="s">
        <v>834</v>
      </c>
      <c r="I82" s="16" t="s">
        <v>835</v>
      </c>
      <c r="J82" s="16" t="s">
        <v>3</v>
      </c>
      <c r="K82" s="16" t="s">
        <v>3</v>
      </c>
      <c r="L82" s="16" t="s">
        <v>247</v>
      </c>
      <c r="M82" s="103"/>
      <c r="N82" s="18"/>
      <c r="O82" s="19" t="s">
        <v>428</v>
      </c>
      <c r="P82" s="19" t="s">
        <v>380</v>
      </c>
      <c r="Q82" s="18"/>
      <c r="R82" s="21" t="s">
        <v>381</v>
      </c>
      <c r="S82" s="21" t="s">
        <v>836</v>
      </c>
      <c r="T82" s="22">
        <v>154064</v>
      </c>
      <c r="U82" s="23">
        <v>45131</v>
      </c>
      <c r="V82" s="21" t="str">
        <f>IF(U82="","",IF(U82="TBD","TBD",IF(U82="N/A","N/A","W"&amp;TEXT(WEEKNUM(U82,21),"00")&amp;" "&amp;YEAR(U82))))</f>
        <v>W30 2023</v>
      </c>
      <c r="W82" s="23">
        <v>45180</v>
      </c>
      <c r="X82" s="23"/>
      <c r="Y82" s="23" t="str">
        <f>IF(X82="","",IF(X82="TBD","TBD",IF(X82="N/A","N/A","W"&amp;TEXT(WEEKNUM(X82,21),"00")&amp;" "&amp;YEAR(X82))))</f>
        <v/>
      </c>
      <c r="Z82" s="23"/>
      <c r="AA82" s="23"/>
      <c r="AB82" s="24">
        <f>+IF(Z82="",0,AA82-Z82)</f>
        <v>0</v>
      </c>
      <c r="AC82" s="21" t="s">
        <v>324</v>
      </c>
      <c r="AD82" s="21">
        <v>0</v>
      </c>
      <c r="AE82" s="23">
        <v>45181</v>
      </c>
      <c r="AF82" s="25" t="str">
        <f>IF(AE82="","",IF(AE82="TBD","TBD",IF(AE82="N/A","N/A","W"&amp;TEXT(WEEKNUM(AE82,21),"00")&amp;" "&amp;YEAR(AE82))))</f>
        <v>W37 2023</v>
      </c>
      <c r="AG82" s="21" t="s">
        <v>324</v>
      </c>
      <c r="AH82" s="21"/>
      <c r="AI82" s="23">
        <v>45182</v>
      </c>
      <c r="AJ82" s="25" t="str">
        <f>IF(AI82="","",IF(AI82="TBD","TBD",IF(AI82="N/A","N/A","W"&amp;TEXT(WEEKNUM(AI82,21),"00")&amp;" "&amp;YEAR(AI82))))</f>
        <v>W37 2023</v>
      </c>
      <c r="AK82" s="21" t="s">
        <v>324</v>
      </c>
      <c r="AL82" s="21"/>
      <c r="AM82" s="23">
        <v>45182</v>
      </c>
      <c r="AN82" s="25" t="str">
        <f>IF(AM82="","",IF(AM82="TBD","TBD",IF(AM82="N/A","N/A","W"&amp;TEXT(WEEKNUM(AM82,21),"00")&amp;" "&amp;YEAR(AM82))))</f>
        <v>W37 2023</v>
      </c>
      <c r="AO82" s="21" t="s">
        <v>324</v>
      </c>
      <c r="AP82" s="21"/>
      <c r="AQ82" s="23">
        <v>45184</v>
      </c>
      <c r="AR82" s="25" t="str">
        <f>IF(AQ82="","",IF(AQ82="TBD","TBD",IF(AQ82="N/A","N/A","W"&amp;TEXT(WEEKNUM(AQ82,21),"00")&amp;" "&amp;YEAR(AQ82))))</f>
        <v>W37 2023</v>
      </c>
      <c r="AS82" s="21"/>
      <c r="AT82" s="21"/>
      <c r="AU82" s="23"/>
      <c r="AV82" s="25" t="s">
        <v>252</v>
      </c>
      <c r="AW82" s="23">
        <v>45189</v>
      </c>
      <c r="AX82" s="25" t="str">
        <f>IF(AW82="","",IF(AW82="TBD","TBD",IF(AW82="N/A","N/A","W"&amp;TEXT(WEEKNUM(AW82,21),"00")&amp;" "&amp;YEAR(AW82))))</f>
        <v>W38 2023</v>
      </c>
      <c r="AY82" s="21" t="s">
        <v>327</v>
      </c>
      <c r="AZ82" s="21" t="s">
        <v>328</v>
      </c>
      <c r="BA82" s="21" t="s">
        <v>255</v>
      </c>
      <c r="BB82" s="23"/>
      <c r="BC82" s="23"/>
      <c r="BD82" s="23"/>
      <c r="BE82" s="25" t="str">
        <f>IF(BD82="","",IF(BD82="TBD","TBD",IF(BD82="N/A","N/A","W"&amp;TEXT(WEEKNUM(BD82,21),"00")&amp;" "&amp;YEAR(BD82))))</f>
        <v/>
      </c>
      <c r="BF82" s="23"/>
      <c r="BG82" s="25" t="str">
        <f>IF(BF82="","",IF(BF82="TBD","TBD",IF(BF82="N/A","N/A","W"&amp;TEXT(WEEKNUM(BF82,21),"00")&amp;" "&amp;YEAR(BF82))))</f>
        <v/>
      </c>
      <c r="BH82" s="24">
        <f>+IF(BF82="",0,(BF82-BD82))</f>
        <v>0</v>
      </c>
      <c r="BI82" s="26" t="s">
        <v>256</v>
      </c>
      <c r="BJ82" s="26"/>
      <c r="BK82" s="27"/>
      <c r="BL82" s="25" t="str">
        <f>IF(BK82="","",IF(BK82="TBD","TBD",IF(BK82="N/A","N/A","W"&amp;TEXT(WEEKNUM(BK82,21),"00")&amp;" "&amp;YEAR(BK82))))</f>
        <v/>
      </c>
      <c r="BM82" s="21" t="s">
        <v>256</v>
      </c>
      <c r="BN82" s="21"/>
      <c r="BO82" s="23"/>
      <c r="BP82" s="25" t="str">
        <f>IF(BO82="","",IF(BO82="TBD","TBD",IF(BO82="N/A","N/A","W"&amp;TEXT(WEEKNUM(BO82,21),"00")&amp;" "&amp;YEAR(BO82))))</f>
        <v/>
      </c>
      <c r="BQ82" s="21" t="s">
        <v>256</v>
      </c>
      <c r="BR82" s="21"/>
      <c r="BS82" s="23"/>
      <c r="BT82" s="25" t="str">
        <f t="shared" si="25"/>
        <v/>
      </c>
      <c r="BU82" s="21" t="s">
        <v>256</v>
      </c>
      <c r="BV82" s="21"/>
      <c r="BW82" s="23"/>
      <c r="BX82" s="25" t="str">
        <f t="shared" si="26"/>
        <v/>
      </c>
      <c r="BY82" s="23"/>
      <c r="BZ82" s="25" t="str">
        <f>IF(BY82="","",IF(BY82="TBD","TBD",IF(BY82="N/A","N/A","W"&amp;TEXT(WEEKNUM(BY82,21),"00")&amp;" "&amp;YEAR(BY82))))</f>
        <v/>
      </c>
      <c r="CA82" s="21" t="s">
        <v>257</v>
      </c>
      <c r="CB82" s="21" t="s">
        <v>349</v>
      </c>
      <c r="CC82" s="21" t="s">
        <v>350</v>
      </c>
      <c r="CD82" s="21"/>
      <c r="CE82" s="23"/>
      <c r="CF82" s="23"/>
      <c r="CG82" s="23"/>
      <c r="CH82" s="23"/>
      <c r="CI82" s="25" t="str">
        <f>IF(CH82="","",IF(CH82="TBD","TBD",IF(CH82="N/A","N/A","W"&amp;TEXT(WEEKNUM(CH82,21),"00")&amp;" "&amp;YEAR(CH82))))</f>
        <v/>
      </c>
      <c r="CJ82" s="23"/>
      <c r="CK82" s="25" t="str">
        <f>IF(CJ82="","",IF(CJ82="TBD","TBD",IF(CJ82="N/A","N/A","W"&amp;TEXT(WEEKNUM(CJ82,21),"00")&amp;" "&amp;YEAR(CJ82))))</f>
        <v/>
      </c>
      <c r="CL82" s="24">
        <f>+IF(CJ82="",0,(CJ82-CH82))</f>
        <v>0</v>
      </c>
      <c r="CM82" s="21" t="s">
        <v>258</v>
      </c>
      <c r="CN82" s="21"/>
      <c r="CO82" s="23"/>
      <c r="CP82" s="25" t="str">
        <f>IF(CO82="","",IF(CO82="TBD","TBD",IF(CO82="N/A","N/A","W"&amp;TEXT(WEEKNUM(CO82,21),"00")&amp;" "&amp;YEAR(CO82))))</f>
        <v/>
      </c>
      <c r="CQ82" s="23" t="s">
        <v>258</v>
      </c>
      <c r="CR82" s="23"/>
      <c r="CS82" s="23"/>
      <c r="CT82" s="25" t="str">
        <f>IF(CS82="","",IF(CS82="TBD","TBD",IF(CS82="N/A","N/A","W"&amp;TEXT(WEEKNUM(CS82,21),"00")&amp;" "&amp;YEAR(CS82))))</f>
        <v/>
      </c>
      <c r="CU82" s="21" t="s">
        <v>258</v>
      </c>
      <c r="CV82" s="21"/>
      <c r="CW82" s="23"/>
      <c r="CX82" s="25" t="str">
        <f>IF(CW82="","",IF(CW82="TBD","TBD",IF(CW82="N/A","N/A","W"&amp;TEXT(WEEKNUM(CW82,21),"00")&amp;" "&amp;YEAR(CW82))))</f>
        <v/>
      </c>
      <c r="CY82" s="21" t="s">
        <v>258</v>
      </c>
      <c r="CZ82" s="21"/>
      <c r="DA82" s="23"/>
      <c r="DB82" s="25" t="str">
        <f>IF(DA82="","",IF(DA82="TBD","TBD",IF(DA82="N/A","N/A","W"&amp;TEXT(WEEKNUM(DA82,21),"00")&amp;" "&amp;YEAR(DA82))))</f>
        <v/>
      </c>
      <c r="DC82" s="23"/>
      <c r="DD82" s="25" t="str">
        <f>IF(DC82="","",IF(DC82="TBD","TBD",IF(DC82="N/A","N/A","W"&amp;TEXT(WEEKNUM(DC82,21),"00")&amp;" "&amp;YEAR(DC82))))</f>
        <v/>
      </c>
      <c r="DE82" s="21" t="s">
        <v>258</v>
      </c>
      <c r="DF82" s="23"/>
      <c r="DG82" s="21" t="s">
        <v>259</v>
      </c>
      <c r="DH82" s="18"/>
      <c r="DI82" s="18"/>
      <c r="DJ82" s="18"/>
      <c r="DK82" s="21" t="s">
        <v>260</v>
      </c>
      <c r="DL82" s="21" t="s">
        <v>275</v>
      </c>
      <c r="DM82" s="21"/>
      <c r="DN82" s="23"/>
      <c r="DO82" s="23"/>
      <c r="DP82" s="23"/>
      <c r="DQ82" s="23" t="s">
        <v>262</v>
      </c>
      <c r="DR82" s="23"/>
      <c r="DS82" s="23"/>
      <c r="DT82" s="23"/>
      <c r="DU82" s="23"/>
      <c r="DV82" s="23"/>
      <c r="DW82" s="23"/>
      <c r="DX82" s="23"/>
      <c r="DY82" s="18"/>
      <c r="DZ82" s="18"/>
      <c r="EA82" s="18"/>
      <c r="EB82" s="21" t="s">
        <v>34</v>
      </c>
      <c r="EC82" s="18"/>
      <c r="ED82" s="18"/>
      <c r="EE82" s="18"/>
      <c r="EF82" s="55"/>
      <c r="EG82" s="55"/>
      <c r="EH82" s="18"/>
      <c r="EI82" s="18">
        <v>0</v>
      </c>
      <c r="EJ82" s="29" t="str">
        <f>K82&amp;AY82&amp;CA82&amp;DE82&amp;DT82&amp;DW82</f>
        <v>No VigenteTSS Aprobado 4GIng No Recibida 4GAs Built No Recibido</v>
      </c>
    </row>
    <row r="83" spans="1:140" ht="12.95" hidden="1" customHeight="1">
      <c r="A83" s="30" t="str">
        <f>IFERROR(IF(VLOOKUP(B83,SEARCH!A:A,1,0)=B83,"OK",""),"")</f>
        <v/>
      </c>
      <c r="B83" s="31" t="s">
        <v>837</v>
      </c>
      <c r="C83" s="15" t="s">
        <v>838</v>
      </c>
      <c r="D83" s="16">
        <v>16</v>
      </c>
      <c r="E83" s="16">
        <v>-36.736494</v>
      </c>
      <c r="F83" s="16">
        <v>-72.310147000000001</v>
      </c>
      <c r="G83" s="16" t="s">
        <v>286</v>
      </c>
      <c r="H83" s="16" t="s">
        <v>839</v>
      </c>
      <c r="I83" s="16" t="s">
        <v>840</v>
      </c>
      <c r="J83" s="16" t="s">
        <v>3</v>
      </c>
      <c r="K83" s="16" t="s">
        <v>3</v>
      </c>
      <c r="L83" s="16" t="s">
        <v>247</v>
      </c>
      <c r="M83" s="103"/>
      <c r="N83" s="18"/>
      <c r="O83" s="19" t="s">
        <v>428</v>
      </c>
      <c r="P83" s="19" t="s">
        <v>380</v>
      </c>
      <c r="Q83" s="18"/>
      <c r="R83" s="21" t="s">
        <v>381</v>
      </c>
      <c r="S83" s="21" t="s">
        <v>841</v>
      </c>
      <c r="T83" s="22">
        <v>151746</v>
      </c>
      <c r="U83" s="23">
        <v>45131</v>
      </c>
      <c r="V83" s="21" t="str">
        <f>IF(U83="","",IF(U83="TBD","TBD",IF(U83="N/A","N/A","W"&amp;TEXT(WEEKNUM(U83,21),"00")&amp;" "&amp;YEAR(U83))))</f>
        <v>W30 2023</v>
      </c>
      <c r="W83" s="23">
        <v>45201</v>
      </c>
      <c r="X83" s="23">
        <v>45238</v>
      </c>
      <c r="Y83" s="23" t="str">
        <f>IF(X83="","",IF(X83="TBD","TBD",IF(X83="N/A","N/A","W"&amp;TEXT(WEEKNUM(X83,21),"00")&amp;" "&amp;YEAR(X83))))</f>
        <v>W45 2023</v>
      </c>
      <c r="Z83" s="23">
        <v>45238</v>
      </c>
      <c r="AA83" s="23">
        <v>45240</v>
      </c>
      <c r="AB83" s="24">
        <f>+IF(Z83="",0,AA83-Z83)</f>
        <v>2</v>
      </c>
      <c r="AC83" s="21" t="s">
        <v>324</v>
      </c>
      <c r="AD83" s="21"/>
      <c r="AE83" s="23">
        <v>45238</v>
      </c>
      <c r="AF83" s="25" t="str">
        <f>IF(AE83="","",IF(AE83="TBD","TBD",IF(AE83="N/A","N/A","W"&amp;TEXT(WEEKNUM(AE83,21),"00")&amp;" "&amp;YEAR(AE83))))</f>
        <v>W45 2023</v>
      </c>
      <c r="AG83" s="21" t="s">
        <v>324</v>
      </c>
      <c r="AH83" s="21"/>
      <c r="AI83" s="23">
        <v>45204</v>
      </c>
      <c r="AJ83" s="25" t="str">
        <f>IF(AI83="","",IF(AI83="TBD","TBD",IF(AI83="N/A","N/A","W"&amp;TEXT(WEEKNUM(AI83,21),"00")&amp;" "&amp;YEAR(AI83))))</f>
        <v>W40 2023</v>
      </c>
      <c r="AK83" s="21" t="s">
        <v>324</v>
      </c>
      <c r="AL83" s="21"/>
      <c r="AM83" s="23">
        <v>45203</v>
      </c>
      <c r="AN83" s="25" t="str">
        <f>IF(AM83="","",IF(AM83="TBD","TBD",IF(AM83="N/A","N/A","W"&amp;TEXT(WEEKNUM(AM83,21),"00")&amp;" "&amp;YEAR(AM83))))</f>
        <v>W40 2023</v>
      </c>
      <c r="AO83" s="21" t="s">
        <v>324</v>
      </c>
      <c r="AP83" s="21" t="s">
        <v>721</v>
      </c>
      <c r="AQ83" s="23">
        <v>45202</v>
      </c>
      <c r="AR83" s="25" t="str">
        <f>IF(AQ83="","",IF(AQ83="TBD","TBD",IF(AQ83="N/A","N/A","W"&amp;TEXT(WEEKNUM(AQ83,21),"00")&amp;" "&amp;YEAR(AQ83))))</f>
        <v>W40 2023</v>
      </c>
      <c r="AS83" s="21"/>
      <c r="AT83" s="21"/>
      <c r="AU83" s="23"/>
      <c r="AV83" s="25" t="s">
        <v>252</v>
      </c>
      <c r="AW83" s="23">
        <v>45238</v>
      </c>
      <c r="AX83" s="25" t="str">
        <f>IF(AW83="","",IF(AW83="TBD","TBD",IF(AW83="N/A","N/A","W"&amp;TEXT(WEEKNUM(AW83,21),"00")&amp;" "&amp;YEAR(AW83))))</f>
        <v>W45 2023</v>
      </c>
      <c r="AY83" s="21" t="s">
        <v>327</v>
      </c>
      <c r="AZ83" s="21" t="s">
        <v>328</v>
      </c>
      <c r="BA83" s="21" t="s">
        <v>255</v>
      </c>
      <c r="BB83" s="23"/>
      <c r="BC83" s="23"/>
      <c r="BD83" s="23"/>
      <c r="BE83" s="25" t="str">
        <f>IF(BD83="","",IF(BD83="TBD","TBD",IF(BD83="N/A","N/A","W"&amp;TEXT(WEEKNUM(BD83,21),"00")&amp;" "&amp;YEAR(BD83))))</f>
        <v/>
      </c>
      <c r="BF83" s="23"/>
      <c r="BG83" s="25" t="str">
        <f>IF(BF83="","",IF(BF83="TBD","TBD",IF(BF83="N/A","N/A","W"&amp;TEXT(WEEKNUM(BF83,21),"00")&amp;" "&amp;YEAR(BF83))))</f>
        <v/>
      </c>
      <c r="BH83" s="24">
        <f>+IF(BF83="",0,(BF83-BD83))</f>
        <v>0</v>
      </c>
      <c r="BI83" s="26" t="s">
        <v>256</v>
      </c>
      <c r="BJ83" s="26"/>
      <c r="BK83" s="27"/>
      <c r="BL83" s="25" t="str">
        <f>IF(BK83="","",IF(BK83="TBD","TBD",IF(BK83="N/A","N/A","W"&amp;TEXT(WEEKNUM(BK83,21),"00")&amp;" "&amp;YEAR(BK83))))</f>
        <v/>
      </c>
      <c r="BM83" s="21" t="s">
        <v>256</v>
      </c>
      <c r="BN83" s="21"/>
      <c r="BO83" s="23"/>
      <c r="BP83" s="25" t="str">
        <f>IF(BO83="","",IF(BO83="TBD","TBD",IF(BO83="N/A","N/A","W"&amp;TEXT(WEEKNUM(BO83,21),"00")&amp;" "&amp;YEAR(BO83))))</f>
        <v/>
      </c>
      <c r="BQ83" s="21" t="s">
        <v>256</v>
      </c>
      <c r="BR83" s="21"/>
      <c r="BS83" s="23"/>
      <c r="BT83" s="25" t="str">
        <f t="shared" si="25"/>
        <v/>
      </c>
      <c r="BU83" s="21" t="s">
        <v>256</v>
      </c>
      <c r="BV83" s="21"/>
      <c r="BW83" s="23"/>
      <c r="BX83" s="25" t="str">
        <f t="shared" si="26"/>
        <v/>
      </c>
      <c r="BY83" s="23"/>
      <c r="BZ83" s="25" t="str">
        <f>IF(BY83="","",IF(BY83="TBD","TBD",IF(BY83="N/A","N/A","W"&amp;TEXT(WEEKNUM(BY83,21),"00")&amp;" "&amp;YEAR(BY83))))</f>
        <v/>
      </c>
      <c r="CA83" s="21" t="s">
        <v>257</v>
      </c>
      <c r="CB83" s="21" t="s">
        <v>349</v>
      </c>
      <c r="CC83" s="21" t="s">
        <v>350</v>
      </c>
      <c r="CD83" s="21"/>
      <c r="CE83" s="23"/>
      <c r="CF83" s="23"/>
      <c r="CG83" s="23"/>
      <c r="CH83" s="23"/>
      <c r="CI83" s="25" t="str">
        <f>IF(CH83="","",IF(CH83="TBD","TBD",IF(CH83="N/A","N/A","W"&amp;TEXT(WEEKNUM(CH83,21),"00")&amp;" "&amp;YEAR(CH83))))</f>
        <v/>
      </c>
      <c r="CJ83" s="23"/>
      <c r="CK83" s="25" t="str">
        <f>IF(CJ83="","",IF(CJ83="TBD","TBD",IF(CJ83="N/A","N/A","W"&amp;TEXT(WEEKNUM(CJ83,21),"00")&amp;" "&amp;YEAR(CJ83))))</f>
        <v/>
      </c>
      <c r="CL83" s="24">
        <f>+IF(CJ83="",0,(CJ83-CH83))</f>
        <v>0</v>
      </c>
      <c r="CM83" s="21" t="s">
        <v>258</v>
      </c>
      <c r="CN83" s="21"/>
      <c r="CO83" s="23"/>
      <c r="CP83" s="25" t="str">
        <f>IF(CO83="","",IF(CO83="TBD","TBD",IF(CO83="N/A","N/A","W"&amp;TEXT(WEEKNUM(CO83,21),"00")&amp;" "&amp;YEAR(CO83))))</f>
        <v/>
      </c>
      <c r="CQ83" s="23" t="s">
        <v>258</v>
      </c>
      <c r="CR83" s="23"/>
      <c r="CS83" s="23"/>
      <c r="CT83" s="25" t="str">
        <f>IF(CS83="","",IF(CS83="TBD","TBD",IF(CS83="N/A","N/A","W"&amp;TEXT(WEEKNUM(CS83,21),"00")&amp;" "&amp;YEAR(CS83))))</f>
        <v/>
      </c>
      <c r="CU83" s="21" t="s">
        <v>258</v>
      </c>
      <c r="CV83" s="21"/>
      <c r="CW83" s="23"/>
      <c r="CX83" s="25" t="str">
        <f>IF(CW83="","",IF(CW83="TBD","TBD",IF(CW83="N/A","N/A","W"&amp;TEXT(WEEKNUM(CW83,21),"00")&amp;" "&amp;YEAR(CW83))))</f>
        <v/>
      </c>
      <c r="CY83" s="21" t="s">
        <v>258</v>
      </c>
      <c r="CZ83" s="21"/>
      <c r="DA83" s="23"/>
      <c r="DB83" s="25" t="str">
        <f>IF(DA83="","",IF(DA83="TBD","TBD",IF(DA83="N/A","N/A","W"&amp;TEXT(WEEKNUM(DA83,21),"00")&amp;" "&amp;YEAR(DA83))))</f>
        <v/>
      </c>
      <c r="DC83" s="23"/>
      <c r="DD83" s="25" t="str">
        <f>IF(DC83="","",IF(DC83="TBD","TBD",IF(DC83="N/A","N/A","W"&amp;TEXT(WEEKNUM(DC83,21),"00")&amp;" "&amp;YEAR(DC83))))</f>
        <v/>
      </c>
      <c r="DE83" s="21" t="s">
        <v>258</v>
      </c>
      <c r="DF83" s="23"/>
      <c r="DG83" s="21" t="s">
        <v>259</v>
      </c>
      <c r="DH83" s="18"/>
      <c r="DI83" s="18"/>
      <c r="DJ83" s="18"/>
      <c r="DK83" s="21" t="s">
        <v>260</v>
      </c>
      <c r="DL83" s="21" t="s">
        <v>275</v>
      </c>
      <c r="DM83" s="21"/>
      <c r="DN83" s="23"/>
      <c r="DO83" s="23"/>
      <c r="DP83" s="23"/>
      <c r="DQ83" s="23" t="s">
        <v>262</v>
      </c>
      <c r="DR83" s="23"/>
      <c r="DS83" s="23"/>
      <c r="DT83" s="23"/>
      <c r="DU83" s="23"/>
      <c r="DV83" s="23"/>
      <c r="DW83" s="23"/>
      <c r="DX83" s="23"/>
      <c r="DY83" s="18"/>
      <c r="DZ83" s="18"/>
      <c r="EA83" s="18"/>
      <c r="EB83" s="21" t="s">
        <v>34</v>
      </c>
      <c r="EC83" s="18"/>
      <c r="ED83" s="18"/>
      <c r="EE83" s="18"/>
      <c r="EF83" s="55"/>
      <c r="EG83" s="55"/>
      <c r="EH83" s="18"/>
      <c r="EI83" s="18">
        <v>0</v>
      </c>
      <c r="EJ83" s="29" t="str">
        <f>K83&amp;AY83&amp;CA83&amp;DE83&amp;DT83&amp;DW83</f>
        <v>No VigenteTSS Aprobado 4GIng No Recibida 4GAs Built No Recibido</v>
      </c>
    </row>
    <row r="84" spans="1:140" ht="12.95" hidden="1" customHeight="1">
      <c r="A84" s="30" t="str">
        <f>IFERROR(IF(VLOOKUP(B84,SEARCH!A:A,1,0)=B84,"OK",""),"")</f>
        <v/>
      </c>
      <c r="B84" s="31" t="s">
        <v>842</v>
      </c>
      <c r="C84" s="15" t="s">
        <v>843</v>
      </c>
      <c r="D84" s="16">
        <v>16</v>
      </c>
      <c r="E84" s="16">
        <v>-36.610472000000001</v>
      </c>
      <c r="F84" s="16">
        <v>-72.062639000000004</v>
      </c>
      <c r="G84" s="16" t="s">
        <v>286</v>
      </c>
      <c r="H84" s="16" t="s">
        <v>665</v>
      </c>
      <c r="I84" s="16" t="s">
        <v>844</v>
      </c>
      <c r="J84" s="16" t="s">
        <v>379</v>
      </c>
      <c r="K84" s="17" t="s">
        <v>319</v>
      </c>
      <c r="L84" s="16" t="s">
        <v>247</v>
      </c>
      <c r="M84" s="103">
        <v>1</v>
      </c>
      <c r="N84" s="18"/>
      <c r="O84" s="19" t="s">
        <v>428</v>
      </c>
      <c r="P84" s="19" t="s">
        <v>380</v>
      </c>
      <c r="Q84" s="18"/>
      <c r="R84" s="21" t="s">
        <v>381</v>
      </c>
      <c r="S84" s="21">
        <v>36</v>
      </c>
      <c r="T84" s="22">
        <v>154374</v>
      </c>
      <c r="U84" s="23">
        <v>45131</v>
      </c>
      <c r="V84" s="21" t="str">
        <f>IF(U84="","",IF(U84="TBD","TBD",IF(U84="N/A","N/A","W"&amp;TEXT(WEEKNUM(U84,21),"00")&amp;" "&amp;YEAR(U84))))</f>
        <v>W30 2023</v>
      </c>
      <c r="W84" s="23">
        <v>45156</v>
      </c>
      <c r="X84" s="23"/>
      <c r="Y84" s="23" t="str">
        <f>IF(X84="","",IF(X84="TBD","TBD",IF(X84="N/A","N/A","W"&amp;TEXT(WEEKNUM(X84,21),"00")&amp;" "&amp;YEAR(X84))))</f>
        <v/>
      </c>
      <c r="Z84" s="23">
        <v>45160</v>
      </c>
      <c r="AA84" s="23">
        <v>45163</v>
      </c>
      <c r="AB84" s="24">
        <f>+IF(Z84="",0,AA84-Z84)</f>
        <v>3</v>
      </c>
      <c r="AC84" s="21" t="s">
        <v>324</v>
      </c>
      <c r="AD84" s="21"/>
      <c r="AE84" s="23">
        <v>45173</v>
      </c>
      <c r="AF84" s="25" t="str">
        <f>IF(AE84="","",IF(AE84="TBD","TBD",IF(AE84="N/A","N/A","W"&amp;TEXT(WEEKNUM(AE84,21),"00")&amp;" "&amp;YEAR(AE84))))</f>
        <v>W36 2023</v>
      </c>
      <c r="AG84" s="21" t="s">
        <v>324</v>
      </c>
      <c r="AH84" s="21"/>
      <c r="AI84" s="23">
        <v>45160</v>
      </c>
      <c r="AJ84" s="25" t="str">
        <f>IF(AI84="","",IF(AI84="TBD","TBD",IF(AI84="N/A","N/A","W"&amp;TEXT(WEEKNUM(AI84,21),"00")&amp;" "&amp;YEAR(AI84))))</f>
        <v>W34 2023</v>
      </c>
      <c r="AK84" s="21" t="s">
        <v>324</v>
      </c>
      <c r="AL84" s="21"/>
      <c r="AM84" s="23">
        <v>45159</v>
      </c>
      <c r="AN84" s="25" t="str">
        <f>IF(AM84="","",IF(AM84="TBD","TBD",IF(AM84="N/A","N/A","W"&amp;TEXT(WEEKNUM(AM84,21),"00")&amp;" "&amp;YEAR(AM84))))</f>
        <v>W34 2023</v>
      </c>
      <c r="AO84" s="21" t="s">
        <v>324</v>
      </c>
      <c r="AP84" s="21"/>
      <c r="AQ84" s="23">
        <v>45160</v>
      </c>
      <c r="AR84" s="25" t="str">
        <f>IF(AQ84="","",IF(AQ84="TBD","TBD",IF(AQ84="N/A","N/A","W"&amp;TEXT(WEEKNUM(AQ84,21),"00")&amp;" "&amp;YEAR(AQ84))))</f>
        <v>W34 2023</v>
      </c>
      <c r="AS84" s="21"/>
      <c r="AT84" s="21"/>
      <c r="AU84" s="23"/>
      <c r="AV84" s="25" t="s">
        <v>252</v>
      </c>
      <c r="AW84" s="23">
        <v>45177</v>
      </c>
      <c r="AX84" s="25" t="str">
        <f>IF(AW84="","",IF(AW84="TBD","TBD",IF(AW84="N/A","N/A","W"&amp;TEXT(WEEKNUM(AW84,21),"00")&amp;" "&amp;YEAR(AW84))))</f>
        <v>W36 2023</v>
      </c>
      <c r="AY84" s="21" t="s">
        <v>327</v>
      </c>
      <c r="AZ84" s="21" t="s">
        <v>328</v>
      </c>
      <c r="BA84" s="21" t="s">
        <v>329</v>
      </c>
      <c r="BB84" s="23">
        <v>45475</v>
      </c>
      <c r="BC84" s="23"/>
      <c r="BD84" s="23">
        <v>45475</v>
      </c>
      <c r="BE84" s="25" t="str">
        <f>IF(BD84="","",IF(BD84="TBD","TBD",IF(BD84="N/A","N/A","W"&amp;TEXT(WEEKNUM(BD84,21),"00")&amp;" "&amp;YEAR(BD84))))</f>
        <v>W27 2024</v>
      </c>
      <c r="BF84" s="23"/>
      <c r="BG84" s="25" t="str">
        <f>IF(BF84="","",IF(BF84="TBD","TBD",IF(BF84="N/A","N/A","W"&amp;TEXT(WEEKNUM(BF84,21),"00")&amp;" "&amp;YEAR(BF84))))</f>
        <v/>
      </c>
      <c r="BH84" s="24">
        <f>+IF(BF84="",0,(BF84-BD84))</f>
        <v>0</v>
      </c>
      <c r="BI84" s="26" t="s">
        <v>330</v>
      </c>
      <c r="BJ84" s="26" t="s">
        <v>574</v>
      </c>
      <c r="BK84" s="27">
        <v>45481</v>
      </c>
      <c r="BL84" s="25" t="str">
        <f>IF(BK84="","",IF(BK84="TBD","TBD",IF(BK84="N/A","N/A","W"&amp;TEXT(WEEKNUM(BK84,21),"00")&amp;" "&amp;YEAR(BK84))))</f>
        <v>W28 2024</v>
      </c>
      <c r="BM84" s="21" t="s">
        <v>330</v>
      </c>
      <c r="BN84" s="21" t="s">
        <v>575</v>
      </c>
      <c r="BO84" s="23">
        <v>45518</v>
      </c>
      <c r="BP84" s="25" t="str">
        <f>IF(BO84="","",IF(BO84="TBD","TBD",IF(BO84="N/A","N/A","W"&amp;TEXT(WEEKNUM(BO84,21),"00")&amp;" "&amp;YEAR(BO84))))</f>
        <v>W33 2024</v>
      </c>
      <c r="BQ84" s="21" t="s">
        <v>330</v>
      </c>
      <c r="BR84" s="21"/>
      <c r="BS84" s="23">
        <v>45495</v>
      </c>
      <c r="BT84" s="25" t="str">
        <f t="shared" si="25"/>
        <v>W30 2024</v>
      </c>
      <c r="BU84" s="21" t="s">
        <v>330</v>
      </c>
      <c r="BV84" s="21" t="s">
        <v>845</v>
      </c>
      <c r="BW84" s="23">
        <v>45484</v>
      </c>
      <c r="BX84" s="25" t="str">
        <f t="shared" si="26"/>
        <v>W28 2024</v>
      </c>
      <c r="BY84" s="23">
        <v>45518</v>
      </c>
      <c r="BZ84" s="25" t="str">
        <f>IF(BY84="","",IF(BY84="TBD","TBD",IF(BY84="N/A","N/A","W"&amp;TEXT(WEEKNUM(BY84,21),"00")&amp;" "&amp;YEAR(BY84))))</f>
        <v>W33 2024</v>
      </c>
      <c r="CA84" s="22" t="s">
        <v>335</v>
      </c>
      <c r="CB84" s="21" t="s">
        <v>336</v>
      </c>
      <c r="CC84" s="21" t="s">
        <v>336</v>
      </c>
      <c r="CD84" s="21"/>
      <c r="CE84" s="23" t="s">
        <v>515</v>
      </c>
      <c r="CF84" s="23">
        <v>45573</v>
      </c>
      <c r="CG84" s="23"/>
      <c r="CH84" s="23">
        <v>45573</v>
      </c>
      <c r="CI84" s="25" t="str">
        <f>IF(CH84="","",IF(CH84="TBD","TBD",IF(CH84="N/A","N/A","W"&amp;TEXT(WEEKNUM(CH84,21),"00")&amp;" "&amp;YEAR(CH84))))</f>
        <v>W41 2024</v>
      </c>
      <c r="CJ84" s="23"/>
      <c r="CK84" s="25" t="str">
        <f>IF(CJ84="","",IF(CJ84="TBD","TBD",IF(CJ84="N/A","N/A","W"&amp;TEXT(WEEKNUM(CJ84,21),"00")&amp;" "&amp;YEAR(CJ84))))</f>
        <v/>
      </c>
      <c r="CL84" s="24">
        <f>+IF(CJ84="",0,(CJ84-CH84))</f>
        <v>0</v>
      </c>
      <c r="CM84" s="21" t="s">
        <v>339</v>
      </c>
      <c r="CN84" s="21" t="s">
        <v>846</v>
      </c>
      <c r="CO84" s="23">
        <v>45574</v>
      </c>
      <c r="CP84" s="25" t="str">
        <f>IF(CO84="","",IF(CO84="TBD","TBD",IF(CO84="N/A","N/A","W"&amp;TEXT(WEEKNUM(CO84,21),"00")&amp;" "&amp;YEAR(CO84))))</f>
        <v>W41 2024</v>
      </c>
      <c r="CQ84" s="23" t="s">
        <v>339</v>
      </c>
      <c r="CR84" s="23" t="s">
        <v>847</v>
      </c>
      <c r="CS84" s="23">
        <v>45574</v>
      </c>
      <c r="CT84" s="25" t="str">
        <f>IF(CS84="","",IF(CS84="TBD","TBD",IF(CS84="N/A","N/A","W"&amp;TEXT(WEEKNUM(CS84,21),"00")&amp;" "&amp;YEAR(CS84))))</f>
        <v>W41 2024</v>
      </c>
      <c r="CU84" s="21" t="s">
        <v>339</v>
      </c>
      <c r="CV84" s="21"/>
      <c r="CW84" s="23">
        <v>45574</v>
      </c>
      <c r="CX84" s="25" t="str">
        <f>IF(CW84="","",IF(CW84="TBD","TBD",IF(CW84="N/A","N/A","W"&amp;TEXT(WEEKNUM(CW84,21),"00")&amp;" "&amp;YEAR(CW84))))</f>
        <v>W41 2024</v>
      </c>
      <c r="CY84" s="21" t="s">
        <v>388</v>
      </c>
      <c r="CZ84" s="21" t="s">
        <v>848</v>
      </c>
      <c r="DA84" s="23">
        <v>45574</v>
      </c>
      <c r="DB84" s="25" t="str">
        <f>IF(DA84="","",IF(DA84="TBD","TBD",IF(DA84="N/A","N/A","W"&amp;TEXT(WEEKNUM(DA84,21),"00")&amp;" "&amp;YEAR(DA84))))</f>
        <v>W41 2024</v>
      </c>
      <c r="DC84" s="23">
        <v>45677</v>
      </c>
      <c r="DD84" s="25" t="str">
        <f>IF(DC84="","",IF(DC84="TBD","TBD",IF(DC84="N/A","N/A","W"&amp;TEXT(WEEKNUM(DC84,21),"00")&amp;" "&amp;YEAR(DC84))))</f>
        <v>W04 2025</v>
      </c>
      <c r="DE84" s="21" t="s">
        <v>340</v>
      </c>
      <c r="DF84" s="23"/>
      <c r="DG84" s="21" t="s">
        <v>259</v>
      </c>
      <c r="DH84" s="21">
        <v>0</v>
      </c>
      <c r="DI84" s="18"/>
      <c r="DJ84" s="18"/>
      <c r="DK84" s="21" t="s">
        <v>260</v>
      </c>
      <c r="DL84" s="21" t="s">
        <v>341</v>
      </c>
      <c r="DM84" s="21"/>
      <c r="DN84" s="23">
        <v>45716</v>
      </c>
      <c r="DO84" s="23">
        <v>45716</v>
      </c>
      <c r="DP84" s="23"/>
      <c r="DQ84" s="23" t="s">
        <v>262</v>
      </c>
      <c r="DR84" s="23"/>
      <c r="DS84" s="23">
        <v>45729</v>
      </c>
      <c r="DT84" s="23" t="s">
        <v>502</v>
      </c>
      <c r="DU84" s="23"/>
      <c r="DV84" s="23">
        <v>45729</v>
      </c>
      <c r="DW84" s="23" t="s">
        <v>342</v>
      </c>
      <c r="DX84" s="23"/>
      <c r="DY84" s="18"/>
      <c r="DZ84" s="18" t="s">
        <v>503</v>
      </c>
      <c r="EA84" s="18" t="s">
        <v>504</v>
      </c>
      <c r="EB84" s="21" t="s">
        <v>41</v>
      </c>
      <c r="EC84" s="18" t="s">
        <v>234</v>
      </c>
      <c r="ED84" s="18"/>
      <c r="EE84" s="18"/>
      <c r="EF84" s="55"/>
      <c r="EG84" s="55"/>
      <c r="EH84" s="18"/>
      <c r="EI84" s="18">
        <v>0</v>
      </c>
      <c r="EJ84" s="29" t="str">
        <f>K84&amp;AY84&amp;CA84&amp;DE84&amp;DT84&amp;DW84</f>
        <v>VigenteTSS Aprobado 4GIng Aprobada 4GAs Built Aprobado 4GIntegradoOn Air</v>
      </c>
    </row>
    <row r="85" spans="1:140" ht="12.95" hidden="1" customHeight="1">
      <c r="A85" s="30" t="str">
        <f>IFERROR(IF(VLOOKUP(B85,SEARCH!A:A,1,0)=B85,"OK",""),"")</f>
        <v/>
      </c>
      <c r="B85" s="31" t="s">
        <v>849</v>
      </c>
      <c r="C85" s="15" t="s">
        <v>850</v>
      </c>
      <c r="D85" s="16">
        <v>16</v>
      </c>
      <c r="E85" s="16">
        <v>-36.434600000000003</v>
      </c>
      <c r="F85" s="16">
        <v>-71.958100000000002</v>
      </c>
      <c r="G85" s="16" t="s">
        <v>286</v>
      </c>
      <c r="H85" s="16" t="s">
        <v>851</v>
      </c>
      <c r="I85" s="16" t="s">
        <v>852</v>
      </c>
      <c r="J85" s="16" t="s">
        <v>3</v>
      </c>
      <c r="K85" s="16" t="s">
        <v>3</v>
      </c>
      <c r="L85" s="16" t="s">
        <v>247</v>
      </c>
      <c r="M85" s="103"/>
      <c r="N85" s="18"/>
      <c r="O85" s="19" t="s">
        <v>428</v>
      </c>
      <c r="P85" s="19" t="s">
        <v>380</v>
      </c>
      <c r="Q85" s="18"/>
      <c r="R85" s="21" t="s">
        <v>322</v>
      </c>
      <c r="S85" s="21">
        <v>20</v>
      </c>
      <c r="T85" s="22">
        <v>151704</v>
      </c>
      <c r="U85" s="23">
        <v>45131</v>
      </c>
      <c r="V85" s="21" t="str">
        <f>IF(U85="","",IF(U85="TBD","TBD",IF(U85="N/A","N/A","W"&amp;TEXT(WEEKNUM(U85,21),"00")&amp;" "&amp;YEAR(U85))))</f>
        <v>W30 2023</v>
      </c>
      <c r="W85" s="23">
        <v>45180</v>
      </c>
      <c r="X85" s="23"/>
      <c r="Y85" s="23" t="str">
        <f>IF(X85="","",IF(X85="TBD","TBD",IF(X85="N/A","N/A","W"&amp;TEXT(WEEKNUM(X85,21),"00")&amp;" "&amp;YEAR(X85))))</f>
        <v/>
      </c>
      <c r="Z85" s="23"/>
      <c r="AA85" s="23"/>
      <c r="AB85" s="24">
        <f>+IF(Z85="",0,AA85-Z85)</f>
        <v>0</v>
      </c>
      <c r="AC85" s="21" t="s">
        <v>324</v>
      </c>
      <c r="AD85" s="21">
        <v>0</v>
      </c>
      <c r="AE85" s="23">
        <v>45181</v>
      </c>
      <c r="AF85" s="25" t="str">
        <f>IF(AE85="","",IF(AE85="TBD","TBD",IF(AE85="N/A","N/A","W"&amp;TEXT(WEEKNUM(AE85,21),"00")&amp;" "&amp;YEAR(AE85))))</f>
        <v>W37 2023</v>
      </c>
      <c r="AG85" s="21" t="s">
        <v>324</v>
      </c>
      <c r="AH85" s="21"/>
      <c r="AI85" s="23">
        <v>45182</v>
      </c>
      <c r="AJ85" s="25" t="str">
        <f>IF(AI85="","",IF(AI85="TBD","TBD",IF(AI85="N/A","N/A","W"&amp;TEXT(WEEKNUM(AI85,21),"00")&amp;" "&amp;YEAR(AI85))))</f>
        <v>W37 2023</v>
      </c>
      <c r="AK85" s="21" t="s">
        <v>324</v>
      </c>
      <c r="AL85" s="21"/>
      <c r="AM85" s="23">
        <v>45182</v>
      </c>
      <c r="AN85" s="25" t="str">
        <f>IF(AM85="","",IF(AM85="TBD","TBD",IF(AM85="N/A","N/A","W"&amp;TEXT(WEEKNUM(AM85,21),"00")&amp;" "&amp;YEAR(AM85))))</f>
        <v>W37 2023</v>
      </c>
      <c r="AO85" s="21" t="s">
        <v>324</v>
      </c>
      <c r="AP85" s="21"/>
      <c r="AQ85" s="23">
        <v>45184</v>
      </c>
      <c r="AR85" s="25" t="str">
        <f>IF(AQ85="","",IF(AQ85="TBD","TBD",IF(AQ85="N/A","N/A","W"&amp;TEXT(WEEKNUM(AQ85,21),"00")&amp;" "&amp;YEAR(AQ85))))</f>
        <v>W37 2023</v>
      </c>
      <c r="AS85" s="21"/>
      <c r="AT85" s="21"/>
      <c r="AU85" s="23"/>
      <c r="AV85" s="25" t="s">
        <v>252</v>
      </c>
      <c r="AW85" s="23">
        <v>45189</v>
      </c>
      <c r="AX85" s="25" t="str">
        <f>IF(AW85="","",IF(AW85="TBD","TBD",IF(AW85="N/A","N/A","W"&amp;TEXT(WEEKNUM(AW85,21),"00")&amp;" "&amp;YEAR(AW85))))</f>
        <v>W38 2023</v>
      </c>
      <c r="AY85" s="21" t="s">
        <v>327</v>
      </c>
      <c r="AZ85" s="21" t="s">
        <v>328</v>
      </c>
      <c r="BA85" s="21" t="s">
        <v>255</v>
      </c>
      <c r="BB85" s="23"/>
      <c r="BC85" s="23"/>
      <c r="BD85" s="23"/>
      <c r="BE85" s="25" t="str">
        <f>IF(BD85="","",IF(BD85="TBD","TBD",IF(BD85="N/A","N/A","W"&amp;TEXT(WEEKNUM(BD85,21),"00")&amp;" "&amp;YEAR(BD85))))</f>
        <v/>
      </c>
      <c r="BF85" s="23"/>
      <c r="BG85" s="25" t="str">
        <f>IF(BF85="","",IF(BF85="TBD","TBD",IF(BF85="N/A","N/A","W"&amp;TEXT(WEEKNUM(BF85,21),"00")&amp;" "&amp;YEAR(BF85))))</f>
        <v/>
      </c>
      <c r="BH85" s="24">
        <f>+IF(BF85="",0,(BF85-BD85))</f>
        <v>0</v>
      </c>
      <c r="BI85" s="26" t="s">
        <v>256</v>
      </c>
      <c r="BJ85" s="26"/>
      <c r="BK85" s="27"/>
      <c r="BL85" s="25" t="str">
        <f>IF(BK85="","",IF(BK85="TBD","TBD",IF(BK85="N/A","N/A","W"&amp;TEXT(WEEKNUM(BK85,21),"00")&amp;" "&amp;YEAR(BK85))))</f>
        <v/>
      </c>
      <c r="BM85" s="21" t="s">
        <v>256</v>
      </c>
      <c r="BN85" s="21"/>
      <c r="BO85" s="23"/>
      <c r="BP85" s="25" t="str">
        <f>IF(BO85="","",IF(BO85="TBD","TBD",IF(BO85="N/A","N/A","W"&amp;TEXT(WEEKNUM(BO85,21),"00")&amp;" "&amp;YEAR(BO85))))</f>
        <v/>
      </c>
      <c r="BQ85" s="21" t="s">
        <v>256</v>
      </c>
      <c r="BR85" s="21"/>
      <c r="BS85" s="23"/>
      <c r="BT85" s="25" t="str">
        <f t="shared" si="25"/>
        <v/>
      </c>
      <c r="BU85" s="21" t="s">
        <v>256</v>
      </c>
      <c r="BV85" s="21"/>
      <c r="BW85" s="23"/>
      <c r="BX85" s="25" t="str">
        <f t="shared" si="26"/>
        <v/>
      </c>
      <c r="BY85" s="23"/>
      <c r="BZ85" s="25" t="str">
        <f>IF(BY85="","",IF(BY85="TBD","TBD",IF(BY85="N/A","N/A","W"&amp;TEXT(WEEKNUM(BY85,21),"00")&amp;" "&amp;YEAR(BY85))))</f>
        <v/>
      </c>
      <c r="CA85" s="21" t="s">
        <v>257</v>
      </c>
      <c r="CB85" s="21" t="s">
        <v>349</v>
      </c>
      <c r="CC85" s="21" t="s">
        <v>350</v>
      </c>
      <c r="CD85" s="21"/>
      <c r="CE85" s="23"/>
      <c r="CF85" s="23"/>
      <c r="CG85" s="23"/>
      <c r="CH85" s="23"/>
      <c r="CI85" s="25" t="str">
        <f>IF(CH85="","",IF(CH85="TBD","TBD",IF(CH85="N/A","N/A","W"&amp;TEXT(WEEKNUM(CH85,21),"00")&amp;" "&amp;YEAR(CH85))))</f>
        <v/>
      </c>
      <c r="CJ85" s="23"/>
      <c r="CK85" s="25" t="str">
        <f>IF(CJ85="","",IF(CJ85="TBD","TBD",IF(CJ85="N/A","N/A","W"&amp;TEXT(WEEKNUM(CJ85,21),"00")&amp;" "&amp;YEAR(CJ85))))</f>
        <v/>
      </c>
      <c r="CL85" s="24">
        <f>+IF(CJ85="",0,(CJ85-CH85))</f>
        <v>0</v>
      </c>
      <c r="CM85" s="21" t="s">
        <v>258</v>
      </c>
      <c r="CN85" s="21"/>
      <c r="CO85" s="23"/>
      <c r="CP85" s="25" t="str">
        <f>IF(CO85="","",IF(CO85="TBD","TBD",IF(CO85="N/A","N/A","W"&amp;TEXT(WEEKNUM(CO85,21),"00")&amp;" "&amp;YEAR(CO85))))</f>
        <v/>
      </c>
      <c r="CQ85" s="23" t="s">
        <v>258</v>
      </c>
      <c r="CR85" s="23"/>
      <c r="CS85" s="23"/>
      <c r="CT85" s="25" t="str">
        <f>IF(CS85="","",IF(CS85="TBD","TBD",IF(CS85="N/A","N/A","W"&amp;TEXT(WEEKNUM(CS85,21),"00")&amp;" "&amp;YEAR(CS85))))</f>
        <v/>
      </c>
      <c r="CU85" s="21" t="s">
        <v>258</v>
      </c>
      <c r="CV85" s="21"/>
      <c r="CW85" s="23"/>
      <c r="CX85" s="25" t="str">
        <f>IF(CW85="","",IF(CW85="TBD","TBD",IF(CW85="N/A","N/A","W"&amp;TEXT(WEEKNUM(CW85,21),"00")&amp;" "&amp;YEAR(CW85))))</f>
        <v/>
      </c>
      <c r="CY85" s="21" t="s">
        <v>258</v>
      </c>
      <c r="CZ85" s="21"/>
      <c r="DA85" s="23"/>
      <c r="DB85" s="25" t="str">
        <f>IF(DA85="","",IF(DA85="TBD","TBD",IF(DA85="N/A","N/A","W"&amp;TEXT(WEEKNUM(DA85,21),"00")&amp;" "&amp;YEAR(DA85))))</f>
        <v/>
      </c>
      <c r="DC85" s="23"/>
      <c r="DD85" s="25" t="str">
        <f>IF(DC85="","",IF(DC85="TBD","TBD",IF(DC85="N/A","N/A","W"&amp;TEXT(WEEKNUM(DC85,21),"00")&amp;" "&amp;YEAR(DC85))))</f>
        <v/>
      </c>
      <c r="DE85" s="21" t="s">
        <v>258</v>
      </c>
      <c r="DF85" s="23"/>
      <c r="DG85" s="21" t="s">
        <v>259</v>
      </c>
      <c r="DH85" s="18"/>
      <c r="DI85" s="18"/>
      <c r="DJ85" s="18"/>
      <c r="DK85" s="21" t="s">
        <v>260</v>
      </c>
      <c r="DL85" s="21" t="s">
        <v>275</v>
      </c>
      <c r="DM85" s="21"/>
      <c r="DN85" s="23"/>
      <c r="DO85" s="23"/>
      <c r="DP85" s="23"/>
      <c r="DQ85" s="23" t="s">
        <v>262</v>
      </c>
      <c r="DR85" s="23"/>
      <c r="DS85" s="23"/>
      <c r="DT85" s="23"/>
      <c r="DU85" s="23"/>
      <c r="DV85" s="23"/>
      <c r="DW85" s="23"/>
      <c r="DX85" s="23"/>
      <c r="DY85" s="18"/>
      <c r="DZ85" s="18"/>
      <c r="EA85" s="18"/>
      <c r="EB85" s="21" t="s">
        <v>34</v>
      </c>
      <c r="EC85" s="18"/>
      <c r="ED85" s="18"/>
      <c r="EE85" s="18"/>
      <c r="EF85" s="55"/>
      <c r="EG85" s="55"/>
      <c r="EH85" s="18"/>
      <c r="EI85" s="18">
        <v>0</v>
      </c>
      <c r="EJ85" s="29" t="str">
        <f>K85&amp;AY85&amp;CA85&amp;DE85&amp;DT85&amp;DW85</f>
        <v>No VigenteTSS Aprobado 4GIng No Recibida 4GAs Built No Recibido</v>
      </c>
    </row>
    <row r="86" spans="1:140" ht="12.95" hidden="1" customHeight="1">
      <c r="A86" s="30" t="str">
        <f>IFERROR(IF(VLOOKUP(B86,SEARCH!A:A,1,0)=B86,"OK",""),"")</f>
        <v/>
      </c>
      <c r="B86" s="31" t="s">
        <v>853</v>
      </c>
      <c r="C86" s="15" t="s">
        <v>854</v>
      </c>
      <c r="D86" s="16">
        <v>16</v>
      </c>
      <c r="E86" s="16">
        <v>-36.59722</v>
      </c>
      <c r="F86" s="16">
        <v>-72.092500000000001</v>
      </c>
      <c r="G86" s="16" t="s">
        <v>286</v>
      </c>
      <c r="H86" s="16" t="s">
        <v>665</v>
      </c>
      <c r="I86" s="16" t="s">
        <v>855</v>
      </c>
      <c r="J86" s="16" t="s">
        <v>3</v>
      </c>
      <c r="K86" s="16" t="s">
        <v>3</v>
      </c>
      <c r="L86" s="16" t="s">
        <v>247</v>
      </c>
      <c r="M86" s="103"/>
      <c r="N86" s="18"/>
      <c r="O86" s="19" t="s">
        <v>428</v>
      </c>
      <c r="P86" s="19" t="s">
        <v>380</v>
      </c>
      <c r="Q86" s="18"/>
      <c r="R86" s="21" t="s">
        <v>322</v>
      </c>
      <c r="S86" s="21">
        <v>24</v>
      </c>
      <c r="T86" s="22">
        <v>151150</v>
      </c>
      <c r="U86" s="23">
        <v>45131</v>
      </c>
      <c r="V86" s="21" t="str">
        <f>IF(U86="","",IF(U86="TBD","TBD",IF(U86="N/A","N/A","W"&amp;TEXT(WEEKNUM(U86,21),"00")&amp;" "&amp;YEAR(U86))))</f>
        <v>W30 2023</v>
      </c>
      <c r="W86" s="23">
        <v>45180</v>
      </c>
      <c r="X86" s="23"/>
      <c r="Y86" s="23" t="str">
        <f>IF(X86="","",IF(X86="TBD","TBD",IF(X86="N/A","N/A","W"&amp;TEXT(WEEKNUM(X86,21),"00")&amp;" "&amp;YEAR(X86))))</f>
        <v/>
      </c>
      <c r="Z86" s="23"/>
      <c r="AA86" s="23"/>
      <c r="AB86" s="24">
        <f>+IF(Z86="",0,AA86-Z86)</f>
        <v>0</v>
      </c>
      <c r="AC86" s="21" t="s">
        <v>324</v>
      </c>
      <c r="AD86" s="21">
        <v>0</v>
      </c>
      <c r="AE86" s="23">
        <v>45181</v>
      </c>
      <c r="AF86" s="25" t="str">
        <f>IF(AE86="","",IF(AE86="TBD","TBD",IF(AE86="N/A","N/A","W"&amp;TEXT(WEEKNUM(AE86,21),"00")&amp;" "&amp;YEAR(AE86))))</f>
        <v>W37 2023</v>
      </c>
      <c r="AG86" s="21" t="s">
        <v>324</v>
      </c>
      <c r="AH86" s="21"/>
      <c r="AI86" s="23">
        <v>45182</v>
      </c>
      <c r="AJ86" s="25" t="str">
        <f>IF(AI86="","",IF(AI86="TBD","TBD",IF(AI86="N/A","N/A","W"&amp;TEXT(WEEKNUM(AI86,21),"00")&amp;" "&amp;YEAR(AI86))))</f>
        <v>W37 2023</v>
      </c>
      <c r="AK86" s="21" t="s">
        <v>324</v>
      </c>
      <c r="AL86" s="21"/>
      <c r="AM86" s="23">
        <v>45182</v>
      </c>
      <c r="AN86" s="25" t="str">
        <f>IF(AM86="","",IF(AM86="TBD","TBD",IF(AM86="N/A","N/A","W"&amp;TEXT(WEEKNUM(AM86,21),"00")&amp;" "&amp;YEAR(AM86))))</f>
        <v>W37 2023</v>
      </c>
      <c r="AO86" s="21" t="s">
        <v>324</v>
      </c>
      <c r="AP86" s="21"/>
      <c r="AQ86" s="23">
        <v>45184</v>
      </c>
      <c r="AR86" s="25" t="str">
        <f>IF(AQ86="","",IF(AQ86="TBD","TBD",IF(AQ86="N/A","N/A","W"&amp;TEXT(WEEKNUM(AQ86,21),"00")&amp;" "&amp;YEAR(AQ86))))</f>
        <v>W37 2023</v>
      </c>
      <c r="AS86" s="21"/>
      <c r="AT86" s="21"/>
      <c r="AU86" s="23"/>
      <c r="AV86" s="25" t="s">
        <v>252</v>
      </c>
      <c r="AW86" s="23">
        <v>45189</v>
      </c>
      <c r="AX86" s="25" t="str">
        <f>IF(AW86="","",IF(AW86="TBD","TBD",IF(AW86="N/A","N/A","W"&amp;TEXT(WEEKNUM(AW86,21),"00")&amp;" "&amp;YEAR(AW86))))</f>
        <v>W38 2023</v>
      </c>
      <c r="AY86" s="21" t="s">
        <v>327</v>
      </c>
      <c r="AZ86" s="21" t="s">
        <v>328</v>
      </c>
      <c r="BA86" s="21" t="s">
        <v>255</v>
      </c>
      <c r="BB86" s="23"/>
      <c r="BC86" s="23"/>
      <c r="BD86" s="23"/>
      <c r="BE86" s="25" t="str">
        <f>IF(BD86="","",IF(BD86="TBD","TBD",IF(BD86="N/A","N/A","W"&amp;TEXT(WEEKNUM(BD86,21),"00")&amp;" "&amp;YEAR(BD86))))</f>
        <v/>
      </c>
      <c r="BF86" s="23"/>
      <c r="BG86" s="25" t="str">
        <f>IF(BF86="","",IF(BF86="TBD","TBD",IF(BF86="N/A","N/A","W"&amp;TEXT(WEEKNUM(BF86,21),"00")&amp;" "&amp;YEAR(BF86))))</f>
        <v/>
      </c>
      <c r="BH86" s="24">
        <f>+IF(BF86="",0,(BF86-BD86))</f>
        <v>0</v>
      </c>
      <c r="BI86" s="26" t="s">
        <v>256</v>
      </c>
      <c r="BJ86" s="26"/>
      <c r="BK86" s="27"/>
      <c r="BL86" s="25" t="str">
        <f>IF(BK86="","",IF(BK86="TBD","TBD",IF(BK86="N/A","N/A","W"&amp;TEXT(WEEKNUM(BK86,21),"00")&amp;" "&amp;YEAR(BK86))))</f>
        <v/>
      </c>
      <c r="BM86" s="21" t="s">
        <v>256</v>
      </c>
      <c r="BN86" s="21"/>
      <c r="BO86" s="23"/>
      <c r="BP86" s="25" t="str">
        <f>IF(BO86="","",IF(BO86="TBD","TBD",IF(BO86="N/A","N/A","W"&amp;TEXT(WEEKNUM(BO86,21),"00")&amp;" "&amp;YEAR(BO86))))</f>
        <v/>
      </c>
      <c r="BQ86" s="21" t="s">
        <v>256</v>
      </c>
      <c r="BR86" s="21"/>
      <c r="BS86" s="23"/>
      <c r="BT86" s="25" t="str">
        <f t="shared" si="25"/>
        <v/>
      </c>
      <c r="BU86" s="21" t="s">
        <v>256</v>
      </c>
      <c r="BV86" s="21"/>
      <c r="BW86" s="23"/>
      <c r="BX86" s="25" t="str">
        <f t="shared" si="26"/>
        <v/>
      </c>
      <c r="BY86" s="23"/>
      <c r="BZ86" s="25" t="str">
        <f>IF(BY86="","",IF(BY86="TBD","TBD",IF(BY86="N/A","N/A","W"&amp;TEXT(WEEKNUM(BY86,21),"00")&amp;" "&amp;YEAR(BY86))))</f>
        <v/>
      </c>
      <c r="CA86" s="21" t="s">
        <v>257</v>
      </c>
      <c r="CB86" s="21" t="s">
        <v>349</v>
      </c>
      <c r="CC86" s="21" t="s">
        <v>350</v>
      </c>
      <c r="CD86" s="21"/>
      <c r="CE86" s="23"/>
      <c r="CF86" s="23"/>
      <c r="CG86" s="23"/>
      <c r="CH86" s="23"/>
      <c r="CI86" s="25" t="str">
        <f>IF(CH86="","",IF(CH86="TBD","TBD",IF(CH86="N/A","N/A","W"&amp;TEXT(WEEKNUM(CH86,21),"00")&amp;" "&amp;YEAR(CH86))))</f>
        <v/>
      </c>
      <c r="CJ86" s="23"/>
      <c r="CK86" s="25" t="str">
        <f>IF(CJ86="","",IF(CJ86="TBD","TBD",IF(CJ86="N/A","N/A","W"&amp;TEXT(WEEKNUM(CJ86,21),"00")&amp;" "&amp;YEAR(CJ86))))</f>
        <v/>
      </c>
      <c r="CL86" s="24">
        <f>+IF(CJ86="",0,(CJ86-CH86))</f>
        <v>0</v>
      </c>
      <c r="CM86" s="21" t="s">
        <v>258</v>
      </c>
      <c r="CN86" s="21"/>
      <c r="CO86" s="23"/>
      <c r="CP86" s="25" t="str">
        <f>IF(CO86="","",IF(CO86="TBD","TBD",IF(CO86="N/A","N/A","W"&amp;TEXT(WEEKNUM(CO86,21),"00")&amp;" "&amp;YEAR(CO86))))</f>
        <v/>
      </c>
      <c r="CQ86" s="23" t="s">
        <v>258</v>
      </c>
      <c r="CR86" s="23"/>
      <c r="CS86" s="23"/>
      <c r="CT86" s="25" t="str">
        <f>IF(CS86="","",IF(CS86="TBD","TBD",IF(CS86="N/A","N/A","W"&amp;TEXT(WEEKNUM(CS86,21),"00")&amp;" "&amp;YEAR(CS86))))</f>
        <v/>
      </c>
      <c r="CU86" s="21" t="s">
        <v>258</v>
      </c>
      <c r="CV86" s="21"/>
      <c r="CW86" s="23"/>
      <c r="CX86" s="25" t="str">
        <f>IF(CW86="","",IF(CW86="TBD","TBD",IF(CW86="N/A","N/A","W"&amp;TEXT(WEEKNUM(CW86,21),"00")&amp;" "&amp;YEAR(CW86))))</f>
        <v/>
      </c>
      <c r="CY86" s="21" t="s">
        <v>258</v>
      </c>
      <c r="CZ86" s="21"/>
      <c r="DA86" s="23"/>
      <c r="DB86" s="25" t="str">
        <f>IF(DA86="","",IF(DA86="TBD","TBD",IF(DA86="N/A","N/A","W"&amp;TEXT(WEEKNUM(DA86,21),"00")&amp;" "&amp;YEAR(DA86))))</f>
        <v/>
      </c>
      <c r="DC86" s="23"/>
      <c r="DD86" s="25" t="str">
        <f>IF(DC86="","",IF(DC86="TBD","TBD",IF(DC86="N/A","N/A","W"&amp;TEXT(WEEKNUM(DC86,21),"00")&amp;" "&amp;YEAR(DC86))))</f>
        <v/>
      </c>
      <c r="DE86" s="21" t="s">
        <v>258</v>
      </c>
      <c r="DF86" s="23"/>
      <c r="DG86" s="21" t="s">
        <v>259</v>
      </c>
      <c r="DH86" s="18"/>
      <c r="DI86" s="18"/>
      <c r="DJ86" s="18"/>
      <c r="DK86" s="21" t="s">
        <v>260</v>
      </c>
      <c r="DL86" s="21" t="s">
        <v>275</v>
      </c>
      <c r="DM86" s="21"/>
      <c r="DN86" s="23"/>
      <c r="DO86" s="23"/>
      <c r="DP86" s="23"/>
      <c r="DQ86" s="23" t="s">
        <v>262</v>
      </c>
      <c r="DR86" s="23"/>
      <c r="DS86" s="23"/>
      <c r="DT86" s="23"/>
      <c r="DU86" s="23"/>
      <c r="DV86" s="23"/>
      <c r="DW86" s="23"/>
      <c r="DX86" s="23"/>
      <c r="DY86" s="18"/>
      <c r="DZ86" s="18"/>
      <c r="EA86" s="18"/>
      <c r="EB86" s="21" t="s">
        <v>34</v>
      </c>
      <c r="EC86" s="18"/>
      <c r="ED86" s="18"/>
      <c r="EE86" s="18"/>
      <c r="EF86" s="55"/>
      <c r="EG86" s="55"/>
      <c r="EH86" s="18"/>
      <c r="EI86" s="18">
        <v>0</v>
      </c>
      <c r="EJ86" s="29" t="str">
        <f>K86&amp;AY86&amp;CA86&amp;DE86&amp;DT86&amp;DW86</f>
        <v>No VigenteTSS Aprobado 4GIng No Recibida 4GAs Built No Recibido</v>
      </c>
    </row>
    <row r="87" spans="1:140" ht="12.95" hidden="1" customHeight="1">
      <c r="A87" s="30" t="str">
        <f>IFERROR(IF(VLOOKUP(B87,SEARCH!A:A,1,0)=B87,"OK",""),"")</f>
        <v/>
      </c>
      <c r="B87" s="31" t="s">
        <v>856</v>
      </c>
      <c r="C87" s="15" t="s">
        <v>857</v>
      </c>
      <c r="D87" s="16">
        <v>16</v>
      </c>
      <c r="E87" s="16">
        <v>-36.592416999999998</v>
      </c>
      <c r="F87" s="16">
        <v>-72.127667000000002</v>
      </c>
      <c r="G87" s="16" t="s">
        <v>286</v>
      </c>
      <c r="H87" s="16" t="s">
        <v>665</v>
      </c>
      <c r="I87" s="16" t="s">
        <v>858</v>
      </c>
      <c r="J87" s="16" t="s">
        <v>379</v>
      </c>
      <c r="K87" s="17" t="s">
        <v>319</v>
      </c>
      <c r="L87" s="16" t="s">
        <v>247</v>
      </c>
      <c r="M87" s="19" t="s">
        <v>320</v>
      </c>
      <c r="N87" s="21"/>
      <c r="O87" s="19" t="s">
        <v>428</v>
      </c>
      <c r="P87" s="19" t="s">
        <v>380</v>
      </c>
      <c r="Q87" s="18"/>
      <c r="R87" s="21" t="s">
        <v>322</v>
      </c>
      <c r="S87" s="21">
        <v>30</v>
      </c>
      <c r="T87" s="22">
        <v>154170</v>
      </c>
      <c r="U87" s="23">
        <v>45131</v>
      </c>
      <c r="V87" s="21" t="str">
        <f>IF(U87="","",IF(U87="TBD","TBD",IF(U87="N/A","N/A","W"&amp;TEXT(WEEKNUM(U87,21),"00")&amp;" "&amp;YEAR(U87))))</f>
        <v>W30 2023</v>
      </c>
      <c r="W87" s="23">
        <v>45156</v>
      </c>
      <c r="X87" s="23"/>
      <c r="Y87" s="23" t="str">
        <f>IF(X87="","",IF(X87="TBD","TBD",IF(X87="N/A","N/A","W"&amp;TEXT(WEEKNUM(X87,21),"00")&amp;" "&amp;YEAR(X87))))</f>
        <v/>
      </c>
      <c r="Z87" s="23">
        <v>45160</v>
      </c>
      <c r="AA87" s="23">
        <v>45163</v>
      </c>
      <c r="AB87" s="24">
        <f>+IF(Z87="",0,AA87-Z87)</f>
        <v>3</v>
      </c>
      <c r="AC87" s="21" t="s">
        <v>324</v>
      </c>
      <c r="AD87" s="21"/>
      <c r="AE87" s="23">
        <v>45173</v>
      </c>
      <c r="AF87" s="25" t="str">
        <f>IF(AE87="","",IF(AE87="TBD","TBD",IF(AE87="N/A","N/A","W"&amp;TEXT(WEEKNUM(AE87,21),"00")&amp;" "&amp;YEAR(AE87))))</f>
        <v>W36 2023</v>
      </c>
      <c r="AG87" s="21" t="s">
        <v>324</v>
      </c>
      <c r="AH87" s="21"/>
      <c r="AI87" s="23">
        <v>45160</v>
      </c>
      <c r="AJ87" s="25" t="str">
        <f>IF(AI87="","",IF(AI87="TBD","TBD",IF(AI87="N/A","N/A","W"&amp;TEXT(WEEKNUM(AI87,21),"00")&amp;" "&amp;YEAR(AI87))))</f>
        <v>W34 2023</v>
      </c>
      <c r="AK87" s="21" t="s">
        <v>324</v>
      </c>
      <c r="AL87" s="21"/>
      <c r="AM87" s="23">
        <v>45159</v>
      </c>
      <c r="AN87" s="25" t="str">
        <f>IF(AM87="","",IF(AM87="TBD","TBD",IF(AM87="N/A","N/A","W"&amp;TEXT(WEEKNUM(AM87,21),"00")&amp;" "&amp;YEAR(AM87))))</f>
        <v>W34 2023</v>
      </c>
      <c r="AO87" s="21" t="s">
        <v>324</v>
      </c>
      <c r="AP87" s="21"/>
      <c r="AQ87" s="23">
        <v>45160</v>
      </c>
      <c r="AR87" s="25" t="str">
        <f>IF(AQ87="","",IF(AQ87="TBD","TBD",IF(AQ87="N/A","N/A","W"&amp;TEXT(WEEKNUM(AQ87,21),"00")&amp;" "&amp;YEAR(AQ87))))</f>
        <v>W34 2023</v>
      </c>
      <c r="AS87" s="21"/>
      <c r="AT87" s="21"/>
      <c r="AU87" s="23"/>
      <c r="AV87" s="25" t="s">
        <v>252</v>
      </c>
      <c r="AW87" s="23">
        <v>45177</v>
      </c>
      <c r="AX87" s="25" t="str">
        <f>IF(AW87="","",IF(AW87="TBD","TBD",IF(AW87="N/A","N/A","W"&amp;TEXT(WEEKNUM(AW87,21),"00")&amp;" "&amp;YEAR(AW87))))</f>
        <v>W36 2023</v>
      </c>
      <c r="AY87" s="21" t="s">
        <v>327</v>
      </c>
      <c r="AZ87" s="21" t="s">
        <v>328</v>
      </c>
      <c r="BA87" s="21" t="s">
        <v>329</v>
      </c>
      <c r="BB87" s="23">
        <v>45446</v>
      </c>
      <c r="BC87" s="23"/>
      <c r="BD87" s="23">
        <v>45446</v>
      </c>
      <c r="BE87" s="25" t="str">
        <f>IF(BD87="","",IF(BD87="TBD","TBD",IF(BD87="N/A","N/A","W"&amp;TEXT(WEEKNUM(BD87,21),"00")&amp;" "&amp;YEAR(BD87))))</f>
        <v>W23 2024</v>
      </c>
      <c r="BF87" s="23"/>
      <c r="BG87" s="25" t="str">
        <f>IF(BF87="","",IF(BF87="TBD","TBD",IF(BF87="N/A","N/A","W"&amp;TEXT(WEEKNUM(BF87,21),"00")&amp;" "&amp;YEAR(BF87))))</f>
        <v/>
      </c>
      <c r="BH87" s="24">
        <f>+IF(BF87="",0,(BF87-BD87))</f>
        <v>0</v>
      </c>
      <c r="BI87" s="26" t="s">
        <v>330</v>
      </c>
      <c r="BJ87" s="26" t="s">
        <v>859</v>
      </c>
      <c r="BK87" s="27">
        <v>45446</v>
      </c>
      <c r="BL87" s="25" t="str">
        <f>IF(BK87="","",IF(BK87="TBD","TBD",IF(BK87="N/A","N/A","W"&amp;TEXT(WEEKNUM(BK87,21),"00")&amp;" "&amp;YEAR(BK87))))</f>
        <v>W23 2024</v>
      </c>
      <c r="BM87" s="21" t="s">
        <v>330</v>
      </c>
      <c r="BN87" s="21" t="s">
        <v>566</v>
      </c>
      <c r="BO87" s="23">
        <v>45462</v>
      </c>
      <c r="BP87" s="25" t="str">
        <f>IF(BO87="","",IF(BO87="TBD","TBD",IF(BO87="N/A","N/A","W"&amp;TEXT(WEEKNUM(BO87,21),"00")&amp;" "&amp;YEAR(BO87))))</f>
        <v>W25 2024</v>
      </c>
      <c r="BQ87" s="21" t="s">
        <v>330</v>
      </c>
      <c r="BR87" s="21" t="s">
        <v>860</v>
      </c>
      <c r="BS87" s="23">
        <v>45461</v>
      </c>
      <c r="BT87" s="25" t="str">
        <f t="shared" si="25"/>
        <v>W25 2024</v>
      </c>
      <c r="BU87" s="21" t="s">
        <v>330</v>
      </c>
      <c r="BV87" s="21" t="s">
        <v>861</v>
      </c>
      <c r="BW87" s="23">
        <v>45461</v>
      </c>
      <c r="BX87" s="25" t="str">
        <f t="shared" si="26"/>
        <v>W25 2024</v>
      </c>
      <c r="BY87" s="23">
        <v>45462</v>
      </c>
      <c r="BZ87" s="25" t="str">
        <f>IF(BY87="","",IF(BY87="TBD","TBD",IF(BY87="N/A","N/A","W"&amp;TEXT(WEEKNUM(BY87,21),"00")&amp;" "&amp;YEAR(BY87))))</f>
        <v>W25 2024</v>
      </c>
      <c r="CA87" s="22" t="s">
        <v>335</v>
      </c>
      <c r="CB87" s="21" t="s">
        <v>336</v>
      </c>
      <c r="CC87" s="21" t="s">
        <v>336</v>
      </c>
      <c r="CD87" s="21"/>
      <c r="CE87" s="23"/>
      <c r="CF87" s="23">
        <v>45562</v>
      </c>
      <c r="CG87" s="23"/>
      <c r="CH87" s="23">
        <v>45562</v>
      </c>
      <c r="CI87" s="25" t="str">
        <f>IF(CH87="","",IF(CH87="TBD","TBD",IF(CH87="N/A","N/A","W"&amp;TEXT(WEEKNUM(CH87,21),"00")&amp;" "&amp;YEAR(CH87))))</f>
        <v>W39 2024</v>
      </c>
      <c r="CJ87" s="23"/>
      <c r="CK87" s="25" t="str">
        <f>IF(CJ87="","",IF(CJ87="TBD","TBD",IF(CJ87="N/A","N/A","W"&amp;TEXT(WEEKNUM(CJ87,21),"00")&amp;" "&amp;YEAR(CJ87))))</f>
        <v/>
      </c>
      <c r="CL87" s="24">
        <f>+IF(CJ87="",0,(CJ87-CH87))</f>
        <v>0</v>
      </c>
      <c r="CM87" s="21" t="s">
        <v>388</v>
      </c>
      <c r="CN87" s="21" t="s">
        <v>862</v>
      </c>
      <c r="CO87" s="23">
        <v>45568</v>
      </c>
      <c r="CP87" s="25" t="str">
        <f>IF(CO87="","",IF(CO87="TBD","TBD",IF(CO87="N/A","N/A","W"&amp;TEXT(WEEKNUM(CO87,21),"00")&amp;" "&amp;YEAR(CO87))))</f>
        <v>W40 2024</v>
      </c>
      <c r="CQ87" s="23" t="s">
        <v>339</v>
      </c>
      <c r="CR87" s="23" t="s">
        <v>399</v>
      </c>
      <c r="CS87" s="23">
        <v>45565</v>
      </c>
      <c r="CT87" s="25" t="str">
        <f>IF(CS87="","",IF(CS87="TBD","TBD",IF(CS87="N/A","N/A","W"&amp;TEXT(WEEKNUM(CS87,21),"00")&amp;" "&amp;YEAR(CS87))))</f>
        <v>W40 2024</v>
      </c>
      <c r="CU87" s="21" t="s">
        <v>339</v>
      </c>
      <c r="CV87" s="21"/>
      <c r="CW87" s="23">
        <v>45565</v>
      </c>
      <c r="CX87" s="25" t="str">
        <f>IF(CW87="","",IF(CW87="TBD","TBD",IF(CW87="N/A","N/A","W"&amp;TEXT(WEEKNUM(CW87,21),"00")&amp;" "&amp;YEAR(CW87))))</f>
        <v>W40 2024</v>
      </c>
      <c r="CY87" s="21" t="s">
        <v>388</v>
      </c>
      <c r="CZ87" s="21" t="s">
        <v>863</v>
      </c>
      <c r="DA87" s="23">
        <v>45565</v>
      </c>
      <c r="DB87" s="25" t="str">
        <f>IF(DA87="","",IF(DA87="TBD","TBD",IF(DA87="N/A","N/A","W"&amp;TEXT(WEEKNUM(DA87,21),"00")&amp;" "&amp;YEAR(DA87))))</f>
        <v>W40 2024</v>
      </c>
      <c r="DC87" s="23">
        <v>45586</v>
      </c>
      <c r="DD87" s="25" t="str">
        <f>IF(DC87="","",IF(DC87="TBD","TBD",IF(DC87="N/A","N/A","W"&amp;TEXT(WEEKNUM(DC87,21),"00")&amp;" "&amp;YEAR(DC87))))</f>
        <v>W43 2024</v>
      </c>
      <c r="DE87" s="21" t="s">
        <v>392</v>
      </c>
      <c r="DF87" s="23"/>
      <c r="DG87" s="21" t="s">
        <v>259</v>
      </c>
      <c r="DH87" s="21">
        <v>0</v>
      </c>
      <c r="DI87" s="18"/>
      <c r="DJ87" s="18"/>
      <c r="DK87" s="21" t="s">
        <v>260</v>
      </c>
      <c r="DL87" s="21" t="s">
        <v>341</v>
      </c>
      <c r="DM87" s="21"/>
      <c r="DN87" s="23">
        <v>45670</v>
      </c>
      <c r="DO87" s="23">
        <v>45670</v>
      </c>
      <c r="DP87" s="23"/>
      <c r="DQ87" s="23" t="s">
        <v>262</v>
      </c>
      <c r="DR87" s="23"/>
      <c r="DS87" s="23">
        <v>45685</v>
      </c>
      <c r="DT87" s="23" t="s">
        <v>502</v>
      </c>
      <c r="DU87" s="23"/>
      <c r="DV87" s="23">
        <v>45686</v>
      </c>
      <c r="DW87" s="23" t="s">
        <v>342</v>
      </c>
      <c r="DX87" s="23"/>
      <c r="DY87" s="18"/>
      <c r="DZ87" s="18" t="s">
        <v>503</v>
      </c>
      <c r="EA87" s="18" t="s">
        <v>504</v>
      </c>
      <c r="EB87" s="21" t="s">
        <v>41</v>
      </c>
      <c r="EC87" s="18" t="s">
        <v>234</v>
      </c>
      <c r="ED87" s="18"/>
      <c r="EE87" s="18"/>
      <c r="EF87" s="55"/>
      <c r="EG87" s="55"/>
      <c r="EH87" s="18"/>
      <c r="EI87" s="18">
        <v>0</v>
      </c>
      <c r="EJ87" s="29" t="str">
        <f>K87&amp;AY87&amp;CA87&amp;DE87&amp;DT87&amp;DW87</f>
        <v>VigenteTSS Aprobado 4GIng Aprobada 4GAs Built Aprobado con Observaciones 4GIntegradoOn Air</v>
      </c>
    </row>
    <row r="88" spans="1:140" ht="12.95" hidden="1" customHeight="1">
      <c r="A88" s="30" t="str">
        <f>IFERROR(IF(VLOOKUP(B88,SEARCH!A:A,1,0)=B88,"OK",""),"")</f>
        <v/>
      </c>
      <c r="B88" s="31" t="s">
        <v>864</v>
      </c>
      <c r="C88" s="15" t="s">
        <v>865</v>
      </c>
      <c r="D88" s="16">
        <v>16</v>
      </c>
      <c r="E88" s="16">
        <v>-36.697007999999997</v>
      </c>
      <c r="F88" s="16">
        <v>-71.899331000000004</v>
      </c>
      <c r="G88" s="16" t="s">
        <v>286</v>
      </c>
      <c r="H88" s="16" t="s">
        <v>866</v>
      </c>
      <c r="I88" s="16" t="s">
        <v>867</v>
      </c>
      <c r="J88" s="16" t="s">
        <v>535</v>
      </c>
      <c r="K88" s="16" t="s">
        <v>3</v>
      </c>
      <c r="L88" s="16" t="s">
        <v>247</v>
      </c>
      <c r="M88" s="103"/>
      <c r="N88" s="18"/>
      <c r="O88" s="19" t="s">
        <v>428</v>
      </c>
      <c r="P88" s="19" t="s">
        <v>380</v>
      </c>
      <c r="Q88" s="18"/>
      <c r="R88" s="21" t="s">
        <v>381</v>
      </c>
      <c r="S88" s="21">
        <v>26</v>
      </c>
      <c r="T88" s="22">
        <v>150869</v>
      </c>
      <c r="U88" s="23">
        <v>45131</v>
      </c>
      <c r="V88" s="21" t="str">
        <f>IF(U88="","",IF(U88="TBD","TBD",IF(U88="N/A","N/A","W"&amp;TEXT(WEEKNUM(U88,21),"00")&amp;" "&amp;YEAR(U88))))</f>
        <v>W30 2023</v>
      </c>
      <c r="W88" s="23">
        <v>45173</v>
      </c>
      <c r="X88" s="23"/>
      <c r="Y88" s="23" t="str">
        <f>IF(X88="","",IF(X88="TBD","TBD",IF(X88="N/A","N/A","W"&amp;TEXT(WEEKNUM(X88,21),"00")&amp;" "&amp;YEAR(X88))))</f>
        <v/>
      </c>
      <c r="Z88" s="23"/>
      <c r="AA88" s="23">
        <v>45176</v>
      </c>
      <c r="AB88" s="24">
        <f>+IF(Z88="",0,AA88-Z88)</f>
        <v>0</v>
      </c>
      <c r="AC88" s="21" t="s">
        <v>324</v>
      </c>
      <c r="AD88" s="21"/>
      <c r="AE88" s="23">
        <v>45174</v>
      </c>
      <c r="AF88" s="25" t="str">
        <f>IF(AE88="","",IF(AE88="TBD","TBD",IF(AE88="N/A","N/A","W"&amp;TEXT(WEEKNUM(AE88,21),"00")&amp;" "&amp;YEAR(AE88))))</f>
        <v>W36 2023</v>
      </c>
      <c r="AG88" s="21" t="s">
        <v>324</v>
      </c>
      <c r="AH88" s="21"/>
      <c r="AI88" s="23">
        <v>45173</v>
      </c>
      <c r="AJ88" s="25" t="str">
        <f>IF(AI88="","",IF(AI88="TBD","TBD",IF(AI88="N/A","N/A","W"&amp;TEXT(WEEKNUM(AI88,21),"00")&amp;" "&amp;YEAR(AI88))))</f>
        <v>W36 2023</v>
      </c>
      <c r="AK88" s="21" t="s">
        <v>324</v>
      </c>
      <c r="AL88" s="21"/>
      <c r="AM88" s="23">
        <v>45174</v>
      </c>
      <c r="AN88" s="25" t="str">
        <f>IF(AM88="","",IF(AM88="TBD","TBD",IF(AM88="N/A","N/A","W"&amp;TEXT(WEEKNUM(AM88,21),"00")&amp;" "&amp;YEAR(AM88))))</f>
        <v>W36 2023</v>
      </c>
      <c r="AO88" s="21" t="s">
        <v>324</v>
      </c>
      <c r="AP88" s="21"/>
      <c r="AQ88" s="23">
        <v>45174</v>
      </c>
      <c r="AR88" s="25" t="str">
        <f>IF(AQ88="","",IF(AQ88="TBD","TBD",IF(AQ88="N/A","N/A","W"&amp;TEXT(WEEKNUM(AQ88,21),"00")&amp;" "&amp;YEAR(AQ88))))</f>
        <v>W36 2023</v>
      </c>
      <c r="AS88" s="21"/>
      <c r="AT88" s="21"/>
      <c r="AU88" s="23"/>
      <c r="AV88" s="25" t="s">
        <v>252</v>
      </c>
      <c r="AW88" s="23">
        <v>45177</v>
      </c>
      <c r="AX88" s="25" t="str">
        <f>IF(AW88="","",IF(AW88="TBD","TBD",IF(AW88="N/A","N/A","W"&amp;TEXT(WEEKNUM(AW88,21),"00")&amp;" "&amp;YEAR(AW88))))</f>
        <v>W36 2023</v>
      </c>
      <c r="AY88" s="21" t="s">
        <v>327</v>
      </c>
      <c r="AZ88" s="21" t="s">
        <v>328</v>
      </c>
      <c r="BA88" s="21" t="s">
        <v>255</v>
      </c>
      <c r="BB88" s="23"/>
      <c r="BC88" s="23"/>
      <c r="BD88" s="23"/>
      <c r="BE88" s="25" t="str">
        <f>IF(BD88="","",IF(BD88="TBD","TBD",IF(BD88="N/A","N/A","W"&amp;TEXT(WEEKNUM(BD88,21),"00")&amp;" "&amp;YEAR(BD88))))</f>
        <v/>
      </c>
      <c r="BF88" s="23"/>
      <c r="BG88" s="25" t="str">
        <f>IF(BF88="","",IF(BF88="TBD","TBD",IF(BF88="N/A","N/A","W"&amp;TEXT(WEEKNUM(BF88,21),"00")&amp;" "&amp;YEAR(BF88))))</f>
        <v/>
      </c>
      <c r="BH88" s="24">
        <f>+IF(BF88="",0,(BF88-BD88))</f>
        <v>0</v>
      </c>
      <c r="BI88" s="26" t="s">
        <v>256</v>
      </c>
      <c r="BJ88" s="26"/>
      <c r="BK88" s="27"/>
      <c r="BL88" s="25" t="str">
        <f>IF(BK88="","",IF(BK88="TBD","TBD",IF(BK88="N/A","N/A","W"&amp;TEXT(WEEKNUM(BK88,21),"00")&amp;" "&amp;YEAR(BK88))))</f>
        <v/>
      </c>
      <c r="BM88" s="21" t="s">
        <v>256</v>
      </c>
      <c r="BN88" s="21"/>
      <c r="BO88" s="23"/>
      <c r="BP88" s="25" t="str">
        <f>IF(BO88="","",IF(BO88="TBD","TBD",IF(BO88="N/A","N/A","W"&amp;TEXT(WEEKNUM(BO88,21),"00")&amp;" "&amp;YEAR(BO88))))</f>
        <v/>
      </c>
      <c r="BQ88" s="21" t="s">
        <v>256</v>
      </c>
      <c r="BR88" s="21"/>
      <c r="BS88" s="23"/>
      <c r="BT88" s="25" t="str">
        <f t="shared" si="25"/>
        <v/>
      </c>
      <c r="BU88" s="21" t="s">
        <v>256</v>
      </c>
      <c r="BV88" s="21"/>
      <c r="BW88" s="23"/>
      <c r="BX88" s="25" t="str">
        <f t="shared" si="26"/>
        <v/>
      </c>
      <c r="BY88" s="23"/>
      <c r="BZ88" s="25" t="str">
        <f>IF(BY88="","",IF(BY88="TBD","TBD",IF(BY88="N/A","N/A","W"&amp;TEXT(WEEKNUM(BY88,21),"00")&amp;" "&amp;YEAR(BY88))))</f>
        <v/>
      </c>
      <c r="CA88" s="21" t="s">
        <v>257</v>
      </c>
      <c r="CB88" s="21" t="s">
        <v>349</v>
      </c>
      <c r="CC88" s="21" t="s">
        <v>350</v>
      </c>
      <c r="CD88" s="21"/>
      <c r="CE88" s="23"/>
      <c r="CF88" s="23"/>
      <c r="CG88" s="23"/>
      <c r="CH88" s="23"/>
      <c r="CI88" s="25" t="str">
        <f>IF(CH88="","",IF(CH88="TBD","TBD",IF(CH88="N/A","N/A","W"&amp;TEXT(WEEKNUM(CH88,21),"00")&amp;" "&amp;YEAR(CH88))))</f>
        <v/>
      </c>
      <c r="CJ88" s="23"/>
      <c r="CK88" s="25" t="str">
        <f>IF(CJ88="","",IF(CJ88="TBD","TBD",IF(CJ88="N/A","N/A","W"&amp;TEXT(WEEKNUM(CJ88,21),"00")&amp;" "&amp;YEAR(CJ88))))</f>
        <v/>
      </c>
      <c r="CL88" s="24">
        <f>+IF(CJ88="",0,(CJ88-CH88))</f>
        <v>0</v>
      </c>
      <c r="CM88" s="21" t="s">
        <v>258</v>
      </c>
      <c r="CN88" s="21"/>
      <c r="CO88" s="23"/>
      <c r="CP88" s="25" t="str">
        <f>IF(CO88="","",IF(CO88="TBD","TBD",IF(CO88="N/A","N/A","W"&amp;TEXT(WEEKNUM(CO88,21),"00")&amp;" "&amp;YEAR(CO88))))</f>
        <v/>
      </c>
      <c r="CQ88" s="23" t="s">
        <v>258</v>
      </c>
      <c r="CR88" s="23"/>
      <c r="CS88" s="23"/>
      <c r="CT88" s="25" t="str">
        <f>IF(CS88="","",IF(CS88="TBD","TBD",IF(CS88="N/A","N/A","W"&amp;TEXT(WEEKNUM(CS88,21),"00")&amp;" "&amp;YEAR(CS88))))</f>
        <v/>
      </c>
      <c r="CU88" s="21" t="s">
        <v>258</v>
      </c>
      <c r="CV88" s="21"/>
      <c r="CW88" s="23"/>
      <c r="CX88" s="25" t="str">
        <f>IF(CW88="","",IF(CW88="TBD","TBD",IF(CW88="N/A","N/A","W"&amp;TEXT(WEEKNUM(CW88,21),"00")&amp;" "&amp;YEAR(CW88))))</f>
        <v/>
      </c>
      <c r="CY88" s="21" t="s">
        <v>258</v>
      </c>
      <c r="CZ88" s="21"/>
      <c r="DA88" s="23"/>
      <c r="DB88" s="25" t="str">
        <f>IF(DA88="","",IF(DA88="TBD","TBD",IF(DA88="N/A","N/A","W"&amp;TEXT(WEEKNUM(DA88,21),"00")&amp;" "&amp;YEAR(DA88))))</f>
        <v/>
      </c>
      <c r="DC88" s="23"/>
      <c r="DD88" s="25" t="str">
        <f>IF(DC88="","",IF(DC88="TBD","TBD",IF(DC88="N/A","N/A","W"&amp;TEXT(WEEKNUM(DC88,21),"00")&amp;" "&amp;YEAR(DC88))))</f>
        <v/>
      </c>
      <c r="DE88" s="21" t="s">
        <v>258</v>
      </c>
      <c r="DF88" s="23"/>
      <c r="DG88" s="21" t="s">
        <v>259</v>
      </c>
      <c r="DH88" s="18"/>
      <c r="DI88" s="18"/>
      <c r="DJ88" s="18"/>
      <c r="DK88" s="21" t="s">
        <v>260</v>
      </c>
      <c r="DL88" s="21" t="s">
        <v>275</v>
      </c>
      <c r="DM88" s="21"/>
      <c r="DN88" s="23"/>
      <c r="DO88" s="23"/>
      <c r="DP88" s="23"/>
      <c r="DQ88" s="23" t="s">
        <v>262</v>
      </c>
      <c r="DR88" s="23"/>
      <c r="DS88" s="23"/>
      <c r="DT88" s="23"/>
      <c r="DU88" s="23"/>
      <c r="DV88" s="23"/>
      <c r="DW88" s="23"/>
      <c r="DX88" s="23"/>
      <c r="DY88" s="18"/>
      <c r="DZ88" s="18"/>
      <c r="EA88" s="18"/>
      <c r="EB88" s="21" t="s">
        <v>34</v>
      </c>
      <c r="EC88" s="18"/>
      <c r="ED88" s="18"/>
      <c r="EE88" s="18"/>
      <c r="EF88" s="55"/>
      <c r="EG88" s="55"/>
      <c r="EH88" s="18"/>
      <c r="EI88" s="18">
        <v>0</v>
      </c>
      <c r="EJ88" s="29" t="str">
        <f>K88&amp;AY88&amp;CA88&amp;DE88&amp;DT88&amp;DW88</f>
        <v>No VigenteTSS Aprobado 4GIng No Recibida 4GAs Built No Recibido</v>
      </c>
    </row>
    <row r="89" spans="1:140" ht="12.95" hidden="1" customHeight="1">
      <c r="A89" s="30" t="str">
        <f>IFERROR(IF(VLOOKUP(B89,SEARCH!A:A,1,0)=B89,"OK",""),"")</f>
        <v/>
      </c>
      <c r="B89" s="31" t="s">
        <v>868</v>
      </c>
      <c r="C89" s="15" t="s">
        <v>869</v>
      </c>
      <c r="D89" s="16">
        <v>16</v>
      </c>
      <c r="E89" s="16">
        <v>-36.278703</v>
      </c>
      <c r="F89" s="16">
        <v>-72.534664000000006</v>
      </c>
      <c r="G89" s="16" t="s">
        <v>286</v>
      </c>
      <c r="H89" s="16" t="s">
        <v>870</v>
      </c>
      <c r="I89" s="16" t="s">
        <v>871</v>
      </c>
      <c r="J89" s="16" t="s">
        <v>3</v>
      </c>
      <c r="K89" s="16" t="s">
        <v>3</v>
      </c>
      <c r="L89" s="16" t="s">
        <v>247</v>
      </c>
      <c r="M89" s="103"/>
      <c r="N89" s="18"/>
      <c r="O89" s="19" t="s">
        <v>428</v>
      </c>
      <c r="P89" s="19" t="s">
        <v>380</v>
      </c>
      <c r="Q89" s="18"/>
      <c r="R89" s="21" t="s">
        <v>322</v>
      </c>
      <c r="S89" s="21">
        <v>17</v>
      </c>
      <c r="T89" s="22">
        <v>154326</v>
      </c>
      <c r="U89" s="23">
        <v>45131</v>
      </c>
      <c r="V89" s="21" t="str">
        <f>IF(U89="","",IF(U89="TBD","TBD",IF(U89="N/A","N/A","W"&amp;TEXT(WEEKNUM(U89,21),"00")&amp;" "&amp;YEAR(U89))))</f>
        <v>W30 2023</v>
      </c>
      <c r="W89" s="23">
        <v>45201</v>
      </c>
      <c r="X89" s="23">
        <v>45238</v>
      </c>
      <c r="Y89" s="23" t="str">
        <f>IF(X89="","",IF(X89="TBD","TBD",IF(X89="N/A","N/A","W"&amp;TEXT(WEEKNUM(X89,21),"00")&amp;" "&amp;YEAR(X89))))</f>
        <v>W45 2023</v>
      </c>
      <c r="Z89" s="23">
        <v>45238</v>
      </c>
      <c r="AA89" s="23">
        <v>45240</v>
      </c>
      <c r="AB89" s="24">
        <f>+IF(Z89="",0,AA89-Z89)</f>
        <v>2</v>
      </c>
      <c r="AC89" s="21" t="s">
        <v>324</v>
      </c>
      <c r="AD89" s="21"/>
      <c r="AE89" s="23">
        <v>45238</v>
      </c>
      <c r="AF89" s="25" t="str">
        <f>IF(AE89="","",IF(AE89="TBD","TBD",IF(AE89="N/A","N/A","W"&amp;TEXT(WEEKNUM(AE89,21),"00")&amp;" "&amp;YEAR(AE89))))</f>
        <v>W45 2023</v>
      </c>
      <c r="AG89" s="21" t="s">
        <v>324</v>
      </c>
      <c r="AH89" s="21"/>
      <c r="AI89" s="23">
        <v>45204</v>
      </c>
      <c r="AJ89" s="25" t="str">
        <f>IF(AI89="","",IF(AI89="TBD","TBD",IF(AI89="N/A","N/A","W"&amp;TEXT(WEEKNUM(AI89,21),"00")&amp;" "&amp;YEAR(AI89))))</f>
        <v>W40 2023</v>
      </c>
      <c r="AK89" s="21" t="s">
        <v>324</v>
      </c>
      <c r="AL89" s="21"/>
      <c r="AM89" s="23">
        <v>45203</v>
      </c>
      <c r="AN89" s="25" t="str">
        <f>IF(AM89="","",IF(AM89="TBD","TBD",IF(AM89="N/A","N/A","W"&amp;TEXT(WEEKNUM(AM89,21),"00")&amp;" "&amp;YEAR(AM89))))</f>
        <v>W40 2023</v>
      </c>
      <c r="AO89" s="21" t="s">
        <v>324</v>
      </c>
      <c r="AP89" s="21" t="s">
        <v>872</v>
      </c>
      <c r="AQ89" s="23">
        <v>45239</v>
      </c>
      <c r="AR89" s="25" t="str">
        <f>IF(AQ89="","",IF(AQ89="TBD","TBD",IF(AQ89="N/A","N/A","W"&amp;TEXT(WEEKNUM(AQ89,21),"00")&amp;" "&amp;YEAR(AQ89))))</f>
        <v>W45 2023</v>
      </c>
      <c r="AS89" s="21"/>
      <c r="AT89" s="21"/>
      <c r="AU89" s="23"/>
      <c r="AV89" s="25" t="s">
        <v>252</v>
      </c>
      <c r="AW89" s="23">
        <v>45238</v>
      </c>
      <c r="AX89" s="25" t="str">
        <f>IF(AW89="","",IF(AW89="TBD","TBD",IF(AW89="N/A","N/A","W"&amp;TEXT(WEEKNUM(AW89,21),"00")&amp;" "&amp;YEAR(AW89))))</f>
        <v>W45 2023</v>
      </c>
      <c r="AY89" s="21" t="s">
        <v>327</v>
      </c>
      <c r="AZ89" s="21" t="s">
        <v>328</v>
      </c>
      <c r="BA89" s="21" t="s">
        <v>255</v>
      </c>
      <c r="BB89" s="23"/>
      <c r="BC89" s="23"/>
      <c r="BD89" s="23"/>
      <c r="BE89" s="25" t="str">
        <f>IF(BD89="","",IF(BD89="TBD","TBD",IF(BD89="N/A","N/A","W"&amp;TEXT(WEEKNUM(BD89,21),"00")&amp;" "&amp;YEAR(BD89))))</f>
        <v/>
      </c>
      <c r="BF89" s="23"/>
      <c r="BG89" s="25" t="str">
        <f>IF(BF89="","",IF(BF89="TBD","TBD",IF(BF89="N/A","N/A","W"&amp;TEXT(WEEKNUM(BF89,21),"00")&amp;" "&amp;YEAR(BF89))))</f>
        <v/>
      </c>
      <c r="BH89" s="24">
        <f>+IF(BF89="",0,(BF89-BD89))</f>
        <v>0</v>
      </c>
      <c r="BI89" s="26" t="s">
        <v>256</v>
      </c>
      <c r="BJ89" s="26"/>
      <c r="BK89" s="27"/>
      <c r="BL89" s="25" t="str">
        <f>IF(BK89="","",IF(BK89="TBD","TBD",IF(BK89="N/A","N/A","W"&amp;TEXT(WEEKNUM(BK89,21),"00")&amp;" "&amp;YEAR(BK89))))</f>
        <v/>
      </c>
      <c r="BM89" s="21" t="s">
        <v>256</v>
      </c>
      <c r="BN89" s="21"/>
      <c r="BO89" s="23"/>
      <c r="BP89" s="25" t="str">
        <f>IF(BO89="","",IF(BO89="TBD","TBD",IF(BO89="N/A","N/A","W"&amp;TEXT(WEEKNUM(BO89,21),"00")&amp;" "&amp;YEAR(BO89))))</f>
        <v/>
      </c>
      <c r="BQ89" s="21" t="s">
        <v>256</v>
      </c>
      <c r="BR89" s="21"/>
      <c r="BS89" s="23"/>
      <c r="BT89" s="25" t="str">
        <f t="shared" si="25"/>
        <v/>
      </c>
      <c r="BU89" s="21" t="s">
        <v>256</v>
      </c>
      <c r="BV89" s="21"/>
      <c r="BW89" s="23"/>
      <c r="BX89" s="25" t="str">
        <f t="shared" si="26"/>
        <v/>
      </c>
      <c r="BY89" s="23"/>
      <c r="BZ89" s="25" t="str">
        <f>IF(BY89="","",IF(BY89="TBD","TBD",IF(BY89="N/A","N/A","W"&amp;TEXT(WEEKNUM(BY89,21),"00")&amp;" "&amp;YEAR(BY89))))</f>
        <v/>
      </c>
      <c r="CA89" s="21" t="s">
        <v>257</v>
      </c>
      <c r="CB89" s="21" t="s">
        <v>349</v>
      </c>
      <c r="CC89" s="21" t="s">
        <v>350</v>
      </c>
      <c r="CD89" s="21"/>
      <c r="CE89" s="23"/>
      <c r="CF89" s="23"/>
      <c r="CG89" s="23"/>
      <c r="CH89" s="23"/>
      <c r="CI89" s="25" t="str">
        <f>IF(CH89="","",IF(CH89="TBD","TBD",IF(CH89="N/A","N/A","W"&amp;TEXT(WEEKNUM(CH89,21),"00")&amp;" "&amp;YEAR(CH89))))</f>
        <v/>
      </c>
      <c r="CJ89" s="23"/>
      <c r="CK89" s="25" t="str">
        <f>IF(CJ89="","",IF(CJ89="TBD","TBD",IF(CJ89="N/A","N/A","W"&amp;TEXT(WEEKNUM(CJ89,21),"00")&amp;" "&amp;YEAR(CJ89))))</f>
        <v/>
      </c>
      <c r="CL89" s="24">
        <f>+IF(CJ89="",0,(CJ89-CH89))</f>
        <v>0</v>
      </c>
      <c r="CM89" s="21" t="s">
        <v>258</v>
      </c>
      <c r="CN89" s="21"/>
      <c r="CO89" s="23"/>
      <c r="CP89" s="25" t="str">
        <f>IF(CO89="","",IF(CO89="TBD","TBD",IF(CO89="N/A","N/A","W"&amp;TEXT(WEEKNUM(CO89,21),"00")&amp;" "&amp;YEAR(CO89))))</f>
        <v/>
      </c>
      <c r="CQ89" s="23" t="s">
        <v>258</v>
      </c>
      <c r="CR89" s="23"/>
      <c r="CS89" s="23"/>
      <c r="CT89" s="25" t="str">
        <f>IF(CS89="","",IF(CS89="TBD","TBD",IF(CS89="N/A","N/A","W"&amp;TEXT(WEEKNUM(CS89,21),"00")&amp;" "&amp;YEAR(CS89))))</f>
        <v/>
      </c>
      <c r="CU89" s="21" t="s">
        <v>258</v>
      </c>
      <c r="CV89" s="21"/>
      <c r="CW89" s="23"/>
      <c r="CX89" s="25" t="str">
        <f>IF(CW89="","",IF(CW89="TBD","TBD",IF(CW89="N/A","N/A","W"&amp;TEXT(WEEKNUM(CW89,21),"00")&amp;" "&amp;YEAR(CW89))))</f>
        <v/>
      </c>
      <c r="CY89" s="21" t="s">
        <v>258</v>
      </c>
      <c r="CZ89" s="21"/>
      <c r="DA89" s="23"/>
      <c r="DB89" s="25" t="str">
        <f>IF(DA89="","",IF(DA89="TBD","TBD",IF(DA89="N/A","N/A","W"&amp;TEXT(WEEKNUM(DA89,21),"00")&amp;" "&amp;YEAR(DA89))))</f>
        <v/>
      </c>
      <c r="DC89" s="23"/>
      <c r="DD89" s="25" t="str">
        <f>IF(DC89="","",IF(DC89="TBD","TBD",IF(DC89="N/A","N/A","W"&amp;TEXT(WEEKNUM(DC89,21),"00")&amp;" "&amp;YEAR(DC89))))</f>
        <v/>
      </c>
      <c r="DE89" s="21" t="s">
        <v>258</v>
      </c>
      <c r="DF89" s="23"/>
      <c r="DG89" s="21" t="s">
        <v>259</v>
      </c>
      <c r="DH89" s="18"/>
      <c r="DI89" s="18"/>
      <c r="DJ89" s="18"/>
      <c r="DK89" s="21" t="s">
        <v>260</v>
      </c>
      <c r="DL89" s="21" t="s">
        <v>275</v>
      </c>
      <c r="DM89" s="21"/>
      <c r="DN89" s="23"/>
      <c r="DO89" s="23"/>
      <c r="DP89" s="23"/>
      <c r="DQ89" s="23" t="s">
        <v>262</v>
      </c>
      <c r="DR89" s="23"/>
      <c r="DS89" s="23"/>
      <c r="DT89" s="23"/>
      <c r="DU89" s="23"/>
      <c r="DV89" s="23"/>
      <c r="DW89" s="23"/>
      <c r="DX89" s="23"/>
      <c r="DY89" s="18"/>
      <c r="DZ89" s="18"/>
      <c r="EA89" s="18"/>
      <c r="EB89" s="21" t="s">
        <v>34</v>
      </c>
      <c r="EC89" s="18"/>
      <c r="ED89" s="18"/>
      <c r="EE89" s="18"/>
      <c r="EF89" s="55"/>
      <c r="EG89" s="55"/>
      <c r="EH89" s="18"/>
      <c r="EI89" s="18">
        <v>0</v>
      </c>
      <c r="EJ89" s="29" t="str">
        <f>K89&amp;AY89&amp;CA89&amp;DE89&amp;DT89&amp;DW89</f>
        <v>No VigenteTSS Aprobado 4GIng No Recibida 4GAs Built No Recibido</v>
      </c>
    </row>
    <row r="90" spans="1:140" ht="12.95" hidden="1" customHeight="1">
      <c r="A90" s="30" t="str">
        <f>IFERROR(IF(VLOOKUP(B90,SEARCH!A:A,1,0)=B90,"OK",""),"")</f>
        <v/>
      </c>
      <c r="B90" s="31" t="s">
        <v>873</v>
      </c>
      <c r="C90" s="15" t="s">
        <v>874</v>
      </c>
      <c r="D90" s="16">
        <v>16</v>
      </c>
      <c r="E90" s="16">
        <v>-36.453000000000003</v>
      </c>
      <c r="F90" s="16">
        <v>-71.992699999999999</v>
      </c>
      <c r="G90" s="16" t="s">
        <v>286</v>
      </c>
      <c r="H90" s="16" t="s">
        <v>851</v>
      </c>
      <c r="I90" s="16" t="s">
        <v>875</v>
      </c>
      <c r="J90" s="16" t="s">
        <v>3</v>
      </c>
      <c r="K90" s="16" t="s">
        <v>3</v>
      </c>
      <c r="L90" s="16" t="s">
        <v>247</v>
      </c>
      <c r="M90" s="103"/>
      <c r="N90" s="18"/>
      <c r="O90" s="19" t="s">
        <v>428</v>
      </c>
      <c r="P90" s="19" t="s">
        <v>380</v>
      </c>
      <c r="Q90" s="18"/>
      <c r="R90" s="21" t="s">
        <v>381</v>
      </c>
      <c r="S90" s="21" t="s">
        <v>876</v>
      </c>
      <c r="T90" s="22">
        <v>151996</v>
      </c>
      <c r="U90" s="23">
        <v>45131</v>
      </c>
      <c r="V90" s="21" t="str">
        <f>IF(U90="","",IF(U90="TBD","TBD",IF(U90="N/A","N/A","W"&amp;TEXT(WEEKNUM(U90,21),"00")&amp;" "&amp;YEAR(U90))))</f>
        <v>W30 2023</v>
      </c>
      <c r="W90" s="23">
        <v>45194</v>
      </c>
      <c r="X90" s="23"/>
      <c r="Y90" s="23" t="str">
        <f>IF(X90="","",IF(X90="TBD","TBD",IF(X90="N/A","N/A","W"&amp;TEXT(WEEKNUM(X90,21),"00")&amp;" "&amp;YEAR(X90))))</f>
        <v/>
      </c>
      <c r="Z90" s="23"/>
      <c r="AA90" s="23"/>
      <c r="AB90" s="24">
        <f>+IF(Z90="",0,AA90-Z90)</f>
        <v>0</v>
      </c>
      <c r="AC90" s="21" t="s">
        <v>324</v>
      </c>
      <c r="AD90" s="21">
        <v>0</v>
      </c>
      <c r="AE90" s="23">
        <v>45196</v>
      </c>
      <c r="AF90" s="25" t="str">
        <f>IF(AE90="","",IF(AE90="TBD","TBD",IF(AE90="N/A","N/A","W"&amp;TEXT(WEEKNUM(AE90,21),"00")&amp;" "&amp;YEAR(AE90))))</f>
        <v>W39 2023</v>
      </c>
      <c r="AG90" s="21" t="s">
        <v>324</v>
      </c>
      <c r="AH90" s="21"/>
      <c r="AI90" s="23">
        <v>45194</v>
      </c>
      <c r="AJ90" s="25" t="str">
        <f>IF(AI90="","",IF(AI90="TBD","TBD",IF(AI90="N/A","N/A","W"&amp;TEXT(WEEKNUM(AI90,21),"00")&amp;" "&amp;YEAR(AI90))))</f>
        <v>W39 2023</v>
      </c>
      <c r="AK90" s="21" t="s">
        <v>324</v>
      </c>
      <c r="AL90" s="21"/>
      <c r="AM90" s="23">
        <v>45194</v>
      </c>
      <c r="AN90" s="25" t="str">
        <f>IF(AM90="","",IF(AM90="TBD","TBD",IF(AM90="N/A","N/A","W"&amp;TEXT(WEEKNUM(AM90,21),"00")&amp;" "&amp;YEAR(AM90))))</f>
        <v>W39 2023</v>
      </c>
      <c r="AO90" s="21" t="s">
        <v>324</v>
      </c>
      <c r="AP90" s="21"/>
      <c r="AQ90" s="23">
        <v>45195</v>
      </c>
      <c r="AR90" s="25" t="str">
        <f>IF(AQ90="","",IF(AQ90="TBD","TBD",IF(AQ90="N/A","N/A","W"&amp;TEXT(WEEKNUM(AQ90,21),"00")&amp;" "&amp;YEAR(AQ90))))</f>
        <v>W39 2023</v>
      </c>
      <c r="AS90" s="21"/>
      <c r="AT90" s="21"/>
      <c r="AU90" s="23"/>
      <c r="AV90" s="25" t="s">
        <v>252</v>
      </c>
      <c r="AW90" s="23">
        <v>45201</v>
      </c>
      <c r="AX90" s="25" t="str">
        <f>IF(AW90="","",IF(AW90="TBD","TBD",IF(AW90="N/A","N/A","W"&amp;TEXT(WEEKNUM(AW90,21),"00")&amp;" "&amp;YEAR(AW90))))</f>
        <v>W40 2023</v>
      </c>
      <c r="AY90" s="21" t="s">
        <v>327</v>
      </c>
      <c r="AZ90" s="21" t="s">
        <v>328</v>
      </c>
      <c r="BA90" s="21" t="s">
        <v>255</v>
      </c>
      <c r="BB90" s="23"/>
      <c r="BC90" s="23"/>
      <c r="BD90" s="23"/>
      <c r="BE90" s="25" t="str">
        <f>IF(BD90="","",IF(BD90="TBD","TBD",IF(BD90="N/A","N/A","W"&amp;TEXT(WEEKNUM(BD90,21),"00")&amp;" "&amp;YEAR(BD90))))</f>
        <v/>
      </c>
      <c r="BF90" s="23"/>
      <c r="BG90" s="25" t="str">
        <f>IF(BF90="","",IF(BF90="TBD","TBD",IF(BF90="N/A","N/A","W"&amp;TEXT(WEEKNUM(BF90,21),"00")&amp;" "&amp;YEAR(BF90))))</f>
        <v/>
      </c>
      <c r="BH90" s="24">
        <f>+IF(BF90="",0,(BF90-BD90))</f>
        <v>0</v>
      </c>
      <c r="BI90" s="26" t="s">
        <v>256</v>
      </c>
      <c r="BJ90" s="26"/>
      <c r="BK90" s="27"/>
      <c r="BL90" s="25" t="str">
        <f>IF(BK90="","",IF(BK90="TBD","TBD",IF(BK90="N/A","N/A","W"&amp;TEXT(WEEKNUM(BK90,21),"00")&amp;" "&amp;YEAR(BK90))))</f>
        <v/>
      </c>
      <c r="BM90" s="21" t="s">
        <v>256</v>
      </c>
      <c r="BN90" s="21"/>
      <c r="BO90" s="23"/>
      <c r="BP90" s="25" t="str">
        <f>IF(BO90="","",IF(BO90="TBD","TBD",IF(BO90="N/A","N/A","W"&amp;TEXT(WEEKNUM(BO90,21),"00")&amp;" "&amp;YEAR(BO90))))</f>
        <v/>
      </c>
      <c r="BQ90" s="21" t="s">
        <v>256</v>
      </c>
      <c r="BR90" s="21"/>
      <c r="BS90" s="23"/>
      <c r="BT90" s="25" t="str">
        <f t="shared" si="25"/>
        <v/>
      </c>
      <c r="BU90" s="21" t="s">
        <v>256</v>
      </c>
      <c r="BV90" s="21"/>
      <c r="BW90" s="23"/>
      <c r="BX90" s="25" t="str">
        <f t="shared" si="26"/>
        <v/>
      </c>
      <c r="BY90" s="23"/>
      <c r="BZ90" s="25" t="str">
        <f>IF(BY90="","",IF(BY90="TBD","TBD",IF(BY90="N/A","N/A","W"&amp;TEXT(WEEKNUM(BY90,21),"00")&amp;" "&amp;YEAR(BY90))))</f>
        <v/>
      </c>
      <c r="CA90" s="21" t="s">
        <v>257</v>
      </c>
      <c r="CB90" s="21" t="s">
        <v>349</v>
      </c>
      <c r="CC90" s="21" t="s">
        <v>350</v>
      </c>
      <c r="CD90" s="21"/>
      <c r="CE90" s="23"/>
      <c r="CF90" s="23"/>
      <c r="CG90" s="23"/>
      <c r="CH90" s="23"/>
      <c r="CI90" s="25" t="str">
        <f>IF(CH90="","",IF(CH90="TBD","TBD",IF(CH90="N/A","N/A","W"&amp;TEXT(WEEKNUM(CH90,21),"00")&amp;" "&amp;YEAR(CH90))))</f>
        <v/>
      </c>
      <c r="CJ90" s="23"/>
      <c r="CK90" s="25" t="str">
        <f>IF(CJ90="","",IF(CJ90="TBD","TBD",IF(CJ90="N/A","N/A","W"&amp;TEXT(WEEKNUM(CJ90,21),"00")&amp;" "&amp;YEAR(CJ90))))</f>
        <v/>
      </c>
      <c r="CL90" s="24">
        <f>+IF(CJ90="",0,(CJ90-CH90))</f>
        <v>0</v>
      </c>
      <c r="CM90" s="21" t="s">
        <v>258</v>
      </c>
      <c r="CN90" s="21"/>
      <c r="CO90" s="23"/>
      <c r="CP90" s="25" t="str">
        <f>IF(CO90="","",IF(CO90="TBD","TBD",IF(CO90="N/A","N/A","W"&amp;TEXT(WEEKNUM(CO90,21),"00")&amp;" "&amp;YEAR(CO90))))</f>
        <v/>
      </c>
      <c r="CQ90" s="23" t="s">
        <v>258</v>
      </c>
      <c r="CR90" s="23"/>
      <c r="CS90" s="23"/>
      <c r="CT90" s="25" t="str">
        <f>IF(CS90="","",IF(CS90="TBD","TBD",IF(CS90="N/A","N/A","W"&amp;TEXT(WEEKNUM(CS90,21),"00")&amp;" "&amp;YEAR(CS90))))</f>
        <v/>
      </c>
      <c r="CU90" s="21" t="s">
        <v>258</v>
      </c>
      <c r="CV90" s="21"/>
      <c r="CW90" s="23"/>
      <c r="CX90" s="25" t="str">
        <f>IF(CW90="","",IF(CW90="TBD","TBD",IF(CW90="N/A","N/A","W"&amp;TEXT(WEEKNUM(CW90,21),"00")&amp;" "&amp;YEAR(CW90))))</f>
        <v/>
      </c>
      <c r="CY90" s="21" t="s">
        <v>258</v>
      </c>
      <c r="CZ90" s="21"/>
      <c r="DA90" s="23"/>
      <c r="DB90" s="25" t="str">
        <f>IF(DA90="","",IF(DA90="TBD","TBD",IF(DA90="N/A","N/A","W"&amp;TEXT(WEEKNUM(DA90,21),"00")&amp;" "&amp;YEAR(DA90))))</f>
        <v/>
      </c>
      <c r="DC90" s="23"/>
      <c r="DD90" s="25" t="str">
        <f>IF(DC90="","",IF(DC90="TBD","TBD",IF(DC90="N/A","N/A","W"&amp;TEXT(WEEKNUM(DC90,21),"00")&amp;" "&amp;YEAR(DC90))))</f>
        <v/>
      </c>
      <c r="DE90" s="21" t="s">
        <v>258</v>
      </c>
      <c r="DF90" s="23"/>
      <c r="DG90" s="21" t="s">
        <v>259</v>
      </c>
      <c r="DH90" s="18"/>
      <c r="DI90" s="18"/>
      <c r="DJ90" s="18"/>
      <c r="DK90" s="21" t="s">
        <v>260</v>
      </c>
      <c r="DL90" s="21" t="s">
        <v>275</v>
      </c>
      <c r="DM90" s="21"/>
      <c r="DN90" s="23"/>
      <c r="DO90" s="23"/>
      <c r="DP90" s="23"/>
      <c r="DQ90" s="23" t="s">
        <v>262</v>
      </c>
      <c r="DR90" s="23"/>
      <c r="DS90" s="23"/>
      <c r="DT90" s="23"/>
      <c r="DU90" s="23"/>
      <c r="DV90" s="23"/>
      <c r="DW90" s="23"/>
      <c r="DX90" s="23"/>
      <c r="DY90" s="18"/>
      <c r="DZ90" s="18"/>
      <c r="EA90" s="18"/>
      <c r="EB90" s="21" t="s">
        <v>34</v>
      </c>
      <c r="EC90" s="18"/>
      <c r="ED90" s="18"/>
      <c r="EE90" s="18"/>
      <c r="EF90" s="55"/>
      <c r="EG90" s="55"/>
      <c r="EH90" s="18"/>
      <c r="EI90" s="18">
        <v>0</v>
      </c>
      <c r="EJ90" s="29" t="str">
        <f>K90&amp;AY90&amp;CA90&amp;DE90&amp;DT90&amp;DW90</f>
        <v>No VigenteTSS Aprobado 4GIng No Recibida 4GAs Built No Recibido</v>
      </c>
    </row>
    <row r="91" spans="1:140" ht="12.95" hidden="1" customHeight="1">
      <c r="A91" s="30" t="str">
        <f>IFERROR(IF(VLOOKUP(B91,SEARCH!A:A,1,0)=B91,"OK",""),"")</f>
        <v/>
      </c>
      <c r="B91" s="31" t="s">
        <v>877</v>
      </c>
      <c r="C91" s="15" t="s">
        <v>878</v>
      </c>
      <c r="D91" s="16">
        <v>16</v>
      </c>
      <c r="E91" s="16">
        <v>-36.379399999999997</v>
      </c>
      <c r="F91" s="16">
        <v>-71.936700000000002</v>
      </c>
      <c r="G91" s="16" t="s">
        <v>286</v>
      </c>
      <c r="H91" s="16" t="s">
        <v>851</v>
      </c>
      <c r="I91" s="16" t="s">
        <v>879</v>
      </c>
      <c r="J91" s="16" t="s">
        <v>3</v>
      </c>
      <c r="K91" s="16" t="s">
        <v>3</v>
      </c>
      <c r="L91" s="16" t="s">
        <v>247</v>
      </c>
      <c r="M91" s="103"/>
      <c r="N91" s="18"/>
      <c r="O91" s="19" t="s">
        <v>428</v>
      </c>
      <c r="P91" s="19" t="s">
        <v>380</v>
      </c>
      <c r="Q91" s="18"/>
      <c r="R91" s="21" t="s">
        <v>381</v>
      </c>
      <c r="S91" s="21">
        <v>29</v>
      </c>
      <c r="T91" s="22">
        <v>151991</v>
      </c>
      <c r="U91" s="23">
        <v>45131</v>
      </c>
      <c r="V91" s="21" t="str">
        <f>IF(U91="","",IF(U91="TBD","TBD",IF(U91="N/A","N/A","W"&amp;TEXT(WEEKNUM(U91,21),"00")&amp;" "&amp;YEAR(U91))))</f>
        <v>W30 2023</v>
      </c>
      <c r="W91" s="23">
        <v>45180</v>
      </c>
      <c r="X91" s="23"/>
      <c r="Y91" s="23" t="str">
        <f>IF(X91="","",IF(X91="TBD","TBD",IF(X91="N/A","N/A","W"&amp;TEXT(WEEKNUM(X91,21),"00")&amp;" "&amp;YEAR(X91))))</f>
        <v/>
      </c>
      <c r="Z91" s="23"/>
      <c r="AA91" s="23"/>
      <c r="AB91" s="24">
        <f>+IF(Z91="",0,AA91-Z91)</f>
        <v>0</v>
      </c>
      <c r="AC91" s="21" t="s">
        <v>324</v>
      </c>
      <c r="AD91" s="21">
        <v>0</v>
      </c>
      <c r="AE91" s="23">
        <v>45181</v>
      </c>
      <c r="AF91" s="25" t="str">
        <f>IF(AE91="","",IF(AE91="TBD","TBD",IF(AE91="N/A","N/A","W"&amp;TEXT(WEEKNUM(AE91,21),"00")&amp;" "&amp;YEAR(AE91))))</f>
        <v>W37 2023</v>
      </c>
      <c r="AG91" s="21" t="s">
        <v>324</v>
      </c>
      <c r="AH91" s="21"/>
      <c r="AI91" s="23">
        <v>45182</v>
      </c>
      <c r="AJ91" s="25" t="str">
        <f>IF(AI91="","",IF(AI91="TBD","TBD",IF(AI91="N/A","N/A","W"&amp;TEXT(WEEKNUM(AI91,21),"00")&amp;" "&amp;YEAR(AI91))))</f>
        <v>W37 2023</v>
      </c>
      <c r="AK91" s="21" t="s">
        <v>324</v>
      </c>
      <c r="AL91" s="21"/>
      <c r="AM91" s="23">
        <v>45182</v>
      </c>
      <c r="AN91" s="25" t="str">
        <f>IF(AM91="","",IF(AM91="TBD","TBD",IF(AM91="N/A","N/A","W"&amp;TEXT(WEEKNUM(AM91,21),"00")&amp;" "&amp;YEAR(AM91))))</f>
        <v>W37 2023</v>
      </c>
      <c r="AO91" s="21" t="s">
        <v>324</v>
      </c>
      <c r="AP91" s="21"/>
      <c r="AQ91" s="23">
        <v>45184</v>
      </c>
      <c r="AR91" s="25" t="str">
        <f>IF(AQ91="","",IF(AQ91="TBD","TBD",IF(AQ91="N/A","N/A","W"&amp;TEXT(WEEKNUM(AQ91,21),"00")&amp;" "&amp;YEAR(AQ91))))</f>
        <v>W37 2023</v>
      </c>
      <c r="AS91" s="21"/>
      <c r="AT91" s="21"/>
      <c r="AU91" s="23"/>
      <c r="AV91" s="25" t="s">
        <v>252</v>
      </c>
      <c r="AW91" s="23">
        <v>45189</v>
      </c>
      <c r="AX91" s="25" t="str">
        <f>IF(AW91="","",IF(AW91="TBD","TBD",IF(AW91="N/A","N/A","W"&amp;TEXT(WEEKNUM(AW91,21),"00")&amp;" "&amp;YEAR(AW91))))</f>
        <v>W38 2023</v>
      </c>
      <c r="AY91" s="21" t="s">
        <v>327</v>
      </c>
      <c r="AZ91" s="21" t="s">
        <v>328</v>
      </c>
      <c r="BA91" s="21" t="s">
        <v>255</v>
      </c>
      <c r="BB91" s="23"/>
      <c r="BC91" s="23"/>
      <c r="BD91" s="23"/>
      <c r="BE91" s="25" t="str">
        <f>IF(BD91="","",IF(BD91="TBD","TBD",IF(BD91="N/A","N/A","W"&amp;TEXT(WEEKNUM(BD91,21),"00")&amp;" "&amp;YEAR(BD91))))</f>
        <v/>
      </c>
      <c r="BF91" s="23"/>
      <c r="BG91" s="25" t="str">
        <f>IF(BF91="","",IF(BF91="TBD","TBD",IF(BF91="N/A","N/A","W"&amp;TEXT(WEEKNUM(BF91,21),"00")&amp;" "&amp;YEAR(BF91))))</f>
        <v/>
      </c>
      <c r="BH91" s="24">
        <f>+IF(BF91="",0,(BF91-BD91))</f>
        <v>0</v>
      </c>
      <c r="BI91" s="26" t="s">
        <v>256</v>
      </c>
      <c r="BJ91" s="26"/>
      <c r="BK91" s="27"/>
      <c r="BL91" s="25" t="str">
        <f>IF(BK91="","",IF(BK91="TBD","TBD",IF(BK91="N/A","N/A","W"&amp;TEXT(WEEKNUM(BK91,21),"00")&amp;" "&amp;YEAR(BK91))))</f>
        <v/>
      </c>
      <c r="BM91" s="21" t="s">
        <v>256</v>
      </c>
      <c r="BN91" s="21"/>
      <c r="BO91" s="23"/>
      <c r="BP91" s="25" t="str">
        <f>IF(BO91="","",IF(BO91="TBD","TBD",IF(BO91="N/A","N/A","W"&amp;TEXT(WEEKNUM(BO91,21),"00")&amp;" "&amp;YEAR(BO91))))</f>
        <v/>
      </c>
      <c r="BQ91" s="21" t="s">
        <v>256</v>
      </c>
      <c r="BR91" s="21"/>
      <c r="BS91" s="23"/>
      <c r="BT91" s="25" t="str">
        <f t="shared" si="25"/>
        <v/>
      </c>
      <c r="BU91" s="21" t="s">
        <v>256</v>
      </c>
      <c r="BV91" s="21"/>
      <c r="BW91" s="23"/>
      <c r="BX91" s="25" t="str">
        <f t="shared" si="26"/>
        <v/>
      </c>
      <c r="BY91" s="23"/>
      <c r="BZ91" s="25" t="str">
        <f>IF(BY91="","",IF(BY91="TBD","TBD",IF(BY91="N/A","N/A","W"&amp;TEXT(WEEKNUM(BY91,21),"00")&amp;" "&amp;YEAR(BY91))))</f>
        <v/>
      </c>
      <c r="CA91" s="21" t="s">
        <v>257</v>
      </c>
      <c r="CB91" s="21" t="s">
        <v>349</v>
      </c>
      <c r="CC91" s="21" t="s">
        <v>350</v>
      </c>
      <c r="CD91" s="21"/>
      <c r="CE91" s="23"/>
      <c r="CF91" s="23"/>
      <c r="CG91" s="23"/>
      <c r="CH91" s="23"/>
      <c r="CI91" s="25" t="str">
        <f>IF(CH91="","",IF(CH91="TBD","TBD",IF(CH91="N/A","N/A","W"&amp;TEXT(WEEKNUM(CH91,21),"00")&amp;" "&amp;YEAR(CH91))))</f>
        <v/>
      </c>
      <c r="CJ91" s="23"/>
      <c r="CK91" s="25" t="str">
        <f>IF(CJ91="","",IF(CJ91="TBD","TBD",IF(CJ91="N/A","N/A","W"&amp;TEXT(WEEKNUM(CJ91,21),"00")&amp;" "&amp;YEAR(CJ91))))</f>
        <v/>
      </c>
      <c r="CL91" s="24">
        <f>+IF(CJ91="",0,(CJ91-CH91))</f>
        <v>0</v>
      </c>
      <c r="CM91" s="21" t="s">
        <v>258</v>
      </c>
      <c r="CN91" s="21"/>
      <c r="CO91" s="23"/>
      <c r="CP91" s="25" t="str">
        <f>IF(CO91="","",IF(CO91="TBD","TBD",IF(CO91="N/A","N/A","W"&amp;TEXT(WEEKNUM(CO91,21),"00")&amp;" "&amp;YEAR(CO91))))</f>
        <v/>
      </c>
      <c r="CQ91" s="23" t="s">
        <v>258</v>
      </c>
      <c r="CR91" s="23"/>
      <c r="CS91" s="23"/>
      <c r="CT91" s="25" t="str">
        <f>IF(CS91="","",IF(CS91="TBD","TBD",IF(CS91="N/A","N/A","W"&amp;TEXT(WEEKNUM(CS91,21),"00")&amp;" "&amp;YEAR(CS91))))</f>
        <v/>
      </c>
      <c r="CU91" s="21" t="s">
        <v>258</v>
      </c>
      <c r="CV91" s="21"/>
      <c r="CW91" s="23"/>
      <c r="CX91" s="25" t="str">
        <f>IF(CW91="","",IF(CW91="TBD","TBD",IF(CW91="N/A","N/A","W"&amp;TEXT(WEEKNUM(CW91,21),"00")&amp;" "&amp;YEAR(CW91))))</f>
        <v/>
      </c>
      <c r="CY91" s="21" t="s">
        <v>258</v>
      </c>
      <c r="CZ91" s="21"/>
      <c r="DA91" s="23"/>
      <c r="DB91" s="25" t="str">
        <f>IF(DA91="","",IF(DA91="TBD","TBD",IF(DA91="N/A","N/A","W"&amp;TEXT(WEEKNUM(DA91,21),"00")&amp;" "&amp;YEAR(DA91))))</f>
        <v/>
      </c>
      <c r="DC91" s="23"/>
      <c r="DD91" s="25" t="str">
        <f>IF(DC91="","",IF(DC91="TBD","TBD",IF(DC91="N/A","N/A","W"&amp;TEXT(WEEKNUM(DC91,21),"00")&amp;" "&amp;YEAR(DC91))))</f>
        <v/>
      </c>
      <c r="DE91" s="21" t="s">
        <v>258</v>
      </c>
      <c r="DF91" s="23"/>
      <c r="DG91" s="21" t="s">
        <v>259</v>
      </c>
      <c r="DH91" s="18"/>
      <c r="DI91" s="18"/>
      <c r="DJ91" s="18"/>
      <c r="DK91" s="21" t="s">
        <v>260</v>
      </c>
      <c r="DL91" s="21" t="s">
        <v>275</v>
      </c>
      <c r="DM91" s="21"/>
      <c r="DN91" s="23"/>
      <c r="DO91" s="23"/>
      <c r="DP91" s="23"/>
      <c r="DQ91" s="23" t="s">
        <v>262</v>
      </c>
      <c r="DR91" s="23"/>
      <c r="DS91" s="23"/>
      <c r="DT91" s="23"/>
      <c r="DU91" s="23"/>
      <c r="DV91" s="23"/>
      <c r="DW91" s="23"/>
      <c r="DX91" s="23"/>
      <c r="DY91" s="18"/>
      <c r="DZ91" s="18"/>
      <c r="EA91" s="18"/>
      <c r="EB91" s="21" t="s">
        <v>34</v>
      </c>
      <c r="EC91" s="18"/>
      <c r="ED91" s="18"/>
      <c r="EE91" s="18"/>
      <c r="EF91" s="55"/>
      <c r="EG91" s="55"/>
      <c r="EH91" s="18"/>
      <c r="EI91" s="18">
        <v>0</v>
      </c>
      <c r="EJ91" s="29" t="str">
        <f>K91&amp;AY91&amp;CA91&amp;DE91&amp;DT91&amp;DW91</f>
        <v>No VigenteTSS Aprobado 4GIng No Recibida 4GAs Built No Recibido</v>
      </c>
    </row>
    <row r="92" spans="1:140" ht="12.95" hidden="1" customHeight="1">
      <c r="A92" s="30" t="str">
        <f>IFERROR(IF(VLOOKUP(B92,SEARCH!A:A,1,0)=B92,"OK",""),"")</f>
        <v/>
      </c>
      <c r="B92" s="31" t="s">
        <v>880</v>
      </c>
      <c r="C92" s="15" t="s">
        <v>881</v>
      </c>
      <c r="D92" s="16">
        <v>16</v>
      </c>
      <c r="E92" s="16">
        <v>-36.422530000000002</v>
      </c>
      <c r="F92" s="16">
        <v>-71.958609999999993</v>
      </c>
      <c r="G92" s="16" t="s">
        <v>286</v>
      </c>
      <c r="H92" s="16" t="s">
        <v>851</v>
      </c>
      <c r="I92" s="16" t="s">
        <v>882</v>
      </c>
      <c r="J92" s="16" t="s">
        <v>379</v>
      </c>
      <c r="K92" s="17" t="s">
        <v>319</v>
      </c>
      <c r="L92" s="16" t="s">
        <v>247</v>
      </c>
      <c r="M92" s="103" t="s">
        <v>320</v>
      </c>
      <c r="N92" s="18"/>
      <c r="O92" s="19" t="s">
        <v>428</v>
      </c>
      <c r="P92" s="19" t="s">
        <v>380</v>
      </c>
      <c r="Q92" s="18"/>
      <c r="R92" s="21" t="s">
        <v>381</v>
      </c>
      <c r="S92" s="21" t="s">
        <v>883</v>
      </c>
      <c r="T92" s="22">
        <v>151225</v>
      </c>
      <c r="U92" s="23">
        <v>45131</v>
      </c>
      <c r="V92" s="21" t="str">
        <f>IF(U92="","",IF(U92="TBD","TBD",IF(U92="N/A","N/A","W"&amp;TEXT(WEEKNUM(U92,21),"00")&amp;" "&amp;YEAR(U92))))</f>
        <v>W30 2023</v>
      </c>
      <c r="W92" s="23">
        <v>45180</v>
      </c>
      <c r="X92" s="23"/>
      <c r="Y92" s="23" t="str">
        <f>IF(X92="","",IF(X92="TBD","TBD",IF(X92="N/A","N/A","W"&amp;TEXT(WEEKNUM(X92,21),"00")&amp;" "&amp;YEAR(X92))))</f>
        <v/>
      </c>
      <c r="Z92" s="23"/>
      <c r="AA92" s="23"/>
      <c r="AB92" s="24">
        <f>+IF(Z92="",0,AA92-Z92)</f>
        <v>0</v>
      </c>
      <c r="AC92" s="21" t="s">
        <v>324</v>
      </c>
      <c r="AD92" s="21">
        <v>0</v>
      </c>
      <c r="AE92" s="23">
        <v>45181</v>
      </c>
      <c r="AF92" s="25" t="str">
        <f>IF(AE92="","",IF(AE92="TBD","TBD",IF(AE92="N/A","N/A","W"&amp;TEXT(WEEKNUM(AE92,21),"00")&amp;" "&amp;YEAR(AE92))))</f>
        <v>W37 2023</v>
      </c>
      <c r="AG92" s="21" t="s">
        <v>324</v>
      </c>
      <c r="AH92" s="21"/>
      <c r="AI92" s="23">
        <v>45182</v>
      </c>
      <c r="AJ92" s="25" t="str">
        <f>IF(AI92="","",IF(AI92="TBD","TBD",IF(AI92="N/A","N/A","W"&amp;TEXT(WEEKNUM(AI92,21),"00")&amp;" "&amp;YEAR(AI92))))</f>
        <v>W37 2023</v>
      </c>
      <c r="AK92" s="21" t="s">
        <v>324</v>
      </c>
      <c r="AL92" s="21"/>
      <c r="AM92" s="23">
        <v>45182</v>
      </c>
      <c r="AN92" s="25" t="str">
        <f>IF(AM92="","",IF(AM92="TBD","TBD",IF(AM92="N/A","N/A","W"&amp;TEXT(WEEKNUM(AM92,21),"00")&amp;" "&amp;YEAR(AM92))))</f>
        <v>W37 2023</v>
      </c>
      <c r="AO92" s="21" t="s">
        <v>324</v>
      </c>
      <c r="AP92" s="21"/>
      <c r="AQ92" s="23">
        <v>45184</v>
      </c>
      <c r="AR92" s="25" t="str">
        <f>IF(AQ92="","",IF(AQ92="TBD","TBD",IF(AQ92="N/A","N/A","W"&amp;TEXT(WEEKNUM(AQ92,21),"00")&amp;" "&amp;YEAR(AQ92))))</f>
        <v>W37 2023</v>
      </c>
      <c r="AS92" s="21"/>
      <c r="AT92" s="21"/>
      <c r="AU92" s="23"/>
      <c r="AV92" s="25" t="s">
        <v>252</v>
      </c>
      <c r="AW92" s="23">
        <v>45189</v>
      </c>
      <c r="AX92" s="25" t="str">
        <f>IF(AW92="","",IF(AW92="TBD","TBD",IF(AW92="N/A","N/A","W"&amp;TEXT(WEEKNUM(AW92,21),"00")&amp;" "&amp;YEAR(AW92))))</f>
        <v>W38 2023</v>
      </c>
      <c r="AY92" s="21" t="s">
        <v>327</v>
      </c>
      <c r="AZ92" s="21" t="s">
        <v>328</v>
      </c>
      <c r="BA92" s="21" t="s">
        <v>329</v>
      </c>
      <c r="BB92" s="23">
        <v>45525</v>
      </c>
      <c r="BC92" s="23"/>
      <c r="BD92" s="23">
        <v>45526</v>
      </c>
      <c r="BE92" s="25" t="str">
        <f>IF(BD92="","",IF(BD92="TBD","TBD",IF(BD92="N/A","N/A","W"&amp;TEXT(WEEKNUM(BD92,21),"00")&amp;" "&amp;YEAR(BD92))))</f>
        <v>W34 2024</v>
      </c>
      <c r="BF92" s="23"/>
      <c r="BG92" s="25" t="str">
        <f>IF(BF92="","",IF(BF92="TBD","TBD",IF(BF92="N/A","N/A","W"&amp;TEXT(WEEKNUM(BF92,21),"00")&amp;" "&amp;YEAR(BF92))))</f>
        <v/>
      </c>
      <c r="BH92" s="24">
        <f>+IF(BF92="",0,(BF92-BD92))</f>
        <v>0</v>
      </c>
      <c r="BI92" s="26" t="s">
        <v>330</v>
      </c>
      <c r="BJ92" s="26" t="s">
        <v>884</v>
      </c>
      <c r="BK92" s="27">
        <v>45532</v>
      </c>
      <c r="BL92" s="25" t="str">
        <f>IF(BK92="","",IF(BK92="TBD","TBD",IF(BK92="N/A","N/A","W"&amp;TEXT(WEEKNUM(BK92,21),"00")&amp;" "&amp;YEAR(BK92))))</f>
        <v>W35 2024</v>
      </c>
      <c r="BM92" s="21" t="s">
        <v>330</v>
      </c>
      <c r="BN92" s="21" t="s">
        <v>885</v>
      </c>
      <c r="BO92" s="23">
        <v>45548</v>
      </c>
      <c r="BP92" s="25" t="str">
        <f>IF(BO92="","",IF(BO92="TBD","TBD",IF(BO92="N/A","N/A","W"&amp;TEXT(WEEKNUM(BO92,21),"00")&amp;" "&amp;YEAR(BO92))))</f>
        <v>W37 2024</v>
      </c>
      <c r="BQ92" s="21" t="s">
        <v>330</v>
      </c>
      <c r="BR92" s="21"/>
      <c r="BS92" s="23">
        <v>45533</v>
      </c>
      <c r="BT92" s="25" t="str">
        <f t="shared" si="25"/>
        <v>W35 2024</v>
      </c>
      <c r="BU92" s="21" t="s">
        <v>330</v>
      </c>
      <c r="BV92" s="21" t="s">
        <v>886</v>
      </c>
      <c r="BW92" s="23">
        <v>45531</v>
      </c>
      <c r="BX92" s="25" t="str">
        <f t="shared" si="26"/>
        <v>W35 2024</v>
      </c>
      <c r="BY92" s="23">
        <v>45548</v>
      </c>
      <c r="BZ92" s="25" t="str">
        <f>IF(BY92="","",IF(BY92="TBD","TBD",IF(BY92="N/A","N/A","W"&amp;TEXT(WEEKNUM(BY92,21),"00")&amp;" "&amp;YEAR(BY92))))</f>
        <v>W37 2024</v>
      </c>
      <c r="CA92" s="22" t="s">
        <v>335</v>
      </c>
      <c r="CB92" s="21" t="s">
        <v>336</v>
      </c>
      <c r="CC92" s="21" t="s">
        <v>336</v>
      </c>
      <c r="CD92" s="21"/>
      <c r="CE92" s="23" t="s">
        <v>515</v>
      </c>
      <c r="CF92" s="23">
        <v>45636</v>
      </c>
      <c r="CG92" s="23"/>
      <c r="CH92" s="23">
        <v>45636</v>
      </c>
      <c r="CI92" s="25" t="str">
        <f>IF(CH92="","",IF(CH92="TBD","TBD",IF(CH92="N/A","N/A","W"&amp;TEXT(WEEKNUM(CH92,21),"00")&amp;" "&amp;YEAR(CH92))))</f>
        <v>W50 2024</v>
      </c>
      <c r="CJ92" s="23">
        <v>45639</v>
      </c>
      <c r="CK92" s="25" t="str">
        <f>IF(CJ92="","",IF(CJ92="TBD","TBD",IF(CJ92="N/A","N/A","W"&amp;TEXT(WEEKNUM(CJ92,21),"00")&amp;" "&amp;YEAR(CJ92))))</f>
        <v>W50 2024</v>
      </c>
      <c r="CL92" s="24">
        <f>+IF(CJ92="",0,(CJ92-CH92))</f>
        <v>3</v>
      </c>
      <c r="CM92" s="21" t="s">
        <v>388</v>
      </c>
      <c r="CN92" s="21" t="s">
        <v>887</v>
      </c>
      <c r="CO92" s="23">
        <v>45638</v>
      </c>
      <c r="CP92" s="25" t="str">
        <f>IF(CO92="","",IF(CO92="TBD","TBD",IF(CO92="N/A","N/A","W"&amp;TEXT(WEEKNUM(CO92,21),"00")&amp;" "&amp;YEAR(CO92))))</f>
        <v>W50 2024</v>
      </c>
      <c r="CQ92" s="23" t="s">
        <v>339</v>
      </c>
      <c r="CR92" s="23" t="s">
        <v>399</v>
      </c>
      <c r="CS92" s="23">
        <v>45639</v>
      </c>
      <c r="CT92" s="25" t="str">
        <f>IF(CS92="","",IF(CS92="TBD","TBD",IF(CS92="N/A","N/A","W"&amp;TEXT(WEEKNUM(CS92,21),"00")&amp;" "&amp;YEAR(CS92))))</f>
        <v>W50 2024</v>
      </c>
      <c r="CU92" s="21" t="s">
        <v>339</v>
      </c>
      <c r="CV92" s="21"/>
      <c r="CW92" s="23">
        <v>45642</v>
      </c>
      <c r="CX92" s="25" t="str">
        <f>IF(CW92="","",IF(CW92="TBD","TBD",IF(CW92="N/A","N/A","W"&amp;TEXT(WEEKNUM(CW92,21),"00")&amp;" "&amp;YEAR(CW92))))</f>
        <v>W51 2024</v>
      </c>
      <c r="CY92" s="21" t="s">
        <v>388</v>
      </c>
      <c r="CZ92" s="21" t="s">
        <v>888</v>
      </c>
      <c r="DA92" s="23">
        <v>45642</v>
      </c>
      <c r="DB92" s="25" t="str">
        <f>IF(DA92="","",IF(DA92="TBD","TBD",IF(DA92="N/A","N/A","W"&amp;TEXT(WEEKNUM(DA92,21),"00")&amp;" "&amp;YEAR(DA92))))</f>
        <v>W51 2024</v>
      </c>
      <c r="DC92" s="23">
        <v>45643</v>
      </c>
      <c r="DD92" s="25" t="str">
        <f>IF(DC92="","",IF(DC92="TBD","TBD",IF(DC92="N/A","N/A","W"&amp;TEXT(WEEKNUM(DC92,21),"00")&amp;" "&amp;YEAR(DC92))))</f>
        <v>W51 2024</v>
      </c>
      <c r="DE92" s="21" t="s">
        <v>340</v>
      </c>
      <c r="DF92" s="23"/>
      <c r="DG92" s="21" t="s">
        <v>259</v>
      </c>
      <c r="DH92" s="21">
        <v>0</v>
      </c>
      <c r="DI92" s="18"/>
      <c r="DJ92" s="18"/>
      <c r="DK92" s="21" t="s">
        <v>260</v>
      </c>
      <c r="DL92" s="21" t="s">
        <v>341</v>
      </c>
      <c r="DM92" s="21"/>
      <c r="DN92" s="23">
        <v>45701</v>
      </c>
      <c r="DO92" s="23">
        <v>45701</v>
      </c>
      <c r="DP92" s="23"/>
      <c r="DQ92" s="23" t="s">
        <v>262</v>
      </c>
      <c r="DR92" s="23"/>
      <c r="DS92" s="23">
        <v>45721</v>
      </c>
      <c r="DT92" s="23" t="s">
        <v>502</v>
      </c>
      <c r="DU92" s="23"/>
      <c r="DV92" s="23">
        <v>45721</v>
      </c>
      <c r="DW92" s="23" t="s">
        <v>342</v>
      </c>
      <c r="DX92" s="23"/>
      <c r="DY92" s="18"/>
      <c r="DZ92" s="18" t="s">
        <v>503</v>
      </c>
      <c r="EA92" s="18" t="s">
        <v>504</v>
      </c>
      <c r="EB92" s="21" t="s">
        <v>41</v>
      </c>
      <c r="EC92" s="18" t="s">
        <v>234</v>
      </c>
      <c r="ED92" s="18"/>
      <c r="EE92" s="18"/>
      <c r="EF92" s="55"/>
      <c r="EG92" s="55"/>
      <c r="EH92" s="18"/>
      <c r="EI92" s="18">
        <v>0</v>
      </c>
      <c r="EJ92" s="29" t="str">
        <f>K92&amp;AY92&amp;CA92&amp;DE92&amp;DT92&amp;DW92</f>
        <v>VigenteTSS Aprobado 4GIng Aprobada 4GAs Built Aprobado 4GIntegradoOn Air</v>
      </c>
    </row>
    <row r="93" spans="1:140" ht="12.95" hidden="1" customHeight="1">
      <c r="A93" s="30" t="str">
        <f>IFERROR(IF(VLOOKUP(B93,SEARCH!A:A,1,0)=B93,"OK",""),"")</f>
        <v/>
      </c>
      <c r="B93" s="31" t="s">
        <v>889</v>
      </c>
      <c r="C93" s="15" t="s">
        <v>890</v>
      </c>
      <c r="D93" s="16">
        <v>16</v>
      </c>
      <c r="E93" s="16">
        <v>-36.8825</v>
      </c>
      <c r="F93" s="16">
        <v>-72.101799999999997</v>
      </c>
      <c r="G93" s="16" t="s">
        <v>286</v>
      </c>
      <c r="H93" s="16" t="s">
        <v>891</v>
      </c>
      <c r="I93" s="16" t="s">
        <v>892</v>
      </c>
      <c r="J93" s="16" t="s">
        <v>3</v>
      </c>
      <c r="K93" s="16" t="s">
        <v>3</v>
      </c>
      <c r="L93" s="16" t="s">
        <v>247</v>
      </c>
      <c r="M93" s="103"/>
      <c r="N93" s="18"/>
      <c r="O93" s="19" t="s">
        <v>428</v>
      </c>
      <c r="P93" s="19" t="s">
        <v>380</v>
      </c>
      <c r="Q93" s="18"/>
      <c r="R93" s="21" t="s">
        <v>381</v>
      </c>
      <c r="S93" s="21" t="s">
        <v>893</v>
      </c>
      <c r="T93" s="22">
        <v>154000</v>
      </c>
      <c r="U93" s="23">
        <v>45131</v>
      </c>
      <c r="V93" s="21" t="str">
        <f>IF(U93="","",IF(U93="TBD","TBD",IF(U93="N/A","N/A","W"&amp;TEXT(WEEKNUM(U93,21),"00")&amp;" "&amp;YEAR(U93))))</f>
        <v>W30 2023</v>
      </c>
      <c r="W93" s="23">
        <v>45201</v>
      </c>
      <c r="X93" s="23">
        <v>45238</v>
      </c>
      <c r="Y93" s="23" t="str">
        <f>IF(X93="","",IF(X93="TBD","TBD",IF(X93="N/A","N/A","W"&amp;TEXT(WEEKNUM(X93,21),"00")&amp;" "&amp;YEAR(X93))))</f>
        <v>W45 2023</v>
      </c>
      <c r="Z93" s="23">
        <v>45238</v>
      </c>
      <c r="AA93" s="23">
        <v>45240</v>
      </c>
      <c r="AB93" s="24">
        <f>+IF(Z93="",0,AA93-Z93)</f>
        <v>2</v>
      </c>
      <c r="AC93" s="21" t="s">
        <v>324</v>
      </c>
      <c r="AD93" s="21"/>
      <c r="AE93" s="23">
        <v>45238</v>
      </c>
      <c r="AF93" s="25" t="str">
        <f>IF(AE93="","",IF(AE93="TBD","TBD",IF(AE93="N/A","N/A","W"&amp;TEXT(WEEKNUM(AE93,21),"00")&amp;" "&amp;YEAR(AE93))))</f>
        <v>W45 2023</v>
      </c>
      <c r="AG93" s="21" t="s">
        <v>324</v>
      </c>
      <c r="AH93" s="21"/>
      <c r="AI93" s="23">
        <v>45204</v>
      </c>
      <c r="AJ93" s="25" t="str">
        <f>IF(AI93="","",IF(AI93="TBD","TBD",IF(AI93="N/A","N/A","W"&amp;TEXT(WEEKNUM(AI93,21),"00")&amp;" "&amp;YEAR(AI93))))</f>
        <v>W40 2023</v>
      </c>
      <c r="AK93" s="21" t="s">
        <v>324</v>
      </c>
      <c r="AL93" s="21"/>
      <c r="AM93" s="23">
        <v>45203</v>
      </c>
      <c r="AN93" s="25" t="str">
        <f>IF(AM93="","",IF(AM93="TBD","TBD",IF(AM93="N/A","N/A","W"&amp;TEXT(WEEKNUM(AM93,21),"00")&amp;" "&amp;YEAR(AM93))))</f>
        <v>W40 2023</v>
      </c>
      <c r="AO93" s="21" t="s">
        <v>324</v>
      </c>
      <c r="AP93" s="21" t="s">
        <v>894</v>
      </c>
      <c r="AQ93" s="23">
        <v>45239</v>
      </c>
      <c r="AR93" s="25" t="str">
        <f>IF(AQ93="","",IF(AQ93="TBD","TBD",IF(AQ93="N/A","N/A","W"&amp;TEXT(WEEKNUM(AQ93,21),"00")&amp;" "&amp;YEAR(AQ93))))</f>
        <v>W45 2023</v>
      </c>
      <c r="AS93" s="21"/>
      <c r="AT93" s="21"/>
      <c r="AU93" s="23"/>
      <c r="AV93" s="25" t="s">
        <v>252</v>
      </c>
      <c r="AW93" s="23">
        <v>45238</v>
      </c>
      <c r="AX93" s="25" t="str">
        <f>IF(AW93="","",IF(AW93="TBD","TBD",IF(AW93="N/A","N/A","W"&amp;TEXT(WEEKNUM(AW93,21),"00")&amp;" "&amp;YEAR(AW93))))</f>
        <v>W45 2023</v>
      </c>
      <c r="AY93" s="21" t="s">
        <v>327</v>
      </c>
      <c r="AZ93" s="21" t="s">
        <v>328</v>
      </c>
      <c r="BA93" s="21" t="s">
        <v>255</v>
      </c>
      <c r="BB93" s="23"/>
      <c r="BC93" s="23"/>
      <c r="BD93" s="23"/>
      <c r="BE93" s="25" t="str">
        <f>IF(BD93="","",IF(BD93="TBD","TBD",IF(BD93="N/A","N/A","W"&amp;TEXT(WEEKNUM(BD93,21),"00")&amp;" "&amp;YEAR(BD93))))</f>
        <v/>
      </c>
      <c r="BF93" s="23"/>
      <c r="BG93" s="25" t="str">
        <f>IF(BF93="","",IF(BF93="TBD","TBD",IF(BF93="N/A","N/A","W"&amp;TEXT(WEEKNUM(BF93,21),"00")&amp;" "&amp;YEAR(BF93))))</f>
        <v/>
      </c>
      <c r="BH93" s="24">
        <f>+IF(BF93="",0,(BF93-BD93))</f>
        <v>0</v>
      </c>
      <c r="BI93" s="26" t="s">
        <v>256</v>
      </c>
      <c r="BJ93" s="26"/>
      <c r="BK93" s="27"/>
      <c r="BL93" s="25" t="str">
        <f>IF(BK93="","",IF(BK93="TBD","TBD",IF(BK93="N/A","N/A","W"&amp;TEXT(WEEKNUM(BK93,21),"00")&amp;" "&amp;YEAR(BK93))))</f>
        <v/>
      </c>
      <c r="BM93" s="21" t="s">
        <v>256</v>
      </c>
      <c r="BN93" s="21"/>
      <c r="BO93" s="23"/>
      <c r="BP93" s="25" t="str">
        <f>IF(BO93="","",IF(BO93="TBD","TBD",IF(BO93="N/A","N/A","W"&amp;TEXT(WEEKNUM(BO93,21),"00")&amp;" "&amp;YEAR(BO93))))</f>
        <v/>
      </c>
      <c r="BQ93" s="21" t="s">
        <v>256</v>
      </c>
      <c r="BR93" s="21"/>
      <c r="BS93" s="23"/>
      <c r="BT93" s="25" t="str">
        <f t="shared" si="25"/>
        <v/>
      </c>
      <c r="BU93" s="21" t="s">
        <v>256</v>
      </c>
      <c r="BV93" s="21"/>
      <c r="BW93" s="23"/>
      <c r="BX93" s="25" t="str">
        <f t="shared" si="26"/>
        <v/>
      </c>
      <c r="BY93" s="23"/>
      <c r="BZ93" s="25" t="str">
        <f>IF(BY93="","",IF(BY93="TBD","TBD",IF(BY93="N/A","N/A","W"&amp;TEXT(WEEKNUM(BY93,21),"00")&amp;" "&amp;YEAR(BY93))))</f>
        <v/>
      </c>
      <c r="CA93" s="21" t="s">
        <v>257</v>
      </c>
      <c r="CB93" s="21" t="s">
        <v>349</v>
      </c>
      <c r="CC93" s="21" t="s">
        <v>350</v>
      </c>
      <c r="CD93" s="21"/>
      <c r="CE93" s="23"/>
      <c r="CF93" s="23"/>
      <c r="CG93" s="23"/>
      <c r="CH93" s="23"/>
      <c r="CI93" s="25" t="str">
        <f>IF(CH93="","",IF(CH93="TBD","TBD",IF(CH93="N/A","N/A","W"&amp;TEXT(WEEKNUM(CH93,21),"00")&amp;" "&amp;YEAR(CH93))))</f>
        <v/>
      </c>
      <c r="CJ93" s="23"/>
      <c r="CK93" s="25" t="str">
        <f>IF(CJ93="","",IF(CJ93="TBD","TBD",IF(CJ93="N/A","N/A","W"&amp;TEXT(WEEKNUM(CJ93,21),"00")&amp;" "&amp;YEAR(CJ93))))</f>
        <v/>
      </c>
      <c r="CL93" s="24">
        <f>+IF(CJ93="",0,(CJ93-CH93))</f>
        <v>0</v>
      </c>
      <c r="CM93" s="21" t="s">
        <v>258</v>
      </c>
      <c r="CN93" s="21"/>
      <c r="CO93" s="23"/>
      <c r="CP93" s="25" t="str">
        <f>IF(CO93="","",IF(CO93="TBD","TBD",IF(CO93="N/A","N/A","W"&amp;TEXT(WEEKNUM(CO93,21),"00")&amp;" "&amp;YEAR(CO93))))</f>
        <v/>
      </c>
      <c r="CQ93" s="23" t="s">
        <v>258</v>
      </c>
      <c r="CR93" s="23"/>
      <c r="CS93" s="23"/>
      <c r="CT93" s="25" t="str">
        <f>IF(CS93="","",IF(CS93="TBD","TBD",IF(CS93="N/A","N/A","W"&amp;TEXT(WEEKNUM(CS93,21),"00")&amp;" "&amp;YEAR(CS93))))</f>
        <v/>
      </c>
      <c r="CU93" s="21" t="s">
        <v>258</v>
      </c>
      <c r="CV93" s="21"/>
      <c r="CW93" s="23"/>
      <c r="CX93" s="25" t="str">
        <f>IF(CW93="","",IF(CW93="TBD","TBD",IF(CW93="N/A","N/A","W"&amp;TEXT(WEEKNUM(CW93,21),"00")&amp;" "&amp;YEAR(CW93))))</f>
        <v/>
      </c>
      <c r="CY93" s="21" t="s">
        <v>258</v>
      </c>
      <c r="CZ93" s="21"/>
      <c r="DA93" s="23"/>
      <c r="DB93" s="25" t="str">
        <f>IF(DA93="","",IF(DA93="TBD","TBD",IF(DA93="N/A","N/A","W"&amp;TEXT(WEEKNUM(DA93,21),"00")&amp;" "&amp;YEAR(DA93))))</f>
        <v/>
      </c>
      <c r="DC93" s="23"/>
      <c r="DD93" s="25" t="str">
        <f>IF(DC93="","",IF(DC93="TBD","TBD",IF(DC93="N/A","N/A","W"&amp;TEXT(WEEKNUM(DC93,21),"00")&amp;" "&amp;YEAR(DC93))))</f>
        <v/>
      </c>
      <c r="DE93" s="21" t="s">
        <v>258</v>
      </c>
      <c r="DF93" s="23"/>
      <c r="DG93" s="21" t="s">
        <v>259</v>
      </c>
      <c r="DH93" s="18"/>
      <c r="DI93" s="18"/>
      <c r="DJ93" s="18"/>
      <c r="DK93" s="21" t="s">
        <v>260</v>
      </c>
      <c r="DL93" s="21" t="s">
        <v>275</v>
      </c>
      <c r="DM93" s="21"/>
      <c r="DN93" s="23"/>
      <c r="DO93" s="23"/>
      <c r="DP93" s="23"/>
      <c r="DQ93" s="23" t="s">
        <v>262</v>
      </c>
      <c r="DR93" s="23"/>
      <c r="DS93" s="23"/>
      <c r="DT93" s="23"/>
      <c r="DU93" s="23"/>
      <c r="DV93" s="23"/>
      <c r="DW93" s="23"/>
      <c r="DX93" s="23"/>
      <c r="DY93" s="18"/>
      <c r="DZ93" s="18"/>
      <c r="EA93" s="18"/>
      <c r="EB93" s="21" t="s">
        <v>34</v>
      </c>
      <c r="EC93" s="18"/>
      <c r="ED93" s="18"/>
      <c r="EE93" s="18"/>
      <c r="EF93" s="55"/>
      <c r="EG93" s="55"/>
      <c r="EH93" s="18"/>
      <c r="EI93" s="18">
        <v>0</v>
      </c>
      <c r="EJ93" s="29" t="str">
        <f>K93&amp;AY93&amp;CA93&amp;DE93&amp;DT93&amp;DW93</f>
        <v>No VigenteTSS Aprobado 4GIng No Recibida 4GAs Built No Recibido</v>
      </c>
    </row>
    <row r="94" spans="1:140" ht="12.95" hidden="1" customHeight="1">
      <c r="A94" s="30" t="str">
        <f>IFERROR(IF(VLOOKUP(B94,SEARCH!A:A,1,0)=B94,"OK",""),"")</f>
        <v/>
      </c>
      <c r="B94" s="31" t="s">
        <v>895</v>
      </c>
      <c r="C94" s="15" t="s">
        <v>896</v>
      </c>
      <c r="D94" s="16">
        <v>13</v>
      </c>
      <c r="E94" s="16">
        <v>-33.390300000000003</v>
      </c>
      <c r="F94" s="16">
        <v>-70.526600000000002</v>
      </c>
      <c r="G94" s="16" t="s">
        <v>270</v>
      </c>
      <c r="H94" s="16" t="s">
        <v>897</v>
      </c>
      <c r="I94" s="16" t="s">
        <v>898</v>
      </c>
      <c r="J94" s="16" t="s">
        <v>355</v>
      </c>
      <c r="K94" s="17" t="s">
        <v>319</v>
      </c>
      <c r="L94" s="16" t="s">
        <v>247</v>
      </c>
      <c r="M94" s="55">
        <v>46172</v>
      </c>
      <c r="N94" s="18"/>
      <c r="O94" s="19" t="s">
        <v>428</v>
      </c>
      <c r="P94" s="19" t="s">
        <v>380</v>
      </c>
      <c r="Q94" s="18"/>
      <c r="R94" s="21" t="s">
        <v>322</v>
      </c>
      <c r="S94" s="21">
        <v>14</v>
      </c>
      <c r="T94" s="22">
        <v>152446</v>
      </c>
      <c r="U94" s="23">
        <v>45131</v>
      </c>
      <c r="V94" s="21" t="str">
        <f>IF(U94="","",IF(U94="TBD","TBD",IF(U94="N/A","N/A","W"&amp;TEXT(WEEKNUM(U94,21),"00")&amp;" "&amp;YEAR(U94))))</f>
        <v>W30 2023</v>
      </c>
      <c r="W94" s="23">
        <v>44994</v>
      </c>
      <c r="X94" s="23"/>
      <c r="Y94" s="23" t="str">
        <f>IF(X94="","",IF(X94="TBD","TBD",IF(X94="N/A","N/A","W"&amp;TEXT(WEEKNUM(X94,21),"00")&amp;" "&amp;YEAR(X94))))</f>
        <v/>
      </c>
      <c r="Z94" s="23"/>
      <c r="AA94" s="23"/>
      <c r="AB94" s="24">
        <f>+IF(Z94="",0,AA94-Z94)</f>
        <v>0</v>
      </c>
      <c r="AC94" s="21" t="s">
        <v>324</v>
      </c>
      <c r="AD94" s="21">
        <v>0</v>
      </c>
      <c r="AE94" s="23">
        <v>45042</v>
      </c>
      <c r="AF94" s="25" t="str">
        <f>IF(AE94="","",IF(AE94="TBD","TBD",IF(AE94="N/A","N/A","W"&amp;TEXT(WEEKNUM(AE94,21),"00")&amp;" "&amp;YEAR(AE94))))</f>
        <v>W17 2023</v>
      </c>
      <c r="AG94" s="21" t="s">
        <v>324</v>
      </c>
      <c r="AH94" s="21"/>
      <c r="AI94" s="23">
        <v>45175</v>
      </c>
      <c r="AJ94" s="25" t="str">
        <f>IF(AI94="","",IF(AI94="TBD","TBD",IF(AI94="N/A","N/A","W"&amp;TEXT(WEEKNUM(AI94,21),"00")&amp;" "&amp;YEAR(AI94))))</f>
        <v>W36 2023</v>
      </c>
      <c r="AK94" s="21" t="s">
        <v>324</v>
      </c>
      <c r="AL94" s="70" t="s">
        <v>899</v>
      </c>
      <c r="AM94" s="23">
        <v>45154</v>
      </c>
      <c r="AN94" s="25" t="str">
        <f>IF(AM94="","",IF(AM94="TBD","TBD",IF(AM94="N/A","N/A","W"&amp;TEXT(WEEKNUM(AM94,21),"00")&amp;" "&amp;YEAR(AM94))))</f>
        <v>W33 2023</v>
      </c>
      <c r="AO94" s="21" t="s">
        <v>324</v>
      </c>
      <c r="AP94" s="21"/>
      <c r="AQ94" s="23">
        <v>45127</v>
      </c>
      <c r="AR94" s="25" t="str">
        <f>IF(AQ94="","",IF(AQ94="TBD","TBD",IF(AQ94="N/A","N/A","W"&amp;TEXT(WEEKNUM(AQ94,21),"00")&amp;" "&amp;YEAR(AQ94))))</f>
        <v>W29 2023</v>
      </c>
      <c r="AS94" s="21"/>
      <c r="AT94" s="21"/>
      <c r="AU94" s="23"/>
      <c r="AV94" s="25" t="s">
        <v>252</v>
      </c>
      <c r="AW94" s="23">
        <v>45177</v>
      </c>
      <c r="AX94" s="25" t="str">
        <f>IF(AW94="","",IF(AW94="TBD","TBD",IF(AW94="N/A","N/A","W"&amp;TEXT(WEEKNUM(AW94,21),"00")&amp;" "&amp;YEAR(AW94))))</f>
        <v>W36 2023</v>
      </c>
      <c r="AY94" s="21" t="s">
        <v>327</v>
      </c>
      <c r="AZ94" s="21" t="s">
        <v>328</v>
      </c>
      <c r="BA94" s="21" t="s">
        <v>329</v>
      </c>
      <c r="BB94" s="23">
        <v>45901</v>
      </c>
      <c r="BC94" s="23"/>
      <c r="BD94" s="23">
        <v>45902</v>
      </c>
      <c r="BE94" s="25" t="str">
        <f>IF(BD94="","",IF(BD94="TBD","TBD",IF(BD94="N/A","N/A","W"&amp;TEXT(WEEKNUM(BD94,21),"00")&amp;" "&amp;YEAR(BD94))))</f>
        <v>W36 2025</v>
      </c>
      <c r="BF94" s="23">
        <v>45904</v>
      </c>
      <c r="BG94" s="25" t="str">
        <f>IF(BF94="","",IF(BF94="TBD","TBD",IF(BF94="N/A","N/A","W"&amp;TEXT(WEEKNUM(BF94,21),"00")&amp;" "&amp;YEAR(BF94))))</f>
        <v>W36 2025</v>
      </c>
      <c r="BH94" s="24">
        <f>+IF(BF94="",0,(BF94-BD94))</f>
        <v>2</v>
      </c>
      <c r="BI94" s="26" t="s">
        <v>330</v>
      </c>
      <c r="BJ94" s="53" t="s">
        <v>900</v>
      </c>
      <c r="BK94" s="27">
        <v>45972</v>
      </c>
      <c r="BL94" s="25" t="str">
        <f>IF(BK94="","",IF(BK94="TBD","TBD",IF(BK94="N/A","N/A","W"&amp;TEXT(WEEKNUM(BK94,21),"00")&amp;" "&amp;YEAR(BK94))))</f>
        <v>W46 2025</v>
      </c>
      <c r="BM94" s="21" t="s">
        <v>330</v>
      </c>
      <c r="BN94" s="21"/>
      <c r="BO94" s="23">
        <v>45903</v>
      </c>
      <c r="BP94" s="25" t="str">
        <f>IF(BO94="","",IF(BO94="TBD","TBD",IF(BO94="N/A","N/A","W"&amp;TEXT(WEEKNUM(BO94,21),"00")&amp;" "&amp;YEAR(BO94))))</f>
        <v>W36 2025</v>
      </c>
      <c r="BQ94" s="21" t="s">
        <v>330</v>
      </c>
      <c r="BR94" s="20" t="s">
        <v>901</v>
      </c>
      <c r="BS94" s="23">
        <v>45908</v>
      </c>
      <c r="BT94" s="25" t="str">
        <f t="shared" si="25"/>
        <v>W37 2025</v>
      </c>
      <c r="BU94" s="21" t="s">
        <v>330</v>
      </c>
      <c r="BV94" s="21"/>
      <c r="BW94" s="23">
        <v>45904</v>
      </c>
      <c r="BX94" s="25" t="str">
        <f t="shared" si="26"/>
        <v>W36 2025</v>
      </c>
      <c r="BY94" s="23">
        <v>45972</v>
      </c>
      <c r="BZ94" s="25" t="str">
        <f>IF(BY94="","",IF(BY94="TBD","TBD",IF(BY94="N/A","N/A","W"&amp;TEXT(WEEKNUM(BY94,21),"00")&amp;" "&amp;YEAR(BY94))))</f>
        <v>W46 2025</v>
      </c>
      <c r="CA94" s="22" t="s">
        <v>335</v>
      </c>
      <c r="CB94" s="21" t="s">
        <v>336</v>
      </c>
      <c r="CC94" s="21" t="s">
        <v>336</v>
      </c>
      <c r="CD94" s="21"/>
      <c r="CE94" s="23" t="s">
        <v>515</v>
      </c>
      <c r="CF94" s="23">
        <v>46076</v>
      </c>
      <c r="CG94" s="23">
        <v>46153</v>
      </c>
      <c r="CH94" s="23">
        <v>46153</v>
      </c>
      <c r="CI94" s="25" t="str">
        <f>IF(CH94="","",IF(CH94="TBD","TBD",IF(CH94="N/A","N/A","W"&amp;TEXT(WEEKNUM(CH94,21),"00")&amp;" "&amp;YEAR(CH94))))</f>
        <v>W20 2026</v>
      </c>
      <c r="CJ94" s="23">
        <v>46155</v>
      </c>
      <c r="CK94" s="25" t="str">
        <f>IF(CJ94="","",IF(CJ94="TBD","TBD",IF(CJ94="N/A","N/A","W"&amp;TEXT(WEEKNUM(CJ94,21),"00")&amp;" "&amp;YEAR(CJ94))))</f>
        <v>W20 2026</v>
      </c>
      <c r="CL94" s="24">
        <f>+IF(CJ94="",0,(CJ94-CH94))</f>
        <v>2</v>
      </c>
      <c r="CM94" s="21" t="s">
        <v>902</v>
      </c>
      <c r="CN94" s="20" t="s">
        <v>903</v>
      </c>
      <c r="CO94" s="23">
        <v>46153</v>
      </c>
      <c r="CP94" s="25" t="str">
        <f>IF(CO94="","",IF(CO94="TBD","TBD",IF(CO94="N/A","N/A","W"&amp;TEXT(WEEKNUM(CO94,21),"00")&amp;" "&amp;YEAR(CO94))))</f>
        <v>W20 2026</v>
      </c>
      <c r="CQ94" s="21" t="s">
        <v>339</v>
      </c>
      <c r="CR94" s="23"/>
      <c r="CS94" s="23">
        <v>46076</v>
      </c>
      <c r="CT94" s="25" t="str">
        <f>IF(CS94="","",IF(CS94="TBD","TBD",IF(CS94="N/A","N/A","W"&amp;TEXT(WEEKNUM(CS94,21),"00")&amp;" "&amp;YEAR(CS94))))</f>
        <v>W09 2026</v>
      </c>
      <c r="CU94" s="21" t="s">
        <v>388</v>
      </c>
      <c r="CV94" s="20" t="s">
        <v>904</v>
      </c>
      <c r="CW94" s="23">
        <v>46135</v>
      </c>
      <c r="CX94" s="25" t="str">
        <f>IF(CW94="","",IF(CW94="TBD","TBD",IF(CW94="N/A","N/A","W"&amp;TEXT(WEEKNUM(CW94,21),"00")&amp;" "&amp;YEAR(CW94))))</f>
        <v>W17 2026</v>
      </c>
      <c r="CY94" s="21" t="s">
        <v>339</v>
      </c>
      <c r="CZ94" s="20" t="s">
        <v>905</v>
      </c>
      <c r="DA94" s="23">
        <v>46105</v>
      </c>
      <c r="DB94" s="25" t="str">
        <f>IF(DA94="","",IF(DA94="TBD","TBD",IF(DA94="N/A","N/A","W"&amp;TEXT(WEEKNUM(DA94,21),"00")&amp;" "&amp;YEAR(DA94))))</f>
        <v>W13 2026</v>
      </c>
      <c r="DC94" s="23">
        <v>46153</v>
      </c>
      <c r="DD94" s="25" t="str">
        <f>IF(DC94="","",IF(DC94="TBD","TBD",IF(DC94="N/A","N/A","W"&amp;TEXT(WEEKNUM(DC94,21),"00")&amp;" "&amp;YEAR(DC94))))</f>
        <v>W20 2026</v>
      </c>
      <c r="DE94" s="21" t="s">
        <v>392</v>
      </c>
      <c r="DF94" s="23"/>
      <c r="DG94" s="21" t="s">
        <v>259</v>
      </c>
      <c r="DH94" s="18"/>
      <c r="DI94" s="18"/>
      <c r="DJ94" s="18"/>
      <c r="DK94" s="21" t="s">
        <v>260</v>
      </c>
      <c r="DL94" s="21" t="s">
        <v>341</v>
      </c>
      <c r="DM94" s="21"/>
      <c r="DN94" s="23">
        <v>46191</v>
      </c>
      <c r="DO94" s="23">
        <v>46191</v>
      </c>
      <c r="DP94" s="23"/>
      <c r="DQ94" s="23" t="s">
        <v>276</v>
      </c>
      <c r="DR94" s="23"/>
      <c r="DS94" s="23">
        <v>46211</v>
      </c>
      <c r="DT94" s="23" t="s">
        <v>502</v>
      </c>
      <c r="DU94" s="23">
        <v>46153</v>
      </c>
      <c r="DV94" s="23">
        <v>46212</v>
      </c>
      <c r="DW94" s="23" t="s">
        <v>342</v>
      </c>
      <c r="DX94" s="23"/>
      <c r="DY94" s="18"/>
      <c r="DZ94" s="18"/>
      <c r="EA94" s="18">
        <v>4500228792</v>
      </c>
      <c r="EB94" s="21" t="s">
        <v>41</v>
      </c>
      <c r="EC94" s="18"/>
      <c r="ED94" s="18" t="s">
        <v>343</v>
      </c>
      <c r="EE94" s="18"/>
      <c r="EF94" s="55">
        <v>46137</v>
      </c>
      <c r="EG94" s="55"/>
      <c r="EH94" s="18"/>
      <c r="EI94" s="18"/>
      <c r="EJ94" s="29" t="str">
        <f>K94&amp;AY94&amp;CA94&amp;DE94&amp;DT94&amp;DW94</f>
        <v>VigenteTSS Aprobado 4GIng Aprobada 4GAs Built Aprobado con Observaciones 4GIntegradoOn Air</v>
      </c>
    </row>
    <row r="95" spans="1:140" ht="12.95" hidden="1" customHeight="1">
      <c r="A95" s="30" t="str">
        <f>IFERROR(IF(VLOOKUP(B95,SEARCH!A:A,1,0)=B95,"OK",""),"")</f>
        <v/>
      </c>
      <c r="B95" s="31" t="s">
        <v>906</v>
      </c>
      <c r="C95" s="15" t="s">
        <v>907</v>
      </c>
      <c r="D95" s="16">
        <v>13</v>
      </c>
      <c r="E95" s="16">
        <v>-33.348599999999998</v>
      </c>
      <c r="F95" s="16">
        <v>-70.728700000000003</v>
      </c>
      <c r="G95" s="16" t="s">
        <v>270</v>
      </c>
      <c r="H95" s="16" t="s">
        <v>316</v>
      </c>
      <c r="I95" s="16" t="s">
        <v>908</v>
      </c>
      <c r="J95" s="16" t="s">
        <v>3</v>
      </c>
      <c r="K95" s="16" t="s">
        <v>3</v>
      </c>
      <c r="L95" s="16" t="s">
        <v>247</v>
      </c>
      <c r="M95" s="103"/>
      <c r="N95" s="18"/>
      <c r="O95" s="19" t="s">
        <v>428</v>
      </c>
      <c r="P95" s="19" t="s">
        <v>380</v>
      </c>
      <c r="Q95" s="18"/>
      <c r="R95" s="21" t="s">
        <v>322</v>
      </c>
      <c r="S95" s="21" t="s">
        <v>909</v>
      </c>
      <c r="T95" s="22">
        <v>152361</v>
      </c>
      <c r="U95" s="23">
        <v>45131</v>
      </c>
      <c r="V95" s="21" t="str">
        <f>IF(U95="","",IF(U95="TBD","TBD",IF(U95="N/A","N/A","W"&amp;TEXT(WEEKNUM(U95,21),"00")&amp;" "&amp;YEAR(U95))))</f>
        <v>W30 2023</v>
      </c>
      <c r="W95" s="23">
        <v>44994</v>
      </c>
      <c r="X95" s="23"/>
      <c r="Y95" s="23" t="str">
        <f>IF(X95="","",IF(X95="TBD","TBD",IF(X95="N/A","N/A","W"&amp;TEXT(WEEKNUM(X95,21),"00")&amp;" "&amp;YEAR(X95))))</f>
        <v/>
      </c>
      <c r="Z95" s="23"/>
      <c r="AA95" s="23"/>
      <c r="AB95" s="24">
        <f>+IF(Z95="",0,AA95-Z95)</f>
        <v>0</v>
      </c>
      <c r="AC95" s="21" t="s">
        <v>324</v>
      </c>
      <c r="AD95" s="21" t="s">
        <v>910</v>
      </c>
      <c r="AE95" s="23">
        <v>45190</v>
      </c>
      <c r="AF95" s="25" t="str">
        <f>IF(AE95="","",IF(AE95="TBD","TBD",IF(AE95="N/A","N/A","W"&amp;TEXT(WEEKNUM(AE95,21),"00")&amp;" "&amp;YEAR(AE95))))</f>
        <v>W38 2023</v>
      </c>
      <c r="AG95" s="21" t="s">
        <v>324</v>
      </c>
      <c r="AH95" s="21"/>
      <c r="AI95" s="23">
        <v>45044</v>
      </c>
      <c r="AJ95" s="25" t="str">
        <f>IF(AI95="","",IF(AI95="TBD","TBD",IF(AI95="N/A","N/A","W"&amp;TEXT(WEEKNUM(AI95,21),"00")&amp;" "&amp;YEAR(AI95))))</f>
        <v>W17 2023</v>
      </c>
      <c r="AK95" s="21" t="s">
        <v>324</v>
      </c>
      <c r="AL95" s="70" t="s">
        <v>911</v>
      </c>
      <c r="AM95" s="23">
        <v>45042</v>
      </c>
      <c r="AN95" s="25" t="str">
        <f>IF(AM95="","",IF(AM95="TBD","TBD",IF(AM95="N/A","N/A","W"&amp;TEXT(WEEKNUM(AM95,21),"00")&amp;" "&amp;YEAR(AM95))))</f>
        <v>W17 2023</v>
      </c>
      <c r="AO95" s="21" t="s">
        <v>324</v>
      </c>
      <c r="AP95" s="21"/>
      <c r="AQ95" s="23">
        <v>45127</v>
      </c>
      <c r="AR95" s="25" t="str">
        <f>IF(AQ95="","",IF(AQ95="TBD","TBD",IF(AQ95="N/A","N/A","W"&amp;TEXT(WEEKNUM(AQ95,21),"00")&amp;" "&amp;YEAR(AQ95))))</f>
        <v>W29 2023</v>
      </c>
      <c r="AS95" s="21"/>
      <c r="AT95" s="21"/>
      <c r="AU95" s="23"/>
      <c r="AV95" s="25" t="s">
        <v>252</v>
      </c>
      <c r="AW95" s="23">
        <v>45190</v>
      </c>
      <c r="AX95" s="25" t="str">
        <f>IF(AW95="","",IF(AW95="TBD","TBD",IF(AW95="N/A","N/A","W"&amp;TEXT(WEEKNUM(AW95,21),"00")&amp;" "&amp;YEAR(AW95))))</f>
        <v>W38 2023</v>
      </c>
      <c r="AY95" s="21" t="s">
        <v>327</v>
      </c>
      <c r="AZ95" s="21" t="s">
        <v>328</v>
      </c>
      <c r="BA95" s="21" t="s">
        <v>255</v>
      </c>
      <c r="BB95" s="23"/>
      <c r="BC95" s="23"/>
      <c r="BD95" s="23"/>
      <c r="BE95" s="25" t="str">
        <f>IF(BD95="","",IF(BD95="TBD","TBD",IF(BD95="N/A","N/A","W"&amp;TEXT(WEEKNUM(BD95,21),"00")&amp;" "&amp;YEAR(BD95))))</f>
        <v/>
      </c>
      <c r="BF95" s="23"/>
      <c r="BG95" s="25" t="str">
        <f>IF(BF95="","",IF(BF95="TBD","TBD",IF(BF95="N/A","N/A","W"&amp;TEXT(WEEKNUM(BF95,21),"00")&amp;" "&amp;YEAR(BF95))))</f>
        <v/>
      </c>
      <c r="BH95" s="24">
        <f>+IF(BF95="",0,(BF95-BD95))</f>
        <v>0</v>
      </c>
      <c r="BI95" s="26" t="s">
        <v>256</v>
      </c>
      <c r="BJ95" s="26"/>
      <c r="BK95" s="27"/>
      <c r="BL95" s="25" t="str">
        <f>IF(BK95="","",IF(BK95="TBD","TBD",IF(BK95="N/A","N/A","W"&amp;TEXT(WEEKNUM(BK95,21),"00")&amp;" "&amp;YEAR(BK95))))</f>
        <v/>
      </c>
      <c r="BM95" s="21" t="s">
        <v>256</v>
      </c>
      <c r="BN95" s="21"/>
      <c r="BO95" s="23"/>
      <c r="BP95" s="25" t="str">
        <f>IF(BO95="","",IF(BO95="TBD","TBD",IF(BO95="N/A","N/A","W"&amp;TEXT(WEEKNUM(BO95,21),"00")&amp;" "&amp;YEAR(BO95))))</f>
        <v/>
      </c>
      <c r="BQ95" s="21" t="s">
        <v>256</v>
      </c>
      <c r="BR95" s="21"/>
      <c r="BS95" s="23"/>
      <c r="BT95" s="25" t="str">
        <f t="shared" si="25"/>
        <v/>
      </c>
      <c r="BU95" s="21" t="s">
        <v>256</v>
      </c>
      <c r="BV95" s="21"/>
      <c r="BW95" s="23"/>
      <c r="BX95" s="25" t="str">
        <f t="shared" si="26"/>
        <v/>
      </c>
      <c r="BY95" s="23"/>
      <c r="BZ95" s="25" t="str">
        <f>IF(BY95="","",IF(BY95="TBD","TBD",IF(BY95="N/A","N/A","W"&amp;TEXT(WEEKNUM(BY95,21),"00")&amp;" "&amp;YEAR(BY95))))</f>
        <v/>
      </c>
      <c r="CA95" s="21" t="s">
        <v>257</v>
      </c>
      <c r="CB95" s="21" t="s">
        <v>349</v>
      </c>
      <c r="CC95" s="21" t="s">
        <v>350</v>
      </c>
      <c r="CD95" s="21"/>
      <c r="CE95" s="23"/>
      <c r="CF95" s="23"/>
      <c r="CG95" s="23"/>
      <c r="CH95" s="23"/>
      <c r="CI95" s="25" t="str">
        <f>IF(CH95="","",IF(CH95="TBD","TBD",IF(CH95="N/A","N/A","W"&amp;TEXT(WEEKNUM(CH95,21),"00")&amp;" "&amp;YEAR(CH95))))</f>
        <v/>
      </c>
      <c r="CJ95" s="23"/>
      <c r="CK95" s="25" t="str">
        <f>IF(CJ95="","",IF(CJ95="TBD","TBD",IF(CJ95="N/A","N/A","W"&amp;TEXT(WEEKNUM(CJ95,21),"00")&amp;" "&amp;YEAR(CJ95))))</f>
        <v/>
      </c>
      <c r="CL95" s="24">
        <f>+IF(CJ95="",0,(CJ95-CH95))</f>
        <v>0</v>
      </c>
      <c r="CM95" s="21" t="s">
        <v>258</v>
      </c>
      <c r="CN95" s="21"/>
      <c r="CO95" s="23"/>
      <c r="CP95" s="25" t="str">
        <f>IF(CO95="","",IF(CO95="TBD","TBD",IF(CO95="N/A","N/A","W"&amp;TEXT(WEEKNUM(CO95,21),"00")&amp;" "&amp;YEAR(CO95))))</f>
        <v/>
      </c>
      <c r="CQ95" s="23" t="s">
        <v>258</v>
      </c>
      <c r="CR95" s="23"/>
      <c r="CS95" s="23"/>
      <c r="CT95" s="25" t="str">
        <f>IF(CS95="","",IF(CS95="TBD","TBD",IF(CS95="N/A","N/A","W"&amp;TEXT(WEEKNUM(CS95,21),"00")&amp;" "&amp;YEAR(CS95))))</f>
        <v/>
      </c>
      <c r="CU95" s="21" t="s">
        <v>258</v>
      </c>
      <c r="CV95" s="21"/>
      <c r="CW95" s="23"/>
      <c r="CX95" s="25" t="str">
        <f>IF(CW95="","",IF(CW95="TBD","TBD",IF(CW95="N/A","N/A","W"&amp;TEXT(WEEKNUM(CW95,21),"00")&amp;" "&amp;YEAR(CW95))))</f>
        <v/>
      </c>
      <c r="CY95" s="21" t="s">
        <v>258</v>
      </c>
      <c r="CZ95" s="189" t="s">
        <v>912</v>
      </c>
      <c r="DA95" s="23"/>
      <c r="DB95" s="25" t="str">
        <f>IF(DA95="","",IF(DA95="TBD","TBD",IF(DA95="N/A","N/A","W"&amp;TEXT(WEEKNUM(DA95,21),"00")&amp;" "&amp;YEAR(DA95))))</f>
        <v/>
      </c>
      <c r="DC95" s="23"/>
      <c r="DD95" s="25" t="str">
        <f>IF(DC95="","",IF(DC95="TBD","TBD",IF(DC95="N/A","N/A","W"&amp;TEXT(WEEKNUM(DC95,21),"00")&amp;" "&amp;YEAR(DC95))))</f>
        <v/>
      </c>
      <c r="DE95" s="21" t="s">
        <v>258</v>
      </c>
      <c r="DF95" s="23"/>
      <c r="DG95" s="21" t="s">
        <v>259</v>
      </c>
      <c r="DH95" s="18"/>
      <c r="DI95" s="18"/>
      <c r="DJ95" s="18"/>
      <c r="DK95" s="21" t="s">
        <v>260</v>
      </c>
      <c r="DL95" s="21" t="s">
        <v>275</v>
      </c>
      <c r="DM95" s="21"/>
      <c r="DN95" s="23"/>
      <c r="DO95" s="23"/>
      <c r="DP95" s="23"/>
      <c r="DQ95" s="23" t="s">
        <v>276</v>
      </c>
      <c r="DR95" s="23"/>
      <c r="DS95" s="23"/>
      <c r="DT95" s="23"/>
      <c r="DU95" s="23"/>
      <c r="DV95" s="23"/>
      <c r="DW95" s="23"/>
      <c r="DX95" s="23"/>
      <c r="DY95" s="18"/>
      <c r="DZ95" s="18"/>
      <c r="EA95" s="18"/>
      <c r="EB95" s="21" t="s">
        <v>34</v>
      </c>
      <c r="EC95" s="18"/>
      <c r="ED95" s="18"/>
      <c r="EE95" s="18"/>
      <c r="EF95" s="55"/>
      <c r="EG95" s="55"/>
      <c r="EH95" s="18"/>
      <c r="EI95" s="18">
        <v>0</v>
      </c>
      <c r="EJ95" s="29" t="str">
        <f>K95&amp;AY95&amp;CA95&amp;DE95&amp;DT95&amp;DW95</f>
        <v>No VigenteTSS Aprobado 4GIng No Recibida 4GAs Built No Recibido</v>
      </c>
    </row>
    <row r="96" spans="1:140" ht="12.95" hidden="1" customHeight="1">
      <c r="A96" s="30" t="str">
        <f>IFERROR(IF(VLOOKUP(B96,SEARCH!A:A,1,0)=B96,"OK",""),"")</f>
        <v/>
      </c>
      <c r="B96" s="31" t="s">
        <v>913</v>
      </c>
      <c r="C96" s="15" t="s">
        <v>914</v>
      </c>
      <c r="D96" s="16">
        <v>13</v>
      </c>
      <c r="E96" s="16">
        <v>-33.537527777777775</v>
      </c>
      <c r="F96" s="16">
        <v>-70.543969444444443</v>
      </c>
      <c r="G96" s="16" t="s">
        <v>270</v>
      </c>
      <c r="H96" s="16" t="s">
        <v>915</v>
      </c>
      <c r="I96" s="16" t="s">
        <v>916</v>
      </c>
      <c r="J96" s="16" t="s">
        <v>409</v>
      </c>
      <c r="K96" s="17" t="s">
        <v>319</v>
      </c>
      <c r="L96" s="16" t="s">
        <v>409</v>
      </c>
      <c r="M96" s="103">
        <v>5</v>
      </c>
      <c r="N96" s="18">
        <v>1</v>
      </c>
      <c r="O96" s="19" t="s">
        <v>428</v>
      </c>
      <c r="P96" s="19" t="s">
        <v>380</v>
      </c>
      <c r="Q96" s="21" t="s">
        <v>917</v>
      </c>
      <c r="R96" s="21" t="s">
        <v>322</v>
      </c>
      <c r="S96" s="21">
        <v>31</v>
      </c>
      <c r="T96" s="22">
        <v>154163</v>
      </c>
      <c r="U96" s="23">
        <v>45502</v>
      </c>
      <c r="V96" s="21" t="str">
        <f>IF(U96="","",IF(U96="TBD","TBD",IF(U96="N/A","N/A","W"&amp;TEXT(WEEKNUM(U96,21),"00")&amp;" "&amp;YEAR(U96))))</f>
        <v>W31 2024</v>
      </c>
      <c r="W96" s="23">
        <v>45502</v>
      </c>
      <c r="X96" s="23"/>
      <c r="Y96" s="23" t="str">
        <f>IF(X96="","",IF(X96="TBD","TBD",IF(X96="N/A","N/A","W"&amp;TEXT(WEEKNUM(X96,21),"00")&amp;" "&amp;YEAR(X96))))</f>
        <v/>
      </c>
      <c r="Z96" s="23">
        <v>45502</v>
      </c>
      <c r="AA96" s="23">
        <v>45504</v>
      </c>
      <c r="AB96" s="24">
        <f>+IF(Z96="",0,AA96-Z96)</f>
        <v>2</v>
      </c>
      <c r="AC96" s="21" t="s">
        <v>324</v>
      </c>
      <c r="AD96" s="21" t="s">
        <v>918</v>
      </c>
      <c r="AE96" s="23">
        <v>45504</v>
      </c>
      <c r="AF96" s="25" t="str">
        <f>IF(AE96="","",IF(AE96="TBD","TBD",IF(AE96="N/A","N/A","W"&amp;TEXT(WEEKNUM(AE96,21),"00")&amp;" "&amp;YEAR(AE96))))</f>
        <v>W31 2024</v>
      </c>
      <c r="AG96" s="21" t="s">
        <v>324</v>
      </c>
      <c r="AH96" s="21" t="s">
        <v>919</v>
      </c>
      <c r="AI96" s="23">
        <v>45504</v>
      </c>
      <c r="AJ96" s="25" t="str">
        <f>IF(AI96="","",IF(AI96="TBD","TBD",IF(AI96="N/A","N/A","W"&amp;TEXT(WEEKNUM(AI96,21),"00")&amp;" "&amp;YEAR(AI96))))</f>
        <v>W31 2024</v>
      </c>
      <c r="AK96" s="21" t="s">
        <v>459</v>
      </c>
      <c r="AL96" s="21"/>
      <c r="AM96" s="23">
        <v>45524</v>
      </c>
      <c r="AN96" s="25" t="str">
        <f>IF(AM96="","",IF(AM96="TBD","TBD",IF(AM96="N/A","N/A","W"&amp;TEXT(WEEKNUM(AM96,21),"00")&amp;" "&amp;YEAR(AM96))))</f>
        <v>W34 2024</v>
      </c>
      <c r="AO96" s="21" t="s">
        <v>324</v>
      </c>
      <c r="AP96" s="21" t="s">
        <v>920</v>
      </c>
      <c r="AQ96" s="23">
        <v>45505</v>
      </c>
      <c r="AR96" s="25" t="str">
        <f>IF(AQ96="","",IF(AQ96="TBD","TBD",IF(AQ96="N/A","N/A","W"&amp;TEXT(WEEKNUM(AQ96,21),"00")&amp;" "&amp;YEAR(AQ96))))</f>
        <v>W31 2024</v>
      </c>
      <c r="AS96" s="21" t="s">
        <v>324</v>
      </c>
      <c r="AT96" s="21">
        <v>0</v>
      </c>
      <c r="AU96" s="23">
        <v>45509</v>
      </c>
      <c r="AV96" s="25" t="s">
        <v>921</v>
      </c>
      <c r="AW96" s="23">
        <v>45524</v>
      </c>
      <c r="AX96" s="25" t="str">
        <f>IF(AW96="","",IF(AW96="TBD","TBD",IF(AW96="N/A","N/A","W"&amp;TEXT(WEEKNUM(AW96,21),"00")&amp;" "&amp;YEAR(AW96))))</f>
        <v>W34 2024</v>
      </c>
      <c r="AY96" s="21" t="s">
        <v>922</v>
      </c>
      <c r="AZ96" s="21" t="s">
        <v>328</v>
      </c>
      <c r="BA96" s="21" t="s">
        <v>329</v>
      </c>
      <c r="BB96" s="23">
        <v>45670</v>
      </c>
      <c r="BC96" s="23">
        <v>45729</v>
      </c>
      <c r="BD96" s="23">
        <v>45729</v>
      </c>
      <c r="BE96" s="25" t="str">
        <f>IF(BD96="","",IF(BD96="TBD","TBD",IF(BD96="N/A","N/A","W"&amp;TEXT(WEEKNUM(BD96,21),"00")&amp;" "&amp;YEAR(BD96))))</f>
        <v>W11 2025</v>
      </c>
      <c r="BF96" s="23">
        <v>45733</v>
      </c>
      <c r="BG96" s="25" t="str">
        <f>IF(BF96="","",IF(BF96="TBD","TBD",IF(BF96="N/A","N/A","W"&amp;TEXT(WEEKNUM(BF96,21),"00")&amp;" "&amp;YEAR(BF96))))</f>
        <v>W12 2025</v>
      </c>
      <c r="BH96" s="24">
        <f>+IF(BF96="",0,(BF96-BD96))</f>
        <v>4</v>
      </c>
      <c r="BI96" s="26" t="s">
        <v>330</v>
      </c>
      <c r="BJ96" s="26">
        <v>45693</v>
      </c>
      <c r="BK96" s="27"/>
      <c r="BL96" s="25" t="str">
        <f>IF(BK96="","",IF(BK96="TBD","TBD",IF(BK96="N/A","N/A","W"&amp;TEXT(WEEKNUM(BK96,21),"00")&amp;" "&amp;YEAR(BK96))))</f>
        <v/>
      </c>
      <c r="BM96" s="21" t="s">
        <v>330</v>
      </c>
      <c r="BN96" s="21" t="s">
        <v>923</v>
      </c>
      <c r="BO96" s="23">
        <v>45715</v>
      </c>
      <c r="BP96" s="25" t="str">
        <f>IF(BO96="","",IF(BO96="TBD","TBD",IF(BO96="N/A","N/A","W"&amp;TEXT(WEEKNUM(BO96,21),"00")&amp;" "&amp;YEAR(BO96))))</f>
        <v>W09 2025</v>
      </c>
      <c r="BQ96" s="21" t="s">
        <v>330</v>
      </c>
      <c r="BR96" s="21" t="s">
        <v>924</v>
      </c>
      <c r="BS96" s="23">
        <v>45715</v>
      </c>
      <c r="BT96" s="25" t="str">
        <f t="shared" si="25"/>
        <v>W09 2025</v>
      </c>
      <c r="BU96" s="21" t="s">
        <v>330</v>
      </c>
      <c r="BV96" s="21" t="s">
        <v>925</v>
      </c>
      <c r="BW96" s="23">
        <v>45672</v>
      </c>
      <c r="BX96" s="25" t="str">
        <f t="shared" si="26"/>
        <v>W03 2025</v>
      </c>
      <c r="BY96" s="23">
        <v>45733</v>
      </c>
      <c r="BZ96" s="25" t="str">
        <f>IF(BY96="","",IF(BY96="TBD","TBD",IF(BY96="N/A","N/A","W"&amp;TEXT(WEEKNUM(BY96,21),"00")&amp;" "&amp;YEAR(BY96))))</f>
        <v>W12 2025</v>
      </c>
      <c r="CA96" s="22" t="s">
        <v>926</v>
      </c>
      <c r="CB96" s="21" t="s">
        <v>336</v>
      </c>
      <c r="CC96" s="21" t="s">
        <v>336</v>
      </c>
      <c r="CD96" s="21" t="s">
        <v>515</v>
      </c>
      <c r="CE96" s="23"/>
      <c r="CF96" s="23">
        <v>45818</v>
      </c>
      <c r="CG96" s="23">
        <v>45897</v>
      </c>
      <c r="CH96" s="23">
        <v>45897</v>
      </c>
      <c r="CI96" s="25" t="str">
        <f>IF(CH96="","",IF(CH96="TBD","TBD",IF(CH96="N/A","N/A","W"&amp;TEXT(WEEKNUM(CH96,21),"00")&amp;" "&amp;YEAR(CH96))))</f>
        <v>W35 2025</v>
      </c>
      <c r="CJ96" s="23">
        <v>45901</v>
      </c>
      <c r="CK96" s="25" t="str">
        <f>IF(CJ96="","",IF(CJ96="TBD","TBD",IF(CJ96="N/A","N/A","W"&amp;TEXT(WEEKNUM(CJ96,21),"00")&amp;" "&amp;YEAR(CJ96))))</f>
        <v>W36 2025</v>
      </c>
      <c r="CL96" s="24">
        <f>+IF(CJ96="",0,(CJ96-CH96))</f>
        <v>4</v>
      </c>
      <c r="CM96" s="21" t="s">
        <v>339</v>
      </c>
      <c r="CN96" s="20" t="s">
        <v>927</v>
      </c>
      <c r="CO96" s="28">
        <v>45820</v>
      </c>
      <c r="CP96" s="25" t="str">
        <f>IF(CO96="","",IF(CO96="TBD","TBD",IF(CO96="N/A","N/A","W"&amp;TEXT(WEEKNUM(CO96,21),"00")&amp;" "&amp;YEAR(CO96))))</f>
        <v>W24 2025</v>
      </c>
      <c r="CQ96" s="23" t="s">
        <v>339</v>
      </c>
      <c r="CR96" s="23" t="s">
        <v>370</v>
      </c>
      <c r="CS96" s="23">
        <v>45820</v>
      </c>
      <c r="CT96" s="25" t="str">
        <f>IF(CS96="","",IF(CS96="TBD","TBD",IF(CS96="N/A","N/A","W"&amp;TEXT(WEEKNUM(CS96,21),"00")&amp;" "&amp;YEAR(CS96))))</f>
        <v>W24 2025</v>
      </c>
      <c r="CU96" s="21" t="s">
        <v>339</v>
      </c>
      <c r="CV96" s="21"/>
      <c r="CW96" s="23">
        <v>45819</v>
      </c>
      <c r="CX96" s="25" t="str">
        <f>IF(CW96="","",IF(CW96="TBD","TBD",IF(CW96="N/A","N/A","W"&amp;TEXT(WEEKNUM(CW96,21),"00")&amp;" "&amp;YEAR(CW96))))</f>
        <v>W24 2025</v>
      </c>
      <c r="CY96" s="21" t="s">
        <v>421</v>
      </c>
      <c r="CZ96" s="20" t="s">
        <v>928</v>
      </c>
      <c r="DA96" s="23">
        <v>45898</v>
      </c>
      <c r="DB96" s="25" t="str">
        <f>IF(DA96="","",IF(DA96="TBD","TBD",IF(DA96="N/A","N/A","W"&amp;TEXT(WEEKNUM(DA96,21),"00")&amp;" "&amp;YEAR(DA96))))</f>
        <v>W35 2025</v>
      </c>
      <c r="DC96" s="23">
        <v>45898</v>
      </c>
      <c r="DD96" s="25" t="str">
        <f>IF(DC96="","",IF(DC96="TBD","TBD",IF(DC96="N/A","N/A","W"&amp;TEXT(WEEKNUM(DC96,21),"00")&amp;" "&amp;YEAR(DC96))))</f>
        <v>W35 2025</v>
      </c>
      <c r="DE96" s="21" t="s">
        <v>392</v>
      </c>
      <c r="DF96" s="23"/>
      <c r="DG96" s="21" t="s">
        <v>259</v>
      </c>
      <c r="DH96" s="21">
        <v>0</v>
      </c>
      <c r="DI96" s="18"/>
      <c r="DJ96" s="18"/>
      <c r="DK96" s="21" t="s">
        <v>260</v>
      </c>
      <c r="DL96" s="21" t="s">
        <v>341</v>
      </c>
      <c r="DM96" s="21"/>
      <c r="DN96" s="23">
        <v>45910</v>
      </c>
      <c r="DO96" s="23">
        <v>45910</v>
      </c>
      <c r="DP96" s="23"/>
      <c r="DQ96" s="23" t="s">
        <v>276</v>
      </c>
      <c r="DR96" s="23"/>
      <c r="DS96" s="23"/>
      <c r="DT96" s="23"/>
      <c r="DU96" s="23"/>
      <c r="DV96" s="23">
        <v>45915</v>
      </c>
      <c r="DW96" s="23" t="s">
        <v>342</v>
      </c>
      <c r="DX96" s="23"/>
      <c r="DY96" s="18"/>
      <c r="DZ96" s="18"/>
      <c r="EA96" s="18">
        <v>4500228792</v>
      </c>
      <c r="EB96" s="21" t="s">
        <v>49</v>
      </c>
      <c r="EC96" s="18"/>
      <c r="ED96" s="18" t="s">
        <v>343</v>
      </c>
      <c r="EE96" s="18"/>
      <c r="EF96" s="55" t="s">
        <v>520</v>
      </c>
      <c r="EG96" s="55"/>
      <c r="EH96" s="18" t="s">
        <v>929</v>
      </c>
      <c r="EI96" s="18" t="s">
        <v>930</v>
      </c>
      <c r="EJ96" s="29" t="str">
        <f>K96&amp;AY96&amp;CA96&amp;DE96&amp;DT96&amp;DW96</f>
        <v>VigenteTSS Aprobado con Observaciones 4G/5GIng Aprobada 4G/5GAs Built Aprobado con Observaciones 4GOn Air</v>
      </c>
    </row>
    <row r="97" spans="1:140" ht="12.95" hidden="1" customHeight="1">
      <c r="A97" s="30" t="str">
        <f>IFERROR(IF(VLOOKUP(B97,SEARCH!A:A,1,0)=B97,"OK",""),"")</f>
        <v/>
      </c>
      <c r="B97" s="31" t="s">
        <v>931</v>
      </c>
      <c r="C97" s="15" t="s">
        <v>932</v>
      </c>
      <c r="D97" s="16">
        <v>5</v>
      </c>
      <c r="E97" s="16">
        <v>-33.006297000000004</v>
      </c>
      <c r="F97" s="16">
        <v>-71.174940000000007</v>
      </c>
      <c r="G97" s="16" t="s">
        <v>346</v>
      </c>
      <c r="H97" s="16" t="s">
        <v>933</v>
      </c>
      <c r="I97" s="16" t="s">
        <v>934</v>
      </c>
      <c r="J97" s="16" t="s">
        <v>3</v>
      </c>
      <c r="K97" s="16" t="s">
        <v>3</v>
      </c>
      <c r="L97" s="16" t="s">
        <v>247</v>
      </c>
      <c r="M97" s="103"/>
      <c r="N97" s="18"/>
      <c r="O97" s="19" t="s">
        <v>428</v>
      </c>
      <c r="P97" s="19" t="s">
        <v>380</v>
      </c>
      <c r="Q97" s="18"/>
      <c r="R97" s="21" t="s">
        <v>381</v>
      </c>
      <c r="S97" s="21" t="s">
        <v>935</v>
      </c>
      <c r="T97" s="22">
        <v>154261</v>
      </c>
      <c r="U97" s="23">
        <v>45131</v>
      </c>
      <c r="V97" s="21" t="str">
        <f>IF(U97="","",IF(U97="TBD","TBD",IF(U97="N/A","N/A","W"&amp;TEXT(WEEKNUM(U97,21),"00")&amp;" "&amp;YEAR(U97))))</f>
        <v>W30 2023</v>
      </c>
      <c r="W97" s="23">
        <v>44977</v>
      </c>
      <c r="X97" s="23"/>
      <c r="Y97" s="23" t="str">
        <f>IF(X97="","",IF(X97="TBD","TBD",IF(X97="N/A","N/A","W"&amp;TEXT(WEEKNUM(X97,21),"00")&amp;" "&amp;YEAR(X97))))</f>
        <v/>
      </c>
      <c r="Z97" s="23"/>
      <c r="AA97" s="23"/>
      <c r="AB97" s="24">
        <f>+IF(Z97="",0,AA97-Z97)</f>
        <v>0</v>
      </c>
      <c r="AC97" s="21" t="s">
        <v>324</v>
      </c>
      <c r="AD97" s="21">
        <v>0</v>
      </c>
      <c r="AE97" s="23">
        <v>45044</v>
      </c>
      <c r="AF97" s="25" t="str">
        <f>IF(AE97="","",IF(AE97="TBD","TBD",IF(AE97="N/A","N/A","W"&amp;TEXT(WEEKNUM(AE97,21),"00")&amp;" "&amp;YEAR(AE97))))</f>
        <v>W17 2023</v>
      </c>
      <c r="AG97" s="21" t="s">
        <v>324</v>
      </c>
      <c r="AH97" s="21"/>
      <c r="AI97" s="23">
        <v>45044</v>
      </c>
      <c r="AJ97" s="25" t="str">
        <f>IF(AI97="","",IF(AI97="TBD","TBD",IF(AI97="N/A","N/A","W"&amp;TEXT(WEEKNUM(AI97,21),"00")&amp;" "&amp;YEAR(AI97))))</f>
        <v>W17 2023</v>
      </c>
      <c r="AK97" s="21" t="s">
        <v>324</v>
      </c>
      <c r="AL97" s="21"/>
      <c r="AM97" s="23">
        <v>45043</v>
      </c>
      <c r="AN97" s="25" t="str">
        <f>IF(AM97="","",IF(AM97="TBD","TBD",IF(AM97="N/A","N/A","W"&amp;TEXT(WEEKNUM(AM97,21),"00")&amp;" "&amp;YEAR(AM97))))</f>
        <v>W17 2023</v>
      </c>
      <c r="AO97" s="21" t="s">
        <v>324</v>
      </c>
      <c r="AP97" s="21"/>
      <c r="AQ97" s="23">
        <v>45127</v>
      </c>
      <c r="AR97" s="25" t="str">
        <f>IF(AQ97="","",IF(AQ97="TBD","TBD",IF(AQ97="N/A","N/A","W"&amp;TEXT(WEEKNUM(AQ97,21),"00")&amp;" "&amp;YEAR(AQ97))))</f>
        <v>W29 2023</v>
      </c>
      <c r="AS97" s="21"/>
      <c r="AT97" s="21"/>
      <c r="AU97" s="23"/>
      <c r="AV97" s="25" t="s">
        <v>252</v>
      </c>
      <c r="AW97" s="23">
        <v>45044</v>
      </c>
      <c r="AX97" s="25" t="str">
        <f>IF(AW97="","",IF(AW97="TBD","TBD",IF(AW97="N/A","N/A","W"&amp;TEXT(WEEKNUM(AW97,21),"00")&amp;" "&amp;YEAR(AW97))))</f>
        <v>W17 2023</v>
      </c>
      <c r="AY97" s="21" t="s">
        <v>327</v>
      </c>
      <c r="AZ97" s="21" t="s">
        <v>328</v>
      </c>
      <c r="BA97" s="21" t="s">
        <v>255</v>
      </c>
      <c r="BB97" s="23"/>
      <c r="BC97" s="23"/>
      <c r="BD97" s="23"/>
      <c r="BE97" s="25" t="str">
        <f>IF(BD97="","",IF(BD97="TBD","TBD",IF(BD97="N/A","N/A","W"&amp;TEXT(WEEKNUM(BD97,21),"00")&amp;" "&amp;YEAR(BD97))))</f>
        <v/>
      </c>
      <c r="BF97" s="23"/>
      <c r="BG97" s="25" t="str">
        <f>IF(BF97="","",IF(BF97="TBD","TBD",IF(BF97="N/A","N/A","W"&amp;TEXT(WEEKNUM(BF97,21),"00")&amp;" "&amp;YEAR(BF97))))</f>
        <v/>
      </c>
      <c r="BH97" s="24">
        <f>+IF(BF97="",0,(BF97-BD97))</f>
        <v>0</v>
      </c>
      <c r="BI97" s="26" t="s">
        <v>256</v>
      </c>
      <c r="BJ97" s="26"/>
      <c r="BK97" s="27"/>
      <c r="BL97" s="25" t="str">
        <f>IF(BK97="","",IF(BK97="TBD","TBD",IF(BK97="N/A","N/A","W"&amp;TEXT(WEEKNUM(BK97,21),"00")&amp;" "&amp;YEAR(BK97))))</f>
        <v/>
      </c>
      <c r="BM97" s="21" t="s">
        <v>256</v>
      </c>
      <c r="BN97" s="21"/>
      <c r="BO97" s="23"/>
      <c r="BP97" s="25" t="str">
        <f>IF(BO97="","",IF(BO97="TBD","TBD",IF(BO97="N/A","N/A","W"&amp;TEXT(WEEKNUM(BO97,21),"00")&amp;" "&amp;YEAR(BO97))))</f>
        <v/>
      </c>
      <c r="BQ97" s="21" t="s">
        <v>256</v>
      </c>
      <c r="BR97" s="21"/>
      <c r="BS97" s="23"/>
      <c r="BT97" s="25" t="str">
        <f t="shared" si="25"/>
        <v/>
      </c>
      <c r="BU97" s="21" t="s">
        <v>256</v>
      </c>
      <c r="BV97" s="21"/>
      <c r="BW97" s="23"/>
      <c r="BX97" s="25" t="str">
        <f t="shared" si="26"/>
        <v/>
      </c>
      <c r="BY97" s="23"/>
      <c r="BZ97" s="25" t="str">
        <f>IF(BY97="","",IF(BY97="TBD","TBD",IF(BY97="N/A","N/A","W"&amp;TEXT(WEEKNUM(BY97,21),"00")&amp;" "&amp;YEAR(BY97))))</f>
        <v/>
      </c>
      <c r="CA97" s="21" t="s">
        <v>257</v>
      </c>
      <c r="CB97" s="21" t="s">
        <v>349</v>
      </c>
      <c r="CC97" s="21" t="s">
        <v>350</v>
      </c>
      <c r="CD97" s="21"/>
      <c r="CE97" s="23"/>
      <c r="CF97" s="23"/>
      <c r="CG97" s="23"/>
      <c r="CH97" s="23"/>
      <c r="CI97" s="25" t="str">
        <f>IF(CH97="","",IF(CH97="TBD","TBD",IF(CH97="N/A","N/A","W"&amp;TEXT(WEEKNUM(CH97,21),"00")&amp;" "&amp;YEAR(CH97))))</f>
        <v/>
      </c>
      <c r="CJ97" s="23"/>
      <c r="CK97" s="25" t="str">
        <f>IF(CJ97="","",IF(CJ97="TBD","TBD",IF(CJ97="N/A","N/A","W"&amp;TEXT(WEEKNUM(CJ97,21),"00")&amp;" "&amp;YEAR(CJ97))))</f>
        <v/>
      </c>
      <c r="CL97" s="24">
        <f>+IF(CJ97="",0,(CJ97-CH97))</f>
        <v>0</v>
      </c>
      <c r="CM97" s="21" t="s">
        <v>258</v>
      </c>
      <c r="CN97" s="21"/>
      <c r="CO97" s="23"/>
      <c r="CP97" s="25" t="str">
        <f>IF(CO97="","",IF(CO97="TBD","TBD",IF(CO97="N/A","N/A","W"&amp;TEXT(WEEKNUM(CO97,21),"00")&amp;" "&amp;YEAR(CO97))))</f>
        <v/>
      </c>
      <c r="CQ97" s="23" t="s">
        <v>258</v>
      </c>
      <c r="CR97" s="23"/>
      <c r="CS97" s="23"/>
      <c r="CT97" s="25" t="str">
        <f>IF(CS97="","",IF(CS97="TBD","TBD",IF(CS97="N/A","N/A","W"&amp;TEXT(WEEKNUM(CS97,21),"00")&amp;" "&amp;YEAR(CS97))))</f>
        <v/>
      </c>
      <c r="CU97" s="21" t="s">
        <v>258</v>
      </c>
      <c r="CV97" s="21"/>
      <c r="CW97" s="23"/>
      <c r="CX97" s="25" t="str">
        <f>IF(CW97="","",IF(CW97="TBD","TBD",IF(CW97="N/A","N/A","W"&amp;TEXT(WEEKNUM(CW97,21),"00")&amp;" "&amp;YEAR(CW97))))</f>
        <v/>
      </c>
      <c r="CY97" s="21" t="s">
        <v>258</v>
      </c>
      <c r="CZ97" s="21"/>
      <c r="DA97" s="23"/>
      <c r="DB97" s="25" t="str">
        <f>IF(DA97="","",IF(DA97="TBD","TBD",IF(DA97="N/A","N/A","W"&amp;TEXT(WEEKNUM(DA97,21),"00")&amp;" "&amp;YEAR(DA97))))</f>
        <v/>
      </c>
      <c r="DC97" s="23"/>
      <c r="DD97" s="25" t="str">
        <f>IF(DC97="","",IF(DC97="TBD","TBD",IF(DC97="N/A","N/A","W"&amp;TEXT(WEEKNUM(DC97,21),"00")&amp;" "&amp;YEAR(DC97))))</f>
        <v/>
      </c>
      <c r="DE97" s="21" t="s">
        <v>258</v>
      </c>
      <c r="DF97" s="23"/>
      <c r="DG97" s="21" t="s">
        <v>259</v>
      </c>
      <c r="DH97" s="18"/>
      <c r="DI97" s="18"/>
      <c r="DJ97" s="18"/>
      <c r="DK97" s="21" t="s">
        <v>260</v>
      </c>
      <c r="DL97" s="21" t="s">
        <v>275</v>
      </c>
      <c r="DM97" s="21"/>
      <c r="DN97" s="23"/>
      <c r="DO97" s="23"/>
      <c r="DP97" s="23"/>
      <c r="DQ97" s="23" t="s">
        <v>276</v>
      </c>
      <c r="DR97" s="23"/>
      <c r="DS97" s="23"/>
      <c r="DT97" s="23"/>
      <c r="DU97" s="23"/>
      <c r="DV97" s="23"/>
      <c r="DW97" s="23"/>
      <c r="DX97" s="23"/>
      <c r="DY97" s="18"/>
      <c r="DZ97" s="18"/>
      <c r="EA97" s="18"/>
      <c r="EB97" s="21" t="s">
        <v>34</v>
      </c>
      <c r="EC97" s="18"/>
      <c r="ED97" s="18"/>
      <c r="EE97" s="18"/>
      <c r="EF97" s="55"/>
      <c r="EG97" s="55"/>
      <c r="EH97" s="18"/>
      <c r="EI97" s="18">
        <v>0</v>
      </c>
      <c r="EJ97" s="29" t="str">
        <f>K97&amp;AY97&amp;CA97&amp;DE97&amp;DT97&amp;DW97</f>
        <v>No VigenteTSS Aprobado 4GIng No Recibida 4GAs Built No Recibido</v>
      </c>
    </row>
    <row r="98" spans="1:140" ht="12.95" hidden="1" customHeight="1">
      <c r="A98" s="30" t="str">
        <f>IFERROR(IF(VLOOKUP(B98,SEARCH!A:A,1,0)=B98,"OK",""),"")</f>
        <v/>
      </c>
      <c r="B98" s="31" t="s">
        <v>936</v>
      </c>
      <c r="C98" s="15" t="s">
        <v>937</v>
      </c>
      <c r="D98" s="16">
        <v>5</v>
      </c>
      <c r="E98" s="16">
        <v>-32.431249999999999</v>
      </c>
      <c r="F98" s="16">
        <v>-71.062439999999995</v>
      </c>
      <c r="G98" s="16" t="s">
        <v>346</v>
      </c>
      <c r="H98" s="16" t="s">
        <v>938</v>
      </c>
      <c r="I98" s="16" t="s">
        <v>939</v>
      </c>
      <c r="J98" s="16" t="s">
        <v>535</v>
      </c>
      <c r="K98" s="16" t="s">
        <v>3</v>
      </c>
      <c r="L98" s="16" t="s">
        <v>247</v>
      </c>
      <c r="M98" s="103"/>
      <c r="N98" s="18"/>
      <c r="O98" s="19" t="s">
        <v>428</v>
      </c>
      <c r="P98" s="19" t="s">
        <v>380</v>
      </c>
      <c r="Q98" s="18"/>
      <c r="R98" s="21" t="s">
        <v>381</v>
      </c>
      <c r="S98" s="21">
        <v>18</v>
      </c>
      <c r="T98" s="22">
        <v>153254</v>
      </c>
      <c r="U98" s="23">
        <v>45131</v>
      </c>
      <c r="V98" s="21" t="str">
        <f>IF(U98="","",IF(U98="TBD","TBD",IF(U98="N/A","N/A","W"&amp;TEXT(WEEKNUM(U98,21),"00")&amp;" "&amp;YEAR(U98))))</f>
        <v>W30 2023</v>
      </c>
      <c r="W98" s="23">
        <v>44977</v>
      </c>
      <c r="X98" s="23"/>
      <c r="Y98" s="23" t="str">
        <f>IF(X98="","",IF(X98="TBD","TBD",IF(X98="N/A","N/A","W"&amp;TEXT(WEEKNUM(X98,21),"00")&amp;" "&amp;YEAR(X98))))</f>
        <v/>
      </c>
      <c r="Z98" s="23"/>
      <c r="AA98" s="23"/>
      <c r="AB98" s="24">
        <f>+IF(Z98="",0,AA98-Z98)</f>
        <v>0</v>
      </c>
      <c r="AC98" s="21" t="s">
        <v>324</v>
      </c>
      <c r="AD98" s="21">
        <v>0</v>
      </c>
      <c r="AE98" s="23">
        <v>45043</v>
      </c>
      <c r="AF98" s="25" t="str">
        <f>IF(AE98="","",IF(AE98="TBD","TBD",IF(AE98="N/A","N/A","W"&amp;TEXT(WEEKNUM(AE98,21),"00")&amp;" "&amp;YEAR(AE98))))</f>
        <v>W17 2023</v>
      </c>
      <c r="AG98" s="21" t="s">
        <v>324</v>
      </c>
      <c r="AH98" s="21"/>
      <c r="AI98" s="23">
        <v>45043</v>
      </c>
      <c r="AJ98" s="25" t="str">
        <f>IF(AI98="","",IF(AI98="TBD","TBD",IF(AI98="N/A","N/A","W"&amp;TEXT(WEEKNUM(AI98,21),"00")&amp;" "&amp;YEAR(AI98))))</f>
        <v>W17 2023</v>
      </c>
      <c r="AK98" s="21" t="s">
        <v>324</v>
      </c>
      <c r="AL98" s="21"/>
      <c r="AM98" s="23">
        <v>45045</v>
      </c>
      <c r="AN98" s="25" t="str">
        <f>IF(AM98="","",IF(AM98="TBD","TBD",IF(AM98="N/A","N/A","W"&amp;TEXT(WEEKNUM(AM98,21),"00")&amp;" "&amp;YEAR(AM98))))</f>
        <v>W17 2023</v>
      </c>
      <c r="AO98" s="21" t="s">
        <v>324</v>
      </c>
      <c r="AP98" s="21"/>
      <c r="AQ98" s="23">
        <v>45127</v>
      </c>
      <c r="AR98" s="25" t="str">
        <f>IF(AQ98="","",IF(AQ98="TBD","TBD",IF(AQ98="N/A","N/A","W"&amp;TEXT(WEEKNUM(AQ98,21),"00")&amp;" "&amp;YEAR(AQ98))))</f>
        <v>W29 2023</v>
      </c>
      <c r="AS98" s="21"/>
      <c r="AT98" s="21"/>
      <c r="AU98" s="23"/>
      <c r="AV98" s="25" t="s">
        <v>252</v>
      </c>
      <c r="AW98" s="23">
        <v>45045</v>
      </c>
      <c r="AX98" s="25" t="str">
        <f>IF(AW98="","",IF(AW98="TBD","TBD",IF(AW98="N/A","N/A","W"&amp;TEXT(WEEKNUM(AW98,21),"00")&amp;" "&amp;YEAR(AW98))))</f>
        <v>W17 2023</v>
      </c>
      <c r="AY98" s="21" t="s">
        <v>327</v>
      </c>
      <c r="AZ98" s="21" t="s">
        <v>328</v>
      </c>
      <c r="BA98" s="21" t="s">
        <v>255</v>
      </c>
      <c r="BB98" s="23"/>
      <c r="BC98" s="23"/>
      <c r="BD98" s="23"/>
      <c r="BE98" s="25" t="str">
        <f>IF(BD98="","",IF(BD98="TBD","TBD",IF(BD98="N/A","N/A","W"&amp;TEXT(WEEKNUM(BD98,21),"00")&amp;" "&amp;YEAR(BD98))))</f>
        <v/>
      </c>
      <c r="BF98" s="23"/>
      <c r="BG98" s="25" t="str">
        <f>IF(BF98="","",IF(BF98="TBD","TBD",IF(BF98="N/A","N/A","W"&amp;TEXT(WEEKNUM(BF98,21),"00")&amp;" "&amp;YEAR(BF98))))</f>
        <v/>
      </c>
      <c r="BH98" s="24">
        <f>+IF(BF98="",0,(BF98-BD98))</f>
        <v>0</v>
      </c>
      <c r="BI98" s="26" t="s">
        <v>256</v>
      </c>
      <c r="BJ98" s="26"/>
      <c r="BK98" s="27"/>
      <c r="BL98" s="25" t="str">
        <f>IF(BK98="","",IF(BK98="TBD","TBD",IF(BK98="N/A","N/A","W"&amp;TEXT(WEEKNUM(BK98,21),"00")&amp;" "&amp;YEAR(BK98))))</f>
        <v/>
      </c>
      <c r="BM98" s="21" t="s">
        <v>256</v>
      </c>
      <c r="BN98" s="21"/>
      <c r="BO98" s="23"/>
      <c r="BP98" s="25" t="str">
        <f>IF(BO98="","",IF(BO98="TBD","TBD",IF(BO98="N/A","N/A","W"&amp;TEXT(WEEKNUM(BO98,21),"00")&amp;" "&amp;YEAR(BO98))))</f>
        <v/>
      </c>
      <c r="BQ98" s="21" t="s">
        <v>256</v>
      </c>
      <c r="BR98" s="21"/>
      <c r="BS98" s="23"/>
      <c r="BT98" s="25" t="str">
        <f t="shared" si="25"/>
        <v/>
      </c>
      <c r="BU98" s="21" t="s">
        <v>256</v>
      </c>
      <c r="BV98" s="21"/>
      <c r="BW98" s="23"/>
      <c r="BX98" s="25" t="str">
        <f t="shared" si="26"/>
        <v/>
      </c>
      <c r="BY98" s="23"/>
      <c r="BZ98" s="25" t="str">
        <f>IF(BY98="","",IF(BY98="TBD","TBD",IF(BY98="N/A","N/A","W"&amp;TEXT(WEEKNUM(BY98,21),"00")&amp;" "&amp;YEAR(BY98))))</f>
        <v/>
      </c>
      <c r="CA98" s="21" t="s">
        <v>257</v>
      </c>
      <c r="CB98" s="21" t="s">
        <v>349</v>
      </c>
      <c r="CC98" s="21" t="s">
        <v>350</v>
      </c>
      <c r="CD98" s="21"/>
      <c r="CE98" s="23"/>
      <c r="CF98" s="23"/>
      <c r="CG98" s="23"/>
      <c r="CH98" s="23"/>
      <c r="CI98" s="25" t="str">
        <f>IF(CH98="","",IF(CH98="TBD","TBD",IF(CH98="N/A","N/A","W"&amp;TEXT(WEEKNUM(CH98,21),"00")&amp;" "&amp;YEAR(CH98))))</f>
        <v/>
      </c>
      <c r="CJ98" s="23"/>
      <c r="CK98" s="25" t="str">
        <f>IF(CJ98="","",IF(CJ98="TBD","TBD",IF(CJ98="N/A","N/A","W"&amp;TEXT(WEEKNUM(CJ98,21),"00")&amp;" "&amp;YEAR(CJ98))))</f>
        <v/>
      </c>
      <c r="CL98" s="24">
        <f>+IF(CJ98="",0,(CJ98-CH98))</f>
        <v>0</v>
      </c>
      <c r="CM98" s="21" t="s">
        <v>258</v>
      </c>
      <c r="CN98" s="21"/>
      <c r="CO98" s="23"/>
      <c r="CP98" s="25" t="str">
        <f>IF(CO98="","",IF(CO98="TBD","TBD",IF(CO98="N/A","N/A","W"&amp;TEXT(WEEKNUM(CO98,21),"00")&amp;" "&amp;YEAR(CO98))))</f>
        <v/>
      </c>
      <c r="CQ98" s="23" t="s">
        <v>258</v>
      </c>
      <c r="CR98" s="23"/>
      <c r="CS98" s="23"/>
      <c r="CT98" s="25" t="str">
        <f>IF(CS98="","",IF(CS98="TBD","TBD",IF(CS98="N/A","N/A","W"&amp;TEXT(WEEKNUM(CS98,21),"00")&amp;" "&amp;YEAR(CS98))))</f>
        <v/>
      </c>
      <c r="CU98" s="21" t="s">
        <v>258</v>
      </c>
      <c r="CV98" s="21"/>
      <c r="CW98" s="23"/>
      <c r="CX98" s="25" t="str">
        <f>IF(CW98="","",IF(CW98="TBD","TBD",IF(CW98="N/A","N/A","W"&amp;TEXT(WEEKNUM(CW98,21),"00")&amp;" "&amp;YEAR(CW98))))</f>
        <v/>
      </c>
      <c r="CY98" s="21" t="s">
        <v>258</v>
      </c>
      <c r="CZ98" s="21"/>
      <c r="DA98" s="23"/>
      <c r="DB98" s="25" t="str">
        <f>IF(DA98="","",IF(DA98="TBD","TBD",IF(DA98="N/A","N/A","W"&amp;TEXT(WEEKNUM(DA98,21),"00")&amp;" "&amp;YEAR(DA98))))</f>
        <v/>
      </c>
      <c r="DC98" s="23"/>
      <c r="DD98" s="25" t="str">
        <f>IF(DC98="","",IF(DC98="TBD","TBD",IF(DC98="N/A","N/A","W"&amp;TEXT(WEEKNUM(DC98,21),"00")&amp;" "&amp;YEAR(DC98))))</f>
        <v/>
      </c>
      <c r="DE98" s="21" t="s">
        <v>258</v>
      </c>
      <c r="DF98" s="23"/>
      <c r="DG98" s="21" t="s">
        <v>259</v>
      </c>
      <c r="DH98" s="18"/>
      <c r="DI98" s="18"/>
      <c r="DJ98" s="18"/>
      <c r="DK98" s="21" t="s">
        <v>260</v>
      </c>
      <c r="DL98" s="21" t="s">
        <v>275</v>
      </c>
      <c r="DM98" s="21"/>
      <c r="DN98" s="23"/>
      <c r="DO98" s="23"/>
      <c r="DP98" s="23"/>
      <c r="DQ98" s="23" t="s">
        <v>276</v>
      </c>
      <c r="DR98" s="23"/>
      <c r="DS98" s="23"/>
      <c r="DT98" s="23"/>
      <c r="DU98" s="23"/>
      <c r="DV98" s="23"/>
      <c r="DW98" s="23"/>
      <c r="DX98" s="23"/>
      <c r="DY98" s="18"/>
      <c r="DZ98" s="18"/>
      <c r="EA98" s="18"/>
      <c r="EB98" s="21" t="s">
        <v>34</v>
      </c>
      <c r="EC98" s="18"/>
      <c r="ED98" s="18"/>
      <c r="EE98" s="18"/>
      <c r="EF98" s="55"/>
      <c r="EG98" s="55"/>
      <c r="EH98" s="18"/>
      <c r="EI98" s="18">
        <v>0</v>
      </c>
      <c r="EJ98" s="29" t="str">
        <f>K98&amp;AY98&amp;CA98&amp;DE98&amp;DT98&amp;DW98</f>
        <v>No VigenteTSS Aprobado 4GIng No Recibida 4GAs Built No Recibido</v>
      </c>
    </row>
    <row r="99" spans="1:140" ht="12.95" hidden="1" customHeight="1">
      <c r="A99" s="30" t="str">
        <f>IFERROR(IF(VLOOKUP(B99,SEARCH!A:A,1,0)=B99,"OK",""),"")</f>
        <v/>
      </c>
      <c r="B99" s="31" t="s">
        <v>940</v>
      </c>
      <c r="C99" s="15" t="s">
        <v>941</v>
      </c>
      <c r="D99" s="16">
        <v>5</v>
      </c>
      <c r="E99" s="16">
        <v>-33.065592000000002</v>
      </c>
      <c r="F99" s="16">
        <v>-71.421790000000001</v>
      </c>
      <c r="G99" s="16" t="s">
        <v>346</v>
      </c>
      <c r="H99" s="16" t="s">
        <v>942</v>
      </c>
      <c r="I99" s="16" t="s">
        <v>943</v>
      </c>
      <c r="J99" s="16" t="s">
        <v>318</v>
      </c>
      <c r="K99" s="16" t="s">
        <v>319</v>
      </c>
      <c r="L99" s="16" t="s">
        <v>247</v>
      </c>
      <c r="M99" s="103">
        <v>7</v>
      </c>
      <c r="N99" s="18"/>
      <c r="O99" s="19" t="s">
        <v>428</v>
      </c>
      <c r="P99" s="19" t="s">
        <v>380</v>
      </c>
      <c r="Q99" s="18"/>
      <c r="R99" s="21" t="s">
        <v>322</v>
      </c>
      <c r="S99" s="21" t="s">
        <v>944</v>
      </c>
      <c r="T99" s="22">
        <v>154257</v>
      </c>
      <c r="U99" s="23">
        <v>45131</v>
      </c>
      <c r="V99" s="21" t="str">
        <f>IF(U99="","",IF(U99="TBD","TBD",IF(U99="N/A","N/A","W"&amp;TEXT(WEEKNUM(U99,21),"00")&amp;" "&amp;YEAR(U99))))</f>
        <v>W30 2023</v>
      </c>
      <c r="W99" s="23">
        <v>44977</v>
      </c>
      <c r="X99" s="23"/>
      <c r="Y99" s="23" t="str">
        <f>IF(X99="","",IF(X99="TBD","TBD",IF(X99="N/A","N/A","W"&amp;TEXT(WEEKNUM(X99,21),"00")&amp;" "&amp;YEAR(X99))))</f>
        <v/>
      </c>
      <c r="Z99" s="23"/>
      <c r="AA99" s="23"/>
      <c r="AB99" s="24">
        <f>+IF(Z99="",0,AA99-Z99)</f>
        <v>0</v>
      </c>
      <c r="AC99" s="21" t="s">
        <v>324</v>
      </c>
      <c r="AD99" s="21">
        <v>0</v>
      </c>
      <c r="AE99" s="23">
        <v>45044</v>
      </c>
      <c r="AF99" s="25" t="str">
        <f>IF(AE99="","",IF(AE99="TBD","TBD",IF(AE99="N/A","N/A","W"&amp;TEXT(WEEKNUM(AE99,21),"00")&amp;" "&amp;YEAR(AE99))))</f>
        <v>W17 2023</v>
      </c>
      <c r="AG99" s="21" t="s">
        <v>324</v>
      </c>
      <c r="AH99" s="21" t="s">
        <v>945</v>
      </c>
      <c r="AI99" s="23">
        <v>45043</v>
      </c>
      <c r="AJ99" s="25" t="str">
        <f>IF(AI99="","",IF(AI99="TBD","TBD",IF(AI99="N/A","N/A","W"&amp;TEXT(WEEKNUM(AI99,21),"00")&amp;" "&amp;YEAR(AI99))))</f>
        <v>W17 2023</v>
      </c>
      <c r="AK99" s="21" t="s">
        <v>324</v>
      </c>
      <c r="AL99" s="21"/>
      <c r="AM99" s="23">
        <v>45045</v>
      </c>
      <c r="AN99" s="25" t="str">
        <f>IF(AM99="","",IF(AM99="TBD","TBD",IF(AM99="N/A","N/A","W"&amp;TEXT(WEEKNUM(AM99,21),"00")&amp;" "&amp;YEAR(AM99))))</f>
        <v>W17 2023</v>
      </c>
      <c r="AO99" s="21" t="s">
        <v>324</v>
      </c>
      <c r="AP99" s="21"/>
      <c r="AQ99" s="23">
        <v>45127</v>
      </c>
      <c r="AR99" s="25" t="str">
        <f>IF(AQ99="","",IF(AQ99="TBD","TBD",IF(AQ99="N/A","N/A","W"&amp;TEXT(WEEKNUM(AQ99,21),"00")&amp;" "&amp;YEAR(AQ99))))</f>
        <v>W29 2023</v>
      </c>
      <c r="AS99" s="21"/>
      <c r="AT99" s="21"/>
      <c r="AU99" s="23"/>
      <c r="AV99" s="25" t="s">
        <v>252</v>
      </c>
      <c r="AW99" s="23">
        <v>45045</v>
      </c>
      <c r="AX99" s="25" t="str">
        <f>IF(AW99="","",IF(AW99="TBD","TBD",IF(AW99="N/A","N/A","W"&amp;TEXT(WEEKNUM(AW99,21),"00")&amp;" "&amp;YEAR(AW99))))</f>
        <v>W17 2023</v>
      </c>
      <c r="AY99" s="21" t="s">
        <v>327</v>
      </c>
      <c r="AZ99" s="21" t="s">
        <v>328</v>
      </c>
      <c r="BA99" s="21" t="s">
        <v>329</v>
      </c>
      <c r="BB99" s="23">
        <v>45793</v>
      </c>
      <c r="BC99" s="23">
        <v>45810</v>
      </c>
      <c r="BD99" s="23">
        <v>45811</v>
      </c>
      <c r="BE99" s="25" t="str">
        <f>IF(BD99="","",IF(BD99="TBD","TBD",IF(BD99="N/A","N/A","W"&amp;TEXT(WEEKNUM(BD99,21),"00")&amp;" "&amp;YEAR(BD99))))</f>
        <v>W23 2025</v>
      </c>
      <c r="BF99" s="23">
        <v>45814</v>
      </c>
      <c r="BG99" s="25" t="str">
        <f>IF(BF99="","",IF(BF99="TBD","TBD",IF(BF99="N/A","N/A","W"&amp;TEXT(WEEKNUM(BF99,21),"00")&amp;" "&amp;YEAR(BF99))))</f>
        <v>W23 2025</v>
      </c>
      <c r="BH99" s="24">
        <f>+IF(BF99="",0,(BF99-BD99))</f>
        <v>3</v>
      </c>
      <c r="BI99" s="26" t="s">
        <v>330</v>
      </c>
      <c r="BJ99" s="39" t="s">
        <v>946</v>
      </c>
      <c r="BK99" s="27">
        <v>45797</v>
      </c>
      <c r="BL99" s="25" t="str">
        <f>IF(BK99="","",IF(BK99="TBD","TBD",IF(BK99="N/A","N/A","W"&amp;TEXT(WEEKNUM(BK99,21),"00")&amp;" "&amp;YEAR(BK99))))</f>
        <v>W21 2025</v>
      </c>
      <c r="BM99" s="21" t="s">
        <v>330</v>
      </c>
      <c r="BN99" s="40" t="s">
        <v>566</v>
      </c>
      <c r="BO99" s="23">
        <v>45804</v>
      </c>
      <c r="BP99" s="25" t="str">
        <f>IF(BO99="","",IF(BO99="TBD","TBD",IF(BO99="N/A","N/A","W"&amp;TEXT(WEEKNUM(BO99,21),"00")&amp;" "&amp;YEAR(BO99))))</f>
        <v>W22 2025</v>
      </c>
      <c r="BQ99" s="21" t="s">
        <v>330</v>
      </c>
      <c r="BR99" s="20" t="s">
        <v>947</v>
      </c>
      <c r="BS99" s="23">
        <v>45799</v>
      </c>
      <c r="BT99" s="25" t="str">
        <f t="shared" si="25"/>
        <v>W21 2025</v>
      </c>
      <c r="BU99" s="21" t="s">
        <v>330</v>
      </c>
      <c r="BV99" s="41" t="s">
        <v>488</v>
      </c>
      <c r="BW99" s="23">
        <v>45802</v>
      </c>
      <c r="BX99" s="25" t="str">
        <f t="shared" si="26"/>
        <v>W21 2025</v>
      </c>
      <c r="BY99" s="23">
        <v>45811</v>
      </c>
      <c r="BZ99" s="25" t="str">
        <f>IF(BY99="","",IF(BY99="TBD","TBD",IF(BY99="N/A","N/A","W"&amp;TEXT(WEEKNUM(BY99,21),"00")&amp;" "&amp;YEAR(BY99))))</f>
        <v>W23 2025</v>
      </c>
      <c r="CA99" s="22" t="s">
        <v>335</v>
      </c>
      <c r="CB99" s="21" t="s">
        <v>336</v>
      </c>
      <c r="CC99" s="21" t="s">
        <v>336</v>
      </c>
      <c r="CD99" s="21" t="s">
        <v>515</v>
      </c>
      <c r="CE99" s="23"/>
      <c r="CF99" s="23">
        <v>45860</v>
      </c>
      <c r="CG99" s="23"/>
      <c r="CH99" s="23">
        <v>45860</v>
      </c>
      <c r="CI99" s="25" t="str">
        <f>IF(CH99="","",IF(CH99="TBD","TBD",IF(CH99="N/A","N/A","W"&amp;TEXT(WEEKNUM(CH99,21),"00")&amp;" "&amp;YEAR(CH99))))</f>
        <v>W30 2025</v>
      </c>
      <c r="CJ99" s="23">
        <v>45863</v>
      </c>
      <c r="CK99" s="25" t="str">
        <f>IF(CJ99="","",IF(CJ99="TBD","TBD",IF(CJ99="N/A","N/A","W"&amp;TEXT(WEEKNUM(CJ99,21),"00")&amp;" "&amp;YEAR(CJ99))))</f>
        <v>W30 2025</v>
      </c>
      <c r="CL99" s="24">
        <f>+IF(CJ99="",0,(CJ99-CH99))</f>
        <v>3</v>
      </c>
      <c r="CM99" s="21" t="s">
        <v>339</v>
      </c>
      <c r="CN99" s="20" t="s">
        <v>948</v>
      </c>
      <c r="CO99" s="23">
        <v>45860</v>
      </c>
      <c r="CP99" s="25" t="str">
        <f>IF(CO99="","",IF(CO99="TBD","TBD",IF(CO99="N/A","N/A","W"&amp;TEXT(WEEKNUM(CO99,21),"00")&amp;" "&amp;YEAR(CO99))))</f>
        <v>W30 2025</v>
      </c>
      <c r="CQ99" s="21" t="s">
        <v>339</v>
      </c>
      <c r="CR99" s="23"/>
      <c r="CS99" s="23">
        <v>45861</v>
      </c>
      <c r="CT99" s="25" t="str">
        <f>IF(CS99="","",IF(CS99="TBD","TBD",IF(CS99="N/A","N/A","W"&amp;TEXT(WEEKNUM(CS99,21),"00")&amp;" "&amp;YEAR(CS99))))</f>
        <v>W30 2025</v>
      </c>
      <c r="CU99" s="21" t="s">
        <v>421</v>
      </c>
      <c r="CV99" s="20" t="s">
        <v>949</v>
      </c>
      <c r="CW99" s="23">
        <v>45865</v>
      </c>
      <c r="CX99" s="25" t="str">
        <f>IF(CW99="","",IF(CW99="TBD","TBD",IF(CW99="N/A","N/A","W"&amp;TEXT(WEEKNUM(CW99,21),"00")&amp;" "&amp;YEAR(CW99))))</f>
        <v>W30 2025</v>
      </c>
      <c r="CY99" s="21" t="s">
        <v>339</v>
      </c>
      <c r="CZ99" s="20" t="s">
        <v>950</v>
      </c>
      <c r="DA99" s="23">
        <v>46049</v>
      </c>
      <c r="DB99" s="25" t="str">
        <f>IF(DA99="","",IF(DA99="TBD","TBD",IF(DA99="N/A","N/A","W"&amp;TEXT(WEEKNUM(DA99,21),"00")&amp;" "&amp;YEAR(DA99))))</f>
        <v>W05 2026</v>
      </c>
      <c r="DC99" s="23">
        <v>45891</v>
      </c>
      <c r="DD99" s="25" t="str">
        <f>IF(DC99="","",IF(DC99="TBD","TBD",IF(DC99="N/A","N/A","W"&amp;TEXT(WEEKNUM(DC99,21),"00")&amp;" "&amp;YEAR(DC99))))</f>
        <v>W34 2025</v>
      </c>
      <c r="DE99" s="21" t="s">
        <v>392</v>
      </c>
      <c r="DF99" s="23"/>
      <c r="DG99" s="21" t="s">
        <v>259</v>
      </c>
      <c r="DH99" s="18"/>
      <c r="DI99" s="18"/>
      <c r="DJ99" s="18"/>
      <c r="DK99" s="21" t="s">
        <v>260</v>
      </c>
      <c r="DL99" s="21" t="s">
        <v>341</v>
      </c>
      <c r="DM99" s="21"/>
      <c r="DN99" s="23">
        <v>45975</v>
      </c>
      <c r="DO99" s="23">
        <v>45975</v>
      </c>
      <c r="DP99" s="23"/>
      <c r="DQ99" s="23" t="s">
        <v>276</v>
      </c>
      <c r="DR99" s="23"/>
      <c r="DS99" s="23"/>
      <c r="DT99" s="23"/>
      <c r="DU99" s="23">
        <v>45894</v>
      </c>
      <c r="DV99" s="23">
        <v>46051</v>
      </c>
      <c r="DW99" s="23" t="s">
        <v>342</v>
      </c>
      <c r="DX99" s="23"/>
      <c r="DY99" s="18"/>
      <c r="DZ99" s="18"/>
      <c r="EA99" s="18">
        <v>4500228792</v>
      </c>
      <c r="EB99" s="21" t="s">
        <v>41</v>
      </c>
      <c r="EC99" s="18"/>
      <c r="ED99" s="18" t="s">
        <v>343</v>
      </c>
      <c r="EE99" s="18"/>
      <c r="EF99" s="55" t="s">
        <v>520</v>
      </c>
      <c r="EG99" s="55"/>
      <c r="EH99" s="18"/>
      <c r="EI99" s="18">
        <v>0</v>
      </c>
      <c r="EJ99" s="29" t="str">
        <f>K99&amp;AY99&amp;CA99&amp;DE99&amp;DT99&amp;DW99</f>
        <v>VigenteTSS Aprobado 4GIng Aprobada 4GAs Built Aprobado con Observaciones 4GOn Air</v>
      </c>
    </row>
    <row r="100" spans="1:140" ht="12.95" hidden="1" customHeight="1">
      <c r="A100" s="30" t="str">
        <f>IFERROR(IF(VLOOKUP(B100,SEARCH!A:A,1,0)=B100,"OK",""),"")</f>
        <v/>
      </c>
      <c r="B100" s="31" t="s">
        <v>951</v>
      </c>
      <c r="C100" s="15" t="s">
        <v>952</v>
      </c>
      <c r="D100" s="16">
        <v>5</v>
      </c>
      <c r="E100" s="16">
        <v>-32.749099999999999</v>
      </c>
      <c r="F100" s="16">
        <v>-70.720799999999997</v>
      </c>
      <c r="G100" s="16" t="s">
        <v>346</v>
      </c>
      <c r="H100" s="16" t="s">
        <v>953</v>
      </c>
      <c r="I100" s="16" t="s">
        <v>954</v>
      </c>
      <c r="J100" s="16" t="s">
        <v>379</v>
      </c>
      <c r="K100" s="17" t="s">
        <v>319</v>
      </c>
      <c r="L100" s="16" t="s">
        <v>247</v>
      </c>
      <c r="M100" s="19" t="s">
        <v>320</v>
      </c>
      <c r="N100" s="21"/>
      <c r="O100" s="19" t="s">
        <v>428</v>
      </c>
      <c r="P100" s="19" t="s">
        <v>380</v>
      </c>
      <c r="Q100" s="18"/>
      <c r="R100" s="21" t="s">
        <v>381</v>
      </c>
      <c r="S100" s="21">
        <v>14</v>
      </c>
      <c r="T100" s="22">
        <v>152524</v>
      </c>
      <c r="U100" s="23">
        <v>45131</v>
      </c>
      <c r="V100" s="21" t="str">
        <f>IF(U100="","",IF(U100="TBD","TBD",IF(U100="N/A","N/A","W"&amp;TEXT(WEEKNUM(U100,21),"00")&amp;" "&amp;YEAR(U100))))</f>
        <v>W30 2023</v>
      </c>
      <c r="W100" s="23">
        <v>44977</v>
      </c>
      <c r="X100" s="23"/>
      <c r="Y100" s="23" t="str">
        <f>IF(X100="","",IF(X100="TBD","TBD",IF(X100="N/A","N/A","W"&amp;TEXT(WEEKNUM(X100,21),"00")&amp;" "&amp;YEAR(X100))))</f>
        <v/>
      </c>
      <c r="Z100" s="23"/>
      <c r="AA100" s="23"/>
      <c r="AB100" s="24">
        <f>+IF(Z100="",0,AA100-Z100)</f>
        <v>0</v>
      </c>
      <c r="AC100" s="21" t="s">
        <v>324</v>
      </c>
      <c r="AD100" s="21">
        <v>0</v>
      </c>
      <c r="AE100" s="23">
        <v>45044</v>
      </c>
      <c r="AF100" s="25" t="str">
        <f>IF(AE100="","",IF(AE100="TBD","TBD",IF(AE100="N/A","N/A","W"&amp;TEXT(WEEKNUM(AE100,21),"00")&amp;" "&amp;YEAR(AE100))))</f>
        <v>W17 2023</v>
      </c>
      <c r="AG100" s="21" t="s">
        <v>324</v>
      </c>
      <c r="AH100" s="21"/>
      <c r="AI100" s="23">
        <v>45175</v>
      </c>
      <c r="AJ100" s="25" t="str">
        <f>IF(AI100="","",IF(AI100="TBD","TBD",IF(AI100="N/A","N/A","W"&amp;TEXT(WEEKNUM(AI100,21),"00")&amp;" "&amp;YEAR(AI100))))</f>
        <v>W36 2023</v>
      </c>
      <c r="AK100" s="21" t="s">
        <v>324</v>
      </c>
      <c r="AL100" s="21"/>
      <c r="AM100" s="23">
        <v>45043</v>
      </c>
      <c r="AN100" s="25" t="str">
        <f>IF(AM100="","",IF(AM100="TBD","TBD",IF(AM100="N/A","N/A","W"&amp;TEXT(WEEKNUM(AM100,21),"00")&amp;" "&amp;YEAR(AM100))))</f>
        <v>W17 2023</v>
      </c>
      <c r="AO100" s="21" t="s">
        <v>324</v>
      </c>
      <c r="AP100" s="21"/>
      <c r="AQ100" s="23">
        <v>45127</v>
      </c>
      <c r="AR100" s="25" t="str">
        <f>IF(AQ100="","",IF(AQ100="TBD","TBD",IF(AQ100="N/A","N/A","W"&amp;TEXT(WEEKNUM(AQ100,21),"00")&amp;" "&amp;YEAR(AQ100))))</f>
        <v>W29 2023</v>
      </c>
      <c r="AS100" s="21"/>
      <c r="AT100" s="21"/>
      <c r="AU100" s="23"/>
      <c r="AV100" s="25" t="s">
        <v>252</v>
      </c>
      <c r="AW100" s="23">
        <v>45177</v>
      </c>
      <c r="AX100" s="25" t="str">
        <f>IF(AW100="","",IF(AW100="TBD","TBD",IF(AW100="N/A","N/A","W"&amp;TEXT(WEEKNUM(AW100,21),"00")&amp;" "&amp;YEAR(AW100))))</f>
        <v>W36 2023</v>
      </c>
      <c r="AY100" s="21" t="s">
        <v>327</v>
      </c>
      <c r="AZ100" s="21" t="s">
        <v>328</v>
      </c>
      <c r="BA100" s="21" t="s">
        <v>329</v>
      </c>
      <c r="BB100" s="23">
        <v>45446</v>
      </c>
      <c r="BC100" s="23"/>
      <c r="BD100" s="23">
        <v>45446</v>
      </c>
      <c r="BE100" s="25" t="str">
        <f>IF(BD100="","",IF(BD100="TBD","TBD",IF(BD100="N/A","N/A","W"&amp;TEXT(WEEKNUM(BD100,21),"00")&amp;" "&amp;YEAR(BD100))))</f>
        <v>W23 2024</v>
      </c>
      <c r="BF100" s="23"/>
      <c r="BG100" s="25" t="str">
        <f>IF(BF100="","",IF(BF100="TBD","TBD",IF(BF100="N/A","N/A","W"&amp;TEXT(WEEKNUM(BF100,21),"00")&amp;" "&amp;YEAR(BF100))))</f>
        <v/>
      </c>
      <c r="BH100" s="24">
        <f>+IF(BF100="",0,(BF100-BD100))</f>
        <v>0</v>
      </c>
      <c r="BI100" s="26" t="s">
        <v>330</v>
      </c>
      <c r="BJ100" s="18"/>
      <c r="BK100" s="27">
        <v>45461</v>
      </c>
      <c r="BL100" s="25" t="str">
        <f>IF(BK100="","",IF(BK100="TBD","TBD",IF(BK100="N/A","N/A","W"&amp;TEXT(WEEKNUM(BK100,21),"00")&amp;" "&amp;YEAR(BK100))))</f>
        <v>W25 2024</v>
      </c>
      <c r="BM100" s="21" t="s">
        <v>330</v>
      </c>
      <c r="BN100" s="21" t="s">
        <v>566</v>
      </c>
      <c r="BO100" s="23">
        <v>45475</v>
      </c>
      <c r="BP100" s="25" t="str">
        <f>IF(BO100="","",IF(BO100="TBD","TBD",IF(BO100="N/A","N/A","W"&amp;TEXT(WEEKNUM(BO100,21),"00")&amp;" "&amp;YEAR(BO100))))</f>
        <v>W27 2024</v>
      </c>
      <c r="BQ100" s="21" t="s">
        <v>330</v>
      </c>
      <c r="BR100" s="21"/>
      <c r="BS100" s="23">
        <v>45464</v>
      </c>
      <c r="BT100" s="25" t="str">
        <f t="shared" si="25"/>
        <v>W25 2024</v>
      </c>
      <c r="BU100" s="21" t="s">
        <v>330</v>
      </c>
      <c r="BV100" s="33" t="s">
        <v>955</v>
      </c>
      <c r="BW100" s="23">
        <v>45461</v>
      </c>
      <c r="BX100" s="25" t="str">
        <f t="shared" si="26"/>
        <v>W25 2024</v>
      </c>
      <c r="BY100" s="23">
        <v>45474</v>
      </c>
      <c r="BZ100" s="25" t="str">
        <f>IF(BY100="","",IF(BY100="TBD","TBD",IF(BY100="N/A","N/A","W"&amp;TEXT(WEEKNUM(BY100,21),"00")&amp;" "&amp;YEAR(BY100))))</f>
        <v>W27 2024</v>
      </c>
      <c r="CA100" s="22" t="s">
        <v>335</v>
      </c>
      <c r="CB100" s="21" t="s">
        <v>336</v>
      </c>
      <c r="CC100" s="21" t="s">
        <v>336</v>
      </c>
      <c r="CD100" s="21"/>
      <c r="CE100" s="23"/>
      <c r="CF100" s="23"/>
      <c r="CG100" s="23"/>
      <c r="CH100" s="23"/>
      <c r="CI100" s="25" t="str">
        <f>IF(CH100="","",IF(CH100="TBD","TBD",IF(CH100="N/A","N/A","W"&amp;TEXT(WEEKNUM(CH100,21),"00")&amp;" "&amp;YEAR(CH100))))</f>
        <v/>
      </c>
      <c r="CJ100" s="23"/>
      <c r="CK100" s="25" t="str">
        <f>IF(CJ100="","",IF(CJ100="TBD","TBD",IF(CJ100="N/A","N/A","W"&amp;TEXT(WEEKNUM(CJ100,21),"00")&amp;" "&amp;YEAR(CJ100))))</f>
        <v/>
      </c>
      <c r="CL100" s="24">
        <f>+IF(CJ100="",0,(CJ100-CH100))</f>
        <v>0</v>
      </c>
      <c r="CM100" s="21" t="s">
        <v>388</v>
      </c>
      <c r="CN100" s="21" t="s">
        <v>956</v>
      </c>
      <c r="CO100" s="23">
        <v>45565</v>
      </c>
      <c r="CP100" s="25" t="str">
        <f>IF(CO100="","",IF(CO100="TBD","TBD",IF(CO100="N/A","N/A","W"&amp;TEXT(WEEKNUM(CO100,21),"00")&amp;" "&amp;YEAR(CO100))))</f>
        <v>W40 2024</v>
      </c>
      <c r="CQ100" s="23" t="s">
        <v>339</v>
      </c>
      <c r="CR100" s="23" t="s">
        <v>399</v>
      </c>
      <c r="CS100" s="23">
        <v>45566</v>
      </c>
      <c r="CT100" s="25" t="str">
        <f>IF(CS100="","",IF(CS100="TBD","TBD",IF(CS100="N/A","N/A","W"&amp;TEXT(WEEKNUM(CS100,21),"00")&amp;" "&amp;YEAR(CS100))))</f>
        <v>W40 2024</v>
      </c>
      <c r="CU100" s="21" t="s">
        <v>339</v>
      </c>
      <c r="CV100" s="21"/>
      <c r="CW100" s="23">
        <v>45565</v>
      </c>
      <c r="CX100" s="25" t="str">
        <f>IF(CW100="","",IF(CW100="TBD","TBD",IF(CW100="N/A","N/A","W"&amp;TEXT(WEEKNUM(CW100,21),"00")&amp;" "&amp;YEAR(CW100))))</f>
        <v>W40 2024</v>
      </c>
      <c r="CY100" s="21" t="s">
        <v>388</v>
      </c>
      <c r="CZ100" s="21" t="s">
        <v>957</v>
      </c>
      <c r="DA100" s="23">
        <v>45565</v>
      </c>
      <c r="DB100" s="25" t="str">
        <f>IF(DA100="","",IF(DA100="TBD","TBD",IF(DA100="N/A","N/A","W"&amp;TEXT(WEEKNUM(DA100,21),"00")&amp;" "&amp;YEAR(DA100))))</f>
        <v>W40 2024</v>
      </c>
      <c r="DC100" s="23">
        <v>45566</v>
      </c>
      <c r="DD100" s="25" t="str">
        <f>IF(DC100="","",IF(DC100="TBD","TBD",IF(DC100="N/A","N/A","W"&amp;TEXT(WEEKNUM(DC100,21),"00")&amp;" "&amp;YEAR(DC100))))</f>
        <v>W40 2024</v>
      </c>
      <c r="DE100" s="21" t="s">
        <v>392</v>
      </c>
      <c r="DF100" s="23"/>
      <c r="DG100" s="21" t="s">
        <v>259</v>
      </c>
      <c r="DH100" s="21">
        <v>0</v>
      </c>
      <c r="DI100" s="18"/>
      <c r="DJ100" s="18"/>
      <c r="DK100" s="21" t="s">
        <v>260</v>
      </c>
      <c r="DL100" s="21" t="s">
        <v>341</v>
      </c>
      <c r="DM100" s="21"/>
      <c r="DN100" s="23">
        <v>45673</v>
      </c>
      <c r="DO100" s="23">
        <v>45673</v>
      </c>
      <c r="DP100" s="23"/>
      <c r="DQ100" s="23" t="s">
        <v>276</v>
      </c>
      <c r="DR100" s="23"/>
      <c r="DS100" s="23">
        <v>45681</v>
      </c>
      <c r="DT100" s="23" t="s">
        <v>502</v>
      </c>
      <c r="DU100" s="23"/>
      <c r="DV100" s="23">
        <v>45681</v>
      </c>
      <c r="DW100" s="23" t="s">
        <v>342</v>
      </c>
      <c r="DX100" s="23"/>
      <c r="DY100" s="18"/>
      <c r="DZ100" s="18" t="s">
        <v>503</v>
      </c>
      <c r="EA100" s="18" t="s">
        <v>504</v>
      </c>
      <c r="EB100" s="21" t="s">
        <v>41</v>
      </c>
      <c r="EC100" s="18" t="s">
        <v>234</v>
      </c>
      <c r="ED100" s="18"/>
      <c r="EE100" s="18"/>
      <c r="EF100" s="55"/>
      <c r="EG100" s="55"/>
      <c r="EH100" s="18"/>
      <c r="EI100" s="18">
        <v>0</v>
      </c>
      <c r="EJ100" s="29" t="str">
        <f>K100&amp;AY100&amp;CA100&amp;DE100&amp;DT100&amp;DW100</f>
        <v>VigenteTSS Aprobado 4GIng Aprobada 4GAs Built Aprobado con Observaciones 4GIntegradoOn Air</v>
      </c>
    </row>
    <row r="101" spans="1:140" ht="12.95" hidden="1" customHeight="1">
      <c r="A101" s="30" t="str">
        <f>IFERROR(IF(VLOOKUP(B101,SEARCH!A:A,1,0)=B101,"OK",""),"")</f>
        <v/>
      </c>
      <c r="B101" s="31" t="s">
        <v>958</v>
      </c>
      <c r="C101" s="15" t="s">
        <v>959</v>
      </c>
      <c r="D101" s="16">
        <v>5</v>
      </c>
      <c r="E101" s="16">
        <v>-32.439399999999999</v>
      </c>
      <c r="F101" s="16">
        <v>-71.197800000000001</v>
      </c>
      <c r="G101" s="16" t="s">
        <v>346</v>
      </c>
      <c r="H101" s="16" t="s">
        <v>960</v>
      </c>
      <c r="I101" s="16" t="s">
        <v>961</v>
      </c>
      <c r="J101" s="16" t="s">
        <v>3</v>
      </c>
      <c r="K101" s="16" t="s">
        <v>3</v>
      </c>
      <c r="L101" s="16" t="s">
        <v>247</v>
      </c>
      <c r="M101" s="103"/>
      <c r="N101" s="18"/>
      <c r="O101" s="19" t="s">
        <v>428</v>
      </c>
      <c r="P101" s="19" t="s">
        <v>380</v>
      </c>
      <c r="Q101" s="18"/>
      <c r="R101" s="21" t="s">
        <v>381</v>
      </c>
      <c r="S101" s="21" t="s">
        <v>962</v>
      </c>
      <c r="T101" s="22">
        <v>151793</v>
      </c>
      <c r="U101" s="23">
        <v>45131</v>
      </c>
      <c r="V101" s="21" t="str">
        <f>IF(U101="","",IF(U101="TBD","TBD",IF(U101="N/A","N/A","W"&amp;TEXT(WEEKNUM(U101,21),"00")&amp;" "&amp;YEAR(U101))))</f>
        <v>W30 2023</v>
      </c>
      <c r="W101" s="23">
        <v>44977</v>
      </c>
      <c r="X101" s="23"/>
      <c r="Y101" s="23" t="str">
        <f>IF(X101="","",IF(X101="TBD","TBD",IF(X101="N/A","N/A","W"&amp;TEXT(WEEKNUM(X101,21),"00")&amp;" "&amp;YEAR(X101))))</f>
        <v/>
      </c>
      <c r="Z101" s="23"/>
      <c r="AA101" s="23"/>
      <c r="AB101" s="24">
        <f>+IF(Z101="",0,AA101-Z101)</f>
        <v>0</v>
      </c>
      <c r="AC101" s="21" t="s">
        <v>324</v>
      </c>
      <c r="AD101" s="21">
        <v>0</v>
      </c>
      <c r="AE101" s="23">
        <v>45040</v>
      </c>
      <c r="AF101" s="25" t="str">
        <f>IF(AE101="","",IF(AE101="TBD","TBD",IF(AE101="N/A","N/A","W"&amp;TEXT(WEEKNUM(AE101,21),"00")&amp;" "&amp;YEAR(AE101))))</f>
        <v>W17 2023</v>
      </c>
      <c r="AG101" s="21" t="s">
        <v>324</v>
      </c>
      <c r="AH101" s="21"/>
      <c r="AI101" s="23">
        <v>44980</v>
      </c>
      <c r="AJ101" s="25" t="str">
        <f>IF(AI101="","",IF(AI101="TBD","TBD",IF(AI101="N/A","N/A","W"&amp;TEXT(WEEKNUM(AI101,21),"00")&amp;" "&amp;YEAR(AI101))))</f>
        <v>W08 2023</v>
      </c>
      <c r="AK101" s="21" t="s">
        <v>324</v>
      </c>
      <c r="AL101" s="21"/>
      <c r="AM101" s="23">
        <v>44980</v>
      </c>
      <c r="AN101" s="25" t="str">
        <f>IF(AM101="","",IF(AM101="TBD","TBD",IF(AM101="N/A","N/A","W"&amp;TEXT(WEEKNUM(AM101,21),"00")&amp;" "&amp;YEAR(AM101))))</f>
        <v>W08 2023</v>
      </c>
      <c r="AO101" s="21" t="s">
        <v>324</v>
      </c>
      <c r="AP101" s="21"/>
      <c r="AQ101" s="23">
        <v>44981</v>
      </c>
      <c r="AR101" s="25" t="str">
        <f>IF(AQ101="","",IF(AQ101="TBD","TBD",IF(AQ101="N/A","N/A","W"&amp;TEXT(WEEKNUM(AQ101,21),"00")&amp;" "&amp;YEAR(AQ101))))</f>
        <v>W08 2023</v>
      </c>
      <c r="AS101" s="21"/>
      <c r="AT101" s="21"/>
      <c r="AU101" s="23"/>
      <c r="AV101" s="25" t="s">
        <v>252</v>
      </c>
      <c r="AW101" s="23">
        <v>45040</v>
      </c>
      <c r="AX101" s="25" t="str">
        <f>IF(AW101="","",IF(AW101="TBD","TBD",IF(AW101="N/A","N/A","W"&amp;TEXT(WEEKNUM(AW101,21),"00")&amp;" "&amp;YEAR(AW101))))</f>
        <v>W17 2023</v>
      </c>
      <c r="AY101" s="21" t="s">
        <v>327</v>
      </c>
      <c r="AZ101" s="21" t="s">
        <v>328</v>
      </c>
      <c r="BA101" s="21" t="s">
        <v>255</v>
      </c>
      <c r="BB101" s="23"/>
      <c r="BC101" s="23"/>
      <c r="BD101" s="23"/>
      <c r="BE101" s="25" t="str">
        <f>IF(BD101="","",IF(BD101="TBD","TBD",IF(BD101="N/A","N/A","W"&amp;TEXT(WEEKNUM(BD101,21),"00")&amp;" "&amp;YEAR(BD101))))</f>
        <v/>
      </c>
      <c r="BF101" s="23"/>
      <c r="BG101" s="25" t="str">
        <f>IF(BF101="","",IF(BF101="TBD","TBD",IF(BF101="N/A","N/A","W"&amp;TEXT(WEEKNUM(BF101,21),"00")&amp;" "&amp;YEAR(BF101))))</f>
        <v/>
      </c>
      <c r="BH101" s="24">
        <f>+IF(BF101="",0,(BF101-BD101))</f>
        <v>0</v>
      </c>
      <c r="BI101" s="26" t="s">
        <v>256</v>
      </c>
      <c r="BJ101" s="26"/>
      <c r="BK101" s="27"/>
      <c r="BL101" s="25" t="str">
        <f>IF(BK101="","",IF(BK101="TBD","TBD",IF(BK101="N/A","N/A","W"&amp;TEXT(WEEKNUM(BK101,21),"00")&amp;" "&amp;YEAR(BK101))))</f>
        <v/>
      </c>
      <c r="BM101" s="21" t="s">
        <v>256</v>
      </c>
      <c r="BN101" s="21"/>
      <c r="BO101" s="23"/>
      <c r="BP101" s="25" t="str">
        <f>IF(BO101="","",IF(BO101="TBD","TBD",IF(BO101="N/A","N/A","W"&amp;TEXT(WEEKNUM(BO101,21),"00")&amp;" "&amp;YEAR(BO101))))</f>
        <v/>
      </c>
      <c r="BQ101" s="21" t="s">
        <v>256</v>
      </c>
      <c r="BR101" s="21"/>
      <c r="BS101" s="23"/>
      <c r="BT101" s="25" t="str">
        <f t="shared" si="25"/>
        <v/>
      </c>
      <c r="BU101" s="21" t="s">
        <v>256</v>
      </c>
      <c r="BV101" s="21"/>
      <c r="BW101" s="23"/>
      <c r="BX101" s="25" t="str">
        <f t="shared" si="26"/>
        <v/>
      </c>
      <c r="BY101" s="23"/>
      <c r="BZ101" s="25" t="str">
        <f>IF(BY101="","",IF(BY101="TBD","TBD",IF(BY101="N/A","N/A","W"&amp;TEXT(WEEKNUM(BY101,21),"00")&amp;" "&amp;YEAR(BY101))))</f>
        <v/>
      </c>
      <c r="CA101" s="21" t="s">
        <v>257</v>
      </c>
      <c r="CB101" s="21" t="s">
        <v>349</v>
      </c>
      <c r="CC101" s="21" t="s">
        <v>350</v>
      </c>
      <c r="CD101" s="21"/>
      <c r="CE101" s="23"/>
      <c r="CF101" s="23"/>
      <c r="CG101" s="23"/>
      <c r="CH101" s="23"/>
      <c r="CI101" s="25" t="str">
        <f>IF(CH101="","",IF(CH101="TBD","TBD",IF(CH101="N/A","N/A","W"&amp;TEXT(WEEKNUM(CH101,21),"00")&amp;" "&amp;YEAR(CH101))))</f>
        <v/>
      </c>
      <c r="CJ101" s="23"/>
      <c r="CK101" s="25" t="str">
        <f>IF(CJ101="","",IF(CJ101="TBD","TBD",IF(CJ101="N/A","N/A","W"&amp;TEXT(WEEKNUM(CJ101,21),"00")&amp;" "&amp;YEAR(CJ101))))</f>
        <v/>
      </c>
      <c r="CL101" s="24">
        <f>+IF(CJ101="",0,(CJ101-CH101))</f>
        <v>0</v>
      </c>
      <c r="CM101" s="21" t="s">
        <v>258</v>
      </c>
      <c r="CN101" s="21"/>
      <c r="CO101" s="23"/>
      <c r="CP101" s="25" t="str">
        <f>IF(CO101="","",IF(CO101="TBD","TBD",IF(CO101="N/A","N/A","W"&amp;TEXT(WEEKNUM(CO101,21),"00")&amp;" "&amp;YEAR(CO101))))</f>
        <v/>
      </c>
      <c r="CQ101" s="23" t="s">
        <v>258</v>
      </c>
      <c r="CR101" s="23"/>
      <c r="CS101" s="23"/>
      <c r="CT101" s="25" t="str">
        <f>IF(CS101="","",IF(CS101="TBD","TBD",IF(CS101="N/A","N/A","W"&amp;TEXT(WEEKNUM(CS101,21),"00")&amp;" "&amp;YEAR(CS101))))</f>
        <v/>
      </c>
      <c r="CU101" s="21" t="s">
        <v>258</v>
      </c>
      <c r="CV101" s="21"/>
      <c r="CW101" s="23"/>
      <c r="CX101" s="25" t="str">
        <f>IF(CW101="","",IF(CW101="TBD","TBD",IF(CW101="N/A","N/A","W"&amp;TEXT(WEEKNUM(CW101,21),"00")&amp;" "&amp;YEAR(CW101))))</f>
        <v/>
      </c>
      <c r="CY101" s="21" t="s">
        <v>258</v>
      </c>
      <c r="CZ101" s="21"/>
      <c r="DA101" s="23"/>
      <c r="DB101" s="25" t="str">
        <f>IF(DA101="","",IF(DA101="TBD","TBD",IF(DA101="N/A","N/A","W"&amp;TEXT(WEEKNUM(DA101,21),"00")&amp;" "&amp;YEAR(DA101))))</f>
        <v/>
      </c>
      <c r="DC101" s="23"/>
      <c r="DD101" s="25" t="str">
        <f>IF(DC101="","",IF(DC101="TBD","TBD",IF(DC101="N/A","N/A","W"&amp;TEXT(WEEKNUM(DC101,21),"00")&amp;" "&amp;YEAR(DC101))))</f>
        <v/>
      </c>
      <c r="DE101" s="21" t="s">
        <v>258</v>
      </c>
      <c r="DF101" s="23"/>
      <c r="DG101" s="21" t="s">
        <v>259</v>
      </c>
      <c r="DH101" s="18"/>
      <c r="DI101" s="18"/>
      <c r="DJ101" s="18"/>
      <c r="DK101" s="21" t="s">
        <v>260</v>
      </c>
      <c r="DL101" s="21" t="s">
        <v>275</v>
      </c>
      <c r="DM101" s="21"/>
      <c r="DN101" s="23"/>
      <c r="DO101" s="23"/>
      <c r="DP101" s="23"/>
      <c r="DQ101" s="23" t="s">
        <v>276</v>
      </c>
      <c r="DR101" s="23"/>
      <c r="DS101" s="23"/>
      <c r="DT101" s="23"/>
      <c r="DU101" s="23"/>
      <c r="DV101" s="23"/>
      <c r="DW101" s="23"/>
      <c r="DX101" s="23"/>
      <c r="DY101" s="18"/>
      <c r="DZ101" s="18"/>
      <c r="EA101" s="18"/>
      <c r="EB101" s="21" t="s">
        <v>34</v>
      </c>
      <c r="EC101" s="18"/>
      <c r="ED101" s="18"/>
      <c r="EE101" s="18"/>
      <c r="EF101" s="55"/>
      <c r="EG101" s="55"/>
      <c r="EH101" s="18"/>
      <c r="EI101" s="18">
        <v>0</v>
      </c>
      <c r="EJ101" s="29" t="str">
        <f>K101&amp;AY101&amp;CA101&amp;DE101&amp;DT101&amp;DW101</f>
        <v>No VigenteTSS Aprobado 4GIng No Recibida 4GAs Built No Recibido</v>
      </c>
    </row>
    <row r="102" spans="1:140" ht="12.95" hidden="1" customHeight="1">
      <c r="A102" s="30" t="str">
        <f>IFERROR(IF(VLOOKUP(B102,SEARCH!A:A,1,0)=B102,"OK",""),"")</f>
        <v/>
      </c>
      <c r="B102" s="31" t="s">
        <v>963</v>
      </c>
      <c r="C102" s="15" t="s">
        <v>964</v>
      </c>
      <c r="D102" s="16">
        <v>5</v>
      </c>
      <c r="E102" s="16">
        <v>-32.712800000000001</v>
      </c>
      <c r="F102" s="16">
        <v>-71.492800000000003</v>
      </c>
      <c r="G102" s="16" t="s">
        <v>346</v>
      </c>
      <c r="H102" s="16" t="s">
        <v>965</v>
      </c>
      <c r="I102" s="16" t="s">
        <v>966</v>
      </c>
      <c r="J102" s="16" t="s">
        <v>3</v>
      </c>
      <c r="K102" s="16" t="s">
        <v>3</v>
      </c>
      <c r="L102" s="16" t="s">
        <v>247</v>
      </c>
      <c r="M102" s="103"/>
      <c r="N102" s="18"/>
      <c r="O102" s="19" t="s">
        <v>428</v>
      </c>
      <c r="P102" s="19" t="s">
        <v>380</v>
      </c>
      <c r="Q102" s="18"/>
      <c r="R102" s="21" t="s">
        <v>381</v>
      </c>
      <c r="S102" s="21" t="s">
        <v>967</v>
      </c>
      <c r="T102" s="166">
        <v>152450</v>
      </c>
      <c r="U102" s="23">
        <v>45131</v>
      </c>
      <c r="V102" s="21" t="str">
        <f>IF(U102="","",IF(U102="TBD","TBD",IF(U102="N/A","N/A","W"&amp;TEXT(WEEKNUM(U102,21),"00")&amp;" "&amp;YEAR(U102))))</f>
        <v>W30 2023</v>
      </c>
      <c r="W102" s="23">
        <v>44977</v>
      </c>
      <c r="X102" s="23"/>
      <c r="Y102" s="23" t="str">
        <f>IF(X102="","",IF(X102="TBD","TBD",IF(X102="N/A","N/A","W"&amp;TEXT(WEEKNUM(X102,21),"00")&amp;" "&amp;YEAR(X102))))</f>
        <v/>
      </c>
      <c r="Z102" s="23"/>
      <c r="AA102" s="23"/>
      <c r="AB102" s="24">
        <f>+IF(Z102="",0,AA102-Z102)</f>
        <v>0</v>
      </c>
      <c r="AC102" s="21" t="s">
        <v>324</v>
      </c>
      <c r="AD102" s="21">
        <v>0</v>
      </c>
      <c r="AE102" s="23">
        <v>45040</v>
      </c>
      <c r="AF102" s="25" t="str">
        <f>IF(AE102="","",IF(AE102="TBD","TBD",IF(AE102="N/A","N/A","W"&amp;TEXT(WEEKNUM(AE102,21),"00")&amp;" "&amp;YEAR(AE102))))</f>
        <v>W17 2023</v>
      </c>
      <c r="AG102" s="21" t="s">
        <v>324</v>
      </c>
      <c r="AH102" s="21"/>
      <c r="AI102" s="23">
        <v>44980</v>
      </c>
      <c r="AJ102" s="25" t="str">
        <f>IF(AI102="","",IF(AI102="TBD","TBD",IF(AI102="N/A","N/A","W"&amp;TEXT(WEEKNUM(AI102,21),"00")&amp;" "&amp;YEAR(AI102))))</f>
        <v>W08 2023</v>
      </c>
      <c r="AK102" s="21" t="s">
        <v>324</v>
      </c>
      <c r="AL102" s="21"/>
      <c r="AM102" s="23">
        <v>44980</v>
      </c>
      <c r="AN102" s="25" t="str">
        <f>IF(AM102="","",IF(AM102="TBD","TBD",IF(AM102="N/A","N/A","W"&amp;TEXT(WEEKNUM(AM102,21),"00")&amp;" "&amp;YEAR(AM102))))</f>
        <v>W08 2023</v>
      </c>
      <c r="AO102" s="21" t="s">
        <v>324</v>
      </c>
      <c r="AP102" s="21"/>
      <c r="AQ102" s="23">
        <v>44981</v>
      </c>
      <c r="AR102" s="25" t="str">
        <f>IF(AQ102="","",IF(AQ102="TBD","TBD",IF(AQ102="N/A","N/A","W"&amp;TEXT(WEEKNUM(AQ102,21),"00")&amp;" "&amp;YEAR(AQ102))))</f>
        <v>W08 2023</v>
      </c>
      <c r="AS102" s="21"/>
      <c r="AT102" s="21"/>
      <c r="AU102" s="23"/>
      <c r="AV102" s="25" t="s">
        <v>252</v>
      </c>
      <c r="AW102" s="23">
        <v>45040</v>
      </c>
      <c r="AX102" s="25" t="str">
        <f>IF(AW102="","",IF(AW102="TBD","TBD",IF(AW102="N/A","N/A","W"&amp;TEXT(WEEKNUM(AW102,21),"00")&amp;" "&amp;YEAR(AW102))))</f>
        <v>W17 2023</v>
      </c>
      <c r="AY102" s="21" t="s">
        <v>327</v>
      </c>
      <c r="AZ102" s="21" t="s">
        <v>328</v>
      </c>
      <c r="BA102" s="21" t="s">
        <v>255</v>
      </c>
      <c r="BB102" s="23"/>
      <c r="BC102" s="23"/>
      <c r="BD102" s="23"/>
      <c r="BE102" s="25" t="str">
        <f>IF(BD102="","",IF(BD102="TBD","TBD",IF(BD102="N/A","N/A","W"&amp;TEXT(WEEKNUM(BD102,21),"00")&amp;" "&amp;YEAR(BD102))))</f>
        <v/>
      </c>
      <c r="BF102" s="23"/>
      <c r="BG102" s="25" t="str">
        <f>IF(BF102="","",IF(BF102="TBD","TBD",IF(BF102="N/A","N/A","W"&amp;TEXT(WEEKNUM(BF102,21),"00")&amp;" "&amp;YEAR(BF102))))</f>
        <v/>
      </c>
      <c r="BH102" s="24">
        <f>+IF(BF102="",0,(BF102-BD102))</f>
        <v>0</v>
      </c>
      <c r="BI102" s="26" t="s">
        <v>256</v>
      </c>
      <c r="BJ102" s="26"/>
      <c r="BK102" s="27"/>
      <c r="BL102" s="25" t="str">
        <f>IF(BK102="","",IF(BK102="TBD","TBD",IF(BK102="N/A","N/A","W"&amp;TEXT(WEEKNUM(BK102,21),"00")&amp;" "&amp;YEAR(BK102))))</f>
        <v/>
      </c>
      <c r="BM102" s="21" t="s">
        <v>256</v>
      </c>
      <c r="BN102" s="21"/>
      <c r="BO102" s="23"/>
      <c r="BP102" s="25" t="str">
        <f>IF(BO102="","",IF(BO102="TBD","TBD",IF(BO102="N/A","N/A","W"&amp;TEXT(WEEKNUM(BO102,21),"00")&amp;" "&amp;YEAR(BO102))))</f>
        <v/>
      </c>
      <c r="BQ102" s="21" t="s">
        <v>256</v>
      </c>
      <c r="BR102" s="21"/>
      <c r="BS102" s="23"/>
      <c r="BT102" s="25" t="str">
        <f t="shared" si="25"/>
        <v/>
      </c>
      <c r="BU102" s="21" t="s">
        <v>256</v>
      </c>
      <c r="BV102" s="21"/>
      <c r="BW102" s="23"/>
      <c r="BX102" s="25" t="str">
        <f t="shared" si="26"/>
        <v/>
      </c>
      <c r="BY102" s="23"/>
      <c r="BZ102" s="25" t="str">
        <f>IF(BY102="","",IF(BY102="TBD","TBD",IF(BY102="N/A","N/A","W"&amp;TEXT(WEEKNUM(BY102,21),"00")&amp;" "&amp;YEAR(BY102))))</f>
        <v/>
      </c>
      <c r="CA102" s="21" t="s">
        <v>257</v>
      </c>
      <c r="CB102" s="21" t="s">
        <v>349</v>
      </c>
      <c r="CC102" s="21" t="s">
        <v>350</v>
      </c>
      <c r="CD102" s="21"/>
      <c r="CE102" s="23"/>
      <c r="CF102" s="23"/>
      <c r="CG102" s="23"/>
      <c r="CH102" s="23"/>
      <c r="CI102" s="25" t="str">
        <f>IF(CH102="","",IF(CH102="TBD","TBD",IF(CH102="N/A","N/A","W"&amp;TEXT(WEEKNUM(CH102,21),"00")&amp;" "&amp;YEAR(CH102))))</f>
        <v/>
      </c>
      <c r="CJ102" s="23"/>
      <c r="CK102" s="25" t="str">
        <f>IF(CJ102="","",IF(CJ102="TBD","TBD",IF(CJ102="N/A","N/A","W"&amp;TEXT(WEEKNUM(CJ102,21),"00")&amp;" "&amp;YEAR(CJ102))))</f>
        <v/>
      </c>
      <c r="CL102" s="24">
        <f>+IF(CJ102="",0,(CJ102-CH102))</f>
        <v>0</v>
      </c>
      <c r="CM102" s="21" t="s">
        <v>258</v>
      </c>
      <c r="CN102" s="21"/>
      <c r="CO102" s="23"/>
      <c r="CP102" s="25" t="str">
        <f>IF(CO102="","",IF(CO102="TBD","TBD",IF(CO102="N/A","N/A","W"&amp;TEXT(WEEKNUM(CO102,21),"00")&amp;" "&amp;YEAR(CO102))))</f>
        <v/>
      </c>
      <c r="CQ102" s="23" t="s">
        <v>258</v>
      </c>
      <c r="CR102" s="23"/>
      <c r="CS102" s="23"/>
      <c r="CT102" s="25" t="str">
        <f>IF(CS102="","",IF(CS102="TBD","TBD",IF(CS102="N/A","N/A","W"&amp;TEXT(WEEKNUM(CS102,21),"00")&amp;" "&amp;YEAR(CS102))))</f>
        <v/>
      </c>
      <c r="CU102" s="21" t="s">
        <v>258</v>
      </c>
      <c r="CV102" s="197"/>
      <c r="CW102" s="23"/>
      <c r="CX102" s="25" t="str">
        <f>IF(CW102="","",IF(CW102="TBD","TBD",IF(CW102="N/A","N/A","W"&amp;TEXT(WEEKNUM(CW102,21),"00")&amp;" "&amp;YEAR(CW102))))</f>
        <v/>
      </c>
      <c r="CY102" s="21" t="s">
        <v>258</v>
      </c>
      <c r="CZ102" s="21"/>
      <c r="DA102" s="23"/>
      <c r="DB102" s="25" t="str">
        <f>IF(DA102="","",IF(DA102="TBD","TBD",IF(DA102="N/A","N/A","W"&amp;TEXT(WEEKNUM(DA102,21),"00")&amp;" "&amp;YEAR(DA102))))</f>
        <v/>
      </c>
      <c r="DC102" s="23"/>
      <c r="DD102" s="25" t="str">
        <f>IF(DC102="","",IF(DC102="TBD","TBD",IF(DC102="N/A","N/A","W"&amp;TEXT(WEEKNUM(DC102,21),"00")&amp;" "&amp;YEAR(DC102))))</f>
        <v/>
      </c>
      <c r="DE102" s="21" t="s">
        <v>258</v>
      </c>
      <c r="DF102" s="23"/>
      <c r="DG102" s="21" t="s">
        <v>259</v>
      </c>
      <c r="DH102" s="18"/>
      <c r="DI102" s="18"/>
      <c r="DJ102" s="18"/>
      <c r="DK102" s="21" t="s">
        <v>260</v>
      </c>
      <c r="DL102" s="21" t="s">
        <v>275</v>
      </c>
      <c r="DM102" s="21"/>
      <c r="DN102" s="23"/>
      <c r="DO102" s="23"/>
      <c r="DP102" s="23"/>
      <c r="DQ102" s="23" t="s">
        <v>276</v>
      </c>
      <c r="DR102" s="23"/>
      <c r="DS102" s="23"/>
      <c r="DT102" s="23"/>
      <c r="DU102" s="23"/>
      <c r="DV102" s="23"/>
      <c r="DW102" s="23"/>
      <c r="DX102" s="23"/>
      <c r="DY102" s="18"/>
      <c r="DZ102" s="18"/>
      <c r="EA102" s="18"/>
      <c r="EB102" s="21" t="s">
        <v>34</v>
      </c>
      <c r="EC102" s="18"/>
      <c r="ED102" s="18"/>
      <c r="EE102" s="18"/>
      <c r="EF102" s="55"/>
      <c r="EG102" s="55"/>
      <c r="EH102" s="18"/>
      <c r="EI102" s="18">
        <v>0</v>
      </c>
      <c r="EJ102" s="29" t="str">
        <f>K102&amp;AY102&amp;CA102&amp;DE102&amp;DT102&amp;DW102</f>
        <v>No VigenteTSS Aprobado 4GIng No Recibida 4GAs Built No Recibido</v>
      </c>
    </row>
    <row r="103" spans="1:140" ht="12.95" hidden="1" customHeight="1">
      <c r="A103" s="30" t="str">
        <f>IFERROR(IF(VLOOKUP(B103,SEARCH!A:A,1,0)=B103,"OK",""),"")</f>
        <v/>
      </c>
      <c r="B103" s="31" t="s">
        <v>968</v>
      </c>
      <c r="C103" s="15" t="s">
        <v>969</v>
      </c>
      <c r="D103" s="16">
        <v>5</v>
      </c>
      <c r="E103" s="16">
        <v>-33.034999999999997</v>
      </c>
      <c r="F103" s="16">
        <v>-71.428719999999998</v>
      </c>
      <c r="G103" s="16" t="s">
        <v>346</v>
      </c>
      <c r="H103" s="16" t="s">
        <v>942</v>
      </c>
      <c r="I103" s="16" t="s">
        <v>970</v>
      </c>
      <c r="J103" s="16" t="s">
        <v>379</v>
      </c>
      <c r="K103" s="17" t="s">
        <v>319</v>
      </c>
      <c r="L103" s="16" t="s">
        <v>247</v>
      </c>
      <c r="M103" s="103">
        <v>2</v>
      </c>
      <c r="N103" s="18"/>
      <c r="O103" s="19" t="s">
        <v>428</v>
      </c>
      <c r="P103" s="19" t="s">
        <v>380</v>
      </c>
      <c r="Q103" s="18"/>
      <c r="R103" s="21" t="s">
        <v>381</v>
      </c>
      <c r="S103" s="21">
        <v>31</v>
      </c>
      <c r="T103" s="22">
        <v>151469</v>
      </c>
      <c r="U103" s="23">
        <v>45131</v>
      </c>
      <c r="V103" s="21" t="str">
        <f>IF(U103="","",IF(U103="TBD","TBD",IF(U103="N/A","N/A","W"&amp;TEXT(WEEKNUM(U103,21),"00")&amp;" "&amp;YEAR(U103))))</f>
        <v>W30 2023</v>
      </c>
      <c r="W103" s="23">
        <v>44977</v>
      </c>
      <c r="X103" s="23"/>
      <c r="Y103" s="23" t="str">
        <f>IF(X103="","",IF(X103="TBD","TBD",IF(X103="N/A","N/A","W"&amp;TEXT(WEEKNUM(X103,21),"00")&amp;" "&amp;YEAR(X103))))</f>
        <v/>
      </c>
      <c r="Z103" s="23"/>
      <c r="AA103" s="23"/>
      <c r="AB103" s="24">
        <f>+IF(Z103="",0,AA103-Z103)</f>
        <v>0</v>
      </c>
      <c r="AC103" s="21" t="s">
        <v>324</v>
      </c>
      <c r="AD103" s="21">
        <v>0</v>
      </c>
      <c r="AE103" s="23">
        <v>45040</v>
      </c>
      <c r="AF103" s="25" t="str">
        <f>IF(AE103="","",IF(AE103="TBD","TBD",IF(AE103="N/A","N/A","W"&amp;TEXT(WEEKNUM(AE103,21),"00")&amp;" "&amp;YEAR(AE103))))</f>
        <v>W17 2023</v>
      </c>
      <c r="AG103" s="21" t="s">
        <v>324</v>
      </c>
      <c r="AH103" s="21"/>
      <c r="AI103" s="23">
        <v>44980</v>
      </c>
      <c r="AJ103" s="25" t="str">
        <f>IF(AI103="","",IF(AI103="TBD","TBD",IF(AI103="N/A","N/A","W"&amp;TEXT(WEEKNUM(AI103,21),"00")&amp;" "&amp;YEAR(AI103))))</f>
        <v>W08 2023</v>
      </c>
      <c r="AK103" s="21" t="s">
        <v>324</v>
      </c>
      <c r="AL103" s="21"/>
      <c r="AM103" s="23">
        <v>44980</v>
      </c>
      <c r="AN103" s="25" t="str">
        <f>IF(AM103="","",IF(AM103="TBD","TBD",IF(AM103="N/A","N/A","W"&amp;TEXT(WEEKNUM(AM103,21),"00")&amp;" "&amp;YEAR(AM103))))</f>
        <v>W08 2023</v>
      </c>
      <c r="AO103" s="21" t="s">
        <v>324</v>
      </c>
      <c r="AP103" s="21" t="s">
        <v>971</v>
      </c>
      <c r="AQ103" s="23">
        <v>44981</v>
      </c>
      <c r="AR103" s="25" t="str">
        <f>IF(AQ103="","",IF(AQ103="TBD","TBD",IF(AQ103="N/A","N/A","W"&amp;TEXT(WEEKNUM(AQ103,21),"00")&amp;" "&amp;YEAR(AQ103))))</f>
        <v>W08 2023</v>
      </c>
      <c r="AS103" s="21"/>
      <c r="AT103" s="21"/>
      <c r="AU103" s="23"/>
      <c r="AV103" s="25" t="s">
        <v>252</v>
      </c>
      <c r="AW103" s="23">
        <v>45040</v>
      </c>
      <c r="AX103" s="25" t="str">
        <f>IF(AW103="","",IF(AW103="TBD","TBD",IF(AW103="N/A","N/A","W"&amp;TEXT(WEEKNUM(AW103,21),"00")&amp;" "&amp;YEAR(AW103))))</f>
        <v>W17 2023</v>
      </c>
      <c r="AY103" s="21" t="s">
        <v>327</v>
      </c>
      <c r="AZ103" s="21" t="s">
        <v>328</v>
      </c>
      <c r="BA103" s="21" t="s">
        <v>329</v>
      </c>
      <c r="BB103" s="23">
        <v>45446</v>
      </c>
      <c r="BC103" s="23"/>
      <c r="BD103" s="23">
        <v>45446</v>
      </c>
      <c r="BE103" s="25" t="str">
        <f>IF(BD103="","",IF(BD103="TBD","TBD",IF(BD103="N/A","N/A","W"&amp;TEXT(WEEKNUM(BD103,21),"00")&amp;" "&amp;YEAR(BD103))))</f>
        <v>W23 2024</v>
      </c>
      <c r="BF103" s="23"/>
      <c r="BG103" s="25" t="str">
        <f>IF(BF103="","",IF(BF103="TBD","TBD",IF(BF103="N/A","N/A","W"&amp;TEXT(WEEKNUM(BF103,21),"00")&amp;" "&amp;YEAR(BF103))))</f>
        <v/>
      </c>
      <c r="BH103" s="24">
        <f>+IF(BF103="",0,(BF103-BD103))</f>
        <v>0</v>
      </c>
      <c r="BI103" s="26" t="s">
        <v>330</v>
      </c>
      <c r="BJ103" s="26" t="s">
        <v>972</v>
      </c>
      <c r="BK103" s="27">
        <v>45461</v>
      </c>
      <c r="BL103" s="25" t="str">
        <f>IF(BK103="","",IF(BK103="TBD","TBD",IF(BK103="N/A","N/A","W"&amp;TEXT(WEEKNUM(BK103,21),"00")&amp;" "&amp;YEAR(BK103))))</f>
        <v>W25 2024</v>
      </c>
      <c r="BM103" s="21" t="s">
        <v>330</v>
      </c>
      <c r="BN103" s="21" t="s">
        <v>566</v>
      </c>
      <c r="BO103" s="23">
        <v>45475</v>
      </c>
      <c r="BP103" s="25" t="str">
        <f>IF(BO103="","",IF(BO103="TBD","TBD",IF(BO103="N/A","N/A","W"&amp;TEXT(WEEKNUM(BO103,21),"00")&amp;" "&amp;YEAR(BO103))))</f>
        <v>W27 2024</v>
      </c>
      <c r="BQ103" s="21" t="s">
        <v>330</v>
      </c>
      <c r="BR103" s="21" t="s">
        <v>973</v>
      </c>
      <c r="BS103" s="23">
        <v>45464</v>
      </c>
      <c r="BT103" s="25" t="str">
        <f t="shared" si="25"/>
        <v>W25 2024</v>
      </c>
      <c r="BU103" s="21" t="s">
        <v>330</v>
      </c>
      <c r="BV103" s="21" t="s">
        <v>974</v>
      </c>
      <c r="BW103" s="23">
        <v>45461</v>
      </c>
      <c r="BX103" s="25" t="str">
        <f t="shared" si="26"/>
        <v>W25 2024</v>
      </c>
      <c r="BY103" s="23">
        <v>45474</v>
      </c>
      <c r="BZ103" s="25" t="str">
        <f>IF(BY103="","",IF(BY103="TBD","TBD",IF(BY103="N/A","N/A","W"&amp;TEXT(WEEKNUM(BY103,21),"00")&amp;" "&amp;YEAR(BY103))))</f>
        <v>W27 2024</v>
      </c>
      <c r="CA103" s="22" t="s">
        <v>335</v>
      </c>
      <c r="CB103" s="21" t="s">
        <v>336</v>
      </c>
      <c r="CC103" s="21" t="s">
        <v>336</v>
      </c>
      <c r="CD103" s="21"/>
      <c r="CE103" s="23" t="s">
        <v>975</v>
      </c>
      <c r="CF103" s="23">
        <v>45530</v>
      </c>
      <c r="CG103" s="23"/>
      <c r="CH103" s="23">
        <v>45531</v>
      </c>
      <c r="CI103" s="25" t="str">
        <f>IF(CH103="","",IF(CH103="TBD","TBD",IF(CH103="N/A","N/A","W"&amp;TEXT(WEEKNUM(CH103,21),"00")&amp;" "&amp;YEAR(CH103))))</f>
        <v>W35 2024</v>
      </c>
      <c r="CJ103" s="23"/>
      <c r="CK103" s="25" t="str">
        <f>IF(CJ103="","",IF(CJ103="TBD","TBD",IF(CJ103="N/A","N/A","W"&amp;TEXT(WEEKNUM(CJ103,21),"00")&amp;" "&amp;YEAR(CJ103))))</f>
        <v/>
      </c>
      <c r="CL103" s="24">
        <f>+IF(CJ103="",0,(CJ103-CH103))</f>
        <v>0</v>
      </c>
      <c r="CM103" s="21" t="s">
        <v>339</v>
      </c>
      <c r="CN103" s="21" t="s">
        <v>976</v>
      </c>
      <c r="CO103" s="23">
        <v>45533</v>
      </c>
      <c r="CP103" s="25" t="str">
        <f>IF(CO103="","",IF(CO103="TBD","TBD",IF(CO103="N/A","N/A","W"&amp;TEXT(WEEKNUM(CO103,21),"00")&amp;" "&amp;YEAR(CO103))))</f>
        <v>W35 2024</v>
      </c>
      <c r="CQ103" s="23" t="s">
        <v>339</v>
      </c>
      <c r="CR103" s="23" t="s">
        <v>977</v>
      </c>
      <c r="CS103" s="23">
        <v>45559</v>
      </c>
      <c r="CT103" s="25" t="str">
        <f>IF(CS103="","",IF(CS103="TBD","TBD",IF(CS103="N/A","N/A","W"&amp;TEXT(WEEKNUM(CS103,21),"00")&amp;" "&amp;YEAR(CS103))))</f>
        <v>W39 2024</v>
      </c>
      <c r="CU103" s="21" t="s">
        <v>339</v>
      </c>
      <c r="CV103" s="21"/>
      <c r="CW103" s="23">
        <v>45569</v>
      </c>
      <c r="CX103" s="25" t="str">
        <f>IF(CW103="","",IF(CW103="TBD","TBD",IF(CW103="N/A","N/A","W"&amp;TEXT(WEEKNUM(CW103,21),"00")&amp;" "&amp;YEAR(CW103))))</f>
        <v>W40 2024</v>
      </c>
      <c r="CY103" s="21" t="s">
        <v>339</v>
      </c>
      <c r="CZ103" s="21"/>
      <c r="DA103" s="23">
        <v>45569</v>
      </c>
      <c r="DB103" s="25" t="str">
        <f>IF(DA103="","",IF(DA103="TBD","TBD",IF(DA103="N/A","N/A","W"&amp;TEXT(WEEKNUM(DA103,21),"00")&amp;" "&amp;YEAR(DA103))))</f>
        <v>W40 2024</v>
      </c>
      <c r="DC103" s="23">
        <v>45706</v>
      </c>
      <c r="DD103" s="25" t="str">
        <f>IF(DC103="","",IF(DC103="TBD","TBD",IF(DC103="N/A","N/A","W"&amp;TEXT(WEEKNUM(DC103,21),"00")&amp;" "&amp;YEAR(DC103))))</f>
        <v>W08 2025</v>
      </c>
      <c r="DE103" s="21" t="s">
        <v>340</v>
      </c>
      <c r="DF103" s="23"/>
      <c r="DG103" s="21" t="s">
        <v>259</v>
      </c>
      <c r="DH103" s="21">
        <v>0</v>
      </c>
      <c r="DI103" s="18"/>
      <c r="DJ103" s="18"/>
      <c r="DK103" s="21" t="s">
        <v>260</v>
      </c>
      <c r="DL103" s="21" t="s">
        <v>341</v>
      </c>
      <c r="DM103" s="21"/>
      <c r="DN103" s="23">
        <v>45659</v>
      </c>
      <c r="DO103" s="23">
        <v>45659</v>
      </c>
      <c r="DP103" s="23"/>
      <c r="DQ103" s="23" t="s">
        <v>276</v>
      </c>
      <c r="DR103" s="23"/>
      <c r="DS103" s="23">
        <v>45749</v>
      </c>
      <c r="DT103" s="23" t="s">
        <v>502</v>
      </c>
      <c r="DU103" s="23"/>
      <c r="DV103" s="23">
        <v>45757</v>
      </c>
      <c r="DW103" s="23" t="s">
        <v>342</v>
      </c>
      <c r="DX103" s="23"/>
      <c r="DY103" s="18"/>
      <c r="DZ103" s="18" t="s">
        <v>503</v>
      </c>
      <c r="EA103" s="18" t="s">
        <v>504</v>
      </c>
      <c r="EB103" s="21" t="s">
        <v>41</v>
      </c>
      <c r="EC103" s="18" t="s">
        <v>234</v>
      </c>
      <c r="ED103" s="18"/>
      <c r="EE103" s="18"/>
      <c r="EF103" s="55"/>
      <c r="EG103" s="55"/>
      <c r="EH103" s="18"/>
      <c r="EI103" s="18">
        <v>0</v>
      </c>
      <c r="EJ103" s="29" t="str">
        <f>K103&amp;AY103&amp;CA103&amp;DE103&amp;DT103&amp;DW103</f>
        <v>VigenteTSS Aprobado 4GIng Aprobada 4GAs Built Aprobado 4GIntegradoOn Air</v>
      </c>
    </row>
    <row r="104" spans="1:140" ht="12.95" hidden="1" customHeight="1">
      <c r="A104" s="30" t="str">
        <f>IFERROR(IF(VLOOKUP(B104,SEARCH!A:A,1,0)=B104,"OK",""),"")</f>
        <v/>
      </c>
      <c r="B104" s="31" t="s">
        <v>978</v>
      </c>
      <c r="C104" s="15" t="s">
        <v>979</v>
      </c>
      <c r="D104" s="16">
        <v>5</v>
      </c>
      <c r="E104" s="16">
        <v>-33.662300000000002</v>
      </c>
      <c r="F104" s="16">
        <v>-71.620800000000003</v>
      </c>
      <c r="G104" s="16" t="s">
        <v>346</v>
      </c>
      <c r="H104" s="16" t="s">
        <v>980</v>
      </c>
      <c r="I104" s="16" t="s">
        <v>981</v>
      </c>
      <c r="J104" s="16" t="s">
        <v>535</v>
      </c>
      <c r="K104" s="16" t="s">
        <v>3</v>
      </c>
      <c r="L104" s="16" t="s">
        <v>247</v>
      </c>
      <c r="M104" s="103"/>
      <c r="N104" s="18"/>
      <c r="O104" s="19" t="s">
        <v>428</v>
      </c>
      <c r="P104" s="19" t="s">
        <v>380</v>
      </c>
      <c r="Q104" s="18"/>
      <c r="R104" s="21" t="s">
        <v>322</v>
      </c>
      <c r="S104" s="21">
        <v>10</v>
      </c>
      <c r="T104" s="166">
        <v>152553</v>
      </c>
      <c r="U104" s="23">
        <v>45131</v>
      </c>
      <c r="V104" s="21" t="str">
        <f>IF(U104="","",IF(U104="TBD","TBD",IF(U104="N/A","N/A","W"&amp;TEXT(WEEKNUM(U104,21),"00")&amp;" "&amp;YEAR(U104))))</f>
        <v>W30 2023</v>
      </c>
      <c r="W104" s="23">
        <v>44977</v>
      </c>
      <c r="X104" s="23"/>
      <c r="Y104" s="23" t="str">
        <f>IF(X104="","",IF(X104="TBD","TBD",IF(X104="N/A","N/A","W"&amp;TEXT(WEEKNUM(X104,21),"00")&amp;" "&amp;YEAR(X104))))</f>
        <v/>
      </c>
      <c r="Z104" s="23"/>
      <c r="AA104" s="23"/>
      <c r="AB104" s="24">
        <f>+IF(Z104="",0,AA104-Z104)</f>
        <v>0</v>
      </c>
      <c r="AC104" s="21" t="s">
        <v>324</v>
      </c>
      <c r="AD104" s="21" t="s">
        <v>982</v>
      </c>
      <c r="AE104" s="23">
        <v>45044</v>
      </c>
      <c r="AF104" s="25" t="str">
        <f>IF(AE104="","",IF(AE104="TBD","TBD",IF(AE104="N/A","N/A","W"&amp;TEXT(WEEKNUM(AE104,21),"00")&amp;" "&amp;YEAR(AE104))))</f>
        <v>W17 2023</v>
      </c>
      <c r="AG104" s="21" t="s">
        <v>324</v>
      </c>
      <c r="AH104" s="21"/>
      <c r="AI104" s="23">
        <v>45044</v>
      </c>
      <c r="AJ104" s="25" t="str">
        <f>IF(AI104="","",IF(AI104="TBD","TBD",IF(AI104="N/A","N/A","W"&amp;TEXT(WEEKNUM(AI104,21),"00")&amp;" "&amp;YEAR(AI104))))</f>
        <v>W17 2023</v>
      </c>
      <c r="AK104" s="21" t="s">
        <v>324</v>
      </c>
      <c r="AL104" s="21"/>
      <c r="AM104" s="23">
        <v>45045</v>
      </c>
      <c r="AN104" s="25" t="str">
        <f>IF(AM104="","",IF(AM104="TBD","TBD",IF(AM104="N/A","N/A","W"&amp;TEXT(WEEKNUM(AM104,21),"00")&amp;" "&amp;YEAR(AM104))))</f>
        <v>W17 2023</v>
      </c>
      <c r="AO104" s="21" t="s">
        <v>324</v>
      </c>
      <c r="AP104" s="21"/>
      <c r="AQ104" s="23">
        <v>45127</v>
      </c>
      <c r="AR104" s="25" t="str">
        <f>IF(AQ104="","",IF(AQ104="TBD","TBD",IF(AQ104="N/A","N/A","W"&amp;TEXT(WEEKNUM(AQ104,21),"00")&amp;" "&amp;YEAR(AQ104))))</f>
        <v>W29 2023</v>
      </c>
      <c r="AS104" s="21"/>
      <c r="AT104" s="21"/>
      <c r="AU104" s="23"/>
      <c r="AV104" s="25" t="s">
        <v>252</v>
      </c>
      <c r="AW104" s="23">
        <v>45045</v>
      </c>
      <c r="AX104" s="25" t="str">
        <f>IF(AW104="","",IF(AW104="TBD","TBD",IF(AW104="N/A","N/A","W"&amp;TEXT(WEEKNUM(AW104,21),"00")&amp;" "&amp;YEAR(AW104))))</f>
        <v>W17 2023</v>
      </c>
      <c r="AY104" s="21" t="s">
        <v>327</v>
      </c>
      <c r="AZ104" s="21" t="s">
        <v>328</v>
      </c>
      <c r="BA104" s="21" t="s">
        <v>255</v>
      </c>
      <c r="BB104" s="23"/>
      <c r="BC104" s="23"/>
      <c r="BD104" s="23"/>
      <c r="BE104" s="25" t="str">
        <f>IF(BD104="","",IF(BD104="TBD","TBD",IF(BD104="N/A","N/A","W"&amp;TEXT(WEEKNUM(BD104,21),"00")&amp;" "&amp;YEAR(BD104))))</f>
        <v/>
      </c>
      <c r="BF104" s="23"/>
      <c r="BG104" s="25" t="str">
        <f>IF(BF104="","",IF(BF104="TBD","TBD",IF(BF104="N/A","N/A","W"&amp;TEXT(WEEKNUM(BF104,21),"00")&amp;" "&amp;YEAR(BF104))))</f>
        <v/>
      </c>
      <c r="BH104" s="24">
        <f>+IF(BF104="",0,(BF104-BD104))</f>
        <v>0</v>
      </c>
      <c r="BI104" s="26" t="s">
        <v>256</v>
      </c>
      <c r="BJ104" s="26"/>
      <c r="BK104" s="27"/>
      <c r="BL104" s="25" t="str">
        <f>IF(BK104="","",IF(BK104="TBD","TBD",IF(BK104="N/A","N/A","W"&amp;TEXT(WEEKNUM(BK104,21),"00")&amp;" "&amp;YEAR(BK104))))</f>
        <v/>
      </c>
      <c r="BM104" s="21" t="s">
        <v>256</v>
      </c>
      <c r="BN104" s="21"/>
      <c r="BO104" s="23"/>
      <c r="BP104" s="25" t="str">
        <f>IF(BO104="","",IF(BO104="TBD","TBD",IF(BO104="N/A","N/A","W"&amp;TEXT(WEEKNUM(BO104,21),"00")&amp;" "&amp;YEAR(BO104))))</f>
        <v/>
      </c>
      <c r="BQ104" s="21" t="s">
        <v>256</v>
      </c>
      <c r="BR104" s="21"/>
      <c r="BS104" s="23"/>
      <c r="BT104" s="25" t="str">
        <f t="shared" si="25"/>
        <v/>
      </c>
      <c r="BU104" s="21" t="s">
        <v>256</v>
      </c>
      <c r="BV104" s="21"/>
      <c r="BW104" s="23"/>
      <c r="BX104" s="25" t="str">
        <f t="shared" si="26"/>
        <v/>
      </c>
      <c r="BY104" s="23"/>
      <c r="BZ104" s="25" t="str">
        <f>IF(BY104="","",IF(BY104="TBD","TBD",IF(BY104="N/A","N/A","W"&amp;TEXT(WEEKNUM(BY104,21),"00")&amp;" "&amp;YEAR(BY104))))</f>
        <v/>
      </c>
      <c r="CA104" s="21" t="s">
        <v>257</v>
      </c>
      <c r="CB104" s="21" t="s">
        <v>349</v>
      </c>
      <c r="CC104" s="21" t="s">
        <v>350</v>
      </c>
      <c r="CD104" s="21"/>
      <c r="CE104" s="23"/>
      <c r="CF104" s="23"/>
      <c r="CG104" s="23"/>
      <c r="CH104" s="23"/>
      <c r="CI104" s="25" t="str">
        <f>IF(CH104="","",IF(CH104="TBD","TBD",IF(CH104="N/A","N/A","W"&amp;TEXT(WEEKNUM(CH104,21),"00")&amp;" "&amp;YEAR(CH104))))</f>
        <v/>
      </c>
      <c r="CJ104" s="23"/>
      <c r="CK104" s="25" t="str">
        <f>IF(CJ104="","",IF(CJ104="TBD","TBD",IF(CJ104="N/A","N/A","W"&amp;TEXT(WEEKNUM(CJ104,21),"00")&amp;" "&amp;YEAR(CJ104))))</f>
        <v/>
      </c>
      <c r="CL104" s="24">
        <f>+IF(CJ104="",0,(CJ104-CH104))</f>
        <v>0</v>
      </c>
      <c r="CM104" s="21" t="s">
        <v>258</v>
      </c>
      <c r="CN104" s="21"/>
      <c r="CO104" s="23"/>
      <c r="CP104" s="25" t="str">
        <f>IF(CO104="","",IF(CO104="TBD","TBD",IF(CO104="N/A","N/A","W"&amp;TEXT(WEEKNUM(CO104,21),"00")&amp;" "&amp;YEAR(CO104))))</f>
        <v/>
      </c>
      <c r="CQ104" s="23" t="s">
        <v>258</v>
      </c>
      <c r="CR104" s="23"/>
      <c r="CS104" s="23"/>
      <c r="CT104" s="25" t="str">
        <f>IF(CS104="","",IF(CS104="TBD","TBD",IF(CS104="N/A","N/A","W"&amp;TEXT(WEEKNUM(CS104,21),"00")&amp;" "&amp;YEAR(CS104))))</f>
        <v/>
      </c>
      <c r="CU104" s="21" t="s">
        <v>258</v>
      </c>
      <c r="CV104" s="21"/>
      <c r="CW104" s="23"/>
      <c r="CX104" s="25" t="str">
        <f>IF(CW104="","",IF(CW104="TBD","TBD",IF(CW104="N/A","N/A","W"&amp;TEXT(WEEKNUM(CW104,21),"00")&amp;" "&amp;YEAR(CW104))))</f>
        <v/>
      </c>
      <c r="CY104" s="21" t="s">
        <v>258</v>
      </c>
      <c r="CZ104" s="21"/>
      <c r="DA104" s="23"/>
      <c r="DB104" s="25" t="str">
        <f>IF(DA104="","",IF(DA104="TBD","TBD",IF(DA104="N/A","N/A","W"&amp;TEXT(WEEKNUM(DA104,21),"00")&amp;" "&amp;YEAR(DA104))))</f>
        <v/>
      </c>
      <c r="DC104" s="23"/>
      <c r="DD104" s="25" t="str">
        <f>IF(DC104="","",IF(DC104="TBD","TBD",IF(DC104="N/A","N/A","W"&amp;TEXT(WEEKNUM(DC104,21),"00")&amp;" "&amp;YEAR(DC104))))</f>
        <v/>
      </c>
      <c r="DE104" s="21" t="s">
        <v>258</v>
      </c>
      <c r="DF104" s="23"/>
      <c r="DG104" s="21" t="s">
        <v>259</v>
      </c>
      <c r="DH104" s="18"/>
      <c r="DI104" s="18"/>
      <c r="DJ104" s="18"/>
      <c r="DK104" s="21" t="s">
        <v>260</v>
      </c>
      <c r="DL104" s="21" t="s">
        <v>275</v>
      </c>
      <c r="DM104" s="21"/>
      <c r="DN104" s="23"/>
      <c r="DO104" s="23"/>
      <c r="DP104" s="23"/>
      <c r="DQ104" s="23" t="s">
        <v>276</v>
      </c>
      <c r="DR104" s="23"/>
      <c r="DS104" s="23"/>
      <c r="DT104" s="23"/>
      <c r="DU104" s="23"/>
      <c r="DV104" s="23"/>
      <c r="DW104" s="23"/>
      <c r="DX104" s="23"/>
      <c r="DY104" s="18"/>
      <c r="DZ104" s="18"/>
      <c r="EA104" s="18"/>
      <c r="EB104" s="21" t="s">
        <v>34</v>
      </c>
      <c r="EC104" s="18"/>
      <c r="ED104" s="18"/>
      <c r="EE104" s="18"/>
      <c r="EF104" s="55"/>
      <c r="EG104" s="55"/>
      <c r="EH104" s="18"/>
      <c r="EI104" s="18">
        <v>0</v>
      </c>
      <c r="EJ104" s="29" t="str">
        <f>K104&amp;AY104&amp;CA104&amp;DE104&amp;DT104&amp;DW104</f>
        <v>No VigenteTSS Aprobado 4GIng No Recibida 4GAs Built No Recibido</v>
      </c>
    </row>
    <row r="105" spans="1:140" ht="12.95" hidden="1" customHeight="1">
      <c r="A105" s="30" t="str">
        <f>IFERROR(IF(VLOOKUP(B105,SEARCH!A:A,1,0)=B105,"OK",""),"")</f>
        <v/>
      </c>
      <c r="B105" s="31" t="s">
        <v>983</v>
      </c>
      <c r="C105" s="15" t="s">
        <v>984</v>
      </c>
      <c r="D105" s="16">
        <v>2</v>
      </c>
      <c r="E105" s="16">
        <v>-22.445830000000001</v>
      </c>
      <c r="F105" s="16">
        <v>-68.911389999999997</v>
      </c>
      <c r="G105" s="16" t="s">
        <v>425</v>
      </c>
      <c r="H105" s="16" t="s">
        <v>426</v>
      </c>
      <c r="I105" s="16" t="s">
        <v>985</v>
      </c>
      <c r="J105" s="16" t="s">
        <v>355</v>
      </c>
      <c r="K105" s="17" t="s">
        <v>319</v>
      </c>
      <c r="L105" s="16" t="s">
        <v>247</v>
      </c>
      <c r="M105" s="55">
        <v>46203</v>
      </c>
      <c r="N105" s="18"/>
      <c r="O105" s="19" t="s">
        <v>428</v>
      </c>
      <c r="P105" s="19" t="s">
        <v>380</v>
      </c>
      <c r="Q105" s="18"/>
      <c r="R105" s="21" t="s">
        <v>322</v>
      </c>
      <c r="S105" s="21">
        <v>28</v>
      </c>
      <c r="T105" s="166">
        <v>151185</v>
      </c>
      <c r="U105" s="23">
        <v>45131</v>
      </c>
      <c r="V105" s="21" t="str">
        <f>IF(U105="","",IF(U105="TBD","TBD",IF(U105="N/A","N/A","W"&amp;TEXT(WEEKNUM(U105,21),"00")&amp;" "&amp;YEAR(U105))))</f>
        <v>W30 2023</v>
      </c>
      <c r="W105" s="23">
        <v>45166</v>
      </c>
      <c r="X105" s="23"/>
      <c r="Y105" s="23" t="str">
        <f>IF(X105="","",IF(X105="TBD","TBD",IF(X105="N/A","N/A","W"&amp;TEXT(WEEKNUM(X105,21),"00")&amp;" "&amp;YEAR(X105))))</f>
        <v/>
      </c>
      <c r="Z105" s="23"/>
      <c r="AA105" s="23">
        <v>45168</v>
      </c>
      <c r="AB105" s="24">
        <f>+IF(Z105="",0,AA105-Z105)</f>
        <v>0</v>
      </c>
      <c r="AC105" s="21" t="s">
        <v>324</v>
      </c>
      <c r="AD105" s="21"/>
      <c r="AE105" s="23">
        <v>45170</v>
      </c>
      <c r="AF105" s="25" t="str">
        <f>IF(AE105="","",IF(AE105="TBD","TBD",IF(AE105="N/A","N/A","W"&amp;TEXT(WEEKNUM(AE105,21),"00")&amp;" "&amp;YEAR(AE105))))</f>
        <v>W35 2023</v>
      </c>
      <c r="AG105" s="21" t="s">
        <v>324</v>
      </c>
      <c r="AH105" s="21"/>
      <c r="AI105" s="23">
        <v>45168</v>
      </c>
      <c r="AJ105" s="25" t="str">
        <f>IF(AI105="","",IF(AI105="TBD","TBD",IF(AI105="N/A","N/A","W"&amp;TEXT(WEEKNUM(AI105,21),"00")&amp;" "&amp;YEAR(AI105))))</f>
        <v>W35 2023</v>
      </c>
      <c r="AK105" s="21" t="s">
        <v>324</v>
      </c>
      <c r="AL105" s="197"/>
      <c r="AM105" s="23">
        <v>45169</v>
      </c>
      <c r="AN105" s="25" t="str">
        <f>IF(AM105="","",IF(AM105="TBD","TBD",IF(AM105="N/A","N/A","W"&amp;TEXT(WEEKNUM(AM105,21),"00")&amp;" "&amp;YEAR(AM105))))</f>
        <v>W35 2023</v>
      </c>
      <c r="AO105" s="21" t="s">
        <v>324</v>
      </c>
      <c r="AP105" s="21"/>
      <c r="AQ105" s="23">
        <v>45170</v>
      </c>
      <c r="AR105" s="25" t="str">
        <f>IF(AQ105="","",IF(AQ105="TBD","TBD",IF(AQ105="N/A","N/A","W"&amp;TEXT(WEEKNUM(AQ105,21),"00")&amp;" "&amp;YEAR(AQ105))))</f>
        <v>W35 2023</v>
      </c>
      <c r="AS105" s="21"/>
      <c r="AT105" s="21"/>
      <c r="AU105" s="23"/>
      <c r="AV105" s="25" t="s">
        <v>252</v>
      </c>
      <c r="AW105" s="23">
        <v>45170</v>
      </c>
      <c r="AX105" s="25" t="str">
        <f>IF(AW105="","",IF(AW105="TBD","TBD",IF(AW105="N/A","N/A","W"&amp;TEXT(WEEKNUM(AW105,21),"00")&amp;" "&amp;YEAR(AW105))))</f>
        <v>W35 2023</v>
      </c>
      <c r="AY105" s="21" t="s">
        <v>327</v>
      </c>
      <c r="AZ105" s="21" t="s">
        <v>328</v>
      </c>
      <c r="BA105" s="21" t="s">
        <v>329</v>
      </c>
      <c r="BB105" s="23">
        <v>45793</v>
      </c>
      <c r="BC105" s="23">
        <v>45810</v>
      </c>
      <c r="BD105" s="23">
        <v>45811</v>
      </c>
      <c r="BE105" s="25" t="str">
        <f>IF(BD105="","",IF(BD105="TBD","TBD",IF(BD105="N/A","N/A","W"&amp;TEXT(WEEKNUM(BD105,21),"00")&amp;" "&amp;YEAR(BD105))))</f>
        <v>W23 2025</v>
      </c>
      <c r="BF105" s="23">
        <v>45814</v>
      </c>
      <c r="BG105" s="25" t="str">
        <f>IF(BF105="","",IF(BF105="TBD","TBD",IF(BF105="N/A","N/A","W"&amp;TEXT(WEEKNUM(BF105,21),"00")&amp;" "&amp;YEAR(BF105))))</f>
        <v>W23 2025</v>
      </c>
      <c r="BH105" s="24">
        <f>+IF(BF105="",0,(BF105-BD105))</f>
        <v>3</v>
      </c>
      <c r="BI105" s="26" t="s">
        <v>330</v>
      </c>
      <c r="BJ105" s="39" t="s">
        <v>946</v>
      </c>
      <c r="BK105" s="27">
        <v>45797</v>
      </c>
      <c r="BL105" s="25" t="str">
        <f>IF(BK105="","",IF(BK105="TBD","TBD",IF(BK105="N/A","N/A","W"&amp;TEXT(WEEKNUM(BK105,21),"00")&amp;" "&amp;YEAR(BK105))))</f>
        <v>W21 2025</v>
      </c>
      <c r="BM105" s="21" t="s">
        <v>415</v>
      </c>
      <c r="BN105" s="40" t="s">
        <v>986</v>
      </c>
      <c r="BO105" s="23">
        <v>45804</v>
      </c>
      <c r="BP105" s="25" t="str">
        <f>IF(BO105="","",IF(BO105="TBD","TBD",IF(BO105="N/A","N/A","W"&amp;TEXT(WEEKNUM(BO105,21),"00")&amp;" "&amp;YEAR(BO105))))</f>
        <v>W22 2025</v>
      </c>
      <c r="BQ105" s="26" t="s">
        <v>364</v>
      </c>
      <c r="BR105" s="20" t="s">
        <v>987</v>
      </c>
      <c r="BS105" s="23">
        <v>45799</v>
      </c>
      <c r="BT105" s="25" t="str">
        <f t="shared" si="25"/>
        <v>W21 2025</v>
      </c>
      <c r="BU105" s="21" t="s">
        <v>330</v>
      </c>
      <c r="BV105" s="41" t="s">
        <v>488</v>
      </c>
      <c r="BW105" s="23">
        <v>45802</v>
      </c>
      <c r="BX105" s="25" t="str">
        <f t="shared" si="26"/>
        <v>W21 2025</v>
      </c>
      <c r="BY105" s="23">
        <v>45811</v>
      </c>
      <c r="BZ105" s="25" t="str">
        <f>IF(BY105="","",IF(BY105="TBD","TBD",IF(BY105="N/A","N/A","W"&amp;TEXT(WEEKNUM(BY105,21),"00")&amp;" "&amp;YEAR(BY105))))</f>
        <v>W23 2025</v>
      </c>
      <c r="CA105" s="124" t="s">
        <v>366</v>
      </c>
      <c r="CB105" s="21" t="s">
        <v>336</v>
      </c>
      <c r="CC105" s="21" t="s">
        <v>466</v>
      </c>
      <c r="CD105" s="21"/>
      <c r="CE105" s="23"/>
      <c r="CF105" s="23">
        <v>45881</v>
      </c>
      <c r="CG105" s="23">
        <v>46212</v>
      </c>
      <c r="CH105" s="23">
        <v>46212</v>
      </c>
      <c r="CI105" s="25" t="str">
        <f>IF(CH105="","",IF(CH105="TBD","TBD",IF(CH105="N/A","N/A","W"&amp;TEXT(WEEKNUM(CH105,21),"00")&amp;" "&amp;YEAR(CH105))))</f>
        <v>W28 2026</v>
      </c>
      <c r="CJ105" s="23">
        <v>46212</v>
      </c>
      <c r="CK105" s="25" t="str">
        <f>IF(CJ105="","",IF(CJ105="TBD","TBD",IF(CJ105="N/A","N/A","W"&amp;TEXT(WEEKNUM(CJ105,21),"00")&amp;" "&amp;YEAR(CJ105))))</f>
        <v>W28 2026</v>
      </c>
      <c r="CL105" s="24">
        <f>+IF(CJ105="",0,(CJ105-CH105))</f>
        <v>0</v>
      </c>
      <c r="CM105" s="21" t="s">
        <v>339</v>
      </c>
      <c r="CN105" s="20" t="s">
        <v>988</v>
      </c>
      <c r="CO105" s="23">
        <v>45882</v>
      </c>
      <c r="CP105" s="25" t="str">
        <f>IF(CO105="","",IF(CO105="TBD","TBD",IF(CO105="N/A","N/A","W"&amp;TEXT(WEEKNUM(CO105,21),"00")&amp;" "&amp;YEAR(CO105))))</f>
        <v>W33 2025</v>
      </c>
      <c r="CQ105" s="21" t="s">
        <v>339</v>
      </c>
      <c r="CR105" s="23" t="s">
        <v>528</v>
      </c>
      <c r="CS105" s="23">
        <v>45881</v>
      </c>
      <c r="CT105" s="25" t="str">
        <f>IF(CS105="","",IF(CS105="TBD","TBD",IF(CS105="N/A","N/A","W"&amp;TEXT(WEEKNUM(CS105,21),"00")&amp;" "&amp;YEAR(CS105))))</f>
        <v>W33 2025</v>
      </c>
      <c r="CU105" s="21" t="s">
        <v>421</v>
      </c>
      <c r="CV105" s="20" t="s">
        <v>989</v>
      </c>
      <c r="CW105" s="23">
        <v>45881</v>
      </c>
      <c r="CX105" s="25" t="str">
        <f>IF(CW105="","",IF(CW105="TBD","TBD",IF(CW105="N/A","N/A","W"&amp;TEXT(WEEKNUM(CW105,21),"00")&amp;" "&amp;YEAR(CW105))))</f>
        <v>W33 2025</v>
      </c>
      <c r="CY105" s="21" t="s">
        <v>339</v>
      </c>
      <c r="CZ105" s="63" t="s">
        <v>370</v>
      </c>
      <c r="DA105" s="63">
        <v>46212</v>
      </c>
      <c r="DB105" s="25" t="str">
        <f>IF(DA105="","",IF(DA105="TBD","TBD",IF(DA105="N/A","N/A","W"&amp;TEXT(WEEKNUM(DA105,21),"00")&amp;" "&amp;YEAR(DA105))))</f>
        <v>W28 2026</v>
      </c>
      <c r="DC105" s="23">
        <v>46212</v>
      </c>
      <c r="DD105" s="25" t="str">
        <f>IF(DC105="","",IF(DC105="TBD","TBD",IF(DC105="N/A","N/A","W"&amp;TEXT(WEEKNUM(DC105,21),"00")&amp;" "&amp;YEAR(DC105))))</f>
        <v>W28 2026</v>
      </c>
      <c r="DE105" s="21" t="s">
        <v>340</v>
      </c>
      <c r="DF105" s="23"/>
      <c r="DG105" s="21" t="s">
        <v>259</v>
      </c>
      <c r="DH105" s="18"/>
      <c r="DI105" s="18"/>
      <c r="DJ105" s="18"/>
      <c r="DK105" s="21" t="s">
        <v>260</v>
      </c>
      <c r="DL105" s="21" t="s">
        <v>341</v>
      </c>
      <c r="DM105" s="21"/>
      <c r="DN105" s="23">
        <v>46261</v>
      </c>
      <c r="DO105" s="23">
        <v>46261</v>
      </c>
      <c r="DP105" s="23"/>
      <c r="DQ105" s="23" t="s">
        <v>262</v>
      </c>
      <c r="DR105" s="23"/>
      <c r="DS105" s="23"/>
      <c r="DT105" s="23"/>
      <c r="DU105" s="23"/>
      <c r="DV105" s="23"/>
      <c r="DW105" s="23"/>
      <c r="DX105" s="23"/>
      <c r="DY105" s="18"/>
      <c r="DZ105" s="18"/>
      <c r="EA105" s="18">
        <v>4500228792</v>
      </c>
      <c r="EB105" s="21" t="s">
        <v>45</v>
      </c>
      <c r="EC105" s="18"/>
      <c r="ED105" s="18" t="s">
        <v>343</v>
      </c>
      <c r="EE105" s="18"/>
      <c r="EF105" s="217">
        <v>46156</v>
      </c>
      <c r="EG105" s="217"/>
      <c r="EH105" s="18"/>
      <c r="EI105" s="18"/>
      <c r="EJ105" s="29" t="str">
        <f>K105&amp;AY105&amp;CA105&amp;DE105&amp;DT105&amp;DW105</f>
        <v>VigenteTSS Aprobado 4GIng Aprobada con Observaciones 4GAs Built Aprobado 4G</v>
      </c>
    </row>
    <row r="106" spans="1:140" ht="12.95" hidden="1" customHeight="1">
      <c r="A106" s="30" t="str">
        <f>IFERROR(IF(VLOOKUP(B106,SEARCH!A:A,1,0)=B106,"OK",""),"")</f>
        <v/>
      </c>
      <c r="B106" s="31" t="s">
        <v>990</v>
      </c>
      <c r="C106" s="15" t="s">
        <v>991</v>
      </c>
      <c r="D106" s="16">
        <v>5</v>
      </c>
      <c r="E106" s="16">
        <v>-32.799750000000003</v>
      </c>
      <c r="F106" s="16">
        <v>-71.212969999999999</v>
      </c>
      <c r="G106" s="16" t="s">
        <v>346</v>
      </c>
      <c r="H106" s="16" t="s">
        <v>992</v>
      </c>
      <c r="I106" s="16" t="s">
        <v>993</v>
      </c>
      <c r="J106" s="16" t="s">
        <v>379</v>
      </c>
      <c r="K106" s="17" t="s">
        <v>319</v>
      </c>
      <c r="L106" s="16" t="s">
        <v>247</v>
      </c>
      <c r="M106" s="103">
        <v>1</v>
      </c>
      <c r="N106" s="18"/>
      <c r="O106" s="19" t="s">
        <v>428</v>
      </c>
      <c r="P106" s="19" t="s">
        <v>380</v>
      </c>
      <c r="Q106" s="18"/>
      <c r="R106" s="21" t="s">
        <v>381</v>
      </c>
      <c r="S106" s="21">
        <v>11</v>
      </c>
      <c r="T106" s="22">
        <v>151430</v>
      </c>
      <c r="U106" s="23">
        <v>45131</v>
      </c>
      <c r="V106" s="21" t="str">
        <f>IF(U106="","",IF(U106="TBD","TBD",IF(U106="N/A","N/A","W"&amp;TEXT(WEEKNUM(U106,21),"00")&amp;" "&amp;YEAR(U106))))</f>
        <v>W30 2023</v>
      </c>
      <c r="W106" s="23">
        <v>44977</v>
      </c>
      <c r="X106" s="23"/>
      <c r="Y106" s="23" t="str">
        <f>IF(X106="","",IF(X106="TBD","TBD",IF(X106="N/A","N/A","W"&amp;TEXT(WEEKNUM(X106,21),"00")&amp;" "&amp;YEAR(X106))))</f>
        <v/>
      </c>
      <c r="Z106" s="23"/>
      <c r="AA106" s="23"/>
      <c r="AB106" s="24">
        <f>+IF(Z106="",0,AA106-Z106)</f>
        <v>0</v>
      </c>
      <c r="AC106" s="21" t="s">
        <v>324</v>
      </c>
      <c r="AD106" s="21">
        <v>0</v>
      </c>
      <c r="AE106" s="23">
        <v>45040</v>
      </c>
      <c r="AF106" s="25" t="str">
        <f>IF(AE106="","",IF(AE106="TBD","TBD",IF(AE106="N/A","N/A","W"&amp;TEXT(WEEKNUM(AE106,21),"00")&amp;" "&amp;YEAR(AE106))))</f>
        <v>W17 2023</v>
      </c>
      <c r="AG106" s="21" t="s">
        <v>324</v>
      </c>
      <c r="AH106" s="21"/>
      <c r="AI106" s="23">
        <v>44980</v>
      </c>
      <c r="AJ106" s="25" t="str">
        <f>IF(AI106="","",IF(AI106="TBD","TBD",IF(AI106="N/A","N/A","W"&amp;TEXT(WEEKNUM(AI106,21),"00")&amp;" "&amp;YEAR(AI106))))</f>
        <v>W08 2023</v>
      </c>
      <c r="AK106" s="21" t="s">
        <v>324</v>
      </c>
      <c r="AL106" s="197"/>
      <c r="AM106" s="23">
        <v>44980</v>
      </c>
      <c r="AN106" s="25" t="str">
        <f>IF(AM106="","",IF(AM106="TBD","TBD",IF(AM106="N/A","N/A","W"&amp;TEXT(WEEKNUM(AM106,21),"00")&amp;" "&amp;YEAR(AM106))))</f>
        <v>W08 2023</v>
      </c>
      <c r="AO106" s="21" t="s">
        <v>324</v>
      </c>
      <c r="AP106" s="21"/>
      <c r="AQ106" s="23">
        <v>44981</v>
      </c>
      <c r="AR106" s="25" t="str">
        <f>IF(AQ106="","",IF(AQ106="TBD","TBD",IF(AQ106="N/A","N/A","W"&amp;TEXT(WEEKNUM(AQ106,21),"00")&amp;" "&amp;YEAR(AQ106))))</f>
        <v>W08 2023</v>
      </c>
      <c r="AS106" s="21"/>
      <c r="AT106" s="21"/>
      <c r="AU106" s="23"/>
      <c r="AV106" s="25" t="s">
        <v>252</v>
      </c>
      <c r="AW106" s="23">
        <v>45040</v>
      </c>
      <c r="AX106" s="25" t="str">
        <f>IF(AW106="","",IF(AW106="TBD","TBD",IF(AW106="N/A","N/A","W"&amp;TEXT(WEEKNUM(AW106,21),"00")&amp;" "&amp;YEAR(AW106))))</f>
        <v>W17 2023</v>
      </c>
      <c r="AY106" s="21" t="s">
        <v>327</v>
      </c>
      <c r="AZ106" s="21" t="s">
        <v>328</v>
      </c>
      <c r="BA106" s="21" t="s">
        <v>329</v>
      </c>
      <c r="BB106" s="23">
        <v>45475</v>
      </c>
      <c r="BC106" s="23"/>
      <c r="BD106" s="23">
        <v>45475</v>
      </c>
      <c r="BE106" s="25" t="str">
        <f>IF(BD106="","",IF(BD106="TBD","TBD",IF(BD106="N/A","N/A","W"&amp;TEXT(WEEKNUM(BD106,21),"00")&amp;" "&amp;YEAR(BD106))))</f>
        <v>W27 2024</v>
      </c>
      <c r="BF106" s="23"/>
      <c r="BG106" s="25" t="str">
        <f>IF(BF106="","",IF(BF106="TBD","TBD",IF(BF106="N/A","N/A","W"&amp;TEXT(WEEKNUM(BF106,21),"00")&amp;" "&amp;YEAR(BF106))))</f>
        <v/>
      </c>
      <c r="BH106" s="24">
        <f>+IF(BF106="",0,(BF106-BD106))</f>
        <v>0</v>
      </c>
      <c r="BI106" s="26" t="s">
        <v>330</v>
      </c>
      <c r="BJ106" s="26" t="s">
        <v>994</v>
      </c>
      <c r="BK106" s="27">
        <v>45481</v>
      </c>
      <c r="BL106" s="25" t="str">
        <f>IF(BK106="","",IF(BK106="TBD","TBD",IF(BK106="N/A","N/A","W"&amp;TEXT(WEEKNUM(BK106,21),"00")&amp;" "&amp;YEAR(BK106))))</f>
        <v>W28 2024</v>
      </c>
      <c r="BM106" s="21" t="s">
        <v>330</v>
      </c>
      <c r="BN106" s="21" t="s">
        <v>370</v>
      </c>
      <c r="BO106" s="23">
        <v>45512</v>
      </c>
      <c r="BP106" s="25" t="str">
        <f>IF(BO106="","",IF(BO106="TBD","TBD",IF(BO106="N/A","N/A","W"&amp;TEXT(WEEKNUM(BO106,21),"00")&amp;" "&amp;YEAR(BO106))))</f>
        <v>W32 2024</v>
      </c>
      <c r="BQ106" s="21" t="s">
        <v>330</v>
      </c>
      <c r="BR106" s="46"/>
      <c r="BS106" s="44">
        <v>45495</v>
      </c>
      <c r="BT106" s="25" t="str">
        <f t="shared" si="25"/>
        <v>W30 2024</v>
      </c>
      <c r="BU106" s="21" t="s">
        <v>330</v>
      </c>
      <c r="BV106" s="21" t="s">
        <v>995</v>
      </c>
      <c r="BW106" s="23">
        <v>45484</v>
      </c>
      <c r="BX106" s="25" t="str">
        <f t="shared" si="26"/>
        <v>W28 2024</v>
      </c>
      <c r="BY106" s="23">
        <v>45513</v>
      </c>
      <c r="BZ106" s="25" t="str">
        <f>IF(BY106="","",IF(BY106="TBD","TBD",IF(BY106="N/A","N/A","W"&amp;TEXT(WEEKNUM(BY106,21),"00")&amp;" "&amp;YEAR(BY106))))</f>
        <v>W32 2024</v>
      </c>
      <c r="CA106" s="22" t="s">
        <v>335</v>
      </c>
      <c r="CB106" s="21" t="s">
        <v>336</v>
      </c>
      <c r="CC106" s="21" t="s">
        <v>336</v>
      </c>
      <c r="CD106" s="21"/>
      <c r="CE106" s="23"/>
      <c r="CF106" s="23"/>
      <c r="CG106" s="23"/>
      <c r="CH106" s="23"/>
      <c r="CI106" s="25" t="str">
        <f>IF(CH106="","",IF(CH106="TBD","TBD",IF(CH106="N/A","N/A","W"&amp;TEXT(WEEKNUM(CH106,21),"00")&amp;" "&amp;YEAR(CH106))))</f>
        <v/>
      </c>
      <c r="CJ106" s="23"/>
      <c r="CK106" s="25" t="str">
        <f>IF(CJ106="","",IF(CJ106="TBD","TBD",IF(CJ106="N/A","N/A","W"&amp;TEXT(WEEKNUM(CJ106,21),"00")&amp;" "&amp;YEAR(CJ106))))</f>
        <v/>
      </c>
      <c r="CL106" s="24">
        <f>+IF(CJ106="",0,(CJ106-CH106))</f>
        <v>0</v>
      </c>
      <c r="CM106" s="21" t="s">
        <v>388</v>
      </c>
      <c r="CN106" s="21" t="s">
        <v>996</v>
      </c>
      <c r="CO106" s="23">
        <v>45608</v>
      </c>
      <c r="CP106" s="25" t="str">
        <f>IF(CO106="","",IF(CO106="TBD","TBD",IF(CO106="N/A","N/A","W"&amp;TEXT(WEEKNUM(CO106,21),"00")&amp;" "&amp;YEAR(CO106))))</f>
        <v>W46 2024</v>
      </c>
      <c r="CQ106" s="23" t="s">
        <v>339</v>
      </c>
      <c r="CR106" s="23" t="s">
        <v>578</v>
      </c>
      <c r="CS106" s="23">
        <v>45568</v>
      </c>
      <c r="CT106" s="25" t="str">
        <f>IF(CS106="","",IF(CS106="TBD","TBD",IF(CS106="N/A","N/A","W"&amp;TEXT(WEEKNUM(CS106,21),"00")&amp;" "&amp;YEAR(CS106))))</f>
        <v>W40 2024</v>
      </c>
      <c r="CU106" s="21" t="s">
        <v>339</v>
      </c>
      <c r="CV106" s="21"/>
      <c r="CW106" s="23">
        <v>45562</v>
      </c>
      <c r="CX106" s="25" t="str">
        <f>IF(CW106="","",IF(CW106="TBD","TBD",IF(CW106="N/A","N/A","W"&amp;TEXT(WEEKNUM(CW106,21),"00")&amp;" "&amp;YEAR(CW106))))</f>
        <v>W39 2024</v>
      </c>
      <c r="CY106" s="21" t="s">
        <v>339</v>
      </c>
      <c r="CZ106" s="197"/>
      <c r="DA106" s="23">
        <v>45562</v>
      </c>
      <c r="DB106" s="25" t="str">
        <f>IF(DA106="","",IF(DA106="TBD","TBD",IF(DA106="N/A","N/A","W"&amp;TEXT(WEEKNUM(DA106,21),"00")&amp;" "&amp;YEAR(DA106))))</f>
        <v>W39 2024</v>
      </c>
      <c r="DC106" s="23">
        <v>45666</v>
      </c>
      <c r="DD106" s="25" t="str">
        <f>IF(DC106="","",IF(DC106="TBD","TBD",IF(DC106="N/A","N/A","W"&amp;TEXT(WEEKNUM(DC106,21),"00")&amp;" "&amp;YEAR(DC106))))</f>
        <v>W02 2025</v>
      </c>
      <c r="DE106" s="21" t="s">
        <v>340</v>
      </c>
      <c r="DF106" s="23"/>
      <c r="DG106" s="21" t="s">
        <v>259</v>
      </c>
      <c r="DH106" s="21">
        <v>0</v>
      </c>
      <c r="DI106" s="18"/>
      <c r="DJ106" s="18"/>
      <c r="DK106" s="21" t="s">
        <v>260</v>
      </c>
      <c r="DL106" s="21" t="s">
        <v>341</v>
      </c>
      <c r="DM106" s="21"/>
      <c r="DN106" s="23">
        <v>45701</v>
      </c>
      <c r="DO106" s="23">
        <v>45701</v>
      </c>
      <c r="DP106" s="23"/>
      <c r="DQ106" s="23" t="s">
        <v>276</v>
      </c>
      <c r="DR106" s="23"/>
      <c r="DS106" s="23">
        <v>45712</v>
      </c>
      <c r="DT106" s="23" t="s">
        <v>502</v>
      </c>
      <c r="DU106" s="23"/>
      <c r="DV106" s="23">
        <v>45743</v>
      </c>
      <c r="DW106" s="23" t="s">
        <v>342</v>
      </c>
      <c r="DX106" s="23"/>
      <c r="DY106" s="18"/>
      <c r="DZ106" s="18" t="s">
        <v>503</v>
      </c>
      <c r="EA106" s="18" t="s">
        <v>504</v>
      </c>
      <c r="EB106" s="21" t="s">
        <v>41</v>
      </c>
      <c r="EC106" s="18" t="s">
        <v>234</v>
      </c>
      <c r="ED106" s="18"/>
      <c r="EE106" s="18"/>
      <c r="EF106" s="55"/>
      <c r="EG106" s="55"/>
      <c r="EH106" s="18"/>
      <c r="EI106" s="18">
        <v>0</v>
      </c>
      <c r="EJ106" s="29" t="str">
        <f>K106&amp;AY106&amp;CA106&amp;DE106&amp;DT106&amp;DW106</f>
        <v>VigenteTSS Aprobado 4GIng Aprobada 4GAs Built Aprobado 4GIntegradoOn Air</v>
      </c>
    </row>
    <row r="107" spans="1:140" ht="12.95" hidden="1" customHeight="1">
      <c r="A107" s="30" t="str">
        <f>IFERROR(IF(VLOOKUP(B107,SEARCH!A:A,1,0)=B107,"OK",""),"")</f>
        <v/>
      </c>
      <c r="B107" s="31" t="s">
        <v>997</v>
      </c>
      <c r="C107" s="15" t="s">
        <v>998</v>
      </c>
      <c r="D107" s="16">
        <v>5</v>
      </c>
      <c r="E107" s="16">
        <v>-33.059699999999999</v>
      </c>
      <c r="F107" s="16">
        <v>-71.379400000000004</v>
      </c>
      <c r="G107" s="16" t="s">
        <v>346</v>
      </c>
      <c r="H107" s="16" t="s">
        <v>999</v>
      </c>
      <c r="I107" s="16" t="s">
        <v>1000</v>
      </c>
      <c r="J107" s="16" t="s">
        <v>355</v>
      </c>
      <c r="K107" s="17" t="s">
        <v>319</v>
      </c>
      <c r="L107" s="16" t="s">
        <v>247</v>
      </c>
      <c r="M107" s="55">
        <v>46052</v>
      </c>
      <c r="N107" s="18"/>
      <c r="O107" s="19" t="s">
        <v>428</v>
      </c>
      <c r="P107" s="19" t="s">
        <v>380</v>
      </c>
      <c r="Q107" s="18"/>
      <c r="R107" s="21" t="s">
        <v>322</v>
      </c>
      <c r="S107" s="21">
        <v>17</v>
      </c>
      <c r="T107" s="170">
        <v>154378</v>
      </c>
      <c r="U107" s="23">
        <v>45131</v>
      </c>
      <c r="V107" s="21" t="str">
        <f>IF(U107="","",IF(U107="TBD","TBD",IF(U107="N/A","N/A","W"&amp;TEXT(WEEKNUM(U107,21),"00")&amp;" "&amp;YEAR(U107))))</f>
        <v>W30 2023</v>
      </c>
      <c r="W107" s="23">
        <v>45049</v>
      </c>
      <c r="X107" s="23"/>
      <c r="Y107" s="23" t="str">
        <f>IF(X107="","",IF(X107="TBD","TBD",IF(X107="N/A","N/A","W"&amp;TEXT(WEEKNUM(X107,21),"00")&amp;" "&amp;YEAR(X107))))</f>
        <v/>
      </c>
      <c r="Z107" s="23"/>
      <c r="AA107" s="23"/>
      <c r="AB107" s="24">
        <f>+IF(Z107="",0,AA107-Z107)</f>
        <v>0</v>
      </c>
      <c r="AC107" s="21" t="s">
        <v>324</v>
      </c>
      <c r="AD107" s="21">
        <v>0</v>
      </c>
      <c r="AE107" s="23">
        <v>45056</v>
      </c>
      <c r="AF107" s="25" t="str">
        <f>IF(AE107="","",IF(AE107="TBD","TBD",IF(AE107="N/A","N/A","W"&amp;TEXT(WEEKNUM(AE107,21),"00")&amp;" "&amp;YEAR(AE107))))</f>
        <v>W19 2023</v>
      </c>
      <c r="AG107" s="21" t="s">
        <v>324</v>
      </c>
      <c r="AH107" s="21"/>
      <c r="AI107" s="23">
        <v>45051</v>
      </c>
      <c r="AJ107" s="25" t="str">
        <f>IF(AI107="","",IF(AI107="TBD","TBD",IF(AI107="N/A","N/A","W"&amp;TEXT(WEEKNUM(AI107,21),"00")&amp;" "&amp;YEAR(AI107))))</f>
        <v>W18 2023</v>
      </c>
      <c r="AK107" s="21" t="s">
        <v>324</v>
      </c>
      <c r="AL107" s="197"/>
      <c r="AM107" s="23">
        <v>45061</v>
      </c>
      <c r="AN107" s="25" t="str">
        <f>IF(AM107="","",IF(AM107="TBD","TBD",IF(AM107="N/A","N/A","W"&amp;TEXT(WEEKNUM(AM107,21),"00")&amp;" "&amp;YEAR(AM107))))</f>
        <v>W20 2023</v>
      </c>
      <c r="AO107" s="21" t="s">
        <v>324</v>
      </c>
      <c r="AP107" s="21"/>
      <c r="AQ107" s="23">
        <v>45063</v>
      </c>
      <c r="AR107" s="25" t="str">
        <f>IF(AQ107="","",IF(AQ107="TBD","TBD",IF(AQ107="N/A","N/A","W"&amp;TEXT(WEEKNUM(AQ107,21),"00")&amp;" "&amp;YEAR(AQ107))))</f>
        <v>W20 2023</v>
      </c>
      <c r="AS107" s="21"/>
      <c r="AT107" s="21"/>
      <c r="AU107" s="23"/>
      <c r="AV107" s="25" t="s">
        <v>252</v>
      </c>
      <c r="AW107" s="23">
        <v>45063</v>
      </c>
      <c r="AX107" s="25" t="str">
        <f>IF(AW107="","",IF(AW107="TBD","TBD",IF(AW107="N/A","N/A","W"&amp;TEXT(WEEKNUM(AW107,21),"00")&amp;" "&amp;YEAR(AW107))))</f>
        <v>W20 2023</v>
      </c>
      <c r="AY107" s="21" t="s">
        <v>327</v>
      </c>
      <c r="AZ107" s="21" t="s">
        <v>328</v>
      </c>
      <c r="BA107" s="21" t="s">
        <v>329</v>
      </c>
      <c r="BB107" s="23">
        <v>45793</v>
      </c>
      <c r="BC107" s="23">
        <v>45848</v>
      </c>
      <c r="BD107" s="23">
        <v>45848</v>
      </c>
      <c r="BE107" s="25" t="str">
        <f>IF(BD107="","",IF(BD107="TBD","TBD",IF(BD107="N/A","N/A","W"&amp;TEXT(WEEKNUM(BD107,21),"00")&amp;" "&amp;YEAR(BD107))))</f>
        <v>W28 2025</v>
      </c>
      <c r="BF107" s="23">
        <v>45853</v>
      </c>
      <c r="BG107" s="25" t="str">
        <f>IF(BF107="","",IF(BF107="TBD","TBD",IF(BF107="N/A","N/A","W"&amp;TEXT(WEEKNUM(BF107,21),"00")&amp;" "&amp;YEAR(BF107))))</f>
        <v>W29 2025</v>
      </c>
      <c r="BH107" s="24">
        <f>+IF(BF107="",0,(BF107-BD107))</f>
        <v>5</v>
      </c>
      <c r="BI107" s="26" t="s">
        <v>330</v>
      </c>
      <c r="BJ107" s="53" t="s">
        <v>1001</v>
      </c>
      <c r="BK107" s="27">
        <v>45849</v>
      </c>
      <c r="BL107" s="25" t="str">
        <f>IF(BK107="","",IF(BK107="TBD","TBD",IF(BK107="N/A","N/A","W"&amp;TEXT(WEEKNUM(BK107,21),"00")&amp;" "&amp;YEAR(BK107))))</f>
        <v>W28 2025</v>
      </c>
      <c r="BM107" s="21" t="s">
        <v>330</v>
      </c>
      <c r="BN107" s="40" t="s">
        <v>566</v>
      </c>
      <c r="BO107" s="23">
        <v>45804</v>
      </c>
      <c r="BP107" s="25" t="str">
        <f>IF(BO107="","",IF(BO107="TBD","TBD",IF(BO107="N/A","N/A","W"&amp;TEXT(WEEKNUM(BO107,21),"00")&amp;" "&amp;YEAR(BO107))))</f>
        <v>W22 2025</v>
      </c>
      <c r="BQ107" s="21" t="s">
        <v>330</v>
      </c>
      <c r="BR107" s="202" t="s">
        <v>1002</v>
      </c>
      <c r="BS107" s="23">
        <v>45799</v>
      </c>
      <c r="BT107" s="25" t="str">
        <f t="shared" si="25"/>
        <v>W21 2025</v>
      </c>
      <c r="BU107" s="21" t="s">
        <v>330</v>
      </c>
      <c r="BV107" s="41" t="s">
        <v>488</v>
      </c>
      <c r="BW107" s="23">
        <v>45802</v>
      </c>
      <c r="BX107" s="25" t="str">
        <f t="shared" si="26"/>
        <v>W21 2025</v>
      </c>
      <c r="BY107" s="23">
        <v>45849</v>
      </c>
      <c r="BZ107" s="25" t="str">
        <f>IF(BY107="","",IF(BY107="TBD","TBD",IF(BY107="N/A","N/A","W"&amp;TEXT(WEEKNUM(BY107,21),"00")&amp;" "&amp;YEAR(BY107))))</f>
        <v>W28 2025</v>
      </c>
      <c r="CA107" s="22" t="s">
        <v>335</v>
      </c>
      <c r="CB107" s="21" t="s">
        <v>336</v>
      </c>
      <c r="CC107" s="21" t="s">
        <v>466</v>
      </c>
      <c r="CD107" s="21"/>
      <c r="CE107" s="23"/>
      <c r="CF107" s="23">
        <v>45866</v>
      </c>
      <c r="CG107" s="23"/>
      <c r="CH107" s="23">
        <v>45866</v>
      </c>
      <c r="CI107" s="25" t="str">
        <f>IF(CH107="","",IF(CH107="TBD","TBD",IF(CH107="N/A","N/A","W"&amp;TEXT(WEEKNUM(CH107,21),"00")&amp;" "&amp;YEAR(CH107))))</f>
        <v>W31 2025</v>
      </c>
      <c r="CJ107" s="23">
        <v>45868</v>
      </c>
      <c r="CK107" s="25" t="str">
        <f>IF(CJ107="","",IF(CJ107="TBD","TBD",IF(CJ107="N/A","N/A","W"&amp;TEXT(WEEKNUM(CJ107,21),"00")&amp;" "&amp;YEAR(CJ107))))</f>
        <v>W31 2025</v>
      </c>
      <c r="CL107" s="24">
        <f>+IF(CJ107="",0,(CJ107-CH107))</f>
        <v>2</v>
      </c>
      <c r="CM107" s="21" t="s">
        <v>339</v>
      </c>
      <c r="CN107" s="20" t="s">
        <v>1003</v>
      </c>
      <c r="CO107" s="23">
        <v>45867</v>
      </c>
      <c r="CP107" s="25" t="str">
        <f>IF(CO107="","",IF(CO107="TBD","TBD",IF(CO107="N/A","N/A","W"&amp;TEXT(WEEKNUM(CO107,21),"00")&amp;" "&amp;YEAR(CO107))))</f>
        <v>W31 2025</v>
      </c>
      <c r="CQ107" s="21" t="s">
        <v>339</v>
      </c>
      <c r="CR107" s="23" t="s">
        <v>528</v>
      </c>
      <c r="CS107" s="23">
        <v>45866</v>
      </c>
      <c r="CT107" s="25" t="str">
        <f>IF(CS107="","",IF(CS107="TBD","TBD",IF(CS107="N/A","N/A","W"&amp;TEXT(WEEKNUM(CS107,21),"00")&amp;" "&amp;YEAR(CS107))))</f>
        <v>W31 2025</v>
      </c>
      <c r="CU107" s="21" t="s">
        <v>1004</v>
      </c>
      <c r="CV107" s="20" t="s">
        <v>1005</v>
      </c>
      <c r="CW107" s="23">
        <v>45868</v>
      </c>
      <c r="CX107" s="25" t="str">
        <f>IF(CW107="","",IF(CW107="TBD","TBD",IF(CW107="N/A","N/A","W"&amp;TEXT(WEEKNUM(CW107,21),"00")&amp;" "&amp;YEAR(CW107))))</f>
        <v>W31 2025</v>
      </c>
      <c r="CY107" s="21" t="s">
        <v>388</v>
      </c>
      <c r="CZ107" s="20" t="s">
        <v>1006</v>
      </c>
      <c r="DA107" s="23">
        <v>46031</v>
      </c>
      <c r="DB107" s="25" t="str">
        <f>IF(DA107="","",IF(DA107="TBD","TBD",IF(DA107="N/A","N/A","W"&amp;TEXT(WEEKNUM(DA107,21),"00")&amp;" "&amp;YEAR(DA107))))</f>
        <v>W02 2026</v>
      </c>
      <c r="DC107" s="23">
        <v>46031</v>
      </c>
      <c r="DD107" s="25" t="str">
        <f>IF(DC107="","",IF(DC107="TBD","TBD",IF(DC107="N/A","N/A","W"&amp;TEXT(WEEKNUM(DC107,21),"00")&amp;" "&amp;YEAR(DC107))))</f>
        <v>W02 2026</v>
      </c>
      <c r="DE107" s="21" t="s">
        <v>392</v>
      </c>
      <c r="DF107" s="23"/>
      <c r="DG107" s="21" t="s">
        <v>259</v>
      </c>
      <c r="DH107" s="21">
        <v>0</v>
      </c>
      <c r="DI107" s="18"/>
      <c r="DJ107" s="18"/>
      <c r="DK107" s="21" t="s">
        <v>260</v>
      </c>
      <c r="DL107" s="21" t="s">
        <v>341</v>
      </c>
      <c r="DM107" s="21"/>
      <c r="DN107" s="23">
        <v>46069</v>
      </c>
      <c r="DO107" s="23">
        <v>46069</v>
      </c>
      <c r="DP107" s="23"/>
      <c r="DQ107" s="23" t="s">
        <v>276</v>
      </c>
      <c r="DR107" s="23"/>
      <c r="DS107" s="23"/>
      <c r="DT107" s="23"/>
      <c r="DU107" s="23"/>
      <c r="DV107" s="23">
        <v>46073</v>
      </c>
      <c r="DW107" s="23" t="s">
        <v>342</v>
      </c>
      <c r="DX107" s="23"/>
      <c r="DY107" s="18"/>
      <c r="DZ107" s="18"/>
      <c r="EA107" s="18">
        <v>4500228792</v>
      </c>
      <c r="EB107" s="21" t="s">
        <v>41</v>
      </c>
      <c r="EC107" s="18"/>
      <c r="ED107" s="18" t="s">
        <v>343</v>
      </c>
      <c r="EE107" s="18"/>
      <c r="EF107" s="55" t="s">
        <v>295</v>
      </c>
      <c r="EG107" s="55"/>
      <c r="EH107" s="18"/>
      <c r="EI107" s="18">
        <v>0</v>
      </c>
      <c r="EJ107" s="29" t="str">
        <f>K107&amp;AY107&amp;CA107&amp;DE107&amp;DT107&amp;DW107</f>
        <v>VigenteTSS Aprobado 4GIng Aprobada 4GAs Built Aprobado con Observaciones 4GOn Air</v>
      </c>
    </row>
    <row r="108" spans="1:140" ht="12.95" hidden="1" customHeight="1">
      <c r="A108" s="30" t="str">
        <f>IFERROR(IF(VLOOKUP(B108,SEARCH!A:A,1,0)=B108,"OK",""),"")</f>
        <v/>
      </c>
      <c r="B108" s="31" t="s">
        <v>1007</v>
      </c>
      <c r="C108" s="15" t="s">
        <v>1008</v>
      </c>
      <c r="D108" s="16">
        <v>5</v>
      </c>
      <c r="E108" s="16">
        <v>-32.826900000000002</v>
      </c>
      <c r="F108" s="16">
        <v>-71.020700000000005</v>
      </c>
      <c r="G108" s="16" t="s">
        <v>346</v>
      </c>
      <c r="H108" s="16" t="s">
        <v>1009</v>
      </c>
      <c r="I108" s="16" t="s">
        <v>1010</v>
      </c>
      <c r="J108" s="16" t="s">
        <v>535</v>
      </c>
      <c r="K108" s="16" t="s">
        <v>3</v>
      </c>
      <c r="L108" s="16" t="s">
        <v>247</v>
      </c>
      <c r="M108" s="103"/>
      <c r="N108" s="18"/>
      <c r="O108" s="19" t="s">
        <v>428</v>
      </c>
      <c r="P108" s="19" t="s">
        <v>380</v>
      </c>
      <c r="Q108" s="18"/>
      <c r="R108" s="21" t="s">
        <v>381</v>
      </c>
      <c r="S108" s="21" t="s">
        <v>1011</v>
      </c>
      <c r="T108" s="22">
        <v>151809</v>
      </c>
      <c r="U108" s="23">
        <v>45131</v>
      </c>
      <c r="V108" s="21" t="str">
        <f>IF(U108="","",IF(U108="TBD","TBD",IF(U108="N/A","N/A","W"&amp;TEXT(WEEKNUM(U108,21),"00")&amp;" "&amp;YEAR(U108))))</f>
        <v>W30 2023</v>
      </c>
      <c r="W108" s="23">
        <v>45156</v>
      </c>
      <c r="X108" s="23"/>
      <c r="Y108" s="23" t="str">
        <f>IF(X108="","",IF(X108="TBD","TBD",IF(X108="N/A","N/A","W"&amp;TEXT(WEEKNUM(X108,21),"00")&amp;" "&amp;YEAR(X108))))</f>
        <v/>
      </c>
      <c r="Z108" s="23">
        <v>45160</v>
      </c>
      <c r="AA108" s="23">
        <v>45163</v>
      </c>
      <c r="AB108" s="24">
        <f>+IF(Z108="",0,AA108-Z108)</f>
        <v>3</v>
      </c>
      <c r="AC108" s="21" t="s">
        <v>324</v>
      </c>
      <c r="AD108" s="21"/>
      <c r="AE108" s="23">
        <v>45173</v>
      </c>
      <c r="AF108" s="25" t="str">
        <f>IF(AE108="","",IF(AE108="TBD","TBD",IF(AE108="N/A","N/A","W"&amp;TEXT(WEEKNUM(AE108,21),"00")&amp;" "&amp;YEAR(AE108))))</f>
        <v>W36 2023</v>
      </c>
      <c r="AG108" s="21" t="s">
        <v>324</v>
      </c>
      <c r="AH108" s="21"/>
      <c r="AI108" s="23">
        <v>45160</v>
      </c>
      <c r="AJ108" s="25" t="str">
        <f>IF(AI108="","",IF(AI108="TBD","TBD",IF(AI108="N/A","N/A","W"&amp;TEXT(WEEKNUM(AI108,21),"00")&amp;" "&amp;YEAR(AI108))))</f>
        <v>W34 2023</v>
      </c>
      <c r="AK108" s="21" t="s">
        <v>324</v>
      </c>
      <c r="AL108" s="197"/>
      <c r="AM108" s="23">
        <v>45159</v>
      </c>
      <c r="AN108" s="25" t="str">
        <f>IF(AM108="","",IF(AM108="TBD","TBD",IF(AM108="N/A","N/A","W"&amp;TEXT(WEEKNUM(AM108,21),"00")&amp;" "&amp;YEAR(AM108))))</f>
        <v>W34 2023</v>
      </c>
      <c r="AO108" s="21" t="s">
        <v>324</v>
      </c>
      <c r="AP108" s="21"/>
      <c r="AQ108" s="23">
        <v>45160</v>
      </c>
      <c r="AR108" s="25" t="str">
        <f>IF(AQ108="","",IF(AQ108="TBD","TBD",IF(AQ108="N/A","N/A","W"&amp;TEXT(WEEKNUM(AQ108,21),"00")&amp;" "&amp;YEAR(AQ108))))</f>
        <v>W34 2023</v>
      </c>
      <c r="AS108" s="21"/>
      <c r="AT108" s="21"/>
      <c r="AU108" s="23"/>
      <c r="AV108" s="25" t="s">
        <v>252</v>
      </c>
      <c r="AW108" s="23">
        <v>45177</v>
      </c>
      <c r="AX108" s="25" t="str">
        <f>IF(AW108="","",IF(AW108="TBD","TBD",IF(AW108="N/A","N/A","W"&amp;TEXT(WEEKNUM(AW108,21),"00")&amp;" "&amp;YEAR(AW108))))</f>
        <v>W36 2023</v>
      </c>
      <c r="AY108" s="21" t="s">
        <v>327</v>
      </c>
      <c r="AZ108" s="21" t="s">
        <v>328</v>
      </c>
      <c r="BA108" s="21" t="s">
        <v>255</v>
      </c>
      <c r="BB108" s="23"/>
      <c r="BC108" s="23"/>
      <c r="BD108" s="23"/>
      <c r="BE108" s="25" t="str">
        <f>IF(BD108="","",IF(BD108="TBD","TBD",IF(BD108="N/A","N/A","W"&amp;TEXT(WEEKNUM(BD108,21),"00")&amp;" "&amp;YEAR(BD108))))</f>
        <v/>
      </c>
      <c r="BF108" s="23"/>
      <c r="BG108" s="25" t="str">
        <f>IF(BF108="","",IF(BF108="TBD","TBD",IF(BF108="N/A","N/A","W"&amp;TEXT(WEEKNUM(BF108,21),"00")&amp;" "&amp;YEAR(BF108))))</f>
        <v/>
      </c>
      <c r="BH108" s="24">
        <f>+IF(BF108="",0,(BF108-BD108))</f>
        <v>0</v>
      </c>
      <c r="BI108" s="26" t="s">
        <v>256</v>
      </c>
      <c r="BJ108" s="26"/>
      <c r="BK108" s="27"/>
      <c r="BL108" s="25" t="str">
        <f>IF(BK108="","",IF(BK108="TBD","TBD",IF(BK108="N/A","N/A","W"&amp;TEXT(WEEKNUM(BK108,21),"00")&amp;" "&amp;YEAR(BK108))))</f>
        <v/>
      </c>
      <c r="BM108" s="21" t="s">
        <v>256</v>
      </c>
      <c r="BN108" s="21"/>
      <c r="BO108" s="23"/>
      <c r="BP108" s="25" t="str">
        <f>IF(BO108="","",IF(BO108="TBD","TBD",IF(BO108="N/A","N/A","W"&amp;TEXT(WEEKNUM(BO108,21),"00")&amp;" "&amp;YEAR(BO108))))</f>
        <v/>
      </c>
      <c r="BQ108" s="21" t="s">
        <v>256</v>
      </c>
      <c r="BR108" s="21"/>
      <c r="BS108" s="23"/>
      <c r="BT108" s="25" t="str">
        <f t="shared" si="25"/>
        <v/>
      </c>
      <c r="BU108" s="21" t="s">
        <v>256</v>
      </c>
      <c r="BV108" s="21"/>
      <c r="BW108" s="23"/>
      <c r="BX108" s="25" t="str">
        <f t="shared" si="26"/>
        <v/>
      </c>
      <c r="BY108" s="23"/>
      <c r="BZ108" s="25" t="str">
        <f>IF(BY108="","",IF(BY108="TBD","TBD",IF(BY108="N/A","N/A","W"&amp;TEXT(WEEKNUM(BY108,21),"00")&amp;" "&amp;YEAR(BY108))))</f>
        <v/>
      </c>
      <c r="CA108" s="21" t="s">
        <v>257</v>
      </c>
      <c r="CB108" s="21" t="s">
        <v>349</v>
      </c>
      <c r="CC108" s="21" t="s">
        <v>350</v>
      </c>
      <c r="CD108" s="21"/>
      <c r="CE108" s="23"/>
      <c r="CF108" s="23"/>
      <c r="CG108" s="23"/>
      <c r="CH108" s="23"/>
      <c r="CI108" s="25" t="str">
        <f>IF(CH108="","",IF(CH108="TBD","TBD",IF(CH108="N/A","N/A","W"&amp;TEXT(WEEKNUM(CH108,21),"00")&amp;" "&amp;YEAR(CH108))))</f>
        <v/>
      </c>
      <c r="CJ108" s="23"/>
      <c r="CK108" s="25" t="str">
        <f>IF(CJ108="","",IF(CJ108="TBD","TBD",IF(CJ108="N/A","N/A","W"&amp;TEXT(WEEKNUM(CJ108,21),"00")&amp;" "&amp;YEAR(CJ108))))</f>
        <v/>
      </c>
      <c r="CL108" s="24">
        <f>+IF(CJ108="",0,(CJ108-CH108))</f>
        <v>0</v>
      </c>
      <c r="CM108" s="21" t="s">
        <v>258</v>
      </c>
      <c r="CN108" s="21"/>
      <c r="CO108" s="23"/>
      <c r="CP108" s="25" t="str">
        <f>IF(CO108="","",IF(CO108="TBD","TBD",IF(CO108="N/A","N/A","W"&amp;TEXT(WEEKNUM(CO108,21),"00")&amp;" "&amp;YEAR(CO108))))</f>
        <v/>
      </c>
      <c r="CQ108" s="23" t="s">
        <v>258</v>
      </c>
      <c r="CR108" s="23"/>
      <c r="CS108" s="23"/>
      <c r="CT108" s="25" t="str">
        <f>IF(CS108="","",IF(CS108="TBD","TBD",IF(CS108="N/A","N/A","W"&amp;TEXT(WEEKNUM(CS108,21),"00")&amp;" "&amp;YEAR(CS108))))</f>
        <v/>
      </c>
      <c r="CU108" s="21" t="s">
        <v>258</v>
      </c>
      <c r="CV108" s="21"/>
      <c r="CW108" s="23"/>
      <c r="CX108" s="25" t="str">
        <f>IF(CW108="","",IF(CW108="TBD","TBD",IF(CW108="N/A","N/A","W"&amp;TEXT(WEEKNUM(CW108,21),"00")&amp;" "&amp;YEAR(CW108))))</f>
        <v/>
      </c>
      <c r="CY108" s="21" t="s">
        <v>258</v>
      </c>
      <c r="CZ108" s="21"/>
      <c r="DA108" s="23"/>
      <c r="DB108" s="25" t="str">
        <f>IF(DA108="","",IF(DA108="TBD","TBD",IF(DA108="N/A","N/A","W"&amp;TEXT(WEEKNUM(DA108,21),"00")&amp;" "&amp;YEAR(DA108))))</f>
        <v/>
      </c>
      <c r="DC108" s="23"/>
      <c r="DD108" s="25" t="str">
        <f>IF(DC108="","",IF(DC108="TBD","TBD",IF(DC108="N/A","N/A","W"&amp;TEXT(WEEKNUM(DC108,21),"00")&amp;" "&amp;YEAR(DC108))))</f>
        <v/>
      </c>
      <c r="DE108" s="21" t="s">
        <v>258</v>
      </c>
      <c r="DF108" s="23"/>
      <c r="DG108" s="21" t="s">
        <v>259</v>
      </c>
      <c r="DH108" s="18"/>
      <c r="DI108" s="18"/>
      <c r="DJ108" s="18"/>
      <c r="DK108" s="21" t="s">
        <v>260</v>
      </c>
      <c r="DL108" s="21" t="s">
        <v>275</v>
      </c>
      <c r="DM108" s="21"/>
      <c r="DN108" s="23"/>
      <c r="DO108" s="23"/>
      <c r="DP108" s="23"/>
      <c r="DQ108" s="23" t="s">
        <v>276</v>
      </c>
      <c r="DR108" s="23"/>
      <c r="DS108" s="23"/>
      <c r="DT108" s="23"/>
      <c r="DU108" s="23"/>
      <c r="DV108" s="23"/>
      <c r="DW108" s="23"/>
      <c r="DX108" s="23"/>
      <c r="DY108" s="18"/>
      <c r="DZ108" s="18"/>
      <c r="EA108" s="18"/>
      <c r="EB108" s="21" t="s">
        <v>34</v>
      </c>
      <c r="EC108" s="18"/>
      <c r="ED108" s="18"/>
      <c r="EE108" s="18"/>
      <c r="EF108" s="55"/>
      <c r="EG108" s="55"/>
      <c r="EH108" s="18"/>
      <c r="EI108" s="18">
        <v>0</v>
      </c>
      <c r="EJ108" s="29" t="str">
        <f>K108&amp;AY108&amp;CA108&amp;DE108&amp;DT108&amp;DW108</f>
        <v>No VigenteTSS Aprobado 4GIng No Recibida 4GAs Built No Recibido</v>
      </c>
    </row>
    <row r="109" spans="1:140" ht="12.95" hidden="1" customHeight="1">
      <c r="A109" s="30" t="str">
        <f>IFERROR(IF(VLOOKUP(B109,SEARCH!A:A,1,0)=B109,"OK",""),"")</f>
        <v/>
      </c>
      <c r="B109" s="31" t="s">
        <v>1012</v>
      </c>
      <c r="C109" s="15" t="s">
        <v>1013</v>
      </c>
      <c r="D109" s="16">
        <v>5</v>
      </c>
      <c r="E109" s="16">
        <v>-32.935639999999999</v>
      </c>
      <c r="F109" s="16">
        <v>-71.272989999999993</v>
      </c>
      <c r="G109" s="16" t="s">
        <v>346</v>
      </c>
      <c r="H109" s="16" t="s">
        <v>1014</v>
      </c>
      <c r="I109" s="16" t="s">
        <v>1015</v>
      </c>
      <c r="J109" s="16" t="s">
        <v>379</v>
      </c>
      <c r="K109" s="17" t="s">
        <v>319</v>
      </c>
      <c r="L109" s="16" t="s">
        <v>247</v>
      </c>
      <c r="M109" s="103">
        <v>1</v>
      </c>
      <c r="N109" s="18"/>
      <c r="O109" s="19" t="s">
        <v>428</v>
      </c>
      <c r="P109" s="19" t="s">
        <v>380</v>
      </c>
      <c r="Q109" s="18"/>
      <c r="R109" s="21" t="s">
        <v>322</v>
      </c>
      <c r="S109" s="21">
        <v>23</v>
      </c>
      <c r="T109" s="22">
        <v>150962</v>
      </c>
      <c r="U109" s="23">
        <v>45131</v>
      </c>
      <c r="V109" s="21" t="str">
        <f>IF(U109="","",IF(U109="TBD","TBD",IF(U109="N/A","N/A","W"&amp;TEXT(WEEKNUM(U109,21),"00")&amp;" "&amp;YEAR(U109))))</f>
        <v>W30 2023</v>
      </c>
      <c r="W109" s="23">
        <v>44977</v>
      </c>
      <c r="X109" s="23"/>
      <c r="Y109" s="23" t="str">
        <f>IF(X109="","",IF(X109="TBD","TBD",IF(X109="N/A","N/A","W"&amp;TEXT(WEEKNUM(X109,21),"00")&amp;" "&amp;YEAR(X109))))</f>
        <v/>
      </c>
      <c r="Z109" s="23"/>
      <c r="AA109" s="23"/>
      <c r="AB109" s="24">
        <f>+IF(Z109="",0,AA109-Z109)</f>
        <v>0</v>
      </c>
      <c r="AC109" s="21" t="s">
        <v>324</v>
      </c>
      <c r="AD109" s="21">
        <v>0</v>
      </c>
      <c r="AE109" s="23">
        <v>45044</v>
      </c>
      <c r="AF109" s="25" t="str">
        <f>IF(AE109="","",IF(AE109="TBD","TBD",IF(AE109="N/A","N/A","W"&amp;TEXT(WEEKNUM(AE109,21),"00")&amp;" "&amp;YEAR(AE109))))</f>
        <v>W17 2023</v>
      </c>
      <c r="AG109" s="21" t="s">
        <v>324</v>
      </c>
      <c r="AH109" s="21"/>
      <c r="AI109" s="23">
        <v>45043</v>
      </c>
      <c r="AJ109" s="25" t="str">
        <f>IF(AI109="","",IF(AI109="TBD","TBD",IF(AI109="N/A","N/A","W"&amp;TEXT(WEEKNUM(AI109,21),"00")&amp;" "&amp;YEAR(AI109))))</f>
        <v>W17 2023</v>
      </c>
      <c r="AK109" s="21" t="s">
        <v>324</v>
      </c>
      <c r="AL109" s="197"/>
      <c r="AM109" s="23">
        <v>45045</v>
      </c>
      <c r="AN109" s="25" t="str">
        <f>IF(AM109="","",IF(AM109="TBD","TBD",IF(AM109="N/A","N/A","W"&amp;TEXT(WEEKNUM(AM109,21),"00")&amp;" "&amp;YEAR(AM109))))</f>
        <v>W17 2023</v>
      </c>
      <c r="AO109" s="21" t="s">
        <v>324</v>
      </c>
      <c r="AP109" s="21"/>
      <c r="AQ109" s="23">
        <v>45127</v>
      </c>
      <c r="AR109" s="25" t="str">
        <f>IF(AQ109="","",IF(AQ109="TBD","TBD",IF(AQ109="N/A","N/A","W"&amp;TEXT(WEEKNUM(AQ109,21),"00")&amp;" "&amp;YEAR(AQ109))))</f>
        <v>W29 2023</v>
      </c>
      <c r="AS109" s="21"/>
      <c r="AT109" s="21"/>
      <c r="AU109" s="23"/>
      <c r="AV109" s="25" t="s">
        <v>252</v>
      </c>
      <c r="AW109" s="23">
        <v>45045</v>
      </c>
      <c r="AX109" s="25" t="str">
        <f>IF(AW109="","",IF(AW109="TBD","TBD",IF(AW109="N/A","N/A","W"&amp;TEXT(WEEKNUM(AW109,21),"00")&amp;" "&amp;YEAR(AW109))))</f>
        <v>W17 2023</v>
      </c>
      <c r="AY109" s="21" t="s">
        <v>327</v>
      </c>
      <c r="AZ109" s="21" t="s">
        <v>328</v>
      </c>
      <c r="BA109" s="21" t="s">
        <v>329</v>
      </c>
      <c r="BB109" s="23">
        <v>45475</v>
      </c>
      <c r="BC109" s="23"/>
      <c r="BD109" s="23">
        <v>45475</v>
      </c>
      <c r="BE109" s="25" t="str">
        <f>IF(BD109="","",IF(BD109="TBD","TBD",IF(BD109="N/A","N/A","W"&amp;TEXT(WEEKNUM(BD109,21),"00")&amp;" "&amp;YEAR(BD109))))</f>
        <v>W27 2024</v>
      </c>
      <c r="BF109" s="23"/>
      <c r="BG109" s="25" t="str">
        <f>IF(BF109="","",IF(BF109="TBD","TBD",IF(BF109="N/A","N/A","W"&amp;TEXT(WEEKNUM(BF109,21),"00")&amp;" "&amp;YEAR(BF109))))</f>
        <v/>
      </c>
      <c r="BH109" s="24">
        <f>+IF(BF109="",0,(BF109-BD109))</f>
        <v>0</v>
      </c>
      <c r="BI109" s="26" t="s">
        <v>330</v>
      </c>
      <c r="BJ109" s="26" t="s">
        <v>994</v>
      </c>
      <c r="BK109" s="27">
        <v>45481</v>
      </c>
      <c r="BL109" s="25" t="str">
        <f>IF(BK109="","",IF(BK109="TBD","TBD",IF(BK109="N/A","N/A","W"&amp;TEXT(WEEKNUM(BK109,21),"00")&amp;" "&amp;YEAR(BK109))))</f>
        <v>W28 2024</v>
      </c>
      <c r="BM109" s="21" t="s">
        <v>330</v>
      </c>
      <c r="BN109" s="21" t="s">
        <v>575</v>
      </c>
      <c r="BO109" s="23">
        <v>45518</v>
      </c>
      <c r="BP109" s="25" t="str">
        <f>IF(BO109="","",IF(BO109="TBD","TBD",IF(BO109="N/A","N/A","W"&amp;TEXT(WEEKNUM(BO109,21),"00")&amp;" "&amp;YEAR(BO109))))</f>
        <v>W33 2024</v>
      </c>
      <c r="BQ109" s="21" t="s">
        <v>330</v>
      </c>
      <c r="BR109" s="21"/>
      <c r="BS109" s="23">
        <v>45495</v>
      </c>
      <c r="BT109" s="25" t="str">
        <f t="shared" si="25"/>
        <v>W30 2024</v>
      </c>
      <c r="BU109" s="21" t="s">
        <v>330</v>
      </c>
      <c r="BV109" s="21" t="s">
        <v>1016</v>
      </c>
      <c r="BW109" s="23">
        <v>45484</v>
      </c>
      <c r="BX109" s="25" t="str">
        <f t="shared" si="26"/>
        <v>W28 2024</v>
      </c>
      <c r="BY109" s="23">
        <v>45518</v>
      </c>
      <c r="BZ109" s="25" t="str">
        <f>IF(BY109="","",IF(BY109="TBD","TBD",IF(BY109="N/A","N/A","W"&amp;TEXT(WEEKNUM(BY109,21),"00")&amp;" "&amp;YEAR(BY109))))</f>
        <v>W33 2024</v>
      </c>
      <c r="CA109" s="22" t="s">
        <v>335</v>
      </c>
      <c r="CB109" s="21" t="s">
        <v>336</v>
      </c>
      <c r="CC109" s="21" t="s">
        <v>336</v>
      </c>
      <c r="CD109" s="21"/>
      <c r="CE109" s="23"/>
      <c r="CF109" s="23"/>
      <c r="CG109" s="23"/>
      <c r="CH109" s="23"/>
      <c r="CI109" s="25" t="str">
        <f>IF(CH109="","",IF(CH109="TBD","TBD",IF(CH109="N/A","N/A","W"&amp;TEXT(WEEKNUM(CH109,21),"00")&amp;" "&amp;YEAR(CH109))))</f>
        <v/>
      </c>
      <c r="CJ109" s="23"/>
      <c r="CK109" s="25" t="str">
        <f>IF(CJ109="","",IF(CJ109="TBD","TBD",IF(CJ109="N/A","N/A","W"&amp;TEXT(WEEKNUM(CJ109,21),"00")&amp;" "&amp;YEAR(CJ109))))</f>
        <v/>
      </c>
      <c r="CL109" s="24">
        <f>+IF(CJ109="",0,(CJ109-CH109))</f>
        <v>0</v>
      </c>
      <c r="CM109" s="21" t="s">
        <v>388</v>
      </c>
      <c r="CN109" s="21" t="s">
        <v>621</v>
      </c>
      <c r="CO109" s="23">
        <v>45565</v>
      </c>
      <c r="CP109" s="25" t="str">
        <f>IF(CO109="","",IF(CO109="TBD","TBD",IF(CO109="N/A","N/A","W"&amp;TEXT(WEEKNUM(CO109,21),"00")&amp;" "&amp;YEAR(CO109))))</f>
        <v>W40 2024</v>
      </c>
      <c r="CQ109" s="23" t="s">
        <v>339</v>
      </c>
      <c r="CR109" s="23" t="s">
        <v>578</v>
      </c>
      <c r="CS109" s="23">
        <v>45568</v>
      </c>
      <c r="CT109" s="25" t="str">
        <f>IF(CS109="","",IF(CS109="TBD","TBD",IF(CS109="N/A","N/A","W"&amp;TEXT(WEEKNUM(CS109,21),"00")&amp;" "&amp;YEAR(CS109))))</f>
        <v>W40 2024</v>
      </c>
      <c r="CU109" s="21" t="s">
        <v>339</v>
      </c>
      <c r="CV109" s="21"/>
      <c r="CW109" s="23">
        <v>45562</v>
      </c>
      <c r="CX109" s="25" t="str">
        <f>IF(CW109="","",IF(CW109="TBD","TBD",IF(CW109="N/A","N/A","W"&amp;TEXT(WEEKNUM(CW109,21),"00")&amp;" "&amp;YEAR(CW109))))</f>
        <v>W39 2024</v>
      </c>
      <c r="CY109" s="21" t="s">
        <v>339</v>
      </c>
      <c r="CZ109" s="21"/>
      <c r="DA109" s="23">
        <v>45562</v>
      </c>
      <c r="DB109" s="25" t="str">
        <f>IF(DA109="","",IF(DA109="TBD","TBD",IF(DA109="N/A","N/A","W"&amp;TEXT(WEEKNUM(DA109,21),"00")&amp;" "&amp;YEAR(DA109))))</f>
        <v>W39 2024</v>
      </c>
      <c r="DC109" s="23">
        <v>45665</v>
      </c>
      <c r="DD109" s="25" t="str">
        <f>IF(DC109="","",IF(DC109="TBD","TBD",IF(DC109="N/A","N/A","W"&amp;TEXT(WEEKNUM(DC109,21),"00")&amp;" "&amp;YEAR(DC109))))</f>
        <v>W02 2025</v>
      </c>
      <c r="DE109" s="21" t="s">
        <v>340</v>
      </c>
      <c r="DF109" s="23"/>
      <c r="DG109" s="21" t="s">
        <v>259</v>
      </c>
      <c r="DH109" s="21">
        <v>0</v>
      </c>
      <c r="DI109" s="18"/>
      <c r="DJ109" s="18"/>
      <c r="DK109" s="21" t="s">
        <v>260</v>
      </c>
      <c r="DL109" s="21" t="s">
        <v>341</v>
      </c>
      <c r="DM109" s="21"/>
      <c r="DN109" s="23">
        <v>45715</v>
      </c>
      <c r="DO109" s="23">
        <v>45715</v>
      </c>
      <c r="DP109" s="23"/>
      <c r="DQ109" s="23" t="s">
        <v>276</v>
      </c>
      <c r="DR109" s="23"/>
      <c r="DS109" s="23">
        <v>45727</v>
      </c>
      <c r="DT109" s="23" t="s">
        <v>502</v>
      </c>
      <c r="DU109" s="23"/>
      <c r="DV109" s="23">
        <v>45729</v>
      </c>
      <c r="DW109" s="23" t="s">
        <v>342</v>
      </c>
      <c r="DX109" s="23"/>
      <c r="DY109" s="18"/>
      <c r="DZ109" s="18" t="s">
        <v>503</v>
      </c>
      <c r="EA109" s="18" t="s">
        <v>504</v>
      </c>
      <c r="EB109" s="21" t="s">
        <v>41</v>
      </c>
      <c r="EC109" s="18" t="s">
        <v>234</v>
      </c>
      <c r="ED109" s="18"/>
      <c r="EE109" s="18"/>
      <c r="EF109" s="55"/>
      <c r="EG109" s="55"/>
      <c r="EH109" s="18"/>
      <c r="EI109" s="18">
        <v>0</v>
      </c>
      <c r="EJ109" s="29" t="str">
        <f>K109&amp;AY109&amp;CA109&amp;DE109&amp;DT109&amp;DW109</f>
        <v>VigenteTSS Aprobado 4GIng Aprobada 4GAs Built Aprobado 4GIntegradoOn Air</v>
      </c>
    </row>
    <row r="110" spans="1:140" ht="12.95" hidden="1" customHeight="1">
      <c r="A110" s="30" t="str">
        <f>IFERROR(IF(VLOOKUP(B110,SEARCH!A:A,1,0)=B110,"OK",""),"")</f>
        <v/>
      </c>
      <c r="B110" s="31" t="s">
        <v>1017</v>
      </c>
      <c r="C110" s="15" t="s">
        <v>1018</v>
      </c>
      <c r="D110" s="16">
        <v>4</v>
      </c>
      <c r="E110" s="16">
        <v>-30.0062</v>
      </c>
      <c r="F110" s="16">
        <v>-71.331500000000005</v>
      </c>
      <c r="G110" s="16" t="s">
        <v>507</v>
      </c>
      <c r="H110" s="16" t="s">
        <v>507</v>
      </c>
      <c r="I110" s="36" t="s">
        <v>1019</v>
      </c>
      <c r="J110" s="16" t="s">
        <v>355</v>
      </c>
      <c r="K110" s="17" t="s">
        <v>319</v>
      </c>
      <c r="L110" s="16" t="s">
        <v>409</v>
      </c>
      <c r="M110" s="55">
        <v>46081</v>
      </c>
      <c r="N110" s="18">
        <v>2</v>
      </c>
      <c r="O110" s="48" t="s">
        <v>428</v>
      </c>
      <c r="P110" s="209" t="s">
        <v>248</v>
      </c>
      <c r="Q110" s="49"/>
      <c r="R110" s="21" t="s">
        <v>322</v>
      </c>
      <c r="S110" s="49">
        <v>24</v>
      </c>
      <c r="T110" s="22">
        <v>152814</v>
      </c>
      <c r="U110" s="23">
        <v>45747</v>
      </c>
      <c r="V110" s="21" t="str">
        <f>IF(U110="","",IF(U110="TBD","TBD",IF(U110="N/A","N/A","W"&amp;TEXT(WEEKNUM(U110,21),"00")&amp;" "&amp;YEAR(U110))))</f>
        <v>W14 2025</v>
      </c>
      <c r="W110" s="23">
        <v>0</v>
      </c>
      <c r="X110" s="23"/>
      <c r="Y110" s="23" t="str">
        <f>IF(X110="","",IF(X110="TBD","TBD",IF(X110="N/A","N/A","W"&amp;TEXT(WEEKNUM(X110,21),"00")&amp;" "&amp;YEAR(X110))))</f>
        <v/>
      </c>
      <c r="Z110" s="23"/>
      <c r="AA110" s="23"/>
      <c r="AB110" s="24"/>
      <c r="AC110" s="20" t="s">
        <v>1020</v>
      </c>
      <c r="AD110" s="20" t="s">
        <v>1021</v>
      </c>
      <c r="AE110" s="23">
        <v>45751</v>
      </c>
      <c r="AF110" s="25" t="str">
        <f>IF(AE110="","",IF(AE110="TBD","TBD",IF(AE110="N/A","N/A","W"&amp;TEXT(WEEKNUM(AE110,21),"00")&amp;" "&amp;YEAR(AE110))))</f>
        <v>W14 2025</v>
      </c>
      <c r="AG110" s="21" t="s">
        <v>324</v>
      </c>
      <c r="AH110" s="20" t="s">
        <v>1022</v>
      </c>
      <c r="AI110" s="51">
        <v>45672</v>
      </c>
      <c r="AJ110" s="25" t="str">
        <f>IF(AI110="","",IF(AI110="TBD","TBD",IF(AI110="N/A","N/A","W"&amp;TEXT(WEEKNUM(AI110,21),"00")&amp;" "&amp;YEAR(AI110))))</f>
        <v>W03 2025</v>
      </c>
      <c r="AK110" s="21" t="s">
        <v>324</v>
      </c>
      <c r="AL110" s="305" t="s">
        <v>1023</v>
      </c>
      <c r="AM110" s="51">
        <v>45672</v>
      </c>
      <c r="AN110" s="52" t="str">
        <f>IF(AM110="","",IF(AM110="TBD","TBD",IF(AM110="N/A","N/A","W"&amp;TEXT(WEEKNUM(AM110,21),"00")&amp;" "&amp;YEAR(AM110))))</f>
        <v>W03 2025</v>
      </c>
      <c r="AO110" s="21" t="s">
        <v>324</v>
      </c>
      <c r="AP110" s="21"/>
      <c r="AQ110" s="23">
        <v>45670</v>
      </c>
      <c r="AR110" s="25"/>
      <c r="AS110" s="21"/>
      <c r="AT110" s="21"/>
      <c r="AU110" s="23"/>
      <c r="AV110" s="25" t="s">
        <v>252</v>
      </c>
      <c r="AW110" s="23">
        <v>45751</v>
      </c>
      <c r="AX110" s="25" t="str">
        <f>IF(AW110="","",IF(AW110="TBD","TBD",IF(AW110="N/A","N/A","W"&amp;TEXT(WEEKNUM(AW110,21),"00")&amp;" "&amp;YEAR(AW110))))</f>
        <v>W14 2025</v>
      </c>
      <c r="AY110" s="21" t="s">
        <v>327</v>
      </c>
      <c r="AZ110" s="21" t="s">
        <v>328</v>
      </c>
      <c r="BA110" s="21" t="s">
        <v>329</v>
      </c>
      <c r="BB110" s="23">
        <v>45775</v>
      </c>
      <c r="BC110" s="23">
        <v>45792</v>
      </c>
      <c r="BD110" s="23">
        <v>45792</v>
      </c>
      <c r="BE110" s="25" t="str">
        <f>IF(BD110="","",IF(BD110="TBD","TBD",IF(BD110="N/A","N/A","W"&amp;TEXT(WEEKNUM(BD110,21),"00")&amp;" "&amp;YEAR(BD110))))</f>
        <v>W20 2025</v>
      </c>
      <c r="BF110" s="23">
        <v>45796</v>
      </c>
      <c r="BG110" s="25" t="str">
        <f>IF(BF110="","",IF(BF110="TBD","TBD",IF(BF110="N/A","N/A","W"&amp;TEXT(WEEKNUM(BF110,21),"00")&amp;" "&amp;YEAR(BF110))))</f>
        <v>W21 2025</v>
      </c>
      <c r="BH110" s="24">
        <f>+IF(BF110="",0,(BF110-BD110))</f>
        <v>4</v>
      </c>
      <c r="BI110" s="26" t="s">
        <v>415</v>
      </c>
      <c r="BJ110" s="53" t="s">
        <v>1024</v>
      </c>
      <c r="BK110" s="27">
        <v>45793</v>
      </c>
      <c r="BL110" s="25" t="str">
        <f>IF(BK110="","",IF(BK110="TBD","TBD",IF(BK110="N/A","N/A","W"&amp;TEXT(WEEKNUM(BK110,21),"00")&amp;" "&amp;YEAR(BK110))))</f>
        <v>W20 2025</v>
      </c>
      <c r="BM110" s="21" t="s">
        <v>330</v>
      </c>
      <c r="BN110" s="20" t="s">
        <v>1025</v>
      </c>
      <c r="BO110" s="23">
        <v>45796</v>
      </c>
      <c r="BP110" s="25" t="str">
        <f>IF(BO110="","",IF(BO110="TBD","TBD",IF(BO110="N/A","N/A","W"&amp;TEXT(WEEKNUM(BO110,21),"00")&amp;" "&amp;YEAR(BO110))))</f>
        <v>W21 2025</v>
      </c>
      <c r="BQ110" s="21" t="s">
        <v>330</v>
      </c>
      <c r="BR110" s="54" t="s">
        <v>1026</v>
      </c>
      <c r="BS110" s="23">
        <v>45795</v>
      </c>
      <c r="BT110" s="25" t="str">
        <f t="shared" si="25"/>
        <v>W20 2025</v>
      </c>
      <c r="BU110" s="21" t="s">
        <v>330</v>
      </c>
      <c r="BV110" s="20" t="s">
        <v>1027</v>
      </c>
      <c r="BW110" s="23">
        <v>45775</v>
      </c>
      <c r="BX110" s="25" t="str">
        <f t="shared" si="26"/>
        <v>W18 2025</v>
      </c>
      <c r="BY110" s="23">
        <v>45796</v>
      </c>
      <c r="BZ110" s="25" t="str">
        <f>IF(BY110="","",IF(BY110="TBD","TBD",IF(BY110="N/A","N/A","W"&amp;TEXT(WEEKNUM(BY110,21),"00")&amp;" "&amp;YEAR(BY110))))</f>
        <v>W21 2025</v>
      </c>
      <c r="CA110" s="42" t="s">
        <v>419</v>
      </c>
      <c r="CB110" s="21" t="s">
        <v>336</v>
      </c>
      <c r="CC110" s="21" t="s">
        <v>336</v>
      </c>
      <c r="CD110" s="21"/>
      <c r="CE110" s="23"/>
      <c r="CF110" s="23">
        <v>45866</v>
      </c>
      <c r="CG110" s="23">
        <v>45880</v>
      </c>
      <c r="CH110" s="23">
        <v>45880</v>
      </c>
      <c r="CI110" s="25" t="str">
        <f>IF(CH110="","",IF(CH110="TBD","TBD",IF(CH110="N/A","N/A","W"&amp;TEXT(WEEKNUM(CH110,21),"00")&amp;" "&amp;YEAR(CH110))))</f>
        <v>W33 2025</v>
      </c>
      <c r="CJ110" s="23">
        <v>45882</v>
      </c>
      <c r="CK110" s="25" t="str">
        <f>IF(CJ110="","",IF(CJ110="TBD","TBD",IF(CJ110="N/A","N/A","W"&amp;TEXT(WEEKNUM(CJ110,21),"00")&amp;" "&amp;YEAR(CJ110))))</f>
        <v>W33 2025</v>
      </c>
      <c r="CL110" s="24">
        <f>+IF(CJ110="",0,(CJ110-CH110))</f>
        <v>2</v>
      </c>
      <c r="CM110" s="21" t="s">
        <v>388</v>
      </c>
      <c r="CN110" s="20" t="s">
        <v>1028</v>
      </c>
      <c r="CO110" s="23">
        <v>45916</v>
      </c>
      <c r="CP110" s="25" t="str">
        <f>IF(CO110="","",IF(CO110="TBD","TBD",IF(CO110="N/A","N/A","W"&amp;TEXT(WEEKNUM(CO110,21),"00")&amp;" "&amp;YEAR(CO110))))</f>
        <v>W38 2025</v>
      </c>
      <c r="CQ110" s="23" t="s">
        <v>339</v>
      </c>
      <c r="CR110" s="23" t="s">
        <v>1029</v>
      </c>
      <c r="CS110" s="23">
        <v>45869</v>
      </c>
      <c r="CT110" s="25" t="str">
        <f>IF(CS110="","",IF(CS110="TBD","TBD",IF(CS110="N/A","N/A","W"&amp;TEXT(WEEKNUM(CS110,21),"00")&amp;" "&amp;YEAR(CS110))))</f>
        <v>W31 2025</v>
      </c>
      <c r="CU110" s="21" t="s">
        <v>388</v>
      </c>
      <c r="CV110" s="20" t="s">
        <v>1030</v>
      </c>
      <c r="CW110" s="23">
        <v>45868</v>
      </c>
      <c r="CX110" s="25" t="str">
        <f>IF(CW110="","",IF(CW110="TBD","TBD",IF(CW110="N/A","N/A","W"&amp;TEXT(WEEKNUM(CW110,21),"00")&amp;" "&amp;YEAR(CW110))))</f>
        <v>W31 2025</v>
      </c>
      <c r="CY110" s="21" t="s">
        <v>339</v>
      </c>
      <c r="CZ110" s="20" t="s">
        <v>1031</v>
      </c>
      <c r="DA110" s="23">
        <v>46063</v>
      </c>
      <c r="DB110" s="25" t="str">
        <f>IF(DA110="","",IF(DA110="TBD","TBD",IF(DA110="N/A","N/A","W"&amp;TEXT(WEEKNUM(DA110,21),"00")&amp;" "&amp;YEAR(DA110))))</f>
        <v>W07 2026</v>
      </c>
      <c r="DC110" s="23">
        <v>46063</v>
      </c>
      <c r="DD110" s="25" t="str">
        <f>IF(DC110="","",IF(DC110="TBD","TBD",IF(DC110="N/A","N/A","W"&amp;TEXT(WEEKNUM(DC110,21),"00")&amp;" "&amp;YEAR(DC110))))</f>
        <v>W07 2026</v>
      </c>
      <c r="DE110" s="21" t="s">
        <v>1032</v>
      </c>
      <c r="DF110" s="23"/>
      <c r="DG110" s="21" t="s">
        <v>1033</v>
      </c>
      <c r="DH110" s="18"/>
      <c r="DI110" s="18"/>
      <c r="DJ110" s="18"/>
      <c r="DK110" s="21" t="s">
        <v>260</v>
      </c>
      <c r="DL110" s="21" t="s">
        <v>341</v>
      </c>
      <c r="DM110" s="21"/>
      <c r="DN110" s="23">
        <v>46100</v>
      </c>
      <c r="DO110" s="23">
        <v>46100</v>
      </c>
      <c r="DP110" s="23"/>
      <c r="DQ110" s="23" t="s">
        <v>262</v>
      </c>
      <c r="DR110" s="23"/>
      <c r="DS110" s="23">
        <v>46119</v>
      </c>
      <c r="DT110" s="23" t="s">
        <v>502</v>
      </c>
      <c r="DU110" s="23"/>
      <c r="DV110" s="23">
        <v>46119</v>
      </c>
      <c r="DW110" s="23" t="s">
        <v>342</v>
      </c>
      <c r="DX110" s="23"/>
      <c r="DY110" s="18"/>
      <c r="DZ110" s="18"/>
      <c r="EA110" s="18">
        <v>4500228792</v>
      </c>
      <c r="EB110" s="21" t="s">
        <v>49</v>
      </c>
      <c r="EC110" s="18"/>
      <c r="ED110" s="18" t="s">
        <v>343</v>
      </c>
      <c r="EE110" s="18"/>
      <c r="EF110" s="55" t="s">
        <v>1034</v>
      </c>
      <c r="EG110" s="55"/>
      <c r="EH110" s="18" t="s">
        <v>929</v>
      </c>
      <c r="EI110" s="34" t="s">
        <v>1035</v>
      </c>
      <c r="EJ110" s="29" t="str">
        <f>K110&amp;AY110&amp;CA110&amp;DE110&amp;DT110&amp;DW110</f>
        <v>VigenteTSS Aprobado 4GIng Aprobada con Observaciones 4G/5GAs Built Aprobado con Observaciones 4G/5GIntegradoOn Air</v>
      </c>
    </row>
    <row r="111" spans="1:140" ht="12.95" hidden="1" customHeight="1">
      <c r="A111" s="30" t="str">
        <f>IFERROR(IF(VLOOKUP(B111,SEARCH!A:A,1,0)=B111,"OK",""),"")</f>
        <v/>
      </c>
      <c r="B111" s="31" t="s">
        <v>1036</v>
      </c>
      <c r="C111" s="15" t="s">
        <v>1037</v>
      </c>
      <c r="D111" s="16">
        <v>8</v>
      </c>
      <c r="E111" s="16">
        <v>-37.097470000000001</v>
      </c>
      <c r="F111" s="16">
        <v>-72.568933000000001</v>
      </c>
      <c r="G111" s="16" t="s">
        <v>1038</v>
      </c>
      <c r="H111" s="16" t="s">
        <v>1039</v>
      </c>
      <c r="I111" s="16" t="s">
        <v>1040</v>
      </c>
      <c r="J111" s="16" t="s">
        <v>3</v>
      </c>
      <c r="K111" s="16" t="s">
        <v>3</v>
      </c>
      <c r="L111" s="16" t="s">
        <v>247</v>
      </c>
      <c r="M111" s="103"/>
      <c r="N111" s="18"/>
      <c r="O111" s="19" t="s">
        <v>428</v>
      </c>
      <c r="P111" s="19" t="s">
        <v>380</v>
      </c>
      <c r="Q111" s="18"/>
      <c r="R111" s="21" t="s">
        <v>381</v>
      </c>
      <c r="S111" s="21" t="s">
        <v>1041</v>
      </c>
      <c r="T111" s="22">
        <v>153967</v>
      </c>
      <c r="U111" s="23">
        <v>45131</v>
      </c>
      <c r="V111" s="21" t="str">
        <f>IF(U111="","",IF(U111="TBD","TBD",IF(U111="N/A","N/A","W"&amp;TEXT(WEEKNUM(U111,21),"00")&amp;" "&amp;YEAR(U111))))</f>
        <v>W30 2023</v>
      </c>
      <c r="W111" s="23">
        <v>45180</v>
      </c>
      <c r="X111" s="23"/>
      <c r="Y111" s="23" t="str">
        <f>IF(X111="","",IF(X111="TBD","TBD",IF(X111="N/A","N/A","W"&amp;TEXT(WEEKNUM(X111,21),"00")&amp;" "&amp;YEAR(X111))))</f>
        <v/>
      </c>
      <c r="Z111" s="23"/>
      <c r="AA111" s="23"/>
      <c r="AB111" s="24">
        <f>+IF(Z111="",0,AA111-Z111)</f>
        <v>0</v>
      </c>
      <c r="AC111" s="21" t="s">
        <v>324</v>
      </c>
      <c r="AD111" s="21">
        <v>0</v>
      </c>
      <c r="AE111" s="23">
        <v>45181</v>
      </c>
      <c r="AF111" s="25" t="str">
        <f>IF(AE111="","",IF(AE111="TBD","TBD",IF(AE111="N/A","N/A","W"&amp;TEXT(WEEKNUM(AE111,21),"00")&amp;" "&amp;YEAR(AE111))))</f>
        <v>W37 2023</v>
      </c>
      <c r="AG111" s="21" t="s">
        <v>324</v>
      </c>
      <c r="AH111" s="21"/>
      <c r="AI111" s="23">
        <v>45182</v>
      </c>
      <c r="AJ111" s="25" t="str">
        <f>IF(AI111="","",IF(AI111="TBD","TBD",IF(AI111="N/A","N/A","W"&amp;TEXT(WEEKNUM(AI111,21),"00")&amp;" "&amp;YEAR(AI111))))</f>
        <v>W37 2023</v>
      </c>
      <c r="AK111" s="21" t="s">
        <v>324</v>
      </c>
      <c r="AL111" s="197"/>
      <c r="AM111" s="23">
        <v>45182</v>
      </c>
      <c r="AN111" s="25" t="str">
        <f>IF(AM111="","",IF(AM111="TBD","TBD",IF(AM111="N/A","N/A","W"&amp;TEXT(WEEKNUM(AM111,21),"00")&amp;" "&amp;YEAR(AM111))))</f>
        <v>W37 2023</v>
      </c>
      <c r="AO111" s="21" t="s">
        <v>324</v>
      </c>
      <c r="AP111" s="21"/>
      <c r="AQ111" s="23">
        <v>45184</v>
      </c>
      <c r="AR111" s="25" t="str">
        <f>IF(AQ111="","",IF(AQ111="TBD","TBD",IF(AQ111="N/A","N/A","W"&amp;TEXT(WEEKNUM(AQ111,21),"00")&amp;" "&amp;YEAR(AQ111))))</f>
        <v>W37 2023</v>
      </c>
      <c r="AS111" s="21"/>
      <c r="AT111" s="21"/>
      <c r="AU111" s="23"/>
      <c r="AV111" s="25" t="s">
        <v>252</v>
      </c>
      <c r="AW111" s="23">
        <v>45189</v>
      </c>
      <c r="AX111" s="25" t="str">
        <f>IF(AW111="","",IF(AW111="TBD","TBD",IF(AW111="N/A","N/A","W"&amp;TEXT(WEEKNUM(AW111,21),"00")&amp;" "&amp;YEAR(AW111))))</f>
        <v>W38 2023</v>
      </c>
      <c r="AY111" s="21" t="s">
        <v>327</v>
      </c>
      <c r="AZ111" s="21" t="s">
        <v>328</v>
      </c>
      <c r="BA111" s="21" t="s">
        <v>255</v>
      </c>
      <c r="BB111" s="23"/>
      <c r="BC111" s="23"/>
      <c r="BD111" s="23"/>
      <c r="BE111" s="25" t="str">
        <f>IF(BD111="","",IF(BD111="TBD","TBD",IF(BD111="N/A","N/A","W"&amp;TEXT(WEEKNUM(BD111,21),"00")&amp;" "&amp;YEAR(BD111))))</f>
        <v/>
      </c>
      <c r="BF111" s="23"/>
      <c r="BG111" s="25" t="str">
        <f>IF(BF111="","",IF(BF111="TBD","TBD",IF(BF111="N/A","N/A","W"&amp;TEXT(WEEKNUM(BF111,21),"00")&amp;" "&amp;YEAR(BF111))))</f>
        <v/>
      </c>
      <c r="BH111" s="24">
        <f>+IF(BF111="",0,(BF111-BD111))</f>
        <v>0</v>
      </c>
      <c r="BI111" s="26" t="s">
        <v>256</v>
      </c>
      <c r="BJ111" s="26"/>
      <c r="BK111" s="27"/>
      <c r="BL111" s="25" t="str">
        <f>IF(BK111="","",IF(BK111="TBD","TBD",IF(BK111="N/A","N/A","W"&amp;TEXT(WEEKNUM(BK111,21),"00")&amp;" "&amp;YEAR(BK111))))</f>
        <v/>
      </c>
      <c r="BM111" s="21" t="s">
        <v>256</v>
      </c>
      <c r="BN111" s="21"/>
      <c r="BO111" s="23"/>
      <c r="BP111" s="25" t="str">
        <f>IF(BO111="","",IF(BO111="TBD","TBD",IF(BO111="N/A","N/A","W"&amp;TEXT(WEEKNUM(BO111,21),"00")&amp;" "&amp;YEAR(BO111))))</f>
        <v/>
      </c>
      <c r="BQ111" s="21" t="s">
        <v>256</v>
      </c>
      <c r="BR111" s="21"/>
      <c r="BS111" s="23"/>
      <c r="BT111" s="25" t="str">
        <f t="shared" si="25"/>
        <v/>
      </c>
      <c r="BU111" s="21" t="s">
        <v>256</v>
      </c>
      <c r="BV111" s="21"/>
      <c r="BW111" s="23"/>
      <c r="BX111" s="25" t="str">
        <f t="shared" si="26"/>
        <v/>
      </c>
      <c r="BY111" s="23"/>
      <c r="BZ111" s="25" t="str">
        <f>IF(BY111="","",IF(BY111="TBD","TBD",IF(BY111="N/A","N/A","W"&amp;TEXT(WEEKNUM(BY111,21),"00")&amp;" "&amp;YEAR(BY111))))</f>
        <v/>
      </c>
      <c r="CA111" s="21" t="s">
        <v>257</v>
      </c>
      <c r="CB111" s="21" t="s">
        <v>349</v>
      </c>
      <c r="CC111" s="21" t="s">
        <v>350</v>
      </c>
      <c r="CD111" s="21"/>
      <c r="CE111" s="23"/>
      <c r="CF111" s="23"/>
      <c r="CG111" s="23"/>
      <c r="CH111" s="23"/>
      <c r="CI111" s="25" t="str">
        <f>IF(CH111="","",IF(CH111="TBD","TBD",IF(CH111="N/A","N/A","W"&amp;TEXT(WEEKNUM(CH111,21),"00")&amp;" "&amp;YEAR(CH111))))</f>
        <v/>
      </c>
      <c r="CJ111" s="23"/>
      <c r="CK111" s="25" t="str">
        <f>IF(CJ111="","",IF(CJ111="TBD","TBD",IF(CJ111="N/A","N/A","W"&amp;TEXT(WEEKNUM(CJ111,21),"00")&amp;" "&amp;YEAR(CJ111))))</f>
        <v/>
      </c>
      <c r="CL111" s="24">
        <f>+IF(CJ111="",0,(CJ111-CH111))</f>
        <v>0</v>
      </c>
      <c r="CM111" s="21" t="s">
        <v>258</v>
      </c>
      <c r="CN111" s="21"/>
      <c r="CO111" s="23"/>
      <c r="CP111" s="25" t="str">
        <f>IF(CO111="","",IF(CO111="TBD","TBD",IF(CO111="N/A","N/A","W"&amp;TEXT(WEEKNUM(CO111,21),"00")&amp;" "&amp;YEAR(CO111))))</f>
        <v/>
      </c>
      <c r="CQ111" s="23" t="s">
        <v>258</v>
      </c>
      <c r="CR111" s="23"/>
      <c r="CS111" s="23"/>
      <c r="CT111" s="25" t="str">
        <f>IF(CS111="","",IF(CS111="TBD","TBD",IF(CS111="N/A","N/A","W"&amp;TEXT(WEEKNUM(CS111,21),"00")&amp;" "&amp;YEAR(CS111))))</f>
        <v/>
      </c>
      <c r="CU111" s="21" t="s">
        <v>258</v>
      </c>
      <c r="CV111" s="21"/>
      <c r="CW111" s="23"/>
      <c r="CX111" s="25" t="str">
        <f>IF(CW111="","",IF(CW111="TBD","TBD",IF(CW111="N/A","N/A","W"&amp;TEXT(WEEKNUM(CW111,21),"00")&amp;" "&amp;YEAR(CW111))))</f>
        <v/>
      </c>
      <c r="CY111" s="21" t="s">
        <v>258</v>
      </c>
      <c r="CZ111" s="21"/>
      <c r="DA111" s="23"/>
      <c r="DB111" s="25" t="str">
        <f>IF(DA111="","",IF(DA111="TBD","TBD",IF(DA111="N/A","N/A","W"&amp;TEXT(WEEKNUM(DA111,21),"00")&amp;" "&amp;YEAR(DA111))))</f>
        <v/>
      </c>
      <c r="DC111" s="23"/>
      <c r="DD111" s="25" t="str">
        <f>IF(DC111="","",IF(DC111="TBD","TBD",IF(DC111="N/A","N/A","W"&amp;TEXT(WEEKNUM(DC111,21),"00")&amp;" "&amp;YEAR(DC111))))</f>
        <v/>
      </c>
      <c r="DE111" s="21" t="s">
        <v>258</v>
      </c>
      <c r="DF111" s="23"/>
      <c r="DG111" s="21" t="s">
        <v>259</v>
      </c>
      <c r="DH111" s="18"/>
      <c r="DI111" s="18"/>
      <c r="DJ111" s="18"/>
      <c r="DK111" s="21" t="s">
        <v>260</v>
      </c>
      <c r="DL111" s="21" t="s">
        <v>275</v>
      </c>
      <c r="DM111" s="21"/>
      <c r="DN111" s="23"/>
      <c r="DO111" s="23"/>
      <c r="DP111" s="23"/>
      <c r="DQ111" s="23" t="s">
        <v>262</v>
      </c>
      <c r="DR111" s="23"/>
      <c r="DS111" s="23"/>
      <c r="DT111" s="23"/>
      <c r="DU111" s="23"/>
      <c r="DV111" s="23"/>
      <c r="DW111" s="23"/>
      <c r="DX111" s="23"/>
      <c r="DY111" s="18"/>
      <c r="DZ111" s="18"/>
      <c r="EA111" s="18"/>
      <c r="EB111" s="21" t="s">
        <v>34</v>
      </c>
      <c r="EC111" s="18"/>
      <c r="ED111" s="18"/>
      <c r="EE111" s="18"/>
      <c r="EF111" s="55"/>
      <c r="EG111" s="55"/>
      <c r="EH111" s="18"/>
      <c r="EI111" s="18">
        <v>0</v>
      </c>
      <c r="EJ111" s="29" t="str">
        <f>K111&amp;AY111&amp;CA111&amp;DE111&amp;DT111&amp;DW111</f>
        <v>No VigenteTSS Aprobado 4GIng No Recibida 4GAs Built No Recibido</v>
      </c>
    </row>
    <row r="112" spans="1:140" ht="12.95" hidden="1" customHeight="1">
      <c r="A112" s="30" t="str">
        <f>IFERROR(IF(VLOOKUP(B112,SEARCH!A:A,1,0)=B112,"OK",""),"")</f>
        <v/>
      </c>
      <c r="B112" s="31" t="s">
        <v>1042</v>
      </c>
      <c r="C112" s="15" t="s">
        <v>1043</v>
      </c>
      <c r="D112" s="16">
        <v>8</v>
      </c>
      <c r="E112" s="16">
        <v>-37.111424</v>
      </c>
      <c r="F112" s="16">
        <v>-73.142725999999996</v>
      </c>
      <c r="G112" s="16" t="s">
        <v>1038</v>
      </c>
      <c r="H112" s="16" t="s">
        <v>1044</v>
      </c>
      <c r="I112" s="16" t="s">
        <v>1045</v>
      </c>
      <c r="J112" s="16" t="s">
        <v>3</v>
      </c>
      <c r="K112" s="16" t="s">
        <v>3</v>
      </c>
      <c r="L112" s="16" t="s">
        <v>247</v>
      </c>
      <c r="M112" s="103"/>
      <c r="N112" s="18"/>
      <c r="O112" s="19" t="s">
        <v>428</v>
      </c>
      <c r="P112" s="19" t="s">
        <v>380</v>
      </c>
      <c r="Q112" s="18"/>
      <c r="R112" s="21" t="s">
        <v>322</v>
      </c>
      <c r="S112" s="21" t="s">
        <v>1046</v>
      </c>
      <c r="T112" s="22">
        <v>154058</v>
      </c>
      <c r="U112" s="23">
        <v>45131</v>
      </c>
      <c r="V112" s="21" t="str">
        <f>IF(U112="","",IF(U112="TBD","TBD",IF(U112="N/A","N/A","W"&amp;TEXT(WEEKNUM(U112,21),"00")&amp;" "&amp;YEAR(U112))))</f>
        <v>W30 2023</v>
      </c>
      <c r="W112" s="23">
        <v>45180</v>
      </c>
      <c r="X112" s="23"/>
      <c r="Y112" s="23" t="str">
        <f>IF(X112="","",IF(X112="TBD","TBD",IF(X112="N/A","N/A","W"&amp;TEXT(WEEKNUM(X112,21),"00")&amp;" "&amp;YEAR(X112))))</f>
        <v/>
      </c>
      <c r="Z112" s="23"/>
      <c r="AA112" s="23"/>
      <c r="AB112" s="24">
        <f>+IF(Z112="",0,AA112-Z112)</f>
        <v>0</v>
      </c>
      <c r="AC112" s="21" t="s">
        <v>324</v>
      </c>
      <c r="AD112" s="21">
        <v>0</v>
      </c>
      <c r="AE112" s="23">
        <v>45181</v>
      </c>
      <c r="AF112" s="25" t="str">
        <f>IF(AE112="","",IF(AE112="TBD","TBD",IF(AE112="N/A","N/A","W"&amp;TEXT(WEEKNUM(AE112,21),"00")&amp;" "&amp;YEAR(AE112))))</f>
        <v>W37 2023</v>
      </c>
      <c r="AG112" s="21" t="s">
        <v>324</v>
      </c>
      <c r="AH112" s="21"/>
      <c r="AI112" s="23">
        <v>45182</v>
      </c>
      <c r="AJ112" s="25" t="str">
        <f>IF(AI112="","",IF(AI112="TBD","TBD",IF(AI112="N/A","N/A","W"&amp;TEXT(WEEKNUM(AI112,21),"00")&amp;" "&amp;YEAR(AI112))))</f>
        <v>W37 2023</v>
      </c>
      <c r="AK112" s="21" t="s">
        <v>324</v>
      </c>
      <c r="AL112" s="197"/>
      <c r="AM112" s="23">
        <v>45182</v>
      </c>
      <c r="AN112" s="25" t="str">
        <f>IF(AM112="","",IF(AM112="TBD","TBD",IF(AM112="N/A","N/A","W"&amp;TEXT(WEEKNUM(AM112,21),"00")&amp;" "&amp;YEAR(AM112))))</f>
        <v>W37 2023</v>
      </c>
      <c r="AO112" s="21" t="s">
        <v>324</v>
      </c>
      <c r="AP112" s="21"/>
      <c r="AQ112" s="23">
        <v>45184</v>
      </c>
      <c r="AR112" s="25" t="str">
        <f>IF(AQ112="","",IF(AQ112="TBD","TBD",IF(AQ112="N/A","N/A","W"&amp;TEXT(WEEKNUM(AQ112,21),"00")&amp;" "&amp;YEAR(AQ112))))</f>
        <v>W37 2023</v>
      </c>
      <c r="AS112" s="21"/>
      <c r="AT112" s="21"/>
      <c r="AU112" s="23"/>
      <c r="AV112" s="25" t="s">
        <v>252</v>
      </c>
      <c r="AW112" s="23">
        <v>45189</v>
      </c>
      <c r="AX112" s="25" t="str">
        <f>IF(AW112="","",IF(AW112="TBD","TBD",IF(AW112="N/A","N/A","W"&amp;TEXT(WEEKNUM(AW112,21),"00")&amp;" "&amp;YEAR(AW112))))</f>
        <v>W38 2023</v>
      </c>
      <c r="AY112" s="21" t="s">
        <v>327</v>
      </c>
      <c r="AZ112" s="21" t="s">
        <v>328</v>
      </c>
      <c r="BA112" s="21" t="s">
        <v>255</v>
      </c>
      <c r="BB112" s="23"/>
      <c r="BC112" s="23"/>
      <c r="BD112" s="23"/>
      <c r="BE112" s="25" t="str">
        <f>IF(BD112="","",IF(BD112="TBD","TBD",IF(BD112="N/A","N/A","W"&amp;TEXT(WEEKNUM(BD112,21),"00")&amp;" "&amp;YEAR(BD112))))</f>
        <v/>
      </c>
      <c r="BF112" s="23"/>
      <c r="BG112" s="25" t="str">
        <f>IF(BF112="","",IF(BF112="TBD","TBD",IF(BF112="N/A","N/A","W"&amp;TEXT(WEEKNUM(BF112,21),"00")&amp;" "&amp;YEAR(BF112))))</f>
        <v/>
      </c>
      <c r="BH112" s="24">
        <f>+IF(BF112="",0,(BF112-BD112))</f>
        <v>0</v>
      </c>
      <c r="BI112" s="26" t="s">
        <v>256</v>
      </c>
      <c r="BJ112" s="26"/>
      <c r="BK112" s="27"/>
      <c r="BL112" s="25" t="str">
        <f>IF(BK112="","",IF(BK112="TBD","TBD",IF(BK112="N/A","N/A","W"&amp;TEXT(WEEKNUM(BK112,21),"00")&amp;" "&amp;YEAR(BK112))))</f>
        <v/>
      </c>
      <c r="BM112" s="21" t="s">
        <v>256</v>
      </c>
      <c r="BN112" s="21"/>
      <c r="BO112" s="23"/>
      <c r="BP112" s="25" t="str">
        <f>IF(BO112="","",IF(BO112="TBD","TBD",IF(BO112="N/A","N/A","W"&amp;TEXT(WEEKNUM(BO112,21),"00")&amp;" "&amp;YEAR(BO112))))</f>
        <v/>
      </c>
      <c r="BQ112" s="21" t="s">
        <v>256</v>
      </c>
      <c r="BR112" s="21"/>
      <c r="BS112" s="23"/>
      <c r="BT112" s="25" t="str">
        <f t="shared" si="25"/>
        <v/>
      </c>
      <c r="BU112" s="21" t="s">
        <v>256</v>
      </c>
      <c r="BV112" s="21"/>
      <c r="BW112" s="23"/>
      <c r="BX112" s="25" t="str">
        <f t="shared" si="26"/>
        <v/>
      </c>
      <c r="BY112" s="23"/>
      <c r="BZ112" s="25" t="str">
        <f>IF(BY112="","",IF(BY112="TBD","TBD",IF(BY112="N/A","N/A","W"&amp;TEXT(WEEKNUM(BY112,21),"00")&amp;" "&amp;YEAR(BY112))))</f>
        <v/>
      </c>
      <c r="CA112" s="21" t="s">
        <v>257</v>
      </c>
      <c r="CB112" s="21" t="s">
        <v>349</v>
      </c>
      <c r="CC112" s="21" t="s">
        <v>350</v>
      </c>
      <c r="CD112" s="21"/>
      <c r="CE112" s="23"/>
      <c r="CF112" s="23"/>
      <c r="CG112" s="23"/>
      <c r="CH112" s="23"/>
      <c r="CI112" s="25" t="str">
        <f>IF(CH112="","",IF(CH112="TBD","TBD",IF(CH112="N/A","N/A","W"&amp;TEXT(WEEKNUM(CH112,21),"00")&amp;" "&amp;YEAR(CH112))))</f>
        <v/>
      </c>
      <c r="CJ112" s="23"/>
      <c r="CK112" s="25" t="str">
        <f>IF(CJ112="","",IF(CJ112="TBD","TBD",IF(CJ112="N/A","N/A","W"&amp;TEXT(WEEKNUM(CJ112,21),"00")&amp;" "&amp;YEAR(CJ112))))</f>
        <v/>
      </c>
      <c r="CL112" s="24">
        <f>+IF(CJ112="",0,(CJ112-CH112))</f>
        <v>0</v>
      </c>
      <c r="CM112" s="21" t="s">
        <v>258</v>
      </c>
      <c r="CN112" s="21"/>
      <c r="CO112" s="23"/>
      <c r="CP112" s="25" t="str">
        <f>IF(CO112="","",IF(CO112="TBD","TBD",IF(CO112="N/A","N/A","W"&amp;TEXT(WEEKNUM(CO112,21),"00")&amp;" "&amp;YEAR(CO112))))</f>
        <v/>
      </c>
      <c r="CQ112" s="23" t="s">
        <v>258</v>
      </c>
      <c r="CR112" s="23"/>
      <c r="CS112" s="23"/>
      <c r="CT112" s="25" t="str">
        <f>IF(CS112="","",IF(CS112="TBD","TBD",IF(CS112="N/A","N/A","W"&amp;TEXT(WEEKNUM(CS112,21),"00")&amp;" "&amp;YEAR(CS112))))</f>
        <v/>
      </c>
      <c r="CU112" s="21" t="s">
        <v>258</v>
      </c>
      <c r="CV112" s="21"/>
      <c r="CW112" s="23"/>
      <c r="CX112" s="25" t="str">
        <f>IF(CW112="","",IF(CW112="TBD","TBD",IF(CW112="N/A","N/A","W"&amp;TEXT(WEEKNUM(CW112,21),"00")&amp;" "&amp;YEAR(CW112))))</f>
        <v/>
      </c>
      <c r="CY112" s="21" t="s">
        <v>258</v>
      </c>
      <c r="CZ112" s="21"/>
      <c r="DA112" s="23"/>
      <c r="DB112" s="25" t="str">
        <f>IF(DA112="","",IF(DA112="TBD","TBD",IF(DA112="N/A","N/A","W"&amp;TEXT(WEEKNUM(DA112,21),"00")&amp;" "&amp;YEAR(DA112))))</f>
        <v/>
      </c>
      <c r="DC112" s="23"/>
      <c r="DD112" s="25" t="str">
        <f>IF(DC112="","",IF(DC112="TBD","TBD",IF(DC112="N/A","N/A","W"&amp;TEXT(WEEKNUM(DC112,21),"00")&amp;" "&amp;YEAR(DC112))))</f>
        <v/>
      </c>
      <c r="DE112" s="21" t="s">
        <v>258</v>
      </c>
      <c r="DF112" s="23"/>
      <c r="DG112" s="21" t="s">
        <v>259</v>
      </c>
      <c r="DH112" s="18"/>
      <c r="DI112" s="18"/>
      <c r="DJ112" s="18"/>
      <c r="DK112" s="21" t="s">
        <v>260</v>
      </c>
      <c r="DL112" s="21" t="s">
        <v>275</v>
      </c>
      <c r="DM112" s="21"/>
      <c r="DN112" s="23"/>
      <c r="DO112" s="23"/>
      <c r="DP112" s="23"/>
      <c r="DQ112" s="23" t="s">
        <v>262</v>
      </c>
      <c r="DR112" s="23"/>
      <c r="DS112" s="23"/>
      <c r="DT112" s="23"/>
      <c r="DU112" s="23"/>
      <c r="DV112" s="23"/>
      <c r="DW112" s="23"/>
      <c r="DX112" s="23"/>
      <c r="DY112" s="18"/>
      <c r="DZ112" s="18"/>
      <c r="EA112" s="18"/>
      <c r="EB112" s="21" t="s">
        <v>34</v>
      </c>
      <c r="EC112" s="18"/>
      <c r="ED112" s="18"/>
      <c r="EE112" s="18"/>
      <c r="EF112" s="55"/>
      <c r="EG112" s="55"/>
      <c r="EH112" s="18"/>
      <c r="EI112" s="18">
        <v>0</v>
      </c>
      <c r="EJ112" s="29" t="str">
        <f>K112&amp;AY112&amp;CA112&amp;DE112&amp;DT112&amp;DW112</f>
        <v>No VigenteTSS Aprobado 4GIng No Recibida 4GAs Built No Recibido</v>
      </c>
    </row>
    <row r="113" spans="1:140" ht="12.95" hidden="1" customHeight="1">
      <c r="A113" s="30" t="str">
        <f>IFERROR(IF(VLOOKUP(B113,SEARCH!A:A,1,0)=B113,"OK",""),"")</f>
        <v/>
      </c>
      <c r="B113" s="31" t="s">
        <v>1047</v>
      </c>
      <c r="C113" s="15" t="s">
        <v>1048</v>
      </c>
      <c r="D113" s="16">
        <v>8</v>
      </c>
      <c r="E113" s="16">
        <v>-37.329639999999998</v>
      </c>
      <c r="F113" s="16">
        <v>-71.675470000000004</v>
      </c>
      <c r="G113" s="16" t="s">
        <v>1038</v>
      </c>
      <c r="H113" s="16" t="s">
        <v>1049</v>
      </c>
      <c r="I113" s="16" t="s">
        <v>1050</v>
      </c>
      <c r="J113" s="16" t="s">
        <v>3</v>
      </c>
      <c r="K113" s="16" t="s">
        <v>3</v>
      </c>
      <c r="L113" s="16" t="s">
        <v>247</v>
      </c>
      <c r="M113" s="103"/>
      <c r="N113" s="18"/>
      <c r="O113" s="19" t="s">
        <v>428</v>
      </c>
      <c r="P113" s="19" t="s">
        <v>380</v>
      </c>
      <c r="Q113" s="18"/>
      <c r="R113" s="21" t="s">
        <v>381</v>
      </c>
      <c r="S113" s="21">
        <v>17</v>
      </c>
      <c r="T113" s="22">
        <v>149513</v>
      </c>
      <c r="U113" s="23">
        <v>45131</v>
      </c>
      <c r="V113" s="21" t="str">
        <f>IF(U113="","",IF(U113="TBD","TBD",IF(U113="N/A","N/A","W"&amp;TEXT(WEEKNUM(U113,21),"00")&amp;" "&amp;YEAR(U113))))</f>
        <v>W30 2023</v>
      </c>
      <c r="W113" s="23">
        <v>45180</v>
      </c>
      <c r="X113" s="23"/>
      <c r="Y113" s="23" t="str">
        <f>IF(X113="","",IF(X113="TBD","TBD",IF(X113="N/A","N/A","W"&amp;TEXT(WEEKNUM(X113,21),"00")&amp;" "&amp;YEAR(X113))))</f>
        <v/>
      </c>
      <c r="Z113" s="23"/>
      <c r="AA113" s="23"/>
      <c r="AB113" s="24">
        <f>+IF(Z113="",0,AA113-Z113)</f>
        <v>0</v>
      </c>
      <c r="AC113" s="21" t="s">
        <v>324</v>
      </c>
      <c r="AD113" s="21">
        <v>0</v>
      </c>
      <c r="AE113" s="23">
        <v>45181</v>
      </c>
      <c r="AF113" s="25" t="str">
        <f>IF(AE113="","",IF(AE113="TBD","TBD",IF(AE113="N/A","N/A","W"&amp;TEXT(WEEKNUM(AE113,21),"00")&amp;" "&amp;YEAR(AE113))))</f>
        <v>W37 2023</v>
      </c>
      <c r="AG113" s="21" t="s">
        <v>324</v>
      </c>
      <c r="AH113" s="21"/>
      <c r="AI113" s="23">
        <v>45182</v>
      </c>
      <c r="AJ113" s="25" t="str">
        <f>IF(AI113="","",IF(AI113="TBD","TBD",IF(AI113="N/A","N/A","W"&amp;TEXT(WEEKNUM(AI113,21),"00")&amp;" "&amp;YEAR(AI113))))</f>
        <v>W37 2023</v>
      </c>
      <c r="AK113" s="21" t="s">
        <v>324</v>
      </c>
      <c r="AL113" s="197"/>
      <c r="AM113" s="23">
        <v>45182</v>
      </c>
      <c r="AN113" s="25" t="str">
        <f>IF(AM113="","",IF(AM113="TBD","TBD",IF(AM113="N/A","N/A","W"&amp;TEXT(WEEKNUM(AM113,21),"00")&amp;" "&amp;YEAR(AM113))))</f>
        <v>W37 2023</v>
      </c>
      <c r="AO113" s="21" t="s">
        <v>324</v>
      </c>
      <c r="AP113" s="21"/>
      <c r="AQ113" s="23">
        <v>45184</v>
      </c>
      <c r="AR113" s="25" t="str">
        <f>IF(AQ113="","",IF(AQ113="TBD","TBD",IF(AQ113="N/A","N/A","W"&amp;TEXT(WEEKNUM(AQ113,21),"00")&amp;" "&amp;YEAR(AQ113))))</f>
        <v>W37 2023</v>
      </c>
      <c r="AS113" s="21"/>
      <c r="AT113" s="21"/>
      <c r="AU113" s="23"/>
      <c r="AV113" s="25" t="s">
        <v>252</v>
      </c>
      <c r="AW113" s="23">
        <v>45189</v>
      </c>
      <c r="AX113" s="25" t="str">
        <f>IF(AW113="","",IF(AW113="TBD","TBD",IF(AW113="N/A","N/A","W"&amp;TEXT(WEEKNUM(AW113,21),"00")&amp;" "&amp;YEAR(AW113))))</f>
        <v>W38 2023</v>
      </c>
      <c r="AY113" s="21" t="s">
        <v>327</v>
      </c>
      <c r="AZ113" s="21" t="s">
        <v>328</v>
      </c>
      <c r="BA113" s="21" t="s">
        <v>255</v>
      </c>
      <c r="BB113" s="23"/>
      <c r="BC113" s="23"/>
      <c r="BD113" s="23"/>
      <c r="BE113" s="25" t="str">
        <f>IF(BD113="","",IF(BD113="TBD","TBD",IF(BD113="N/A","N/A","W"&amp;TEXT(WEEKNUM(BD113,21),"00")&amp;" "&amp;YEAR(BD113))))</f>
        <v/>
      </c>
      <c r="BF113" s="23"/>
      <c r="BG113" s="25" t="str">
        <f>IF(BF113="","",IF(BF113="TBD","TBD",IF(BF113="N/A","N/A","W"&amp;TEXT(WEEKNUM(BF113,21),"00")&amp;" "&amp;YEAR(BF113))))</f>
        <v/>
      </c>
      <c r="BH113" s="24">
        <f>+IF(BF113="",0,(BF113-BD113))</f>
        <v>0</v>
      </c>
      <c r="BI113" s="26" t="s">
        <v>256</v>
      </c>
      <c r="BJ113" s="26"/>
      <c r="BK113" s="27"/>
      <c r="BL113" s="25" t="str">
        <f>IF(BK113="","",IF(BK113="TBD","TBD",IF(BK113="N/A","N/A","W"&amp;TEXT(WEEKNUM(BK113,21),"00")&amp;" "&amp;YEAR(BK113))))</f>
        <v/>
      </c>
      <c r="BM113" s="21" t="s">
        <v>256</v>
      </c>
      <c r="BN113" s="21"/>
      <c r="BO113" s="23"/>
      <c r="BP113" s="25" t="str">
        <f>IF(BO113="","",IF(BO113="TBD","TBD",IF(BO113="N/A","N/A","W"&amp;TEXT(WEEKNUM(BO113,21),"00")&amp;" "&amp;YEAR(BO113))))</f>
        <v/>
      </c>
      <c r="BQ113" s="21" t="s">
        <v>256</v>
      </c>
      <c r="BR113" s="21"/>
      <c r="BS113" s="23"/>
      <c r="BT113" s="25" t="str">
        <f t="shared" si="25"/>
        <v/>
      </c>
      <c r="BU113" s="21" t="s">
        <v>256</v>
      </c>
      <c r="BV113" s="21"/>
      <c r="BW113" s="23"/>
      <c r="BX113" s="25" t="str">
        <f t="shared" si="26"/>
        <v/>
      </c>
      <c r="BY113" s="23"/>
      <c r="BZ113" s="25" t="str">
        <f>IF(BY113="","",IF(BY113="TBD","TBD",IF(BY113="N/A","N/A","W"&amp;TEXT(WEEKNUM(BY113,21),"00")&amp;" "&amp;YEAR(BY113))))</f>
        <v/>
      </c>
      <c r="CA113" s="21" t="s">
        <v>257</v>
      </c>
      <c r="CB113" s="21" t="s">
        <v>349</v>
      </c>
      <c r="CC113" s="21" t="s">
        <v>350</v>
      </c>
      <c r="CD113" s="21"/>
      <c r="CE113" s="23"/>
      <c r="CF113" s="23"/>
      <c r="CG113" s="23"/>
      <c r="CH113" s="23"/>
      <c r="CI113" s="25" t="str">
        <f>IF(CH113="","",IF(CH113="TBD","TBD",IF(CH113="N/A","N/A","W"&amp;TEXT(WEEKNUM(CH113,21),"00")&amp;" "&amp;YEAR(CH113))))</f>
        <v/>
      </c>
      <c r="CJ113" s="23"/>
      <c r="CK113" s="25" t="str">
        <f>IF(CJ113="","",IF(CJ113="TBD","TBD",IF(CJ113="N/A","N/A","W"&amp;TEXT(WEEKNUM(CJ113,21),"00")&amp;" "&amp;YEAR(CJ113))))</f>
        <v/>
      </c>
      <c r="CL113" s="24">
        <f>+IF(CJ113="",0,(CJ113-CH113))</f>
        <v>0</v>
      </c>
      <c r="CM113" s="21" t="s">
        <v>258</v>
      </c>
      <c r="CN113" s="21"/>
      <c r="CO113" s="23"/>
      <c r="CP113" s="25" t="str">
        <f>IF(CO113="","",IF(CO113="TBD","TBD",IF(CO113="N/A","N/A","W"&amp;TEXT(WEEKNUM(CO113,21),"00")&amp;" "&amp;YEAR(CO113))))</f>
        <v/>
      </c>
      <c r="CQ113" s="23" t="s">
        <v>258</v>
      </c>
      <c r="CR113" s="23"/>
      <c r="CS113" s="23"/>
      <c r="CT113" s="25" t="str">
        <f>IF(CS113="","",IF(CS113="TBD","TBD",IF(CS113="N/A","N/A","W"&amp;TEXT(WEEKNUM(CS113,21),"00")&amp;" "&amp;YEAR(CS113))))</f>
        <v/>
      </c>
      <c r="CU113" s="21" t="s">
        <v>258</v>
      </c>
      <c r="CV113" s="21"/>
      <c r="CW113" s="23"/>
      <c r="CX113" s="25" t="str">
        <f>IF(CW113="","",IF(CW113="TBD","TBD",IF(CW113="N/A","N/A","W"&amp;TEXT(WEEKNUM(CW113,21),"00")&amp;" "&amp;YEAR(CW113))))</f>
        <v/>
      </c>
      <c r="CY113" s="21" t="s">
        <v>258</v>
      </c>
      <c r="CZ113" s="21"/>
      <c r="DA113" s="23"/>
      <c r="DB113" s="25" t="str">
        <f>IF(DA113="","",IF(DA113="TBD","TBD",IF(DA113="N/A","N/A","W"&amp;TEXT(WEEKNUM(DA113,21),"00")&amp;" "&amp;YEAR(DA113))))</f>
        <v/>
      </c>
      <c r="DC113" s="23"/>
      <c r="DD113" s="25" t="str">
        <f>IF(DC113="","",IF(DC113="TBD","TBD",IF(DC113="N/A","N/A","W"&amp;TEXT(WEEKNUM(DC113,21),"00")&amp;" "&amp;YEAR(DC113))))</f>
        <v/>
      </c>
      <c r="DE113" s="21" t="s">
        <v>258</v>
      </c>
      <c r="DF113" s="23"/>
      <c r="DG113" s="21" t="s">
        <v>259</v>
      </c>
      <c r="DH113" s="18"/>
      <c r="DI113" s="18"/>
      <c r="DJ113" s="18"/>
      <c r="DK113" s="21" t="s">
        <v>260</v>
      </c>
      <c r="DL113" s="21" t="s">
        <v>275</v>
      </c>
      <c r="DM113" s="21"/>
      <c r="DN113" s="23"/>
      <c r="DO113" s="23"/>
      <c r="DP113" s="23"/>
      <c r="DQ113" s="23" t="s">
        <v>262</v>
      </c>
      <c r="DR113" s="23"/>
      <c r="DS113" s="23"/>
      <c r="DT113" s="23"/>
      <c r="DU113" s="23"/>
      <c r="DV113" s="23"/>
      <c r="DW113" s="23"/>
      <c r="DX113" s="23"/>
      <c r="DY113" s="18"/>
      <c r="DZ113" s="18"/>
      <c r="EA113" s="18"/>
      <c r="EB113" s="21" t="s">
        <v>34</v>
      </c>
      <c r="EC113" s="18"/>
      <c r="ED113" s="18"/>
      <c r="EE113" s="18"/>
      <c r="EF113" s="55"/>
      <c r="EG113" s="55"/>
      <c r="EH113" s="18"/>
      <c r="EI113" s="18">
        <v>0</v>
      </c>
      <c r="EJ113" s="29" t="str">
        <f>K113&amp;AY113&amp;CA113&amp;DE113&amp;DT113&amp;DW113</f>
        <v>No VigenteTSS Aprobado 4GIng No Recibida 4GAs Built No Recibido</v>
      </c>
    </row>
    <row r="114" spans="1:140" ht="12.95" hidden="1" customHeight="1">
      <c r="A114" s="30" t="str">
        <f>IFERROR(IF(VLOOKUP(B114,SEARCH!A:A,1,0)=B114,"OK",""),"")</f>
        <v/>
      </c>
      <c r="B114" s="31" t="s">
        <v>1051</v>
      </c>
      <c r="C114" s="15" t="s">
        <v>1052</v>
      </c>
      <c r="D114" s="16">
        <v>8</v>
      </c>
      <c r="E114" s="16">
        <v>-37.242683999999997</v>
      </c>
      <c r="F114" s="16">
        <v>-73.306150000000002</v>
      </c>
      <c r="G114" s="16" t="s">
        <v>1038</v>
      </c>
      <c r="H114" s="16" t="s">
        <v>1053</v>
      </c>
      <c r="I114" s="16" t="s">
        <v>1054</v>
      </c>
      <c r="J114" s="16" t="s">
        <v>535</v>
      </c>
      <c r="K114" s="16" t="s">
        <v>3</v>
      </c>
      <c r="L114" s="16" t="s">
        <v>247</v>
      </c>
      <c r="M114" s="103"/>
      <c r="N114" s="18"/>
      <c r="O114" s="19" t="s">
        <v>428</v>
      </c>
      <c r="P114" s="19" t="s">
        <v>380</v>
      </c>
      <c r="Q114" s="18"/>
      <c r="R114" s="21" t="s">
        <v>381</v>
      </c>
      <c r="S114" s="21" t="s">
        <v>1055</v>
      </c>
      <c r="T114" s="22">
        <v>153973</v>
      </c>
      <c r="U114" s="23">
        <v>45131</v>
      </c>
      <c r="V114" s="21" t="str">
        <f>IF(U114="","",IF(U114="TBD","TBD",IF(U114="N/A","N/A","W"&amp;TEXT(WEEKNUM(U114,21),"00")&amp;" "&amp;YEAR(U114))))</f>
        <v>W30 2023</v>
      </c>
      <c r="W114" s="23">
        <v>45166</v>
      </c>
      <c r="X114" s="23"/>
      <c r="Y114" s="23" t="str">
        <f>IF(X114="","",IF(X114="TBD","TBD",IF(X114="N/A","N/A","W"&amp;TEXT(WEEKNUM(X114,21),"00")&amp;" "&amp;YEAR(X114))))</f>
        <v/>
      </c>
      <c r="Z114" s="23"/>
      <c r="AA114" s="23">
        <v>45168</v>
      </c>
      <c r="AB114" s="24">
        <f>+IF(Z114="",0,AA114-Z114)</f>
        <v>0</v>
      </c>
      <c r="AC114" s="21" t="s">
        <v>324</v>
      </c>
      <c r="AD114" s="21"/>
      <c r="AE114" s="23">
        <v>45170</v>
      </c>
      <c r="AF114" s="25" t="str">
        <f>IF(AE114="","",IF(AE114="TBD","TBD",IF(AE114="N/A","N/A","W"&amp;TEXT(WEEKNUM(AE114,21),"00")&amp;" "&amp;YEAR(AE114))))</f>
        <v>W35 2023</v>
      </c>
      <c r="AG114" s="21" t="s">
        <v>324</v>
      </c>
      <c r="AH114" s="21"/>
      <c r="AI114" s="23">
        <v>45168</v>
      </c>
      <c r="AJ114" s="25" t="str">
        <f>IF(AI114="","",IF(AI114="TBD","TBD",IF(AI114="N/A","N/A","W"&amp;TEXT(WEEKNUM(AI114,21),"00")&amp;" "&amp;YEAR(AI114))))</f>
        <v>W35 2023</v>
      </c>
      <c r="AK114" s="21" t="s">
        <v>324</v>
      </c>
      <c r="AL114" s="197"/>
      <c r="AM114" s="23">
        <v>45169</v>
      </c>
      <c r="AN114" s="25" t="str">
        <f>IF(AM114="","",IF(AM114="TBD","TBD",IF(AM114="N/A","N/A","W"&amp;TEXT(WEEKNUM(AM114,21),"00")&amp;" "&amp;YEAR(AM114))))</f>
        <v>W35 2023</v>
      </c>
      <c r="AO114" s="21" t="s">
        <v>324</v>
      </c>
      <c r="AP114" s="21"/>
      <c r="AQ114" s="23">
        <v>45168</v>
      </c>
      <c r="AR114" s="25" t="str">
        <f>IF(AQ114="","",IF(AQ114="TBD","TBD",IF(AQ114="N/A","N/A","W"&amp;TEXT(WEEKNUM(AQ114,21),"00")&amp;" "&amp;YEAR(AQ114))))</f>
        <v>W35 2023</v>
      </c>
      <c r="AS114" s="21"/>
      <c r="AT114" s="21"/>
      <c r="AU114" s="23"/>
      <c r="AV114" s="25" t="s">
        <v>252</v>
      </c>
      <c r="AW114" s="23">
        <v>45170</v>
      </c>
      <c r="AX114" s="25" t="str">
        <f>IF(AW114="","",IF(AW114="TBD","TBD",IF(AW114="N/A","N/A","W"&amp;TEXT(WEEKNUM(AW114,21),"00")&amp;" "&amp;YEAR(AW114))))</f>
        <v>W35 2023</v>
      </c>
      <c r="AY114" s="21" t="s">
        <v>327</v>
      </c>
      <c r="AZ114" s="21" t="s">
        <v>328</v>
      </c>
      <c r="BA114" s="21" t="s">
        <v>255</v>
      </c>
      <c r="BB114" s="23"/>
      <c r="BC114" s="23"/>
      <c r="BD114" s="23"/>
      <c r="BE114" s="25" t="str">
        <f>IF(BD114="","",IF(BD114="TBD","TBD",IF(BD114="N/A","N/A","W"&amp;TEXT(WEEKNUM(BD114,21),"00")&amp;" "&amp;YEAR(BD114))))</f>
        <v/>
      </c>
      <c r="BF114" s="23"/>
      <c r="BG114" s="25" t="str">
        <f>IF(BF114="","",IF(BF114="TBD","TBD",IF(BF114="N/A","N/A","W"&amp;TEXT(WEEKNUM(BF114,21),"00")&amp;" "&amp;YEAR(BF114))))</f>
        <v/>
      </c>
      <c r="BH114" s="24">
        <f>+IF(BF114="",0,(BF114-BD114))</f>
        <v>0</v>
      </c>
      <c r="BI114" s="26" t="s">
        <v>256</v>
      </c>
      <c r="BJ114" s="26"/>
      <c r="BK114" s="27"/>
      <c r="BL114" s="25" t="str">
        <f>IF(BK114="","",IF(BK114="TBD","TBD",IF(BK114="N/A","N/A","W"&amp;TEXT(WEEKNUM(BK114,21),"00")&amp;" "&amp;YEAR(BK114))))</f>
        <v/>
      </c>
      <c r="BM114" s="21" t="s">
        <v>256</v>
      </c>
      <c r="BN114" s="21"/>
      <c r="BO114" s="23"/>
      <c r="BP114" s="25" t="str">
        <f>IF(BO114="","",IF(BO114="TBD","TBD",IF(BO114="N/A","N/A","W"&amp;TEXT(WEEKNUM(BO114,21),"00")&amp;" "&amp;YEAR(BO114))))</f>
        <v/>
      </c>
      <c r="BQ114" s="21" t="s">
        <v>256</v>
      </c>
      <c r="BR114" s="21"/>
      <c r="BS114" s="23"/>
      <c r="BT114" s="25" t="str">
        <f t="shared" si="25"/>
        <v/>
      </c>
      <c r="BU114" s="21" t="s">
        <v>256</v>
      </c>
      <c r="BV114" s="21"/>
      <c r="BW114" s="23"/>
      <c r="BX114" s="25" t="str">
        <f t="shared" si="26"/>
        <v/>
      </c>
      <c r="BY114" s="23"/>
      <c r="BZ114" s="25" t="str">
        <f>IF(BY114="","",IF(BY114="TBD","TBD",IF(BY114="N/A","N/A","W"&amp;TEXT(WEEKNUM(BY114,21),"00")&amp;" "&amp;YEAR(BY114))))</f>
        <v/>
      </c>
      <c r="CA114" s="21" t="s">
        <v>257</v>
      </c>
      <c r="CB114" s="21" t="s">
        <v>349</v>
      </c>
      <c r="CC114" s="21" t="s">
        <v>350</v>
      </c>
      <c r="CD114" s="21"/>
      <c r="CE114" s="23"/>
      <c r="CF114" s="23"/>
      <c r="CG114" s="23"/>
      <c r="CH114" s="23"/>
      <c r="CI114" s="25" t="str">
        <f>IF(CH114="","",IF(CH114="TBD","TBD",IF(CH114="N/A","N/A","W"&amp;TEXT(WEEKNUM(CH114,21),"00")&amp;" "&amp;YEAR(CH114))))</f>
        <v/>
      </c>
      <c r="CJ114" s="23"/>
      <c r="CK114" s="25" t="str">
        <f>IF(CJ114="","",IF(CJ114="TBD","TBD",IF(CJ114="N/A","N/A","W"&amp;TEXT(WEEKNUM(CJ114,21),"00")&amp;" "&amp;YEAR(CJ114))))</f>
        <v/>
      </c>
      <c r="CL114" s="24">
        <f>+IF(CJ114="",0,(CJ114-CH114))</f>
        <v>0</v>
      </c>
      <c r="CM114" s="21" t="s">
        <v>258</v>
      </c>
      <c r="CN114" s="21"/>
      <c r="CO114" s="23"/>
      <c r="CP114" s="25" t="str">
        <f>IF(CO114="","",IF(CO114="TBD","TBD",IF(CO114="N/A","N/A","W"&amp;TEXT(WEEKNUM(CO114,21),"00")&amp;" "&amp;YEAR(CO114))))</f>
        <v/>
      </c>
      <c r="CQ114" s="23" t="s">
        <v>258</v>
      </c>
      <c r="CR114" s="23"/>
      <c r="CS114" s="23"/>
      <c r="CT114" s="25" t="str">
        <f>IF(CS114="","",IF(CS114="TBD","TBD",IF(CS114="N/A","N/A","W"&amp;TEXT(WEEKNUM(CS114,21),"00")&amp;" "&amp;YEAR(CS114))))</f>
        <v/>
      </c>
      <c r="CU114" s="21" t="s">
        <v>258</v>
      </c>
      <c r="CV114" s="21"/>
      <c r="CW114" s="23"/>
      <c r="CX114" s="25" t="str">
        <f>IF(CW114="","",IF(CW114="TBD","TBD",IF(CW114="N/A","N/A","W"&amp;TEXT(WEEKNUM(CW114,21),"00")&amp;" "&amp;YEAR(CW114))))</f>
        <v/>
      </c>
      <c r="CY114" s="21" t="s">
        <v>258</v>
      </c>
      <c r="CZ114" s="21"/>
      <c r="DA114" s="23"/>
      <c r="DB114" s="25" t="str">
        <f>IF(DA114="","",IF(DA114="TBD","TBD",IF(DA114="N/A","N/A","W"&amp;TEXT(WEEKNUM(DA114,21),"00")&amp;" "&amp;YEAR(DA114))))</f>
        <v/>
      </c>
      <c r="DC114" s="23"/>
      <c r="DD114" s="25" t="str">
        <f>IF(DC114="","",IF(DC114="TBD","TBD",IF(DC114="N/A","N/A","W"&amp;TEXT(WEEKNUM(DC114,21),"00")&amp;" "&amp;YEAR(DC114))))</f>
        <v/>
      </c>
      <c r="DE114" s="21" t="s">
        <v>258</v>
      </c>
      <c r="DF114" s="23"/>
      <c r="DG114" s="21" t="s">
        <v>259</v>
      </c>
      <c r="DH114" s="18"/>
      <c r="DI114" s="18"/>
      <c r="DJ114" s="18"/>
      <c r="DK114" s="21" t="s">
        <v>260</v>
      </c>
      <c r="DL114" s="21" t="s">
        <v>275</v>
      </c>
      <c r="DM114" s="21"/>
      <c r="DN114" s="23"/>
      <c r="DO114" s="23"/>
      <c r="DP114" s="23"/>
      <c r="DQ114" s="23" t="s">
        <v>262</v>
      </c>
      <c r="DR114" s="23"/>
      <c r="DS114" s="23"/>
      <c r="DT114" s="23"/>
      <c r="DU114" s="23"/>
      <c r="DV114" s="23"/>
      <c r="DW114" s="23"/>
      <c r="DX114" s="23"/>
      <c r="DY114" s="18"/>
      <c r="DZ114" s="18"/>
      <c r="EA114" s="18"/>
      <c r="EB114" s="21" t="s">
        <v>34</v>
      </c>
      <c r="EC114" s="18"/>
      <c r="ED114" s="18"/>
      <c r="EE114" s="18"/>
      <c r="EF114" s="55"/>
      <c r="EG114" s="55"/>
      <c r="EH114" s="18"/>
      <c r="EI114" s="18">
        <v>0</v>
      </c>
      <c r="EJ114" s="29" t="str">
        <f>K114&amp;AY114&amp;CA114&amp;DE114&amp;DT114&amp;DW114</f>
        <v>No VigenteTSS Aprobado 4GIng No Recibida 4GAs Built No Recibido</v>
      </c>
    </row>
    <row r="115" spans="1:140" ht="12.95" hidden="1" customHeight="1">
      <c r="A115" s="30" t="str">
        <f>IFERROR(IF(VLOOKUP(B115,SEARCH!A:A,1,0)=B115,"OK",""),"")</f>
        <v/>
      </c>
      <c r="B115" s="31" t="s">
        <v>1056</v>
      </c>
      <c r="C115" s="15" t="s">
        <v>1057</v>
      </c>
      <c r="D115" s="16">
        <v>8</v>
      </c>
      <c r="E115" s="16">
        <v>-37.246099999999998</v>
      </c>
      <c r="F115" s="16">
        <v>-73.272499999999994</v>
      </c>
      <c r="G115" s="16" t="s">
        <v>1038</v>
      </c>
      <c r="H115" s="16"/>
      <c r="I115" s="16" t="s">
        <v>347</v>
      </c>
      <c r="J115" s="16" t="s">
        <v>3</v>
      </c>
      <c r="K115" s="16" t="s">
        <v>3</v>
      </c>
      <c r="L115" s="16" t="s">
        <v>247</v>
      </c>
      <c r="M115" s="103"/>
      <c r="N115" s="18"/>
      <c r="O115" s="19" t="s">
        <v>428</v>
      </c>
      <c r="P115" s="19" t="s">
        <v>380</v>
      </c>
      <c r="Q115" s="18"/>
      <c r="R115" s="21" t="s">
        <v>381</v>
      </c>
      <c r="S115" s="21" t="e">
        <v>#N/A</v>
      </c>
      <c r="T115" s="22">
        <v>152578</v>
      </c>
      <c r="U115" s="23">
        <v>45131</v>
      </c>
      <c r="V115" s="21" t="str">
        <f>IF(U115="","",IF(U115="TBD","TBD",IF(U115="N/A","N/A","W"&amp;TEXT(WEEKNUM(U115,21),"00")&amp;" "&amp;YEAR(U115))))</f>
        <v>W30 2023</v>
      </c>
      <c r="W115" s="23"/>
      <c r="X115" s="23"/>
      <c r="Y115" s="23" t="str">
        <f>IF(X115="","",IF(X115="TBD","TBD",IF(X115="N/A","N/A","W"&amp;TEXT(WEEKNUM(X115,21),"00")&amp;" "&amp;YEAR(X115))))</f>
        <v/>
      </c>
      <c r="Z115" s="23"/>
      <c r="AA115" s="23"/>
      <c r="AB115" s="24">
        <f>+IF(Z115="",0,AA115-Z115)</f>
        <v>0</v>
      </c>
      <c r="AC115" s="21" t="s">
        <v>251</v>
      </c>
      <c r="AD115" s="21">
        <v>0</v>
      </c>
      <c r="AE115" s="23"/>
      <c r="AF115" s="25" t="str">
        <f>IF(AE115="","",IF(AE115="TBD","TBD",IF(AE115="N/A","N/A","W"&amp;TEXT(WEEKNUM(AE115,21),"00")&amp;" "&amp;YEAR(AE115))))</f>
        <v/>
      </c>
      <c r="AG115" s="21" t="s">
        <v>251</v>
      </c>
      <c r="AH115" s="21"/>
      <c r="AI115" s="23"/>
      <c r="AJ115" s="25" t="str">
        <f>IF(AI115="","",IF(AI115="TBD","TBD",IF(AI115="N/A","N/A","W"&amp;TEXT(WEEKNUM(AI115,21),"00")&amp;" "&amp;YEAR(AI115))))</f>
        <v/>
      </c>
      <c r="AK115" s="21" t="s">
        <v>251</v>
      </c>
      <c r="AL115" s="197"/>
      <c r="AM115" s="23"/>
      <c r="AN115" s="25" t="str">
        <f>IF(AM115="","",IF(AM115="TBD","TBD",IF(AM115="N/A","N/A","W"&amp;TEXT(WEEKNUM(AM115,21),"00")&amp;" "&amp;YEAR(AM115))))</f>
        <v/>
      </c>
      <c r="AO115" s="21" t="s">
        <v>251</v>
      </c>
      <c r="AP115" s="21"/>
      <c r="AQ115" s="23"/>
      <c r="AR115" s="25" t="str">
        <f>IF(AQ115="","",IF(AQ115="TBD","TBD",IF(AQ115="N/A","N/A","W"&amp;TEXT(WEEKNUM(AQ115,21),"00")&amp;" "&amp;YEAR(AQ115))))</f>
        <v/>
      </c>
      <c r="AS115" s="21"/>
      <c r="AT115" s="21"/>
      <c r="AU115" s="23"/>
      <c r="AV115" s="25" t="s">
        <v>252</v>
      </c>
      <c r="AW115" s="23"/>
      <c r="AX115" s="25" t="str">
        <f>IF(AW115="","",IF(AW115="TBD","TBD",IF(AW115="N/A","N/A","W"&amp;TEXT(WEEKNUM(AW115,21),"00")&amp;" "&amp;YEAR(AW115))))</f>
        <v/>
      </c>
      <c r="AY115" s="21" t="s">
        <v>253</v>
      </c>
      <c r="AZ115" s="21" t="s">
        <v>254</v>
      </c>
      <c r="BA115" s="21" t="s">
        <v>255</v>
      </c>
      <c r="BB115" s="23"/>
      <c r="BC115" s="23"/>
      <c r="BD115" s="23"/>
      <c r="BE115" s="25" t="str">
        <f>IF(BD115="","",IF(BD115="TBD","TBD",IF(BD115="N/A","N/A","W"&amp;TEXT(WEEKNUM(BD115,21),"00")&amp;" "&amp;YEAR(BD115))))</f>
        <v/>
      </c>
      <c r="BF115" s="23"/>
      <c r="BG115" s="25" t="str">
        <f>IF(BF115="","",IF(BF115="TBD","TBD",IF(BF115="N/A","N/A","W"&amp;TEXT(WEEKNUM(BF115,21),"00")&amp;" "&amp;YEAR(BF115))))</f>
        <v/>
      </c>
      <c r="BH115" s="24">
        <f>+IF(BF115="",0,(BF115-BD115))</f>
        <v>0</v>
      </c>
      <c r="BI115" s="26" t="s">
        <v>256</v>
      </c>
      <c r="BJ115" s="26"/>
      <c r="BK115" s="27"/>
      <c r="BL115" s="25" t="str">
        <f>IF(BK115="","",IF(BK115="TBD","TBD",IF(BK115="N/A","N/A","W"&amp;TEXT(WEEKNUM(BK115,21),"00")&amp;" "&amp;YEAR(BK115))))</f>
        <v/>
      </c>
      <c r="BM115" s="21" t="s">
        <v>256</v>
      </c>
      <c r="BN115" s="21"/>
      <c r="BO115" s="23"/>
      <c r="BP115" s="25" t="str">
        <f>IF(BO115="","",IF(BO115="TBD","TBD",IF(BO115="N/A","N/A","W"&amp;TEXT(WEEKNUM(BO115,21),"00")&amp;" "&amp;YEAR(BO115))))</f>
        <v/>
      </c>
      <c r="BQ115" s="21" t="s">
        <v>256</v>
      </c>
      <c r="BR115" s="21"/>
      <c r="BS115" s="23"/>
      <c r="BT115" s="25" t="str">
        <f t="shared" si="25"/>
        <v/>
      </c>
      <c r="BU115" s="21" t="s">
        <v>256</v>
      </c>
      <c r="BV115" s="21"/>
      <c r="BW115" s="23"/>
      <c r="BX115" s="25" t="str">
        <f t="shared" si="26"/>
        <v/>
      </c>
      <c r="BY115" s="23"/>
      <c r="BZ115" s="25" t="str">
        <f>IF(BY115="","",IF(BY115="TBD","TBD",IF(BY115="N/A","N/A","W"&amp;TEXT(WEEKNUM(BY115,21),"00")&amp;" "&amp;YEAR(BY115))))</f>
        <v/>
      </c>
      <c r="CA115" s="21" t="s">
        <v>257</v>
      </c>
      <c r="CB115" s="21" t="s">
        <v>349</v>
      </c>
      <c r="CC115" s="21" t="s">
        <v>350</v>
      </c>
      <c r="CD115" s="21"/>
      <c r="CE115" s="23"/>
      <c r="CF115" s="23"/>
      <c r="CG115" s="23"/>
      <c r="CH115" s="23"/>
      <c r="CI115" s="25" t="str">
        <f>IF(CH115="","",IF(CH115="TBD","TBD",IF(CH115="N/A","N/A","W"&amp;TEXT(WEEKNUM(CH115,21),"00")&amp;" "&amp;YEAR(CH115))))</f>
        <v/>
      </c>
      <c r="CJ115" s="23"/>
      <c r="CK115" s="25" t="str">
        <f>IF(CJ115="","",IF(CJ115="TBD","TBD",IF(CJ115="N/A","N/A","W"&amp;TEXT(WEEKNUM(CJ115,21),"00")&amp;" "&amp;YEAR(CJ115))))</f>
        <v/>
      </c>
      <c r="CL115" s="24">
        <f>+IF(CJ115="",0,(CJ115-CH115))</f>
        <v>0</v>
      </c>
      <c r="CM115" s="21" t="s">
        <v>258</v>
      </c>
      <c r="CN115" s="21"/>
      <c r="CO115" s="23"/>
      <c r="CP115" s="25" t="str">
        <f>IF(CO115="","",IF(CO115="TBD","TBD",IF(CO115="N/A","N/A","W"&amp;TEXT(WEEKNUM(CO115,21),"00")&amp;" "&amp;YEAR(CO115))))</f>
        <v/>
      </c>
      <c r="CQ115" s="23" t="s">
        <v>258</v>
      </c>
      <c r="CR115" s="23"/>
      <c r="CS115" s="23"/>
      <c r="CT115" s="25" t="str">
        <f>IF(CS115="","",IF(CS115="TBD","TBD",IF(CS115="N/A","N/A","W"&amp;TEXT(WEEKNUM(CS115,21),"00")&amp;" "&amp;YEAR(CS115))))</f>
        <v/>
      </c>
      <c r="CU115" s="21" t="s">
        <v>258</v>
      </c>
      <c r="CV115" s="21"/>
      <c r="CW115" s="23"/>
      <c r="CX115" s="25" t="str">
        <f>IF(CW115="","",IF(CW115="TBD","TBD",IF(CW115="N/A","N/A","W"&amp;TEXT(WEEKNUM(CW115,21),"00")&amp;" "&amp;YEAR(CW115))))</f>
        <v/>
      </c>
      <c r="CY115" s="21" t="s">
        <v>258</v>
      </c>
      <c r="CZ115" s="21"/>
      <c r="DA115" s="23"/>
      <c r="DB115" s="25" t="str">
        <f>IF(DA115="","",IF(DA115="TBD","TBD",IF(DA115="N/A","N/A","W"&amp;TEXT(WEEKNUM(DA115,21),"00")&amp;" "&amp;YEAR(DA115))))</f>
        <v/>
      </c>
      <c r="DC115" s="23"/>
      <c r="DD115" s="25" t="str">
        <f>IF(DC115="","",IF(DC115="TBD","TBD",IF(DC115="N/A","N/A","W"&amp;TEXT(WEEKNUM(DC115,21),"00")&amp;" "&amp;YEAR(DC115))))</f>
        <v/>
      </c>
      <c r="DE115" s="21" t="s">
        <v>258</v>
      </c>
      <c r="DF115" s="23"/>
      <c r="DG115" s="21" t="s">
        <v>259</v>
      </c>
      <c r="DH115" s="18"/>
      <c r="DI115" s="18"/>
      <c r="DJ115" s="18"/>
      <c r="DK115" s="21" t="s">
        <v>260</v>
      </c>
      <c r="DL115" s="21" t="s">
        <v>275</v>
      </c>
      <c r="DM115" s="21"/>
      <c r="DN115" s="23"/>
      <c r="DO115" s="23"/>
      <c r="DP115" s="23"/>
      <c r="DQ115" s="23" t="s">
        <v>262</v>
      </c>
      <c r="DR115" s="23"/>
      <c r="DS115" s="23"/>
      <c r="DT115" s="23"/>
      <c r="DU115" s="23"/>
      <c r="DV115" s="23"/>
      <c r="DW115" s="23"/>
      <c r="DX115" s="23"/>
      <c r="DY115" s="18"/>
      <c r="DZ115" s="18"/>
      <c r="EA115" s="18"/>
      <c r="EB115" s="21" t="s">
        <v>30</v>
      </c>
      <c r="EC115" s="18"/>
      <c r="ED115" s="18"/>
      <c r="EE115" s="18"/>
      <c r="EF115" s="55"/>
      <c r="EG115" s="55"/>
      <c r="EH115" s="18"/>
      <c r="EI115" s="18">
        <v>0</v>
      </c>
      <c r="EJ115" s="29" t="str">
        <f>K115&amp;AY115&amp;CA115&amp;DE115&amp;DT115&amp;DW115</f>
        <v>No VigenteTSS No Recibido 4GIng No Recibida 4GAs Built No Recibido</v>
      </c>
    </row>
    <row r="116" spans="1:140" ht="12.95" hidden="1" customHeight="1">
      <c r="A116" s="30" t="str">
        <f>IFERROR(IF(VLOOKUP(B116,SEARCH!A:A,1,0)=B116,"OK",""),"")</f>
        <v/>
      </c>
      <c r="B116" s="31" t="s">
        <v>1058</v>
      </c>
      <c r="C116" s="15" t="s">
        <v>1059</v>
      </c>
      <c r="D116" s="16">
        <v>8</v>
      </c>
      <c r="E116" s="16">
        <v>-36.825800000000001</v>
      </c>
      <c r="F116" s="16">
        <v>-73.020300000000006</v>
      </c>
      <c r="G116" s="16" t="s">
        <v>1038</v>
      </c>
      <c r="H116" s="16" t="s">
        <v>1060</v>
      </c>
      <c r="I116" s="16" t="s">
        <v>1061</v>
      </c>
      <c r="J116" s="16" t="s">
        <v>535</v>
      </c>
      <c r="K116" s="16" t="s">
        <v>3</v>
      </c>
      <c r="L116" s="16" t="s">
        <v>247</v>
      </c>
      <c r="M116" s="103"/>
      <c r="N116" s="18"/>
      <c r="O116" s="19" t="s">
        <v>428</v>
      </c>
      <c r="P116" s="19" t="s">
        <v>380</v>
      </c>
      <c r="Q116" s="18"/>
      <c r="R116" s="21" t="s">
        <v>322</v>
      </c>
      <c r="S116" s="21" t="s">
        <v>1062</v>
      </c>
      <c r="T116" s="22">
        <v>151699</v>
      </c>
      <c r="U116" s="23">
        <v>45131</v>
      </c>
      <c r="V116" s="21" t="str">
        <f>IF(U116="","",IF(U116="TBD","TBD",IF(U116="N/A","N/A","W"&amp;TEXT(WEEKNUM(U116,21),"00")&amp;" "&amp;YEAR(U116))))</f>
        <v>W30 2023</v>
      </c>
      <c r="W116" s="23">
        <v>45156</v>
      </c>
      <c r="X116" s="23"/>
      <c r="Y116" s="23" t="str">
        <f>IF(X116="","",IF(X116="TBD","TBD",IF(X116="N/A","N/A","W"&amp;TEXT(WEEKNUM(X116,21),"00")&amp;" "&amp;YEAR(X116))))</f>
        <v/>
      </c>
      <c r="Z116" s="23">
        <v>45160</v>
      </c>
      <c r="AA116" s="23">
        <v>45163</v>
      </c>
      <c r="AB116" s="24">
        <f>+IF(Z116="",0,AA116-Z116)</f>
        <v>3</v>
      </c>
      <c r="AC116" s="21" t="s">
        <v>324</v>
      </c>
      <c r="AD116" s="21"/>
      <c r="AE116" s="23">
        <v>45173</v>
      </c>
      <c r="AF116" s="25" t="str">
        <f>IF(AE116="","",IF(AE116="TBD","TBD",IF(AE116="N/A","N/A","W"&amp;TEXT(WEEKNUM(AE116,21),"00")&amp;" "&amp;YEAR(AE116))))</f>
        <v>W36 2023</v>
      </c>
      <c r="AG116" s="21" t="s">
        <v>324</v>
      </c>
      <c r="AH116" s="21"/>
      <c r="AI116" s="23">
        <v>45160</v>
      </c>
      <c r="AJ116" s="25" t="str">
        <f>IF(AI116="","",IF(AI116="TBD","TBD",IF(AI116="N/A","N/A","W"&amp;TEXT(WEEKNUM(AI116,21),"00")&amp;" "&amp;YEAR(AI116))))</f>
        <v>W34 2023</v>
      </c>
      <c r="AK116" s="21" t="s">
        <v>324</v>
      </c>
      <c r="AL116" s="197"/>
      <c r="AM116" s="23">
        <v>45159</v>
      </c>
      <c r="AN116" s="25" t="str">
        <f>IF(AM116="","",IF(AM116="TBD","TBD",IF(AM116="N/A","N/A","W"&amp;TEXT(WEEKNUM(AM116,21),"00")&amp;" "&amp;YEAR(AM116))))</f>
        <v>W34 2023</v>
      </c>
      <c r="AO116" s="21" t="s">
        <v>324</v>
      </c>
      <c r="AP116" s="21"/>
      <c r="AQ116" s="23">
        <v>45159</v>
      </c>
      <c r="AR116" s="25" t="str">
        <f>IF(AQ116="","",IF(AQ116="TBD","TBD",IF(AQ116="N/A","N/A","W"&amp;TEXT(WEEKNUM(AQ116,21),"00")&amp;" "&amp;YEAR(AQ116))))</f>
        <v>W34 2023</v>
      </c>
      <c r="AS116" s="21"/>
      <c r="AT116" s="21"/>
      <c r="AU116" s="23"/>
      <c r="AV116" s="25" t="s">
        <v>252</v>
      </c>
      <c r="AW116" s="23">
        <v>45177</v>
      </c>
      <c r="AX116" s="25" t="str">
        <f>IF(AW116="","",IF(AW116="TBD","TBD",IF(AW116="N/A","N/A","W"&amp;TEXT(WEEKNUM(AW116,21),"00")&amp;" "&amp;YEAR(AW116))))</f>
        <v>W36 2023</v>
      </c>
      <c r="AY116" s="21" t="s">
        <v>327</v>
      </c>
      <c r="AZ116" s="21" t="s">
        <v>328</v>
      </c>
      <c r="BA116" s="21" t="s">
        <v>255</v>
      </c>
      <c r="BB116" s="23"/>
      <c r="BC116" s="23"/>
      <c r="BD116" s="23"/>
      <c r="BE116" s="25" t="str">
        <f>IF(BD116="","",IF(BD116="TBD","TBD",IF(BD116="N/A","N/A","W"&amp;TEXT(WEEKNUM(BD116,21),"00")&amp;" "&amp;YEAR(BD116))))</f>
        <v/>
      </c>
      <c r="BF116" s="23"/>
      <c r="BG116" s="25" t="str">
        <f>IF(BF116="","",IF(BF116="TBD","TBD",IF(BF116="N/A","N/A","W"&amp;TEXT(WEEKNUM(BF116,21),"00")&amp;" "&amp;YEAR(BF116))))</f>
        <v/>
      </c>
      <c r="BH116" s="24">
        <f>+IF(BF116="",0,(BF116-BD116))</f>
        <v>0</v>
      </c>
      <c r="BI116" s="26" t="s">
        <v>256</v>
      </c>
      <c r="BJ116" s="26"/>
      <c r="BK116" s="27"/>
      <c r="BL116" s="25" t="str">
        <f>IF(BK116="","",IF(BK116="TBD","TBD",IF(BK116="N/A","N/A","W"&amp;TEXT(WEEKNUM(BK116,21),"00")&amp;" "&amp;YEAR(BK116))))</f>
        <v/>
      </c>
      <c r="BM116" s="21" t="s">
        <v>256</v>
      </c>
      <c r="BN116" s="21"/>
      <c r="BO116" s="23"/>
      <c r="BP116" s="25" t="str">
        <f>IF(BO116="","",IF(BO116="TBD","TBD",IF(BO116="N/A","N/A","W"&amp;TEXT(WEEKNUM(BO116,21),"00")&amp;" "&amp;YEAR(BO116))))</f>
        <v/>
      </c>
      <c r="BQ116" s="21" t="s">
        <v>256</v>
      </c>
      <c r="BR116" s="21"/>
      <c r="BS116" s="23"/>
      <c r="BT116" s="25" t="str">
        <f t="shared" si="25"/>
        <v/>
      </c>
      <c r="BU116" s="21" t="s">
        <v>256</v>
      </c>
      <c r="BV116" s="21"/>
      <c r="BW116" s="23"/>
      <c r="BX116" s="25" t="str">
        <f t="shared" si="26"/>
        <v/>
      </c>
      <c r="BY116" s="23"/>
      <c r="BZ116" s="25" t="str">
        <f>IF(BY116="","",IF(BY116="TBD","TBD",IF(BY116="N/A","N/A","W"&amp;TEXT(WEEKNUM(BY116,21),"00")&amp;" "&amp;YEAR(BY116))))</f>
        <v/>
      </c>
      <c r="CA116" s="21" t="s">
        <v>257</v>
      </c>
      <c r="CB116" s="21" t="s">
        <v>349</v>
      </c>
      <c r="CC116" s="21" t="s">
        <v>350</v>
      </c>
      <c r="CD116" s="21"/>
      <c r="CE116" s="23"/>
      <c r="CF116" s="23"/>
      <c r="CG116" s="23"/>
      <c r="CH116" s="23"/>
      <c r="CI116" s="25" t="str">
        <f>IF(CH116="","",IF(CH116="TBD","TBD",IF(CH116="N/A","N/A","W"&amp;TEXT(WEEKNUM(CH116,21),"00")&amp;" "&amp;YEAR(CH116))))</f>
        <v/>
      </c>
      <c r="CJ116" s="23"/>
      <c r="CK116" s="25" t="str">
        <f>IF(CJ116="","",IF(CJ116="TBD","TBD",IF(CJ116="N/A","N/A","W"&amp;TEXT(WEEKNUM(CJ116,21),"00")&amp;" "&amp;YEAR(CJ116))))</f>
        <v/>
      </c>
      <c r="CL116" s="24">
        <f>+IF(CJ116="",0,(CJ116-CH116))</f>
        <v>0</v>
      </c>
      <c r="CM116" s="21" t="s">
        <v>258</v>
      </c>
      <c r="CN116" s="21"/>
      <c r="CO116" s="23"/>
      <c r="CP116" s="25" t="str">
        <f>IF(CO116="","",IF(CO116="TBD","TBD",IF(CO116="N/A","N/A","W"&amp;TEXT(WEEKNUM(CO116,21),"00")&amp;" "&amp;YEAR(CO116))))</f>
        <v/>
      </c>
      <c r="CQ116" s="23" t="s">
        <v>258</v>
      </c>
      <c r="CR116" s="23"/>
      <c r="CS116" s="23"/>
      <c r="CT116" s="25" t="str">
        <f>IF(CS116="","",IF(CS116="TBD","TBD",IF(CS116="N/A","N/A","W"&amp;TEXT(WEEKNUM(CS116,21),"00")&amp;" "&amp;YEAR(CS116))))</f>
        <v/>
      </c>
      <c r="CU116" s="21" t="s">
        <v>258</v>
      </c>
      <c r="CV116" s="21"/>
      <c r="CW116" s="23"/>
      <c r="CX116" s="25" t="str">
        <f>IF(CW116="","",IF(CW116="TBD","TBD",IF(CW116="N/A","N/A","W"&amp;TEXT(WEEKNUM(CW116,21),"00")&amp;" "&amp;YEAR(CW116))))</f>
        <v/>
      </c>
      <c r="CY116" s="21" t="s">
        <v>258</v>
      </c>
      <c r="CZ116" s="21"/>
      <c r="DA116" s="23"/>
      <c r="DB116" s="25" t="str">
        <f>IF(DA116="","",IF(DA116="TBD","TBD",IF(DA116="N/A","N/A","W"&amp;TEXT(WEEKNUM(DA116,21),"00")&amp;" "&amp;YEAR(DA116))))</f>
        <v/>
      </c>
      <c r="DC116" s="23"/>
      <c r="DD116" s="25" t="str">
        <f>IF(DC116="","",IF(DC116="TBD","TBD",IF(DC116="N/A","N/A","W"&amp;TEXT(WEEKNUM(DC116,21),"00")&amp;" "&amp;YEAR(DC116))))</f>
        <v/>
      </c>
      <c r="DE116" s="21" t="s">
        <v>258</v>
      </c>
      <c r="DF116" s="23"/>
      <c r="DG116" s="21" t="s">
        <v>259</v>
      </c>
      <c r="DH116" s="18"/>
      <c r="DI116" s="18"/>
      <c r="DJ116" s="18"/>
      <c r="DK116" s="21" t="s">
        <v>260</v>
      </c>
      <c r="DL116" s="21" t="s">
        <v>275</v>
      </c>
      <c r="DM116" s="21"/>
      <c r="DN116" s="23"/>
      <c r="DO116" s="23"/>
      <c r="DP116" s="23"/>
      <c r="DQ116" s="23" t="s">
        <v>262</v>
      </c>
      <c r="DR116" s="23"/>
      <c r="DS116" s="23"/>
      <c r="DT116" s="23"/>
      <c r="DU116" s="23"/>
      <c r="DV116" s="23"/>
      <c r="DW116" s="23"/>
      <c r="DX116" s="23"/>
      <c r="DY116" s="18"/>
      <c r="DZ116" s="18"/>
      <c r="EA116" s="18"/>
      <c r="EB116" s="21" t="s">
        <v>34</v>
      </c>
      <c r="EC116" s="18"/>
      <c r="ED116" s="18"/>
      <c r="EE116" s="18"/>
      <c r="EF116" s="55"/>
      <c r="EG116" s="55"/>
      <c r="EH116" s="18"/>
      <c r="EI116" s="18">
        <v>0</v>
      </c>
      <c r="EJ116" s="29" t="str">
        <f>K116&amp;AY116&amp;CA116&amp;DE116&amp;DT116&amp;DW116</f>
        <v>No VigenteTSS Aprobado 4GIng No Recibida 4GAs Built No Recibido</v>
      </c>
    </row>
    <row r="117" spans="1:140" ht="12.95" hidden="1" customHeight="1">
      <c r="A117" s="30" t="str">
        <f>IFERROR(IF(VLOOKUP(B117,SEARCH!A:A,1,0)=B117,"OK",""),"")</f>
        <v/>
      </c>
      <c r="B117" s="31" t="s">
        <v>1063</v>
      </c>
      <c r="C117" s="15" t="s">
        <v>1064</v>
      </c>
      <c r="D117" s="16">
        <v>8</v>
      </c>
      <c r="E117" s="16">
        <v>-36.825200000000002</v>
      </c>
      <c r="F117" s="16">
        <v>-73.045500000000004</v>
      </c>
      <c r="G117" s="16" t="s">
        <v>1038</v>
      </c>
      <c r="H117" s="16" t="s">
        <v>1065</v>
      </c>
      <c r="I117" s="16" t="s">
        <v>1066</v>
      </c>
      <c r="J117" s="16" t="s">
        <v>318</v>
      </c>
      <c r="K117" s="16" t="s">
        <v>3</v>
      </c>
      <c r="L117" s="16" t="s">
        <v>247</v>
      </c>
      <c r="M117" s="103"/>
      <c r="N117" s="18"/>
      <c r="O117" s="19" t="s">
        <v>428</v>
      </c>
      <c r="P117" s="19" t="s">
        <v>380</v>
      </c>
      <c r="Q117" s="18"/>
      <c r="R117" s="21" t="s">
        <v>381</v>
      </c>
      <c r="S117" s="21">
        <v>32</v>
      </c>
      <c r="T117" s="22">
        <v>153887</v>
      </c>
      <c r="U117" s="23">
        <v>45161</v>
      </c>
      <c r="V117" s="21" t="str">
        <f>IF(U117="","",IF(U117="TBD","TBD",IF(U117="N/A","N/A","W"&amp;TEXT(WEEKNUM(U117,21),"00")&amp;" "&amp;YEAR(U117))))</f>
        <v>W34 2023</v>
      </c>
      <c r="W117" s="23">
        <v>45272</v>
      </c>
      <c r="X117" s="23"/>
      <c r="Y117" s="23" t="str">
        <f>IF(X117="","",IF(X117="TBD","TBD",IF(X117="N/A","N/A","W"&amp;TEXT(WEEKNUM(X117,21),"00")&amp;" "&amp;YEAR(X117))))</f>
        <v/>
      </c>
      <c r="Z117" s="23">
        <v>45272</v>
      </c>
      <c r="AA117" s="23">
        <v>45278</v>
      </c>
      <c r="AB117" s="24">
        <f>+IF(Z117="",0,AA117-Z117)</f>
        <v>6</v>
      </c>
      <c r="AC117" s="21" t="s">
        <v>324</v>
      </c>
      <c r="AD117" s="21"/>
      <c r="AE117" s="23">
        <v>45274</v>
      </c>
      <c r="AF117" s="25" t="str">
        <f>IF(AE117="","",IF(AE117="TBD","TBD",IF(AE117="N/A","N/A","W"&amp;TEXT(WEEKNUM(AE117,21),"00")&amp;" "&amp;YEAR(AE117))))</f>
        <v>W50 2023</v>
      </c>
      <c r="AG117" s="21" t="s">
        <v>324</v>
      </c>
      <c r="AH117" s="21"/>
      <c r="AI117" s="23">
        <v>45274</v>
      </c>
      <c r="AJ117" s="25" t="str">
        <f>IF(AI117="","",IF(AI117="TBD","TBD",IF(AI117="N/A","N/A","W"&amp;TEXT(WEEKNUM(AI117,21),"00")&amp;" "&amp;YEAR(AI117))))</f>
        <v>W50 2023</v>
      </c>
      <c r="AK117" s="21" t="s">
        <v>324</v>
      </c>
      <c r="AL117" s="197" t="s">
        <v>1067</v>
      </c>
      <c r="AM117" s="23">
        <v>45274</v>
      </c>
      <c r="AN117" s="25" t="str">
        <f>IF(AM117="","",IF(AM117="TBD","TBD",IF(AM117="N/A","N/A","W"&amp;TEXT(WEEKNUM(AM117,21),"00")&amp;" "&amp;YEAR(AM117))))</f>
        <v>W50 2023</v>
      </c>
      <c r="AO117" s="21" t="s">
        <v>324</v>
      </c>
      <c r="AP117" s="21" t="s">
        <v>1068</v>
      </c>
      <c r="AQ117" s="23">
        <v>45272</v>
      </c>
      <c r="AR117" s="25" t="str">
        <f>IF(AQ117="","",IF(AQ117="TBD","TBD",IF(AQ117="N/A","N/A","W"&amp;TEXT(WEEKNUM(AQ117,21),"00")&amp;" "&amp;YEAR(AQ117))))</f>
        <v>W50 2023</v>
      </c>
      <c r="AS117" s="21"/>
      <c r="AT117" s="21"/>
      <c r="AU117" s="23"/>
      <c r="AV117" s="25" t="s">
        <v>252</v>
      </c>
      <c r="AW117" s="23">
        <v>45274</v>
      </c>
      <c r="AX117" s="25" t="str">
        <f>IF(AW117="","",IF(AW117="TBD","TBD",IF(AW117="N/A","N/A","W"&amp;TEXT(WEEKNUM(AW117,21),"00")&amp;" "&amp;YEAR(AW117))))</f>
        <v>W50 2023</v>
      </c>
      <c r="AY117" s="21" t="s">
        <v>327</v>
      </c>
      <c r="AZ117" s="21" t="s">
        <v>328</v>
      </c>
      <c r="BA117" s="21" t="s">
        <v>255</v>
      </c>
      <c r="BB117" s="23"/>
      <c r="BC117" s="23"/>
      <c r="BD117" s="23"/>
      <c r="BE117" s="25" t="str">
        <f>IF(BD117="","",IF(BD117="TBD","TBD",IF(BD117="N/A","N/A","W"&amp;TEXT(WEEKNUM(BD117,21),"00")&amp;" "&amp;YEAR(BD117))))</f>
        <v/>
      </c>
      <c r="BF117" s="23"/>
      <c r="BG117" s="25" t="str">
        <f>IF(BF117="","",IF(BF117="TBD","TBD",IF(BF117="N/A","N/A","W"&amp;TEXT(WEEKNUM(BF117,21),"00")&amp;" "&amp;YEAR(BF117))))</f>
        <v/>
      </c>
      <c r="BH117" s="24">
        <f>+IF(BF117="",0,(BF117-BD117))</f>
        <v>0</v>
      </c>
      <c r="BI117" s="26" t="s">
        <v>256</v>
      </c>
      <c r="BJ117" s="26"/>
      <c r="BK117" s="27"/>
      <c r="BL117" s="25" t="str">
        <f>IF(BK117="","",IF(BK117="TBD","TBD",IF(BK117="N/A","N/A","W"&amp;TEXT(WEEKNUM(BK117,21),"00")&amp;" "&amp;YEAR(BK117))))</f>
        <v/>
      </c>
      <c r="BM117" s="21" t="s">
        <v>256</v>
      </c>
      <c r="BN117" s="21"/>
      <c r="BO117" s="23"/>
      <c r="BP117" s="25" t="str">
        <f>IF(BO117="","",IF(BO117="TBD","TBD",IF(BO117="N/A","N/A","W"&amp;TEXT(WEEKNUM(BO117,21),"00")&amp;" "&amp;YEAR(BO117))))</f>
        <v/>
      </c>
      <c r="BQ117" s="21" t="s">
        <v>256</v>
      </c>
      <c r="BR117" s="21"/>
      <c r="BS117" s="23"/>
      <c r="BT117" s="25" t="str">
        <f t="shared" si="25"/>
        <v/>
      </c>
      <c r="BU117" s="21" t="s">
        <v>256</v>
      </c>
      <c r="BV117" s="21"/>
      <c r="BW117" s="23"/>
      <c r="BX117" s="25" t="str">
        <f t="shared" si="26"/>
        <v/>
      </c>
      <c r="BY117" s="23"/>
      <c r="BZ117" s="25" t="str">
        <f>IF(BY117="","",IF(BY117="TBD","TBD",IF(BY117="N/A","N/A","W"&amp;TEXT(WEEKNUM(BY117,21),"00")&amp;" "&amp;YEAR(BY117))))</f>
        <v/>
      </c>
      <c r="CA117" s="21" t="s">
        <v>257</v>
      </c>
      <c r="CB117" s="21" t="s">
        <v>349</v>
      </c>
      <c r="CC117" s="21" t="s">
        <v>350</v>
      </c>
      <c r="CD117" s="21"/>
      <c r="CE117" s="23"/>
      <c r="CF117" s="23"/>
      <c r="CG117" s="23"/>
      <c r="CH117" s="23"/>
      <c r="CI117" s="25" t="str">
        <f>IF(CH117="","",IF(CH117="TBD","TBD",IF(CH117="N/A","N/A","W"&amp;TEXT(WEEKNUM(CH117,21),"00")&amp;" "&amp;YEAR(CH117))))</f>
        <v/>
      </c>
      <c r="CJ117" s="23"/>
      <c r="CK117" s="25" t="str">
        <f>IF(CJ117="","",IF(CJ117="TBD","TBD",IF(CJ117="N/A","N/A","W"&amp;TEXT(WEEKNUM(CJ117,21),"00")&amp;" "&amp;YEAR(CJ117))))</f>
        <v/>
      </c>
      <c r="CL117" s="24">
        <f>+IF(CJ117="",0,(CJ117-CH117))</f>
        <v>0</v>
      </c>
      <c r="CM117" s="21" t="s">
        <v>258</v>
      </c>
      <c r="CN117" s="21"/>
      <c r="CO117" s="23"/>
      <c r="CP117" s="25" t="str">
        <f>IF(CO117="","",IF(CO117="TBD","TBD",IF(CO117="N/A","N/A","W"&amp;TEXT(WEEKNUM(CO117,21),"00")&amp;" "&amp;YEAR(CO117))))</f>
        <v/>
      </c>
      <c r="CQ117" s="23" t="s">
        <v>258</v>
      </c>
      <c r="CR117" s="23"/>
      <c r="CS117" s="23"/>
      <c r="CT117" s="25" t="str">
        <f>IF(CS117="","",IF(CS117="TBD","TBD",IF(CS117="N/A","N/A","W"&amp;TEXT(WEEKNUM(CS117,21),"00")&amp;" "&amp;YEAR(CS117))))</f>
        <v/>
      </c>
      <c r="CU117" s="21" t="s">
        <v>258</v>
      </c>
      <c r="CV117" s="21"/>
      <c r="CW117" s="23"/>
      <c r="CX117" s="25" t="str">
        <f>IF(CW117="","",IF(CW117="TBD","TBD",IF(CW117="N/A","N/A","W"&amp;TEXT(WEEKNUM(CW117,21),"00")&amp;" "&amp;YEAR(CW117))))</f>
        <v/>
      </c>
      <c r="CY117" s="21" t="s">
        <v>258</v>
      </c>
      <c r="CZ117" s="21"/>
      <c r="DA117" s="23"/>
      <c r="DB117" s="25" t="str">
        <f>IF(DA117="","",IF(DA117="TBD","TBD",IF(DA117="N/A","N/A","W"&amp;TEXT(WEEKNUM(DA117,21),"00")&amp;" "&amp;YEAR(DA117))))</f>
        <v/>
      </c>
      <c r="DC117" s="23"/>
      <c r="DD117" s="25" t="str">
        <f>IF(DC117="","",IF(DC117="TBD","TBD",IF(DC117="N/A","N/A","W"&amp;TEXT(WEEKNUM(DC117,21),"00")&amp;" "&amp;YEAR(DC117))))</f>
        <v/>
      </c>
      <c r="DE117" s="21" t="s">
        <v>258</v>
      </c>
      <c r="DF117" s="23"/>
      <c r="DG117" s="21" t="s">
        <v>259</v>
      </c>
      <c r="DH117" s="18"/>
      <c r="DI117" s="18"/>
      <c r="DJ117" s="18"/>
      <c r="DK117" s="21" t="s">
        <v>260</v>
      </c>
      <c r="DL117" s="21" t="s">
        <v>275</v>
      </c>
      <c r="DM117" s="21"/>
      <c r="DN117" s="23"/>
      <c r="DO117" s="23"/>
      <c r="DP117" s="23"/>
      <c r="DQ117" s="23" t="s">
        <v>262</v>
      </c>
      <c r="DR117" s="23"/>
      <c r="DS117" s="23"/>
      <c r="DT117" s="23"/>
      <c r="DU117" s="23"/>
      <c r="DV117" s="23"/>
      <c r="DW117" s="23"/>
      <c r="DX117" s="23"/>
      <c r="DY117" s="18"/>
      <c r="DZ117" s="18"/>
      <c r="EA117" s="18"/>
      <c r="EB117" s="21" t="s">
        <v>34</v>
      </c>
      <c r="EC117" s="18"/>
      <c r="ED117" s="18"/>
      <c r="EE117" s="18"/>
      <c r="EF117" s="55"/>
      <c r="EG117" s="55"/>
      <c r="EH117" s="18"/>
      <c r="EI117" s="18">
        <v>0</v>
      </c>
      <c r="EJ117" s="29" t="str">
        <f>K117&amp;AY117&amp;CA117&amp;DE117&amp;DT117&amp;DW117</f>
        <v>No VigenteTSS Aprobado 4GIng No Recibida 4GAs Built No Recibido</v>
      </c>
    </row>
    <row r="118" spans="1:140" ht="12.95" hidden="1" customHeight="1">
      <c r="A118" s="30" t="str">
        <f>IFERROR(IF(VLOOKUP(B118,SEARCH!A:A,1,0)=B118,"OK",""),"")</f>
        <v/>
      </c>
      <c r="B118" s="31" t="s">
        <v>1069</v>
      </c>
      <c r="C118" s="15" t="s">
        <v>1070</v>
      </c>
      <c r="D118" s="16">
        <v>8</v>
      </c>
      <c r="E118" s="16">
        <v>-36.967970000000001</v>
      </c>
      <c r="F118" s="16">
        <v>-73.146169999999998</v>
      </c>
      <c r="G118" s="16" t="s">
        <v>1038</v>
      </c>
      <c r="H118" s="16" t="s">
        <v>1071</v>
      </c>
      <c r="I118" s="16" t="s">
        <v>1072</v>
      </c>
      <c r="J118" s="16" t="s">
        <v>3</v>
      </c>
      <c r="K118" s="16" t="s">
        <v>3</v>
      </c>
      <c r="L118" s="16" t="s">
        <v>247</v>
      </c>
      <c r="M118" s="103"/>
      <c r="N118" s="18"/>
      <c r="O118" s="19" t="s">
        <v>428</v>
      </c>
      <c r="P118" s="19" t="s">
        <v>380</v>
      </c>
      <c r="Q118" s="18"/>
      <c r="R118" s="21" t="s">
        <v>831</v>
      </c>
      <c r="S118" s="21">
        <v>21</v>
      </c>
      <c r="T118" s="22">
        <v>152585</v>
      </c>
      <c r="U118" s="23">
        <v>45131</v>
      </c>
      <c r="V118" s="21" t="str">
        <f>IF(U118="","",IF(U118="TBD","TBD",IF(U118="N/A","N/A","W"&amp;TEXT(WEEKNUM(U118,21),"00")&amp;" "&amp;YEAR(U118))))</f>
        <v>W30 2023</v>
      </c>
      <c r="W118" s="23">
        <v>45215</v>
      </c>
      <c r="X118" s="23"/>
      <c r="Y118" s="23" t="str">
        <f>IF(X118="","",IF(X118="TBD","TBD",IF(X118="N/A","N/A","W"&amp;TEXT(WEEKNUM(X118,21),"00")&amp;" "&amp;YEAR(X118))))</f>
        <v/>
      </c>
      <c r="Z118" s="23">
        <v>45216</v>
      </c>
      <c r="AA118" s="23">
        <v>45219</v>
      </c>
      <c r="AB118" s="24">
        <f>+IF(Z118="",0,AA118-Z118)</f>
        <v>3</v>
      </c>
      <c r="AC118" s="21" t="s">
        <v>324</v>
      </c>
      <c r="AD118" s="21"/>
      <c r="AE118" s="23">
        <v>45236</v>
      </c>
      <c r="AF118" s="25" t="str">
        <f>IF(AE118="","",IF(AE118="TBD","TBD",IF(AE118="N/A","N/A","W"&amp;TEXT(WEEKNUM(AE118,21),"00")&amp;" "&amp;YEAR(AE118))))</f>
        <v>W45 2023</v>
      </c>
      <c r="AG118" s="21" t="s">
        <v>324</v>
      </c>
      <c r="AH118" s="21"/>
      <c r="AI118" s="23">
        <v>45216</v>
      </c>
      <c r="AJ118" s="25" t="str">
        <f>IF(AI118="","",IF(AI118="TBD","TBD",IF(AI118="N/A","N/A","W"&amp;TEXT(WEEKNUM(AI118,21),"00")&amp;" "&amp;YEAR(AI118))))</f>
        <v>W42 2023</v>
      </c>
      <c r="AK118" s="21" t="s">
        <v>324</v>
      </c>
      <c r="AL118" s="197"/>
      <c r="AM118" s="23">
        <v>45217</v>
      </c>
      <c r="AN118" s="25" t="str">
        <f>IF(AM118="","",IF(AM118="TBD","TBD",IF(AM118="N/A","N/A","W"&amp;TEXT(WEEKNUM(AM118,21),"00")&amp;" "&amp;YEAR(AM118))))</f>
        <v>W42 2023</v>
      </c>
      <c r="AO118" s="21" t="s">
        <v>324</v>
      </c>
      <c r="AP118" s="21" t="s">
        <v>1073</v>
      </c>
      <c r="AQ118" s="23">
        <v>45238</v>
      </c>
      <c r="AR118" s="25" t="str">
        <f>IF(AQ118="","",IF(AQ118="TBD","TBD",IF(AQ118="N/A","N/A","W"&amp;TEXT(WEEKNUM(AQ118,21),"00")&amp;" "&amp;YEAR(AQ118))))</f>
        <v>W45 2023</v>
      </c>
      <c r="AS118" s="21"/>
      <c r="AT118" s="21"/>
      <c r="AU118" s="23"/>
      <c r="AV118" s="25" t="s">
        <v>252</v>
      </c>
      <c r="AW118" s="23">
        <v>45238</v>
      </c>
      <c r="AX118" s="25" t="str">
        <f>IF(AW118="","",IF(AW118="TBD","TBD",IF(AW118="N/A","N/A","W"&amp;TEXT(WEEKNUM(AW118,21),"00")&amp;" "&amp;YEAR(AW118))))</f>
        <v>W45 2023</v>
      </c>
      <c r="AY118" s="21" t="s">
        <v>327</v>
      </c>
      <c r="AZ118" s="21" t="s">
        <v>328</v>
      </c>
      <c r="BA118" s="21" t="s">
        <v>255</v>
      </c>
      <c r="BB118" s="23"/>
      <c r="BC118" s="23"/>
      <c r="BD118" s="23"/>
      <c r="BE118" s="25" t="str">
        <f>IF(BD118="","",IF(BD118="TBD","TBD",IF(BD118="N/A","N/A","W"&amp;TEXT(WEEKNUM(BD118,21),"00")&amp;" "&amp;YEAR(BD118))))</f>
        <v/>
      </c>
      <c r="BF118" s="23"/>
      <c r="BG118" s="25" t="str">
        <f>IF(BF118="","",IF(BF118="TBD","TBD",IF(BF118="N/A","N/A","W"&amp;TEXT(WEEKNUM(BF118,21),"00")&amp;" "&amp;YEAR(BF118))))</f>
        <v/>
      </c>
      <c r="BH118" s="24">
        <f>+IF(BF118="",0,(BF118-BD118))</f>
        <v>0</v>
      </c>
      <c r="BI118" s="26" t="s">
        <v>256</v>
      </c>
      <c r="BJ118" s="26"/>
      <c r="BK118" s="27"/>
      <c r="BL118" s="25" t="str">
        <f>IF(BK118="","",IF(BK118="TBD","TBD",IF(BK118="N/A","N/A","W"&amp;TEXT(WEEKNUM(BK118,21),"00")&amp;" "&amp;YEAR(BK118))))</f>
        <v/>
      </c>
      <c r="BM118" s="21" t="s">
        <v>256</v>
      </c>
      <c r="BN118" s="21"/>
      <c r="BO118" s="23"/>
      <c r="BP118" s="25" t="str">
        <f>IF(BO118="","",IF(BO118="TBD","TBD",IF(BO118="N/A","N/A","W"&amp;TEXT(WEEKNUM(BO118,21),"00")&amp;" "&amp;YEAR(BO118))))</f>
        <v/>
      </c>
      <c r="BQ118" s="21" t="s">
        <v>256</v>
      </c>
      <c r="BR118" s="21"/>
      <c r="BS118" s="23"/>
      <c r="BT118" s="25" t="str">
        <f t="shared" si="25"/>
        <v/>
      </c>
      <c r="BU118" s="21" t="s">
        <v>256</v>
      </c>
      <c r="BV118" s="21"/>
      <c r="BW118" s="23"/>
      <c r="BX118" s="25" t="str">
        <f t="shared" si="26"/>
        <v/>
      </c>
      <c r="BY118" s="23"/>
      <c r="BZ118" s="25" t="str">
        <f>IF(BY118="","",IF(BY118="TBD","TBD",IF(BY118="N/A","N/A","W"&amp;TEXT(WEEKNUM(BY118,21),"00")&amp;" "&amp;YEAR(BY118))))</f>
        <v/>
      </c>
      <c r="CA118" s="21" t="s">
        <v>257</v>
      </c>
      <c r="CB118" s="21" t="s">
        <v>349</v>
      </c>
      <c r="CC118" s="21" t="s">
        <v>350</v>
      </c>
      <c r="CD118" s="21"/>
      <c r="CE118" s="23"/>
      <c r="CF118" s="23"/>
      <c r="CG118" s="23"/>
      <c r="CH118" s="23"/>
      <c r="CI118" s="25" t="str">
        <f>IF(CH118="","",IF(CH118="TBD","TBD",IF(CH118="N/A","N/A","W"&amp;TEXT(WEEKNUM(CH118,21),"00")&amp;" "&amp;YEAR(CH118))))</f>
        <v/>
      </c>
      <c r="CJ118" s="23"/>
      <c r="CK118" s="25" t="str">
        <f>IF(CJ118="","",IF(CJ118="TBD","TBD",IF(CJ118="N/A","N/A","W"&amp;TEXT(WEEKNUM(CJ118,21),"00")&amp;" "&amp;YEAR(CJ118))))</f>
        <v/>
      </c>
      <c r="CL118" s="24">
        <f>+IF(CJ118="",0,(CJ118-CH118))</f>
        <v>0</v>
      </c>
      <c r="CM118" s="21" t="s">
        <v>258</v>
      </c>
      <c r="CN118" s="21"/>
      <c r="CO118" s="23"/>
      <c r="CP118" s="25" t="str">
        <f>IF(CO118="","",IF(CO118="TBD","TBD",IF(CO118="N/A","N/A","W"&amp;TEXT(WEEKNUM(CO118,21),"00")&amp;" "&amp;YEAR(CO118))))</f>
        <v/>
      </c>
      <c r="CQ118" s="23" t="s">
        <v>258</v>
      </c>
      <c r="CR118" s="23"/>
      <c r="CS118" s="23"/>
      <c r="CT118" s="25" t="str">
        <f>IF(CS118="","",IF(CS118="TBD","TBD",IF(CS118="N/A","N/A","W"&amp;TEXT(WEEKNUM(CS118,21),"00")&amp;" "&amp;YEAR(CS118))))</f>
        <v/>
      </c>
      <c r="CU118" s="21" t="s">
        <v>258</v>
      </c>
      <c r="CV118" s="21"/>
      <c r="CW118" s="23"/>
      <c r="CX118" s="25" t="str">
        <f>IF(CW118="","",IF(CW118="TBD","TBD",IF(CW118="N/A","N/A","W"&amp;TEXT(WEEKNUM(CW118,21),"00")&amp;" "&amp;YEAR(CW118))))</f>
        <v/>
      </c>
      <c r="CY118" s="21" t="s">
        <v>258</v>
      </c>
      <c r="CZ118" s="21"/>
      <c r="DA118" s="23"/>
      <c r="DB118" s="25" t="str">
        <f>IF(DA118="","",IF(DA118="TBD","TBD",IF(DA118="N/A","N/A","W"&amp;TEXT(WEEKNUM(DA118,21),"00")&amp;" "&amp;YEAR(DA118))))</f>
        <v/>
      </c>
      <c r="DC118" s="23"/>
      <c r="DD118" s="25" t="str">
        <f>IF(DC118="","",IF(DC118="TBD","TBD",IF(DC118="N/A","N/A","W"&amp;TEXT(WEEKNUM(DC118,21),"00")&amp;" "&amp;YEAR(DC118))))</f>
        <v/>
      </c>
      <c r="DE118" s="21" t="s">
        <v>258</v>
      </c>
      <c r="DF118" s="23"/>
      <c r="DG118" s="21" t="s">
        <v>259</v>
      </c>
      <c r="DH118" s="18"/>
      <c r="DI118" s="18"/>
      <c r="DJ118" s="18"/>
      <c r="DK118" s="21" t="s">
        <v>260</v>
      </c>
      <c r="DL118" s="21" t="s">
        <v>275</v>
      </c>
      <c r="DM118" s="21"/>
      <c r="DN118" s="23"/>
      <c r="DO118" s="23"/>
      <c r="DP118" s="23"/>
      <c r="DQ118" s="23" t="s">
        <v>262</v>
      </c>
      <c r="DR118" s="23"/>
      <c r="DS118" s="23"/>
      <c r="DT118" s="23"/>
      <c r="DU118" s="23"/>
      <c r="DV118" s="23"/>
      <c r="DW118" s="23"/>
      <c r="DX118" s="23"/>
      <c r="DY118" s="18"/>
      <c r="DZ118" s="18"/>
      <c r="EA118" s="18"/>
      <c r="EB118" s="21" t="s">
        <v>34</v>
      </c>
      <c r="EC118" s="18"/>
      <c r="ED118" s="18"/>
      <c r="EE118" s="18"/>
      <c r="EF118" s="55"/>
      <c r="EG118" s="55"/>
      <c r="EH118" s="18"/>
      <c r="EI118" s="18">
        <v>0</v>
      </c>
      <c r="EJ118" s="29" t="str">
        <f>K118&amp;AY118&amp;CA118&amp;DE118&amp;DT118&amp;DW118</f>
        <v>No VigenteTSS Aprobado 4GIng No Recibida 4GAs Built No Recibido</v>
      </c>
    </row>
    <row r="119" spans="1:140" ht="12.95" hidden="1" customHeight="1">
      <c r="A119" s="30" t="str">
        <f>IFERROR(IF(VLOOKUP(B119,SEARCH!A:A,1,0)=B119,"OK",""),"")</f>
        <v/>
      </c>
      <c r="B119" s="31" t="s">
        <v>1074</v>
      </c>
      <c r="C119" s="15" t="s">
        <v>1075</v>
      </c>
      <c r="D119" s="16">
        <v>8</v>
      </c>
      <c r="E119" s="16">
        <v>-37.658700000000003</v>
      </c>
      <c r="F119" s="16">
        <v>-73.392700000000005</v>
      </c>
      <c r="G119" s="16" t="s">
        <v>1038</v>
      </c>
      <c r="H119" s="16" t="s">
        <v>1076</v>
      </c>
      <c r="I119" s="16" t="s">
        <v>1077</v>
      </c>
      <c r="J119" s="16" t="s">
        <v>535</v>
      </c>
      <c r="K119" s="16" t="s">
        <v>3</v>
      </c>
      <c r="L119" s="16" t="s">
        <v>247</v>
      </c>
      <c r="M119" s="103"/>
      <c r="N119" s="18"/>
      <c r="O119" s="19" t="s">
        <v>428</v>
      </c>
      <c r="P119" s="19" t="s">
        <v>380</v>
      </c>
      <c r="Q119" s="18"/>
      <c r="R119" s="21" t="s">
        <v>381</v>
      </c>
      <c r="S119" s="21" t="s">
        <v>841</v>
      </c>
      <c r="T119" s="22">
        <v>151719</v>
      </c>
      <c r="U119" s="23">
        <v>45131</v>
      </c>
      <c r="V119" s="21" t="str">
        <f>IF(U119="","",IF(U119="TBD","TBD",IF(U119="N/A","N/A","W"&amp;TEXT(WEEKNUM(U119,21),"00")&amp;" "&amp;YEAR(U119))))</f>
        <v>W30 2023</v>
      </c>
      <c r="W119" s="23">
        <v>45201</v>
      </c>
      <c r="X119" s="23"/>
      <c r="Y119" s="23" t="str">
        <f>IF(X119="","",IF(X119="TBD","TBD",IF(X119="N/A","N/A","W"&amp;TEXT(WEEKNUM(X119,21),"00")&amp;" "&amp;YEAR(X119))))</f>
        <v/>
      </c>
      <c r="Z119" s="23"/>
      <c r="AA119" s="23">
        <v>45204</v>
      </c>
      <c r="AB119" s="24">
        <f>+IF(Z119="",0,AA119-Z119)</f>
        <v>0</v>
      </c>
      <c r="AC119" s="21" t="s">
        <v>324</v>
      </c>
      <c r="AD119" s="21"/>
      <c r="AE119" s="23">
        <v>45202</v>
      </c>
      <c r="AF119" s="25" t="str">
        <f>IF(AE119="","",IF(AE119="TBD","TBD",IF(AE119="N/A","N/A","W"&amp;TEXT(WEEKNUM(AE119,21),"00")&amp;" "&amp;YEAR(AE119))))</f>
        <v>W40 2023</v>
      </c>
      <c r="AG119" s="21" t="s">
        <v>324</v>
      </c>
      <c r="AH119" s="21"/>
      <c r="AI119" s="23">
        <v>45204</v>
      </c>
      <c r="AJ119" s="25" t="str">
        <f>IF(AI119="","",IF(AI119="TBD","TBD",IF(AI119="N/A","N/A","W"&amp;TEXT(WEEKNUM(AI119,21),"00")&amp;" "&amp;YEAR(AI119))))</f>
        <v>W40 2023</v>
      </c>
      <c r="AK119" s="21" t="s">
        <v>324</v>
      </c>
      <c r="AL119" s="197"/>
      <c r="AM119" s="23">
        <v>45203</v>
      </c>
      <c r="AN119" s="25" t="str">
        <f>IF(AM119="","",IF(AM119="TBD","TBD",IF(AM119="N/A","N/A","W"&amp;TEXT(WEEKNUM(AM119,21),"00")&amp;" "&amp;YEAR(AM119))))</f>
        <v>W40 2023</v>
      </c>
      <c r="AO119" s="21" t="s">
        <v>324</v>
      </c>
      <c r="AP119" s="21" t="s">
        <v>1078</v>
      </c>
      <c r="AQ119" s="23">
        <v>45202</v>
      </c>
      <c r="AR119" s="25" t="str">
        <f>IF(AQ119="","",IF(AQ119="TBD","TBD",IF(AQ119="N/A","N/A","W"&amp;TEXT(WEEKNUM(AQ119,21),"00")&amp;" "&amp;YEAR(AQ119))))</f>
        <v>W40 2023</v>
      </c>
      <c r="AS119" s="21"/>
      <c r="AT119" s="21"/>
      <c r="AU119" s="23"/>
      <c r="AV119" s="25" t="s">
        <v>252</v>
      </c>
      <c r="AW119" s="23">
        <v>45203</v>
      </c>
      <c r="AX119" s="25" t="str">
        <f>IF(AW119="","",IF(AW119="TBD","TBD",IF(AW119="N/A","N/A","W"&amp;TEXT(WEEKNUM(AW119,21),"00")&amp;" "&amp;YEAR(AW119))))</f>
        <v>W40 2023</v>
      </c>
      <c r="AY119" s="21" t="s">
        <v>327</v>
      </c>
      <c r="AZ119" s="21" t="s">
        <v>328</v>
      </c>
      <c r="BA119" s="21" t="s">
        <v>255</v>
      </c>
      <c r="BB119" s="23"/>
      <c r="BC119" s="23"/>
      <c r="BD119" s="23"/>
      <c r="BE119" s="25" t="str">
        <f>IF(BD119="","",IF(BD119="TBD","TBD",IF(BD119="N/A","N/A","W"&amp;TEXT(WEEKNUM(BD119,21),"00")&amp;" "&amp;YEAR(BD119))))</f>
        <v/>
      </c>
      <c r="BF119" s="23"/>
      <c r="BG119" s="25" t="str">
        <f>IF(BF119="","",IF(BF119="TBD","TBD",IF(BF119="N/A","N/A","W"&amp;TEXT(WEEKNUM(BF119,21),"00")&amp;" "&amp;YEAR(BF119))))</f>
        <v/>
      </c>
      <c r="BH119" s="24">
        <f>+IF(BF119="",0,(BF119-BD119))</f>
        <v>0</v>
      </c>
      <c r="BI119" s="26" t="s">
        <v>256</v>
      </c>
      <c r="BJ119" s="26"/>
      <c r="BK119" s="27"/>
      <c r="BL119" s="25" t="str">
        <f>IF(BK119="","",IF(BK119="TBD","TBD",IF(BK119="N/A","N/A","W"&amp;TEXT(WEEKNUM(BK119,21),"00")&amp;" "&amp;YEAR(BK119))))</f>
        <v/>
      </c>
      <c r="BM119" s="21" t="s">
        <v>256</v>
      </c>
      <c r="BN119" s="21"/>
      <c r="BO119" s="23"/>
      <c r="BP119" s="25" t="str">
        <f>IF(BO119="","",IF(BO119="TBD","TBD",IF(BO119="N/A","N/A","W"&amp;TEXT(WEEKNUM(BO119,21),"00")&amp;" "&amp;YEAR(BO119))))</f>
        <v/>
      </c>
      <c r="BQ119" s="21" t="s">
        <v>256</v>
      </c>
      <c r="BR119" s="21"/>
      <c r="BS119" s="23"/>
      <c r="BT119" s="25" t="str">
        <f t="shared" si="25"/>
        <v/>
      </c>
      <c r="BU119" s="21" t="s">
        <v>256</v>
      </c>
      <c r="BV119" s="21"/>
      <c r="BW119" s="23"/>
      <c r="BX119" s="25" t="str">
        <f t="shared" si="26"/>
        <v/>
      </c>
      <c r="BY119" s="23"/>
      <c r="BZ119" s="25" t="str">
        <f>IF(BY119="","",IF(BY119="TBD","TBD",IF(BY119="N/A","N/A","W"&amp;TEXT(WEEKNUM(BY119,21),"00")&amp;" "&amp;YEAR(BY119))))</f>
        <v/>
      </c>
      <c r="CA119" s="21" t="s">
        <v>257</v>
      </c>
      <c r="CB119" s="21" t="s">
        <v>349</v>
      </c>
      <c r="CC119" s="21" t="s">
        <v>350</v>
      </c>
      <c r="CD119" s="21"/>
      <c r="CE119" s="23"/>
      <c r="CF119" s="23"/>
      <c r="CG119" s="23"/>
      <c r="CH119" s="23"/>
      <c r="CI119" s="25" t="str">
        <f>IF(CH119="","",IF(CH119="TBD","TBD",IF(CH119="N/A","N/A","W"&amp;TEXT(WEEKNUM(CH119,21),"00")&amp;" "&amp;YEAR(CH119))))</f>
        <v/>
      </c>
      <c r="CJ119" s="23"/>
      <c r="CK119" s="25" t="str">
        <f>IF(CJ119="","",IF(CJ119="TBD","TBD",IF(CJ119="N/A","N/A","W"&amp;TEXT(WEEKNUM(CJ119,21),"00")&amp;" "&amp;YEAR(CJ119))))</f>
        <v/>
      </c>
      <c r="CL119" s="24">
        <f>+IF(CJ119="",0,(CJ119-CH119))</f>
        <v>0</v>
      </c>
      <c r="CM119" s="21" t="s">
        <v>258</v>
      </c>
      <c r="CN119" s="21"/>
      <c r="CO119" s="23"/>
      <c r="CP119" s="25" t="str">
        <f>IF(CO119="","",IF(CO119="TBD","TBD",IF(CO119="N/A","N/A","W"&amp;TEXT(WEEKNUM(CO119,21),"00")&amp;" "&amp;YEAR(CO119))))</f>
        <v/>
      </c>
      <c r="CQ119" s="23" t="s">
        <v>258</v>
      </c>
      <c r="CR119" s="23"/>
      <c r="CS119" s="23"/>
      <c r="CT119" s="25" t="str">
        <f>IF(CS119="","",IF(CS119="TBD","TBD",IF(CS119="N/A","N/A","W"&amp;TEXT(WEEKNUM(CS119,21),"00")&amp;" "&amp;YEAR(CS119))))</f>
        <v/>
      </c>
      <c r="CU119" s="21" t="s">
        <v>258</v>
      </c>
      <c r="CV119" s="21"/>
      <c r="CW119" s="23"/>
      <c r="CX119" s="25" t="str">
        <f>IF(CW119="","",IF(CW119="TBD","TBD",IF(CW119="N/A","N/A","W"&amp;TEXT(WEEKNUM(CW119,21),"00")&amp;" "&amp;YEAR(CW119))))</f>
        <v/>
      </c>
      <c r="CY119" s="21" t="s">
        <v>258</v>
      </c>
      <c r="CZ119" s="21"/>
      <c r="DA119" s="23"/>
      <c r="DB119" s="25" t="str">
        <f>IF(DA119="","",IF(DA119="TBD","TBD",IF(DA119="N/A","N/A","W"&amp;TEXT(WEEKNUM(DA119,21),"00")&amp;" "&amp;YEAR(DA119))))</f>
        <v/>
      </c>
      <c r="DC119" s="23"/>
      <c r="DD119" s="25" t="str">
        <f>IF(DC119="","",IF(DC119="TBD","TBD",IF(DC119="N/A","N/A","W"&amp;TEXT(WEEKNUM(DC119,21),"00")&amp;" "&amp;YEAR(DC119))))</f>
        <v/>
      </c>
      <c r="DE119" s="21" t="s">
        <v>258</v>
      </c>
      <c r="DF119" s="23"/>
      <c r="DG119" s="21" t="s">
        <v>259</v>
      </c>
      <c r="DH119" s="18"/>
      <c r="DI119" s="18"/>
      <c r="DJ119" s="18"/>
      <c r="DK119" s="21" t="s">
        <v>260</v>
      </c>
      <c r="DL119" s="21" t="s">
        <v>275</v>
      </c>
      <c r="DM119" s="21"/>
      <c r="DN119" s="23"/>
      <c r="DO119" s="23"/>
      <c r="DP119" s="23"/>
      <c r="DQ119" s="23" t="s">
        <v>262</v>
      </c>
      <c r="DR119" s="23"/>
      <c r="DS119" s="23"/>
      <c r="DT119" s="23"/>
      <c r="DU119" s="23"/>
      <c r="DV119" s="23"/>
      <c r="DW119" s="23"/>
      <c r="DX119" s="23"/>
      <c r="DY119" s="18"/>
      <c r="DZ119" s="18"/>
      <c r="EA119" s="18"/>
      <c r="EB119" s="21" t="s">
        <v>34</v>
      </c>
      <c r="EC119" s="18"/>
      <c r="ED119" s="18"/>
      <c r="EE119" s="18"/>
      <c r="EF119" s="55"/>
      <c r="EG119" s="55"/>
      <c r="EH119" s="18"/>
      <c r="EI119" s="18">
        <v>0</v>
      </c>
      <c r="EJ119" s="29" t="str">
        <f>K119&amp;AY119&amp;CA119&amp;DE119&amp;DT119&amp;DW119</f>
        <v>No VigenteTSS Aprobado 4GIng No Recibida 4GAs Built No Recibido</v>
      </c>
    </row>
    <row r="120" spans="1:140" ht="12.95" hidden="1" customHeight="1">
      <c r="A120" s="30" t="str">
        <f>IFERROR(IF(VLOOKUP(B120,SEARCH!A:A,1,0)=B120,"OK",""),"")</f>
        <v/>
      </c>
      <c r="B120" s="31" t="s">
        <v>1079</v>
      </c>
      <c r="C120" s="15" t="s">
        <v>1080</v>
      </c>
      <c r="D120" s="16">
        <v>8</v>
      </c>
      <c r="E120" s="16">
        <v>-37.514506386000001</v>
      </c>
      <c r="F120" s="16">
        <v>-72.361720779999999</v>
      </c>
      <c r="G120" s="16" t="s">
        <v>1038</v>
      </c>
      <c r="H120" s="16" t="s">
        <v>1081</v>
      </c>
      <c r="I120" s="16" t="s">
        <v>1082</v>
      </c>
      <c r="J120" s="16" t="s">
        <v>535</v>
      </c>
      <c r="K120" s="16" t="s">
        <v>3</v>
      </c>
      <c r="L120" s="16" t="s">
        <v>247</v>
      </c>
      <c r="M120" s="103"/>
      <c r="N120" s="18"/>
      <c r="O120" s="19" t="s">
        <v>428</v>
      </c>
      <c r="P120" s="19" t="s">
        <v>380</v>
      </c>
      <c r="Q120" s="18"/>
      <c r="R120" s="21" t="s">
        <v>381</v>
      </c>
      <c r="S120" s="21" t="s">
        <v>1083</v>
      </c>
      <c r="T120" s="22" t="s">
        <v>1084</v>
      </c>
      <c r="U120" s="23">
        <v>45131</v>
      </c>
      <c r="V120" s="21" t="str">
        <f>IF(U120="","",IF(U120="TBD","TBD",IF(U120="N/A","N/A","W"&amp;TEXT(WEEKNUM(U120,21),"00")&amp;" "&amp;YEAR(U120))))</f>
        <v>W30 2023</v>
      </c>
      <c r="W120" s="23">
        <v>45180</v>
      </c>
      <c r="X120" s="23"/>
      <c r="Y120" s="23" t="str">
        <f>IF(X120="","",IF(X120="TBD","TBD",IF(X120="N/A","N/A","W"&amp;TEXT(WEEKNUM(X120,21),"00")&amp;" "&amp;YEAR(X120))))</f>
        <v/>
      </c>
      <c r="Z120" s="23"/>
      <c r="AA120" s="23"/>
      <c r="AB120" s="24">
        <f>+IF(Z120="",0,AA120-Z120)</f>
        <v>0</v>
      </c>
      <c r="AC120" s="21" t="s">
        <v>324</v>
      </c>
      <c r="AD120" s="21">
        <v>0</v>
      </c>
      <c r="AE120" s="23">
        <v>45181</v>
      </c>
      <c r="AF120" s="25" t="str">
        <f>IF(AE120="","",IF(AE120="TBD","TBD",IF(AE120="N/A","N/A","W"&amp;TEXT(WEEKNUM(AE120,21),"00")&amp;" "&amp;YEAR(AE120))))</f>
        <v>W37 2023</v>
      </c>
      <c r="AG120" s="21" t="s">
        <v>324</v>
      </c>
      <c r="AH120" s="21"/>
      <c r="AI120" s="23">
        <v>45182</v>
      </c>
      <c r="AJ120" s="25" t="str">
        <f>IF(AI120="","",IF(AI120="TBD","TBD",IF(AI120="N/A","N/A","W"&amp;TEXT(WEEKNUM(AI120,21),"00")&amp;" "&amp;YEAR(AI120))))</f>
        <v>W37 2023</v>
      </c>
      <c r="AK120" s="21" t="s">
        <v>324</v>
      </c>
      <c r="AL120" s="197"/>
      <c r="AM120" s="23">
        <v>45182</v>
      </c>
      <c r="AN120" s="25" t="str">
        <f>IF(AM120="","",IF(AM120="TBD","TBD",IF(AM120="N/A","N/A","W"&amp;TEXT(WEEKNUM(AM120,21),"00")&amp;" "&amp;YEAR(AM120))))</f>
        <v>W37 2023</v>
      </c>
      <c r="AO120" s="21" t="s">
        <v>324</v>
      </c>
      <c r="AP120" s="21"/>
      <c r="AQ120" s="23">
        <v>45184</v>
      </c>
      <c r="AR120" s="25" t="str">
        <f>IF(AQ120="","",IF(AQ120="TBD","TBD",IF(AQ120="N/A","N/A","W"&amp;TEXT(WEEKNUM(AQ120,21),"00")&amp;" "&amp;YEAR(AQ120))))</f>
        <v>W37 2023</v>
      </c>
      <c r="AS120" s="21"/>
      <c r="AT120" s="21"/>
      <c r="AU120" s="23"/>
      <c r="AV120" s="25" t="s">
        <v>252</v>
      </c>
      <c r="AW120" s="23">
        <v>45189</v>
      </c>
      <c r="AX120" s="25" t="str">
        <f>IF(AW120="","",IF(AW120="TBD","TBD",IF(AW120="N/A","N/A","W"&amp;TEXT(WEEKNUM(AW120,21),"00")&amp;" "&amp;YEAR(AW120))))</f>
        <v>W38 2023</v>
      </c>
      <c r="AY120" s="21" t="s">
        <v>327</v>
      </c>
      <c r="AZ120" s="21" t="s">
        <v>328</v>
      </c>
      <c r="BA120" s="21" t="s">
        <v>255</v>
      </c>
      <c r="BB120" s="23"/>
      <c r="BC120" s="23"/>
      <c r="BD120" s="23"/>
      <c r="BE120" s="25" t="str">
        <f>IF(BD120="","",IF(BD120="TBD","TBD",IF(BD120="N/A","N/A","W"&amp;TEXT(WEEKNUM(BD120,21),"00")&amp;" "&amp;YEAR(BD120))))</f>
        <v/>
      </c>
      <c r="BF120" s="23"/>
      <c r="BG120" s="25" t="str">
        <f>IF(BF120="","",IF(BF120="TBD","TBD",IF(BF120="N/A","N/A","W"&amp;TEXT(WEEKNUM(BF120,21),"00")&amp;" "&amp;YEAR(BF120))))</f>
        <v/>
      </c>
      <c r="BH120" s="24">
        <f>+IF(BF120="",0,(BF120-BD120))</f>
        <v>0</v>
      </c>
      <c r="BI120" s="26" t="s">
        <v>256</v>
      </c>
      <c r="BJ120" s="26"/>
      <c r="BK120" s="27"/>
      <c r="BL120" s="25" t="str">
        <f>IF(BK120="","",IF(BK120="TBD","TBD",IF(BK120="N/A","N/A","W"&amp;TEXT(WEEKNUM(BK120,21),"00")&amp;" "&amp;YEAR(BK120))))</f>
        <v/>
      </c>
      <c r="BM120" s="21" t="s">
        <v>256</v>
      </c>
      <c r="BN120" s="21"/>
      <c r="BO120" s="23"/>
      <c r="BP120" s="25" t="str">
        <f>IF(BO120="","",IF(BO120="TBD","TBD",IF(BO120="N/A","N/A","W"&amp;TEXT(WEEKNUM(BO120,21),"00")&amp;" "&amp;YEAR(BO120))))</f>
        <v/>
      </c>
      <c r="BQ120" s="21" t="s">
        <v>256</v>
      </c>
      <c r="BR120" s="21"/>
      <c r="BS120" s="23"/>
      <c r="BT120" s="25" t="str">
        <f t="shared" si="25"/>
        <v/>
      </c>
      <c r="BU120" s="21" t="s">
        <v>256</v>
      </c>
      <c r="BV120" s="21"/>
      <c r="BW120" s="23"/>
      <c r="BX120" s="25" t="str">
        <f t="shared" si="26"/>
        <v/>
      </c>
      <c r="BY120" s="23"/>
      <c r="BZ120" s="25" t="str">
        <f>IF(BY120="","",IF(BY120="TBD","TBD",IF(BY120="N/A","N/A","W"&amp;TEXT(WEEKNUM(BY120,21),"00")&amp;" "&amp;YEAR(BY120))))</f>
        <v/>
      </c>
      <c r="CA120" s="21" t="s">
        <v>257</v>
      </c>
      <c r="CB120" s="21" t="s">
        <v>349</v>
      </c>
      <c r="CC120" s="21" t="s">
        <v>350</v>
      </c>
      <c r="CD120" s="21"/>
      <c r="CE120" s="23"/>
      <c r="CF120" s="23"/>
      <c r="CG120" s="23"/>
      <c r="CH120" s="23"/>
      <c r="CI120" s="25" t="str">
        <f>IF(CH120="","",IF(CH120="TBD","TBD",IF(CH120="N/A","N/A","W"&amp;TEXT(WEEKNUM(CH120,21),"00")&amp;" "&amp;YEAR(CH120))))</f>
        <v/>
      </c>
      <c r="CJ120" s="23"/>
      <c r="CK120" s="25" t="str">
        <f>IF(CJ120="","",IF(CJ120="TBD","TBD",IF(CJ120="N/A","N/A","W"&amp;TEXT(WEEKNUM(CJ120,21),"00")&amp;" "&amp;YEAR(CJ120))))</f>
        <v/>
      </c>
      <c r="CL120" s="24">
        <f>+IF(CJ120="",0,(CJ120-CH120))</f>
        <v>0</v>
      </c>
      <c r="CM120" s="21" t="s">
        <v>258</v>
      </c>
      <c r="CN120" s="21"/>
      <c r="CO120" s="23"/>
      <c r="CP120" s="25" t="str">
        <f>IF(CO120="","",IF(CO120="TBD","TBD",IF(CO120="N/A","N/A","W"&amp;TEXT(WEEKNUM(CO120,21),"00")&amp;" "&amp;YEAR(CO120))))</f>
        <v/>
      </c>
      <c r="CQ120" s="23" t="s">
        <v>258</v>
      </c>
      <c r="CR120" s="23"/>
      <c r="CS120" s="23"/>
      <c r="CT120" s="25" t="str">
        <f>IF(CS120="","",IF(CS120="TBD","TBD",IF(CS120="N/A","N/A","W"&amp;TEXT(WEEKNUM(CS120,21),"00")&amp;" "&amp;YEAR(CS120))))</f>
        <v/>
      </c>
      <c r="CU120" s="21" t="s">
        <v>258</v>
      </c>
      <c r="CV120" s="21"/>
      <c r="CW120" s="23"/>
      <c r="CX120" s="25" t="str">
        <f>IF(CW120="","",IF(CW120="TBD","TBD",IF(CW120="N/A","N/A","W"&amp;TEXT(WEEKNUM(CW120,21),"00")&amp;" "&amp;YEAR(CW120))))</f>
        <v/>
      </c>
      <c r="CY120" s="21" t="s">
        <v>258</v>
      </c>
      <c r="CZ120" s="21"/>
      <c r="DA120" s="23"/>
      <c r="DB120" s="25" t="str">
        <f>IF(DA120="","",IF(DA120="TBD","TBD",IF(DA120="N/A","N/A","W"&amp;TEXT(WEEKNUM(DA120,21),"00")&amp;" "&amp;YEAR(DA120))))</f>
        <v/>
      </c>
      <c r="DC120" s="23"/>
      <c r="DD120" s="25" t="str">
        <f>IF(DC120="","",IF(DC120="TBD","TBD",IF(DC120="N/A","N/A","W"&amp;TEXT(WEEKNUM(DC120,21),"00")&amp;" "&amp;YEAR(DC120))))</f>
        <v/>
      </c>
      <c r="DE120" s="21" t="s">
        <v>258</v>
      </c>
      <c r="DF120" s="23"/>
      <c r="DG120" s="21" t="s">
        <v>259</v>
      </c>
      <c r="DH120" s="18"/>
      <c r="DI120" s="18"/>
      <c r="DJ120" s="18"/>
      <c r="DK120" s="21" t="s">
        <v>260</v>
      </c>
      <c r="DL120" s="21" t="s">
        <v>275</v>
      </c>
      <c r="DM120" s="21"/>
      <c r="DN120" s="23"/>
      <c r="DO120" s="23"/>
      <c r="DP120" s="23"/>
      <c r="DQ120" s="23" t="s">
        <v>262</v>
      </c>
      <c r="DR120" s="23"/>
      <c r="DS120" s="23"/>
      <c r="DT120" s="23"/>
      <c r="DU120" s="23"/>
      <c r="DV120" s="23"/>
      <c r="DW120" s="23"/>
      <c r="DX120" s="23"/>
      <c r="DY120" s="18"/>
      <c r="DZ120" s="18"/>
      <c r="EA120" s="18"/>
      <c r="EB120" s="21" t="s">
        <v>34</v>
      </c>
      <c r="EC120" s="18"/>
      <c r="ED120" s="18"/>
      <c r="EE120" s="18"/>
      <c r="EF120" s="55"/>
      <c r="EG120" s="55"/>
      <c r="EH120" s="18"/>
      <c r="EI120" s="18">
        <v>0</v>
      </c>
      <c r="EJ120" s="29" t="str">
        <f>K120&amp;AY120&amp;CA120&amp;DE120&amp;DT120&amp;DW120</f>
        <v>No VigenteTSS Aprobado 4GIng No Recibida 4GAs Built No Recibido</v>
      </c>
    </row>
    <row r="121" spans="1:140" ht="12.95" hidden="1" customHeight="1">
      <c r="A121" s="30" t="str">
        <f>IFERROR(IF(VLOOKUP(B121,SEARCH!A:A,1,0)=B121,"OK",""),"")</f>
        <v/>
      </c>
      <c r="B121" s="31" t="s">
        <v>1085</v>
      </c>
      <c r="C121" s="15" t="s">
        <v>1086</v>
      </c>
      <c r="D121" s="16">
        <v>8</v>
      </c>
      <c r="E121" s="16">
        <v>-37.457028000000001</v>
      </c>
      <c r="F121" s="16">
        <v>-72.377167</v>
      </c>
      <c r="G121" s="16" t="s">
        <v>1038</v>
      </c>
      <c r="H121" s="16" t="s">
        <v>1081</v>
      </c>
      <c r="I121" s="16" t="s">
        <v>1087</v>
      </c>
      <c r="J121" s="16" t="s">
        <v>379</v>
      </c>
      <c r="K121" s="17" t="s">
        <v>319</v>
      </c>
      <c r="L121" s="16" t="s">
        <v>247</v>
      </c>
      <c r="M121" s="103">
        <v>2</v>
      </c>
      <c r="N121" s="18"/>
      <c r="O121" s="19" t="s">
        <v>428</v>
      </c>
      <c r="P121" s="19" t="s">
        <v>380</v>
      </c>
      <c r="Q121" s="18"/>
      <c r="R121" s="21" t="s">
        <v>322</v>
      </c>
      <c r="S121" s="21">
        <v>15</v>
      </c>
      <c r="T121" s="22">
        <v>154380</v>
      </c>
      <c r="U121" s="23">
        <v>45131</v>
      </c>
      <c r="V121" s="21" t="str">
        <f>IF(U121="","",IF(U121="TBD","TBD",IF(U121="N/A","N/A","W"&amp;TEXT(WEEKNUM(U121,21),"00")&amp;" "&amp;YEAR(U121))))</f>
        <v>W30 2023</v>
      </c>
      <c r="W121" s="23">
        <v>45156</v>
      </c>
      <c r="X121" s="23"/>
      <c r="Y121" s="23" t="str">
        <f>IF(X121="","",IF(X121="TBD","TBD",IF(X121="N/A","N/A","W"&amp;TEXT(WEEKNUM(X121,21),"00")&amp;" "&amp;YEAR(X121))))</f>
        <v/>
      </c>
      <c r="Z121" s="23">
        <v>45160</v>
      </c>
      <c r="AA121" s="23">
        <v>45163</v>
      </c>
      <c r="AB121" s="24">
        <f>+IF(Z121="",0,AA121-Z121)</f>
        <v>3</v>
      </c>
      <c r="AC121" s="21" t="s">
        <v>324</v>
      </c>
      <c r="AD121" s="21"/>
      <c r="AE121" s="23">
        <v>45173</v>
      </c>
      <c r="AF121" s="25" t="str">
        <f>IF(AE121="","",IF(AE121="TBD","TBD",IF(AE121="N/A","N/A","W"&amp;TEXT(WEEKNUM(AE121,21),"00")&amp;" "&amp;YEAR(AE121))))</f>
        <v>W36 2023</v>
      </c>
      <c r="AG121" s="21" t="s">
        <v>324</v>
      </c>
      <c r="AH121" s="21"/>
      <c r="AI121" s="23">
        <v>45160</v>
      </c>
      <c r="AJ121" s="25" t="str">
        <f>IF(AI121="","",IF(AI121="TBD","TBD",IF(AI121="N/A","N/A","W"&amp;TEXT(WEEKNUM(AI121,21),"00")&amp;" "&amp;YEAR(AI121))))</f>
        <v>W34 2023</v>
      </c>
      <c r="AK121" s="21" t="s">
        <v>324</v>
      </c>
      <c r="AL121" s="197"/>
      <c r="AM121" s="23">
        <v>45159</v>
      </c>
      <c r="AN121" s="25" t="str">
        <f>IF(AM121="","",IF(AM121="TBD","TBD",IF(AM121="N/A","N/A","W"&amp;TEXT(WEEKNUM(AM121,21),"00")&amp;" "&amp;YEAR(AM121))))</f>
        <v>W34 2023</v>
      </c>
      <c r="AO121" s="21" t="s">
        <v>324</v>
      </c>
      <c r="AP121" s="21"/>
      <c r="AQ121" s="23">
        <v>45159</v>
      </c>
      <c r="AR121" s="25" t="str">
        <f>IF(AQ121="","",IF(AQ121="TBD","TBD",IF(AQ121="N/A","N/A","W"&amp;TEXT(WEEKNUM(AQ121,21),"00")&amp;" "&amp;YEAR(AQ121))))</f>
        <v>W34 2023</v>
      </c>
      <c r="AS121" s="21"/>
      <c r="AT121" s="21"/>
      <c r="AU121" s="23"/>
      <c r="AV121" s="25" t="s">
        <v>252</v>
      </c>
      <c r="AW121" s="23">
        <v>45177</v>
      </c>
      <c r="AX121" s="25" t="str">
        <f>IF(AW121="","",IF(AW121="TBD","TBD",IF(AW121="N/A","N/A","W"&amp;TEXT(WEEKNUM(AW121,21),"00")&amp;" "&amp;YEAR(AW121))))</f>
        <v>W36 2023</v>
      </c>
      <c r="AY121" s="21" t="s">
        <v>327</v>
      </c>
      <c r="AZ121" s="21" t="s">
        <v>328</v>
      </c>
      <c r="BA121" s="21" t="s">
        <v>329</v>
      </c>
      <c r="BB121" s="23">
        <v>45475</v>
      </c>
      <c r="BC121" s="23"/>
      <c r="BD121" s="23">
        <v>45475</v>
      </c>
      <c r="BE121" s="25" t="str">
        <f>IF(BD121="","",IF(BD121="TBD","TBD",IF(BD121="N/A","N/A","W"&amp;TEXT(WEEKNUM(BD121,21),"00")&amp;" "&amp;YEAR(BD121))))</f>
        <v>W27 2024</v>
      </c>
      <c r="BF121" s="23"/>
      <c r="BG121" s="25" t="str">
        <f>IF(BF121="","",IF(BF121="TBD","TBD",IF(BF121="N/A","N/A","W"&amp;TEXT(WEEKNUM(BF121,21),"00")&amp;" "&amp;YEAR(BF121))))</f>
        <v/>
      </c>
      <c r="BH121" s="24">
        <f>+IF(BF121="",0,(BF121-BD121))</f>
        <v>0</v>
      </c>
      <c r="BI121" s="26" t="s">
        <v>330</v>
      </c>
      <c r="BJ121" s="26" t="s">
        <v>1088</v>
      </c>
      <c r="BK121" s="27">
        <v>45492</v>
      </c>
      <c r="BL121" s="25" t="str">
        <f>IF(BK121="","",IF(BK121="TBD","TBD",IF(BK121="N/A","N/A","W"&amp;TEXT(WEEKNUM(BK121,21),"00")&amp;" "&amp;YEAR(BK121))))</f>
        <v>W29 2024</v>
      </c>
      <c r="BM121" s="21" t="s">
        <v>330</v>
      </c>
      <c r="BN121" s="21" t="s">
        <v>566</v>
      </c>
      <c r="BO121" s="23">
        <v>45484</v>
      </c>
      <c r="BP121" s="25" t="str">
        <f>IF(BO121="","",IF(BO121="TBD","TBD",IF(BO121="N/A","N/A","W"&amp;TEXT(WEEKNUM(BO121,21),"00")&amp;" "&amp;YEAR(BO121))))</f>
        <v>W28 2024</v>
      </c>
      <c r="BQ121" s="21" t="s">
        <v>330</v>
      </c>
      <c r="BR121" s="21"/>
      <c r="BS121" s="23">
        <v>45495</v>
      </c>
      <c r="BT121" s="25" t="str">
        <f t="shared" si="25"/>
        <v>W30 2024</v>
      </c>
      <c r="BU121" s="21" t="s">
        <v>330</v>
      </c>
      <c r="BV121" s="21" t="s">
        <v>1089</v>
      </c>
      <c r="BW121" s="23">
        <v>45483</v>
      </c>
      <c r="BX121" s="25" t="str">
        <f t="shared" si="26"/>
        <v>W28 2024</v>
      </c>
      <c r="BY121" s="23">
        <v>45513</v>
      </c>
      <c r="BZ121" s="25" t="str">
        <f>IF(BY121="","",IF(BY121="TBD","TBD",IF(BY121="N/A","N/A","W"&amp;TEXT(WEEKNUM(BY121,21),"00")&amp;" "&amp;YEAR(BY121))))</f>
        <v>W32 2024</v>
      </c>
      <c r="CA121" s="22" t="s">
        <v>335</v>
      </c>
      <c r="CB121" s="21" t="s">
        <v>336</v>
      </c>
      <c r="CC121" s="21" t="s">
        <v>336</v>
      </c>
      <c r="CD121" s="21"/>
      <c r="CE121" s="23" t="s">
        <v>515</v>
      </c>
      <c r="CF121" s="23">
        <v>45629</v>
      </c>
      <c r="CG121" s="23">
        <v>45687</v>
      </c>
      <c r="CH121" s="23">
        <v>45687</v>
      </c>
      <c r="CI121" s="25" t="str">
        <f>IF(CH121="","",IF(CH121="TBD","TBD",IF(CH121="N/A","N/A","W"&amp;TEXT(WEEKNUM(CH121,21),"00")&amp;" "&amp;YEAR(CH121))))</f>
        <v>W05 2025</v>
      </c>
      <c r="CJ121" s="23">
        <v>45693</v>
      </c>
      <c r="CK121" s="25" t="str">
        <f>IF(CJ121="","",IF(CJ121="TBD","TBD",IF(CJ121="N/A","N/A","W"&amp;TEXT(WEEKNUM(CJ121,21),"00")&amp;" "&amp;YEAR(CJ121))))</f>
        <v>W06 2025</v>
      </c>
      <c r="CL121" s="24">
        <f>+IF(CJ121="",0,(CJ121-CH121))</f>
        <v>6</v>
      </c>
      <c r="CM121" s="21" t="s">
        <v>339</v>
      </c>
      <c r="CN121" s="21" t="s">
        <v>1090</v>
      </c>
      <c r="CO121" s="23">
        <v>45705</v>
      </c>
      <c r="CP121" s="25" t="str">
        <f>IF(CO121="","",IF(CO121="TBD","TBD",IF(CO121="N/A","N/A","W"&amp;TEXT(WEEKNUM(CO121,21),"00")&amp;" "&amp;YEAR(CO121))))</f>
        <v>W08 2025</v>
      </c>
      <c r="CQ121" s="23" t="s">
        <v>339</v>
      </c>
      <c r="CR121" s="23" t="s">
        <v>399</v>
      </c>
      <c r="CS121" s="23">
        <v>45639</v>
      </c>
      <c r="CT121" s="25" t="str">
        <f>IF(CS121="","",IF(CS121="TBD","TBD",IF(CS121="N/A","N/A","W"&amp;TEXT(WEEKNUM(CS121,21),"00")&amp;" "&amp;YEAR(CS121))))</f>
        <v>W50 2024</v>
      </c>
      <c r="CU121" s="21" t="s">
        <v>339</v>
      </c>
      <c r="CV121" s="21" t="s">
        <v>1091</v>
      </c>
      <c r="CW121" s="23">
        <v>45636</v>
      </c>
      <c r="CX121" s="25" t="str">
        <f>IF(CW121="","",IF(CW121="TBD","TBD",IF(CW121="N/A","N/A","W"&amp;TEXT(WEEKNUM(CW121,21),"00")&amp;" "&amp;YEAR(CW121))))</f>
        <v>W50 2024</v>
      </c>
      <c r="CY121" s="23" t="s">
        <v>339</v>
      </c>
      <c r="CZ121" s="20" t="s">
        <v>1091</v>
      </c>
      <c r="DA121" s="23">
        <v>45636</v>
      </c>
      <c r="DB121" s="25" t="str">
        <f>IF(DA121="","",IF(DA121="TBD","TBD",IF(DA121="N/A","N/A","W"&amp;TEXT(WEEKNUM(DA121,21),"00")&amp;" "&amp;YEAR(DA121))))</f>
        <v>W50 2024</v>
      </c>
      <c r="DC121" s="23">
        <v>45705</v>
      </c>
      <c r="DD121" s="25" t="str">
        <f>IF(DC121="","",IF(DC121="TBD","TBD",IF(DC121="N/A","N/A","W"&amp;TEXT(WEEKNUM(DC121,21),"00")&amp;" "&amp;YEAR(DC121))))</f>
        <v>W08 2025</v>
      </c>
      <c r="DE121" s="21" t="s">
        <v>392</v>
      </c>
      <c r="DF121" s="23"/>
      <c r="DG121" s="21" t="s">
        <v>259</v>
      </c>
      <c r="DH121" s="21">
        <v>0</v>
      </c>
      <c r="DI121" s="18"/>
      <c r="DJ121" s="18"/>
      <c r="DK121" s="21" t="s">
        <v>260</v>
      </c>
      <c r="DL121" s="21" t="s">
        <v>341</v>
      </c>
      <c r="DM121" s="21"/>
      <c r="DN121" s="23">
        <v>45722</v>
      </c>
      <c r="DO121" s="23">
        <v>45722</v>
      </c>
      <c r="DP121" s="23"/>
      <c r="DQ121" s="23" t="s">
        <v>262</v>
      </c>
      <c r="DR121" s="23"/>
      <c r="DS121" s="23">
        <v>45731</v>
      </c>
      <c r="DT121" s="23" t="s">
        <v>502</v>
      </c>
      <c r="DU121" s="23"/>
      <c r="DV121" s="23">
        <v>45731</v>
      </c>
      <c r="DW121" s="23" t="s">
        <v>342</v>
      </c>
      <c r="DX121" s="23"/>
      <c r="DY121" s="18"/>
      <c r="DZ121" s="18" t="s">
        <v>503</v>
      </c>
      <c r="EA121" s="18" t="s">
        <v>504</v>
      </c>
      <c r="EB121" s="21" t="s">
        <v>41</v>
      </c>
      <c r="EC121" s="18" t="s">
        <v>234</v>
      </c>
      <c r="ED121" s="18"/>
      <c r="EE121" s="18"/>
      <c r="EF121" s="55"/>
      <c r="EG121" s="55"/>
      <c r="EH121" s="18"/>
      <c r="EI121" s="18">
        <v>0</v>
      </c>
      <c r="EJ121" s="29" t="str">
        <f>K121&amp;AY121&amp;CA121&amp;DE121&amp;DT121&amp;DW121</f>
        <v>VigenteTSS Aprobado 4GIng Aprobada 4GAs Built Aprobado con Observaciones 4GIntegradoOn Air</v>
      </c>
    </row>
    <row r="122" spans="1:140" ht="12.95" hidden="1" customHeight="1">
      <c r="A122" s="30" t="str">
        <f>IFERROR(IF(VLOOKUP(B122,SEARCH!A:A,1,0)=B122,"OK",""),"")</f>
        <v/>
      </c>
      <c r="B122" s="31" t="s">
        <v>1092</v>
      </c>
      <c r="C122" s="15" t="s">
        <v>1093</v>
      </c>
      <c r="D122" s="16">
        <v>8</v>
      </c>
      <c r="E122" s="16">
        <v>-36.598100000000002</v>
      </c>
      <c r="F122" s="16">
        <v>-72.953000000000003</v>
      </c>
      <c r="G122" s="16" t="s">
        <v>1038</v>
      </c>
      <c r="H122" s="16" t="s">
        <v>1094</v>
      </c>
      <c r="I122" s="16" t="s">
        <v>1095</v>
      </c>
      <c r="J122" s="16" t="s">
        <v>379</v>
      </c>
      <c r="K122" s="17" t="s">
        <v>319</v>
      </c>
      <c r="L122" s="16" t="s">
        <v>247</v>
      </c>
      <c r="M122" s="19" t="s">
        <v>320</v>
      </c>
      <c r="N122" s="21"/>
      <c r="O122" s="19" t="s">
        <v>428</v>
      </c>
      <c r="P122" s="19" t="s">
        <v>380</v>
      </c>
      <c r="Q122" s="18"/>
      <c r="R122" s="21" t="s">
        <v>322</v>
      </c>
      <c r="S122" s="21">
        <v>18</v>
      </c>
      <c r="T122" s="22">
        <v>152581</v>
      </c>
      <c r="U122" s="23">
        <v>45131</v>
      </c>
      <c r="V122" s="21" t="str">
        <f>IF(U122="","",IF(U122="TBD","TBD",IF(U122="N/A","N/A","W"&amp;TEXT(WEEKNUM(U122,21),"00")&amp;" "&amp;YEAR(U122))))</f>
        <v>W30 2023</v>
      </c>
      <c r="W122" s="23">
        <v>45166</v>
      </c>
      <c r="X122" s="23"/>
      <c r="Y122" s="23" t="str">
        <f>IF(X122="","",IF(X122="TBD","TBD",IF(X122="N/A","N/A","W"&amp;TEXT(WEEKNUM(X122,21),"00")&amp;" "&amp;YEAR(X122))))</f>
        <v/>
      </c>
      <c r="Z122" s="23"/>
      <c r="AA122" s="23">
        <v>45168</v>
      </c>
      <c r="AB122" s="24">
        <f>+IF(Z122="",0,AA122-Z122)</f>
        <v>0</v>
      </c>
      <c r="AC122" s="21" t="s">
        <v>324</v>
      </c>
      <c r="AD122" s="21"/>
      <c r="AE122" s="23">
        <v>45170</v>
      </c>
      <c r="AF122" s="25" t="str">
        <f>IF(AE122="","",IF(AE122="TBD","TBD",IF(AE122="N/A","N/A","W"&amp;TEXT(WEEKNUM(AE122,21),"00")&amp;" "&amp;YEAR(AE122))))</f>
        <v>W35 2023</v>
      </c>
      <c r="AG122" s="21" t="s">
        <v>324</v>
      </c>
      <c r="AH122" s="21"/>
      <c r="AI122" s="23">
        <v>45168</v>
      </c>
      <c r="AJ122" s="25" t="str">
        <f>IF(AI122="","",IF(AI122="TBD","TBD",IF(AI122="N/A","N/A","W"&amp;TEXT(WEEKNUM(AI122,21),"00")&amp;" "&amp;YEAR(AI122))))</f>
        <v>W35 2023</v>
      </c>
      <c r="AK122" s="21" t="s">
        <v>324</v>
      </c>
      <c r="AL122" s="197"/>
      <c r="AM122" s="23">
        <v>45169</v>
      </c>
      <c r="AN122" s="25" t="str">
        <f>IF(AM122="","",IF(AM122="TBD","TBD",IF(AM122="N/A","N/A","W"&amp;TEXT(WEEKNUM(AM122,21),"00")&amp;" "&amp;YEAR(AM122))))</f>
        <v>W35 2023</v>
      </c>
      <c r="AO122" s="21" t="s">
        <v>324</v>
      </c>
      <c r="AP122" s="21"/>
      <c r="AQ122" s="23">
        <v>45168</v>
      </c>
      <c r="AR122" s="25" t="str">
        <f>IF(AQ122="","",IF(AQ122="TBD","TBD",IF(AQ122="N/A","N/A","W"&amp;TEXT(WEEKNUM(AQ122,21),"00")&amp;" "&amp;YEAR(AQ122))))</f>
        <v>W35 2023</v>
      </c>
      <c r="AS122" s="21"/>
      <c r="AT122" s="21"/>
      <c r="AU122" s="23"/>
      <c r="AV122" s="25" t="s">
        <v>252</v>
      </c>
      <c r="AW122" s="23">
        <v>45170</v>
      </c>
      <c r="AX122" s="25" t="str">
        <f>IF(AW122="","",IF(AW122="TBD","TBD",IF(AW122="N/A","N/A","W"&amp;TEXT(WEEKNUM(AW122,21),"00")&amp;" "&amp;YEAR(AW122))))</f>
        <v>W35 2023</v>
      </c>
      <c r="AY122" s="21" t="s">
        <v>327</v>
      </c>
      <c r="AZ122" s="21" t="s">
        <v>328</v>
      </c>
      <c r="BA122" s="21" t="s">
        <v>329</v>
      </c>
      <c r="BB122" s="23">
        <v>45475</v>
      </c>
      <c r="BC122" s="23"/>
      <c r="BD122" s="23">
        <v>45475</v>
      </c>
      <c r="BE122" s="25" t="str">
        <f>IF(BD122="","",IF(BD122="TBD","TBD",IF(BD122="N/A","N/A","W"&amp;TEXT(WEEKNUM(BD122,21),"00")&amp;" "&amp;YEAR(BD122))))</f>
        <v>W27 2024</v>
      </c>
      <c r="BF122" s="23"/>
      <c r="BG122" s="25" t="str">
        <f>IF(BF122="","",IF(BF122="TBD","TBD",IF(BF122="N/A","N/A","W"&amp;TEXT(WEEKNUM(BF122,21),"00")&amp;" "&amp;YEAR(BF122))))</f>
        <v/>
      </c>
      <c r="BH122" s="24">
        <f>+IF(BF122="",0,(BF122-BD122))</f>
        <v>0</v>
      </c>
      <c r="BI122" s="26" t="s">
        <v>415</v>
      </c>
      <c r="BJ122" s="26" t="s">
        <v>1096</v>
      </c>
      <c r="BK122" s="27">
        <v>45505</v>
      </c>
      <c r="BL122" s="25" t="str">
        <f>IF(BK122="","",IF(BK122="TBD","TBD",IF(BK122="N/A","N/A","W"&amp;TEXT(WEEKNUM(BK122,21),"00")&amp;" "&amp;YEAR(BK122))))</f>
        <v>W31 2024</v>
      </c>
      <c r="BM122" s="21" t="s">
        <v>330</v>
      </c>
      <c r="BN122" s="21" t="s">
        <v>566</v>
      </c>
      <c r="BO122" s="23">
        <v>45484</v>
      </c>
      <c r="BP122" s="25" t="str">
        <f>IF(BO122="","",IF(BO122="TBD","TBD",IF(BO122="N/A","N/A","W"&amp;TEXT(WEEKNUM(BO122,21),"00")&amp;" "&amp;YEAR(BO122))))</f>
        <v>W28 2024</v>
      </c>
      <c r="BQ122" s="21" t="s">
        <v>330</v>
      </c>
      <c r="BR122" s="21"/>
      <c r="BS122" s="23">
        <v>45495</v>
      </c>
      <c r="BT122" s="25" t="str">
        <f t="shared" si="25"/>
        <v>W30 2024</v>
      </c>
      <c r="BU122" s="21" t="s">
        <v>330</v>
      </c>
      <c r="BV122" s="21" t="s">
        <v>1097</v>
      </c>
      <c r="BW122" s="23">
        <v>45483</v>
      </c>
      <c r="BX122" s="25" t="str">
        <f t="shared" si="26"/>
        <v>W28 2024</v>
      </c>
      <c r="BY122" s="23">
        <v>45513</v>
      </c>
      <c r="BZ122" s="25" t="str">
        <f>IF(BY122="","",IF(BY122="TBD","TBD",IF(BY122="N/A","N/A","W"&amp;TEXT(WEEKNUM(BY122,21),"00")&amp;" "&amp;YEAR(BY122))))</f>
        <v>W32 2024</v>
      </c>
      <c r="CA122" s="22" t="s">
        <v>366</v>
      </c>
      <c r="CB122" s="21" t="s">
        <v>336</v>
      </c>
      <c r="CC122" s="21" t="s">
        <v>336</v>
      </c>
      <c r="CD122" s="21"/>
      <c r="CE122" s="23" t="s">
        <v>515</v>
      </c>
      <c r="CF122" s="23">
        <v>45594</v>
      </c>
      <c r="CG122" s="23"/>
      <c r="CH122" s="23">
        <v>45594</v>
      </c>
      <c r="CI122" s="25" t="str">
        <f>IF(CH122="","",IF(CH122="TBD","TBD",IF(CH122="N/A","N/A","W"&amp;TEXT(WEEKNUM(CH122,21),"00")&amp;" "&amp;YEAR(CH122))))</f>
        <v>W44 2024</v>
      </c>
      <c r="CJ122" s="23"/>
      <c r="CK122" s="25" t="str">
        <f>IF(CJ122="","",IF(CJ122="TBD","TBD",IF(CJ122="N/A","N/A","W"&amp;TEXT(WEEKNUM(CJ122,21),"00")&amp;" "&amp;YEAR(CJ122))))</f>
        <v/>
      </c>
      <c r="CL122" s="24">
        <f>+IF(CJ122="",0,(CJ122-CH122))</f>
        <v>0</v>
      </c>
      <c r="CM122" s="21" t="s">
        <v>388</v>
      </c>
      <c r="CN122" s="21" t="s">
        <v>1098</v>
      </c>
      <c r="CO122" s="23">
        <v>45595</v>
      </c>
      <c r="CP122" s="25" t="str">
        <f>IF(CO122="","",IF(CO122="TBD","TBD",IF(CO122="N/A","N/A","W"&amp;TEXT(WEEKNUM(CO122,21),"00")&amp;" "&amp;YEAR(CO122))))</f>
        <v>W44 2024</v>
      </c>
      <c r="CQ122" s="23" t="s">
        <v>339</v>
      </c>
      <c r="CR122" s="23" t="s">
        <v>370</v>
      </c>
      <c r="CS122" s="23">
        <v>45603</v>
      </c>
      <c r="CT122" s="25" t="str">
        <f>IF(CS122="","",IF(CS122="TBD","TBD",IF(CS122="N/A","N/A","W"&amp;TEXT(WEEKNUM(CS122,21),"00")&amp;" "&amp;YEAR(CS122))))</f>
        <v>W45 2024</v>
      </c>
      <c r="CU122" s="21" t="s">
        <v>339</v>
      </c>
      <c r="CV122" s="21"/>
      <c r="CW122" s="23">
        <v>45595</v>
      </c>
      <c r="CX122" s="25" t="str">
        <f>IF(CW122="","",IF(CW122="TBD","TBD",IF(CW122="N/A","N/A","W"&amp;TEXT(WEEKNUM(CW122,21),"00")&amp;" "&amp;YEAR(CW122))))</f>
        <v>W44 2024</v>
      </c>
      <c r="CY122" s="23" t="s">
        <v>339</v>
      </c>
      <c r="CZ122" s="20"/>
      <c r="DA122" s="23">
        <v>45595</v>
      </c>
      <c r="DB122" s="25" t="str">
        <f>IF(DA122="","",IF(DA122="TBD","TBD",IF(DA122="N/A","N/A","W"&amp;TEXT(WEEKNUM(DA122,21),"00")&amp;" "&amp;YEAR(DA122))))</f>
        <v>W44 2024</v>
      </c>
      <c r="DC122" s="23">
        <v>45603</v>
      </c>
      <c r="DD122" s="25" t="str">
        <f>IF(DC122="","",IF(DC122="TBD","TBD",IF(DC122="N/A","N/A","W"&amp;TEXT(WEEKNUM(DC122,21),"00")&amp;" "&amp;YEAR(DC122))))</f>
        <v>W45 2024</v>
      </c>
      <c r="DE122" s="21" t="s">
        <v>392</v>
      </c>
      <c r="DF122" s="23"/>
      <c r="DG122" s="21" t="s">
        <v>259</v>
      </c>
      <c r="DH122" s="21">
        <v>0</v>
      </c>
      <c r="DI122" s="18"/>
      <c r="DJ122" s="18"/>
      <c r="DK122" s="21" t="s">
        <v>260</v>
      </c>
      <c r="DL122" s="21" t="s">
        <v>341</v>
      </c>
      <c r="DM122" s="21"/>
      <c r="DN122" s="23">
        <v>45653</v>
      </c>
      <c r="DO122" s="23">
        <v>45653</v>
      </c>
      <c r="DP122" s="23"/>
      <c r="DQ122" s="23" t="s">
        <v>262</v>
      </c>
      <c r="DR122" s="23"/>
      <c r="DS122" s="23">
        <v>45677</v>
      </c>
      <c r="DT122" s="23" t="s">
        <v>502</v>
      </c>
      <c r="DU122" s="23"/>
      <c r="DV122" s="23">
        <v>45685</v>
      </c>
      <c r="DW122" s="23" t="s">
        <v>342</v>
      </c>
      <c r="DX122" s="23"/>
      <c r="DY122" s="18"/>
      <c r="DZ122" s="18" t="s">
        <v>503</v>
      </c>
      <c r="EA122" s="18" t="s">
        <v>504</v>
      </c>
      <c r="EB122" s="21" t="s">
        <v>41</v>
      </c>
      <c r="EC122" s="18" t="s">
        <v>234</v>
      </c>
      <c r="ED122" s="18"/>
      <c r="EE122" s="18"/>
      <c r="EF122" s="55"/>
      <c r="EG122" s="55"/>
      <c r="EH122" s="18"/>
      <c r="EI122" s="18">
        <v>0</v>
      </c>
      <c r="EJ122" s="29" t="str">
        <f>K122&amp;AY122&amp;CA122&amp;DE122&amp;DT122&amp;DW122</f>
        <v>VigenteTSS Aprobado 4GIng Aprobada con Observaciones 4GAs Built Aprobado con Observaciones 4GIntegradoOn Air</v>
      </c>
    </row>
    <row r="123" spans="1:140" ht="12.95" hidden="1" customHeight="1">
      <c r="A123" s="30" t="str">
        <f>IFERROR(IF(VLOOKUP(B123,SEARCH!A:A,1,0)=B123,"OK",""),"")</f>
        <v/>
      </c>
      <c r="B123" s="31" t="s">
        <v>1099</v>
      </c>
      <c r="C123" s="15" t="s">
        <v>1100</v>
      </c>
      <c r="D123" s="16">
        <v>8</v>
      </c>
      <c r="E123" s="16">
        <v>-37.296199999999999</v>
      </c>
      <c r="F123" s="16">
        <v>-71.944599999999994</v>
      </c>
      <c r="G123" s="16" t="s">
        <v>1038</v>
      </c>
      <c r="H123" s="16" t="s">
        <v>1101</v>
      </c>
      <c r="I123" s="16" t="s">
        <v>1102</v>
      </c>
      <c r="J123" s="16" t="s">
        <v>3</v>
      </c>
      <c r="K123" s="16" t="s">
        <v>3</v>
      </c>
      <c r="L123" s="16" t="s">
        <v>247</v>
      </c>
      <c r="M123" s="103"/>
      <c r="N123" s="18"/>
      <c r="O123" s="19" t="s">
        <v>428</v>
      </c>
      <c r="P123" s="19" t="s">
        <v>380</v>
      </c>
      <c r="Q123" s="18"/>
      <c r="R123" s="21" t="s">
        <v>381</v>
      </c>
      <c r="S123" s="21" t="s">
        <v>1103</v>
      </c>
      <c r="T123" s="22">
        <v>151663</v>
      </c>
      <c r="U123" s="23">
        <v>45131</v>
      </c>
      <c r="V123" s="21" t="str">
        <f>IF(U123="","",IF(U123="TBD","TBD",IF(U123="N/A","N/A","W"&amp;TEXT(WEEKNUM(U123,21),"00")&amp;" "&amp;YEAR(U123))))</f>
        <v>W30 2023</v>
      </c>
      <c r="W123" s="23">
        <v>45180</v>
      </c>
      <c r="X123" s="23"/>
      <c r="Y123" s="23" t="str">
        <f>IF(X123="","",IF(X123="TBD","TBD",IF(X123="N/A","N/A","W"&amp;TEXT(WEEKNUM(X123,21),"00")&amp;" "&amp;YEAR(X123))))</f>
        <v/>
      </c>
      <c r="Z123" s="23"/>
      <c r="AA123" s="23"/>
      <c r="AB123" s="24">
        <f>+IF(Z123="",0,AA123-Z123)</f>
        <v>0</v>
      </c>
      <c r="AC123" s="21" t="s">
        <v>324</v>
      </c>
      <c r="AD123" s="21">
        <v>0</v>
      </c>
      <c r="AE123" s="23">
        <v>45181</v>
      </c>
      <c r="AF123" s="25" t="str">
        <f>IF(AE123="","",IF(AE123="TBD","TBD",IF(AE123="N/A","N/A","W"&amp;TEXT(WEEKNUM(AE123,21),"00")&amp;" "&amp;YEAR(AE123))))</f>
        <v>W37 2023</v>
      </c>
      <c r="AG123" s="21" t="s">
        <v>324</v>
      </c>
      <c r="AH123" s="21"/>
      <c r="AI123" s="23">
        <v>45182</v>
      </c>
      <c r="AJ123" s="25" t="str">
        <f>IF(AI123="","",IF(AI123="TBD","TBD",IF(AI123="N/A","N/A","W"&amp;TEXT(WEEKNUM(AI123,21),"00")&amp;" "&amp;YEAR(AI123))))</f>
        <v>W37 2023</v>
      </c>
      <c r="AK123" s="21" t="s">
        <v>324</v>
      </c>
      <c r="AL123" s="197"/>
      <c r="AM123" s="23">
        <v>45182</v>
      </c>
      <c r="AN123" s="25" t="str">
        <f>IF(AM123="","",IF(AM123="TBD","TBD",IF(AM123="N/A","N/A","W"&amp;TEXT(WEEKNUM(AM123,21),"00")&amp;" "&amp;YEAR(AM123))))</f>
        <v>W37 2023</v>
      </c>
      <c r="AO123" s="21" t="s">
        <v>324</v>
      </c>
      <c r="AP123" s="21"/>
      <c r="AQ123" s="23">
        <v>45184</v>
      </c>
      <c r="AR123" s="25" t="str">
        <f>IF(AQ123="","",IF(AQ123="TBD","TBD",IF(AQ123="N/A","N/A","W"&amp;TEXT(WEEKNUM(AQ123,21),"00")&amp;" "&amp;YEAR(AQ123))))</f>
        <v>W37 2023</v>
      </c>
      <c r="AS123" s="21"/>
      <c r="AT123" s="21"/>
      <c r="AU123" s="23"/>
      <c r="AV123" s="25" t="s">
        <v>252</v>
      </c>
      <c r="AW123" s="23">
        <v>45189</v>
      </c>
      <c r="AX123" s="25" t="str">
        <f>IF(AW123="","",IF(AW123="TBD","TBD",IF(AW123="N/A","N/A","W"&amp;TEXT(WEEKNUM(AW123,21),"00")&amp;" "&amp;YEAR(AW123))))</f>
        <v>W38 2023</v>
      </c>
      <c r="AY123" s="21" t="s">
        <v>327</v>
      </c>
      <c r="AZ123" s="21" t="s">
        <v>328</v>
      </c>
      <c r="BA123" s="21" t="s">
        <v>255</v>
      </c>
      <c r="BB123" s="23"/>
      <c r="BC123" s="23"/>
      <c r="BD123" s="23"/>
      <c r="BE123" s="25" t="str">
        <f>IF(BD123="","",IF(BD123="TBD","TBD",IF(BD123="N/A","N/A","W"&amp;TEXT(WEEKNUM(BD123,21),"00")&amp;" "&amp;YEAR(BD123))))</f>
        <v/>
      </c>
      <c r="BF123" s="23"/>
      <c r="BG123" s="25" t="str">
        <f>IF(BF123="","",IF(BF123="TBD","TBD",IF(BF123="N/A","N/A","W"&amp;TEXT(WEEKNUM(BF123,21),"00")&amp;" "&amp;YEAR(BF123))))</f>
        <v/>
      </c>
      <c r="BH123" s="24">
        <f>+IF(BF123="",0,(BF123-BD123))</f>
        <v>0</v>
      </c>
      <c r="BI123" s="26" t="s">
        <v>256</v>
      </c>
      <c r="BJ123" s="26"/>
      <c r="BK123" s="27"/>
      <c r="BL123" s="25" t="str">
        <f>IF(BK123="","",IF(BK123="TBD","TBD",IF(BK123="N/A","N/A","W"&amp;TEXT(WEEKNUM(BK123,21),"00")&amp;" "&amp;YEAR(BK123))))</f>
        <v/>
      </c>
      <c r="BM123" s="21" t="s">
        <v>256</v>
      </c>
      <c r="BN123" s="21"/>
      <c r="BO123" s="23"/>
      <c r="BP123" s="25" t="str">
        <f>IF(BO123="","",IF(BO123="TBD","TBD",IF(BO123="N/A","N/A","W"&amp;TEXT(WEEKNUM(BO123,21),"00")&amp;" "&amp;YEAR(BO123))))</f>
        <v/>
      </c>
      <c r="BQ123" s="21" t="s">
        <v>256</v>
      </c>
      <c r="BR123" s="21"/>
      <c r="BS123" s="23"/>
      <c r="BT123" s="25" t="str">
        <f t="shared" si="25"/>
        <v/>
      </c>
      <c r="BU123" s="21" t="s">
        <v>256</v>
      </c>
      <c r="BV123" s="21"/>
      <c r="BW123" s="23"/>
      <c r="BX123" s="25" t="str">
        <f t="shared" si="26"/>
        <v/>
      </c>
      <c r="BY123" s="23"/>
      <c r="BZ123" s="25" t="str">
        <f>IF(BY123="","",IF(BY123="TBD","TBD",IF(BY123="N/A","N/A","W"&amp;TEXT(WEEKNUM(BY123,21),"00")&amp;" "&amp;YEAR(BY123))))</f>
        <v/>
      </c>
      <c r="CA123" s="21" t="s">
        <v>257</v>
      </c>
      <c r="CB123" s="21" t="s">
        <v>349</v>
      </c>
      <c r="CC123" s="21" t="s">
        <v>350</v>
      </c>
      <c r="CD123" s="21"/>
      <c r="CE123" s="23"/>
      <c r="CF123" s="23"/>
      <c r="CG123" s="23"/>
      <c r="CH123" s="23"/>
      <c r="CI123" s="25" t="str">
        <f>IF(CH123="","",IF(CH123="TBD","TBD",IF(CH123="N/A","N/A","W"&amp;TEXT(WEEKNUM(CH123,21),"00")&amp;" "&amp;YEAR(CH123))))</f>
        <v/>
      </c>
      <c r="CJ123" s="23"/>
      <c r="CK123" s="25" t="str">
        <f>IF(CJ123="","",IF(CJ123="TBD","TBD",IF(CJ123="N/A","N/A","W"&amp;TEXT(WEEKNUM(CJ123,21),"00")&amp;" "&amp;YEAR(CJ123))))</f>
        <v/>
      </c>
      <c r="CL123" s="24">
        <f>+IF(CJ123="",0,(CJ123-CH123))</f>
        <v>0</v>
      </c>
      <c r="CM123" s="21" t="s">
        <v>258</v>
      </c>
      <c r="CN123" s="21"/>
      <c r="CO123" s="23"/>
      <c r="CP123" s="25" t="str">
        <f>IF(CO123="","",IF(CO123="TBD","TBD",IF(CO123="N/A","N/A","W"&amp;TEXT(WEEKNUM(CO123,21),"00")&amp;" "&amp;YEAR(CO123))))</f>
        <v/>
      </c>
      <c r="CQ123" s="23" t="s">
        <v>258</v>
      </c>
      <c r="CR123" s="23"/>
      <c r="CS123" s="23"/>
      <c r="CT123" s="25" t="str">
        <f>IF(CS123="","",IF(CS123="TBD","TBD",IF(CS123="N/A","N/A","W"&amp;TEXT(WEEKNUM(CS123,21),"00")&amp;" "&amp;YEAR(CS123))))</f>
        <v/>
      </c>
      <c r="CU123" s="21" t="s">
        <v>258</v>
      </c>
      <c r="CV123" s="21"/>
      <c r="CW123" s="23"/>
      <c r="CX123" s="25" t="str">
        <f>IF(CW123="","",IF(CW123="TBD","TBD",IF(CW123="N/A","N/A","W"&amp;TEXT(WEEKNUM(CW123,21),"00")&amp;" "&amp;YEAR(CW123))))</f>
        <v/>
      </c>
      <c r="CY123" s="21" t="s">
        <v>258</v>
      </c>
      <c r="CZ123" s="21"/>
      <c r="DA123" s="23"/>
      <c r="DB123" s="25" t="str">
        <f>IF(DA123="","",IF(DA123="TBD","TBD",IF(DA123="N/A","N/A","W"&amp;TEXT(WEEKNUM(DA123,21),"00")&amp;" "&amp;YEAR(DA123))))</f>
        <v/>
      </c>
      <c r="DC123" s="23"/>
      <c r="DD123" s="25" t="str">
        <f>IF(DC123="","",IF(DC123="TBD","TBD",IF(DC123="N/A","N/A","W"&amp;TEXT(WEEKNUM(DC123,21),"00")&amp;" "&amp;YEAR(DC123))))</f>
        <v/>
      </c>
      <c r="DE123" s="21" t="s">
        <v>258</v>
      </c>
      <c r="DF123" s="23"/>
      <c r="DG123" s="21" t="s">
        <v>259</v>
      </c>
      <c r="DH123" s="18"/>
      <c r="DI123" s="18"/>
      <c r="DJ123" s="18"/>
      <c r="DK123" s="21" t="s">
        <v>260</v>
      </c>
      <c r="DL123" s="21" t="s">
        <v>275</v>
      </c>
      <c r="DM123" s="21"/>
      <c r="DN123" s="23"/>
      <c r="DO123" s="23"/>
      <c r="DP123" s="23"/>
      <c r="DQ123" s="23" t="s">
        <v>262</v>
      </c>
      <c r="DR123" s="23"/>
      <c r="DS123" s="23"/>
      <c r="DT123" s="23"/>
      <c r="DU123" s="23"/>
      <c r="DV123" s="23"/>
      <c r="DW123" s="23"/>
      <c r="DX123" s="23"/>
      <c r="DY123" s="18"/>
      <c r="DZ123" s="18"/>
      <c r="EA123" s="18"/>
      <c r="EB123" s="21" t="s">
        <v>34</v>
      </c>
      <c r="EC123" s="18"/>
      <c r="ED123" s="18"/>
      <c r="EE123" s="18"/>
      <c r="EF123" s="55"/>
      <c r="EG123" s="55"/>
      <c r="EH123" s="18"/>
      <c r="EI123" s="18">
        <v>0</v>
      </c>
      <c r="EJ123" s="29" t="str">
        <f>K123&amp;AY123&amp;CA123&amp;DE123&amp;DT123&amp;DW123</f>
        <v>No VigenteTSS Aprobado 4GIng No Recibida 4GAs Built No Recibido</v>
      </c>
    </row>
    <row r="124" spans="1:140" ht="12.95" hidden="1" customHeight="1">
      <c r="A124" s="30" t="str">
        <f>IFERROR(IF(VLOOKUP(B124,SEARCH!A:A,1,0)=B124,"OK",""),"")</f>
        <v/>
      </c>
      <c r="B124" s="31" t="s">
        <v>1104</v>
      </c>
      <c r="C124" s="15" t="s">
        <v>1105</v>
      </c>
      <c r="D124" s="16">
        <v>6</v>
      </c>
      <c r="E124" s="16">
        <v>-34.325000000000003</v>
      </c>
      <c r="F124" s="16">
        <v>-70.917199999999994</v>
      </c>
      <c r="G124" s="16" t="s">
        <v>243</v>
      </c>
      <c r="H124" s="16" t="s">
        <v>1106</v>
      </c>
      <c r="I124" s="16" t="s">
        <v>1107</v>
      </c>
      <c r="J124" s="16" t="s">
        <v>355</v>
      </c>
      <c r="K124" s="17" t="s">
        <v>319</v>
      </c>
      <c r="L124" s="16" t="s">
        <v>247</v>
      </c>
      <c r="M124" s="55">
        <v>46233</v>
      </c>
      <c r="N124" s="18"/>
      <c r="O124" s="19" t="s">
        <v>428</v>
      </c>
      <c r="P124" s="19" t="s">
        <v>380</v>
      </c>
      <c r="Q124" s="18"/>
      <c r="R124" s="21" t="s">
        <v>1108</v>
      </c>
      <c r="S124" s="21" t="s">
        <v>1109</v>
      </c>
      <c r="T124" s="22">
        <v>151837</v>
      </c>
      <c r="U124" s="23">
        <v>45131</v>
      </c>
      <c r="V124" s="21" t="str">
        <f>IF(U124="","",IF(U124="TBD","TBD",IF(U124="N/A","N/A","W"&amp;TEXT(WEEKNUM(U124,21),"00")&amp;" "&amp;YEAR(U124))))</f>
        <v>W30 2023</v>
      </c>
      <c r="W124" s="23">
        <v>45166</v>
      </c>
      <c r="X124" s="23"/>
      <c r="Y124" s="23" t="str">
        <f>IF(X124="","",IF(X124="TBD","TBD",IF(X124="N/A","N/A","W"&amp;TEXT(WEEKNUM(X124,21),"00")&amp;" "&amp;YEAR(X124))))</f>
        <v/>
      </c>
      <c r="Z124" s="23"/>
      <c r="AA124" s="23">
        <v>45168</v>
      </c>
      <c r="AB124" s="24">
        <f>+IF(Z124="",0,AA124-Z124)</f>
        <v>0</v>
      </c>
      <c r="AC124" s="21" t="s">
        <v>324</v>
      </c>
      <c r="AD124" s="21"/>
      <c r="AE124" s="23">
        <v>45170</v>
      </c>
      <c r="AF124" s="25" t="str">
        <f>IF(AE124="","",IF(AE124="TBD","TBD",IF(AE124="N/A","N/A","W"&amp;TEXT(WEEKNUM(AE124,21),"00")&amp;" "&amp;YEAR(AE124))))</f>
        <v>W35 2023</v>
      </c>
      <c r="AG124" s="21" t="s">
        <v>324</v>
      </c>
      <c r="AH124" s="21"/>
      <c r="AI124" s="23">
        <v>45168</v>
      </c>
      <c r="AJ124" s="25" t="str">
        <f>IF(AI124="","",IF(AI124="TBD","TBD",IF(AI124="N/A","N/A","W"&amp;TEXT(WEEKNUM(AI124,21),"00")&amp;" "&amp;YEAR(AI124))))</f>
        <v>W35 2023</v>
      </c>
      <c r="AK124" s="21" t="s">
        <v>324</v>
      </c>
      <c r="AL124" s="305" t="s">
        <v>1110</v>
      </c>
      <c r="AM124" s="23">
        <v>45803</v>
      </c>
      <c r="AN124" s="25" t="str">
        <f>IF(AM124="","",IF(AM124="TBD","TBD",IF(AM124="N/A","N/A","W"&amp;TEXT(WEEKNUM(AM124,21),"00")&amp;" "&amp;YEAR(AM124))))</f>
        <v>W22 2025</v>
      </c>
      <c r="AO124" s="21" t="s">
        <v>324</v>
      </c>
      <c r="AP124" s="21"/>
      <c r="AQ124" s="23">
        <v>45173</v>
      </c>
      <c r="AR124" s="25" t="str">
        <f>IF(AQ124="","",IF(AQ124="TBD","TBD",IF(AQ124="N/A","N/A","W"&amp;TEXT(WEEKNUM(AQ124,21),"00")&amp;" "&amp;YEAR(AQ124))))</f>
        <v>W36 2023</v>
      </c>
      <c r="AS124" s="21"/>
      <c r="AT124" s="21"/>
      <c r="AU124" s="23"/>
      <c r="AV124" s="25" t="s">
        <v>252</v>
      </c>
      <c r="AW124" s="23">
        <v>45174</v>
      </c>
      <c r="AX124" s="25" t="str">
        <f>IF(AW124="","",IF(AW124="TBD","TBD",IF(AW124="N/A","N/A","W"&amp;TEXT(WEEKNUM(AW124,21),"00")&amp;" "&amp;YEAR(AW124))))</f>
        <v>W36 2023</v>
      </c>
      <c r="AY124" s="21" t="s">
        <v>327</v>
      </c>
      <c r="AZ124" s="21" t="s">
        <v>328</v>
      </c>
      <c r="BA124" s="21" t="s">
        <v>329</v>
      </c>
      <c r="BB124" s="23">
        <v>45800</v>
      </c>
      <c r="BC124" s="23">
        <v>45848</v>
      </c>
      <c r="BD124" s="23">
        <v>45848</v>
      </c>
      <c r="BE124" s="25" t="str">
        <f>IF(BD124="","",IF(BD124="TBD","TBD",IF(BD124="N/A","N/A","W"&amp;TEXT(WEEKNUM(BD124,21),"00")&amp;" "&amp;YEAR(BD124))))</f>
        <v>W28 2025</v>
      </c>
      <c r="BF124" s="23">
        <v>45853</v>
      </c>
      <c r="BG124" s="25" t="str">
        <f>IF(BF124="","",IF(BF124="TBD","TBD",IF(BF124="N/A","N/A","W"&amp;TEXT(WEEKNUM(BF124,21),"00")&amp;" "&amp;YEAR(BF124))))</f>
        <v>W29 2025</v>
      </c>
      <c r="BH124" s="24">
        <f>+IF(BF124="",0,(BF124-BD124))</f>
        <v>5</v>
      </c>
      <c r="BI124" s="26" t="s">
        <v>330</v>
      </c>
      <c r="BJ124" s="43" t="s">
        <v>1111</v>
      </c>
      <c r="BK124" s="27">
        <v>45803</v>
      </c>
      <c r="BL124" s="25" t="str">
        <f>IF(BK124="","",IF(BK124="TBD","TBD",IF(BK124="N/A","N/A","W"&amp;TEXT(WEEKNUM(BK124,21),"00")&amp;" "&amp;YEAR(BK124))))</f>
        <v>W22 2025</v>
      </c>
      <c r="BM124" s="21" t="s">
        <v>330</v>
      </c>
      <c r="BN124" s="40"/>
      <c r="BO124" s="23">
        <v>45853</v>
      </c>
      <c r="BP124" s="25" t="str">
        <f>IF(BO124="","",IF(BO124="TBD","TBD",IF(BO124="N/A","N/A","W"&amp;TEXT(WEEKNUM(BO124,21),"00")&amp;" "&amp;YEAR(BO124))))</f>
        <v>W29 2025</v>
      </c>
      <c r="BQ124" s="26" t="s">
        <v>364</v>
      </c>
      <c r="BR124" s="20" t="s">
        <v>1110</v>
      </c>
      <c r="BS124" s="23">
        <v>45803</v>
      </c>
      <c r="BT124" s="25" t="str">
        <f t="shared" si="25"/>
        <v>W22 2025</v>
      </c>
      <c r="BU124" s="21" t="s">
        <v>330</v>
      </c>
      <c r="BV124" s="41" t="s">
        <v>488</v>
      </c>
      <c r="BW124" s="23">
        <v>45802</v>
      </c>
      <c r="BX124" s="25" t="str">
        <f t="shared" si="26"/>
        <v>W21 2025</v>
      </c>
      <c r="BY124" s="23">
        <v>45853</v>
      </c>
      <c r="BZ124" s="25" t="str">
        <f>IF(BY124="","",IF(BY124="TBD","TBD",IF(BY124="N/A","N/A","W"&amp;TEXT(WEEKNUM(BY124,21),"00")&amp;" "&amp;YEAR(BY124))))</f>
        <v>W29 2025</v>
      </c>
      <c r="CA124" s="124" t="s">
        <v>486</v>
      </c>
      <c r="CB124" s="21" t="s">
        <v>336</v>
      </c>
      <c r="CC124" s="21" t="s">
        <v>336</v>
      </c>
      <c r="CD124" s="21"/>
      <c r="CE124" s="23">
        <v>46037</v>
      </c>
      <c r="CF124" s="23">
        <v>45993</v>
      </c>
      <c r="CG124" s="23">
        <v>46035</v>
      </c>
      <c r="CH124" s="23">
        <v>46036</v>
      </c>
      <c r="CI124" s="25" t="str">
        <f>IF(CH124="","",IF(CH124="TBD","TBD",IF(CH124="N/A","N/A","W"&amp;TEXT(WEEKNUM(CH124,21),"00")&amp;" "&amp;YEAR(CH124))))</f>
        <v>W03 2026</v>
      </c>
      <c r="CJ124" s="23">
        <v>46038</v>
      </c>
      <c r="CK124" s="25" t="str">
        <f>IF(CJ124="","",IF(CJ124="TBD","TBD",IF(CJ124="N/A","N/A","W"&amp;TEXT(WEEKNUM(CJ124,21),"00")&amp;" "&amp;YEAR(CJ124))))</f>
        <v>W03 2026</v>
      </c>
      <c r="CL124" s="24">
        <f>+IF(CJ124="",0,(CJ124-CH124))</f>
        <v>2</v>
      </c>
      <c r="CM124" s="66" t="s">
        <v>421</v>
      </c>
      <c r="CN124" s="54" t="s">
        <v>1112</v>
      </c>
      <c r="CO124" s="23">
        <v>45995</v>
      </c>
      <c r="CP124" s="25" t="str">
        <f>IF(CO124="","",IF(CO124="TBD","TBD",IF(CO124="N/A","N/A","W"&amp;TEXT(WEEKNUM(CO124,21),"00")&amp;" "&amp;YEAR(CO124))))</f>
        <v>W49 2025</v>
      </c>
      <c r="CQ124" s="37" t="s">
        <v>339</v>
      </c>
      <c r="CR124" s="23" t="s">
        <v>1113</v>
      </c>
      <c r="CS124" s="23">
        <v>45672</v>
      </c>
      <c r="CT124" s="25" t="str">
        <f>IF(CS124="","",IF(CS124="TBD","TBD",IF(CS124="N/A","N/A","W"&amp;TEXT(WEEKNUM(CS124,21),"00")&amp;" "&amp;YEAR(CS124))))</f>
        <v>W03 2025</v>
      </c>
      <c r="CU124" s="66" t="s">
        <v>421</v>
      </c>
      <c r="CV124" s="54" t="s">
        <v>1114</v>
      </c>
      <c r="CW124" s="23">
        <v>45994</v>
      </c>
      <c r="CX124" s="25" t="str">
        <f>IF(CW124="","",IF(CW124="TBD","TBD",IF(CW124="N/A","N/A","W"&amp;TEXT(WEEKNUM(CW124,21),"00")&amp;" "&amp;YEAR(CW124))))</f>
        <v>W49 2025</v>
      </c>
      <c r="CY124" s="21" t="s">
        <v>371</v>
      </c>
      <c r="CZ124" s="21" t="s">
        <v>1115</v>
      </c>
      <c r="DA124" s="23">
        <v>46042</v>
      </c>
      <c r="DB124" s="25" t="str">
        <f>IF(DA124="","",IF(DA124="TBD","TBD",IF(DA124="N/A","N/A","W"&amp;TEXT(WEEKNUM(DA124,21),"00")&amp;" "&amp;YEAR(DA124))))</f>
        <v>W04 2026</v>
      </c>
      <c r="DC124" s="23">
        <v>46042</v>
      </c>
      <c r="DD124" s="25" t="str">
        <f>IF(DC124="","",IF(DC124="TBD","TBD",IF(DC124="N/A","N/A","W"&amp;TEXT(WEEKNUM(DC124,21),"00")&amp;" "&amp;YEAR(DC124))))</f>
        <v>W04 2026</v>
      </c>
      <c r="DE124" s="21" t="s">
        <v>373</v>
      </c>
      <c r="DF124" s="23"/>
      <c r="DG124" s="21" t="s">
        <v>259</v>
      </c>
      <c r="DH124" s="18"/>
      <c r="DI124" s="18"/>
      <c r="DJ124" s="18"/>
      <c r="DK124" s="21" t="s">
        <v>260</v>
      </c>
      <c r="DL124" s="21" t="s">
        <v>261</v>
      </c>
      <c r="DM124" s="21"/>
      <c r="DN124" s="23"/>
      <c r="DO124" s="23"/>
      <c r="DP124" s="23"/>
      <c r="DQ124" s="23" t="s">
        <v>262</v>
      </c>
      <c r="DR124" s="23"/>
      <c r="DS124" s="23"/>
      <c r="DT124" s="23"/>
      <c r="DU124" s="23"/>
      <c r="DV124" s="23"/>
      <c r="DW124" s="23"/>
      <c r="DX124" s="23"/>
      <c r="DY124" s="18"/>
      <c r="DZ124" s="18"/>
      <c r="EA124" s="18">
        <v>4500228792</v>
      </c>
      <c r="EB124" s="21" t="s">
        <v>374</v>
      </c>
      <c r="EC124" s="18"/>
      <c r="ED124" s="18" t="s">
        <v>343</v>
      </c>
      <c r="EE124" s="18"/>
      <c r="EF124" s="55">
        <v>46255</v>
      </c>
      <c r="EG124" s="290" t="s">
        <v>1116</v>
      </c>
      <c r="EH124" s="18"/>
      <c r="EI124" s="18"/>
      <c r="EJ124" s="29" t="str">
        <f>K124&amp;AY124&amp;CA124&amp;DE124&amp;DT124&amp;DW124</f>
        <v>VigenteTSS Aprobado 4GIng Aprobada Con Observaciones 4GAs Built Rechazado 4G</v>
      </c>
    </row>
    <row r="125" spans="1:140" ht="12.95" hidden="1" customHeight="1">
      <c r="A125" s="30" t="str">
        <f>IFERROR(IF(VLOOKUP(B125,SEARCH!A:A,1,0)=B125,"OK",""),"")</f>
        <v/>
      </c>
      <c r="B125" s="31" t="s">
        <v>1117</v>
      </c>
      <c r="C125" s="15" t="s">
        <v>1118</v>
      </c>
      <c r="D125" s="16">
        <v>9</v>
      </c>
      <c r="E125" s="16">
        <v>-39.269500000000001</v>
      </c>
      <c r="F125" s="16">
        <v>-71.949399999999997</v>
      </c>
      <c r="G125" s="16" t="s">
        <v>299</v>
      </c>
      <c r="H125" s="16" t="s">
        <v>1119</v>
      </c>
      <c r="I125" s="16" t="s">
        <v>1120</v>
      </c>
      <c r="J125" s="16" t="s">
        <v>379</v>
      </c>
      <c r="K125" s="17" t="s">
        <v>319</v>
      </c>
      <c r="L125" s="16" t="s">
        <v>247</v>
      </c>
      <c r="M125" s="19">
        <v>1</v>
      </c>
      <c r="N125" s="21"/>
      <c r="O125" s="19" t="s">
        <v>428</v>
      </c>
      <c r="P125" s="19" t="s">
        <v>380</v>
      </c>
      <c r="Q125" s="18"/>
      <c r="R125" s="21" t="s">
        <v>322</v>
      </c>
      <c r="S125" s="21">
        <v>35</v>
      </c>
      <c r="T125" s="22">
        <v>154325</v>
      </c>
      <c r="U125" s="23">
        <v>45131</v>
      </c>
      <c r="V125" s="21" t="str">
        <f>IF(U125="","",IF(U125="TBD","TBD",IF(U125="N/A","N/A","W"&amp;TEXT(WEEKNUM(U125,21),"00")&amp;" "&amp;YEAR(U125))))</f>
        <v>W30 2023</v>
      </c>
      <c r="W125" s="23">
        <v>45166</v>
      </c>
      <c r="X125" s="23"/>
      <c r="Y125" s="23" t="str">
        <f>IF(X125="","",IF(X125="TBD","TBD",IF(X125="N/A","N/A","W"&amp;TEXT(WEEKNUM(X125,21),"00")&amp;" "&amp;YEAR(X125))))</f>
        <v/>
      </c>
      <c r="Z125" s="23"/>
      <c r="AA125" s="23">
        <v>45168</v>
      </c>
      <c r="AB125" s="24">
        <f>+IF(Z125="",0,AA125-Z125)</f>
        <v>0</v>
      </c>
      <c r="AC125" s="21" t="s">
        <v>324</v>
      </c>
      <c r="AD125" s="21"/>
      <c r="AE125" s="23">
        <v>45173</v>
      </c>
      <c r="AF125" s="25" t="str">
        <f>IF(AE125="","",IF(AE125="TBD","TBD",IF(AE125="N/A","N/A","W"&amp;TEXT(WEEKNUM(AE125,21),"00")&amp;" "&amp;YEAR(AE125))))</f>
        <v>W36 2023</v>
      </c>
      <c r="AG125" s="21" t="s">
        <v>324</v>
      </c>
      <c r="AH125" s="21"/>
      <c r="AI125" s="23">
        <v>45168</v>
      </c>
      <c r="AJ125" s="25" t="str">
        <f>IF(AI125="","",IF(AI125="TBD","TBD",IF(AI125="N/A","N/A","W"&amp;TEXT(WEEKNUM(AI125,21),"00")&amp;" "&amp;YEAR(AI125))))</f>
        <v>W35 2023</v>
      </c>
      <c r="AK125" s="21" t="s">
        <v>324</v>
      </c>
      <c r="AL125" s="197"/>
      <c r="AM125" s="23">
        <v>45169</v>
      </c>
      <c r="AN125" s="25" t="str">
        <f>IF(AM125="","",IF(AM125="TBD","TBD",IF(AM125="N/A","N/A","W"&amp;TEXT(WEEKNUM(AM125,21),"00")&amp;" "&amp;YEAR(AM125))))</f>
        <v>W35 2023</v>
      </c>
      <c r="AO125" s="21" t="s">
        <v>324</v>
      </c>
      <c r="AP125" s="21"/>
      <c r="AQ125" s="23">
        <v>45168</v>
      </c>
      <c r="AR125" s="25" t="str">
        <f>IF(AQ125="","",IF(AQ125="TBD","TBD",IF(AQ125="N/A","N/A","W"&amp;TEXT(WEEKNUM(AQ125,21),"00")&amp;" "&amp;YEAR(AQ125))))</f>
        <v>W35 2023</v>
      </c>
      <c r="AS125" s="21"/>
      <c r="AT125" s="21"/>
      <c r="AU125" s="23"/>
      <c r="AV125" s="25" t="s">
        <v>252</v>
      </c>
      <c r="AW125" s="23">
        <v>45177</v>
      </c>
      <c r="AX125" s="25" t="str">
        <f>IF(AW125="","",IF(AW125="TBD","TBD",IF(AW125="N/A","N/A","W"&amp;TEXT(WEEKNUM(AW125,21),"00")&amp;" "&amp;YEAR(AW125))))</f>
        <v>W36 2023</v>
      </c>
      <c r="AY125" s="21" t="s">
        <v>327</v>
      </c>
      <c r="AZ125" s="21" t="s">
        <v>328</v>
      </c>
      <c r="BA125" s="21" t="s">
        <v>329</v>
      </c>
      <c r="BB125" s="23">
        <v>45475</v>
      </c>
      <c r="BC125" s="23"/>
      <c r="BD125" s="23">
        <v>45475</v>
      </c>
      <c r="BE125" s="25" t="str">
        <f>IF(BD125="","",IF(BD125="TBD","TBD",IF(BD125="N/A","N/A","W"&amp;TEXT(WEEKNUM(BD125,21),"00")&amp;" "&amp;YEAR(BD125))))</f>
        <v>W27 2024</v>
      </c>
      <c r="BF125" s="23"/>
      <c r="BG125" s="25" t="str">
        <f>IF(BF125="","",IF(BF125="TBD","TBD",IF(BF125="N/A","N/A","W"&amp;TEXT(WEEKNUM(BF125,21),"00")&amp;" "&amp;YEAR(BF125))))</f>
        <v/>
      </c>
      <c r="BH125" s="24">
        <f>+IF(BF125="",0,(BF125-BD125))</f>
        <v>0</v>
      </c>
      <c r="BI125" s="26" t="s">
        <v>330</v>
      </c>
      <c r="BJ125" s="26" t="s">
        <v>1121</v>
      </c>
      <c r="BK125" s="27">
        <v>45492</v>
      </c>
      <c r="BL125" s="25" t="str">
        <f>IF(BK125="","",IF(BK125="TBD","TBD",IF(BK125="N/A","N/A","W"&amp;TEXT(WEEKNUM(BK125,21),"00")&amp;" "&amp;YEAR(BK125))))</f>
        <v>W29 2024</v>
      </c>
      <c r="BM125" s="21" t="s">
        <v>330</v>
      </c>
      <c r="BN125" s="21" t="s">
        <v>575</v>
      </c>
      <c r="BO125" s="23">
        <v>45518</v>
      </c>
      <c r="BP125" s="25" t="str">
        <f>IF(BO125="","",IF(BO125="TBD","TBD",IF(BO125="N/A","N/A","W"&amp;TEXT(WEEKNUM(BO125,21),"00")&amp;" "&amp;YEAR(BO125))))</f>
        <v>W33 2024</v>
      </c>
      <c r="BQ125" s="21" t="s">
        <v>330</v>
      </c>
      <c r="BR125" s="21" t="s">
        <v>1122</v>
      </c>
      <c r="BS125" s="23">
        <v>45524</v>
      </c>
      <c r="BT125" s="25" t="str">
        <f t="shared" si="25"/>
        <v>W34 2024</v>
      </c>
      <c r="BU125" s="21" t="s">
        <v>330</v>
      </c>
      <c r="BV125" s="21" t="s">
        <v>1123</v>
      </c>
      <c r="BW125" s="23">
        <v>45483</v>
      </c>
      <c r="BX125" s="25" t="str">
        <f t="shared" si="26"/>
        <v>W28 2024</v>
      </c>
      <c r="BY125" s="23">
        <v>45524</v>
      </c>
      <c r="BZ125" s="25" t="str">
        <f>IF(BY125="","",IF(BY125="TBD","TBD",IF(BY125="N/A","N/A","W"&amp;TEXT(WEEKNUM(BY125,21),"00")&amp;" "&amp;YEAR(BY125))))</f>
        <v>W34 2024</v>
      </c>
      <c r="CA125" s="22" t="s">
        <v>335</v>
      </c>
      <c r="CB125" s="21" t="s">
        <v>336</v>
      </c>
      <c r="CC125" s="21" t="s">
        <v>336</v>
      </c>
      <c r="CD125" s="21"/>
      <c r="CE125" s="23"/>
      <c r="CF125" s="23">
        <v>45652</v>
      </c>
      <c r="CG125" s="23"/>
      <c r="CH125" s="23">
        <v>45652</v>
      </c>
      <c r="CI125" s="25" t="str">
        <f>IF(CH125="","",IF(CH125="TBD","TBD",IF(CH125="N/A","N/A","W"&amp;TEXT(WEEKNUM(CH125,21),"00")&amp;" "&amp;YEAR(CH125))))</f>
        <v>W52 2024</v>
      </c>
      <c r="CJ125" s="23">
        <v>45657</v>
      </c>
      <c r="CK125" s="25" t="str">
        <f>IF(CJ125="","",IF(CJ125="TBD","TBD",IF(CJ125="N/A","N/A","W"&amp;TEXT(WEEKNUM(CJ125,21),"00")&amp;" "&amp;YEAR(CJ125))))</f>
        <v>W01 2024</v>
      </c>
      <c r="CL125" s="24">
        <f>+IF(CJ125="",0,(CJ125-CH125))</f>
        <v>5</v>
      </c>
      <c r="CM125" s="21" t="s">
        <v>339</v>
      </c>
      <c r="CN125" s="21" t="s">
        <v>1124</v>
      </c>
      <c r="CO125" s="23">
        <v>45652</v>
      </c>
      <c r="CP125" s="25" t="str">
        <f>IF(CO125="","",IF(CO125="TBD","TBD",IF(CO125="N/A","N/A","W"&amp;TEXT(WEEKNUM(CO125,21),"00")&amp;" "&amp;YEAR(CO125))))</f>
        <v>W52 2024</v>
      </c>
      <c r="CQ125" s="23" t="s">
        <v>339</v>
      </c>
      <c r="CR125" s="23"/>
      <c r="CS125" s="23">
        <v>45659</v>
      </c>
      <c r="CT125" s="25" t="str">
        <f>IF(CS125="","",IF(CS125="TBD","TBD",IF(CS125="N/A","N/A","W"&amp;TEXT(WEEKNUM(CS125,21),"00")&amp;" "&amp;YEAR(CS125))))</f>
        <v>W01 2025</v>
      </c>
      <c r="CU125" s="21" t="s">
        <v>339</v>
      </c>
      <c r="CV125" s="21"/>
      <c r="CW125" s="23">
        <v>46021</v>
      </c>
      <c r="CX125" s="25" t="str">
        <f>IF(CW125="","",IF(CW125="TBD","TBD",IF(CW125="N/A","N/A","W"&amp;TEXT(WEEKNUM(CW125,21),"00")&amp;" "&amp;YEAR(CW125))))</f>
        <v>W01 2025</v>
      </c>
      <c r="CY125" s="21" t="s">
        <v>388</v>
      </c>
      <c r="CZ125" s="21" t="s">
        <v>1125</v>
      </c>
      <c r="DA125" s="23">
        <v>46021</v>
      </c>
      <c r="DB125" s="25" t="str">
        <f>IF(DA125="","",IF(DA125="TBD","TBD",IF(DA125="N/A","N/A","W"&amp;TEXT(WEEKNUM(DA125,21),"00")&amp;" "&amp;YEAR(DA125))))</f>
        <v>W01 2025</v>
      </c>
      <c r="DC125" s="23">
        <v>45662</v>
      </c>
      <c r="DD125" s="25" t="str">
        <f>IF(DC125="","",IF(DC125="TBD","TBD",IF(DC125="N/A","N/A","W"&amp;TEXT(WEEKNUM(DC125,21),"00")&amp;" "&amp;YEAR(DC125))))</f>
        <v>W01 2025</v>
      </c>
      <c r="DE125" s="21" t="s">
        <v>392</v>
      </c>
      <c r="DF125" s="23"/>
      <c r="DG125" s="21" t="s">
        <v>259</v>
      </c>
      <c r="DH125" s="21">
        <v>0</v>
      </c>
      <c r="DI125" s="18"/>
      <c r="DJ125" s="18"/>
      <c r="DK125" s="21" t="s">
        <v>260</v>
      </c>
      <c r="DL125" s="21" t="s">
        <v>341</v>
      </c>
      <c r="DM125" s="21"/>
      <c r="DN125" s="23">
        <v>45707</v>
      </c>
      <c r="DO125" s="23">
        <v>45707</v>
      </c>
      <c r="DP125" s="23"/>
      <c r="DQ125" s="23" t="s">
        <v>262</v>
      </c>
      <c r="DR125" s="23"/>
      <c r="DS125" s="23">
        <v>45730</v>
      </c>
      <c r="DT125" s="23" t="s">
        <v>502</v>
      </c>
      <c r="DU125" s="23"/>
      <c r="DV125" s="23">
        <v>45730</v>
      </c>
      <c r="DW125" s="23" t="s">
        <v>342</v>
      </c>
      <c r="DX125" s="23"/>
      <c r="DY125" s="18"/>
      <c r="DZ125" s="18" t="s">
        <v>503</v>
      </c>
      <c r="EA125" s="18" t="s">
        <v>504</v>
      </c>
      <c r="EB125" s="21" t="s">
        <v>41</v>
      </c>
      <c r="EC125" s="18" t="s">
        <v>234</v>
      </c>
      <c r="ED125" s="18"/>
      <c r="EE125" s="18"/>
      <c r="EF125" s="55"/>
      <c r="EG125" s="55"/>
      <c r="EH125" s="18"/>
      <c r="EI125" s="18">
        <v>0</v>
      </c>
      <c r="EJ125" s="29" t="str">
        <f>K125&amp;AY125&amp;CA125&amp;DE125&amp;DT125&amp;DW125</f>
        <v>VigenteTSS Aprobado 4GIng Aprobada 4GAs Built Aprobado con Observaciones 4GIntegradoOn Air</v>
      </c>
    </row>
    <row r="126" spans="1:140" ht="12.95" hidden="1" customHeight="1">
      <c r="A126" s="30" t="str">
        <f>IFERROR(IF(VLOOKUP(B126,SEARCH!A:A,1,0)=B126,"OK",""),"")</f>
        <v/>
      </c>
      <c r="B126" s="31" t="s">
        <v>1126</v>
      </c>
      <c r="C126" s="15" t="s">
        <v>1127</v>
      </c>
      <c r="D126" s="16">
        <v>9</v>
      </c>
      <c r="E126" s="16">
        <v>-38.235399999999998</v>
      </c>
      <c r="F126" s="16">
        <v>-72.354299999999995</v>
      </c>
      <c r="G126" s="16" t="s">
        <v>299</v>
      </c>
      <c r="H126" s="16" t="s">
        <v>692</v>
      </c>
      <c r="I126" s="16" t="s">
        <v>1128</v>
      </c>
      <c r="J126" s="16" t="s">
        <v>3</v>
      </c>
      <c r="K126" s="16" t="s">
        <v>3</v>
      </c>
      <c r="L126" s="16" t="s">
        <v>247</v>
      </c>
      <c r="M126" s="103"/>
      <c r="N126" s="18"/>
      <c r="O126" s="19" t="s">
        <v>428</v>
      </c>
      <c r="P126" s="19" t="s">
        <v>380</v>
      </c>
      <c r="Q126" s="18"/>
      <c r="R126" s="21" t="s">
        <v>322</v>
      </c>
      <c r="S126" s="21" t="s">
        <v>1062</v>
      </c>
      <c r="T126" s="22">
        <v>151630</v>
      </c>
      <c r="U126" s="23">
        <v>45131</v>
      </c>
      <c r="V126" s="21" t="str">
        <f>IF(U126="","",IF(U126="TBD","TBD",IF(U126="N/A","N/A","W"&amp;TEXT(WEEKNUM(U126,21),"00")&amp;" "&amp;YEAR(U126))))</f>
        <v>W30 2023</v>
      </c>
      <c r="W126" s="23">
        <v>45166</v>
      </c>
      <c r="X126" s="23"/>
      <c r="Y126" s="23" t="str">
        <f>IF(X126="","",IF(X126="TBD","TBD",IF(X126="N/A","N/A","W"&amp;TEXT(WEEKNUM(X126,21),"00")&amp;" "&amp;YEAR(X126))))</f>
        <v/>
      </c>
      <c r="Z126" s="23"/>
      <c r="AA126" s="23">
        <v>45168</v>
      </c>
      <c r="AB126" s="24">
        <f>+IF(Z126="",0,AA126-Z126)</f>
        <v>0</v>
      </c>
      <c r="AC126" s="21" t="s">
        <v>324</v>
      </c>
      <c r="AD126" s="21"/>
      <c r="AE126" s="23">
        <v>45173</v>
      </c>
      <c r="AF126" s="25" t="str">
        <f>IF(AE126="","",IF(AE126="TBD","TBD",IF(AE126="N/A","N/A","W"&amp;TEXT(WEEKNUM(AE126,21),"00")&amp;" "&amp;YEAR(AE126))))</f>
        <v>W36 2023</v>
      </c>
      <c r="AG126" s="21" t="s">
        <v>324</v>
      </c>
      <c r="AH126" s="21"/>
      <c r="AI126" s="23">
        <v>45168</v>
      </c>
      <c r="AJ126" s="25" t="str">
        <f>IF(AI126="","",IF(AI126="TBD","TBD",IF(AI126="N/A","N/A","W"&amp;TEXT(WEEKNUM(AI126,21),"00")&amp;" "&amp;YEAR(AI126))))</f>
        <v>W35 2023</v>
      </c>
      <c r="AK126" s="21" t="s">
        <v>324</v>
      </c>
      <c r="AL126" s="197"/>
      <c r="AM126" s="23">
        <v>45169</v>
      </c>
      <c r="AN126" s="25" t="str">
        <f>IF(AM126="","",IF(AM126="TBD","TBD",IF(AM126="N/A","N/A","W"&amp;TEXT(WEEKNUM(AM126,21),"00")&amp;" "&amp;YEAR(AM126))))</f>
        <v>W35 2023</v>
      </c>
      <c r="AO126" s="21" t="s">
        <v>324</v>
      </c>
      <c r="AP126" s="21"/>
      <c r="AQ126" s="23">
        <v>45168</v>
      </c>
      <c r="AR126" s="25" t="str">
        <f>IF(AQ126="","",IF(AQ126="TBD","TBD",IF(AQ126="N/A","N/A","W"&amp;TEXT(WEEKNUM(AQ126,21),"00")&amp;" "&amp;YEAR(AQ126))))</f>
        <v>W35 2023</v>
      </c>
      <c r="AS126" s="21"/>
      <c r="AT126" s="21"/>
      <c r="AU126" s="23"/>
      <c r="AV126" s="25" t="s">
        <v>252</v>
      </c>
      <c r="AW126" s="23">
        <v>45177</v>
      </c>
      <c r="AX126" s="25" t="str">
        <f>IF(AW126="","",IF(AW126="TBD","TBD",IF(AW126="N/A","N/A","W"&amp;TEXT(WEEKNUM(AW126,21),"00")&amp;" "&amp;YEAR(AW126))))</f>
        <v>W36 2023</v>
      </c>
      <c r="AY126" s="21" t="s">
        <v>327</v>
      </c>
      <c r="AZ126" s="21" t="s">
        <v>328</v>
      </c>
      <c r="BA126" s="21" t="s">
        <v>255</v>
      </c>
      <c r="BB126" s="23"/>
      <c r="BC126" s="23"/>
      <c r="BD126" s="23"/>
      <c r="BE126" s="25" t="str">
        <f>IF(BD126="","",IF(BD126="TBD","TBD",IF(BD126="N/A","N/A","W"&amp;TEXT(WEEKNUM(BD126,21),"00")&amp;" "&amp;YEAR(BD126))))</f>
        <v/>
      </c>
      <c r="BF126" s="23"/>
      <c r="BG126" s="25" t="str">
        <f>IF(BF126="","",IF(BF126="TBD","TBD",IF(BF126="N/A","N/A","W"&amp;TEXT(WEEKNUM(BF126,21),"00")&amp;" "&amp;YEAR(BF126))))</f>
        <v/>
      </c>
      <c r="BH126" s="24">
        <f>+IF(BF126="",0,(BF126-BD126))</f>
        <v>0</v>
      </c>
      <c r="BI126" s="26" t="s">
        <v>256</v>
      </c>
      <c r="BJ126" s="26"/>
      <c r="BK126" s="27"/>
      <c r="BL126" s="25" t="str">
        <f>IF(BK126="","",IF(BK126="TBD","TBD",IF(BK126="N/A","N/A","W"&amp;TEXT(WEEKNUM(BK126,21),"00")&amp;" "&amp;YEAR(BK126))))</f>
        <v/>
      </c>
      <c r="BM126" s="21" t="s">
        <v>256</v>
      </c>
      <c r="BN126" s="21"/>
      <c r="BO126" s="23"/>
      <c r="BP126" s="25" t="str">
        <f>IF(BO126="","",IF(BO126="TBD","TBD",IF(BO126="N/A","N/A","W"&amp;TEXT(WEEKNUM(BO126,21),"00")&amp;" "&amp;YEAR(BO126))))</f>
        <v/>
      </c>
      <c r="BQ126" s="21" t="s">
        <v>256</v>
      </c>
      <c r="BR126" s="21"/>
      <c r="BS126" s="23"/>
      <c r="BT126" s="25" t="str">
        <f t="shared" si="25"/>
        <v/>
      </c>
      <c r="BU126" s="21" t="s">
        <v>256</v>
      </c>
      <c r="BV126" s="21"/>
      <c r="BW126" s="23"/>
      <c r="BX126" s="25" t="str">
        <f t="shared" si="26"/>
        <v/>
      </c>
      <c r="BY126" s="23"/>
      <c r="BZ126" s="25" t="str">
        <f>IF(BY126="","",IF(BY126="TBD","TBD",IF(BY126="N/A","N/A","W"&amp;TEXT(WEEKNUM(BY126,21),"00")&amp;" "&amp;YEAR(BY126))))</f>
        <v/>
      </c>
      <c r="CA126" s="21" t="s">
        <v>257</v>
      </c>
      <c r="CB126" s="21" t="s">
        <v>349</v>
      </c>
      <c r="CC126" s="21" t="s">
        <v>350</v>
      </c>
      <c r="CD126" s="21"/>
      <c r="CE126" s="23"/>
      <c r="CF126" s="23"/>
      <c r="CG126" s="23"/>
      <c r="CH126" s="23"/>
      <c r="CI126" s="25" t="str">
        <f>IF(CH126="","",IF(CH126="TBD","TBD",IF(CH126="N/A","N/A","W"&amp;TEXT(WEEKNUM(CH126,21),"00")&amp;" "&amp;YEAR(CH126))))</f>
        <v/>
      </c>
      <c r="CJ126" s="23"/>
      <c r="CK126" s="25" t="str">
        <f>IF(CJ126="","",IF(CJ126="TBD","TBD",IF(CJ126="N/A","N/A","W"&amp;TEXT(WEEKNUM(CJ126,21),"00")&amp;" "&amp;YEAR(CJ126))))</f>
        <v/>
      </c>
      <c r="CL126" s="24">
        <f>+IF(CJ126="",0,(CJ126-CH126))</f>
        <v>0</v>
      </c>
      <c r="CM126" s="21" t="s">
        <v>258</v>
      </c>
      <c r="CN126" s="21"/>
      <c r="CO126" s="23"/>
      <c r="CP126" s="25" t="str">
        <f>IF(CO126="","",IF(CO126="TBD","TBD",IF(CO126="N/A","N/A","W"&amp;TEXT(WEEKNUM(CO126,21),"00")&amp;" "&amp;YEAR(CO126))))</f>
        <v/>
      </c>
      <c r="CQ126" s="23" t="s">
        <v>258</v>
      </c>
      <c r="CR126" s="23"/>
      <c r="CS126" s="23"/>
      <c r="CT126" s="25" t="str">
        <f>IF(CS126="","",IF(CS126="TBD","TBD",IF(CS126="N/A","N/A","W"&amp;TEXT(WEEKNUM(CS126,21),"00")&amp;" "&amp;YEAR(CS126))))</f>
        <v/>
      </c>
      <c r="CU126" s="21" t="s">
        <v>258</v>
      </c>
      <c r="CV126" s="21"/>
      <c r="CW126" s="23"/>
      <c r="CX126" s="25" t="str">
        <f>IF(CW126="","",IF(CW126="TBD","TBD",IF(CW126="N/A","N/A","W"&amp;TEXT(WEEKNUM(CW126,21),"00")&amp;" "&amp;YEAR(CW126))))</f>
        <v/>
      </c>
      <c r="CY126" s="21" t="s">
        <v>258</v>
      </c>
      <c r="CZ126" s="21"/>
      <c r="DA126" s="23"/>
      <c r="DB126" s="25" t="str">
        <f>IF(DA126="","",IF(DA126="TBD","TBD",IF(DA126="N/A","N/A","W"&amp;TEXT(WEEKNUM(DA126,21),"00")&amp;" "&amp;YEAR(DA126))))</f>
        <v/>
      </c>
      <c r="DC126" s="23"/>
      <c r="DD126" s="25" t="str">
        <f>IF(DC126="","",IF(DC126="TBD","TBD",IF(DC126="N/A","N/A","W"&amp;TEXT(WEEKNUM(DC126,21),"00")&amp;" "&amp;YEAR(DC126))))</f>
        <v/>
      </c>
      <c r="DE126" s="21" t="s">
        <v>258</v>
      </c>
      <c r="DF126" s="23"/>
      <c r="DG126" s="21" t="s">
        <v>259</v>
      </c>
      <c r="DH126" s="18"/>
      <c r="DI126" s="18"/>
      <c r="DJ126" s="18"/>
      <c r="DK126" s="21" t="s">
        <v>260</v>
      </c>
      <c r="DL126" s="21" t="s">
        <v>275</v>
      </c>
      <c r="DM126" s="21"/>
      <c r="DN126" s="23"/>
      <c r="DO126" s="23"/>
      <c r="DP126" s="23"/>
      <c r="DQ126" s="23" t="s">
        <v>262</v>
      </c>
      <c r="DR126" s="23"/>
      <c r="DS126" s="23"/>
      <c r="DT126" s="23"/>
      <c r="DU126" s="23"/>
      <c r="DV126" s="23"/>
      <c r="DW126" s="23"/>
      <c r="DX126" s="23"/>
      <c r="DY126" s="18"/>
      <c r="DZ126" s="18"/>
      <c r="EA126" s="18"/>
      <c r="EB126" s="21" t="s">
        <v>34</v>
      </c>
      <c r="EC126" s="18"/>
      <c r="ED126" s="18"/>
      <c r="EE126" s="18"/>
      <c r="EF126" s="55"/>
      <c r="EG126" s="55"/>
      <c r="EH126" s="18"/>
      <c r="EI126" s="18">
        <v>0</v>
      </c>
      <c r="EJ126" s="29" t="str">
        <f>K126&amp;AY126&amp;CA126&amp;DE126&amp;DT126&amp;DW126</f>
        <v>No VigenteTSS Aprobado 4GIng No Recibida 4GAs Built No Recibido</v>
      </c>
    </row>
    <row r="127" spans="1:140" ht="12.95" hidden="1" customHeight="1">
      <c r="A127" s="30" t="str">
        <f>IFERROR(IF(VLOOKUP(B127,SEARCH!A:A,1,0)=B127,"OK",""),"")</f>
        <v/>
      </c>
      <c r="B127" s="31" t="s">
        <v>1129</v>
      </c>
      <c r="C127" s="15" t="s">
        <v>1130</v>
      </c>
      <c r="D127" s="16">
        <v>13</v>
      </c>
      <c r="E127" s="16">
        <v>-33.392000000000003</v>
      </c>
      <c r="F127" s="16">
        <v>-70.774900000000002</v>
      </c>
      <c r="G127" s="16" t="s">
        <v>270</v>
      </c>
      <c r="H127" s="16" t="s">
        <v>1131</v>
      </c>
      <c r="I127" s="16" t="s">
        <v>1132</v>
      </c>
      <c r="J127" s="16" t="s">
        <v>379</v>
      </c>
      <c r="K127" s="17" t="s">
        <v>319</v>
      </c>
      <c r="L127" s="16" t="s">
        <v>247</v>
      </c>
      <c r="M127" s="19" t="s">
        <v>320</v>
      </c>
      <c r="N127" s="21"/>
      <c r="O127" s="19" t="s">
        <v>428</v>
      </c>
      <c r="P127" s="19" t="s">
        <v>380</v>
      </c>
      <c r="Q127" s="18"/>
      <c r="R127" s="21" t="s">
        <v>322</v>
      </c>
      <c r="S127" s="21">
        <v>21</v>
      </c>
      <c r="T127" s="22">
        <v>152369</v>
      </c>
      <c r="U127" s="23">
        <v>45131</v>
      </c>
      <c r="V127" s="21" t="str">
        <f>IF(U127="","",IF(U127="TBD","TBD",IF(U127="N/A","N/A","W"&amp;TEXT(WEEKNUM(U127,21),"00")&amp;" "&amp;YEAR(U127))))</f>
        <v>W30 2023</v>
      </c>
      <c r="W127" s="23">
        <v>44994</v>
      </c>
      <c r="X127" s="23"/>
      <c r="Y127" s="23" t="str">
        <f>IF(X127="","",IF(X127="TBD","TBD",IF(X127="N/A","N/A","W"&amp;TEXT(WEEKNUM(X127,21),"00")&amp;" "&amp;YEAR(X127))))</f>
        <v/>
      </c>
      <c r="Z127" s="23"/>
      <c r="AA127" s="23"/>
      <c r="AB127" s="24">
        <f>+IF(Z127="",0,AA127-Z127)</f>
        <v>0</v>
      </c>
      <c r="AC127" s="21" t="s">
        <v>324</v>
      </c>
      <c r="AD127" s="21">
        <v>0</v>
      </c>
      <c r="AE127" s="23">
        <v>45043</v>
      </c>
      <c r="AF127" s="25" t="str">
        <f>IF(AE127="","",IF(AE127="TBD","TBD",IF(AE127="N/A","N/A","W"&amp;TEXT(WEEKNUM(AE127,21),"00")&amp;" "&amp;YEAR(AE127))))</f>
        <v>W17 2023</v>
      </c>
      <c r="AG127" s="21" t="s">
        <v>324</v>
      </c>
      <c r="AH127" s="21"/>
      <c r="AI127" s="23">
        <v>45044</v>
      </c>
      <c r="AJ127" s="25" t="str">
        <f>IF(AI127="","",IF(AI127="TBD","TBD",IF(AI127="N/A","N/A","W"&amp;TEXT(WEEKNUM(AI127,21),"00")&amp;" "&amp;YEAR(AI127))))</f>
        <v>W17 2023</v>
      </c>
      <c r="AK127" s="21" t="s">
        <v>324</v>
      </c>
      <c r="AL127" s="197"/>
      <c r="AM127" s="23">
        <v>45042</v>
      </c>
      <c r="AN127" s="25" t="str">
        <f>IF(AM127="","",IF(AM127="TBD","TBD",IF(AM127="N/A","N/A","W"&amp;TEXT(WEEKNUM(AM127,21),"00")&amp;" "&amp;YEAR(AM127))))</f>
        <v>W17 2023</v>
      </c>
      <c r="AO127" s="21" t="s">
        <v>324</v>
      </c>
      <c r="AP127" s="21" t="s">
        <v>1133</v>
      </c>
      <c r="AQ127" s="23">
        <v>45127</v>
      </c>
      <c r="AR127" s="25" t="str">
        <f>IF(AQ127="","",IF(AQ127="TBD","TBD",IF(AQ127="N/A","N/A","W"&amp;TEXT(WEEKNUM(AQ127,21),"00")&amp;" "&amp;YEAR(AQ127))))</f>
        <v>W29 2023</v>
      </c>
      <c r="AS127" s="21"/>
      <c r="AT127" s="21"/>
      <c r="AU127" s="23"/>
      <c r="AV127" s="25" t="s">
        <v>252</v>
      </c>
      <c r="AW127" s="23">
        <v>45044</v>
      </c>
      <c r="AX127" s="25" t="str">
        <f>IF(AW127="","",IF(AW127="TBD","TBD",IF(AW127="N/A","N/A","W"&amp;TEXT(WEEKNUM(AW127,21),"00")&amp;" "&amp;YEAR(AW127))))</f>
        <v>W17 2023</v>
      </c>
      <c r="AY127" s="21" t="s">
        <v>327</v>
      </c>
      <c r="AZ127" s="21" t="s">
        <v>328</v>
      </c>
      <c r="BA127" s="21" t="s">
        <v>329</v>
      </c>
      <c r="BB127" s="23">
        <v>45446</v>
      </c>
      <c r="BC127" s="23"/>
      <c r="BD127" s="23">
        <v>45446</v>
      </c>
      <c r="BE127" s="25" t="str">
        <f>IF(BD127="","",IF(BD127="TBD","TBD",IF(BD127="N/A","N/A","W"&amp;TEXT(WEEKNUM(BD127,21),"00")&amp;" "&amp;YEAR(BD127))))</f>
        <v>W23 2024</v>
      </c>
      <c r="BF127" s="23"/>
      <c r="BG127" s="25" t="str">
        <f>IF(BF127="","",IF(BF127="TBD","TBD",IF(BF127="N/A","N/A","W"&amp;TEXT(WEEKNUM(BF127,21),"00")&amp;" "&amp;YEAR(BF127))))</f>
        <v/>
      </c>
      <c r="BH127" s="24">
        <f>+IF(BF127="",0,(BF127-BD127))</f>
        <v>0</v>
      </c>
      <c r="BI127" s="26" t="s">
        <v>330</v>
      </c>
      <c r="BJ127" s="26" t="s">
        <v>1134</v>
      </c>
      <c r="BK127" s="27">
        <v>45461</v>
      </c>
      <c r="BL127" s="25" t="str">
        <f>IF(BK127="","",IF(BK127="TBD","TBD",IF(BK127="N/A","N/A","W"&amp;TEXT(WEEKNUM(BK127,21),"00")&amp;" "&amp;YEAR(BK127))))</f>
        <v>W25 2024</v>
      </c>
      <c r="BM127" s="21" t="s">
        <v>330</v>
      </c>
      <c r="BN127" s="21" t="s">
        <v>566</v>
      </c>
      <c r="BO127" s="23">
        <v>45475</v>
      </c>
      <c r="BP127" s="25" t="str">
        <f>IF(BO127="","",IF(BO127="TBD","TBD",IF(BO127="N/A","N/A","W"&amp;TEXT(WEEKNUM(BO127,21),"00")&amp;" "&amp;YEAR(BO127))))</f>
        <v>W27 2024</v>
      </c>
      <c r="BQ127" s="21" t="s">
        <v>330</v>
      </c>
      <c r="BR127" s="21"/>
      <c r="BS127" s="23">
        <v>45464</v>
      </c>
      <c r="BT127" s="25" t="str">
        <f t="shared" si="25"/>
        <v>W25 2024</v>
      </c>
      <c r="BU127" s="21" t="s">
        <v>330</v>
      </c>
      <c r="BV127" s="21" t="s">
        <v>1135</v>
      </c>
      <c r="BW127" s="23">
        <v>45461</v>
      </c>
      <c r="BX127" s="25" t="str">
        <f t="shared" si="26"/>
        <v>W25 2024</v>
      </c>
      <c r="BY127" s="23">
        <v>45474</v>
      </c>
      <c r="BZ127" s="25" t="str">
        <f>IF(BY127="","",IF(BY127="TBD","TBD",IF(BY127="N/A","N/A","W"&amp;TEXT(WEEKNUM(BY127,21),"00")&amp;" "&amp;YEAR(BY127))))</f>
        <v>W27 2024</v>
      </c>
      <c r="CA127" s="22" t="s">
        <v>335</v>
      </c>
      <c r="CB127" s="21" t="s">
        <v>336</v>
      </c>
      <c r="CC127" s="21" t="s">
        <v>336</v>
      </c>
      <c r="CD127" s="21"/>
      <c r="CE127" s="23"/>
      <c r="CF127" s="23"/>
      <c r="CG127" s="23"/>
      <c r="CH127" s="23"/>
      <c r="CI127" s="25" t="str">
        <f>IF(CH127="","",IF(CH127="TBD","TBD",IF(CH127="N/A","N/A","W"&amp;TEXT(WEEKNUM(CH127,21),"00")&amp;" "&amp;YEAR(CH127))))</f>
        <v/>
      </c>
      <c r="CJ127" s="23"/>
      <c r="CK127" s="25" t="str">
        <f>IF(CJ127="","",IF(CJ127="TBD","TBD",IF(CJ127="N/A","N/A","W"&amp;TEXT(WEEKNUM(CJ127,21),"00")&amp;" "&amp;YEAR(CJ127))))</f>
        <v/>
      </c>
      <c r="CL127" s="24">
        <f>+IF(CJ127="",0,(CJ127-CH127))</f>
        <v>0</v>
      </c>
      <c r="CM127" s="21" t="s">
        <v>388</v>
      </c>
      <c r="CN127" s="21" t="s">
        <v>1136</v>
      </c>
      <c r="CO127" s="23">
        <v>45569</v>
      </c>
      <c r="CP127" s="25" t="str">
        <f>IF(CO127="","",IF(CO127="TBD","TBD",IF(CO127="N/A","N/A","W"&amp;TEXT(WEEKNUM(CO127,21),"00")&amp;" "&amp;YEAR(CO127))))</f>
        <v>W40 2024</v>
      </c>
      <c r="CQ127" s="23" t="s">
        <v>388</v>
      </c>
      <c r="CR127" s="23" t="s">
        <v>1137</v>
      </c>
      <c r="CS127" s="23">
        <v>45573</v>
      </c>
      <c r="CT127" s="25" t="str">
        <f>IF(CS127="","",IF(CS127="TBD","TBD",IF(CS127="N/A","N/A","W"&amp;TEXT(WEEKNUM(CS127,21),"00")&amp;" "&amp;YEAR(CS127))))</f>
        <v>W41 2024</v>
      </c>
      <c r="CU127" s="21" t="s">
        <v>339</v>
      </c>
      <c r="CV127" s="21"/>
      <c r="CW127" s="23">
        <v>45569</v>
      </c>
      <c r="CX127" s="25" t="str">
        <f>IF(CW127="","",IF(CW127="TBD","TBD",IF(CW127="N/A","N/A","W"&amp;TEXT(WEEKNUM(CW127,21),"00")&amp;" "&amp;YEAR(CW127))))</f>
        <v>W40 2024</v>
      </c>
      <c r="CY127" s="21" t="s">
        <v>388</v>
      </c>
      <c r="CZ127" s="21" t="s">
        <v>1138</v>
      </c>
      <c r="DA127" s="23">
        <v>45569</v>
      </c>
      <c r="DB127" s="25" t="str">
        <f>IF(DA127="","",IF(DA127="TBD","TBD",IF(DA127="N/A","N/A","W"&amp;TEXT(WEEKNUM(DA127,21),"00")&amp;" "&amp;YEAR(DA127))))</f>
        <v>W40 2024</v>
      </c>
      <c r="DC127" s="23">
        <v>45581</v>
      </c>
      <c r="DD127" s="25" t="str">
        <f>IF(DC127="","",IF(DC127="TBD","TBD",IF(DC127="N/A","N/A","W"&amp;TEXT(WEEKNUM(DC127,21),"00")&amp;" "&amp;YEAR(DC127))))</f>
        <v>W42 2024</v>
      </c>
      <c r="DE127" s="21" t="s">
        <v>392</v>
      </c>
      <c r="DF127" s="23"/>
      <c r="DG127" s="21" t="s">
        <v>259</v>
      </c>
      <c r="DH127" s="21">
        <v>0</v>
      </c>
      <c r="DI127" s="18"/>
      <c r="DJ127" s="18"/>
      <c r="DK127" s="21" t="s">
        <v>260</v>
      </c>
      <c r="DL127" s="21" t="s">
        <v>341</v>
      </c>
      <c r="DM127" s="21"/>
      <c r="DN127" s="23">
        <v>45673</v>
      </c>
      <c r="DO127" s="23">
        <v>45673</v>
      </c>
      <c r="DP127" s="23"/>
      <c r="DQ127" s="23" t="s">
        <v>276</v>
      </c>
      <c r="DR127" s="23"/>
      <c r="DS127" s="23">
        <v>45681</v>
      </c>
      <c r="DT127" s="23" t="s">
        <v>502</v>
      </c>
      <c r="DU127" s="23"/>
      <c r="DV127" s="23">
        <v>45684</v>
      </c>
      <c r="DW127" s="23" t="s">
        <v>342</v>
      </c>
      <c r="DX127" s="23"/>
      <c r="DY127" s="18"/>
      <c r="DZ127" s="18" t="s">
        <v>503</v>
      </c>
      <c r="EA127" s="18" t="s">
        <v>504</v>
      </c>
      <c r="EB127" s="21" t="s">
        <v>49</v>
      </c>
      <c r="EC127" s="18" t="s">
        <v>234</v>
      </c>
      <c r="ED127" s="18"/>
      <c r="EE127" s="18"/>
      <c r="EF127" s="55"/>
      <c r="EG127" s="55"/>
      <c r="EH127" s="18"/>
      <c r="EI127" s="18">
        <v>0</v>
      </c>
      <c r="EJ127" s="29" t="str">
        <f>K127&amp;AY127&amp;CA127&amp;DE127&amp;DT127&amp;DW127</f>
        <v>VigenteTSS Aprobado 4GIng Aprobada 4GAs Built Aprobado con Observaciones 4GIntegradoOn Air</v>
      </c>
    </row>
    <row r="128" spans="1:140" ht="12.95" hidden="1" customHeight="1">
      <c r="A128" s="30" t="str">
        <f>IFERROR(IF(VLOOKUP(B128,SEARCH!A:A,1,0)=B128,"OK",""),"")</f>
        <v/>
      </c>
      <c r="B128" s="31" t="s">
        <v>1139</v>
      </c>
      <c r="C128" s="15" t="s">
        <v>1140</v>
      </c>
      <c r="D128" s="16">
        <v>13</v>
      </c>
      <c r="E128" s="16">
        <v>-33.664000000000001</v>
      </c>
      <c r="F128" s="16">
        <v>-71.2697</v>
      </c>
      <c r="G128" s="16" t="s">
        <v>270</v>
      </c>
      <c r="H128" s="16" t="s">
        <v>1141</v>
      </c>
      <c r="I128" s="16" t="s">
        <v>1142</v>
      </c>
      <c r="J128" s="16" t="s">
        <v>582</v>
      </c>
      <c r="K128" s="17" t="s">
        <v>319</v>
      </c>
      <c r="L128" s="16" t="s">
        <v>247</v>
      </c>
      <c r="M128" s="103">
        <v>7</v>
      </c>
      <c r="N128" s="18"/>
      <c r="O128" s="19" t="s">
        <v>428</v>
      </c>
      <c r="P128" s="19" t="s">
        <v>380</v>
      </c>
      <c r="Q128" s="18"/>
      <c r="R128" s="21" t="s">
        <v>381</v>
      </c>
      <c r="S128" s="21" t="s">
        <v>1143</v>
      </c>
      <c r="T128" s="22">
        <v>152350</v>
      </c>
      <c r="U128" s="23">
        <v>45131</v>
      </c>
      <c r="V128" s="21" t="str">
        <f>IF(U128="","",IF(U128="TBD","TBD",IF(U128="N/A","N/A","W"&amp;TEXT(WEEKNUM(U128,21),"00")&amp;" "&amp;YEAR(U128))))</f>
        <v>W30 2023</v>
      </c>
      <c r="W128" s="23">
        <v>45156</v>
      </c>
      <c r="X128" s="23"/>
      <c r="Y128" s="23" t="str">
        <f>IF(X128="","",IF(X128="TBD","TBD",IF(X128="N/A","N/A","W"&amp;TEXT(WEEKNUM(X128,21),"00")&amp;" "&amp;YEAR(X128))))</f>
        <v/>
      </c>
      <c r="Z128" s="23">
        <v>45160</v>
      </c>
      <c r="AA128" s="23">
        <v>45163</v>
      </c>
      <c r="AB128" s="24">
        <f>+IF(Z128="",0,AA128-Z128)</f>
        <v>3</v>
      </c>
      <c r="AC128" s="21" t="s">
        <v>324</v>
      </c>
      <c r="AD128" s="21"/>
      <c r="AE128" s="23">
        <v>45173</v>
      </c>
      <c r="AF128" s="25" t="str">
        <f>IF(AE128="","",IF(AE128="TBD","TBD",IF(AE128="N/A","N/A","W"&amp;TEXT(WEEKNUM(AE128,21),"00")&amp;" "&amp;YEAR(AE128))))</f>
        <v>W36 2023</v>
      </c>
      <c r="AG128" s="21" t="s">
        <v>324</v>
      </c>
      <c r="AH128" s="21"/>
      <c r="AI128" s="23">
        <v>45160</v>
      </c>
      <c r="AJ128" s="25" t="str">
        <f>IF(AI128="","",IF(AI128="TBD","TBD",IF(AI128="N/A","N/A","W"&amp;TEXT(WEEKNUM(AI128,21),"00")&amp;" "&amp;YEAR(AI128))))</f>
        <v>W34 2023</v>
      </c>
      <c r="AK128" s="21" t="s">
        <v>324</v>
      </c>
      <c r="AL128" s="197"/>
      <c r="AM128" s="23">
        <v>45159</v>
      </c>
      <c r="AN128" s="25" t="str">
        <f>IF(AM128="","",IF(AM128="TBD","TBD",IF(AM128="N/A","N/A","W"&amp;TEXT(WEEKNUM(AM128,21),"00")&amp;" "&amp;YEAR(AM128))))</f>
        <v>W34 2023</v>
      </c>
      <c r="AO128" s="21" t="s">
        <v>324</v>
      </c>
      <c r="AP128" s="21"/>
      <c r="AQ128" s="23">
        <v>45160</v>
      </c>
      <c r="AR128" s="25" t="str">
        <f>IF(AQ128="","",IF(AQ128="TBD","TBD",IF(AQ128="N/A","N/A","W"&amp;TEXT(WEEKNUM(AQ128,21),"00")&amp;" "&amp;YEAR(AQ128))))</f>
        <v>W34 2023</v>
      </c>
      <c r="AS128" s="21"/>
      <c r="AT128" s="21"/>
      <c r="AU128" s="23"/>
      <c r="AV128" s="25" t="s">
        <v>252</v>
      </c>
      <c r="AW128" s="23">
        <v>45177</v>
      </c>
      <c r="AX128" s="25" t="str">
        <f>IF(AW128="","",IF(AW128="TBD","TBD",IF(AW128="N/A","N/A","W"&amp;TEXT(WEEKNUM(AW128,21),"00")&amp;" "&amp;YEAR(AW128))))</f>
        <v>W36 2023</v>
      </c>
      <c r="AY128" s="21" t="s">
        <v>327</v>
      </c>
      <c r="AZ128" s="21" t="s">
        <v>328</v>
      </c>
      <c r="BA128" s="21" t="s">
        <v>329</v>
      </c>
      <c r="BB128" s="23"/>
      <c r="BC128" s="23"/>
      <c r="BD128" s="23"/>
      <c r="BE128" s="25" t="str">
        <f>IF(BD128="","",IF(BD128="TBD","TBD",IF(BD128="N/A","N/A","W"&amp;TEXT(WEEKNUM(BD128,21),"00")&amp;" "&amp;YEAR(BD128))))</f>
        <v/>
      </c>
      <c r="BF128" s="23"/>
      <c r="BG128" s="25" t="str">
        <f>IF(BF128="","",IF(BF128="TBD","TBD",IF(BF128="N/A","N/A","W"&amp;TEXT(WEEKNUM(BF128,21),"00")&amp;" "&amp;YEAR(BF128))))</f>
        <v/>
      </c>
      <c r="BH128" s="24">
        <f>+IF(BF128="",0,(BF128-BD128))</f>
        <v>0</v>
      </c>
      <c r="BI128" s="26" t="s">
        <v>330</v>
      </c>
      <c r="BJ128" s="26" t="s">
        <v>1144</v>
      </c>
      <c r="BK128" s="27">
        <v>45617</v>
      </c>
      <c r="BL128" s="25" t="str">
        <f>IF(BK128="","",IF(BK128="TBD","TBD",IF(BK128="N/A","N/A","W"&amp;TEXT(WEEKNUM(BK128,21),"00")&amp;" "&amp;YEAR(BK128))))</f>
        <v>W47 2024</v>
      </c>
      <c r="BM128" s="21" t="s">
        <v>330</v>
      </c>
      <c r="BN128" s="21"/>
      <c r="BO128" s="23">
        <v>45659</v>
      </c>
      <c r="BP128" s="25" t="str">
        <f>IF(BO128="","",IF(BO128="TBD","TBD",IF(BO128="N/A","N/A","W"&amp;TEXT(WEEKNUM(BO128,21),"00")&amp;" "&amp;YEAR(BO128))))</f>
        <v>W01 2025</v>
      </c>
      <c r="BQ128" s="21" t="s">
        <v>330</v>
      </c>
      <c r="BR128" s="21"/>
      <c r="BS128" s="23">
        <v>45622</v>
      </c>
      <c r="BT128" s="25" t="str">
        <f t="shared" si="25"/>
        <v>W48 2024</v>
      </c>
      <c r="BU128" s="21" t="s">
        <v>330</v>
      </c>
      <c r="BV128" s="21" t="s">
        <v>1145</v>
      </c>
      <c r="BW128" s="23">
        <v>45616</v>
      </c>
      <c r="BX128" s="25" t="str">
        <f t="shared" si="26"/>
        <v>W47 2024</v>
      </c>
      <c r="BY128" s="23">
        <v>45659</v>
      </c>
      <c r="BZ128" s="25" t="str">
        <f>IF(BY128="","",IF(BY128="TBD","TBD",IF(BY128="N/A","N/A","W"&amp;TEXT(WEEKNUM(BY128,21),"00")&amp;" "&amp;YEAR(BY128))))</f>
        <v>W01 2025</v>
      </c>
      <c r="CA128" s="22" t="s">
        <v>335</v>
      </c>
      <c r="CB128" s="21" t="s">
        <v>336</v>
      </c>
      <c r="CC128" s="21" t="s">
        <v>336</v>
      </c>
      <c r="CD128" s="21"/>
      <c r="CE128" s="23" t="s">
        <v>515</v>
      </c>
      <c r="CF128" s="23">
        <v>45687</v>
      </c>
      <c r="CG128" s="23">
        <v>45845</v>
      </c>
      <c r="CH128" s="23">
        <v>45846</v>
      </c>
      <c r="CI128" s="25" t="str">
        <f>IF(CH128="","",IF(CH128="TBD","TBD",IF(CH128="N/A","N/A","W"&amp;TEXT(WEEKNUM(CH128,21),"00")&amp;" "&amp;YEAR(CH128))))</f>
        <v>W28 2025</v>
      </c>
      <c r="CJ128" s="23">
        <v>45848</v>
      </c>
      <c r="CK128" s="25" t="str">
        <f>IF(CJ128="","",IF(CJ128="TBD","TBD",IF(CJ128="N/A","N/A","W"&amp;TEXT(WEEKNUM(CJ128,21),"00")&amp;" "&amp;YEAR(CJ128))))</f>
        <v>W28 2025</v>
      </c>
      <c r="CL128" s="24">
        <f>+IF(CJ128="",0,(CJ128-CH128))</f>
        <v>2</v>
      </c>
      <c r="CM128" s="21" t="s">
        <v>339</v>
      </c>
      <c r="CN128" s="21" t="s">
        <v>587</v>
      </c>
      <c r="CO128" s="23">
        <v>45688</v>
      </c>
      <c r="CP128" s="25" t="str">
        <f>IF(CO128="","",IF(CO128="TBD","TBD",IF(CO128="N/A","N/A","W"&amp;TEXT(WEEKNUM(CO128,21),"00")&amp;" "&amp;YEAR(CO128))))</f>
        <v>W05 2025</v>
      </c>
      <c r="CQ128" s="23" t="s">
        <v>339</v>
      </c>
      <c r="CR128" s="23" t="s">
        <v>399</v>
      </c>
      <c r="CS128" s="23">
        <v>45687</v>
      </c>
      <c r="CT128" s="25" t="str">
        <f>IF(CS128="","",IF(CS128="TBD","TBD",IF(CS128="N/A","N/A","W"&amp;TEXT(WEEKNUM(CS128,21),"00")&amp;" "&amp;YEAR(CS128))))</f>
        <v>W05 2025</v>
      </c>
      <c r="CU128" s="21" t="s">
        <v>339</v>
      </c>
      <c r="CV128" s="21" t="s">
        <v>587</v>
      </c>
      <c r="CW128" s="23">
        <v>45688</v>
      </c>
      <c r="CX128" s="25" t="str">
        <f>IF(CW128="","",IF(CW128="TBD","TBD",IF(CW128="N/A","N/A","W"&amp;TEXT(WEEKNUM(CW128,21),"00")&amp;" "&amp;YEAR(CW128))))</f>
        <v>W05 2025</v>
      </c>
      <c r="CY128" s="21" t="s">
        <v>421</v>
      </c>
      <c r="CZ128" s="20" t="s">
        <v>1146</v>
      </c>
      <c r="DA128" s="23">
        <v>45847</v>
      </c>
      <c r="DB128" s="25" t="str">
        <f>IF(DA128="","",IF(DA128="TBD","TBD",IF(DA128="N/A","N/A","W"&amp;TEXT(WEEKNUM(DA128,21),"00")&amp;" "&amp;YEAR(DA128))))</f>
        <v>W28 2025</v>
      </c>
      <c r="DC128" s="23">
        <v>45847</v>
      </c>
      <c r="DD128" s="25" t="str">
        <f>IF(DC128="","",IF(DC128="TBD","TBD",IF(DC128="N/A","N/A","W"&amp;TEXT(WEEKNUM(DC128,21),"00")&amp;" "&amp;YEAR(DC128))))</f>
        <v>W28 2025</v>
      </c>
      <c r="DE128" s="21" t="s">
        <v>392</v>
      </c>
      <c r="DF128" s="23"/>
      <c r="DG128" s="21" t="s">
        <v>259</v>
      </c>
      <c r="DH128" s="18"/>
      <c r="DI128" s="18"/>
      <c r="DJ128" s="18"/>
      <c r="DK128" s="21" t="s">
        <v>260</v>
      </c>
      <c r="DL128" s="21" t="s">
        <v>341</v>
      </c>
      <c r="DM128" s="21"/>
      <c r="DN128" s="23">
        <v>45869</v>
      </c>
      <c r="DO128" s="23">
        <v>45869</v>
      </c>
      <c r="DP128" s="23"/>
      <c r="DQ128" s="23" t="s">
        <v>276</v>
      </c>
      <c r="DR128" s="23"/>
      <c r="DS128" s="23"/>
      <c r="DT128" s="23"/>
      <c r="DU128" s="23"/>
      <c r="DV128" s="23">
        <v>45877</v>
      </c>
      <c r="DW128" s="23" t="s">
        <v>342</v>
      </c>
      <c r="DX128" s="23"/>
      <c r="DY128" s="18"/>
      <c r="DZ128" s="18"/>
      <c r="EA128" s="18"/>
      <c r="EB128" s="21" t="s">
        <v>41</v>
      </c>
      <c r="EC128" s="18" t="s">
        <v>234</v>
      </c>
      <c r="ED128" s="18"/>
      <c r="EE128" s="18"/>
      <c r="EF128" s="60"/>
      <c r="EG128" s="60"/>
      <c r="EH128" s="18" t="s">
        <v>116</v>
      </c>
      <c r="EI128" s="18" t="s">
        <v>762</v>
      </c>
      <c r="EJ128" s="29" t="str">
        <f>K128&amp;AY128&amp;CA128&amp;DE128&amp;DT128&amp;DW128</f>
        <v>VigenteTSS Aprobado 4GIng Aprobada 4GAs Built Aprobado con Observaciones 4GOn Air</v>
      </c>
    </row>
    <row r="129" spans="1:140" ht="12.95" hidden="1" customHeight="1">
      <c r="A129" s="30" t="str">
        <f>IFERROR(IF(VLOOKUP(B129,SEARCH!A:A,1,0)=B129,"OK",""),"")</f>
        <v/>
      </c>
      <c r="B129" s="31" t="s">
        <v>1147</v>
      </c>
      <c r="C129" s="15" t="s">
        <v>1148</v>
      </c>
      <c r="D129" s="16">
        <v>13</v>
      </c>
      <c r="E129" s="16">
        <v>-33.595574999999997</v>
      </c>
      <c r="F129" s="16">
        <v>-70.845530999999994</v>
      </c>
      <c r="G129" s="16" t="s">
        <v>270</v>
      </c>
      <c r="H129" s="16" t="s">
        <v>1149</v>
      </c>
      <c r="I129" s="16" t="s">
        <v>1150</v>
      </c>
      <c r="J129" s="16" t="s">
        <v>582</v>
      </c>
      <c r="K129" s="17" t="s">
        <v>319</v>
      </c>
      <c r="L129" s="16" t="s">
        <v>247</v>
      </c>
      <c r="M129" s="103">
        <v>3</v>
      </c>
      <c r="N129" s="18"/>
      <c r="O129" s="19" t="s">
        <v>428</v>
      </c>
      <c r="P129" s="19" t="s">
        <v>380</v>
      </c>
      <c r="Q129" s="18"/>
      <c r="R129" s="21" t="s">
        <v>322</v>
      </c>
      <c r="S129" s="21" t="s">
        <v>967</v>
      </c>
      <c r="T129" s="22">
        <v>154275</v>
      </c>
      <c r="U129" s="23">
        <v>45131</v>
      </c>
      <c r="V129" s="21" t="str">
        <f>IF(U129="","",IF(U129="TBD","TBD",IF(U129="N/A","N/A","W"&amp;TEXT(WEEKNUM(U129,21),"00")&amp;" "&amp;YEAR(U129))))</f>
        <v>W30 2023</v>
      </c>
      <c r="W129" s="23">
        <v>44994</v>
      </c>
      <c r="X129" s="23"/>
      <c r="Y129" s="23" t="str">
        <f>IF(X129="","",IF(X129="TBD","TBD",IF(X129="N/A","N/A","W"&amp;TEXT(WEEKNUM(X129,21),"00")&amp;" "&amp;YEAR(X129))))</f>
        <v/>
      </c>
      <c r="Z129" s="23"/>
      <c r="AA129" s="23"/>
      <c r="AB129" s="24">
        <f>+IF(Z129="",0,AA129-Z129)</f>
        <v>0</v>
      </c>
      <c r="AC129" s="21" t="s">
        <v>324</v>
      </c>
      <c r="AD129" s="21">
        <v>0</v>
      </c>
      <c r="AE129" s="23">
        <v>45043</v>
      </c>
      <c r="AF129" s="25" t="str">
        <f>IF(AE129="","",IF(AE129="TBD","TBD",IF(AE129="N/A","N/A","W"&amp;TEXT(WEEKNUM(AE129,21),"00")&amp;" "&amp;YEAR(AE129))))</f>
        <v>W17 2023</v>
      </c>
      <c r="AG129" s="21" t="s">
        <v>324</v>
      </c>
      <c r="AH129" s="21"/>
      <c r="AI129" s="23">
        <v>45044</v>
      </c>
      <c r="AJ129" s="25" t="str">
        <f>IF(AI129="","",IF(AI129="TBD","TBD",IF(AI129="N/A","N/A","W"&amp;TEXT(WEEKNUM(AI129,21),"00")&amp;" "&amp;YEAR(AI129))))</f>
        <v>W17 2023</v>
      </c>
      <c r="AK129" s="21" t="s">
        <v>324</v>
      </c>
      <c r="AL129" s="197"/>
      <c r="AM129" s="23">
        <v>45042</v>
      </c>
      <c r="AN129" s="25" t="str">
        <f>IF(AM129="","",IF(AM129="TBD","TBD",IF(AM129="N/A","N/A","W"&amp;TEXT(WEEKNUM(AM129,21),"00")&amp;" "&amp;YEAR(AM129))))</f>
        <v>W17 2023</v>
      </c>
      <c r="AO129" s="21" t="s">
        <v>324</v>
      </c>
      <c r="AP129" s="21"/>
      <c r="AQ129" s="23">
        <v>45127</v>
      </c>
      <c r="AR129" s="25" t="str">
        <f>IF(AQ129="","",IF(AQ129="TBD","TBD",IF(AQ129="N/A","N/A","W"&amp;TEXT(WEEKNUM(AQ129,21),"00")&amp;" "&amp;YEAR(AQ129))))</f>
        <v>W29 2023</v>
      </c>
      <c r="AS129" s="21"/>
      <c r="AT129" s="21"/>
      <c r="AU129" s="23"/>
      <c r="AV129" s="25" t="s">
        <v>252</v>
      </c>
      <c r="AW129" s="23">
        <v>45044</v>
      </c>
      <c r="AX129" s="25" t="str">
        <f>IF(AW129="","",IF(AW129="TBD","TBD",IF(AW129="N/A","N/A","W"&amp;TEXT(WEEKNUM(AW129,21),"00")&amp;" "&amp;YEAR(AW129))))</f>
        <v>W17 2023</v>
      </c>
      <c r="AY129" s="21" t="s">
        <v>327</v>
      </c>
      <c r="AZ129" s="21" t="s">
        <v>328</v>
      </c>
      <c r="BA129" s="21" t="s">
        <v>329</v>
      </c>
      <c r="BB129" s="23">
        <v>45573</v>
      </c>
      <c r="BC129" s="23"/>
      <c r="BD129" s="23">
        <v>45573</v>
      </c>
      <c r="BE129" s="25" t="str">
        <f>IF(BD129="","",IF(BD129="TBD","TBD",IF(BD129="N/A","N/A","W"&amp;TEXT(WEEKNUM(BD129,21),"00")&amp;" "&amp;YEAR(BD129))))</f>
        <v>W41 2024</v>
      </c>
      <c r="BF129" s="23"/>
      <c r="BG129" s="25" t="str">
        <f>IF(BF129="","",IF(BF129="TBD","TBD",IF(BF129="N/A","N/A","W"&amp;TEXT(WEEKNUM(BF129,21),"00")&amp;" "&amp;YEAR(BF129))))</f>
        <v/>
      </c>
      <c r="BH129" s="24">
        <f>+IF(BF129="",0,(BF129-BD129))</f>
        <v>0</v>
      </c>
      <c r="BI129" s="26" t="s">
        <v>330</v>
      </c>
      <c r="BJ129" s="26" t="s">
        <v>1151</v>
      </c>
      <c r="BK129" s="27">
        <v>45574</v>
      </c>
      <c r="BL129" s="25" t="str">
        <f>IF(BK129="","",IF(BK129="TBD","TBD",IF(BK129="N/A","N/A","W"&amp;TEXT(WEEKNUM(BK129,21),"00")&amp;" "&amp;YEAR(BK129))))</f>
        <v>W41 2024</v>
      </c>
      <c r="BM129" s="21" t="s">
        <v>330</v>
      </c>
      <c r="BN129" s="21" t="s">
        <v>566</v>
      </c>
      <c r="BO129" s="23">
        <v>45607</v>
      </c>
      <c r="BP129" s="25" t="str">
        <f>IF(BO129="","",IF(BO129="TBD","TBD",IF(BO129="N/A","N/A","W"&amp;TEXT(WEEKNUM(BO129,21),"00")&amp;" "&amp;YEAR(BO129))))</f>
        <v>W46 2024</v>
      </c>
      <c r="BQ129" s="21" t="s">
        <v>330</v>
      </c>
      <c r="BR129" s="21"/>
      <c r="BS129" s="23">
        <v>45586</v>
      </c>
      <c r="BT129" s="25" t="str">
        <f t="shared" si="25"/>
        <v>W43 2024</v>
      </c>
      <c r="BU129" s="21" t="s">
        <v>330</v>
      </c>
      <c r="BV129" s="21" t="s">
        <v>1152</v>
      </c>
      <c r="BW129" s="23">
        <v>45579</v>
      </c>
      <c r="BX129" s="25" t="str">
        <f t="shared" si="26"/>
        <v>W42 2024</v>
      </c>
      <c r="BY129" s="23">
        <v>45607</v>
      </c>
      <c r="BZ129" s="25" t="str">
        <f>IF(BY129="","",IF(BY129="TBD","TBD",IF(BY129="N/A","N/A","W"&amp;TEXT(WEEKNUM(BY129,21),"00")&amp;" "&amp;YEAR(BY129))))</f>
        <v>W46 2024</v>
      </c>
      <c r="CA129" s="22" t="s">
        <v>335</v>
      </c>
      <c r="CB129" s="21" t="s">
        <v>336</v>
      </c>
      <c r="CC129" s="21" t="s">
        <v>336</v>
      </c>
      <c r="CD129" s="21"/>
      <c r="CE129" s="23"/>
      <c r="CF129" s="23">
        <v>45743</v>
      </c>
      <c r="CG129" s="23"/>
      <c r="CH129" s="23">
        <v>45744</v>
      </c>
      <c r="CI129" s="25" t="str">
        <f>IF(CH129="","",IF(CH129="TBD","TBD",IF(CH129="N/A","N/A","W"&amp;TEXT(WEEKNUM(CH129,21),"00")&amp;" "&amp;YEAR(CH129))))</f>
        <v>W13 2025</v>
      </c>
      <c r="CJ129" s="23">
        <v>45749</v>
      </c>
      <c r="CK129" s="25" t="str">
        <f>IF(CJ129="","",IF(CJ129="TBD","TBD",IF(CJ129="N/A","N/A","W"&amp;TEXT(WEEKNUM(CJ129,21),"00")&amp;" "&amp;YEAR(CJ129))))</f>
        <v>W14 2025</v>
      </c>
      <c r="CL129" s="24">
        <f>+IF(CJ129="",0,(CJ129-CH129))</f>
        <v>5</v>
      </c>
      <c r="CM129" s="47" t="s">
        <v>339</v>
      </c>
      <c r="CN129" s="21"/>
      <c r="CO129" s="23">
        <v>45747</v>
      </c>
      <c r="CP129" s="25" t="str">
        <f>IF(CO129="","",IF(CO129="TBD","TBD",IF(CO129="N/A","N/A","W"&amp;TEXT(WEEKNUM(CO129,21),"00")&amp;" "&amp;YEAR(CO129))))</f>
        <v>W14 2025</v>
      </c>
      <c r="CQ129" s="47" t="s">
        <v>339</v>
      </c>
      <c r="CR129" s="23"/>
      <c r="CS129" s="23">
        <v>45747</v>
      </c>
      <c r="CT129" s="25" t="str">
        <f>IF(CS129="","",IF(CS129="TBD","TBD",IF(CS129="N/A","N/A","W"&amp;TEXT(WEEKNUM(CS129,21),"00")&amp;" "&amp;YEAR(CS129))))</f>
        <v>W14 2025</v>
      </c>
      <c r="CU129" s="47" t="s">
        <v>339</v>
      </c>
      <c r="CV129" s="23">
        <v>45747</v>
      </c>
      <c r="CW129" s="23">
        <v>45747</v>
      </c>
      <c r="CX129" s="25" t="str">
        <f>IF(CW129="","",IF(CW129="TBD","TBD",IF(CW129="N/A","N/A","W"&amp;TEXT(WEEKNUM(CW129,21),"00")&amp;" "&amp;YEAR(CW129))))</f>
        <v>W14 2025</v>
      </c>
      <c r="CY129" s="47" t="s">
        <v>339</v>
      </c>
      <c r="CZ129" s="82"/>
      <c r="DA129" s="23">
        <v>45747</v>
      </c>
      <c r="DB129" s="25" t="str">
        <f>IF(DA129="","",IF(DA129="TBD","TBD",IF(DA129="N/A","N/A","W"&amp;TEXT(WEEKNUM(DA129,21),"00")&amp;" "&amp;YEAR(DA129))))</f>
        <v>W14 2025</v>
      </c>
      <c r="DC129" s="23">
        <v>45747</v>
      </c>
      <c r="DD129" s="25" t="str">
        <f>IF(DC129="","",IF(DC129="TBD","TBD",IF(DC129="N/A","N/A","W"&amp;TEXT(WEEKNUM(DC129,21),"00")&amp;" "&amp;YEAR(DC129))))</f>
        <v>W14 2025</v>
      </c>
      <c r="DE129" s="37" t="s">
        <v>340</v>
      </c>
      <c r="DF129" s="23"/>
      <c r="DG129" s="21" t="s">
        <v>259</v>
      </c>
      <c r="DH129" s="18"/>
      <c r="DI129" s="18"/>
      <c r="DJ129" s="18"/>
      <c r="DK129" s="21" t="s">
        <v>260</v>
      </c>
      <c r="DL129" s="21" t="s">
        <v>341</v>
      </c>
      <c r="DM129" s="21"/>
      <c r="DN129" s="23">
        <v>45776</v>
      </c>
      <c r="DO129" s="23">
        <v>45776</v>
      </c>
      <c r="DP129" s="23"/>
      <c r="DQ129" s="23" t="s">
        <v>276</v>
      </c>
      <c r="DR129" s="23"/>
      <c r="DS129" s="23">
        <v>45786</v>
      </c>
      <c r="DT129" s="23" t="s">
        <v>502</v>
      </c>
      <c r="DU129" s="23"/>
      <c r="DV129" s="23">
        <v>45786</v>
      </c>
      <c r="DW129" s="23" t="s">
        <v>342</v>
      </c>
      <c r="DX129" s="23"/>
      <c r="DY129" s="18"/>
      <c r="DZ129" s="18" t="s">
        <v>503</v>
      </c>
      <c r="EA129" s="18" t="s">
        <v>504</v>
      </c>
      <c r="EB129" s="21" t="s">
        <v>41</v>
      </c>
      <c r="EC129" s="18" t="s">
        <v>234</v>
      </c>
      <c r="ED129" s="18"/>
      <c r="EE129" s="18"/>
      <c r="EF129" s="60"/>
      <c r="EG129" s="60"/>
      <c r="EH129" s="18"/>
      <c r="EI129" s="18">
        <v>0</v>
      </c>
      <c r="EJ129" s="29" t="str">
        <f>K129&amp;AY129&amp;CA129&amp;DE129&amp;DT129&amp;DW129</f>
        <v>VigenteTSS Aprobado 4GIng Aprobada 4GAs Built Aprobado 4GIntegradoOn Air</v>
      </c>
    </row>
    <row r="130" spans="1:140" ht="12.95" hidden="1" customHeight="1">
      <c r="A130" s="30" t="str">
        <f>IFERROR(IF(VLOOKUP(B130,SEARCH!A:A,1,0)=B130,"OK",""),"")</f>
        <v/>
      </c>
      <c r="B130" s="31" t="s">
        <v>1153</v>
      </c>
      <c r="C130" s="15" t="s">
        <v>1154</v>
      </c>
      <c r="D130" s="16">
        <v>7</v>
      </c>
      <c r="E130" s="16">
        <v>-35.453800000000001</v>
      </c>
      <c r="F130" s="16">
        <v>-71.589299999999994</v>
      </c>
      <c r="G130" s="16" t="s">
        <v>265</v>
      </c>
      <c r="H130" s="16" t="s">
        <v>638</v>
      </c>
      <c r="I130" s="16" t="s">
        <v>1155</v>
      </c>
      <c r="J130" s="16" t="s">
        <v>355</v>
      </c>
      <c r="K130" s="17" t="s">
        <v>319</v>
      </c>
      <c r="L130" s="16" t="s">
        <v>247</v>
      </c>
      <c r="M130" s="55">
        <v>46052</v>
      </c>
      <c r="N130" s="18"/>
      <c r="O130" s="19" t="s">
        <v>428</v>
      </c>
      <c r="P130" s="19" t="s">
        <v>380</v>
      </c>
      <c r="Q130" s="18"/>
      <c r="R130" s="21" t="s">
        <v>1156</v>
      </c>
      <c r="S130" s="21" t="s">
        <v>1157</v>
      </c>
      <c r="T130" s="22">
        <v>152228</v>
      </c>
      <c r="U130" s="23">
        <v>45131</v>
      </c>
      <c r="V130" s="21" t="str">
        <f>IF(U130="","",IF(U130="TBD","TBD",IF(U130="N/A","N/A","W"&amp;TEXT(WEEKNUM(U130,21),"00")&amp;" "&amp;YEAR(U130))))</f>
        <v>W30 2023</v>
      </c>
      <c r="W130" s="23">
        <v>45166</v>
      </c>
      <c r="X130" s="23"/>
      <c r="Y130" s="23" t="str">
        <f>IF(X130="","",IF(X130="TBD","TBD",IF(X130="N/A","N/A","W"&amp;TEXT(WEEKNUM(X130,21),"00")&amp;" "&amp;YEAR(X130))))</f>
        <v/>
      </c>
      <c r="Z130" s="23"/>
      <c r="AA130" s="23">
        <v>45168</v>
      </c>
      <c r="AB130" s="24">
        <f>+IF(Z130="",0,AA130-Z130)</f>
        <v>0</v>
      </c>
      <c r="AC130" s="21" t="s">
        <v>324</v>
      </c>
      <c r="AD130" s="21"/>
      <c r="AE130" s="23">
        <v>45170</v>
      </c>
      <c r="AF130" s="25" t="str">
        <f>IF(AE130="","",IF(AE130="TBD","TBD",IF(AE130="N/A","N/A","W"&amp;TEXT(WEEKNUM(AE130,21),"00")&amp;" "&amp;YEAR(AE130))))</f>
        <v>W35 2023</v>
      </c>
      <c r="AG130" s="21" t="s">
        <v>324</v>
      </c>
      <c r="AH130" s="21"/>
      <c r="AI130" s="23">
        <v>45168</v>
      </c>
      <c r="AJ130" s="25" t="str">
        <f>IF(AI130="","",IF(AI130="TBD","TBD",IF(AI130="N/A","N/A","W"&amp;TEXT(WEEKNUM(AI130,21),"00")&amp;" "&amp;YEAR(AI130))))</f>
        <v>W35 2023</v>
      </c>
      <c r="AK130" s="21" t="s">
        <v>324</v>
      </c>
      <c r="AL130" s="21"/>
      <c r="AM130" s="23">
        <v>45169</v>
      </c>
      <c r="AN130" s="25" t="str">
        <f>IF(AM130="","",IF(AM130="TBD","TBD",IF(AM130="N/A","N/A","W"&amp;TEXT(WEEKNUM(AM130,21),"00")&amp;" "&amp;YEAR(AM130))))</f>
        <v>W35 2023</v>
      </c>
      <c r="AO130" s="21" t="s">
        <v>324</v>
      </c>
      <c r="AP130" s="21"/>
      <c r="AQ130" s="23">
        <v>45173</v>
      </c>
      <c r="AR130" s="25" t="str">
        <f>IF(AQ130="","",IF(AQ130="TBD","TBD",IF(AQ130="N/A","N/A","W"&amp;TEXT(WEEKNUM(AQ130,21),"00")&amp;" "&amp;YEAR(AQ130))))</f>
        <v>W36 2023</v>
      </c>
      <c r="AS130" s="21"/>
      <c r="AT130" s="21"/>
      <c r="AU130" s="23"/>
      <c r="AV130" s="25" t="s">
        <v>252</v>
      </c>
      <c r="AW130" s="23">
        <v>45174</v>
      </c>
      <c r="AX130" s="25" t="str">
        <f>IF(AW130="","",IF(AW130="TBD","TBD",IF(AW130="N/A","N/A","W"&amp;TEXT(WEEKNUM(AW130,21),"00")&amp;" "&amp;YEAR(AW130))))</f>
        <v>W36 2023</v>
      </c>
      <c r="AY130" s="21" t="s">
        <v>327</v>
      </c>
      <c r="AZ130" s="21" t="s">
        <v>328</v>
      </c>
      <c r="BA130" s="21" t="s">
        <v>329</v>
      </c>
      <c r="BB130" s="23">
        <v>45793</v>
      </c>
      <c r="BC130" s="23">
        <v>45810</v>
      </c>
      <c r="BD130" s="23">
        <v>45811</v>
      </c>
      <c r="BE130" s="25" t="str">
        <f>IF(BD130="","",IF(BD130="TBD","TBD",IF(BD130="N/A","N/A","W"&amp;TEXT(WEEKNUM(BD130,21),"00")&amp;" "&amp;YEAR(BD130))))</f>
        <v>W23 2025</v>
      </c>
      <c r="BF130" s="23">
        <v>45814</v>
      </c>
      <c r="BG130" s="25" t="str">
        <f>IF(BF130="","",IF(BF130="TBD","TBD",IF(BF130="N/A","N/A","W"&amp;TEXT(WEEKNUM(BF130,21),"00")&amp;" "&amp;YEAR(BF130))))</f>
        <v>W23 2025</v>
      </c>
      <c r="BH130" s="24">
        <f>+IF(BF130="",0,(BF130-BD130))</f>
        <v>3</v>
      </c>
      <c r="BI130" s="26" t="s">
        <v>330</v>
      </c>
      <c r="BJ130" s="39" t="s">
        <v>946</v>
      </c>
      <c r="BK130" s="27">
        <v>45797</v>
      </c>
      <c r="BL130" s="25" t="str">
        <f>IF(BK130="","",IF(BK130="TBD","TBD",IF(BK130="N/A","N/A","W"&amp;TEXT(WEEKNUM(BK130,21),"00")&amp;" "&amp;YEAR(BK130))))</f>
        <v>W21 2025</v>
      </c>
      <c r="BM130" s="21" t="s">
        <v>330</v>
      </c>
      <c r="BN130" s="40" t="s">
        <v>566</v>
      </c>
      <c r="BO130" s="23">
        <v>45804</v>
      </c>
      <c r="BP130" s="25" t="str">
        <f>IF(BO130="","",IF(BO130="TBD","TBD",IF(BO130="N/A","N/A","W"&amp;TEXT(WEEKNUM(BO130,21),"00")&amp;" "&amp;YEAR(BO130))))</f>
        <v>W22 2025</v>
      </c>
      <c r="BQ130" s="21" t="s">
        <v>330</v>
      </c>
      <c r="BR130" s="20" t="s">
        <v>1158</v>
      </c>
      <c r="BS130" s="23">
        <v>45799</v>
      </c>
      <c r="BT130" s="25" t="str">
        <f t="shared" si="25"/>
        <v>W21 2025</v>
      </c>
      <c r="BU130" s="21" t="s">
        <v>330</v>
      </c>
      <c r="BV130" s="41" t="s">
        <v>488</v>
      </c>
      <c r="BW130" s="23">
        <v>45802</v>
      </c>
      <c r="BX130" s="25" t="str">
        <f t="shared" si="26"/>
        <v>W21 2025</v>
      </c>
      <c r="BY130" s="23">
        <v>45811</v>
      </c>
      <c r="BZ130" s="25" t="str">
        <f>IF(BY130="","",IF(BY130="TBD","TBD",IF(BY130="N/A","N/A","W"&amp;TEXT(WEEKNUM(BY130,21),"00")&amp;" "&amp;YEAR(BY130))))</f>
        <v>W23 2025</v>
      </c>
      <c r="CA130" s="22" t="s">
        <v>335</v>
      </c>
      <c r="CB130" s="21" t="s">
        <v>336</v>
      </c>
      <c r="CC130" s="21" t="s">
        <v>336</v>
      </c>
      <c r="CD130" s="21" t="s">
        <v>515</v>
      </c>
      <c r="CE130" s="23"/>
      <c r="CF130" s="23">
        <v>45860</v>
      </c>
      <c r="CG130" s="23">
        <v>46043</v>
      </c>
      <c r="CH130" s="23">
        <v>46043</v>
      </c>
      <c r="CI130" s="25" t="str">
        <f>IF(CH130="","",IF(CH130="TBD","TBD",IF(CH130="N/A","N/A","W"&amp;TEXT(WEEKNUM(CH130,21),"00")&amp;" "&amp;YEAR(CH130))))</f>
        <v>W04 2026</v>
      </c>
      <c r="CJ130" s="23">
        <v>46045</v>
      </c>
      <c r="CK130" s="25" t="str">
        <f>IF(CJ130="","",IF(CJ130="TBD","TBD",IF(CJ130="N/A","N/A","W"&amp;TEXT(WEEKNUM(CJ130,21),"00")&amp;" "&amp;YEAR(CJ130))))</f>
        <v>W04 2026</v>
      </c>
      <c r="CL130" s="24">
        <f>+IF(CJ130="",0,(CJ130-CH130))</f>
        <v>2</v>
      </c>
      <c r="CM130" s="21" t="s">
        <v>339</v>
      </c>
      <c r="CN130" s="20" t="s">
        <v>1159</v>
      </c>
      <c r="CO130" s="23">
        <v>46043</v>
      </c>
      <c r="CP130" s="25" t="str">
        <f>IF(CO130="","",IF(CO130="TBD","TBD",IF(CO130="N/A","N/A","W"&amp;TEXT(WEEKNUM(CO130,21),"00")&amp;" "&amp;YEAR(CO130))))</f>
        <v>W04 2026</v>
      </c>
      <c r="CQ130" s="21" t="s">
        <v>339</v>
      </c>
      <c r="CR130" s="23"/>
      <c r="CS130" s="23">
        <v>45861</v>
      </c>
      <c r="CT130" s="25" t="str">
        <f>IF(CS130="","",IF(CS130="TBD","TBD",IF(CS130="N/A","N/A","W"&amp;TEXT(WEEKNUM(CS130,21),"00")&amp;" "&amp;YEAR(CS130))))</f>
        <v>W30 2025</v>
      </c>
      <c r="CU130" s="21" t="s">
        <v>421</v>
      </c>
      <c r="CV130" s="20" t="s">
        <v>1160</v>
      </c>
      <c r="CW130" s="23">
        <v>45865</v>
      </c>
      <c r="CX130" s="25" t="str">
        <f>IF(CW130="","",IF(CW130="TBD","TBD",IF(CW130="N/A","N/A","W"&amp;TEXT(WEEKNUM(CW130,21),"00")&amp;" "&amp;YEAR(CW130))))</f>
        <v>W30 2025</v>
      </c>
      <c r="CY130" s="21" t="s">
        <v>339</v>
      </c>
      <c r="CZ130" s="20" t="s">
        <v>1161</v>
      </c>
      <c r="DA130" s="23">
        <v>45897</v>
      </c>
      <c r="DB130" s="25" t="str">
        <f>IF(DA130="","",IF(DA130="TBD","TBD",IF(DA130="N/A","N/A","W"&amp;TEXT(WEEKNUM(DA130,21),"00")&amp;" "&amp;YEAR(DA130))))</f>
        <v>W35 2025</v>
      </c>
      <c r="DC130" s="23">
        <v>46043</v>
      </c>
      <c r="DD130" s="25" t="str">
        <f>IF(DC130="","",IF(DC130="TBD","TBD",IF(DC130="N/A","N/A","W"&amp;TEXT(WEEKNUM(DC130,21),"00")&amp;" "&amp;YEAR(DC130))))</f>
        <v>W04 2026</v>
      </c>
      <c r="DE130" s="21" t="s">
        <v>340</v>
      </c>
      <c r="DF130" s="23"/>
      <c r="DG130" s="21" t="s">
        <v>259</v>
      </c>
      <c r="DH130" s="18"/>
      <c r="DI130" s="18"/>
      <c r="DJ130" s="18"/>
      <c r="DK130" s="21" t="s">
        <v>260</v>
      </c>
      <c r="DL130" s="21" t="s">
        <v>341</v>
      </c>
      <c r="DM130" s="21"/>
      <c r="DN130" s="23">
        <v>46087</v>
      </c>
      <c r="DO130" s="23">
        <v>46087</v>
      </c>
      <c r="DP130" s="23"/>
      <c r="DQ130" s="23" t="s">
        <v>262</v>
      </c>
      <c r="DR130" s="23"/>
      <c r="DS130" s="23">
        <v>46099</v>
      </c>
      <c r="DT130" s="23" t="s">
        <v>502</v>
      </c>
      <c r="DU130" s="23">
        <v>46100</v>
      </c>
      <c r="DV130" s="23">
        <v>46100</v>
      </c>
      <c r="DW130" s="23" t="s">
        <v>342</v>
      </c>
      <c r="DX130" s="23"/>
      <c r="DY130" s="18"/>
      <c r="DZ130" s="18"/>
      <c r="EA130" s="18">
        <v>4500228792</v>
      </c>
      <c r="EB130" s="21" t="s">
        <v>41</v>
      </c>
      <c r="EC130" s="18"/>
      <c r="ED130" s="18" t="s">
        <v>343</v>
      </c>
      <c r="EE130" s="18"/>
      <c r="EF130" s="55" t="s">
        <v>520</v>
      </c>
      <c r="EG130" s="55"/>
      <c r="EH130" s="18"/>
      <c r="EI130" s="18">
        <v>0</v>
      </c>
      <c r="EJ130" s="29" t="str">
        <f>K130&amp;AY130&amp;CA130&amp;DE130&amp;DT130&amp;DW130</f>
        <v>VigenteTSS Aprobado 4GIng Aprobada 4GAs Built Aprobado 4GIntegradoOn Air</v>
      </c>
    </row>
    <row r="131" spans="1:140" ht="12.95" hidden="1" customHeight="1">
      <c r="A131" s="30" t="str">
        <f>IFERROR(IF(VLOOKUP(B131,SEARCH!A:A,1,0)=B131,"OK",""),"")</f>
        <v/>
      </c>
      <c r="B131" s="31" t="s">
        <v>1162</v>
      </c>
      <c r="C131" s="15" t="s">
        <v>1163</v>
      </c>
      <c r="D131" s="16">
        <v>13</v>
      </c>
      <c r="E131" s="16">
        <v>-33.492027777777778</v>
      </c>
      <c r="F131" s="16">
        <v>-70.714888888888893</v>
      </c>
      <c r="G131" s="16" t="s">
        <v>270</v>
      </c>
      <c r="H131" s="16" t="s">
        <v>1164</v>
      </c>
      <c r="I131" s="16" t="s">
        <v>1165</v>
      </c>
      <c r="J131" s="16" t="s">
        <v>409</v>
      </c>
      <c r="K131" s="17" t="s">
        <v>319</v>
      </c>
      <c r="L131" s="16" t="s">
        <v>409</v>
      </c>
      <c r="M131" s="19" t="s">
        <v>320</v>
      </c>
      <c r="N131" s="18">
        <v>1</v>
      </c>
      <c r="O131" s="19" t="s">
        <v>428</v>
      </c>
      <c r="P131" s="19" t="s">
        <v>380</v>
      </c>
      <c r="Q131" s="21" t="s">
        <v>917</v>
      </c>
      <c r="R131" s="21" t="s">
        <v>381</v>
      </c>
      <c r="S131" s="21">
        <v>13</v>
      </c>
      <c r="T131" s="22">
        <v>151300</v>
      </c>
      <c r="U131" s="23">
        <v>45131</v>
      </c>
      <c r="V131" s="21" t="str">
        <f>IF(U131="","",IF(U131="TBD","TBD",IF(U131="N/A","N/A","W"&amp;TEXT(WEEKNUM(U131,21),"00")&amp;" "&amp;YEAR(U131))))</f>
        <v>W30 2023</v>
      </c>
      <c r="W131" s="23">
        <v>44994</v>
      </c>
      <c r="X131" s="23"/>
      <c r="Y131" s="23" t="str">
        <f>IF(X131="","",IF(X131="TBD","TBD",IF(X131="N/A","N/A","W"&amp;TEXT(WEEKNUM(X131,21),"00")&amp;" "&amp;YEAR(X131))))</f>
        <v/>
      </c>
      <c r="Z131" s="23"/>
      <c r="AA131" s="23"/>
      <c r="AB131" s="24">
        <f>+IF(Z131="",0,AA131-Z131)</f>
        <v>0</v>
      </c>
      <c r="AC131" s="21" t="s">
        <v>324</v>
      </c>
      <c r="AD131" s="21" t="s">
        <v>1166</v>
      </c>
      <c r="AE131" s="23">
        <v>45506</v>
      </c>
      <c r="AF131" s="25" t="str">
        <f>IF(AE131="","",IF(AE131="TBD","TBD",IF(AE131="N/A","N/A","W"&amp;TEXT(WEEKNUM(AE131,21),"00")&amp;" "&amp;YEAR(AE131))))</f>
        <v>W31 2024</v>
      </c>
      <c r="AG131" s="21" t="s">
        <v>324</v>
      </c>
      <c r="AH131" s="21"/>
      <c r="AI131" s="23">
        <v>45044</v>
      </c>
      <c r="AJ131" s="25" t="str">
        <f>IF(AI131="","",IF(AI131="TBD","TBD",IF(AI131="N/A","N/A","W"&amp;TEXT(WEEKNUM(AI131,21),"00")&amp;" "&amp;YEAR(AI131))))</f>
        <v>W17 2023</v>
      </c>
      <c r="AK131" s="21" t="s">
        <v>324</v>
      </c>
      <c r="AL131" s="21"/>
      <c r="AM131" s="23">
        <v>45050</v>
      </c>
      <c r="AN131" s="25" t="str">
        <f>IF(AM131="","",IF(AM131="TBD","TBD",IF(AM131="N/A","N/A","W"&amp;TEXT(WEEKNUM(AM131,21),"00")&amp;" "&amp;YEAR(AM131))))</f>
        <v>W18 2023</v>
      </c>
      <c r="AO131" s="21" t="s">
        <v>324</v>
      </c>
      <c r="AP131" s="21"/>
      <c r="AQ131" s="23">
        <v>45127</v>
      </c>
      <c r="AR131" s="25" t="str">
        <f>IF(AQ131="","",IF(AQ131="TBD","TBD",IF(AQ131="N/A","N/A","W"&amp;TEXT(WEEKNUM(AQ131,21),"00")&amp;" "&amp;YEAR(AQ131))))</f>
        <v>W29 2023</v>
      </c>
      <c r="AS131" s="21"/>
      <c r="AT131" s="21"/>
      <c r="AU131" s="23"/>
      <c r="AV131" s="25" t="s">
        <v>252</v>
      </c>
      <c r="AW131" s="23">
        <v>45050</v>
      </c>
      <c r="AX131" s="25" t="str">
        <f>IF(AW131="","",IF(AW131="TBD","TBD",IF(AW131="N/A","N/A","W"&amp;TEXT(WEEKNUM(AW131,21),"00")&amp;" "&amp;YEAR(AW131))))</f>
        <v>W18 2023</v>
      </c>
      <c r="AY131" s="21" t="s">
        <v>327</v>
      </c>
      <c r="AZ131" s="21" t="s">
        <v>328</v>
      </c>
      <c r="BA131" s="21" t="s">
        <v>329</v>
      </c>
      <c r="BB131" s="23">
        <v>45446</v>
      </c>
      <c r="BC131" s="23"/>
      <c r="BD131" s="23">
        <v>45446</v>
      </c>
      <c r="BE131" s="25" t="str">
        <f>IF(BD131="","",IF(BD131="TBD","TBD",IF(BD131="N/A","N/A","W"&amp;TEXT(WEEKNUM(BD131,21),"00")&amp;" "&amp;YEAR(BD131))))</f>
        <v>W23 2024</v>
      </c>
      <c r="BF131" s="23"/>
      <c r="BG131" s="25" t="str">
        <f>IF(BF131="","",IF(BF131="TBD","TBD",IF(BF131="N/A","N/A","W"&amp;TEXT(WEEKNUM(BF131,21),"00")&amp;" "&amp;YEAR(BF131))))</f>
        <v/>
      </c>
      <c r="BH131" s="24">
        <f>+IF(BF131="",0,(BF131-BD131))</f>
        <v>0</v>
      </c>
      <c r="BI131" s="26" t="s">
        <v>330</v>
      </c>
      <c r="BJ131" s="26" t="s">
        <v>1167</v>
      </c>
      <c r="BK131" s="27">
        <v>45461</v>
      </c>
      <c r="BL131" s="25" t="str">
        <f>IF(BK131="","",IF(BK131="TBD","TBD",IF(BK131="N/A","N/A","W"&amp;TEXT(WEEKNUM(BK131,21),"00")&amp;" "&amp;YEAR(BK131))))</f>
        <v>W25 2024</v>
      </c>
      <c r="BM131" s="21" t="s">
        <v>330</v>
      </c>
      <c r="BN131" s="21" t="s">
        <v>566</v>
      </c>
      <c r="BO131" s="23">
        <v>45475</v>
      </c>
      <c r="BP131" s="25" t="str">
        <f>IF(BO131="","",IF(BO131="TBD","TBD",IF(BO131="N/A","N/A","W"&amp;TEXT(WEEKNUM(BO131,21),"00")&amp;" "&amp;YEAR(BO131))))</f>
        <v>W27 2024</v>
      </c>
      <c r="BQ131" s="21" t="s">
        <v>330</v>
      </c>
      <c r="BR131" s="21"/>
      <c r="BS131" s="23">
        <v>45464</v>
      </c>
      <c r="BT131" s="25" t="str">
        <f t="shared" si="25"/>
        <v>W25 2024</v>
      </c>
      <c r="BU131" s="21" t="s">
        <v>330</v>
      </c>
      <c r="BV131" s="21" t="s">
        <v>1168</v>
      </c>
      <c r="BW131" s="23">
        <v>45461</v>
      </c>
      <c r="BX131" s="25" t="str">
        <f t="shared" si="26"/>
        <v>W25 2024</v>
      </c>
      <c r="BY131" s="23">
        <v>45474</v>
      </c>
      <c r="BZ131" s="25" t="str">
        <f>IF(BY131="","",IF(BY131="TBD","TBD",IF(BY131="N/A","N/A","W"&amp;TEXT(WEEKNUM(BY131,21),"00")&amp;" "&amp;YEAR(BY131))))</f>
        <v>W27 2024</v>
      </c>
      <c r="CA131" s="22" t="s">
        <v>926</v>
      </c>
      <c r="CB131" s="21" t="s">
        <v>336</v>
      </c>
      <c r="CC131" s="21" t="s">
        <v>336</v>
      </c>
      <c r="CD131" s="21"/>
      <c r="CE131" s="23"/>
      <c r="CF131" s="23"/>
      <c r="CG131" s="23"/>
      <c r="CH131" s="23"/>
      <c r="CI131" s="25" t="str">
        <f>IF(CH131="","",IF(CH131="TBD","TBD",IF(CH131="N/A","N/A","W"&amp;TEXT(WEEKNUM(CH131,21),"00")&amp;" "&amp;YEAR(CH131))))</f>
        <v/>
      </c>
      <c r="CJ131" s="23"/>
      <c r="CK131" s="25" t="str">
        <f>IF(CJ131="","",IF(CJ131="TBD","TBD",IF(CJ131="N/A","N/A","W"&amp;TEXT(WEEKNUM(CJ131,21),"00")&amp;" "&amp;YEAR(CJ131))))</f>
        <v/>
      </c>
      <c r="CL131" s="24">
        <f>+IF(CJ131="",0,(CJ131-CH131))</f>
        <v>0</v>
      </c>
      <c r="CM131" s="21" t="s">
        <v>388</v>
      </c>
      <c r="CN131" s="21" t="s">
        <v>1169</v>
      </c>
      <c r="CO131" s="23">
        <v>45565</v>
      </c>
      <c r="CP131" s="25" t="str">
        <f>IF(CO131="","",IF(CO131="TBD","TBD",IF(CO131="N/A","N/A","W"&amp;TEXT(WEEKNUM(CO131,21),"00")&amp;" "&amp;YEAR(CO131))))</f>
        <v>W40 2024</v>
      </c>
      <c r="CQ131" s="23" t="s">
        <v>388</v>
      </c>
      <c r="CR131" s="23" t="s">
        <v>1170</v>
      </c>
      <c r="CS131" s="23">
        <v>45565</v>
      </c>
      <c r="CT131" s="25" t="str">
        <f>IF(CS131="","",IF(CS131="TBD","TBD",IF(CS131="N/A","N/A","W"&amp;TEXT(WEEKNUM(CS131,21),"00")&amp;" "&amp;YEAR(CS131))))</f>
        <v>W40 2024</v>
      </c>
      <c r="CU131" s="21" t="s">
        <v>339</v>
      </c>
      <c r="CV131" s="21"/>
      <c r="CW131" s="23">
        <v>45565</v>
      </c>
      <c r="CX131" s="25" t="str">
        <f>IF(CW131="","",IF(CW131="TBD","TBD",IF(CW131="N/A","N/A","W"&amp;TEXT(WEEKNUM(CW131,21),"00")&amp;" "&amp;YEAR(CW131))))</f>
        <v>W40 2024</v>
      </c>
      <c r="CY131" s="21" t="s">
        <v>339</v>
      </c>
      <c r="CZ131" s="21"/>
      <c r="DA131" s="23">
        <v>45565</v>
      </c>
      <c r="DB131" s="25" t="str">
        <f>IF(DA131="","",IF(DA131="TBD","TBD",IF(DA131="N/A","N/A","W"&amp;TEXT(WEEKNUM(DA131,21),"00")&amp;" "&amp;YEAR(DA131))))</f>
        <v>W40 2024</v>
      </c>
      <c r="DC131" s="23">
        <v>45566</v>
      </c>
      <c r="DD131" s="25" t="str">
        <f>IF(DC131="","",IF(DC131="TBD","TBD",IF(DC131="N/A","N/A","W"&amp;TEXT(WEEKNUM(DC131,21),"00")&amp;" "&amp;YEAR(DC131))))</f>
        <v>W40 2024</v>
      </c>
      <c r="DE131" s="21" t="s">
        <v>1032</v>
      </c>
      <c r="DF131" s="23"/>
      <c r="DG131" s="21" t="s">
        <v>259</v>
      </c>
      <c r="DH131" s="18"/>
      <c r="DI131" s="18"/>
      <c r="DJ131" s="18"/>
      <c r="DK131" s="21" t="s">
        <v>260</v>
      </c>
      <c r="DL131" s="21" t="s">
        <v>341</v>
      </c>
      <c r="DM131" s="21"/>
      <c r="DN131" s="23">
        <v>45595</v>
      </c>
      <c r="DO131" s="23">
        <v>45595</v>
      </c>
      <c r="DP131" s="23"/>
      <c r="DQ131" s="23" t="s">
        <v>276</v>
      </c>
      <c r="DR131" s="23"/>
      <c r="DS131" s="23"/>
      <c r="DT131" s="23"/>
      <c r="DU131" s="23"/>
      <c r="DV131" s="23">
        <v>45623</v>
      </c>
      <c r="DW131" s="23" t="s">
        <v>342</v>
      </c>
      <c r="DX131" s="23"/>
      <c r="DY131" s="18"/>
      <c r="DZ131" s="18"/>
      <c r="EA131" s="18"/>
      <c r="EB131" s="21" t="s">
        <v>49</v>
      </c>
      <c r="EC131" s="18"/>
      <c r="ED131" s="18" t="s">
        <v>343</v>
      </c>
      <c r="EE131" s="18"/>
      <c r="EF131" s="55"/>
      <c r="EG131" s="55"/>
      <c r="EH131" s="18"/>
      <c r="EI131" s="18">
        <v>0</v>
      </c>
      <c r="EJ131" s="29" t="str">
        <f>K131&amp;AY131&amp;CA131&amp;DE131&amp;DT131&amp;DW131</f>
        <v>VigenteTSS Aprobado 4GIng Aprobada 4G/5GAs Built Aprobado con Observaciones 4G/5GOn Air</v>
      </c>
    </row>
    <row r="132" spans="1:140" ht="12.95" hidden="1" customHeight="1">
      <c r="A132" s="30" t="str">
        <f>IFERROR(IF(VLOOKUP(B132,SEARCH!A:A,1,0)=B132,"OK",""),"")</f>
        <v/>
      </c>
      <c r="B132" s="31" t="s">
        <v>1171</v>
      </c>
      <c r="C132" s="15" t="s">
        <v>1172</v>
      </c>
      <c r="D132" s="16">
        <v>13</v>
      </c>
      <c r="E132" s="16">
        <v>-33.531108333333336</v>
      </c>
      <c r="F132" s="16">
        <v>-70.64499722222223</v>
      </c>
      <c r="G132" s="16" t="s">
        <v>270</v>
      </c>
      <c r="H132" s="16" t="s">
        <v>1173</v>
      </c>
      <c r="I132" s="16" t="s">
        <v>1174</v>
      </c>
      <c r="J132" s="16" t="s">
        <v>409</v>
      </c>
      <c r="K132" s="17" t="s">
        <v>319</v>
      </c>
      <c r="L132" s="16" t="s">
        <v>409</v>
      </c>
      <c r="M132" s="103">
        <v>6</v>
      </c>
      <c r="N132" s="18">
        <v>1</v>
      </c>
      <c r="O132" s="19" t="s">
        <v>428</v>
      </c>
      <c r="P132" s="19" t="s">
        <v>380</v>
      </c>
      <c r="Q132" s="21" t="s">
        <v>917</v>
      </c>
      <c r="R132" s="21" t="s">
        <v>322</v>
      </c>
      <c r="S132" s="21">
        <v>29</v>
      </c>
      <c r="T132" s="22">
        <v>151167</v>
      </c>
      <c r="U132" s="23">
        <v>45502</v>
      </c>
      <c r="V132" s="21" t="str">
        <f>IF(U132="","",IF(U132="TBD","TBD",IF(U132="N/A","N/A","W"&amp;TEXT(WEEKNUM(U132,21),"00")&amp;" "&amp;YEAR(U132))))</f>
        <v>W31 2024</v>
      </c>
      <c r="W132" s="23">
        <v>45502</v>
      </c>
      <c r="X132" s="23"/>
      <c r="Y132" s="23" t="str">
        <f>IF(X132="","",IF(X132="TBD","TBD",IF(X132="N/A","N/A","W"&amp;TEXT(WEEKNUM(X132,21),"00")&amp;" "&amp;YEAR(X132))))</f>
        <v/>
      </c>
      <c r="Z132" s="23">
        <v>45502</v>
      </c>
      <c r="AA132" s="23">
        <v>45504</v>
      </c>
      <c r="AB132" s="24">
        <f>+IF(Z132="",0,AA132-Z132)</f>
        <v>2</v>
      </c>
      <c r="AC132" s="21" t="s">
        <v>324</v>
      </c>
      <c r="AD132" s="21" t="s">
        <v>918</v>
      </c>
      <c r="AE132" s="23">
        <v>45504</v>
      </c>
      <c r="AF132" s="25" t="str">
        <f>IF(AE132="","",IF(AE132="TBD","TBD",IF(AE132="N/A","N/A","W"&amp;TEXT(WEEKNUM(AE132,21),"00")&amp;" "&amp;YEAR(AE132))))</f>
        <v>W31 2024</v>
      </c>
      <c r="AG132" s="21" t="s">
        <v>459</v>
      </c>
      <c r="AH132" s="21" t="s">
        <v>821</v>
      </c>
      <c r="AI132" s="23">
        <v>45524</v>
      </c>
      <c r="AJ132" s="25" t="str">
        <f>IF(AI132="","",IF(AI132="TBD","TBD",IF(AI132="N/A","N/A","W"&amp;TEXT(WEEKNUM(AI132,21),"00")&amp;" "&amp;YEAR(AI132))))</f>
        <v>W34 2024</v>
      </c>
      <c r="AK132" s="21" t="s">
        <v>459</v>
      </c>
      <c r="AL132" s="21" t="s">
        <v>1175</v>
      </c>
      <c r="AM132" s="23">
        <v>45524</v>
      </c>
      <c r="AN132" s="25" t="str">
        <f>IF(AM132="","",IF(AM132="TBD","TBD",IF(AM132="N/A","N/A","W"&amp;TEXT(WEEKNUM(AM132,21),"00")&amp;" "&amp;YEAR(AM132))))</f>
        <v>W34 2024</v>
      </c>
      <c r="AO132" s="21" t="s">
        <v>324</v>
      </c>
      <c r="AP132" s="21" t="s">
        <v>1176</v>
      </c>
      <c r="AQ132" s="23">
        <v>45505</v>
      </c>
      <c r="AR132" s="25" t="str">
        <f>IF(AQ132="","",IF(AQ132="TBD","TBD",IF(AQ132="N/A","N/A","W"&amp;TEXT(WEEKNUM(AQ132,21),"00")&amp;" "&amp;YEAR(AQ132))))</f>
        <v>W31 2024</v>
      </c>
      <c r="AS132" s="21" t="s">
        <v>324</v>
      </c>
      <c r="AT132" s="21">
        <v>0</v>
      </c>
      <c r="AU132" s="23">
        <v>45509</v>
      </c>
      <c r="AV132" s="25" t="s">
        <v>921</v>
      </c>
      <c r="AW132" s="23">
        <v>45524</v>
      </c>
      <c r="AX132" s="25" t="str">
        <f>IF(AW132="","",IF(AW132="TBD","TBD",IF(AW132="N/A","N/A","W"&amp;TEXT(WEEKNUM(AW132,21),"00")&amp;" "&amp;YEAR(AW132))))</f>
        <v>W34 2024</v>
      </c>
      <c r="AY132" s="21" t="s">
        <v>922</v>
      </c>
      <c r="AZ132" s="21" t="s">
        <v>328</v>
      </c>
      <c r="BA132" s="21" t="s">
        <v>329</v>
      </c>
      <c r="BB132" s="23">
        <v>45670</v>
      </c>
      <c r="BC132" s="23">
        <v>45737</v>
      </c>
      <c r="BD132" s="23">
        <v>45737</v>
      </c>
      <c r="BE132" s="25" t="str">
        <f>IF(BD132="","",IF(BD132="TBD","TBD",IF(BD132="N/A","N/A","W"&amp;TEXT(WEEKNUM(BD132,21),"00")&amp;" "&amp;YEAR(BD132))))</f>
        <v>W12 2025</v>
      </c>
      <c r="BF132" s="23">
        <v>45740</v>
      </c>
      <c r="BG132" s="25" t="str">
        <f>IF(BF132="","",IF(BF132="TBD","TBD",IF(BF132="N/A","N/A","W"&amp;TEXT(WEEKNUM(BF132,21),"00")&amp;" "&amp;YEAR(BF132))))</f>
        <v>W13 2025</v>
      </c>
      <c r="BH132" s="24">
        <f>+IF(BF132="",0,(BF132-BD132))</f>
        <v>3</v>
      </c>
      <c r="BI132" s="26" t="s">
        <v>330</v>
      </c>
      <c r="BJ132" s="26">
        <v>45693</v>
      </c>
      <c r="BK132" s="27">
        <v>45673</v>
      </c>
      <c r="BL132" s="25" t="str">
        <f>IF(BK132="","",IF(BK132="TBD","TBD",IF(BK132="N/A","N/A","W"&amp;TEXT(WEEKNUM(BK132,21),"00")&amp;" "&amp;YEAR(BK132))))</f>
        <v>W03 2025</v>
      </c>
      <c r="BM132" s="21" t="s">
        <v>330</v>
      </c>
      <c r="BN132" s="74" t="s">
        <v>1177</v>
      </c>
      <c r="BO132" s="23">
        <v>45750</v>
      </c>
      <c r="BP132" s="25" t="str">
        <f>IF(BO132="","",IF(BO132="TBD","TBD",IF(BO132="N/A","N/A","W"&amp;TEXT(WEEKNUM(BO132,21),"00")&amp;" "&amp;YEAR(BO132))))</f>
        <v>W14 2025</v>
      </c>
      <c r="BQ132" s="21" t="s">
        <v>330</v>
      </c>
      <c r="BR132" s="21" t="s">
        <v>1178</v>
      </c>
      <c r="BS132" s="23">
        <v>45693</v>
      </c>
      <c r="BT132" s="25" t="str">
        <f t="shared" ref="BT132:BT195" si="27">IF(BS132="","",IF(BS132="TBD","TBD",IF(BS132="N/A","N/A","W"&amp;TEXT(WEEKNUM(BS132,21),"00")&amp;" "&amp;YEAR(BS132))))</f>
        <v>W06 2025</v>
      </c>
      <c r="BU132" s="21" t="s">
        <v>330</v>
      </c>
      <c r="BV132" s="21" t="s">
        <v>1179</v>
      </c>
      <c r="BW132" s="23">
        <v>45672</v>
      </c>
      <c r="BX132" s="25" t="str">
        <f t="shared" ref="BX132:BX195" si="28">IF(BW132="","",IF(BW132="TBD","TBD",IF(BW132="N/A","N/A","W"&amp;TEXT(WEEKNUM(BW132,21),"00")&amp;" "&amp;YEAR(BW132))))</f>
        <v>W03 2025</v>
      </c>
      <c r="BY132" s="23">
        <v>45743</v>
      </c>
      <c r="BZ132" s="25" t="str">
        <f>IF(BY132="","",IF(BY132="TBD","TBD",IF(BY132="N/A","N/A","W"&amp;TEXT(WEEKNUM(BY132,21),"00")&amp;" "&amp;YEAR(BY132))))</f>
        <v>W13 2025</v>
      </c>
      <c r="CA132" s="22" t="s">
        <v>926</v>
      </c>
      <c r="CB132" s="21" t="s">
        <v>336</v>
      </c>
      <c r="CC132" s="21" t="s">
        <v>336</v>
      </c>
      <c r="CD132" s="21" t="s">
        <v>338</v>
      </c>
      <c r="CE132" s="23"/>
      <c r="CF132" s="23">
        <v>45784</v>
      </c>
      <c r="CG132" s="23">
        <v>45810</v>
      </c>
      <c r="CH132" s="23">
        <v>45810</v>
      </c>
      <c r="CI132" s="25" t="str">
        <f>IF(CH132="","",IF(CH132="TBD","TBD",IF(CH132="N/A","N/A","W"&amp;TEXT(WEEKNUM(CH132,21),"00")&amp;" "&amp;YEAR(CH132))))</f>
        <v>W23 2025</v>
      </c>
      <c r="CJ132" s="23">
        <v>45812</v>
      </c>
      <c r="CK132" s="25" t="str">
        <f>IF(CJ132="","",IF(CJ132="TBD","TBD",IF(CJ132="N/A","N/A","W"&amp;TEXT(WEEKNUM(CJ132,21),"00")&amp;" "&amp;YEAR(CJ132))))</f>
        <v>W23 2025</v>
      </c>
      <c r="CL132" s="24">
        <f>+IF(CJ132="",0,(CJ132-CH132))</f>
        <v>2</v>
      </c>
      <c r="CM132" s="21" t="s">
        <v>339</v>
      </c>
      <c r="CN132" s="99" t="s">
        <v>1180</v>
      </c>
      <c r="CO132" s="23">
        <v>45811</v>
      </c>
      <c r="CP132" s="25" t="str">
        <f>IF(CO132="","",IF(CO132="TBD","TBD",IF(CO132="N/A","N/A","W"&amp;TEXT(WEEKNUM(CO132,21),"00")&amp;" "&amp;YEAR(CO132))))</f>
        <v>W23 2025</v>
      </c>
      <c r="CQ132" s="23" t="s">
        <v>339</v>
      </c>
      <c r="CR132" s="23" t="s">
        <v>1181</v>
      </c>
      <c r="CS132" s="23">
        <v>45786</v>
      </c>
      <c r="CT132" s="25" t="str">
        <f>IF(CS132="","",IF(CS132="TBD","TBD",IF(CS132="N/A","N/A","W"&amp;TEXT(WEEKNUM(CS132,21),"00")&amp;" "&amp;YEAR(CS132))))</f>
        <v>W19 2025</v>
      </c>
      <c r="CU132" s="21" t="s">
        <v>339</v>
      </c>
      <c r="CV132" s="20" t="s">
        <v>1182</v>
      </c>
      <c r="CW132" s="23">
        <v>45800</v>
      </c>
      <c r="CX132" s="25" t="str">
        <f>IF(CW132="","",IF(CW132="TBD","TBD",IF(CW132="N/A","N/A","W"&amp;TEXT(WEEKNUM(CW132,21),"00")&amp;" "&amp;YEAR(CW132))))</f>
        <v>W21 2025</v>
      </c>
      <c r="CY132" s="21" t="s">
        <v>421</v>
      </c>
      <c r="CZ132" s="20" t="s">
        <v>1183</v>
      </c>
      <c r="DA132" s="23">
        <v>45803</v>
      </c>
      <c r="DB132" s="52" t="str">
        <f>IF(DA132="","",IF(DA132="TBD","TBD",IF(DA132="N/A","N/A","W"&amp;TEXT(WEEKNUM(DA132,21),"00")&amp;" "&amp;YEAR(DA132))))</f>
        <v>W22 2025</v>
      </c>
      <c r="DC132" s="23">
        <v>45811</v>
      </c>
      <c r="DD132" s="25" t="str">
        <f>IF(DC132="","",IF(DC132="TBD","TBD",IF(DC132="N/A","N/A","W"&amp;TEXT(WEEKNUM(DC132,21),"00")&amp;" "&amp;YEAR(DC132))))</f>
        <v>W23 2025</v>
      </c>
      <c r="DE132" s="21" t="s">
        <v>392</v>
      </c>
      <c r="DF132" s="23"/>
      <c r="DG132" s="21" t="s">
        <v>259</v>
      </c>
      <c r="DH132" s="18"/>
      <c r="DI132" s="18"/>
      <c r="DJ132" s="18"/>
      <c r="DK132" s="21" t="s">
        <v>260</v>
      </c>
      <c r="DL132" s="21" t="s">
        <v>341</v>
      </c>
      <c r="DM132" s="21"/>
      <c r="DN132" s="23">
        <v>45839</v>
      </c>
      <c r="DO132" s="23">
        <v>45839</v>
      </c>
      <c r="DP132" s="23"/>
      <c r="DQ132" s="23" t="s">
        <v>276</v>
      </c>
      <c r="DR132" s="23"/>
      <c r="DS132" s="23"/>
      <c r="DT132" s="23"/>
      <c r="DU132" s="23">
        <v>45813</v>
      </c>
      <c r="DV132" s="23">
        <v>45853</v>
      </c>
      <c r="DW132" s="23" t="s">
        <v>342</v>
      </c>
      <c r="DX132" s="23"/>
      <c r="DY132" s="18"/>
      <c r="DZ132" s="18"/>
      <c r="EA132" s="18">
        <v>4500228792</v>
      </c>
      <c r="EB132" s="21" t="s">
        <v>49</v>
      </c>
      <c r="EC132" s="18"/>
      <c r="ED132" s="18" t="s">
        <v>343</v>
      </c>
      <c r="EE132" s="18"/>
      <c r="EF132" s="55"/>
      <c r="EG132" s="55"/>
      <c r="EH132" s="18"/>
      <c r="EI132" s="18">
        <v>0</v>
      </c>
      <c r="EJ132" s="29" t="str">
        <f>K132&amp;AY132&amp;CA132&amp;DE132&amp;DT132&amp;DW132</f>
        <v>VigenteTSS Aprobado con Observaciones 4G/5GIng Aprobada 4G/5GAs Built Aprobado con Observaciones 4GOn Air</v>
      </c>
    </row>
    <row r="133" spans="1:140" ht="12.95" hidden="1" customHeight="1">
      <c r="A133" s="30" t="str">
        <f>IFERROR(IF(VLOOKUP(B133,SEARCH!A:A,1,0)=B133,"OK",""),"")</f>
        <v/>
      </c>
      <c r="B133" s="31" t="s">
        <v>1184</v>
      </c>
      <c r="C133" s="15" t="s">
        <v>1185</v>
      </c>
      <c r="D133" s="16">
        <v>13</v>
      </c>
      <c r="E133" s="16">
        <v>-33.455597222222224</v>
      </c>
      <c r="F133" s="16">
        <v>-70.654497222222233</v>
      </c>
      <c r="G133" s="16" t="s">
        <v>270</v>
      </c>
      <c r="H133" s="16" t="s">
        <v>1186</v>
      </c>
      <c r="I133" s="16" t="s">
        <v>1187</v>
      </c>
      <c r="J133" s="16" t="s">
        <v>1188</v>
      </c>
      <c r="K133" s="17" t="s">
        <v>319</v>
      </c>
      <c r="L133" s="16" t="s">
        <v>409</v>
      </c>
      <c r="M133" s="103" t="s">
        <v>320</v>
      </c>
      <c r="N133" s="18">
        <v>1</v>
      </c>
      <c r="O133" s="19" t="s">
        <v>428</v>
      </c>
      <c r="P133" s="19" t="s">
        <v>380</v>
      </c>
      <c r="Q133" s="21" t="s">
        <v>917</v>
      </c>
      <c r="R133" s="21" t="s">
        <v>322</v>
      </c>
      <c r="S133" s="21">
        <v>20</v>
      </c>
      <c r="T133" s="22">
        <v>152346</v>
      </c>
      <c r="U133" s="23">
        <v>45131</v>
      </c>
      <c r="V133" s="21" t="str">
        <f>IF(U133="","",IF(U133="TBD","TBD",IF(U133="N/A","N/A","W"&amp;TEXT(WEEKNUM(U133,21),"00")&amp;" "&amp;YEAR(U133))))</f>
        <v>W30 2023</v>
      </c>
      <c r="W133" s="23">
        <v>45070</v>
      </c>
      <c r="X133" s="23"/>
      <c r="Y133" s="23" t="str">
        <f>IF(X133="","",IF(X133="TBD","TBD",IF(X133="N/A","N/A","W"&amp;TEXT(WEEKNUM(X133,21),"00")&amp;" "&amp;YEAR(X133))))</f>
        <v/>
      </c>
      <c r="Z133" s="23"/>
      <c r="AA133" s="23"/>
      <c r="AB133" s="24">
        <f>+IF(Z133="",0,AA133-Z133)</f>
        <v>0</v>
      </c>
      <c r="AC133" s="21" t="s">
        <v>324</v>
      </c>
      <c r="AD133" s="21" t="s">
        <v>1166</v>
      </c>
      <c r="AE133" s="23">
        <v>45506</v>
      </c>
      <c r="AF133" s="25" t="str">
        <f>IF(AE133="","",IF(AE133="TBD","TBD",IF(AE133="N/A","N/A","W"&amp;TEXT(WEEKNUM(AE133,21),"00")&amp;" "&amp;YEAR(AE133))))</f>
        <v>W31 2024</v>
      </c>
      <c r="AG133" s="21" t="s">
        <v>324</v>
      </c>
      <c r="AH133" s="21"/>
      <c r="AI133" s="23">
        <v>45063</v>
      </c>
      <c r="AJ133" s="25" t="str">
        <f>IF(AI133="","",IF(AI133="TBD","TBD",IF(AI133="N/A","N/A","W"&amp;TEXT(WEEKNUM(AI133,21),"00")&amp;" "&amp;YEAR(AI133))))</f>
        <v>W20 2023</v>
      </c>
      <c r="AK133" s="21" t="s">
        <v>324</v>
      </c>
      <c r="AL133" s="21"/>
      <c r="AM133" s="23">
        <v>45065</v>
      </c>
      <c r="AN133" s="25" t="str">
        <f>IF(AM133="","",IF(AM133="TBD","TBD",IF(AM133="N/A","N/A","W"&amp;TEXT(WEEKNUM(AM133,21),"00")&amp;" "&amp;YEAR(AM133))))</f>
        <v>W20 2023</v>
      </c>
      <c r="AO133" s="21" t="s">
        <v>324</v>
      </c>
      <c r="AP133" s="21"/>
      <c r="AQ133" s="23">
        <v>45139</v>
      </c>
      <c r="AR133" s="25" t="str">
        <f>IF(AQ133="","",IF(AQ133="TBD","TBD",IF(AQ133="N/A","N/A","W"&amp;TEXT(WEEKNUM(AQ133,21),"00")&amp;" "&amp;YEAR(AQ133))))</f>
        <v>W31 2023</v>
      </c>
      <c r="AS133" s="21"/>
      <c r="AT133" s="21"/>
      <c r="AU133" s="23"/>
      <c r="AV133" s="25" t="s">
        <v>252</v>
      </c>
      <c r="AW133" s="23">
        <v>45139</v>
      </c>
      <c r="AX133" s="25" t="str">
        <f>IF(AW133="","",IF(AW133="TBD","TBD",IF(AW133="N/A","N/A","W"&amp;TEXT(WEEKNUM(AW133,21),"00")&amp;" "&amp;YEAR(AW133))))</f>
        <v>W31 2023</v>
      </c>
      <c r="AY133" s="21" t="s">
        <v>327</v>
      </c>
      <c r="AZ133" s="21" t="s">
        <v>328</v>
      </c>
      <c r="BA133" s="21" t="s">
        <v>329</v>
      </c>
      <c r="BB133" s="23">
        <v>45146</v>
      </c>
      <c r="BC133" s="23"/>
      <c r="BD133" s="23">
        <v>45146</v>
      </c>
      <c r="BE133" s="25" t="str">
        <f>IF(BD133="","",IF(BD133="TBD","TBD",IF(BD133="N/A","N/A","W"&amp;TEXT(WEEKNUM(BD133,21),"00")&amp;" "&amp;YEAR(BD133))))</f>
        <v>W32 2023</v>
      </c>
      <c r="BF133" s="23">
        <v>45146</v>
      </c>
      <c r="BG133" s="25" t="str">
        <f>IF(BF133="","",IF(BF133="TBD","TBD",IF(BF133="N/A","N/A","W"&amp;TEXT(WEEKNUM(BF133,21),"00")&amp;" "&amp;YEAR(BF133))))</f>
        <v>W32 2023</v>
      </c>
      <c r="BH133" s="24">
        <f>+IF(BF133="",0,(BF133-BD133))</f>
        <v>0</v>
      </c>
      <c r="BI133" s="26" t="s">
        <v>330</v>
      </c>
      <c r="BJ133" s="26"/>
      <c r="BK133" s="27"/>
      <c r="BL133" s="25" t="str">
        <f>IF(BK133="","",IF(BK133="TBD","TBD",IF(BK133="N/A","N/A","W"&amp;TEXT(WEEKNUM(BK133,21),"00")&amp;" "&amp;YEAR(BK133))))</f>
        <v/>
      </c>
      <c r="BM133" s="21" t="s">
        <v>330</v>
      </c>
      <c r="BN133" s="21"/>
      <c r="BO133" s="23"/>
      <c r="BP133" s="25" t="str">
        <f>IF(BO133="","",IF(BO133="TBD","TBD",IF(BO133="N/A","N/A","W"&amp;TEXT(WEEKNUM(BO133,21),"00")&amp;" "&amp;YEAR(BO133))))</f>
        <v/>
      </c>
      <c r="BQ133" s="21" t="s">
        <v>330</v>
      </c>
      <c r="BR133" s="21"/>
      <c r="BS133" s="23"/>
      <c r="BT133" s="25" t="str">
        <f t="shared" si="27"/>
        <v/>
      </c>
      <c r="BU133" s="21" t="s">
        <v>330</v>
      </c>
      <c r="BV133" s="21"/>
      <c r="BW133" s="23"/>
      <c r="BX133" s="25" t="str">
        <f t="shared" si="28"/>
        <v/>
      </c>
      <c r="BY133" s="23">
        <v>45153</v>
      </c>
      <c r="BZ133" s="25" t="str">
        <f>IF(BY133="","",IF(BY133="TBD","TBD",IF(BY133="N/A","N/A","W"&amp;TEXT(WEEKNUM(BY133,21),"00")&amp;" "&amp;YEAR(BY133))))</f>
        <v>W33 2023</v>
      </c>
      <c r="CA133" s="22" t="s">
        <v>926</v>
      </c>
      <c r="CB133" s="21" t="s">
        <v>336</v>
      </c>
      <c r="CC133" s="21" t="s">
        <v>336</v>
      </c>
      <c r="CD133" s="21"/>
      <c r="CE133" s="23"/>
      <c r="CF133" s="23"/>
      <c r="CG133" s="23"/>
      <c r="CH133" s="23"/>
      <c r="CI133" s="25" t="str">
        <f>IF(CH133="","",IF(CH133="TBD","TBD",IF(CH133="N/A","N/A","W"&amp;TEXT(WEEKNUM(CH133,21),"00")&amp;" "&amp;YEAR(CH133))))</f>
        <v/>
      </c>
      <c r="CJ133" s="23"/>
      <c r="CK133" s="25" t="str">
        <f>IF(CJ133="","",IF(CJ133="TBD","TBD",IF(CJ133="N/A","N/A","W"&amp;TEXT(WEEKNUM(CJ133,21),"00")&amp;" "&amp;YEAR(CJ133))))</f>
        <v/>
      </c>
      <c r="CL133" s="24">
        <f>+IF(CJ133="",0,(CJ133-CH133))</f>
        <v>0</v>
      </c>
      <c r="CM133" s="21" t="s">
        <v>339</v>
      </c>
      <c r="CN133" s="21">
        <v>0</v>
      </c>
      <c r="CO133" s="23">
        <v>45196</v>
      </c>
      <c r="CP133" s="25" t="str">
        <f>IF(CO133="","",IF(CO133="TBD","TBD",IF(CO133="N/A","N/A","W"&amp;TEXT(WEEKNUM(CO133,21),"00")&amp;" "&amp;YEAR(CO133))))</f>
        <v>W39 2023</v>
      </c>
      <c r="CQ133" s="23" t="s">
        <v>339</v>
      </c>
      <c r="CR133" s="23"/>
      <c r="CS133" s="23">
        <v>45196</v>
      </c>
      <c r="CT133" s="25" t="str">
        <f>IF(CS133="","",IF(CS133="TBD","TBD",IF(CS133="N/A","N/A","W"&amp;TEXT(WEEKNUM(CS133,21),"00")&amp;" "&amp;YEAR(CS133))))</f>
        <v>W39 2023</v>
      </c>
      <c r="CU133" s="21" t="s">
        <v>339</v>
      </c>
      <c r="CV133" s="21"/>
      <c r="CW133" s="23">
        <v>45196</v>
      </c>
      <c r="CX133" s="25" t="str">
        <f>IF(CW133="","",IF(CW133="TBD","TBD",IF(CW133="N/A","N/A","W"&amp;TEXT(WEEKNUM(CW133,21),"00")&amp;" "&amp;YEAR(CW133))))</f>
        <v>W39 2023</v>
      </c>
      <c r="CY133" s="21" t="s">
        <v>339</v>
      </c>
      <c r="CZ133" s="21"/>
      <c r="DA133" s="23">
        <v>45196</v>
      </c>
      <c r="DB133" s="25" t="str">
        <f>IF(DA133="","",IF(DA133="TBD","TBD",IF(DA133="N/A","N/A","W"&amp;TEXT(WEEKNUM(DA133,21),"00")&amp;" "&amp;YEAR(DA133))))</f>
        <v>W39 2023</v>
      </c>
      <c r="DC133" s="23">
        <v>45196</v>
      </c>
      <c r="DD133" s="25" t="str">
        <f>IF(DC133="","",IF(DC133="TBD","TBD",IF(DC133="N/A","N/A","W"&amp;TEXT(WEEKNUM(DC133,21),"00")&amp;" "&amp;YEAR(DC133))))</f>
        <v>W39 2023</v>
      </c>
      <c r="DE133" s="21" t="s">
        <v>1189</v>
      </c>
      <c r="DF133" s="23"/>
      <c r="DG133" s="21" t="s">
        <v>259</v>
      </c>
      <c r="DH133" s="21" t="s">
        <v>338</v>
      </c>
      <c r="DI133" s="18"/>
      <c r="DJ133" s="18"/>
      <c r="DK133" s="21" t="s">
        <v>260</v>
      </c>
      <c r="DL133" s="21" t="s">
        <v>341</v>
      </c>
      <c r="DM133" s="21"/>
      <c r="DN133" s="23">
        <v>45323</v>
      </c>
      <c r="DO133" s="23">
        <v>45569</v>
      </c>
      <c r="DP133" s="23" t="s">
        <v>472</v>
      </c>
      <c r="DQ133" s="23" t="s">
        <v>276</v>
      </c>
      <c r="DR133" s="23"/>
      <c r="DS133" s="23">
        <v>45580</v>
      </c>
      <c r="DT133" s="23" t="s">
        <v>502</v>
      </c>
      <c r="DU133" s="23">
        <v>45170</v>
      </c>
      <c r="DV133" s="23">
        <v>45320</v>
      </c>
      <c r="DW133" s="23" t="s">
        <v>342</v>
      </c>
      <c r="DX133" s="23"/>
      <c r="DY133" s="18"/>
      <c r="DZ133" s="18"/>
      <c r="EA133" s="18"/>
      <c r="EB133" s="21" t="s">
        <v>49</v>
      </c>
      <c r="EC133" s="18" t="s">
        <v>234</v>
      </c>
      <c r="ED133" s="18"/>
      <c r="EE133" s="18"/>
      <c r="EF133" s="55"/>
      <c r="EG133" s="55"/>
      <c r="EH133" s="18"/>
      <c r="EI133" s="18">
        <v>0</v>
      </c>
      <c r="EJ133" s="29" t="str">
        <f>K133&amp;AY133&amp;CA133&amp;DE133&amp;DT133&amp;DW133</f>
        <v>VigenteTSS Aprobado 4GIng Aprobada 4G/5GAs Built Aprobado 4G/5GIntegradoOn Air</v>
      </c>
    </row>
    <row r="134" spans="1:140" ht="12.95" hidden="1" customHeight="1">
      <c r="A134" s="30" t="str">
        <f>IFERROR(IF(VLOOKUP(B134,SEARCH!A:A,1,0)=B134,"OK",""),"")</f>
        <v/>
      </c>
      <c r="B134" s="31" t="s">
        <v>1190</v>
      </c>
      <c r="C134" s="15" t="s">
        <v>1191</v>
      </c>
      <c r="D134" s="16">
        <v>13</v>
      </c>
      <c r="E134" s="16">
        <v>-33.482327777777776</v>
      </c>
      <c r="F134" s="16">
        <v>-70.687777777777782</v>
      </c>
      <c r="G134" s="16" t="s">
        <v>270</v>
      </c>
      <c r="H134" s="16" t="s">
        <v>1164</v>
      </c>
      <c r="I134" s="16" t="s">
        <v>1192</v>
      </c>
      <c r="J134" s="16" t="s">
        <v>409</v>
      </c>
      <c r="K134" s="17" t="s">
        <v>319</v>
      </c>
      <c r="L134" s="16" t="s">
        <v>409</v>
      </c>
      <c r="M134" s="103">
        <v>5</v>
      </c>
      <c r="N134" s="18">
        <v>1</v>
      </c>
      <c r="O134" s="19" t="s">
        <v>428</v>
      </c>
      <c r="P134" s="19" t="s">
        <v>380</v>
      </c>
      <c r="Q134" s="21" t="s">
        <v>917</v>
      </c>
      <c r="R134" s="21" t="s">
        <v>322</v>
      </c>
      <c r="S134" s="21">
        <v>29</v>
      </c>
      <c r="T134" s="22">
        <v>151385</v>
      </c>
      <c r="U134" s="23">
        <v>45502</v>
      </c>
      <c r="V134" s="21" t="str">
        <f>IF(U134="","",IF(U134="TBD","TBD",IF(U134="N/A","N/A","W"&amp;TEXT(WEEKNUM(U134,21),"00")&amp;" "&amp;YEAR(U134))))</f>
        <v>W31 2024</v>
      </c>
      <c r="W134" s="23">
        <v>45502</v>
      </c>
      <c r="X134" s="23"/>
      <c r="Y134" s="23" t="str">
        <f>IF(X134="","",IF(X134="TBD","TBD",IF(X134="N/A","N/A","W"&amp;TEXT(WEEKNUM(X134,21),"00")&amp;" "&amp;YEAR(X134))))</f>
        <v/>
      </c>
      <c r="Z134" s="23">
        <v>45502</v>
      </c>
      <c r="AA134" s="23">
        <v>45504</v>
      </c>
      <c r="AB134" s="24">
        <f>+IF(Z134="",0,AA134-Z134)</f>
        <v>2</v>
      </c>
      <c r="AC134" s="21" t="s">
        <v>324</v>
      </c>
      <c r="AD134" s="21" t="s">
        <v>1193</v>
      </c>
      <c r="AE134" s="23">
        <v>45504</v>
      </c>
      <c r="AF134" s="25" t="str">
        <f>IF(AE134="","",IF(AE134="TBD","TBD",IF(AE134="N/A","N/A","W"&amp;TEXT(WEEKNUM(AE134,21),"00")&amp;" "&amp;YEAR(AE134))))</f>
        <v>W31 2024</v>
      </c>
      <c r="AG134" s="21" t="s">
        <v>459</v>
      </c>
      <c r="AH134" s="21" t="s">
        <v>1194</v>
      </c>
      <c r="AI134" s="23">
        <v>45524</v>
      </c>
      <c r="AJ134" s="25" t="str">
        <f>IF(AI134="","",IF(AI134="TBD","TBD",IF(AI134="N/A","N/A","W"&amp;TEXT(WEEKNUM(AI134,21),"00")&amp;" "&amp;YEAR(AI134))))</f>
        <v>W34 2024</v>
      </c>
      <c r="AK134" s="21" t="s">
        <v>459</v>
      </c>
      <c r="AL134" s="21" t="s">
        <v>1195</v>
      </c>
      <c r="AM134" s="23">
        <v>45524</v>
      </c>
      <c r="AN134" s="25" t="str">
        <f>IF(AM134="","",IF(AM134="TBD","TBD",IF(AM134="N/A","N/A","W"&amp;TEXT(WEEKNUM(AM134,21),"00")&amp;" "&amp;YEAR(AM134))))</f>
        <v>W34 2024</v>
      </c>
      <c r="AO134" s="21" t="s">
        <v>324</v>
      </c>
      <c r="AP134" s="21" t="s">
        <v>1196</v>
      </c>
      <c r="AQ134" s="23">
        <v>45505</v>
      </c>
      <c r="AR134" s="25" t="str">
        <f>IF(AQ134="","",IF(AQ134="TBD","TBD",IF(AQ134="N/A","N/A","W"&amp;TEXT(WEEKNUM(AQ134,21),"00")&amp;" "&amp;YEAR(AQ134))))</f>
        <v>W31 2024</v>
      </c>
      <c r="AS134" s="21" t="s">
        <v>324</v>
      </c>
      <c r="AT134" s="21">
        <v>0</v>
      </c>
      <c r="AU134" s="23">
        <v>45509</v>
      </c>
      <c r="AV134" s="25" t="s">
        <v>921</v>
      </c>
      <c r="AW134" s="23">
        <v>45524</v>
      </c>
      <c r="AX134" s="25" t="str">
        <f>IF(AW134="","",IF(AW134="TBD","TBD",IF(AW134="N/A","N/A","W"&amp;TEXT(WEEKNUM(AW134,21),"00")&amp;" "&amp;YEAR(AW134))))</f>
        <v>W34 2024</v>
      </c>
      <c r="AY134" s="21" t="s">
        <v>922</v>
      </c>
      <c r="AZ134" s="21" t="s">
        <v>328</v>
      </c>
      <c r="BA134" s="21" t="s">
        <v>329</v>
      </c>
      <c r="BB134" s="23">
        <v>45670</v>
      </c>
      <c r="BC134" s="23">
        <v>45764</v>
      </c>
      <c r="BD134" s="23">
        <v>45737</v>
      </c>
      <c r="BE134" s="25" t="str">
        <f>IF(BD134="","",IF(BD134="TBD","TBD",IF(BD134="N/A","N/A","W"&amp;TEXT(WEEKNUM(BD134,21),"00")&amp;" "&amp;YEAR(BD134))))</f>
        <v>W12 2025</v>
      </c>
      <c r="BF134" s="23">
        <v>45740</v>
      </c>
      <c r="BG134" s="25" t="str">
        <f>IF(BF134="","",IF(BF134="TBD","TBD",IF(BF134="N/A","N/A","W"&amp;TEXT(WEEKNUM(BF134,21),"00")&amp;" "&amp;YEAR(BF134))))</f>
        <v>W13 2025</v>
      </c>
      <c r="BH134" s="24">
        <f>+IF(BF134="",0,(BF134-BD134))</f>
        <v>3</v>
      </c>
      <c r="BI134" s="26" t="s">
        <v>330</v>
      </c>
      <c r="BJ134" s="26">
        <v>45693</v>
      </c>
      <c r="BK134" s="27"/>
      <c r="BL134" s="25" t="str">
        <f>IF(BK134="","",IF(BK134="TBD","TBD",IF(BK134="N/A","N/A","W"&amp;TEXT(WEEKNUM(BK134,21),"00")&amp;" "&amp;YEAR(BK134))))</f>
        <v/>
      </c>
      <c r="BM134" s="21" t="s">
        <v>330</v>
      </c>
      <c r="BN134" s="21" t="s">
        <v>1197</v>
      </c>
      <c r="BO134" s="23">
        <v>45764</v>
      </c>
      <c r="BP134" s="25" t="str">
        <f>IF(BO134="","",IF(BO134="TBD","TBD",IF(BO134="N/A","N/A","W"&amp;TEXT(WEEKNUM(BO134,21),"00")&amp;" "&amp;YEAR(BO134))))</f>
        <v>W16 2025</v>
      </c>
      <c r="BQ134" s="21" t="s">
        <v>330</v>
      </c>
      <c r="BR134" s="21" t="s">
        <v>1198</v>
      </c>
      <c r="BS134" s="23">
        <v>45701</v>
      </c>
      <c r="BT134" s="25" t="str">
        <f t="shared" si="27"/>
        <v>W07 2025</v>
      </c>
      <c r="BU134" s="21" t="s">
        <v>330</v>
      </c>
      <c r="BV134" s="21" t="s">
        <v>1199</v>
      </c>
      <c r="BW134" s="23">
        <v>45672</v>
      </c>
      <c r="BX134" s="25" t="str">
        <f t="shared" si="28"/>
        <v>W03 2025</v>
      </c>
      <c r="BY134" s="23">
        <v>45764</v>
      </c>
      <c r="BZ134" s="25" t="str">
        <f>IF(BY134="","",IF(BY134="TBD","TBD",IF(BY134="N/A","N/A","W"&amp;TEXT(WEEKNUM(BY134,21),"00")&amp;" "&amp;YEAR(BY134))))</f>
        <v>W16 2025</v>
      </c>
      <c r="CA134" s="22" t="s">
        <v>926</v>
      </c>
      <c r="CB134" s="21" t="s">
        <v>336</v>
      </c>
      <c r="CC134" s="21" t="s">
        <v>336</v>
      </c>
      <c r="CD134" s="21" t="s">
        <v>515</v>
      </c>
      <c r="CE134" s="23"/>
      <c r="CF134" s="23">
        <v>45776</v>
      </c>
      <c r="CG134" s="23">
        <v>45810</v>
      </c>
      <c r="CH134" s="23">
        <v>45810</v>
      </c>
      <c r="CI134" s="25" t="str">
        <f>IF(CH134="","",IF(CH134="TBD","TBD",IF(CH134="N/A","N/A","W"&amp;TEXT(WEEKNUM(CH134,21),"00")&amp;" "&amp;YEAR(CH134))))</f>
        <v>W23 2025</v>
      </c>
      <c r="CJ134" s="23">
        <v>45812</v>
      </c>
      <c r="CK134" s="25" t="str">
        <f>IF(CJ134="","",IF(CJ134="TBD","TBD",IF(CJ134="N/A","N/A","W"&amp;TEXT(WEEKNUM(CJ134,21),"00")&amp;" "&amp;YEAR(CJ134))))</f>
        <v>W23 2025</v>
      </c>
      <c r="CL134" s="24">
        <f>+IF(CJ134="",0,(CJ134-CH134))</f>
        <v>2</v>
      </c>
      <c r="CM134" s="21" t="s">
        <v>339</v>
      </c>
      <c r="CN134" s="20" t="s">
        <v>1200</v>
      </c>
      <c r="CO134" s="23">
        <v>45811</v>
      </c>
      <c r="CP134" s="25" t="str">
        <f>IF(CO134="","",IF(CO134="TBD","TBD",IF(CO134="N/A","N/A","W"&amp;TEXT(WEEKNUM(CO134,21),"00")&amp;" "&amp;YEAR(CO134))))</f>
        <v>W23 2025</v>
      </c>
      <c r="CQ134" s="23" t="s">
        <v>339</v>
      </c>
      <c r="CR134" s="74" t="s">
        <v>1201</v>
      </c>
      <c r="CS134" s="63">
        <v>45803</v>
      </c>
      <c r="CT134" s="25" t="str">
        <f>IF(CS134="","",IF(CS134="TBD","TBD",IF(CS134="N/A","N/A","W"&amp;TEXT(WEEKNUM(CS134,21),"00")&amp;" "&amp;YEAR(CS134))))</f>
        <v>W22 2025</v>
      </c>
      <c r="CU134" s="21" t="s">
        <v>339</v>
      </c>
      <c r="CV134" s="20" t="s">
        <v>1202</v>
      </c>
      <c r="CW134" s="23">
        <v>45788</v>
      </c>
      <c r="CX134" s="25" t="str">
        <f>IF(CW134="","",IF(CW134="TBD","TBD",IF(CW134="N/A","N/A","W"&amp;TEXT(WEEKNUM(CW134,21),"00")&amp;" "&amp;YEAR(CW134))))</f>
        <v>W19 2025</v>
      </c>
      <c r="CY134" s="21" t="s">
        <v>421</v>
      </c>
      <c r="CZ134" s="21" t="s">
        <v>1203</v>
      </c>
      <c r="DA134" s="23">
        <v>46007</v>
      </c>
      <c r="DB134" s="25" t="str">
        <f>IF(DA134="","",IF(DA134="TBD","TBD",IF(DA134="N/A","N/A","W"&amp;TEXT(WEEKNUM(DA134,21),"00")&amp;" "&amp;YEAR(DA134))))</f>
        <v>W51 2025</v>
      </c>
      <c r="DC134" s="23">
        <v>45811</v>
      </c>
      <c r="DD134" s="25" t="str">
        <f>IF(DC134="","",IF(DC134="TBD","TBD",IF(DC134="N/A","N/A","W"&amp;TEXT(WEEKNUM(DC134,21),"00")&amp;" "&amp;YEAR(DC134))))</f>
        <v>W23 2025</v>
      </c>
      <c r="DE134" s="21" t="s">
        <v>392</v>
      </c>
      <c r="DF134" s="23"/>
      <c r="DG134" s="21" t="s">
        <v>259</v>
      </c>
      <c r="DH134" s="18"/>
      <c r="DI134" s="18"/>
      <c r="DJ134" s="18"/>
      <c r="DK134" s="21" t="s">
        <v>260</v>
      </c>
      <c r="DL134" s="21" t="s">
        <v>341</v>
      </c>
      <c r="DM134" s="21"/>
      <c r="DN134" s="23">
        <v>45861</v>
      </c>
      <c r="DO134" s="23">
        <v>45861</v>
      </c>
      <c r="DP134" s="23"/>
      <c r="DQ134" s="23" t="s">
        <v>276</v>
      </c>
      <c r="DR134" s="23"/>
      <c r="DS134" s="23"/>
      <c r="DT134" s="23"/>
      <c r="DU134" s="23">
        <v>45813</v>
      </c>
      <c r="DV134" s="23">
        <v>45873</v>
      </c>
      <c r="DW134" s="23" t="s">
        <v>342</v>
      </c>
      <c r="DX134" s="23"/>
      <c r="DY134" s="18"/>
      <c r="DZ134" s="18"/>
      <c r="EA134" s="18">
        <v>4500228792</v>
      </c>
      <c r="EB134" s="21" t="s">
        <v>49</v>
      </c>
      <c r="EC134" s="18"/>
      <c r="ED134" s="18" t="s">
        <v>343</v>
      </c>
      <c r="EE134" s="18"/>
      <c r="EF134" s="55"/>
      <c r="EG134" s="55"/>
      <c r="EH134" s="18" t="s">
        <v>1204</v>
      </c>
      <c r="EI134" s="34" t="s">
        <v>1205</v>
      </c>
      <c r="EJ134" s="29" t="str">
        <f>K134&amp;AY134&amp;CA134&amp;DE134&amp;DT134&amp;DW134</f>
        <v>VigenteTSS Aprobado con Observaciones 4G/5GIng Aprobada 4G/5GAs Built Aprobado con Observaciones 4GOn Air</v>
      </c>
    </row>
    <row r="135" spans="1:140" ht="12.95" hidden="1" customHeight="1">
      <c r="A135" s="30" t="str">
        <f>IFERROR(IF(VLOOKUP(B135,SEARCH!A:A,1,0)=B135,"OK",""),"")</f>
        <v/>
      </c>
      <c r="B135" s="31" t="s">
        <v>1206</v>
      </c>
      <c r="C135" s="15" t="s">
        <v>1207</v>
      </c>
      <c r="D135" s="16">
        <v>13</v>
      </c>
      <c r="E135" s="16">
        <v>-33.423900000000003</v>
      </c>
      <c r="F135" s="16">
        <v>-70.5535</v>
      </c>
      <c r="G135" s="16" t="s">
        <v>270</v>
      </c>
      <c r="H135" s="16" t="s">
        <v>897</v>
      </c>
      <c r="I135" s="16" t="s">
        <v>1208</v>
      </c>
      <c r="J135" s="16" t="s">
        <v>3</v>
      </c>
      <c r="K135" s="16" t="s">
        <v>3</v>
      </c>
      <c r="L135" s="16" t="s">
        <v>247</v>
      </c>
      <c r="M135" s="103"/>
      <c r="N135" s="18"/>
      <c r="O135" s="19" t="s">
        <v>428</v>
      </c>
      <c r="P135" s="19" t="s">
        <v>380</v>
      </c>
      <c r="Q135" s="18"/>
      <c r="R135" s="21" t="s">
        <v>322</v>
      </c>
      <c r="S135" s="21">
        <v>12</v>
      </c>
      <c r="T135" s="22">
        <v>153188</v>
      </c>
      <c r="U135" s="23">
        <v>45131</v>
      </c>
      <c r="V135" s="21" t="str">
        <f>IF(U135="","",IF(U135="TBD","TBD",IF(U135="N/A","N/A","W"&amp;TEXT(WEEKNUM(U135,21),"00")&amp;" "&amp;YEAR(U135))))</f>
        <v>W30 2023</v>
      </c>
      <c r="W135" s="23">
        <v>44994</v>
      </c>
      <c r="X135" s="23"/>
      <c r="Y135" s="23" t="str">
        <f>IF(X135="","",IF(X135="TBD","TBD",IF(X135="N/A","N/A","W"&amp;TEXT(WEEKNUM(X135,21),"00")&amp;" "&amp;YEAR(X135))))</f>
        <v/>
      </c>
      <c r="Z135" s="23"/>
      <c r="AA135" s="23"/>
      <c r="AB135" s="24">
        <f>+IF(Z135="",0,AA135-Z135)</f>
        <v>0</v>
      </c>
      <c r="AC135" s="21" t="s">
        <v>324</v>
      </c>
      <c r="AD135" s="21">
        <v>0</v>
      </c>
      <c r="AE135" s="23">
        <v>45042</v>
      </c>
      <c r="AF135" s="25" t="str">
        <f>IF(AE135="","",IF(AE135="TBD","TBD",IF(AE135="N/A","N/A","W"&amp;TEXT(WEEKNUM(AE135,21),"00")&amp;" "&amp;YEAR(AE135))))</f>
        <v>W17 2023</v>
      </c>
      <c r="AG135" s="21" t="s">
        <v>324</v>
      </c>
      <c r="AH135" s="21"/>
      <c r="AI135" s="23">
        <v>45044</v>
      </c>
      <c r="AJ135" s="25" t="str">
        <f>IF(AI135="","",IF(AI135="TBD","TBD",IF(AI135="N/A","N/A","W"&amp;TEXT(WEEKNUM(AI135,21),"00")&amp;" "&amp;YEAR(AI135))))</f>
        <v>W17 2023</v>
      </c>
      <c r="AK135" s="21" t="s">
        <v>324</v>
      </c>
      <c r="AL135" s="21"/>
      <c r="AM135" s="23">
        <v>45044</v>
      </c>
      <c r="AN135" s="25" t="str">
        <f>IF(AM135="","",IF(AM135="TBD","TBD",IF(AM135="N/A","N/A","W"&amp;TEXT(WEEKNUM(AM135,21),"00")&amp;" "&amp;YEAR(AM135))))</f>
        <v>W17 2023</v>
      </c>
      <c r="AO135" s="21" t="s">
        <v>324</v>
      </c>
      <c r="AP135" s="21"/>
      <c r="AQ135" s="23">
        <v>45127</v>
      </c>
      <c r="AR135" s="25" t="str">
        <f>IF(AQ135="","",IF(AQ135="TBD","TBD",IF(AQ135="N/A","N/A","W"&amp;TEXT(WEEKNUM(AQ135,21),"00")&amp;" "&amp;YEAR(AQ135))))</f>
        <v>W29 2023</v>
      </c>
      <c r="AS135" s="21"/>
      <c r="AT135" s="21"/>
      <c r="AU135" s="23"/>
      <c r="AV135" s="25" t="s">
        <v>252</v>
      </c>
      <c r="AW135" s="23">
        <v>45044</v>
      </c>
      <c r="AX135" s="25" t="str">
        <f>IF(AW135="","",IF(AW135="TBD","TBD",IF(AW135="N/A","N/A","W"&amp;TEXT(WEEKNUM(AW135,21),"00")&amp;" "&amp;YEAR(AW135))))</f>
        <v>W17 2023</v>
      </c>
      <c r="AY135" s="21" t="s">
        <v>327</v>
      </c>
      <c r="AZ135" s="21" t="s">
        <v>328</v>
      </c>
      <c r="BA135" s="21" t="s">
        <v>255</v>
      </c>
      <c r="BB135" s="23"/>
      <c r="BC135" s="23"/>
      <c r="BD135" s="23"/>
      <c r="BE135" s="25" t="str">
        <f>IF(BD135="","",IF(BD135="TBD","TBD",IF(BD135="N/A","N/A","W"&amp;TEXT(WEEKNUM(BD135,21),"00")&amp;" "&amp;YEAR(BD135))))</f>
        <v/>
      </c>
      <c r="BF135" s="23"/>
      <c r="BG135" s="25" t="str">
        <f>IF(BF135="","",IF(BF135="TBD","TBD",IF(BF135="N/A","N/A","W"&amp;TEXT(WEEKNUM(BF135,21),"00")&amp;" "&amp;YEAR(BF135))))</f>
        <v/>
      </c>
      <c r="BH135" s="24">
        <f>+IF(BF135="",0,(BF135-BD135))</f>
        <v>0</v>
      </c>
      <c r="BI135" s="26" t="s">
        <v>256</v>
      </c>
      <c r="BJ135" s="26"/>
      <c r="BK135" s="27"/>
      <c r="BL135" s="25" t="str">
        <f>IF(BK135="","",IF(BK135="TBD","TBD",IF(BK135="N/A","N/A","W"&amp;TEXT(WEEKNUM(BK135,21),"00")&amp;" "&amp;YEAR(BK135))))</f>
        <v/>
      </c>
      <c r="BM135" s="21" t="s">
        <v>256</v>
      </c>
      <c r="BN135" s="21"/>
      <c r="BO135" s="23"/>
      <c r="BP135" s="25" t="str">
        <f>IF(BO135="","",IF(BO135="TBD","TBD",IF(BO135="N/A","N/A","W"&amp;TEXT(WEEKNUM(BO135,21),"00")&amp;" "&amp;YEAR(BO135))))</f>
        <v/>
      </c>
      <c r="BQ135" s="21" t="s">
        <v>256</v>
      </c>
      <c r="BR135" s="21"/>
      <c r="BS135" s="23"/>
      <c r="BT135" s="25" t="str">
        <f t="shared" si="27"/>
        <v/>
      </c>
      <c r="BU135" s="21" t="s">
        <v>256</v>
      </c>
      <c r="BV135" s="21"/>
      <c r="BW135" s="23"/>
      <c r="BX135" s="25" t="str">
        <f t="shared" si="28"/>
        <v/>
      </c>
      <c r="BY135" s="23"/>
      <c r="BZ135" s="25" t="str">
        <f>IF(BY135="","",IF(BY135="TBD","TBD",IF(BY135="N/A","N/A","W"&amp;TEXT(WEEKNUM(BY135,21),"00")&amp;" "&amp;YEAR(BY135))))</f>
        <v/>
      </c>
      <c r="CA135" s="21" t="s">
        <v>257</v>
      </c>
      <c r="CB135" s="21" t="s">
        <v>349</v>
      </c>
      <c r="CC135" s="21" t="s">
        <v>350</v>
      </c>
      <c r="CD135" s="21"/>
      <c r="CE135" s="23"/>
      <c r="CF135" s="23"/>
      <c r="CG135" s="23"/>
      <c r="CH135" s="23"/>
      <c r="CI135" s="25" t="str">
        <f>IF(CH135="","",IF(CH135="TBD","TBD",IF(CH135="N/A","N/A","W"&amp;TEXT(WEEKNUM(CH135,21),"00")&amp;" "&amp;YEAR(CH135))))</f>
        <v/>
      </c>
      <c r="CJ135" s="23"/>
      <c r="CK135" s="25" t="str">
        <f>IF(CJ135="","",IF(CJ135="TBD","TBD",IF(CJ135="N/A","N/A","W"&amp;TEXT(WEEKNUM(CJ135,21),"00")&amp;" "&amp;YEAR(CJ135))))</f>
        <v/>
      </c>
      <c r="CL135" s="24">
        <f>+IF(CJ135="",0,(CJ135-CH135))</f>
        <v>0</v>
      </c>
      <c r="CM135" s="21" t="s">
        <v>258</v>
      </c>
      <c r="CN135" s="21"/>
      <c r="CO135" s="23"/>
      <c r="CP135" s="25" t="str">
        <f>IF(CO135="","",IF(CO135="TBD","TBD",IF(CO135="N/A","N/A","W"&amp;TEXT(WEEKNUM(CO135,21),"00")&amp;" "&amp;YEAR(CO135))))</f>
        <v/>
      </c>
      <c r="CQ135" s="23" t="s">
        <v>258</v>
      </c>
      <c r="CR135" s="23"/>
      <c r="CS135" s="23"/>
      <c r="CT135" s="25" t="str">
        <f>IF(CS135="","",IF(CS135="TBD","TBD",IF(CS135="N/A","N/A","W"&amp;TEXT(WEEKNUM(CS135,21),"00")&amp;" "&amp;YEAR(CS135))))</f>
        <v/>
      </c>
      <c r="CU135" s="21" t="s">
        <v>258</v>
      </c>
      <c r="CV135" s="21"/>
      <c r="CW135" s="23"/>
      <c r="CX135" s="25" t="str">
        <f>IF(CW135="","",IF(CW135="TBD","TBD",IF(CW135="N/A","N/A","W"&amp;TEXT(WEEKNUM(CW135,21),"00")&amp;" "&amp;YEAR(CW135))))</f>
        <v/>
      </c>
      <c r="CY135" s="21" t="s">
        <v>258</v>
      </c>
      <c r="CZ135" s="21"/>
      <c r="DA135" s="23"/>
      <c r="DB135" s="25" t="str">
        <f>IF(DA135="","",IF(DA135="TBD","TBD",IF(DA135="N/A","N/A","W"&amp;TEXT(WEEKNUM(DA135,21),"00")&amp;" "&amp;YEAR(DA135))))</f>
        <v/>
      </c>
      <c r="DC135" s="23"/>
      <c r="DD135" s="25" t="str">
        <f>IF(DC135="","",IF(DC135="TBD","TBD",IF(DC135="N/A","N/A","W"&amp;TEXT(WEEKNUM(DC135,21),"00")&amp;" "&amp;YEAR(DC135))))</f>
        <v/>
      </c>
      <c r="DE135" s="21" t="s">
        <v>258</v>
      </c>
      <c r="DF135" s="23"/>
      <c r="DG135" s="21" t="s">
        <v>259</v>
      </c>
      <c r="DH135" s="18"/>
      <c r="DI135" s="18"/>
      <c r="DJ135" s="18"/>
      <c r="DK135" s="21" t="s">
        <v>260</v>
      </c>
      <c r="DL135" s="21" t="s">
        <v>275</v>
      </c>
      <c r="DM135" s="21"/>
      <c r="DN135" s="23"/>
      <c r="DO135" s="23"/>
      <c r="DP135" s="23"/>
      <c r="DQ135" s="23" t="s">
        <v>276</v>
      </c>
      <c r="DR135" s="23"/>
      <c r="DS135" s="23"/>
      <c r="DT135" s="23"/>
      <c r="DU135" s="23"/>
      <c r="DV135" s="23"/>
      <c r="DW135" s="23"/>
      <c r="DX135" s="23"/>
      <c r="DY135" s="18"/>
      <c r="DZ135" s="18"/>
      <c r="EA135" s="18"/>
      <c r="EB135" s="21" t="s">
        <v>34</v>
      </c>
      <c r="EC135" s="18"/>
      <c r="ED135" s="18"/>
      <c r="EE135" s="18"/>
      <c r="EF135" s="55"/>
      <c r="EG135" s="55"/>
      <c r="EH135" s="18"/>
      <c r="EI135" s="18">
        <v>0</v>
      </c>
      <c r="EJ135" s="29" t="str">
        <f>K135&amp;AY135&amp;CA135&amp;DE135&amp;DT135&amp;DW135</f>
        <v>No VigenteTSS Aprobado 4GIng No Recibida 4GAs Built No Recibido</v>
      </c>
    </row>
    <row r="136" spans="1:140" ht="12.95" hidden="1" customHeight="1">
      <c r="A136" s="30" t="str">
        <f>IFERROR(IF(VLOOKUP(B136,SEARCH!A:A,1,0)=B136,"OK",""),"")</f>
        <v/>
      </c>
      <c r="B136" s="31" t="s">
        <v>1209</v>
      </c>
      <c r="C136" s="15" t="s">
        <v>1210</v>
      </c>
      <c r="D136" s="16">
        <v>13</v>
      </c>
      <c r="E136" s="16">
        <v>-33.570279999999997</v>
      </c>
      <c r="F136" s="16">
        <v>-70.810280000000006</v>
      </c>
      <c r="G136" s="16" t="s">
        <v>270</v>
      </c>
      <c r="H136" s="16" t="s">
        <v>1211</v>
      </c>
      <c r="I136" s="16" t="s">
        <v>1212</v>
      </c>
      <c r="J136" s="16" t="s">
        <v>379</v>
      </c>
      <c r="K136" s="17" t="s">
        <v>319</v>
      </c>
      <c r="L136" s="16" t="s">
        <v>247</v>
      </c>
      <c r="M136" s="103" t="s">
        <v>320</v>
      </c>
      <c r="N136" s="18"/>
      <c r="O136" s="19" t="s">
        <v>428</v>
      </c>
      <c r="P136" s="19" t="s">
        <v>380</v>
      </c>
      <c r="Q136" s="18"/>
      <c r="R136" s="21" t="s">
        <v>381</v>
      </c>
      <c r="S136" s="21">
        <v>18</v>
      </c>
      <c r="T136" s="22">
        <v>150269</v>
      </c>
      <c r="U136" s="23">
        <v>45131</v>
      </c>
      <c r="V136" s="21" t="str">
        <f>IF(U136="","",IF(U136="TBD","TBD",IF(U136="N/A","N/A","W"&amp;TEXT(WEEKNUM(U136,21),"00")&amp;" "&amp;YEAR(U136))))</f>
        <v>W30 2023</v>
      </c>
      <c r="W136" s="23">
        <v>44994</v>
      </c>
      <c r="X136" s="23"/>
      <c r="Y136" s="23" t="str">
        <f>IF(X136="","",IF(X136="TBD","TBD",IF(X136="N/A","N/A","W"&amp;TEXT(WEEKNUM(X136,21),"00")&amp;" "&amp;YEAR(X136))))</f>
        <v/>
      </c>
      <c r="Z136" s="23"/>
      <c r="AA136" s="23"/>
      <c r="AB136" s="24">
        <f>+IF(Z136="",0,AA136-Z136)</f>
        <v>0</v>
      </c>
      <c r="AC136" s="21" t="s">
        <v>324</v>
      </c>
      <c r="AD136" s="21">
        <v>0</v>
      </c>
      <c r="AE136" s="23">
        <v>45042</v>
      </c>
      <c r="AF136" s="25" t="str">
        <f>IF(AE136="","",IF(AE136="TBD","TBD",IF(AE136="N/A","N/A","W"&amp;TEXT(WEEKNUM(AE136,21),"00")&amp;" "&amp;YEAR(AE136))))</f>
        <v>W17 2023</v>
      </c>
      <c r="AG136" s="21" t="s">
        <v>324</v>
      </c>
      <c r="AH136" s="21"/>
      <c r="AI136" s="23">
        <v>45044</v>
      </c>
      <c r="AJ136" s="25" t="str">
        <f>IF(AI136="","",IF(AI136="TBD","TBD",IF(AI136="N/A","N/A","W"&amp;TEXT(WEEKNUM(AI136,21),"00")&amp;" "&amp;YEAR(AI136))))</f>
        <v>W17 2023</v>
      </c>
      <c r="AK136" s="21" t="s">
        <v>324</v>
      </c>
      <c r="AL136" s="21"/>
      <c r="AM136" s="23">
        <v>45044</v>
      </c>
      <c r="AN136" s="25" t="str">
        <f>IF(AM136="","",IF(AM136="TBD","TBD",IF(AM136="N/A","N/A","W"&amp;TEXT(WEEKNUM(AM136,21),"00")&amp;" "&amp;YEAR(AM136))))</f>
        <v>W17 2023</v>
      </c>
      <c r="AO136" s="21" t="s">
        <v>324</v>
      </c>
      <c r="AP136" s="21"/>
      <c r="AQ136" s="23">
        <v>45127</v>
      </c>
      <c r="AR136" s="25" t="str">
        <f>IF(AQ136="","",IF(AQ136="TBD","TBD",IF(AQ136="N/A","N/A","W"&amp;TEXT(WEEKNUM(AQ136,21),"00")&amp;" "&amp;YEAR(AQ136))))</f>
        <v>W29 2023</v>
      </c>
      <c r="AS136" s="21"/>
      <c r="AT136" s="21"/>
      <c r="AU136" s="23"/>
      <c r="AV136" s="25" t="s">
        <v>252</v>
      </c>
      <c r="AW136" s="23">
        <v>45044</v>
      </c>
      <c r="AX136" s="25" t="str">
        <f>IF(AW136="","",IF(AW136="TBD","TBD",IF(AW136="N/A","N/A","W"&amp;TEXT(WEEKNUM(AW136,21),"00")&amp;" "&amp;YEAR(AW136))))</f>
        <v>W17 2023</v>
      </c>
      <c r="AY136" s="21" t="s">
        <v>327</v>
      </c>
      <c r="AZ136" s="21" t="s">
        <v>328</v>
      </c>
      <c r="BA136" s="21" t="s">
        <v>329</v>
      </c>
      <c r="BB136" s="23">
        <v>45446</v>
      </c>
      <c r="BC136" s="23"/>
      <c r="BD136" s="23">
        <v>45446</v>
      </c>
      <c r="BE136" s="25" t="str">
        <f>IF(BD136="","",IF(BD136="TBD","TBD",IF(BD136="N/A","N/A","W"&amp;TEXT(WEEKNUM(BD136,21),"00")&amp;" "&amp;YEAR(BD136))))</f>
        <v>W23 2024</v>
      </c>
      <c r="BF136" s="23"/>
      <c r="BG136" s="25" t="str">
        <f>IF(BF136="","",IF(BF136="TBD","TBD",IF(BF136="N/A","N/A","W"&amp;TEXT(WEEKNUM(BF136,21),"00")&amp;" "&amp;YEAR(BF136))))</f>
        <v/>
      </c>
      <c r="BH136" s="24">
        <f>+IF(BF136="",0,(BF136-BD136))</f>
        <v>0</v>
      </c>
      <c r="BI136" s="26" t="s">
        <v>415</v>
      </c>
      <c r="BJ136" s="26" t="s">
        <v>1213</v>
      </c>
      <c r="BK136" s="27">
        <v>45461</v>
      </c>
      <c r="BL136" s="25" t="str">
        <f>IF(BK136="","",IF(BK136="TBD","TBD",IF(BK136="N/A","N/A","W"&amp;TEXT(WEEKNUM(BK136,21),"00")&amp;" "&amp;YEAR(BK136))))</f>
        <v>W25 2024</v>
      </c>
      <c r="BM136" s="21" t="s">
        <v>330</v>
      </c>
      <c r="BN136" s="21" t="s">
        <v>566</v>
      </c>
      <c r="BO136" s="23">
        <v>45475</v>
      </c>
      <c r="BP136" s="25" t="str">
        <f>IF(BO136="","",IF(BO136="TBD","TBD",IF(BO136="N/A","N/A","W"&amp;TEXT(WEEKNUM(BO136,21),"00")&amp;" "&amp;YEAR(BO136))))</f>
        <v>W27 2024</v>
      </c>
      <c r="BQ136" s="21" t="s">
        <v>330</v>
      </c>
      <c r="BR136" s="21"/>
      <c r="BS136" s="23">
        <v>45464</v>
      </c>
      <c r="BT136" s="25" t="str">
        <f t="shared" si="27"/>
        <v>W25 2024</v>
      </c>
      <c r="BU136" s="21" t="s">
        <v>330</v>
      </c>
      <c r="BV136" s="21" t="s">
        <v>1214</v>
      </c>
      <c r="BW136" s="23">
        <v>45461</v>
      </c>
      <c r="BX136" s="25" t="str">
        <f t="shared" si="28"/>
        <v>W25 2024</v>
      </c>
      <c r="BY136" s="23">
        <v>45474</v>
      </c>
      <c r="BZ136" s="25" t="str">
        <f>IF(BY136="","",IF(BY136="TBD","TBD",IF(BY136="N/A","N/A","W"&amp;TEXT(WEEKNUM(BY136,21),"00")&amp;" "&amp;YEAR(BY136))))</f>
        <v>W27 2024</v>
      </c>
      <c r="CA136" s="22" t="s">
        <v>366</v>
      </c>
      <c r="CB136" s="21" t="s">
        <v>336</v>
      </c>
      <c r="CC136" s="21" t="s">
        <v>336</v>
      </c>
      <c r="CD136" s="21"/>
      <c r="CE136" s="23"/>
      <c r="CF136" s="23"/>
      <c r="CG136" s="23"/>
      <c r="CH136" s="23"/>
      <c r="CI136" s="25" t="str">
        <f>IF(CH136="","",IF(CH136="TBD","TBD",IF(CH136="N/A","N/A","W"&amp;TEXT(WEEKNUM(CH136,21),"00")&amp;" "&amp;YEAR(CH136))))</f>
        <v/>
      </c>
      <c r="CJ136" s="23"/>
      <c r="CK136" s="25" t="str">
        <f>IF(CJ136="","",IF(CJ136="TBD","TBD",IF(CJ136="N/A","N/A","W"&amp;TEXT(WEEKNUM(CJ136,21),"00")&amp;" "&amp;YEAR(CJ136))))</f>
        <v/>
      </c>
      <c r="CL136" s="24">
        <f>+IF(CJ136="",0,(CJ136-CH136))</f>
        <v>0</v>
      </c>
      <c r="CM136" s="21" t="s">
        <v>388</v>
      </c>
      <c r="CN136" s="21" t="s">
        <v>1215</v>
      </c>
      <c r="CO136" s="23">
        <v>45565</v>
      </c>
      <c r="CP136" s="25" t="str">
        <f>IF(CO136="","",IF(CO136="TBD","TBD",IF(CO136="N/A","N/A","W"&amp;TEXT(WEEKNUM(CO136,21),"00")&amp;" "&amp;YEAR(CO136))))</f>
        <v>W40 2024</v>
      </c>
      <c r="CQ136" s="23" t="s">
        <v>339</v>
      </c>
      <c r="CR136" s="23"/>
      <c r="CS136" s="23">
        <v>45561</v>
      </c>
      <c r="CT136" s="25" t="str">
        <f>IF(CS136="","",IF(CS136="TBD","TBD",IF(CS136="N/A","N/A","W"&amp;TEXT(WEEKNUM(CS136,21),"00")&amp;" "&amp;YEAR(CS136))))</f>
        <v>W39 2024</v>
      </c>
      <c r="CU136" s="21" t="s">
        <v>339</v>
      </c>
      <c r="CV136" s="21"/>
      <c r="CW136" s="23">
        <v>45561</v>
      </c>
      <c r="CX136" s="25" t="str">
        <f>IF(CW136="","",IF(CW136="TBD","TBD",IF(CW136="N/A","N/A","W"&amp;TEXT(WEEKNUM(CW136,21),"00")&amp;" "&amp;YEAR(CW136))))</f>
        <v>W39 2024</v>
      </c>
      <c r="CY136" s="21" t="s">
        <v>339</v>
      </c>
      <c r="CZ136" s="21"/>
      <c r="DA136" s="23">
        <v>45561</v>
      </c>
      <c r="DB136" s="25" t="str">
        <f>IF(DA136="","",IF(DA136="TBD","TBD",IF(DA136="N/A","N/A","W"&amp;TEXT(WEEKNUM(DA136,21),"00")&amp;" "&amp;YEAR(DA136))))</f>
        <v>W39 2024</v>
      </c>
      <c r="DC136" s="23">
        <v>45566</v>
      </c>
      <c r="DD136" s="25" t="str">
        <f>IF(DC136="","",IF(DC136="TBD","TBD",IF(DC136="N/A","N/A","W"&amp;TEXT(WEEKNUM(DC136,21),"00")&amp;" "&amp;YEAR(DC136))))</f>
        <v>W40 2024</v>
      </c>
      <c r="DE136" s="21" t="s">
        <v>392</v>
      </c>
      <c r="DF136" s="23"/>
      <c r="DG136" s="21" t="s">
        <v>259</v>
      </c>
      <c r="DH136" s="21">
        <v>0</v>
      </c>
      <c r="DI136" s="18"/>
      <c r="DJ136" s="18"/>
      <c r="DK136" s="21" t="s">
        <v>260</v>
      </c>
      <c r="DL136" s="21" t="s">
        <v>341</v>
      </c>
      <c r="DM136" s="21"/>
      <c r="DN136" s="23">
        <v>45595</v>
      </c>
      <c r="DO136" s="23">
        <v>45595</v>
      </c>
      <c r="DP136" s="23"/>
      <c r="DQ136" s="23" t="s">
        <v>276</v>
      </c>
      <c r="DR136" s="23"/>
      <c r="DS136" s="23"/>
      <c r="DT136" s="23"/>
      <c r="DU136" s="23"/>
      <c r="DV136" s="23">
        <v>45868</v>
      </c>
      <c r="DW136" s="23" t="s">
        <v>342</v>
      </c>
      <c r="DX136" s="23"/>
      <c r="DY136" s="18"/>
      <c r="DZ136" s="18" t="s">
        <v>503</v>
      </c>
      <c r="EA136" s="18" t="s">
        <v>504</v>
      </c>
      <c r="EB136" s="21" t="s">
        <v>41</v>
      </c>
      <c r="EC136" s="18" t="s">
        <v>234</v>
      </c>
      <c r="ED136" s="18"/>
      <c r="EE136" s="18"/>
      <c r="EF136" s="55"/>
      <c r="EG136" s="55"/>
      <c r="EH136" s="18"/>
      <c r="EI136" s="18">
        <v>0</v>
      </c>
      <c r="EJ136" s="29" t="str">
        <f>K136&amp;AY136&amp;CA136&amp;DE136&amp;DT136&amp;DW136</f>
        <v>VigenteTSS Aprobado 4GIng Aprobada con Observaciones 4GAs Built Aprobado con Observaciones 4GOn Air</v>
      </c>
    </row>
    <row r="137" spans="1:140" ht="12.95" hidden="1" customHeight="1">
      <c r="A137" s="30" t="str">
        <f>IFERROR(IF(VLOOKUP(B137,SEARCH!A:A,1,0)=B137,"OK",""),"")</f>
        <v/>
      </c>
      <c r="B137" s="31" t="s">
        <v>1216</v>
      </c>
      <c r="C137" s="15" t="s">
        <v>1217</v>
      </c>
      <c r="D137" s="16">
        <v>13</v>
      </c>
      <c r="E137" s="16">
        <v>-33.648000000000003</v>
      </c>
      <c r="F137" s="16">
        <v>-70.903899999999993</v>
      </c>
      <c r="G137" s="16" t="s">
        <v>270</v>
      </c>
      <c r="H137" s="16" t="s">
        <v>1218</v>
      </c>
      <c r="I137" s="16" t="s">
        <v>1219</v>
      </c>
      <c r="J137" s="16" t="s">
        <v>3</v>
      </c>
      <c r="K137" s="16" t="s">
        <v>3</v>
      </c>
      <c r="L137" s="16" t="s">
        <v>247</v>
      </c>
      <c r="M137" s="103"/>
      <c r="N137" s="18"/>
      <c r="O137" s="19" t="s">
        <v>428</v>
      </c>
      <c r="P137" s="19" t="s">
        <v>380</v>
      </c>
      <c r="Q137" s="18"/>
      <c r="R137" s="21" t="s">
        <v>831</v>
      </c>
      <c r="S137" s="21">
        <v>24</v>
      </c>
      <c r="T137" s="22">
        <v>152791</v>
      </c>
      <c r="U137" s="23">
        <v>45131</v>
      </c>
      <c r="V137" s="21" t="str">
        <f>IF(U137="","",IF(U137="TBD","TBD",IF(U137="N/A","N/A","W"&amp;TEXT(WEEKNUM(U137,21),"00")&amp;" "&amp;YEAR(U137))))</f>
        <v>W30 2023</v>
      </c>
      <c r="W137" s="23">
        <v>44994</v>
      </c>
      <c r="X137" s="23"/>
      <c r="Y137" s="23" t="str">
        <f>IF(X137="","",IF(X137="TBD","TBD",IF(X137="N/A","N/A","W"&amp;TEXT(WEEKNUM(X137,21),"00")&amp;" "&amp;YEAR(X137))))</f>
        <v/>
      </c>
      <c r="Z137" s="23"/>
      <c r="AA137" s="23"/>
      <c r="AB137" s="24">
        <f>+IF(Z137="",0,AA137-Z137)</f>
        <v>0</v>
      </c>
      <c r="AC137" s="21" t="s">
        <v>324</v>
      </c>
      <c r="AD137" s="21">
        <v>0</v>
      </c>
      <c r="AE137" s="23">
        <v>45043</v>
      </c>
      <c r="AF137" s="25" t="str">
        <f>IF(AE137="","",IF(AE137="TBD","TBD",IF(AE137="N/A","N/A","W"&amp;TEXT(WEEKNUM(AE137,21),"00")&amp;" "&amp;YEAR(AE137))))</f>
        <v>W17 2023</v>
      </c>
      <c r="AG137" s="21" t="s">
        <v>324</v>
      </c>
      <c r="AH137" s="21"/>
      <c r="AI137" s="23">
        <v>45086</v>
      </c>
      <c r="AJ137" s="25" t="str">
        <f>IF(AI137="","",IF(AI137="TBD","TBD",IF(AI137="N/A","N/A","W"&amp;TEXT(WEEKNUM(AI137,21),"00")&amp;" "&amp;YEAR(AI137))))</f>
        <v>W23 2023</v>
      </c>
      <c r="AK137" s="21" t="s">
        <v>324</v>
      </c>
      <c r="AL137" s="21"/>
      <c r="AM137" s="23">
        <v>45042</v>
      </c>
      <c r="AN137" s="25" t="str">
        <f>IF(AM137="","",IF(AM137="TBD","TBD",IF(AM137="N/A","N/A","W"&amp;TEXT(WEEKNUM(AM137,21),"00")&amp;" "&amp;YEAR(AM137))))</f>
        <v>W17 2023</v>
      </c>
      <c r="AO137" s="21" t="s">
        <v>324</v>
      </c>
      <c r="AP137" s="21"/>
      <c r="AQ137" s="23">
        <v>45127</v>
      </c>
      <c r="AR137" s="25" t="str">
        <f>IF(AQ137="","",IF(AQ137="TBD","TBD",IF(AQ137="N/A","N/A","W"&amp;TEXT(WEEKNUM(AQ137,21),"00")&amp;" "&amp;YEAR(AQ137))))</f>
        <v>W29 2023</v>
      </c>
      <c r="AS137" s="21"/>
      <c r="AT137" s="21"/>
      <c r="AU137" s="23"/>
      <c r="AV137" s="25" t="s">
        <v>252</v>
      </c>
      <c r="AW137" s="23">
        <v>45086</v>
      </c>
      <c r="AX137" s="25" t="str">
        <f>IF(AW137="","",IF(AW137="TBD","TBD",IF(AW137="N/A","N/A","W"&amp;TEXT(WEEKNUM(AW137,21),"00")&amp;" "&amp;YEAR(AW137))))</f>
        <v>W23 2023</v>
      </c>
      <c r="AY137" s="21" t="s">
        <v>327</v>
      </c>
      <c r="AZ137" s="21" t="s">
        <v>328</v>
      </c>
      <c r="BA137" s="21" t="s">
        <v>255</v>
      </c>
      <c r="BB137" s="23"/>
      <c r="BC137" s="23"/>
      <c r="BD137" s="23"/>
      <c r="BE137" s="25" t="str">
        <f>IF(BD137="","",IF(BD137="TBD","TBD",IF(BD137="N/A","N/A","W"&amp;TEXT(WEEKNUM(BD137,21),"00")&amp;" "&amp;YEAR(BD137))))</f>
        <v/>
      </c>
      <c r="BF137" s="23"/>
      <c r="BG137" s="25" t="str">
        <f>IF(BF137="","",IF(BF137="TBD","TBD",IF(BF137="N/A","N/A","W"&amp;TEXT(WEEKNUM(BF137,21),"00")&amp;" "&amp;YEAR(BF137))))</f>
        <v/>
      </c>
      <c r="BH137" s="24">
        <f>+IF(BF137="",0,(BF137-BD137))</f>
        <v>0</v>
      </c>
      <c r="BI137" s="26" t="s">
        <v>256</v>
      </c>
      <c r="BJ137" s="26"/>
      <c r="BK137" s="27"/>
      <c r="BL137" s="25" t="str">
        <f>IF(BK137="","",IF(BK137="TBD","TBD",IF(BK137="N/A","N/A","W"&amp;TEXT(WEEKNUM(BK137,21),"00")&amp;" "&amp;YEAR(BK137))))</f>
        <v/>
      </c>
      <c r="BM137" s="21" t="s">
        <v>256</v>
      </c>
      <c r="BN137" s="21"/>
      <c r="BO137" s="23"/>
      <c r="BP137" s="25" t="str">
        <f>IF(BO137="","",IF(BO137="TBD","TBD",IF(BO137="N/A","N/A","W"&amp;TEXT(WEEKNUM(BO137,21),"00")&amp;" "&amp;YEAR(BO137))))</f>
        <v/>
      </c>
      <c r="BQ137" s="21" t="s">
        <v>256</v>
      </c>
      <c r="BR137" s="21"/>
      <c r="BS137" s="23"/>
      <c r="BT137" s="25" t="str">
        <f t="shared" si="27"/>
        <v/>
      </c>
      <c r="BU137" s="21" t="s">
        <v>256</v>
      </c>
      <c r="BV137" s="21"/>
      <c r="BW137" s="23"/>
      <c r="BX137" s="25" t="str">
        <f t="shared" si="28"/>
        <v/>
      </c>
      <c r="BY137" s="23"/>
      <c r="BZ137" s="25" t="str">
        <f>IF(BY137="","",IF(BY137="TBD","TBD",IF(BY137="N/A","N/A","W"&amp;TEXT(WEEKNUM(BY137,21),"00")&amp;" "&amp;YEAR(BY137))))</f>
        <v/>
      </c>
      <c r="CA137" s="21" t="s">
        <v>257</v>
      </c>
      <c r="CB137" s="21" t="s">
        <v>349</v>
      </c>
      <c r="CC137" s="21" t="s">
        <v>350</v>
      </c>
      <c r="CD137" s="21"/>
      <c r="CE137" s="23"/>
      <c r="CF137" s="23"/>
      <c r="CG137" s="23"/>
      <c r="CH137" s="23"/>
      <c r="CI137" s="25" t="str">
        <f>IF(CH137="","",IF(CH137="TBD","TBD",IF(CH137="N/A","N/A","W"&amp;TEXT(WEEKNUM(CH137,21),"00")&amp;" "&amp;YEAR(CH137))))</f>
        <v/>
      </c>
      <c r="CJ137" s="23"/>
      <c r="CK137" s="25" t="str">
        <f>IF(CJ137="","",IF(CJ137="TBD","TBD",IF(CJ137="N/A","N/A","W"&amp;TEXT(WEEKNUM(CJ137,21),"00")&amp;" "&amp;YEAR(CJ137))))</f>
        <v/>
      </c>
      <c r="CL137" s="24">
        <f>+IF(CJ137="",0,(CJ137-CH137))</f>
        <v>0</v>
      </c>
      <c r="CM137" s="21" t="s">
        <v>258</v>
      </c>
      <c r="CN137" s="21"/>
      <c r="CO137" s="23"/>
      <c r="CP137" s="25" t="str">
        <f>IF(CO137="","",IF(CO137="TBD","TBD",IF(CO137="N/A","N/A","W"&amp;TEXT(WEEKNUM(CO137,21),"00")&amp;" "&amp;YEAR(CO137))))</f>
        <v/>
      </c>
      <c r="CQ137" s="23" t="s">
        <v>258</v>
      </c>
      <c r="CR137" s="23"/>
      <c r="CS137" s="23"/>
      <c r="CT137" s="25" t="str">
        <f>IF(CS137="","",IF(CS137="TBD","TBD",IF(CS137="N/A","N/A","W"&amp;TEXT(WEEKNUM(CS137,21),"00")&amp;" "&amp;YEAR(CS137))))</f>
        <v/>
      </c>
      <c r="CU137" s="21" t="s">
        <v>258</v>
      </c>
      <c r="CV137" s="21"/>
      <c r="CW137" s="23"/>
      <c r="CX137" s="25" t="str">
        <f>IF(CW137="","",IF(CW137="TBD","TBD",IF(CW137="N/A","N/A","W"&amp;TEXT(WEEKNUM(CW137,21),"00")&amp;" "&amp;YEAR(CW137))))</f>
        <v/>
      </c>
      <c r="CY137" s="21" t="s">
        <v>258</v>
      </c>
      <c r="CZ137" s="21"/>
      <c r="DA137" s="23"/>
      <c r="DB137" s="25" t="str">
        <f>IF(DA137="","",IF(DA137="TBD","TBD",IF(DA137="N/A","N/A","W"&amp;TEXT(WEEKNUM(DA137,21),"00")&amp;" "&amp;YEAR(DA137))))</f>
        <v/>
      </c>
      <c r="DC137" s="23"/>
      <c r="DD137" s="25" t="str">
        <f>IF(DC137="","",IF(DC137="TBD","TBD",IF(DC137="N/A","N/A","W"&amp;TEXT(WEEKNUM(DC137,21),"00")&amp;" "&amp;YEAR(DC137))))</f>
        <v/>
      </c>
      <c r="DE137" s="21" t="s">
        <v>258</v>
      </c>
      <c r="DF137" s="23"/>
      <c r="DG137" s="21" t="s">
        <v>259</v>
      </c>
      <c r="DH137" s="18"/>
      <c r="DI137" s="18"/>
      <c r="DJ137" s="18"/>
      <c r="DK137" s="21" t="s">
        <v>260</v>
      </c>
      <c r="DL137" s="21" t="s">
        <v>275</v>
      </c>
      <c r="DM137" s="21"/>
      <c r="DN137" s="23"/>
      <c r="DO137" s="23"/>
      <c r="DP137" s="23"/>
      <c r="DQ137" s="23" t="s">
        <v>276</v>
      </c>
      <c r="DR137" s="23"/>
      <c r="DS137" s="23"/>
      <c r="DT137" s="23"/>
      <c r="DU137" s="23"/>
      <c r="DV137" s="23"/>
      <c r="DW137" s="23"/>
      <c r="DX137" s="23"/>
      <c r="DY137" s="18"/>
      <c r="DZ137" s="18"/>
      <c r="EA137" s="18"/>
      <c r="EB137" s="21" t="s">
        <v>34</v>
      </c>
      <c r="EC137" s="18"/>
      <c r="ED137" s="18"/>
      <c r="EE137" s="18"/>
      <c r="EF137" s="55"/>
      <c r="EG137" s="55"/>
      <c r="EH137" s="18"/>
      <c r="EI137" s="18">
        <v>0</v>
      </c>
      <c r="EJ137" s="29" t="str">
        <f>K137&amp;AY137&amp;CA137&amp;DE137&amp;DT137&amp;DW137</f>
        <v>No VigenteTSS Aprobado 4GIng No Recibida 4GAs Built No Recibido</v>
      </c>
    </row>
    <row r="138" spans="1:140" ht="12.95" hidden="1" customHeight="1">
      <c r="A138" s="30" t="str">
        <f>IFERROR(IF(VLOOKUP(B138,SEARCH!A:A,1,0)=B138,"OK",""),"")</f>
        <v/>
      </c>
      <c r="B138" s="31" t="s">
        <v>1220</v>
      </c>
      <c r="C138" s="15" t="s">
        <v>1221</v>
      </c>
      <c r="D138" s="16">
        <v>13</v>
      </c>
      <c r="E138" s="16">
        <v>-33.690719999999999</v>
      </c>
      <c r="F138" s="16">
        <v>-70.952969999999993</v>
      </c>
      <c r="G138" s="16" t="s">
        <v>270</v>
      </c>
      <c r="H138" s="16" t="s">
        <v>1218</v>
      </c>
      <c r="I138" s="16" t="s">
        <v>1222</v>
      </c>
      <c r="J138" s="16" t="s">
        <v>355</v>
      </c>
      <c r="K138" s="17" t="s">
        <v>319</v>
      </c>
      <c r="L138" s="16" t="s">
        <v>247</v>
      </c>
      <c r="M138" s="55">
        <v>46023</v>
      </c>
      <c r="N138" s="18"/>
      <c r="O138" s="19" t="s">
        <v>428</v>
      </c>
      <c r="P138" s="19" t="s">
        <v>380</v>
      </c>
      <c r="Q138" s="18"/>
      <c r="R138" s="21" t="s">
        <v>1108</v>
      </c>
      <c r="S138" s="21" t="s">
        <v>1223</v>
      </c>
      <c r="T138" s="22">
        <v>154304</v>
      </c>
      <c r="U138" s="23">
        <v>45131</v>
      </c>
      <c r="V138" s="21" t="str">
        <f>IF(U138="","",IF(U138="TBD","TBD",IF(U138="N/A","N/A","W"&amp;TEXT(WEEKNUM(U138,21),"00")&amp;" "&amp;YEAR(U138))))</f>
        <v>W30 2023</v>
      </c>
      <c r="W138" s="23">
        <v>44994</v>
      </c>
      <c r="X138" s="23"/>
      <c r="Y138" s="23" t="str">
        <f>IF(X138="","",IF(X138="TBD","TBD",IF(X138="N/A","N/A","W"&amp;TEXT(WEEKNUM(X138,21),"00")&amp;" "&amp;YEAR(X138))))</f>
        <v/>
      </c>
      <c r="Z138" s="23"/>
      <c r="AA138" s="23"/>
      <c r="AB138" s="24">
        <f>+IF(Z138="",0,AA138-Z138)</f>
        <v>0</v>
      </c>
      <c r="AC138" s="21" t="s">
        <v>324</v>
      </c>
      <c r="AD138" s="21">
        <v>0</v>
      </c>
      <c r="AE138" s="23">
        <v>45043</v>
      </c>
      <c r="AF138" s="25" t="str">
        <f>IF(AE138="","",IF(AE138="TBD","TBD",IF(AE138="N/A","N/A","W"&amp;TEXT(WEEKNUM(AE138,21),"00")&amp;" "&amp;YEAR(AE138))))</f>
        <v>W17 2023</v>
      </c>
      <c r="AG138" s="21" t="s">
        <v>324</v>
      </c>
      <c r="AH138" s="21"/>
      <c r="AI138" s="23">
        <v>45044</v>
      </c>
      <c r="AJ138" s="25" t="str">
        <f>IF(AI138="","",IF(AI138="TBD","TBD",IF(AI138="N/A","N/A","W"&amp;TEXT(WEEKNUM(AI138,21),"00")&amp;" "&amp;YEAR(AI138))))</f>
        <v>W17 2023</v>
      </c>
      <c r="AK138" s="21" t="s">
        <v>324</v>
      </c>
      <c r="AL138" s="21"/>
      <c r="AM138" s="23">
        <v>45042</v>
      </c>
      <c r="AN138" s="25" t="str">
        <f>IF(AM138="","",IF(AM138="TBD","TBD",IF(AM138="N/A","N/A","W"&amp;TEXT(WEEKNUM(AM138,21),"00")&amp;" "&amp;YEAR(AM138))))</f>
        <v>W17 2023</v>
      </c>
      <c r="AO138" s="21" t="s">
        <v>324</v>
      </c>
      <c r="AP138" s="21"/>
      <c r="AQ138" s="23">
        <v>45118</v>
      </c>
      <c r="AR138" s="25" t="str">
        <f>IF(AQ138="","",IF(AQ138="TBD","TBD",IF(AQ138="N/A","N/A","W"&amp;TEXT(WEEKNUM(AQ138,21),"00")&amp;" "&amp;YEAR(AQ138))))</f>
        <v>W28 2023</v>
      </c>
      <c r="AS138" s="21"/>
      <c r="AT138" s="21"/>
      <c r="AU138" s="23"/>
      <c r="AV138" s="25" t="s">
        <v>252</v>
      </c>
      <c r="AW138" s="23">
        <v>45044</v>
      </c>
      <c r="AX138" s="25" t="str">
        <f>IF(AW138="","",IF(AW138="TBD","TBD",IF(AW138="N/A","N/A","W"&amp;TEXT(WEEKNUM(AW138,21),"00")&amp;" "&amp;YEAR(AW138))))</f>
        <v>W17 2023</v>
      </c>
      <c r="AY138" s="21" t="s">
        <v>327</v>
      </c>
      <c r="AZ138" s="21" t="s">
        <v>328</v>
      </c>
      <c r="BA138" s="21" t="s">
        <v>329</v>
      </c>
      <c r="BB138" s="23">
        <v>45793</v>
      </c>
      <c r="BC138" s="23">
        <v>45810</v>
      </c>
      <c r="BD138" s="23">
        <v>45811</v>
      </c>
      <c r="BE138" s="25" t="str">
        <f>IF(BD138="","",IF(BD138="TBD","TBD",IF(BD138="N/A","N/A","W"&amp;TEXT(WEEKNUM(BD138,21),"00")&amp;" "&amp;YEAR(BD138))))</f>
        <v>W23 2025</v>
      </c>
      <c r="BF138" s="23">
        <v>45814</v>
      </c>
      <c r="BG138" s="25" t="str">
        <f>IF(BF138="","",IF(BF138="TBD","TBD",IF(BF138="N/A","N/A","W"&amp;TEXT(WEEKNUM(BF138,21),"00")&amp;" "&amp;YEAR(BF138))))</f>
        <v>W23 2025</v>
      </c>
      <c r="BH138" s="24">
        <f>+IF(BF138="",0,(BF138-BD138))</f>
        <v>3</v>
      </c>
      <c r="BI138" s="26" t="s">
        <v>330</v>
      </c>
      <c r="BJ138" s="39" t="s">
        <v>946</v>
      </c>
      <c r="BK138" s="27">
        <v>45797</v>
      </c>
      <c r="BL138" s="25" t="str">
        <f>IF(BK138="","",IF(BK138="TBD","TBD",IF(BK138="N/A","N/A","W"&amp;TEXT(WEEKNUM(BK138,21),"00")&amp;" "&amp;YEAR(BK138))))</f>
        <v>W21 2025</v>
      </c>
      <c r="BM138" s="21" t="s">
        <v>330</v>
      </c>
      <c r="BN138" s="40" t="s">
        <v>566</v>
      </c>
      <c r="BO138" s="23">
        <v>45804</v>
      </c>
      <c r="BP138" s="25" t="str">
        <f>IF(BO138="","",IF(BO138="TBD","TBD",IF(BO138="N/A","N/A","W"&amp;TEXT(WEEKNUM(BO138,21),"00")&amp;" "&amp;YEAR(BO138))))</f>
        <v>W22 2025</v>
      </c>
      <c r="BQ138" s="21" t="s">
        <v>330</v>
      </c>
      <c r="BR138" s="20" t="s">
        <v>1224</v>
      </c>
      <c r="BS138" s="23">
        <v>45799</v>
      </c>
      <c r="BT138" s="25" t="str">
        <f t="shared" si="27"/>
        <v>W21 2025</v>
      </c>
      <c r="BU138" s="21" t="s">
        <v>330</v>
      </c>
      <c r="BV138" s="41" t="s">
        <v>488</v>
      </c>
      <c r="BW138" s="23">
        <v>45802</v>
      </c>
      <c r="BX138" s="25" t="str">
        <f t="shared" si="28"/>
        <v>W21 2025</v>
      </c>
      <c r="BY138" s="23">
        <v>45811</v>
      </c>
      <c r="BZ138" s="25" t="str">
        <f>IF(BY138="","",IF(BY138="TBD","TBD",IF(BY138="N/A","N/A","W"&amp;TEXT(WEEKNUM(BY138,21),"00")&amp;" "&amp;YEAR(BY138))))</f>
        <v>W23 2025</v>
      </c>
      <c r="CA138" s="22" t="s">
        <v>335</v>
      </c>
      <c r="CB138" s="21" t="s">
        <v>336</v>
      </c>
      <c r="CC138" s="21" t="s">
        <v>336</v>
      </c>
      <c r="CD138" s="21"/>
      <c r="CE138" s="23"/>
      <c r="CF138" s="23">
        <v>45845</v>
      </c>
      <c r="CG138" s="23">
        <v>46007</v>
      </c>
      <c r="CH138" s="23">
        <v>46007</v>
      </c>
      <c r="CI138" s="25" t="str">
        <f>IF(CH138="","",IF(CH138="TBD","TBD",IF(CH138="N/A","N/A","W"&amp;TEXT(WEEKNUM(CH138,21),"00")&amp;" "&amp;YEAR(CH138))))</f>
        <v>W51 2025</v>
      </c>
      <c r="CJ138" s="23">
        <v>46009</v>
      </c>
      <c r="CK138" s="25" t="str">
        <f>IF(CJ138="","",IF(CJ138="TBD","TBD",IF(CJ138="N/A","N/A","W"&amp;TEXT(WEEKNUM(CJ138,21),"00")&amp;" "&amp;YEAR(CJ138))))</f>
        <v>W51 2025</v>
      </c>
      <c r="CL138" s="24">
        <f>+IF(CJ138="",0,(CJ138-CH138))</f>
        <v>2</v>
      </c>
      <c r="CM138" s="21" t="s">
        <v>339</v>
      </c>
      <c r="CN138" s="20" t="s">
        <v>1225</v>
      </c>
      <c r="CO138" s="23"/>
      <c r="CP138" s="25" t="str">
        <f>IF(CO138="","",IF(CO138="TBD","TBD",IF(CO138="N/A","N/A","W"&amp;TEXT(WEEKNUM(CO138,21),"00")&amp;" "&amp;YEAR(CO138))))</f>
        <v/>
      </c>
      <c r="CQ138" s="21" t="s">
        <v>1004</v>
      </c>
      <c r="CR138" s="23" t="s">
        <v>1226</v>
      </c>
      <c r="CS138" s="23">
        <v>45880</v>
      </c>
      <c r="CT138" s="25" t="str">
        <f>IF(CS138="","",IF(CS138="TBD","TBD",IF(CS138="N/A","N/A","W"&amp;TEXT(WEEKNUM(CS138,21),"00")&amp;" "&amp;YEAR(CS138))))</f>
        <v>W33 2025</v>
      </c>
      <c r="CU138" s="21" t="s">
        <v>1227</v>
      </c>
      <c r="CV138" s="21" t="s">
        <v>1228</v>
      </c>
      <c r="CW138" s="23">
        <v>45848</v>
      </c>
      <c r="CX138" s="25" t="str">
        <f>IF(CW138="","",IF(CW138="TBD","TBD",IF(CW138="N/A","N/A","W"&amp;TEXT(WEEKNUM(CW138,21),"00")&amp;" "&amp;YEAR(CW138))))</f>
        <v>W28 2025</v>
      </c>
      <c r="CY138" s="21" t="s">
        <v>421</v>
      </c>
      <c r="CZ138" s="21" t="s">
        <v>1229</v>
      </c>
      <c r="DA138" s="23">
        <v>46007</v>
      </c>
      <c r="DB138" s="25" t="str">
        <f>IF(DA138="","",IF(DA138="TBD","TBD",IF(DA138="N/A","N/A","W"&amp;TEXT(WEEKNUM(DA138,21),"00")&amp;" "&amp;YEAR(DA138))))</f>
        <v>W51 2025</v>
      </c>
      <c r="DC138" s="23">
        <v>46007</v>
      </c>
      <c r="DD138" s="25" t="str">
        <f>IF(DC138="","",IF(DC138="TBD","TBD",IF(DC138="N/A","N/A","W"&amp;TEXT(WEEKNUM(DC138,21),"00")&amp;" "&amp;YEAR(DC138))))</f>
        <v>W51 2025</v>
      </c>
      <c r="DE138" s="21" t="s">
        <v>392</v>
      </c>
      <c r="DF138" s="23"/>
      <c r="DG138" s="21" t="s">
        <v>259</v>
      </c>
      <c r="DH138" s="18"/>
      <c r="DI138" s="18"/>
      <c r="DJ138" s="18"/>
      <c r="DK138" s="21" t="s">
        <v>260</v>
      </c>
      <c r="DL138" s="21" t="s">
        <v>341</v>
      </c>
      <c r="DM138" s="21"/>
      <c r="DN138" s="23">
        <v>46045</v>
      </c>
      <c r="DO138" s="23">
        <v>46045</v>
      </c>
      <c r="DP138" s="23"/>
      <c r="DQ138" s="23" t="s">
        <v>276</v>
      </c>
      <c r="DR138" s="23"/>
      <c r="DS138" s="23"/>
      <c r="DT138" s="23"/>
      <c r="DU138" s="23"/>
      <c r="DV138" s="23">
        <v>46052</v>
      </c>
      <c r="DW138" s="23" t="s">
        <v>342</v>
      </c>
      <c r="DX138" s="23"/>
      <c r="DY138" s="18"/>
      <c r="DZ138" s="18"/>
      <c r="EA138" s="18">
        <v>4500228792</v>
      </c>
      <c r="EB138" s="21" t="s">
        <v>41</v>
      </c>
      <c r="EC138" s="18"/>
      <c r="ED138" s="18" t="s">
        <v>343</v>
      </c>
      <c r="EE138" s="18"/>
      <c r="EF138" s="55" t="s">
        <v>520</v>
      </c>
      <c r="EG138" s="55"/>
      <c r="EH138" s="18"/>
      <c r="EI138" s="18">
        <v>0</v>
      </c>
      <c r="EJ138" s="29" t="str">
        <f>K138&amp;AY138&amp;CA138&amp;DE138&amp;DT138&amp;DW138</f>
        <v>VigenteTSS Aprobado 4GIng Aprobada 4GAs Built Aprobado con Observaciones 4GOn Air</v>
      </c>
    </row>
    <row r="139" spans="1:140" ht="12.95" hidden="1" customHeight="1">
      <c r="A139" s="30" t="str">
        <f>IFERROR(IF(VLOOKUP(B139,SEARCH!A:A,1,0)=B139,"OK",""),"")</f>
        <v/>
      </c>
      <c r="B139" s="31" t="s">
        <v>1230</v>
      </c>
      <c r="C139" s="15" t="s">
        <v>1231</v>
      </c>
      <c r="D139" s="16">
        <v>13</v>
      </c>
      <c r="E139" s="16">
        <v>-33.525500000000001</v>
      </c>
      <c r="F139" s="16">
        <v>-70.716200000000001</v>
      </c>
      <c r="G139" s="16" t="s">
        <v>270</v>
      </c>
      <c r="H139" s="16" t="s">
        <v>1164</v>
      </c>
      <c r="I139" s="16" t="s">
        <v>1232</v>
      </c>
      <c r="J139" s="16" t="s">
        <v>1188</v>
      </c>
      <c r="K139" s="17" t="s">
        <v>319</v>
      </c>
      <c r="L139" s="16" t="s">
        <v>409</v>
      </c>
      <c r="M139" s="19">
        <v>1</v>
      </c>
      <c r="N139" s="18">
        <v>1</v>
      </c>
      <c r="O139" s="19" t="s">
        <v>428</v>
      </c>
      <c r="P139" s="19" t="s">
        <v>380</v>
      </c>
      <c r="Q139" s="21" t="s">
        <v>917</v>
      </c>
      <c r="R139" s="21" t="s">
        <v>381</v>
      </c>
      <c r="S139" s="21">
        <v>20</v>
      </c>
      <c r="T139" s="22">
        <v>152434</v>
      </c>
      <c r="U139" s="23">
        <v>45131</v>
      </c>
      <c r="V139" s="21" t="str">
        <f>IF(U139="","",IF(U139="TBD","TBD",IF(U139="N/A","N/A","W"&amp;TEXT(WEEKNUM(U139,21),"00")&amp;" "&amp;YEAR(U139))))</f>
        <v>W30 2023</v>
      </c>
      <c r="W139" s="23">
        <v>44994</v>
      </c>
      <c r="X139" s="23"/>
      <c r="Y139" s="23" t="str">
        <f>IF(X139="","",IF(X139="TBD","TBD",IF(X139="N/A","N/A","W"&amp;TEXT(WEEKNUM(X139,21),"00")&amp;" "&amp;YEAR(X139))))</f>
        <v/>
      </c>
      <c r="Z139" s="23"/>
      <c r="AA139" s="23"/>
      <c r="AB139" s="24">
        <f>+IF(Z139="",0,AA139-Z139)</f>
        <v>0</v>
      </c>
      <c r="AC139" s="21" t="s">
        <v>324</v>
      </c>
      <c r="AD139" s="21" t="s">
        <v>1166</v>
      </c>
      <c r="AE139" s="23">
        <v>45506</v>
      </c>
      <c r="AF139" s="25" t="str">
        <f>IF(AE139="","",IF(AE139="TBD","TBD",IF(AE139="N/A","N/A","W"&amp;TEXT(WEEKNUM(AE139,21),"00")&amp;" "&amp;YEAR(AE139))))</f>
        <v>W31 2024</v>
      </c>
      <c r="AG139" s="21" t="s">
        <v>324</v>
      </c>
      <c r="AH139" s="21"/>
      <c r="AI139" s="23">
        <v>45044</v>
      </c>
      <c r="AJ139" s="25" t="str">
        <f>IF(AI139="","",IF(AI139="TBD","TBD",IF(AI139="N/A","N/A","W"&amp;TEXT(WEEKNUM(AI139,21),"00")&amp;" "&amp;YEAR(AI139))))</f>
        <v>W17 2023</v>
      </c>
      <c r="AK139" s="21" t="s">
        <v>324</v>
      </c>
      <c r="AL139" s="21"/>
      <c r="AM139" s="23">
        <v>45050</v>
      </c>
      <c r="AN139" s="25" t="str">
        <f>IF(AM139="","",IF(AM139="TBD","TBD",IF(AM139="N/A","N/A","W"&amp;TEXT(WEEKNUM(AM139,21),"00")&amp;" "&amp;YEAR(AM139))))</f>
        <v>W18 2023</v>
      </c>
      <c r="AO139" s="21" t="s">
        <v>324</v>
      </c>
      <c r="AP139" s="21"/>
      <c r="AQ139" s="23">
        <v>45051</v>
      </c>
      <c r="AR139" s="25" t="str">
        <f>IF(AQ139="","",IF(AQ139="TBD","TBD",IF(AQ139="N/A","N/A","W"&amp;TEXT(WEEKNUM(AQ139,21),"00")&amp;" "&amp;YEAR(AQ139))))</f>
        <v>W18 2023</v>
      </c>
      <c r="AS139" s="21"/>
      <c r="AT139" s="21"/>
      <c r="AU139" s="23"/>
      <c r="AV139" s="25" t="s">
        <v>252</v>
      </c>
      <c r="AW139" s="23">
        <v>45051</v>
      </c>
      <c r="AX139" s="25" t="str">
        <f>IF(AW139="","",IF(AW139="TBD","TBD",IF(AW139="N/A","N/A","W"&amp;TEXT(WEEKNUM(AW139,21),"00")&amp;" "&amp;YEAR(AW139))))</f>
        <v>W18 2023</v>
      </c>
      <c r="AY139" s="21" t="s">
        <v>327</v>
      </c>
      <c r="AZ139" s="21" t="s">
        <v>328</v>
      </c>
      <c r="BA139" s="21" t="s">
        <v>329</v>
      </c>
      <c r="BB139" s="23">
        <v>45446</v>
      </c>
      <c r="BC139" s="23"/>
      <c r="BD139" s="23">
        <v>45446</v>
      </c>
      <c r="BE139" s="25" t="str">
        <f>IF(BD139="","",IF(BD139="TBD","TBD",IF(BD139="N/A","N/A","W"&amp;TEXT(WEEKNUM(BD139,21),"00")&amp;" "&amp;YEAR(BD139))))</f>
        <v>W23 2024</v>
      </c>
      <c r="BF139" s="23"/>
      <c r="BG139" s="25" t="str">
        <f>IF(BF139="","",IF(BF139="TBD","TBD",IF(BF139="N/A","N/A","W"&amp;TEXT(WEEKNUM(BF139,21),"00")&amp;" "&amp;YEAR(BF139))))</f>
        <v/>
      </c>
      <c r="BH139" s="24">
        <f>+IF(BF139="",0,(BF139-BD139))</f>
        <v>0</v>
      </c>
      <c r="BI139" s="26" t="s">
        <v>330</v>
      </c>
      <c r="BJ139" s="26" t="s">
        <v>1233</v>
      </c>
      <c r="BK139" s="27">
        <v>45461</v>
      </c>
      <c r="BL139" s="25" t="str">
        <f>IF(BK139="","",IF(BK139="TBD","TBD",IF(BK139="N/A","N/A","W"&amp;TEXT(WEEKNUM(BK139,21),"00")&amp;" "&amp;YEAR(BK139))))</f>
        <v>W25 2024</v>
      </c>
      <c r="BM139" s="21" t="s">
        <v>330</v>
      </c>
      <c r="BN139" s="21" t="s">
        <v>566</v>
      </c>
      <c r="BO139" s="23">
        <v>45475</v>
      </c>
      <c r="BP139" s="25" t="str">
        <f>IF(BO139="","",IF(BO139="TBD","TBD",IF(BO139="N/A","N/A","W"&amp;TEXT(WEEKNUM(BO139,21),"00")&amp;" "&amp;YEAR(BO139))))</f>
        <v>W27 2024</v>
      </c>
      <c r="BQ139" s="21" t="s">
        <v>330</v>
      </c>
      <c r="BR139" s="21" t="s">
        <v>1234</v>
      </c>
      <c r="BS139" s="23">
        <v>45464</v>
      </c>
      <c r="BT139" s="25" t="str">
        <f t="shared" si="27"/>
        <v>W25 2024</v>
      </c>
      <c r="BU139" s="21" t="s">
        <v>330</v>
      </c>
      <c r="BV139" s="21" t="s">
        <v>1235</v>
      </c>
      <c r="BW139" s="23">
        <v>45461</v>
      </c>
      <c r="BX139" s="25" t="str">
        <f t="shared" si="28"/>
        <v>W25 2024</v>
      </c>
      <c r="BY139" s="23">
        <v>45474</v>
      </c>
      <c r="BZ139" s="25" t="str">
        <f>IF(BY139="","",IF(BY139="TBD","TBD",IF(BY139="N/A","N/A","W"&amp;TEXT(WEEKNUM(BY139,21),"00")&amp;" "&amp;YEAR(BY139))))</f>
        <v>W27 2024</v>
      </c>
      <c r="CA139" s="22" t="s">
        <v>926</v>
      </c>
      <c r="CB139" s="21" t="s">
        <v>336</v>
      </c>
      <c r="CC139" s="21" t="s">
        <v>336</v>
      </c>
      <c r="CD139" s="21"/>
      <c r="CE139" s="23"/>
      <c r="CF139" s="23">
        <v>45565</v>
      </c>
      <c r="CG139" s="23"/>
      <c r="CH139" s="23">
        <v>45566</v>
      </c>
      <c r="CI139" s="25" t="str">
        <f>IF(CH139="","",IF(CH139="TBD","TBD",IF(CH139="N/A","N/A","W"&amp;TEXT(WEEKNUM(CH139,21),"00")&amp;" "&amp;YEAR(CH139))))</f>
        <v>W40 2024</v>
      </c>
      <c r="CJ139" s="23"/>
      <c r="CK139" s="25" t="str">
        <f>IF(CJ139="","",IF(CJ139="TBD","TBD",IF(CJ139="N/A","N/A","W"&amp;TEXT(WEEKNUM(CJ139,21),"00")&amp;" "&amp;YEAR(CJ139))))</f>
        <v/>
      </c>
      <c r="CL139" s="24">
        <f>+IF(CJ139="",0,(CJ139-CH139))</f>
        <v>0</v>
      </c>
      <c r="CM139" s="21" t="s">
        <v>388</v>
      </c>
      <c r="CN139" s="21" t="s">
        <v>1236</v>
      </c>
      <c r="CO139" s="23">
        <v>45569</v>
      </c>
      <c r="CP139" s="25" t="str">
        <f>IF(CO139="","",IF(CO139="TBD","TBD",IF(CO139="N/A","N/A","W"&amp;TEXT(WEEKNUM(CO139,21),"00")&amp;" "&amp;YEAR(CO139))))</f>
        <v>W40 2024</v>
      </c>
      <c r="CQ139" s="23" t="s">
        <v>339</v>
      </c>
      <c r="CR139" s="23" t="s">
        <v>578</v>
      </c>
      <c r="CS139" s="23">
        <v>45568</v>
      </c>
      <c r="CT139" s="25" t="str">
        <f>IF(CS139="","",IF(CS139="TBD","TBD",IF(CS139="N/A","N/A","W"&amp;TEXT(WEEKNUM(CS139,21),"00")&amp;" "&amp;YEAR(CS139))))</f>
        <v>W40 2024</v>
      </c>
      <c r="CU139" s="21" t="s">
        <v>339</v>
      </c>
      <c r="CV139" s="21"/>
      <c r="CW139" s="23">
        <v>45583</v>
      </c>
      <c r="CX139" s="25" t="str">
        <f>IF(CW139="","",IF(CW139="TBD","TBD",IF(CW139="N/A","N/A","W"&amp;TEXT(WEEKNUM(CW139,21),"00")&amp;" "&amp;YEAR(CW139))))</f>
        <v>W42 2024</v>
      </c>
      <c r="CY139" s="21" t="s">
        <v>339</v>
      </c>
      <c r="CZ139" s="21"/>
      <c r="DA139" s="23">
        <v>45583</v>
      </c>
      <c r="DB139" s="25" t="str">
        <f>IF(DA139="","",IF(DA139="TBD","TBD",IF(DA139="N/A","N/A","W"&amp;TEXT(WEEKNUM(DA139,21),"00")&amp;" "&amp;YEAR(DA139))))</f>
        <v>W42 2024</v>
      </c>
      <c r="DC139" s="23">
        <v>45666</v>
      </c>
      <c r="DD139" s="25" t="str">
        <f>IF(DC139="","",IF(DC139="TBD","TBD",IF(DC139="N/A","N/A","W"&amp;TEXT(WEEKNUM(DC139,21),"00")&amp;" "&amp;YEAR(DC139))))</f>
        <v>W02 2025</v>
      </c>
      <c r="DE139" s="21" t="s">
        <v>1189</v>
      </c>
      <c r="DF139" s="23"/>
      <c r="DG139" s="21" t="s">
        <v>259</v>
      </c>
      <c r="DH139" s="21">
        <v>0</v>
      </c>
      <c r="DI139" s="18"/>
      <c r="DJ139" s="18"/>
      <c r="DK139" s="21" t="s">
        <v>260</v>
      </c>
      <c r="DL139" s="21" t="s">
        <v>341</v>
      </c>
      <c r="DM139" s="21"/>
      <c r="DN139" s="23">
        <v>45652</v>
      </c>
      <c r="DO139" s="23">
        <v>45652</v>
      </c>
      <c r="DP139" s="23"/>
      <c r="DQ139" s="23" t="s">
        <v>276</v>
      </c>
      <c r="DR139" s="23"/>
      <c r="DS139" s="23">
        <v>45660</v>
      </c>
      <c r="DT139" s="23" t="s">
        <v>502</v>
      </c>
      <c r="DU139" s="23"/>
      <c r="DV139" s="23">
        <v>45665</v>
      </c>
      <c r="DW139" s="23" t="s">
        <v>342</v>
      </c>
      <c r="DX139" s="23"/>
      <c r="DY139" s="18"/>
      <c r="DZ139" s="18" t="s">
        <v>503</v>
      </c>
      <c r="EA139" s="18" t="s">
        <v>504</v>
      </c>
      <c r="EB139" s="21" t="s">
        <v>49</v>
      </c>
      <c r="EC139" s="18" t="s">
        <v>234</v>
      </c>
      <c r="ED139" s="18"/>
      <c r="EE139" s="18"/>
      <c r="EF139" s="55"/>
      <c r="EG139" s="55"/>
      <c r="EH139" s="18"/>
      <c r="EI139" s="18">
        <v>0</v>
      </c>
      <c r="EJ139" s="29" t="str">
        <f>K139&amp;AY139&amp;CA139&amp;DE139&amp;DT139&amp;DW139</f>
        <v>VigenteTSS Aprobado 4GIng Aprobada 4G/5GAs Built Aprobado 4G/5GIntegradoOn Air</v>
      </c>
    </row>
    <row r="140" spans="1:140" ht="12.95" hidden="1" customHeight="1">
      <c r="A140" s="30" t="str">
        <f>IFERROR(IF(VLOOKUP(B140,SEARCH!A:A,1,0)=B140,"OK",""),"")</f>
        <v/>
      </c>
      <c r="B140" s="31" t="s">
        <v>1237</v>
      </c>
      <c r="C140" s="15" t="s">
        <v>1238</v>
      </c>
      <c r="D140" s="16">
        <v>13</v>
      </c>
      <c r="E140" s="16">
        <v>-33.568197222222224</v>
      </c>
      <c r="F140" s="16">
        <v>-70.684600000000003</v>
      </c>
      <c r="G140" s="16" t="s">
        <v>270</v>
      </c>
      <c r="H140" s="16" t="s">
        <v>1239</v>
      </c>
      <c r="I140" s="16" t="s">
        <v>1240</v>
      </c>
      <c r="J140" s="16" t="s">
        <v>1188</v>
      </c>
      <c r="K140" s="17" t="s">
        <v>319</v>
      </c>
      <c r="L140" s="16" t="s">
        <v>409</v>
      </c>
      <c r="M140" s="103">
        <v>5</v>
      </c>
      <c r="N140" s="18">
        <v>1</v>
      </c>
      <c r="O140" s="19" t="s">
        <v>428</v>
      </c>
      <c r="P140" s="19" t="s">
        <v>380</v>
      </c>
      <c r="Q140" s="21" t="s">
        <v>917</v>
      </c>
      <c r="R140" s="21" t="s">
        <v>322</v>
      </c>
      <c r="S140" s="21">
        <v>14</v>
      </c>
      <c r="T140" s="22">
        <v>153209</v>
      </c>
      <c r="U140" s="23">
        <v>45502</v>
      </c>
      <c r="V140" s="21" t="str">
        <f>IF(U140="","",IF(U140="TBD","TBD",IF(U140="N/A","N/A","W"&amp;TEXT(WEEKNUM(U140,21),"00")&amp;" "&amp;YEAR(U140))))</f>
        <v>W31 2024</v>
      </c>
      <c r="W140" s="23">
        <v>45502</v>
      </c>
      <c r="X140" s="23"/>
      <c r="Y140" s="23" t="str">
        <f>IF(X140="","",IF(X140="TBD","TBD",IF(X140="N/A","N/A","W"&amp;TEXT(WEEKNUM(X140,21),"00")&amp;" "&amp;YEAR(X140))))</f>
        <v/>
      </c>
      <c r="Z140" s="23">
        <v>45502</v>
      </c>
      <c r="AA140" s="23">
        <v>45504</v>
      </c>
      <c r="AB140" s="24">
        <f>+IF(Z140="",0,AA140-Z140)</f>
        <v>2</v>
      </c>
      <c r="AC140" s="21" t="s">
        <v>324</v>
      </c>
      <c r="AD140" s="21" t="s">
        <v>918</v>
      </c>
      <c r="AE140" s="23">
        <v>45504</v>
      </c>
      <c r="AF140" s="25" t="str">
        <f>IF(AE140="","",IF(AE140="TBD","TBD",IF(AE140="N/A","N/A","W"&amp;TEXT(WEEKNUM(AE140,21),"00")&amp;" "&amp;YEAR(AE140))))</f>
        <v>W31 2024</v>
      </c>
      <c r="AG140" s="21" t="s">
        <v>324</v>
      </c>
      <c r="AH140" s="21" t="s">
        <v>1241</v>
      </c>
      <c r="AI140" s="23">
        <v>45504</v>
      </c>
      <c r="AJ140" s="25" t="str">
        <f>IF(AI140="","",IF(AI140="TBD","TBD",IF(AI140="N/A","N/A","W"&amp;TEXT(WEEKNUM(AI140,21),"00")&amp;" "&amp;YEAR(AI140))))</f>
        <v>W31 2024</v>
      </c>
      <c r="AK140" s="21" t="s">
        <v>459</v>
      </c>
      <c r="AL140" s="21" t="s">
        <v>1242</v>
      </c>
      <c r="AM140" s="23">
        <v>45524</v>
      </c>
      <c r="AN140" s="25" t="str">
        <f>IF(AM140="","",IF(AM140="TBD","TBD",IF(AM140="N/A","N/A","W"&amp;TEXT(WEEKNUM(AM140,21),"00")&amp;" "&amp;YEAR(AM140))))</f>
        <v>W34 2024</v>
      </c>
      <c r="AO140" s="21" t="s">
        <v>324</v>
      </c>
      <c r="AP140" s="21" t="s">
        <v>1243</v>
      </c>
      <c r="AQ140" s="23">
        <v>45505</v>
      </c>
      <c r="AR140" s="25" t="str">
        <f>IF(AQ140="","",IF(AQ140="TBD","TBD",IF(AQ140="N/A","N/A","W"&amp;TEXT(WEEKNUM(AQ140,21),"00")&amp;" "&amp;YEAR(AQ140))))</f>
        <v>W31 2024</v>
      </c>
      <c r="AS140" s="21" t="s">
        <v>324</v>
      </c>
      <c r="AT140" s="21">
        <v>0</v>
      </c>
      <c r="AU140" s="23">
        <v>45509</v>
      </c>
      <c r="AV140" s="25" t="s">
        <v>921</v>
      </c>
      <c r="AW140" s="23">
        <v>45524</v>
      </c>
      <c r="AX140" s="25" t="str">
        <f>IF(AW140="","",IF(AW140="TBD","TBD",IF(AW140="N/A","N/A","W"&amp;TEXT(WEEKNUM(AW140,21),"00")&amp;" "&amp;YEAR(AW140))))</f>
        <v>W34 2024</v>
      </c>
      <c r="AY140" s="21" t="s">
        <v>922</v>
      </c>
      <c r="AZ140" s="21" t="s">
        <v>328</v>
      </c>
      <c r="BA140" s="21" t="s">
        <v>329</v>
      </c>
      <c r="BB140" s="23">
        <v>45670</v>
      </c>
      <c r="BC140" s="23">
        <v>45737</v>
      </c>
      <c r="BD140" s="23">
        <v>45737</v>
      </c>
      <c r="BE140" s="25" t="str">
        <f>IF(BD140="","",IF(BD140="TBD","TBD",IF(BD140="N/A","N/A","W"&amp;TEXT(WEEKNUM(BD140,21),"00")&amp;" "&amp;YEAR(BD140))))</f>
        <v>W12 2025</v>
      </c>
      <c r="BF140" s="23">
        <v>45740</v>
      </c>
      <c r="BG140" s="25" t="str">
        <f>IF(BF140="","",IF(BF140="TBD","TBD",IF(BF140="N/A","N/A","W"&amp;TEXT(WEEKNUM(BF140,21),"00")&amp;" "&amp;YEAR(BF140))))</f>
        <v>W13 2025</v>
      </c>
      <c r="BH140" s="24">
        <f>+IF(BF140="",0,(BF140-BD140))</f>
        <v>3</v>
      </c>
      <c r="BI140" s="26" t="s">
        <v>330</v>
      </c>
      <c r="BJ140" s="26">
        <v>45693</v>
      </c>
      <c r="BK140" s="27">
        <v>45673</v>
      </c>
      <c r="BL140" s="25" t="str">
        <f>IF(BK140="","",IF(BK140="TBD","TBD",IF(BK140="N/A","N/A","W"&amp;TEXT(WEEKNUM(BK140,21),"00")&amp;" "&amp;YEAR(BK140))))</f>
        <v>W03 2025</v>
      </c>
      <c r="BM140" s="21" t="s">
        <v>330</v>
      </c>
      <c r="BN140" s="21" t="s">
        <v>1244</v>
      </c>
      <c r="BO140" s="23">
        <v>45730</v>
      </c>
      <c r="BP140" s="25" t="str">
        <f>IF(BO140="","",IF(BO140="TBD","TBD",IF(BO140="N/A","N/A","W"&amp;TEXT(WEEKNUM(BO140,21),"00")&amp;" "&amp;YEAR(BO140))))</f>
        <v>W11 2025</v>
      </c>
      <c r="BQ140" s="21" t="s">
        <v>330</v>
      </c>
      <c r="BR140" s="21" t="s">
        <v>1245</v>
      </c>
      <c r="BS140" s="23">
        <v>45701</v>
      </c>
      <c r="BT140" s="25" t="str">
        <f t="shared" si="27"/>
        <v>W07 2025</v>
      </c>
      <c r="BU140" s="21" t="s">
        <v>330</v>
      </c>
      <c r="BV140" s="33" t="s">
        <v>1246</v>
      </c>
      <c r="BW140" s="23">
        <v>45791</v>
      </c>
      <c r="BX140" s="25" t="str">
        <f t="shared" si="28"/>
        <v>W20 2025</v>
      </c>
      <c r="BY140" s="23">
        <v>45743</v>
      </c>
      <c r="BZ140" s="25" t="str">
        <f>IF(BY140="","",IF(BY140="TBD","TBD",IF(BY140="N/A","N/A","W"&amp;TEXT(WEEKNUM(BY140,21),"00")&amp;" "&amp;YEAR(BY140))))</f>
        <v>W13 2025</v>
      </c>
      <c r="CA140" s="22" t="s">
        <v>926</v>
      </c>
      <c r="CB140" s="21" t="s">
        <v>336</v>
      </c>
      <c r="CC140" s="21" t="s">
        <v>336</v>
      </c>
      <c r="CD140" s="21"/>
      <c r="CE140" s="23" t="s">
        <v>515</v>
      </c>
      <c r="CF140" s="23">
        <v>45819</v>
      </c>
      <c r="CG140" s="23">
        <v>45849</v>
      </c>
      <c r="CH140" s="23">
        <v>45851</v>
      </c>
      <c r="CI140" s="25" t="str">
        <f>IF(CH140="","",IF(CH140="TBD","TBD",IF(CH140="N/A","N/A","W"&amp;TEXT(WEEKNUM(CH140,21),"00")&amp;" "&amp;YEAR(CH140))))</f>
        <v>W28 2025</v>
      </c>
      <c r="CJ140" s="23">
        <v>45824</v>
      </c>
      <c r="CK140" s="25" t="str">
        <f>IF(CJ140="","",IF(CJ140="TBD","TBD",IF(CJ140="N/A","N/A","W"&amp;TEXT(WEEKNUM(CJ140,21),"00")&amp;" "&amp;YEAR(CJ140))))</f>
        <v>W25 2025</v>
      </c>
      <c r="CL140" s="24">
        <f>+IF(CJ140="",0,(CJ140-CH140))</f>
        <v>-27</v>
      </c>
      <c r="CM140" s="21" t="s">
        <v>339</v>
      </c>
      <c r="CN140" s="99" t="s">
        <v>1247</v>
      </c>
      <c r="CO140" s="23">
        <v>45821</v>
      </c>
      <c r="CP140" s="25" t="str">
        <f>IF(CO140="","",IF(CO140="TBD","TBD",IF(CO140="N/A","N/A","W"&amp;TEXT(WEEKNUM(CO140,21),"00")&amp;" "&amp;YEAR(CO140))))</f>
        <v>W24 2025</v>
      </c>
      <c r="CQ140" s="23" t="s">
        <v>339</v>
      </c>
      <c r="CR140" s="23" t="s">
        <v>1248</v>
      </c>
      <c r="CS140" s="23">
        <v>45819</v>
      </c>
      <c r="CT140" s="25" t="str">
        <f>IF(CS140="","",IF(CS140="TBD","TBD",IF(CS140="N/A","N/A","W"&amp;TEXT(WEEKNUM(CS140,21),"00")&amp;" "&amp;YEAR(CS140))))</f>
        <v>W24 2025</v>
      </c>
      <c r="CU140" s="21" t="s">
        <v>339</v>
      </c>
      <c r="CV140" s="21"/>
      <c r="CW140" s="23">
        <v>45819</v>
      </c>
      <c r="CX140" s="25" t="str">
        <f>IF(CW140="","",IF(CW140="TBD","TBD",IF(CW140="N/A","N/A","W"&amp;TEXT(WEEKNUM(CW140,21),"00")&amp;" "&amp;YEAR(CW140))))</f>
        <v>W24 2025</v>
      </c>
      <c r="CY140" s="21" t="s">
        <v>1249</v>
      </c>
      <c r="CZ140" s="20" t="s">
        <v>1250</v>
      </c>
      <c r="DA140" s="23">
        <v>45821</v>
      </c>
      <c r="DB140" s="25" t="str">
        <f>IF(DA140="","",IF(DA140="TBD","TBD",IF(DA140="N/A","N/A","W"&amp;TEXT(WEEKNUM(DA140,21),"00")&amp;" "&amp;YEAR(DA140))))</f>
        <v>W24 2025</v>
      </c>
      <c r="DC140" s="23">
        <v>45821</v>
      </c>
      <c r="DD140" s="25" t="str">
        <f>IF(DC140="","",IF(DC140="TBD","TBD",IF(DC140="N/A","N/A","W"&amp;TEXT(WEEKNUM(DC140,21),"00")&amp;" "&amp;YEAR(DC140))))</f>
        <v>W24 2025</v>
      </c>
      <c r="DE140" s="21" t="s">
        <v>1032</v>
      </c>
      <c r="DF140" s="23"/>
      <c r="DG140" s="21" t="s">
        <v>259</v>
      </c>
      <c r="DH140" s="21">
        <v>0</v>
      </c>
      <c r="DI140" s="18"/>
      <c r="DJ140" s="18"/>
      <c r="DK140" s="21" t="s">
        <v>260</v>
      </c>
      <c r="DL140" s="21" t="s">
        <v>341</v>
      </c>
      <c r="DM140" s="21"/>
      <c r="DN140" s="23">
        <v>45839</v>
      </c>
      <c r="DO140" s="23">
        <v>45839</v>
      </c>
      <c r="DP140" s="23"/>
      <c r="DQ140" s="23" t="s">
        <v>276</v>
      </c>
      <c r="DR140" s="23"/>
      <c r="DS140" s="23"/>
      <c r="DT140" s="23"/>
      <c r="DU140" s="23">
        <v>45823</v>
      </c>
      <c r="DV140" s="23">
        <v>45853</v>
      </c>
      <c r="DW140" s="23" t="s">
        <v>342</v>
      </c>
      <c r="DX140" s="23"/>
      <c r="DY140" s="18"/>
      <c r="DZ140" s="18"/>
      <c r="EA140" s="18">
        <v>4500228792</v>
      </c>
      <c r="EB140" s="21" t="s">
        <v>49</v>
      </c>
      <c r="EC140" s="18" t="s">
        <v>234</v>
      </c>
      <c r="ED140" s="18"/>
      <c r="EE140" s="18"/>
      <c r="EF140" s="55"/>
      <c r="EG140" s="55"/>
      <c r="EH140" s="18" t="s">
        <v>116</v>
      </c>
      <c r="EI140" s="18" t="s">
        <v>762</v>
      </c>
      <c r="EJ140" s="29" t="str">
        <f>K140&amp;AY140&amp;CA140&amp;DE140&amp;DT140&amp;DW140</f>
        <v>VigenteTSS Aprobado con Observaciones 4G/5GIng Aprobada 4G/5GAs Built Aprobado con Observaciones 4G/5GOn Air</v>
      </c>
    </row>
    <row r="141" spans="1:140" ht="12.95" hidden="1" customHeight="1">
      <c r="A141" s="30" t="str">
        <f>IFERROR(IF(VLOOKUP(B141,SEARCH!A:A,1,0)=B141,"OK",""),"")</f>
        <v/>
      </c>
      <c r="B141" s="31" t="s">
        <v>1251</v>
      </c>
      <c r="C141" s="15" t="s">
        <v>1252</v>
      </c>
      <c r="D141" s="16">
        <v>13</v>
      </c>
      <c r="E141" s="16">
        <v>-33.611297222222227</v>
      </c>
      <c r="F141" s="16">
        <v>-70.637</v>
      </c>
      <c r="G141" s="16" t="s">
        <v>270</v>
      </c>
      <c r="H141" s="16" t="s">
        <v>1253</v>
      </c>
      <c r="I141" s="16" t="s">
        <v>1254</v>
      </c>
      <c r="J141" s="16" t="s">
        <v>1188</v>
      </c>
      <c r="K141" s="17" t="s">
        <v>319</v>
      </c>
      <c r="L141" s="16" t="s">
        <v>409</v>
      </c>
      <c r="M141" s="19" t="s">
        <v>320</v>
      </c>
      <c r="N141" s="18">
        <v>1</v>
      </c>
      <c r="O141" s="19" t="s">
        <v>428</v>
      </c>
      <c r="P141" s="19" t="s">
        <v>380</v>
      </c>
      <c r="Q141" s="21" t="s">
        <v>917</v>
      </c>
      <c r="R141" s="21" t="s">
        <v>381</v>
      </c>
      <c r="S141" s="21">
        <v>22</v>
      </c>
      <c r="T141" s="22">
        <v>152348</v>
      </c>
      <c r="U141" s="23">
        <v>45131</v>
      </c>
      <c r="V141" s="21" t="str">
        <f>IF(U141="","",IF(U141="TBD","TBD",IF(U141="N/A","N/A","W"&amp;TEXT(WEEKNUM(U141,21),"00")&amp;" "&amp;YEAR(U141))))</f>
        <v>W30 2023</v>
      </c>
      <c r="W141" s="23">
        <v>44994</v>
      </c>
      <c r="X141" s="23"/>
      <c r="Y141" s="23" t="str">
        <f>IF(X141="","",IF(X141="TBD","TBD",IF(X141="N/A","N/A","W"&amp;TEXT(WEEKNUM(X141,21),"00")&amp;" "&amp;YEAR(X141))))</f>
        <v/>
      </c>
      <c r="Z141" s="23"/>
      <c r="AA141" s="23"/>
      <c r="AB141" s="24">
        <f>+IF(Z141="",0,AA141-Z141)</f>
        <v>0</v>
      </c>
      <c r="AC141" s="21" t="s">
        <v>324</v>
      </c>
      <c r="AD141" s="21" t="s">
        <v>1166</v>
      </c>
      <c r="AE141" s="23">
        <v>45506</v>
      </c>
      <c r="AF141" s="25" t="str">
        <f>IF(AE141="","",IF(AE141="TBD","TBD",IF(AE141="N/A","N/A","W"&amp;TEXT(WEEKNUM(AE141,21),"00")&amp;" "&amp;YEAR(AE141))))</f>
        <v>W31 2024</v>
      </c>
      <c r="AG141" s="21" t="s">
        <v>324</v>
      </c>
      <c r="AH141" s="21"/>
      <c r="AI141" s="23">
        <v>45044</v>
      </c>
      <c r="AJ141" s="25" t="str">
        <f>IF(AI141="","",IF(AI141="TBD","TBD",IF(AI141="N/A","N/A","W"&amp;TEXT(WEEKNUM(AI141,21),"00")&amp;" "&amp;YEAR(AI141))))</f>
        <v>W17 2023</v>
      </c>
      <c r="AK141" s="21" t="s">
        <v>324</v>
      </c>
      <c r="AL141" s="21"/>
      <c r="AM141" s="23">
        <v>45049</v>
      </c>
      <c r="AN141" s="25" t="str">
        <f>IF(AM141="","",IF(AM141="TBD","TBD",IF(AM141="N/A","N/A","W"&amp;TEXT(WEEKNUM(AM141,21),"00")&amp;" "&amp;YEAR(AM141))))</f>
        <v>W18 2023</v>
      </c>
      <c r="AO141" s="21" t="s">
        <v>324</v>
      </c>
      <c r="AP141" s="21"/>
      <c r="AQ141" s="23">
        <v>45051</v>
      </c>
      <c r="AR141" s="25" t="str">
        <f>IF(AQ141="","",IF(AQ141="TBD","TBD",IF(AQ141="N/A","N/A","W"&amp;TEXT(WEEKNUM(AQ141,21),"00")&amp;" "&amp;YEAR(AQ141))))</f>
        <v>W18 2023</v>
      </c>
      <c r="AS141" s="21"/>
      <c r="AT141" s="21"/>
      <c r="AU141" s="23"/>
      <c r="AV141" s="25" t="s">
        <v>252</v>
      </c>
      <c r="AW141" s="23">
        <v>45051</v>
      </c>
      <c r="AX141" s="25" t="str">
        <f>IF(AW141="","",IF(AW141="TBD","TBD",IF(AW141="N/A","N/A","W"&amp;TEXT(WEEKNUM(AW141,21),"00")&amp;" "&amp;YEAR(AW141))))</f>
        <v>W18 2023</v>
      </c>
      <c r="AY141" s="21" t="s">
        <v>327</v>
      </c>
      <c r="AZ141" s="21" t="s">
        <v>328</v>
      </c>
      <c r="BA141" s="21" t="s">
        <v>329</v>
      </c>
      <c r="BB141" s="23">
        <v>45475</v>
      </c>
      <c r="BC141" s="23"/>
      <c r="BD141" s="23">
        <v>45475</v>
      </c>
      <c r="BE141" s="25" t="str">
        <f>IF(BD141="","",IF(BD141="TBD","TBD",IF(BD141="N/A","N/A","W"&amp;TEXT(WEEKNUM(BD141,21),"00")&amp;" "&amp;YEAR(BD141))))</f>
        <v>W27 2024</v>
      </c>
      <c r="BF141" s="23"/>
      <c r="BG141" s="25" t="str">
        <f>IF(BF141="","",IF(BF141="TBD","TBD",IF(BF141="N/A","N/A","W"&amp;TEXT(WEEKNUM(BF141,21),"00")&amp;" "&amp;YEAR(BF141))))</f>
        <v/>
      </c>
      <c r="BH141" s="24">
        <f>+IF(BF141="",0,(BF141-BD141))</f>
        <v>0</v>
      </c>
      <c r="BI141" s="26" t="s">
        <v>330</v>
      </c>
      <c r="BJ141" s="26" t="s">
        <v>1255</v>
      </c>
      <c r="BK141" s="27">
        <v>45481</v>
      </c>
      <c r="BL141" s="25" t="str">
        <f>IF(BK141="","",IF(BK141="TBD","TBD",IF(BK141="N/A","N/A","W"&amp;TEXT(WEEKNUM(BK141,21),"00")&amp;" "&amp;YEAR(BK141))))</f>
        <v>W28 2024</v>
      </c>
      <c r="BM141" s="21" t="s">
        <v>330</v>
      </c>
      <c r="BN141" s="21" t="s">
        <v>370</v>
      </c>
      <c r="BO141" s="23">
        <v>45512</v>
      </c>
      <c r="BP141" s="25" t="str">
        <f>IF(BO141="","",IF(BO141="TBD","TBD",IF(BO141="N/A","N/A","W"&amp;TEXT(WEEKNUM(BO141,21),"00")&amp;" "&amp;YEAR(BO141))))</f>
        <v>W32 2024</v>
      </c>
      <c r="BQ141" s="21" t="s">
        <v>330</v>
      </c>
      <c r="BR141" s="21"/>
      <c r="BS141" s="23">
        <v>45495</v>
      </c>
      <c r="BT141" s="25" t="str">
        <f t="shared" si="27"/>
        <v>W30 2024</v>
      </c>
      <c r="BU141" s="21" t="s">
        <v>330</v>
      </c>
      <c r="BV141" s="21" t="s">
        <v>1256</v>
      </c>
      <c r="BW141" s="23">
        <v>45513</v>
      </c>
      <c r="BX141" s="25" t="str">
        <f t="shared" si="28"/>
        <v>W32 2024</v>
      </c>
      <c r="BY141" s="23">
        <v>45512</v>
      </c>
      <c r="BZ141" s="25" t="str">
        <f>IF(BY141="","",IF(BY141="TBD","TBD",IF(BY141="N/A","N/A","W"&amp;TEXT(WEEKNUM(BY141,21),"00")&amp;" "&amp;YEAR(BY141))))</f>
        <v>W32 2024</v>
      </c>
      <c r="CA141" s="22" t="s">
        <v>926</v>
      </c>
      <c r="CB141" s="21" t="s">
        <v>336</v>
      </c>
      <c r="CC141" s="21" t="s">
        <v>336</v>
      </c>
      <c r="CD141" s="21"/>
      <c r="CE141" s="23"/>
      <c r="CF141" s="23">
        <v>45561</v>
      </c>
      <c r="CG141" s="23"/>
      <c r="CH141" s="23">
        <v>45561</v>
      </c>
      <c r="CI141" s="25" t="str">
        <f>IF(CH141="","",IF(CH141="TBD","TBD",IF(CH141="N/A","N/A","W"&amp;TEXT(WEEKNUM(CH141,21),"00")&amp;" "&amp;YEAR(CH141))))</f>
        <v>W39 2024</v>
      </c>
      <c r="CJ141" s="23"/>
      <c r="CK141" s="25" t="str">
        <f>IF(CJ141="","",IF(CJ141="TBD","TBD",IF(CJ141="N/A","N/A","W"&amp;TEXT(WEEKNUM(CJ141,21),"00")&amp;" "&amp;YEAR(CJ141))))</f>
        <v/>
      </c>
      <c r="CL141" s="24">
        <f>+IF(CJ141="",0,(CJ141-CH141))</f>
        <v>0</v>
      </c>
      <c r="CM141" s="21" t="s">
        <v>388</v>
      </c>
      <c r="CN141" s="21" t="s">
        <v>1257</v>
      </c>
      <c r="CO141" s="23">
        <v>45566</v>
      </c>
      <c r="CP141" s="25" t="str">
        <f>IF(CO141="","",IF(CO141="TBD","TBD",IF(CO141="N/A","N/A","W"&amp;TEXT(WEEKNUM(CO141,21),"00")&amp;" "&amp;YEAR(CO141))))</f>
        <v>W40 2024</v>
      </c>
      <c r="CQ141" s="23" t="s">
        <v>388</v>
      </c>
      <c r="CR141" s="23" t="s">
        <v>1258</v>
      </c>
      <c r="CS141" s="23">
        <v>45573</v>
      </c>
      <c r="CT141" s="25" t="str">
        <f>IF(CS141="","",IF(CS141="TBD","TBD",IF(CS141="N/A","N/A","W"&amp;TEXT(WEEKNUM(CS141,21),"00")&amp;" "&amp;YEAR(CS141))))</f>
        <v>W41 2024</v>
      </c>
      <c r="CU141" s="21" t="s">
        <v>339</v>
      </c>
      <c r="CV141" s="21"/>
      <c r="CW141" s="23">
        <v>45568</v>
      </c>
      <c r="CX141" s="25" t="str">
        <f>IF(CW141="","",IF(CW141="TBD","TBD",IF(CW141="N/A","N/A","W"&amp;TEXT(WEEKNUM(CW141,21),"00")&amp;" "&amp;YEAR(CW141))))</f>
        <v>W40 2024</v>
      </c>
      <c r="CY141" s="21" t="s">
        <v>339</v>
      </c>
      <c r="CZ141" s="21"/>
      <c r="DA141" s="23">
        <v>45568</v>
      </c>
      <c r="DB141" s="25" t="str">
        <f>IF(DA141="","",IF(DA141="TBD","TBD",IF(DA141="N/A","N/A","W"&amp;TEXT(WEEKNUM(DA141,21),"00")&amp;" "&amp;YEAR(DA141))))</f>
        <v>W40 2024</v>
      </c>
      <c r="DC141" s="23">
        <v>45573</v>
      </c>
      <c r="DD141" s="25" t="str">
        <f>IF(DC141="","",IF(DC141="TBD","TBD",IF(DC141="N/A","N/A","W"&amp;TEXT(WEEKNUM(DC141,21),"00")&amp;" "&amp;YEAR(DC141))))</f>
        <v>W41 2024</v>
      </c>
      <c r="DE141" s="21" t="s">
        <v>1032</v>
      </c>
      <c r="DF141" s="23"/>
      <c r="DG141" s="21" t="s">
        <v>259</v>
      </c>
      <c r="DH141" s="21">
        <v>0</v>
      </c>
      <c r="DI141" s="18"/>
      <c r="DJ141" s="18"/>
      <c r="DK141" s="21" t="s">
        <v>260</v>
      </c>
      <c r="DL141" s="21" t="s">
        <v>341</v>
      </c>
      <c r="DM141" s="21"/>
      <c r="DN141" s="23">
        <v>45630</v>
      </c>
      <c r="DO141" s="23">
        <v>45630</v>
      </c>
      <c r="DP141" s="23"/>
      <c r="DQ141" s="23" t="s">
        <v>276</v>
      </c>
      <c r="DR141" s="23"/>
      <c r="DS141" s="23"/>
      <c r="DT141" s="23"/>
      <c r="DU141" s="23"/>
      <c r="DV141" s="23">
        <v>45644</v>
      </c>
      <c r="DW141" s="23" t="s">
        <v>342</v>
      </c>
      <c r="DX141" s="23"/>
      <c r="DY141" s="18"/>
      <c r="DZ141" s="18" t="s">
        <v>503</v>
      </c>
      <c r="EA141" s="18" t="s">
        <v>504</v>
      </c>
      <c r="EB141" s="21" t="s">
        <v>49</v>
      </c>
      <c r="EC141" s="18" t="s">
        <v>234</v>
      </c>
      <c r="ED141" s="18"/>
      <c r="EE141" s="18"/>
      <c r="EF141" s="55"/>
      <c r="EG141" s="55"/>
      <c r="EH141" s="18"/>
      <c r="EI141" s="18">
        <v>0</v>
      </c>
      <c r="EJ141" s="29" t="str">
        <f>K141&amp;AY141&amp;CA141&amp;DE141&amp;DT141&amp;DW141</f>
        <v>VigenteTSS Aprobado 4GIng Aprobada 4G/5GAs Built Aprobado con Observaciones 4G/5GOn Air</v>
      </c>
    </row>
    <row r="142" spans="1:140" ht="12.95" hidden="1" customHeight="1">
      <c r="A142" s="30" t="str">
        <f>IFERROR(IF(VLOOKUP(B142,SEARCH!A:A,1,0)=B142,"OK",""),"")</f>
        <v/>
      </c>
      <c r="B142" s="31" t="s">
        <v>1259</v>
      </c>
      <c r="C142" s="15" t="s">
        <v>1260</v>
      </c>
      <c r="D142" s="16">
        <v>13</v>
      </c>
      <c r="E142" s="16">
        <v>-33.228400000000001</v>
      </c>
      <c r="F142" s="16">
        <v>-70.839200000000005</v>
      </c>
      <c r="G142" s="16" t="s">
        <v>270</v>
      </c>
      <c r="H142" s="16" t="s">
        <v>1261</v>
      </c>
      <c r="I142" s="16" t="s">
        <v>1262</v>
      </c>
      <c r="J142" s="16" t="s">
        <v>3</v>
      </c>
      <c r="K142" s="16" t="s">
        <v>3</v>
      </c>
      <c r="L142" s="16" t="s">
        <v>247</v>
      </c>
      <c r="M142" s="103"/>
      <c r="N142" s="18"/>
      <c r="O142" s="19" t="s">
        <v>428</v>
      </c>
      <c r="P142" s="19" t="s">
        <v>380</v>
      </c>
      <c r="Q142" s="18"/>
      <c r="R142" s="21" t="s">
        <v>381</v>
      </c>
      <c r="S142" s="21">
        <v>18</v>
      </c>
      <c r="T142" s="22">
        <v>153097</v>
      </c>
      <c r="U142" s="23">
        <v>45131</v>
      </c>
      <c r="V142" s="21" t="str">
        <f>IF(U142="","",IF(U142="TBD","TBD",IF(U142="N/A","N/A","W"&amp;TEXT(WEEKNUM(U142,21),"00")&amp;" "&amp;YEAR(U142))))</f>
        <v>W30 2023</v>
      </c>
      <c r="W142" s="23">
        <v>45049</v>
      </c>
      <c r="X142" s="23"/>
      <c r="Y142" s="23" t="str">
        <f>IF(X142="","",IF(X142="TBD","TBD",IF(X142="N/A","N/A","W"&amp;TEXT(WEEKNUM(X142,21),"00")&amp;" "&amp;YEAR(X142))))</f>
        <v/>
      </c>
      <c r="Z142" s="23"/>
      <c r="AA142" s="23"/>
      <c r="AB142" s="24">
        <f>+IF(Z142="",0,AA142-Z142)</f>
        <v>0</v>
      </c>
      <c r="AC142" s="21" t="s">
        <v>324</v>
      </c>
      <c r="AD142" s="21">
        <v>0</v>
      </c>
      <c r="AE142" s="23">
        <v>45054</v>
      </c>
      <c r="AF142" s="25" t="str">
        <f>IF(AE142="","",IF(AE142="TBD","TBD",IF(AE142="N/A","N/A","W"&amp;TEXT(WEEKNUM(AE142,21),"00")&amp;" "&amp;YEAR(AE142))))</f>
        <v>W19 2023</v>
      </c>
      <c r="AG142" s="21" t="s">
        <v>324</v>
      </c>
      <c r="AH142" s="21"/>
      <c r="AI142" s="23">
        <v>45086</v>
      </c>
      <c r="AJ142" s="25" t="str">
        <f>IF(AI142="","",IF(AI142="TBD","TBD",IF(AI142="N/A","N/A","W"&amp;TEXT(WEEKNUM(AI142,21),"00")&amp;" "&amp;YEAR(AI142))))</f>
        <v>W23 2023</v>
      </c>
      <c r="AK142" s="21" t="s">
        <v>324</v>
      </c>
      <c r="AL142" s="21" t="s">
        <v>1263</v>
      </c>
      <c r="AM142" s="23">
        <v>45049</v>
      </c>
      <c r="AN142" s="25" t="str">
        <f>IF(AM142="","",IF(AM142="TBD","TBD",IF(AM142="N/A","N/A","W"&amp;TEXT(WEEKNUM(AM142,21),"00")&amp;" "&amp;YEAR(AM142))))</f>
        <v>W18 2023</v>
      </c>
      <c r="AO142" s="21" t="s">
        <v>324</v>
      </c>
      <c r="AP142" s="21"/>
      <c r="AQ142" s="23">
        <v>45051</v>
      </c>
      <c r="AR142" s="25" t="str">
        <f>IF(AQ142="","",IF(AQ142="TBD","TBD",IF(AQ142="N/A","N/A","W"&amp;TEXT(WEEKNUM(AQ142,21),"00")&amp;" "&amp;YEAR(AQ142))))</f>
        <v>W18 2023</v>
      </c>
      <c r="AS142" s="21"/>
      <c r="AT142" s="21"/>
      <c r="AU142" s="23"/>
      <c r="AV142" s="25" t="s">
        <v>252</v>
      </c>
      <c r="AW142" s="23">
        <v>45086</v>
      </c>
      <c r="AX142" s="25" t="str">
        <f>IF(AW142="","",IF(AW142="TBD","TBD",IF(AW142="N/A","N/A","W"&amp;TEXT(WEEKNUM(AW142,21),"00")&amp;" "&amp;YEAR(AW142))))</f>
        <v>W23 2023</v>
      </c>
      <c r="AY142" s="21" t="s">
        <v>327</v>
      </c>
      <c r="AZ142" s="21" t="s">
        <v>328</v>
      </c>
      <c r="BA142" s="21" t="s">
        <v>255</v>
      </c>
      <c r="BB142" s="23"/>
      <c r="BC142" s="23"/>
      <c r="BD142" s="23"/>
      <c r="BE142" s="25" t="str">
        <f>IF(BD142="","",IF(BD142="TBD","TBD",IF(BD142="N/A","N/A","W"&amp;TEXT(WEEKNUM(BD142,21),"00")&amp;" "&amp;YEAR(BD142))))</f>
        <v/>
      </c>
      <c r="BF142" s="23"/>
      <c r="BG142" s="25" t="str">
        <f>IF(BF142="","",IF(BF142="TBD","TBD",IF(BF142="N/A","N/A","W"&amp;TEXT(WEEKNUM(BF142,21),"00")&amp;" "&amp;YEAR(BF142))))</f>
        <v/>
      </c>
      <c r="BH142" s="24">
        <f>+IF(BF142="",0,(BF142-BD142))</f>
        <v>0</v>
      </c>
      <c r="BI142" s="26" t="s">
        <v>256</v>
      </c>
      <c r="BJ142" s="26"/>
      <c r="BK142" s="27"/>
      <c r="BL142" s="25" t="str">
        <f>IF(BK142="","",IF(BK142="TBD","TBD",IF(BK142="N/A","N/A","W"&amp;TEXT(WEEKNUM(BK142,21),"00")&amp;" "&amp;YEAR(BK142))))</f>
        <v/>
      </c>
      <c r="BM142" s="21" t="s">
        <v>256</v>
      </c>
      <c r="BN142" s="21"/>
      <c r="BO142" s="23"/>
      <c r="BP142" s="25" t="str">
        <f>IF(BO142="","",IF(BO142="TBD","TBD",IF(BO142="N/A","N/A","W"&amp;TEXT(WEEKNUM(BO142,21),"00")&amp;" "&amp;YEAR(BO142))))</f>
        <v/>
      </c>
      <c r="BQ142" s="21" t="s">
        <v>256</v>
      </c>
      <c r="BR142" s="21"/>
      <c r="BS142" s="23"/>
      <c r="BT142" s="25" t="str">
        <f t="shared" si="27"/>
        <v/>
      </c>
      <c r="BU142" s="21" t="s">
        <v>256</v>
      </c>
      <c r="BV142" s="21"/>
      <c r="BW142" s="23"/>
      <c r="BX142" s="25" t="str">
        <f t="shared" si="28"/>
        <v/>
      </c>
      <c r="BY142" s="23"/>
      <c r="BZ142" s="25" t="str">
        <f>IF(BY142="","",IF(BY142="TBD","TBD",IF(BY142="N/A","N/A","W"&amp;TEXT(WEEKNUM(BY142,21),"00")&amp;" "&amp;YEAR(BY142))))</f>
        <v/>
      </c>
      <c r="CA142" s="21" t="s">
        <v>257</v>
      </c>
      <c r="CB142" s="21" t="s">
        <v>349</v>
      </c>
      <c r="CC142" s="21" t="s">
        <v>350</v>
      </c>
      <c r="CD142" s="21"/>
      <c r="CE142" s="23"/>
      <c r="CF142" s="23"/>
      <c r="CG142" s="23"/>
      <c r="CH142" s="23"/>
      <c r="CI142" s="25" t="str">
        <f>IF(CH142="","",IF(CH142="TBD","TBD",IF(CH142="N/A","N/A","W"&amp;TEXT(WEEKNUM(CH142,21),"00")&amp;" "&amp;YEAR(CH142))))</f>
        <v/>
      </c>
      <c r="CJ142" s="23"/>
      <c r="CK142" s="25" t="str">
        <f>IF(CJ142="","",IF(CJ142="TBD","TBD",IF(CJ142="N/A","N/A","W"&amp;TEXT(WEEKNUM(CJ142,21),"00")&amp;" "&amp;YEAR(CJ142))))</f>
        <v/>
      </c>
      <c r="CL142" s="24">
        <f>+IF(CJ142="",0,(CJ142-CH142))</f>
        <v>0</v>
      </c>
      <c r="CM142" s="21" t="s">
        <v>258</v>
      </c>
      <c r="CN142" s="21"/>
      <c r="CO142" s="23"/>
      <c r="CP142" s="25" t="str">
        <f>IF(CO142="","",IF(CO142="TBD","TBD",IF(CO142="N/A","N/A","W"&amp;TEXT(WEEKNUM(CO142,21),"00")&amp;" "&amp;YEAR(CO142))))</f>
        <v/>
      </c>
      <c r="CQ142" s="23" t="s">
        <v>258</v>
      </c>
      <c r="CR142" s="23"/>
      <c r="CS142" s="23"/>
      <c r="CT142" s="25" t="str">
        <f>IF(CS142="","",IF(CS142="TBD","TBD",IF(CS142="N/A","N/A","W"&amp;TEXT(WEEKNUM(CS142,21),"00")&amp;" "&amp;YEAR(CS142))))</f>
        <v/>
      </c>
      <c r="CU142" s="21" t="s">
        <v>258</v>
      </c>
      <c r="CV142" s="21"/>
      <c r="CW142" s="23"/>
      <c r="CX142" s="25" t="str">
        <f>IF(CW142="","",IF(CW142="TBD","TBD",IF(CW142="N/A","N/A","W"&amp;TEXT(WEEKNUM(CW142,21),"00")&amp;" "&amp;YEAR(CW142))))</f>
        <v/>
      </c>
      <c r="CY142" s="21" t="s">
        <v>258</v>
      </c>
      <c r="CZ142" s="21"/>
      <c r="DA142" s="23"/>
      <c r="DB142" s="25" t="str">
        <f>IF(DA142="","",IF(DA142="TBD","TBD",IF(DA142="N/A","N/A","W"&amp;TEXT(WEEKNUM(DA142,21),"00")&amp;" "&amp;YEAR(DA142))))</f>
        <v/>
      </c>
      <c r="DC142" s="23"/>
      <c r="DD142" s="25" t="str">
        <f>IF(DC142="","",IF(DC142="TBD","TBD",IF(DC142="N/A","N/A","W"&amp;TEXT(WEEKNUM(DC142,21),"00")&amp;" "&amp;YEAR(DC142))))</f>
        <v/>
      </c>
      <c r="DE142" s="21" t="s">
        <v>258</v>
      </c>
      <c r="DF142" s="23"/>
      <c r="DG142" s="21" t="s">
        <v>259</v>
      </c>
      <c r="DH142" s="18"/>
      <c r="DI142" s="18"/>
      <c r="DJ142" s="18"/>
      <c r="DK142" s="21" t="s">
        <v>260</v>
      </c>
      <c r="DL142" s="21" t="s">
        <v>275</v>
      </c>
      <c r="DM142" s="21"/>
      <c r="DN142" s="23"/>
      <c r="DO142" s="23"/>
      <c r="DP142" s="23"/>
      <c r="DQ142" s="23" t="s">
        <v>276</v>
      </c>
      <c r="DR142" s="23"/>
      <c r="DS142" s="23"/>
      <c r="DT142" s="23"/>
      <c r="DU142" s="23"/>
      <c r="DV142" s="23"/>
      <c r="DW142" s="23"/>
      <c r="DX142" s="23"/>
      <c r="DY142" s="18"/>
      <c r="DZ142" s="18"/>
      <c r="EA142" s="18"/>
      <c r="EB142" s="21" t="s">
        <v>34</v>
      </c>
      <c r="EC142" s="18"/>
      <c r="ED142" s="18"/>
      <c r="EE142" s="18"/>
      <c r="EF142" s="55"/>
      <c r="EG142" s="55"/>
      <c r="EH142" s="18"/>
      <c r="EI142" s="18">
        <v>0</v>
      </c>
      <c r="EJ142" s="29" t="str">
        <f>K142&amp;AY142&amp;CA142&amp;DE142&amp;DT142&amp;DW142</f>
        <v>No VigenteTSS Aprobado 4GIng No Recibida 4GAs Built No Recibido</v>
      </c>
    </row>
    <row r="143" spans="1:140" ht="12.95" hidden="1" customHeight="1">
      <c r="A143" s="30" t="str">
        <f>IFERROR(IF(VLOOKUP(B143,SEARCH!A:A,1,0)=B143,"OK",""),"")</f>
        <v/>
      </c>
      <c r="B143" s="31" t="s">
        <v>1264</v>
      </c>
      <c r="C143" s="15" t="s">
        <v>1265</v>
      </c>
      <c r="D143" s="16">
        <v>13</v>
      </c>
      <c r="E143" s="16">
        <v>-33.525127777777776</v>
      </c>
      <c r="F143" s="16">
        <v>-70.691519444444452</v>
      </c>
      <c r="G143" s="16" t="s">
        <v>270</v>
      </c>
      <c r="H143" s="16" t="s">
        <v>1266</v>
      </c>
      <c r="I143" s="16" t="s">
        <v>1267</v>
      </c>
      <c r="J143" s="16" t="s">
        <v>1188</v>
      </c>
      <c r="K143" s="17" t="s">
        <v>319</v>
      </c>
      <c r="L143" s="16" t="s">
        <v>409</v>
      </c>
      <c r="M143" s="19" t="s">
        <v>320</v>
      </c>
      <c r="N143" s="18">
        <v>1</v>
      </c>
      <c r="O143" s="19" t="s">
        <v>428</v>
      </c>
      <c r="P143" s="19" t="s">
        <v>380</v>
      </c>
      <c r="Q143" s="21" t="s">
        <v>917</v>
      </c>
      <c r="R143" s="21" t="s">
        <v>322</v>
      </c>
      <c r="S143" s="21">
        <v>23</v>
      </c>
      <c r="T143" s="22">
        <v>150179</v>
      </c>
      <c r="U143" s="23">
        <v>45131</v>
      </c>
      <c r="V143" s="21" t="str">
        <f>IF(U143="","",IF(U143="TBD","TBD",IF(U143="N/A","N/A","W"&amp;TEXT(WEEKNUM(U143,21),"00")&amp;" "&amp;YEAR(U143))))</f>
        <v>W30 2023</v>
      </c>
      <c r="W143" s="23">
        <v>44994</v>
      </c>
      <c r="X143" s="23"/>
      <c r="Y143" s="23" t="str">
        <f>IF(X143="","",IF(X143="TBD","TBD",IF(X143="N/A","N/A","W"&amp;TEXT(WEEKNUM(X143,21),"00")&amp;" "&amp;YEAR(X143))))</f>
        <v/>
      </c>
      <c r="Z143" s="23"/>
      <c r="AA143" s="23"/>
      <c r="AB143" s="24">
        <f>+IF(Z143="",0,AA143-Z143)</f>
        <v>0</v>
      </c>
      <c r="AC143" s="21" t="s">
        <v>324</v>
      </c>
      <c r="AD143" s="21" t="s">
        <v>1166</v>
      </c>
      <c r="AE143" s="23">
        <v>45506</v>
      </c>
      <c r="AF143" s="25" t="str">
        <f>IF(AE143="","",IF(AE143="TBD","TBD",IF(AE143="N/A","N/A","W"&amp;TEXT(WEEKNUM(AE143,21),"00")&amp;" "&amp;YEAR(AE143))))</f>
        <v>W31 2024</v>
      </c>
      <c r="AG143" s="21" t="s">
        <v>324</v>
      </c>
      <c r="AH143" s="21"/>
      <c r="AI143" s="23">
        <v>45048</v>
      </c>
      <c r="AJ143" s="25" t="str">
        <f>IF(AI143="","",IF(AI143="TBD","TBD",IF(AI143="N/A","N/A","W"&amp;TEXT(WEEKNUM(AI143,21),"00")&amp;" "&amp;YEAR(AI143))))</f>
        <v>W18 2023</v>
      </c>
      <c r="AK143" s="21" t="s">
        <v>324</v>
      </c>
      <c r="AL143" s="21"/>
      <c r="AM143" s="23">
        <v>45043</v>
      </c>
      <c r="AN143" s="25" t="str">
        <f>IF(AM143="","",IF(AM143="TBD","TBD",IF(AM143="N/A","N/A","W"&amp;TEXT(WEEKNUM(AM143,21),"00")&amp;" "&amp;YEAR(AM143))))</f>
        <v>W17 2023</v>
      </c>
      <c r="AO143" s="21" t="s">
        <v>324</v>
      </c>
      <c r="AP143" s="21"/>
      <c r="AQ143" s="23">
        <v>45127</v>
      </c>
      <c r="AR143" s="25" t="str">
        <f>IF(AQ143="","",IF(AQ143="TBD","TBD",IF(AQ143="N/A","N/A","W"&amp;TEXT(WEEKNUM(AQ143,21),"00")&amp;" "&amp;YEAR(AQ143))))</f>
        <v>W29 2023</v>
      </c>
      <c r="AS143" s="21"/>
      <c r="AT143" s="21"/>
      <c r="AU143" s="23"/>
      <c r="AV143" s="25" t="s">
        <v>252</v>
      </c>
      <c r="AW143" s="23">
        <v>45148</v>
      </c>
      <c r="AX143" s="25" t="str">
        <f>IF(AW143="","",IF(AW143="TBD","TBD",IF(AW143="N/A","N/A","W"&amp;TEXT(WEEKNUM(AW143,21),"00")&amp;" "&amp;YEAR(AW143))))</f>
        <v>W32 2023</v>
      </c>
      <c r="AY143" s="21" t="s">
        <v>327</v>
      </c>
      <c r="AZ143" s="21" t="s">
        <v>328</v>
      </c>
      <c r="BA143" s="21" t="s">
        <v>329</v>
      </c>
      <c r="BB143" s="23">
        <v>45475</v>
      </c>
      <c r="BC143" s="23"/>
      <c r="BD143" s="23">
        <v>45475</v>
      </c>
      <c r="BE143" s="25" t="str">
        <f>IF(BD143="","",IF(BD143="TBD","TBD",IF(BD143="N/A","N/A","W"&amp;TEXT(WEEKNUM(BD143,21),"00")&amp;" "&amp;YEAR(BD143))))</f>
        <v>W27 2024</v>
      </c>
      <c r="BF143" s="23"/>
      <c r="BG143" s="25" t="str">
        <f>IF(BF143="","",IF(BF143="TBD","TBD",IF(BF143="N/A","N/A","W"&amp;TEXT(WEEKNUM(BF143,21),"00")&amp;" "&amp;YEAR(BF143))))</f>
        <v/>
      </c>
      <c r="BH143" s="24">
        <f>+IF(BF143="",0,(BF143-BD143))</f>
        <v>0</v>
      </c>
      <c r="BI143" s="26" t="s">
        <v>330</v>
      </c>
      <c r="BJ143" s="26" t="s">
        <v>1268</v>
      </c>
      <c r="BK143" s="27">
        <v>45492</v>
      </c>
      <c r="BL143" s="25" t="str">
        <f>IF(BK143="","",IF(BK143="TBD","TBD",IF(BK143="N/A","N/A","W"&amp;TEXT(WEEKNUM(BK143,21),"00")&amp;" "&amp;YEAR(BK143))))</f>
        <v>W29 2024</v>
      </c>
      <c r="BM143" s="21" t="s">
        <v>330</v>
      </c>
      <c r="BN143" s="21" t="s">
        <v>566</v>
      </c>
      <c r="BO143" s="23">
        <v>45484</v>
      </c>
      <c r="BP143" s="25" t="str">
        <f>IF(BO143="","",IF(BO143="TBD","TBD",IF(BO143="N/A","N/A","W"&amp;TEXT(WEEKNUM(BO143,21),"00")&amp;" "&amp;YEAR(BO143))))</f>
        <v>W28 2024</v>
      </c>
      <c r="BQ143" s="21" t="s">
        <v>330</v>
      </c>
      <c r="BR143" s="21"/>
      <c r="BS143" s="23">
        <v>45495</v>
      </c>
      <c r="BT143" s="25" t="str">
        <f t="shared" si="27"/>
        <v>W30 2024</v>
      </c>
      <c r="BU143" s="21" t="s">
        <v>330</v>
      </c>
      <c r="BV143" s="21" t="s">
        <v>1269</v>
      </c>
      <c r="BW143" s="23">
        <v>45513</v>
      </c>
      <c r="BX143" s="25" t="str">
        <f t="shared" si="28"/>
        <v>W32 2024</v>
      </c>
      <c r="BY143" s="23">
        <v>45513</v>
      </c>
      <c r="BZ143" s="25" t="str">
        <f>IF(BY143="","",IF(BY143="TBD","TBD",IF(BY143="N/A","N/A","W"&amp;TEXT(WEEKNUM(BY143,21),"00")&amp;" "&amp;YEAR(BY143))))</f>
        <v>W32 2024</v>
      </c>
      <c r="CA143" s="22" t="s">
        <v>926</v>
      </c>
      <c r="CB143" s="21" t="s">
        <v>336</v>
      </c>
      <c r="CC143" s="21" t="s">
        <v>336</v>
      </c>
      <c r="CD143" s="21"/>
      <c r="CE143" s="23"/>
      <c r="CF143" s="23">
        <v>45582</v>
      </c>
      <c r="CG143" s="23"/>
      <c r="CH143" s="23">
        <v>45583</v>
      </c>
      <c r="CI143" s="25" t="str">
        <f>IF(CH143="","",IF(CH143="TBD","TBD",IF(CH143="N/A","N/A","W"&amp;TEXT(WEEKNUM(CH143,21),"00")&amp;" "&amp;YEAR(CH143))))</f>
        <v>W42 2024</v>
      </c>
      <c r="CJ143" s="23"/>
      <c r="CK143" s="25" t="str">
        <f>IF(CJ143="","",IF(CJ143="TBD","TBD",IF(CJ143="N/A","N/A","W"&amp;TEXT(WEEKNUM(CJ143,21),"00")&amp;" "&amp;YEAR(CJ143))))</f>
        <v/>
      </c>
      <c r="CL143" s="24">
        <f>+IF(CJ143="",0,(CJ143-CH143))</f>
        <v>0</v>
      </c>
      <c r="CM143" s="21" t="s">
        <v>339</v>
      </c>
      <c r="CN143" s="21" t="s">
        <v>1270</v>
      </c>
      <c r="CO143" s="23">
        <v>45583</v>
      </c>
      <c r="CP143" s="25" t="str">
        <f>IF(CO143="","",IF(CO143="TBD","TBD",IF(CO143="N/A","N/A","W"&amp;TEXT(WEEKNUM(CO143,21),"00")&amp;" "&amp;YEAR(CO143))))</f>
        <v>W42 2024</v>
      </c>
      <c r="CQ143" s="23" t="s">
        <v>388</v>
      </c>
      <c r="CR143" s="23" t="s">
        <v>1271</v>
      </c>
      <c r="CS143" s="23">
        <v>45587</v>
      </c>
      <c r="CT143" s="25" t="str">
        <f>IF(CS143="","",IF(CS143="TBD","TBD",IF(CS143="N/A","N/A","W"&amp;TEXT(WEEKNUM(CS143,21),"00")&amp;" "&amp;YEAR(CS143))))</f>
        <v>W43 2024</v>
      </c>
      <c r="CU143" s="21" t="s">
        <v>339</v>
      </c>
      <c r="CV143" s="21"/>
      <c r="CW143" s="23">
        <v>45583</v>
      </c>
      <c r="CX143" s="25" t="str">
        <f>IF(CW143="","",IF(CW143="TBD","TBD",IF(CW143="N/A","N/A","W"&amp;TEXT(WEEKNUM(CW143,21),"00")&amp;" "&amp;YEAR(CW143))))</f>
        <v>W42 2024</v>
      </c>
      <c r="CY143" s="21" t="s">
        <v>421</v>
      </c>
      <c r="CZ143" s="21" t="s">
        <v>1272</v>
      </c>
      <c r="DA143" s="23">
        <v>45583</v>
      </c>
      <c r="DB143" s="25" t="str">
        <f>IF(DA143="","",IF(DA143="TBD","TBD",IF(DA143="N/A","N/A","W"&amp;TEXT(WEEKNUM(DA143,21),"00")&amp;" "&amp;YEAR(DA143))))</f>
        <v>W42 2024</v>
      </c>
      <c r="DC143" s="23">
        <v>45589</v>
      </c>
      <c r="DD143" s="25" t="str">
        <f>IF(DC143="","",IF(DC143="TBD","TBD",IF(DC143="N/A","N/A","W"&amp;TEXT(WEEKNUM(DC143,21),"00")&amp;" "&amp;YEAR(DC143))))</f>
        <v>W43 2024</v>
      </c>
      <c r="DE143" s="21" t="s">
        <v>392</v>
      </c>
      <c r="DF143" s="23"/>
      <c r="DG143" s="21" t="s">
        <v>259</v>
      </c>
      <c r="DH143" s="21">
        <v>0</v>
      </c>
      <c r="DI143" s="18"/>
      <c r="DJ143" s="18"/>
      <c r="DK143" s="21" t="s">
        <v>260</v>
      </c>
      <c r="DL143" s="21" t="s">
        <v>341</v>
      </c>
      <c r="DM143" s="21"/>
      <c r="DN143" s="23">
        <v>45638</v>
      </c>
      <c r="DO143" s="23">
        <v>45638</v>
      </c>
      <c r="DP143" s="23"/>
      <c r="DQ143" s="23" t="s">
        <v>276</v>
      </c>
      <c r="DR143" s="23"/>
      <c r="DS143" s="23">
        <v>45646</v>
      </c>
      <c r="DT143" s="23" t="s">
        <v>502</v>
      </c>
      <c r="DU143" s="23"/>
      <c r="DV143" s="23">
        <v>45667</v>
      </c>
      <c r="DW143" s="23" t="s">
        <v>342</v>
      </c>
      <c r="DX143" s="23"/>
      <c r="DY143" s="18"/>
      <c r="DZ143" s="18" t="s">
        <v>503</v>
      </c>
      <c r="EA143" s="18" t="s">
        <v>504</v>
      </c>
      <c r="EB143" s="21" t="s">
        <v>49</v>
      </c>
      <c r="EC143" s="18" t="s">
        <v>234</v>
      </c>
      <c r="ED143" s="18"/>
      <c r="EE143" s="18"/>
      <c r="EF143" s="55"/>
      <c r="EG143" s="55"/>
      <c r="EH143" s="18"/>
      <c r="EI143" s="18">
        <v>0</v>
      </c>
      <c r="EJ143" s="29" t="str">
        <f>K143&amp;AY143&amp;CA143&amp;DE143&amp;DT143&amp;DW143</f>
        <v>VigenteTSS Aprobado 4GIng Aprobada 4G/5GAs Built Aprobado con Observaciones 4GIntegradoOn Air</v>
      </c>
    </row>
    <row r="144" spans="1:140" ht="12.95" hidden="1" customHeight="1">
      <c r="A144" s="30" t="str">
        <f>IFERROR(IF(VLOOKUP(B144,SEARCH!A:A,1,0)=B144,"OK",""),"")</f>
        <v/>
      </c>
      <c r="B144" s="31" t="s">
        <v>1273</v>
      </c>
      <c r="C144" s="15" t="s">
        <v>1274</v>
      </c>
      <c r="D144" s="16">
        <v>5</v>
      </c>
      <c r="E144" s="16">
        <v>-33.030799999999999</v>
      </c>
      <c r="F144" s="16">
        <v>-71.543719999999993</v>
      </c>
      <c r="G144" s="16" t="s">
        <v>346</v>
      </c>
      <c r="H144" s="16" t="s">
        <v>1275</v>
      </c>
      <c r="I144" s="16" t="s">
        <v>1276</v>
      </c>
      <c r="J144" s="16" t="s">
        <v>355</v>
      </c>
      <c r="K144" s="17" t="s">
        <v>319</v>
      </c>
      <c r="L144" s="16" t="s">
        <v>247</v>
      </c>
      <c r="M144" s="55">
        <v>46172</v>
      </c>
      <c r="N144" s="18"/>
      <c r="O144" s="19" t="s">
        <v>428</v>
      </c>
      <c r="P144" s="19" t="s">
        <v>380</v>
      </c>
      <c r="Q144" s="18"/>
      <c r="R144" s="21" t="s">
        <v>322</v>
      </c>
      <c r="S144" s="21" t="s">
        <v>1277</v>
      </c>
      <c r="T144" s="22">
        <v>152567</v>
      </c>
      <c r="U144" s="23">
        <v>45131</v>
      </c>
      <c r="V144" s="21" t="str">
        <f>IF(U144="","",IF(U144="TBD","TBD",IF(U144="N/A","N/A","W"&amp;TEXT(WEEKNUM(U144,21),"00")&amp;" "&amp;YEAR(U144))))</f>
        <v>W30 2023</v>
      </c>
      <c r="W144" s="23">
        <v>44977</v>
      </c>
      <c r="X144" s="23"/>
      <c r="Y144" s="23" t="str">
        <f>IF(X144="","",IF(X144="TBD","TBD",IF(X144="N/A","N/A","W"&amp;TEXT(WEEKNUM(X144,21),"00")&amp;" "&amp;YEAR(X144))))</f>
        <v/>
      </c>
      <c r="Z144" s="23"/>
      <c r="AA144" s="23"/>
      <c r="AB144" s="24">
        <f>+IF(Z144="",0,AA144-Z144)</f>
        <v>0</v>
      </c>
      <c r="AC144" s="21" t="s">
        <v>324</v>
      </c>
      <c r="AD144" s="21">
        <v>0</v>
      </c>
      <c r="AE144" s="23">
        <v>45044</v>
      </c>
      <c r="AF144" s="25" t="str">
        <f>IF(AE144="","",IF(AE144="TBD","TBD",IF(AE144="N/A","N/A","W"&amp;TEXT(WEEKNUM(AE144,21),"00")&amp;" "&amp;YEAR(AE144))))</f>
        <v>W17 2023</v>
      </c>
      <c r="AG144" s="21" t="s">
        <v>324</v>
      </c>
      <c r="AH144" s="21"/>
      <c r="AI144" s="23">
        <v>45048</v>
      </c>
      <c r="AJ144" s="25" t="str">
        <f>IF(AI144="","",IF(AI144="TBD","TBD",IF(AI144="N/A","N/A","W"&amp;TEXT(WEEKNUM(AI144,21),"00")&amp;" "&amp;YEAR(AI144))))</f>
        <v>W18 2023</v>
      </c>
      <c r="AK144" s="21" t="s">
        <v>324</v>
      </c>
      <c r="AL144" s="21"/>
      <c r="AM144" s="23">
        <v>45043</v>
      </c>
      <c r="AN144" s="25" t="str">
        <f>IF(AM144="","",IF(AM144="TBD","TBD",IF(AM144="N/A","N/A","W"&amp;TEXT(WEEKNUM(AM144,21),"00")&amp;" "&amp;YEAR(AM144))))</f>
        <v>W17 2023</v>
      </c>
      <c r="AO144" s="21" t="s">
        <v>324</v>
      </c>
      <c r="AP144" s="21"/>
      <c r="AQ144" s="23">
        <v>45127</v>
      </c>
      <c r="AR144" s="25" t="str">
        <f>IF(AQ144="","",IF(AQ144="TBD","TBD",IF(AQ144="N/A","N/A","W"&amp;TEXT(WEEKNUM(AQ144,21),"00")&amp;" "&amp;YEAR(AQ144))))</f>
        <v>W29 2023</v>
      </c>
      <c r="AS144" s="21"/>
      <c r="AT144" s="21"/>
      <c r="AU144" s="23"/>
      <c r="AV144" s="25" t="s">
        <v>252</v>
      </c>
      <c r="AW144" s="23">
        <v>45148</v>
      </c>
      <c r="AX144" s="25" t="str">
        <f>IF(AW144="","",IF(AW144="TBD","TBD",IF(AW144="N/A","N/A","W"&amp;TEXT(WEEKNUM(AW144,21),"00")&amp;" "&amp;YEAR(AW144))))</f>
        <v>W32 2023</v>
      </c>
      <c r="AY144" s="21" t="s">
        <v>327</v>
      </c>
      <c r="AZ144" s="21" t="s">
        <v>328</v>
      </c>
      <c r="BA144" s="21" t="s">
        <v>329</v>
      </c>
      <c r="BB144" s="23">
        <v>45844</v>
      </c>
      <c r="BC144" s="23">
        <v>45852</v>
      </c>
      <c r="BD144" s="23">
        <v>45852</v>
      </c>
      <c r="BE144" s="25" t="str">
        <f>IF(BD144="","",IF(BD144="TBD","TBD",IF(BD144="N/A","N/A","W"&amp;TEXT(WEEKNUM(BD144,21),"00")&amp;" "&amp;YEAR(BD144))))</f>
        <v>W29 2025</v>
      </c>
      <c r="BF144" s="23">
        <v>45855</v>
      </c>
      <c r="BG144" s="25" t="str">
        <f>IF(BF144="","",IF(BF144="TBD","TBD",IF(BF144="N/A","N/A","W"&amp;TEXT(WEEKNUM(BF144,21),"00")&amp;" "&amp;YEAR(BF144))))</f>
        <v>W29 2025</v>
      </c>
      <c r="BH144" s="24">
        <f>+IF(BF144="",0,(BF144-BD144))</f>
        <v>3</v>
      </c>
      <c r="BI144" s="26" t="s">
        <v>330</v>
      </c>
      <c r="BJ144" s="53" t="s">
        <v>1278</v>
      </c>
      <c r="BK144" s="27">
        <v>45853</v>
      </c>
      <c r="BL144" s="25" t="str">
        <f>IF(BK144="","",IF(BK144="TBD","TBD",IF(BK144="N/A","N/A","W"&amp;TEXT(WEEKNUM(BK144,21),"00")&amp;" "&amp;YEAR(BK144))))</f>
        <v>W29 2025</v>
      </c>
      <c r="BM144" s="21" t="s">
        <v>330</v>
      </c>
      <c r="BN144" s="21"/>
      <c r="BO144" s="23">
        <v>45846</v>
      </c>
      <c r="BP144" s="25" t="str">
        <f>IF(BO144="","",IF(BO144="TBD","TBD",IF(BO144="N/A","N/A","W"&amp;TEXT(WEEKNUM(BO144,21),"00")&amp;" "&amp;YEAR(BO144))))</f>
        <v>W28 2025</v>
      </c>
      <c r="BQ144" s="21" t="s">
        <v>330</v>
      </c>
      <c r="BR144" s="20" t="s">
        <v>1279</v>
      </c>
      <c r="BS144" s="23">
        <v>45848</v>
      </c>
      <c r="BT144" s="25" t="str">
        <f t="shared" si="27"/>
        <v>W28 2025</v>
      </c>
      <c r="BU144" s="21" t="s">
        <v>364</v>
      </c>
      <c r="BV144" s="21" t="s">
        <v>1280</v>
      </c>
      <c r="BW144" s="23">
        <v>45845</v>
      </c>
      <c r="BX144" s="25" t="str">
        <f t="shared" si="28"/>
        <v>W28 2025</v>
      </c>
      <c r="BY144" s="23">
        <v>45853</v>
      </c>
      <c r="BZ144" s="25" t="str">
        <f>IF(BY144="","",IF(BY144="TBD","TBD",IF(BY144="N/A","N/A","W"&amp;TEXT(WEEKNUM(BY144,21),"00")&amp;" "&amp;YEAR(BY144))))</f>
        <v>W29 2025</v>
      </c>
      <c r="CA144" s="121" t="s">
        <v>486</v>
      </c>
      <c r="CB144" s="21" t="s">
        <v>336</v>
      </c>
      <c r="CC144" s="21" t="s">
        <v>336</v>
      </c>
      <c r="CD144" s="21"/>
      <c r="CE144" s="23" t="s">
        <v>338</v>
      </c>
      <c r="CF144" s="23">
        <v>46058</v>
      </c>
      <c r="CG144" s="23">
        <v>46126</v>
      </c>
      <c r="CH144" s="23">
        <v>46149</v>
      </c>
      <c r="CI144" s="25" t="str">
        <f>IF(CH144="","",IF(CH144="TBD","TBD",IF(CH144="N/A","N/A","W"&amp;TEXT(WEEKNUM(CH144,21),"00")&amp;" "&amp;YEAR(CH144))))</f>
        <v>W19 2026</v>
      </c>
      <c r="CJ144" s="23">
        <v>46150</v>
      </c>
      <c r="CK144" s="25" t="str">
        <f>IF(CJ144="","",IF(CJ144="TBD","TBD",IF(CJ144="N/A","N/A","W"&amp;TEXT(WEEKNUM(CJ144,21),"00")&amp;" "&amp;YEAR(CJ144))))</f>
        <v>W19 2026</v>
      </c>
      <c r="CL144" s="24">
        <f>+IF(CJ144="",0,(CJ144-CH144))</f>
        <v>1</v>
      </c>
      <c r="CM144" s="21" t="s">
        <v>1004</v>
      </c>
      <c r="CN144" s="20"/>
      <c r="CO144" s="23">
        <v>46126</v>
      </c>
      <c r="CP144" s="25" t="str">
        <f>IF(CO144="","",IF(CO144="TBD","TBD",IF(CO144="N/A","N/A","W"&amp;TEXT(WEEKNUM(CO144,21),"00")&amp;" "&amp;YEAR(CO144))))</f>
        <v>W16 2026</v>
      </c>
      <c r="CQ144" s="21" t="s">
        <v>339</v>
      </c>
      <c r="CR144" s="23" t="s">
        <v>528</v>
      </c>
      <c r="CS144" s="23">
        <v>46059</v>
      </c>
      <c r="CT144" s="25" t="str">
        <f>IF(CS144="","",IF(CS144="TBD","TBD",IF(CS144="N/A","N/A","W"&amp;TEXT(WEEKNUM(CS144,21),"00")&amp;" "&amp;YEAR(CS144))))</f>
        <v>W06 2026</v>
      </c>
      <c r="CU144" s="21" t="s">
        <v>339</v>
      </c>
      <c r="CV144" s="21" t="s">
        <v>1281</v>
      </c>
      <c r="CW144" s="23">
        <v>46080</v>
      </c>
      <c r="CX144" s="25" t="str">
        <f>IF(CW144="","",IF(CW144="TBD","TBD",IF(CW144="N/A","N/A","W"&amp;TEXT(WEEKNUM(CW144,21),"00")&amp;" "&amp;YEAR(CW144))))</f>
        <v>W09 2026</v>
      </c>
      <c r="CY144" s="21" t="s">
        <v>339</v>
      </c>
      <c r="CZ144" s="21" t="s">
        <v>1282</v>
      </c>
      <c r="DA144" s="23">
        <v>46149</v>
      </c>
      <c r="DB144" s="25" t="str">
        <f>IF(DA144="","",IF(DA144="TBD","TBD",IF(DA144="N/A","N/A","W"&amp;TEXT(WEEKNUM(DA144,21),"00")&amp;" "&amp;YEAR(DA144))))</f>
        <v>W19 2026</v>
      </c>
      <c r="DC144" s="23">
        <v>46149</v>
      </c>
      <c r="DD144" s="25" t="str">
        <f>IF(DC144="","",IF(DC144="TBD","TBD",IF(DC144="N/A","N/A","W"&amp;TEXT(WEEKNUM(DC144,21),"00")&amp;" "&amp;YEAR(DC144))))</f>
        <v>W19 2026</v>
      </c>
      <c r="DE144" s="21" t="s">
        <v>340</v>
      </c>
      <c r="DF144" s="23"/>
      <c r="DG144" s="21" t="s">
        <v>259</v>
      </c>
      <c r="DH144" s="18"/>
      <c r="DI144" s="18"/>
      <c r="DJ144" s="18"/>
      <c r="DK144" s="21" t="s">
        <v>260</v>
      </c>
      <c r="DL144" s="21" t="s">
        <v>341</v>
      </c>
      <c r="DM144" s="21"/>
      <c r="DN144" s="23">
        <v>46177</v>
      </c>
      <c r="DO144" s="23">
        <v>46177</v>
      </c>
      <c r="DP144" s="23"/>
      <c r="DQ144" s="23" t="s">
        <v>276</v>
      </c>
      <c r="DR144" s="23"/>
      <c r="DS144" s="23">
        <v>46196</v>
      </c>
      <c r="DT144" s="23" t="s">
        <v>502</v>
      </c>
      <c r="DU144" s="23"/>
      <c r="DV144" s="23">
        <v>46196</v>
      </c>
      <c r="DW144" s="23" t="s">
        <v>342</v>
      </c>
      <c r="DX144" s="23"/>
      <c r="DY144" s="18"/>
      <c r="DZ144" s="18"/>
      <c r="EA144" s="18">
        <v>4500228792</v>
      </c>
      <c r="EB144" s="21" t="s">
        <v>41</v>
      </c>
      <c r="EC144" s="18"/>
      <c r="ED144" s="18" t="s">
        <v>343</v>
      </c>
      <c r="EE144" s="18"/>
      <c r="EF144" s="55">
        <v>46142</v>
      </c>
      <c r="EG144" s="55"/>
      <c r="EH144" s="18"/>
      <c r="EI144" s="18">
        <v>0</v>
      </c>
      <c r="EJ144" s="29" t="str">
        <f>K144&amp;AY144&amp;CA144&amp;DE144&amp;DT144&amp;DW144</f>
        <v>VigenteTSS Aprobado 4GIng Aprobada Con Observaciones 4GAs Built Aprobado 4GIntegradoOn Air</v>
      </c>
    </row>
    <row r="145" spans="1:140" ht="12.95" hidden="1" customHeight="1">
      <c r="A145" s="30" t="str">
        <f>IFERROR(IF(VLOOKUP(B145,SEARCH!A:A,1,0)=B145,"OK",""),"")</f>
        <v/>
      </c>
      <c r="B145" s="31" t="s">
        <v>1283</v>
      </c>
      <c r="C145" s="15" t="s">
        <v>1284</v>
      </c>
      <c r="D145" s="16">
        <v>13</v>
      </c>
      <c r="E145" s="16">
        <v>-33.640900000000002</v>
      </c>
      <c r="F145" s="16">
        <v>-70.627300000000005</v>
      </c>
      <c r="G145" s="16" t="s">
        <v>270</v>
      </c>
      <c r="H145" s="16" t="s">
        <v>1285</v>
      </c>
      <c r="I145" s="16" t="s">
        <v>1286</v>
      </c>
      <c r="J145" s="16" t="s">
        <v>3</v>
      </c>
      <c r="K145" s="16" t="s">
        <v>3</v>
      </c>
      <c r="L145" s="16" t="s">
        <v>247</v>
      </c>
      <c r="M145" s="103">
        <v>8</v>
      </c>
      <c r="N145" s="18"/>
      <c r="O145" s="19" t="s">
        <v>428</v>
      </c>
      <c r="P145" s="19" t="s">
        <v>380</v>
      </c>
      <c r="Q145" s="34" t="s">
        <v>524</v>
      </c>
      <c r="R145" s="21" t="s">
        <v>381</v>
      </c>
      <c r="S145" s="21" t="s">
        <v>1287</v>
      </c>
      <c r="T145" s="22">
        <v>152430</v>
      </c>
      <c r="U145" s="23">
        <v>45547</v>
      </c>
      <c r="V145" s="21" t="str">
        <f>IF(U145="","",IF(U145="TBD","TBD",IF(U145="N/A","N/A","W"&amp;TEXT(WEEKNUM(U145,21),"00")&amp;" "&amp;YEAR(U145))))</f>
        <v>W37 2024</v>
      </c>
      <c r="W145" s="23">
        <v>45547</v>
      </c>
      <c r="X145" s="23">
        <v>45880</v>
      </c>
      <c r="Y145" s="23" t="str">
        <f>IF(X145="","",IF(X145="TBD","TBD",IF(X145="N/A","N/A","W"&amp;TEXT(WEEKNUM(X145,21),"00")&amp;" "&amp;YEAR(X145))))</f>
        <v>W33 2025</v>
      </c>
      <c r="Z145" s="23">
        <v>45880</v>
      </c>
      <c r="AA145" s="23">
        <v>45883</v>
      </c>
      <c r="AB145" s="24">
        <f>+IF(Z145="",0,AA145-Z145)</f>
        <v>3</v>
      </c>
      <c r="AC145" s="21" t="s">
        <v>324</v>
      </c>
      <c r="AD145" s="21" t="s">
        <v>1288</v>
      </c>
      <c r="AE145" s="23">
        <v>45817</v>
      </c>
      <c r="AF145" s="25" t="str">
        <f>IF(AE145="","",IF(AE145="TBD","TBD",IF(AE145="N/A","N/A","W"&amp;TEXT(WEEKNUM(AE145,21),"00")&amp;" "&amp;YEAR(AE145))))</f>
        <v>W24 2025</v>
      </c>
      <c r="AG145" s="21" t="s">
        <v>324</v>
      </c>
      <c r="AH145" s="135" t="s">
        <v>1289</v>
      </c>
      <c r="AI145" s="23">
        <v>45881</v>
      </c>
      <c r="AJ145" s="25" t="str">
        <f>IF(AI145="","",IF(AI145="TBD","TBD",IF(AI145="N/A","N/A","W"&amp;TEXT(WEEKNUM(AI145,21),"00")&amp;" "&amp;YEAR(AI145))))</f>
        <v>W33 2025</v>
      </c>
      <c r="AK145" s="21" t="s">
        <v>324</v>
      </c>
      <c r="AL145" s="20" t="s">
        <v>1290</v>
      </c>
      <c r="AM145" s="23">
        <v>45803</v>
      </c>
      <c r="AN145" s="25" t="str">
        <f>IF(AM145="","",IF(AM145="TBD","TBD",IF(AM145="N/A","N/A","W"&amp;TEXT(WEEKNUM(AM145,21),"00")&amp;" "&amp;YEAR(AM145))))</f>
        <v>W22 2025</v>
      </c>
      <c r="AO145" s="21" t="s">
        <v>324</v>
      </c>
      <c r="AP145" s="21" t="s">
        <v>1291</v>
      </c>
      <c r="AQ145" s="23">
        <v>45602</v>
      </c>
      <c r="AR145" s="25" t="str">
        <f>IF(AQ145="","",IF(AQ145="TBD","TBD",IF(AQ145="N/A","N/A","W"&amp;TEXT(WEEKNUM(AQ145,21),"00")&amp;" "&amp;YEAR(AQ145))))</f>
        <v>W45 2024</v>
      </c>
      <c r="AS145" s="21"/>
      <c r="AT145" s="21"/>
      <c r="AU145" s="23"/>
      <c r="AV145" s="25" t="s">
        <v>252</v>
      </c>
      <c r="AW145" s="23">
        <v>45881</v>
      </c>
      <c r="AX145" s="25" t="str">
        <f>IF(AW145="","",IF(AW145="TBD","TBD",IF(AW145="N/A","N/A","W"&amp;TEXT(WEEKNUM(AW145,21),"00")&amp;" "&amp;YEAR(AW145))))</f>
        <v>W33 2025</v>
      </c>
      <c r="AY145" s="21" t="s">
        <v>327</v>
      </c>
      <c r="AZ145" s="21" t="s">
        <v>328</v>
      </c>
      <c r="BA145" s="21" t="s">
        <v>255</v>
      </c>
      <c r="BB145" s="23">
        <v>45793</v>
      </c>
      <c r="BC145" s="23">
        <v>45810</v>
      </c>
      <c r="BD145" s="23">
        <v>45811</v>
      </c>
      <c r="BE145" s="25" t="str">
        <f>IF(BD145="","",IF(BD145="TBD","TBD",IF(BD145="N/A","N/A","W"&amp;TEXT(WEEKNUM(BD145,21),"00")&amp;" "&amp;YEAR(BD145))))</f>
        <v>W23 2025</v>
      </c>
      <c r="BF145" s="23">
        <v>45814</v>
      </c>
      <c r="BG145" s="25" t="str">
        <f>IF(BF145="","",IF(BF145="TBD","TBD",IF(BF145="N/A","N/A","W"&amp;TEXT(WEEKNUM(BF145,21),"00")&amp;" "&amp;YEAR(BF145))))</f>
        <v>W23 2025</v>
      </c>
      <c r="BH145" s="24">
        <f>+IF(BF145="",0,(BF145-BD145))</f>
        <v>3</v>
      </c>
      <c r="BI145" s="26" t="s">
        <v>330</v>
      </c>
      <c r="BJ145" s="39" t="s">
        <v>946</v>
      </c>
      <c r="BK145" s="27">
        <v>45797</v>
      </c>
      <c r="BL145" s="25" t="str">
        <f>IF(BK145="","",IF(BK145="TBD","TBD",IF(BK145="N/A","N/A","W"&amp;TEXT(WEEKNUM(BK145,21),"00")&amp;" "&amp;YEAR(BK145))))</f>
        <v>W21 2025</v>
      </c>
      <c r="BM145" s="21" t="s">
        <v>330</v>
      </c>
      <c r="BN145" s="40" t="s">
        <v>566</v>
      </c>
      <c r="BO145" s="23">
        <v>45804</v>
      </c>
      <c r="BP145" s="25" t="str">
        <f>IF(BO145="","",IF(BO145="TBD","TBD",IF(BO145="N/A","N/A","W"&amp;TEXT(WEEKNUM(BO145,21),"00")&amp;" "&amp;YEAR(BO145))))</f>
        <v>W22 2025</v>
      </c>
      <c r="BQ145" s="21" t="s">
        <v>330</v>
      </c>
      <c r="BR145" s="20" t="s">
        <v>1292</v>
      </c>
      <c r="BS145" s="23">
        <v>45799</v>
      </c>
      <c r="BT145" s="25" t="str">
        <f t="shared" si="27"/>
        <v>W21 2025</v>
      </c>
      <c r="BU145" s="21" t="s">
        <v>330</v>
      </c>
      <c r="BV145" s="41" t="s">
        <v>488</v>
      </c>
      <c r="BW145" s="23">
        <v>45802</v>
      </c>
      <c r="BX145" s="25" t="str">
        <f t="shared" si="28"/>
        <v>W21 2025</v>
      </c>
      <c r="BY145" s="23">
        <v>45811</v>
      </c>
      <c r="BZ145" s="25" t="str">
        <f>IF(BY145="","",IF(BY145="TBD","TBD",IF(BY145="N/A","N/A","W"&amp;TEXT(WEEKNUM(BY145,21),"00")&amp;" "&amp;YEAR(BY145))))</f>
        <v>W23 2025</v>
      </c>
      <c r="CA145" s="21" t="s">
        <v>335</v>
      </c>
      <c r="CB145" s="21" t="s">
        <v>349</v>
      </c>
      <c r="CC145" s="21" t="s">
        <v>350</v>
      </c>
      <c r="CD145" s="21"/>
      <c r="CE145" s="23"/>
      <c r="CF145" s="23"/>
      <c r="CG145" s="23"/>
      <c r="CH145" s="23"/>
      <c r="CI145" s="25" t="str">
        <f>IF(CH145="","",IF(CH145="TBD","TBD",IF(CH145="N/A","N/A","W"&amp;TEXT(WEEKNUM(CH145,21),"00")&amp;" "&amp;YEAR(CH145))))</f>
        <v/>
      </c>
      <c r="CJ145" s="23"/>
      <c r="CK145" s="25" t="str">
        <f>IF(CJ145="","",IF(CJ145="TBD","TBD",IF(CJ145="N/A","N/A","W"&amp;TEXT(WEEKNUM(CJ145,21),"00")&amp;" "&amp;YEAR(CJ145))))</f>
        <v/>
      </c>
      <c r="CL145" s="24">
        <f>+IF(CJ145="",0,(CJ145-CH145))</f>
        <v>0</v>
      </c>
      <c r="CM145" s="21" t="s">
        <v>258</v>
      </c>
      <c r="CN145" s="21"/>
      <c r="CO145" s="23"/>
      <c r="CP145" s="25" t="str">
        <f>IF(CO145="","",IF(CO145="TBD","TBD",IF(CO145="N/A","N/A","W"&amp;TEXT(WEEKNUM(CO145,21),"00")&amp;" "&amp;YEAR(CO145))))</f>
        <v/>
      </c>
      <c r="CQ145" s="23" t="s">
        <v>258</v>
      </c>
      <c r="CR145" s="23"/>
      <c r="CS145" s="23"/>
      <c r="CT145" s="25" t="str">
        <f>IF(CS145="","",IF(CS145="TBD","TBD",IF(CS145="N/A","N/A","W"&amp;TEXT(WEEKNUM(CS145,21),"00")&amp;" "&amp;YEAR(CS145))))</f>
        <v/>
      </c>
      <c r="CU145" s="21" t="s">
        <v>258</v>
      </c>
      <c r="CV145" s="21"/>
      <c r="CW145" s="23"/>
      <c r="CX145" s="25" t="str">
        <f>IF(CW145="","",IF(CW145="TBD","TBD",IF(CW145="N/A","N/A","W"&amp;TEXT(WEEKNUM(CW145,21),"00")&amp;" "&amp;YEAR(CW145))))</f>
        <v/>
      </c>
      <c r="CY145" s="21" t="s">
        <v>258</v>
      </c>
      <c r="CZ145" s="21"/>
      <c r="DA145" s="23"/>
      <c r="DB145" s="25" t="str">
        <f>IF(DA145="","",IF(DA145="TBD","TBD",IF(DA145="N/A","N/A","W"&amp;TEXT(WEEKNUM(DA145,21),"00")&amp;" "&amp;YEAR(DA145))))</f>
        <v/>
      </c>
      <c r="DC145" s="23"/>
      <c r="DD145" s="25" t="str">
        <f>IF(DC145="","",IF(DC145="TBD","TBD",IF(DC145="N/A","N/A","W"&amp;TEXT(WEEKNUM(DC145,21),"00")&amp;" "&amp;YEAR(DC145))))</f>
        <v/>
      </c>
      <c r="DE145" s="21" t="s">
        <v>258</v>
      </c>
      <c r="DF145" s="23"/>
      <c r="DG145" s="21" t="s">
        <v>259</v>
      </c>
      <c r="DH145" s="18"/>
      <c r="DI145" s="18"/>
      <c r="DJ145" s="18"/>
      <c r="DK145" s="21" t="s">
        <v>260</v>
      </c>
      <c r="DL145" s="21" t="s">
        <v>275</v>
      </c>
      <c r="DM145" s="21"/>
      <c r="DN145" s="23"/>
      <c r="DO145" s="23"/>
      <c r="DP145" s="23"/>
      <c r="DQ145" s="23" t="s">
        <v>276</v>
      </c>
      <c r="DR145" s="23"/>
      <c r="DS145" s="23"/>
      <c r="DT145" s="23"/>
      <c r="DU145" s="23"/>
      <c r="DV145" s="23"/>
      <c r="DW145" s="23"/>
      <c r="DX145" s="23"/>
      <c r="DY145" s="18"/>
      <c r="DZ145" s="18"/>
      <c r="EA145" s="18">
        <v>4500228792</v>
      </c>
      <c r="EB145" s="21" t="s">
        <v>530</v>
      </c>
      <c r="EC145" s="18"/>
      <c r="ED145" s="18" t="s">
        <v>343</v>
      </c>
      <c r="EE145" s="18"/>
      <c r="EF145" s="55" t="s">
        <v>1293</v>
      </c>
      <c r="EG145" s="55"/>
      <c r="EH145" s="18"/>
      <c r="EI145" s="18">
        <v>0</v>
      </c>
      <c r="EJ145" s="29" t="str">
        <f>K145&amp;AY145&amp;CA145&amp;DE145&amp;DT145&amp;DW145</f>
        <v>No VigenteTSS Aprobado 4GIng Aprobada 4GAs Built No Recibido</v>
      </c>
    </row>
    <row r="146" spans="1:140" ht="12.95" hidden="1" customHeight="1">
      <c r="A146" s="30" t="str">
        <f>IFERROR(IF(VLOOKUP(B146,SEARCH!A:A,1,0)=B146,"OK",""),"")</f>
        <v/>
      </c>
      <c r="B146" s="31" t="s">
        <v>1294</v>
      </c>
      <c r="C146" s="15" t="s">
        <v>1295</v>
      </c>
      <c r="D146" s="16">
        <v>13</v>
      </c>
      <c r="E146" s="16">
        <v>-33.550558333333328</v>
      </c>
      <c r="F146" s="16">
        <v>-70.645558333333341</v>
      </c>
      <c r="G146" s="16" t="s">
        <v>270</v>
      </c>
      <c r="H146" s="16" t="s">
        <v>1173</v>
      </c>
      <c r="I146" s="16" t="s">
        <v>1296</v>
      </c>
      <c r="J146" s="16" t="s">
        <v>409</v>
      </c>
      <c r="K146" s="17" t="s">
        <v>319</v>
      </c>
      <c r="L146" s="16" t="s">
        <v>409</v>
      </c>
      <c r="M146" s="103">
        <v>7</v>
      </c>
      <c r="N146" s="18">
        <v>1</v>
      </c>
      <c r="O146" s="19" t="s">
        <v>428</v>
      </c>
      <c r="P146" s="19" t="s">
        <v>380</v>
      </c>
      <c r="Q146" s="18"/>
      <c r="R146" s="21" t="s">
        <v>1297</v>
      </c>
      <c r="S146" s="21">
        <v>18</v>
      </c>
      <c r="T146" s="95">
        <v>150027</v>
      </c>
      <c r="U146" s="23">
        <v>45737</v>
      </c>
      <c r="V146" s="21" t="str">
        <f>IF(U146="","",IF(U146="TBD","TBD",IF(U146="N/A","N/A","W"&amp;TEXT(WEEKNUM(U146,21),"00")&amp;" "&amp;YEAR(U146))))</f>
        <v>W12 2025</v>
      </c>
      <c r="W146" s="23">
        <v>0</v>
      </c>
      <c r="X146" s="63">
        <v>45743</v>
      </c>
      <c r="Y146" s="23" t="str">
        <f>IF(X146="","",IF(X146="TBD","TBD",IF(X146="N/A","N/A","W"&amp;TEXT(WEEKNUM(X146,21),"00")&amp;" "&amp;YEAR(X146))))</f>
        <v>W13 2025</v>
      </c>
      <c r="Z146" s="23">
        <v>45743</v>
      </c>
      <c r="AA146" s="23">
        <v>45744</v>
      </c>
      <c r="AB146" s="24">
        <f>+IF(Z146="",0,AA146-Z146)</f>
        <v>1</v>
      </c>
      <c r="AC146" s="20" t="s">
        <v>324</v>
      </c>
      <c r="AD146" s="20" t="s">
        <v>1298</v>
      </c>
      <c r="AE146" s="23">
        <v>45743</v>
      </c>
      <c r="AF146" s="25" t="str">
        <f>IF(AE146="","",IF(AE146="TBD","TBD",IF(AE146="N/A","N/A","W"&amp;TEXT(WEEKNUM(AE146,21),"00")&amp;" "&amp;YEAR(AE146))))</f>
        <v>W13 2025</v>
      </c>
      <c r="AG146" s="21" t="s">
        <v>324</v>
      </c>
      <c r="AH146" s="20" t="s">
        <v>1299</v>
      </c>
      <c r="AI146" s="23">
        <v>45742</v>
      </c>
      <c r="AJ146" s="25" t="str">
        <f>IF(AI146="","",IF(AI146="TBD","TBD",IF(AI146="N/A","N/A","W"&amp;TEXT(WEEKNUM(AI146,21),"00")&amp;" "&amp;YEAR(AI146))))</f>
        <v>W13 2025</v>
      </c>
      <c r="AK146" s="21" t="s">
        <v>324</v>
      </c>
      <c r="AL146" s="20" t="s">
        <v>1300</v>
      </c>
      <c r="AM146" s="23"/>
      <c r="AN146" s="25" t="str">
        <f>IF(AM146="","",IF(AM146="TBD","TBD",IF(AM146="N/A","N/A","W"&amp;TEXT(WEEKNUM(AM146,21),"00")&amp;" "&amp;YEAR(AM146))))</f>
        <v/>
      </c>
      <c r="AO146" s="21" t="s">
        <v>324</v>
      </c>
      <c r="AP146" s="20" t="s">
        <v>1301</v>
      </c>
      <c r="AQ146" s="23">
        <v>45740</v>
      </c>
      <c r="AR146" s="25"/>
      <c r="AS146" s="50"/>
      <c r="AT146" s="21"/>
      <c r="AU146" s="23"/>
      <c r="AV146" s="25"/>
      <c r="AW146" s="23">
        <v>45740</v>
      </c>
      <c r="AX146" s="25" t="str">
        <f>IF(AW146="","",IF(AW146="TBD","TBD",IF(AW146="N/A","N/A","W"&amp;TEXT(WEEKNUM(AW146,21),"00")&amp;" "&amp;YEAR(AW146))))</f>
        <v>W13 2025</v>
      </c>
      <c r="AY146" s="21" t="s">
        <v>327</v>
      </c>
      <c r="AZ146" s="21" t="s">
        <v>328</v>
      </c>
      <c r="BA146" s="21" t="s">
        <v>329</v>
      </c>
      <c r="BB146" s="23">
        <v>45793</v>
      </c>
      <c r="BC146" s="23">
        <v>45810</v>
      </c>
      <c r="BD146" s="23">
        <v>45810</v>
      </c>
      <c r="BE146" s="25" t="str">
        <f>IF(BD146="","",IF(BD146="TBD","TBD",IF(BD146="N/A","N/A","W"&amp;TEXT(WEEKNUM(BD146,21),"00")&amp;" "&amp;YEAR(BD146))))</f>
        <v>W23 2025</v>
      </c>
      <c r="BF146" s="23">
        <v>45812</v>
      </c>
      <c r="BG146" s="25" t="str">
        <f>IF(BF146="","",IF(BF146="TBD","TBD",IF(BF146="N/A","N/A","W"&amp;TEXT(WEEKNUM(BF146,21),"00")&amp;" "&amp;YEAR(BF146))))</f>
        <v>W23 2025</v>
      </c>
      <c r="BH146" s="24">
        <f>+IF(BF146="",0,(BF146-BD146))</f>
        <v>2</v>
      </c>
      <c r="BI146" s="26" t="s">
        <v>330</v>
      </c>
      <c r="BJ146" s="53" t="s">
        <v>1302</v>
      </c>
      <c r="BK146" s="27">
        <v>45796</v>
      </c>
      <c r="BL146" s="25" t="str">
        <f>IF(BK146="","",IF(BK146="TBD","TBD",IF(BK146="N/A","N/A","W"&amp;TEXT(WEEKNUM(BK146,21),"00")&amp;" "&amp;YEAR(BK146))))</f>
        <v>W21 2025</v>
      </c>
      <c r="BM146" s="21" t="s">
        <v>330</v>
      </c>
      <c r="BN146" s="20" t="s">
        <v>1303</v>
      </c>
      <c r="BO146" s="23">
        <v>45810</v>
      </c>
      <c r="BP146" s="25" t="str">
        <f>IF(BO146="","",IF(BO146="TBD","TBD",IF(BO146="N/A","N/A","W"&amp;TEXT(WEEKNUM(BO146,21),"00")&amp;" "&amp;YEAR(BO146))))</f>
        <v>W23 2025</v>
      </c>
      <c r="BQ146" s="21" t="s">
        <v>330</v>
      </c>
      <c r="BR146" s="20" t="s">
        <v>1304</v>
      </c>
      <c r="BS146" s="23">
        <v>45799</v>
      </c>
      <c r="BT146" s="25" t="str">
        <f t="shared" si="27"/>
        <v>W21 2025</v>
      </c>
      <c r="BU146" s="21" t="s">
        <v>330</v>
      </c>
      <c r="BV146" s="41" t="s">
        <v>488</v>
      </c>
      <c r="BW146" s="23">
        <v>45802</v>
      </c>
      <c r="BX146" s="25" t="str">
        <f t="shared" si="28"/>
        <v>W21 2025</v>
      </c>
      <c r="BY146" s="23">
        <v>45810</v>
      </c>
      <c r="BZ146" s="25" t="str">
        <f>IF(BY146="","",IF(BY146="TBD","TBD",IF(BY146="N/A","N/A","W"&amp;TEXT(WEEKNUM(BY146,21),"00")&amp;" "&amp;YEAR(BY146))))</f>
        <v>W23 2025</v>
      </c>
      <c r="CA146" s="22" t="s">
        <v>926</v>
      </c>
      <c r="CB146" s="21" t="s">
        <v>336</v>
      </c>
      <c r="CC146" s="21" t="s">
        <v>336</v>
      </c>
      <c r="CD146" s="21" t="s">
        <v>515</v>
      </c>
      <c r="CE146" s="23"/>
      <c r="CF146" s="23">
        <v>45877</v>
      </c>
      <c r="CG146" s="23"/>
      <c r="CH146" s="23">
        <v>45880</v>
      </c>
      <c r="CI146" s="25" t="str">
        <f>IF(CH146="","",IF(CH146="TBD","TBD",IF(CH146="N/A","N/A","W"&amp;TEXT(WEEKNUM(CH146,21),"00")&amp;" "&amp;YEAR(CH146))))</f>
        <v>W33 2025</v>
      </c>
      <c r="CJ146" s="23">
        <v>45882</v>
      </c>
      <c r="CK146" s="25" t="str">
        <f>IF(CJ146="","",IF(CJ146="TBD","TBD",IF(CJ146="N/A","N/A","W"&amp;TEXT(WEEKNUM(CJ146,21),"00")&amp;" "&amp;YEAR(CJ146))))</f>
        <v>W33 2025</v>
      </c>
      <c r="CL146" s="24">
        <f>+IF(CJ146="",0,(CJ146-CH146))</f>
        <v>2</v>
      </c>
      <c r="CM146" s="21" t="s">
        <v>388</v>
      </c>
      <c r="CN146" s="20" t="s">
        <v>1305</v>
      </c>
      <c r="CO146" s="23">
        <v>45887</v>
      </c>
      <c r="CP146" s="25" t="str">
        <f>IF(CO146="","",IF(CO146="TBD","TBD",IF(CO146="N/A","N/A","W"&amp;TEXT(WEEKNUM(CO146,21),"00")&amp;" "&amp;YEAR(CO146))))</f>
        <v>W34 2025</v>
      </c>
      <c r="CQ146" s="23" t="s">
        <v>339</v>
      </c>
      <c r="CR146" s="23" t="s">
        <v>1306</v>
      </c>
      <c r="CS146" s="23">
        <v>45883</v>
      </c>
      <c r="CT146" s="25" t="str">
        <f>IF(CS146="","",IF(CS146="TBD","TBD",IF(CS146="N/A","N/A","W"&amp;TEXT(WEEKNUM(CS146,21),"00")&amp;" "&amp;YEAR(CS146))))</f>
        <v>W33 2025</v>
      </c>
      <c r="CU146" s="21" t="s">
        <v>388</v>
      </c>
      <c r="CV146" s="20" t="s">
        <v>1307</v>
      </c>
      <c r="CW146" s="23">
        <v>45881</v>
      </c>
      <c r="CX146" s="25" t="str">
        <f>IF(CW146="","",IF(CW146="TBD","TBD",IF(CW146="N/A","N/A","W"&amp;TEXT(WEEKNUM(CW146,21),"00")&amp;" "&amp;YEAR(CW146))))</f>
        <v>W33 2025</v>
      </c>
      <c r="CY146" s="21" t="s">
        <v>421</v>
      </c>
      <c r="CZ146" s="20" t="s">
        <v>1308</v>
      </c>
      <c r="DA146" s="23">
        <v>45881</v>
      </c>
      <c r="DB146" s="25" t="str">
        <f>IF(DA146="","",IF(DA146="TBD","TBD",IF(DA146="N/A","N/A","W"&amp;TEXT(WEEKNUM(DA146,21),"00")&amp;" "&amp;YEAR(DA146))))</f>
        <v>W33 2025</v>
      </c>
      <c r="DC146" s="23">
        <v>45887</v>
      </c>
      <c r="DD146" s="25" t="str">
        <f>IF(DC146="","",IF(DC146="TBD","TBD",IF(DC146="N/A","N/A","W"&amp;TEXT(WEEKNUM(DC146,21),"00")&amp;" "&amp;YEAR(DC146))))</f>
        <v>W34 2025</v>
      </c>
      <c r="DE146" s="21" t="s">
        <v>392</v>
      </c>
      <c r="DF146" s="23"/>
      <c r="DG146" s="21" t="s">
        <v>259</v>
      </c>
      <c r="DH146" s="21"/>
      <c r="DI146" s="18"/>
      <c r="DJ146" s="18"/>
      <c r="DK146" s="21" t="s">
        <v>260</v>
      </c>
      <c r="DL146" s="21" t="s">
        <v>341</v>
      </c>
      <c r="DM146" s="21"/>
      <c r="DN146" s="23">
        <v>45903</v>
      </c>
      <c r="DO146" s="23">
        <v>45903</v>
      </c>
      <c r="DP146" s="23"/>
      <c r="DQ146" s="23" t="s">
        <v>276</v>
      </c>
      <c r="DR146" s="23"/>
      <c r="DS146" s="23"/>
      <c r="DT146" s="23"/>
      <c r="DU146" s="23">
        <v>45888</v>
      </c>
      <c r="DV146" s="23">
        <v>45911</v>
      </c>
      <c r="DW146" s="23" t="s">
        <v>342</v>
      </c>
      <c r="DX146" s="23"/>
      <c r="DY146" s="18"/>
      <c r="DZ146" s="18"/>
      <c r="EA146" s="18"/>
      <c r="EB146" s="21" t="s">
        <v>49</v>
      </c>
      <c r="EC146" s="18"/>
      <c r="ED146" s="18" t="s">
        <v>343</v>
      </c>
      <c r="EE146" s="18"/>
      <c r="EF146" s="55" t="s">
        <v>520</v>
      </c>
      <c r="EG146" s="55"/>
      <c r="EH146" s="18"/>
      <c r="EI146" s="18" t="s">
        <v>1309</v>
      </c>
      <c r="EJ146" s="29" t="str">
        <f>K146&amp;AY146&amp;CA146&amp;DE146&amp;DT146&amp;DW146</f>
        <v>VigenteTSS Aprobado 4GIng Aprobada 4G/5GAs Built Aprobado con Observaciones 4GOn Air</v>
      </c>
    </row>
    <row r="147" spans="1:140" ht="12.95" hidden="1" customHeight="1">
      <c r="A147" s="30" t="str">
        <f>IFERROR(IF(VLOOKUP(B147,SEARCH!A:A,1,0)=B147,"OK",""),"")</f>
        <v/>
      </c>
      <c r="B147" s="31" t="s">
        <v>1310</v>
      </c>
      <c r="C147" s="15" t="s">
        <v>1311</v>
      </c>
      <c r="D147" s="16">
        <v>13</v>
      </c>
      <c r="E147" s="16">
        <v>-33.619997222222224</v>
      </c>
      <c r="F147" s="16">
        <v>-70.631938888888882</v>
      </c>
      <c r="G147" s="16" t="s">
        <v>270</v>
      </c>
      <c r="H147" s="16" t="s">
        <v>1253</v>
      </c>
      <c r="I147" s="16" t="s">
        <v>1312</v>
      </c>
      <c r="J147" s="16" t="s">
        <v>1313</v>
      </c>
      <c r="K147" s="16" t="s">
        <v>3</v>
      </c>
      <c r="L147" s="16" t="s">
        <v>409</v>
      </c>
      <c r="M147" s="103" t="s">
        <v>295</v>
      </c>
      <c r="N147" s="18">
        <v>1</v>
      </c>
      <c r="O147" s="19" t="s">
        <v>428</v>
      </c>
      <c r="P147" s="19" t="s">
        <v>380</v>
      </c>
      <c r="Q147" s="18"/>
      <c r="R147" s="21">
        <v>0</v>
      </c>
      <c r="S147" s="21">
        <v>35</v>
      </c>
      <c r="T147" s="22">
        <v>150202</v>
      </c>
      <c r="U147" s="23">
        <v>0</v>
      </c>
      <c r="V147" s="21" t="str">
        <f>IF(U147="","",IF(U147="TBD","TBD",IF(U147="N/A","N/A","W"&amp;TEXT(WEEKNUM(U147,21),"00")&amp;" "&amp;YEAR(U147))))</f>
        <v>W52 1900</v>
      </c>
      <c r="W147" s="23">
        <v>45525</v>
      </c>
      <c r="X147" s="23"/>
      <c r="Y147" s="23" t="str">
        <f>IF(X147="","",IF(X147="TBD","TBD",IF(X147="N/A","N/A","W"&amp;TEXT(WEEKNUM(X147,21),"00")&amp;" "&amp;YEAR(X147))))</f>
        <v/>
      </c>
      <c r="Z147" s="23">
        <v>45525</v>
      </c>
      <c r="AA147" s="23"/>
      <c r="AB147" s="24">
        <f>+IF(Z147="",0,AA147-Z147)</f>
        <v>-45525</v>
      </c>
      <c r="AC147" s="21" t="s">
        <v>324</v>
      </c>
      <c r="AD147" s="21">
        <v>0</v>
      </c>
      <c r="AE147" s="23">
        <v>45527</v>
      </c>
      <c r="AF147" s="25" t="str">
        <f>IF(AE147="","",IF(AE147="TBD","TBD",IF(AE147="N/A","N/A","W"&amp;TEXT(WEEKNUM(AE147,21),"00")&amp;" "&amp;YEAR(AE147))))</f>
        <v>W34 2024</v>
      </c>
      <c r="AG147" s="21" t="s">
        <v>459</v>
      </c>
      <c r="AH147" s="21" t="s">
        <v>1314</v>
      </c>
      <c r="AI147" s="23">
        <v>45530</v>
      </c>
      <c r="AJ147" s="25" t="str">
        <f>IF(AI147="","",IF(AI147="TBD","TBD",IF(AI147="N/A","N/A","W"&amp;TEXT(WEEKNUM(AI147,21),"00")&amp;" "&amp;YEAR(AI147))))</f>
        <v>W35 2024</v>
      </c>
      <c r="AK147" s="21" t="s">
        <v>459</v>
      </c>
      <c r="AL147" s="21" t="s">
        <v>1315</v>
      </c>
      <c r="AM147" s="23">
        <v>45530</v>
      </c>
      <c r="AN147" s="25" t="str">
        <f>IF(AM147="","",IF(AM147="TBD","TBD",IF(AM147="N/A","N/A","W"&amp;TEXT(WEEKNUM(AM147,21),"00")&amp;" "&amp;YEAR(AM147))))</f>
        <v>W35 2024</v>
      </c>
      <c r="AO147" s="21" t="s">
        <v>324</v>
      </c>
      <c r="AP147" s="21" t="s">
        <v>1316</v>
      </c>
      <c r="AQ147" s="23">
        <v>45526</v>
      </c>
      <c r="AR147" s="25" t="str">
        <f>IF(AQ147="","",IF(AQ147="TBD","TBD",IF(AQ147="N/A","N/A","W"&amp;TEXT(WEEKNUM(AQ147,21),"00")&amp;" "&amp;YEAR(AQ147))))</f>
        <v>W34 2024</v>
      </c>
      <c r="AS147" s="21"/>
      <c r="AT147" s="21"/>
      <c r="AU147" s="23"/>
      <c r="AV147" s="25" t="s">
        <v>252</v>
      </c>
      <c r="AW147" s="23">
        <v>45530</v>
      </c>
      <c r="AX147" s="25" t="str">
        <f>IF(AW147="","",IF(AW147="TBD","TBD",IF(AW147="N/A","N/A","W"&amp;TEXT(WEEKNUM(AW147,21),"00")&amp;" "&amp;YEAR(AW147))))</f>
        <v>W35 2024</v>
      </c>
      <c r="AY147" s="21" t="s">
        <v>463</v>
      </c>
      <c r="AZ147" s="21" t="s">
        <v>328</v>
      </c>
      <c r="BA147" s="21" t="s">
        <v>255</v>
      </c>
      <c r="BB147" s="23"/>
      <c r="BC147" s="23"/>
      <c r="BD147" s="23"/>
      <c r="BE147" s="25" t="str">
        <f>IF(BD147="","",IF(BD147="TBD","TBD",IF(BD147="N/A","N/A","W"&amp;TEXT(WEEKNUM(BD147,21),"00")&amp;" "&amp;YEAR(BD147))))</f>
        <v/>
      </c>
      <c r="BF147" s="23"/>
      <c r="BG147" s="25" t="str">
        <f>IF(BF147="","",IF(BF147="TBD","TBD",IF(BF147="N/A","N/A","W"&amp;TEXT(WEEKNUM(BF147,21),"00")&amp;" "&amp;YEAR(BF147))))</f>
        <v/>
      </c>
      <c r="BH147" s="24">
        <f>+IF(BF147="",0,(BF147-BD147))</f>
        <v>0</v>
      </c>
      <c r="BI147" s="26" t="s">
        <v>256</v>
      </c>
      <c r="BJ147" s="26"/>
      <c r="BK147" s="27"/>
      <c r="BL147" s="25" t="str">
        <f>IF(BK147="","",IF(BK147="TBD","TBD",IF(BK147="N/A","N/A","W"&amp;TEXT(WEEKNUM(BK147,21),"00")&amp;" "&amp;YEAR(BK147))))</f>
        <v/>
      </c>
      <c r="BM147" s="21" t="s">
        <v>256</v>
      </c>
      <c r="BN147" s="21"/>
      <c r="BO147" s="23"/>
      <c r="BP147" s="25" t="str">
        <f>IF(BO147="","",IF(BO147="TBD","TBD",IF(BO147="N/A","N/A","W"&amp;TEXT(WEEKNUM(BO147,21),"00")&amp;" "&amp;YEAR(BO147))))</f>
        <v/>
      </c>
      <c r="BQ147" s="21" t="s">
        <v>256</v>
      </c>
      <c r="BR147" s="21"/>
      <c r="BS147" s="23"/>
      <c r="BT147" s="25" t="str">
        <f t="shared" si="27"/>
        <v/>
      </c>
      <c r="BU147" s="21" t="s">
        <v>256</v>
      </c>
      <c r="BV147" s="21"/>
      <c r="BW147" s="23"/>
      <c r="BX147" s="25" t="str">
        <f t="shared" si="28"/>
        <v/>
      </c>
      <c r="BY147" s="23"/>
      <c r="BZ147" s="25" t="str">
        <f>IF(BY147="","",IF(BY147="TBD","TBD",IF(BY147="N/A","N/A","W"&amp;TEXT(WEEKNUM(BY147,21),"00")&amp;" "&amp;YEAR(BY147))))</f>
        <v/>
      </c>
      <c r="CA147" s="21" t="s">
        <v>257</v>
      </c>
      <c r="CB147" s="21">
        <v>0</v>
      </c>
      <c r="CC147" s="21"/>
      <c r="CD147" s="21"/>
      <c r="CE147" s="23"/>
      <c r="CF147" s="23"/>
      <c r="CG147" s="23"/>
      <c r="CH147" s="23"/>
      <c r="CI147" s="25" t="str">
        <f>IF(CH147="","",IF(CH147="TBD","TBD",IF(CH147="N/A","N/A","W"&amp;TEXT(WEEKNUM(CH147,21),"00")&amp;" "&amp;YEAR(CH147))))</f>
        <v/>
      </c>
      <c r="CJ147" s="23"/>
      <c r="CK147" s="25" t="str">
        <f>IF(CJ147="","",IF(CJ147="TBD","TBD",IF(CJ147="N/A","N/A","W"&amp;TEXT(WEEKNUM(CJ147,21),"00")&amp;" "&amp;YEAR(CJ147))))</f>
        <v/>
      </c>
      <c r="CL147" s="24">
        <f>+IF(CJ147="",0,(CJ147-CH147))</f>
        <v>0</v>
      </c>
      <c r="CM147" s="21" t="s">
        <v>258</v>
      </c>
      <c r="CN147" s="21"/>
      <c r="CO147" s="23"/>
      <c r="CP147" s="25" t="str">
        <f>IF(CO147="","",IF(CO147="TBD","TBD",IF(CO147="N/A","N/A","W"&amp;TEXT(WEEKNUM(CO147,21),"00")&amp;" "&amp;YEAR(CO147))))</f>
        <v/>
      </c>
      <c r="CQ147" s="23" t="s">
        <v>258</v>
      </c>
      <c r="CR147" s="23"/>
      <c r="CS147" s="23"/>
      <c r="CT147" s="25" t="str">
        <f>IF(CS147="","",IF(CS147="TBD","TBD",IF(CS147="N/A","N/A","W"&amp;TEXT(WEEKNUM(CS147,21),"00")&amp;" "&amp;YEAR(CS147))))</f>
        <v/>
      </c>
      <c r="CU147" s="21" t="s">
        <v>258</v>
      </c>
      <c r="CV147" s="21"/>
      <c r="CW147" s="23"/>
      <c r="CX147" s="25" t="str">
        <f>IF(CW147="","",IF(CW147="TBD","TBD",IF(CW147="N/A","N/A","W"&amp;TEXT(WEEKNUM(CW147,21),"00")&amp;" "&amp;YEAR(CW147))))</f>
        <v/>
      </c>
      <c r="CY147" s="21" t="s">
        <v>258</v>
      </c>
      <c r="CZ147" s="21"/>
      <c r="DA147" s="23"/>
      <c r="DB147" s="25" t="str">
        <f>IF(DA147="","",IF(DA147="TBD","TBD",IF(DA147="N/A","N/A","W"&amp;TEXT(WEEKNUM(DA147,21),"00")&amp;" "&amp;YEAR(DA147))))</f>
        <v/>
      </c>
      <c r="DC147" s="23"/>
      <c r="DD147" s="25" t="str">
        <f>IF(DC147="","",IF(DC147="TBD","TBD",IF(DC147="N/A","N/A","W"&amp;TEXT(WEEKNUM(DC147,21),"00")&amp;" "&amp;YEAR(DC147))))</f>
        <v/>
      </c>
      <c r="DE147" s="21" t="s">
        <v>258</v>
      </c>
      <c r="DF147" s="23"/>
      <c r="DG147" s="21" t="s">
        <v>259</v>
      </c>
      <c r="DH147" s="21"/>
      <c r="DI147" s="18"/>
      <c r="DJ147" s="18"/>
      <c r="DK147" s="21" t="s">
        <v>260</v>
      </c>
      <c r="DL147" s="21" t="s">
        <v>261</v>
      </c>
      <c r="DM147" s="21"/>
      <c r="DN147" s="23"/>
      <c r="DO147" s="23"/>
      <c r="DP147" s="23"/>
      <c r="DQ147" s="23" t="s">
        <v>276</v>
      </c>
      <c r="DR147" s="23"/>
      <c r="DS147" s="23"/>
      <c r="DT147" s="23"/>
      <c r="DU147" s="23"/>
      <c r="DV147" s="23"/>
      <c r="DW147" s="23"/>
      <c r="DX147" s="23"/>
      <c r="DY147" s="18"/>
      <c r="DZ147" s="18"/>
      <c r="EA147" s="18"/>
      <c r="EB147" s="21" t="s">
        <v>34</v>
      </c>
      <c r="EC147" s="18"/>
      <c r="ED147" s="18"/>
      <c r="EE147" s="18"/>
      <c r="EF147" s="55"/>
      <c r="EG147" s="55"/>
      <c r="EH147" s="18"/>
      <c r="EI147" s="18">
        <v>0</v>
      </c>
      <c r="EJ147" s="29" t="str">
        <f>K147&amp;AY147&amp;CA147&amp;DE147&amp;DT147&amp;DW147</f>
        <v>No VigenteTSS Aprobado con Observaciones 4GIng No Recibida 4GAs Built No Recibido</v>
      </c>
    </row>
    <row r="148" spans="1:140" ht="12.95" hidden="1" customHeight="1">
      <c r="A148" s="30" t="str">
        <f>IFERROR(IF(VLOOKUP(B148,SEARCH!A:A,1,0)=B148,"OK",""),"")</f>
        <v/>
      </c>
      <c r="B148" s="31" t="s">
        <v>1317</v>
      </c>
      <c r="C148" s="15" t="s">
        <v>1318</v>
      </c>
      <c r="D148" s="16">
        <v>13</v>
      </c>
      <c r="E148" s="16">
        <v>-33.543058333333335</v>
      </c>
      <c r="F148" s="16">
        <v>-70.630497222222218</v>
      </c>
      <c r="G148" s="16" t="s">
        <v>270</v>
      </c>
      <c r="H148" s="16" t="s">
        <v>1319</v>
      </c>
      <c r="I148" s="16" t="s">
        <v>1320</v>
      </c>
      <c r="J148" s="16" t="s">
        <v>1313</v>
      </c>
      <c r="K148" s="16" t="s">
        <v>3</v>
      </c>
      <c r="L148" s="16" t="s">
        <v>409</v>
      </c>
      <c r="M148" s="103" t="s">
        <v>295</v>
      </c>
      <c r="N148" s="18">
        <v>1</v>
      </c>
      <c r="O148" s="19" t="s">
        <v>428</v>
      </c>
      <c r="P148" s="19" t="s">
        <v>380</v>
      </c>
      <c r="Q148" s="18"/>
      <c r="R148" s="21" t="s">
        <v>322</v>
      </c>
      <c r="S148" s="21">
        <v>29</v>
      </c>
      <c r="T148" s="22">
        <v>150212</v>
      </c>
      <c r="U148" s="23">
        <v>0</v>
      </c>
      <c r="V148" s="21" t="str">
        <f>IF(U148="","",IF(U148="TBD","TBD",IF(U148="N/A","N/A","W"&amp;TEXT(WEEKNUM(U148,21),"00")&amp;" "&amp;YEAR(U148))))</f>
        <v>W52 1900</v>
      </c>
      <c r="W148" s="23">
        <v>45525</v>
      </c>
      <c r="X148" s="23"/>
      <c r="Y148" s="23" t="str">
        <f>IF(X148="","",IF(X148="TBD","TBD",IF(X148="N/A","N/A","W"&amp;TEXT(WEEKNUM(X148,21),"00")&amp;" "&amp;YEAR(X148))))</f>
        <v/>
      </c>
      <c r="Z148" s="23">
        <v>45525</v>
      </c>
      <c r="AA148" s="23"/>
      <c r="AB148" s="24">
        <f>+IF(Z148="",0,AA148-Z148)</f>
        <v>-45525</v>
      </c>
      <c r="AC148" s="21" t="s">
        <v>324</v>
      </c>
      <c r="AD148" s="21">
        <v>0</v>
      </c>
      <c r="AE148" s="23">
        <v>45527</v>
      </c>
      <c r="AF148" s="25" t="str">
        <f>IF(AE148="","",IF(AE148="TBD","TBD",IF(AE148="N/A","N/A","W"&amp;TEXT(WEEKNUM(AE148,21),"00")&amp;" "&amp;YEAR(AE148))))</f>
        <v>W34 2024</v>
      </c>
      <c r="AG148" s="21" t="s">
        <v>459</v>
      </c>
      <c r="AH148" s="21" t="s">
        <v>1321</v>
      </c>
      <c r="AI148" s="23">
        <v>45530</v>
      </c>
      <c r="AJ148" s="25" t="str">
        <f>IF(AI148="","",IF(AI148="TBD","TBD",IF(AI148="N/A","N/A","W"&amp;TEXT(WEEKNUM(AI148,21),"00")&amp;" "&amp;YEAR(AI148))))</f>
        <v>W35 2024</v>
      </c>
      <c r="AK148" s="21" t="s">
        <v>459</v>
      </c>
      <c r="AL148" s="21" t="s">
        <v>1322</v>
      </c>
      <c r="AM148" s="23">
        <v>45530</v>
      </c>
      <c r="AN148" s="25" t="str">
        <f>IF(AM148="","",IF(AM148="TBD","TBD",IF(AM148="N/A","N/A","W"&amp;TEXT(WEEKNUM(AM148,21),"00")&amp;" "&amp;YEAR(AM148))))</f>
        <v>W35 2024</v>
      </c>
      <c r="AO148" s="21" t="s">
        <v>324</v>
      </c>
      <c r="AP148" s="21" t="s">
        <v>1323</v>
      </c>
      <c r="AQ148" s="23">
        <v>45526</v>
      </c>
      <c r="AR148" s="25" t="str">
        <f>IF(AQ148="","",IF(AQ148="TBD","TBD",IF(AQ148="N/A","N/A","W"&amp;TEXT(WEEKNUM(AQ148,21),"00")&amp;" "&amp;YEAR(AQ148))))</f>
        <v>W34 2024</v>
      </c>
      <c r="AS148" s="21"/>
      <c r="AT148" s="21"/>
      <c r="AU148" s="23"/>
      <c r="AV148" s="25" t="s">
        <v>252</v>
      </c>
      <c r="AW148" s="23">
        <v>45530</v>
      </c>
      <c r="AX148" s="25" t="str">
        <f>IF(AW148="","",IF(AW148="TBD","TBD",IF(AW148="N/A","N/A","W"&amp;TEXT(WEEKNUM(AW148,21),"00")&amp;" "&amp;YEAR(AW148))))</f>
        <v>W35 2024</v>
      </c>
      <c r="AY148" s="21" t="s">
        <v>463</v>
      </c>
      <c r="AZ148" s="21" t="s">
        <v>328</v>
      </c>
      <c r="BA148" s="21" t="s">
        <v>255</v>
      </c>
      <c r="BB148" s="23"/>
      <c r="BC148" s="23"/>
      <c r="BD148" s="23"/>
      <c r="BE148" s="25" t="str">
        <f>IF(BD148="","",IF(BD148="TBD","TBD",IF(BD148="N/A","N/A","W"&amp;TEXT(WEEKNUM(BD148,21),"00")&amp;" "&amp;YEAR(BD148))))</f>
        <v/>
      </c>
      <c r="BF148" s="23"/>
      <c r="BG148" s="25" t="str">
        <f>IF(BF148="","",IF(BF148="TBD","TBD",IF(BF148="N/A","N/A","W"&amp;TEXT(WEEKNUM(BF148,21),"00")&amp;" "&amp;YEAR(BF148))))</f>
        <v/>
      </c>
      <c r="BH148" s="24">
        <f>+IF(BF148="",0,(BF148-BD148))</f>
        <v>0</v>
      </c>
      <c r="BI148" s="26" t="s">
        <v>256</v>
      </c>
      <c r="BJ148" s="26"/>
      <c r="BK148" s="27"/>
      <c r="BL148" s="25" t="str">
        <f>IF(BK148="","",IF(BK148="TBD","TBD",IF(BK148="N/A","N/A","W"&amp;TEXT(WEEKNUM(BK148,21),"00")&amp;" "&amp;YEAR(BK148))))</f>
        <v/>
      </c>
      <c r="BM148" s="21" t="s">
        <v>256</v>
      </c>
      <c r="BN148" s="21"/>
      <c r="BO148" s="23"/>
      <c r="BP148" s="25" t="str">
        <f>IF(BO148="","",IF(BO148="TBD","TBD",IF(BO148="N/A","N/A","W"&amp;TEXT(WEEKNUM(BO148,21),"00")&amp;" "&amp;YEAR(BO148))))</f>
        <v/>
      </c>
      <c r="BQ148" s="21" t="s">
        <v>256</v>
      </c>
      <c r="BR148" s="21"/>
      <c r="BS148" s="23"/>
      <c r="BT148" s="25" t="str">
        <f t="shared" si="27"/>
        <v/>
      </c>
      <c r="BU148" s="21" t="s">
        <v>256</v>
      </c>
      <c r="BV148" s="21"/>
      <c r="BW148" s="23"/>
      <c r="BX148" s="25" t="str">
        <f t="shared" si="28"/>
        <v/>
      </c>
      <c r="BY148" s="23"/>
      <c r="BZ148" s="25" t="str">
        <f>IF(BY148="","",IF(BY148="TBD","TBD",IF(BY148="N/A","N/A","W"&amp;TEXT(WEEKNUM(BY148,21),"00")&amp;" "&amp;YEAR(BY148))))</f>
        <v/>
      </c>
      <c r="CA148" s="21" t="s">
        <v>257</v>
      </c>
      <c r="CB148" s="21">
        <v>0</v>
      </c>
      <c r="CC148" s="21"/>
      <c r="CD148" s="21"/>
      <c r="CE148" s="23"/>
      <c r="CF148" s="23"/>
      <c r="CG148" s="23"/>
      <c r="CH148" s="23"/>
      <c r="CI148" s="25" t="str">
        <f>IF(CH148="","",IF(CH148="TBD","TBD",IF(CH148="N/A","N/A","W"&amp;TEXT(WEEKNUM(CH148,21),"00")&amp;" "&amp;YEAR(CH148))))</f>
        <v/>
      </c>
      <c r="CJ148" s="23"/>
      <c r="CK148" s="25" t="str">
        <f>IF(CJ148="","",IF(CJ148="TBD","TBD",IF(CJ148="N/A","N/A","W"&amp;TEXT(WEEKNUM(CJ148,21),"00")&amp;" "&amp;YEAR(CJ148))))</f>
        <v/>
      </c>
      <c r="CL148" s="24">
        <f>+IF(CJ148="",0,(CJ148-CH148))</f>
        <v>0</v>
      </c>
      <c r="CM148" s="21" t="s">
        <v>258</v>
      </c>
      <c r="CN148" s="21"/>
      <c r="CO148" s="23"/>
      <c r="CP148" s="25" t="str">
        <f>IF(CO148="","",IF(CO148="TBD","TBD",IF(CO148="N/A","N/A","W"&amp;TEXT(WEEKNUM(CO148,21),"00")&amp;" "&amp;YEAR(CO148))))</f>
        <v/>
      </c>
      <c r="CQ148" s="23" t="s">
        <v>258</v>
      </c>
      <c r="CR148" s="23"/>
      <c r="CS148" s="23"/>
      <c r="CT148" s="25" t="str">
        <f>IF(CS148="","",IF(CS148="TBD","TBD",IF(CS148="N/A","N/A","W"&amp;TEXT(WEEKNUM(CS148,21),"00")&amp;" "&amp;YEAR(CS148))))</f>
        <v/>
      </c>
      <c r="CU148" s="21" t="s">
        <v>258</v>
      </c>
      <c r="CV148" s="21"/>
      <c r="CW148" s="23"/>
      <c r="CX148" s="25" t="str">
        <f>IF(CW148="","",IF(CW148="TBD","TBD",IF(CW148="N/A","N/A","W"&amp;TEXT(WEEKNUM(CW148,21),"00")&amp;" "&amp;YEAR(CW148))))</f>
        <v/>
      </c>
      <c r="CY148" s="21" t="s">
        <v>258</v>
      </c>
      <c r="CZ148" s="21"/>
      <c r="DA148" s="23"/>
      <c r="DB148" s="25" t="str">
        <f>IF(DA148="","",IF(DA148="TBD","TBD",IF(DA148="N/A","N/A","W"&amp;TEXT(WEEKNUM(DA148,21),"00")&amp;" "&amp;YEAR(DA148))))</f>
        <v/>
      </c>
      <c r="DC148" s="23"/>
      <c r="DD148" s="25" t="str">
        <f>IF(DC148="","",IF(DC148="TBD","TBD",IF(DC148="N/A","N/A","W"&amp;TEXT(WEEKNUM(DC148,21),"00")&amp;" "&amp;YEAR(DC148))))</f>
        <v/>
      </c>
      <c r="DE148" s="21" t="s">
        <v>258</v>
      </c>
      <c r="DF148" s="23"/>
      <c r="DG148" s="21" t="s">
        <v>259</v>
      </c>
      <c r="DH148" s="21"/>
      <c r="DI148" s="18"/>
      <c r="DJ148" s="18"/>
      <c r="DK148" s="21" t="s">
        <v>260</v>
      </c>
      <c r="DL148" s="21" t="s">
        <v>275</v>
      </c>
      <c r="DM148" s="21"/>
      <c r="DN148" s="23"/>
      <c r="DO148" s="23"/>
      <c r="DP148" s="23"/>
      <c r="DQ148" s="23" t="s">
        <v>276</v>
      </c>
      <c r="DR148" s="23"/>
      <c r="DS148" s="23"/>
      <c r="DT148" s="23"/>
      <c r="DU148" s="23"/>
      <c r="DV148" s="23"/>
      <c r="DW148" s="23"/>
      <c r="DX148" s="23"/>
      <c r="DY148" s="18"/>
      <c r="DZ148" s="18"/>
      <c r="EA148" s="18"/>
      <c r="EB148" s="21" t="s">
        <v>34</v>
      </c>
      <c r="EC148" s="18"/>
      <c r="ED148" s="18"/>
      <c r="EE148" s="18"/>
      <c r="EF148" s="55"/>
      <c r="EG148" s="55"/>
      <c r="EH148" s="18"/>
      <c r="EI148" s="18">
        <v>0</v>
      </c>
      <c r="EJ148" s="29" t="str">
        <f>K148&amp;AY148&amp;CA148&amp;DE148&amp;DT148&amp;DW148</f>
        <v>No VigenteTSS Aprobado con Observaciones 4GIng No Recibida 4GAs Built No Recibido</v>
      </c>
    </row>
    <row r="149" spans="1:140" ht="12.95" hidden="1" customHeight="1">
      <c r="A149" s="30" t="str">
        <f>IFERROR(IF(VLOOKUP(B149,SEARCH!A:A,1,0)=B149,"OK",""),"")</f>
        <v/>
      </c>
      <c r="B149" s="31" t="s">
        <v>1324</v>
      </c>
      <c r="C149" s="15" t="s">
        <v>1325</v>
      </c>
      <c r="D149" s="16">
        <v>13</v>
      </c>
      <c r="E149" s="16">
        <v>-33.490438888888889</v>
      </c>
      <c r="F149" s="16">
        <v>-70.72463888888889</v>
      </c>
      <c r="G149" s="16" t="s">
        <v>270</v>
      </c>
      <c r="H149" s="16" t="s">
        <v>1164</v>
      </c>
      <c r="I149" s="16" t="s">
        <v>1326</v>
      </c>
      <c r="J149" s="16" t="s">
        <v>1313</v>
      </c>
      <c r="K149" s="16" t="s">
        <v>3</v>
      </c>
      <c r="L149" s="16" t="s">
        <v>409</v>
      </c>
      <c r="M149" s="103" t="s">
        <v>295</v>
      </c>
      <c r="N149" s="18">
        <v>1</v>
      </c>
      <c r="O149" s="19" t="s">
        <v>428</v>
      </c>
      <c r="P149" s="19" t="s">
        <v>380</v>
      </c>
      <c r="Q149" s="18"/>
      <c r="R149" s="21" t="s">
        <v>322</v>
      </c>
      <c r="S149" s="21">
        <v>29</v>
      </c>
      <c r="T149" s="22">
        <v>150236</v>
      </c>
      <c r="U149" s="23">
        <v>0</v>
      </c>
      <c r="V149" s="21" t="str">
        <f>IF(U149="","",IF(U149="TBD","TBD",IF(U149="N/A","N/A","W"&amp;TEXT(WEEKNUM(U149,21),"00")&amp;" "&amp;YEAR(U149))))</f>
        <v>W52 1900</v>
      </c>
      <c r="W149" s="23">
        <v>45525</v>
      </c>
      <c r="X149" s="23"/>
      <c r="Y149" s="23" t="str">
        <f>IF(X149="","",IF(X149="TBD","TBD",IF(X149="N/A","N/A","W"&amp;TEXT(WEEKNUM(X149,21),"00")&amp;" "&amp;YEAR(X149))))</f>
        <v/>
      </c>
      <c r="Z149" s="23">
        <v>45525</v>
      </c>
      <c r="AA149" s="23"/>
      <c r="AB149" s="24">
        <f>+IF(Z149="",0,AA149-Z149)</f>
        <v>-45525</v>
      </c>
      <c r="AC149" s="21" t="s">
        <v>324</v>
      </c>
      <c r="AD149" s="21">
        <v>0</v>
      </c>
      <c r="AE149" s="23">
        <v>45527</v>
      </c>
      <c r="AF149" s="25" t="str">
        <f>IF(AE149="","",IF(AE149="TBD","TBD",IF(AE149="N/A","N/A","W"&amp;TEXT(WEEKNUM(AE149,21),"00")&amp;" "&amp;YEAR(AE149))))</f>
        <v>W34 2024</v>
      </c>
      <c r="AG149" s="21" t="s">
        <v>459</v>
      </c>
      <c r="AH149" s="21" t="s">
        <v>1327</v>
      </c>
      <c r="AI149" s="23">
        <v>45530</v>
      </c>
      <c r="AJ149" s="25" t="str">
        <f>IF(AI149="","",IF(AI149="TBD","TBD",IF(AI149="N/A","N/A","W"&amp;TEXT(WEEKNUM(AI149,21),"00")&amp;" "&amp;YEAR(AI149))))</f>
        <v>W35 2024</v>
      </c>
      <c r="AK149" s="21" t="s">
        <v>324</v>
      </c>
      <c r="AL149" s="21"/>
      <c r="AM149" s="23">
        <v>45530</v>
      </c>
      <c r="AN149" s="25" t="str">
        <f>IF(AM149="","",IF(AM149="TBD","TBD",IF(AM149="N/A","N/A","W"&amp;TEXT(WEEKNUM(AM149,21),"00")&amp;" "&amp;YEAR(AM149))))</f>
        <v>W35 2024</v>
      </c>
      <c r="AO149" s="21" t="s">
        <v>324</v>
      </c>
      <c r="AP149" s="21" t="s">
        <v>1328</v>
      </c>
      <c r="AQ149" s="23">
        <v>45526</v>
      </c>
      <c r="AR149" s="25" t="str">
        <f>IF(AQ149="","",IF(AQ149="TBD","TBD",IF(AQ149="N/A","N/A","W"&amp;TEXT(WEEKNUM(AQ149,21),"00")&amp;" "&amp;YEAR(AQ149))))</f>
        <v>W34 2024</v>
      </c>
      <c r="AS149" s="21"/>
      <c r="AT149" s="21"/>
      <c r="AU149" s="23"/>
      <c r="AV149" s="25" t="s">
        <v>252</v>
      </c>
      <c r="AW149" s="23">
        <v>45530</v>
      </c>
      <c r="AX149" s="25" t="str">
        <f>IF(AW149="","",IF(AW149="TBD","TBD",IF(AW149="N/A","N/A","W"&amp;TEXT(WEEKNUM(AW149,21),"00")&amp;" "&amp;YEAR(AW149))))</f>
        <v>W35 2024</v>
      </c>
      <c r="AY149" s="21" t="s">
        <v>463</v>
      </c>
      <c r="AZ149" s="21" t="s">
        <v>328</v>
      </c>
      <c r="BA149" s="21" t="s">
        <v>255</v>
      </c>
      <c r="BB149" s="23"/>
      <c r="BC149" s="23"/>
      <c r="BD149" s="23"/>
      <c r="BE149" s="25" t="str">
        <f>IF(BD149="","",IF(BD149="TBD","TBD",IF(BD149="N/A","N/A","W"&amp;TEXT(WEEKNUM(BD149,21),"00")&amp;" "&amp;YEAR(BD149))))</f>
        <v/>
      </c>
      <c r="BF149" s="23"/>
      <c r="BG149" s="25" t="str">
        <f>IF(BF149="","",IF(BF149="TBD","TBD",IF(BF149="N/A","N/A","W"&amp;TEXT(WEEKNUM(BF149,21),"00")&amp;" "&amp;YEAR(BF149))))</f>
        <v/>
      </c>
      <c r="BH149" s="24">
        <f>+IF(BF149="",0,(BF149-BD149))</f>
        <v>0</v>
      </c>
      <c r="BI149" s="26" t="s">
        <v>256</v>
      </c>
      <c r="BJ149" s="26"/>
      <c r="BK149" s="27"/>
      <c r="BL149" s="25" t="str">
        <f>IF(BK149="","",IF(BK149="TBD","TBD",IF(BK149="N/A","N/A","W"&amp;TEXT(WEEKNUM(BK149,21),"00")&amp;" "&amp;YEAR(BK149))))</f>
        <v/>
      </c>
      <c r="BM149" s="21" t="s">
        <v>256</v>
      </c>
      <c r="BN149" s="21"/>
      <c r="BO149" s="23"/>
      <c r="BP149" s="25" t="str">
        <f>IF(BO149="","",IF(BO149="TBD","TBD",IF(BO149="N/A","N/A","W"&amp;TEXT(WEEKNUM(BO149,21),"00")&amp;" "&amp;YEAR(BO149))))</f>
        <v/>
      </c>
      <c r="BQ149" s="21" t="s">
        <v>256</v>
      </c>
      <c r="BR149" s="21"/>
      <c r="BS149" s="23"/>
      <c r="BT149" s="25" t="str">
        <f t="shared" si="27"/>
        <v/>
      </c>
      <c r="BU149" s="21" t="s">
        <v>256</v>
      </c>
      <c r="BV149" s="21"/>
      <c r="BW149" s="23"/>
      <c r="BX149" s="25" t="str">
        <f t="shared" si="28"/>
        <v/>
      </c>
      <c r="BY149" s="23"/>
      <c r="BZ149" s="25" t="str">
        <f>IF(BY149="","",IF(BY149="TBD","TBD",IF(BY149="N/A","N/A","W"&amp;TEXT(WEEKNUM(BY149,21),"00")&amp;" "&amp;YEAR(BY149))))</f>
        <v/>
      </c>
      <c r="CA149" s="21" t="s">
        <v>257</v>
      </c>
      <c r="CB149" s="21">
        <v>0</v>
      </c>
      <c r="CC149" s="21"/>
      <c r="CD149" s="21"/>
      <c r="CE149" s="23"/>
      <c r="CF149" s="23"/>
      <c r="CG149" s="23"/>
      <c r="CH149" s="23"/>
      <c r="CI149" s="25" t="str">
        <f>IF(CH149="","",IF(CH149="TBD","TBD",IF(CH149="N/A","N/A","W"&amp;TEXT(WEEKNUM(CH149,21),"00")&amp;" "&amp;YEAR(CH149))))</f>
        <v/>
      </c>
      <c r="CJ149" s="23"/>
      <c r="CK149" s="25" t="str">
        <f>IF(CJ149="","",IF(CJ149="TBD","TBD",IF(CJ149="N/A","N/A","W"&amp;TEXT(WEEKNUM(CJ149,21),"00")&amp;" "&amp;YEAR(CJ149))))</f>
        <v/>
      </c>
      <c r="CL149" s="24">
        <f>+IF(CJ149="",0,(CJ149-CH149))</f>
        <v>0</v>
      </c>
      <c r="CM149" s="21" t="s">
        <v>258</v>
      </c>
      <c r="CN149" s="21"/>
      <c r="CO149" s="23"/>
      <c r="CP149" s="25" t="str">
        <f>IF(CO149="","",IF(CO149="TBD","TBD",IF(CO149="N/A","N/A","W"&amp;TEXT(WEEKNUM(CO149,21),"00")&amp;" "&amp;YEAR(CO149))))</f>
        <v/>
      </c>
      <c r="CQ149" s="23" t="s">
        <v>258</v>
      </c>
      <c r="CR149" s="23"/>
      <c r="CS149" s="23"/>
      <c r="CT149" s="25" t="str">
        <f>IF(CS149="","",IF(CS149="TBD","TBD",IF(CS149="N/A","N/A","W"&amp;TEXT(WEEKNUM(CS149,21),"00")&amp;" "&amp;YEAR(CS149))))</f>
        <v/>
      </c>
      <c r="CU149" s="21" t="s">
        <v>258</v>
      </c>
      <c r="CV149" s="21"/>
      <c r="CW149" s="23"/>
      <c r="CX149" s="25" t="str">
        <f>IF(CW149="","",IF(CW149="TBD","TBD",IF(CW149="N/A","N/A","W"&amp;TEXT(WEEKNUM(CW149,21),"00")&amp;" "&amp;YEAR(CW149))))</f>
        <v/>
      </c>
      <c r="CY149" s="21" t="s">
        <v>258</v>
      </c>
      <c r="CZ149" s="21"/>
      <c r="DA149" s="23"/>
      <c r="DB149" s="25" t="str">
        <f>IF(DA149="","",IF(DA149="TBD","TBD",IF(DA149="N/A","N/A","W"&amp;TEXT(WEEKNUM(DA149,21),"00")&amp;" "&amp;YEAR(DA149))))</f>
        <v/>
      </c>
      <c r="DC149" s="23"/>
      <c r="DD149" s="25" t="str">
        <f>IF(DC149="","",IF(DC149="TBD","TBD",IF(DC149="N/A","N/A","W"&amp;TEXT(WEEKNUM(DC149,21),"00")&amp;" "&amp;YEAR(DC149))))</f>
        <v/>
      </c>
      <c r="DE149" s="21" t="s">
        <v>258</v>
      </c>
      <c r="DF149" s="23"/>
      <c r="DG149" s="21" t="s">
        <v>259</v>
      </c>
      <c r="DH149" s="21"/>
      <c r="DI149" s="18"/>
      <c r="DJ149" s="18"/>
      <c r="DK149" s="21" t="s">
        <v>260</v>
      </c>
      <c r="DL149" s="21" t="s">
        <v>275</v>
      </c>
      <c r="DM149" s="21"/>
      <c r="DN149" s="23"/>
      <c r="DO149" s="23"/>
      <c r="DP149" s="23"/>
      <c r="DQ149" s="23" t="s">
        <v>276</v>
      </c>
      <c r="DR149" s="23"/>
      <c r="DS149" s="23"/>
      <c r="DT149" s="23"/>
      <c r="DU149" s="23"/>
      <c r="DV149" s="23"/>
      <c r="DW149" s="23"/>
      <c r="DX149" s="23"/>
      <c r="DY149" s="18"/>
      <c r="DZ149" s="18"/>
      <c r="EA149" s="18"/>
      <c r="EB149" s="21" t="s">
        <v>34</v>
      </c>
      <c r="EC149" s="18"/>
      <c r="ED149" s="18"/>
      <c r="EE149" s="18"/>
      <c r="EF149" s="55"/>
      <c r="EG149" s="55"/>
      <c r="EH149" s="18"/>
      <c r="EI149" s="18">
        <v>0</v>
      </c>
      <c r="EJ149" s="29" t="str">
        <f>K149&amp;AY149&amp;CA149&amp;DE149&amp;DT149&amp;DW149</f>
        <v>No VigenteTSS Aprobado con Observaciones 4GIng No Recibida 4GAs Built No Recibido</v>
      </c>
    </row>
    <row r="150" spans="1:140" ht="12.95" hidden="1" customHeight="1">
      <c r="A150" s="30" t="str">
        <f>IFERROR(IF(VLOOKUP(B150,SEARCH!A:A,1,0)=B150,"OK",""),"")</f>
        <v/>
      </c>
      <c r="B150" s="31" t="s">
        <v>1329</v>
      </c>
      <c r="C150" s="15" t="s">
        <v>1330</v>
      </c>
      <c r="D150" s="16">
        <v>13</v>
      </c>
      <c r="E150" s="16">
        <v>-33.442747222222216</v>
      </c>
      <c r="F150" s="16">
        <v>-70.714888888888893</v>
      </c>
      <c r="G150" s="16" t="s">
        <v>270</v>
      </c>
      <c r="H150" s="16" t="s">
        <v>1331</v>
      </c>
      <c r="I150" s="16" t="s">
        <v>1332</v>
      </c>
      <c r="J150" s="16" t="s">
        <v>1313</v>
      </c>
      <c r="K150" s="16" t="s">
        <v>3</v>
      </c>
      <c r="L150" s="16" t="s">
        <v>409</v>
      </c>
      <c r="M150" s="103" t="s">
        <v>295</v>
      </c>
      <c r="N150" s="18">
        <v>1</v>
      </c>
      <c r="O150" s="19" t="s">
        <v>428</v>
      </c>
      <c r="P150" s="19" t="s">
        <v>380</v>
      </c>
      <c r="Q150" s="18"/>
      <c r="R150" s="21" t="s">
        <v>322</v>
      </c>
      <c r="S150" s="21">
        <v>29</v>
      </c>
      <c r="T150" s="22">
        <v>151253</v>
      </c>
      <c r="U150" s="23">
        <v>0</v>
      </c>
      <c r="V150" s="21" t="str">
        <f>IF(U150="","",IF(U150="TBD","TBD",IF(U150="N/A","N/A","W"&amp;TEXT(WEEKNUM(U150,21),"00")&amp;" "&amp;YEAR(U150))))</f>
        <v>W52 1900</v>
      </c>
      <c r="W150" s="23">
        <v>0</v>
      </c>
      <c r="X150" s="23"/>
      <c r="Y150" s="23" t="str">
        <f>IF(X150="","",IF(X150="TBD","TBD",IF(X150="N/A","N/A","W"&amp;TEXT(WEEKNUM(X150,21),"00")&amp;" "&amp;YEAR(X150))))</f>
        <v/>
      </c>
      <c r="Z150" s="23">
        <v>45532</v>
      </c>
      <c r="AA150" s="23"/>
      <c r="AB150" s="24">
        <f>+IF(Z150="",0,AA150-Z150)</f>
        <v>-45532</v>
      </c>
      <c r="AC150" s="21" t="s">
        <v>324</v>
      </c>
      <c r="AD150" s="21">
        <v>0</v>
      </c>
      <c r="AE150" s="23">
        <v>45532</v>
      </c>
      <c r="AF150" s="25" t="str">
        <f>IF(AE150="","",IF(AE150="TBD","TBD",IF(AE150="N/A","N/A","W"&amp;TEXT(WEEKNUM(AE150,21),"00")&amp;" "&amp;YEAR(AE150))))</f>
        <v>W35 2024</v>
      </c>
      <c r="AG150" s="21" t="s">
        <v>324</v>
      </c>
      <c r="AH150" s="21" t="s">
        <v>1333</v>
      </c>
      <c r="AI150" s="23">
        <v>45533</v>
      </c>
      <c r="AJ150" s="25" t="str">
        <f>IF(AI150="","",IF(AI150="TBD","TBD",IF(AI150="N/A","N/A","W"&amp;TEXT(WEEKNUM(AI150,21),"00")&amp;" "&amp;YEAR(AI150))))</f>
        <v>W35 2024</v>
      </c>
      <c r="AK150" s="21" t="s">
        <v>324</v>
      </c>
      <c r="AL150" s="21" t="s">
        <v>1334</v>
      </c>
      <c r="AM150" s="23">
        <v>45539</v>
      </c>
      <c r="AN150" s="25" t="str">
        <f>IF(AM150="","",IF(AM150="TBD","TBD",IF(AM150="N/A","N/A","W"&amp;TEXT(WEEKNUM(AM150,21),"00")&amp;" "&amp;YEAR(AM150))))</f>
        <v>W36 2024</v>
      </c>
      <c r="AO150" s="21" t="s">
        <v>324</v>
      </c>
      <c r="AP150" s="21" t="s">
        <v>1335</v>
      </c>
      <c r="AQ150" s="23">
        <v>45534</v>
      </c>
      <c r="AR150" s="25" t="str">
        <f>IF(AQ150="","",IF(AQ150="TBD","TBD",IF(AQ150="N/A","N/A","W"&amp;TEXT(WEEKNUM(AQ150,21),"00")&amp;" "&amp;YEAR(AQ150))))</f>
        <v>W35 2024</v>
      </c>
      <c r="AS150" s="21"/>
      <c r="AT150" s="21"/>
      <c r="AU150" s="23"/>
      <c r="AV150" s="25" t="s">
        <v>252</v>
      </c>
      <c r="AW150" s="23">
        <v>45539</v>
      </c>
      <c r="AX150" s="25" t="str">
        <f>IF(AW150="","",IF(AW150="TBD","TBD",IF(AW150="N/A","N/A","W"&amp;TEXT(WEEKNUM(AW150,21),"00")&amp;" "&amp;YEAR(AW150))))</f>
        <v>W36 2024</v>
      </c>
      <c r="AY150" s="21" t="s">
        <v>327</v>
      </c>
      <c r="AZ150" s="21" t="s">
        <v>328</v>
      </c>
      <c r="BA150" s="21" t="s">
        <v>255</v>
      </c>
      <c r="BB150" s="23"/>
      <c r="BC150" s="23"/>
      <c r="BD150" s="23"/>
      <c r="BE150" s="25" t="str">
        <f>IF(BD150="","",IF(BD150="TBD","TBD",IF(BD150="N/A","N/A","W"&amp;TEXT(WEEKNUM(BD150,21),"00")&amp;" "&amp;YEAR(BD150))))</f>
        <v/>
      </c>
      <c r="BF150" s="23"/>
      <c r="BG150" s="25" t="str">
        <f>IF(BF150="","",IF(BF150="TBD","TBD",IF(BF150="N/A","N/A","W"&amp;TEXT(WEEKNUM(BF150,21),"00")&amp;" "&amp;YEAR(BF150))))</f>
        <v/>
      </c>
      <c r="BH150" s="24">
        <f>+IF(BF150="",0,(BF150-BD150))</f>
        <v>0</v>
      </c>
      <c r="BI150" s="26" t="s">
        <v>256</v>
      </c>
      <c r="BJ150" s="26"/>
      <c r="BK150" s="27"/>
      <c r="BL150" s="25" t="str">
        <f>IF(BK150="","",IF(BK150="TBD","TBD",IF(BK150="N/A","N/A","W"&amp;TEXT(WEEKNUM(BK150,21),"00")&amp;" "&amp;YEAR(BK150))))</f>
        <v/>
      </c>
      <c r="BM150" s="21" t="s">
        <v>256</v>
      </c>
      <c r="BN150" s="21"/>
      <c r="BO150" s="23"/>
      <c r="BP150" s="25" t="str">
        <f>IF(BO150="","",IF(BO150="TBD","TBD",IF(BO150="N/A","N/A","W"&amp;TEXT(WEEKNUM(BO150,21),"00")&amp;" "&amp;YEAR(BO150))))</f>
        <v/>
      </c>
      <c r="BQ150" s="21" t="s">
        <v>256</v>
      </c>
      <c r="BR150" s="21"/>
      <c r="BS150" s="23"/>
      <c r="BT150" s="25" t="str">
        <f t="shared" si="27"/>
        <v/>
      </c>
      <c r="BU150" s="21" t="s">
        <v>256</v>
      </c>
      <c r="BV150" s="21"/>
      <c r="BW150" s="23"/>
      <c r="BX150" s="25" t="str">
        <f t="shared" si="28"/>
        <v/>
      </c>
      <c r="BY150" s="23"/>
      <c r="BZ150" s="25" t="str">
        <f>IF(BY150="","",IF(BY150="TBD","TBD",IF(BY150="N/A","N/A","W"&amp;TEXT(WEEKNUM(BY150,21),"00")&amp;" "&amp;YEAR(BY150))))</f>
        <v/>
      </c>
      <c r="CA150" s="21" t="s">
        <v>257</v>
      </c>
      <c r="CB150" s="21">
        <v>0</v>
      </c>
      <c r="CC150" s="21"/>
      <c r="CD150" s="21"/>
      <c r="CE150" s="23"/>
      <c r="CF150" s="23"/>
      <c r="CG150" s="23"/>
      <c r="CH150" s="23"/>
      <c r="CI150" s="25" t="str">
        <f>IF(CH150="","",IF(CH150="TBD","TBD",IF(CH150="N/A","N/A","W"&amp;TEXT(WEEKNUM(CH150,21),"00")&amp;" "&amp;YEAR(CH150))))</f>
        <v/>
      </c>
      <c r="CJ150" s="23"/>
      <c r="CK150" s="25" t="str">
        <f>IF(CJ150="","",IF(CJ150="TBD","TBD",IF(CJ150="N/A","N/A","W"&amp;TEXT(WEEKNUM(CJ150,21),"00")&amp;" "&amp;YEAR(CJ150))))</f>
        <v/>
      </c>
      <c r="CL150" s="24">
        <f>+IF(CJ150="",0,(CJ150-CH150))</f>
        <v>0</v>
      </c>
      <c r="CM150" s="21" t="s">
        <v>258</v>
      </c>
      <c r="CN150" s="21"/>
      <c r="CO150" s="23"/>
      <c r="CP150" s="25" t="str">
        <f>IF(CO150="","",IF(CO150="TBD","TBD",IF(CO150="N/A","N/A","W"&amp;TEXT(WEEKNUM(CO150,21),"00")&amp;" "&amp;YEAR(CO150))))</f>
        <v/>
      </c>
      <c r="CQ150" s="23" t="s">
        <v>258</v>
      </c>
      <c r="CR150" s="23"/>
      <c r="CS150" s="23"/>
      <c r="CT150" s="25" t="str">
        <f>IF(CS150="","",IF(CS150="TBD","TBD",IF(CS150="N/A","N/A","W"&amp;TEXT(WEEKNUM(CS150,21),"00")&amp;" "&amp;YEAR(CS150))))</f>
        <v/>
      </c>
      <c r="CU150" s="21" t="s">
        <v>258</v>
      </c>
      <c r="CV150" s="21"/>
      <c r="CW150" s="23"/>
      <c r="CX150" s="25" t="str">
        <f>IF(CW150="","",IF(CW150="TBD","TBD",IF(CW150="N/A","N/A","W"&amp;TEXT(WEEKNUM(CW150,21),"00")&amp;" "&amp;YEAR(CW150))))</f>
        <v/>
      </c>
      <c r="CY150" s="21" t="s">
        <v>258</v>
      </c>
      <c r="CZ150" s="21"/>
      <c r="DA150" s="23"/>
      <c r="DB150" s="25" t="str">
        <f>IF(DA150="","",IF(DA150="TBD","TBD",IF(DA150="N/A","N/A","W"&amp;TEXT(WEEKNUM(DA150,21),"00")&amp;" "&amp;YEAR(DA150))))</f>
        <v/>
      </c>
      <c r="DC150" s="23"/>
      <c r="DD150" s="25" t="str">
        <f>IF(DC150="","",IF(DC150="TBD","TBD",IF(DC150="N/A","N/A","W"&amp;TEXT(WEEKNUM(DC150,21),"00")&amp;" "&amp;YEAR(DC150))))</f>
        <v/>
      </c>
      <c r="DE150" s="21" t="s">
        <v>258</v>
      </c>
      <c r="DF150" s="23"/>
      <c r="DG150" s="21" t="s">
        <v>259</v>
      </c>
      <c r="DH150" s="21"/>
      <c r="DI150" s="18"/>
      <c r="DJ150" s="18"/>
      <c r="DK150" s="21" t="s">
        <v>260</v>
      </c>
      <c r="DL150" s="21" t="s">
        <v>275</v>
      </c>
      <c r="DM150" s="21"/>
      <c r="DN150" s="23"/>
      <c r="DO150" s="23"/>
      <c r="DP150" s="23"/>
      <c r="DQ150" s="23" t="s">
        <v>276</v>
      </c>
      <c r="DR150" s="23"/>
      <c r="DS150" s="23"/>
      <c r="DT150" s="23"/>
      <c r="DU150" s="23"/>
      <c r="DV150" s="23"/>
      <c r="DW150" s="23"/>
      <c r="DX150" s="23"/>
      <c r="DY150" s="18"/>
      <c r="DZ150" s="18"/>
      <c r="EA150" s="18"/>
      <c r="EB150" s="21" t="s">
        <v>34</v>
      </c>
      <c r="EC150" s="18"/>
      <c r="ED150" s="18"/>
      <c r="EE150" s="18"/>
      <c r="EF150" s="55"/>
      <c r="EG150" s="55"/>
      <c r="EH150" s="18"/>
      <c r="EI150" s="18">
        <v>0</v>
      </c>
      <c r="EJ150" s="29" t="str">
        <f>K150&amp;AY150&amp;CA150&amp;DE150&amp;DT150&amp;DW150</f>
        <v>No VigenteTSS Aprobado 4GIng No Recibida 4GAs Built No Recibido</v>
      </c>
    </row>
    <row r="151" spans="1:140" ht="12.95" hidden="1" customHeight="1">
      <c r="A151" s="30" t="str">
        <f>IFERROR(IF(VLOOKUP(B151,SEARCH!A:A,1,0)=B151,"OK",""),"")</f>
        <v/>
      </c>
      <c r="B151" s="31" t="s">
        <v>1336</v>
      </c>
      <c r="C151" s="15" t="s">
        <v>1337</v>
      </c>
      <c r="D151" s="16">
        <v>13</v>
      </c>
      <c r="E151" s="16">
        <v>-33.390238888888888</v>
      </c>
      <c r="F151" s="16">
        <v>-70.680727777777776</v>
      </c>
      <c r="G151" s="16" t="s">
        <v>270</v>
      </c>
      <c r="H151" s="16" t="s">
        <v>1338</v>
      </c>
      <c r="I151" s="16" t="s">
        <v>1339</v>
      </c>
      <c r="J151" s="16" t="s">
        <v>409</v>
      </c>
      <c r="K151" s="17" t="s">
        <v>319</v>
      </c>
      <c r="L151" s="16" t="s">
        <v>409</v>
      </c>
      <c r="M151" s="103" t="s">
        <v>320</v>
      </c>
      <c r="N151" s="18">
        <v>1</v>
      </c>
      <c r="O151" s="19" t="s">
        <v>428</v>
      </c>
      <c r="P151" s="19" t="s">
        <v>380</v>
      </c>
      <c r="Q151" s="18" t="s">
        <v>1340</v>
      </c>
      <c r="R151" s="21" t="s">
        <v>322</v>
      </c>
      <c r="S151" s="21">
        <v>27</v>
      </c>
      <c r="T151" s="22">
        <v>151264</v>
      </c>
      <c r="U151" s="23">
        <v>0</v>
      </c>
      <c r="V151" s="21" t="str">
        <f>IF(U151="","",IF(U151="TBD","TBD",IF(U151="N/A","N/A","W"&amp;TEXT(WEEKNUM(U151,21),"00")&amp;" "&amp;YEAR(U151))))</f>
        <v>W52 1900</v>
      </c>
      <c r="W151" s="23">
        <v>0</v>
      </c>
      <c r="X151" s="23"/>
      <c r="Y151" s="23" t="str">
        <f>IF(X151="","",IF(X151="TBD","TBD",IF(X151="N/A","N/A","W"&amp;TEXT(WEEKNUM(X151,21),"00")&amp;" "&amp;YEAR(X151))))</f>
        <v/>
      </c>
      <c r="Z151" s="23"/>
      <c r="AA151" s="23"/>
      <c r="AB151" s="24">
        <f>+IF(Z151="",0,AA151-Z151)</f>
        <v>0</v>
      </c>
      <c r="AC151" s="21" t="s">
        <v>324</v>
      </c>
      <c r="AD151" s="21" t="s">
        <v>1341</v>
      </c>
      <c r="AE151" s="23">
        <v>45590</v>
      </c>
      <c r="AF151" s="25" t="str">
        <f>IF(AE151="","",IF(AE151="TBD","TBD",IF(AE151="N/A","N/A","W"&amp;TEXT(WEEKNUM(AE151,21),"00")&amp;" "&amp;YEAR(AE151))))</f>
        <v>W43 2024</v>
      </c>
      <c r="AG151" s="21" t="s">
        <v>324</v>
      </c>
      <c r="AH151" s="21" t="s">
        <v>1341</v>
      </c>
      <c r="AI151" s="23">
        <v>45590</v>
      </c>
      <c r="AJ151" s="25" t="str">
        <f>IF(AI151="","",IF(AI151="TBD","TBD",IF(AI151="N/A","N/A","W"&amp;TEXT(WEEKNUM(AI151,21),"00")&amp;" "&amp;YEAR(AI151))))</f>
        <v>W43 2024</v>
      </c>
      <c r="AK151" s="21" t="s">
        <v>324</v>
      </c>
      <c r="AL151" s="21" t="s">
        <v>1341</v>
      </c>
      <c r="AM151" s="23">
        <v>45590</v>
      </c>
      <c r="AN151" s="25" t="str">
        <f>IF(AM151="","",IF(AM151="TBD","TBD",IF(AM151="N/A","N/A","W"&amp;TEXT(WEEKNUM(AM151,21),"00")&amp;" "&amp;YEAR(AM151))))</f>
        <v>W43 2024</v>
      </c>
      <c r="AO151" s="21" t="s">
        <v>324</v>
      </c>
      <c r="AP151" s="21" t="s">
        <v>1341</v>
      </c>
      <c r="AQ151" s="23">
        <v>45590</v>
      </c>
      <c r="AR151" s="25" t="str">
        <f>IF(AQ151="","",IF(AQ151="TBD","TBD",IF(AQ151="N/A","N/A","W"&amp;TEXT(WEEKNUM(AQ151,21),"00")&amp;" "&amp;YEAR(AQ151))))</f>
        <v>W43 2024</v>
      </c>
      <c r="AS151" s="21"/>
      <c r="AT151" s="21"/>
      <c r="AU151" s="23"/>
      <c r="AV151" s="25" t="s">
        <v>252</v>
      </c>
      <c r="AW151" s="23">
        <v>45590</v>
      </c>
      <c r="AX151" s="25" t="str">
        <f>IF(AW151="","",IF(AW151="TBD","TBD",IF(AW151="N/A","N/A","W"&amp;TEXT(WEEKNUM(AW151,21),"00")&amp;" "&amp;YEAR(AW151))))</f>
        <v>W43 2024</v>
      </c>
      <c r="AY151" s="21" t="s">
        <v>327</v>
      </c>
      <c r="AZ151" s="21" t="s">
        <v>328</v>
      </c>
      <c r="BA151" s="21" t="s">
        <v>329</v>
      </c>
      <c r="BB151" s="23"/>
      <c r="BC151" s="23"/>
      <c r="BD151" s="23"/>
      <c r="BE151" s="25" t="str">
        <f>IF(BD151="","",IF(BD151="TBD","TBD",IF(BD151="N/A","N/A","W"&amp;TEXT(WEEKNUM(BD151,21),"00")&amp;" "&amp;YEAR(BD151))))</f>
        <v/>
      </c>
      <c r="BF151" s="23"/>
      <c r="BG151" s="25" t="str">
        <f>IF(BF151="","",IF(BF151="TBD","TBD",IF(BF151="N/A","N/A","W"&amp;TEXT(WEEKNUM(BF151,21),"00")&amp;" "&amp;YEAR(BF151))))</f>
        <v/>
      </c>
      <c r="BH151" s="24">
        <f>+IF(BF151="",0,(BF151-BD151))</f>
        <v>0</v>
      </c>
      <c r="BI151" s="26" t="s">
        <v>330</v>
      </c>
      <c r="BJ151" s="26" t="s">
        <v>1341</v>
      </c>
      <c r="BK151" s="27">
        <v>45590</v>
      </c>
      <c r="BL151" s="25" t="str">
        <f>IF(BK151="","",IF(BK151="TBD","TBD",IF(BK151="N/A","N/A","W"&amp;TEXT(WEEKNUM(BK151,21),"00")&amp;" "&amp;YEAR(BK151))))</f>
        <v>W43 2024</v>
      </c>
      <c r="BM151" s="21" t="s">
        <v>330</v>
      </c>
      <c r="BN151" s="21" t="s">
        <v>1341</v>
      </c>
      <c r="BO151" s="23">
        <v>45590</v>
      </c>
      <c r="BP151" s="25" t="str">
        <f>IF(BO151="","",IF(BO151="TBD","TBD",IF(BO151="N/A","N/A","W"&amp;TEXT(WEEKNUM(BO151,21),"00")&amp;" "&amp;YEAR(BO151))))</f>
        <v>W43 2024</v>
      </c>
      <c r="BQ151" s="21" t="s">
        <v>330</v>
      </c>
      <c r="BR151" s="21" t="s">
        <v>1341</v>
      </c>
      <c r="BS151" s="23">
        <v>45590</v>
      </c>
      <c r="BT151" s="25" t="str">
        <f t="shared" si="27"/>
        <v>W43 2024</v>
      </c>
      <c r="BU151" s="21" t="s">
        <v>330</v>
      </c>
      <c r="BV151" s="21" t="s">
        <v>1341</v>
      </c>
      <c r="BW151" s="23">
        <v>45590</v>
      </c>
      <c r="BX151" s="25" t="str">
        <f t="shared" si="28"/>
        <v>W43 2024</v>
      </c>
      <c r="BY151" s="23">
        <v>45590</v>
      </c>
      <c r="BZ151" s="25" t="str">
        <f>IF(BY151="","",IF(BY151="TBD","TBD",IF(BY151="N/A","N/A","W"&amp;TEXT(WEEKNUM(BY151,21),"00")&amp;" "&amp;YEAR(BY151))))</f>
        <v>W43 2024</v>
      </c>
      <c r="CA151" s="22" t="s">
        <v>926</v>
      </c>
      <c r="CB151" s="21" t="s">
        <v>336</v>
      </c>
      <c r="CC151" s="21" t="s">
        <v>336</v>
      </c>
      <c r="CD151" s="21"/>
      <c r="CE151" s="23"/>
      <c r="CF151" s="23"/>
      <c r="CG151" s="23"/>
      <c r="CH151" s="23"/>
      <c r="CI151" s="25" t="str">
        <f>IF(CH151="","",IF(CH151="TBD","TBD",IF(CH151="N/A","N/A","W"&amp;TEXT(WEEKNUM(CH151,21),"00")&amp;" "&amp;YEAR(CH151))))</f>
        <v/>
      </c>
      <c r="CJ151" s="23"/>
      <c r="CK151" s="25" t="str">
        <f>IF(CJ151="","",IF(CJ151="TBD","TBD",IF(CJ151="N/A","N/A","W"&amp;TEXT(WEEKNUM(CJ151,21),"00")&amp;" "&amp;YEAR(CJ151))))</f>
        <v/>
      </c>
      <c r="CL151" s="24">
        <f>+IF(CJ151="",0,(CJ151-CH151))</f>
        <v>0</v>
      </c>
      <c r="CM151" s="21" t="s">
        <v>339</v>
      </c>
      <c r="CN151" s="21" t="s">
        <v>1341</v>
      </c>
      <c r="CO151" s="23">
        <v>45590</v>
      </c>
      <c r="CP151" s="25" t="str">
        <f>IF(CO151="","",IF(CO151="TBD","TBD",IF(CO151="N/A","N/A","W"&amp;TEXT(WEEKNUM(CO151,21),"00")&amp;" "&amp;YEAR(CO151))))</f>
        <v>W43 2024</v>
      </c>
      <c r="CQ151" s="23" t="s">
        <v>339</v>
      </c>
      <c r="CR151" s="23" t="s">
        <v>1341</v>
      </c>
      <c r="CS151" s="23">
        <v>45590</v>
      </c>
      <c r="CT151" s="25" t="str">
        <f>IF(CS151="","",IF(CS151="TBD","TBD",IF(CS151="N/A","N/A","W"&amp;TEXT(WEEKNUM(CS151,21),"00")&amp;" "&amp;YEAR(CS151))))</f>
        <v>W43 2024</v>
      </c>
      <c r="CU151" s="21" t="s">
        <v>339</v>
      </c>
      <c r="CV151" s="21" t="s">
        <v>1341</v>
      </c>
      <c r="CW151" s="23">
        <v>45590</v>
      </c>
      <c r="CX151" s="25" t="str">
        <f>IF(CW151="","",IF(CW151="TBD","TBD",IF(CW151="N/A","N/A","W"&amp;TEXT(WEEKNUM(CW151,21),"00")&amp;" "&amp;YEAR(CW151))))</f>
        <v>W43 2024</v>
      </c>
      <c r="CY151" s="21" t="s">
        <v>339</v>
      </c>
      <c r="CZ151" s="21" t="s">
        <v>1341</v>
      </c>
      <c r="DA151" s="23">
        <v>45590</v>
      </c>
      <c r="DB151" s="25" t="str">
        <f>IF(DA151="","",IF(DA151="TBD","TBD",IF(DA151="N/A","N/A","W"&amp;TEXT(WEEKNUM(DA151,21),"00")&amp;" "&amp;YEAR(DA151))))</f>
        <v>W43 2024</v>
      </c>
      <c r="DC151" s="23">
        <v>45590</v>
      </c>
      <c r="DD151" s="25" t="str">
        <f>IF(DC151="","",IF(DC151="TBD","TBD",IF(DC151="N/A","N/A","W"&amp;TEXT(WEEKNUM(DC151,21),"00")&amp;" "&amp;YEAR(DC151))))</f>
        <v>W43 2024</v>
      </c>
      <c r="DE151" s="21" t="s">
        <v>1189</v>
      </c>
      <c r="DF151" s="23"/>
      <c r="DG151" s="21" t="s">
        <v>259</v>
      </c>
      <c r="DH151" s="21"/>
      <c r="DI151" s="18"/>
      <c r="DJ151" s="18"/>
      <c r="DK151" s="21" t="s">
        <v>260</v>
      </c>
      <c r="DL151" s="21" t="s">
        <v>341</v>
      </c>
      <c r="DM151" s="21"/>
      <c r="DN151" s="23">
        <v>45664</v>
      </c>
      <c r="DO151" s="23">
        <v>45664</v>
      </c>
      <c r="DP151" s="23"/>
      <c r="DQ151" s="23" t="s">
        <v>276</v>
      </c>
      <c r="DR151" s="23"/>
      <c r="DS151" s="23">
        <v>45677</v>
      </c>
      <c r="DT151" s="23" t="s">
        <v>502</v>
      </c>
      <c r="DU151" s="23"/>
      <c r="DV151" s="23">
        <v>45678</v>
      </c>
      <c r="DW151" s="23" t="s">
        <v>342</v>
      </c>
      <c r="DX151" s="23"/>
      <c r="DY151" s="18"/>
      <c r="DZ151" s="18"/>
      <c r="EA151" s="18">
        <v>4500228792</v>
      </c>
      <c r="EB151" s="21" t="s">
        <v>49</v>
      </c>
      <c r="EC151" s="18"/>
      <c r="ED151" s="18" t="s">
        <v>343</v>
      </c>
      <c r="EE151" s="18"/>
      <c r="EF151" s="55"/>
      <c r="EG151" s="55"/>
      <c r="EH151" s="18"/>
      <c r="EI151" s="18">
        <v>0</v>
      </c>
      <c r="EJ151" s="29" t="str">
        <f>K151&amp;AY151&amp;CA151&amp;DE151&amp;DT151&amp;DW151</f>
        <v>VigenteTSS Aprobado 4GIng Aprobada 4G/5GAs Built Aprobado 4G/5GIntegradoOn Air</v>
      </c>
    </row>
    <row r="152" spans="1:140" ht="12.95" hidden="1" customHeight="1">
      <c r="A152" s="30" t="str">
        <f>IFERROR(IF(VLOOKUP(B152,SEARCH!A:A,1,0)=B152,"OK",""),"")</f>
        <v/>
      </c>
      <c r="B152" s="31" t="s">
        <v>1342</v>
      </c>
      <c r="C152" s="15" t="s">
        <v>1343</v>
      </c>
      <c r="D152" s="16">
        <v>13</v>
      </c>
      <c r="E152" s="16">
        <v>-33.426277777777777</v>
      </c>
      <c r="F152" s="16">
        <v>-70.727138888888888</v>
      </c>
      <c r="G152" s="16" t="s">
        <v>270</v>
      </c>
      <c r="H152" s="16" t="s">
        <v>407</v>
      </c>
      <c r="I152" s="16" t="s">
        <v>1344</v>
      </c>
      <c r="J152" s="16" t="s">
        <v>409</v>
      </c>
      <c r="K152" s="17" t="s">
        <v>319</v>
      </c>
      <c r="L152" s="16" t="s">
        <v>409</v>
      </c>
      <c r="M152" s="103">
        <v>5</v>
      </c>
      <c r="N152" s="18">
        <v>1</v>
      </c>
      <c r="O152" s="19" t="s">
        <v>428</v>
      </c>
      <c r="P152" s="19" t="s">
        <v>380</v>
      </c>
      <c r="Q152" s="18"/>
      <c r="R152" s="21" t="s">
        <v>322</v>
      </c>
      <c r="S152" s="21">
        <v>17</v>
      </c>
      <c r="T152" s="22">
        <v>151329</v>
      </c>
      <c r="U152" s="23">
        <v>0</v>
      </c>
      <c r="V152" s="21" t="str">
        <f>IF(U152="","",IF(U152="TBD","TBD",IF(U152="N/A","N/A","W"&amp;TEXT(WEEKNUM(U152,21),"00")&amp;" "&amp;YEAR(U152))))</f>
        <v>W52 1900</v>
      </c>
      <c r="W152" s="23">
        <v>45525</v>
      </c>
      <c r="X152" s="23"/>
      <c r="Y152" s="23" t="str">
        <f>IF(X152="","",IF(X152="TBD","TBD",IF(X152="N/A","N/A","W"&amp;TEXT(WEEKNUM(X152,21),"00")&amp;" "&amp;YEAR(X152))))</f>
        <v/>
      </c>
      <c r="Z152" s="23">
        <v>45525</v>
      </c>
      <c r="AA152" s="23"/>
      <c r="AB152" s="24">
        <f>+IF(Z152="",0,AA152-Z152)</f>
        <v>-45525</v>
      </c>
      <c r="AC152" s="21" t="s">
        <v>324</v>
      </c>
      <c r="AD152" s="21">
        <v>0</v>
      </c>
      <c r="AE152" s="23">
        <v>45527</v>
      </c>
      <c r="AF152" s="25" t="str">
        <f>IF(AE152="","",IF(AE152="TBD","TBD",IF(AE152="N/A","N/A","W"&amp;TEXT(WEEKNUM(AE152,21),"00")&amp;" "&amp;YEAR(AE152))))</f>
        <v>W34 2024</v>
      </c>
      <c r="AG152" s="21" t="s">
        <v>459</v>
      </c>
      <c r="AH152" s="21" t="s">
        <v>1345</v>
      </c>
      <c r="AI152" s="23">
        <v>45530</v>
      </c>
      <c r="AJ152" s="25" t="str">
        <f>IF(AI152="","",IF(AI152="TBD","TBD",IF(AI152="N/A","N/A","W"&amp;TEXT(WEEKNUM(AI152,21),"00")&amp;" "&amp;YEAR(AI152))))</f>
        <v>W35 2024</v>
      </c>
      <c r="AK152" s="21" t="s">
        <v>459</v>
      </c>
      <c r="AL152" s="21" t="s">
        <v>1346</v>
      </c>
      <c r="AM152" s="23">
        <v>45530</v>
      </c>
      <c r="AN152" s="25" t="str">
        <f>IF(AM152="","",IF(AM152="TBD","TBD",IF(AM152="N/A","N/A","W"&amp;TEXT(WEEKNUM(AM152,21),"00")&amp;" "&amp;YEAR(AM152))))</f>
        <v>W35 2024</v>
      </c>
      <c r="AO152" s="21" t="s">
        <v>324</v>
      </c>
      <c r="AP152" s="21" t="s">
        <v>1347</v>
      </c>
      <c r="AQ152" s="23">
        <v>45526</v>
      </c>
      <c r="AR152" s="25" t="str">
        <f>IF(AQ152="","",IF(AQ152="TBD","TBD",IF(AQ152="N/A","N/A","W"&amp;TEXT(WEEKNUM(AQ152,21),"00")&amp;" "&amp;YEAR(AQ152))))</f>
        <v>W34 2024</v>
      </c>
      <c r="AS152" s="21"/>
      <c r="AT152" s="21"/>
      <c r="AU152" s="23"/>
      <c r="AV152" s="25" t="s">
        <v>252</v>
      </c>
      <c r="AW152" s="23">
        <v>45530</v>
      </c>
      <c r="AX152" s="25" t="str">
        <f>IF(AW152="","",IF(AW152="TBD","TBD",IF(AW152="N/A","N/A","W"&amp;TEXT(WEEKNUM(AW152,21),"00")&amp;" "&amp;YEAR(AW152))))</f>
        <v>W35 2024</v>
      </c>
      <c r="AY152" s="21" t="s">
        <v>922</v>
      </c>
      <c r="AZ152" s="21" t="s">
        <v>328</v>
      </c>
      <c r="BA152" s="21" t="s">
        <v>329</v>
      </c>
      <c r="BB152" s="23">
        <v>45695</v>
      </c>
      <c r="BC152" s="23"/>
      <c r="BD152" s="23">
        <v>45695</v>
      </c>
      <c r="BE152" s="25" t="str">
        <f>IF(BD152="","",IF(BD152="TBD","TBD",IF(BD152="N/A","N/A","W"&amp;TEXT(WEEKNUM(BD152,21),"00")&amp;" "&amp;YEAR(BD152))))</f>
        <v>W06 2025</v>
      </c>
      <c r="BF152" s="23">
        <v>45699</v>
      </c>
      <c r="BG152" s="25" t="str">
        <f>IF(BF152="","",IF(BF152="TBD","TBD",IF(BF152="N/A","N/A","W"&amp;TEXT(WEEKNUM(BF152,21),"00")&amp;" "&amp;YEAR(BF152))))</f>
        <v>W07 2025</v>
      </c>
      <c r="BH152" s="24">
        <f>+IF(BF152="",0,(BF152-BD152))</f>
        <v>4</v>
      </c>
      <c r="BI152" s="26" t="s">
        <v>330</v>
      </c>
      <c r="BJ152" s="26" t="s">
        <v>1348</v>
      </c>
      <c r="BK152" s="27">
        <v>45700</v>
      </c>
      <c r="BL152" s="25" t="str">
        <f>IF(BK152="","",IF(BK152="TBD","TBD",IF(BK152="N/A","N/A","W"&amp;TEXT(WEEKNUM(BK152,21),"00")&amp;" "&amp;YEAR(BK152))))</f>
        <v>W07 2025</v>
      </c>
      <c r="BM152" s="21" t="s">
        <v>330</v>
      </c>
      <c r="BN152" s="21"/>
      <c r="BO152" s="23">
        <v>45701</v>
      </c>
      <c r="BP152" s="25" t="str">
        <f>IF(BO152="","",IF(BO152="TBD","TBD",IF(BO152="N/A","N/A","W"&amp;TEXT(WEEKNUM(BO152,21),"00")&amp;" "&amp;YEAR(BO152))))</f>
        <v>W07 2025</v>
      </c>
      <c r="BQ152" s="21" t="s">
        <v>330</v>
      </c>
      <c r="BR152" s="47" t="s">
        <v>1349</v>
      </c>
      <c r="BS152" s="23">
        <v>45700</v>
      </c>
      <c r="BT152" s="25" t="str">
        <f t="shared" si="27"/>
        <v>W07 2025</v>
      </c>
      <c r="BU152" s="21" t="s">
        <v>330</v>
      </c>
      <c r="BV152" s="47" t="s">
        <v>1350</v>
      </c>
      <c r="BW152" s="23">
        <v>45700</v>
      </c>
      <c r="BX152" s="25" t="str">
        <f t="shared" si="28"/>
        <v>W07 2025</v>
      </c>
      <c r="BY152" s="23">
        <v>45702</v>
      </c>
      <c r="BZ152" s="25" t="str">
        <f>IF(BY152="","",IF(BY152="TBD","TBD",IF(BY152="N/A","N/A","W"&amp;TEXT(WEEKNUM(BY152,21),"00")&amp;" "&amp;YEAR(BY152))))</f>
        <v>W07 2025</v>
      </c>
      <c r="CA152" s="22" t="s">
        <v>926</v>
      </c>
      <c r="CB152" s="21" t="s">
        <v>336</v>
      </c>
      <c r="CC152" s="21" t="s">
        <v>336</v>
      </c>
      <c r="CD152" s="21" t="s">
        <v>1351</v>
      </c>
      <c r="CE152" s="23"/>
      <c r="CF152" s="23">
        <v>45763</v>
      </c>
      <c r="CG152" s="23">
        <v>45793</v>
      </c>
      <c r="CH152" s="23">
        <v>45793</v>
      </c>
      <c r="CI152" s="25" t="str">
        <f>IF(CH152="","",IF(CH152="TBD","TBD",IF(CH152="N/A","N/A","W"&amp;TEXT(WEEKNUM(CH152,21),"00")&amp;" "&amp;YEAR(CH152))))</f>
        <v>W20 2025</v>
      </c>
      <c r="CJ152" s="23">
        <v>45797</v>
      </c>
      <c r="CK152" s="25" t="str">
        <f>IF(CJ152="","",IF(CJ152="TBD","TBD",IF(CJ152="N/A","N/A","W"&amp;TEXT(WEEKNUM(CJ152,21),"00")&amp;" "&amp;YEAR(CJ152))))</f>
        <v>W21 2025</v>
      </c>
      <c r="CL152" s="24">
        <f>+IF(CJ152="",0,(CJ152-CH152))</f>
        <v>4</v>
      </c>
      <c r="CM152" s="21" t="s">
        <v>339</v>
      </c>
      <c r="CN152" s="20" t="s">
        <v>1352</v>
      </c>
      <c r="CO152" s="23">
        <v>45793</v>
      </c>
      <c r="CP152" s="25" t="str">
        <f>IF(CO152="","",IF(CO152="TBD","TBD",IF(CO152="N/A","N/A","W"&amp;TEXT(WEEKNUM(CO152,21),"00")&amp;" "&amp;YEAR(CO152))))</f>
        <v>W20 2025</v>
      </c>
      <c r="CQ152" s="23" t="s">
        <v>339</v>
      </c>
      <c r="CR152" s="74" t="s">
        <v>1353</v>
      </c>
      <c r="CS152" s="23">
        <v>45797</v>
      </c>
      <c r="CT152" s="25" t="str">
        <f>IF(CS152="","",IF(CS152="TBD","TBD",IF(CS152="N/A","N/A","W"&amp;TEXT(WEEKNUM(CS152,21),"00")&amp;" "&amp;YEAR(CS152))))</f>
        <v>W21 2025</v>
      </c>
      <c r="CU152" s="21" t="s">
        <v>339</v>
      </c>
      <c r="CV152" s="20" t="s">
        <v>1354</v>
      </c>
      <c r="CW152" s="23">
        <v>45795</v>
      </c>
      <c r="CX152" s="25" t="str">
        <f>IF(CW152="","",IF(CW152="TBD","TBD",IF(CW152="N/A","N/A","W"&amp;TEXT(WEEKNUM(CW152,21),"00")&amp;" "&amp;YEAR(CW152))))</f>
        <v>W20 2025</v>
      </c>
      <c r="CY152" s="21" t="s">
        <v>339</v>
      </c>
      <c r="CZ152" s="20" t="s">
        <v>570</v>
      </c>
      <c r="DA152" s="23">
        <v>45915</v>
      </c>
      <c r="DB152" s="25" t="str">
        <f>IF(DA152="","",IF(DA152="TBD","TBD",IF(DA152="N/A","N/A","W"&amp;TEXT(WEEKNUM(DA152,21),"00")&amp;" "&amp;YEAR(DA152))))</f>
        <v>W38 2025</v>
      </c>
      <c r="DC152" s="23">
        <v>45797</v>
      </c>
      <c r="DD152" s="25" t="str">
        <f>IF(DC152="","",IF(DC152="TBD","TBD",IF(DC152="N/A","N/A","W"&amp;TEXT(WEEKNUM(DC152,21),"00")&amp;" "&amp;YEAR(DC152))))</f>
        <v>W21 2025</v>
      </c>
      <c r="DE152" s="21" t="s">
        <v>1032</v>
      </c>
      <c r="DF152" s="23"/>
      <c r="DG152" s="21" t="s">
        <v>259</v>
      </c>
      <c r="DH152" s="21"/>
      <c r="DI152" s="18"/>
      <c r="DJ152" s="18"/>
      <c r="DK152" s="21" t="s">
        <v>260</v>
      </c>
      <c r="DL152" s="21" t="s">
        <v>341</v>
      </c>
      <c r="DM152" s="21"/>
      <c r="DN152" s="23">
        <v>45848</v>
      </c>
      <c r="DO152" s="23">
        <v>45848</v>
      </c>
      <c r="DP152" s="23"/>
      <c r="DQ152" s="23" t="s">
        <v>276</v>
      </c>
      <c r="DR152" s="23"/>
      <c r="DS152" s="23"/>
      <c r="DT152" s="23"/>
      <c r="DU152" s="23"/>
      <c r="DV152" s="23">
        <v>45861</v>
      </c>
      <c r="DW152" s="23" t="s">
        <v>342</v>
      </c>
      <c r="DX152" s="23"/>
      <c r="DY152" s="18"/>
      <c r="DZ152" s="18"/>
      <c r="EA152" s="18">
        <v>4500228792</v>
      </c>
      <c r="EB152" s="21" t="s">
        <v>49</v>
      </c>
      <c r="EC152" s="18"/>
      <c r="ED152" s="18" t="s">
        <v>343</v>
      </c>
      <c r="EE152" s="18"/>
      <c r="EF152" s="55"/>
      <c r="EG152" s="55"/>
      <c r="EH152" s="18"/>
      <c r="EI152" s="18">
        <v>0</v>
      </c>
      <c r="EJ152" s="29" t="str">
        <f>K152&amp;AY152&amp;CA152&amp;DE152&amp;DT152&amp;DW152</f>
        <v>VigenteTSS Aprobado con Observaciones 4G/5GIng Aprobada 4G/5GAs Built Aprobado con Observaciones 4G/5GOn Air</v>
      </c>
    </row>
    <row r="153" spans="1:140" ht="12.95" hidden="1" customHeight="1">
      <c r="A153" s="30" t="str">
        <f>IFERROR(IF(VLOOKUP(B153,SEARCH!A:A,1,0)=B153,"OK",""),"")</f>
        <v/>
      </c>
      <c r="B153" s="31" t="s">
        <v>1355</v>
      </c>
      <c r="C153" s="15" t="s">
        <v>1356</v>
      </c>
      <c r="D153" s="16">
        <v>13</v>
      </c>
      <c r="E153" s="16">
        <v>-33.597097222222224</v>
      </c>
      <c r="F153" s="16">
        <v>-70.65399722222223</v>
      </c>
      <c r="G153" s="16" t="s">
        <v>270</v>
      </c>
      <c r="H153" s="16" t="s">
        <v>1253</v>
      </c>
      <c r="I153" s="16" t="s">
        <v>1357</v>
      </c>
      <c r="J153" s="16" t="s">
        <v>409</v>
      </c>
      <c r="K153" s="17" t="s">
        <v>319</v>
      </c>
      <c r="L153" s="16" t="s">
        <v>409</v>
      </c>
      <c r="M153" s="103">
        <v>6</v>
      </c>
      <c r="N153" s="18">
        <v>1</v>
      </c>
      <c r="O153" s="19" t="s">
        <v>428</v>
      </c>
      <c r="P153" s="19" t="s">
        <v>380</v>
      </c>
      <c r="Q153" s="18"/>
      <c r="R153" s="21" t="s">
        <v>322</v>
      </c>
      <c r="S153" s="21">
        <v>35</v>
      </c>
      <c r="T153" s="22">
        <v>152371</v>
      </c>
      <c r="U153" s="23">
        <v>0</v>
      </c>
      <c r="V153" s="21" t="str">
        <f>IF(U153="","",IF(U153="TBD","TBD",IF(U153="N/A","N/A","W"&amp;TEXT(WEEKNUM(U153,21),"00")&amp;" "&amp;YEAR(U153))))</f>
        <v>W52 1900</v>
      </c>
      <c r="W153" s="23">
        <v>0</v>
      </c>
      <c r="X153" s="23"/>
      <c r="Y153" s="23" t="str">
        <f>IF(X153="","",IF(X153="TBD","TBD",IF(X153="N/A","N/A","W"&amp;TEXT(WEEKNUM(X153,21),"00")&amp;" "&amp;YEAR(X153))))</f>
        <v/>
      </c>
      <c r="Z153" s="23">
        <v>45532</v>
      </c>
      <c r="AA153" s="23"/>
      <c r="AB153" s="24">
        <f>+IF(Z153="",0,AA153-Z153)</f>
        <v>-45532</v>
      </c>
      <c r="AC153" s="21" t="s">
        <v>324</v>
      </c>
      <c r="AD153" s="21">
        <v>0</v>
      </c>
      <c r="AE153" s="23">
        <v>45532</v>
      </c>
      <c r="AF153" s="25" t="str">
        <f>IF(AE153="","",IF(AE153="TBD","TBD",IF(AE153="N/A","N/A","W"&amp;TEXT(WEEKNUM(AE153,21),"00")&amp;" "&amp;YEAR(AE153))))</f>
        <v>W35 2024</v>
      </c>
      <c r="AG153" s="21" t="s">
        <v>324</v>
      </c>
      <c r="AH153" s="21" t="s">
        <v>1333</v>
      </c>
      <c r="AI153" s="23">
        <v>45533</v>
      </c>
      <c r="AJ153" s="25" t="str">
        <f>IF(AI153="","",IF(AI153="TBD","TBD",IF(AI153="N/A","N/A","W"&amp;TEXT(WEEKNUM(AI153,21),"00")&amp;" "&amp;YEAR(AI153))))</f>
        <v>W35 2024</v>
      </c>
      <c r="AK153" s="21" t="s">
        <v>324</v>
      </c>
      <c r="AL153" s="21" t="s">
        <v>1358</v>
      </c>
      <c r="AM153" s="23">
        <v>45539</v>
      </c>
      <c r="AN153" s="25" t="str">
        <f>IF(AM153="","",IF(AM153="TBD","TBD",IF(AM153="N/A","N/A","W"&amp;TEXT(WEEKNUM(AM153,21),"00")&amp;" "&amp;YEAR(AM153))))</f>
        <v>W36 2024</v>
      </c>
      <c r="AO153" s="21" t="s">
        <v>324</v>
      </c>
      <c r="AP153" s="21" t="s">
        <v>1359</v>
      </c>
      <c r="AQ153" s="23">
        <v>45534</v>
      </c>
      <c r="AR153" s="25" t="str">
        <f>IF(AQ153="","",IF(AQ153="TBD","TBD",IF(AQ153="N/A","N/A","W"&amp;TEXT(WEEKNUM(AQ153,21),"00")&amp;" "&amp;YEAR(AQ153))))</f>
        <v>W35 2024</v>
      </c>
      <c r="AS153" s="21"/>
      <c r="AT153" s="21"/>
      <c r="AU153" s="23"/>
      <c r="AV153" s="25" t="s">
        <v>252</v>
      </c>
      <c r="AW153" s="23">
        <v>45539</v>
      </c>
      <c r="AX153" s="25" t="str">
        <f>IF(AW153="","",IF(AW153="TBD","TBD",IF(AW153="N/A","N/A","W"&amp;TEXT(WEEKNUM(AW153,21),"00")&amp;" "&amp;YEAR(AW153))))</f>
        <v>W36 2024</v>
      </c>
      <c r="AY153" s="21" t="s">
        <v>327</v>
      </c>
      <c r="AZ153" s="21" t="s">
        <v>328</v>
      </c>
      <c r="BA153" s="21" t="s">
        <v>329</v>
      </c>
      <c r="BB153" s="23">
        <v>45695</v>
      </c>
      <c r="BC153" s="23">
        <v>45715</v>
      </c>
      <c r="BD153" s="23">
        <v>45715</v>
      </c>
      <c r="BE153" s="25" t="str">
        <f>IF(BD153="","",IF(BD153="TBD","TBD",IF(BD153="N/A","N/A","W"&amp;TEXT(WEEKNUM(BD153,21),"00")&amp;" "&amp;YEAR(BD153))))</f>
        <v>W09 2025</v>
      </c>
      <c r="BF153" s="23">
        <v>45719</v>
      </c>
      <c r="BG153" s="25" t="str">
        <f>IF(BF153="","",IF(BF153="TBD","TBD",IF(BF153="N/A","N/A","W"&amp;TEXT(WEEKNUM(BF153,21),"00")&amp;" "&amp;YEAR(BF153))))</f>
        <v>W10 2025</v>
      </c>
      <c r="BH153" s="24">
        <f>+IF(BF153="",0,(BF153-BD153))</f>
        <v>4</v>
      </c>
      <c r="BI153" s="26" t="s">
        <v>330</v>
      </c>
      <c r="BJ153" s="26" t="s">
        <v>1360</v>
      </c>
      <c r="BK153" s="27">
        <v>45700</v>
      </c>
      <c r="BL153" s="25" t="str">
        <f>IF(BK153="","",IF(BK153="TBD","TBD",IF(BK153="N/A","N/A","W"&amp;TEXT(WEEKNUM(BK153,21),"00")&amp;" "&amp;YEAR(BK153))))</f>
        <v>W07 2025</v>
      </c>
      <c r="BM153" s="21" t="s">
        <v>330</v>
      </c>
      <c r="BN153" s="20"/>
      <c r="BO153" s="23">
        <v>45719</v>
      </c>
      <c r="BP153" s="25" t="str">
        <f>IF(BO153="","",IF(BO153="TBD","TBD",IF(BO153="N/A","N/A","W"&amp;TEXT(WEEKNUM(BO153,21),"00")&amp;" "&amp;YEAR(BO153))))</f>
        <v>W10 2025</v>
      </c>
      <c r="BQ153" s="21" t="s">
        <v>330</v>
      </c>
      <c r="BR153" s="47" t="s">
        <v>1361</v>
      </c>
      <c r="BS153" s="23">
        <v>45715</v>
      </c>
      <c r="BT153" s="25" t="str">
        <f t="shared" si="27"/>
        <v>W09 2025</v>
      </c>
      <c r="BU153" s="21" t="s">
        <v>330</v>
      </c>
      <c r="BV153" s="47" t="s">
        <v>1362</v>
      </c>
      <c r="BW153" s="23">
        <v>45700</v>
      </c>
      <c r="BX153" s="25" t="str">
        <f t="shared" si="28"/>
        <v>W07 2025</v>
      </c>
      <c r="BY153" s="23">
        <v>45716</v>
      </c>
      <c r="BZ153" s="25" t="str">
        <f>IF(BY153="","",IF(BY153="TBD","TBD",IF(BY153="N/A","N/A","W"&amp;TEXT(WEEKNUM(BY153,21),"00")&amp;" "&amp;YEAR(BY153))))</f>
        <v>W09 2025</v>
      </c>
      <c r="CA153" s="22" t="s">
        <v>926</v>
      </c>
      <c r="CB153" s="21" t="s">
        <v>336</v>
      </c>
      <c r="CC153" s="21" t="s">
        <v>336</v>
      </c>
      <c r="CD153" s="21"/>
      <c r="CE153" s="23" t="s">
        <v>515</v>
      </c>
      <c r="CF153" s="23">
        <v>45782</v>
      </c>
      <c r="CG153" s="23">
        <v>45824</v>
      </c>
      <c r="CH153" s="23">
        <v>45824</v>
      </c>
      <c r="CI153" s="25" t="str">
        <f>IF(CH153="","",IF(CH153="TBD","TBD",IF(CH153="N/A","N/A","W"&amp;TEXT(WEEKNUM(CH153,21),"00")&amp;" "&amp;YEAR(CH153))))</f>
        <v>W25 2025</v>
      </c>
      <c r="CJ153" s="23">
        <v>45826</v>
      </c>
      <c r="CK153" s="25" t="str">
        <f>IF(CJ153="","",IF(CJ153="TBD","TBD",IF(CJ153="N/A","N/A","W"&amp;TEXT(WEEKNUM(CJ153,21),"00")&amp;" "&amp;YEAR(CJ153))))</f>
        <v>W25 2025</v>
      </c>
      <c r="CL153" s="24">
        <f>+IF(CJ153="",0,(CJ153-CH153))</f>
        <v>2</v>
      </c>
      <c r="CM153" s="21" t="s">
        <v>339</v>
      </c>
      <c r="CN153" s="20" t="s">
        <v>1363</v>
      </c>
      <c r="CO153" s="23">
        <v>45784</v>
      </c>
      <c r="CP153" s="25" t="str">
        <f>IF(CO153="","",IF(CO153="TBD","TBD",IF(CO153="N/A","N/A","W"&amp;TEXT(WEEKNUM(CO153,21),"00")&amp;" "&amp;YEAR(CO153))))</f>
        <v>W19 2025</v>
      </c>
      <c r="CQ153" s="23" t="s">
        <v>339</v>
      </c>
      <c r="CR153" s="21" t="s">
        <v>1364</v>
      </c>
      <c r="CS153" s="23">
        <v>45804</v>
      </c>
      <c r="CT153" s="25" t="str">
        <f>IF(CS153="","",IF(CS153="TBD","TBD",IF(CS153="N/A","N/A","W"&amp;TEXT(WEEKNUM(CS153,21),"00")&amp;" "&amp;YEAR(CS153))))</f>
        <v>W22 2025</v>
      </c>
      <c r="CU153" s="21" t="s">
        <v>339</v>
      </c>
      <c r="CV153" s="20" t="s">
        <v>1365</v>
      </c>
      <c r="CW153" s="23">
        <v>45788</v>
      </c>
      <c r="CX153" s="25" t="str">
        <f>IF(CW153="","",IF(CW153="TBD","TBD",IF(CW153="N/A","N/A","W"&amp;TEXT(WEEKNUM(CW153,21),"00")&amp;" "&amp;YEAR(CW153))))</f>
        <v>W19 2025</v>
      </c>
      <c r="CY153" s="21" t="s">
        <v>339</v>
      </c>
      <c r="CZ153" s="21" t="s">
        <v>1366</v>
      </c>
      <c r="DA153" s="23">
        <v>45824</v>
      </c>
      <c r="DB153" s="25" t="str">
        <f>IF(DA153="","",IF(DA153="TBD","TBD",IF(DA153="N/A","N/A","W"&amp;TEXT(WEEKNUM(DA153,21),"00")&amp;" "&amp;YEAR(DA153))))</f>
        <v>W25 2025</v>
      </c>
      <c r="DC153" s="23">
        <v>45824</v>
      </c>
      <c r="DD153" s="25" t="str">
        <f>IF(DC153="","",IF(DC153="TBD","TBD",IF(DC153="N/A","N/A","W"&amp;TEXT(WEEKNUM(DC153,21),"00")&amp;" "&amp;YEAR(DC153))))</f>
        <v>W25 2025</v>
      </c>
      <c r="DE153" s="21" t="s">
        <v>1189</v>
      </c>
      <c r="DF153" s="23"/>
      <c r="DG153" s="21" t="s">
        <v>259</v>
      </c>
      <c r="DH153" s="21"/>
      <c r="DI153" s="18"/>
      <c r="DJ153" s="18"/>
      <c r="DK153" s="21" t="s">
        <v>260</v>
      </c>
      <c r="DL153" s="21" t="s">
        <v>341</v>
      </c>
      <c r="DM153" s="21"/>
      <c r="DN153" s="23">
        <v>45841</v>
      </c>
      <c r="DO153" s="23">
        <v>45841</v>
      </c>
      <c r="DP153" s="23"/>
      <c r="DQ153" s="23" t="s">
        <v>276</v>
      </c>
      <c r="DR153" s="23"/>
      <c r="DS153" s="23"/>
      <c r="DT153" s="23"/>
      <c r="DU153" s="23">
        <v>45824</v>
      </c>
      <c r="DV153" s="23">
        <v>45848</v>
      </c>
      <c r="DW153" s="23" t="s">
        <v>342</v>
      </c>
      <c r="DX153" s="23"/>
      <c r="DY153" s="18"/>
      <c r="DZ153" s="18"/>
      <c r="EA153" s="18">
        <v>4500228792</v>
      </c>
      <c r="EB153" s="21" t="s">
        <v>49</v>
      </c>
      <c r="EC153" s="18"/>
      <c r="ED153" s="18" t="s">
        <v>343</v>
      </c>
      <c r="EE153" s="18"/>
      <c r="EF153" s="55"/>
      <c r="EG153" s="55"/>
      <c r="EH153" s="18"/>
      <c r="EI153" s="18">
        <v>0</v>
      </c>
      <c r="EJ153" s="29" t="str">
        <f>K153&amp;AY153&amp;CA153&amp;DE153&amp;DT153&amp;DW153</f>
        <v>VigenteTSS Aprobado 4GIng Aprobada 4G/5GAs Built Aprobado 4G/5GOn Air</v>
      </c>
    </row>
    <row r="154" spans="1:140" ht="12.95" hidden="1" customHeight="1">
      <c r="A154" s="30" t="str">
        <f>IFERROR(IF(VLOOKUP(B154,SEARCH!A:A,1,0)=B154,"OK",""),"")</f>
        <v/>
      </c>
      <c r="B154" s="31" t="s">
        <v>1367</v>
      </c>
      <c r="C154" s="15" t="s">
        <v>1368</v>
      </c>
      <c r="D154" s="16">
        <v>13</v>
      </c>
      <c r="E154" s="16">
        <v>-33.441799999999994</v>
      </c>
      <c r="F154" s="16">
        <v>-70.66769722222223</v>
      </c>
      <c r="G154" s="16" t="s">
        <v>270</v>
      </c>
      <c r="H154" s="16" t="s">
        <v>1186</v>
      </c>
      <c r="I154" s="16" t="s">
        <v>1369</v>
      </c>
      <c r="J154" s="16" t="s">
        <v>1313</v>
      </c>
      <c r="K154" s="16" t="s">
        <v>3</v>
      </c>
      <c r="L154" s="16" t="s">
        <v>409</v>
      </c>
      <c r="M154" s="103" t="s">
        <v>295</v>
      </c>
      <c r="N154" s="18">
        <v>1</v>
      </c>
      <c r="O154" s="19" t="s">
        <v>428</v>
      </c>
      <c r="P154" s="19" t="s">
        <v>380</v>
      </c>
      <c r="Q154" s="18"/>
      <c r="R154" s="21">
        <v>0</v>
      </c>
      <c r="S154" s="21">
        <v>23</v>
      </c>
      <c r="T154" s="22">
        <v>152375</v>
      </c>
      <c r="U154" s="23">
        <v>0</v>
      </c>
      <c r="V154" s="21" t="str">
        <f>IF(U154="","",IF(U154="TBD","TBD",IF(U154="N/A","N/A","W"&amp;TEXT(WEEKNUM(U154,21),"00")&amp;" "&amp;YEAR(U154))))</f>
        <v>W52 1900</v>
      </c>
      <c r="W154" s="23">
        <v>0</v>
      </c>
      <c r="X154" s="23"/>
      <c r="Y154" s="23" t="str">
        <f>IF(X154="","",IF(X154="TBD","TBD",IF(X154="N/A","N/A","W"&amp;TEXT(WEEKNUM(X154,21),"00")&amp;" "&amp;YEAR(X154))))</f>
        <v/>
      </c>
      <c r="Z154" s="23">
        <v>45532</v>
      </c>
      <c r="AA154" s="23"/>
      <c r="AB154" s="24">
        <f>+IF(Z154="",0,AA154-Z154)</f>
        <v>-45532</v>
      </c>
      <c r="AC154" s="21" t="s">
        <v>739</v>
      </c>
      <c r="AD154" s="21" t="s">
        <v>1370</v>
      </c>
      <c r="AE154" s="23">
        <v>45532</v>
      </c>
      <c r="AF154" s="25" t="str">
        <f>IF(AE154="","",IF(AE154="TBD","TBD",IF(AE154="N/A","N/A","W"&amp;TEXT(WEEKNUM(AE154,21),"00")&amp;" "&amp;YEAR(AE154))))</f>
        <v>W35 2024</v>
      </c>
      <c r="AG154" s="21" t="s">
        <v>324</v>
      </c>
      <c r="AH154" s="21" t="s">
        <v>1371</v>
      </c>
      <c r="AI154" s="23">
        <v>45639</v>
      </c>
      <c r="AJ154" s="25" t="str">
        <f>IF(AI154="","",IF(AI154="TBD","TBD",IF(AI154="N/A","N/A","W"&amp;TEXT(WEEKNUM(AI154,21),"00")&amp;" "&amp;YEAR(AI154))))</f>
        <v>W50 2024</v>
      </c>
      <c r="AK154" s="21" t="s">
        <v>324</v>
      </c>
      <c r="AL154" s="21" t="s">
        <v>1372</v>
      </c>
      <c r="AM154" s="23">
        <v>45539</v>
      </c>
      <c r="AN154" s="25" t="str">
        <f>IF(AM154="","",IF(AM154="TBD","TBD",IF(AM154="N/A","N/A","W"&amp;TEXT(WEEKNUM(AM154,21),"00")&amp;" "&amp;YEAR(AM154))))</f>
        <v>W36 2024</v>
      </c>
      <c r="AO154" s="21" t="s">
        <v>324</v>
      </c>
      <c r="AP154" s="21" t="s">
        <v>1373</v>
      </c>
      <c r="AQ154" s="23">
        <v>45551</v>
      </c>
      <c r="AR154" s="25" t="str">
        <f>IF(AQ154="","",IF(AQ154="TBD","TBD",IF(AQ154="N/A","N/A","W"&amp;TEXT(WEEKNUM(AQ154,21),"00")&amp;" "&amp;YEAR(AQ154))))</f>
        <v>W38 2024</v>
      </c>
      <c r="AS154" s="21"/>
      <c r="AT154" s="21"/>
      <c r="AU154" s="23"/>
      <c r="AV154" s="25" t="s">
        <v>252</v>
      </c>
      <c r="AW154" s="23">
        <v>45643</v>
      </c>
      <c r="AX154" s="25" t="str">
        <f>IF(AW154="","",IF(AW154="TBD","TBD",IF(AW154="N/A","N/A","W"&amp;TEXT(WEEKNUM(AW154,21),"00")&amp;" "&amp;YEAR(AW154))))</f>
        <v>W51 2024</v>
      </c>
      <c r="AY154" s="21" t="s">
        <v>742</v>
      </c>
      <c r="AZ154" s="21" t="s">
        <v>254</v>
      </c>
      <c r="BA154" s="21" t="s">
        <v>255</v>
      </c>
      <c r="BB154" s="23"/>
      <c r="BC154" s="23"/>
      <c r="BD154" s="23"/>
      <c r="BE154" s="25" t="str">
        <f>IF(BD154="","",IF(BD154="TBD","TBD",IF(BD154="N/A","N/A","W"&amp;TEXT(WEEKNUM(BD154,21),"00")&amp;" "&amp;YEAR(BD154))))</f>
        <v/>
      </c>
      <c r="BF154" s="23"/>
      <c r="BG154" s="25" t="str">
        <f>IF(BF154="","",IF(BF154="TBD","TBD",IF(BF154="N/A","N/A","W"&amp;TEXT(WEEKNUM(BF154,21),"00")&amp;" "&amp;YEAR(BF154))))</f>
        <v/>
      </c>
      <c r="BH154" s="24">
        <f>+IF(BF154="",0,(BF154-BD154))</f>
        <v>0</v>
      </c>
      <c r="BI154" s="26" t="s">
        <v>256</v>
      </c>
      <c r="BJ154" s="26"/>
      <c r="BK154" s="27"/>
      <c r="BL154" s="25" t="str">
        <f>IF(BK154="","",IF(BK154="TBD","TBD",IF(BK154="N/A","N/A","W"&amp;TEXT(WEEKNUM(BK154,21),"00")&amp;" "&amp;YEAR(BK154))))</f>
        <v/>
      </c>
      <c r="BM154" s="21" t="s">
        <v>256</v>
      </c>
      <c r="BN154" s="21"/>
      <c r="BO154" s="23"/>
      <c r="BP154" s="25" t="str">
        <f>IF(BO154="","",IF(BO154="TBD","TBD",IF(BO154="N/A","N/A","W"&amp;TEXT(WEEKNUM(BO154,21),"00")&amp;" "&amp;YEAR(BO154))))</f>
        <v/>
      </c>
      <c r="BQ154" s="21" t="s">
        <v>256</v>
      </c>
      <c r="BR154" s="21"/>
      <c r="BS154" s="23"/>
      <c r="BT154" s="25" t="str">
        <f t="shared" si="27"/>
        <v/>
      </c>
      <c r="BU154" s="21" t="s">
        <v>256</v>
      </c>
      <c r="BV154" s="21"/>
      <c r="BW154" s="23"/>
      <c r="BX154" s="25" t="str">
        <f t="shared" si="28"/>
        <v/>
      </c>
      <c r="BY154" s="23"/>
      <c r="BZ154" s="25" t="str">
        <f>IF(BY154="","",IF(BY154="TBD","TBD",IF(BY154="N/A","N/A","W"&amp;TEXT(WEEKNUM(BY154,21),"00")&amp;" "&amp;YEAR(BY154))))</f>
        <v/>
      </c>
      <c r="CA154" s="21" t="s">
        <v>257</v>
      </c>
      <c r="CB154" s="21">
        <v>0</v>
      </c>
      <c r="CC154" s="21"/>
      <c r="CD154" s="21"/>
      <c r="CE154" s="23"/>
      <c r="CF154" s="23"/>
      <c r="CG154" s="23"/>
      <c r="CH154" s="23"/>
      <c r="CI154" s="25" t="str">
        <f>IF(CH154="","",IF(CH154="TBD","TBD",IF(CH154="N/A","N/A","W"&amp;TEXT(WEEKNUM(CH154,21),"00")&amp;" "&amp;YEAR(CH154))))</f>
        <v/>
      </c>
      <c r="CJ154" s="23"/>
      <c r="CK154" s="25" t="str">
        <f>IF(CJ154="","",IF(CJ154="TBD","TBD",IF(CJ154="N/A","N/A","W"&amp;TEXT(WEEKNUM(CJ154,21),"00")&amp;" "&amp;YEAR(CJ154))))</f>
        <v/>
      </c>
      <c r="CL154" s="24">
        <f>+IF(CJ154="",0,(CJ154-CH154))</f>
        <v>0</v>
      </c>
      <c r="CM154" s="21" t="s">
        <v>258</v>
      </c>
      <c r="CN154" s="21"/>
      <c r="CO154" s="23"/>
      <c r="CP154" s="25" t="str">
        <f>IF(CO154="","",IF(CO154="TBD","TBD",IF(CO154="N/A","N/A","W"&amp;TEXT(WEEKNUM(CO154,21),"00")&amp;" "&amp;YEAR(CO154))))</f>
        <v/>
      </c>
      <c r="CQ154" s="23" t="s">
        <v>258</v>
      </c>
      <c r="CR154" s="23"/>
      <c r="CS154" s="23"/>
      <c r="CT154" s="25" t="str">
        <f>IF(CS154="","",IF(CS154="TBD","TBD",IF(CS154="N/A","N/A","W"&amp;TEXT(WEEKNUM(CS154,21),"00")&amp;" "&amp;YEAR(CS154))))</f>
        <v/>
      </c>
      <c r="CU154" s="21" t="s">
        <v>258</v>
      </c>
      <c r="CV154" s="21"/>
      <c r="CW154" s="23"/>
      <c r="CX154" s="25" t="str">
        <f>IF(CW154="","",IF(CW154="TBD","TBD",IF(CW154="N/A","N/A","W"&amp;TEXT(WEEKNUM(CW154,21),"00")&amp;" "&amp;YEAR(CW154))))</f>
        <v/>
      </c>
      <c r="CY154" s="21" t="s">
        <v>258</v>
      </c>
      <c r="CZ154" s="21"/>
      <c r="DA154" s="23"/>
      <c r="DB154" s="25" t="str">
        <f>IF(DA154="","",IF(DA154="TBD","TBD",IF(DA154="N/A","N/A","W"&amp;TEXT(WEEKNUM(DA154,21),"00")&amp;" "&amp;YEAR(DA154))))</f>
        <v/>
      </c>
      <c r="DC154" s="23"/>
      <c r="DD154" s="25" t="str">
        <f>IF(DC154="","",IF(DC154="TBD","TBD",IF(DC154="N/A","N/A","W"&amp;TEXT(WEEKNUM(DC154,21),"00")&amp;" "&amp;YEAR(DC154))))</f>
        <v/>
      </c>
      <c r="DE154" s="21" t="s">
        <v>258</v>
      </c>
      <c r="DF154" s="23"/>
      <c r="DG154" s="21" t="s">
        <v>259</v>
      </c>
      <c r="DH154" s="21"/>
      <c r="DI154" s="18"/>
      <c r="DJ154" s="18"/>
      <c r="DK154" s="21" t="s">
        <v>260</v>
      </c>
      <c r="DL154" s="21" t="s">
        <v>275</v>
      </c>
      <c r="DM154" s="21"/>
      <c r="DN154" s="23"/>
      <c r="DO154" s="23"/>
      <c r="DP154" s="23"/>
      <c r="DQ154" s="23" t="s">
        <v>276</v>
      </c>
      <c r="DR154" s="23"/>
      <c r="DS154" s="23"/>
      <c r="DT154" s="23"/>
      <c r="DU154" s="23"/>
      <c r="DV154" s="23"/>
      <c r="DW154" s="23"/>
      <c r="DX154" s="23"/>
      <c r="DY154" s="18"/>
      <c r="DZ154" s="18"/>
      <c r="EA154" s="18"/>
      <c r="EB154" s="21" t="s">
        <v>30</v>
      </c>
      <c r="EC154" s="18"/>
      <c r="ED154" s="18"/>
      <c r="EE154" s="18"/>
      <c r="EF154" s="55"/>
      <c r="EG154" s="55"/>
      <c r="EH154" s="18"/>
      <c r="EI154" s="18">
        <v>0</v>
      </c>
      <c r="EJ154" s="29" t="str">
        <f>K154&amp;AY154&amp;CA154&amp;DE154&amp;DT154&amp;DW154</f>
        <v>No VigenteTSS Observado 4GIng No Recibida 4GAs Built No Recibido</v>
      </c>
    </row>
    <row r="155" spans="1:140" ht="12.95" hidden="1" customHeight="1">
      <c r="A155" s="30" t="str">
        <f>IFERROR(IF(VLOOKUP(B155,SEARCH!A:A,1,0)=B155,"OK",""),"")</f>
        <v/>
      </c>
      <c r="B155" s="31" t="s">
        <v>1374</v>
      </c>
      <c r="C155" s="15" t="s">
        <v>1375</v>
      </c>
      <c r="D155" s="16">
        <v>13</v>
      </c>
      <c r="E155" s="16">
        <v>-33.459600000000002</v>
      </c>
      <c r="F155" s="16">
        <v>-70.610499999999988</v>
      </c>
      <c r="G155" s="16" t="s">
        <v>270</v>
      </c>
      <c r="H155" s="16" t="s">
        <v>1376</v>
      </c>
      <c r="I155" s="16" t="s">
        <v>1377</v>
      </c>
      <c r="J155" s="16" t="s">
        <v>1313</v>
      </c>
      <c r="K155" s="16" t="s">
        <v>3</v>
      </c>
      <c r="L155" s="16" t="s">
        <v>409</v>
      </c>
      <c r="M155" s="103" t="s">
        <v>295</v>
      </c>
      <c r="N155" s="18">
        <v>1</v>
      </c>
      <c r="O155" s="19" t="s">
        <v>428</v>
      </c>
      <c r="P155" s="19" t="s">
        <v>380</v>
      </c>
      <c r="Q155" s="18" t="s">
        <v>1378</v>
      </c>
      <c r="R155" s="21">
        <v>0</v>
      </c>
      <c r="S155" s="21">
        <v>20</v>
      </c>
      <c r="T155" s="22">
        <v>152398</v>
      </c>
      <c r="U155" s="23">
        <v>0</v>
      </c>
      <c r="V155" s="21" t="str">
        <f>IF(U155="","",IF(U155="TBD","TBD",IF(U155="N/A","N/A","W"&amp;TEXT(WEEKNUM(U155,21),"00")&amp;" "&amp;YEAR(U155))))</f>
        <v>W52 1900</v>
      </c>
      <c r="W155" s="23"/>
      <c r="X155" s="23"/>
      <c r="Y155" s="23" t="str">
        <f>IF(X155="","",IF(X155="TBD","TBD",IF(X155="N/A","N/A","W"&amp;TEXT(WEEKNUM(X155,21),"00")&amp;" "&amp;YEAR(X155))))</f>
        <v/>
      </c>
      <c r="Z155" s="23">
        <v>45537</v>
      </c>
      <c r="AA155" s="23"/>
      <c r="AB155" s="24">
        <f>+IF(Z155="",0,AA155-Z155)</f>
        <v>-45537</v>
      </c>
      <c r="AC155" s="21" t="s">
        <v>1379</v>
      </c>
      <c r="AD155" s="21" t="s">
        <v>1380</v>
      </c>
      <c r="AE155" s="23">
        <v>45566</v>
      </c>
      <c r="AF155" s="25" t="str">
        <f>IF(AE155="","",IF(AE155="TBD","TBD",IF(AE155="N/A","N/A","W"&amp;TEXT(WEEKNUM(AE155,21),"00")&amp;" "&amp;YEAR(AE155))))</f>
        <v>W40 2024</v>
      </c>
      <c r="AG155" s="21" t="s">
        <v>1381</v>
      </c>
      <c r="AH155" s="21"/>
      <c r="AI155" s="23"/>
      <c r="AJ155" s="25" t="str">
        <f>IF(AI155="","",IF(AI155="TBD","TBD",IF(AI155="N/A","N/A","W"&amp;TEXT(WEEKNUM(AI155,21),"00")&amp;" "&amp;YEAR(AI155))))</f>
        <v/>
      </c>
      <c r="AK155" s="21" t="s">
        <v>1381</v>
      </c>
      <c r="AL155" s="21"/>
      <c r="AM155" s="23"/>
      <c r="AN155" s="25" t="str">
        <f>IF(AM155="","",IF(AM155="TBD","TBD",IF(AM155="N/A","N/A","W"&amp;TEXT(WEEKNUM(AM155,21),"00")&amp;" "&amp;YEAR(AM155))))</f>
        <v/>
      </c>
      <c r="AO155" s="21" t="s">
        <v>324</v>
      </c>
      <c r="AP155" s="21" t="s">
        <v>1382</v>
      </c>
      <c r="AQ155" s="23">
        <v>45546</v>
      </c>
      <c r="AR155" s="25" t="str">
        <f>IF(AQ155="","",IF(AQ155="TBD","TBD",IF(AQ155="N/A","N/A","W"&amp;TEXT(WEEKNUM(AQ155,21),"00")&amp;" "&amp;YEAR(AQ155))))</f>
        <v>W37 2024</v>
      </c>
      <c r="AS155" s="21"/>
      <c r="AT155" s="21"/>
      <c r="AU155" s="23"/>
      <c r="AV155" s="25" t="s">
        <v>252</v>
      </c>
      <c r="AW155" s="23"/>
      <c r="AX155" s="25" t="str">
        <f>IF(AW155="","",IF(AW155="TBD","TBD",IF(AW155="N/A","N/A","W"&amp;TEXT(WEEKNUM(AW155,21),"00")&amp;" "&amp;YEAR(AW155))))</f>
        <v/>
      </c>
      <c r="AY155" s="21" t="s">
        <v>1379</v>
      </c>
      <c r="AZ155" s="21" t="s">
        <v>254</v>
      </c>
      <c r="BA155" s="21" t="s">
        <v>255</v>
      </c>
      <c r="BB155" s="23"/>
      <c r="BC155" s="23"/>
      <c r="BD155" s="23"/>
      <c r="BE155" s="25" t="str">
        <f>IF(BD155="","",IF(BD155="TBD","TBD",IF(BD155="N/A","N/A","W"&amp;TEXT(WEEKNUM(BD155,21),"00")&amp;" "&amp;YEAR(BD155))))</f>
        <v/>
      </c>
      <c r="BF155" s="23"/>
      <c r="BG155" s="25" t="str">
        <f>IF(BF155="","",IF(BF155="TBD","TBD",IF(BF155="N/A","N/A","W"&amp;TEXT(WEEKNUM(BF155,21),"00")&amp;" "&amp;YEAR(BF155))))</f>
        <v/>
      </c>
      <c r="BH155" s="24">
        <f>+IF(BF155="",0,(BF155-BD155))</f>
        <v>0</v>
      </c>
      <c r="BI155" s="26" t="s">
        <v>256</v>
      </c>
      <c r="BJ155" s="26"/>
      <c r="BK155" s="27"/>
      <c r="BL155" s="25" t="str">
        <f>IF(BK155="","",IF(BK155="TBD","TBD",IF(BK155="N/A","N/A","W"&amp;TEXT(WEEKNUM(BK155,21),"00")&amp;" "&amp;YEAR(BK155))))</f>
        <v/>
      </c>
      <c r="BM155" s="21" t="s">
        <v>256</v>
      </c>
      <c r="BN155" s="21"/>
      <c r="BO155" s="23"/>
      <c r="BP155" s="25" t="str">
        <f>IF(BO155="","",IF(BO155="TBD","TBD",IF(BO155="N/A","N/A","W"&amp;TEXT(WEEKNUM(BO155,21),"00")&amp;" "&amp;YEAR(BO155))))</f>
        <v/>
      </c>
      <c r="BQ155" s="21" t="s">
        <v>256</v>
      </c>
      <c r="BR155" s="21"/>
      <c r="BS155" s="23"/>
      <c r="BT155" s="25" t="str">
        <f t="shared" si="27"/>
        <v/>
      </c>
      <c r="BU155" s="21" t="s">
        <v>256</v>
      </c>
      <c r="BV155" s="33" t="s">
        <v>1246</v>
      </c>
      <c r="BW155" s="23"/>
      <c r="BX155" s="25" t="str">
        <f t="shared" si="28"/>
        <v/>
      </c>
      <c r="BY155" s="23"/>
      <c r="BZ155" s="25" t="str">
        <f>IF(BY155="","",IF(BY155="TBD","TBD",IF(BY155="N/A","N/A","W"&amp;TEXT(WEEKNUM(BY155,21),"00")&amp;" "&amp;YEAR(BY155))))</f>
        <v/>
      </c>
      <c r="CA155" s="21" t="s">
        <v>257</v>
      </c>
      <c r="CB155" s="21">
        <v>0</v>
      </c>
      <c r="CC155" s="21"/>
      <c r="CD155" s="21"/>
      <c r="CE155" s="23"/>
      <c r="CF155" s="23"/>
      <c r="CG155" s="23"/>
      <c r="CH155" s="23"/>
      <c r="CI155" s="25" t="str">
        <f>IF(CH155="","",IF(CH155="TBD","TBD",IF(CH155="N/A","N/A","W"&amp;TEXT(WEEKNUM(CH155,21),"00")&amp;" "&amp;YEAR(CH155))))</f>
        <v/>
      </c>
      <c r="CJ155" s="23"/>
      <c r="CK155" s="25" t="str">
        <f>IF(CJ155="","",IF(CJ155="TBD","TBD",IF(CJ155="N/A","N/A","W"&amp;TEXT(WEEKNUM(CJ155,21),"00")&amp;" "&amp;YEAR(CJ155))))</f>
        <v/>
      </c>
      <c r="CL155" s="24">
        <f>+IF(CJ155="",0,(CJ155-CH155))</f>
        <v>0</v>
      </c>
      <c r="CM155" s="21" t="s">
        <v>258</v>
      </c>
      <c r="CN155" s="21"/>
      <c r="CO155" s="23"/>
      <c r="CP155" s="25" t="str">
        <f>IF(CO155="","",IF(CO155="TBD","TBD",IF(CO155="N/A","N/A","W"&amp;TEXT(WEEKNUM(CO155,21),"00")&amp;" "&amp;YEAR(CO155))))</f>
        <v/>
      </c>
      <c r="CQ155" s="23" t="s">
        <v>258</v>
      </c>
      <c r="CR155" s="23"/>
      <c r="CS155" s="23"/>
      <c r="CT155" s="25" t="str">
        <f>IF(CS155="","",IF(CS155="TBD","TBD",IF(CS155="N/A","N/A","W"&amp;TEXT(WEEKNUM(CS155,21),"00")&amp;" "&amp;YEAR(CS155))))</f>
        <v/>
      </c>
      <c r="CU155" s="21" t="s">
        <v>258</v>
      </c>
      <c r="CV155" s="21"/>
      <c r="CW155" s="23"/>
      <c r="CX155" s="25" t="str">
        <f>IF(CW155="","",IF(CW155="TBD","TBD",IF(CW155="N/A","N/A","W"&amp;TEXT(WEEKNUM(CW155,21),"00")&amp;" "&amp;YEAR(CW155))))</f>
        <v/>
      </c>
      <c r="CY155" s="21" t="s">
        <v>258</v>
      </c>
      <c r="CZ155" s="21"/>
      <c r="DA155" s="23"/>
      <c r="DB155" s="25" t="str">
        <f>IF(DA155="","",IF(DA155="TBD","TBD",IF(DA155="N/A","N/A","W"&amp;TEXT(WEEKNUM(DA155,21),"00")&amp;" "&amp;YEAR(DA155))))</f>
        <v/>
      </c>
      <c r="DC155" s="23"/>
      <c r="DD155" s="25" t="str">
        <f>IF(DC155="","",IF(DC155="TBD","TBD",IF(DC155="N/A","N/A","W"&amp;TEXT(WEEKNUM(DC155,21),"00")&amp;" "&amp;YEAR(DC155))))</f>
        <v/>
      </c>
      <c r="DE155" s="21" t="s">
        <v>258</v>
      </c>
      <c r="DF155" s="23"/>
      <c r="DG155" s="21" t="s">
        <v>259</v>
      </c>
      <c r="DH155" s="21"/>
      <c r="DI155" s="18"/>
      <c r="DJ155" s="18"/>
      <c r="DK155" s="21" t="s">
        <v>260</v>
      </c>
      <c r="DL155" s="21" t="s">
        <v>275</v>
      </c>
      <c r="DM155" s="21"/>
      <c r="DN155" s="23"/>
      <c r="DO155" s="23"/>
      <c r="DP155" s="23"/>
      <c r="DQ155" s="23" t="s">
        <v>276</v>
      </c>
      <c r="DR155" s="23"/>
      <c r="DS155" s="23"/>
      <c r="DT155" s="23"/>
      <c r="DU155" s="23"/>
      <c r="DV155" s="23"/>
      <c r="DW155" s="23"/>
      <c r="DX155" s="23"/>
      <c r="DY155" s="18"/>
      <c r="DZ155" s="18"/>
      <c r="EA155" s="18"/>
      <c r="EB155" s="21" t="s">
        <v>30</v>
      </c>
      <c r="EC155" s="18"/>
      <c r="ED155" s="18"/>
      <c r="EE155" s="18"/>
      <c r="EF155" s="55"/>
      <c r="EG155" s="55"/>
      <c r="EH155" s="18"/>
      <c r="EI155" s="18">
        <v>0</v>
      </c>
      <c r="EJ155" s="29" t="str">
        <f>K155&amp;AY155&amp;CA155&amp;DE155&amp;DT155&amp;DW155</f>
        <v>No VigenteTSS RechazadoIng No Recibida 4GAs Built No Recibido</v>
      </c>
    </row>
    <row r="156" spans="1:140" ht="12.95" hidden="1" customHeight="1">
      <c r="A156" s="30" t="str">
        <f>IFERROR(IF(VLOOKUP(B156,SEARCH!A:A,1,0)=B156,"OK",""),"")</f>
        <v/>
      </c>
      <c r="B156" s="31" t="s">
        <v>1383</v>
      </c>
      <c r="C156" s="15" t="s">
        <v>1384</v>
      </c>
      <c r="D156" s="16">
        <v>13</v>
      </c>
      <c r="E156" s="16">
        <v>-33.44669722222222</v>
      </c>
      <c r="F156" s="16">
        <v>-70.703800000000001</v>
      </c>
      <c r="G156" s="16" t="s">
        <v>270</v>
      </c>
      <c r="H156" s="16" t="s">
        <v>1385</v>
      </c>
      <c r="I156" s="16" t="s">
        <v>1386</v>
      </c>
      <c r="J156" s="16" t="s">
        <v>409</v>
      </c>
      <c r="K156" s="17" t="s">
        <v>319</v>
      </c>
      <c r="L156" s="16" t="s">
        <v>409</v>
      </c>
      <c r="M156" s="103">
        <v>7</v>
      </c>
      <c r="N156" s="18">
        <v>1</v>
      </c>
      <c r="O156" s="19" t="s">
        <v>428</v>
      </c>
      <c r="P156" s="19" t="s">
        <v>380</v>
      </c>
      <c r="Q156" s="18"/>
      <c r="R156" s="21" t="s">
        <v>322</v>
      </c>
      <c r="S156" s="21">
        <v>23</v>
      </c>
      <c r="T156" s="22">
        <v>152413</v>
      </c>
      <c r="U156" s="23">
        <v>0</v>
      </c>
      <c r="V156" s="21" t="str">
        <f>IF(U156="","",IF(U156="TBD","TBD",IF(U156="N/A","N/A","W"&amp;TEXT(WEEKNUM(U156,21),"00")&amp;" "&amp;YEAR(U156))))</f>
        <v>W52 1900</v>
      </c>
      <c r="W156" s="23">
        <v>0</v>
      </c>
      <c r="X156" s="23"/>
      <c r="Y156" s="23" t="str">
        <f>IF(X156="","",IF(X156="TBD","TBD",IF(X156="N/A","N/A","W"&amp;TEXT(WEEKNUM(X156,21),"00")&amp;" "&amp;YEAR(X156))))</f>
        <v/>
      </c>
      <c r="Z156" s="23">
        <v>45537</v>
      </c>
      <c r="AA156" s="23"/>
      <c r="AB156" s="24">
        <f>+IF(Z156="",0,AA156-Z156)</f>
        <v>-45537</v>
      </c>
      <c r="AC156" s="21" t="s">
        <v>324</v>
      </c>
      <c r="AD156" s="21">
        <v>0</v>
      </c>
      <c r="AE156" s="23">
        <v>45541</v>
      </c>
      <c r="AF156" s="25" t="str">
        <f>IF(AE156="","",IF(AE156="TBD","TBD",IF(AE156="N/A","N/A","W"&amp;TEXT(WEEKNUM(AE156,21),"00")&amp;" "&amp;YEAR(AE156))))</f>
        <v>W36 2024</v>
      </c>
      <c r="AG156" s="21" t="s">
        <v>324</v>
      </c>
      <c r="AH156" s="21" t="s">
        <v>1387</v>
      </c>
      <c r="AI156" s="23">
        <v>45544</v>
      </c>
      <c r="AJ156" s="25" t="str">
        <f>IF(AI156="","",IF(AI156="TBD","TBD",IF(AI156="N/A","N/A","W"&amp;TEXT(WEEKNUM(AI156,21),"00")&amp;" "&amp;YEAR(AI156))))</f>
        <v>W37 2024</v>
      </c>
      <c r="AK156" s="21" t="s">
        <v>324</v>
      </c>
      <c r="AL156" s="21"/>
      <c r="AM156" s="23">
        <v>45567</v>
      </c>
      <c r="AN156" s="25" t="str">
        <f>IF(AM156="","",IF(AM156="TBD","TBD",IF(AM156="N/A","N/A","W"&amp;TEXT(WEEKNUM(AM156,21),"00")&amp;" "&amp;YEAR(AM156))))</f>
        <v>W40 2024</v>
      </c>
      <c r="AO156" s="21" t="s">
        <v>324</v>
      </c>
      <c r="AP156" s="21" t="s">
        <v>1388</v>
      </c>
      <c r="AQ156" s="23">
        <v>45546</v>
      </c>
      <c r="AR156" s="25" t="str">
        <f>IF(AQ156="","",IF(AQ156="TBD","TBD",IF(AQ156="N/A","N/A","W"&amp;TEXT(WEEKNUM(AQ156,21),"00")&amp;" "&amp;YEAR(AQ156))))</f>
        <v>W37 2024</v>
      </c>
      <c r="AS156" s="21"/>
      <c r="AT156" s="21"/>
      <c r="AU156" s="23"/>
      <c r="AV156" s="25" t="s">
        <v>252</v>
      </c>
      <c r="AW156" s="23">
        <v>45567</v>
      </c>
      <c r="AX156" s="25" t="str">
        <f>IF(AW156="","",IF(AW156="TBD","TBD",IF(AW156="N/A","N/A","W"&amp;TEXT(WEEKNUM(AW156,21),"00")&amp;" "&amp;YEAR(AW156))))</f>
        <v>W40 2024</v>
      </c>
      <c r="AY156" s="21" t="s">
        <v>327</v>
      </c>
      <c r="AZ156" s="21" t="s">
        <v>328</v>
      </c>
      <c r="BA156" s="21" t="s">
        <v>329</v>
      </c>
      <c r="BB156" s="23">
        <v>45782</v>
      </c>
      <c r="BC156" s="23"/>
      <c r="BD156" s="23">
        <v>45782</v>
      </c>
      <c r="BE156" s="25" t="str">
        <f>IF(BD156="","",IF(BD156="TBD","TBD",IF(BD156="N/A","N/A","W"&amp;TEXT(WEEKNUM(BD156,21),"00")&amp;" "&amp;YEAR(BD156))))</f>
        <v>W19 2025</v>
      </c>
      <c r="BF156" s="23">
        <v>45784</v>
      </c>
      <c r="BG156" s="25" t="str">
        <f>IF(BF156="","",IF(BF156="TBD","TBD",IF(BF156="N/A","N/A","W"&amp;TEXT(WEEKNUM(BF156,21),"00")&amp;" "&amp;YEAR(BF156))))</f>
        <v>W19 2025</v>
      </c>
      <c r="BH156" s="24">
        <f>+IF(BF156="",0,(BF156-BD156))</f>
        <v>2</v>
      </c>
      <c r="BI156" s="26" t="s">
        <v>330</v>
      </c>
      <c r="BJ156" s="26" t="s">
        <v>1389</v>
      </c>
      <c r="BK156" s="27">
        <v>45782</v>
      </c>
      <c r="BL156" s="25" t="str">
        <f>IF(BK156="","",IF(BK156="TBD","TBD",IF(BK156="N/A","N/A","W"&amp;TEXT(WEEKNUM(BK156,21),"00")&amp;" "&amp;YEAR(BK156))))</f>
        <v>W19 2025</v>
      </c>
      <c r="BM156" s="21" t="s">
        <v>330</v>
      </c>
      <c r="BN156" s="21" t="s">
        <v>1390</v>
      </c>
      <c r="BO156" s="23">
        <v>45789</v>
      </c>
      <c r="BP156" s="25" t="str">
        <f>IF(BO156="","",IF(BO156="TBD","TBD",IF(BO156="N/A","N/A","W"&amp;TEXT(WEEKNUM(BO156,21),"00")&amp;" "&amp;YEAR(BO156))))</f>
        <v>W20 2025</v>
      </c>
      <c r="BQ156" s="21" t="s">
        <v>330</v>
      </c>
      <c r="BR156" s="20" t="s">
        <v>1391</v>
      </c>
      <c r="BS156" s="23">
        <v>45792</v>
      </c>
      <c r="BT156" s="25" t="str">
        <f t="shared" si="27"/>
        <v>W20 2025</v>
      </c>
      <c r="BU156" s="21" t="s">
        <v>330</v>
      </c>
      <c r="BV156" s="33" t="s">
        <v>1392</v>
      </c>
      <c r="BW156" s="23">
        <v>45791</v>
      </c>
      <c r="BX156" s="25" t="str">
        <f t="shared" si="28"/>
        <v>W20 2025</v>
      </c>
      <c r="BY156" s="23">
        <v>45792</v>
      </c>
      <c r="BZ156" s="25" t="str">
        <f>IF(BY156="","",IF(BY156="TBD","TBD",IF(BY156="N/A","N/A","W"&amp;TEXT(WEEKNUM(BY156,21),"00")&amp;" "&amp;YEAR(BY156))))</f>
        <v>W20 2025</v>
      </c>
      <c r="CA156" s="22" t="s">
        <v>926</v>
      </c>
      <c r="CB156" s="21" t="s">
        <v>336</v>
      </c>
      <c r="CC156" s="21" t="s">
        <v>336</v>
      </c>
      <c r="CD156" s="21" t="s">
        <v>515</v>
      </c>
      <c r="CE156" s="23"/>
      <c r="CF156" s="23">
        <v>45842</v>
      </c>
      <c r="CG156" s="23">
        <v>45849</v>
      </c>
      <c r="CH156" s="23">
        <v>45851</v>
      </c>
      <c r="CI156" s="25" t="str">
        <f>IF(CH156="","",IF(CH156="TBD","TBD",IF(CH156="N/A","N/A","W"&amp;TEXT(WEEKNUM(CH156,21),"00")&amp;" "&amp;YEAR(CH156))))</f>
        <v>W28 2025</v>
      </c>
      <c r="CJ156" s="23">
        <v>45853</v>
      </c>
      <c r="CK156" s="25" t="str">
        <f>IF(CJ156="","",IF(CJ156="TBD","TBD",IF(CJ156="N/A","N/A","W"&amp;TEXT(WEEKNUM(CJ156,21),"00")&amp;" "&amp;YEAR(CJ156))))</f>
        <v>W29 2025</v>
      </c>
      <c r="CL156" s="24">
        <f>+IF(CJ156="",0,(CJ156-CH156))</f>
        <v>2</v>
      </c>
      <c r="CM156" s="21" t="s">
        <v>339</v>
      </c>
      <c r="CN156" s="20" t="s">
        <v>1393</v>
      </c>
      <c r="CO156" s="23">
        <v>45846</v>
      </c>
      <c r="CP156" s="25" t="str">
        <f>IF(CO156="","",IF(CO156="TBD","TBD",IF(CO156="N/A","N/A","W"&amp;TEXT(WEEKNUM(CO156,21),"00")&amp;" "&amp;YEAR(CO156))))</f>
        <v>W28 2025</v>
      </c>
      <c r="CQ156" s="23" t="s">
        <v>339</v>
      </c>
      <c r="CR156" s="23" t="s">
        <v>1394</v>
      </c>
      <c r="CS156" s="23">
        <v>45848</v>
      </c>
      <c r="CT156" s="25" t="str">
        <f>IF(CS156="","",IF(CS156="TBD","TBD",IF(CS156="N/A","N/A","W"&amp;TEXT(WEEKNUM(CS156,21),"00")&amp;" "&amp;YEAR(CS156))))</f>
        <v>W28 2025</v>
      </c>
      <c r="CU156" s="21" t="s">
        <v>388</v>
      </c>
      <c r="CV156" s="20" t="s">
        <v>1395</v>
      </c>
      <c r="CW156" s="23">
        <v>45845</v>
      </c>
      <c r="CX156" s="25" t="str">
        <f>IF(CW156="","",IF(CW156="TBD","TBD",IF(CW156="N/A","N/A","W"&amp;TEXT(WEEKNUM(CW156,21),"00")&amp;" "&amp;YEAR(CW156))))</f>
        <v>W28 2025</v>
      </c>
      <c r="CY156" s="21" t="s">
        <v>421</v>
      </c>
      <c r="CZ156" s="20" t="s">
        <v>1396</v>
      </c>
      <c r="DA156" s="23">
        <v>45897</v>
      </c>
      <c r="DB156" s="25" t="str">
        <f>IF(DA156="","",IF(DA156="TBD","TBD",IF(DA156="N/A","N/A","W"&amp;TEXT(WEEKNUM(DA156,21),"00")&amp;" "&amp;YEAR(DA156))))</f>
        <v>W35 2025</v>
      </c>
      <c r="DC156" s="23">
        <v>45897</v>
      </c>
      <c r="DD156" s="25" t="str">
        <f>IF(DC156="","",IF(DC156="TBD","TBD",IF(DC156="N/A","N/A","W"&amp;TEXT(WEEKNUM(DC156,21),"00")&amp;" "&amp;YEAR(DC156))))</f>
        <v>W35 2025</v>
      </c>
      <c r="DE156" s="21" t="s">
        <v>1032</v>
      </c>
      <c r="DF156" s="23"/>
      <c r="DG156" s="21" t="s">
        <v>259</v>
      </c>
      <c r="DH156" s="21"/>
      <c r="DI156" s="18"/>
      <c r="DJ156" s="18"/>
      <c r="DK156" s="21" t="s">
        <v>260</v>
      </c>
      <c r="DL156" s="21" t="s">
        <v>341</v>
      </c>
      <c r="DM156" s="21"/>
      <c r="DN156" s="23">
        <v>45904</v>
      </c>
      <c r="DO156" s="23">
        <v>45904</v>
      </c>
      <c r="DP156" s="23"/>
      <c r="DQ156" s="23" t="s">
        <v>276</v>
      </c>
      <c r="DR156" s="23"/>
      <c r="DS156" s="23"/>
      <c r="DT156" s="23"/>
      <c r="DU156" s="23"/>
      <c r="DV156" s="23">
        <v>45911</v>
      </c>
      <c r="DW156" s="23" t="s">
        <v>342</v>
      </c>
      <c r="DX156" s="23"/>
      <c r="DY156" s="18"/>
      <c r="DZ156" s="18"/>
      <c r="EA156" s="18">
        <v>4500228792</v>
      </c>
      <c r="EB156" s="21" t="s">
        <v>49</v>
      </c>
      <c r="EC156" s="18"/>
      <c r="ED156" s="18" t="s">
        <v>343</v>
      </c>
      <c r="EE156" s="18"/>
      <c r="EF156" s="55" t="s">
        <v>1034</v>
      </c>
      <c r="EG156" s="55"/>
      <c r="EH156" s="18" t="s">
        <v>1397</v>
      </c>
      <c r="EI156" s="34" t="s">
        <v>1398</v>
      </c>
      <c r="EJ156" s="29" t="str">
        <f>K156&amp;AY156&amp;CA156&amp;DE156&amp;DT156&amp;DW156</f>
        <v>VigenteTSS Aprobado 4GIng Aprobada 4G/5GAs Built Aprobado con Observaciones 4G/5GOn Air</v>
      </c>
    </row>
    <row r="157" spans="1:140" ht="12.95" hidden="1" customHeight="1">
      <c r="A157" s="30" t="str">
        <f>IFERROR(IF(VLOOKUP(B157,SEARCH!A:A,1,0)=B157,"OK",""),"")</f>
        <v/>
      </c>
      <c r="B157" s="31" t="s">
        <v>1399</v>
      </c>
      <c r="C157" s="15" t="s">
        <v>1400</v>
      </c>
      <c r="D157" s="16">
        <v>13</v>
      </c>
      <c r="E157" s="16">
        <v>-33.430597222222218</v>
      </c>
      <c r="F157" s="16">
        <v>-70.638400000000004</v>
      </c>
      <c r="G157" s="16" t="s">
        <v>270</v>
      </c>
      <c r="H157" s="16" t="s">
        <v>1401</v>
      </c>
      <c r="I157" s="16" t="s">
        <v>1402</v>
      </c>
      <c r="J157" s="16" t="s">
        <v>409</v>
      </c>
      <c r="K157" s="17" t="s">
        <v>319</v>
      </c>
      <c r="L157" s="16" t="s">
        <v>409</v>
      </c>
      <c r="M157" s="103">
        <v>7</v>
      </c>
      <c r="N157" s="18">
        <v>1</v>
      </c>
      <c r="O157" s="19" t="s">
        <v>428</v>
      </c>
      <c r="P157" s="19" t="s">
        <v>380</v>
      </c>
      <c r="Q157" s="18"/>
      <c r="R157" s="21">
        <v>0</v>
      </c>
      <c r="S157" s="21">
        <v>23</v>
      </c>
      <c r="T157" s="22">
        <v>152461</v>
      </c>
      <c r="U157" s="23">
        <v>0</v>
      </c>
      <c r="V157" s="21" t="str">
        <f>IF(U157="","",IF(U157="TBD","TBD",IF(U157="N/A","N/A","W"&amp;TEXT(WEEKNUM(U157,21),"00")&amp;" "&amp;YEAR(U157))))</f>
        <v>W52 1900</v>
      </c>
      <c r="W157" s="23">
        <v>0</v>
      </c>
      <c r="X157" s="23"/>
      <c r="Y157" s="23" t="str">
        <f>IF(X157="","",IF(X157="TBD","TBD",IF(X157="N/A","N/A","W"&amp;TEXT(WEEKNUM(X157,21),"00")&amp;" "&amp;YEAR(X157))))</f>
        <v/>
      </c>
      <c r="Z157" s="23">
        <v>45537</v>
      </c>
      <c r="AA157" s="23"/>
      <c r="AB157" s="24">
        <f>+IF(Z157="",0,AA157-Z157)</f>
        <v>-45537</v>
      </c>
      <c r="AC157" s="21" t="s">
        <v>324</v>
      </c>
      <c r="AD157" s="21">
        <v>0</v>
      </c>
      <c r="AE157" s="23">
        <v>45541</v>
      </c>
      <c r="AF157" s="25" t="str">
        <f>IF(AE157="","",IF(AE157="TBD","TBD",IF(AE157="N/A","N/A","W"&amp;TEXT(WEEKNUM(AE157,21),"00")&amp;" "&amp;YEAR(AE157))))</f>
        <v>W36 2024</v>
      </c>
      <c r="AG157" s="21" t="s">
        <v>324</v>
      </c>
      <c r="AH157" s="21" t="s">
        <v>1387</v>
      </c>
      <c r="AI157" s="23">
        <v>45544</v>
      </c>
      <c r="AJ157" s="25" t="str">
        <f>IF(AI157="","",IF(AI157="TBD","TBD",IF(AI157="N/A","N/A","W"&amp;TEXT(WEEKNUM(AI157,21),"00")&amp;" "&amp;YEAR(AI157))))</f>
        <v>W37 2024</v>
      </c>
      <c r="AK157" s="21" t="s">
        <v>324</v>
      </c>
      <c r="AL157" s="21"/>
      <c r="AM157" s="23">
        <v>45567</v>
      </c>
      <c r="AN157" s="25" t="str">
        <f>IF(AM157="","",IF(AM157="TBD","TBD",IF(AM157="N/A","N/A","W"&amp;TEXT(WEEKNUM(AM157,21),"00")&amp;" "&amp;YEAR(AM157))))</f>
        <v>W40 2024</v>
      </c>
      <c r="AO157" s="21" t="s">
        <v>324</v>
      </c>
      <c r="AP157" s="21" t="s">
        <v>1403</v>
      </c>
      <c r="AQ157" s="23">
        <v>45546</v>
      </c>
      <c r="AR157" s="25" t="str">
        <f>IF(AQ157="","",IF(AQ157="TBD","TBD",IF(AQ157="N/A","N/A","W"&amp;TEXT(WEEKNUM(AQ157,21),"00")&amp;" "&amp;YEAR(AQ157))))</f>
        <v>W37 2024</v>
      </c>
      <c r="AS157" s="21"/>
      <c r="AT157" s="21"/>
      <c r="AU157" s="23"/>
      <c r="AV157" s="25" t="s">
        <v>252</v>
      </c>
      <c r="AW157" s="23">
        <v>45567</v>
      </c>
      <c r="AX157" s="25" t="str">
        <f>IF(AW157="","",IF(AW157="TBD","TBD",IF(AW157="N/A","N/A","W"&amp;TEXT(WEEKNUM(AW157,21),"00")&amp;" "&amp;YEAR(AW157))))</f>
        <v>W40 2024</v>
      </c>
      <c r="AY157" s="21" t="s">
        <v>327</v>
      </c>
      <c r="AZ157" s="21" t="s">
        <v>328</v>
      </c>
      <c r="BA157" s="21" t="s">
        <v>329</v>
      </c>
      <c r="BB157" s="23">
        <v>45729</v>
      </c>
      <c r="BC157" s="23">
        <v>45737</v>
      </c>
      <c r="BD157" s="23">
        <v>45737</v>
      </c>
      <c r="BE157" s="25" t="str">
        <f>IF(BD157="","",IF(BD157="TBD","TBD",IF(BD157="N/A","N/A","W"&amp;TEXT(WEEKNUM(BD157,21),"00")&amp;" "&amp;YEAR(BD157))))</f>
        <v>W12 2025</v>
      </c>
      <c r="BF157" s="23">
        <v>45740</v>
      </c>
      <c r="BG157" s="25" t="str">
        <f>IF(BF157="","",IF(BF157="TBD","TBD",IF(BF157="N/A","N/A","W"&amp;TEXT(WEEKNUM(BF157,21),"00")&amp;" "&amp;YEAR(BF157))))</f>
        <v>W13 2025</v>
      </c>
      <c r="BH157" s="24">
        <f>+IF(BF157="",0,(BF157-BD157))</f>
        <v>3</v>
      </c>
      <c r="BI157" s="26" t="s">
        <v>330</v>
      </c>
      <c r="BJ157" s="26"/>
      <c r="BK157" s="27"/>
      <c r="BL157" s="25" t="str">
        <f>IF(BK157="","",IF(BK157="TBD","TBD",IF(BK157="N/A","N/A","W"&amp;TEXT(WEEKNUM(BK157,21),"00")&amp;" "&amp;YEAR(BK157))))</f>
        <v/>
      </c>
      <c r="BM157" s="21" t="s">
        <v>330</v>
      </c>
      <c r="BN157" s="20" t="s">
        <v>1404</v>
      </c>
      <c r="BO157" s="23">
        <v>45750</v>
      </c>
      <c r="BP157" s="25" t="str">
        <f>IF(BO157="","",IF(BO157="TBD","TBD",IF(BO157="N/A","N/A","W"&amp;TEXT(WEEKNUM(BO157,21),"00")&amp;" "&amp;YEAR(BO157))))</f>
        <v>W14 2025</v>
      </c>
      <c r="BQ157" s="21" t="s">
        <v>330</v>
      </c>
      <c r="BR157" s="70"/>
      <c r="BS157" s="23">
        <v>45740</v>
      </c>
      <c r="BT157" s="25" t="str">
        <f t="shared" si="27"/>
        <v>W13 2025</v>
      </c>
      <c r="BU157" s="21" t="s">
        <v>330</v>
      </c>
      <c r="BV157" s="98" t="s">
        <v>1405</v>
      </c>
      <c r="BW157" s="23">
        <v>45733</v>
      </c>
      <c r="BX157" s="25" t="str">
        <f t="shared" si="28"/>
        <v>W12 2025</v>
      </c>
      <c r="BY157" s="23">
        <v>45743</v>
      </c>
      <c r="BZ157" s="25" t="str">
        <f>IF(BY157="","",IF(BY157="TBD","TBD",IF(BY157="N/A","N/A","W"&amp;TEXT(WEEKNUM(BY157,21),"00")&amp;" "&amp;YEAR(BY157))))</f>
        <v>W13 2025</v>
      </c>
      <c r="CA157" s="22" t="s">
        <v>926</v>
      </c>
      <c r="CB157" s="21" t="s">
        <v>336</v>
      </c>
      <c r="CC157" s="21" t="s">
        <v>336</v>
      </c>
      <c r="CD157" s="21" t="s">
        <v>1351</v>
      </c>
      <c r="CE157" s="23"/>
      <c r="CF157" s="23">
        <v>45763</v>
      </c>
      <c r="CG157" s="23">
        <v>45796</v>
      </c>
      <c r="CH157" s="23">
        <v>45797</v>
      </c>
      <c r="CI157" s="25" t="str">
        <f>IF(CH157="","",IF(CH157="TBD","TBD",IF(CH157="N/A","N/A","W"&amp;TEXT(WEEKNUM(CH157,21),"00")&amp;" "&amp;YEAR(CH157))))</f>
        <v>W21 2025</v>
      </c>
      <c r="CJ157" s="23">
        <v>45800</v>
      </c>
      <c r="CK157" s="25" t="str">
        <f>IF(CJ157="","",IF(CJ157="TBD","TBD",IF(CJ157="N/A","N/A","W"&amp;TEXT(WEEKNUM(CJ157,21),"00")&amp;" "&amp;YEAR(CJ157))))</f>
        <v>W21 2025</v>
      </c>
      <c r="CL157" s="24">
        <f>+IF(CJ157="",0,(CJ157-CH157))</f>
        <v>3</v>
      </c>
      <c r="CM157" s="21" t="s">
        <v>339</v>
      </c>
      <c r="CN157" s="21">
        <v>0</v>
      </c>
      <c r="CO157" s="23">
        <v>45764</v>
      </c>
      <c r="CP157" s="25" t="str">
        <f>IF(CO157="","",IF(CO157="TBD","TBD",IF(CO157="N/A","N/A","W"&amp;TEXT(WEEKNUM(CO157,21),"00")&amp;" "&amp;YEAR(CO157))))</f>
        <v>W16 2025</v>
      </c>
      <c r="CQ157" s="23" t="s">
        <v>339</v>
      </c>
      <c r="CR157" s="63" t="s">
        <v>1406</v>
      </c>
      <c r="CS157" s="23">
        <v>45768</v>
      </c>
      <c r="CT157" s="25" t="str">
        <f>IF(CS157="","",IF(CS157="TBD","TBD",IF(CS157="N/A","N/A","W"&amp;TEXT(WEEKNUM(CS157,21),"00")&amp;" "&amp;YEAR(CS157))))</f>
        <v>W17 2025</v>
      </c>
      <c r="CU157" s="21" t="s">
        <v>339</v>
      </c>
      <c r="CV157" s="21"/>
      <c r="CW157" s="23">
        <v>45764</v>
      </c>
      <c r="CX157" s="25" t="str">
        <f>IF(CW157="","",IF(CW157="TBD","TBD",IF(CW157="N/A","N/A","W"&amp;TEXT(WEEKNUM(CW157,21),"00")&amp;" "&amp;YEAR(CW157))))</f>
        <v>W16 2025</v>
      </c>
      <c r="CY157" s="21" t="s">
        <v>421</v>
      </c>
      <c r="CZ157" s="176" t="s">
        <v>1407</v>
      </c>
      <c r="DA157" s="23">
        <v>45802</v>
      </c>
      <c r="DB157" s="25" t="str">
        <f>IF(DA157="","",IF(DA157="TBD","TBD",IF(DA157="N/A","N/A","W"&amp;TEXT(WEEKNUM(DA157,21),"00")&amp;" "&amp;YEAR(DA157))))</f>
        <v>W21 2025</v>
      </c>
      <c r="DC157" s="23">
        <v>45802</v>
      </c>
      <c r="DD157" s="25" t="str">
        <f>IF(DC157="","",IF(DC157="TBD","TBD",IF(DC157="N/A","N/A","W"&amp;TEXT(WEEKNUM(DC157,21),"00")&amp;" "&amp;YEAR(DC157))))</f>
        <v>W21 2025</v>
      </c>
      <c r="DE157" s="21" t="s">
        <v>392</v>
      </c>
      <c r="DF157" s="23"/>
      <c r="DG157" s="21" t="s">
        <v>259</v>
      </c>
      <c r="DH157" s="21"/>
      <c r="DI157" s="18"/>
      <c r="DJ157" s="18"/>
      <c r="DK157" s="21" t="s">
        <v>260</v>
      </c>
      <c r="DL157" s="21" t="s">
        <v>341</v>
      </c>
      <c r="DM157" s="21"/>
      <c r="DN157" s="23">
        <v>45826</v>
      </c>
      <c r="DO157" s="23">
        <v>45826</v>
      </c>
      <c r="DP157" s="23"/>
      <c r="DQ157" s="23" t="s">
        <v>276</v>
      </c>
      <c r="DR157" s="23"/>
      <c r="DS157" s="23"/>
      <c r="DT157" s="23"/>
      <c r="DU157" s="23"/>
      <c r="DV157" s="23">
        <v>45834</v>
      </c>
      <c r="DW157" s="23" t="s">
        <v>342</v>
      </c>
      <c r="DX157" s="23"/>
      <c r="DY157" s="18"/>
      <c r="DZ157" s="18"/>
      <c r="EA157" s="18">
        <v>4500228792</v>
      </c>
      <c r="EB157" s="21" t="s">
        <v>49</v>
      </c>
      <c r="EC157" s="18"/>
      <c r="ED157" s="18" t="s">
        <v>343</v>
      </c>
      <c r="EE157" s="18"/>
      <c r="EF157" s="55"/>
      <c r="EG157" s="55"/>
      <c r="EH157" s="18"/>
      <c r="EI157" s="34" t="s">
        <v>1408</v>
      </c>
      <c r="EJ157" s="29" t="str">
        <f>K157&amp;AY157&amp;CA157&amp;DE157&amp;DT157&amp;DW157</f>
        <v>VigenteTSS Aprobado 4GIng Aprobada 4G/5GAs Built Aprobado con Observaciones 4GOn Air</v>
      </c>
    </row>
    <row r="158" spans="1:140" ht="12.95" hidden="1" customHeight="1">
      <c r="A158" s="30" t="str">
        <f>IFERROR(IF(VLOOKUP(B158,SEARCH!A:A,1,0)=B158,"OK",""),"")</f>
        <v/>
      </c>
      <c r="B158" s="31" t="s">
        <v>1409</v>
      </c>
      <c r="C158" s="15" t="s">
        <v>1410</v>
      </c>
      <c r="D158" s="16">
        <v>13</v>
      </c>
      <c r="E158" s="16">
        <v>-33.4602</v>
      </c>
      <c r="F158" s="16">
        <v>-70.561700000000002</v>
      </c>
      <c r="G158" s="16" t="s">
        <v>270</v>
      </c>
      <c r="H158" s="16" t="s">
        <v>1411</v>
      </c>
      <c r="I158" s="16" t="s">
        <v>1412</v>
      </c>
      <c r="J158" s="16" t="s">
        <v>409</v>
      </c>
      <c r="K158" s="17" t="s">
        <v>319</v>
      </c>
      <c r="L158" s="16" t="s">
        <v>409</v>
      </c>
      <c r="M158" s="103">
        <v>6</v>
      </c>
      <c r="N158" s="18">
        <v>1</v>
      </c>
      <c r="O158" s="19" t="s">
        <v>428</v>
      </c>
      <c r="P158" s="19" t="s">
        <v>380</v>
      </c>
      <c r="Q158" s="18"/>
      <c r="R158" s="21" t="s">
        <v>322</v>
      </c>
      <c r="S158" s="21">
        <v>17</v>
      </c>
      <c r="T158" s="22">
        <v>152481</v>
      </c>
      <c r="U158" s="23">
        <v>0</v>
      </c>
      <c r="V158" s="21" t="str">
        <f>IF(U158="","",IF(U158="TBD","TBD",IF(U158="N/A","N/A","W"&amp;TEXT(WEEKNUM(U158,21),"00")&amp;" "&amp;YEAR(U158))))</f>
        <v>W52 1900</v>
      </c>
      <c r="W158" s="23">
        <v>0</v>
      </c>
      <c r="X158" s="23"/>
      <c r="Y158" s="23" t="str">
        <f>IF(X158="","",IF(X158="TBD","TBD",IF(X158="N/A","N/A","W"&amp;TEXT(WEEKNUM(X158,21),"00")&amp;" "&amp;YEAR(X158))))</f>
        <v/>
      </c>
      <c r="Z158" s="23">
        <v>45537</v>
      </c>
      <c r="AA158" s="23"/>
      <c r="AB158" s="24">
        <f>+IF(Z158="",0,AA158-Z158)</f>
        <v>-45537</v>
      </c>
      <c r="AC158" s="21" t="s">
        <v>324</v>
      </c>
      <c r="AD158" s="21">
        <v>0</v>
      </c>
      <c r="AE158" s="23">
        <v>45541</v>
      </c>
      <c r="AF158" s="25" t="str">
        <f>IF(AE158="","",IF(AE158="TBD","TBD",IF(AE158="N/A","N/A","W"&amp;TEXT(WEEKNUM(AE158,21),"00")&amp;" "&amp;YEAR(AE158))))</f>
        <v>W36 2024</v>
      </c>
      <c r="AG158" s="21" t="s">
        <v>324</v>
      </c>
      <c r="AH158" s="21" t="s">
        <v>1387</v>
      </c>
      <c r="AI158" s="23">
        <v>45544</v>
      </c>
      <c r="AJ158" s="25" t="str">
        <f>IF(AI158="","",IF(AI158="TBD","TBD",IF(AI158="N/A","N/A","W"&amp;TEXT(WEEKNUM(AI158,21),"00")&amp;" "&amp;YEAR(AI158))))</f>
        <v>W37 2024</v>
      </c>
      <c r="AK158" s="21" t="s">
        <v>324</v>
      </c>
      <c r="AL158" s="21"/>
      <c r="AM158" s="23">
        <v>45567</v>
      </c>
      <c r="AN158" s="25" t="str">
        <f>IF(AM158="","",IF(AM158="TBD","TBD",IF(AM158="N/A","N/A","W"&amp;TEXT(WEEKNUM(AM158,21),"00")&amp;" "&amp;YEAR(AM158))))</f>
        <v>W40 2024</v>
      </c>
      <c r="AO158" s="21" t="s">
        <v>324</v>
      </c>
      <c r="AP158" s="21" t="s">
        <v>1413</v>
      </c>
      <c r="AQ158" s="23">
        <v>45551</v>
      </c>
      <c r="AR158" s="25" t="str">
        <f>IF(AQ158="","",IF(AQ158="TBD","TBD",IF(AQ158="N/A","N/A","W"&amp;TEXT(WEEKNUM(AQ158,21),"00")&amp;" "&amp;YEAR(AQ158))))</f>
        <v>W38 2024</v>
      </c>
      <c r="AS158" s="21"/>
      <c r="AT158" s="21"/>
      <c r="AU158" s="23"/>
      <c r="AV158" s="25" t="s">
        <v>252</v>
      </c>
      <c r="AW158" s="23">
        <v>45567</v>
      </c>
      <c r="AX158" s="25" t="str">
        <f>IF(AW158="","",IF(AW158="TBD","TBD",IF(AW158="N/A","N/A","W"&amp;TEXT(WEEKNUM(AW158,21),"00")&amp;" "&amp;YEAR(AW158))))</f>
        <v>W40 2024</v>
      </c>
      <c r="AY158" s="21" t="s">
        <v>327</v>
      </c>
      <c r="AZ158" s="21" t="s">
        <v>328</v>
      </c>
      <c r="BA158" s="21" t="s">
        <v>329</v>
      </c>
      <c r="BB158" s="23">
        <v>45729</v>
      </c>
      <c r="BC158" s="23">
        <v>45737</v>
      </c>
      <c r="BD158" s="23">
        <v>45737</v>
      </c>
      <c r="BE158" s="25" t="str">
        <f>IF(BD158="","",IF(BD158="TBD","TBD",IF(BD158="N/A","N/A","W"&amp;TEXT(WEEKNUM(BD158,21),"00")&amp;" "&amp;YEAR(BD158))))</f>
        <v>W12 2025</v>
      </c>
      <c r="BF158" s="23">
        <v>45740</v>
      </c>
      <c r="BG158" s="25" t="str">
        <f>IF(BF158="","",IF(BF158="TBD","TBD",IF(BF158="N/A","N/A","W"&amp;TEXT(WEEKNUM(BF158,21),"00")&amp;" "&amp;YEAR(BF158))))</f>
        <v>W13 2025</v>
      </c>
      <c r="BH158" s="24">
        <f>+IF(BF158="",0,(BF158-BD158))</f>
        <v>3</v>
      </c>
      <c r="BI158" s="26" t="s">
        <v>330</v>
      </c>
      <c r="BJ158" s="26"/>
      <c r="BK158" s="27"/>
      <c r="BL158" s="25" t="str">
        <f>IF(BK158="","",IF(BK158="TBD","TBD",IF(BK158="N/A","N/A","W"&amp;TEXT(WEEKNUM(BK158,21),"00")&amp;" "&amp;YEAR(BK158))))</f>
        <v/>
      </c>
      <c r="BM158" s="21" t="s">
        <v>330</v>
      </c>
      <c r="BN158" s="20" t="s">
        <v>1414</v>
      </c>
      <c r="BO158" s="23">
        <v>45733</v>
      </c>
      <c r="BP158" s="25" t="str">
        <f>IF(BO158="","",IF(BO158="TBD","TBD",IF(BO158="N/A","N/A","W"&amp;TEXT(WEEKNUM(BO158,21),"00")&amp;" "&amp;YEAR(BO158))))</f>
        <v>W12 2025</v>
      </c>
      <c r="BQ158" s="21" t="s">
        <v>330</v>
      </c>
      <c r="BR158" s="99"/>
      <c r="BS158" s="23">
        <v>45740</v>
      </c>
      <c r="BT158" s="25" t="str">
        <f t="shared" si="27"/>
        <v>W13 2025</v>
      </c>
      <c r="BU158" s="21" t="s">
        <v>330</v>
      </c>
      <c r="BV158" s="20" t="s">
        <v>1415</v>
      </c>
      <c r="BW158" s="23">
        <v>45740</v>
      </c>
      <c r="BX158" s="25" t="str">
        <f t="shared" si="28"/>
        <v>W13 2025</v>
      </c>
      <c r="BY158" s="23">
        <v>45743</v>
      </c>
      <c r="BZ158" s="25" t="str">
        <f>IF(BY158="","",IF(BY158="TBD","TBD",IF(BY158="N/A","N/A","W"&amp;TEXT(WEEKNUM(BY158,21),"00")&amp;" "&amp;YEAR(BY158))))</f>
        <v>W13 2025</v>
      </c>
      <c r="CA158" s="22" t="s">
        <v>926</v>
      </c>
      <c r="CB158" s="21" t="s">
        <v>336</v>
      </c>
      <c r="CC158" s="21" t="s">
        <v>336</v>
      </c>
      <c r="CD158" s="21" t="s">
        <v>515</v>
      </c>
      <c r="CE158" s="23"/>
      <c r="CF158" s="23">
        <v>45821</v>
      </c>
      <c r="CG158" s="23">
        <v>45888</v>
      </c>
      <c r="CH158" s="23">
        <v>45888</v>
      </c>
      <c r="CI158" s="25" t="str">
        <f>IF(CH158="","",IF(CH158="TBD","TBD",IF(CH158="N/A","N/A","W"&amp;TEXT(WEEKNUM(CH158,21),"00")&amp;" "&amp;YEAR(CH158))))</f>
        <v>W34 2025</v>
      </c>
      <c r="CJ158" s="23">
        <v>45890</v>
      </c>
      <c r="CK158" s="25" t="str">
        <f>IF(CJ158="","",IF(CJ158="TBD","TBD",IF(CJ158="N/A","N/A","W"&amp;TEXT(WEEKNUM(CJ158,21),"00")&amp;" "&amp;YEAR(CJ158))))</f>
        <v>W34 2025</v>
      </c>
      <c r="CL158" s="24">
        <f>+IF(CJ158="",0,(CJ158-CH158))</f>
        <v>2</v>
      </c>
      <c r="CM158" s="21" t="s">
        <v>388</v>
      </c>
      <c r="CN158" s="20" t="s">
        <v>1416</v>
      </c>
      <c r="CO158" s="23">
        <v>45888</v>
      </c>
      <c r="CP158" s="25" t="str">
        <f>IF(CO158="","",IF(CO158="TBD","TBD",IF(CO158="N/A","N/A","W"&amp;TEXT(WEEKNUM(CO158,21),"00")&amp;" "&amp;YEAR(CO158))))</f>
        <v>W34 2025</v>
      </c>
      <c r="CQ158" s="23" t="s">
        <v>339</v>
      </c>
      <c r="CR158" s="23" t="s">
        <v>1417</v>
      </c>
      <c r="CS158" s="23">
        <v>45827</v>
      </c>
      <c r="CT158" s="25" t="str">
        <f>IF(CS158="","",IF(CS158="TBD","TBD",IF(CS158="N/A","N/A","W"&amp;TEXT(WEEKNUM(CS158,21),"00")&amp;" "&amp;YEAR(CS158))))</f>
        <v>W25 2025</v>
      </c>
      <c r="CU158" s="21" t="s">
        <v>339</v>
      </c>
      <c r="CV158" s="20" t="s">
        <v>1418</v>
      </c>
      <c r="CW158" s="23">
        <v>45824</v>
      </c>
      <c r="CX158" s="25" t="str">
        <f>IF(CW158="","",IF(CW158="TBD","TBD",IF(CW158="N/A","N/A","W"&amp;TEXT(WEEKNUM(CW158,21),"00")&amp;" "&amp;YEAR(CW158))))</f>
        <v>W25 2025</v>
      </c>
      <c r="CY158" s="21" t="s">
        <v>421</v>
      </c>
      <c r="CZ158" s="188" t="s">
        <v>1419</v>
      </c>
      <c r="DA158" s="23">
        <v>45834</v>
      </c>
      <c r="DB158" s="25" t="str">
        <f>IF(DA158="","",IF(DA158="TBD","TBD",IF(DA158="N/A","N/A","W"&amp;TEXT(WEEKNUM(DA158,21),"00")&amp;" "&amp;YEAR(DA158))))</f>
        <v>W26 2025</v>
      </c>
      <c r="DC158" s="23">
        <v>45833</v>
      </c>
      <c r="DD158" s="25" t="str">
        <f>IF(DC158="","",IF(DC158="TBD","TBD",IF(DC158="N/A","N/A","W"&amp;TEXT(WEEKNUM(DC158,21),"00")&amp;" "&amp;YEAR(DC158))))</f>
        <v>W26 2025</v>
      </c>
      <c r="DE158" s="21" t="s">
        <v>392</v>
      </c>
      <c r="DF158" s="23"/>
      <c r="DG158" s="21" t="s">
        <v>259</v>
      </c>
      <c r="DH158" s="21"/>
      <c r="DI158" s="18"/>
      <c r="DJ158" s="18"/>
      <c r="DK158" s="21" t="s">
        <v>260</v>
      </c>
      <c r="DL158" s="21" t="s">
        <v>341</v>
      </c>
      <c r="DM158" s="21"/>
      <c r="DN158" s="23">
        <v>45890</v>
      </c>
      <c r="DO158" s="23">
        <v>45890</v>
      </c>
      <c r="DP158" s="23"/>
      <c r="DQ158" s="23" t="s">
        <v>276</v>
      </c>
      <c r="DR158" s="23"/>
      <c r="DS158" s="23"/>
      <c r="DT158" s="23"/>
      <c r="DU158" s="23">
        <v>45894</v>
      </c>
      <c r="DV158" s="23">
        <v>45896</v>
      </c>
      <c r="DW158" s="23" t="s">
        <v>342</v>
      </c>
      <c r="DX158" s="23"/>
      <c r="DY158" s="18"/>
      <c r="DZ158" s="18"/>
      <c r="EA158" s="18">
        <v>4500228792</v>
      </c>
      <c r="EB158" s="21" t="s">
        <v>49</v>
      </c>
      <c r="EC158" s="18"/>
      <c r="ED158" s="18" t="s">
        <v>343</v>
      </c>
      <c r="EE158" s="18"/>
      <c r="EF158" s="55" t="s">
        <v>520</v>
      </c>
      <c r="EG158" s="55"/>
      <c r="EH158" s="18" t="s">
        <v>929</v>
      </c>
      <c r="EI158" s="18" t="s">
        <v>1420</v>
      </c>
      <c r="EJ158" s="29" t="str">
        <f>K158&amp;AY158&amp;CA158&amp;DE158&amp;DT158&amp;DW158</f>
        <v>VigenteTSS Aprobado 4GIng Aprobada 4G/5GAs Built Aprobado con Observaciones 4GOn Air</v>
      </c>
    </row>
    <row r="159" spans="1:140" ht="12.95" hidden="1" customHeight="1">
      <c r="A159" s="30" t="str">
        <f>IFERROR(IF(VLOOKUP(B159,SEARCH!A:A,1,0)=B159,"OK",""),"")</f>
        <v/>
      </c>
      <c r="B159" s="31" t="s">
        <v>1421</v>
      </c>
      <c r="C159" s="15" t="s">
        <v>1422</v>
      </c>
      <c r="D159" s="16">
        <v>13</v>
      </c>
      <c r="E159" s="16">
        <v>-33.384569444444445</v>
      </c>
      <c r="F159" s="16">
        <v>-70.63984722222223</v>
      </c>
      <c r="G159" s="16" t="s">
        <v>270</v>
      </c>
      <c r="H159" s="16" t="s">
        <v>1401</v>
      </c>
      <c r="I159" s="16" t="s">
        <v>1423</v>
      </c>
      <c r="J159" s="16" t="s">
        <v>1313</v>
      </c>
      <c r="K159" s="16" t="s">
        <v>3</v>
      </c>
      <c r="L159" s="16" t="s">
        <v>409</v>
      </c>
      <c r="M159" s="103" t="s">
        <v>295</v>
      </c>
      <c r="N159" s="18">
        <v>1</v>
      </c>
      <c r="O159" s="19" t="s">
        <v>428</v>
      </c>
      <c r="P159" s="19" t="s">
        <v>380</v>
      </c>
      <c r="Q159" s="18"/>
      <c r="R159" s="21" t="s">
        <v>322</v>
      </c>
      <c r="S159" s="21">
        <v>59</v>
      </c>
      <c r="T159" s="22">
        <v>153841</v>
      </c>
      <c r="U159" s="23">
        <v>0</v>
      </c>
      <c r="V159" s="21" t="str">
        <f>IF(U159="","",IF(U159="TBD","TBD",IF(U159="N/A","N/A","W"&amp;TEXT(WEEKNUM(U159,21),"00")&amp;" "&amp;YEAR(U159))))</f>
        <v>W52 1900</v>
      </c>
      <c r="W159" s="23">
        <v>0</v>
      </c>
      <c r="X159" s="23"/>
      <c r="Y159" s="23" t="str">
        <f>IF(X159="","",IF(X159="TBD","TBD",IF(X159="N/A","N/A","W"&amp;TEXT(WEEKNUM(X159,21),"00")&amp;" "&amp;YEAR(X159))))</f>
        <v/>
      </c>
      <c r="Z159" s="23">
        <v>45540</v>
      </c>
      <c r="AA159" s="23"/>
      <c r="AB159" s="24">
        <f>+IF(Z159="",0,AA159-Z159)</f>
        <v>-45540</v>
      </c>
      <c r="AC159" s="21" t="s">
        <v>324</v>
      </c>
      <c r="AD159" s="21">
        <v>0</v>
      </c>
      <c r="AE159" s="23">
        <v>45541</v>
      </c>
      <c r="AF159" s="25" t="str">
        <f>IF(AE159="","",IF(AE159="TBD","TBD",IF(AE159="N/A","N/A","W"&amp;TEXT(WEEKNUM(AE159,21),"00")&amp;" "&amp;YEAR(AE159))))</f>
        <v>W36 2024</v>
      </c>
      <c r="AG159" s="21" t="s">
        <v>324</v>
      </c>
      <c r="AH159" s="21" t="s">
        <v>1424</v>
      </c>
      <c r="AI159" s="23">
        <v>45544</v>
      </c>
      <c r="AJ159" s="25" t="str">
        <f>IF(AI159="","",IF(AI159="TBD","TBD",IF(AI159="N/A","N/A","W"&amp;TEXT(WEEKNUM(AI159,21),"00")&amp;" "&amp;YEAR(AI159))))</f>
        <v>W37 2024</v>
      </c>
      <c r="AK159" s="21" t="s">
        <v>324</v>
      </c>
      <c r="AL159" s="21"/>
      <c r="AM159" s="23">
        <v>45567</v>
      </c>
      <c r="AN159" s="25" t="str">
        <f>IF(AM159="","",IF(AM159="TBD","TBD",IF(AM159="N/A","N/A","W"&amp;TEXT(WEEKNUM(AM159,21),"00")&amp;" "&amp;YEAR(AM159))))</f>
        <v>W40 2024</v>
      </c>
      <c r="AO159" s="21" t="s">
        <v>324</v>
      </c>
      <c r="AP159" s="21" t="s">
        <v>1425</v>
      </c>
      <c r="AQ159" s="23">
        <v>45551</v>
      </c>
      <c r="AR159" s="25" t="str">
        <f>IF(AQ159="","",IF(AQ159="TBD","TBD",IF(AQ159="N/A","N/A","W"&amp;TEXT(WEEKNUM(AQ159,21),"00")&amp;" "&amp;YEAR(AQ159))))</f>
        <v>W38 2024</v>
      </c>
      <c r="AS159" s="21"/>
      <c r="AT159" s="21"/>
      <c r="AU159" s="23"/>
      <c r="AV159" s="25" t="s">
        <v>252</v>
      </c>
      <c r="AW159" s="23">
        <v>45567</v>
      </c>
      <c r="AX159" s="25" t="str">
        <f>IF(AW159="","",IF(AW159="TBD","TBD",IF(AW159="N/A","N/A","W"&amp;TEXT(WEEKNUM(AW159,21),"00")&amp;" "&amp;YEAR(AW159))))</f>
        <v>W40 2024</v>
      </c>
      <c r="AY159" s="21" t="s">
        <v>327</v>
      </c>
      <c r="AZ159" s="21" t="s">
        <v>328</v>
      </c>
      <c r="BA159" s="21" t="s">
        <v>255</v>
      </c>
      <c r="BB159" s="23"/>
      <c r="BC159" s="23"/>
      <c r="BD159" s="23"/>
      <c r="BE159" s="25" t="str">
        <f>IF(BD159="","",IF(BD159="TBD","TBD",IF(BD159="N/A","N/A","W"&amp;TEXT(WEEKNUM(BD159,21),"00")&amp;" "&amp;YEAR(BD159))))</f>
        <v/>
      </c>
      <c r="BF159" s="23"/>
      <c r="BG159" s="25" t="str">
        <f>IF(BF159="","",IF(BF159="TBD","TBD",IF(BF159="N/A","N/A","W"&amp;TEXT(WEEKNUM(BF159,21),"00")&amp;" "&amp;YEAR(BF159))))</f>
        <v/>
      </c>
      <c r="BH159" s="24">
        <f>+IF(BF159="",0,(BF159-BD159))</f>
        <v>0</v>
      </c>
      <c r="BI159" s="26" t="s">
        <v>256</v>
      </c>
      <c r="BJ159" s="26"/>
      <c r="BK159" s="27"/>
      <c r="BL159" s="25" t="str">
        <f>IF(BK159="","",IF(BK159="TBD","TBD",IF(BK159="N/A","N/A","W"&amp;TEXT(WEEKNUM(BK159,21),"00")&amp;" "&amp;YEAR(BK159))))</f>
        <v/>
      </c>
      <c r="BM159" s="21" t="s">
        <v>256</v>
      </c>
      <c r="BN159" s="21"/>
      <c r="BO159" s="23"/>
      <c r="BP159" s="25" t="str">
        <f>IF(BO159="","",IF(BO159="TBD","TBD",IF(BO159="N/A","N/A","W"&amp;TEXT(WEEKNUM(BO159,21),"00")&amp;" "&amp;YEAR(BO159))))</f>
        <v/>
      </c>
      <c r="BQ159" s="21" t="s">
        <v>256</v>
      </c>
      <c r="BR159" s="71" t="s">
        <v>1426</v>
      </c>
      <c r="BS159" s="23"/>
      <c r="BT159" s="25" t="str">
        <f t="shared" si="27"/>
        <v/>
      </c>
      <c r="BU159" s="21" t="s">
        <v>256</v>
      </c>
      <c r="BV159" s="21"/>
      <c r="BW159" s="23"/>
      <c r="BX159" s="25" t="str">
        <f t="shared" si="28"/>
        <v/>
      </c>
      <c r="BY159" s="23"/>
      <c r="BZ159" s="25" t="str">
        <f>IF(BY159="","",IF(BY159="TBD","TBD",IF(BY159="N/A","N/A","W"&amp;TEXT(WEEKNUM(BY159,21),"00")&amp;" "&amp;YEAR(BY159))))</f>
        <v/>
      </c>
      <c r="CA159" s="21" t="s">
        <v>257</v>
      </c>
      <c r="CB159" s="21">
        <v>0</v>
      </c>
      <c r="CC159" s="21"/>
      <c r="CD159" s="21"/>
      <c r="CE159" s="23"/>
      <c r="CF159" s="23"/>
      <c r="CG159" s="23"/>
      <c r="CH159" s="23"/>
      <c r="CI159" s="25" t="str">
        <f>IF(CH159="","",IF(CH159="TBD","TBD",IF(CH159="N/A","N/A","W"&amp;TEXT(WEEKNUM(CH159,21),"00")&amp;" "&amp;YEAR(CH159))))</f>
        <v/>
      </c>
      <c r="CJ159" s="23"/>
      <c r="CK159" s="25" t="str">
        <f>IF(CJ159="","",IF(CJ159="TBD","TBD",IF(CJ159="N/A","N/A","W"&amp;TEXT(WEEKNUM(CJ159,21),"00")&amp;" "&amp;YEAR(CJ159))))</f>
        <v/>
      </c>
      <c r="CL159" s="24">
        <f>+IF(CJ159="",0,(CJ159-CH159))</f>
        <v>0</v>
      </c>
      <c r="CM159" s="21" t="s">
        <v>258</v>
      </c>
      <c r="CN159" s="21"/>
      <c r="CO159" s="23"/>
      <c r="CP159" s="25" t="str">
        <f>IF(CO159="","",IF(CO159="TBD","TBD",IF(CO159="N/A","N/A","W"&amp;TEXT(WEEKNUM(CO159,21),"00")&amp;" "&amp;YEAR(CO159))))</f>
        <v/>
      </c>
      <c r="CQ159" s="23" t="s">
        <v>258</v>
      </c>
      <c r="CR159" s="23"/>
      <c r="CS159" s="23"/>
      <c r="CT159" s="25" t="str">
        <f>IF(CS159="","",IF(CS159="TBD","TBD",IF(CS159="N/A","N/A","W"&amp;TEXT(WEEKNUM(CS159,21),"00")&amp;" "&amp;YEAR(CS159))))</f>
        <v/>
      </c>
      <c r="CU159" s="21" t="s">
        <v>258</v>
      </c>
      <c r="CV159" s="21"/>
      <c r="CW159" s="23"/>
      <c r="CX159" s="25" t="str">
        <f>IF(CW159="","",IF(CW159="TBD","TBD",IF(CW159="N/A","N/A","W"&amp;TEXT(WEEKNUM(CW159,21),"00")&amp;" "&amp;YEAR(CW159))))</f>
        <v/>
      </c>
      <c r="CY159" s="21" t="s">
        <v>258</v>
      </c>
      <c r="CZ159" s="176" t="s">
        <v>1427</v>
      </c>
      <c r="DA159" s="23"/>
      <c r="DB159" s="25" t="str">
        <f>IF(DA159="","",IF(DA159="TBD","TBD",IF(DA159="N/A","N/A","W"&amp;TEXT(WEEKNUM(DA159,21),"00")&amp;" "&amp;YEAR(DA159))))</f>
        <v/>
      </c>
      <c r="DC159" s="23"/>
      <c r="DD159" s="25" t="str">
        <f>IF(DC159="","",IF(DC159="TBD","TBD",IF(DC159="N/A","N/A","W"&amp;TEXT(WEEKNUM(DC159,21),"00")&amp;" "&amp;YEAR(DC159))))</f>
        <v/>
      </c>
      <c r="DE159" s="21" t="s">
        <v>258</v>
      </c>
      <c r="DF159" s="23"/>
      <c r="DG159" s="21" t="s">
        <v>259</v>
      </c>
      <c r="DH159" s="21"/>
      <c r="DI159" s="18"/>
      <c r="DJ159" s="18"/>
      <c r="DK159" s="21" t="s">
        <v>260</v>
      </c>
      <c r="DL159" s="21" t="s">
        <v>275</v>
      </c>
      <c r="DM159" s="21"/>
      <c r="DN159" s="23"/>
      <c r="DO159" s="23"/>
      <c r="DP159" s="23"/>
      <c r="DQ159" s="23" t="s">
        <v>276</v>
      </c>
      <c r="DR159" s="23"/>
      <c r="DS159" s="23"/>
      <c r="DT159" s="23"/>
      <c r="DU159" s="23"/>
      <c r="DV159" s="23"/>
      <c r="DW159" s="23"/>
      <c r="DX159" s="23"/>
      <c r="DY159" s="18"/>
      <c r="DZ159" s="18"/>
      <c r="EA159" s="18"/>
      <c r="EB159" s="21" t="s">
        <v>34</v>
      </c>
      <c r="EC159" s="18"/>
      <c r="ED159" s="18"/>
      <c r="EE159" s="18"/>
      <c r="EF159" s="55"/>
      <c r="EG159" s="55"/>
      <c r="EH159" s="18"/>
      <c r="EI159" s="18">
        <v>0</v>
      </c>
      <c r="EJ159" s="29" t="str">
        <f>K159&amp;AY159&amp;CA159&amp;DE159&amp;DT159&amp;DW159</f>
        <v>No VigenteTSS Aprobado 4GIng No Recibida 4GAs Built No Recibido</v>
      </c>
    </row>
    <row r="160" spans="1:140" ht="12.95" hidden="1" customHeight="1">
      <c r="A160" s="30" t="str">
        <f>IFERROR(IF(VLOOKUP(B160,SEARCH!A:A,1,0)=B160,"OK",""),"")</f>
        <v/>
      </c>
      <c r="B160" s="31" t="s">
        <v>1428</v>
      </c>
      <c r="C160" s="15" t="s">
        <v>1429</v>
      </c>
      <c r="D160" s="16">
        <v>13</v>
      </c>
      <c r="E160" s="16">
        <v>-33.432497222222217</v>
      </c>
      <c r="F160" s="16">
        <v>-70.655100000000004</v>
      </c>
      <c r="G160" s="16" t="s">
        <v>270</v>
      </c>
      <c r="H160" s="16" t="s">
        <v>1186</v>
      </c>
      <c r="I160" s="16" t="s">
        <v>1430</v>
      </c>
      <c r="J160" s="16" t="s">
        <v>1313</v>
      </c>
      <c r="K160" s="16" t="s">
        <v>3</v>
      </c>
      <c r="L160" s="16" t="s">
        <v>409</v>
      </c>
      <c r="M160" s="103" t="s">
        <v>295</v>
      </c>
      <c r="N160" s="18">
        <v>1</v>
      </c>
      <c r="O160" s="19" t="s">
        <v>428</v>
      </c>
      <c r="P160" s="19" t="s">
        <v>380</v>
      </c>
      <c r="Q160" s="18"/>
      <c r="R160" s="21" t="s">
        <v>322</v>
      </c>
      <c r="S160" s="21">
        <v>39</v>
      </c>
      <c r="T160" s="22">
        <v>153992</v>
      </c>
      <c r="U160" s="23">
        <v>0</v>
      </c>
      <c r="V160" s="21" t="str">
        <f>IF(U160="","",IF(U160="TBD","TBD",IF(U160="N/A","N/A","W"&amp;TEXT(WEEKNUM(U160,21),"00")&amp;" "&amp;YEAR(U160))))</f>
        <v>W52 1900</v>
      </c>
      <c r="W160" s="23">
        <v>0</v>
      </c>
      <c r="X160" s="23"/>
      <c r="Y160" s="23" t="str">
        <f>IF(X160="","",IF(X160="TBD","TBD",IF(X160="N/A","N/A","W"&amp;TEXT(WEEKNUM(X160,21),"00")&amp;" "&amp;YEAR(X160))))</f>
        <v/>
      </c>
      <c r="Z160" s="23">
        <v>45540</v>
      </c>
      <c r="AA160" s="23"/>
      <c r="AB160" s="24">
        <f>+IF(Z160="",0,AA160-Z160)</f>
        <v>-45540</v>
      </c>
      <c r="AC160" s="21" t="s">
        <v>324</v>
      </c>
      <c r="AD160" s="21">
        <v>0</v>
      </c>
      <c r="AE160" s="23">
        <v>45541</v>
      </c>
      <c r="AF160" s="25" t="str">
        <f>IF(AE160="","",IF(AE160="TBD","TBD",IF(AE160="N/A","N/A","W"&amp;TEXT(WEEKNUM(AE160,21),"00")&amp;" "&amp;YEAR(AE160))))</f>
        <v>W36 2024</v>
      </c>
      <c r="AG160" s="21" t="s">
        <v>324</v>
      </c>
      <c r="AH160" s="21" t="s">
        <v>1387</v>
      </c>
      <c r="AI160" s="23">
        <v>45544</v>
      </c>
      <c r="AJ160" s="25" t="str">
        <f>IF(AI160="","",IF(AI160="TBD","TBD",IF(AI160="N/A","N/A","W"&amp;TEXT(WEEKNUM(AI160,21),"00")&amp;" "&amp;YEAR(AI160))))</f>
        <v>W37 2024</v>
      </c>
      <c r="AK160" s="21" t="s">
        <v>324</v>
      </c>
      <c r="AL160" s="21"/>
      <c r="AM160" s="23">
        <v>45567</v>
      </c>
      <c r="AN160" s="25" t="str">
        <f>IF(AM160="","",IF(AM160="TBD","TBD",IF(AM160="N/A","N/A","W"&amp;TEXT(WEEKNUM(AM160,21),"00")&amp;" "&amp;YEAR(AM160))))</f>
        <v>W40 2024</v>
      </c>
      <c r="AO160" s="21" t="s">
        <v>324</v>
      </c>
      <c r="AP160" s="21" t="s">
        <v>1431</v>
      </c>
      <c r="AQ160" s="23">
        <v>45547</v>
      </c>
      <c r="AR160" s="25" t="str">
        <f>IF(AQ160="","",IF(AQ160="TBD","TBD",IF(AQ160="N/A","N/A","W"&amp;TEXT(WEEKNUM(AQ160,21),"00")&amp;" "&amp;YEAR(AQ160))))</f>
        <v>W37 2024</v>
      </c>
      <c r="AS160" s="21"/>
      <c r="AT160" s="21"/>
      <c r="AU160" s="23"/>
      <c r="AV160" s="25" t="s">
        <v>252</v>
      </c>
      <c r="AW160" s="23">
        <v>45567</v>
      </c>
      <c r="AX160" s="25" t="str">
        <f>IF(AW160="","",IF(AW160="TBD","TBD",IF(AW160="N/A","N/A","W"&amp;TEXT(WEEKNUM(AW160,21),"00")&amp;" "&amp;YEAR(AW160))))</f>
        <v>W40 2024</v>
      </c>
      <c r="AY160" s="21" t="s">
        <v>327</v>
      </c>
      <c r="AZ160" s="21" t="s">
        <v>328</v>
      </c>
      <c r="BA160" s="21" t="s">
        <v>255</v>
      </c>
      <c r="BB160" s="23"/>
      <c r="BC160" s="23"/>
      <c r="BD160" s="23"/>
      <c r="BE160" s="25" t="str">
        <f>IF(BD160="","",IF(BD160="TBD","TBD",IF(BD160="N/A","N/A","W"&amp;TEXT(WEEKNUM(BD160,21),"00")&amp;" "&amp;YEAR(BD160))))</f>
        <v/>
      </c>
      <c r="BF160" s="23"/>
      <c r="BG160" s="25" t="str">
        <f>IF(BF160="","",IF(BF160="TBD","TBD",IF(BF160="N/A","N/A","W"&amp;TEXT(WEEKNUM(BF160,21),"00")&amp;" "&amp;YEAR(BF160))))</f>
        <v/>
      </c>
      <c r="BH160" s="24">
        <f>+IF(BF160="",0,(BF160-BD160))</f>
        <v>0</v>
      </c>
      <c r="BI160" s="26" t="s">
        <v>256</v>
      </c>
      <c r="BJ160" s="26"/>
      <c r="BK160" s="27"/>
      <c r="BL160" s="25" t="str">
        <f>IF(BK160="","",IF(BK160="TBD","TBD",IF(BK160="N/A","N/A","W"&amp;TEXT(WEEKNUM(BK160,21),"00")&amp;" "&amp;YEAR(BK160))))</f>
        <v/>
      </c>
      <c r="BM160" s="21" t="s">
        <v>256</v>
      </c>
      <c r="BN160" s="21"/>
      <c r="BO160" s="23"/>
      <c r="BP160" s="25" t="str">
        <f>IF(BO160="","",IF(BO160="TBD","TBD",IF(BO160="N/A","N/A","W"&amp;TEXT(WEEKNUM(BO160,21),"00")&amp;" "&amp;YEAR(BO160))))</f>
        <v/>
      </c>
      <c r="BQ160" s="21" t="s">
        <v>256</v>
      </c>
      <c r="BR160" s="70" t="s">
        <v>1432</v>
      </c>
      <c r="BS160" s="23"/>
      <c r="BT160" s="25" t="str">
        <f t="shared" si="27"/>
        <v/>
      </c>
      <c r="BU160" s="21" t="s">
        <v>256</v>
      </c>
      <c r="BV160" s="21"/>
      <c r="BW160" s="23"/>
      <c r="BX160" s="25" t="str">
        <f t="shared" si="28"/>
        <v/>
      </c>
      <c r="BY160" s="23"/>
      <c r="BZ160" s="25" t="str">
        <f>IF(BY160="","",IF(BY160="TBD","TBD",IF(BY160="N/A","N/A","W"&amp;TEXT(WEEKNUM(BY160,21),"00")&amp;" "&amp;YEAR(BY160))))</f>
        <v/>
      </c>
      <c r="CA160" s="21" t="s">
        <v>257</v>
      </c>
      <c r="CB160" s="21">
        <v>0</v>
      </c>
      <c r="CC160" s="21"/>
      <c r="CD160" s="21"/>
      <c r="CE160" s="23"/>
      <c r="CF160" s="23"/>
      <c r="CG160" s="23"/>
      <c r="CH160" s="23"/>
      <c r="CI160" s="25" t="str">
        <f>IF(CH160="","",IF(CH160="TBD","TBD",IF(CH160="N/A","N/A","W"&amp;TEXT(WEEKNUM(CH160,21),"00")&amp;" "&amp;YEAR(CH160))))</f>
        <v/>
      </c>
      <c r="CJ160" s="23"/>
      <c r="CK160" s="25" t="str">
        <f>IF(CJ160="","",IF(CJ160="TBD","TBD",IF(CJ160="N/A","N/A","W"&amp;TEXT(WEEKNUM(CJ160,21),"00")&amp;" "&amp;YEAR(CJ160))))</f>
        <v/>
      </c>
      <c r="CL160" s="24">
        <f>+IF(CJ160="",0,(CJ160-CH160))</f>
        <v>0</v>
      </c>
      <c r="CM160" s="21" t="s">
        <v>258</v>
      </c>
      <c r="CN160" s="21"/>
      <c r="CO160" s="23"/>
      <c r="CP160" s="25" t="str">
        <f>IF(CO160="","",IF(CO160="TBD","TBD",IF(CO160="N/A","N/A","W"&amp;TEXT(WEEKNUM(CO160,21),"00")&amp;" "&amp;YEAR(CO160))))</f>
        <v/>
      </c>
      <c r="CQ160" s="23" t="s">
        <v>258</v>
      </c>
      <c r="CR160" s="23"/>
      <c r="CS160" s="23"/>
      <c r="CT160" s="25" t="str">
        <f>IF(CS160="","",IF(CS160="TBD","TBD",IF(CS160="N/A","N/A","W"&amp;TEXT(WEEKNUM(CS160,21),"00")&amp;" "&amp;YEAR(CS160))))</f>
        <v/>
      </c>
      <c r="CU160" s="21" t="s">
        <v>258</v>
      </c>
      <c r="CV160" s="21"/>
      <c r="CW160" s="23"/>
      <c r="CX160" s="25" t="str">
        <f>IF(CW160="","",IF(CW160="TBD","TBD",IF(CW160="N/A","N/A","W"&amp;TEXT(WEEKNUM(CW160,21),"00")&amp;" "&amp;YEAR(CW160))))</f>
        <v/>
      </c>
      <c r="CY160" s="21" t="s">
        <v>258</v>
      </c>
      <c r="CZ160" s="21"/>
      <c r="DA160" s="23"/>
      <c r="DB160" s="25" t="str">
        <f>IF(DA160="","",IF(DA160="TBD","TBD",IF(DA160="N/A","N/A","W"&amp;TEXT(WEEKNUM(DA160,21),"00")&amp;" "&amp;YEAR(DA160))))</f>
        <v/>
      </c>
      <c r="DC160" s="23"/>
      <c r="DD160" s="25" t="str">
        <f>IF(DC160="","",IF(DC160="TBD","TBD",IF(DC160="N/A","N/A","W"&amp;TEXT(WEEKNUM(DC160,21),"00")&amp;" "&amp;YEAR(DC160))))</f>
        <v/>
      </c>
      <c r="DE160" s="21" t="s">
        <v>258</v>
      </c>
      <c r="DF160" s="23"/>
      <c r="DG160" s="21" t="s">
        <v>259</v>
      </c>
      <c r="DH160" s="21"/>
      <c r="DI160" s="18"/>
      <c r="DJ160" s="18"/>
      <c r="DK160" s="21" t="s">
        <v>260</v>
      </c>
      <c r="DL160" s="21" t="s">
        <v>275</v>
      </c>
      <c r="DM160" s="21"/>
      <c r="DN160" s="23"/>
      <c r="DO160" s="23"/>
      <c r="DP160" s="23"/>
      <c r="DQ160" s="23" t="s">
        <v>276</v>
      </c>
      <c r="DR160" s="23"/>
      <c r="DS160" s="23"/>
      <c r="DT160" s="23"/>
      <c r="DU160" s="23"/>
      <c r="DV160" s="23"/>
      <c r="DW160" s="23"/>
      <c r="DX160" s="23"/>
      <c r="DY160" s="18"/>
      <c r="DZ160" s="18"/>
      <c r="EA160" s="18"/>
      <c r="EB160" s="21" t="s">
        <v>34</v>
      </c>
      <c r="EC160" s="18"/>
      <c r="ED160" s="18"/>
      <c r="EE160" s="18"/>
      <c r="EF160" s="55"/>
      <c r="EG160" s="55"/>
      <c r="EH160" s="18"/>
      <c r="EI160" s="18">
        <v>0</v>
      </c>
      <c r="EJ160" s="29" t="str">
        <f>K160&amp;AY160&amp;CA160&amp;DE160&amp;DT160&amp;DW160</f>
        <v>No VigenteTSS Aprobado 4GIng No Recibida 4GAs Built No Recibido</v>
      </c>
    </row>
    <row r="161" spans="1:140" ht="12.95" hidden="1" customHeight="1">
      <c r="A161" s="30" t="str">
        <f>IFERROR(IF(VLOOKUP(B161,SEARCH!A:A,1,0)=B161,"OK",""),"")</f>
        <v/>
      </c>
      <c r="B161" s="31" t="s">
        <v>1433</v>
      </c>
      <c r="C161" s="15" t="s">
        <v>1434</v>
      </c>
      <c r="D161" s="16">
        <v>13</v>
      </c>
      <c r="E161" s="16">
        <v>-33.432600000000001</v>
      </c>
      <c r="F161" s="16">
        <v>-70.603997222222219</v>
      </c>
      <c r="G161" s="16" t="s">
        <v>270</v>
      </c>
      <c r="H161" s="16" t="s">
        <v>1435</v>
      </c>
      <c r="I161" s="16" t="s">
        <v>1436</v>
      </c>
      <c r="J161" s="16" t="s">
        <v>1313</v>
      </c>
      <c r="K161" s="16" t="s">
        <v>3</v>
      </c>
      <c r="L161" s="16" t="s">
        <v>409</v>
      </c>
      <c r="M161" s="103" t="s">
        <v>295</v>
      </c>
      <c r="N161" s="18">
        <v>1</v>
      </c>
      <c r="O161" s="19" t="s">
        <v>428</v>
      </c>
      <c r="P161" s="19" t="s">
        <v>380</v>
      </c>
      <c r="Q161" s="18"/>
      <c r="R161" s="21" t="s">
        <v>1437</v>
      </c>
      <c r="S161" s="21">
        <v>29</v>
      </c>
      <c r="T161" s="166">
        <v>154056</v>
      </c>
      <c r="U161" s="23">
        <v>0</v>
      </c>
      <c r="V161" s="21" t="str">
        <f>IF(U161="","",IF(U161="TBD","TBD",IF(U161="N/A","N/A","W"&amp;TEXT(WEEKNUM(U161,21),"00")&amp;" "&amp;YEAR(U161))))</f>
        <v>W52 1900</v>
      </c>
      <c r="W161" s="23">
        <v>0</v>
      </c>
      <c r="X161" s="23"/>
      <c r="Y161" s="23" t="str">
        <f>IF(X161="","",IF(X161="TBD","TBD",IF(X161="N/A","N/A","W"&amp;TEXT(WEEKNUM(X161,21),"00")&amp;" "&amp;YEAR(X161))))</f>
        <v/>
      </c>
      <c r="Z161" s="23">
        <v>45540</v>
      </c>
      <c r="AA161" s="23"/>
      <c r="AB161" s="24">
        <f>+IF(Z161="",0,AA161-Z161)</f>
        <v>-45540</v>
      </c>
      <c r="AC161" s="21" t="s">
        <v>324</v>
      </c>
      <c r="AD161" s="21">
        <v>0</v>
      </c>
      <c r="AE161" s="23">
        <v>45541</v>
      </c>
      <c r="AF161" s="25" t="str">
        <f>IF(AE161="","",IF(AE161="TBD","TBD",IF(AE161="N/A","N/A","W"&amp;TEXT(WEEKNUM(AE161,21),"00")&amp;" "&amp;YEAR(AE161))))</f>
        <v>W36 2024</v>
      </c>
      <c r="AG161" s="21" t="s">
        <v>324</v>
      </c>
      <c r="AH161" s="21" t="s">
        <v>1387</v>
      </c>
      <c r="AI161" s="23">
        <v>45544</v>
      </c>
      <c r="AJ161" s="25" t="str">
        <f>IF(AI161="","",IF(AI161="TBD","TBD",IF(AI161="N/A","N/A","W"&amp;TEXT(WEEKNUM(AI161,21),"00")&amp;" "&amp;YEAR(AI161))))</f>
        <v>W37 2024</v>
      </c>
      <c r="AK161" s="21" t="s">
        <v>324</v>
      </c>
      <c r="AL161" s="21"/>
      <c r="AM161" s="23">
        <v>45567</v>
      </c>
      <c r="AN161" s="25" t="str">
        <f>IF(AM161="","",IF(AM161="TBD","TBD",IF(AM161="N/A","N/A","W"&amp;TEXT(WEEKNUM(AM161,21),"00")&amp;" "&amp;YEAR(AM161))))</f>
        <v>W40 2024</v>
      </c>
      <c r="AO161" s="21" t="s">
        <v>324</v>
      </c>
      <c r="AP161" s="21" t="s">
        <v>1438</v>
      </c>
      <c r="AQ161" s="23">
        <v>45547</v>
      </c>
      <c r="AR161" s="25" t="str">
        <f>IF(AQ161="","",IF(AQ161="TBD","TBD",IF(AQ161="N/A","N/A","W"&amp;TEXT(WEEKNUM(AQ161,21),"00")&amp;" "&amp;YEAR(AQ161))))</f>
        <v>W37 2024</v>
      </c>
      <c r="AS161" s="21"/>
      <c r="AT161" s="21"/>
      <c r="AU161" s="23"/>
      <c r="AV161" s="25" t="s">
        <v>252</v>
      </c>
      <c r="AW161" s="23">
        <v>45567</v>
      </c>
      <c r="AX161" s="25" t="str">
        <f>IF(AW161="","",IF(AW161="TBD","TBD",IF(AW161="N/A","N/A","W"&amp;TEXT(WEEKNUM(AW161,21),"00")&amp;" "&amp;YEAR(AW161))))</f>
        <v>W40 2024</v>
      </c>
      <c r="AY161" s="21" t="s">
        <v>327</v>
      </c>
      <c r="AZ161" s="21" t="s">
        <v>328</v>
      </c>
      <c r="BA161" s="21" t="s">
        <v>255</v>
      </c>
      <c r="BB161" s="23"/>
      <c r="BC161" s="23"/>
      <c r="BD161" s="23"/>
      <c r="BE161" s="25" t="str">
        <f>IF(BD161="","",IF(BD161="TBD","TBD",IF(BD161="N/A","N/A","W"&amp;TEXT(WEEKNUM(BD161,21),"00")&amp;" "&amp;YEAR(BD161))))</f>
        <v/>
      </c>
      <c r="BF161" s="23"/>
      <c r="BG161" s="25" t="str">
        <f>IF(BF161="","",IF(BF161="TBD","TBD",IF(BF161="N/A","N/A","W"&amp;TEXT(WEEKNUM(BF161,21),"00")&amp;" "&amp;YEAR(BF161))))</f>
        <v/>
      </c>
      <c r="BH161" s="24">
        <f>+IF(BF161="",0,(BF161-BD161))</f>
        <v>0</v>
      </c>
      <c r="BI161" s="26" t="s">
        <v>256</v>
      </c>
      <c r="BJ161" s="26"/>
      <c r="BK161" s="27"/>
      <c r="BL161" s="25" t="str">
        <f>IF(BK161="","",IF(BK161="TBD","TBD",IF(BK161="N/A","N/A","W"&amp;TEXT(WEEKNUM(BK161,21),"00")&amp;" "&amp;YEAR(BK161))))</f>
        <v/>
      </c>
      <c r="BM161" s="21" t="s">
        <v>256</v>
      </c>
      <c r="BN161" s="21"/>
      <c r="BO161" s="23"/>
      <c r="BP161" s="25" t="str">
        <f>IF(BO161="","",IF(BO161="TBD","TBD",IF(BO161="N/A","N/A","W"&amp;TEXT(WEEKNUM(BO161,21),"00")&amp;" "&amp;YEAR(BO161))))</f>
        <v/>
      </c>
      <c r="BQ161" s="21" t="s">
        <v>256</v>
      </c>
      <c r="BR161" s="71" t="s">
        <v>1439</v>
      </c>
      <c r="BS161" s="23"/>
      <c r="BT161" s="25" t="str">
        <f t="shared" si="27"/>
        <v/>
      </c>
      <c r="BU161" s="21" t="s">
        <v>256</v>
      </c>
      <c r="BV161" s="21"/>
      <c r="BW161" s="23"/>
      <c r="BX161" s="25" t="str">
        <f t="shared" si="28"/>
        <v/>
      </c>
      <c r="BY161" s="23"/>
      <c r="BZ161" s="25" t="str">
        <f>IF(BY161="","",IF(BY161="TBD","TBD",IF(BY161="N/A","N/A","W"&amp;TEXT(WEEKNUM(BY161,21),"00")&amp;" "&amp;YEAR(BY161))))</f>
        <v/>
      </c>
      <c r="CA161" s="21" t="s">
        <v>257</v>
      </c>
      <c r="CB161" s="21">
        <v>0</v>
      </c>
      <c r="CC161" s="21"/>
      <c r="CD161" s="21"/>
      <c r="CE161" s="23"/>
      <c r="CF161" s="23"/>
      <c r="CG161" s="23"/>
      <c r="CH161" s="23"/>
      <c r="CI161" s="25" t="str">
        <f>IF(CH161="","",IF(CH161="TBD","TBD",IF(CH161="N/A","N/A","W"&amp;TEXT(WEEKNUM(CH161,21),"00")&amp;" "&amp;YEAR(CH161))))</f>
        <v/>
      </c>
      <c r="CJ161" s="23"/>
      <c r="CK161" s="25" t="str">
        <f>IF(CJ161="","",IF(CJ161="TBD","TBD",IF(CJ161="N/A","N/A","W"&amp;TEXT(WEEKNUM(CJ161,21),"00")&amp;" "&amp;YEAR(CJ161))))</f>
        <v/>
      </c>
      <c r="CL161" s="24">
        <f>+IF(CJ161="",0,(CJ161-CH161))</f>
        <v>0</v>
      </c>
      <c r="CM161" s="21" t="s">
        <v>258</v>
      </c>
      <c r="CN161" s="21"/>
      <c r="CO161" s="23"/>
      <c r="CP161" s="25" t="str">
        <f>IF(CO161="","",IF(CO161="TBD","TBD",IF(CO161="N/A","N/A","W"&amp;TEXT(WEEKNUM(CO161,21),"00")&amp;" "&amp;YEAR(CO161))))</f>
        <v/>
      </c>
      <c r="CQ161" s="23" t="s">
        <v>258</v>
      </c>
      <c r="CR161" s="23"/>
      <c r="CS161" s="23"/>
      <c r="CT161" s="25" t="str">
        <f>IF(CS161="","",IF(CS161="TBD","TBD",IF(CS161="N/A","N/A","W"&amp;TEXT(WEEKNUM(CS161,21),"00")&amp;" "&amp;YEAR(CS161))))</f>
        <v/>
      </c>
      <c r="CU161" s="21" t="s">
        <v>258</v>
      </c>
      <c r="CV161" s="21"/>
      <c r="CW161" s="23"/>
      <c r="CX161" s="25" t="str">
        <f>IF(CW161="","",IF(CW161="TBD","TBD",IF(CW161="N/A","N/A","W"&amp;TEXT(WEEKNUM(CW161,21),"00")&amp;" "&amp;YEAR(CW161))))</f>
        <v/>
      </c>
      <c r="CY161" s="21" t="s">
        <v>258</v>
      </c>
      <c r="CZ161" s="21"/>
      <c r="DA161" s="23"/>
      <c r="DB161" s="25" t="str">
        <f>IF(DA161="","",IF(DA161="TBD","TBD",IF(DA161="N/A","N/A","W"&amp;TEXT(WEEKNUM(DA161,21),"00")&amp;" "&amp;YEAR(DA161))))</f>
        <v/>
      </c>
      <c r="DC161" s="23"/>
      <c r="DD161" s="25" t="str">
        <f>IF(DC161="","",IF(DC161="TBD","TBD",IF(DC161="N/A","N/A","W"&amp;TEXT(WEEKNUM(DC161,21),"00")&amp;" "&amp;YEAR(DC161))))</f>
        <v/>
      </c>
      <c r="DE161" s="21" t="s">
        <v>258</v>
      </c>
      <c r="DF161" s="23"/>
      <c r="DG161" s="21" t="s">
        <v>259</v>
      </c>
      <c r="DH161" s="21"/>
      <c r="DI161" s="18"/>
      <c r="DJ161" s="18"/>
      <c r="DK161" s="21" t="s">
        <v>260</v>
      </c>
      <c r="DL161" s="21" t="s">
        <v>275</v>
      </c>
      <c r="DM161" s="21"/>
      <c r="DN161" s="23"/>
      <c r="DO161" s="23"/>
      <c r="DP161" s="23"/>
      <c r="DQ161" s="23" t="s">
        <v>276</v>
      </c>
      <c r="DR161" s="23"/>
      <c r="DS161" s="23"/>
      <c r="DT161" s="23"/>
      <c r="DU161" s="23"/>
      <c r="DV161" s="23"/>
      <c r="DW161" s="23"/>
      <c r="DX161" s="23"/>
      <c r="DY161" s="18"/>
      <c r="DZ161" s="18"/>
      <c r="EA161" s="18"/>
      <c r="EB161" s="21" t="s">
        <v>34</v>
      </c>
      <c r="EC161" s="18"/>
      <c r="ED161" s="18"/>
      <c r="EE161" s="18"/>
      <c r="EF161" s="55"/>
      <c r="EG161" s="55"/>
      <c r="EH161" s="18"/>
      <c r="EI161" s="18">
        <v>0</v>
      </c>
      <c r="EJ161" s="29" t="str">
        <f>K161&amp;AY161&amp;CA161&amp;DE161&amp;DT161&amp;DW161</f>
        <v>No VigenteTSS Aprobado 4GIng No Recibida 4GAs Built No Recibido</v>
      </c>
    </row>
    <row r="162" spans="1:140" ht="12.95" hidden="1" customHeight="1">
      <c r="A162" s="30" t="str">
        <f>IFERROR(IF(VLOOKUP(B162,SEARCH!A:A,1,0)=B162,"OK",""),"")</f>
        <v/>
      </c>
      <c r="B162" s="31" t="s">
        <v>1440</v>
      </c>
      <c r="C162" s="15" t="s">
        <v>1441</v>
      </c>
      <c r="D162" s="16">
        <v>13</v>
      </c>
      <c r="E162" s="16">
        <v>-33.392219444444443</v>
      </c>
      <c r="F162" s="16">
        <v>-70.75</v>
      </c>
      <c r="G162" s="16" t="s">
        <v>270</v>
      </c>
      <c r="H162" s="16" t="s">
        <v>395</v>
      </c>
      <c r="I162" s="16" t="s">
        <v>1442</v>
      </c>
      <c r="J162" s="16" t="s">
        <v>409</v>
      </c>
      <c r="K162" s="17" t="s">
        <v>319</v>
      </c>
      <c r="L162" s="16" t="s">
        <v>409</v>
      </c>
      <c r="M162" s="103">
        <v>8</v>
      </c>
      <c r="N162" s="18">
        <v>1</v>
      </c>
      <c r="O162" s="19" t="s">
        <v>428</v>
      </c>
      <c r="P162" s="19" t="s">
        <v>380</v>
      </c>
      <c r="Q162" s="18" t="s">
        <v>1443</v>
      </c>
      <c r="R162" s="21">
        <v>0</v>
      </c>
      <c r="S162" s="21">
        <v>16</v>
      </c>
      <c r="T162" s="166">
        <v>422061</v>
      </c>
      <c r="U162" s="23">
        <v>45876</v>
      </c>
      <c r="V162" s="21" t="str">
        <f>IF(U162="","",IF(U162="TBD","TBD",IF(U162="N/A","N/A","W"&amp;TEXT(WEEKNUM(U162,21),"00")&amp;" "&amp;YEAR(U162))))</f>
        <v>W32 2025</v>
      </c>
      <c r="W162" s="23">
        <v>45880</v>
      </c>
      <c r="X162" s="23">
        <v>45887</v>
      </c>
      <c r="Y162" s="23" t="str">
        <f>IF(X162="","",IF(X162="TBD","TBD",IF(X162="N/A","N/A","W"&amp;TEXT(WEEKNUM(X162,21),"00")&amp;" "&amp;YEAR(X162))))</f>
        <v>W34 2025</v>
      </c>
      <c r="Z162" s="23">
        <v>45888</v>
      </c>
      <c r="AA162" s="23">
        <v>45890</v>
      </c>
      <c r="AB162" s="24">
        <f>+IF(Z162="",0,AA162-Z162)</f>
        <v>2</v>
      </c>
      <c r="AC162" s="21" t="s">
        <v>324</v>
      </c>
      <c r="AD162" s="63" t="s">
        <v>1444</v>
      </c>
      <c r="AE162" s="63">
        <v>45881</v>
      </c>
      <c r="AF162" s="25" t="str">
        <f>IF(AE162="","",IF(AE162="TBD","TBD",IF(AE162="N/A","N/A","W"&amp;TEXT(WEEKNUM(AE162,21),"00")&amp;" "&amp;YEAR(AE162))))</f>
        <v>W33 2025</v>
      </c>
      <c r="AG162" s="21" t="s">
        <v>459</v>
      </c>
      <c r="AH162" s="20" t="s">
        <v>1445</v>
      </c>
      <c r="AI162" s="23">
        <v>45888</v>
      </c>
      <c r="AJ162" s="25" t="str">
        <f>IF(AI162="","",IF(AI162="TBD","TBD",IF(AI162="N/A","N/A","W"&amp;TEXT(WEEKNUM(AI162,21),"00")&amp;" "&amp;YEAR(AI162))))</f>
        <v>W34 2025</v>
      </c>
      <c r="AK162" s="21" t="s">
        <v>324</v>
      </c>
      <c r="AL162" s="20" t="s">
        <v>1446</v>
      </c>
      <c r="AM162" s="23">
        <v>45888</v>
      </c>
      <c r="AN162" s="25" t="str">
        <f>IF(AM162="","",IF(AM162="TBD","TBD",IF(AM162="N/A","N/A","W"&amp;TEXT(WEEKNUM(AM162,21),"00")&amp;" "&amp;YEAR(AM162))))</f>
        <v>W34 2025</v>
      </c>
      <c r="AO162" s="21" t="s">
        <v>324</v>
      </c>
      <c r="AP162" s="20" t="s">
        <v>1447</v>
      </c>
      <c r="AQ162" s="23">
        <v>45888</v>
      </c>
      <c r="AR162" s="25" t="str">
        <f>IF(AQ162="","",IF(AQ162="TBD","TBD",IF(AQ162="N/A","N/A","W"&amp;TEXT(WEEKNUM(AQ162,21),"00")&amp;" "&amp;YEAR(AQ162))))</f>
        <v>W34 2025</v>
      </c>
      <c r="AS162" s="21"/>
      <c r="AT162" s="21"/>
      <c r="AU162" s="23"/>
      <c r="AV162" s="25" t="s">
        <v>252</v>
      </c>
      <c r="AW162" s="23">
        <v>45888</v>
      </c>
      <c r="AX162" s="25" t="str">
        <f>IF(AW162="","",IF(AW162="TBD","TBD",IF(AW162="N/A","N/A","W"&amp;TEXT(WEEKNUM(AW162,21),"00")&amp;" "&amp;YEAR(AW162))))</f>
        <v>W34 2025</v>
      </c>
      <c r="AY162" s="21" t="s">
        <v>922</v>
      </c>
      <c r="AZ162" s="21" t="s">
        <v>328</v>
      </c>
      <c r="BA162" s="21" t="s">
        <v>329</v>
      </c>
      <c r="BB162" s="23">
        <v>45908</v>
      </c>
      <c r="BC162" s="23">
        <v>45910</v>
      </c>
      <c r="BD162" s="23">
        <v>45910</v>
      </c>
      <c r="BE162" s="25" t="str">
        <f>IF(BD162="","",IF(BD162="TBD","TBD",IF(BD162="N/A","N/A","W"&amp;TEXT(WEEKNUM(BD162,21),"00")&amp;" "&amp;YEAR(BD162))))</f>
        <v>W37 2025</v>
      </c>
      <c r="BF162" s="23">
        <v>45911</v>
      </c>
      <c r="BG162" s="25" t="str">
        <f>IF(BF162="","",IF(BF162="TBD","TBD",IF(BF162="N/A","N/A","W"&amp;TEXT(WEEKNUM(BF162,21),"00")&amp;" "&amp;YEAR(BF162))))</f>
        <v>W37 2025</v>
      </c>
      <c r="BH162" s="24">
        <f>+IF(BF162="",0,(BF162-BD162))</f>
        <v>1</v>
      </c>
      <c r="BI162" s="26" t="s">
        <v>330</v>
      </c>
      <c r="BJ162" s="53" t="s">
        <v>1448</v>
      </c>
      <c r="BK162" s="27">
        <v>45910</v>
      </c>
      <c r="BL162" s="25" t="str">
        <f>IF(BK162="","",IF(BK162="TBD","TBD",IF(BK162="N/A","N/A","W"&amp;TEXT(WEEKNUM(BK162,21),"00")&amp;" "&amp;YEAR(BK162))))</f>
        <v>W37 2025</v>
      </c>
      <c r="BM162" s="21" t="s">
        <v>330</v>
      </c>
      <c r="BN162" s="20"/>
      <c r="BO162" s="23">
        <v>45911</v>
      </c>
      <c r="BP162" s="25" t="str">
        <f>IF(BO162="","",IF(BO162="TBD","TBD",IF(BO162="N/A","N/A","W"&amp;TEXT(WEEKNUM(BO162,21),"00")&amp;" "&amp;YEAR(BO162))))</f>
        <v>W37 2025</v>
      </c>
      <c r="BQ162" s="26" t="s">
        <v>364</v>
      </c>
      <c r="BR162" s="99" t="s">
        <v>1449</v>
      </c>
      <c r="BS162" s="23">
        <v>45911</v>
      </c>
      <c r="BT162" s="25" t="str">
        <f t="shared" si="27"/>
        <v>W37 2025</v>
      </c>
      <c r="BU162" s="21" t="s">
        <v>364</v>
      </c>
      <c r="BV162" s="21" t="s">
        <v>1450</v>
      </c>
      <c r="BW162" s="23">
        <v>45908</v>
      </c>
      <c r="BX162" s="25" t="str">
        <f t="shared" si="28"/>
        <v>W37 2025</v>
      </c>
      <c r="BY162" s="23">
        <v>45911</v>
      </c>
      <c r="BZ162" s="25" t="str">
        <f>IF(BY162="","",IF(BY162="TBD","TBD",IF(BY162="N/A","N/A","W"&amp;TEXT(WEEKNUM(BY162,21),"00")&amp;" "&amp;YEAR(BY162))))</f>
        <v>W37 2025</v>
      </c>
      <c r="CA162" s="42" t="s">
        <v>419</v>
      </c>
      <c r="CB162" s="21" t="s">
        <v>336</v>
      </c>
      <c r="CC162" s="21" t="s">
        <v>336</v>
      </c>
      <c r="CD162" s="21"/>
      <c r="CE162" s="23" t="s">
        <v>1451</v>
      </c>
      <c r="CF162" s="23">
        <v>45933</v>
      </c>
      <c r="CG162" s="23"/>
      <c r="CH162" s="23">
        <v>45933</v>
      </c>
      <c r="CI162" s="25" t="str">
        <f>IF(CH162="","",IF(CH162="TBD","TBD",IF(CH162="N/A","N/A","W"&amp;TEXT(WEEKNUM(CH162,21),"00")&amp;" "&amp;YEAR(CH162))))</f>
        <v>W40 2025</v>
      </c>
      <c r="CJ162" s="23">
        <v>45936</v>
      </c>
      <c r="CK162" s="25" t="str">
        <f>IF(CJ162="","",IF(CJ162="TBD","TBD",IF(CJ162="N/A","N/A","W"&amp;TEXT(WEEKNUM(CJ162,21),"00")&amp;" "&amp;YEAR(CJ162))))</f>
        <v>W41 2025</v>
      </c>
      <c r="CL162" s="24">
        <f>+IF(CJ162="",0,(CJ162-CH162))</f>
        <v>3</v>
      </c>
      <c r="CM162" s="21" t="s">
        <v>339</v>
      </c>
      <c r="CN162" s="21"/>
      <c r="CO162" s="23"/>
      <c r="CP162" s="25" t="str">
        <f>IF(CO162="","",IF(CO162="TBD","TBD",IF(CO162="N/A","N/A","W"&amp;TEXT(WEEKNUM(CO162,21),"00")&amp;" "&amp;YEAR(CO162))))</f>
        <v/>
      </c>
      <c r="CQ162" s="23" t="s">
        <v>339</v>
      </c>
      <c r="CR162" s="63" t="s">
        <v>1452</v>
      </c>
      <c r="CS162" s="23">
        <v>45936</v>
      </c>
      <c r="CT162" s="25" t="str">
        <f>IF(CS162="","",IF(CS162="TBD","TBD",IF(CS162="N/A","N/A","W"&amp;TEXT(WEEKNUM(CS162,21),"00")&amp;" "&amp;YEAR(CS162))))</f>
        <v>W41 2025</v>
      </c>
      <c r="CU162" s="21" t="s">
        <v>339</v>
      </c>
      <c r="CV162" s="21"/>
      <c r="CW162" s="23">
        <v>45936</v>
      </c>
      <c r="CX162" s="25" t="str">
        <f>IF(CW162="","",IF(CW162="TBD","TBD",IF(CW162="N/A","N/A","W"&amp;TEXT(WEEKNUM(CW162,21),"00")&amp;" "&amp;YEAR(CW162))))</f>
        <v>W41 2025</v>
      </c>
      <c r="CY162" s="21" t="s">
        <v>339</v>
      </c>
      <c r="CZ162" s="20" t="s">
        <v>1453</v>
      </c>
      <c r="DA162" s="23">
        <v>42280</v>
      </c>
      <c r="DB162" s="25" t="str">
        <f>IF(DA162="","",IF(DA162="TBD","TBD",IF(DA162="N/A","N/A","W"&amp;TEXT(WEEKNUM(DA162,21),"00")&amp;" "&amp;YEAR(DA162))))</f>
        <v>W40 2015</v>
      </c>
      <c r="DC162" s="23">
        <v>45939</v>
      </c>
      <c r="DD162" s="25" t="str">
        <f>IF(DC162="","",IF(DC162="TBD","TBD",IF(DC162="N/A","N/A","W"&amp;TEXT(WEEKNUM(DC162,21),"00")&amp;" "&amp;YEAR(DC162))))</f>
        <v>W41 2025</v>
      </c>
      <c r="DE162" s="21" t="s">
        <v>1032</v>
      </c>
      <c r="DF162" s="23"/>
      <c r="DG162" s="21" t="s">
        <v>259</v>
      </c>
      <c r="DH162" s="21"/>
      <c r="DI162" s="18"/>
      <c r="DJ162" s="18"/>
      <c r="DK162" s="21" t="s">
        <v>260</v>
      </c>
      <c r="DL162" s="21" t="s">
        <v>341</v>
      </c>
      <c r="DM162" s="21"/>
      <c r="DN162" s="23">
        <v>45929</v>
      </c>
      <c r="DO162" s="23">
        <v>45929</v>
      </c>
      <c r="DP162" s="23"/>
      <c r="DQ162" s="23" t="s">
        <v>276</v>
      </c>
      <c r="DR162" s="23"/>
      <c r="DS162" s="23"/>
      <c r="DT162" s="23"/>
      <c r="DU162" s="23"/>
      <c r="DV162" s="23">
        <v>45939</v>
      </c>
      <c r="DW162" s="23" t="s">
        <v>342</v>
      </c>
      <c r="DX162" s="23"/>
      <c r="DY162" s="18"/>
      <c r="DZ162" s="18"/>
      <c r="EA162" s="18"/>
      <c r="EB162" s="21" t="s">
        <v>49</v>
      </c>
      <c r="EC162" s="18"/>
      <c r="ED162" s="18" t="s">
        <v>343</v>
      </c>
      <c r="EE162" s="18"/>
      <c r="EF162" s="55" t="s">
        <v>295</v>
      </c>
      <c r="EG162" s="55"/>
      <c r="EH162" s="18"/>
      <c r="EI162" s="18">
        <v>0</v>
      </c>
      <c r="EJ162" s="29" t="str">
        <f>K162&amp;AY162&amp;CA162&amp;DE162&amp;DT162&amp;DW162</f>
        <v>VigenteTSS Aprobado con Observaciones 4G/5GIng Aprobada con Observaciones 4G/5GAs Built Aprobado con Observaciones 4G/5GOn Air</v>
      </c>
    </row>
    <row r="163" spans="1:140" ht="12.95" hidden="1" customHeight="1">
      <c r="A163" s="30" t="str">
        <f>IFERROR(IF(VLOOKUP(B163,SEARCH!A:A,1,0)=B163,"OK",""),"")</f>
        <v/>
      </c>
      <c r="B163" s="31" t="s">
        <v>1454</v>
      </c>
      <c r="C163" s="15" t="s">
        <v>1455</v>
      </c>
      <c r="D163" s="16">
        <v>13</v>
      </c>
      <c r="E163" s="16">
        <v>-33.486288888888893</v>
      </c>
      <c r="F163" s="16">
        <v>-70.656188888888892</v>
      </c>
      <c r="G163" s="16" t="s">
        <v>270</v>
      </c>
      <c r="H163" s="16" t="s">
        <v>1456</v>
      </c>
      <c r="I163" s="16" t="s">
        <v>1457</v>
      </c>
      <c r="J163" s="16" t="s">
        <v>1313</v>
      </c>
      <c r="K163" s="16" t="s">
        <v>3</v>
      </c>
      <c r="L163" s="16" t="s">
        <v>409</v>
      </c>
      <c r="M163" s="103" t="s">
        <v>295</v>
      </c>
      <c r="N163" s="18">
        <v>1</v>
      </c>
      <c r="O163" s="19" t="s">
        <v>428</v>
      </c>
      <c r="P163" s="19" t="s">
        <v>380</v>
      </c>
      <c r="Q163" s="18"/>
      <c r="R163" s="21" t="s">
        <v>322</v>
      </c>
      <c r="S163" s="21">
        <v>23</v>
      </c>
      <c r="T163" s="166">
        <v>154317</v>
      </c>
      <c r="U163" s="23">
        <v>0</v>
      </c>
      <c r="V163" s="21" t="str">
        <f>IF(U163="","",IF(U163="TBD","TBD",IF(U163="N/A","N/A","W"&amp;TEXT(WEEKNUM(U163,21),"00")&amp;" "&amp;YEAR(U163))))</f>
        <v>W52 1900</v>
      </c>
      <c r="W163" s="23">
        <v>0</v>
      </c>
      <c r="X163" s="23"/>
      <c r="Y163" s="23" t="str">
        <f>IF(X163="","",IF(X163="TBD","TBD",IF(X163="N/A","N/A","W"&amp;TEXT(WEEKNUM(X163,21),"00")&amp;" "&amp;YEAR(X163))))</f>
        <v/>
      </c>
      <c r="Z163" s="23">
        <v>45540</v>
      </c>
      <c r="AA163" s="23"/>
      <c r="AB163" s="24">
        <f>+IF(Z163="",0,AA163-Z163)</f>
        <v>-45540</v>
      </c>
      <c r="AC163" s="21" t="s">
        <v>324</v>
      </c>
      <c r="AD163" s="21">
        <v>0</v>
      </c>
      <c r="AE163" s="23">
        <v>45544</v>
      </c>
      <c r="AF163" s="25" t="str">
        <f>IF(AE163="","",IF(AE163="TBD","TBD",IF(AE163="N/A","N/A","W"&amp;TEXT(WEEKNUM(AE163,21),"00")&amp;" "&amp;YEAR(AE163))))</f>
        <v>W37 2024</v>
      </c>
      <c r="AG163" s="21" t="s">
        <v>324</v>
      </c>
      <c r="AH163" s="21" t="s">
        <v>1424</v>
      </c>
      <c r="AI163" s="23">
        <v>45544</v>
      </c>
      <c r="AJ163" s="25" t="str">
        <f>IF(AI163="","",IF(AI163="TBD","TBD",IF(AI163="N/A","N/A","W"&amp;TEXT(WEEKNUM(AI163,21),"00")&amp;" "&amp;YEAR(AI163))))</f>
        <v>W37 2024</v>
      </c>
      <c r="AK163" s="21" t="s">
        <v>324</v>
      </c>
      <c r="AL163" s="21"/>
      <c r="AM163" s="23">
        <v>45546</v>
      </c>
      <c r="AN163" s="25" t="str">
        <f>IF(AM163="","",IF(AM163="TBD","TBD",IF(AM163="N/A","N/A","W"&amp;TEXT(WEEKNUM(AM163,21),"00")&amp;" "&amp;YEAR(AM163))))</f>
        <v>W37 2024</v>
      </c>
      <c r="AO163" s="21" t="s">
        <v>324</v>
      </c>
      <c r="AP163" s="21" t="s">
        <v>1458</v>
      </c>
      <c r="AQ163" s="23">
        <v>45547</v>
      </c>
      <c r="AR163" s="25" t="str">
        <f>IF(AQ163="","",IF(AQ163="TBD","TBD",IF(AQ163="N/A","N/A","W"&amp;TEXT(WEEKNUM(AQ163,21),"00")&amp;" "&amp;YEAR(AQ163))))</f>
        <v>W37 2024</v>
      </c>
      <c r="AS163" s="21"/>
      <c r="AT163" s="21"/>
      <c r="AU163" s="23"/>
      <c r="AV163" s="25" t="s">
        <v>252</v>
      </c>
      <c r="AW163" s="23">
        <v>45547</v>
      </c>
      <c r="AX163" s="25" t="str">
        <f>IF(AW163="","",IF(AW163="TBD","TBD",IF(AW163="N/A","N/A","W"&amp;TEXT(WEEKNUM(AW163,21),"00")&amp;" "&amp;YEAR(AW163))))</f>
        <v>W37 2024</v>
      </c>
      <c r="AY163" s="21" t="s">
        <v>327</v>
      </c>
      <c r="AZ163" s="21" t="s">
        <v>328</v>
      </c>
      <c r="BA163" s="21" t="s">
        <v>255</v>
      </c>
      <c r="BB163" s="23"/>
      <c r="BC163" s="23"/>
      <c r="BD163" s="23"/>
      <c r="BE163" s="25" t="str">
        <f>IF(BD163="","",IF(BD163="TBD","TBD",IF(BD163="N/A","N/A","W"&amp;TEXT(WEEKNUM(BD163,21),"00")&amp;" "&amp;YEAR(BD163))))</f>
        <v/>
      </c>
      <c r="BF163" s="23"/>
      <c r="BG163" s="25" t="str">
        <f>IF(BF163="","",IF(BF163="TBD","TBD",IF(BF163="N/A","N/A","W"&amp;TEXT(WEEKNUM(BF163,21),"00")&amp;" "&amp;YEAR(BF163))))</f>
        <v/>
      </c>
      <c r="BH163" s="24">
        <f>+IF(BF163="",0,(BF163-BD163))</f>
        <v>0</v>
      </c>
      <c r="BI163" s="26" t="s">
        <v>256</v>
      </c>
      <c r="BJ163" s="26"/>
      <c r="BK163" s="27"/>
      <c r="BL163" s="25" t="str">
        <f>IF(BK163="","",IF(BK163="TBD","TBD",IF(BK163="N/A","N/A","W"&amp;TEXT(WEEKNUM(BK163,21),"00")&amp;" "&amp;YEAR(BK163))))</f>
        <v/>
      </c>
      <c r="BM163" s="21" t="s">
        <v>256</v>
      </c>
      <c r="BN163" s="21"/>
      <c r="BO163" s="23"/>
      <c r="BP163" s="25" t="str">
        <f>IF(BO163="","",IF(BO163="TBD","TBD",IF(BO163="N/A","N/A","W"&amp;TEXT(WEEKNUM(BO163,21),"00")&amp;" "&amp;YEAR(BO163))))</f>
        <v/>
      </c>
      <c r="BQ163" s="21" t="s">
        <v>256</v>
      </c>
      <c r="BR163" s="70" t="s">
        <v>1459</v>
      </c>
      <c r="BS163" s="23"/>
      <c r="BT163" s="25" t="str">
        <f t="shared" si="27"/>
        <v/>
      </c>
      <c r="BU163" s="21" t="s">
        <v>256</v>
      </c>
      <c r="BV163" s="21"/>
      <c r="BW163" s="23"/>
      <c r="BX163" s="25" t="str">
        <f t="shared" si="28"/>
        <v/>
      </c>
      <c r="BY163" s="23"/>
      <c r="BZ163" s="25" t="str">
        <f>IF(BY163="","",IF(BY163="TBD","TBD",IF(BY163="N/A","N/A","W"&amp;TEXT(WEEKNUM(BY163,21),"00")&amp;" "&amp;YEAR(BY163))))</f>
        <v/>
      </c>
      <c r="CA163" s="21" t="s">
        <v>257</v>
      </c>
      <c r="CB163" s="21">
        <v>0</v>
      </c>
      <c r="CC163" s="21"/>
      <c r="CD163" s="21"/>
      <c r="CE163" s="23"/>
      <c r="CF163" s="23"/>
      <c r="CG163" s="23"/>
      <c r="CH163" s="23"/>
      <c r="CI163" s="25" t="str">
        <f>IF(CH163="","",IF(CH163="TBD","TBD",IF(CH163="N/A","N/A","W"&amp;TEXT(WEEKNUM(CH163,21),"00")&amp;" "&amp;YEAR(CH163))))</f>
        <v/>
      </c>
      <c r="CJ163" s="23"/>
      <c r="CK163" s="25" t="str">
        <f>IF(CJ163="","",IF(CJ163="TBD","TBD",IF(CJ163="N/A","N/A","W"&amp;TEXT(WEEKNUM(CJ163,21),"00")&amp;" "&amp;YEAR(CJ163))))</f>
        <v/>
      </c>
      <c r="CL163" s="24">
        <f>+IF(CJ163="",0,(CJ163-CH163))</f>
        <v>0</v>
      </c>
      <c r="CM163" s="21" t="s">
        <v>258</v>
      </c>
      <c r="CN163" s="21"/>
      <c r="CO163" s="23"/>
      <c r="CP163" s="25" t="str">
        <f>IF(CO163="","",IF(CO163="TBD","TBD",IF(CO163="N/A","N/A","W"&amp;TEXT(WEEKNUM(CO163,21),"00")&amp;" "&amp;YEAR(CO163))))</f>
        <v/>
      </c>
      <c r="CQ163" s="23" t="s">
        <v>258</v>
      </c>
      <c r="CR163" s="23"/>
      <c r="CS163" s="23"/>
      <c r="CT163" s="25" t="str">
        <f>IF(CS163="","",IF(CS163="TBD","TBD",IF(CS163="N/A","N/A","W"&amp;TEXT(WEEKNUM(CS163,21),"00")&amp;" "&amp;YEAR(CS163))))</f>
        <v/>
      </c>
      <c r="CU163" s="21" t="s">
        <v>258</v>
      </c>
      <c r="CV163" s="21"/>
      <c r="CW163" s="23"/>
      <c r="CX163" s="25" t="str">
        <f>IF(CW163="","",IF(CW163="TBD","TBD",IF(CW163="N/A","N/A","W"&amp;TEXT(WEEKNUM(CW163,21),"00")&amp;" "&amp;YEAR(CW163))))</f>
        <v/>
      </c>
      <c r="CY163" s="21" t="s">
        <v>258</v>
      </c>
      <c r="CZ163" s="21"/>
      <c r="DA163" s="23"/>
      <c r="DB163" s="25" t="str">
        <f>IF(DA163="","",IF(DA163="TBD","TBD",IF(DA163="N/A","N/A","W"&amp;TEXT(WEEKNUM(DA163,21),"00")&amp;" "&amp;YEAR(DA163))))</f>
        <v/>
      </c>
      <c r="DC163" s="23"/>
      <c r="DD163" s="25" t="str">
        <f>IF(DC163="","",IF(DC163="TBD","TBD",IF(DC163="N/A","N/A","W"&amp;TEXT(WEEKNUM(DC163,21),"00")&amp;" "&amp;YEAR(DC163))))</f>
        <v/>
      </c>
      <c r="DE163" s="21" t="s">
        <v>258</v>
      </c>
      <c r="DF163" s="23"/>
      <c r="DG163" s="21" t="s">
        <v>259</v>
      </c>
      <c r="DH163" s="21"/>
      <c r="DI163" s="18"/>
      <c r="DJ163" s="18"/>
      <c r="DK163" s="21" t="s">
        <v>260</v>
      </c>
      <c r="DL163" s="21" t="s">
        <v>275</v>
      </c>
      <c r="DM163" s="21"/>
      <c r="DN163" s="23"/>
      <c r="DO163" s="23"/>
      <c r="DP163" s="23"/>
      <c r="DQ163" s="23" t="s">
        <v>276</v>
      </c>
      <c r="DR163" s="23"/>
      <c r="DS163" s="23"/>
      <c r="DT163" s="23"/>
      <c r="DU163" s="23"/>
      <c r="DV163" s="23"/>
      <c r="DW163" s="23"/>
      <c r="DX163" s="23"/>
      <c r="DY163" s="18"/>
      <c r="DZ163" s="18"/>
      <c r="EA163" s="18"/>
      <c r="EB163" s="21" t="s">
        <v>34</v>
      </c>
      <c r="EC163" s="18"/>
      <c r="ED163" s="18"/>
      <c r="EE163" s="18"/>
      <c r="EF163" s="55"/>
      <c r="EG163" s="55"/>
      <c r="EH163" s="18"/>
      <c r="EI163" s="18">
        <v>0</v>
      </c>
      <c r="EJ163" s="29" t="str">
        <f>K163&amp;AY163&amp;CA163&amp;DE163&amp;DT163&amp;DW163</f>
        <v>No VigenteTSS Aprobado 4GIng No Recibida 4GAs Built No Recibido</v>
      </c>
    </row>
    <row r="164" spans="1:140" ht="12" hidden="1" customHeight="1">
      <c r="A164" s="30" t="str">
        <f>IFERROR(IF(VLOOKUP(B164,SEARCH!A:A,1,0)=B164,"OK",""),"")</f>
        <v>OK</v>
      </c>
      <c r="B164" s="31" t="s">
        <v>1460</v>
      </c>
      <c r="C164" s="15" t="s">
        <v>1461</v>
      </c>
      <c r="D164" s="16">
        <v>13</v>
      </c>
      <c r="E164" s="16">
        <v>-33.484461000000003</v>
      </c>
      <c r="F164" s="16">
        <v>-70.646035999999995</v>
      </c>
      <c r="G164" s="16" t="s">
        <v>270</v>
      </c>
      <c r="H164" s="16" t="s">
        <v>1456</v>
      </c>
      <c r="I164" s="16" t="s">
        <v>1462</v>
      </c>
      <c r="J164" s="16" t="s">
        <v>355</v>
      </c>
      <c r="K164" s="17" t="s">
        <v>319</v>
      </c>
      <c r="L164" s="16" t="s">
        <v>247</v>
      </c>
      <c r="M164" s="55">
        <v>46356</v>
      </c>
      <c r="N164" s="18"/>
      <c r="O164" s="19" t="s">
        <v>428</v>
      </c>
      <c r="P164" s="129" t="s">
        <v>1463</v>
      </c>
      <c r="Q164" s="34" t="s">
        <v>1464</v>
      </c>
      <c r="R164" s="19" t="s">
        <v>313</v>
      </c>
      <c r="S164" s="21"/>
      <c r="T164" s="166"/>
      <c r="U164" s="23"/>
      <c r="V164" s="19" t="str">
        <f>IF(U164="","",IF(U164="TBD","TBD",IF(U164="N/A","N/A","W"&amp;TEXT(WEEKNUM(U164,21),"00")&amp;" "&amp;YEAR(U164))))</f>
        <v/>
      </c>
      <c r="W164" s="23"/>
      <c r="X164" s="23"/>
      <c r="Y164" s="23" t="str">
        <f>IF(X164="","",IF(X164="TBD","TBD",IF(X164="N/A","N/A","W"&amp;TEXT(WEEKNUM(X164,21),"00")&amp;" "&amp;YEAR(X164))))</f>
        <v/>
      </c>
      <c r="Z164" s="23"/>
      <c r="AA164" s="23"/>
      <c r="AB164" s="24">
        <f>+IF(Z164="",0,AA164-Z164)</f>
        <v>0</v>
      </c>
      <c r="AC164" s="21" t="s">
        <v>1465</v>
      </c>
      <c r="AD164" s="21"/>
      <c r="AE164" s="59"/>
      <c r="AF164" s="25" t="str">
        <f>IF(AE164="","",IF(AE164="TBD","TBD",IF(AE164="N/A","N/A","W"&amp;TEXT(WEEKNUM(AE164,21),"00")&amp;" "&amp;YEAR(AE164))))</f>
        <v/>
      </c>
      <c r="AG164" s="21" t="s">
        <v>1465</v>
      </c>
      <c r="AH164" s="21"/>
      <c r="AI164" s="59"/>
      <c r="AJ164" s="25" t="str">
        <f>IF(AI164="","",IF(AI164="TBD","TBD",IF(AI164="N/A","N/A","W"&amp;TEXT(WEEKNUM(AI164,21),"00")&amp;" "&amp;YEAR(AI164))))</f>
        <v/>
      </c>
      <c r="AK164" s="21" t="s">
        <v>1465</v>
      </c>
      <c r="AL164" s="21"/>
      <c r="AM164" s="67"/>
      <c r="AN164" s="25" t="str">
        <f>IF(AM164="","",IF(AM164="TBD","TBD",IF(AM164="N/A","N/A","W"&amp;TEXT(WEEKNUM(AM164,21),"00")&amp;" "&amp;YEAR(AM164))))</f>
        <v/>
      </c>
      <c r="AO164" s="21" t="s">
        <v>1465</v>
      </c>
      <c r="AP164" s="21"/>
      <c r="AQ164" s="67"/>
      <c r="AR164" s="25" t="str">
        <f>IF(AQ164="","",IF(AQ164="TBD","TBD",IF(AQ164="N/A","N/A","W"&amp;TEXT(WEEKNUM(AQ164,21),"00")&amp;" "&amp;YEAR(AQ164))))</f>
        <v/>
      </c>
      <c r="AS164" s="21"/>
      <c r="AT164" s="21"/>
      <c r="AU164" s="23"/>
      <c r="AV164" s="25"/>
      <c r="AW164" s="59">
        <v>46132</v>
      </c>
      <c r="AX164" s="25" t="str">
        <f>IF(AW164="","",IF(AW164="TBD","TBD",IF(AW164="N/A","N/A","W"&amp;TEXT(WEEKNUM(AW164,21),"00")&amp;" "&amp;YEAR(AW164))))</f>
        <v>W17 2026</v>
      </c>
      <c r="AY164" s="21" t="s">
        <v>1466</v>
      </c>
      <c r="AZ164" s="21" t="s">
        <v>1467</v>
      </c>
      <c r="BA164" s="21" t="s">
        <v>329</v>
      </c>
      <c r="BB164" s="59">
        <v>46260</v>
      </c>
      <c r="BC164" s="67">
        <v>46282</v>
      </c>
      <c r="BD164" s="59">
        <v>46286</v>
      </c>
      <c r="BE164" s="25" t="str">
        <f>IF(BD164="","",IF(BD164="TBD","TBD",IF(BD164="N/A","N/A","W"&amp;TEXT(WEEKNUM(BD164,21),"00")&amp;" "&amp;YEAR(BD164))))</f>
        <v>W39 2026</v>
      </c>
      <c r="BF164" s="59">
        <v>46276</v>
      </c>
      <c r="BG164" s="25" t="str">
        <f>IF(BF164="","",IF(BF164="TBD","TBD",IF(BF164="N/A","N/A","W"&amp;TEXT(WEEKNUM(BF164,21),"00")&amp;" "&amp;YEAR(BF164))))</f>
        <v>W37 2026</v>
      </c>
      <c r="BH164" s="24">
        <f>+IF(BF164="",0,(BF164-BD164))</f>
        <v>-10</v>
      </c>
      <c r="BI164" s="21" t="s">
        <v>1468</v>
      </c>
      <c r="BJ164" s="21" t="s">
        <v>1469</v>
      </c>
      <c r="BK164" s="23">
        <v>46273</v>
      </c>
      <c r="BL164" s="25" t="str">
        <f>IF(BK164="","",IF(BK164="TBD","TBD",IF(BK164="N/A","N/A","W"&amp;TEXT(WEEKNUM(BK164,21),"00")&amp;" "&amp;YEAR(BK164))))</f>
        <v>W37 2026</v>
      </c>
      <c r="BM164" s="21" t="s">
        <v>1468</v>
      </c>
      <c r="BN164" s="119" t="s">
        <v>1470</v>
      </c>
      <c r="BO164" s="23">
        <v>46261</v>
      </c>
      <c r="BP164" s="25" t="str">
        <f>IF(BO164="","",IF(BO164="TBD","TBD",IF(BO164="N/A","N/A","W"&amp;TEXT(WEEKNUM(BO164,21),"00")&amp;" "&amp;YEAR(BO164))))</f>
        <v>W35 2026</v>
      </c>
      <c r="BQ164" s="37" t="s">
        <v>1468</v>
      </c>
      <c r="BR164" s="47" t="s">
        <v>1471</v>
      </c>
      <c r="BS164" s="334">
        <v>46275</v>
      </c>
      <c r="BT164" s="25" t="str">
        <f t="shared" si="27"/>
        <v>W37 2026</v>
      </c>
      <c r="BU164" s="121" t="s">
        <v>330</v>
      </c>
      <c r="BV164" s="21" t="s">
        <v>528</v>
      </c>
      <c r="BW164" s="23">
        <v>46260</v>
      </c>
      <c r="BX164" s="25" t="str">
        <f t="shared" si="28"/>
        <v>W35 2026</v>
      </c>
      <c r="BY164" s="23"/>
      <c r="BZ164" s="25" t="str">
        <f>IF(BY164="","",IF(BY164="TBD","TBD",IF(BY164="N/A","N/A","W"&amp;TEXT(WEEKNUM(BY164,21),"00")&amp;" "&amp;YEAR(BY164))))</f>
        <v/>
      </c>
      <c r="CA164" s="96" t="s">
        <v>1472</v>
      </c>
      <c r="CB164" s="21" t="s">
        <v>336</v>
      </c>
      <c r="CC164" s="21" t="s">
        <v>336</v>
      </c>
      <c r="CD164" s="21"/>
      <c r="CE164" s="23" t="s">
        <v>1451</v>
      </c>
      <c r="CF164" s="23">
        <v>46273</v>
      </c>
      <c r="CG164" s="23">
        <v>46282</v>
      </c>
      <c r="CH164" s="23">
        <v>46286</v>
      </c>
      <c r="CI164" s="25" t="str">
        <f>IF(CH164="","",IF(CH164="TBD","TBD",IF(CH164="N/A","N/A","W"&amp;TEXT(WEEKNUM(CH164,21),"00")&amp;" "&amp;YEAR(CH164))))</f>
        <v>W39 2026</v>
      </c>
      <c r="CJ164" s="23">
        <v>46289</v>
      </c>
      <c r="CK164" s="25" t="str">
        <f>IF(CJ164="","",IF(CJ164="TBD","TBD",IF(CJ164="N/A","N/A","W"&amp;TEXT(WEEKNUM(CJ164,21),"00")&amp;" "&amp;YEAR(CJ164))))</f>
        <v>W39 2026</v>
      </c>
      <c r="CL164" s="24">
        <f>+IF(CJ164="",0,(CJ164-CH164))</f>
        <v>3</v>
      </c>
      <c r="CM164" s="21" t="s">
        <v>1473</v>
      </c>
      <c r="CN164" s="21" t="s">
        <v>1469</v>
      </c>
      <c r="CO164" s="23">
        <v>46273</v>
      </c>
      <c r="CP164" s="25" t="str">
        <f>IF(CO164="","",IF(CO164="TBD","TBD",IF(CO164="N/A","N/A","W"&amp;TEXT(WEEKNUM(CO164,21),"00")&amp;" "&amp;YEAR(CO164))))</f>
        <v>W37 2026</v>
      </c>
      <c r="CQ164" s="21" t="s">
        <v>1473</v>
      </c>
      <c r="CR164" s="119" t="s">
        <v>1470</v>
      </c>
      <c r="CS164" s="23">
        <v>46261</v>
      </c>
      <c r="CT164" s="25" t="str">
        <f>IF(CS164="","",IF(CS164="TBD","TBD",IF(CS164="N/A","N/A","W"&amp;TEXT(WEEKNUM(CS164,21),"00")&amp;" "&amp;YEAR(CS164))))</f>
        <v>W35 2026</v>
      </c>
      <c r="CU164" s="21" t="s">
        <v>1473</v>
      </c>
      <c r="CV164" s="47" t="s">
        <v>1471</v>
      </c>
      <c r="CW164" s="23">
        <v>46275</v>
      </c>
      <c r="CX164" s="25" t="str">
        <f>IF(CW164="","",IF(CW164="TBD","TBD",IF(CW164="N/A","N/A","W"&amp;TEXT(WEEKNUM(CW164,21),"00")&amp;" "&amp;YEAR(CW164))))</f>
        <v>W37 2026</v>
      </c>
      <c r="CY164" s="21" t="s">
        <v>339</v>
      </c>
      <c r="CZ164" s="21" t="s">
        <v>488</v>
      </c>
      <c r="DA164" s="23">
        <v>46273</v>
      </c>
      <c r="DB164" s="25" t="str">
        <f>IF(DA164="","",IF(DA164="TBD","TBD",IF(DA164="N/A","N/A","W"&amp;TEXT(WEEKNUM(DA164,21),"00")&amp;" "&amp;YEAR(DA164))))</f>
        <v>W37 2026</v>
      </c>
      <c r="DC164" s="23"/>
      <c r="DD164" s="25" t="str">
        <f>IF(DC164="","",IF(DC164="TBD","TBD",IF(DC164="N/A","N/A","W"&amp;TEXT(WEEKNUM(DC164,21),"00")&amp;" "&amp;YEAR(DC164))))</f>
        <v/>
      </c>
      <c r="DE164" s="21" t="s">
        <v>1474</v>
      </c>
      <c r="DF164" s="23"/>
      <c r="DG164" s="21" t="s">
        <v>274</v>
      </c>
      <c r="DH164" s="21"/>
      <c r="DI164" s="18"/>
      <c r="DJ164" s="18"/>
      <c r="DK164" s="21" t="s">
        <v>260</v>
      </c>
      <c r="DL164" s="21" t="s">
        <v>275</v>
      </c>
      <c r="DM164" s="21"/>
      <c r="DN164" s="23"/>
      <c r="DO164" s="23"/>
      <c r="DP164" s="23"/>
      <c r="DQ164" s="23" t="s">
        <v>276</v>
      </c>
      <c r="DR164" s="23"/>
      <c r="DS164" s="23"/>
      <c r="DT164" s="23"/>
      <c r="DU164" s="23"/>
      <c r="DV164" s="23"/>
      <c r="DW164" s="23"/>
      <c r="DX164" s="23"/>
      <c r="DY164" s="18">
        <v>0</v>
      </c>
      <c r="DZ164" s="18">
        <v>0</v>
      </c>
      <c r="EA164" s="18">
        <v>0</v>
      </c>
      <c r="EB164" s="21" t="s">
        <v>34</v>
      </c>
      <c r="EC164" s="18"/>
      <c r="ED164" s="18" t="s">
        <v>343</v>
      </c>
      <c r="EE164" s="18"/>
      <c r="EF164" s="55">
        <v>46248</v>
      </c>
      <c r="EG164" s="55" t="s">
        <v>1475</v>
      </c>
      <c r="EH164" s="18" t="s">
        <v>474</v>
      </c>
      <c r="EI164" s="18" t="s">
        <v>1476</v>
      </c>
      <c r="EJ164" s="29" t="str">
        <f>K164&amp;AY164&amp;CA164&amp;DE164&amp;DT164&amp;DW164</f>
        <v>VigenteTSS Aprobado Indoor 4GIng en Revisión 4GAs Built en Revisión 4G</v>
      </c>
    </row>
    <row r="165" spans="1:140" ht="12" hidden="1" customHeight="1">
      <c r="A165" s="30" t="str">
        <f>IFERROR(IF(VLOOKUP(B165,SEARCH!A:A,1,0)=B165,"OK",""),"")</f>
        <v/>
      </c>
      <c r="B165" s="31" t="s">
        <v>1477</v>
      </c>
      <c r="C165" s="15" t="s">
        <v>1478</v>
      </c>
      <c r="D165" s="16">
        <v>5</v>
      </c>
      <c r="E165" s="16">
        <v>-33.029547000000001</v>
      </c>
      <c r="F165" s="16">
        <v>-71.541789129999998</v>
      </c>
      <c r="G165" s="16" t="s">
        <v>346</v>
      </c>
      <c r="H165" s="16" t="s">
        <v>1275</v>
      </c>
      <c r="I165" s="16" t="s">
        <v>1479</v>
      </c>
      <c r="J165" s="16" t="s">
        <v>355</v>
      </c>
      <c r="K165" s="17" t="s">
        <v>3</v>
      </c>
      <c r="L165" s="16" t="s">
        <v>247</v>
      </c>
      <c r="M165" s="55">
        <v>46356</v>
      </c>
      <c r="N165" s="18"/>
      <c r="O165" s="19" t="s">
        <v>428</v>
      </c>
      <c r="P165" s="19">
        <v>0</v>
      </c>
      <c r="Q165" s="34" t="s">
        <v>1480</v>
      </c>
      <c r="R165" s="19" t="s">
        <v>313</v>
      </c>
      <c r="S165" s="21"/>
      <c r="T165" s="22"/>
      <c r="U165" s="23"/>
      <c r="V165" s="21" t="str">
        <f>IF(U165="","",IF(U165="TBD","TBD",IF(U165="N/A","N/A","W"&amp;TEXT(WEEKNUM(U165,21),"00")&amp;" "&amp;YEAR(U165))))</f>
        <v/>
      </c>
      <c r="W165" s="23"/>
      <c r="X165" s="23"/>
      <c r="Y165" s="23" t="str">
        <f>IF(X165="","",IF(X165="TBD","TBD",IF(X165="N/A","N/A","W"&amp;TEXT(WEEKNUM(X165,21),"00")&amp;" "&amp;YEAR(X165))))</f>
        <v/>
      </c>
      <c r="Z165" s="23"/>
      <c r="AA165" s="23"/>
      <c r="AB165" s="24">
        <f>+IF(Z165="",0,AA165-Z165)</f>
        <v>0</v>
      </c>
      <c r="AC165" s="21"/>
      <c r="AD165" s="21"/>
      <c r="AE165" s="23"/>
      <c r="AF165" s="25" t="str">
        <f>IF(AE165="","",IF(AE165="TBD","TBD",IF(AE165="N/A","N/A","W"&amp;TEXT(WEEKNUM(AE165,21),"00")&amp;" "&amp;YEAR(AE165))))</f>
        <v/>
      </c>
      <c r="AG165" s="21"/>
      <c r="AH165" s="21"/>
      <c r="AI165" s="23"/>
      <c r="AJ165" s="25" t="str">
        <f>IF(AI165="","",IF(AI165="TBD","TBD",IF(AI165="N/A","N/A","W"&amp;TEXT(WEEKNUM(AI165,21),"00")&amp;" "&amp;YEAR(AI165))))</f>
        <v/>
      </c>
      <c r="AK165" s="21"/>
      <c r="AL165" s="21"/>
      <c r="AM165" s="23"/>
      <c r="AN165" s="25" t="str">
        <f>IF(AM165="","",IF(AM165="TBD","TBD",IF(AM165="N/A","N/A","W"&amp;TEXT(WEEKNUM(AM165,21),"00")&amp;" "&amp;YEAR(AM165))))</f>
        <v/>
      </c>
      <c r="AO165" s="21"/>
      <c r="AP165" s="21"/>
      <c r="AQ165" s="23"/>
      <c r="AR165" s="25" t="str">
        <f>IF(AQ165="","",IF(AQ165="TBD","TBD",IF(AQ165="N/A","N/A","W"&amp;TEXT(WEEKNUM(AQ165,21),"00")&amp;" "&amp;YEAR(AQ165))))</f>
        <v/>
      </c>
      <c r="AS165" s="21"/>
      <c r="AT165" s="21"/>
      <c r="AU165" s="23"/>
      <c r="AV165" s="25"/>
      <c r="AW165" s="23"/>
      <c r="AX165" s="25" t="str">
        <f>IF(AW165="","",IF(AW165="TBD","TBD",IF(AW165="N/A","N/A","W"&amp;TEXT(WEEKNUM(AW165,21),"00")&amp;" "&amp;YEAR(AW165))))</f>
        <v/>
      </c>
      <c r="AY165" s="21" t="s">
        <v>251</v>
      </c>
      <c r="AZ165" s="21" t="s">
        <v>1467</v>
      </c>
      <c r="BA165" s="21" t="s">
        <v>255</v>
      </c>
      <c r="BB165" s="23"/>
      <c r="BC165" s="23"/>
      <c r="BD165" s="23"/>
      <c r="BE165" s="25" t="str">
        <f>IF(BD165="","",IF(BD165="TBD","TBD",IF(BD165="N/A","N/A","W"&amp;TEXT(WEEKNUM(BD165,21),"00")&amp;" "&amp;YEAR(BD165))))</f>
        <v/>
      </c>
      <c r="BF165" s="23"/>
      <c r="BG165" s="25" t="str">
        <f>IF(BF165="","",IF(BF165="TBD","TBD",IF(BF165="N/A","N/A","W"&amp;TEXT(WEEKNUM(BF165,21),"00")&amp;" "&amp;YEAR(BF165))))</f>
        <v/>
      </c>
      <c r="BH165" s="24">
        <f>+IF(BF165="",0,(BF165-BD165))</f>
        <v>0</v>
      </c>
      <c r="BI165" s="26" t="s">
        <v>256</v>
      </c>
      <c r="BJ165" s="26"/>
      <c r="BK165" s="27"/>
      <c r="BL165" s="25" t="str">
        <f>IF(BK165="","",IF(BK165="TBD","TBD",IF(BK165="N/A","N/A","W"&amp;TEXT(WEEKNUM(BK165,21),"00")&amp;" "&amp;YEAR(BK165))))</f>
        <v/>
      </c>
      <c r="BM165" s="21" t="s">
        <v>256</v>
      </c>
      <c r="BN165" s="21"/>
      <c r="BO165" s="23"/>
      <c r="BP165" s="25" t="str">
        <f>IF(BO165="","",IF(BO165="TBD","TBD",IF(BO165="N/A","N/A","W"&amp;TEXT(WEEKNUM(BO165,21),"00")&amp;" "&amp;YEAR(BO165))))</f>
        <v/>
      </c>
      <c r="BQ165" s="21" t="s">
        <v>256</v>
      </c>
      <c r="BR165" s="21"/>
      <c r="BS165" s="334"/>
      <c r="BT165" s="25" t="str">
        <f t="shared" si="27"/>
        <v/>
      </c>
      <c r="BU165" s="21" t="s">
        <v>256</v>
      </c>
      <c r="BV165" s="21"/>
      <c r="BW165" s="23"/>
      <c r="BX165" s="25" t="str">
        <f t="shared" si="28"/>
        <v/>
      </c>
      <c r="BY165" s="23"/>
      <c r="BZ165" s="25" t="str">
        <f>IF(BY165="","",IF(BY165="TBD","TBD",IF(BY165="N/A","N/A","W"&amp;TEXT(WEEKNUM(BY165,21),"00")&amp;" "&amp;YEAR(BY165))))</f>
        <v/>
      </c>
      <c r="CA165" s="21" t="s">
        <v>257</v>
      </c>
      <c r="CB165" s="21" t="s">
        <v>349</v>
      </c>
      <c r="CC165" s="21" t="s">
        <v>349</v>
      </c>
      <c r="CD165" s="21"/>
      <c r="CE165" s="23"/>
      <c r="CF165" s="23"/>
      <c r="CG165" s="23"/>
      <c r="CH165" s="23"/>
      <c r="CI165" s="25" t="str">
        <f>IF(CH165="","",IF(CH165="TBD","TBD",IF(CH165="N/A","N/A","W"&amp;TEXT(WEEKNUM(CH165,21),"00")&amp;" "&amp;YEAR(CH165))))</f>
        <v/>
      </c>
      <c r="CJ165" s="23"/>
      <c r="CK165" s="25" t="str">
        <f>IF(CJ165="","",IF(CJ165="TBD","TBD",IF(CJ165="N/A","N/A","W"&amp;TEXT(WEEKNUM(CJ165,21),"00")&amp;" "&amp;YEAR(CJ165))))</f>
        <v/>
      </c>
      <c r="CL165" s="24">
        <f>+IF(CJ165="",0,(CJ165-CH165))</f>
        <v>0</v>
      </c>
      <c r="CM165" s="21" t="s">
        <v>258</v>
      </c>
      <c r="CN165" s="21"/>
      <c r="CO165" s="23"/>
      <c r="CP165" s="25" t="str">
        <f>IF(CO165="","",IF(CO165="TBD","TBD",IF(CO165="N/A","N/A","W"&amp;TEXT(WEEKNUM(CO165,21),"00")&amp;" "&amp;YEAR(CO165))))</f>
        <v/>
      </c>
      <c r="CQ165" s="23" t="s">
        <v>258</v>
      </c>
      <c r="CR165" s="23"/>
      <c r="CS165" s="23"/>
      <c r="CT165" s="25" t="str">
        <f>IF(CS165="","",IF(CS165="TBD","TBD",IF(CS165="N/A","N/A","W"&amp;TEXT(WEEKNUM(CS165,21),"00")&amp;" "&amp;YEAR(CS165))))</f>
        <v/>
      </c>
      <c r="CU165" s="21" t="s">
        <v>258</v>
      </c>
      <c r="CV165" s="21"/>
      <c r="CW165" s="23"/>
      <c r="CX165" s="25" t="str">
        <f>IF(CW165="","",IF(CW165="TBD","TBD",IF(CW165="N/A","N/A","W"&amp;TEXT(WEEKNUM(CW165,21),"00")&amp;" "&amp;YEAR(CW165))))</f>
        <v/>
      </c>
      <c r="CY165" s="21" t="s">
        <v>258</v>
      </c>
      <c r="CZ165" s="21"/>
      <c r="DA165" s="23"/>
      <c r="DB165" s="25" t="str">
        <f>IF(DA165="","",IF(DA165="TBD","TBD",IF(DA165="N/A","N/A","W"&amp;TEXT(WEEKNUM(DA165,21),"00")&amp;" "&amp;YEAR(DA165))))</f>
        <v/>
      </c>
      <c r="DC165" s="23"/>
      <c r="DD165" s="25" t="str">
        <f>IF(DC165="","",IF(DC165="TBD","TBD",IF(DC165="N/A","N/A","W"&amp;TEXT(WEEKNUM(DC165,21),"00")&amp;" "&amp;YEAR(DC165))))</f>
        <v/>
      </c>
      <c r="DE165" s="21" t="s">
        <v>715</v>
      </c>
      <c r="DF165" s="23"/>
      <c r="DG165" s="21" t="s">
        <v>274</v>
      </c>
      <c r="DH165" s="21"/>
      <c r="DI165" s="18"/>
      <c r="DJ165" s="18"/>
      <c r="DK165" s="21" t="s">
        <v>260</v>
      </c>
      <c r="DL165" s="21" t="s">
        <v>275</v>
      </c>
      <c r="DM165" s="21"/>
      <c r="DN165" s="23"/>
      <c r="DO165" s="23"/>
      <c r="DP165" s="23"/>
      <c r="DQ165" s="23" t="s">
        <v>276</v>
      </c>
      <c r="DR165" s="23"/>
      <c r="DS165" s="23"/>
      <c r="DT165" s="23"/>
      <c r="DU165" s="23"/>
      <c r="DV165" s="23"/>
      <c r="DW165" s="23"/>
      <c r="DX165" s="23"/>
      <c r="DY165" s="18">
        <v>0</v>
      </c>
      <c r="DZ165" s="18">
        <v>0</v>
      </c>
      <c r="EA165" s="18">
        <v>0</v>
      </c>
      <c r="EB165" s="21" t="s">
        <v>34</v>
      </c>
      <c r="EC165" s="18"/>
      <c r="ED165" s="18" t="s">
        <v>343</v>
      </c>
      <c r="EE165" s="18"/>
      <c r="EF165" s="55" t="s">
        <v>295</v>
      </c>
      <c r="EG165" s="55"/>
      <c r="EH165" s="18" t="s">
        <v>474</v>
      </c>
      <c r="EI165" s="18" t="s">
        <v>1476</v>
      </c>
      <c r="EJ165" s="29" t="str">
        <f>K165&amp;AY165&amp;CA165&amp;DE165&amp;DT165&amp;DW165</f>
        <v>No VigenteTSS No RecibidoIng No Recibida 4GAs Built No Recibido 4G</v>
      </c>
    </row>
    <row r="166" spans="1:140" ht="12" hidden="1" customHeight="1">
      <c r="A166" s="30" t="str">
        <f>IFERROR(IF(VLOOKUP(B166,SEARCH!A:A,1,0)=B166,"OK",""),"")</f>
        <v/>
      </c>
      <c r="B166" s="31" t="s">
        <v>1481</v>
      </c>
      <c r="C166" s="15" t="s">
        <v>1482</v>
      </c>
      <c r="D166" s="16">
        <v>8</v>
      </c>
      <c r="E166" s="16">
        <v>-36.82500005</v>
      </c>
      <c r="F166" s="16">
        <v>-73.045000130000005</v>
      </c>
      <c r="G166" s="16" t="s">
        <v>1038</v>
      </c>
      <c r="H166" s="16" t="s">
        <v>1065</v>
      </c>
      <c r="I166" s="16" t="s">
        <v>1483</v>
      </c>
      <c r="J166" s="16" t="s">
        <v>355</v>
      </c>
      <c r="K166" s="17" t="s">
        <v>3</v>
      </c>
      <c r="L166" s="16" t="s">
        <v>247</v>
      </c>
      <c r="M166" s="55">
        <v>46356</v>
      </c>
      <c r="N166" s="18"/>
      <c r="O166" s="19" t="s">
        <v>428</v>
      </c>
      <c r="P166" s="19">
        <v>0</v>
      </c>
      <c r="Q166" s="34" t="s">
        <v>1480</v>
      </c>
      <c r="R166" s="19" t="s">
        <v>313</v>
      </c>
      <c r="S166" s="21"/>
      <c r="T166" s="22"/>
      <c r="U166" s="23"/>
      <c r="V166" s="21" t="str">
        <f>IF(U166="","",IF(U166="TBD","TBD",IF(U166="N/A","N/A","W"&amp;TEXT(WEEKNUM(U166,21),"00")&amp;" "&amp;YEAR(U166))))</f>
        <v/>
      </c>
      <c r="W166" s="23"/>
      <c r="X166" s="23"/>
      <c r="Y166" s="23" t="str">
        <f>IF(X166="","",IF(X166="TBD","TBD",IF(X166="N/A","N/A","W"&amp;TEXT(WEEKNUM(X166,21),"00")&amp;" "&amp;YEAR(X166))))</f>
        <v/>
      </c>
      <c r="Z166" s="23"/>
      <c r="AA166" s="23"/>
      <c r="AB166" s="24">
        <f>+IF(Z166="",0,AA166-Z166)</f>
        <v>0</v>
      </c>
      <c r="AC166" s="21"/>
      <c r="AD166" s="21"/>
      <c r="AE166" s="23"/>
      <c r="AF166" s="25"/>
      <c r="AG166" s="21"/>
      <c r="AH166" s="21"/>
      <c r="AI166" s="23"/>
      <c r="AJ166" s="25" t="str">
        <f>IF(AI166="","",IF(AI166="TBD","TBD",IF(AI166="N/A","N/A","W"&amp;TEXT(WEEKNUM(AI166,21),"00")&amp;" "&amp;YEAR(AI166))))</f>
        <v/>
      </c>
      <c r="AK166" s="21"/>
      <c r="AL166" s="21"/>
      <c r="AM166" s="23"/>
      <c r="AN166" s="25" t="str">
        <f>IF(AM166="","",IF(AM166="TBD","TBD",IF(AM166="N/A","N/A","W"&amp;TEXT(WEEKNUM(AM166,21),"00")&amp;" "&amp;YEAR(AM166))))</f>
        <v/>
      </c>
      <c r="AO166" s="21"/>
      <c r="AP166" s="21"/>
      <c r="AQ166" s="23"/>
      <c r="AR166" s="25" t="str">
        <f>IF(AQ166="","",IF(AQ166="TBD","TBD",IF(AQ166="N/A","N/A","W"&amp;TEXT(WEEKNUM(AQ166,21),"00")&amp;" "&amp;YEAR(AQ166))))</f>
        <v/>
      </c>
      <c r="AS166" s="21"/>
      <c r="AT166" s="21"/>
      <c r="AU166" s="23"/>
      <c r="AV166" s="25"/>
      <c r="AW166" s="23"/>
      <c r="AX166" s="25" t="str">
        <f>IF(AW166="","",IF(AW166="TBD","TBD",IF(AW166="N/A","N/A","W"&amp;TEXT(WEEKNUM(AW166,21),"00")&amp;" "&amp;YEAR(AW166))))</f>
        <v/>
      </c>
      <c r="AY166" s="21" t="s">
        <v>251</v>
      </c>
      <c r="AZ166" s="21" t="s">
        <v>1467</v>
      </c>
      <c r="BA166" s="21" t="s">
        <v>255</v>
      </c>
      <c r="BB166" s="23"/>
      <c r="BC166" s="23"/>
      <c r="BD166" s="23"/>
      <c r="BE166" s="25" t="str">
        <f>IF(BD166="","",IF(BD166="TBD","TBD",IF(BD166="N/A","N/A","W"&amp;TEXT(WEEKNUM(BD166,21),"00")&amp;" "&amp;YEAR(BD166))))</f>
        <v/>
      </c>
      <c r="BF166" s="23"/>
      <c r="BG166" s="25" t="str">
        <f>IF(BF166="","",IF(BF166="TBD","TBD",IF(BF166="N/A","N/A","W"&amp;TEXT(WEEKNUM(BF166,21),"00")&amp;" "&amp;YEAR(BF166))))</f>
        <v/>
      </c>
      <c r="BH166" s="24">
        <f>+IF(BF166="",0,(BF166-BD166))</f>
        <v>0</v>
      </c>
      <c r="BI166" s="26" t="s">
        <v>256</v>
      </c>
      <c r="BJ166" s="26"/>
      <c r="BK166" s="27"/>
      <c r="BL166" s="25" t="str">
        <f>IF(BK166="","",IF(BK166="TBD","TBD",IF(BK166="N/A","N/A","W"&amp;TEXT(WEEKNUM(BK166,21),"00")&amp;" "&amp;YEAR(BK166))))</f>
        <v/>
      </c>
      <c r="BM166" s="21" t="s">
        <v>256</v>
      </c>
      <c r="BN166" s="21"/>
      <c r="BO166" s="23"/>
      <c r="BP166" s="25" t="str">
        <f>IF(BO166="","",IF(BO166="TBD","TBD",IF(BO166="N/A","N/A","W"&amp;TEXT(WEEKNUM(BO166,21),"00")&amp;" "&amp;YEAR(BO166))))</f>
        <v/>
      </c>
      <c r="BQ166" s="21" t="s">
        <v>256</v>
      </c>
      <c r="BR166" s="21"/>
      <c r="BS166" s="334"/>
      <c r="BT166" s="25" t="str">
        <f t="shared" si="27"/>
        <v/>
      </c>
      <c r="BU166" s="21" t="s">
        <v>256</v>
      </c>
      <c r="BV166" s="21"/>
      <c r="BW166" s="23"/>
      <c r="BX166" s="25" t="str">
        <f t="shared" si="28"/>
        <v/>
      </c>
      <c r="BY166" s="23"/>
      <c r="BZ166" s="25" t="str">
        <f>IF(BY166="","",IF(BY166="TBD","TBD",IF(BY166="N/A","N/A","W"&amp;TEXT(WEEKNUM(BY166,21),"00")&amp;" "&amp;YEAR(BY166))))</f>
        <v/>
      </c>
      <c r="CA166" s="21" t="s">
        <v>257</v>
      </c>
      <c r="CB166" s="21" t="s">
        <v>349</v>
      </c>
      <c r="CC166" s="21" t="s">
        <v>349</v>
      </c>
      <c r="CD166" s="21"/>
      <c r="CE166" s="23"/>
      <c r="CF166" s="23"/>
      <c r="CG166" s="23"/>
      <c r="CH166" s="23"/>
      <c r="CI166" s="25" t="str">
        <f>IF(CH166="","",IF(CH166="TBD","TBD",IF(CH166="N/A","N/A","W"&amp;TEXT(WEEKNUM(CH166,21),"00")&amp;" "&amp;YEAR(CH166))))</f>
        <v/>
      </c>
      <c r="CJ166" s="23"/>
      <c r="CK166" s="25" t="str">
        <f>IF(CJ166="","",IF(CJ166="TBD","TBD",IF(CJ166="N/A","N/A","W"&amp;TEXT(WEEKNUM(CJ166,21),"00")&amp;" "&amp;YEAR(CJ166))))</f>
        <v/>
      </c>
      <c r="CL166" s="24">
        <f>+IF(CJ166="",0,(CJ166-CH166))</f>
        <v>0</v>
      </c>
      <c r="CM166" s="21" t="s">
        <v>258</v>
      </c>
      <c r="CN166" s="21"/>
      <c r="CO166" s="23"/>
      <c r="CP166" s="25" t="str">
        <f>IF(CO166="","",IF(CO166="TBD","TBD",IF(CO166="N/A","N/A","W"&amp;TEXT(WEEKNUM(CO166,21),"00")&amp;" "&amp;YEAR(CO166))))</f>
        <v/>
      </c>
      <c r="CQ166" s="23" t="s">
        <v>258</v>
      </c>
      <c r="CR166" s="23"/>
      <c r="CS166" s="23"/>
      <c r="CT166" s="25" t="str">
        <f>IF(CS166="","",IF(CS166="TBD","TBD",IF(CS166="N/A","N/A","W"&amp;TEXT(WEEKNUM(CS166,21),"00")&amp;" "&amp;YEAR(CS166))))</f>
        <v/>
      </c>
      <c r="CU166" s="21" t="s">
        <v>258</v>
      </c>
      <c r="CV166" s="21"/>
      <c r="CW166" s="23"/>
      <c r="CX166" s="25" t="str">
        <f>IF(CW166="","",IF(CW166="TBD","TBD",IF(CW166="N/A","N/A","W"&amp;TEXT(WEEKNUM(CW166,21),"00")&amp;" "&amp;YEAR(CW166))))</f>
        <v/>
      </c>
      <c r="CY166" s="21" t="s">
        <v>258</v>
      </c>
      <c r="CZ166" s="21"/>
      <c r="DA166" s="23"/>
      <c r="DB166" s="25" t="str">
        <f>IF(DA166="","",IF(DA166="TBD","TBD",IF(DA166="N/A","N/A","W"&amp;TEXT(WEEKNUM(DA166,21),"00")&amp;" "&amp;YEAR(DA166))))</f>
        <v/>
      </c>
      <c r="DC166" s="23"/>
      <c r="DD166" s="25" t="str">
        <f>IF(DC166="","",IF(DC166="TBD","TBD",IF(DC166="N/A","N/A","W"&amp;TEXT(WEEKNUM(DC166,21),"00")&amp;" "&amp;YEAR(DC166))))</f>
        <v/>
      </c>
      <c r="DE166" s="21" t="s">
        <v>715</v>
      </c>
      <c r="DF166" s="23"/>
      <c r="DG166" s="21" t="s">
        <v>274</v>
      </c>
      <c r="DH166" s="21"/>
      <c r="DI166" s="18"/>
      <c r="DJ166" s="18"/>
      <c r="DK166" s="21" t="s">
        <v>260</v>
      </c>
      <c r="DL166" s="21" t="s">
        <v>261</v>
      </c>
      <c r="DM166" s="21"/>
      <c r="DN166" s="23"/>
      <c r="DO166" s="23"/>
      <c r="DP166" s="23"/>
      <c r="DQ166" s="23" t="s">
        <v>262</v>
      </c>
      <c r="DR166" s="23"/>
      <c r="DS166" s="23"/>
      <c r="DT166" s="23"/>
      <c r="DU166" s="23"/>
      <c r="DV166" s="23"/>
      <c r="DW166" s="23"/>
      <c r="DX166" s="23"/>
      <c r="DY166" s="18">
        <v>0</v>
      </c>
      <c r="DZ166" s="18">
        <v>0</v>
      </c>
      <c r="EA166" s="18">
        <v>0</v>
      </c>
      <c r="EB166" s="21" t="s">
        <v>34</v>
      </c>
      <c r="EC166" s="18"/>
      <c r="ED166" s="18" t="s">
        <v>343</v>
      </c>
      <c r="EE166" s="18"/>
      <c r="EF166" s="55" t="s">
        <v>295</v>
      </c>
      <c r="EG166" s="55"/>
      <c r="EH166" s="18" t="s">
        <v>474</v>
      </c>
      <c r="EI166" s="18" t="s">
        <v>1476</v>
      </c>
      <c r="EJ166" s="29" t="str">
        <f>K166&amp;AY166&amp;CA166&amp;DE166&amp;DT166&amp;DW166</f>
        <v>No VigenteTSS No RecibidoIng No Recibida 4GAs Built No Recibido 4G</v>
      </c>
    </row>
    <row r="167" spans="1:140" ht="12" hidden="1" customHeight="1">
      <c r="A167" s="30" t="str">
        <f>IFERROR(IF(VLOOKUP(B167,SEARCH!A:A,1,0)=B167,"OK",""),"")</f>
        <v/>
      </c>
      <c r="B167" s="31" t="s">
        <v>1484</v>
      </c>
      <c r="C167" s="15" t="s">
        <v>1485</v>
      </c>
      <c r="D167" s="16">
        <v>7</v>
      </c>
      <c r="E167" s="16">
        <v>-35.427230999999999</v>
      </c>
      <c r="F167" s="16">
        <v>-71.654809</v>
      </c>
      <c r="G167" s="16" t="s">
        <v>265</v>
      </c>
      <c r="H167" s="16" t="s">
        <v>1486</v>
      </c>
      <c r="I167" s="16">
        <v>0</v>
      </c>
      <c r="J167" s="16" t="s">
        <v>1487</v>
      </c>
      <c r="K167" s="16" t="s">
        <v>3</v>
      </c>
      <c r="L167" s="16" t="s">
        <v>247</v>
      </c>
      <c r="M167" s="103"/>
      <c r="N167" s="18"/>
      <c r="O167" s="19" t="s">
        <v>428</v>
      </c>
      <c r="P167" s="19">
        <v>0</v>
      </c>
      <c r="Q167" s="18" t="s">
        <v>1488</v>
      </c>
      <c r="R167" s="19" t="s">
        <v>313</v>
      </c>
      <c r="S167" s="21"/>
      <c r="T167" s="22"/>
      <c r="U167" s="23"/>
      <c r="V167" s="21" t="str">
        <f>IF(U167="","",IF(U167="TBD","TBD",IF(U167="N/A","N/A","W"&amp;TEXT(WEEKNUM(U167,21),"00")&amp;" "&amp;YEAR(U167))))</f>
        <v/>
      </c>
      <c r="W167" s="23"/>
      <c r="X167" s="23"/>
      <c r="Y167" s="23" t="str">
        <f>IF(X167="","",IF(X167="TBD","TBD",IF(X167="N/A","N/A","W"&amp;TEXT(WEEKNUM(X167,21),"00")&amp;" "&amp;YEAR(X167))))</f>
        <v/>
      </c>
      <c r="Z167" s="23"/>
      <c r="AA167" s="23"/>
      <c r="AB167" s="24">
        <f>+IF(Z167="",0,AA167-Z167)</f>
        <v>0</v>
      </c>
      <c r="AC167" s="21" t="s">
        <v>251</v>
      </c>
      <c r="AD167" s="21"/>
      <c r="AE167" s="23"/>
      <c r="AF167" s="25" t="str">
        <f>IF(AE167="","",IF(AE167="TBD","TBD",IF(AE167="N/A","N/A","W"&amp;TEXT(WEEKNUM(AE167,21),"00")&amp;" "&amp;YEAR(AE167))))</f>
        <v/>
      </c>
      <c r="AG167" s="21" t="s">
        <v>251</v>
      </c>
      <c r="AH167" s="21"/>
      <c r="AI167" s="23"/>
      <c r="AJ167" s="25" t="str">
        <f>IF(AI167="","",IF(AI167="TBD","TBD",IF(AI167="N/A","N/A","W"&amp;TEXT(WEEKNUM(AI167,21),"00")&amp;" "&amp;YEAR(AI167))))</f>
        <v/>
      </c>
      <c r="AK167" s="21" t="s">
        <v>251</v>
      </c>
      <c r="AL167" s="21"/>
      <c r="AM167" s="23"/>
      <c r="AN167" s="25" t="str">
        <f>IF(AM167="","",IF(AM167="TBD","TBD",IF(AM167="N/A","N/A","W"&amp;TEXT(WEEKNUM(AM167,21),"00")&amp;" "&amp;YEAR(AM167))))</f>
        <v/>
      </c>
      <c r="AO167" s="21" t="s">
        <v>251</v>
      </c>
      <c r="AP167" s="21"/>
      <c r="AQ167" s="23"/>
      <c r="AR167" s="25" t="str">
        <f>IF(AQ167="","",IF(AQ167="TBD","TBD",IF(AQ167="N/A","N/A","W"&amp;TEXT(WEEKNUM(AQ167,21),"00")&amp;" "&amp;YEAR(AQ167))))</f>
        <v/>
      </c>
      <c r="AS167" s="21"/>
      <c r="AT167" s="21"/>
      <c r="AU167" s="23"/>
      <c r="AV167" s="25"/>
      <c r="AW167" s="23"/>
      <c r="AX167" s="25" t="str">
        <f>IF(AW167="","",IF(AW167="TBD","TBD",IF(AW167="N/A","N/A","W"&amp;TEXT(WEEKNUM(AW167,21),"00")&amp;" "&amp;YEAR(AW167))))</f>
        <v/>
      </c>
      <c r="AY167" s="21" t="s">
        <v>253</v>
      </c>
      <c r="AZ167" s="21" t="s">
        <v>254</v>
      </c>
      <c r="BA167" s="21" t="s">
        <v>255</v>
      </c>
      <c r="BB167" s="23"/>
      <c r="BC167" s="23"/>
      <c r="BD167" s="23"/>
      <c r="BE167" s="25" t="str">
        <f>IF(BD167="","",IF(BD167="TBD","TBD",IF(BD167="N/A","N/A","W"&amp;TEXT(WEEKNUM(BD167,21),"00")&amp;" "&amp;YEAR(BD167))))</f>
        <v/>
      </c>
      <c r="BF167" s="23"/>
      <c r="BG167" s="25" t="str">
        <f>IF(BF167="","",IF(BF167="TBD","TBD",IF(BF167="N/A","N/A","W"&amp;TEXT(WEEKNUM(BF167,21),"00")&amp;" "&amp;YEAR(BF167))))</f>
        <v/>
      </c>
      <c r="BH167" s="24">
        <f>+IF(BF167="",0,(BF167-BD167))</f>
        <v>0</v>
      </c>
      <c r="BI167" s="26" t="s">
        <v>256</v>
      </c>
      <c r="BJ167" s="26"/>
      <c r="BK167" s="27"/>
      <c r="BL167" s="25" t="str">
        <f>IF(BK167="","",IF(BK167="TBD","TBD",IF(BK167="N/A","N/A","W"&amp;TEXT(WEEKNUM(BK167,21),"00")&amp;" "&amp;YEAR(BK167))))</f>
        <v/>
      </c>
      <c r="BM167" s="21" t="s">
        <v>256</v>
      </c>
      <c r="BN167" s="21"/>
      <c r="BO167" s="23"/>
      <c r="BP167" s="25" t="str">
        <f>IF(BO167="","",IF(BO167="TBD","TBD",IF(BO167="N/A","N/A","W"&amp;TEXT(WEEKNUM(BO167,21),"00")&amp;" "&amp;YEAR(BO167))))</f>
        <v/>
      </c>
      <c r="BQ167" s="21" t="s">
        <v>256</v>
      </c>
      <c r="BR167" s="21"/>
      <c r="BS167" s="334"/>
      <c r="BT167" s="25" t="str">
        <f t="shared" si="27"/>
        <v/>
      </c>
      <c r="BU167" s="21" t="s">
        <v>256</v>
      </c>
      <c r="BV167" s="21"/>
      <c r="BW167" s="23"/>
      <c r="BX167" s="25" t="str">
        <f t="shared" si="28"/>
        <v/>
      </c>
      <c r="BY167" s="23"/>
      <c r="BZ167" s="25" t="str">
        <f>IF(BY167="","",IF(BY167="TBD","TBD",IF(BY167="N/A","N/A","W"&amp;TEXT(WEEKNUM(BY167,21),"00")&amp;" "&amp;YEAR(BY167))))</f>
        <v/>
      </c>
      <c r="CA167" s="21" t="s">
        <v>257</v>
      </c>
      <c r="CB167" s="21">
        <v>0</v>
      </c>
      <c r="CC167" s="21"/>
      <c r="CD167" s="21"/>
      <c r="CE167" s="23"/>
      <c r="CF167" s="23"/>
      <c r="CG167" s="23"/>
      <c r="CH167" s="23"/>
      <c r="CI167" s="25" t="str">
        <f>IF(CH167="","",IF(CH167="TBD","TBD",IF(CH167="N/A","N/A","W"&amp;TEXT(WEEKNUM(CH167,21),"00")&amp;" "&amp;YEAR(CH167))))</f>
        <v/>
      </c>
      <c r="CJ167" s="23"/>
      <c r="CK167" s="25" t="str">
        <f>IF(CJ167="","",IF(CJ167="TBD","TBD",IF(CJ167="N/A","N/A","W"&amp;TEXT(WEEKNUM(CJ167,21),"00")&amp;" "&amp;YEAR(CJ167))))</f>
        <v/>
      </c>
      <c r="CL167" s="24">
        <f>+IF(CJ167="",0,(CJ167-CH167))</f>
        <v>0</v>
      </c>
      <c r="CM167" s="21" t="s">
        <v>258</v>
      </c>
      <c r="CN167" s="21"/>
      <c r="CO167" s="23"/>
      <c r="CP167" s="25" t="str">
        <f>IF(CO167="","",IF(CO167="TBD","TBD",IF(CO167="N/A","N/A","W"&amp;TEXT(WEEKNUM(CO167,21),"00")&amp;" "&amp;YEAR(CO167))))</f>
        <v/>
      </c>
      <c r="CQ167" s="23" t="s">
        <v>258</v>
      </c>
      <c r="CR167" s="23"/>
      <c r="CS167" s="23"/>
      <c r="CT167" s="25" t="str">
        <f>IF(CS167="","",IF(CS167="TBD","TBD",IF(CS167="N/A","N/A","W"&amp;TEXT(WEEKNUM(CS167,21),"00")&amp;" "&amp;YEAR(CS167))))</f>
        <v/>
      </c>
      <c r="CU167" s="21" t="s">
        <v>258</v>
      </c>
      <c r="CV167" s="21"/>
      <c r="CW167" s="23"/>
      <c r="CX167" s="25" t="str">
        <f>IF(CW167="","",IF(CW167="TBD","TBD",IF(CW167="N/A","N/A","W"&amp;TEXT(WEEKNUM(CW167,21),"00")&amp;" "&amp;YEAR(CW167))))</f>
        <v/>
      </c>
      <c r="CY167" s="21" t="s">
        <v>258</v>
      </c>
      <c r="CZ167" s="21"/>
      <c r="DA167" s="23"/>
      <c r="DB167" s="25" t="str">
        <f>IF(DA167="","",IF(DA167="TBD","TBD",IF(DA167="N/A","N/A","W"&amp;TEXT(WEEKNUM(DA167,21),"00")&amp;" "&amp;YEAR(DA167))))</f>
        <v/>
      </c>
      <c r="DC167" s="23"/>
      <c r="DD167" s="25" t="str">
        <f>IF(DC167="","",IF(DC167="TBD","TBD",IF(DC167="N/A","N/A","W"&amp;TEXT(WEEKNUM(DC167,21),"00")&amp;" "&amp;YEAR(DC167))))</f>
        <v/>
      </c>
      <c r="DE167" s="21" t="s">
        <v>258</v>
      </c>
      <c r="DF167" s="23"/>
      <c r="DG167" s="21" t="s">
        <v>274</v>
      </c>
      <c r="DH167" s="21"/>
      <c r="DI167" s="18"/>
      <c r="DJ167" s="18"/>
      <c r="DK167" s="21" t="s">
        <v>260</v>
      </c>
      <c r="DL167" s="21" t="s">
        <v>261</v>
      </c>
      <c r="DM167" s="21"/>
      <c r="DN167" s="23"/>
      <c r="DO167" s="23"/>
      <c r="DP167" s="23"/>
      <c r="DQ167" s="23" t="s">
        <v>262</v>
      </c>
      <c r="DR167" s="23"/>
      <c r="DS167" s="23"/>
      <c r="DT167" s="23"/>
      <c r="DU167" s="23"/>
      <c r="DV167" s="23"/>
      <c r="DW167" s="23"/>
      <c r="DX167" s="23"/>
      <c r="DY167" s="18">
        <v>0</v>
      </c>
      <c r="DZ167" s="18">
        <v>0</v>
      </c>
      <c r="EA167" s="18">
        <v>0</v>
      </c>
      <c r="EB167" s="21" t="s">
        <v>30</v>
      </c>
      <c r="EC167" s="18"/>
      <c r="ED167" s="18" t="s">
        <v>343</v>
      </c>
      <c r="EE167" s="18"/>
      <c r="EF167" s="55" t="s">
        <v>295</v>
      </c>
      <c r="EG167" s="55"/>
      <c r="EH167" s="18" t="s">
        <v>474</v>
      </c>
      <c r="EI167" s="18" t="s">
        <v>1476</v>
      </c>
      <c r="EJ167" s="29" t="str">
        <f>K167&amp;AY167&amp;CA167&amp;DE167&amp;DT167&amp;DW167</f>
        <v>No VigenteTSS No Recibido 4GIng No Recibida 4GAs Built No Recibido</v>
      </c>
    </row>
    <row r="168" spans="1:140" ht="12" hidden="1" customHeight="1">
      <c r="A168" s="30" t="str">
        <f>IFERROR(IF(VLOOKUP(B168,SEARCH!A:A,1,0)=B168,"OK",""),"")</f>
        <v/>
      </c>
      <c r="B168" s="31" t="s">
        <v>1489</v>
      </c>
      <c r="C168" s="15" t="s">
        <v>1490</v>
      </c>
      <c r="D168" s="16">
        <v>4</v>
      </c>
      <c r="E168" s="16">
        <v>-29.9579968</v>
      </c>
      <c r="F168" s="16">
        <v>-71.337739999999997</v>
      </c>
      <c r="G168" s="16" t="s">
        <v>507</v>
      </c>
      <c r="H168" s="16" t="s">
        <v>1491</v>
      </c>
      <c r="I168" s="16" t="s">
        <v>1492</v>
      </c>
      <c r="J168" s="16" t="s">
        <v>1487</v>
      </c>
      <c r="K168" s="16" t="s">
        <v>3</v>
      </c>
      <c r="L168" s="16" t="s">
        <v>247</v>
      </c>
      <c r="M168" s="103"/>
      <c r="N168" s="18"/>
      <c r="O168" s="19" t="s">
        <v>428</v>
      </c>
      <c r="P168" s="19">
        <v>0</v>
      </c>
      <c r="Q168" s="18" t="s">
        <v>1488</v>
      </c>
      <c r="R168" s="19" t="s">
        <v>313</v>
      </c>
      <c r="S168" s="21"/>
      <c r="T168" s="22"/>
      <c r="U168" s="23"/>
      <c r="V168" s="21" t="str">
        <f>IF(U168="","",IF(U168="TBD","TBD",IF(U168="N/A","N/A","W"&amp;TEXT(WEEKNUM(U168,21),"00")&amp;" "&amp;YEAR(U168))))</f>
        <v/>
      </c>
      <c r="W168" s="23"/>
      <c r="X168" s="23"/>
      <c r="Y168" s="23" t="str">
        <f>IF(X168="","",IF(X168="TBD","TBD",IF(X168="N/A","N/A","W"&amp;TEXT(WEEKNUM(X168,21),"00")&amp;" "&amp;YEAR(X168))))</f>
        <v/>
      </c>
      <c r="Z168" s="23"/>
      <c r="AA168" s="23"/>
      <c r="AB168" s="24">
        <f>+IF(Z168="",0,AA168-Z168)</f>
        <v>0</v>
      </c>
      <c r="AC168" s="21" t="s">
        <v>251</v>
      </c>
      <c r="AD168" s="21"/>
      <c r="AE168" s="23"/>
      <c r="AF168" s="25" t="str">
        <f>IF(AE168="","",IF(AE168="TBD","TBD",IF(AE168="N/A","N/A","W"&amp;TEXT(WEEKNUM(AE168,21),"00")&amp;" "&amp;YEAR(AE168))))</f>
        <v/>
      </c>
      <c r="AG168" s="21" t="s">
        <v>251</v>
      </c>
      <c r="AH168" s="21"/>
      <c r="AI168" s="23"/>
      <c r="AJ168" s="25" t="str">
        <f>IF(AI168="","",IF(AI168="TBD","TBD",IF(AI168="N/A","N/A","W"&amp;TEXT(WEEKNUM(AI168,21),"00")&amp;" "&amp;YEAR(AI168))))</f>
        <v/>
      </c>
      <c r="AK168" s="21" t="s">
        <v>251</v>
      </c>
      <c r="AL168" s="21"/>
      <c r="AM168" s="23"/>
      <c r="AN168" s="25" t="str">
        <f>IF(AM168="","",IF(AM168="TBD","TBD",IF(AM168="N/A","N/A","W"&amp;TEXT(WEEKNUM(AM168,21),"00")&amp;" "&amp;YEAR(AM168))))</f>
        <v/>
      </c>
      <c r="AO168" s="21" t="s">
        <v>251</v>
      </c>
      <c r="AP168" s="21"/>
      <c r="AQ168" s="23"/>
      <c r="AR168" s="25" t="str">
        <f>IF(AQ168="","",IF(AQ168="TBD","TBD",IF(AQ168="N/A","N/A","W"&amp;TEXT(WEEKNUM(AQ168,21),"00")&amp;" "&amp;YEAR(AQ168))))</f>
        <v/>
      </c>
      <c r="AS168" s="21"/>
      <c r="AT168" s="21"/>
      <c r="AU168" s="23"/>
      <c r="AV168" s="25"/>
      <c r="AW168" s="23"/>
      <c r="AX168" s="25" t="str">
        <f>IF(AW168="","",IF(AW168="TBD","TBD",IF(AW168="N/A","N/A","W"&amp;TEXT(WEEKNUM(AW168,21),"00")&amp;" "&amp;YEAR(AW168))))</f>
        <v/>
      </c>
      <c r="AY168" s="21" t="s">
        <v>253</v>
      </c>
      <c r="AZ168" s="21" t="s">
        <v>254</v>
      </c>
      <c r="BA168" s="21" t="s">
        <v>255</v>
      </c>
      <c r="BB168" s="23"/>
      <c r="BC168" s="23"/>
      <c r="BD168" s="23"/>
      <c r="BE168" s="25" t="str">
        <f>IF(BD168="","",IF(BD168="TBD","TBD",IF(BD168="N/A","N/A","W"&amp;TEXT(WEEKNUM(BD168,21),"00")&amp;" "&amp;YEAR(BD168))))</f>
        <v/>
      </c>
      <c r="BF168" s="23"/>
      <c r="BG168" s="25" t="str">
        <f>IF(BF168="","",IF(BF168="TBD","TBD",IF(BF168="N/A","N/A","W"&amp;TEXT(WEEKNUM(BF168,21),"00")&amp;" "&amp;YEAR(BF168))))</f>
        <v/>
      </c>
      <c r="BH168" s="24">
        <f>+IF(BF168="",0,(BF168-BD168))</f>
        <v>0</v>
      </c>
      <c r="BI168" s="26" t="s">
        <v>256</v>
      </c>
      <c r="BJ168" s="26"/>
      <c r="BK168" s="27"/>
      <c r="BL168" s="25" t="str">
        <f>IF(BK168="","",IF(BK168="TBD","TBD",IF(BK168="N/A","N/A","W"&amp;TEXT(WEEKNUM(BK168,21),"00")&amp;" "&amp;YEAR(BK168))))</f>
        <v/>
      </c>
      <c r="BM168" s="21" t="s">
        <v>256</v>
      </c>
      <c r="BN168" s="21"/>
      <c r="BO168" s="23"/>
      <c r="BP168" s="25" t="str">
        <f>IF(BO168="","",IF(BO168="TBD","TBD",IF(BO168="N/A","N/A","W"&amp;TEXT(WEEKNUM(BO168,21),"00")&amp;" "&amp;YEAR(BO168))))</f>
        <v/>
      </c>
      <c r="BQ168" s="21" t="s">
        <v>256</v>
      </c>
      <c r="BR168" s="21"/>
      <c r="BS168" s="334"/>
      <c r="BT168" s="25" t="str">
        <f t="shared" si="27"/>
        <v/>
      </c>
      <c r="BU168" s="21" t="s">
        <v>256</v>
      </c>
      <c r="BV168" s="21"/>
      <c r="BW168" s="23"/>
      <c r="BX168" s="25" t="str">
        <f t="shared" si="28"/>
        <v/>
      </c>
      <c r="BY168" s="23"/>
      <c r="BZ168" s="25" t="str">
        <f>IF(BY168="","",IF(BY168="TBD","TBD",IF(BY168="N/A","N/A","W"&amp;TEXT(WEEKNUM(BY168,21),"00")&amp;" "&amp;YEAR(BY168))))</f>
        <v/>
      </c>
      <c r="CA168" s="21" t="s">
        <v>257</v>
      </c>
      <c r="CB168" s="21">
        <v>0</v>
      </c>
      <c r="CC168" s="21"/>
      <c r="CD168" s="21"/>
      <c r="CE168" s="23"/>
      <c r="CF168" s="23"/>
      <c r="CG168" s="23"/>
      <c r="CH168" s="23"/>
      <c r="CI168" s="25" t="str">
        <f>IF(CH168="","",IF(CH168="TBD","TBD",IF(CH168="N/A","N/A","W"&amp;TEXT(WEEKNUM(CH168,21),"00")&amp;" "&amp;YEAR(CH168))))</f>
        <v/>
      </c>
      <c r="CJ168" s="23"/>
      <c r="CK168" s="25" t="str">
        <f>IF(CJ168="","",IF(CJ168="TBD","TBD",IF(CJ168="N/A","N/A","W"&amp;TEXT(WEEKNUM(CJ168,21),"00")&amp;" "&amp;YEAR(CJ168))))</f>
        <v/>
      </c>
      <c r="CL168" s="24">
        <f>+IF(CJ168="",0,(CJ168-CH168))</f>
        <v>0</v>
      </c>
      <c r="CM168" s="21" t="s">
        <v>258</v>
      </c>
      <c r="CN168" s="21"/>
      <c r="CO168" s="23"/>
      <c r="CP168" s="25" t="str">
        <f>IF(CO168="","",IF(CO168="TBD","TBD",IF(CO168="N/A","N/A","W"&amp;TEXT(WEEKNUM(CO168,21),"00")&amp;" "&amp;YEAR(CO168))))</f>
        <v/>
      </c>
      <c r="CQ168" s="23" t="s">
        <v>258</v>
      </c>
      <c r="CR168" s="23"/>
      <c r="CS168" s="23"/>
      <c r="CT168" s="25" t="str">
        <f>IF(CS168="","",IF(CS168="TBD","TBD",IF(CS168="N/A","N/A","W"&amp;TEXT(WEEKNUM(CS168,21),"00")&amp;" "&amp;YEAR(CS168))))</f>
        <v/>
      </c>
      <c r="CU168" s="21" t="s">
        <v>258</v>
      </c>
      <c r="CV168" s="21"/>
      <c r="CW168" s="23"/>
      <c r="CX168" s="25" t="str">
        <f>IF(CW168="","",IF(CW168="TBD","TBD",IF(CW168="N/A","N/A","W"&amp;TEXT(WEEKNUM(CW168,21),"00")&amp;" "&amp;YEAR(CW168))))</f>
        <v/>
      </c>
      <c r="CY168" s="21" t="s">
        <v>258</v>
      </c>
      <c r="CZ168" s="21"/>
      <c r="DA168" s="23"/>
      <c r="DB168" s="25" t="str">
        <f>IF(DA168="","",IF(DA168="TBD","TBD",IF(DA168="N/A","N/A","W"&amp;TEXT(WEEKNUM(DA168,21),"00")&amp;" "&amp;YEAR(DA168))))</f>
        <v/>
      </c>
      <c r="DC168" s="23"/>
      <c r="DD168" s="25" t="str">
        <f>IF(DC168="","",IF(DC168="TBD","TBD",IF(DC168="N/A","N/A","W"&amp;TEXT(WEEKNUM(DC168,21),"00")&amp;" "&amp;YEAR(DC168))))</f>
        <v/>
      </c>
      <c r="DE168" s="21" t="s">
        <v>258</v>
      </c>
      <c r="DF168" s="23"/>
      <c r="DG168" s="21" t="s">
        <v>274</v>
      </c>
      <c r="DH168" s="21"/>
      <c r="DI168" s="18"/>
      <c r="DJ168" s="18"/>
      <c r="DK168" s="21" t="s">
        <v>260</v>
      </c>
      <c r="DL168" s="21" t="s">
        <v>261</v>
      </c>
      <c r="DM168" s="21"/>
      <c r="DN168" s="23"/>
      <c r="DO168" s="23"/>
      <c r="DP168" s="23"/>
      <c r="DQ168" s="23" t="s">
        <v>262</v>
      </c>
      <c r="DR168" s="23"/>
      <c r="DS168" s="23"/>
      <c r="DT168" s="23"/>
      <c r="DU168" s="23"/>
      <c r="DV168" s="23"/>
      <c r="DW168" s="23"/>
      <c r="DX168" s="23"/>
      <c r="DY168" s="18">
        <v>0</v>
      </c>
      <c r="DZ168" s="18">
        <v>0</v>
      </c>
      <c r="EA168" s="18">
        <v>0</v>
      </c>
      <c r="EB168" s="21" t="s">
        <v>30</v>
      </c>
      <c r="EC168" s="18"/>
      <c r="ED168" s="18" t="s">
        <v>343</v>
      </c>
      <c r="EE168" s="18"/>
      <c r="EF168" s="55" t="s">
        <v>295</v>
      </c>
      <c r="EG168" s="55"/>
      <c r="EH168" s="18" t="s">
        <v>474</v>
      </c>
      <c r="EI168" s="18" t="s">
        <v>1476</v>
      </c>
      <c r="EJ168" s="29" t="str">
        <f>K168&amp;AY168&amp;CA168&amp;DE168&amp;DT168&amp;DW168</f>
        <v>No VigenteTSS No Recibido 4GIng No Recibida 4GAs Built No Recibido</v>
      </c>
    </row>
    <row r="169" spans="1:140" ht="12" hidden="1" customHeight="1">
      <c r="A169" s="30" t="str">
        <f>IFERROR(IF(VLOOKUP(B169,SEARCH!A:A,1,0)=B169,"OK",""),"")</f>
        <v/>
      </c>
      <c r="B169" s="31" t="s">
        <v>1493</v>
      </c>
      <c r="C169" s="15" t="s">
        <v>1494</v>
      </c>
      <c r="D169" s="16">
        <v>1</v>
      </c>
      <c r="E169" s="16">
        <v>-20.48948</v>
      </c>
      <c r="F169" s="16">
        <v>-69.331639999999993</v>
      </c>
      <c r="G169" s="16" t="s">
        <v>455</v>
      </c>
      <c r="H169" s="16" t="s">
        <v>1495</v>
      </c>
      <c r="I169" s="16" t="s">
        <v>1496</v>
      </c>
      <c r="J169" s="16" t="s">
        <v>379</v>
      </c>
      <c r="K169" s="17" t="s">
        <v>319</v>
      </c>
      <c r="L169" s="16" t="s">
        <v>247</v>
      </c>
      <c r="M169" s="103" t="s">
        <v>320</v>
      </c>
      <c r="N169" s="18"/>
      <c r="O169" s="19" t="s">
        <v>428</v>
      </c>
      <c r="P169" s="19" t="s">
        <v>380</v>
      </c>
      <c r="Q169" s="18"/>
      <c r="R169" s="21" t="s">
        <v>381</v>
      </c>
      <c r="S169" s="21">
        <v>21</v>
      </c>
      <c r="T169" s="22">
        <v>149551</v>
      </c>
      <c r="U169" s="23">
        <v>45131</v>
      </c>
      <c r="V169" s="21" t="str">
        <f>IF(U169="","",IF(U169="TBD","TBD",IF(U169="N/A","N/A","W"&amp;TEXT(WEEKNUM(U169,21),"00")&amp;" "&amp;YEAR(U169))))</f>
        <v>W30 2023</v>
      </c>
      <c r="W169" s="23">
        <v>45175</v>
      </c>
      <c r="X169" s="23"/>
      <c r="Y169" s="23" t="str">
        <f>IF(X169="","",IF(X169="TBD","TBD",IF(X169="N/A","N/A","W"&amp;TEXT(WEEKNUM(X169,21),"00")&amp;" "&amp;YEAR(X169))))</f>
        <v/>
      </c>
      <c r="Z169" s="23"/>
      <c r="AA169" s="23">
        <v>45180</v>
      </c>
      <c r="AB169" s="24">
        <f>+IF(Z169="",0,AA169-Z169)</f>
        <v>0</v>
      </c>
      <c r="AC169" s="21" t="s">
        <v>324</v>
      </c>
      <c r="AD169" s="21"/>
      <c r="AE169" s="23">
        <v>45181</v>
      </c>
      <c r="AF169" s="25" t="str">
        <f>IF(AE169="","",IF(AE169="TBD","TBD",IF(AE169="N/A","N/A","W"&amp;TEXT(WEEKNUM(AE169,21),"00")&amp;" "&amp;YEAR(AE169))))</f>
        <v>W37 2023</v>
      </c>
      <c r="AG169" s="21" t="s">
        <v>324</v>
      </c>
      <c r="AH169" s="21"/>
      <c r="AI169" s="23">
        <v>45177</v>
      </c>
      <c r="AJ169" s="25" t="str">
        <f>IF(AI169="","",IF(AI169="TBD","TBD",IF(AI169="N/A","N/A","W"&amp;TEXT(WEEKNUM(AI169,21),"00")&amp;" "&amp;YEAR(AI169))))</f>
        <v>W36 2023</v>
      </c>
      <c r="AK169" s="21" t="s">
        <v>324</v>
      </c>
      <c r="AL169" s="21"/>
      <c r="AM169" s="23">
        <v>45175</v>
      </c>
      <c r="AN169" s="25" t="str">
        <f>IF(AM169="","",IF(AM169="TBD","TBD",IF(AM169="N/A","N/A","W"&amp;TEXT(WEEKNUM(AM169,21),"00")&amp;" "&amp;YEAR(AM169))))</f>
        <v>W36 2023</v>
      </c>
      <c r="AO169" s="21" t="s">
        <v>324</v>
      </c>
      <c r="AP169" s="21"/>
      <c r="AQ169" s="23">
        <v>45177</v>
      </c>
      <c r="AR169" s="25" t="str">
        <f>IF(AQ169="","",IF(AQ169="TBD","TBD",IF(AQ169="N/A","N/A","W"&amp;TEXT(WEEKNUM(AQ169,21),"00")&amp;" "&amp;YEAR(AQ169))))</f>
        <v>W36 2023</v>
      </c>
      <c r="AS169" s="21"/>
      <c r="AT169" s="21"/>
      <c r="AU169" s="23"/>
      <c r="AV169" s="25" t="s">
        <v>252</v>
      </c>
      <c r="AW169" s="23">
        <v>45181</v>
      </c>
      <c r="AX169" s="25" t="str">
        <f>IF(AW169="","",IF(AW169="TBD","TBD",IF(AW169="N/A","N/A","W"&amp;TEXT(WEEKNUM(AW169,21),"00")&amp;" "&amp;YEAR(AW169))))</f>
        <v>W37 2023</v>
      </c>
      <c r="AY169" s="21" t="s">
        <v>327</v>
      </c>
      <c r="AZ169" s="21" t="s">
        <v>328</v>
      </c>
      <c r="BA169" s="21" t="s">
        <v>329</v>
      </c>
      <c r="BB169" s="23">
        <v>45475</v>
      </c>
      <c r="BC169" s="23"/>
      <c r="BD169" s="23">
        <v>45475</v>
      </c>
      <c r="BE169" s="25" t="str">
        <f>IF(BD169="","",IF(BD169="TBD","TBD",IF(BD169="N/A","N/A","W"&amp;TEXT(WEEKNUM(BD169,21),"00")&amp;" "&amp;YEAR(BD169))))</f>
        <v>W27 2024</v>
      </c>
      <c r="BF169" s="23"/>
      <c r="BG169" s="25" t="str">
        <f>IF(BF169="","",IF(BF169="TBD","TBD",IF(BF169="N/A","N/A","W"&amp;TEXT(WEEKNUM(BF169,21),"00")&amp;" "&amp;YEAR(BF169))))</f>
        <v/>
      </c>
      <c r="BH169" s="24">
        <f>+IF(BF169="",0,(BF169-BD169))</f>
        <v>0</v>
      </c>
      <c r="BI169" s="26" t="s">
        <v>330</v>
      </c>
      <c r="BJ169" s="26" t="s">
        <v>1497</v>
      </c>
      <c r="BK169" s="27">
        <v>45481</v>
      </c>
      <c r="BL169" s="25" t="str">
        <f>IF(BK169="","",IF(BK169="TBD","TBD",IF(BK169="N/A","N/A","W"&amp;TEXT(WEEKNUM(BK169,21),"00")&amp;" "&amp;YEAR(BK169))))</f>
        <v>W28 2024</v>
      </c>
      <c r="BM169" s="21" t="s">
        <v>330</v>
      </c>
      <c r="BN169" s="21" t="s">
        <v>566</v>
      </c>
      <c r="BO169" s="23">
        <v>45484</v>
      </c>
      <c r="BP169" s="25" t="str">
        <f>IF(BO169="","",IF(BO169="TBD","TBD",IF(BO169="N/A","N/A","W"&amp;TEXT(WEEKNUM(BO169,21),"00")&amp;" "&amp;YEAR(BO169))))</f>
        <v>W28 2024</v>
      </c>
      <c r="BQ169" s="21" t="s">
        <v>330</v>
      </c>
      <c r="BR169" s="21"/>
      <c r="BS169" s="334">
        <v>45495</v>
      </c>
      <c r="BT169" s="25" t="str">
        <f t="shared" si="27"/>
        <v>W30 2024</v>
      </c>
      <c r="BU169" s="21" t="s">
        <v>330</v>
      </c>
      <c r="BV169" s="21" t="s">
        <v>1498</v>
      </c>
      <c r="BW169" s="23">
        <v>45484</v>
      </c>
      <c r="BX169" s="25" t="str">
        <f t="shared" si="28"/>
        <v>W28 2024</v>
      </c>
      <c r="BY169" s="23">
        <v>45513</v>
      </c>
      <c r="BZ169" s="25" t="str">
        <f>IF(BY169="","",IF(BY169="TBD","TBD",IF(BY169="N/A","N/A","W"&amp;TEXT(WEEKNUM(BY169,21),"00")&amp;" "&amp;YEAR(BY169))))</f>
        <v>W32 2024</v>
      </c>
      <c r="CA169" s="22" t="s">
        <v>335</v>
      </c>
      <c r="CB169" s="21" t="s">
        <v>336</v>
      </c>
      <c r="CC169" s="21" t="s">
        <v>336</v>
      </c>
      <c r="CD169" s="21"/>
      <c r="CE169" s="35"/>
      <c r="CF169" s="23">
        <v>45636</v>
      </c>
      <c r="CG169" s="23"/>
      <c r="CH169" s="23">
        <v>45636</v>
      </c>
      <c r="CI169" s="25" t="str">
        <f>IF(CH169="","",IF(CH169="TBD","TBD",IF(CH169="N/A","N/A","W"&amp;TEXT(WEEKNUM(CH169,21),"00")&amp;" "&amp;YEAR(CH169))))</f>
        <v>W50 2024</v>
      </c>
      <c r="CJ169" s="23">
        <v>45639</v>
      </c>
      <c r="CK169" s="25" t="str">
        <f>IF(CJ169="","",IF(CJ169="TBD","TBD",IF(CJ169="N/A","N/A","W"&amp;TEXT(WEEKNUM(CJ169,21),"00")&amp;" "&amp;YEAR(CJ169))))</f>
        <v>W50 2024</v>
      </c>
      <c r="CL169" s="24">
        <f>+IF(CJ169="",0,(CJ169-CH169))</f>
        <v>3</v>
      </c>
      <c r="CM169" s="21" t="s">
        <v>339</v>
      </c>
      <c r="CN169" s="21" t="s">
        <v>1499</v>
      </c>
      <c r="CO169" s="23">
        <v>45638</v>
      </c>
      <c r="CP169" s="25" t="str">
        <f>IF(CO169="","",IF(CO169="TBD","TBD",IF(CO169="N/A","N/A","W"&amp;TEXT(WEEKNUM(CO169,21),"00")&amp;" "&amp;YEAR(CO169))))</f>
        <v>W50 2024</v>
      </c>
      <c r="CQ169" s="23" t="s">
        <v>339</v>
      </c>
      <c r="CR169" s="23" t="s">
        <v>399</v>
      </c>
      <c r="CS169" s="23">
        <v>45639</v>
      </c>
      <c r="CT169" s="25" t="str">
        <f>IF(CS169="","",IF(CS169="TBD","TBD",IF(CS169="N/A","N/A","W"&amp;TEXT(WEEKNUM(CS169,21),"00")&amp;" "&amp;YEAR(CS169))))</f>
        <v>W50 2024</v>
      </c>
      <c r="CU169" s="21" t="s">
        <v>339</v>
      </c>
      <c r="CV169" s="21"/>
      <c r="CW169" s="23">
        <v>45642</v>
      </c>
      <c r="CX169" s="25" t="str">
        <f>IF(CW169="","",IF(CW169="TBD","TBD",IF(CW169="N/A","N/A","W"&amp;TEXT(WEEKNUM(CW169,21),"00")&amp;" "&amp;YEAR(CW169))))</f>
        <v>W51 2024</v>
      </c>
      <c r="CY169" s="21" t="s">
        <v>388</v>
      </c>
      <c r="CZ169" s="21" t="s">
        <v>1500</v>
      </c>
      <c r="DA169" s="23">
        <v>45642</v>
      </c>
      <c r="DB169" s="25" t="str">
        <f>IF(DA169="","",IF(DA169="TBD","TBD",IF(DA169="N/A","N/A","W"&amp;TEXT(WEEKNUM(DA169,21),"00")&amp;" "&amp;YEAR(DA169))))</f>
        <v>W51 2024</v>
      </c>
      <c r="DC169" s="23">
        <v>45643</v>
      </c>
      <c r="DD169" s="25" t="str">
        <f>IF(DC169="","",IF(DC169="TBD","TBD",IF(DC169="N/A","N/A","W"&amp;TEXT(WEEKNUM(DC169,21),"00")&amp;" "&amp;YEAR(DC169))))</f>
        <v>W51 2024</v>
      </c>
      <c r="DE169" s="21" t="s">
        <v>340</v>
      </c>
      <c r="DF169" s="23"/>
      <c r="DG169" s="21" t="s">
        <v>259</v>
      </c>
      <c r="DH169" s="21">
        <v>0</v>
      </c>
      <c r="DI169" s="18"/>
      <c r="DJ169" s="18"/>
      <c r="DK169" s="21" t="s">
        <v>296</v>
      </c>
      <c r="DL169" s="21" t="s">
        <v>1501</v>
      </c>
      <c r="DM169" s="21"/>
      <c r="DN169" s="23">
        <v>45709</v>
      </c>
      <c r="DO169" s="23"/>
      <c r="DP169" s="23"/>
      <c r="DQ169" s="23" t="s">
        <v>262</v>
      </c>
      <c r="DR169" s="23"/>
      <c r="DS169" s="23"/>
      <c r="DT169" s="23"/>
      <c r="DU169" s="23"/>
      <c r="DV169" s="23">
        <v>45728</v>
      </c>
      <c r="DW169" s="23" t="s">
        <v>342</v>
      </c>
      <c r="DX169" s="23"/>
      <c r="DY169" s="18"/>
      <c r="DZ169" s="18" t="s">
        <v>503</v>
      </c>
      <c r="EA169" s="18" t="s">
        <v>504</v>
      </c>
      <c r="EB169" s="21" t="s">
        <v>41</v>
      </c>
      <c r="EC169" s="18" t="s">
        <v>234</v>
      </c>
      <c r="ED169" s="18"/>
      <c r="EE169" s="18"/>
      <c r="EF169" s="38"/>
      <c r="EG169" s="38"/>
      <c r="EH169" s="18" t="s">
        <v>929</v>
      </c>
      <c r="EI169" s="18" t="s">
        <v>1502</v>
      </c>
      <c r="EJ169" s="29" t="str">
        <f>K169&amp;AY169&amp;CA169&amp;DE169&amp;DT169&amp;DW169</f>
        <v>VigenteTSS Aprobado 4GIng Aprobada 4GAs Built Aprobado 4GOn Air</v>
      </c>
    </row>
    <row r="170" spans="1:140" ht="12" hidden="1" customHeight="1">
      <c r="A170" s="30" t="str">
        <f>IFERROR(IF(VLOOKUP(B170,SEARCH!A:A,1,0)=B170,"OK",""),"")</f>
        <v/>
      </c>
      <c r="B170" s="31" t="s">
        <v>1503</v>
      </c>
      <c r="C170" s="15" t="s">
        <v>1504</v>
      </c>
      <c r="D170" s="16">
        <v>4</v>
      </c>
      <c r="E170" s="16">
        <v>-30.770900000000001</v>
      </c>
      <c r="F170" s="16">
        <v>-70.949600000000004</v>
      </c>
      <c r="G170" s="16" t="s">
        <v>507</v>
      </c>
      <c r="H170" s="16" t="s">
        <v>533</v>
      </c>
      <c r="I170" s="16" t="s">
        <v>1505</v>
      </c>
      <c r="J170" s="16" t="s">
        <v>379</v>
      </c>
      <c r="K170" s="17" t="s">
        <v>319</v>
      </c>
      <c r="L170" s="16" t="s">
        <v>247</v>
      </c>
      <c r="M170" s="103" t="s">
        <v>320</v>
      </c>
      <c r="N170" s="18"/>
      <c r="O170" s="19" t="s">
        <v>428</v>
      </c>
      <c r="P170" s="19" t="s">
        <v>380</v>
      </c>
      <c r="Q170" s="18"/>
      <c r="R170" s="21" t="s">
        <v>322</v>
      </c>
      <c r="S170" s="21">
        <v>12</v>
      </c>
      <c r="T170" s="22">
        <v>153917</v>
      </c>
      <c r="U170" s="23">
        <v>45131</v>
      </c>
      <c r="V170" s="21" t="str">
        <f>IF(U170="","",IF(U170="TBD","TBD",IF(U170="N/A","N/A","W"&amp;TEXT(WEEKNUM(U170,21),"00")&amp;" "&amp;YEAR(U170))))</f>
        <v>W30 2023</v>
      </c>
      <c r="W170" s="23">
        <v>45166</v>
      </c>
      <c r="X170" s="23"/>
      <c r="Y170" s="23" t="str">
        <f>IF(X170="","",IF(X170="TBD","TBD",IF(X170="N/A","N/A","W"&amp;TEXT(WEEKNUM(X170,21),"00")&amp;" "&amp;YEAR(X170))))</f>
        <v/>
      </c>
      <c r="Z170" s="23"/>
      <c r="AA170" s="23">
        <v>45168</v>
      </c>
      <c r="AB170" s="24">
        <f>+IF(Z170="",0,AA170-Z170)</f>
        <v>0</v>
      </c>
      <c r="AC170" s="21" t="s">
        <v>324</v>
      </c>
      <c r="AD170" s="21"/>
      <c r="AE170" s="23">
        <v>45173</v>
      </c>
      <c r="AF170" s="25" t="str">
        <f>IF(AE170="","",IF(AE170="TBD","TBD",IF(AE170="N/A","N/A","W"&amp;TEXT(WEEKNUM(AE170,21),"00")&amp;" "&amp;YEAR(AE170))))</f>
        <v>W36 2023</v>
      </c>
      <c r="AG170" s="21" t="s">
        <v>324</v>
      </c>
      <c r="AH170" s="21"/>
      <c r="AI170" s="23">
        <v>45168</v>
      </c>
      <c r="AJ170" s="25" t="str">
        <f>IF(AI170="","",IF(AI170="TBD","TBD",IF(AI170="N/A","N/A","W"&amp;TEXT(WEEKNUM(AI170,21),"00")&amp;" "&amp;YEAR(AI170))))</f>
        <v>W35 2023</v>
      </c>
      <c r="AK170" s="21" t="s">
        <v>324</v>
      </c>
      <c r="AL170" s="70" t="s">
        <v>1506</v>
      </c>
      <c r="AM170" s="23">
        <v>45169</v>
      </c>
      <c r="AN170" s="25" t="str">
        <f>IF(AM170="","",IF(AM170="TBD","TBD",IF(AM170="N/A","N/A","W"&amp;TEXT(WEEKNUM(AM170,21),"00")&amp;" "&amp;YEAR(AM170))))</f>
        <v>W35 2023</v>
      </c>
      <c r="AO170" s="21" t="s">
        <v>324</v>
      </c>
      <c r="AP170" s="21"/>
      <c r="AQ170" s="23">
        <v>45170</v>
      </c>
      <c r="AR170" s="25" t="str">
        <f>IF(AQ170="","",IF(AQ170="TBD","TBD",IF(AQ170="N/A","N/A","W"&amp;TEXT(WEEKNUM(AQ170,21),"00")&amp;" "&amp;YEAR(AQ170))))</f>
        <v>W35 2023</v>
      </c>
      <c r="AS170" s="21"/>
      <c r="AT170" s="21"/>
      <c r="AU170" s="23"/>
      <c r="AV170" s="25" t="s">
        <v>252</v>
      </c>
      <c r="AW170" s="23">
        <v>45177</v>
      </c>
      <c r="AX170" s="25" t="str">
        <f>IF(AW170="","",IF(AW170="TBD","TBD",IF(AW170="N/A","N/A","W"&amp;TEXT(WEEKNUM(AW170,21),"00")&amp;" "&amp;YEAR(AW170))))</f>
        <v>W36 2023</v>
      </c>
      <c r="AY170" s="21" t="s">
        <v>327</v>
      </c>
      <c r="AZ170" s="21" t="s">
        <v>328</v>
      </c>
      <c r="BA170" s="21" t="s">
        <v>329</v>
      </c>
      <c r="BB170" s="23">
        <v>45475</v>
      </c>
      <c r="BC170" s="23"/>
      <c r="BD170" s="23">
        <v>45475</v>
      </c>
      <c r="BE170" s="25" t="str">
        <f>IF(BD170="","",IF(BD170="TBD","TBD",IF(BD170="N/A","N/A","W"&amp;TEXT(WEEKNUM(BD170,21),"00")&amp;" "&amp;YEAR(BD170))))</f>
        <v>W27 2024</v>
      </c>
      <c r="BF170" s="23"/>
      <c r="BG170" s="25" t="str">
        <f>IF(BF170="","",IF(BF170="TBD","TBD",IF(BF170="N/A","N/A","W"&amp;TEXT(WEEKNUM(BF170,21),"00")&amp;" "&amp;YEAR(BF170))))</f>
        <v/>
      </c>
      <c r="BH170" s="24">
        <f>+IF(BF170="",0,(BF170-BD170))</f>
        <v>0</v>
      </c>
      <c r="BI170" s="26" t="s">
        <v>330</v>
      </c>
      <c r="BJ170" s="26" t="s">
        <v>1507</v>
      </c>
      <c r="BK170" s="27">
        <v>45492</v>
      </c>
      <c r="BL170" s="25" t="str">
        <f>IF(BK170="","",IF(BK170="TBD","TBD",IF(BK170="N/A","N/A","W"&amp;TEXT(WEEKNUM(BK170,21),"00")&amp;" "&amp;YEAR(BK170))))</f>
        <v>W29 2024</v>
      </c>
      <c r="BM170" s="21" t="s">
        <v>330</v>
      </c>
      <c r="BN170" s="21" t="s">
        <v>566</v>
      </c>
      <c r="BO170" s="23">
        <v>45484</v>
      </c>
      <c r="BP170" s="25" t="str">
        <f>IF(BO170="","",IF(BO170="TBD","TBD",IF(BO170="N/A","N/A","W"&amp;TEXT(WEEKNUM(BO170,21),"00")&amp;" "&amp;YEAR(BO170))))</f>
        <v>W28 2024</v>
      </c>
      <c r="BQ170" s="21" t="s">
        <v>330</v>
      </c>
      <c r="BR170" s="21"/>
      <c r="BS170" s="334">
        <v>45495</v>
      </c>
      <c r="BT170" s="25" t="str">
        <f t="shared" si="27"/>
        <v>W30 2024</v>
      </c>
      <c r="BU170" s="21" t="s">
        <v>330</v>
      </c>
      <c r="BV170" s="21" t="s">
        <v>1508</v>
      </c>
      <c r="BW170" s="23">
        <v>45483</v>
      </c>
      <c r="BX170" s="25" t="str">
        <f t="shared" si="28"/>
        <v>W28 2024</v>
      </c>
      <c r="BY170" s="23">
        <v>45513</v>
      </c>
      <c r="BZ170" s="25" t="str">
        <f>IF(BY170="","",IF(BY170="TBD","TBD",IF(BY170="N/A","N/A","W"&amp;TEXT(WEEKNUM(BY170,21),"00")&amp;" "&amp;YEAR(BY170))))</f>
        <v>W32 2024</v>
      </c>
      <c r="CA170" s="22" t="s">
        <v>335</v>
      </c>
      <c r="CB170" s="21" t="s">
        <v>336</v>
      </c>
      <c r="CC170" s="21" t="s">
        <v>336</v>
      </c>
      <c r="CD170" s="21"/>
      <c r="CE170" s="35"/>
      <c r="CF170" s="23">
        <v>45580</v>
      </c>
      <c r="CG170" s="23"/>
      <c r="CH170" s="23">
        <v>45580</v>
      </c>
      <c r="CI170" s="25" t="str">
        <f>IF(CH170="","",IF(CH170="TBD","TBD",IF(CH170="N/A","N/A","W"&amp;TEXT(WEEKNUM(CH170,21),"00")&amp;" "&amp;YEAR(CH170))))</f>
        <v>W42 2024</v>
      </c>
      <c r="CJ170" s="23"/>
      <c r="CK170" s="25" t="str">
        <f>IF(CJ170="","",IF(CJ170="TBD","TBD",IF(CJ170="N/A","N/A","W"&amp;TEXT(WEEKNUM(CJ170,21),"00")&amp;" "&amp;YEAR(CJ170))))</f>
        <v/>
      </c>
      <c r="CL170" s="24">
        <f>+IF(CJ170="",0,(CJ170-CH170))</f>
        <v>0</v>
      </c>
      <c r="CM170" s="21" t="s">
        <v>339</v>
      </c>
      <c r="CN170" s="21" t="s">
        <v>1509</v>
      </c>
      <c r="CO170" s="23">
        <v>45583</v>
      </c>
      <c r="CP170" s="25" t="str">
        <f>IF(CO170="","",IF(CO170="TBD","TBD",IF(CO170="N/A","N/A","W"&amp;TEXT(WEEKNUM(CO170,21),"00")&amp;" "&amp;YEAR(CO170))))</f>
        <v>W42 2024</v>
      </c>
      <c r="CQ170" s="23" t="s">
        <v>339</v>
      </c>
      <c r="CR170" s="23" t="s">
        <v>1510</v>
      </c>
      <c r="CS170" s="23">
        <v>45582</v>
      </c>
      <c r="CT170" s="25" t="str">
        <f>IF(CS170="","",IF(CS170="TBD","TBD",IF(CS170="N/A","N/A","W"&amp;TEXT(WEEKNUM(CS170,21),"00")&amp;" "&amp;YEAR(CS170))))</f>
        <v>W42 2024</v>
      </c>
      <c r="CU170" s="21" t="s">
        <v>339</v>
      </c>
      <c r="CV170" s="21"/>
      <c r="CW170" s="23">
        <v>45581</v>
      </c>
      <c r="CX170" s="25" t="str">
        <f>IF(CW170="","",IF(CW170="TBD","TBD",IF(CW170="N/A","N/A","W"&amp;TEXT(WEEKNUM(CW170,21),"00")&amp;" "&amp;YEAR(CW170))))</f>
        <v>W42 2024</v>
      </c>
      <c r="CY170" s="20" t="s">
        <v>339</v>
      </c>
      <c r="CZ170" s="21"/>
      <c r="DA170" s="23">
        <v>45581</v>
      </c>
      <c r="DB170" s="25" t="str">
        <f>IF(DA170="","",IF(DA170="TBD","TBD",IF(DA170="N/A","N/A","W"&amp;TEXT(WEEKNUM(DA170,21),"00")&amp;" "&amp;YEAR(DA170))))</f>
        <v>W42 2024</v>
      </c>
      <c r="DC170" s="23">
        <v>45593</v>
      </c>
      <c r="DD170" s="25" t="str">
        <f>IF(DC170="","",IF(DC170="TBD","TBD",IF(DC170="N/A","N/A","W"&amp;TEXT(WEEKNUM(DC170,21),"00")&amp;" "&amp;YEAR(DC170))))</f>
        <v>W44 2024</v>
      </c>
      <c r="DE170" s="21" t="s">
        <v>340</v>
      </c>
      <c r="DF170" s="23"/>
      <c r="DG170" s="21" t="s">
        <v>259</v>
      </c>
      <c r="DH170" s="21">
        <v>0</v>
      </c>
      <c r="DI170" s="18"/>
      <c r="DJ170" s="18"/>
      <c r="DK170" s="21" t="s">
        <v>296</v>
      </c>
      <c r="DL170" s="21" t="s">
        <v>1501</v>
      </c>
      <c r="DM170" s="21"/>
      <c r="DN170" s="23">
        <v>45668</v>
      </c>
      <c r="DO170" s="23"/>
      <c r="DP170" s="23"/>
      <c r="DQ170" s="23" t="s">
        <v>262</v>
      </c>
      <c r="DR170" s="23"/>
      <c r="DS170" s="23"/>
      <c r="DT170" s="23"/>
      <c r="DU170" s="23"/>
      <c r="DV170" s="23">
        <v>45674</v>
      </c>
      <c r="DW170" s="23" t="s">
        <v>342</v>
      </c>
      <c r="DX170" s="23"/>
      <c r="DY170" s="18"/>
      <c r="DZ170" s="18" t="s">
        <v>503</v>
      </c>
      <c r="EA170" s="18" t="s">
        <v>504</v>
      </c>
      <c r="EB170" s="21" t="s">
        <v>41</v>
      </c>
      <c r="EC170" s="18" t="s">
        <v>234</v>
      </c>
      <c r="ED170" s="18"/>
      <c r="EE170" s="18"/>
      <c r="EF170" s="55"/>
      <c r="EG170" s="55"/>
      <c r="EH170" s="18"/>
      <c r="EI170" s="18">
        <v>0</v>
      </c>
      <c r="EJ170" s="29" t="str">
        <f>K170&amp;AY170&amp;CA170&amp;DE170&amp;DT170&amp;DW170</f>
        <v>VigenteTSS Aprobado 4GIng Aprobada 4GAs Built Aprobado 4GOn Air</v>
      </c>
    </row>
    <row r="171" spans="1:140" ht="12" hidden="1" customHeight="1">
      <c r="A171" s="30" t="str">
        <f>IFERROR(IF(VLOOKUP(B171,SEARCH!A:A,1,0)=B171,"OK",""),"")</f>
        <v/>
      </c>
      <c r="B171" s="31" t="s">
        <v>1511</v>
      </c>
      <c r="C171" s="15" t="s">
        <v>1512</v>
      </c>
      <c r="D171" s="16">
        <v>4</v>
      </c>
      <c r="E171" s="16">
        <v>-30.834199999999999</v>
      </c>
      <c r="F171" s="16">
        <v>-71.257099999999994</v>
      </c>
      <c r="G171" s="16" t="s">
        <v>507</v>
      </c>
      <c r="H171" s="16" t="s">
        <v>1513</v>
      </c>
      <c r="I171" s="16" t="s">
        <v>1514</v>
      </c>
      <c r="J171" s="16" t="s">
        <v>379</v>
      </c>
      <c r="K171" s="17" t="s">
        <v>319</v>
      </c>
      <c r="L171" s="16" t="s">
        <v>247</v>
      </c>
      <c r="M171" s="19">
        <v>3</v>
      </c>
      <c r="N171" s="21"/>
      <c r="O171" s="19" t="s">
        <v>428</v>
      </c>
      <c r="P171" s="19" t="s">
        <v>380</v>
      </c>
      <c r="Q171" s="18"/>
      <c r="R171" s="21" t="s">
        <v>381</v>
      </c>
      <c r="S171" s="21">
        <v>12</v>
      </c>
      <c r="T171" s="22">
        <v>149572</v>
      </c>
      <c r="U171" s="23">
        <v>45131</v>
      </c>
      <c r="V171" s="21" t="str">
        <f>IF(U171="","",IF(U171="TBD","TBD",IF(U171="N/A","N/A","W"&amp;TEXT(WEEKNUM(U171,21),"00")&amp;" "&amp;YEAR(U171))))</f>
        <v>W30 2023</v>
      </c>
      <c r="W171" s="23">
        <v>45166</v>
      </c>
      <c r="X171" s="23"/>
      <c r="Y171" s="23" t="str">
        <f>IF(X171="","",IF(X171="TBD","TBD",IF(X171="N/A","N/A","W"&amp;TEXT(WEEKNUM(X171,21),"00")&amp;" "&amp;YEAR(X171))))</f>
        <v/>
      </c>
      <c r="Z171" s="23"/>
      <c r="AA171" s="23">
        <v>45168</v>
      </c>
      <c r="AB171" s="24">
        <f>+IF(Z171="",0,AA171-Z171)</f>
        <v>0</v>
      </c>
      <c r="AC171" s="21" t="s">
        <v>324</v>
      </c>
      <c r="AD171" s="21"/>
      <c r="AE171" s="23">
        <v>45173</v>
      </c>
      <c r="AF171" s="25" t="str">
        <f>IF(AE171="","",IF(AE171="TBD","TBD",IF(AE171="N/A","N/A","W"&amp;TEXT(WEEKNUM(AE171,21),"00")&amp;" "&amp;YEAR(AE171))))</f>
        <v>W36 2023</v>
      </c>
      <c r="AG171" s="21" t="s">
        <v>324</v>
      </c>
      <c r="AH171" s="21"/>
      <c r="AI171" s="23">
        <v>45168</v>
      </c>
      <c r="AJ171" s="25" t="str">
        <f>IF(AI171="","",IF(AI171="TBD","TBD",IF(AI171="N/A","N/A","W"&amp;TEXT(WEEKNUM(AI171,21),"00")&amp;" "&amp;YEAR(AI171))))</f>
        <v>W35 2023</v>
      </c>
      <c r="AK171" s="21" t="s">
        <v>324</v>
      </c>
      <c r="AL171" s="21"/>
      <c r="AM171" s="23">
        <v>45169</v>
      </c>
      <c r="AN171" s="25" t="str">
        <f>IF(AM171="","",IF(AM171="TBD","TBD",IF(AM171="N/A","N/A","W"&amp;TEXT(WEEKNUM(AM171,21),"00")&amp;" "&amp;YEAR(AM171))))</f>
        <v>W35 2023</v>
      </c>
      <c r="AO171" s="21" t="s">
        <v>324</v>
      </c>
      <c r="AP171" s="21"/>
      <c r="AQ171" s="23">
        <v>45170</v>
      </c>
      <c r="AR171" s="25" t="str">
        <f>IF(AQ171="","",IF(AQ171="TBD","TBD",IF(AQ171="N/A","N/A","W"&amp;TEXT(WEEKNUM(AQ171,21),"00")&amp;" "&amp;YEAR(AQ171))))</f>
        <v>W35 2023</v>
      </c>
      <c r="AS171" s="21"/>
      <c r="AT171" s="21"/>
      <c r="AU171" s="23"/>
      <c r="AV171" s="25" t="s">
        <v>252</v>
      </c>
      <c r="AW171" s="23">
        <v>45177</v>
      </c>
      <c r="AX171" s="25" t="str">
        <f>IF(AW171="","",IF(AW171="TBD","TBD",IF(AW171="N/A","N/A","W"&amp;TEXT(WEEKNUM(AW171,21),"00")&amp;" "&amp;YEAR(AW171))))</f>
        <v>W36 2023</v>
      </c>
      <c r="AY171" s="21" t="s">
        <v>327</v>
      </c>
      <c r="AZ171" s="21" t="s">
        <v>328</v>
      </c>
      <c r="BA171" s="21" t="s">
        <v>329</v>
      </c>
      <c r="BB171" s="23">
        <v>45475</v>
      </c>
      <c r="BC171" s="23"/>
      <c r="BD171" s="23">
        <v>45475</v>
      </c>
      <c r="BE171" s="25" t="str">
        <f>IF(BD171="","",IF(BD171="TBD","TBD",IF(BD171="N/A","N/A","W"&amp;TEXT(WEEKNUM(BD171,21),"00")&amp;" "&amp;YEAR(BD171))))</f>
        <v>W27 2024</v>
      </c>
      <c r="BF171" s="23"/>
      <c r="BG171" s="25" t="str">
        <f>IF(BF171="","",IF(BF171="TBD","TBD",IF(BF171="N/A","N/A","W"&amp;TEXT(WEEKNUM(BF171,21),"00")&amp;" "&amp;YEAR(BF171))))</f>
        <v/>
      </c>
      <c r="BH171" s="24">
        <f>+IF(BF171="",0,(BF171-BD171))</f>
        <v>0</v>
      </c>
      <c r="BI171" s="26" t="s">
        <v>330</v>
      </c>
      <c r="BJ171" s="26" t="s">
        <v>1515</v>
      </c>
      <c r="BK171" s="27">
        <v>45481</v>
      </c>
      <c r="BL171" s="25" t="str">
        <f>IF(BK171="","",IF(BK171="TBD","TBD",IF(BK171="N/A","N/A","W"&amp;TEXT(WEEKNUM(BK171,21),"00")&amp;" "&amp;YEAR(BK171))))</f>
        <v>W28 2024</v>
      </c>
      <c r="BM171" s="21" t="s">
        <v>330</v>
      </c>
      <c r="BN171" s="21" t="s">
        <v>566</v>
      </c>
      <c r="BO171" s="23">
        <v>45484</v>
      </c>
      <c r="BP171" s="25" t="str">
        <f>IF(BO171="","",IF(BO171="TBD","TBD",IF(BO171="N/A","N/A","W"&amp;TEXT(WEEKNUM(BO171,21),"00")&amp;" "&amp;YEAR(BO171))))</f>
        <v>W28 2024</v>
      </c>
      <c r="BQ171" s="21" t="s">
        <v>330</v>
      </c>
      <c r="BR171" s="21"/>
      <c r="BS171" s="334">
        <v>45495</v>
      </c>
      <c r="BT171" s="25" t="str">
        <f t="shared" si="27"/>
        <v>W30 2024</v>
      </c>
      <c r="BU171" s="21" t="s">
        <v>330</v>
      </c>
      <c r="BV171" s="21" t="s">
        <v>1516</v>
      </c>
      <c r="BW171" s="23">
        <v>45483</v>
      </c>
      <c r="BX171" s="25" t="str">
        <f t="shared" si="28"/>
        <v>W28 2024</v>
      </c>
      <c r="BY171" s="23">
        <v>45513</v>
      </c>
      <c r="BZ171" s="25" t="str">
        <f>IF(BY171="","",IF(BY171="TBD","TBD",IF(BY171="N/A","N/A","W"&amp;TEXT(WEEKNUM(BY171,21),"00")&amp;" "&amp;YEAR(BY171))))</f>
        <v>W32 2024</v>
      </c>
      <c r="CA171" s="22" t="s">
        <v>335</v>
      </c>
      <c r="CB171" s="21" t="s">
        <v>336</v>
      </c>
      <c r="CC171" s="21" t="s">
        <v>336</v>
      </c>
      <c r="CD171" s="21"/>
      <c r="CE171" s="35" t="s">
        <v>515</v>
      </c>
      <c r="CF171" s="23">
        <v>45580</v>
      </c>
      <c r="CG171" s="23"/>
      <c r="CH171" s="23">
        <v>45580</v>
      </c>
      <c r="CI171" s="25" t="str">
        <f>IF(CH171="","",IF(CH171="TBD","TBD",IF(CH171="N/A","N/A","W"&amp;TEXT(WEEKNUM(CH171,21),"00")&amp;" "&amp;YEAR(CH171))))</f>
        <v>W42 2024</v>
      </c>
      <c r="CJ171" s="23"/>
      <c r="CK171" s="25" t="str">
        <f>IF(CJ171="","",IF(CJ171="TBD","TBD",IF(CJ171="N/A","N/A","W"&amp;TEXT(WEEKNUM(CJ171,21),"00")&amp;" "&amp;YEAR(CJ171))))</f>
        <v/>
      </c>
      <c r="CL171" s="24">
        <f>+IF(CJ171="",0,(CJ171-CH171))</f>
        <v>0</v>
      </c>
      <c r="CM171" s="21" t="s">
        <v>339</v>
      </c>
      <c r="CN171" s="21" t="s">
        <v>1517</v>
      </c>
      <c r="CO171" s="23">
        <v>45580</v>
      </c>
      <c r="CP171" s="25" t="str">
        <f>IF(CO171="","",IF(CO171="TBD","TBD",IF(CO171="N/A","N/A","W"&amp;TEXT(WEEKNUM(CO171,21),"00")&amp;" "&amp;YEAR(CO171))))</f>
        <v>W42 2024</v>
      </c>
      <c r="CQ171" s="23" t="s">
        <v>339</v>
      </c>
      <c r="CR171" s="23" t="s">
        <v>528</v>
      </c>
      <c r="CS171" s="23">
        <v>45587</v>
      </c>
      <c r="CT171" s="25" t="str">
        <f>IF(CS171="","",IF(CS171="TBD","TBD",IF(CS171="N/A","N/A","W"&amp;TEXT(WEEKNUM(CS171,21),"00")&amp;" "&amp;YEAR(CS171))))</f>
        <v>W43 2024</v>
      </c>
      <c r="CU171" s="21" t="s">
        <v>339</v>
      </c>
      <c r="CV171" s="21"/>
      <c r="CW171" s="23">
        <v>45581</v>
      </c>
      <c r="CX171" s="25" t="str">
        <f>IF(CW171="","",IF(CW171="TBD","TBD",IF(CW171="N/A","N/A","W"&amp;TEXT(WEEKNUM(CW171,21),"00")&amp;" "&amp;YEAR(CW171))))</f>
        <v>W42 2024</v>
      </c>
      <c r="CY171" s="21" t="s">
        <v>388</v>
      </c>
      <c r="CZ171" s="21" t="s">
        <v>1518</v>
      </c>
      <c r="DA171" s="23">
        <v>45581</v>
      </c>
      <c r="DB171" s="25" t="str">
        <f>IF(DA171="","",IF(DA171="TBD","TBD",IF(DA171="N/A","N/A","W"&amp;TEXT(WEEKNUM(DA171,21),"00")&amp;" "&amp;YEAR(DA171))))</f>
        <v>W42 2024</v>
      </c>
      <c r="DC171" s="23">
        <v>45728</v>
      </c>
      <c r="DD171" s="25" t="str">
        <f>IF(DC171="","",IF(DC171="TBD","TBD",IF(DC171="N/A","N/A","W"&amp;TEXT(WEEKNUM(DC171,21),"00")&amp;" "&amp;YEAR(DC171))))</f>
        <v>W11 2025</v>
      </c>
      <c r="DE171" s="21" t="s">
        <v>340</v>
      </c>
      <c r="DF171" s="23"/>
      <c r="DG171" s="21" t="s">
        <v>259</v>
      </c>
      <c r="DH171" s="21">
        <v>0</v>
      </c>
      <c r="DI171" s="18"/>
      <c r="DJ171" s="18"/>
      <c r="DK171" s="21" t="s">
        <v>296</v>
      </c>
      <c r="DL171" s="21" t="s">
        <v>1501</v>
      </c>
      <c r="DM171" s="21"/>
      <c r="DN171" s="23">
        <v>45760</v>
      </c>
      <c r="DO171" s="23"/>
      <c r="DP171" s="23"/>
      <c r="DQ171" s="23" t="s">
        <v>262</v>
      </c>
      <c r="DR171" s="23"/>
      <c r="DS171" s="23">
        <v>45779</v>
      </c>
      <c r="DT171" s="23" t="s">
        <v>502</v>
      </c>
      <c r="DU171" s="23"/>
      <c r="DV171" s="23">
        <v>45761</v>
      </c>
      <c r="DW171" s="23" t="s">
        <v>342</v>
      </c>
      <c r="DX171" s="23"/>
      <c r="DY171" s="18"/>
      <c r="DZ171" s="18" t="s">
        <v>503</v>
      </c>
      <c r="EA171" s="18" t="s">
        <v>504</v>
      </c>
      <c r="EB171" s="21" t="s">
        <v>41</v>
      </c>
      <c r="EC171" s="18" t="s">
        <v>234</v>
      </c>
      <c r="ED171" s="18"/>
      <c r="EE171" s="18"/>
      <c r="EF171" s="55"/>
      <c r="EG171" s="55"/>
      <c r="EH171" s="18"/>
      <c r="EI171" s="18">
        <v>0</v>
      </c>
      <c r="EJ171" s="29" t="str">
        <f>K171&amp;AY171&amp;CA171&amp;DE171&amp;DT171&amp;DW171</f>
        <v>VigenteTSS Aprobado 4GIng Aprobada 4GAs Built Aprobado 4GIntegradoOn Air</v>
      </c>
    </row>
    <row r="172" spans="1:140" ht="12" hidden="1" customHeight="1">
      <c r="A172" s="30" t="str">
        <f>IFERROR(IF(VLOOKUP(B172,SEARCH!A:A,1,0)=B172,"OK",""),"")</f>
        <v/>
      </c>
      <c r="B172" s="31" t="s">
        <v>1519</v>
      </c>
      <c r="C172" s="15" t="s">
        <v>1520</v>
      </c>
      <c r="D172" s="16">
        <v>6</v>
      </c>
      <c r="E172" s="16">
        <v>-34.235599999999998</v>
      </c>
      <c r="F172" s="16">
        <v>-70.981399999999994</v>
      </c>
      <c r="G172" s="16" t="s">
        <v>243</v>
      </c>
      <c r="H172" s="16" t="s">
        <v>591</v>
      </c>
      <c r="I172" s="16" t="s">
        <v>1521</v>
      </c>
      <c r="J172" s="16" t="s">
        <v>379</v>
      </c>
      <c r="K172" s="17" t="s">
        <v>319</v>
      </c>
      <c r="L172" s="16" t="s">
        <v>247</v>
      </c>
      <c r="M172" s="19" t="s">
        <v>320</v>
      </c>
      <c r="N172" s="21"/>
      <c r="O172" s="19" t="s">
        <v>428</v>
      </c>
      <c r="P172" s="19" t="s">
        <v>380</v>
      </c>
      <c r="Q172" s="18"/>
      <c r="R172" s="21" t="s">
        <v>381</v>
      </c>
      <c r="S172" s="21">
        <v>33</v>
      </c>
      <c r="T172" s="22">
        <v>150673</v>
      </c>
      <c r="U172" s="23">
        <v>45131</v>
      </c>
      <c r="V172" s="21" t="str">
        <f>IF(U172="","",IF(U172="TBD","TBD",IF(U172="N/A","N/A","W"&amp;TEXT(WEEKNUM(U172,21),"00")&amp;" "&amp;YEAR(U172))))</f>
        <v>W30 2023</v>
      </c>
      <c r="W172" s="23">
        <v>45156</v>
      </c>
      <c r="X172" s="23"/>
      <c r="Y172" s="23" t="str">
        <f>IF(X172="","",IF(X172="TBD","TBD",IF(X172="N/A","N/A","W"&amp;TEXT(WEEKNUM(X172,21),"00")&amp;" "&amp;YEAR(X172))))</f>
        <v/>
      </c>
      <c r="Z172" s="23">
        <v>45160</v>
      </c>
      <c r="AA172" s="23">
        <v>45163</v>
      </c>
      <c r="AB172" s="24">
        <f>+IF(Z172="",0,AA172-Z172)</f>
        <v>3</v>
      </c>
      <c r="AC172" s="21" t="s">
        <v>324</v>
      </c>
      <c r="AD172" s="21"/>
      <c r="AE172" s="23">
        <v>45173</v>
      </c>
      <c r="AF172" s="25" t="str">
        <f>IF(AE172="","",IF(AE172="TBD","TBD",IF(AE172="N/A","N/A","W"&amp;TEXT(WEEKNUM(AE172,21),"00")&amp;" "&amp;YEAR(AE172))))</f>
        <v>W36 2023</v>
      </c>
      <c r="AG172" s="21" t="s">
        <v>324</v>
      </c>
      <c r="AH172" s="21"/>
      <c r="AI172" s="23">
        <v>45160</v>
      </c>
      <c r="AJ172" s="25" t="str">
        <f>IF(AI172="","",IF(AI172="TBD","TBD",IF(AI172="N/A","N/A","W"&amp;TEXT(WEEKNUM(AI172,21),"00")&amp;" "&amp;YEAR(AI172))))</f>
        <v>W34 2023</v>
      </c>
      <c r="AK172" s="21" t="s">
        <v>324</v>
      </c>
      <c r="AL172" s="21"/>
      <c r="AM172" s="23">
        <v>45159</v>
      </c>
      <c r="AN172" s="25" t="str">
        <f>IF(AM172="","",IF(AM172="TBD","TBD",IF(AM172="N/A","N/A","W"&amp;TEXT(WEEKNUM(AM172,21),"00")&amp;" "&amp;YEAR(AM172))))</f>
        <v>W34 2023</v>
      </c>
      <c r="AO172" s="21" t="s">
        <v>324</v>
      </c>
      <c r="AP172" s="21"/>
      <c r="AQ172" s="23">
        <v>45159</v>
      </c>
      <c r="AR172" s="25" t="str">
        <f>IF(AQ172="","",IF(AQ172="TBD","TBD",IF(AQ172="N/A","N/A","W"&amp;TEXT(WEEKNUM(AQ172,21),"00")&amp;" "&amp;YEAR(AQ172))))</f>
        <v>W34 2023</v>
      </c>
      <c r="AS172" s="21"/>
      <c r="AT172" s="21"/>
      <c r="AU172" s="23"/>
      <c r="AV172" s="25" t="s">
        <v>252</v>
      </c>
      <c r="AW172" s="23">
        <v>45177</v>
      </c>
      <c r="AX172" s="25" t="str">
        <f>IF(AW172="","",IF(AW172="TBD","TBD",IF(AW172="N/A","N/A","W"&amp;TEXT(WEEKNUM(AW172,21),"00")&amp;" "&amp;YEAR(AW172))))</f>
        <v>W36 2023</v>
      </c>
      <c r="AY172" s="21" t="s">
        <v>327</v>
      </c>
      <c r="AZ172" s="21" t="s">
        <v>328</v>
      </c>
      <c r="BA172" s="21" t="s">
        <v>329</v>
      </c>
      <c r="BB172" s="23">
        <v>45446</v>
      </c>
      <c r="BC172" s="23"/>
      <c r="BD172" s="23">
        <v>45446</v>
      </c>
      <c r="BE172" s="25" t="str">
        <f>IF(BD172="","",IF(BD172="TBD","TBD",IF(BD172="N/A","N/A","W"&amp;TEXT(WEEKNUM(BD172,21),"00")&amp;" "&amp;YEAR(BD172))))</f>
        <v>W23 2024</v>
      </c>
      <c r="BF172" s="23"/>
      <c r="BG172" s="25" t="str">
        <f>IF(BF172="","",IF(BF172="TBD","TBD",IF(BF172="N/A","N/A","W"&amp;TEXT(WEEKNUM(BF172,21),"00")&amp;" "&amp;YEAR(BF172))))</f>
        <v/>
      </c>
      <c r="BH172" s="24">
        <f>+IF(BF172="",0,(BF172-BD172))</f>
        <v>0</v>
      </c>
      <c r="BI172" s="26" t="s">
        <v>330</v>
      </c>
      <c r="BJ172" s="26" t="s">
        <v>1522</v>
      </c>
      <c r="BK172" s="27">
        <v>45446</v>
      </c>
      <c r="BL172" s="25" t="str">
        <f>IF(BK172="","",IF(BK172="TBD","TBD",IF(BK172="N/A","N/A","W"&amp;TEXT(WEEKNUM(BK172,21),"00")&amp;" "&amp;YEAR(BK172))))</f>
        <v>W23 2024</v>
      </c>
      <c r="BM172" s="21" t="s">
        <v>330</v>
      </c>
      <c r="BN172" s="21" t="s">
        <v>566</v>
      </c>
      <c r="BO172" s="23">
        <v>45448</v>
      </c>
      <c r="BP172" s="25" t="str">
        <f>IF(BO172="","",IF(BO172="TBD","TBD",IF(BO172="N/A","N/A","W"&amp;TEXT(WEEKNUM(BO172,21),"00")&amp;" "&amp;YEAR(BO172))))</f>
        <v>W23 2024</v>
      </c>
      <c r="BQ172" s="21" t="s">
        <v>330</v>
      </c>
      <c r="BR172" s="21"/>
      <c r="BS172" s="334">
        <v>45464</v>
      </c>
      <c r="BT172" s="25" t="str">
        <f t="shared" si="27"/>
        <v>W25 2024</v>
      </c>
      <c r="BU172" s="21" t="s">
        <v>330</v>
      </c>
      <c r="BV172" s="21" t="s">
        <v>1523</v>
      </c>
      <c r="BW172" s="23">
        <v>45461</v>
      </c>
      <c r="BX172" s="25" t="str">
        <f t="shared" si="28"/>
        <v>W25 2024</v>
      </c>
      <c r="BY172" s="23">
        <v>45474</v>
      </c>
      <c r="BZ172" s="25" t="str">
        <f>IF(BY172="","",IF(BY172="TBD","TBD",IF(BY172="N/A","N/A","W"&amp;TEXT(WEEKNUM(BY172,21),"00")&amp;" "&amp;YEAR(BY172))))</f>
        <v>W27 2024</v>
      </c>
      <c r="CA172" s="22" t="s">
        <v>335</v>
      </c>
      <c r="CB172" s="21" t="s">
        <v>336</v>
      </c>
      <c r="CC172" s="21" t="s">
        <v>336</v>
      </c>
      <c r="CD172" s="21"/>
      <c r="CE172" s="23"/>
      <c r="CF172" s="23"/>
      <c r="CG172" s="23"/>
      <c r="CH172" s="23"/>
      <c r="CI172" s="25" t="str">
        <f>IF(CH172="","",IF(CH172="TBD","TBD",IF(CH172="N/A","N/A","W"&amp;TEXT(WEEKNUM(CH172,21),"00")&amp;" "&amp;YEAR(CH172))))</f>
        <v/>
      </c>
      <c r="CJ172" s="23"/>
      <c r="CK172" s="25" t="str">
        <f>IF(CJ172="","",IF(CJ172="TBD","TBD",IF(CJ172="N/A","N/A","W"&amp;TEXT(WEEKNUM(CJ172,21),"00")&amp;" "&amp;YEAR(CJ172))))</f>
        <v/>
      </c>
      <c r="CL172" s="24">
        <f>+IF(CJ172="",0,(CJ172-CH172))</f>
        <v>0</v>
      </c>
      <c r="CM172" s="21" t="s">
        <v>388</v>
      </c>
      <c r="CN172" s="21" t="s">
        <v>1524</v>
      </c>
      <c r="CO172" s="23">
        <v>45566</v>
      </c>
      <c r="CP172" s="25" t="str">
        <f>IF(CO172="","",IF(CO172="TBD","TBD",IF(CO172="N/A","N/A","W"&amp;TEXT(WEEKNUM(CO172,21),"00")&amp;" "&amp;YEAR(CO172))))</f>
        <v>W40 2024</v>
      </c>
      <c r="CQ172" s="23" t="s">
        <v>339</v>
      </c>
      <c r="CR172" s="23" t="s">
        <v>578</v>
      </c>
      <c r="CS172" s="23">
        <v>45568</v>
      </c>
      <c r="CT172" s="25" t="str">
        <f>IF(CS172="","",IF(CS172="TBD","TBD",IF(CS172="N/A","N/A","W"&amp;TEXT(WEEKNUM(CS172,21),"00")&amp;" "&amp;YEAR(CS172))))</f>
        <v>W40 2024</v>
      </c>
      <c r="CU172" s="21" t="s">
        <v>339</v>
      </c>
      <c r="CV172" s="21"/>
      <c r="CW172" s="23">
        <v>45569</v>
      </c>
      <c r="CX172" s="25" t="str">
        <f>IF(CW172="","",IF(CW172="TBD","TBD",IF(CW172="N/A","N/A","W"&amp;TEXT(WEEKNUM(CW172,21),"00")&amp;" "&amp;YEAR(CW172))))</f>
        <v>W40 2024</v>
      </c>
      <c r="CY172" s="21" t="s">
        <v>339</v>
      </c>
      <c r="CZ172" s="21"/>
      <c r="DA172" s="23">
        <v>45569</v>
      </c>
      <c r="DB172" s="25" t="str">
        <f>IF(DA172="","",IF(DA172="TBD","TBD",IF(DA172="N/A","N/A","W"&amp;TEXT(WEEKNUM(DA172,21),"00")&amp;" "&amp;YEAR(DA172))))</f>
        <v>W40 2024</v>
      </c>
      <c r="DC172" s="23">
        <v>45572</v>
      </c>
      <c r="DD172" s="25" t="str">
        <f>IF(DC172="","",IF(DC172="TBD","TBD",IF(DC172="N/A","N/A","W"&amp;TEXT(WEEKNUM(DC172,21),"00")&amp;" "&amp;YEAR(DC172))))</f>
        <v>W41 2024</v>
      </c>
      <c r="DE172" s="21" t="s">
        <v>392</v>
      </c>
      <c r="DF172" s="23"/>
      <c r="DG172" s="21" t="s">
        <v>259</v>
      </c>
      <c r="DH172" s="21">
        <v>0</v>
      </c>
      <c r="DI172" s="18"/>
      <c r="DJ172" s="18"/>
      <c r="DK172" s="21" t="s">
        <v>296</v>
      </c>
      <c r="DL172" s="21" t="s">
        <v>1501</v>
      </c>
      <c r="DM172" s="21"/>
      <c r="DN172" s="23">
        <v>45682</v>
      </c>
      <c r="DO172" s="23"/>
      <c r="DP172" s="23"/>
      <c r="DQ172" s="23" t="s">
        <v>262</v>
      </c>
      <c r="DR172" s="23"/>
      <c r="DS172" s="23">
        <v>45700</v>
      </c>
      <c r="DT172" s="23" t="s">
        <v>502</v>
      </c>
      <c r="DU172" s="23"/>
      <c r="DV172" s="23">
        <v>45701</v>
      </c>
      <c r="DW172" s="23" t="s">
        <v>342</v>
      </c>
      <c r="DX172" s="23"/>
      <c r="DY172" s="18"/>
      <c r="DZ172" s="18" t="s">
        <v>503</v>
      </c>
      <c r="EA172" s="18" t="s">
        <v>504</v>
      </c>
      <c r="EB172" s="21" t="s">
        <v>41</v>
      </c>
      <c r="EC172" s="18" t="s">
        <v>234</v>
      </c>
      <c r="ED172" s="18"/>
      <c r="EE172" s="18"/>
      <c r="EF172" s="55"/>
      <c r="EG172" s="55"/>
      <c r="EH172" s="18"/>
      <c r="EI172" s="18">
        <v>0</v>
      </c>
      <c r="EJ172" s="29" t="str">
        <f>K172&amp;AY172&amp;CA172&amp;DE172&amp;DT172&amp;DW172</f>
        <v>VigenteTSS Aprobado 4GIng Aprobada 4GAs Built Aprobado con Observaciones 4GIntegradoOn Air</v>
      </c>
    </row>
    <row r="173" spans="1:140" ht="12" hidden="1" customHeight="1">
      <c r="A173" s="30" t="str">
        <f>IFERROR(IF(VLOOKUP(B173,SEARCH!A:A,1,0)=B173,"OK",""),"")</f>
        <v/>
      </c>
      <c r="B173" s="31" t="s">
        <v>1525</v>
      </c>
      <c r="C173" s="15" t="s">
        <v>1526</v>
      </c>
      <c r="D173" s="16">
        <v>7</v>
      </c>
      <c r="E173" s="16">
        <v>-35.166528</v>
      </c>
      <c r="F173" s="16">
        <v>-71.406610999999998</v>
      </c>
      <c r="G173" s="16" t="s">
        <v>265</v>
      </c>
      <c r="H173" s="16" t="s">
        <v>1527</v>
      </c>
      <c r="I173" s="16" t="s">
        <v>1528</v>
      </c>
      <c r="J173" s="16" t="s">
        <v>355</v>
      </c>
      <c r="K173" s="17" t="s">
        <v>319</v>
      </c>
      <c r="L173" s="16" t="s">
        <v>247</v>
      </c>
      <c r="M173" s="55">
        <v>46203</v>
      </c>
      <c r="N173" s="18"/>
      <c r="O173" s="19" t="s">
        <v>428</v>
      </c>
      <c r="P173" s="19" t="s">
        <v>1529</v>
      </c>
      <c r="Q173" s="18" t="s">
        <v>1530</v>
      </c>
      <c r="R173" s="21" t="s">
        <v>1108</v>
      </c>
      <c r="S173" s="21" t="e">
        <v>#N/A</v>
      </c>
      <c r="T173" s="22">
        <v>153157</v>
      </c>
      <c r="U173" s="23">
        <v>45461</v>
      </c>
      <c r="V173" s="21" t="str">
        <f>IF(U173="","",IF(U173="TBD","TBD",IF(U173="N/A","N/A","W"&amp;TEXT(WEEKNUM(U173,21),"00")&amp;" "&amp;YEAR(U173))))</f>
        <v>W25 2024</v>
      </c>
      <c r="W173" s="23">
        <v>45461</v>
      </c>
      <c r="X173" s="23"/>
      <c r="Y173" s="23" t="str">
        <f>IF(X173="","",IF(X173="TBD","TBD",IF(X173="N/A","N/A","W"&amp;TEXT(WEEKNUM(X173,21),"00")&amp;" "&amp;YEAR(X173))))</f>
        <v/>
      </c>
      <c r="Z173" s="23"/>
      <c r="AA173" s="23"/>
      <c r="AB173" s="24">
        <f>+IF(Z173="",0,AA173-Z173)</f>
        <v>0</v>
      </c>
      <c r="AC173" s="21" t="s">
        <v>324</v>
      </c>
      <c r="AD173" s="21">
        <v>0</v>
      </c>
      <c r="AE173" s="23">
        <v>45461</v>
      </c>
      <c r="AF173" s="25" t="str">
        <f>IF(AE173="","",IF(AE173="TBD","TBD",IF(AE173="N/A","N/A","W"&amp;TEXT(WEEKNUM(AE173,21),"00")&amp;" "&amp;YEAR(AE173))))</f>
        <v>W25 2024</v>
      </c>
      <c r="AG173" s="21" t="s">
        <v>324</v>
      </c>
      <c r="AH173" s="21" t="s">
        <v>1531</v>
      </c>
      <c r="AI173" s="23">
        <v>45490</v>
      </c>
      <c r="AJ173" s="25" t="str">
        <f>IF(AI173="","",IF(AI173="TBD","TBD",IF(AI173="N/A","N/A","W"&amp;TEXT(WEEKNUM(AI173,21),"00")&amp;" "&amp;YEAR(AI173))))</f>
        <v>W29 2024</v>
      </c>
      <c r="AK173" s="21" t="s">
        <v>324</v>
      </c>
      <c r="AL173" s="21"/>
      <c r="AM173" s="23">
        <v>45461</v>
      </c>
      <c r="AN173" s="25" t="str">
        <f>IF(AM173="","",IF(AM173="TBD","TBD",IF(AM173="N/A","N/A","W"&amp;TEXT(WEEKNUM(AM173,21),"00")&amp;" "&amp;YEAR(AM173))))</f>
        <v>W25 2024</v>
      </c>
      <c r="AO173" s="21" t="s">
        <v>324</v>
      </c>
      <c r="AP173" s="21" t="s">
        <v>1532</v>
      </c>
      <c r="AQ173" s="23">
        <v>45461</v>
      </c>
      <c r="AR173" s="25" t="str">
        <f>IF(AQ173="","",IF(AQ173="TBD","TBD",IF(AQ173="N/A","N/A","W"&amp;TEXT(WEEKNUM(AQ173,21),"00")&amp;" "&amp;YEAR(AQ173))))</f>
        <v>W25 2024</v>
      </c>
      <c r="AS173" s="21"/>
      <c r="AT173" s="21"/>
      <c r="AU173" s="23"/>
      <c r="AV173" s="25" t="s">
        <v>252</v>
      </c>
      <c r="AW173" s="23">
        <v>45490</v>
      </c>
      <c r="AX173" s="25" t="str">
        <f>IF(AW173="","",IF(AW173="TBD","TBD",IF(AW173="N/A","N/A","W"&amp;TEXT(WEEKNUM(AW173,21),"00")&amp;" "&amp;YEAR(AW173))))</f>
        <v>W29 2024</v>
      </c>
      <c r="AY173" s="21" t="s">
        <v>327</v>
      </c>
      <c r="AZ173" s="21" t="s">
        <v>328</v>
      </c>
      <c r="BA173" s="21" t="s">
        <v>329</v>
      </c>
      <c r="BB173" s="23">
        <v>45901</v>
      </c>
      <c r="BC173" s="23">
        <v>45944</v>
      </c>
      <c r="BD173" s="23">
        <v>45979</v>
      </c>
      <c r="BE173" s="25" t="str">
        <f>IF(BD173="","",IF(BD173="TBD","TBD",IF(BD173="N/A","N/A","W"&amp;TEXT(WEEKNUM(BD173,21),"00")&amp;" "&amp;YEAR(BD173))))</f>
        <v>W47 2025</v>
      </c>
      <c r="BF173" s="23">
        <v>45982</v>
      </c>
      <c r="BG173" s="25" t="str">
        <f>IF(BF173="","",IF(BF173="TBD","TBD",IF(BF173="N/A","N/A","W"&amp;TEXT(WEEKNUM(BF173,21),"00")&amp;" "&amp;YEAR(BF173))))</f>
        <v>W47 2025</v>
      </c>
      <c r="BH173" s="24">
        <f>+IF(BF173="",0,(BF173-BD173))</f>
        <v>3</v>
      </c>
      <c r="BI173" s="26" t="s">
        <v>330</v>
      </c>
      <c r="BJ173" s="53" t="s">
        <v>1533</v>
      </c>
      <c r="BK173" s="27">
        <v>45980</v>
      </c>
      <c r="BL173" s="25" t="str">
        <f>IF(BK173="","",IF(BK173="TBD","TBD",IF(BK173="N/A","N/A","W"&amp;TEXT(WEEKNUM(BK173,21),"00")&amp;" "&amp;YEAR(BK173))))</f>
        <v>W47 2025</v>
      </c>
      <c r="BM173" s="21" t="s">
        <v>330</v>
      </c>
      <c r="BN173" s="21" t="s">
        <v>1534</v>
      </c>
      <c r="BO173" s="23">
        <v>45980</v>
      </c>
      <c r="BP173" s="25" t="str">
        <f>IF(BO173="","",IF(BO173="TBD","TBD",IF(BO173="N/A","N/A","W"&amp;TEXT(WEEKNUM(BO173,21),"00")&amp;" "&amp;YEAR(BO173))))</f>
        <v>W47 2025</v>
      </c>
      <c r="BQ173" s="21" t="s">
        <v>330</v>
      </c>
      <c r="BR173" s="21"/>
      <c r="BS173" s="334">
        <v>45966</v>
      </c>
      <c r="BT173" s="25" t="str">
        <f t="shared" si="27"/>
        <v>W45 2025</v>
      </c>
      <c r="BU173" s="21" t="s">
        <v>364</v>
      </c>
      <c r="BV173" s="20" t="s">
        <v>1535</v>
      </c>
      <c r="BW173" s="23">
        <v>45973</v>
      </c>
      <c r="BX173" s="25" t="str">
        <f t="shared" si="28"/>
        <v>W46 2025</v>
      </c>
      <c r="BY173" s="23"/>
      <c r="BZ173" s="25" t="str">
        <f>IF(BY173="","",IF(BY173="TBD","TBD",IF(BY173="N/A","N/A","W"&amp;TEXT(WEEKNUM(BY173,21),"00")&amp;" "&amp;YEAR(BY173))))</f>
        <v/>
      </c>
      <c r="CA173" s="22" t="s">
        <v>335</v>
      </c>
      <c r="CB173" s="21" t="s">
        <v>336</v>
      </c>
      <c r="CC173" s="21" t="s">
        <v>350</v>
      </c>
      <c r="CD173" s="21"/>
      <c r="CE173" s="23"/>
      <c r="CF173" s="23">
        <v>45686</v>
      </c>
      <c r="CG173" s="23">
        <v>46077</v>
      </c>
      <c r="CH173" s="23">
        <v>46077</v>
      </c>
      <c r="CI173" s="25" t="str">
        <f>IF(CH173="","",IF(CH173="TBD","TBD",IF(CH173="N/A","N/A","W"&amp;TEXT(WEEKNUM(CH173,21),"00")&amp;" "&amp;YEAR(CH173))))</f>
        <v>W09 2026</v>
      </c>
      <c r="CJ173" s="23">
        <v>46079</v>
      </c>
      <c r="CK173" s="25" t="str">
        <f>IF(CJ173="","",IF(CJ173="TBD","TBD",IF(CJ173="N/A","N/A","W"&amp;TEXT(WEEKNUM(CJ173,21),"00")&amp;" "&amp;YEAR(CJ173))))</f>
        <v>W09 2026</v>
      </c>
      <c r="CL173" s="24">
        <f>+IF(CJ173="",0,(CJ173-CH173))</f>
        <v>2</v>
      </c>
      <c r="CM173" s="21" t="s">
        <v>339</v>
      </c>
      <c r="CN173" s="20" t="s">
        <v>1536</v>
      </c>
      <c r="CO173" s="23">
        <v>46079</v>
      </c>
      <c r="CP173" s="25" t="str">
        <f>IF(CO173="","",IF(CO173="TBD","TBD",IF(CO173="N/A","N/A","W"&amp;TEXT(WEEKNUM(CO173,21),"00")&amp;" "&amp;YEAR(CO173))))</f>
        <v>W09 2026</v>
      </c>
      <c r="CQ173" s="21" t="s">
        <v>339</v>
      </c>
      <c r="CR173" s="23" t="s">
        <v>528</v>
      </c>
      <c r="CS173" s="23">
        <v>46055</v>
      </c>
      <c r="CT173" s="25" t="str">
        <f>IF(CS173="","",IF(CS173="TBD","TBD",IF(CS173="N/A","N/A","W"&amp;TEXT(WEEKNUM(CS173,21),"00")&amp;" "&amp;YEAR(CS173))))</f>
        <v>W06 2026</v>
      </c>
      <c r="CU173" s="21" t="s">
        <v>339</v>
      </c>
      <c r="CV173" s="20" t="s">
        <v>1537</v>
      </c>
      <c r="CW173" s="23">
        <v>46079</v>
      </c>
      <c r="CX173" s="25" t="str">
        <f>IF(CW173="","",IF(CW173="TBD","TBD",IF(CW173="N/A","N/A","W"&amp;TEXT(WEEKNUM(CW173,21),"00")&amp;" "&amp;YEAR(CW173))))</f>
        <v>W09 2026</v>
      </c>
      <c r="CY173" s="21" t="s">
        <v>371</v>
      </c>
      <c r="CZ173" s="21" t="s">
        <v>1538</v>
      </c>
      <c r="DA173" s="23">
        <v>46057</v>
      </c>
      <c r="DB173" s="25" t="str">
        <f>IF(DA173="","",IF(DA173="TBD","TBD",IF(DA173="N/A","N/A","W"&amp;TEXT(WEEKNUM(DA173,21),"00")&amp;" "&amp;YEAR(DA173))))</f>
        <v>W06 2026</v>
      </c>
      <c r="DC173" s="23">
        <v>46064</v>
      </c>
      <c r="DD173" s="25" t="str">
        <f>IF(DC173="","",IF(DC173="TBD","TBD",IF(DC173="N/A","N/A","W"&amp;TEXT(WEEKNUM(DC173,21),"00")&amp;" "&amp;YEAR(DC173))))</f>
        <v>W07 2026</v>
      </c>
      <c r="DE173" s="21" t="s">
        <v>373</v>
      </c>
      <c r="DF173" s="23"/>
      <c r="DG173" s="21" t="s">
        <v>259</v>
      </c>
      <c r="DH173" s="18"/>
      <c r="DI173" s="18"/>
      <c r="DJ173" s="18"/>
      <c r="DK173" s="21" t="s">
        <v>296</v>
      </c>
      <c r="DL173" s="21" t="s">
        <v>275</v>
      </c>
      <c r="DM173" s="21"/>
      <c r="DN173" s="23"/>
      <c r="DO173" s="23"/>
      <c r="DP173" s="23"/>
      <c r="DQ173" s="23" t="s">
        <v>262</v>
      </c>
      <c r="DR173" s="23"/>
      <c r="DS173" s="23"/>
      <c r="DT173" s="23"/>
      <c r="DU173" s="23"/>
      <c r="DV173" s="23"/>
      <c r="DW173" s="23"/>
      <c r="DX173" s="23"/>
      <c r="DY173" s="18"/>
      <c r="DZ173" s="18"/>
      <c r="EA173" s="18"/>
      <c r="EB173" s="21" t="s">
        <v>374</v>
      </c>
      <c r="EC173" s="18" t="s">
        <v>234</v>
      </c>
      <c r="ED173" s="18"/>
      <c r="EE173" s="18"/>
      <c r="EF173" s="60" t="s">
        <v>1539</v>
      </c>
      <c r="EG173" s="60"/>
      <c r="EH173" s="18" t="s">
        <v>449</v>
      </c>
      <c r="EI173" s="34"/>
      <c r="EJ173" s="29" t="str">
        <f>K173&amp;AY173&amp;CA173&amp;DE173&amp;DT173&amp;DW173</f>
        <v>VigenteTSS Aprobado 4GIng Aprobada 4GAs Built Rechazado 4G</v>
      </c>
    </row>
    <row r="174" spans="1:140" ht="12" hidden="1" customHeight="1">
      <c r="A174" s="30" t="str">
        <f>IFERROR(IF(VLOOKUP(B174,SEARCH!A:A,1,0)=B174,"OK",""),"")</f>
        <v/>
      </c>
      <c r="B174" s="31" t="s">
        <v>1540</v>
      </c>
      <c r="C174" s="15" t="s">
        <v>1541</v>
      </c>
      <c r="D174" s="16">
        <v>7</v>
      </c>
      <c r="E174" s="16">
        <v>-34.970300000000002</v>
      </c>
      <c r="F174" s="16">
        <v>-71.004997222222215</v>
      </c>
      <c r="G174" s="16" t="s">
        <v>265</v>
      </c>
      <c r="H174" s="16" t="s">
        <v>1542</v>
      </c>
      <c r="I174" s="16" t="s">
        <v>1543</v>
      </c>
      <c r="J174" s="16" t="s">
        <v>409</v>
      </c>
      <c r="K174" s="17" t="s">
        <v>319</v>
      </c>
      <c r="L174" s="16" t="s">
        <v>409</v>
      </c>
      <c r="M174" s="103">
        <v>6</v>
      </c>
      <c r="N174" s="18">
        <v>1</v>
      </c>
      <c r="O174" s="19" t="s">
        <v>428</v>
      </c>
      <c r="P174" s="19" t="s">
        <v>380</v>
      </c>
      <c r="Q174" s="18"/>
      <c r="R174" s="66" t="s">
        <v>1108</v>
      </c>
      <c r="S174" s="21">
        <v>29</v>
      </c>
      <c r="T174" s="22">
        <v>153071</v>
      </c>
      <c r="U174" s="23">
        <v>0</v>
      </c>
      <c r="V174" s="21" t="str">
        <f>IF(U174="","",IF(U174="TBD","TBD",IF(U174="N/A","N/A","W"&amp;TEXT(WEEKNUM(U174,21),"00")&amp;" "&amp;YEAR(U174))))</f>
        <v>W52 1900</v>
      </c>
      <c r="W174" s="23">
        <v>0</v>
      </c>
      <c r="X174" s="23"/>
      <c r="Y174" s="23" t="str">
        <f>IF(X174="","",IF(X174="TBD","TBD",IF(X174="N/A","N/A","W"&amp;TEXT(WEEKNUM(X174,21),"00")&amp;" "&amp;YEAR(X174))))</f>
        <v/>
      </c>
      <c r="Z174" s="23">
        <v>45532</v>
      </c>
      <c r="AA174" s="23"/>
      <c r="AB174" s="24">
        <f>+IF(Z174="",0,AA174-Z174)</f>
        <v>-45532</v>
      </c>
      <c r="AC174" s="21" t="s">
        <v>324</v>
      </c>
      <c r="AD174" s="21">
        <v>0</v>
      </c>
      <c r="AE174" s="23">
        <v>45532</v>
      </c>
      <c r="AF174" s="25" t="str">
        <f>IF(AE174="","",IF(AE174="TBD","TBD",IF(AE174="N/A","N/A","W"&amp;TEXT(WEEKNUM(AE174,21),"00")&amp;" "&amp;YEAR(AE174))))</f>
        <v>W35 2024</v>
      </c>
      <c r="AG174" s="21" t="s">
        <v>324</v>
      </c>
      <c r="AH174" s="21" t="s">
        <v>1544</v>
      </c>
      <c r="AI174" s="23">
        <v>45533</v>
      </c>
      <c r="AJ174" s="25" t="str">
        <f>IF(AI174="","",IF(AI174="TBD","TBD",IF(AI174="N/A","N/A","W"&amp;TEXT(WEEKNUM(AI174,21),"00")&amp;" "&amp;YEAR(AI174))))</f>
        <v>W35 2024</v>
      </c>
      <c r="AK174" s="21" t="s">
        <v>324</v>
      </c>
      <c r="AL174" s="21" t="s">
        <v>1545</v>
      </c>
      <c r="AM174" s="23">
        <v>45539</v>
      </c>
      <c r="AN174" s="25" t="str">
        <f>IF(AM174="","",IF(AM174="TBD","TBD",IF(AM174="N/A","N/A","W"&amp;TEXT(WEEKNUM(AM174,21),"00")&amp;" "&amp;YEAR(AM174))))</f>
        <v>W36 2024</v>
      </c>
      <c r="AO174" s="21" t="s">
        <v>324</v>
      </c>
      <c r="AP174" s="21" t="s">
        <v>1546</v>
      </c>
      <c r="AQ174" s="23">
        <v>45534</v>
      </c>
      <c r="AR174" s="25" t="str">
        <f>IF(AQ174="","",IF(AQ174="TBD","TBD",IF(AQ174="N/A","N/A","W"&amp;TEXT(WEEKNUM(AQ174,21),"00")&amp;" "&amp;YEAR(AQ174))))</f>
        <v>W35 2024</v>
      </c>
      <c r="AS174" s="21"/>
      <c r="AT174" s="21"/>
      <c r="AU174" s="23"/>
      <c r="AV174" s="25" t="s">
        <v>252</v>
      </c>
      <c r="AW174" s="23">
        <v>45539</v>
      </c>
      <c r="AX174" s="25" t="str">
        <f>IF(AW174="","",IF(AW174="TBD","TBD",IF(AW174="N/A","N/A","W"&amp;TEXT(WEEKNUM(AW174,21),"00")&amp;" "&amp;YEAR(AW174))))</f>
        <v>W36 2024</v>
      </c>
      <c r="AY174" s="21" t="s">
        <v>327</v>
      </c>
      <c r="AZ174" s="21" t="s">
        <v>328</v>
      </c>
      <c r="BA174" s="21" t="s">
        <v>329</v>
      </c>
      <c r="BB174" s="23">
        <v>45695</v>
      </c>
      <c r="BC174" s="23">
        <v>45715</v>
      </c>
      <c r="BD174" s="23">
        <v>45715</v>
      </c>
      <c r="BE174" s="25" t="str">
        <f>IF(BD174="","",IF(BD174="TBD","TBD",IF(BD174="N/A","N/A","W"&amp;TEXT(WEEKNUM(BD174,21),"00")&amp;" "&amp;YEAR(BD174))))</f>
        <v>W09 2025</v>
      </c>
      <c r="BF174" s="23">
        <v>45719</v>
      </c>
      <c r="BG174" s="25" t="str">
        <f>IF(BF174="","",IF(BF174="TBD","TBD",IF(BF174="N/A","N/A","W"&amp;TEXT(WEEKNUM(BF174,21),"00")&amp;" "&amp;YEAR(BF174))))</f>
        <v>W10 2025</v>
      </c>
      <c r="BH174" s="24">
        <f>+IF(BF174="",0,(BF174-BD174))</f>
        <v>4</v>
      </c>
      <c r="BI174" s="26" t="s">
        <v>330</v>
      </c>
      <c r="BJ174" s="26" t="s">
        <v>1547</v>
      </c>
      <c r="BK174" s="27">
        <v>45700</v>
      </c>
      <c r="BL174" s="25" t="str">
        <f>IF(BK174="","",IF(BK174="TBD","TBD",IF(BK174="N/A","N/A","W"&amp;TEXT(WEEKNUM(BK174,21),"00")&amp;" "&amp;YEAR(BK174))))</f>
        <v>W07 2025</v>
      </c>
      <c r="BM174" s="21" t="s">
        <v>330</v>
      </c>
      <c r="BN174" s="54"/>
      <c r="BO174" s="23">
        <v>45719</v>
      </c>
      <c r="BP174" s="25" t="str">
        <f>IF(BO174="","",IF(BO174="TBD","TBD",IF(BO174="N/A","N/A","W"&amp;TEXT(WEEKNUM(BO174,21),"00")&amp;" "&amp;YEAR(BO174))))</f>
        <v>W10 2025</v>
      </c>
      <c r="BQ174" s="21" t="s">
        <v>330</v>
      </c>
      <c r="BR174" s="47" t="s">
        <v>1548</v>
      </c>
      <c r="BS174" s="334">
        <v>45722</v>
      </c>
      <c r="BT174" s="25" t="str">
        <f t="shared" si="27"/>
        <v>W10 2025</v>
      </c>
      <c r="BU174" s="21" t="s">
        <v>330</v>
      </c>
      <c r="BV174" s="47" t="s">
        <v>1549</v>
      </c>
      <c r="BW174" s="23">
        <v>45700</v>
      </c>
      <c r="BX174" s="25" t="str">
        <f t="shared" si="28"/>
        <v>W07 2025</v>
      </c>
      <c r="BY174" s="23">
        <v>45722</v>
      </c>
      <c r="BZ174" s="25" t="str">
        <f>IF(BY174="","",IF(BY174="TBD","TBD",IF(BY174="N/A","N/A","W"&amp;TEXT(WEEKNUM(BY174,21),"00")&amp;" "&amp;YEAR(BY174))))</f>
        <v>W10 2025</v>
      </c>
      <c r="CA174" s="22" t="s">
        <v>926</v>
      </c>
      <c r="CB174" s="21" t="s">
        <v>336</v>
      </c>
      <c r="CC174" s="21" t="s">
        <v>336</v>
      </c>
      <c r="CD174" s="21" t="s">
        <v>1351</v>
      </c>
      <c r="CE174" s="23"/>
      <c r="CF174" s="23">
        <v>45776</v>
      </c>
      <c r="CG174" s="23">
        <v>45796</v>
      </c>
      <c r="CH174" s="23">
        <v>45796</v>
      </c>
      <c r="CI174" s="25" t="str">
        <f>IF(CH174="","",IF(CH174="TBD","TBD",IF(CH174="N/A","N/A","W"&amp;TEXT(WEEKNUM(CH174,21),"00")&amp;" "&amp;YEAR(CH174))))</f>
        <v>W21 2025</v>
      </c>
      <c r="CJ174" s="23">
        <v>45799</v>
      </c>
      <c r="CK174" s="25" t="str">
        <f>IF(CJ174="","",IF(CJ174="TBD","TBD",IF(CJ174="N/A","N/A","W"&amp;TEXT(WEEKNUM(CJ174,21),"00")&amp;" "&amp;YEAR(CJ174))))</f>
        <v>W21 2025</v>
      </c>
      <c r="CL174" s="24">
        <f>+IF(CJ174="",0,(CJ174-CH174))</f>
        <v>3</v>
      </c>
      <c r="CM174" s="21" t="s">
        <v>339</v>
      </c>
      <c r="CN174" s="20" t="s">
        <v>1550</v>
      </c>
      <c r="CO174" s="23">
        <v>45797</v>
      </c>
      <c r="CP174" s="25" t="str">
        <f>IF(CO174="","",IF(CO174="TBD","TBD",IF(CO174="N/A","N/A","W"&amp;TEXT(WEEKNUM(CO174,21),"00")&amp;" "&amp;YEAR(CO174))))</f>
        <v>W21 2025</v>
      </c>
      <c r="CQ174" s="23" t="s">
        <v>339</v>
      </c>
      <c r="CR174" s="37" t="s">
        <v>1551</v>
      </c>
      <c r="CS174" s="23">
        <v>45785</v>
      </c>
      <c r="CT174" s="25" t="str">
        <f>IF(CS174="","",IF(CS174="TBD","TBD",IF(CS174="N/A","N/A","W"&amp;TEXT(WEEKNUM(CS174,21),"00")&amp;" "&amp;YEAR(CS174))))</f>
        <v>W19 2025</v>
      </c>
      <c r="CU174" s="21" t="s">
        <v>339</v>
      </c>
      <c r="CV174" s="20" t="s">
        <v>1552</v>
      </c>
      <c r="CW174" s="23">
        <v>45788</v>
      </c>
      <c r="CX174" s="25" t="str">
        <f>IF(CW174="","",IF(CW174="TBD","TBD",IF(CW174="N/A","N/A","W"&amp;TEXT(WEEKNUM(CW174,21),"00")&amp;" "&amp;YEAR(CW174))))</f>
        <v>W19 2025</v>
      </c>
      <c r="CY174" s="21" t="s">
        <v>421</v>
      </c>
      <c r="CZ174" s="21" t="s">
        <v>1553</v>
      </c>
      <c r="DA174" s="23">
        <v>45802</v>
      </c>
      <c r="DB174" s="25" t="str">
        <f>IF(DA174="","",IF(DA174="TBD","TBD",IF(DA174="N/A","N/A","W"&amp;TEXT(WEEKNUM(DA174,21),"00")&amp;" "&amp;YEAR(DA174))))</f>
        <v>W21 2025</v>
      </c>
      <c r="DC174" s="23">
        <v>45802</v>
      </c>
      <c r="DD174" s="25" t="str">
        <f>IF(DC174="","",IF(DC174="TBD","TBD",IF(DC174="N/A","N/A","W"&amp;TEXT(WEEKNUM(DC174,21),"00")&amp;" "&amp;YEAR(DC174))))</f>
        <v>W21 2025</v>
      </c>
      <c r="DE174" s="21" t="s">
        <v>392</v>
      </c>
      <c r="DF174" s="23"/>
      <c r="DG174" s="21" t="s">
        <v>259</v>
      </c>
      <c r="DH174" s="18"/>
      <c r="DI174" s="18"/>
      <c r="DJ174" s="18"/>
      <c r="DK174" s="21" t="s">
        <v>296</v>
      </c>
      <c r="DL174" s="21" t="s">
        <v>1501</v>
      </c>
      <c r="DM174" s="21"/>
      <c r="DN174" s="23">
        <v>45942</v>
      </c>
      <c r="DO174" s="23"/>
      <c r="DP174" s="23" t="s">
        <v>1554</v>
      </c>
      <c r="DQ174" s="23" t="s">
        <v>262</v>
      </c>
      <c r="DR174" s="23"/>
      <c r="DS174" s="23"/>
      <c r="DT174" s="23"/>
      <c r="DU174" s="23"/>
      <c r="DV174" s="23">
        <v>45902</v>
      </c>
      <c r="DW174" s="23" t="s">
        <v>342</v>
      </c>
      <c r="DX174" s="23"/>
      <c r="DY174" s="18"/>
      <c r="DZ174" s="18"/>
      <c r="EA174" s="18">
        <v>4500228792</v>
      </c>
      <c r="EB174" s="21" t="s">
        <v>49</v>
      </c>
      <c r="EC174" s="18"/>
      <c r="ED174" s="18" t="s">
        <v>343</v>
      </c>
      <c r="EE174" s="18"/>
      <c r="EF174" s="55"/>
      <c r="EG174" s="55"/>
      <c r="EH174" s="18"/>
      <c r="EI174" s="18">
        <v>0</v>
      </c>
      <c r="EJ174" s="29" t="str">
        <f>K174&amp;AY174&amp;CA174&amp;DE174&amp;DT174&amp;DW174</f>
        <v>VigenteTSS Aprobado 4GIng Aprobada 4G/5GAs Built Aprobado con Observaciones 4GOn Air</v>
      </c>
    </row>
    <row r="175" spans="1:140" ht="12" hidden="1" customHeight="1">
      <c r="A175" s="30" t="str">
        <f>IFERROR(IF(VLOOKUP(B175,SEARCH!A:A,1,0)=B175,"OK",""),"")</f>
        <v/>
      </c>
      <c r="B175" s="31" t="s">
        <v>1555</v>
      </c>
      <c r="C175" s="15" t="s">
        <v>1556</v>
      </c>
      <c r="D175" s="16">
        <v>7</v>
      </c>
      <c r="E175" s="16">
        <v>-34.963888888888889</v>
      </c>
      <c r="F175" s="16">
        <v>-71.072191666666669</v>
      </c>
      <c r="G175" s="16" t="s">
        <v>265</v>
      </c>
      <c r="H175" s="16" t="s">
        <v>1542</v>
      </c>
      <c r="I175" s="16" t="s">
        <v>1557</v>
      </c>
      <c r="J175" s="16" t="s">
        <v>409</v>
      </c>
      <c r="K175" s="17" t="s">
        <v>319</v>
      </c>
      <c r="L175" s="16" t="s">
        <v>409</v>
      </c>
      <c r="M175" s="103">
        <v>7</v>
      </c>
      <c r="N175" s="18">
        <v>1</v>
      </c>
      <c r="O175" s="19" t="s">
        <v>428</v>
      </c>
      <c r="P175" s="19" t="s">
        <v>380</v>
      </c>
      <c r="Q175" s="18"/>
      <c r="R175" s="66" t="s">
        <v>1108</v>
      </c>
      <c r="S175" s="21">
        <v>29</v>
      </c>
      <c r="T175" s="22">
        <v>153142</v>
      </c>
      <c r="U175" s="23">
        <v>0</v>
      </c>
      <c r="V175" s="21" t="str">
        <f>IF(U175="","",IF(U175="TBD","TBD",IF(U175="N/A","N/A","W"&amp;TEXT(WEEKNUM(U175,21),"00")&amp;" "&amp;YEAR(U175))))</f>
        <v>W52 1900</v>
      </c>
      <c r="W175" s="23">
        <v>0</v>
      </c>
      <c r="X175" s="23"/>
      <c r="Y175" s="23" t="str">
        <f>IF(X175="","",IF(X175="TBD","TBD",IF(X175="N/A","N/A","W"&amp;TEXT(WEEKNUM(X175,21),"00")&amp;" "&amp;YEAR(X175))))</f>
        <v/>
      </c>
      <c r="Z175" s="23">
        <v>45532</v>
      </c>
      <c r="AA175" s="23">
        <v>45534</v>
      </c>
      <c r="AB175" s="24">
        <f>+IF(Z175="",0,AA175-Z175)</f>
        <v>2</v>
      </c>
      <c r="AC175" s="21" t="s">
        <v>324</v>
      </c>
      <c r="AD175" s="21">
        <v>0</v>
      </c>
      <c r="AE175" s="23">
        <v>45532</v>
      </c>
      <c r="AF175" s="25" t="str">
        <f>IF(AE175="","",IF(AE175="TBD","TBD",IF(AE175="N/A","N/A","W"&amp;TEXT(WEEKNUM(AE175,21),"00")&amp;" "&amp;YEAR(AE175))))</f>
        <v>W35 2024</v>
      </c>
      <c r="AG175" s="21" t="s">
        <v>324</v>
      </c>
      <c r="AH175" s="21" t="s">
        <v>1544</v>
      </c>
      <c r="AI175" s="23">
        <v>45533</v>
      </c>
      <c r="AJ175" s="25" t="str">
        <f>IF(AI175="","",IF(AI175="TBD","TBD",IF(AI175="N/A","N/A","W"&amp;TEXT(WEEKNUM(AI175,21),"00")&amp;" "&amp;YEAR(AI175))))</f>
        <v>W35 2024</v>
      </c>
      <c r="AK175" s="21" t="s">
        <v>324</v>
      </c>
      <c r="AL175" s="21" t="s">
        <v>1558</v>
      </c>
      <c r="AM175" s="23">
        <v>45539</v>
      </c>
      <c r="AN175" s="25" t="str">
        <f>IF(AM175="","",IF(AM175="TBD","TBD",IF(AM175="N/A","N/A","W"&amp;TEXT(WEEKNUM(AM175,21),"00")&amp;" "&amp;YEAR(AM175))))</f>
        <v>W36 2024</v>
      </c>
      <c r="AO175" s="21" t="s">
        <v>324</v>
      </c>
      <c r="AP175" s="21" t="s">
        <v>1559</v>
      </c>
      <c r="AQ175" s="23">
        <v>45534</v>
      </c>
      <c r="AR175" s="25" t="str">
        <f>IF(AQ175="","",IF(AQ175="TBD","TBD",IF(AQ175="N/A","N/A","W"&amp;TEXT(WEEKNUM(AQ175,21),"00")&amp;" "&amp;YEAR(AQ175))))</f>
        <v>W35 2024</v>
      </c>
      <c r="AS175" s="21"/>
      <c r="AT175" s="21"/>
      <c r="AU175" s="23"/>
      <c r="AV175" s="25" t="s">
        <v>252</v>
      </c>
      <c r="AW175" s="23">
        <v>45539</v>
      </c>
      <c r="AX175" s="25" t="str">
        <f>IF(AW175="","",IF(AW175="TBD","TBD",IF(AW175="N/A","N/A","W"&amp;TEXT(WEEKNUM(AW175,21),"00")&amp;" "&amp;YEAR(AW175))))</f>
        <v>W36 2024</v>
      </c>
      <c r="AY175" s="21" t="s">
        <v>327</v>
      </c>
      <c r="AZ175" s="21" t="s">
        <v>328</v>
      </c>
      <c r="BA175" s="21" t="s">
        <v>329</v>
      </c>
      <c r="BB175" s="23">
        <v>45837</v>
      </c>
      <c r="BC175" s="23">
        <v>45844</v>
      </c>
      <c r="BD175" s="23">
        <v>45845</v>
      </c>
      <c r="BE175" s="25" t="str">
        <f>IF(BD175="","",IF(BD175="TBD","TBD",IF(BD175="N/A","N/A","W"&amp;TEXT(WEEKNUM(BD175,21),"00")&amp;" "&amp;YEAR(BD175))))</f>
        <v>W28 2025</v>
      </c>
      <c r="BF175" s="23">
        <v>45847</v>
      </c>
      <c r="BG175" s="25" t="str">
        <f>IF(BF175="","",IF(BF175="TBD","TBD",IF(BF175="N/A","N/A","W"&amp;TEXT(WEEKNUM(BF175,21),"00")&amp;" "&amp;YEAR(BF175))))</f>
        <v>W28 2025</v>
      </c>
      <c r="BH175" s="24">
        <f>+IF(BF175="",0,(BF175-BD175))</f>
        <v>2</v>
      </c>
      <c r="BI175" s="26" t="s">
        <v>330</v>
      </c>
      <c r="BJ175" s="53" t="s">
        <v>1560</v>
      </c>
      <c r="BK175" s="27">
        <v>45839</v>
      </c>
      <c r="BL175" s="25" t="str">
        <f>IF(BK175="","",IF(BK175="TBD","TBD",IF(BK175="N/A","N/A","W"&amp;TEXT(WEEKNUM(BK175,21),"00")&amp;" "&amp;YEAR(BK175))))</f>
        <v>W27 2025</v>
      </c>
      <c r="BM175" s="21" t="s">
        <v>330</v>
      </c>
      <c r="BN175" s="20"/>
      <c r="BO175" s="23">
        <v>45838</v>
      </c>
      <c r="BP175" s="25" t="str">
        <f>IF(BO175="","",IF(BO175="TBD","TBD",IF(BO175="N/A","N/A","W"&amp;TEXT(WEEKNUM(BO175,21),"00")&amp;" "&amp;YEAR(BO175))))</f>
        <v>W27 2025</v>
      </c>
      <c r="BQ175" s="21" t="s">
        <v>330</v>
      </c>
      <c r="BR175" s="20" t="s">
        <v>1561</v>
      </c>
      <c r="BS175" s="334">
        <v>45840</v>
      </c>
      <c r="BT175" s="25" t="str">
        <f t="shared" si="27"/>
        <v>W27 2025</v>
      </c>
      <c r="BU175" s="21" t="s">
        <v>330</v>
      </c>
      <c r="BV175" s="21"/>
      <c r="BW175" s="23">
        <v>45838</v>
      </c>
      <c r="BX175" s="25" t="str">
        <f t="shared" si="28"/>
        <v>W27 2025</v>
      </c>
      <c r="BY175" s="23">
        <v>45845</v>
      </c>
      <c r="BZ175" s="25" t="str">
        <f>IF(BY175="","",IF(BY175="TBD","TBD",IF(BY175="N/A","N/A","W"&amp;TEXT(WEEKNUM(BY175,21),"00")&amp;" "&amp;YEAR(BY175))))</f>
        <v>W28 2025</v>
      </c>
      <c r="CA175" s="22" t="s">
        <v>926</v>
      </c>
      <c r="CB175" s="21" t="s">
        <v>336</v>
      </c>
      <c r="CC175" s="21" t="s">
        <v>336</v>
      </c>
      <c r="CD175" s="21" t="s">
        <v>1562</v>
      </c>
      <c r="CE175" s="23" t="s">
        <v>338</v>
      </c>
      <c r="CF175" s="23">
        <v>45916</v>
      </c>
      <c r="CG175" s="23">
        <v>45933</v>
      </c>
      <c r="CH175" s="23">
        <v>45936</v>
      </c>
      <c r="CI175" s="25" t="str">
        <f>IF(CH175="","",IF(CH175="TBD","TBD",IF(CH175="N/A","N/A","W"&amp;TEXT(WEEKNUM(CH175,21),"00")&amp;" "&amp;YEAR(CH175))))</f>
        <v>W41 2025</v>
      </c>
      <c r="CJ175" s="23">
        <v>45937</v>
      </c>
      <c r="CK175" s="25" t="str">
        <f>IF(CJ175="","",IF(CJ175="TBD","TBD",IF(CJ175="N/A","N/A","W"&amp;TEXT(WEEKNUM(CJ175,21),"00")&amp;" "&amp;YEAR(CJ175))))</f>
        <v>W41 2025</v>
      </c>
      <c r="CL175" s="24">
        <f>+IF(CJ175="",0,(CJ175-CH175))</f>
        <v>1</v>
      </c>
      <c r="CM175" s="21" t="s">
        <v>339</v>
      </c>
      <c r="CN175" s="20" t="s">
        <v>1563</v>
      </c>
      <c r="CO175" s="23">
        <v>45917</v>
      </c>
      <c r="CP175" s="25" t="str">
        <f>IF(CO175="","",IF(CO175="TBD","TBD",IF(CO175="N/A","N/A","W"&amp;TEXT(WEEKNUM(CO175,21),"00")&amp;" "&amp;YEAR(CO175))))</f>
        <v>W38 2025</v>
      </c>
      <c r="CQ175" s="23" t="s">
        <v>339</v>
      </c>
      <c r="CR175" s="74" t="s">
        <v>1564</v>
      </c>
      <c r="CS175" s="23">
        <v>45917</v>
      </c>
      <c r="CT175" s="25" t="str">
        <f>IF(CS175="","",IF(CS175="TBD","TBD",IF(CS175="N/A","N/A","W"&amp;TEXT(WEEKNUM(CS175,21),"00")&amp;" "&amp;YEAR(CS175))))</f>
        <v>W38 2025</v>
      </c>
      <c r="CU175" s="21" t="s">
        <v>339</v>
      </c>
      <c r="CV175" s="21" t="s">
        <v>370</v>
      </c>
      <c r="CW175" s="23">
        <v>45917</v>
      </c>
      <c r="CX175" s="25" t="str">
        <f>IF(CW175="","",IF(CW175="TBD","TBD",IF(CW175="N/A","N/A","W"&amp;TEXT(WEEKNUM(CW175,21),"00")&amp;" "&amp;YEAR(CW175))))</f>
        <v>W38 2025</v>
      </c>
      <c r="CY175" s="21" t="s">
        <v>421</v>
      </c>
      <c r="CZ175" s="41" t="s">
        <v>1565</v>
      </c>
      <c r="DA175" s="23">
        <v>45917</v>
      </c>
      <c r="DB175" s="25" t="str">
        <f>IF(DA175="","",IF(DA175="TBD","TBD",IF(DA175="N/A","N/A","W"&amp;TEXT(WEEKNUM(DA175,21),"00")&amp;" "&amp;YEAR(DA175))))</f>
        <v>W38 2025</v>
      </c>
      <c r="DC175" s="23">
        <v>45936</v>
      </c>
      <c r="DD175" s="25" t="str">
        <f>IF(DC175="","",IF(DC175="TBD","TBD",IF(DC175="N/A","N/A","W"&amp;TEXT(WEEKNUM(DC175,21),"00")&amp;" "&amp;YEAR(DC175))))</f>
        <v>W41 2025</v>
      </c>
      <c r="DE175" s="21" t="s">
        <v>392</v>
      </c>
      <c r="DF175" s="23"/>
      <c r="DG175" s="21" t="s">
        <v>259</v>
      </c>
      <c r="DH175" s="18"/>
      <c r="DI175" s="18"/>
      <c r="DJ175" s="18"/>
      <c r="DK175" s="21" t="s">
        <v>296</v>
      </c>
      <c r="DL175" s="21" t="s">
        <v>1501</v>
      </c>
      <c r="DM175" s="21"/>
      <c r="DN175" s="23">
        <v>45942</v>
      </c>
      <c r="DO175" s="23"/>
      <c r="DP175" s="23"/>
      <c r="DQ175" s="23" t="s">
        <v>262</v>
      </c>
      <c r="DR175" s="23"/>
      <c r="DS175" s="23"/>
      <c r="DT175" s="23"/>
      <c r="DU175" s="23"/>
      <c r="DV175" s="23">
        <v>45944</v>
      </c>
      <c r="DW175" s="23" t="s">
        <v>342</v>
      </c>
      <c r="DX175" s="23"/>
      <c r="DY175" s="18"/>
      <c r="DZ175" s="18"/>
      <c r="EA175" s="18">
        <v>4500228792</v>
      </c>
      <c r="EB175" s="21" t="s">
        <v>49</v>
      </c>
      <c r="EC175" s="18"/>
      <c r="ED175" s="18" t="s">
        <v>343</v>
      </c>
      <c r="EE175" s="18"/>
      <c r="EF175" s="55" t="s">
        <v>1034</v>
      </c>
      <c r="EG175" s="55"/>
      <c r="EH175" s="18" t="s">
        <v>1566</v>
      </c>
      <c r="EI175" s="34" t="s">
        <v>1567</v>
      </c>
      <c r="EJ175" s="29" t="str">
        <f>K175&amp;AY175&amp;CA175&amp;DE175&amp;DT175&amp;DW175</f>
        <v>VigenteTSS Aprobado 4GIng Aprobada 4G/5GAs Built Aprobado con Observaciones 4GOn Air</v>
      </c>
    </row>
    <row r="176" spans="1:140" ht="12" hidden="1" customHeight="1">
      <c r="A176" s="30" t="str">
        <f>IFERROR(IF(VLOOKUP(B176,SEARCH!A:A,1,0)=B176,"OK",""),"")</f>
        <v/>
      </c>
      <c r="B176" s="31" t="s">
        <v>1568</v>
      </c>
      <c r="C176" s="15" t="s">
        <v>1569</v>
      </c>
      <c r="D176" s="16">
        <v>7</v>
      </c>
      <c r="E176" s="16">
        <v>-32.66395</v>
      </c>
      <c r="F176" s="16">
        <v>-71.2697</v>
      </c>
      <c r="G176" s="16" t="s">
        <v>265</v>
      </c>
      <c r="H176" s="16" t="s">
        <v>1570</v>
      </c>
      <c r="I176" s="16" t="s">
        <v>1571</v>
      </c>
      <c r="J176" s="16" t="s">
        <v>379</v>
      </c>
      <c r="K176" s="17" t="s">
        <v>319</v>
      </c>
      <c r="L176" s="16" t="s">
        <v>247</v>
      </c>
      <c r="M176" s="103">
        <v>1</v>
      </c>
      <c r="N176" s="18"/>
      <c r="O176" s="19" t="s">
        <v>428</v>
      </c>
      <c r="P176" s="19" t="s">
        <v>380</v>
      </c>
      <c r="Q176" s="18"/>
      <c r="R176" s="21" t="s">
        <v>381</v>
      </c>
      <c r="S176" s="21">
        <v>23</v>
      </c>
      <c r="T176" s="22">
        <v>152876</v>
      </c>
      <c r="U176" s="23">
        <v>0</v>
      </c>
      <c r="V176" s="21" t="str">
        <f>IF(U176="","",IF(U176="TBD","TBD",IF(U176="N/A","N/A","W"&amp;TEXT(WEEKNUM(U176,21),"00")&amp;" "&amp;YEAR(U176))))</f>
        <v>W52 1900</v>
      </c>
      <c r="W176" s="23">
        <v>0</v>
      </c>
      <c r="X176" s="23"/>
      <c r="Y176" s="23" t="str">
        <f>IF(X176="","",IF(X176="TBD","TBD",IF(X176="N/A","N/A","W"&amp;TEXT(WEEKNUM(X176,21),"00")&amp;" "&amp;YEAR(X176))))</f>
        <v/>
      </c>
      <c r="Z176" s="23"/>
      <c r="AA176" s="23"/>
      <c r="AB176" s="24">
        <f>+IF(Z176="",0,AA176-Z176)</f>
        <v>0</v>
      </c>
      <c r="AC176" s="21" t="s">
        <v>459</v>
      </c>
      <c r="AD176" s="21" t="s">
        <v>1572</v>
      </c>
      <c r="AE176" s="23">
        <v>45422</v>
      </c>
      <c r="AF176" s="25" t="str">
        <f>IF(AE176="","",IF(AE176="TBD","TBD",IF(AE176="N/A","N/A","W"&amp;TEXT(WEEKNUM(AE176,21),"00")&amp;" "&amp;YEAR(AE176))))</f>
        <v>W19 2024</v>
      </c>
      <c r="AG176" s="21" t="s">
        <v>324</v>
      </c>
      <c r="AH176" s="20" t="s">
        <v>1573</v>
      </c>
      <c r="AI176" s="23">
        <v>45429</v>
      </c>
      <c r="AJ176" s="25" t="str">
        <f>IF(AI176="","",IF(AI176="TBD","TBD",IF(AI176="N/A","N/A","W"&amp;TEXT(WEEKNUM(AI176,21),"00")&amp;" "&amp;YEAR(AI176))))</f>
        <v>W20 2024</v>
      </c>
      <c r="AK176" s="21" t="s">
        <v>324</v>
      </c>
      <c r="AL176" s="21" t="s">
        <v>1574</v>
      </c>
      <c r="AM176" s="23">
        <v>45429</v>
      </c>
      <c r="AN176" s="25" t="str">
        <f>IF(AM176="","",IF(AM176="TBD","TBD",IF(AM176="N/A","N/A","W"&amp;TEXT(WEEKNUM(AM176,21),"00")&amp;" "&amp;YEAR(AM176))))</f>
        <v>W20 2024</v>
      </c>
      <c r="AO176" s="21" t="s">
        <v>324</v>
      </c>
      <c r="AP176" s="21" t="s">
        <v>1575</v>
      </c>
      <c r="AQ176" s="23">
        <v>45432</v>
      </c>
      <c r="AR176" s="25" t="str">
        <f>IF(AQ176="","",IF(AQ176="TBD","TBD",IF(AQ176="N/A","N/A","W"&amp;TEXT(WEEKNUM(AQ176,21),"00")&amp;" "&amp;YEAR(AQ176))))</f>
        <v>W21 2024</v>
      </c>
      <c r="AS176" s="21"/>
      <c r="AT176" s="21"/>
      <c r="AU176" s="23"/>
      <c r="AV176" s="25" t="s">
        <v>252</v>
      </c>
      <c r="AW176" s="23">
        <v>45429</v>
      </c>
      <c r="AX176" s="25" t="str">
        <f>IF(AW176="","",IF(AW176="TBD","TBD",IF(AW176="N/A","N/A","W"&amp;TEXT(WEEKNUM(AW176,21),"00")&amp;" "&amp;YEAR(AW176))))</f>
        <v>W20 2024</v>
      </c>
      <c r="AY176" s="21" t="s">
        <v>463</v>
      </c>
      <c r="AZ176" s="21" t="s">
        <v>328</v>
      </c>
      <c r="BA176" s="21" t="s">
        <v>329</v>
      </c>
      <c r="BB176" s="23">
        <v>45573</v>
      </c>
      <c r="BC176" s="23"/>
      <c r="BD176" s="23">
        <v>45573</v>
      </c>
      <c r="BE176" s="25" t="str">
        <f>IF(BD176="","",IF(BD176="TBD","TBD",IF(BD176="N/A","N/A","W"&amp;TEXT(WEEKNUM(BD176,21),"00")&amp;" "&amp;YEAR(BD176))))</f>
        <v>W41 2024</v>
      </c>
      <c r="BF176" s="23"/>
      <c r="BG176" s="25" t="str">
        <f>IF(BF176="","",IF(BF176="TBD","TBD",IF(BF176="N/A","N/A","W"&amp;TEXT(WEEKNUM(BF176,21),"00")&amp;" "&amp;YEAR(BF176))))</f>
        <v/>
      </c>
      <c r="BH176" s="24">
        <f>+IF(BF176="",0,(BF176-BD176))</f>
        <v>0</v>
      </c>
      <c r="BI176" s="26" t="s">
        <v>330</v>
      </c>
      <c r="BJ176" s="26" t="s">
        <v>585</v>
      </c>
      <c r="BK176" s="27">
        <v>45586</v>
      </c>
      <c r="BL176" s="25" t="str">
        <f>IF(BK176="","",IF(BK176="TBD","TBD",IF(BK176="N/A","N/A","W"&amp;TEXT(WEEKNUM(BK176,21),"00")&amp;" "&amp;YEAR(BK176))))</f>
        <v>W43 2024</v>
      </c>
      <c r="BM176" s="21" t="s">
        <v>330</v>
      </c>
      <c r="BN176" s="21" t="s">
        <v>566</v>
      </c>
      <c r="BO176" s="23">
        <v>45607</v>
      </c>
      <c r="BP176" s="25" t="str">
        <f>IF(BO176="","",IF(BO176="TBD","TBD",IF(BO176="N/A","N/A","W"&amp;TEXT(WEEKNUM(BO176,21),"00")&amp;" "&amp;YEAR(BO176))))</f>
        <v>W46 2024</v>
      </c>
      <c r="BQ176" s="21" t="s">
        <v>330</v>
      </c>
      <c r="BR176" s="21"/>
      <c r="BS176" s="334">
        <v>45636</v>
      </c>
      <c r="BT176" s="25" t="str">
        <f t="shared" si="27"/>
        <v>W50 2024</v>
      </c>
      <c r="BU176" s="21" t="s">
        <v>330</v>
      </c>
      <c r="BV176" s="20" t="s">
        <v>1576</v>
      </c>
      <c r="BW176" s="23">
        <v>45579</v>
      </c>
      <c r="BX176" s="25" t="str">
        <f t="shared" si="28"/>
        <v>W42 2024</v>
      </c>
      <c r="BY176" s="23">
        <v>45616</v>
      </c>
      <c r="BZ176" s="25" t="str">
        <f>IF(BY176="","",IF(BY176="TBD","TBD",IF(BY176="N/A","N/A","W"&amp;TEXT(WEEKNUM(BY176,21),"00")&amp;" "&amp;YEAR(BY176))))</f>
        <v>W47 2024</v>
      </c>
      <c r="CA176" s="22" t="s">
        <v>335</v>
      </c>
      <c r="CB176" s="21" t="s">
        <v>336</v>
      </c>
      <c r="CC176" s="21" t="s">
        <v>336</v>
      </c>
      <c r="CD176" s="21"/>
      <c r="CE176" s="23"/>
      <c r="CF176" s="23">
        <v>45667</v>
      </c>
      <c r="CG176" s="23"/>
      <c r="CH176" s="23">
        <v>45668</v>
      </c>
      <c r="CI176" s="25" t="str">
        <f>IF(CH176="","",IF(CH176="TBD","TBD",IF(CH176="N/A","N/A","W"&amp;TEXT(WEEKNUM(CH176,21),"00")&amp;" "&amp;YEAR(CH176))))</f>
        <v>W02 2025</v>
      </c>
      <c r="CJ176" s="23">
        <v>45672</v>
      </c>
      <c r="CK176" s="25" t="str">
        <f>IF(CJ176="","",IF(CJ176="TBD","TBD",IF(CJ176="N/A","N/A","W"&amp;TEXT(WEEKNUM(CJ176,21),"00")&amp;" "&amp;YEAR(CJ176))))</f>
        <v>W03 2025</v>
      </c>
      <c r="CL176" s="24">
        <f>+IF(CJ176="",0,(CJ176-CH176))</f>
        <v>4</v>
      </c>
      <c r="CM176" s="21" t="s">
        <v>388</v>
      </c>
      <c r="CN176" s="21" t="s">
        <v>1577</v>
      </c>
      <c r="CO176" s="23">
        <v>45670</v>
      </c>
      <c r="CP176" s="25" t="str">
        <f>IF(CO176="","",IF(CO176="TBD","TBD",IF(CO176="N/A","N/A","W"&amp;TEXT(WEEKNUM(CO176,21),"00")&amp;" "&amp;YEAR(CO176))))</f>
        <v>W03 2025</v>
      </c>
      <c r="CQ176" s="23" t="s">
        <v>339</v>
      </c>
      <c r="CR176" s="23" t="s">
        <v>1578</v>
      </c>
      <c r="CS176" s="23">
        <v>45670</v>
      </c>
      <c r="CT176" s="25" t="str">
        <f>IF(CS176="","",IF(CS176="TBD","TBD",IF(CS176="N/A","N/A","W"&amp;TEXT(WEEKNUM(CS176,21),"00")&amp;" "&amp;YEAR(CS176))))</f>
        <v>W03 2025</v>
      </c>
      <c r="CU176" s="21" t="s">
        <v>339</v>
      </c>
      <c r="CV176" s="21" t="s">
        <v>1579</v>
      </c>
      <c r="CW176" s="23">
        <v>45670</v>
      </c>
      <c r="CX176" s="25" t="str">
        <f>IF(CW176="","",IF(CW176="TBD","TBD",IF(CW176="N/A","N/A","W"&amp;TEXT(WEEKNUM(CW176,21),"00")&amp;" "&amp;YEAR(CW176))))</f>
        <v>W03 2025</v>
      </c>
      <c r="CY176" s="21" t="s">
        <v>388</v>
      </c>
      <c r="CZ176" s="21" t="s">
        <v>1580</v>
      </c>
      <c r="DA176" s="23">
        <v>45670</v>
      </c>
      <c r="DB176" s="25" t="str">
        <f>IF(DA176="","",IF(DA176="TBD","TBD",IF(DA176="N/A","N/A","W"&amp;TEXT(WEEKNUM(DA176,21),"00")&amp;" "&amp;YEAR(DA176))))</f>
        <v>W03 2025</v>
      </c>
      <c r="DC176" s="23">
        <v>45686</v>
      </c>
      <c r="DD176" s="25" t="str">
        <f>IF(DC176="","",IF(DC176="TBD","TBD",IF(DC176="N/A","N/A","W"&amp;TEXT(WEEKNUM(DC176,21),"00")&amp;" "&amp;YEAR(DC176))))</f>
        <v>W05 2025</v>
      </c>
      <c r="DE176" s="21" t="s">
        <v>392</v>
      </c>
      <c r="DF176" s="23"/>
      <c r="DG176" s="21" t="s">
        <v>259</v>
      </c>
      <c r="DH176" s="18"/>
      <c r="DI176" s="18"/>
      <c r="DJ176" s="18"/>
      <c r="DK176" s="21" t="s">
        <v>296</v>
      </c>
      <c r="DL176" s="21" t="s">
        <v>1501</v>
      </c>
      <c r="DM176" s="21"/>
      <c r="DN176" s="23">
        <v>45764</v>
      </c>
      <c r="DO176" s="23"/>
      <c r="DP176" s="23" t="s">
        <v>1581</v>
      </c>
      <c r="DQ176" s="23" t="s">
        <v>262</v>
      </c>
      <c r="DR176" s="23"/>
      <c r="DS176" s="23">
        <v>45771</v>
      </c>
      <c r="DT176" s="23" t="s">
        <v>502</v>
      </c>
      <c r="DU176" s="23"/>
      <c r="DV176" s="23">
        <v>45688</v>
      </c>
      <c r="DW176" s="23" t="s">
        <v>342</v>
      </c>
      <c r="DX176" s="23"/>
      <c r="DY176" s="18"/>
      <c r="DZ176" s="18"/>
      <c r="EA176" s="18"/>
      <c r="EB176" s="21" t="s">
        <v>41</v>
      </c>
      <c r="EC176" s="18" t="s">
        <v>234</v>
      </c>
      <c r="ED176" s="18"/>
      <c r="EE176" s="18"/>
      <c r="EF176" s="60"/>
      <c r="EG176" s="60"/>
      <c r="EH176" s="18"/>
      <c r="EI176" s="18" t="s">
        <v>1582</v>
      </c>
      <c r="EJ176" s="29" t="str">
        <f>K176&amp;AY176&amp;CA176&amp;DE176&amp;DT176&amp;DW176</f>
        <v>VigenteTSS Aprobado con Observaciones 4GIng Aprobada 4GAs Built Aprobado con Observaciones 4GIntegradoOn Air</v>
      </c>
    </row>
    <row r="177" spans="1:140" ht="12" hidden="1" customHeight="1">
      <c r="A177" s="30" t="str">
        <f>IFERROR(IF(VLOOKUP(B177,SEARCH!A:A,1,0)=B177,"OK",""),"")</f>
        <v/>
      </c>
      <c r="B177" s="31" t="s">
        <v>1583</v>
      </c>
      <c r="C177" s="15" t="s">
        <v>1584</v>
      </c>
      <c r="D177" s="16">
        <v>8</v>
      </c>
      <c r="E177" s="16">
        <v>-37.280389999999997</v>
      </c>
      <c r="F177" s="16">
        <v>-72.712670000000003</v>
      </c>
      <c r="G177" s="16" t="s">
        <v>1038</v>
      </c>
      <c r="H177" s="16" t="s">
        <v>1585</v>
      </c>
      <c r="I177" s="16" t="s">
        <v>1586</v>
      </c>
      <c r="J177" s="16" t="s">
        <v>379</v>
      </c>
      <c r="K177" s="17" t="s">
        <v>319</v>
      </c>
      <c r="L177" s="16" t="s">
        <v>247</v>
      </c>
      <c r="M177" s="103" t="s">
        <v>320</v>
      </c>
      <c r="N177" s="18"/>
      <c r="O177" s="19" t="s">
        <v>428</v>
      </c>
      <c r="P177" s="19" t="s">
        <v>380</v>
      </c>
      <c r="Q177" s="18"/>
      <c r="R177" s="21" t="s">
        <v>381</v>
      </c>
      <c r="S177" s="21">
        <v>15</v>
      </c>
      <c r="T177" s="22">
        <v>149517</v>
      </c>
      <c r="U177" s="23">
        <v>45131</v>
      </c>
      <c r="V177" s="21" t="str">
        <f>IF(U177="","",IF(U177="TBD","TBD",IF(U177="N/A","N/A","W"&amp;TEXT(WEEKNUM(U177,21),"00")&amp;" "&amp;YEAR(U177))))</f>
        <v>W30 2023</v>
      </c>
      <c r="W177" s="23">
        <v>45139</v>
      </c>
      <c r="X177" s="23"/>
      <c r="Y177" s="23" t="str">
        <f>IF(X177="","",IF(X177="TBD","TBD",IF(X177="N/A","N/A","W"&amp;TEXT(WEEKNUM(X177,21),"00")&amp;" "&amp;YEAR(X177))))</f>
        <v/>
      </c>
      <c r="Z177" s="23"/>
      <c r="AA177" s="23"/>
      <c r="AB177" s="24">
        <f>+IF(Z177="",0,AA177-Z177)</f>
        <v>0</v>
      </c>
      <c r="AC177" s="21" t="s">
        <v>324</v>
      </c>
      <c r="AD177" s="21">
        <v>0</v>
      </c>
      <c r="AE177" s="23">
        <v>45139</v>
      </c>
      <c r="AF177" s="25" t="str">
        <f>IF(AE177="","",IF(AE177="TBD","TBD",IF(AE177="N/A","N/A","W"&amp;TEXT(WEEKNUM(AE177,21),"00")&amp;" "&amp;YEAR(AE177))))</f>
        <v>W31 2023</v>
      </c>
      <c r="AG177" s="21" t="s">
        <v>324</v>
      </c>
      <c r="AH177" s="21"/>
      <c r="AI177" s="23">
        <v>45139</v>
      </c>
      <c r="AJ177" s="25" t="str">
        <f>IF(AI177="","",IF(AI177="TBD","TBD",IF(AI177="N/A","N/A","W"&amp;TEXT(WEEKNUM(AI177,21),"00")&amp;" "&amp;YEAR(AI177))))</f>
        <v>W31 2023</v>
      </c>
      <c r="AK177" s="21" t="s">
        <v>324</v>
      </c>
      <c r="AL177" s="21"/>
      <c r="AM177" s="23">
        <v>45139</v>
      </c>
      <c r="AN177" s="25" t="str">
        <f>IF(AM177="","",IF(AM177="TBD","TBD",IF(AM177="N/A","N/A","W"&amp;TEXT(WEEKNUM(AM177,21),"00")&amp;" "&amp;YEAR(AM177))))</f>
        <v>W31 2023</v>
      </c>
      <c r="AO177" s="21" t="s">
        <v>324</v>
      </c>
      <c r="AP177" s="21"/>
      <c r="AQ177" s="23">
        <v>45139</v>
      </c>
      <c r="AR177" s="25" t="str">
        <f>IF(AQ177="","",IF(AQ177="TBD","TBD",IF(AQ177="N/A","N/A","W"&amp;TEXT(WEEKNUM(AQ177,21),"00")&amp;" "&amp;YEAR(AQ177))))</f>
        <v>W31 2023</v>
      </c>
      <c r="AS177" s="21"/>
      <c r="AT177" s="21"/>
      <c r="AU177" s="23"/>
      <c r="AV177" s="25" t="s">
        <v>252</v>
      </c>
      <c r="AW177" s="23">
        <v>45139</v>
      </c>
      <c r="AX177" s="25" t="str">
        <f>IF(AW177="","",IF(AW177="TBD","TBD",IF(AW177="N/A","N/A","W"&amp;TEXT(WEEKNUM(AW177,21),"00")&amp;" "&amp;YEAR(AW177))))</f>
        <v>W31 2023</v>
      </c>
      <c r="AY177" s="21" t="s">
        <v>327</v>
      </c>
      <c r="AZ177" s="21" t="s">
        <v>328</v>
      </c>
      <c r="BA177" s="21" t="s">
        <v>329</v>
      </c>
      <c r="BB177" s="23">
        <v>45194</v>
      </c>
      <c r="BC177" s="23">
        <v>45314</v>
      </c>
      <c r="BD177" s="23">
        <v>45314</v>
      </c>
      <c r="BE177" s="25" t="str">
        <f>IF(BD177="","",IF(BD177="TBD","TBD",IF(BD177="N/A","N/A","W"&amp;TEXT(WEEKNUM(BD177,21),"00")&amp;" "&amp;YEAR(BD177))))</f>
        <v>W04 2024</v>
      </c>
      <c r="BF177" s="23">
        <v>45320</v>
      </c>
      <c r="BG177" s="25" t="str">
        <f>IF(BF177="","",IF(BF177="TBD","TBD",IF(BF177="N/A","N/A","W"&amp;TEXT(WEEKNUM(BF177,21),"00")&amp;" "&amp;YEAR(BF177))))</f>
        <v>W05 2024</v>
      </c>
      <c r="BH177" s="24">
        <f>+IF(BF177="",0,(BF177-BD177))</f>
        <v>6</v>
      </c>
      <c r="BI177" s="26" t="s">
        <v>330</v>
      </c>
      <c r="BJ177" s="26" t="s">
        <v>1587</v>
      </c>
      <c r="BK177" s="27">
        <v>45317</v>
      </c>
      <c r="BL177" s="25" t="str">
        <f>IF(BK177="","",IF(BK177="TBD","TBD",IF(BK177="N/A","N/A","W"&amp;TEXT(WEEKNUM(BK177,21),"00")&amp;" "&amp;YEAR(BK177))))</f>
        <v>W04 2024</v>
      </c>
      <c r="BM177" s="21" t="s">
        <v>330</v>
      </c>
      <c r="BN177" s="21"/>
      <c r="BO177" s="23">
        <v>45251</v>
      </c>
      <c r="BP177" s="25" t="str">
        <f>IF(BO177="","",IF(BO177="TBD","TBD",IF(BO177="N/A","N/A","W"&amp;TEXT(WEEKNUM(BO177,21),"00")&amp;" "&amp;YEAR(BO177))))</f>
        <v>W47 2023</v>
      </c>
      <c r="BQ177" s="21" t="s">
        <v>330</v>
      </c>
      <c r="BR177" s="21" t="s">
        <v>544</v>
      </c>
      <c r="BS177" s="334">
        <v>45251</v>
      </c>
      <c r="BT177" s="25" t="str">
        <f t="shared" si="27"/>
        <v>W47 2023</v>
      </c>
      <c r="BU177" s="21" t="s">
        <v>330</v>
      </c>
      <c r="BV177" s="21" t="s">
        <v>1588</v>
      </c>
      <c r="BW177" s="23">
        <v>45250</v>
      </c>
      <c r="BX177" s="25" t="str">
        <f t="shared" si="28"/>
        <v>W47 2023</v>
      </c>
      <c r="BY177" s="23">
        <v>45317</v>
      </c>
      <c r="BZ177" s="25" t="str">
        <f>IF(BY177="","",IF(BY177="TBD","TBD",IF(BY177="N/A","N/A","W"&amp;TEXT(WEEKNUM(BY177,21),"00")&amp;" "&amp;YEAR(BY177))))</f>
        <v>W04 2024</v>
      </c>
      <c r="CA177" s="22" t="s">
        <v>335</v>
      </c>
      <c r="CB177" s="21" t="s">
        <v>336</v>
      </c>
      <c r="CC177" s="21" t="s">
        <v>336</v>
      </c>
      <c r="CD177" s="21" t="s">
        <v>338</v>
      </c>
      <c r="CE177" s="23"/>
      <c r="CF177" s="23">
        <v>45496</v>
      </c>
      <c r="CG177" s="23"/>
      <c r="CH177" s="23">
        <v>45496</v>
      </c>
      <c r="CI177" s="25" t="str">
        <f>IF(CH177="","",IF(CH177="TBD","TBD",IF(CH177="N/A","N/A","W"&amp;TEXT(WEEKNUM(CH177,21),"00")&amp;" "&amp;YEAR(CH177))))</f>
        <v>W30 2024</v>
      </c>
      <c r="CJ177" s="23"/>
      <c r="CK177" s="25" t="str">
        <f>IF(CJ177="","",IF(CJ177="TBD","TBD",IF(CJ177="N/A","N/A","W"&amp;TEXT(WEEKNUM(CJ177,21),"00")&amp;" "&amp;YEAR(CJ177))))</f>
        <v/>
      </c>
      <c r="CL177" s="24">
        <f>+IF(CJ177="",0,(CJ177-CH177))</f>
        <v>0</v>
      </c>
      <c r="CM177" s="21" t="s">
        <v>388</v>
      </c>
      <c r="CN177" s="21" t="s">
        <v>1589</v>
      </c>
      <c r="CO177" s="23">
        <v>45502</v>
      </c>
      <c r="CP177" s="25" t="str">
        <f>IF(CO177="","",IF(CO177="TBD","TBD",IF(CO177="N/A","N/A","W"&amp;TEXT(WEEKNUM(CO177,21),"00")&amp;" "&amp;YEAR(CO177))))</f>
        <v>W31 2024</v>
      </c>
      <c r="CQ177" s="23" t="s">
        <v>339</v>
      </c>
      <c r="CR177" s="23" t="s">
        <v>528</v>
      </c>
      <c r="CS177" s="23">
        <v>45498</v>
      </c>
      <c r="CT177" s="25" t="str">
        <f>IF(CS177="","",IF(CS177="TBD","TBD",IF(CS177="N/A","N/A","W"&amp;TEXT(WEEKNUM(CS177,21),"00")&amp;" "&amp;YEAR(CS177))))</f>
        <v>W30 2024</v>
      </c>
      <c r="CU177" s="21" t="s">
        <v>388</v>
      </c>
      <c r="CV177" s="21" t="s">
        <v>1590</v>
      </c>
      <c r="CW177" s="23">
        <v>45503</v>
      </c>
      <c r="CX177" s="25" t="str">
        <f>IF(CW177="","",IF(CW177="TBD","TBD",IF(CW177="N/A","N/A","W"&amp;TEXT(WEEKNUM(CW177,21),"00")&amp;" "&amp;YEAR(CW177))))</f>
        <v>W31 2024</v>
      </c>
      <c r="CY177" s="21" t="s">
        <v>388</v>
      </c>
      <c r="CZ177" s="21" t="s">
        <v>1591</v>
      </c>
      <c r="DA177" s="23">
        <v>45503</v>
      </c>
      <c r="DB177" s="25" t="str">
        <f>IF(DA177="","",IF(DA177="TBD","TBD",IF(DA177="N/A","N/A","W"&amp;TEXT(WEEKNUM(DA177,21),"00")&amp;" "&amp;YEAR(DA177))))</f>
        <v>W31 2024</v>
      </c>
      <c r="DC177" s="23">
        <v>45504</v>
      </c>
      <c r="DD177" s="25" t="str">
        <f>IF(DC177="","",IF(DC177="TBD","TBD",IF(DC177="N/A","N/A","W"&amp;TEXT(WEEKNUM(DC177,21),"00")&amp;" "&amp;YEAR(DC177))))</f>
        <v>W31 2024</v>
      </c>
      <c r="DE177" s="21" t="s">
        <v>392</v>
      </c>
      <c r="DF177" s="23"/>
      <c r="DG177" s="21" t="s">
        <v>259</v>
      </c>
      <c r="DH177" s="21">
        <v>0</v>
      </c>
      <c r="DI177" s="18"/>
      <c r="DJ177" s="18"/>
      <c r="DK177" s="21" t="s">
        <v>296</v>
      </c>
      <c r="DL177" s="21" t="s">
        <v>1501</v>
      </c>
      <c r="DM177" s="21"/>
      <c r="DN177" s="23">
        <v>45840</v>
      </c>
      <c r="DO177" s="23"/>
      <c r="DP177" s="23" t="s">
        <v>472</v>
      </c>
      <c r="DQ177" s="23" t="s">
        <v>262</v>
      </c>
      <c r="DR177" s="23"/>
      <c r="DS177" s="23"/>
      <c r="DT177" s="23"/>
      <c r="DU177" s="23">
        <v>45505</v>
      </c>
      <c r="DV177" s="23">
        <v>45678</v>
      </c>
      <c r="DW177" s="23" t="s">
        <v>342</v>
      </c>
      <c r="DX177" s="23"/>
      <c r="DY177" s="18"/>
      <c r="DZ177" s="18"/>
      <c r="EA177" s="18"/>
      <c r="EB177" s="21" t="s">
        <v>41</v>
      </c>
      <c r="EC177" s="18" t="s">
        <v>234</v>
      </c>
      <c r="ED177" s="18"/>
      <c r="EE177" s="18"/>
      <c r="EF177" s="55"/>
      <c r="EG177" s="55"/>
      <c r="EH177" s="18"/>
      <c r="EI177" s="18">
        <v>0</v>
      </c>
      <c r="EJ177" s="29" t="str">
        <f>K177&amp;AY177&amp;CA177&amp;DE177&amp;DT177&amp;DW177</f>
        <v>VigenteTSS Aprobado 4GIng Aprobada 4GAs Built Aprobado con Observaciones 4GOn Air</v>
      </c>
    </row>
    <row r="178" spans="1:140" ht="12" hidden="1" customHeight="1">
      <c r="A178" s="30" t="str">
        <f>IFERROR(IF(VLOOKUP(B178,SEARCH!A:A,1,0)=B178,"OK",""),"")</f>
        <v/>
      </c>
      <c r="B178" s="31" t="s">
        <v>1592</v>
      </c>
      <c r="C178" s="15" t="s">
        <v>1593</v>
      </c>
      <c r="D178" s="16">
        <v>8</v>
      </c>
      <c r="E178" s="16">
        <v>-37.67</v>
      </c>
      <c r="F178" s="16">
        <v>-72.023700000000005</v>
      </c>
      <c r="G178" s="16" t="s">
        <v>1038</v>
      </c>
      <c r="H178" s="16" t="s">
        <v>1594</v>
      </c>
      <c r="I178" s="16" t="s">
        <v>1595</v>
      </c>
      <c r="J178" s="16" t="s">
        <v>379</v>
      </c>
      <c r="K178" s="17" t="s">
        <v>319</v>
      </c>
      <c r="L178" s="16" t="s">
        <v>247</v>
      </c>
      <c r="M178" s="103">
        <v>2</v>
      </c>
      <c r="N178" s="18"/>
      <c r="O178" s="19" t="s">
        <v>428</v>
      </c>
      <c r="P178" s="19" t="s">
        <v>380</v>
      </c>
      <c r="Q178" s="18"/>
      <c r="R178" s="21" t="s">
        <v>381</v>
      </c>
      <c r="S178" s="21">
        <v>16</v>
      </c>
      <c r="T178" s="22">
        <v>149530</v>
      </c>
      <c r="U178" s="23">
        <v>45131</v>
      </c>
      <c r="V178" s="21" t="str">
        <f>IF(U178="","",IF(U178="TBD","TBD",IF(U178="N/A","N/A","W"&amp;TEXT(WEEKNUM(U178,21),"00")&amp;" "&amp;YEAR(U178))))</f>
        <v>W30 2023</v>
      </c>
      <c r="W178" s="23">
        <v>45139</v>
      </c>
      <c r="X178" s="23"/>
      <c r="Y178" s="23" t="str">
        <f>IF(X178="","",IF(X178="TBD","TBD",IF(X178="N/A","N/A","W"&amp;TEXT(WEEKNUM(X178,21),"00")&amp;" "&amp;YEAR(X178))))</f>
        <v/>
      </c>
      <c r="Z178" s="23"/>
      <c r="AA178" s="23"/>
      <c r="AB178" s="24">
        <f>+IF(Z178="",0,AA178-Z178)</f>
        <v>0</v>
      </c>
      <c r="AC178" s="21" t="s">
        <v>324</v>
      </c>
      <c r="AD178" s="21">
        <v>0</v>
      </c>
      <c r="AE178" s="23">
        <v>45139</v>
      </c>
      <c r="AF178" s="25" t="str">
        <f>IF(AE178="","",IF(AE178="TBD","TBD",IF(AE178="N/A","N/A","W"&amp;TEXT(WEEKNUM(AE178,21),"00")&amp;" "&amp;YEAR(AE178))))</f>
        <v>W31 2023</v>
      </c>
      <c r="AG178" s="21" t="s">
        <v>324</v>
      </c>
      <c r="AH178" s="21"/>
      <c r="AI178" s="23">
        <v>45139</v>
      </c>
      <c r="AJ178" s="25" t="str">
        <f>IF(AI178="","",IF(AI178="TBD","TBD",IF(AI178="N/A","N/A","W"&amp;TEXT(WEEKNUM(AI178,21),"00")&amp;" "&amp;YEAR(AI178))))</f>
        <v>W31 2023</v>
      </c>
      <c r="AK178" s="21" t="s">
        <v>324</v>
      </c>
      <c r="AL178" s="21"/>
      <c r="AM178" s="23">
        <v>45139</v>
      </c>
      <c r="AN178" s="25" t="str">
        <f>IF(AM178="","",IF(AM178="TBD","TBD",IF(AM178="N/A","N/A","W"&amp;TEXT(WEEKNUM(AM178,21),"00")&amp;" "&amp;YEAR(AM178))))</f>
        <v>W31 2023</v>
      </c>
      <c r="AO178" s="21" t="s">
        <v>324</v>
      </c>
      <c r="AP178" s="21"/>
      <c r="AQ178" s="23">
        <v>45139</v>
      </c>
      <c r="AR178" s="25" t="str">
        <f>IF(AQ178="","",IF(AQ178="TBD","TBD",IF(AQ178="N/A","N/A","W"&amp;TEXT(WEEKNUM(AQ178,21),"00")&amp;" "&amp;YEAR(AQ178))))</f>
        <v>W31 2023</v>
      </c>
      <c r="AS178" s="21"/>
      <c r="AT178" s="21"/>
      <c r="AU178" s="23"/>
      <c r="AV178" s="25" t="s">
        <v>252</v>
      </c>
      <c r="AW178" s="23">
        <v>45139</v>
      </c>
      <c r="AX178" s="25" t="str">
        <f>IF(AW178="","",IF(AW178="TBD","TBD",IF(AW178="N/A","N/A","W"&amp;TEXT(WEEKNUM(AW178,21),"00")&amp;" "&amp;YEAR(AW178))))</f>
        <v>W31 2023</v>
      </c>
      <c r="AY178" s="21" t="s">
        <v>327</v>
      </c>
      <c r="AZ178" s="21" t="s">
        <v>328</v>
      </c>
      <c r="BA178" s="21" t="s">
        <v>329</v>
      </c>
      <c r="BB178" s="23">
        <v>45194</v>
      </c>
      <c r="BC178" s="23">
        <v>45314</v>
      </c>
      <c r="BD178" s="23">
        <v>45314</v>
      </c>
      <c r="BE178" s="25" t="str">
        <f>IF(BD178="","",IF(BD178="TBD","TBD",IF(BD178="N/A","N/A","W"&amp;TEXT(WEEKNUM(BD178,21),"00")&amp;" "&amp;YEAR(BD178))))</f>
        <v>W04 2024</v>
      </c>
      <c r="BF178" s="23">
        <v>45320</v>
      </c>
      <c r="BG178" s="25" t="str">
        <f>IF(BF178="","",IF(BF178="TBD","TBD",IF(BF178="N/A","N/A","W"&amp;TEXT(WEEKNUM(BF178,21),"00")&amp;" "&amp;YEAR(BF178))))</f>
        <v>W05 2024</v>
      </c>
      <c r="BH178" s="24">
        <f>+IF(BF178="",0,(BF178-BD178))</f>
        <v>6</v>
      </c>
      <c r="BI178" s="26" t="s">
        <v>330</v>
      </c>
      <c r="BJ178" s="26"/>
      <c r="BK178" s="27">
        <v>45289</v>
      </c>
      <c r="BL178" s="25" t="str">
        <f>IF(BK178="","",IF(BK178="TBD","TBD",IF(BK178="N/A","N/A","W"&amp;TEXT(WEEKNUM(BK178,21),"00")&amp;" "&amp;YEAR(BK178))))</f>
        <v>W52 2023</v>
      </c>
      <c r="BM178" s="21" t="s">
        <v>330</v>
      </c>
      <c r="BN178" s="21"/>
      <c r="BO178" s="23">
        <v>45329</v>
      </c>
      <c r="BP178" s="25" t="str">
        <f>IF(BO178="","",IF(BO178="TBD","TBD",IF(BO178="N/A","N/A","W"&amp;TEXT(WEEKNUM(BO178,21),"00")&amp;" "&amp;YEAR(BO178))))</f>
        <v>W06 2024</v>
      </c>
      <c r="BQ178" s="21" t="s">
        <v>330</v>
      </c>
      <c r="BR178" s="21" t="s">
        <v>544</v>
      </c>
      <c r="BS178" s="334">
        <v>45251</v>
      </c>
      <c r="BT178" s="25" t="str">
        <f t="shared" si="27"/>
        <v>W47 2023</v>
      </c>
      <c r="BU178" s="21" t="s">
        <v>330</v>
      </c>
      <c r="BV178" s="21" t="s">
        <v>1596</v>
      </c>
      <c r="BW178" s="23">
        <v>45250</v>
      </c>
      <c r="BX178" s="25" t="str">
        <f t="shared" si="28"/>
        <v>W47 2023</v>
      </c>
      <c r="BY178" s="23">
        <v>45329</v>
      </c>
      <c r="BZ178" s="25" t="str">
        <f>IF(BY178="","",IF(BY178="TBD","TBD",IF(BY178="N/A","N/A","W"&amp;TEXT(WEEKNUM(BY178,21),"00")&amp;" "&amp;YEAR(BY178))))</f>
        <v>W06 2024</v>
      </c>
      <c r="CA178" s="22" t="s">
        <v>335</v>
      </c>
      <c r="CB178" s="21" t="s">
        <v>336</v>
      </c>
      <c r="CC178" s="21" t="s">
        <v>336</v>
      </c>
      <c r="CD178" s="21" t="s">
        <v>338</v>
      </c>
      <c r="CE178" s="23" t="s">
        <v>1597</v>
      </c>
      <c r="CF178" s="23">
        <v>45582</v>
      </c>
      <c r="CG178" s="23"/>
      <c r="CH178" s="23">
        <v>45582</v>
      </c>
      <c r="CI178" s="25" t="str">
        <f>IF(CH178="","",IF(CH178="TBD","TBD",IF(CH178="N/A","N/A","W"&amp;TEXT(WEEKNUM(CH178,21),"00")&amp;" "&amp;YEAR(CH178))))</f>
        <v>W42 2024</v>
      </c>
      <c r="CJ178" s="23"/>
      <c r="CK178" s="25" t="str">
        <f>IF(CJ178="","",IF(CJ178="TBD","TBD",IF(CJ178="N/A","N/A","W"&amp;TEXT(WEEKNUM(CJ178,21),"00")&amp;" "&amp;YEAR(CJ178))))</f>
        <v/>
      </c>
      <c r="CL178" s="24">
        <f>+IF(CJ178="",0,(CJ178-CH178))</f>
        <v>0</v>
      </c>
      <c r="CM178" s="21" t="s">
        <v>339</v>
      </c>
      <c r="CN178" s="21" t="s">
        <v>1598</v>
      </c>
      <c r="CO178" s="23">
        <v>45608</v>
      </c>
      <c r="CP178" s="25" t="str">
        <f>IF(CO178="","",IF(CO178="TBD","TBD",IF(CO178="N/A","N/A","W"&amp;TEXT(WEEKNUM(CO178,21),"00")&amp;" "&amp;YEAR(CO178))))</f>
        <v>W46 2024</v>
      </c>
      <c r="CQ178" s="23" t="s">
        <v>388</v>
      </c>
      <c r="CR178" s="23" t="s">
        <v>1599</v>
      </c>
      <c r="CS178" s="23">
        <v>45587</v>
      </c>
      <c r="CT178" s="25" t="str">
        <f>IF(CS178="","",IF(CS178="TBD","TBD",IF(CS178="N/A","N/A","W"&amp;TEXT(WEEKNUM(CS178,21),"00")&amp;" "&amp;YEAR(CS178))))</f>
        <v>W43 2024</v>
      </c>
      <c r="CU178" s="21" t="s">
        <v>339</v>
      </c>
      <c r="CV178" s="21"/>
      <c r="CW178" s="23">
        <v>45583</v>
      </c>
      <c r="CX178" s="25" t="str">
        <f>IF(CW178="","",IF(CW178="TBD","TBD",IF(CW178="N/A","N/A","W"&amp;TEXT(WEEKNUM(CW178,21),"00")&amp;" "&amp;YEAR(CW178))))</f>
        <v>W42 2024</v>
      </c>
      <c r="CY178" s="21" t="s">
        <v>339</v>
      </c>
      <c r="CZ178" s="21"/>
      <c r="DA178" s="23">
        <v>45583</v>
      </c>
      <c r="DB178" s="25" t="str">
        <f>IF(DA178="","",IF(DA178="TBD","TBD",IF(DA178="N/A","N/A","W"&amp;TEXT(WEEKNUM(DA178,21),"00")&amp;" "&amp;YEAR(DA178))))</f>
        <v>W42 2024</v>
      </c>
      <c r="DC178" s="23">
        <v>45712</v>
      </c>
      <c r="DD178" s="25" t="str">
        <f>IF(DC178="","",IF(DC178="TBD","TBD",IF(DC178="N/A","N/A","W"&amp;TEXT(WEEKNUM(DC178,21),"00")&amp;" "&amp;YEAR(DC178))))</f>
        <v>W09 2025</v>
      </c>
      <c r="DE178" s="21" t="s">
        <v>392</v>
      </c>
      <c r="DF178" s="23"/>
      <c r="DG178" s="21" t="s">
        <v>259</v>
      </c>
      <c r="DH178" s="21">
        <v>0</v>
      </c>
      <c r="DI178" s="18"/>
      <c r="DJ178" s="18"/>
      <c r="DK178" s="21" t="s">
        <v>296</v>
      </c>
      <c r="DL178" s="21" t="s">
        <v>1501</v>
      </c>
      <c r="DM178" s="21"/>
      <c r="DN178" s="23">
        <v>45751</v>
      </c>
      <c r="DO178" s="23"/>
      <c r="DP178" s="23"/>
      <c r="DQ178" s="23" t="s">
        <v>262</v>
      </c>
      <c r="DR178" s="23"/>
      <c r="DS178" s="23"/>
      <c r="DT178" s="23"/>
      <c r="DU178" s="23"/>
      <c r="DV178" s="23">
        <v>45752</v>
      </c>
      <c r="DW178" s="23" t="s">
        <v>342</v>
      </c>
      <c r="DX178" s="23"/>
      <c r="DY178" s="18"/>
      <c r="DZ178" s="18"/>
      <c r="EA178" s="18"/>
      <c r="EB178" s="21" t="s">
        <v>41</v>
      </c>
      <c r="EC178" s="18" t="s">
        <v>234</v>
      </c>
      <c r="ED178" s="18"/>
      <c r="EE178" s="18"/>
      <c r="EF178" s="55"/>
      <c r="EG178" s="55"/>
      <c r="EH178" s="18"/>
      <c r="EI178" s="18">
        <v>0</v>
      </c>
      <c r="EJ178" s="29" t="str">
        <f>K178&amp;AY178&amp;CA178&amp;DE178&amp;DT178&amp;DW178</f>
        <v>VigenteTSS Aprobado 4GIng Aprobada 4GAs Built Aprobado con Observaciones 4GOn Air</v>
      </c>
    </row>
    <row r="179" spans="1:140" ht="12" hidden="1" customHeight="1">
      <c r="A179" s="30" t="str">
        <f>IFERROR(IF(VLOOKUP(B179,SEARCH!A:A,1,0)=B179,"OK",""),"")</f>
        <v/>
      </c>
      <c r="B179" s="31" t="s">
        <v>1600</v>
      </c>
      <c r="C179" s="15" t="s">
        <v>1601</v>
      </c>
      <c r="D179" s="16">
        <v>14</v>
      </c>
      <c r="E179" s="16">
        <v>-39.771900000000002</v>
      </c>
      <c r="F179" s="16">
        <v>-73.210300000000004</v>
      </c>
      <c r="G179" s="16" t="s">
        <v>704</v>
      </c>
      <c r="H179" s="16" t="s">
        <v>705</v>
      </c>
      <c r="I179" s="16" t="s">
        <v>1602</v>
      </c>
      <c r="J179" s="16" t="s">
        <v>379</v>
      </c>
      <c r="K179" s="17" t="s">
        <v>319</v>
      </c>
      <c r="L179" s="16" t="s">
        <v>247</v>
      </c>
      <c r="M179" s="103">
        <v>1</v>
      </c>
      <c r="N179" s="18"/>
      <c r="O179" s="19" t="s">
        <v>428</v>
      </c>
      <c r="P179" s="19" t="s">
        <v>380</v>
      </c>
      <c r="Q179" s="18"/>
      <c r="R179" s="21" t="s">
        <v>381</v>
      </c>
      <c r="S179" s="21">
        <v>33</v>
      </c>
      <c r="T179" s="22">
        <v>152192</v>
      </c>
      <c r="U179" s="23">
        <v>45131</v>
      </c>
      <c r="V179" s="21" t="str">
        <f>IF(U179="","",IF(U179="TBD","TBD",IF(U179="N/A","N/A","W"&amp;TEXT(WEEKNUM(U179,21),"00")&amp;" "&amp;YEAR(U179))))</f>
        <v>W30 2023</v>
      </c>
      <c r="W179" s="23">
        <v>45156</v>
      </c>
      <c r="X179" s="23"/>
      <c r="Y179" s="23" t="str">
        <f>IF(X179="","",IF(X179="TBD","TBD",IF(X179="N/A","N/A","W"&amp;TEXT(WEEKNUM(X179,21),"00")&amp;" "&amp;YEAR(X179))))</f>
        <v/>
      </c>
      <c r="Z179" s="23">
        <v>45160</v>
      </c>
      <c r="AA179" s="23">
        <v>45163</v>
      </c>
      <c r="AB179" s="24">
        <f>+IF(Z179="",0,AA179-Z179)</f>
        <v>3</v>
      </c>
      <c r="AC179" s="21" t="s">
        <v>324</v>
      </c>
      <c r="AD179" s="21"/>
      <c r="AE179" s="23">
        <v>45173</v>
      </c>
      <c r="AF179" s="25" t="str">
        <f>IF(AE179="","",IF(AE179="TBD","TBD",IF(AE179="N/A","N/A","W"&amp;TEXT(WEEKNUM(AE179,21),"00")&amp;" "&amp;YEAR(AE179))))</f>
        <v>W36 2023</v>
      </c>
      <c r="AG179" s="21" t="s">
        <v>324</v>
      </c>
      <c r="AH179" s="21"/>
      <c r="AI179" s="23">
        <v>45160</v>
      </c>
      <c r="AJ179" s="25" t="str">
        <f>IF(AI179="","",IF(AI179="TBD","TBD",IF(AI179="N/A","N/A","W"&amp;TEXT(WEEKNUM(AI179,21),"00")&amp;" "&amp;YEAR(AI179))))</f>
        <v>W34 2023</v>
      </c>
      <c r="AK179" s="21" t="s">
        <v>324</v>
      </c>
      <c r="AL179" s="21"/>
      <c r="AM179" s="23">
        <v>45159</v>
      </c>
      <c r="AN179" s="25" t="str">
        <f>IF(AM179="","",IF(AM179="TBD","TBD",IF(AM179="N/A","N/A","W"&amp;TEXT(WEEKNUM(AM179,21),"00")&amp;" "&amp;YEAR(AM179))))</f>
        <v>W34 2023</v>
      </c>
      <c r="AO179" s="21" t="s">
        <v>324</v>
      </c>
      <c r="AP179" s="21"/>
      <c r="AQ179" s="23">
        <v>45160</v>
      </c>
      <c r="AR179" s="25" t="str">
        <f>IF(AQ179="","",IF(AQ179="TBD","TBD",IF(AQ179="N/A","N/A","W"&amp;TEXT(WEEKNUM(AQ179,21),"00")&amp;" "&amp;YEAR(AQ179))))</f>
        <v>W34 2023</v>
      </c>
      <c r="AS179" s="21"/>
      <c r="AT179" s="21"/>
      <c r="AU179" s="23"/>
      <c r="AV179" s="25" t="s">
        <v>252</v>
      </c>
      <c r="AW179" s="23">
        <v>45177</v>
      </c>
      <c r="AX179" s="25" t="str">
        <f>IF(AW179="","",IF(AW179="TBD","TBD",IF(AW179="N/A","N/A","W"&amp;TEXT(WEEKNUM(AW179,21),"00")&amp;" "&amp;YEAR(AW179))))</f>
        <v>W36 2023</v>
      </c>
      <c r="AY179" s="21" t="s">
        <v>327</v>
      </c>
      <c r="AZ179" s="21" t="s">
        <v>328</v>
      </c>
      <c r="BA179" s="21" t="s">
        <v>329</v>
      </c>
      <c r="BB179" s="23">
        <v>45475</v>
      </c>
      <c r="BC179" s="23"/>
      <c r="BD179" s="23">
        <v>45475</v>
      </c>
      <c r="BE179" s="25" t="str">
        <f>IF(BD179="","",IF(BD179="TBD","TBD",IF(BD179="N/A","N/A","W"&amp;TEXT(WEEKNUM(BD179,21),"00")&amp;" "&amp;YEAR(BD179))))</f>
        <v>W27 2024</v>
      </c>
      <c r="BF179" s="23"/>
      <c r="BG179" s="25" t="str">
        <f>IF(BF179="","",IF(BF179="TBD","TBD",IF(BF179="N/A","N/A","W"&amp;TEXT(WEEKNUM(BF179,21),"00")&amp;" "&amp;YEAR(BF179))))</f>
        <v/>
      </c>
      <c r="BH179" s="24">
        <f>+IF(BF179="",0,(BF179-BD179))</f>
        <v>0</v>
      </c>
      <c r="BI179" s="26" t="s">
        <v>330</v>
      </c>
      <c r="BJ179" s="26" t="s">
        <v>1515</v>
      </c>
      <c r="BK179" s="27">
        <v>45481</v>
      </c>
      <c r="BL179" s="25" t="str">
        <f>IF(BK179="","",IF(BK179="TBD","TBD",IF(BK179="N/A","N/A","W"&amp;TEXT(WEEKNUM(BK179,21),"00")&amp;" "&amp;YEAR(BK179))))</f>
        <v>W28 2024</v>
      </c>
      <c r="BM179" s="21" t="s">
        <v>330</v>
      </c>
      <c r="BN179" s="21" t="s">
        <v>575</v>
      </c>
      <c r="BO179" s="23">
        <v>45518</v>
      </c>
      <c r="BP179" s="25" t="str">
        <f>IF(BO179="","",IF(BO179="TBD","TBD",IF(BO179="N/A","N/A","W"&amp;TEXT(WEEKNUM(BO179,21),"00")&amp;" "&amp;YEAR(BO179))))</f>
        <v>W33 2024</v>
      </c>
      <c r="BQ179" s="21" t="s">
        <v>330</v>
      </c>
      <c r="BR179" s="21"/>
      <c r="BS179" s="334">
        <v>45495</v>
      </c>
      <c r="BT179" s="25" t="str">
        <f t="shared" si="27"/>
        <v>W30 2024</v>
      </c>
      <c r="BU179" s="21" t="s">
        <v>330</v>
      </c>
      <c r="BV179" s="21" t="s">
        <v>1603</v>
      </c>
      <c r="BW179" s="23">
        <v>45484</v>
      </c>
      <c r="BX179" s="25" t="str">
        <f t="shared" si="28"/>
        <v>W28 2024</v>
      </c>
      <c r="BY179" s="23">
        <v>45518</v>
      </c>
      <c r="BZ179" s="25" t="str">
        <f>IF(BY179="","",IF(BY179="TBD","TBD",IF(BY179="N/A","N/A","W"&amp;TEXT(WEEKNUM(BY179,21),"00")&amp;" "&amp;YEAR(BY179))))</f>
        <v>W33 2024</v>
      </c>
      <c r="CA179" s="22" t="s">
        <v>335</v>
      </c>
      <c r="CB179" s="21" t="s">
        <v>336</v>
      </c>
      <c r="CC179" s="21" t="s">
        <v>336</v>
      </c>
      <c r="CD179" s="21"/>
      <c r="CE179" s="23"/>
      <c r="CF179" s="23">
        <v>45652</v>
      </c>
      <c r="CG179" s="23">
        <v>45687</v>
      </c>
      <c r="CH179" s="23">
        <v>45687</v>
      </c>
      <c r="CI179" s="25" t="str">
        <f>IF(CH179="","",IF(CH179="TBD","TBD",IF(CH179="N/A","N/A","W"&amp;TEXT(WEEKNUM(CH179,21),"00")&amp;" "&amp;YEAR(CH179))))</f>
        <v>W05 2025</v>
      </c>
      <c r="CJ179" s="23">
        <v>45693</v>
      </c>
      <c r="CK179" s="25" t="str">
        <f>IF(CJ179="","",IF(CJ179="TBD","TBD",IF(CJ179="N/A","N/A","W"&amp;TEXT(WEEKNUM(CJ179,21),"00")&amp;" "&amp;YEAR(CJ179))))</f>
        <v>W06 2025</v>
      </c>
      <c r="CL179" s="24">
        <f>+IF(CJ179="",0,(CJ179-CH179))</f>
        <v>6</v>
      </c>
      <c r="CM179" s="21" t="s">
        <v>339</v>
      </c>
      <c r="CN179" s="21" t="s">
        <v>1124</v>
      </c>
      <c r="CO179" s="23">
        <v>45652</v>
      </c>
      <c r="CP179" s="25" t="str">
        <f>IF(CO179="","",IF(CO179="TBD","TBD",IF(CO179="N/A","N/A","W"&amp;TEXT(WEEKNUM(CO179,21),"00")&amp;" "&amp;YEAR(CO179))))</f>
        <v>W52 2024</v>
      </c>
      <c r="CQ179" s="23" t="s">
        <v>339</v>
      </c>
      <c r="CR179" s="23"/>
      <c r="CS179" s="23">
        <v>45659</v>
      </c>
      <c r="CT179" s="25" t="str">
        <f>IF(CS179="","",IF(CS179="TBD","TBD",IF(CS179="N/A","N/A","W"&amp;TEXT(WEEKNUM(CS179,21),"00")&amp;" "&amp;YEAR(CS179))))</f>
        <v>W01 2025</v>
      </c>
      <c r="CU179" s="21" t="s">
        <v>339</v>
      </c>
      <c r="CV179" s="21" t="s">
        <v>1604</v>
      </c>
      <c r="CW179" s="23">
        <v>45688</v>
      </c>
      <c r="CX179" s="25" t="str">
        <f>IF(CW179="","",IF(CW179="TBD","TBD",IF(CW179="N/A","N/A","W"&amp;TEXT(WEEKNUM(CW179,21),"00")&amp;" "&amp;YEAR(CW179))))</f>
        <v>W05 2025</v>
      </c>
      <c r="CY179" s="21" t="s">
        <v>388</v>
      </c>
      <c r="CZ179" s="21" t="s">
        <v>1125</v>
      </c>
      <c r="DA179" s="23">
        <v>45688</v>
      </c>
      <c r="DB179" s="25" t="str">
        <f>IF(DA179="","",IF(DA179="TBD","TBD",IF(DA179="N/A","N/A","W"&amp;TEXT(WEEKNUM(DA179,21),"00")&amp;" "&amp;YEAR(DA179))))</f>
        <v>W05 2025</v>
      </c>
      <c r="DC179" s="23">
        <v>45688</v>
      </c>
      <c r="DD179" s="25" t="str">
        <f>IF(DC179="","",IF(DC179="TBD","TBD",IF(DC179="N/A","N/A","W"&amp;TEXT(WEEKNUM(DC179,21),"00")&amp;" "&amp;YEAR(DC179))))</f>
        <v>W05 2025</v>
      </c>
      <c r="DE179" s="21" t="s">
        <v>392</v>
      </c>
      <c r="DF179" s="23"/>
      <c r="DG179" s="21" t="s">
        <v>259</v>
      </c>
      <c r="DH179" s="21">
        <v>0</v>
      </c>
      <c r="DI179" s="18"/>
      <c r="DJ179" s="18"/>
      <c r="DK179" s="21" t="s">
        <v>296</v>
      </c>
      <c r="DL179" s="21" t="s">
        <v>1501</v>
      </c>
      <c r="DM179" s="21"/>
      <c r="DN179" s="23">
        <v>45736</v>
      </c>
      <c r="DO179" s="23"/>
      <c r="DP179" s="23"/>
      <c r="DQ179" s="23" t="s">
        <v>262</v>
      </c>
      <c r="DR179" s="23"/>
      <c r="DS179" s="23"/>
      <c r="DT179" s="23"/>
      <c r="DU179" s="23"/>
      <c r="DV179" s="23">
        <v>45736</v>
      </c>
      <c r="DW179" s="23" t="s">
        <v>342</v>
      </c>
      <c r="DX179" s="23"/>
      <c r="DY179" s="18"/>
      <c r="DZ179" s="18" t="s">
        <v>503</v>
      </c>
      <c r="EA179" s="18" t="s">
        <v>504</v>
      </c>
      <c r="EB179" s="21" t="s">
        <v>41</v>
      </c>
      <c r="EC179" s="18" t="s">
        <v>234</v>
      </c>
      <c r="ED179" s="18"/>
      <c r="EE179" s="18"/>
      <c r="EF179" s="55"/>
      <c r="EG179" s="55"/>
      <c r="EH179" s="18"/>
      <c r="EI179" s="18">
        <v>0</v>
      </c>
      <c r="EJ179" s="29" t="str">
        <f>K179&amp;AY179&amp;CA179&amp;DE179&amp;DT179&amp;DW179</f>
        <v>VigenteTSS Aprobado 4GIng Aprobada 4GAs Built Aprobado con Observaciones 4GOn Air</v>
      </c>
    </row>
    <row r="180" spans="1:140" ht="12" hidden="1" customHeight="1">
      <c r="A180" s="30" t="str">
        <f>IFERROR(IF(VLOOKUP(B180,SEARCH!A:A,1,0)=B180,"OK",""),"")</f>
        <v/>
      </c>
      <c r="B180" s="31" t="s">
        <v>1605</v>
      </c>
      <c r="C180" s="15" t="s">
        <v>1606</v>
      </c>
      <c r="D180" s="16">
        <v>16</v>
      </c>
      <c r="E180" s="16">
        <v>-36.283200000000001</v>
      </c>
      <c r="F180" s="16">
        <v>-72.5501</v>
      </c>
      <c r="G180" s="16" t="s">
        <v>286</v>
      </c>
      <c r="H180" s="16" t="s">
        <v>870</v>
      </c>
      <c r="I180" s="16" t="s">
        <v>1607</v>
      </c>
      <c r="J180" s="16" t="s">
        <v>379</v>
      </c>
      <c r="K180" s="17" t="s">
        <v>319</v>
      </c>
      <c r="L180" s="16" t="s">
        <v>247</v>
      </c>
      <c r="M180" s="103">
        <v>3</v>
      </c>
      <c r="N180" s="18"/>
      <c r="O180" s="19" t="s">
        <v>428</v>
      </c>
      <c r="P180" s="19" t="s">
        <v>380</v>
      </c>
      <c r="Q180" s="18"/>
      <c r="R180" s="21" t="s">
        <v>381</v>
      </c>
      <c r="S180" s="21">
        <v>29</v>
      </c>
      <c r="T180" s="22">
        <v>151152</v>
      </c>
      <c r="U180" s="23">
        <v>45131</v>
      </c>
      <c r="V180" s="21" t="str">
        <f>IF(U180="","",IF(U180="TBD","TBD",IF(U180="N/A","N/A","W"&amp;TEXT(WEEKNUM(U180,21),"00")&amp;" "&amp;YEAR(U180))))</f>
        <v>W30 2023</v>
      </c>
      <c r="W180" s="23">
        <v>45175</v>
      </c>
      <c r="X180" s="23"/>
      <c r="Y180" s="23" t="str">
        <f>IF(X180="","",IF(X180="TBD","TBD",IF(X180="N/A","N/A","W"&amp;TEXT(WEEKNUM(X180,21),"00")&amp;" "&amp;YEAR(X180))))</f>
        <v/>
      </c>
      <c r="Z180" s="23"/>
      <c r="AA180" s="23">
        <v>45180</v>
      </c>
      <c r="AB180" s="24">
        <f>+IF(Z180="",0,AA180-Z180)</f>
        <v>0</v>
      </c>
      <c r="AC180" s="21" t="s">
        <v>324</v>
      </c>
      <c r="AD180" s="21"/>
      <c r="AE180" s="23">
        <v>45174</v>
      </c>
      <c r="AF180" s="25" t="str">
        <f>IF(AE180="","",IF(AE180="TBD","TBD",IF(AE180="N/A","N/A","W"&amp;TEXT(WEEKNUM(AE180,21),"00")&amp;" "&amp;YEAR(AE180))))</f>
        <v>W36 2023</v>
      </c>
      <c r="AG180" s="21" t="s">
        <v>324</v>
      </c>
      <c r="AH180" s="21"/>
      <c r="AI180" s="23">
        <v>45173</v>
      </c>
      <c r="AJ180" s="25" t="str">
        <f>IF(AI180="","",IF(AI180="TBD","TBD",IF(AI180="N/A","N/A","W"&amp;TEXT(WEEKNUM(AI180,21),"00")&amp;" "&amp;YEAR(AI180))))</f>
        <v>W36 2023</v>
      </c>
      <c r="AK180" s="21" t="s">
        <v>324</v>
      </c>
      <c r="AL180" s="21"/>
      <c r="AM180" s="23">
        <v>45174</v>
      </c>
      <c r="AN180" s="25" t="str">
        <f>IF(AM180="","",IF(AM180="TBD","TBD",IF(AM180="N/A","N/A","W"&amp;TEXT(WEEKNUM(AM180,21),"00")&amp;" "&amp;YEAR(AM180))))</f>
        <v>W36 2023</v>
      </c>
      <c r="AO180" s="21" t="s">
        <v>324</v>
      </c>
      <c r="AP180" s="21"/>
      <c r="AQ180" s="23">
        <v>45174</v>
      </c>
      <c r="AR180" s="25" t="str">
        <f>IF(AQ180="","",IF(AQ180="TBD","TBD",IF(AQ180="N/A","N/A","W"&amp;TEXT(WEEKNUM(AQ180,21),"00")&amp;" "&amp;YEAR(AQ180))))</f>
        <v>W36 2023</v>
      </c>
      <c r="AS180" s="21"/>
      <c r="AT180" s="21"/>
      <c r="AU180" s="23"/>
      <c r="AV180" s="25" t="s">
        <v>252</v>
      </c>
      <c r="AW180" s="23">
        <v>45177</v>
      </c>
      <c r="AX180" s="25" t="str">
        <f>IF(AW180="","",IF(AW180="TBD","TBD",IF(AW180="N/A","N/A","W"&amp;TEXT(WEEKNUM(AW180,21),"00")&amp;" "&amp;YEAR(AW180))))</f>
        <v>W36 2023</v>
      </c>
      <c r="AY180" s="21" t="s">
        <v>327</v>
      </c>
      <c r="AZ180" s="21" t="s">
        <v>328</v>
      </c>
      <c r="BA180" s="21" t="s">
        <v>329</v>
      </c>
      <c r="BB180" s="23">
        <v>45475</v>
      </c>
      <c r="BC180" s="23"/>
      <c r="BD180" s="23">
        <v>45475</v>
      </c>
      <c r="BE180" s="25" t="str">
        <f>IF(BD180="","",IF(BD180="TBD","TBD",IF(BD180="N/A","N/A","W"&amp;TEXT(WEEKNUM(BD180,21),"00")&amp;" "&amp;YEAR(BD180))))</f>
        <v>W27 2024</v>
      </c>
      <c r="BF180" s="23"/>
      <c r="BG180" s="25" t="str">
        <f>IF(BF180="","",IF(BF180="TBD","TBD",IF(BF180="N/A","N/A","W"&amp;TEXT(WEEKNUM(BF180,21),"00")&amp;" "&amp;YEAR(BF180))))</f>
        <v/>
      </c>
      <c r="BH180" s="24">
        <f>+IF(BF180="",0,(BF180-BD180))</f>
        <v>0</v>
      </c>
      <c r="BI180" s="26" t="s">
        <v>330</v>
      </c>
      <c r="BJ180" s="26" t="s">
        <v>994</v>
      </c>
      <c r="BK180" s="27">
        <v>45481</v>
      </c>
      <c r="BL180" s="25" t="str">
        <f>IF(BK180="","",IF(BK180="TBD","TBD",IF(BK180="N/A","N/A","W"&amp;TEXT(WEEKNUM(BK180,21),"00")&amp;" "&amp;YEAR(BK180))))</f>
        <v>W28 2024</v>
      </c>
      <c r="BM180" s="21" t="s">
        <v>330</v>
      </c>
      <c r="BN180" s="21" t="s">
        <v>566</v>
      </c>
      <c r="BO180" s="23">
        <v>45484</v>
      </c>
      <c r="BP180" s="25" t="str">
        <f>IF(BO180="","",IF(BO180="TBD","TBD",IF(BO180="N/A","N/A","W"&amp;TEXT(WEEKNUM(BO180,21),"00")&amp;" "&amp;YEAR(BO180))))</f>
        <v>W28 2024</v>
      </c>
      <c r="BQ180" s="21" t="s">
        <v>330</v>
      </c>
      <c r="BR180" s="21"/>
      <c r="BS180" s="334">
        <v>45495</v>
      </c>
      <c r="BT180" s="25" t="str">
        <f t="shared" si="27"/>
        <v>W30 2024</v>
      </c>
      <c r="BU180" s="21" t="s">
        <v>330</v>
      </c>
      <c r="BV180" s="21" t="s">
        <v>1608</v>
      </c>
      <c r="BW180" s="23">
        <v>45513</v>
      </c>
      <c r="BX180" s="25" t="str">
        <f t="shared" si="28"/>
        <v>W32 2024</v>
      </c>
      <c r="BY180" s="23">
        <v>45513</v>
      </c>
      <c r="BZ180" s="25" t="str">
        <f>IF(BY180="","",IF(BY180="TBD","TBD",IF(BY180="N/A","N/A","W"&amp;TEXT(WEEKNUM(BY180,21),"00")&amp;" "&amp;YEAR(BY180))))</f>
        <v>W32 2024</v>
      </c>
      <c r="CA180" s="22" t="s">
        <v>335</v>
      </c>
      <c r="CB180" s="21" t="s">
        <v>336</v>
      </c>
      <c r="CC180" s="21" t="s">
        <v>336</v>
      </c>
      <c r="CD180" s="21"/>
      <c r="CE180" s="23" t="s">
        <v>1609</v>
      </c>
      <c r="CF180" s="23"/>
      <c r="CG180" s="23"/>
      <c r="CH180" s="23"/>
      <c r="CI180" s="25" t="str">
        <f>IF(CH180="","",IF(CH180="TBD","TBD",IF(CH180="N/A","N/A","W"&amp;TEXT(WEEKNUM(CH180,21),"00")&amp;" "&amp;YEAR(CH180))))</f>
        <v/>
      </c>
      <c r="CJ180" s="23"/>
      <c r="CK180" s="25" t="str">
        <f>IF(CJ180="","",IF(CJ180="TBD","TBD",IF(CJ180="N/A","N/A","W"&amp;TEXT(WEEKNUM(CJ180,21),"00")&amp;" "&amp;YEAR(CJ180))))</f>
        <v/>
      </c>
      <c r="CL180" s="24">
        <f>+IF(CJ180="",0,(CJ180-CH180))</f>
        <v>0</v>
      </c>
      <c r="CM180" s="21" t="s">
        <v>388</v>
      </c>
      <c r="CN180" s="21" t="s">
        <v>621</v>
      </c>
      <c r="CO180" s="23">
        <v>45565</v>
      </c>
      <c r="CP180" s="25" t="str">
        <f>IF(CO180="","",IF(CO180="TBD","TBD",IF(CO180="N/A","N/A","W"&amp;TEXT(WEEKNUM(CO180,21),"00")&amp;" "&amp;YEAR(CO180))))</f>
        <v>W40 2024</v>
      </c>
      <c r="CQ180" s="23" t="s">
        <v>339</v>
      </c>
      <c r="CR180" s="23" t="s">
        <v>688</v>
      </c>
      <c r="CS180" s="23">
        <v>45580</v>
      </c>
      <c r="CT180" s="25" t="str">
        <f>IF(CS180="","",IF(CS180="TBD","TBD",IF(CS180="N/A","N/A","W"&amp;TEXT(WEEKNUM(CS180,21),"00")&amp;" "&amp;YEAR(CS180))))</f>
        <v>W42 2024</v>
      </c>
      <c r="CU180" s="21" t="s">
        <v>339</v>
      </c>
      <c r="CV180" s="21"/>
      <c r="CW180" s="23">
        <v>45562</v>
      </c>
      <c r="CX180" s="25" t="str">
        <f>IF(CW180="","",IF(CW180="TBD","TBD",IF(CW180="N/A","N/A","W"&amp;TEXT(WEEKNUM(CW180,21),"00")&amp;" "&amp;YEAR(CW180))))</f>
        <v>W39 2024</v>
      </c>
      <c r="CY180" s="21" t="s">
        <v>339</v>
      </c>
      <c r="CZ180" s="21"/>
      <c r="DA180" s="23">
        <v>45562</v>
      </c>
      <c r="DB180" s="25" t="str">
        <f>IF(DA180="","",IF(DA180="TBD","TBD",IF(DA180="N/A","N/A","W"&amp;TEXT(WEEKNUM(DA180,21),"00")&amp;" "&amp;YEAR(DA180))))</f>
        <v>W39 2024</v>
      </c>
      <c r="DC180" s="23">
        <v>45729</v>
      </c>
      <c r="DD180" s="25" t="str">
        <f>IF(DC180="","",IF(DC180="TBD","TBD",IF(DC180="N/A","N/A","W"&amp;TEXT(WEEKNUM(DC180,21),"00")&amp;" "&amp;YEAR(DC180))))</f>
        <v>W11 2025</v>
      </c>
      <c r="DE180" s="21" t="s">
        <v>392</v>
      </c>
      <c r="DF180" s="23"/>
      <c r="DG180" s="21" t="s">
        <v>259</v>
      </c>
      <c r="DH180" s="21">
        <v>0</v>
      </c>
      <c r="DI180" s="18"/>
      <c r="DJ180" s="18"/>
      <c r="DK180" s="21" t="s">
        <v>296</v>
      </c>
      <c r="DL180" s="21" t="s">
        <v>1501</v>
      </c>
      <c r="DM180" s="21"/>
      <c r="DN180" s="23">
        <v>45805</v>
      </c>
      <c r="DO180" s="23"/>
      <c r="DP180" s="23"/>
      <c r="DQ180" s="23" t="s">
        <v>262</v>
      </c>
      <c r="DR180" s="23"/>
      <c r="DS180" s="23"/>
      <c r="DT180" s="23"/>
      <c r="DU180" s="23"/>
      <c r="DV180" s="23">
        <v>45805</v>
      </c>
      <c r="DW180" s="23" t="s">
        <v>342</v>
      </c>
      <c r="DX180" s="23"/>
      <c r="DY180" s="18"/>
      <c r="DZ180" s="18" t="s">
        <v>503</v>
      </c>
      <c r="EA180" s="18" t="s">
        <v>504</v>
      </c>
      <c r="EB180" s="21" t="s">
        <v>41</v>
      </c>
      <c r="EC180" s="18" t="s">
        <v>234</v>
      </c>
      <c r="ED180" s="18"/>
      <c r="EE180" s="18"/>
      <c r="EF180" s="60"/>
      <c r="EG180" s="60"/>
      <c r="EH180" s="18"/>
      <c r="EI180" s="18">
        <v>0</v>
      </c>
      <c r="EJ180" s="29" t="str">
        <f>K180&amp;AY180&amp;CA180&amp;DE180&amp;DT180&amp;DW180</f>
        <v>VigenteTSS Aprobado 4GIng Aprobada 4GAs Built Aprobado con Observaciones 4GOn Air</v>
      </c>
    </row>
    <row r="181" spans="1:140" ht="12" hidden="1" customHeight="1">
      <c r="A181" s="30" t="str">
        <f>IFERROR(IF(VLOOKUP(B181,SEARCH!A:A,1,0)=B181,"OK",""),"")</f>
        <v/>
      </c>
      <c r="B181" s="31" t="s">
        <v>1610</v>
      </c>
      <c r="C181" s="15" t="s">
        <v>1611</v>
      </c>
      <c r="D181" s="16">
        <v>5</v>
      </c>
      <c r="E181" s="16">
        <v>-33.303167000000002</v>
      </c>
      <c r="F181" s="16">
        <v>-71.412555999999995</v>
      </c>
      <c r="G181" s="16" t="s">
        <v>346</v>
      </c>
      <c r="H181" s="16" t="s">
        <v>1612</v>
      </c>
      <c r="I181" s="16" t="s">
        <v>1613</v>
      </c>
      <c r="J181" s="16" t="s">
        <v>1614</v>
      </c>
      <c r="K181" s="16" t="s">
        <v>3</v>
      </c>
      <c r="L181" s="16" t="s">
        <v>247</v>
      </c>
      <c r="M181" s="103">
        <v>8</v>
      </c>
      <c r="N181" s="18"/>
      <c r="O181" s="19" t="s">
        <v>428</v>
      </c>
      <c r="P181" s="19" t="s">
        <v>380</v>
      </c>
      <c r="Q181" s="34" t="s">
        <v>524</v>
      </c>
      <c r="R181" s="21" t="s">
        <v>322</v>
      </c>
      <c r="S181" s="21">
        <v>24</v>
      </c>
      <c r="T181" s="22">
        <v>154221</v>
      </c>
      <c r="U181" s="23">
        <v>45131</v>
      </c>
      <c r="V181" s="21" t="str">
        <f>IF(U181="","",IF(U181="TBD","TBD",IF(U181="N/A","N/A","W"&amp;TEXT(WEEKNUM(U181,21),"00")&amp;" "&amp;YEAR(U181))))</f>
        <v>W30 2023</v>
      </c>
      <c r="W181" s="23">
        <v>44977</v>
      </c>
      <c r="X181" s="23"/>
      <c r="Y181" s="23" t="str">
        <f>IF(X181="","",IF(X181="TBD","TBD",IF(X181="N/A","N/A","W"&amp;TEXT(WEEKNUM(X181,21),"00")&amp;" "&amp;YEAR(X181))))</f>
        <v/>
      </c>
      <c r="Z181" s="23"/>
      <c r="AA181" s="23"/>
      <c r="AB181" s="24">
        <f>+IF(Z181="",0,AA181-Z181)</f>
        <v>0</v>
      </c>
      <c r="AC181" s="21" t="s">
        <v>324</v>
      </c>
      <c r="AD181" s="21">
        <v>0</v>
      </c>
      <c r="AE181" s="23">
        <v>45043</v>
      </c>
      <c r="AF181" s="25" t="str">
        <f>IF(AE181="","",IF(AE181="TBD","TBD",IF(AE181="N/A","N/A","W"&amp;TEXT(WEEKNUM(AE181,21),"00")&amp;" "&amp;YEAR(AE181))))</f>
        <v>W17 2023</v>
      </c>
      <c r="AG181" s="21" t="s">
        <v>324</v>
      </c>
      <c r="AH181" s="21"/>
      <c r="AI181" s="23">
        <v>45086</v>
      </c>
      <c r="AJ181" s="25" t="str">
        <f>IF(AI181="","",IF(AI181="TBD","TBD",IF(AI181="N/A","N/A","W"&amp;TEXT(WEEKNUM(AI181,21),"00")&amp;" "&amp;YEAR(AI181))))</f>
        <v>W23 2023</v>
      </c>
      <c r="AK181" s="21" t="s">
        <v>324</v>
      </c>
      <c r="AL181" s="21" t="s">
        <v>1615</v>
      </c>
      <c r="AM181" s="23">
        <v>45045</v>
      </c>
      <c r="AN181" s="25" t="str">
        <f>IF(AM181="","",IF(AM181="TBD","TBD",IF(AM181="N/A","N/A","W"&amp;TEXT(WEEKNUM(AM181,21),"00")&amp;" "&amp;YEAR(AM181))))</f>
        <v>W17 2023</v>
      </c>
      <c r="AO181" s="21" t="s">
        <v>324</v>
      </c>
      <c r="AP181" s="21"/>
      <c r="AQ181" s="23">
        <v>45127</v>
      </c>
      <c r="AR181" s="25" t="str">
        <f>IF(AQ181="","",IF(AQ181="TBD","TBD",IF(AQ181="N/A","N/A","W"&amp;TEXT(WEEKNUM(AQ181,21),"00")&amp;" "&amp;YEAR(AQ181))))</f>
        <v>W29 2023</v>
      </c>
      <c r="AS181" s="21"/>
      <c r="AT181" s="21"/>
      <c r="AU181" s="23"/>
      <c r="AV181" s="25" t="s">
        <v>252</v>
      </c>
      <c r="AW181" s="23">
        <v>45086</v>
      </c>
      <c r="AX181" s="25" t="str">
        <f>IF(AW181="","",IF(AW181="TBD","TBD",IF(AW181="N/A","N/A","W"&amp;TEXT(WEEKNUM(AW181,21),"00")&amp;" "&amp;YEAR(AW181))))</f>
        <v>W23 2023</v>
      </c>
      <c r="AY181" s="21" t="s">
        <v>327</v>
      </c>
      <c r="AZ181" s="21" t="s">
        <v>328</v>
      </c>
      <c r="BA181" s="21" t="s">
        <v>255</v>
      </c>
      <c r="BB181" s="23"/>
      <c r="BC181" s="23"/>
      <c r="BD181" s="23"/>
      <c r="BE181" s="25" t="str">
        <f>IF(BD181="","",IF(BD181="TBD","TBD",IF(BD181="N/A","N/A","W"&amp;TEXT(WEEKNUM(BD181,21),"00")&amp;" "&amp;YEAR(BD181))))</f>
        <v/>
      </c>
      <c r="BF181" s="23"/>
      <c r="BG181" s="25" t="str">
        <f>IF(BF181="","",IF(BF181="TBD","TBD",IF(BF181="N/A","N/A","W"&amp;TEXT(WEEKNUM(BF181,21),"00")&amp;" "&amp;YEAR(BF181))))</f>
        <v/>
      </c>
      <c r="BH181" s="24">
        <f>+IF(BF181="",0,(BF181-BD181))</f>
        <v>0</v>
      </c>
      <c r="BI181" s="26" t="s">
        <v>256</v>
      </c>
      <c r="BJ181" s="26"/>
      <c r="BK181" s="27"/>
      <c r="BL181" s="25" t="str">
        <f>IF(BK181="","",IF(BK181="TBD","TBD",IF(BK181="N/A","N/A","W"&amp;TEXT(WEEKNUM(BK181,21),"00")&amp;" "&amp;YEAR(BK181))))</f>
        <v/>
      </c>
      <c r="BM181" s="21" t="s">
        <v>256</v>
      </c>
      <c r="BN181" s="21"/>
      <c r="BO181" s="23"/>
      <c r="BP181" s="25" t="str">
        <f>IF(BO181="","",IF(BO181="TBD","TBD",IF(BO181="N/A","N/A","W"&amp;TEXT(WEEKNUM(BO181,21),"00")&amp;" "&amp;YEAR(BO181))))</f>
        <v/>
      </c>
      <c r="BQ181" s="21" t="s">
        <v>256</v>
      </c>
      <c r="BR181" s="21"/>
      <c r="BS181" s="334"/>
      <c r="BT181" s="25" t="str">
        <f t="shared" si="27"/>
        <v/>
      </c>
      <c r="BU181" s="21" t="s">
        <v>256</v>
      </c>
      <c r="BV181" s="21"/>
      <c r="BW181" s="23"/>
      <c r="BX181" s="25" t="str">
        <f t="shared" si="28"/>
        <v/>
      </c>
      <c r="BY181" s="23"/>
      <c r="BZ181" s="25" t="str">
        <f>IF(BY181="","",IF(BY181="TBD","TBD",IF(BY181="N/A","N/A","W"&amp;TEXT(WEEKNUM(BY181,21),"00")&amp;" "&amp;YEAR(BY181))))</f>
        <v/>
      </c>
      <c r="CA181" s="21" t="s">
        <v>257</v>
      </c>
      <c r="CB181" s="21" t="s">
        <v>349</v>
      </c>
      <c r="CC181" s="21" t="s">
        <v>350</v>
      </c>
      <c r="CD181" s="21"/>
      <c r="CE181" s="23"/>
      <c r="CF181" s="23"/>
      <c r="CG181" s="23"/>
      <c r="CH181" s="23"/>
      <c r="CI181" s="25" t="str">
        <f>IF(CH181="","",IF(CH181="TBD","TBD",IF(CH181="N/A","N/A","W"&amp;TEXT(WEEKNUM(CH181,21),"00")&amp;" "&amp;YEAR(CH181))))</f>
        <v/>
      </c>
      <c r="CJ181" s="23"/>
      <c r="CK181" s="25" t="str">
        <f>IF(CJ181="","",IF(CJ181="TBD","TBD",IF(CJ181="N/A","N/A","W"&amp;TEXT(WEEKNUM(CJ181,21),"00")&amp;" "&amp;YEAR(CJ181))))</f>
        <v/>
      </c>
      <c r="CL181" s="24">
        <f>+IF(CJ181="",0,(CJ181-CH181))</f>
        <v>0</v>
      </c>
      <c r="CM181" s="21" t="s">
        <v>258</v>
      </c>
      <c r="CN181" s="21"/>
      <c r="CO181" s="23"/>
      <c r="CP181" s="25" t="str">
        <f>IF(CO181="","",IF(CO181="TBD","TBD",IF(CO181="N/A","N/A","W"&amp;TEXT(WEEKNUM(CO181,21),"00")&amp;" "&amp;YEAR(CO181))))</f>
        <v/>
      </c>
      <c r="CQ181" s="23" t="s">
        <v>258</v>
      </c>
      <c r="CR181" s="23"/>
      <c r="CS181" s="23"/>
      <c r="CT181" s="25" t="str">
        <f>IF(CS181="","",IF(CS181="TBD","TBD",IF(CS181="N/A","N/A","W"&amp;TEXT(WEEKNUM(CS181,21),"00")&amp;" "&amp;YEAR(CS181))))</f>
        <v/>
      </c>
      <c r="CU181" s="21" t="s">
        <v>258</v>
      </c>
      <c r="CV181" s="21"/>
      <c r="CW181" s="2"/>
      <c r="CX181" s="25" t="str">
        <f>IF(CW181="","",IF(CW181="TBD","TBD",IF(CW181="N/A","N/A","W"&amp;TEXT(WEEKNUM(CW181,21),"00")&amp;" "&amp;YEAR(CW181))))</f>
        <v/>
      </c>
      <c r="CY181" s="21" t="s">
        <v>258</v>
      </c>
      <c r="CZ181" s="21"/>
      <c r="DA181" s="23"/>
      <c r="DB181" s="25" t="str">
        <f>IF(DA181="","",IF(DA181="TBD","TBD",IF(DA181="N/A","N/A","W"&amp;TEXT(WEEKNUM(DA181,21),"00")&amp;" "&amp;YEAR(DA181))))</f>
        <v/>
      </c>
      <c r="DC181" s="23"/>
      <c r="DD181" s="25" t="str">
        <f>IF(DC181="","",IF(DC181="TBD","TBD",IF(DC181="N/A","N/A","W"&amp;TEXT(WEEKNUM(DC181,21),"00")&amp;" "&amp;YEAR(DC181))))</f>
        <v/>
      </c>
      <c r="DE181" s="21" t="s">
        <v>258</v>
      </c>
      <c r="DF181" s="23"/>
      <c r="DG181" s="21" t="s">
        <v>259</v>
      </c>
      <c r="DH181" s="18"/>
      <c r="DI181" s="18"/>
      <c r="DJ181" s="18"/>
      <c r="DK181" s="21" t="s">
        <v>296</v>
      </c>
      <c r="DL181" s="21" t="s">
        <v>275</v>
      </c>
      <c r="DM181" s="21"/>
      <c r="DN181" s="23"/>
      <c r="DO181" s="23"/>
      <c r="DP181" s="23"/>
      <c r="DQ181" s="23" t="s">
        <v>276</v>
      </c>
      <c r="DR181" s="23"/>
      <c r="DS181" s="23"/>
      <c r="DT181" s="23"/>
      <c r="DU181" s="23"/>
      <c r="DV181" s="23"/>
      <c r="DW181" s="23"/>
      <c r="DX181" s="23"/>
      <c r="DY181" s="18"/>
      <c r="DZ181" s="18"/>
      <c r="EA181" s="18">
        <v>4500228792</v>
      </c>
      <c r="EB181" s="21" t="s">
        <v>34</v>
      </c>
      <c r="EC181" s="18"/>
      <c r="ED181" s="18" t="s">
        <v>343</v>
      </c>
      <c r="EE181" s="18"/>
      <c r="EF181" s="55"/>
      <c r="EG181" s="55"/>
      <c r="EH181" s="18"/>
      <c r="EI181" s="18">
        <v>0</v>
      </c>
      <c r="EJ181" s="29" t="str">
        <f>K181&amp;AY181&amp;CA181&amp;DE181&amp;DT181&amp;DW181</f>
        <v>No VigenteTSS Aprobado 4GIng No Recibida 4GAs Built No Recibido</v>
      </c>
    </row>
    <row r="182" spans="1:140" ht="12" hidden="1" customHeight="1">
      <c r="A182" s="30" t="str">
        <f>IFERROR(IF(VLOOKUP(B182,SEARCH!A:A,1,0)=B182,"OK",""),"")</f>
        <v/>
      </c>
      <c r="B182" s="31" t="s">
        <v>1616</v>
      </c>
      <c r="C182" s="15" t="s">
        <v>1617</v>
      </c>
      <c r="D182" s="16">
        <v>5</v>
      </c>
      <c r="E182" s="16">
        <v>-33.124299999999998</v>
      </c>
      <c r="F182" s="16">
        <v>-71.686999999999998</v>
      </c>
      <c r="G182" s="16" t="s">
        <v>346</v>
      </c>
      <c r="H182" s="16" t="s">
        <v>346</v>
      </c>
      <c r="I182" s="16" t="s">
        <v>1618</v>
      </c>
      <c r="J182" s="16" t="s">
        <v>379</v>
      </c>
      <c r="K182" s="17" t="s">
        <v>319</v>
      </c>
      <c r="L182" s="16" t="s">
        <v>247</v>
      </c>
      <c r="M182" s="19" t="s">
        <v>320</v>
      </c>
      <c r="N182" s="21"/>
      <c r="O182" s="19" t="s">
        <v>428</v>
      </c>
      <c r="P182" s="19" t="s">
        <v>380</v>
      </c>
      <c r="Q182" s="18"/>
      <c r="R182" s="21" t="s">
        <v>381</v>
      </c>
      <c r="S182" s="21">
        <v>55</v>
      </c>
      <c r="T182" s="22">
        <v>151824</v>
      </c>
      <c r="U182" s="23">
        <v>45131</v>
      </c>
      <c r="V182" s="21" t="str">
        <f>IF(U182="","",IF(U182="TBD","TBD",IF(U182="N/A","N/A","W"&amp;TEXT(WEEKNUM(U182,21),"00")&amp;" "&amp;YEAR(U182))))</f>
        <v>W30 2023</v>
      </c>
      <c r="W182" s="23">
        <v>44994</v>
      </c>
      <c r="X182" s="23"/>
      <c r="Y182" s="23" t="str">
        <f>IF(X182="","",IF(X182="TBD","TBD",IF(X182="N/A","N/A","W"&amp;TEXT(WEEKNUM(X182,21),"00")&amp;" "&amp;YEAR(X182))))</f>
        <v/>
      </c>
      <c r="Z182" s="23"/>
      <c r="AA182" s="23"/>
      <c r="AB182" s="24">
        <f>+IF(Z182="",0,AA182-Z182)</f>
        <v>0</v>
      </c>
      <c r="AC182" s="21" t="s">
        <v>324</v>
      </c>
      <c r="AD182" s="21">
        <v>0</v>
      </c>
      <c r="AE182" s="23">
        <v>45044</v>
      </c>
      <c r="AF182" s="25" t="str">
        <f>IF(AE182="","",IF(AE182="TBD","TBD",IF(AE182="N/A","N/A","W"&amp;TEXT(WEEKNUM(AE182,21),"00")&amp;" "&amp;YEAR(AE182))))</f>
        <v>W17 2023</v>
      </c>
      <c r="AG182" s="21" t="s">
        <v>324</v>
      </c>
      <c r="AH182" s="21"/>
      <c r="AI182" s="23">
        <v>45044</v>
      </c>
      <c r="AJ182" s="25" t="str">
        <f>IF(AI182="","",IF(AI182="TBD","TBD",IF(AI182="N/A","N/A","W"&amp;TEXT(WEEKNUM(AI182,21),"00")&amp;" "&amp;YEAR(AI182))))</f>
        <v>W17 2023</v>
      </c>
      <c r="AK182" s="21" t="s">
        <v>324</v>
      </c>
      <c r="AL182" s="21"/>
      <c r="AM182" s="23">
        <v>45050</v>
      </c>
      <c r="AN182" s="25" t="str">
        <f>IF(AM182="","",IF(AM182="TBD","TBD",IF(AM182="N/A","N/A","W"&amp;TEXT(WEEKNUM(AM182,21),"00")&amp;" "&amp;YEAR(AM182))))</f>
        <v>W18 2023</v>
      </c>
      <c r="AO182" s="21" t="s">
        <v>324</v>
      </c>
      <c r="AP182" s="21"/>
      <c r="AQ182" s="23">
        <v>45051</v>
      </c>
      <c r="AR182" s="25" t="str">
        <f>IF(AQ182="","",IF(AQ182="TBD","TBD",IF(AQ182="N/A","N/A","W"&amp;TEXT(WEEKNUM(AQ182,21),"00")&amp;" "&amp;YEAR(AQ182))))</f>
        <v>W18 2023</v>
      </c>
      <c r="AS182" s="21"/>
      <c r="AT182" s="21"/>
      <c r="AU182" s="23"/>
      <c r="AV182" s="25" t="s">
        <v>252</v>
      </c>
      <c r="AW182" s="23">
        <v>45051</v>
      </c>
      <c r="AX182" s="25" t="str">
        <f>IF(AW182="","",IF(AW182="TBD","TBD",IF(AW182="N/A","N/A","W"&amp;TEXT(WEEKNUM(AW182,21),"00")&amp;" "&amp;YEAR(AW182))))</f>
        <v>W18 2023</v>
      </c>
      <c r="AY182" s="21" t="s">
        <v>327</v>
      </c>
      <c r="AZ182" s="21" t="s">
        <v>328</v>
      </c>
      <c r="BA182" s="21" t="s">
        <v>329</v>
      </c>
      <c r="BB182" s="23">
        <v>45446</v>
      </c>
      <c r="BC182" s="23"/>
      <c r="BD182" s="23">
        <v>45446</v>
      </c>
      <c r="BE182" s="25" t="str">
        <f>IF(BD182="","",IF(BD182="TBD","TBD",IF(BD182="N/A","N/A","W"&amp;TEXT(WEEKNUM(BD182,21),"00")&amp;" "&amp;YEAR(BD182))))</f>
        <v>W23 2024</v>
      </c>
      <c r="BF182" s="23"/>
      <c r="BG182" s="25" t="str">
        <f>IF(BF182="","",IF(BF182="TBD","TBD",IF(BF182="N/A","N/A","W"&amp;TEXT(WEEKNUM(BF182,21),"00")&amp;" "&amp;YEAR(BF182))))</f>
        <v/>
      </c>
      <c r="BH182" s="24">
        <f>+IF(BF182="",0,(BF182-BD182))</f>
        <v>0</v>
      </c>
      <c r="BI182" s="26" t="s">
        <v>330</v>
      </c>
      <c r="BJ182" s="26" t="s">
        <v>1619</v>
      </c>
      <c r="BK182" s="27">
        <v>45461</v>
      </c>
      <c r="BL182" s="25" t="str">
        <f>IF(BK182="","",IF(BK182="TBD","TBD",IF(BK182="N/A","N/A","W"&amp;TEXT(WEEKNUM(BK182,21),"00")&amp;" "&amp;YEAR(BK182))))</f>
        <v>W25 2024</v>
      </c>
      <c r="BM182" s="21" t="s">
        <v>330</v>
      </c>
      <c r="BN182" s="21" t="s">
        <v>566</v>
      </c>
      <c r="BO182" s="23">
        <v>45448</v>
      </c>
      <c r="BP182" s="25" t="str">
        <f>IF(BO182="","",IF(BO182="TBD","TBD",IF(BO182="N/A","N/A","W"&amp;TEXT(WEEKNUM(BO182,21),"00")&amp;" "&amp;YEAR(BO182))))</f>
        <v>W23 2024</v>
      </c>
      <c r="BQ182" s="21" t="s">
        <v>330</v>
      </c>
      <c r="BR182" s="21"/>
      <c r="BS182" s="334">
        <v>45464</v>
      </c>
      <c r="BT182" s="25" t="str">
        <f t="shared" si="27"/>
        <v>W25 2024</v>
      </c>
      <c r="BU182" s="21" t="s">
        <v>330</v>
      </c>
      <c r="BV182" s="21" t="s">
        <v>1620</v>
      </c>
      <c r="BW182" s="23">
        <v>45461</v>
      </c>
      <c r="BX182" s="25" t="str">
        <f t="shared" si="28"/>
        <v>W25 2024</v>
      </c>
      <c r="BY182" s="23">
        <v>45474</v>
      </c>
      <c r="BZ182" s="25" t="str">
        <f>IF(BY182="","",IF(BY182="TBD","TBD",IF(BY182="N/A","N/A","W"&amp;TEXT(WEEKNUM(BY182,21),"00")&amp;" "&amp;YEAR(BY182))))</f>
        <v>W27 2024</v>
      </c>
      <c r="CA182" s="22" t="s">
        <v>366</v>
      </c>
      <c r="CB182" s="21" t="s">
        <v>336</v>
      </c>
      <c r="CC182" s="21" t="s">
        <v>336</v>
      </c>
      <c r="CD182" s="21"/>
      <c r="CE182" s="23"/>
      <c r="CF182" s="23">
        <v>45530</v>
      </c>
      <c r="CG182" s="23"/>
      <c r="CH182" s="23">
        <v>45531</v>
      </c>
      <c r="CI182" s="25" t="str">
        <f>IF(CH182="","",IF(CH182="TBD","TBD",IF(CH182="N/A","N/A","W"&amp;TEXT(WEEKNUM(CH182,21),"00")&amp;" "&amp;YEAR(CH182))))</f>
        <v>W35 2024</v>
      </c>
      <c r="CJ182" s="23"/>
      <c r="CK182" s="25" t="str">
        <f>IF(CJ182="","",IF(CJ182="TBD","TBD",IF(CJ182="N/A","N/A","W"&amp;TEXT(WEEKNUM(CJ182,21),"00")&amp;" "&amp;YEAR(CJ182))))</f>
        <v/>
      </c>
      <c r="CL182" s="24">
        <f>+IF(CJ182="",0,(CJ182-CH182))</f>
        <v>0</v>
      </c>
      <c r="CM182" s="21" t="s">
        <v>339</v>
      </c>
      <c r="CN182" s="21" t="s">
        <v>1621</v>
      </c>
      <c r="CO182" s="23">
        <v>45533</v>
      </c>
      <c r="CP182" s="25" t="str">
        <f>IF(CO182="","",IF(CO182="TBD","TBD",IF(CO182="N/A","N/A","W"&amp;TEXT(WEEKNUM(CO182,21),"00")&amp;" "&amp;YEAR(CO182))))</f>
        <v>W35 2024</v>
      </c>
      <c r="CQ182" s="23" t="s">
        <v>339</v>
      </c>
      <c r="CR182" s="23" t="s">
        <v>977</v>
      </c>
      <c r="CS182" s="23">
        <v>45559</v>
      </c>
      <c r="CT182" s="25" t="str">
        <f>IF(CS182="","",IF(CS182="TBD","TBD",IF(CS182="N/A","N/A","W"&amp;TEXT(WEEKNUM(CS182,21),"00")&amp;" "&amp;YEAR(CS182))))</f>
        <v>W39 2024</v>
      </c>
      <c r="CU182" s="21" t="s">
        <v>339</v>
      </c>
      <c r="CV182" s="21"/>
      <c r="CW182" s="2">
        <v>45537</v>
      </c>
      <c r="CX182" s="25" t="str">
        <f>IF(CW182="","",IF(CW182="TBD","TBD",IF(CW182="N/A","N/A","W"&amp;TEXT(WEEKNUM(CW182,21),"00")&amp;" "&amp;YEAR(CW182))))</f>
        <v>W36 2024</v>
      </c>
      <c r="CY182" s="21" t="s">
        <v>339</v>
      </c>
      <c r="CZ182" s="21"/>
      <c r="DA182" s="23">
        <v>45537</v>
      </c>
      <c r="DB182" s="25" t="str">
        <f>IF(DA182="","",IF(DA182="TBD","TBD",IF(DA182="N/A","N/A","W"&amp;TEXT(WEEKNUM(DA182,21),"00")&amp;" "&amp;YEAR(DA182))))</f>
        <v>W36 2024</v>
      </c>
      <c r="DC182" s="23">
        <v>45561</v>
      </c>
      <c r="DD182" s="25" t="str">
        <f>IF(DC182="","",IF(DC182="TBD","TBD",IF(DC182="N/A","N/A","W"&amp;TEXT(WEEKNUM(DC182,21),"00")&amp;" "&amp;YEAR(DC182))))</f>
        <v>W39 2024</v>
      </c>
      <c r="DE182" s="21" t="s">
        <v>340</v>
      </c>
      <c r="DF182" s="23"/>
      <c r="DG182" s="21" t="s">
        <v>259</v>
      </c>
      <c r="DH182" s="21">
        <v>0</v>
      </c>
      <c r="DI182" s="18"/>
      <c r="DJ182" s="18"/>
      <c r="DK182" s="21" t="s">
        <v>296</v>
      </c>
      <c r="DL182" s="21" t="s">
        <v>1501</v>
      </c>
      <c r="DM182" s="21"/>
      <c r="DN182" s="23">
        <v>45805</v>
      </c>
      <c r="DO182" s="23"/>
      <c r="DP182" s="23"/>
      <c r="DQ182" s="23" t="s">
        <v>276</v>
      </c>
      <c r="DR182" s="23"/>
      <c r="DS182" s="23"/>
      <c r="DT182" s="23"/>
      <c r="DU182" s="23"/>
      <c r="DV182" s="23">
        <v>45799</v>
      </c>
      <c r="DW182" s="23" t="s">
        <v>342</v>
      </c>
      <c r="DX182" s="23"/>
      <c r="DY182" s="18"/>
      <c r="DZ182" s="18" t="s">
        <v>503</v>
      </c>
      <c r="EA182" s="18" t="s">
        <v>504</v>
      </c>
      <c r="EB182" s="21" t="s">
        <v>41</v>
      </c>
      <c r="EC182" s="18" t="s">
        <v>234</v>
      </c>
      <c r="ED182" s="18"/>
      <c r="EE182" s="18"/>
      <c r="EF182" s="55"/>
      <c r="EG182" s="55"/>
      <c r="EH182" s="18"/>
      <c r="EI182" s="18">
        <v>0</v>
      </c>
      <c r="EJ182" s="29" t="str">
        <f>K182&amp;AY182&amp;CA182&amp;DE182&amp;DT182&amp;DW182</f>
        <v>VigenteTSS Aprobado 4GIng Aprobada con Observaciones 4GAs Built Aprobado 4GOn Air</v>
      </c>
    </row>
    <row r="183" spans="1:140" ht="12" hidden="1" customHeight="1">
      <c r="A183" s="30" t="str">
        <f>IFERROR(IF(VLOOKUP(B183,SEARCH!A:A,1,0)=B183,"OK",""),"")</f>
        <v/>
      </c>
      <c r="B183" s="31" t="s">
        <v>1622</v>
      </c>
      <c r="C183" s="15" t="s">
        <v>1623</v>
      </c>
      <c r="D183" s="16">
        <v>9</v>
      </c>
      <c r="E183" s="16">
        <v>-38.261499999999998</v>
      </c>
      <c r="F183" s="16">
        <v>-72.658900000000003</v>
      </c>
      <c r="G183" s="16" t="s">
        <v>299</v>
      </c>
      <c r="H183" s="16" t="s">
        <v>1624</v>
      </c>
      <c r="I183" s="16" t="s">
        <v>1625</v>
      </c>
      <c r="J183" s="16" t="s">
        <v>379</v>
      </c>
      <c r="K183" s="17" t="s">
        <v>319</v>
      </c>
      <c r="L183" s="16" t="s">
        <v>247</v>
      </c>
      <c r="M183" s="103">
        <v>1</v>
      </c>
      <c r="N183" s="18"/>
      <c r="O183" s="19" t="s">
        <v>428</v>
      </c>
      <c r="P183" s="19" t="s">
        <v>380</v>
      </c>
      <c r="Q183" s="18"/>
      <c r="R183" s="21" t="s">
        <v>381</v>
      </c>
      <c r="S183" s="21">
        <v>18</v>
      </c>
      <c r="T183" s="22">
        <v>150990</v>
      </c>
      <c r="U183" s="23">
        <v>45131</v>
      </c>
      <c r="V183" s="21" t="str">
        <f>IF(U183="","",IF(U183="TBD","TBD",IF(U183="N/A","N/A","W"&amp;TEXT(WEEKNUM(U183,21),"00")&amp;" "&amp;YEAR(U183))))</f>
        <v>W30 2023</v>
      </c>
      <c r="W183" s="23">
        <v>45166</v>
      </c>
      <c r="X183" s="23"/>
      <c r="Y183" s="23" t="str">
        <f>IF(X183="","",IF(X183="TBD","TBD",IF(X183="N/A","N/A","W"&amp;TEXT(WEEKNUM(X183,21),"00")&amp;" "&amp;YEAR(X183))))</f>
        <v/>
      </c>
      <c r="Z183" s="23"/>
      <c r="AA183" s="23">
        <v>45168</v>
      </c>
      <c r="AB183" s="24">
        <f>+IF(Z183="",0,AA183-Z183)</f>
        <v>0</v>
      </c>
      <c r="AC183" s="21" t="s">
        <v>324</v>
      </c>
      <c r="AD183" s="21"/>
      <c r="AE183" s="23">
        <v>45173</v>
      </c>
      <c r="AF183" s="25" t="str">
        <f>IF(AE183="","",IF(AE183="TBD","TBD",IF(AE183="N/A","N/A","W"&amp;TEXT(WEEKNUM(AE183,21),"00")&amp;" "&amp;YEAR(AE183))))</f>
        <v>W36 2023</v>
      </c>
      <c r="AG183" s="21" t="s">
        <v>324</v>
      </c>
      <c r="AH183" s="21"/>
      <c r="AI183" s="23">
        <v>45168</v>
      </c>
      <c r="AJ183" s="25" t="str">
        <f>IF(AI183="","",IF(AI183="TBD","TBD",IF(AI183="N/A","N/A","W"&amp;TEXT(WEEKNUM(AI183,21),"00")&amp;" "&amp;YEAR(AI183))))</f>
        <v>W35 2023</v>
      </c>
      <c r="AK183" s="21" t="s">
        <v>324</v>
      </c>
      <c r="AL183" s="21"/>
      <c r="AM183" s="23">
        <v>45169</v>
      </c>
      <c r="AN183" s="25" t="str">
        <f>IF(AM183="","",IF(AM183="TBD","TBD",IF(AM183="N/A","N/A","W"&amp;TEXT(WEEKNUM(AM183,21),"00")&amp;" "&amp;YEAR(AM183))))</f>
        <v>W35 2023</v>
      </c>
      <c r="AO183" s="21" t="s">
        <v>324</v>
      </c>
      <c r="AP183" s="21"/>
      <c r="AQ183" s="23">
        <v>45168</v>
      </c>
      <c r="AR183" s="25" t="str">
        <f>IF(AQ183="","",IF(AQ183="TBD","TBD",IF(AQ183="N/A","N/A","W"&amp;TEXT(WEEKNUM(AQ183,21),"00")&amp;" "&amp;YEAR(AQ183))))</f>
        <v>W35 2023</v>
      </c>
      <c r="AS183" s="21"/>
      <c r="AT183" s="21"/>
      <c r="AU183" s="23"/>
      <c r="AV183" s="25" t="s">
        <v>252</v>
      </c>
      <c r="AW183" s="23">
        <v>45177</v>
      </c>
      <c r="AX183" s="25" t="str">
        <f>IF(AW183="","",IF(AW183="TBD","TBD",IF(AW183="N/A","N/A","W"&amp;TEXT(WEEKNUM(AW183,21),"00")&amp;" "&amp;YEAR(AW183))))</f>
        <v>W36 2023</v>
      </c>
      <c r="AY183" s="21" t="s">
        <v>327</v>
      </c>
      <c r="AZ183" s="21" t="s">
        <v>328</v>
      </c>
      <c r="BA183" s="21" t="s">
        <v>329</v>
      </c>
      <c r="BB183" s="23">
        <v>45525</v>
      </c>
      <c r="BC183" s="23"/>
      <c r="BD183" s="23">
        <v>45526</v>
      </c>
      <c r="BE183" s="25" t="str">
        <f>IF(BD183="","",IF(BD183="TBD","TBD",IF(BD183="N/A","N/A","W"&amp;TEXT(WEEKNUM(BD183,21),"00")&amp;" "&amp;YEAR(BD183))))</f>
        <v>W34 2024</v>
      </c>
      <c r="BF183" s="23"/>
      <c r="BG183" s="25" t="str">
        <f>IF(BF183="","",IF(BF183="TBD","TBD",IF(BF183="N/A","N/A","W"&amp;TEXT(WEEKNUM(BF183,21),"00")&amp;" "&amp;YEAR(BF183))))</f>
        <v/>
      </c>
      <c r="BH183" s="24">
        <f>+IF(BF183="",0,(BF183-BD183))</f>
        <v>0</v>
      </c>
      <c r="BI183" s="26" t="s">
        <v>330</v>
      </c>
      <c r="BJ183" s="26" t="s">
        <v>1626</v>
      </c>
      <c r="BK183" s="27">
        <v>45532</v>
      </c>
      <c r="BL183" s="25" t="str">
        <f>IF(BK183="","",IF(BK183="TBD","TBD",IF(BK183="N/A","N/A","W"&amp;TEXT(WEEKNUM(BK183,21),"00")&amp;" "&amp;YEAR(BK183))))</f>
        <v>W35 2024</v>
      </c>
      <c r="BM183" s="21" t="s">
        <v>330</v>
      </c>
      <c r="BN183" s="21" t="s">
        <v>1627</v>
      </c>
      <c r="BO183" s="23">
        <v>45548</v>
      </c>
      <c r="BP183" s="25" t="str">
        <f>IF(BO183="","",IF(BO183="TBD","TBD",IF(BO183="N/A","N/A","W"&amp;TEXT(WEEKNUM(BO183,21),"00")&amp;" "&amp;YEAR(BO183))))</f>
        <v>W37 2024</v>
      </c>
      <c r="BQ183" s="21" t="s">
        <v>330</v>
      </c>
      <c r="BR183" s="21"/>
      <c r="BS183" s="334">
        <v>45547</v>
      </c>
      <c r="BT183" s="25" t="str">
        <f t="shared" si="27"/>
        <v>W37 2024</v>
      </c>
      <c r="BU183" s="21" t="s">
        <v>330</v>
      </c>
      <c r="BV183" s="21" t="s">
        <v>1628</v>
      </c>
      <c r="BW183" s="23">
        <v>45531</v>
      </c>
      <c r="BX183" s="25" t="str">
        <f t="shared" si="28"/>
        <v>W35 2024</v>
      </c>
      <c r="BY183" s="23">
        <v>45548</v>
      </c>
      <c r="BZ183" s="25" t="str">
        <f>IF(BY183="","",IF(BY183="TBD","TBD",IF(BY183="N/A","N/A","W"&amp;TEXT(WEEKNUM(BY183,21),"00")&amp;" "&amp;YEAR(BY183))))</f>
        <v>W37 2024</v>
      </c>
      <c r="CA183" s="22" t="s">
        <v>335</v>
      </c>
      <c r="CB183" s="21" t="s">
        <v>336</v>
      </c>
      <c r="CC183" s="21" t="s">
        <v>336</v>
      </c>
      <c r="CD183" s="21" t="s">
        <v>1629</v>
      </c>
      <c r="CE183" s="23" t="s">
        <v>1609</v>
      </c>
      <c r="CF183" s="23">
        <v>45587</v>
      </c>
      <c r="CG183" s="23"/>
      <c r="CH183" s="23">
        <v>45587</v>
      </c>
      <c r="CI183" s="25" t="str">
        <f>IF(CH183="","",IF(CH183="TBD","TBD",IF(CH183="N/A","N/A","W"&amp;TEXT(WEEKNUM(CH183,21),"00")&amp;" "&amp;YEAR(CH183))))</f>
        <v>W43 2024</v>
      </c>
      <c r="CJ183" s="23"/>
      <c r="CK183" s="25" t="str">
        <f>IF(CJ183="","",IF(CJ183="TBD","TBD",IF(CJ183="N/A","N/A","W"&amp;TEXT(WEEKNUM(CJ183,21),"00")&amp;" "&amp;YEAR(CJ183))))</f>
        <v/>
      </c>
      <c r="CL183" s="24">
        <f>+IF(CJ183="",0,(CJ183-CH183))</f>
        <v>0</v>
      </c>
      <c r="CM183" s="21" t="s">
        <v>339</v>
      </c>
      <c r="CN183" s="21" t="s">
        <v>1630</v>
      </c>
      <c r="CO183" s="23">
        <v>45589</v>
      </c>
      <c r="CP183" s="25" t="str">
        <f>IF(CO183="","",IF(CO183="TBD","TBD",IF(CO183="N/A","N/A","W"&amp;TEXT(WEEKNUM(CO183,21),"00")&amp;" "&amp;YEAR(CO183))))</f>
        <v>W43 2024</v>
      </c>
      <c r="CQ183" s="23" t="s">
        <v>339</v>
      </c>
      <c r="CR183" s="23" t="s">
        <v>575</v>
      </c>
      <c r="CS183" s="23">
        <v>45589</v>
      </c>
      <c r="CT183" s="25" t="str">
        <f>IF(CS183="","",IF(CS183="TBD","TBD",IF(CS183="N/A","N/A","W"&amp;TEXT(WEEKNUM(CS183,21),"00")&amp;" "&amp;YEAR(CS183))))</f>
        <v>W43 2024</v>
      </c>
      <c r="CU183" s="21" t="s">
        <v>339</v>
      </c>
      <c r="CV183" s="21"/>
      <c r="CW183" s="2">
        <v>45590</v>
      </c>
      <c r="CX183" s="25" t="str">
        <f>IF(CW183="","",IF(CW183="TBD","TBD",IF(CW183="N/A","N/A","W"&amp;TEXT(WEEKNUM(CW183,21),"00")&amp;" "&amp;YEAR(CW183))))</f>
        <v>W43 2024</v>
      </c>
      <c r="CY183" s="21" t="s">
        <v>388</v>
      </c>
      <c r="CZ183" s="21" t="s">
        <v>1631</v>
      </c>
      <c r="DA183" s="23">
        <v>45590</v>
      </c>
      <c r="DB183" s="25" t="str">
        <f>IF(DA183="","",IF(DA183="TBD","TBD",IF(DA183="N/A","N/A","W"&amp;TEXT(WEEKNUM(DA183,21),"00")&amp;" "&amp;YEAR(DA183))))</f>
        <v>W43 2024</v>
      </c>
      <c r="DC183" s="23">
        <v>45673</v>
      </c>
      <c r="DD183" s="25" t="str">
        <f>IF(DC183="","",IF(DC183="TBD","TBD",IF(DC183="N/A","N/A","W"&amp;TEXT(WEEKNUM(DC183,21),"00")&amp;" "&amp;YEAR(DC183))))</f>
        <v>W03 2025</v>
      </c>
      <c r="DE183" s="21" t="s">
        <v>392</v>
      </c>
      <c r="DF183" s="23"/>
      <c r="DG183" s="21" t="s">
        <v>259</v>
      </c>
      <c r="DH183" s="21">
        <v>0</v>
      </c>
      <c r="DI183" s="18"/>
      <c r="DJ183" s="18"/>
      <c r="DK183" s="21" t="s">
        <v>296</v>
      </c>
      <c r="DL183" s="21" t="s">
        <v>1501</v>
      </c>
      <c r="DM183" s="21"/>
      <c r="DN183" s="23">
        <v>45717</v>
      </c>
      <c r="DO183" s="23"/>
      <c r="DP183" s="23"/>
      <c r="DQ183" s="23" t="s">
        <v>262</v>
      </c>
      <c r="DR183" s="23"/>
      <c r="DS183" s="23"/>
      <c r="DT183" s="23"/>
      <c r="DU183" s="23"/>
      <c r="DV183" s="23">
        <v>45717</v>
      </c>
      <c r="DW183" s="23" t="s">
        <v>342</v>
      </c>
      <c r="DX183" s="23"/>
      <c r="DY183" s="18"/>
      <c r="DZ183" s="18" t="s">
        <v>503</v>
      </c>
      <c r="EA183" s="18" t="s">
        <v>504</v>
      </c>
      <c r="EB183" s="21" t="s">
        <v>41</v>
      </c>
      <c r="EC183" s="18" t="s">
        <v>234</v>
      </c>
      <c r="ED183" s="18"/>
      <c r="EE183" s="18"/>
      <c r="EF183" s="55"/>
      <c r="EG183" s="55"/>
      <c r="EH183" s="18"/>
      <c r="EI183" s="18">
        <v>0</v>
      </c>
      <c r="EJ183" s="29" t="str">
        <f>K183&amp;AY183&amp;CA183&amp;DE183&amp;DT183&amp;DW183</f>
        <v>VigenteTSS Aprobado 4GIng Aprobada 4GAs Built Aprobado con Observaciones 4GOn Air</v>
      </c>
    </row>
    <row r="184" spans="1:140" ht="12" hidden="1" customHeight="1">
      <c r="A184" s="30" t="str">
        <f>IFERROR(IF(VLOOKUP(B184,SEARCH!A:A,1,0)=B184,"OK",""),"")</f>
        <v/>
      </c>
      <c r="B184" s="31" t="s">
        <v>1632</v>
      </c>
      <c r="C184" s="15" t="s">
        <v>1633</v>
      </c>
      <c r="D184" s="16">
        <v>13</v>
      </c>
      <c r="E184" s="16">
        <v>-33.351500000000001</v>
      </c>
      <c r="F184" s="16">
        <v>-70.662300000000002</v>
      </c>
      <c r="G184" s="16" t="s">
        <v>270</v>
      </c>
      <c r="H184" s="16" t="s">
        <v>817</v>
      </c>
      <c r="I184" s="16" t="s">
        <v>1634</v>
      </c>
      <c r="J184" s="16" t="s">
        <v>409</v>
      </c>
      <c r="K184" s="17" t="s">
        <v>319</v>
      </c>
      <c r="L184" s="16" t="s">
        <v>409</v>
      </c>
      <c r="M184" s="103">
        <v>6</v>
      </c>
      <c r="N184" s="18">
        <v>1</v>
      </c>
      <c r="O184" s="19" t="s">
        <v>428</v>
      </c>
      <c r="P184" s="19" t="s">
        <v>380</v>
      </c>
      <c r="Q184" s="18"/>
      <c r="R184" s="21" t="s">
        <v>322</v>
      </c>
      <c r="S184" s="21">
        <v>17</v>
      </c>
      <c r="T184" s="22">
        <v>152445</v>
      </c>
      <c r="U184" s="23">
        <v>0</v>
      </c>
      <c r="V184" s="21" t="str">
        <f>IF(U184="","",IF(U184="TBD","TBD",IF(U184="N/A","N/A","W"&amp;TEXT(WEEKNUM(U184,21),"00")&amp;" "&amp;YEAR(U184))))</f>
        <v>W52 1900</v>
      </c>
      <c r="W184" s="23">
        <v>0</v>
      </c>
      <c r="X184" s="23"/>
      <c r="Y184" s="23" t="str">
        <f>IF(X184="","",IF(X184="TBD","TBD",IF(X184="N/A","N/A","W"&amp;TEXT(WEEKNUM(X184,21),"00")&amp;" "&amp;YEAR(X184))))</f>
        <v/>
      </c>
      <c r="Z184" s="23">
        <v>45537</v>
      </c>
      <c r="AA184" s="23"/>
      <c r="AB184" s="24">
        <f>+IF(Z184="",0,AA184-Z184)</f>
        <v>-45537</v>
      </c>
      <c r="AC184" s="21" t="s">
        <v>324</v>
      </c>
      <c r="AD184" s="21">
        <v>0</v>
      </c>
      <c r="AE184" s="23">
        <v>45541</v>
      </c>
      <c r="AF184" s="25" t="str">
        <f>IF(AE184="","",IF(AE184="TBD","TBD",IF(AE184="N/A","N/A","W"&amp;TEXT(WEEKNUM(AE184,21),"00")&amp;" "&amp;YEAR(AE184))))</f>
        <v>W36 2024</v>
      </c>
      <c r="AG184" s="21" t="s">
        <v>324</v>
      </c>
      <c r="AH184" s="21" t="s">
        <v>1635</v>
      </c>
      <c r="AI184" s="23">
        <v>45544</v>
      </c>
      <c r="AJ184" s="25" t="str">
        <f>IF(AI184="","",IF(AI184="TBD","TBD",IF(AI184="N/A","N/A","W"&amp;TEXT(WEEKNUM(AI184,21),"00")&amp;" "&amp;YEAR(AI184))))</f>
        <v>W37 2024</v>
      </c>
      <c r="AK184" s="21" t="s">
        <v>324</v>
      </c>
      <c r="AL184" s="21"/>
      <c r="AM184" s="23">
        <v>45567</v>
      </c>
      <c r="AN184" s="25" t="str">
        <f>IF(AM184="","",IF(AM184="TBD","TBD",IF(AM184="N/A","N/A","W"&amp;TEXT(WEEKNUM(AM184,21),"00")&amp;" "&amp;YEAR(AM184))))</f>
        <v>W40 2024</v>
      </c>
      <c r="AO184" s="21" t="s">
        <v>324</v>
      </c>
      <c r="AP184" s="21" t="s">
        <v>1636</v>
      </c>
      <c r="AQ184" s="23">
        <v>45546</v>
      </c>
      <c r="AR184" s="25" t="str">
        <f>IF(AQ184="","",IF(AQ184="TBD","TBD",IF(AQ184="N/A","N/A","W"&amp;TEXT(WEEKNUM(AQ184,21),"00")&amp;" "&amp;YEAR(AQ184))))</f>
        <v>W37 2024</v>
      </c>
      <c r="AS184" s="21"/>
      <c r="AT184" s="21"/>
      <c r="AU184" s="23"/>
      <c r="AV184" s="25" t="s">
        <v>252</v>
      </c>
      <c r="AW184" s="23">
        <v>45567</v>
      </c>
      <c r="AX184" s="25" t="str">
        <f>IF(AW184="","",IF(AW184="TBD","TBD",IF(AW184="N/A","N/A","W"&amp;TEXT(WEEKNUM(AW184,21),"00")&amp;" "&amp;YEAR(AW184))))</f>
        <v>W40 2024</v>
      </c>
      <c r="AY184" s="21" t="s">
        <v>327</v>
      </c>
      <c r="AZ184" s="21" t="s">
        <v>328</v>
      </c>
      <c r="BA184" s="21" t="s">
        <v>329</v>
      </c>
      <c r="BB184" s="23">
        <v>45695</v>
      </c>
      <c r="BC184" s="23">
        <v>45715</v>
      </c>
      <c r="BD184" s="23">
        <v>45715</v>
      </c>
      <c r="BE184" s="25" t="str">
        <f>IF(BD184="","",IF(BD184="TBD","TBD",IF(BD184="N/A","N/A","W"&amp;TEXT(WEEKNUM(BD184,21),"00")&amp;" "&amp;YEAR(BD184))))</f>
        <v>W09 2025</v>
      </c>
      <c r="BF184" s="23">
        <v>45719</v>
      </c>
      <c r="BG184" s="25" t="str">
        <f>IF(BF184="","",IF(BF184="TBD","TBD",IF(BF184="N/A","N/A","W"&amp;TEXT(WEEKNUM(BF184,21),"00")&amp;" "&amp;YEAR(BF184))))</f>
        <v>W10 2025</v>
      </c>
      <c r="BH184" s="24">
        <f>+IF(BF184="",0,(BF184-BD184))</f>
        <v>4</v>
      </c>
      <c r="BI184" s="26" t="s">
        <v>330</v>
      </c>
      <c r="BJ184" s="26" t="s">
        <v>1637</v>
      </c>
      <c r="BK184" s="27">
        <v>45723</v>
      </c>
      <c r="BL184" s="25" t="str">
        <f>IF(BK184="","",IF(BK184="TBD","TBD",IF(BK184="N/A","N/A","W"&amp;TEXT(WEEKNUM(BK184,21),"00")&amp;" "&amp;YEAR(BK184))))</f>
        <v>W10 2025</v>
      </c>
      <c r="BM184" s="21" t="s">
        <v>330</v>
      </c>
      <c r="BN184" s="20"/>
      <c r="BO184" s="23">
        <v>45719</v>
      </c>
      <c r="BP184" s="25" t="str">
        <f>IF(BO184="","",IF(BO184="TBD","TBD",IF(BO184="N/A","N/A","W"&amp;TEXT(WEEKNUM(BO184,21),"00")&amp;" "&amp;YEAR(BO184))))</f>
        <v>W10 2025</v>
      </c>
      <c r="BQ184" s="21" t="s">
        <v>330</v>
      </c>
      <c r="BR184" s="47" t="s">
        <v>1638</v>
      </c>
      <c r="BS184" s="334">
        <v>45715</v>
      </c>
      <c r="BT184" s="25" t="str">
        <f t="shared" si="27"/>
        <v>W09 2025</v>
      </c>
      <c r="BU184" s="21" t="s">
        <v>330</v>
      </c>
      <c r="BV184" s="33" t="s">
        <v>1639</v>
      </c>
      <c r="BW184" s="23">
        <v>45700</v>
      </c>
      <c r="BX184" s="25" t="str">
        <f t="shared" si="28"/>
        <v>W07 2025</v>
      </c>
      <c r="BY184" s="23">
        <v>45726</v>
      </c>
      <c r="BZ184" s="25" t="str">
        <f>IF(BY184="","",IF(BY184="TBD","TBD",IF(BY184="N/A","N/A","W"&amp;TEXT(WEEKNUM(BY184,21),"00")&amp;" "&amp;YEAR(BY184))))</f>
        <v>W11 2025</v>
      </c>
      <c r="CA184" s="22" t="s">
        <v>926</v>
      </c>
      <c r="CB184" s="21" t="s">
        <v>336</v>
      </c>
      <c r="CC184" s="21" t="s">
        <v>336</v>
      </c>
      <c r="CD184" s="21"/>
      <c r="CE184" s="23"/>
      <c r="CF184" s="23">
        <v>45782</v>
      </c>
      <c r="CG184" s="23">
        <v>45810</v>
      </c>
      <c r="CH184" s="23">
        <v>45810</v>
      </c>
      <c r="CI184" s="25" t="str">
        <f>IF(CH184="","",IF(CH184="TBD","TBD",IF(CH184="N/A","N/A","W"&amp;TEXT(WEEKNUM(CH184,21),"00")&amp;" "&amp;YEAR(CH184))))</f>
        <v>W23 2025</v>
      </c>
      <c r="CJ184" s="23">
        <v>45813</v>
      </c>
      <c r="CK184" s="25" t="str">
        <f>IF(CJ184="","",IF(CJ184="TBD","TBD",IF(CJ184="N/A","N/A","W"&amp;TEXT(WEEKNUM(CJ184,21),"00")&amp;" "&amp;YEAR(CJ184))))</f>
        <v>W23 2025</v>
      </c>
      <c r="CL184" s="24">
        <f>+IF(CJ184="",0,(CJ184-CH184))</f>
        <v>3</v>
      </c>
      <c r="CM184" s="21" t="s">
        <v>339</v>
      </c>
      <c r="CN184" s="20" t="s">
        <v>1363</v>
      </c>
      <c r="CO184" s="23">
        <v>45784</v>
      </c>
      <c r="CP184" s="25" t="str">
        <f>IF(CO184="","",IF(CO184="TBD","TBD",IF(CO184="N/A","N/A","W"&amp;TEXT(WEEKNUM(CO184,21),"00")&amp;" "&amp;YEAR(CO184))))</f>
        <v>W19 2025</v>
      </c>
      <c r="CQ184" s="23" t="s">
        <v>339</v>
      </c>
      <c r="CR184" s="20" t="s">
        <v>370</v>
      </c>
      <c r="CS184" s="23">
        <v>45811</v>
      </c>
      <c r="CT184" s="25" t="str">
        <f>IF(CS184="","",IF(CS184="TBD","TBD",IF(CS184="N/A","N/A","W"&amp;TEXT(WEEKNUM(CS184,21),"00")&amp;" "&amp;YEAR(CS184))))</f>
        <v>W23 2025</v>
      </c>
      <c r="CU184" s="21" t="s">
        <v>339</v>
      </c>
      <c r="CV184" s="20" t="s">
        <v>1640</v>
      </c>
      <c r="CW184" s="23">
        <v>45788</v>
      </c>
      <c r="CX184" s="25" t="str">
        <f>IF(CW184="","",IF(CW184="TBD","TBD",IF(CW184="N/A","N/A","W"&amp;TEXT(WEEKNUM(CW184,21),"00")&amp;" "&amp;YEAR(CW184))))</f>
        <v>W19 2025</v>
      </c>
      <c r="CY184" s="21" t="s">
        <v>421</v>
      </c>
      <c r="CZ184" s="176" t="s">
        <v>1641</v>
      </c>
      <c r="DA184" s="23">
        <v>45915</v>
      </c>
      <c r="DB184" s="25" t="str">
        <f>IF(DA184="","",IF(DA184="TBD","TBD",IF(DA184="N/A","N/A","W"&amp;TEXT(WEEKNUM(DA184,21),"00")&amp;" "&amp;YEAR(DA184))))</f>
        <v>W38 2025</v>
      </c>
      <c r="DC184" s="23">
        <v>45811</v>
      </c>
      <c r="DD184" s="25" t="str">
        <f>IF(DC184="","",IF(DC184="TBD","TBD",IF(DC184="N/A","N/A","W"&amp;TEXT(WEEKNUM(DC184,21),"00")&amp;" "&amp;YEAR(DC184))))</f>
        <v>W23 2025</v>
      </c>
      <c r="DE184" s="21" t="s">
        <v>392</v>
      </c>
      <c r="DF184" s="23"/>
      <c r="DG184" s="21" t="s">
        <v>259</v>
      </c>
      <c r="DH184" s="21"/>
      <c r="DI184" s="18"/>
      <c r="DJ184" s="18"/>
      <c r="DK184" s="21" t="s">
        <v>296</v>
      </c>
      <c r="DL184" s="21" t="s">
        <v>1501</v>
      </c>
      <c r="DM184" s="21"/>
      <c r="DN184" s="23">
        <v>45882</v>
      </c>
      <c r="DO184" s="23"/>
      <c r="DP184" s="23"/>
      <c r="DQ184" s="23" t="s">
        <v>276</v>
      </c>
      <c r="DR184" s="23"/>
      <c r="DS184" s="23"/>
      <c r="DT184" s="23"/>
      <c r="DU184" s="23">
        <v>45813</v>
      </c>
      <c r="DV184" s="23">
        <v>45891</v>
      </c>
      <c r="DW184" s="23" t="s">
        <v>342</v>
      </c>
      <c r="DX184" s="23"/>
      <c r="DY184" s="18"/>
      <c r="DZ184" s="18"/>
      <c r="EA184" s="18">
        <v>4500228792</v>
      </c>
      <c r="EB184" s="21" t="s">
        <v>49</v>
      </c>
      <c r="EC184" s="18"/>
      <c r="ED184" s="18" t="s">
        <v>343</v>
      </c>
      <c r="EE184" s="18"/>
      <c r="EF184" s="55"/>
      <c r="EG184" s="55"/>
      <c r="EH184" s="18"/>
      <c r="EI184" s="18">
        <v>0</v>
      </c>
      <c r="EJ184" s="29" t="str">
        <f>K184&amp;AY184&amp;CA184&amp;DE184&amp;DT184&amp;DW184</f>
        <v>VigenteTSS Aprobado 4GIng Aprobada 4G/5GAs Built Aprobado con Observaciones 4GOn Air</v>
      </c>
    </row>
    <row r="185" spans="1:140" ht="12" hidden="1" customHeight="1">
      <c r="A185" s="30" t="str">
        <f>IFERROR(IF(VLOOKUP(B185,SEARCH!A:A,1,0)=B185,"OK",""),"")</f>
        <v/>
      </c>
      <c r="B185" s="31" t="s">
        <v>1642</v>
      </c>
      <c r="C185" s="15" t="s">
        <v>1643</v>
      </c>
      <c r="D185" s="16">
        <v>7</v>
      </c>
      <c r="E185" s="17">
        <v>-36.230899999999998</v>
      </c>
      <c r="F185" s="17">
        <v>-71.846199999999996</v>
      </c>
      <c r="G185" s="16" t="s">
        <v>265</v>
      </c>
      <c r="H185" s="16" t="s">
        <v>1644</v>
      </c>
      <c r="I185" s="16"/>
      <c r="J185" s="16" t="s">
        <v>409</v>
      </c>
      <c r="K185" s="16" t="s">
        <v>319</v>
      </c>
      <c r="L185" s="16" t="s">
        <v>409</v>
      </c>
      <c r="M185" s="103">
        <v>8</v>
      </c>
      <c r="N185" s="18">
        <v>1</v>
      </c>
      <c r="O185" s="19" t="s">
        <v>428</v>
      </c>
      <c r="P185" s="19" t="s">
        <v>380</v>
      </c>
      <c r="Q185" s="18"/>
      <c r="R185" s="66" t="s">
        <v>1108</v>
      </c>
      <c r="S185" s="21"/>
      <c r="T185" s="22"/>
      <c r="U185" s="23">
        <v>45756</v>
      </c>
      <c r="V185" s="21" t="str">
        <f>IF(U185="","",IF(U185="TBD","TBD",IF(U185="N/A","N/A","W"&amp;TEXT(WEEKNUM(U185,21),"00")&amp;" "&amp;YEAR(U185))))</f>
        <v>W15 2025</v>
      </c>
      <c r="W185" s="23">
        <v>45793</v>
      </c>
      <c r="X185" s="23"/>
      <c r="Y185" s="23" t="str">
        <f>IF(X185="","",IF(X185="TBD","TBD",IF(X185="N/A","N/A","W"&amp;TEXT(WEEKNUM(X185,21),"00")&amp;" "&amp;YEAR(X185))))</f>
        <v/>
      </c>
      <c r="Z185" s="23">
        <v>45795</v>
      </c>
      <c r="AA185" s="23">
        <v>45799</v>
      </c>
      <c r="AB185" s="24">
        <f>+IF(Z185="",0,AA185-Z185)</f>
        <v>4</v>
      </c>
      <c r="AC185" s="21" t="s">
        <v>324</v>
      </c>
      <c r="AD185" s="20" t="s">
        <v>1645</v>
      </c>
      <c r="AE185" s="23">
        <v>45797</v>
      </c>
      <c r="AF185" s="25" t="str">
        <f>IF(AE185="","",IF(AE185="TBD","TBD",IF(AE185="N/A","N/A","W"&amp;TEXT(WEEKNUM(AE185,21),"00")&amp;" "&amp;YEAR(AE185))))</f>
        <v>W21 2025</v>
      </c>
      <c r="AG185" s="21" t="s">
        <v>324</v>
      </c>
      <c r="AH185" s="20" t="s">
        <v>1646</v>
      </c>
      <c r="AI185" s="23">
        <v>45796</v>
      </c>
      <c r="AJ185" s="25" t="str">
        <f>IF(AI185="","",IF(AI185="TBD","TBD",IF(AI185="N/A","N/A","W"&amp;TEXT(WEEKNUM(AI185,21),"00")&amp;" "&amp;YEAR(AI185))))</f>
        <v>W21 2025</v>
      </c>
      <c r="AK185" s="21" t="s">
        <v>324</v>
      </c>
      <c r="AL185" s="99" t="s">
        <v>1647</v>
      </c>
      <c r="AM185" s="23">
        <v>45803</v>
      </c>
      <c r="AN185" s="25" t="str">
        <f>IF(AM185="","",IF(AM185="TBD","TBD",IF(AM185="N/A","N/A","W"&amp;TEXT(WEEKNUM(AM185,21),"00")&amp;" "&amp;YEAR(AM185))))</f>
        <v>W22 2025</v>
      </c>
      <c r="AO185" s="21" t="s">
        <v>324</v>
      </c>
      <c r="AP185" s="20" t="s">
        <v>1648</v>
      </c>
      <c r="AQ185" s="23">
        <v>45800</v>
      </c>
      <c r="AR185" s="25" t="str">
        <f>IF(AQ185="","",IF(AQ185="TBD","TBD",IF(AQ185="N/A","N/A","W"&amp;TEXT(WEEKNUM(AQ185,21),"00")&amp;" "&amp;YEAR(AQ185))))</f>
        <v>W21 2025</v>
      </c>
      <c r="AS185" s="21"/>
      <c r="AT185" s="21"/>
      <c r="AU185" s="23"/>
      <c r="AV185" s="25"/>
      <c r="AW185" s="23">
        <v>45803</v>
      </c>
      <c r="AX185" s="25" t="str">
        <f>IF(AW185="","",IF(AW185="TBD","TBD",IF(AW185="N/A","N/A","W"&amp;TEXT(WEEKNUM(AW185,21),"00")&amp;" "&amp;YEAR(AW185))))</f>
        <v>W22 2025</v>
      </c>
      <c r="AY185" s="21" t="s">
        <v>1649</v>
      </c>
      <c r="AZ185" s="21" t="s">
        <v>328</v>
      </c>
      <c r="BA185" s="21" t="s">
        <v>329</v>
      </c>
      <c r="BB185" s="23">
        <v>45837</v>
      </c>
      <c r="BC185" s="23">
        <v>45844</v>
      </c>
      <c r="BD185" s="23">
        <v>45845</v>
      </c>
      <c r="BE185" s="25" t="str">
        <f>IF(BD185="","",IF(BD185="TBD","TBD",IF(BD185="N/A","N/A","W"&amp;TEXT(WEEKNUM(BD185,21),"00")&amp;" "&amp;YEAR(BD185))))</f>
        <v>W28 2025</v>
      </c>
      <c r="BF185" s="23">
        <v>45847</v>
      </c>
      <c r="BG185" s="25" t="str">
        <f>IF(BF185="","",IF(BF185="TBD","TBD",IF(BF185="N/A","N/A","W"&amp;TEXT(WEEKNUM(BF185,21),"00")&amp;" "&amp;YEAR(BF185))))</f>
        <v>W28 2025</v>
      </c>
      <c r="BH185" s="24">
        <f>+IF(BF185="",0,(BF185-BD185))</f>
        <v>2</v>
      </c>
      <c r="BI185" s="26" t="s">
        <v>330</v>
      </c>
      <c r="BJ185" s="53" t="s">
        <v>1650</v>
      </c>
      <c r="BK185" s="27">
        <v>45839</v>
      </c>
      <c r="BL185" s="25" t="str">
        <f>IF(BK185="","",IF(BK185="TBD","TBD",IF(BK185="N/A","N/A","W"&amp;TEXT(WEEKNUM(BK185,21),"00")&amp;" "&amp;YEAR(BK185))))</f>
        <v>W27 2025</v>
      </c>
      <c r="BM185" s="21" t="s">
        <v>330</v>
      </c>
      <c r="BN185" s="20" t="s">
        <v>1651</v>
      </c>
      <c r="BO185" s="23">
        <v>45845</v>
      </c>
      <c r="BP185" s="25" t="str">
        <f>IF(BO185="","",IF(BO185="TBD","TBD",IF(BO185="N/A","N/A","W"&amp;TEXT(WEEKNUM(BO185,21),"00")&amp;" "&amp;YEAR(BO185))))</f>
        <v>W28 2025</v>
      </c>
      <c r="BQ185" s="21" t="s">
        <v>330</v>
      </c>
      <c r="BR185" s="20" t="s">
        <v>1652</v>
      </c>
      <c r="BS185" s="334">
        <v>45840</v>
      </c>
      <c r="BT185" s="25" t="str">
        <f t="shared" si="27"/>
        <v>W27 2025</v>
      </c>
      <c r="BU185" s="21" t="s">
        <v>330</v>
      </c>
      <c r="BV185" s="21"/>
      <c r="BW185" s="23">
        <v>45838</v>
      </c>
      <c r="BX185" s="25" t="str">
        <f t="shared" si="28"/>
        <v>W27 2025</v>
      </c>
      <c r="BY185" s="23">
        <v>45845</v>
      </c>
      <c r="BZ185" s="25" t="str">
        <f>IF(BY185="","",IF(BY185="TBD","TBD",IF(BY185="N/A","N/A","W"&amp;TEXT(WEEKNUM(BY185,21),"00")&amp;" "&amp;YEAR(BY185))))</f>
        <v>W28 2025</v>
      </c>
      <c r="CA185" s="22" t="s">
        <v>926</v>
      </c>
      <c r="CB185" s="21" t="s">
        <v>336</v>
      </c>
      <c r="CC185" s="21" t="s">
        <v>336</v>
      </c>
      <c r="CD185" s="21" t="s">
        <v>515</v>
      </c>
      <c r="CE185" s="23"/>
      <c r="CF185" s="23">
        <v>45883</v>
      </c>
      <c r="CG185" s="23"/>
      <c r="CH185" s="23">
        <v>45887</v>
      </c>
      <c r="CI185" s="25" t="str">
        <f>IF(CH185="","",IF(CH185="TBD","TBD",IF(CH185="N/A","N/A","W"&amp;TEXT(WEEKNUM(CH185,21),"00")&amp;" "&amp;YEAR(CH185))))</f>
        <v>W34 2025</v>
      </c>
      <c r="CJ185" s="23">
        <v>45889</v>
      </c>
      <c r="CK185" s="25" t="str">
        <f>IF(CJ185="","",IF(CJ185="TBD","TBD",IF(CJ185="N/A","N/A","W"&amp;TEXT(WEEKNUM(CJ185,21),"00")&amp;" "&amp;YEAR(CJ185))))</f>
        <v>W34 2025</v>
      </c>
      <c r="CL185" s="24">
        <f>+IF(CJ185="",0,(CJ185-CH185))</f>
        <v>2</v>
      </c>
      <c r="CM185" s="21" t="s">
        <v>339</v>
      </c>
      <c r="CN185" s="20" t="s">
        <v>1653</v>
      </c>
      <c r="CO185" s="23">
        <v>45887</v>
      </c>
      <c r="CP185" s="25" t="str">
        <f>IF(CO185="","",IF(CO185="TBD","TBD",IF(CO185="N/A","N/A","W"&amp;TEXT(WEEKNUM(CO185,21),"00")&amp;" "&amp;YEAR(CO185))))</f>
        <v>W34 2025</v>
      </c>
      <c r="CQ185" s="23" t="s">
        <v>339</v>
      </c>
      <c r="CR185" s="63" t="s">
        <v>1654</v>
      </c>
      <c r="CS185" s="23">
        <v>45887</v>
      </c>
      <c r="CT185" s="25" t="str">
        <f>IF(CS185="","",IF(CS185="TBD","TBD",IF(CS185="N/A","N/A","W"&amp;TEXT(WEEKNUM(CS185,21),"00")&amp;" "&amp;YEAR(CS185))))</f>
        <v>W34 2025</v>
      </c>
      <c r="CU185" s="21" t="s">
        <v>388</v>
      </c>
      <c r="CV185" s="20" t="s">
        <v>1655</v>
      </c>
      <c r="CW185" s="23">
        <v>45888</v>
      </c>
      <c r="CX185" s="25" t="str">
        <f>IF(CW185="","",IF(CW185="TBD","TBD",IF(CW185="N/A","N/A","W"&amp;TEXT(WEEKNUM(CW185,21),"00")&amp;" "&amp;YEAR(CW185))))</f>
        <v>W34 2025</v>
      </c>
      <c r="CY185" s="21" t="s">
        <v>421</v>
      </c>
      <c r="CZ185" s="20" t="s">
        <v>1656</v>
      </c>
      <c r="DA185" s="23">
        <v>46007</v>
      </c>
      <c r="DB185" s="25" t="str">
        <f>IF(DA185="","",IF(DA185="TBD","TBD",IF(DA185="N/A","N/A","W"&amp;TEXT(WEEKNUM(DA185,21),"00")&amp;" "&amp;YEAR(DA185))))</f>
        <v>W51 2025</v>
      </c>
      <c r="DC185" s="23">
        <v>45895</v>
      </c>
      <c r="DD185" s="25" t="str">
        <f>IF(DC185="","",IF(DC185="TBD","TBD",IF(DC185="N/A","N/A","W"&amp;TEXT(WEEKNUM(DC185,21),"00")&amp;" "&amp;YEAR(DC185))))</f>
        <v>W35 2025</v>
      </c>
      <c r="DE185" s="21" t="s">
        <v>392</v>
      </c>
      <c r="DF185" s="23"/>
      <c r="DG185" s="21" t="s">
        <v>259</v>
      </c>
      <c r="DH185" s="21"/>
      <c r="DI185" s="18"/>
      <c r="DJ185" s="18"/>
      <c r="DK185" s="21" t="s">
        <v>296</v>
      </c>
      <c r="DL185" s="21" t="s">
        <v>1501</v>
      </c>
      <c r="DM185" s="21"/>
      <c r="DN185" s="23">
        <v>45924</v>
      </c>
      <c r="DO185" s="23"/>
      <c r="DP185" s="23"/>
      <c r="DQ185" s="23" t="s">
        <v>262</v>
      </c>
      <c r="DR185" s="23"/>
      <c r="DS185" s="23"/>
      <c r="DT185" s="23"/>
      <c r="DU185" s="23"/>
      <c r="DV185" s="23">
        <v>45924</v>
      </c>
      <c r="DW185" s="23" t="s">
        <v>342</v>
      </c>
      <c r="DX185" s="23"/>
      <c r="DY185" s="18"/>
      <c r="DZ185" s="18"/>
      <c r="EA185" s="18"/>
      <c r="EB185" s="21" t="s">
        <v>49</v>
      </c>
      <c r="EC185" s="18"/>
      <c r="ED185" s="18" t="s">
        <v>343</v>
      </c>
      <c r="EE185" s="18"/>
      <c r="EF185" s="55" t="s">
        <v>520</v>
      </c>
      <c r="EG185" s="55"/>
      <c r="EH185" s="18"/>
      <c r="EI185" s="18" t="s">
        <v>1657</v>
      </c>
      <c r="EJ185" s="29" t="str">
        <f>K185&amp;AY185&amp;CA185&amp;DE185&amp;DT185&amp;DW185</f>
        <v>VigenteTSS Aprobado 4G/5GIng Aprobada 4G/5GAs Built Aprobado con Observaciones 4GOn Air</v>
      </c>
    </row>
    <row r="186" spans="1:140" ht="12" hidden="1" customHeight="1">
      <c r="A186" s="30" t="str">
        <f>IFERROR(IF(VLOOKUP(B186,SEARCH!A:A,1,0)=B186,"OK",""),"")</f>
        <v/>
      </c>
      <c r="B186" s="31" t="s">
        <v>1658</v>
      </c>
      <c r="C186" s="15" t="s">
        <v>1659</v>
      </c>
      <c r="D186" s="16">
        <v>10</v>
      </c>
      <c r="E186" s="16">
        <v>-42.479860000000002</v>
      </c>
      <c r="F186" s="16">
        <v>-73.762510000000006</v>
      </c>
      <c r="G186" s="16" t="s">
        <v>710</v>
      </c>
      <c r="H186" s="16" t="s">
        <v>1660</v>
      </c>
      <c r="I186" s="16" t="s">
        <v>1661</v>
      </c>
      <c r="J186" s="16" t="s">
        <v>1662</v>
      </c>
      <c r="K186" s="16" t="s">
        <v>3</v>
      </c>
      <c r="L186" s="16" t="s">
        <v>247</v>
      </c>
      <c r="M186" s="103"/>
      <c r="N186" s="18"/>
      <c r="O186" s="19" t="s">
        <v>428</v>
      </c>
      <c r="P186" s="19">
        <v>0</v>
      </c>
      <c r="Q186" s="34" t="s">
        <v>524</v>
      </c>
      <c r="R186" s="66" t="s">
        <v>313</v>
      </c>
      <c r="S186" s="21"/>
      <c r="T186" s="22"/>
      <c r="U186" s="23"/>
      <c r="V186" s="21" t="str">
        <f>IF(U186="","",IF(U186="TBD","TBD",IF(U186="N/A","N/A","W"&amp;TEXT(WEEKNUM(U186,21),"00")&amp;" "&amp;YEAR(U186))))</f>
        <v/>
      </c>
      <c r="W186" s="23"/>
      <c r="X186" s="23"/>
      <c r="Y186" s="23" t="str">
        <f>IF(X186="","",IF(X186="TBD","TBD",IF(X186="N/A","N/A","W"&amp;TEXT(WEEKNUM(X186,21),"00")&amp;" "&amp;YEAR(X186))))</f>
        <v/>
      </c>
      <c r="Z186" s="23"/>
      <c r="AA186" s="23"/>
      <c r="AB186" s="24">
        <f>+IF(Z186="",0,AA186-Z186)</f>
        <v>0</v>
      </c>
      <c r="AC186" s="21" t="s">
        <v>251</v>
      </c>
      <c r="AD186" s="21"/>
      <c r="AE186" s="23"/>
      <c r="AF186" s="25" t="str">
        <f>IF(AE186="","",IF(AE186="TBD","TBD",IF(AE186="N/A","N/A","W"&amp;TEXT(WEEKNUM(AE186,21),"00")&amp;" "&amp;YEAR(AE186))))</f>
        <v/>
      </c>
      <c r="AG186" s="21" t="s">
        <v>251</v>
      </c>
      <c r="AH186" s="21"/>
      <c r="AI186" s="23"/>
      <c r="AJ186" s="25" t="str">
        <f>IF(AI186="","",IF(AI186="TBD","TBD",IF(AI186="N/A","N/A","W"&amp;TEXT(WEEKNUM(AI186,21),"00")&amp;" "&amp;YEAR(AI186))))</f>
        <v/>
      </c>
      <c r="AK186" s="21" t="s">
        <v>251</v>
      </c>
      <c r="AL186" s="21"/>
      <c r="AM186" s="23"/>
      <c r="AN186" s="25" t="str">
        <f>IF(AM186="","",IF(AM186="TBD","TBD",IF(AM186="N/A","N/A","W"&amp;TEXT(WEEKNUM(AM186,21),"00")&amp;" "&amp;YEAR(AM186))))</f>
        <v/>
      </c>
      <c r="AO186" s="21" t="s">
        <v>251</v>
      </c>
      <c r="AP186" s="21"/>
      <c r="AQ186" s="23"/>
      <c r="AR186" s="25" t="str">
        <f>IF(AQ186="","",IF(AQ186="TBD","TBD",IF(AQ186="N/A","N/A","W"&amp;TEXT(WEEKNUM(AQ186,21),"00")&amp;" "&amp;YEAR(AQ186))))</f>
        <v/>
      </c>
      <c r="AS186" s="21"/>
      <c r="AT186" s="21"/>
      <c r="AU186" s="23"/>
      <c r="AV186" s="25"/>
      <c r="AW186" s="23"/>
      <c r="AX186" s="25" t="str">
        <f>IF(AW186="","",IF(AW186="TBD","TBD",IF(AW186="N/A","N/A","W"&amp;TEXT(WEEKNUM(AW186,21),"00")&amp;" "&amp;YEAR(AW186))))</f>
        <v/>
      </c>
      <c r="AY186" s="21" t="s">
        <v>253</v>
      </c>
      <c r="AZ186" s="21" t="s">
        <v>254</v>
      </c>
      <c r="BA186" s="21" t="s">
        <v>255</v>
      </c>
      <c r="BB186" s="23"/>
      <c r="BC186" s="23"/>
      <c r="BD186" s="23"/>
      <c r="BE186" s="25" t="str">
        <f>IF(BD186="","",IF(BD186="TBD","TBD",IF(BD186="N/A","N/A","W"&amp;TEXT(WEEKNUM(BD186,21),"00")&amp;" "&amp;YEAR(BD186))))</f>
        <v/>
      </c>
      <c r="BF186" s="23"/>
      <c r="BG186" s="25" t="str">
        <f>IF(BF186="","",IF(BF186="TBD","TBD",IF(BF186="N/A","N/A","W"&amp;TEXT(WEEKNUM(BF186,21),"00")&amp;" "&amp;YEAR(BF186))))</f>
        <v/>
      </c>
      <c r="BH186" s="24">
        <f>+IF(BF186="",0,(BF186-BD186))</f>
        <v>0</v>
      </c>
      <c r="BI186" s="26" t="s">
        <v>256</v>
      </c>
      <c r="BJ186" s="26"/>
      <c r="BK186" s="27"/>
      <c r="BL186" s="25" t="str">
        <f>IF(BK186="","",IF(BK186="TBD","TBD",IF(BK186="N/A","N/A","W"&amp;TEXT(WEEKNUM(BK186,21),"00")&amp;" "&amp;YEAR(BK186))))</f>
        <v/>
      </c>
      <c r="BM186" s="21" t="s">
        <v>256</v>
      </c>
      <c r="BN186" s="21"/>
      <c r="BO186" s="23"/>
      <c r="BP186" s="25" t="str">
        <f>IF(BO186="","",IF(BO186="TBD","TBD",IF(BO186="N/A","N/A","W"&amp;TEXT(WEEKNUM(BO186,21),"00")&amp;" "&amp;YEAR(BO186))))</f>
        <v/>
      </c>
      <c r="BQ186" s="21" t="s">
        <v>256</v>
      </c>
      <c r="BR186" s="21"/>
      <c r="BS186" s="334"/>
      <c r="BT186" s="25" t="str">
        <f t="shared" si="27"/>
        <v/>
      </c>
      <c r="BU186" s="21" t="s">
        <v>256</v>
      </c>
      <c r="BV186" s="21"/>
      <c r="BW186" s="23"/>
      <c r="BX186" s="25" t="str">
        <f t="shared" si="28"/>
        <v/>
      </c>
      <c r="BY186" s="23"/>
      <c r="BZ186" s="25" t="str">
        <f>IF(BY186="","",IF(BY186="TBD","TBD",IF(BY186="N/A","N/A","W"&amp;TEXT(WEEKNUM(BY186,21),"00")&amp;" "&amp;YEAR(BY186))))</f>
        <v/>
      </c>
      <c r="CA186" s="21" t="s">
        <v>257</v>
      </c>
      <c r="CB186" s="21">
        <v>0</v>
      </c>
      <c r="CC186" s="21"/>
      <c r="CD186" s="21"/>
      <c r="CE186" s="23"/>
      <c r="CF186" s="23"/>
      <c r="CG186" s="23"/>
      <c r="CH186" s="23"/>
      <c r="CI186" s="25" t="str">
        <f>IF(CH186="","",IF(CH186="TBD","TBD",IF(CH186="N/A","N/A","W"&amp;TEXT(WEEKNUM(CH186,21),"00")&amp;" "&amp;YEAR(CH186))))</f>
        <v/>
      </c>
      <c r="CJ186" s="23"/>
      <c r="CK186" s="25" t="str">
        <f>IF(CJ186="","",IF(CJ186="TBD","TBD",IF(CJ186="N/A","N/A","W"&amp;TEXT(WEEKNUM(CJ186,21),"00")&amp;" "&amp;YEAR(CJ186))))</f>
        <v/>
      </c>
      <c r="CL186" s="24">
        <f>+IF(CJ186="",0,(CJ186-CH186))</f>
        <v>0</v>
      </c>
      <c r="CM186" s="21" t="s">
        <v>258</v>
      </c>
      <c r="CN186" s="21"/>
      <c r="CO186" s="23"/>
      <c r="CP186" s="25" t="str">
        <f>IF(CO186="","",IF(CO186="TBD","TBD",IF(CO186="N/A","N/A","W"&amp;TEXT(WEEKNUM(CO186,21),"00")&amp;" "&amp;YEAR(CO186))))</f>
        <v/>
      </c>
      <c r="CQ186" s="23" t="s">
        <v>258</v>
      </c>
      <c r="CR186" s="23"/>
      <c r="CS186" s="23"/>
      <c r="CT186" s="25" t="str">
        <f>IF(CS186="","",IF(CS186="TBD","TBD",IF(CS186="N/A","N/A","W"&amp;TEXT(WEEKNUM(CS186,21),"00")&amp;" "&amp;YEAR(CS186))))</f>
        <v/>
      </c>
      <c r="CU186" s="21" t="s">
        <v>258</v>
      </c>
      <c r="CV186" s="21"/>
      <c r="CW186" s="23"/>
      <c r="CX186" s="25" t="str">
        <f>IF(CW186="","",IF(CW186="TBD","TBD",IF(CW186="N/A","N/A","W"&amp;TEXT(WEEKNUM(CW186,21),"00")&amp;" "&amp;YEAR(CW186))))</f>
        <v/>
      </c>
      <c r="CY186" s="21" t="s">
        <v>258</v>
      </c>
      <c r="CZ186" s="21"/>
      <c r="DA186" s="23"/>
      <c r="DB186" s="25" t="str">
        <f>IF(DA186="","",IF(DA186="TBD","TBD",IF(DA186="N/A","N/A","W"&amp;TEXT(WEEKNUM(DA186,21),"00")&amp;" "&amp;YEAR(DA186))))</f>
        <v/>
      </c>
      <c r="DC186" s="23"/>
      <c r="DD186" s="25" t="str">
        <f>IF(DC186="","",IF(DC186="TBD","TBD",IF(DC186="N/A","N/A","W"&amp;TEXT(WEEKNUM(DC186,21),"00")&amp;" "&amp;YEAR(DC186))))</f>
        <v/>
      </c>
      <c r="DE186" s="21" t="s">
        <v>258</v>
      </c>
      <c r="DF186" s="23"/>
      <c r="DG186" s="21" t="s">
        <v>274</v>
      </c>
      <c r="DH186" s="21"/>
      <c r="DI186" s="18"/>
      <c r="DJ186" s="18"/>
      <c r="DK186" s="21" t="s">
        <v>296</v>
      </c>
      <c r="DL186" s="21" t="s">
        <v>275</v>
      </c>
      <c r="DM186" s="21"/>
      <c r="DN186" s="23"/>
      <c r="DO186" s="23"/>
      <c r="DP186" s="23"/>
      <c r="DQ186" s="23" t="s">
        <v>262</v>
      </c>
      <c r="DR186" s="23"/>
      <c r="DS186" s="23"/>
      <c r="DT186" s="23"/>
      <c r="DU186" s="23"/>
      <c r="DV186" s="23"/>
      <c r="DW186" s="23"/>
      <c r="DX186" s="23"/>
      <c r="DY186" s="18">
        <v>0</v>
      </c>
      <c r="DZ186" s="18">
        <v>0</v>
      </c>
      <c r="EA186" s="18">
        <v>0</v>
      </c>
      <c r="EB186" s="21" t="s">
        <v>30</v>
      </c>
      <c r="EC186" s="18"/>
      <c r="ED186" s="18" t="s">
        <v>343</v>
      </c>
      <c r="EE186" s="18"/>
      <c r="EF186" s="55" t="s">
        <v>295</v>
      </c>
      <c r="EG186" s="55"/>
      <c r="EH186" s="18" t="s">
        <v>474</v>
      </c>
      <c r="EI186" s="18" t="s">
        <v>1476</v>
      </c>
      <c r="EJ186" s="29" t="str">
        <f>K186&amp;AY186&amp;CA186&amp;DE186&amp;DT186&amp;DW186</f>
        <v>No VigenteTSS No Recibido 4GIng No Recibida 4GAs Built No Recibido</v>
      </c>
    </row>
    <row r="187" spans="1:140" ht="12" hidden="1" customHeight="1">
      <c r="A187" s="30" t="str">
        <f>IFERROR(IF(VLOOKUP(B187,SEARCH!A:A,1,0)=B187,"OK",""),"")</f>
        <v/>
      </c>
      <c r="B187" s="31" t="s">
        <v>1663</v>
      </c>
      <c r="C187" s="15" t="s">
        <v>1664</v>
      </c>
      <c r="D187" s="16">
        <v>14</v>
      </c>
      <c r="E187" s="16" t="s">
        <v>1665</v>
      </c>
      <c r="F187" s="16" t="s">
        <v>1666</v>
      </c>
      <c r="G187" s="16" t="s">
        <v>704</v>
      </c>
      <c r="H187" s="16" t="s">
        <v>1667</v>
      </c>
      <c r="I187" s="16" t="s">
        <v>1668</v>
      </c>
      <c r="J187" s="16" t="s">
        <v>409</v>
      </c>
      <c r="K187" s="17" t="s">
        <v>319</v>
      </c>
      <c r="L187" s="16" t="s">
        <v>436</v>
      </c>
      <c r="M187" s="55">
        <v>46203</v>
      </c>
      <c r="N187" s="18">
        <v>2</v>
      </c>
      <c r="O187" s="19" t="s">
        <v>428</v>
      </c>
      <c r="P187" s="19" t="s">
        <v>380</v>
      </c>
      <c r="Q187" s="18"/>
      <c r="R187" s="21">
        <v>0</v>
      </c>
      <c r="S187" s="21">
        <v>30</v>
      </c>
      <c r="T187" s="22">
        <v>152138</v>
      </c>
      <c r="U187" s="23">
        <v>0</v>
      </c>
      <c r="V187" s="21" t="str">
        <f>IF(U187="","",IF(U187="TBD","TBD",IF(U187="N/A","N/A","W"&amp;TEXT(WEEKNUM(U187,21),"00")&amp;" "&amp;YEAR(U187))))</f>
        <v>W52 1900</v>
      </c>
      <c r="W187" s="23">
        <v>45901</v>
      </c>
      <c r="X187" s="23"/>
      <c r="Y187" s="23" t="str">
        <f>IF(X187="","",IF(X187="TBD","TBD",IF(X187="N/A","N/A","W"&amp;TEXT(WEEKNUM(X187,21),"00")&amp;" "&amp;YEAR(X187))))</f>
        <v/>
      </c>
      <c r="Z187" s="23">
        <v>45902</v>
      </c>
      <c r="AA187" s="23">
        <v>45904</v>
      </c>
      <c r="AB187" s="24">
        <f>+IF(Z187="",0,AA187-Z187)</f>
        <v>2</v>
      </c>
      <c r="AC187" s="21" t="s">
        <v>324</v>
      </c>
      <c r="AD187" s="21" t="s">
        <v>1669</v>
      </c>
      <c r="AE187" s="23">
        <v>45911</v>
      </c>
      <c r="AF187" s="25" t="str">
        <f>IF(AE187="","",IF(AE187="TBD","TBD",IF(AE187="N/A","N/A","W"&amp;TEXT(WEEKNUM(AE187,21),"00")&amp;" "&amp;YEAR(AE187))))</f>
        <v>W37 2025</v>
      </c>
      <c r="AG187" s="21" t="s">
        <v>324</v>
      </c>
      <c r="AH187" s="20" t="s">
        <v>1670</v>
      </c>
      <c r="AI187" s="23">
        <v>45904</v>
      </c>
      <c r="AJ187" s="25" t="str">
        <f>IF(AI187="","",IF(AI187="TBD","TBD",IF(AI187="N/A","N/A","W"&amp;TEXT(WEEKNUM(AI187,21),"00")&amp;" "&amp;YEAR(AI187))))</f>
        <v>W36 2025</v>
      </c>
      <c r="AK187" s="21" t="s">
        <v>324</v>
      </c>
      <c r="AL187" s="20" t="s">
        <v>1671</v>
      </c>
      <c r="AM187" s="23">
        <v>45915</v>
      </c>
      <c r="AN187" s="25" t="str">
        <f>IF(AM187="","",IF(AM187="TBD","TBD",IF(AM187="N/A","N/A","W"&amp;TEXT(WEEKNUM(AM187,21),"00")&amp;" "&amp;YEAR(AM187))))</f>
        <v>W38 2025</v>
      </c>
      <c r="AO187" s="21" t="s">
        <v>324</v>
      </c>
      <c r="AP187" s="50" t="s">
        <v>1672</v>
      </c>
      <c r="AQ187" s="23">
        <v>45910</v>
      </c>
      <c r="AR187" s="25" t="str">
        <f>IF(AQ187="","",IF(AQ187="TBD","TBD",IF(AQ187="N/A","N/A","W"&amp;TEXT(WEEKNUM(AQ187,21),"00")&amp;" "&amp;YEAR(AQ187))))</f>
        <v>W37 2025</v>
      </c>
      <c r="AS187" s="21"/>
      <c r="AT187" s="21"/>
      <c r="AU187" s="23"/>
      <c r="AV187" s="25" t="s">
        <v>252</v>
      </c>
      <c r="AW187" s="23">
        <v>45915</v>
      </c>
      <c r="AX187" s="25" t="str">
        <f>IF(AW187="","",IF(AW187="TBD","TBD",IF(AW187="N/A","N/A","W"&amp;TEXT(WEEKNUM(AW187,21),"00")&amp;" "&amp;YEAR(AW187))))</f>
        <v>W38 2025</v>
      </c>
      <c r="AY187" s="21" t="s">
        <v>327</v>
      </c>
      <c r="AZ187" s="21" t="s">
        <v>328</v>
      </c>
      <c r="BA187" s="21" t="s">
        <v>329</v>
      </c>
      <c r="BB187" s="23">
        <v>46162</v>
      </c>
      <c r="BC187" s="23"/>
      <c r="BD187" s="23">
        <v>46132</v>
      </c>
      <c r="BE187" s="25" t="str">
        <f>IF(BD187="","",IF(BD187="TBD","TBD",IF(BD187="N/A","N/A","W"&amp;TEXT(WEEKNUM(BD187,21),"00")&amp;" "&amp;YEAR(BD187))))</f>
        <v>W17 2026</v>
      </c>
      <c r="BF187" s="23">
        <v>46134</v>
      </c>
      <c r="BG187" s="25" t="str">
        <f>IF(BF187="","",IF(BF187="TBD","TBD",IF(BF187="N/A","N/A","W"&amp;TEXT(WEEKNUM(BF187,21),"00")&amp;" "&amp;YEAR(BF187))))</f>
        <v>W17 2026</v>
      </c>
      <c r="BH187" s="24">
        <f>+IF(BF187="",0,(BF187-BD187))</f>
        <v>2</v>
      </c>
      <c r="BI187" s="26" t="s">
        <v>415</v>
      </c>
      <c r="BJ187" s="53" t="s">
        <v>1673</v>
      </c>
      <c r="BK187" s="27">
        <v>46133</v>
      </c>
      <c r="BL187" s="25" t="str">
        <f>IF(BK187="","",IF(BK187="TBD","TBD",IF(BK187="N/A","N/A","W"&amp;TEXT(WEEKNUM(BK187,21),"00")&amp;" "&amp;YEAR(BK187))))</f>
        <v>W17 2026</v>
      </c>
      <c r="BM187" s="26" t="s">
        <v>330</v>
      </c>
      <c r="BN187" s="21"/>
      <c r="BO187" s="23">
        <v>46138</v>
      </c>
      <c r="BP187" s="25" t="str">
        <f>IF(BO187="","",IF(BO187="TBD","TBD",IF(BO187="N/A","N/A","W"&amp;TEXT(WEEKNUM(BO187,21),"00")&amp;" "&amp;YEAR(BO187))))</f>
        <v>W17 2026</v>
      </c>
      <c r="BQ187" s="26" t="s">
        <v>330</v>
      </c>
      <c r="BR187" s="21" t="s">
        <v>370</v>
      </c>
      <c r="BS187" s="334">
        <v>46139</v>
      </c>
      <c r="BT187" s="25" t="str">
        <f t="shared" si="27"/>
        <v>W18 2026</v>
      </c>
      <c r="BU187" s="26" t="s">
        <v>330</v>
      </c>
      <c r="BV187" s="21" t="s">
        <v>444</v>
      </c>
      <c r="BW187" s="23">
        <v>46135</v>
      </c>
      <c r="BX187" s="25" t="str">
        <f t="shared" si="28"/>
        <v>W17 2026</v>
      </c>
      <c r="BY187" s="23">
        <v>46139</v>
      </c>
      <c r="BZ187" s="25" t="str">
        <f>IF(BY187="","",IF(BY187="TBD","TBD",IF(BY187="N/A","N/A","W"&amp;TEXT(WEEKNUM(BY187,21),"00")&amp;" "&amp;YEAR(BY187))))</f>
        <v>W18 2026</v>
      </c>
      <c r="CA187" s="22" t="s">
        <v>366</v>
      </c>
      <c r="CB187" s="21" t="s">
        <v>336</v>
      </c>
      <c r="CC187" s="21" t="s">
        <v>445</v>
      </c>
      <c r="CD187" s="21" t="s">
        <v>1674</v>
      </c>
      <c r="CE187" s="23"/>
      <c r="CF187" s="23">
        <v>46183</v>
      </c>
      <c r="CG187" s="23"/>
      <c r="CH187" s="23">
        <v>46183</v>
      </c>
      <c r="CI187" s="25" t="str">
        <f>IF(CH187="","",IF(CH187="TBD","TBD",IF(CH187="N/A","N/A","W"&amp;TEXT(WEEKNUM(CH187,21),"00")&amp;" "&amp;YEAR(CH187))))</f>
        <v>W24 2026</v>
      </c>
      <c r="CJ187" s="23">
        <v>46185</v>
      </c>
      <c r="CK187" s="25" t="str">
        <f>IF(CJ187="","",IF(CJ187="TBD","TBD",IF(CJ187="N/A","N/A","W"&amp;TEXT(WEEKNUM(CJ187,21),"00")&amp;" "&amp;YEAR(CJ187))))</f>
        <v>W24 2026</v>
      </c>
      <c r="CL187" s="24">
        <f>+IF(CJ187="",0,(CJ187-CH187))</f>
        <v>2</v>
      </c>
      <c r="CM187" s="21" t="s">
        <v>388</v>
      </c>
      <c r="CN187" s="21" t="s">
        <v>1675</v>
      </c>
      <c r="CO187" s="23">
        <v>46183</v>
      </c>
      <c r="CP187" s="25" t="str">
        <f>IF(CO187="","",IF(CO187="TBD","TBD",IF(CO187="N/A","N/A","W"&amp;TEXT(WEEKNUM(CO187,21),"00")&amp;" "&amp;YEAR(CO187))))</f>
        <v>W24 2026</v>
      </c>
      <c r="CQ187" s="37" t="s">
        <v>339</v>
      </c>
      <c r="CR187" s="23" t="s">
        <v>370</v>
      </c>
      <c r="CS187" s="23">
        <v>46183</v>
      </c>
      <c r="CT187" s="25" t="str">
        <f>IF(CS187="","",IF(CS187="TBD","TBD",IF(CS187="N/A","N/A","W"&amp;TEXT(WEEKNUM(CS187,21),"00")&amp;" "&amp;YEAR(CS187))))</f>
        <v>W24 2026</v>
      </c>
      <c r="CU187" s="21" t="s">
        <v>339</v>
      </c>
      <c r="CV187" s="20" t="s">
        <v>1676</v>
      </c>
      <c r="CW187" s="23">
        <v>46183</v>
      </c>
      <c r="CX187" s="25" t="str">
        <f>IF(CW187="","",IF(CW187="TBD","TBD",IF(CW187="N/A","N/A","W"&amp;TEXT(WEEKNUM(CW187,21),"00")&amp;" "&amp;YEAR(CW187))))</f>
        <v>W24 2026</v>
      </c>
      <c r="CY187" s="21" t="s">
        <v>339</v>
      </c>
      <c r="CZ187" s="21" t="s">
        <v>1677</v>
      </c>
      <c r="DA187" s="23">
        <v>46183</v>
      </c>
      <c r="DB187" s="25" t="str">
        <f>IF(DA187="","",IF(DA187="TBD","TBD",IF(DA187="N/A","N/A","W"&amp;TEXT(WEEKNUM(DA187,21),"00")&amp;" "&amp;YEAR(DA187))))</f>
        <v>W24 2026</v>
      </c>
      <c r="DC187" s="23">
        <v>46183</v>
      </c>
      <c r="DD187" s="25" t="str">
        <f>IF(DC187="","",IF(DC187="TBD","TBD",IF(DC187="N/A","N/A","W"&amp;TEXT(WEEKNUM(DC187,21),"00")&amp;" "&amp;YEAR(DC187))))</f>
        <v>W24 2026</v>
      </c>
      <c r="DE187" s="21" t="s">
        <v>1678</v>
      </c>
      <c r="DF187" s="23"/>
      <c r="DG187" s="21" t="s">
        <v>259</v>
      </c>
      <c r="DH187" s="18"/>
      <c r="DI187" s="18"/>
      <c r="DJ187" s="18"/>
      <c r="DK187" s="21" t="s">
        <v>471</v>
      </c>
      <c r="DL187" s="21" t="s">
        <v>275</v>
      </c>
      <c r="DM187" s="21"/>
      <c r="DN187" s="23"/>
      <c r="DO187" s="23"/>
      <c r="DP187" s="23"/>
      <c r="DQ187" s="23" t="s">
        <v>262</v>
      </c>
      <c r="DR187" s="23"/>
      <c r="DS187" s="23"/>
      <c r="DT187" s="23"/>
      <c r="DU187" s="23"/>
      <c r="DV187" s="23"/>
      <c r="DW187" s="23"/>
      <c r="DX187" s="23"/>
      <c r="DY187" s="18"/>
      <c r="DZ187" s="18"/>
      <c r="EA187" s="18"/>
      <c r="EB187" s="21" t="s">
        <v>1679</v>
      </c>
      <c r="EC187" s="18"/>
      <c r="ED187" s="18"/>
      <c r="EE187" s="18"/>
      <c r="EF187" s="55">
        <v>46203</v>
      </c>
      <c r="EG187" s="55"/>
      <c r="EH187" s="18" t="s">
        <v>449</v>
      </c>
      <c r="EI187" s="18" t="s">
        <v>1680</v>
      </c>
      <c r="EJ187" s="29" t="str">
        <f>K187&amp;AY187&amp;CA187&amp;DE187&amp;DT187&amp;DW187</f>
        <v>VigenteTSS Aprobado 4GIng Aprobada con Observaciones 4GAs Built Aprobado Con Observaciones 4G</v>
      </c>
    </row>
    <row r="188" spans="1:140" ht="12" hidden="1" customHeight="1">
      <c r="A188" s="30" t="str">
        <f>IFERROR(IF(VLOOKUP(B188,SEARCH!A:A,1,0)=B188,"OK",""),"")</f>
        <v/>
      </c>
      <c r="B188" s="31" t="s">
        <v>1681</v>
      </c>
      <c r="C188" s="15" t="s">
        <v>1682</v>
      </c>
      <c r="D188" s="16">
        <v>14</v>
      </c>
      <c r="E188" s="16">
        <v>-40.448950000000004</v>
      </c>
      <c r="F188" s="16">
        <v>-72.619496999999996</v>
      </c>
      <c r="G188" s="16" t="s">
        <v>704</v>
      </c>
      <c r="H188" s="16" t="s">
        <v>1683</v>
      </c>
      <c r="I188" s="16" t="s">
        <v>1684</v>
      </c>
      <c r="J188" s="16" t="s">
        <v>409</v>
      </c>
      <c r="K188" s="17" t="s">
        <v>319</v>
      </c>
      <c r="L188" s="16" t="s">
        <v>436</v>
      </c>
      <c r="M188" s="55">
        <v>46203</v>
      </c>
      <c r="N188" s="18">
        <v>2</v>
      </c>
      <c r="O188" s="19" t="s">
        <v>428</v>
      </c>
      <c r="P188" s="19" t="s">
        <v>380</v>
      </c>
      <c r="Q188" s="18"/>
      <c r="R188" s="21">
        <v>0</v>
      </c>
      <c r="S188" s="21">
        <v>48</v>
      </c>
      <c r="T188" s="42">
        <v>153565</v>
      </c>
      <c r="U188" s="23">
        <v>0</v>
      </c>
      <c r="V188" s="21" t="str">
        <f>IF(U188="","",IF(U188="TBD","TBD",IF(U188="N/A","N/A","W"&amp;TEXT(WEEKNUM(U188,21),"00")&amp;" "&amp;YEAR(U188))))</f>
        <v>W52 1900</v>
      </c>
      <c r="W188" s="23">
        <v>45901</v>
      </c>
      <c r="X188" s="23"/>
      <c r="Y188" s="23" t="str">
        <f>IF(X188="","",IF(X188="TBD","TBD",IF(X188="N/A","N/A","W"&amp;TEXT(WEEKNUM(X188,21),"00")&amp;" "&amp;YEAR(X188))))</f>
        <v/>
      </c>
      <c r="Z188" s="23">
        <v>45902</v>
      </c>
      <c r="AA188" s="23">
        <v>45904</v>
      </c>
      <c r="AB188" s="24">
        <f>+IF(Z188="",0,AA188-Z188)</f>
        <v>2</v>
      </c>
      <c r="AC188" s="21" t="s">
        <v>525</v>
      </c>
      <c r="AD188" s="21" t="s">
        <v>1685</v>
      </c>
      <c r="AE188" s="23">
        <v>45915</v>
      </c>
      <c r="AF188" s="25" t="str">
        <f>IF(AE188="","",IF(AE188="TBD","TBD",IF(AE188="N/A","N/A","W"&amp;TEXT(WEEKNUM(AE188,21),"00")&amp;" "&amp;YEAR(AE188))))</f>
        <v>W38 2025</v>
      </c>
      <c r="AG188" s="21" t="s">
        <v>324</v>
      </c>
      <c r="AH188" s="50" t="s">
        <v>1670</v>
      </c>
      <c r="AI188" s="23">
        <v>45904</v>
      </c>
      <c r="AJ188" s="25" t="str">
        <f>IF(AI188="","",IF(AI188="TBD","TBD",IF(AI188="N/A","N/A","W"&amp;TEXT(WEEKNUM(AI188,21),"00")&amp;" "&amp;YEAR(AI188))))</f>
        <v>W36 2025</v>
      </c>
      <c r="AK188" s="21" t="s">
        <v>324</v>
      </c>
      <c r="AL188" s="20" t="s">
        <v>1686</v>
      </c>
      <c r="AM188" s="23">
        <v>45915</v>
      </c>
      <c r="AN188" s="25" t="str">
        <f>IF(AM188="","",IF(AM188="TBD","TBD",IF(AM188="N/A","N/A","W"&amp;TEXT(WEEKNUM(AM188,21),"00")&amp;" "&amp;YEAR(AM188))))</f>
        <v>W38 2025</v>
      </c>
      <c r="AO188" s="21" t="s">
        <v>324</v>
      </c>
      <c r="AP188" s="21" t="s">
        <v>1687</v>
      </c>
      <c r="AQ188" s="23">
        <v>45917</v>
      </c>
      <c r="AR188" s="25" t="str">
        <f>IF(AQ188="","",IF(AQ188="TBD","TBD",IF(AQ188="N/A","N/A","W"&amp;TEXT(WEEKNUM(AQ188,21),"00")&amp;" "&amp;YEAR(AQ188))))</f>
        <v>W38 2025</v>
      </c>
      <c r="AS188" s="21"/>
      <c r="AT188" s="21"/>
      <c r="AU188" s="23"/>
      <c r="AV188" s="25" t="s">
        <v>252</v>
      </c>
      <c r="AW188" s="23">
        <v>45917</v>
      </c>
      <c r="AX188" s="25" t="str">
        <f>IF(AW188="","",IF(AW188="TBD","TBD",IF(AW188="N/A","N/A","W"&amp;TEXT(WEEKNUM(AW188,21),"00")&amp;" "&amp;YEAR(AW188))))</f>
        <v>W38 2025</v>
      </c>
      <c r="AY188" s="21" t="s">
        <v>327</v>
      </c>
      <c r="AZ188" s="21" t="s">
        <v>328</v>
      </c>
      <c r="BA188" s="21" t="s">
        <v>329</v>
      </c>
      <c r="BB188" s="23">
        <v>46162</v>
      </c>
      <c r="BC188" s="23">
        <v>46153</v>
      </c>
      <c r="BD188" s="23">
        <v>46153</v>
      </c>
      <c r="BE188" s="25" t="str">
        <f>IF(BD188="","",IF(BD188="TBD","TBD",IF(BD188="N/A","N/A","W"&amp;TEXT(WEEKNUM(BD188,21),"00")&amp;" "&amp;YEAR(BD188))))</f>
        <v>W20 2026</v>
      </c>
      <c r="BF188" s="23">
        <v>46155</v>
      </c>
      <c r="BG188" s="25" t="str">
        <f>IF(BF188="","",IF(BF188="TBD","TBD",IF(BF188="N/A","N/A","W"&amp;TEXT(WEEKNUM(BF188,21),"00")&amp;" "&amp;YEAR(BF188))))</f>
        <v>W20 2026</v>
      </c>
      <c r="BH188" s="24">
        <f>+IF(BF188="",0,(BF188-BD188))</f>
        <v>2</v>
      </c>
      <c r="BI188" s="26" t="s">
        <v>415</v>
      </c>
      <c r="BJ188" s="53" t="s">
        <v>1688</v>
      </c>
      <c r="BK188" s="27">
        <v>46155</v>
      </c>
      <c r="BL188" s="25" t="str">
        <f>IF(BK188="","",IF(BK188="TBD","TBD",IF(BK188="N/A","N/A","W"&amp;TEXT(WEEKNUM(BK188,21),"00")&amp;" "&amp;YEAR(BK188))))</f>
        <v>W20 2026</v>
      </c>
      <c r="BM188" s="26" t="s">
        <v>364</v>
      </c>
      <c r="BN188" s="21" t="s">
        <v>1689</v>
      </c>
      <c r="BO188" s="23">
        <v>46138</v>
      </c>
      <c r="BP188" s="25" t="str">
        <f>IF(BO188="","",IF(BO188="TBD","TBD",IF(BO188="N/A","N/A","W"&amp;TEXT(WEEKNUM(BO188,21),"00")&amp;" "&amp;YEAR(BO188))))</f>
        <v>W17 2026</v>
      </c>
      <c r="BQ188" s="26" t="s">
        <v>330</v>
      </c>
      <c r="BR188" s="21" t="s">
        <v>370</v>
      </c>
      <c r="BS188" s="334">
        <v>46139</v>
      </c>
      <c r="BT188" s="25" t="str">
        <f t="shared" si="27"/>
        <v>W18 2026</v>
      </c>
      <c r="BU188" s="26" t="s">
        <v>330</v>
      </c>
      <c r="BV188" s="21" t="s">
        <v>528</v>
      </c>
      <c r="BW188" s="23">
        <v>46154</v>
      </c>
      <c r="BX188" s="25" t="str">
        <f t="shared" si="28"/>
        <v>W20 2026</v>
      </c>
      <c r="BY188" s="67">
        <v>46155</v>
      </c>
      <c r="BZ188" s="25" t="str">
        <f>IF(BY188="","",IF(BY188="TBD","TBD",IF(BY188="N/A","N/A","W"&amp;TEXT(WEEKNUM(BY188,21),"00")&amp;" "&amp;YEAR(BY188))))</f>
        <v>W20 2026</v>
      </c>
      <c r="CA188" s="22" t="s">
        <v>366</v>
      </c>
      <c r="CB188" s="21" t="s">
        <v>336</v>
      </c>
      <c r="CC188" s="21" t="s">
        <v>350</v>
      </c>
      <c r="CD188" s="21"/>
      <c r="CE188" s="23"/>
      <c r="CF188" s="23">
        <v>46191</v>
      </c>
      <c r="CG188" s="23"/>
      <c r="CH188" s="23">
        <v>46192</v>
      </c>
      <c r="CI188" s="25" t="str">
        <f>IF(CH188="","",IF(CH188="TBD","TBD",IF(CH188="N/A","N/A","W"&amp;TEXT(WEEKNUM(CH188,21),"00")&amp;" "&amp;YEAR(CH188))))</f>
        <v>W25 2026</v>
      </c>
      <c r="CJ188" s="23">
        <v>46196</v>
      </c>
      <c r="CK188" s="25" t="str">
        <f>IF(CJ188="","",IF(CJ188="TBD","TBD",IF(CJ188="N/A","N/A","W"&amp;TEXT(WEEKNUM(CJ188,21),"00")&amp;" "&amp;YEAR(CJ188))))</f>
        <v>W26 2026</v>
      </c>
      <c r="CL188" s="24">
        <f>+IF(CJ188="",0,(CJ188-CH188))</f>
        <v>4</v>
      </c>
      <c r="CM188" s="21" t="s">
        <v>388</v>
      </c>
      <c r="CN188" s="54" t="s">
        <v>1690</v>
      </c>
      <c r="CO188" s="23">
        <v>46195</v>
      </c>
      <c r="CP188" s="25" t="str">
        <f>IF(CO188="","",IF(CO188="TBD","TBD",IF(CO188="N/A","N/A","W"&amp;TEXT(WEEKNUM(CO188,21),"00")&amp;" "&amp;YEAR(CO188))))</f>
        <v>W26 2026</v>
      </c>
      <c r="CQ188" s="21" t="s">
        <v>368</v>
      </c>
      <c r="CR188" s="119" t="s">
        <v>1691</v>
      </c>
      <c r="CS188" s="23">
        <v>46196</v>
      </c>
      <c r="CT188" s="25" t="str">
        <f>IF(CS188="","",IF(CS188="TBD","TBD",IF(CS188="N/A","N/A","W"&amp;TEXT(WEEKNUM(CS188,21),"00")&amp;" "&amp;YEAR(CS188))))</f>
        <v>W26 2026</v>
      </c>
      <c r="CU188" s="21" t="s">
        <v>339</v>
      </c>
      <c r="CV188" s="21" t="s">
        <v>488</v>
      </c>
      <c r="CW188" s="23">
        <v>46197</v>
      </c>
      <c r="CX188" s="25" t="str">
        <f>IF(CW188="","",IF(CW188="TBD","TBD",IF(CW188="N/A","N/A","W"&amp;TEXT(WEEKNUM(CW188,21),"00")&amp;" "&amp;YEAR(CW188))))</f>
        <v>W26 2026</v>
      </c>
      <c r="CY188" s="21" t="s">
        <v>368</v>
      </c>
      <c r="CZ188" s="21" t="s">
        <v>1692</v>
      </c>
      <c r="DA188" s="23">
        <v>46203</v>
      </c>
      <c r="DB188" s="25" t="str">
        <f>IF(DA188="","",IF(DA188="TBD","TBD",IF(DA188="N/A","N/A","W"&amp;TEXT(WEEKNUM(DA188,21),"00")&amp;" "&amp;YEAR(DA188))))</f>
        <v>W27 2026</v>
      </c>
      <c r="DC188" s="23">
        <v>46203</v>
      </c>
      <c r="DD188" s="25" t="str">
        <f>IF(DC188="","",IF(DC188="TBD","TBD",IF(DC188="N/A","N/A","W"&amp;TEXT(WEEKNUM(DC188,21),"00")&amp;" "&amp;YEAR(DC188))))</f>
        <v>W27 2026</v>
      </c>
      <c r="DE188" s="21" t="s">
        <v>1693</v>
      </c>
      <c r="DF188" s="23"/>
      <c r="DG188" s="21" t="s">
        <v>259</v>
      </c>
      <c r="DH188" s="18"/>
      <c r="DI188" s="18"/>
      <c r="DJ188" s="18"/>
      <c r="DK188" s="21" t="s">
        <v>471</v>
      </c>
      <c r="DL188" s="21" t="s">
        <v>275</v>
      </c>
      <c r="DM188" s="21"/>
      <c r="DN188" s="23"/>
      <c r="DO188" s="23"/>
      <c r="DP188" s="23"/>
      <c r="DQ188" s="23" t="s">
        <v>262</v>
      </c>
      <c r="DR188" s="23"/>
      <c r="DS188" s="23"/>
      <c r="DT188" s="23"/>
      <c r="DU188" s="23"/>
      <c r="DV188" s="23"/>
      <c r="DW188" s="23"/>
      <c r="DX188" s="23"/>
      <c r="DY188" s="18"/>
      <c r="DZ188" s="18"/>
      <c r="EA188" s="18"/>
      <c r="EB188" s="21" t="s">
        <v>34</v>
      </c>
      <c r="EC188" s="18"/>
      <c r="ED188" s="18"/>
      <c r="EE188" s="18"/>
      <c r="EF188" s="55">
        <v>46248</v>
      </c>
      <c r="EG188" s="290" t="s">
        <v>1475</v>
      </c>
      <c r="EH188" s="18" t="s">
        <v>449</v>
      </c>
      <c r="EI188" s="18" t="s">
        <v>1680</v>
      </c>
      <c r="EJ188" s="29" t="str">
        <f>K188&amp;AY188&amp;CA188&amp;DE188&amp;DT188&amp;DW188</f>
        <v>VigenteTSS Aprobado 4GIng Aprobada con Observaciones 4GAs Built Observado 4G</v>
      </c>
    </row>
    <row r="189" spans="1:140" ht="12" hidden="1" customHeight="1">
      <c r="A189" s="30" t="str">
        <f>IFERROR(IF(VLOOKUP(B189,SEARCH!A:A,1,0)=B189,"OK",""),"")</f>
        <v/>
      </c>
      <c r="B189" s="31" t="s">
        <v>1694</v>
      </c>
      <c r="C189" s="15" t="s">
        <v>1695</v>
      </c>
      <c r="D189" s="16">
        <v>15</v>
      </c>
      <c r="E189" s="16" t="s">
        <v>1696</v>
      </c>
      <c r="F189" s="16" t="s">
        <v>1697</v>
      </c>
      <c r="G189" s="16" t="s">
        <v>1698</v>
      </c>
      <c r="H189" s="16" t="s">
        <v>1699</v>
      </c>
      <c r="I189" s="16" t="s">
        <v>1700</v>
      </c>
      <c r="J189" s="16" t="s">
        <v>409</v>
      </c>
      <c r="K189" s="17" t="s">
        <v>319</v>
      </c>
      <c r="L189" s="16" t="s">
        <v>436</v>
      </c>
      <c r="M189" s="55">
        <v>46203</v>
      </c>
      <c r="N189" s="18">
        <v>2</v>
      </c>
      <c r="O189" s="19" t="s">
        <v>428</v>
      </c>
      <c r="P189" s="19" t="s">
        <v>356</v>
      </c>
      <c r="Q189" s="18" t="s">
        <v>1701</v>
      </c>
      <c r="R189" s="21">
        <v>0</v>
      </c>
      <c r="S189" s="21">
        <v>24</v>
      </c>
      <c r="T189" s="22">
        <v>152842</v>
      </c>
      <c r="U189" s="23">
        <v>45838</v>
      </c>
      <c r="V189" s="21" t="str">
        <f>IF(U189="","",IF(U189="TBD","TBD",IF(U189="N/A","N/A","W"&amp;TEXT(WEEKNUM(U189,21),"00")&amp;" "&amp;YEAR(U189))))</f>
        <v>W27 2025</v>
      </c>
      <c r="W189" s="23"/>
      <c r="X189" s="23">
        <v>45965</v>
      </c>
      <c r="Y189" s="23" t="str">
        <f>IF(X189="","",IF(X189="TBD","TBD",IF(X189="N/A","N/A","W"&amp;TEXT(WEEKNUM(X189,21),"00")&amp;" "&amp;YEAR(X189))))</f>
        <v>W45 2025</v>
      </c>
      <c r="Z189" s="23">
        <v>45965</v>
      </c>
      <c r="AA189" s="23">
        <v>45967</v>
      </c>
      <c r="AB189" s="24">
        <f>+IF(Z189="",0,AA189-Z189)</f>
        <v>2</v>
      </c>
      <c r="AC189" s="21" t="s">
        <v>324</v>
      </c>
      <c r="AD189" s="21" t="s">
        <v>1702</v>
      </c>
      <c r="AE189" s="23">
        <v>45966</v>
      </c>
      <c r="AF189" s="25" t="str">
        <f>IF(AE189="","",IF(AE189="TBD","TBD",IF(AE189="N/A","N/A","W"&amp;TEXT(WEEKNUM(AE189,21),"00")&amp;" "&amp;YEAR(AE189))))</f>
        <v>W45 2025</v>
      </c>
      <c r="AG189" s="21" t="s">
        <v>324</v>
      </c>
      <c r="AH189" s="20"/>
      <c r="AI189" s="23">
        <v>45965</v>
      </c>
      <c r="AJ189" s="25" t="str">
        <f>IF(AI189="","",IF(AI189="TBD","TBD",IF(AI189="N/A","N/A","W"&amp;TEXT(WEEKNUM(AI189,21),"00")&amp;" "&amp;YEAR(AI189))))</f>
        <v>W45 2025</v>
      </c>
      <c r="AK189" s="21" t="s">
        <v>324</v>
      </c>
      <c r="AL189" s="20" t="s">
        <v>370</v>
      </c>
      <c r="AM189" s="23">
        <v>45968</v>
      </c>
      <c r="AN189" s="25" t="str">
        <f>IF(AM189="","",IF(AM189="TBD","TBD",IF(AM189="N/A","N/A","W"&amp;TEXT(WEEKNUM(AM189,21),"00")&amp;" "&amp;YEAR(AM189))))</f>
        <v>W45 2025</v>
      </c>
      <c r="AO189" s="21" t="s">
        <v>324</v>
      </c>
      <c r="AP189" s="23" t="s">
        <v>1703</v>
      </c>
      <c r="AQ189" s="23">
        <v>45968</v>
      </c>
      <c r="AR189" s="25" t="str">
        <f>IF(AQ189="","",IF(AQ189="TBD","TBD",IF(AQ189="N/A","N/A","W"&amp;TEXT(WEEKNUM(AQ189,21),"00")&amp;" "&amp;YEAR(AQ189))))</f>
        <v>W45 2025</v>
      </c>
      <c r="AS189" s="21"/>
      <c r="AT189" s="21"/>
      <c r="AU189" s="23"/>
      <c r="AV189" s="25" t="s">
        <v>252</v>
      </c>
      <c r="AW189" s="59">
        <v>45968</v>
      </c>
      <c r="AX189" s="25" t="str">
        <f>IF(AW189="","",IF(AW189="TBD","TBD",IF(AW189="N/A","N/A","W"&amp;TEXT(WEEKNUM(AW189,21),"00")&amp;" "&amp;YEAR(AW189))))</f>
        <v>W45 2025</v>
      </c>
      <c r="AY189" s="21" t="s">
        <v>327</v>
      </c>
      <c r="AZ189" s="21" t="s">
        <v>328</v>
      </c>
      <c r="BA189" s="21" t="s">
        <v>329</v>
      </c>
      <c r="BB189" s="23">
        <v>46162</v>
      </c>
      <c r="BC189" s="23">
        <v>46153</v>
      </c>
      <c r="BD189" s="23">
        <v>46153</v>
      </c>
      <c r="BE189" s="25" t="str">
        <f>IF(BD189="","",IF(BD189="TBD","TBD",IF(BD189="N/A","N/A","W"&amp;TEXT(WEEKNUM(BD189,21),"00")&amp;" "&amp;YEAR(BD189))))</f>
        <v>W20 2026</v>
      </c>
      <c r="BF189" s="23">
        <v>46155</v>
      </c>
      <c r="BG189" s="25" t="str">
        <f>IF(BF189="","",IF(BF189="TBD","TBD",IF(BF189="N/A","N/A","W"&amp;TEXT(WEEKNUM(BF189,21),"00")&amp;" "&amp;YEAR(BF189))))</f>
        <v>W20 2026</v>
      </c>
      <c r="BH189" s="24">
        <f>+IF(BF189="",0,(BF189-BD189))</f>
        <v>2</v>
      </c>
      <c r="BI189" s="26" t="s">
        <v>415</v>
      </c>
      <c r="BJ189" s="53" t="s">
        <v>1688</v>
      </c>
      <c r="BK189" s="27">
        <v>46155</v>
      </c>
      <c r="BL189" s="25" t="str">
        <f>IF(BK189="","",IF(BK189="TBD","TBD",IF(BK189="N/A","N/A","W"&amp;TEXT(WEEKNUM(BK189,21),"00")&amp;" "&amp;YEAR(BK189))))</f>
        <v>W20 2026</v>
      </c>
      <c r="BM189" s="22" t="s">
        <v>364</v>
      </c>
      <c r="BN189" s="21" t="s">
        <v>1704</v>
      </c>
      <c r="BO189" s="23">
        <v>46138</v>
      </c>
      <c r="BP189" s="25" t="str">
        <f>IF(BO189="","",IF(BO189="TBD","TBD",IF(BO189="N/A","N/A","W"&amp;TEXT(WEEKNUM(BO189,21),"00")&amp;" "&amp;YEAR(BO189))))</f>
        <v>W17 2026</v>
      </c>
      <c r="BQ189" s="21" t="s">
        <v>330</v>
      </c>
      <c r="BR189" s="21" t="s">
        <v>370</v>
      </c>
      <c r="BS189" s="334">
        <v>46139</v>
      </c>
      <c r="BT189" s="25" t="str">
        <f t="shared" si="27"/>
        <v>W18 2026</v>
      </c>
      <c r="BU189" s="21" t="s">
        <v>330</v>
      </c>
      <c r="BV189" s="22" t="s">
        <v>528</v>
      </c>
      <c r="BW189" s="59">
        <v>46154</v>
      </c>
      <c r="BX189" s="25" t="str">
        <f t="shared" si="28"/>
        <v>W20 2026</v>
      </c>
      <c r="BY189" s="67">
        <v>46155</v>
      </c>
      <c r="BZ189" s="25" t="str">
        <f>IF(BY189="","",IF(BY189="TBD","TBD",IF(BY189="N/A","N/A","W"&amp;TEXT(WEEKNUM(BY189,21),"00")&amp;" "&amp;YEAR(BY189))))</f>
        <v>W20 2026</v>
      </c>
      <c r="CA189" s="22" t="s">
        <v>366</v>
      </c>
      <c r="CB189" s="21" t="s">
        <v>336</v>
      </c>
      <c r="CC189" s="21" t="s">
        <v>350</v>
      </c>
      <c r="CD189" s="21"/>
      <c r="CE189" s="23"/>
      <c r="CF189" s="23">
        <v>46247</v>
      </c>
      <c r="CG189" s="23">
        <v>46273</v>
      </c>
      <c r="CH189" s="23">
        <v>46273</v>
      </c>
      <c r="CI189" s="25" t="str">
        <f>IF(CH189="","",IF(CH189="TBD","TBD",IF(CH189="N/A","N/A","W"&amp;TEXT(WEEKNUM(CH189,21),"00")&amp;" "&amp;YEAR(CH189))))</f>
        <v>W37 2026</v>
      </c>
      <c r="CJ189" s="23">
        <v>46275</v>
      </c>
      <c r="CK189" s="25" t="str">
        <f>IF(CJ189="","",IF(CJ189="TBD","TBD",IF(CJ189="N/A","N/A","W"&amp;TEXT(WEEKNUM(CJ189,21),"00")&amp;" "&amp;YEAR(CJ189))))</f>
        <v>W37 2026</v>
      </c>
      <c r="CL189" s="24">
        <f>+IF(CJ189="",0,(CJ189-CH189))</f>
        <v>2</v>
      </c>
      <c r="CM189" s="21" t="s">
        <v>421</v>
      </c>
      <c r="CN189" s="54" t="s">
        <v>1705</v>
      </c>
      <c r="CO189" s="23">
        <v>46273</v>
      </c>
      <c r="CP189" s="25" t="str">
        <f>IF(CO189="","",IF(CO189="TBD","TBD",IF(CO189="N/A","N/A","W"&amp;TEXT(WEEKNUM(CO189,21),"00")&amp;" "&amp;YEAR(CO189))))</f>
        <v>W37 2026</v>
      </c>
      <c r="CQ189" s="21" t="s">
        <v>339</v>
      </c>
      <c r="CR189" s="353" t="s">
        <v>488</v>
      </c>
      <c r="CS189" s="23">
        <v>46281</v>
      </c>
      <c r="CT189" s="25" t="str">
        <f>IF(CS189="","",IF(CS189="TBD","TBD",IF(CS189="N/A","N/A","W"&amp;TEXT(WEEKNUM(CS189,21),"00")&amp;" "&amp;YEAR(CS189))))</f>
        <v>W38 2026</v>
      </c>
      <c r="CU189" s="21" t="s">
        <v>388</v>
      </c>
      <c r="CV189" s="20" t="s">
        <v>1706</v>
      </c>
      <c r="CW189" s="23">
        <v>46252</v>
      </c>
      <c r="CX189" s="25" t="str">
        <f>IF(CW189="","",IF(CW189="TBD","TBD",IF(CW189="N/A","N/A","W"&amp;TEXT(WEEKNUM(CW189,21),"00")&amp;" "&amp;YEAR(CW189))))</f>
        <v>W34 2026</v>
      </c>
      <c r="CY189" s="21" t="s">
        <v>388</v>
      </c>
      <c r="CZ189" s="21" t="s">
        <v>1707</v>
      </c>
      <c r="DA189" s="23">
        <v>46251</v>
      </c>
      <c r="DB189" s="25" t="str">
        <f>IF(DA189="","",IF(DA189="TBD","TBD",IF(DA189="N/A","N/A","W"&amp;TEXT(WEEKNUM(DA189,21),"00")&amp;" "&amp;YEAR(DA189))))</f>
        <v>W34 2026</v>
      </c>
      <c r="DC189" s="23">
        <v>46281</v>
      </c>
      <c r="DD189" s="25" t="str">
        <f>IF(DC189="","",IF(DC189="TBD","TBD",IF(DC189="N/A","N/A","W"&amp;TEXT(WEEKNUM(DC189,21),"00")&amp;" "&amp;YEAR(DC189))))</f>
        <v>W38 2026</v>
      </c>
      <c r="DE189" s="21" t="s">
        <v>392</v>
      </c>
      <c r="DF189" s="23"/>
      <c r="DG189" s="21" t="s">
        <v>259</v>
      </c>
      <c r="DH189" s="18"/>
      <c r="DI189" s="18"/>
      <c r="DJ189" s="18"/>
      <c r="DK189" s="21" t="s">
        <v>471</v>
      </c>
      <c r="DL189" s="21" t="s">
        <v>275</v>
      </c>
      <c r="DM189" s="21"/>
      <c r="DN189" s="23"/>
      <c r="DO189" s="23"/>
      <c r="DP189" s="23"/>
      <c r="DQ189" s="23" t="s">
        <v>262</v>
      </c>
      <c r="DR189" s="23"/>
      <c r="DS189" s="23"/>
      <c r="DT189" s="23"/>
      <c r="DU189" s="23"/>
      <c r="DV189" s="23"/>
      <c r="DW189" s="23"/>
      <c r="DX189" s="23"/>
      <c r="DY189" s="18"/>
      <c r="DZ189" s="18"/>
      <c r="EA189" s="18"/>
      <c r="EB189" s="21" t="s">
        <v>374</v>
      </c>
      <c r="EC189" s="18"/>
      <c r="ED189" s="18"/>
      <c r="EE189" s="18"/>
      <c r="EF189" s="55">
        <v>46248</v>
      </c>
      <c r="EG189" s="290" t="s">
        <v>1475</v>
      </c>
      <c r="EH189" s="18" t="s">
        <v>929</v>
      </c>
      <c r="EI189" s="18" t="s">
        <v>1708</v>
      </c>
      <c r="EJ189" s="29" t="str">
        <f>K189&amp;AY189&amp;CA189&amp;DE189&amp;DT189&amp;DW189</f>
        <v>VigenteTSS Aprobado 4GIng Aprobada con Observaciones 4GAs Built Aprobado con Observaciones 4G</v>
      </c>
    </row>
    <row r="190" spans="1:140" ht="12" hidden="1" customHeight="1">
      <c r="A190" s="30" t="str">
        <f>IFERROR(IF(VLOOKUP(B190,SEARCH!A:A,1,0)=B190,"OK",""),"")</f>
        <v/>
      </c>
      <c r="B190" s="14" t="s">
        <v>1709</v>
      </c>
      <c r="C190" s="15" t="s">
        <v>1710</v>
      </c>
      <c r="D190" s="16">
        <v>15</v>
      </c>
      <c r="E190" s="16">
        <v>-18.477969999999999</v>
      </c>
      <c r="F190" s="16">
        <v>-70.283000000000001</v>
      </c>
      <c r="G190" s="16" t="s">
        <v>1698</v>
      </c>
      <c r="H190" s="16" t="s">
        <v>1711</v>
      </c>
      <c r="I190" s="16" t="s">
        <v>1712</v>
      </c>
      <c r="J190" s="16" t="s">
        <v>3</v>
      </c>
      <c r="K190" s="16" t="s">
        <v>3</v>
      </c>
      <c r="L190" s="16" t="s">
        <v>247</v>
      </c>
      <c r="M190" s="103"/>
      <c r="N190" s="18"/>
      <c r="O190" s="19" t="s">
        <v>428</v>
      </c>
      <c r="P190" s="19" t="s">
        <v>380</v>
      </c>
      <c r="Q190" s="34" t="s">
        <v>1713</v>
      </c>
      <c r="R190" s="21" t="s">
        <v>381</v>
      </c>
      <c r="S190" s="21">
        <v>12</v>
      </c>
      <c r="T190" s="171" t="s">
        <v>1714</v>
      </c>
      <c r="U190" s="23">
        <v>45131</v>
      </c>
      <c r="V190" s="21" t="str">
        <f>IF(U190="","",IF(U190="TBD","TBD",IF(U190="N/A","N/A","W"&amp;TEXT(WEEKNUM(U190,21),"00")&amp;" "&amp;YEAR(U190))))</f>
        <v>W30 2023</v>
      </c>
      <c r="W190" s="23">
        <v>45166</v>
      </c>
      <c r="X190" s="23"/>
      <c r="Y190" s="23" t="str">
        <f>IF(X190="","",IF(X190="TBD","TBD",IF(X190="N/A","N/A","W"&amp;TEXT(WEEKNUM(X190,21),"00")&amp;" "&amp;YEAR(X190))))</f>
        <v/>
      </c>
      <c r="Z190" s="23"/>
      <c r="AA190" s="23"/>
      <c r="AB190" s="24">
        <f>+IF(Z190="",0,AA190-Z190)</f>
        <v>0</v>
      </c>
      <c r="AC190" s="21" t="s">
        <v>324</v>
      </c>
      <c r="AD190" s="21">
        <v>0</v>
      </c>
      <c r="AE190" s="23">
        <v>45184</v>
      </c>
      <c r="AF190" s="25" t="str">
        <f>IF(AE190="","",IF(AE190="TBD","TBD",IF(AE190="N/A","N/A","W"&amp;TEXT(WEEKNUM(AE190,21),"00")&amp;" "&amp;YEAR(AE190))))</f>
        <v>W37 2023</v>
      </c>
      <c r="AG190" s="21" t="s">
        <v>324</v>
      </c>
      <c r="AH190" s="21"/>
      <c r="AI190" s="23">
        <v>45190</v>
      </c>
      <c r="AJ190" s="25" t="str">
        <f>IF(AI190="","",IF(AI190="TBD","TBD",IF(AI190="N/A","N/A","W"&amp;TEXT(WEEKNUM(AI190,21),"00")&amp;" "&amp;YEAR(AI190))))</f>
        <v>W38 2023</v>
      </c>
      <c r="AK190" s="21" t="s">
        <v>324</v>
      </c>
      <c r="AL190" s="21"/>
      <c r="AM190" s="23">
        <v>45174</v>
      </c>
      <c r="AN190" s="25" t="str">
        <f>IF(AM190="","",IF(AM190="TBD","TBD",IF(AM190="N/A","N/A","W"&amp;TEXT(WEEKNUM(AM190,21),"00")&amp;" "&amp;YEAR(AM190))))</f>
        <v>W36 2023</v>
      </c>
      <c r="AO190" s="21" t="s">
        <v>324</v>
      </c>
      <c r="AP190" s="21"/>
      <c r="AQ190" s="23">
        <v>45173</v>
      </c>
      <c r="AR190" s="25" t="str">
        <f>IF(AQ190="","",IF(AQ190="TBD","TBD",IF(AQ190="N/A","N/A","W"&amp;TEXT(WEEKNUM(AQ190,21),"00")&amp;" "&amp;YEAR(AQ190))))</f>
        <v>W36 2023</v>
      </c>
      <c r="AS190" s="21"/>
      <c r="AT190" s="21"/>
      <c r="AU190" s="23"/>
      <c r="AV190" s="25" t="s">
        <v>252</v>
      </c>
      <c r="AW190" s="59">
        <v>45190</v>
      </c>
      <c r="AX190" s="25" t="str">
        <f>IF(AW190="","",IF(AW190="TBD","TBD",IF(AW190="N/A","N/A","W"&amp;TEXT(WEEKNUM(AW190,21),"00")&amp;" "&amp;YEAR(AW190))))</f>
        <v>W38 2023</v>
      </c>
      <c r="AY190" s="21" t="s">
        <v>327</v>
      </c>
      <c r="AZ190" s="21" t="s">
        <v>328</v>
      </c>
      <c r="BA190" s="21" t="s">
        <v>255</v>
      </c>
      <c r="BB190" s="23"/>
      <c r="BC190" s="23"/>
      <c r="BD190" s="23"/>
      <c r="BE190" s="25" t="str">
        <f>IF(BD190="","",IF(BD190="TBD","TBD",IF(BD190="N/A","N/A","W"&amp;TEXT(WEEKNUM(BD190,21),"00")&amp;" "&amp;YEAR(BD190))))</f>
        <v/>
      </c>
      <c r="BF190" s="23"/>
      <c r="BG190" s="25" t="str">
        <f>IF(BF190="","",IF(BF190="TBD","TBD",IF(BF190="N/A","N/A","W"&amp;TEXT(WEEKNUM(BF190,21),"00")&amp;" "&amp;YEAR(BF190))))</f>
        <v/>
      </c>
      <c r="BH190" s="24">
        <f>+IF(BF190="",0,(BF190-BD190))</f>
        <v>0</v>
      </c>
      <c r="BI190" s="26" t="s">
        <v>256</v>
      </c>
      <c r="BJ190" s="26"/>
      <c r="BK190" s="27"/>
      <c r="BL190" s="25" t="str">
        <f>IF(BK190="","",IF(BK190="TBD","TBD",IF(BK190="N/A","N/A","W"&amp;TEXT(WEEKNUM(BK190,21),"00")&amp;" "&amp;YEAR(BK190))))</f>
        <v/>
      </c>
      <c r="BM190" s="21" t="s">
        <v>256</v>
      </c>
      <c r="BN190" s="21"/>
      <c r="BO190" s="23"/>
      <c r="BP190" s="25" t="str">
        <f>IF(BO190="","",IF(BO190="TBD","TBD",IF(BO190="N/A","N/A","W"&amp;TEXT(WEEKNUM(BO190,21),"00")&amp;" "&amp;YEAR(BO190))))</f>
        <v/>
      </c>
      <c r="BQ190" s="21" t="s">
        <v>256</v>
      </c>
      <c r="BR190" s="21"/>
      <c r="BS190" s="334"/>
      <c r="BT190" s="25" t="str">
        <f t="shared" si="27"/>
        <v/>
      </c>
      <c r="BU190" s="21" t="s">
        <v>256</v>
      </c>
      <c r="BV190" s="21"/>
      <c r="BW190" s="23"/>
      <c r="BX190" s="25" t="str">
        <f t="shared" si="28"/>
        <v/>
      </c>
      <c r="BY190" s="23"/>
      <c r="BZ190" s="25" t="str">
        <f>IF(BY190="","",IF(BY190="TBD","TBD",IF(BY190="N/A","N/A","W"&amp;TEXT(WEEKNUM(BY190,21),"00")&amp;" "&amp;YEAR(BY190))))</f>
        <v/>
      </c>
      <c r="CA190" s="21" t="s">
        <v>257</v>
      </c>
      <c r="CB190" s="21" t="s">
        <v>349</v>
      </c>
      <c r="CC190" s="21" t="s">
        <v>350</v>
      </c>
      <c r="CD190" s="21"/>
      <c r="CE190" s="23"/>
      <c r="CF190" s="23"/>
      <c r="CG190" s="23"/>
      <c r="CH190" s="23"/>
      <c r="CI190" s="25" t="str">
        <f>IF(CH190="","",IF(CH190="TBD","TBD",IF(CH190="N/A","N/A","W"&amp;TEXT(WEEKNUM(CH190,21),"00")&amp;" "&amp;YEAR(CH190))))</f>
        <v/>
      </c>
      <c r="CJ190" s="23"/>
      <c r="CK190" s="25" t="str">
        <f>IF(CJ190="","",IF(CJ190="TBD","TBD",IF(CJ190="N/A","N/A","W"&amp;TEXT(WEEKNUM(CJ190,21),"00")&amp;" "&amp;YEAR(CJ190))))</f>
        <v/>
      </c>
      <c r="CL190" s="24">
        <f>+IF(CJ190="",0,(CJ190-CH190))</f>
        <v>0</v>
      </c>
      <c r="CM190" s="21" t="s">
        <v>258</v>
      </c>
      <c r="CN190" s="21"/>
      <c r="CO190" s="23"/>
      <c r="CP190" s="25" t="str">
        <f>IF(CO190="","",IF(CO190="TBD","TBD",IF(CO190="N/A","N/A","W"&amp;TEXT(WEEKNUM(CO190,21),"00")&amp;" "&amp;YEAR(CO190))))</f>
        <v/>
      </c>
      <c r="CQ190" s="23" t="s">
        <v>258</v>
      </c>
      <c r="CR190" s="23"/>
      <c r="CS190" s="23"/>
      <c r="CT190" s="25" t="str">
        <f>IF(CS190="","",IF(CS190="TBD","TBD",IF(CS190="N/A","N/A","W"&amp;TEXT(WEEKNUM(CS190,21),"00")&amp;" "&amp;YEAR(CS190))))</f>
        <v/>
      </c>
      <c r="CU190" s="21" t="s">
        <v>258</v>
      </c>
      <c r="CV190" s="21"/>
      <c r="CW190" s="23"/>
      <c r="CX190" s="25" t="str">
        <f>IF(CW190="","",IF(CW190="TBD","TBD",IF(CW190="N/A","N/A","W"&amp;TEXT(WEEKNUM(CW190,21),"00")&amp;" "&amp;YEAR(CW190))))</f>
        <v/>
      </c>
      <c r="CY190" s="21" t="s">
        <v>258</v>
      </c>
      <c r="CZ190" s="21"/>
      <c r="DA190" s="23"/>
      <c r="DB190" s="25" t="str">
        <f>IF(DA190="","",IF(DA190="TBD","TBD",IF(DA190="N/A","N/A","W"&amp;TEXT(WEEKNUM(DA190,21),"00")&amp;" "&amp;YEAR(DA190))))</f>
        <v/>
      </c>
      <c r="DC190" s="23"/>
      <c r="DD190" s="25" t="str">
        <f>IF(DC190="","",IF(DC190="TBD","TBD",IF(DC190="N/A","N/A","W"&amp;TEXT(WEEKNUM(DC190,21),"00")&amp;" "&amp;YEAR(DC190))))</f>
        <v/>
      </c>
      <c r="DE190" s="21" t="s">
        <v>258</v>
      </c>
      <c r="DF190" s="23"/>
      <c r="DG190" s="21" t="s">
        <v>259</v>
      </c>
      <c r="DH190" s="18"/>
      <c r="DI190" s="18"/>
      <c r="DJ190" s="18"/>
      <c r="DK190" s="21" t="s">
        <v>295</v>
      </c>
      <c r="DL190" s="21" t="s">
        <v>275</v>
      </c>
      <c r="DM190" s="21"/>
      <c r="DN190" s="23"/>
      <c r="DO190" s="23"/>
      <c r="DP190" s="23"/>
      <c r="DQ190" s="23" t="s">
        <v>262</v>
      </c>
      <c r="DR190" s="23"/>
      <c r="DS190" s="23"/>
      <c r="DT190" s="23"/>
      <c r="DU190" s="23"/>
      <c r="DV190" s="23"/>
      <c r="DW190" s="23"/>
      <c r="DX190" s="23"/>
      <c r="DY190" s="18"/>
      <c r="DZ190" s="18"/>
      <c r="EA190" s="18"/>
      <c r="EB190" s="21" t="s">
        <v>34</v>
      </c>
      <c r="EC190" s="18"/>
      <c r="ED190" s="18"/>
      <c r="EE190" s="18"/>
      <c r="EF190" s="55"/>
      <c r="EG190" s="55"/>
      <c r="EH190" s="18"/>
      <c r="EI190" s="18">
        <v>0</v>
      </c>
      <c r="EJ190" s="29" t="str">
        <f>K190&amp;AY190&amp;CA190&amp;DE190&amp;DT190&amp;DW190</f>
        <v>No VigenteTSS Aprobado 4GIng No Recibida 4GAs Built No Recibido</v>
      </c>
    </row>
    <row r="191" spans="1:140" ht="12" hidden="1" customHeight="1">
      <c r="A191" s="30" t="str">
        <f>IFERROR(IF(VLOOKUP(B191,SEARCH!A:A,1,0)=B191,"OK",""),"")</f>
        <v/>
      </c>
      <c r="B191" s="14" t="s">
        <v>1715</v>
      </c>
      <c r="C191" s="15" t="s">
        <v>1716</v>
      </c>
      <c r="D191" s="16">
        <v>1</v>
      </c>
      <c r="E191" s="16">
        <v>-20.226111</v>
      </c>
      <c r="F191" s="16">
        <v>-70.134989000000004</v>
      </c>
      <c r="G191" s="16" t="s">
        <v>455</v>
      </c>
      <c r="H191" s="16" t="s">
        <v>1717</v>
      </c>
      <c r="I191" s="16" t="s">
        <v>1718</v>
      </c>
      <c r="J191" s="16" t="s">
        <v>3</v>
      </c>
      <c r="K191" s="16" t="s">
        <v>3</v>
      </c>
      <c r="L191" s="16" t="s">
        <v>247</v>
      </c>
      <c r="M191" s="103"/>
      <c r="N191" s="18"/>
      <c r="O191" s="19" t="s">
        <v>428</v>
      </c>
      <c r="P191" s="19" t="s">
        <v>380</v>
      </c>
      <c r="Q191" s="18"/>
      <c r="R191" s="21" t="s">
        <v>322</v>
      </c>
      <c r="S191" s="21">
        <v>20</v>
      </c>
      <c r="T191" s="22">
        <v>154213</v>
      </c>
      <c r="U191" s="23">
        <v>45131</v>
      </c>
      <c r="V191" s="21" t="str">
        <f>IF(U191="","",IF(U191="TBD","TBD",IF(U191="N/A","N/A","W"&amp;TEXT(WEEKNUM(U191,21),"00")&amp;" "&amp;YEAR(U191))))</f>
        <v>W30 2023</v>
      </c>
      <c r="W191" s="23">
        <v>45166</v>
      </c>
      <c r="X191" s="23"/>
      <c r="Y191" s="23" t="str">
        <f>IF(X191="","",IF(X191="TBD","TBD",IF(X191="N/A","N/A","W"&amp;TEXT(WEEKNUM(X191,21),"00")&amp;" "&amp;YEAR(X191))))</f>
        <v/>
      </c>
      <c r="Z191" s="23"/>
      <c r="AA191" s="23">
        <v>45168</v>
      </c>
      <c r="AB191" s="24">
        <f>+IF(Z191="",0,AA191-Z191)</f>
        <v>0</v>
      </c>
      <c r="AC191" s="21" t="s">
        <v>324</v>
      </c>
      <c r="AD191" s="21"/>
      <c r="AE191" s="23">
        <v>45170</v>
      </c>
      <c r="AF191" s="25" t="str">
        <f>IF(AE191="","",IF(AE191="TBD","TBD",IF(AE191="N/A","N/A","W"&amp;TEXT(WEEKNUM(AE191,21),"00")&amp;" "&amp;YEAR(AE191))))</f>
        <v>W35 2023</v>
      </c>
      <c r="AG191" s="21" t="s">
        <v>324</v>
      </c>
      <c r="AH191" s="21"/>
      <c r="AI191" s="23">
        <v>45168</v>
      </c>
      <c r="AJ191" s="25" t="str">
        <f>IF(AI191="","",IF(AI191="TBD","TBD",IF(AI191="N/A","N/A","W"&amp;TEXT(WEEKNUM(AI191,21),"00")&amp;" "&amp;YEAR(AI191))))</f>
        <v>W35 2023</v>
      </c>
      <c r="AK191" s="21" t="s">
        <v>324</v>
      </c>
      <c r="AL191" s="21"/>
      <c r="AM191" s="23">
        <v>45169</v>
      </c>
      <c r="AN191" s="25" t="str">
        <f>IF(AM191="","",IF(AM191="TBD","TBD",IF(AM191="N/A","N/A","W"&amp;TEXT(WEEKNUM(AM191,21),"00")&amp;" "&amp;YEAR(AM191))))</f>
        <v>W35 2023</v>
      </c>
      <c r="AO191" s="21" t="s">
        <v>324</v>
      </c>
      <c r="AP191" s="21"/>
      <c r="AQ191" s="23">
        <v>45170</v>
      </c>
      <c r="AR191" s="25" t="str">
        <f>IF(AQ191="","",IF(AQ191="TBD","TBD",IF(AQ191="N/A","N/A","W"&amp;TEXT(WEEKNUM(AQ191,21),"00")&amp;" "&amp;YEAR(AQ191))))</f>
        <v>W35 2023</v>
      </c>
      <c r="AS191" s="21"/>
      <c r="AT191" s="21"/>
      <c r="AU191" s="23"/>
      <c r="AV191" s="25" t="s">
        <v>252</v>
      </c>
      <c r="AW191" s="59">
        <v>45170</v>
      </c>
      <c r="AX191" s="25" t="str">
        <f>IF(AW191="","",IF(AW191="TBD","TBD",IF(AW191="N/A","N/A","W"&amp;TEXT(WEEKNUM(AW191,21),"00")&amp;" "&amp;YEAR(AW191))))</f>
        <v>W35 2023</v>
      </c>
      <c r="AY191" s="21" t="s">
        <v>327</v>
      </c>
      <c r="AZ191" s="21" t="s">
        <v>328</v>
      </c>
      <c r="BA191" s="21" t="s">
        <v>255</v>
      </c>
      <c r="BB191" s="23"/>
      <c r="BC191" s="23"/>
      <c r="BD191" s="23"/>
      <c r="BE191" s="25" t="str">
        <f>IF(BD191="","",IF(BD191="TBD","TBD",IF(BD191="N/A","N/A","W"&amp;TEXT(WEEKNUM(BD191,21),"00")&amp;" "&amp;YEAR(BD191))))</f>
        <v/>
      </c>
      <c r="BF191" s="23"/>
      <c r="BG191" s="25" t="str">
        <f>IF(BF191="","",IF(BF191="TBD","TBD",IF(BF191="N/A","N/A","W"&amp;TEXT(WEEKNUM(BF191,21),"00")&amp;" "&amp;YEAR(BF191))))</f>
        <v/>
      </c>
      <c r="BH191" s="24">
        <f>+IF(BF191="",0,(BF191-BD191))</f>
        <v>0</v>
      </c>
      <c r="BI191" s="26" t="s">
        <v>256</v>
      </c>
      <c r="BJ191" s="26"/>
      <c r="BK191" s="27"/>
      <c r="BL191" s="25" t="str">
        <f>IF(BK191="","",IF(BK191="TBD","TBD",IF(BK191="N/A","N/A","W"&amp;TEXT(WEEKNUM(BK191,21),"00")&amp;" "&amp;YEAR(BK191))))</f>
        <v/>
      </c>
      <c r="BM191" s="21" t="s">
        <v>256</v>
      </c>
      <c r="BN191" s="21"/>
      <c r="BO191" s="23"/>
      <c r="BP191" s="25" t="str">
        <f>IF(BO191="","",IF(BO191="TBD","TBD",IF(BO191="N/A","N/A","W"&amp;TEXT(WEEKNUM(BO191,21),"00")&amp;" "&amp;YEAR(BO191))))</f>
        <v/>
      </c>
      <c r="BQ191" s="21" t="s">
        <v>256</v>
      </c>
      <c r="BR191" s="21"/>
      <c r="BS191" s="334"/>
      <c r="BT191" s="25" t="str">
        <f t="shared" si="27"/>
        <v/>
      </c>
      <c r="BU191" s="21" t="s">
        <v>256</v>
      </c>
      <c r="BV191" s="21"/>
      <c r="BW191" s="23"/>
      <c r="BX191" s="25" t="str">
        <f t="shared" si="28"/>
        <v/>
      </c>
      <c r="BY191" s="23"/>
      <c r="BZ191" s="25" t="str">
        <f>IF(BY191="","",IF(BY191="TBD","TBD",IF(BY191="N/A","N/A","W"&amp;TEXT(WEEKNUM(BY191,21),"00")&amp;" "&amp;YEAR(BY191))))</f>
        <v/>
      </c>
      <c r="CA191" s="21" t="s">
        <v>257</v>
      </c>
      <c r="CB191" s="21" t="s">
        <v>349</v>
      </c>
      <c r="CC191" s="21" t="s">
        <v>350</v>
      </c>
      <c r="CD191" s="21"/>
      <c r="CE191" s="23"/>
      <c r="CF191" s="23"/>
      <c r="CG191" s="23"/>
      <c r="CH191" s="23"/>
      <c r="CI191" s="25" t="str">
        <f>IF(CH191="","",IF(CH191="TBD","TBD",IF(CH191="N/A","N/A","W"&amp;TEXT(WEEKNUM(CH191,21),"00")&amp;" "&amp;YEAR(CH191))))</f>
        <v/>
      </c>
      <c r="CJ191" s="23"/>
      <c r="CK191" s="25" t="str">
        <f>IF(CJ191="","",IF(CJ191="TBD","TBD",IF(CJ191="N/A","N/A","W"&amp;TEXT(WEEKNUM(CJ191,21),"00")&amp;" "&amp;YEAR(CJ191))))</f>
        <v/>
      </c>
      <c r="CL191" s="24">
        <f>+IF(CJ191="",0,(CJ191-CH191))</f>
        <v>0</v>
      </c>
      <c r="CM191" s="21" t="s">
        <v>258</v>
      </c>
      <c r="CN191" s="21"/>
      <c r="CO191" s="23"/>
      <c r="CP191" s="25" t="str">
        <f>IF(CO191="","",IF(CO191="TBD","TBD",IF(CO191="N/A","N/A","W"&amp;TEXT(WEEKNUM(CO191,21),"00")&amp;" "&amp;YEAR(CO191))))</f>
        <v/>
      </c>
      <c r="CQ191" s="23" t="s">
        <v>258</v>
      </c>
      <c r="CR191" s="23"/>
      <c r="CS191" s="23"/>
      <c r="CT191" s="25" t="str">
        <f>IF(CS191="","",IF(CS191="TBD","TBD",IF(CS191="N/A","N/A","W"&amp;TEXT(WEEKNUM(CS191,21),"00")&amp;" "&amp;YEAR(CS191))))</f>
        <v/>
      </c>
      <c r="CU191" s="21" t="s">
        <v>258</v>
      </c>
      <c r="CV191" s="21"/>
      <c r="CW191" s="23"/>
      <c r="CX191" s="25" t="str">
        <f>IF(CW191="","",IF(CW191="TBD","TBD",IF(CW191="N/A","N/A","W"&amp;TEXT(WEEKNUM(CW191,21),"00")&amp;" "&amp;YEAR(CW191))))</f>
        <v/>
      </c>
      <c r="CY191" s="21" t="s">
        <v>258</v>
      </c>
      <c r="CZ191" s="21"/>
      <c r="DA191" s="23"/>
      <c r="DB191" s="25" t="str">
        <f>IF(DA191="","",IF(DA191="TBD","TBD",IF(DA191="N/A","N/A","W"&amp;TEXT(WEEKNUM(DA191,21),"00")&amp;" "&amp;YEAR(DA191))))</f>
        <v/>
      </c>
      <c r="DC191" s="23"/>
      <c r="DD191" s="25" t="str">
        <f>IF(DC191="","",IF(DC191="TBD","TBD",IF(DC191="N/A","N/A","W"&amp;TEXT(WEEKNUM(DC191,21),"00")&amp;" "&amp;YEAR(DC191))))</f>
        <v/>
      </c>
      <c r="DE191" s="21" t="s">
        <v>258</v>
      </c>
      <c r="DF191" s="23"/>
      <c r="DG191" s="21" t="s">
        <v>259</v>
      </c>
      <c r="DH191" s="18"/>
      <c r="DI191" s="18"/>
      <c r="DJ191" s="18"/>
      <c r="DK191" s="21" t="s">
        <v>295</v>
      </c>
      <c r="DL191" s="21" t="s">
        <v>275</v>
      </c>
      <c r="DM191" s="21"/>
      <c r="DN191" s="23"/>
      <c r="DO191" s="23"/>
      <c r="DP191" s="23"/>
      <c r="DQ191" s="23" t="s">
        <v>262</v>
      </c>
      <c r="DR191" s="23"/>
      <c r="DS191" s="23"/>
      <c r="DT191" s="23"/>
      <c r="DU191" s="23"/>
      <c r="DV191" s="23"/>
      <c r="DW191" s="23"/>
      <c r="DX191" s="23"/>
      <c r="DY191" s="18"/>
      <c r="DZ191" s="18"/>
      <c r="EA191" s="18"/>
      <c r="EB191" s="21" t="s">
        <v>34</v>
      </c>
      <c r="EC191" s="18"/>
      <c r="ED191" s="18"/>
      <c r="EE191" s="18"/>
      <c r="EF191" s="55"/>
      <c r="EG191" s="55"/>
      <c r="EH191" s="18"/>
      <c r="EI191" s="18">
        <v>0</v>
      </c>
      <c r="EJ191" s="29" t="str">
        <f>K191&amp;AY191&amp;CA191&amp;DE191&amp;DT191&amp;DW191</f>
        <v>No VigenteTSS Aprobado 4GIng No Recibida 4GAs Built No Recibido</v>
      </c>
    </row>
    <row r="192" spans="1:140" ht="12" hidden="1" customHeight="1">
      <c r="A192" s="30" t="str">
        <f>IFERROR(IF(VLOOKUP(B192,SEARCH!A:A,1,0)=B192,"OK",""),"")</f>
        <v/>
      </c>
      <c r="B192" s="31" t="s">
        <v>1719</v>
      </c>
      <c r="C192" s="15" t="s">
        <v>1720</v>
      </c>
      <c r="D192" s="16">
        <v>13</v>
      </c>
      <c r="E192" s="16">
        <v>-33.370829999999998</v>
      </c>
      <c r="F192" s="16">
        <v>-70.506309999999999</v>
      </c>
      <c r="G192" s="16" t="s">
        <v>270</v>
      </c>
      <c r="H192" s="16" t="s">
        <v>271</v>
      </c>
      <c r="I192" s="16">
        <v>0</v>
      </c>
      <c r="J192" s="16" t="s">
        <v>1721</v>
      </c>
      <c r="K192" s="16" t="s">
        <v>3</v>
      </c>
      <c r="L192" s="16" t="s">
        <v>247</v>
      </c>
      <c r="M192" s="103"/>
      <c r="N192" s="18"/>
      <c r="O192" s="19" t="s">
        <v>428</v>
      </c>
      <c r="P192" s="19">
        <v>0</v>
      </c>
      <c r="Q192" s="102" t="s">
        <v>640</v>
      </c>
      <c r="R192" s="19" t="s">
        <v>313</v>
      </c>
      <c r="S192" s="21"/>
      <c r="T192" s="22"/>
      <c r="U192" s="23"/>
      <c r="V192" s="21" t="str">
        <f>IF(U192="","",IF(U192="TBD","TBD",IF(U192="N/A","N/A","W"&amp;TEXT(WEEKNUM(U192,21),"00")&amp;" "&amp;YEAR(U192))))</f>
        <v/>
      </c>
      <c r="W192" s="23"/>
      <c r="X192" s="23"/>
      <c r="Y192" s="23" t="str">
        <f>IF(X192="","",IF(X192="TBD","TBD",IF(X192="N/A","N/A","W"&amp;TEXT(WEEKNUM(X192,21),"00")&amp;" "&amp;YEAR(X192))))</f>
        <v/>
      </c>
      <c r="Z192" s="23"/>
      <c r="AA192" s="23"/>
      <c r="AB192" s="24">
        <f>+IF(Z192="",0,AA192-Z192)</f>
        <v>0</v>
      </c>
      <c r="AC192" s="21" t="s">
        <v>251</v>
      </c>
      <c r="AD192" s="21"/>
      <c r="AE192" s="23"/>
      <c r="AF192" s="25" t="str">
        <f>IF(AE192="","",IF(AE192="TBD","TBD",IF(AE192="N/A","N/A","W"&amp;TEXT(WEEKNUM(AE192,21),"00")&amp;" "&amp;YEAR(AE192))))</f>
        <v/>
      </c>
      <c r="AG192" s="21" t="s">
        <v>251</v>
      </c>
      <c r="AH192" s="21"/>
      <c r="AI192" s="23"/>
      <c r="AJ192" s="25" t="str">
        <f>IF(AI192="","",IF(AI192="TBD","TBD",IF(AI192="N/A","N/A","W"&amp;TEXT(WEEKNUM(AI192,21),"00")&amp;" "&amp;YEAR(AI192))))</f>
        <v/>
      </c>
      <c r="AK192" s="21" t="s">
        <v>251</v>
      </c>
      <c r="AL192" s="21"/>
      <c r="AM192" s="23"/>
      <c r="AN192" s="25" t="str">
        <f>IF(AM192="","",IF(AM192="TBD","TBD",IF(AM192="N/A","N/A","W"&amp;TEXT(WEEKNUM(AM192,21),"00")&amp;" "&amp;YEAR(AM192))))</f>
        <v/>
      </c>
      <c r="AO192" s="21" t="s">
        <v>251</v>
      </c>
      <c r="AP192" s="21"/>
      <c r="AQ192" s="23"/>
      <c r="AR192" s="25" t="str">
        <f>IF(AQ192="","",IF(AQ192="TBD","TBD",IF(AQ192="N/A","N/A","W"&amp;TEXT(WEEKNUM(AQ192,21),"00")&amp;" "&amp;YEAR(AQ192))))</f>
        <v/>
      </c>
      <c r="AS192" s="21"/>
      <c r="AT192" s="21"/>
      <c r="AU192" s="23"/>
      <c r="AV192" s="25"/>
      <c r="AW192" s="59"/>
      <c r="AX192" s="25" t="str">
        <f>IF(AW192="","",IF(AW192="TBD","TBD",IF(AW192="N/A","N/A","W"&amp;TEXT(WEEKNUM(AW192,21),"00")&amp;" "&amp;YEAR(AW192))))</f>
        <v/>
      </c>
      <c r="AY192" s="21" t="s">
        <v>253</v>
      </c>
      <c r="AZ192" s="21" t="s">
        <v>254</v>
      </c>
      <c r="BA192" s="21" t="s">
        <v>255</v>
      </c>
      <c r="BB192" s="23"/>
      <c r="BC192" s="23"/>
      <c r="BD192" s="23"/>
      <c r="BE192" s="25" t="str">
        <f>IF(BD192="","",IF(BD192="TBD","TBD",IF(BD192="N/A","N/A","W"&amp;TEXT(WEEKNUM(BD192,21),"00")&amp;" "&amp;YEAR(BD192))))</f>
        <v/>
      </c>
      <c r="BF192" s="23"/>
      <c r="BG192" s="25" t="str">
        <f>IF(BF192="","",IF(BF192="TBD","TBD",IF(BF192="N/A","N/A","W"&amp;TEXT(WEEKNUM(BF192,21),"00")&amp;" "&amp;YEAR(BF192))))</f>
        <v/>
      </c>
      <c r="BH192" s="24">
        <f>+IF(BF192="",0,(BF192-BD192))</f>
        <v>0</v>
      </c>
      <c r="BI192" s="26" t="s">
        <v>256</v>
      </c>
      <c r="BJ192" s="26"/>
      <c r="BK192" s="27"/>
      <c r="BL192" s="25" t="str">
        <f>IF(BK192="","",IF(BK192="TBD","TBD",IF(BK192="N/A","N/A","W"&amp;TEXT(WEEKNUM(BK192,21),"00")&amp;" "&amp;YEAR(BK192))))</f>
        <v/>
      </c>
      <c r="BM192" s="21" t="s">
        <v>256</v>
      </c>
      <c r="BN192" s="21"/>
      <c r="BO192" s="23"/>
      <c r="BP192" s="25" t="str">
        <f>IF(BO192="","",IF(BO192="TBD","TBD",IF(BO192="N/A","N/A","W"&amp;TEXT(WEEKNUM(BO192,21),"00")&amp;" "&amp;YEAR(BO192))))</f>
        <v/>
      </c>
      <c r="BQ192" s="21" t="s">
        <v>256</v>
      </c>
      <c r="BR192" s="21"/>
      <c r="BS192" s="334"/>
      <c r="BT192" s="25" t="str">
        <f t="shared" si="27"/>
        <v/>
      </c>
      <c r="BU192" s="21" t="s">
        <v>256</v>
      </c>
      <c r="BV192" s="21"/>
      <c r="BW192" s="23"/>
      <c r="BX192" s="25" t="str">
        <f t="shared" si="28"/>
        <v/>
      </c>
      <c r="BY192" s="23"/>
      <c r="BZ192" s="25" t="str">
        <f>IF(BY192="","",IF(BY192="TBD","TBD",IF(BY192="N/A","N/A","W"&amp;TEXT(WEEKNUM(BY192,21),"00")&amp;" "&amp;YEAR(BY192))))</f>
        <v/>
      </c>
      <c r="CA192" s="21" t="s">
        <v>257</v>
      </c>
      <c r="CB192" s="21">
        <v>0</v>
      </c>
      <c r="CC192" s="21"/>
      <c r="CD192" s="21"/>
      <c r="CE192" s="23"/>
      <c r="CF192" s="23"/>
      <c r="CG192" s="23"/>
      <c r="CH192" s="23"/>
      <c r="CI192" s="25" t="str">
        <f>IF(CH192="","",IF(CH192="TBD","TBD",IF(CH192="N/A","N/A","W"&amp;TEXT(WEEKNUM(CH192,21),"00")&amp;" "&amp;YEAR(CH192))))</f>
        <v/>
      </c>
      <c r="CJ192" s="23"/>
      <c r="CK192" s="25" t="str">
        <f>IF(CJ192="","",IF(CJ192="TBD","TBD",IF(CJ192="N/A","N/A","W"&amp;TEXT(WEEKNUM(CJ192,21),"00")&amp;" "&amp;YEAR(CJ192))))</f>
        <v/>
      </c>
      <c r="CL192" s="24">
        <f>+IF(CJ192="",0,(CJ192-CH192))</f>
        <v>0</v>
      </c>
      <c r="CM192" s="21" t="s">
        <v>258</v>
      </c>
      <c r="CN192" s="21"/>
      <c r="CO192" s="23"/>
      <c r="CP192" s="25" t="str">
        <f>IF(CO192="","",IF(CO192="TBD","TBD",IF(CO192="N/A","N/A","W"&amp;TEXT(WEEKNUM(CO192,21),"00")&amp;" "&amp;YEAR(CO192))))</f>
        <v/>
      </c>
      <c r="CQ192" s="23" t="s">
        <v>258</v>
      </c>
      <c r="CR192" s="23"/>
      <c r="CS192" s="23"/>
      <c r="CT192" s="25" t="str">
        <f>IF(CS192="","",IF(CS192="TBD","TBD",IF(CS192="N/A","N/A","W"&amp;TEXT(WEEKNUM(CS192,21),"00")&amp;" "&amp;YEAR(CS192))))</f>
        <v/>
      </c>
      <c r="CU192" s="21" t="s">
        <v>258</v>
      </c>
      <c r="CV192" s="21"/>
      <c r="CW192" s="23"/>
      <c r="CX192" s="25" t="str">
        <f>IF(CW192="","",IF(CW192="TBD","TBD",IF(CW192="N/A","N/A","W"&amp;TEXT(WEEKNUM(CW192,21),"00")&amp;" "&amp;YEAR(CW192))))</f>
        <v/>
      </c>
      <c r="CY192" s="21" t="s">
        <v>258</v>
      </c>
      <c r="CZ192" s="21"/>
      <c r="DA192" s="23"/>
      <c r="DB192" s="25" t="str">
        <f>IF(DA192="","",IF(DA192="TBD","TBD",IF(DA192="N/A","N/A","W"&amp;TEXT(WEEKNUM(DA192,21),"00")&amp;" "&amp;YEAR(DA192))))</f>
        <v/>
      </c>
      <c r="DC192" s="23"/>
      <c r="DD192" s="25" t="str">
        <f>IF(DC192="","",IF(DC192="TBD","TBD",IF(DC192="N/A","N/A","W"&amp;TEXT(WEEKNUM(DC192,21),"00")&amp;" "&amp;YEAR(DC192))))</f>
        <v/>
      </c>
      <c r="DE192" s="21" t="s">
        <v>258</v>
      </c>
      <c r="DF192" s="23"/>
      <c r="DG192" s="21" t="s">
        <v>274</v>
      </c>
      <c r="DH192" s="21"/>
      <c r="DI192" s="18"/>
      <c r="DJ192" s="18"/>
      <c r="DK192" s="21" t="s">
        <v>295</v>
      </c>
      <c r="DL192" s="21" t="s">
        <v>275</v>
      </c>
      <c r="DM192" s="21"/>
      <c r="DN192" s="23"/>
      <c r="DO192" s="23"/>
      <c r="DP192" s="23"/>
      <c r="DQ192" s="23" t="s">
        <v>276</v>
      </c>
      <c r="DR192" s="23"/>
      <c r="DS192" s="23"/>
      <c r="DT192" s="23"/>
      <c r="DU192" s="23"/>
      <c r="DV192" s="23"/>
      <c r="DW192" s="23"/>
      <c r="DX192" s="23"/>
      <c r="DY192" s="18">
        <v>0</v>
      </c>
      <c r="DZ192" s="18">
        <v>0</v>
      </c>
      <c r="EA192" s="18">
        <v>0</v>
      </c>
      <c r="EB192" s="21" t="s">
        <v>30</v>
      </c>
      <c r="EC192" s="18"/>
      <c r="ED192" s="18" t="s">
        <v>343</v>
      </c>
      <c r="EE192" s="18"/>
      <c r="EF192" s="55" t="s">
        <v>295</v>
      </c>
      <c r="EG192" s="55"/>
      <c r="EH192" s="18" t="s">
        <v>474</v>
      </c>
      <c r="EI192" s="18" t="s">
        <v>1476</v>
      </c>
      <c r="EJ192" s="29" t="str">
        <f>K192&amp;AY192&amp;CA192&amp;DE192&amp;DT192&amp;DW192</f>
        <v>No VigenteTSS No Recibido 4GIng No Recibida 4GAs Built No Recibido</v>
      </c>
    </row>
    <row r="193" spans="1:140" ht="12" hidden="1" customHeight="1">
      <c r="A193" s="30" t="str">
        <f>IFERROR(IF(VLOOKUP(B193,SEARCH!A:A,1,0)=B193,"OK",""),"")</f>
        <v/>
      </c>
      <c r="B193" s="31" t="s">
        <v>1722</v>
      </c>
      <c r="C193" s="15" t="s">
        <v>1723</v>
      </c>
      <c r="D193" s="16">
        <v>4</v>
      </c>
      <c r="E193" s="16">
        <v>-31.62922</v>
      </c>
      <c r="F193" s="16">
        <v>-71.155029999999996</v>
      </c>
      <c r="G193" s="16" t="s">
        <v>507</v>
      </c>
      <c r="H193" s="16" t="s">
        <v>1724</v>
      </c>
      <c r="I193" s="16" t="s">
        <v>1725</v>
      </c>
      <c r="J193" s="16" t="s">
        <v>379</v>
      </c>
      <c r="K193" s="17" t="s">
        <v>319</v>
      </c>
      <c r="L193" s="16" t="s">
        <v>247</v>
      </c>
      <c r="M193" s="103" t="s">
        <v>320</v>
      </c>
      <c r="N193" s="18"/>
      <c r="O193" s="19" t="s">
        <v>1726</v>
      </c>
      <c r="P193" s="19" t="s">
        <v>380</v>
      </c>
      <c r="Q193" s="18"/>
      <c r="R193" s="21" t="s">
        <v>322</v>
      </c>
      <c r="S193" s="21">
        <v>15</v>
      </c>
      <c r="T193" s="22">
        <v>154336</v>
      </c>
      <c r="U193" s="23">
        <v>45131</v>
      </c>
      <c r="V193" s="21" t="str">
        <f>IF(U193="","",IF(U193="TBD","TBD",IF(U193="N/A","N/A","W"&amp;TEXT(WEEKNUM(U193,21),"00")&amp;" "&amp;YEAR(U193))))</f>
        <v>W30 2023</v>
      </c>
      <c r="W193" s="23">
        <v>45139</v>
      </c>
      <c r="X193" s="23"/>
      <c r="Y193" s="23" t="str">
        <f>IF(X193="","",IF(X193="TBD","TBD",IF(X193="N/A","N/A","W"&amp;TEXT(WEEKNUM(X193,21),"00")&amp;" "&amp;YEAR(X193))))</f>
        <v/>
      </c>
      <c r="Z193" s="23"/>
      <c r="AA193" s="23"/>
      <c r="AB193" s="24">
        <f>+IF(Z193="",0,AA193-Z193)</f>
        <v>0</v>
      </c>
      <c r="AC193" s="21" t="s">
        <v>324</v>
      </c>
      <c r="AD193" s="21">
        <v>0</v>
      </c>
      <c r="AE193" s="23">
        <v>45139</v>
      </c>
      <c r="AF193" s="25" t="str">
        <f>IF(AE193="","",IF(AE193="TBD","TBD",IF(AE193="N/A","N/A","W"&amp;TEXT(WEEKNUM(AE193,21),"00")&amp;" "&amp;YEAR(AE193))))</f>
        <v>W31 2023</v>
      </c>
      <c r="AG193" s="21" t="s">
        <v>324</v>
      </c>
      <c r="AH193" s="21"/>
      <c r="AI193" s="23">
        <v>45139</v>
      </c>
      <c r="AJ193" s="25" t="str">
        <f>IF(AI193="","",IF(AI193="TBD","TBD",IF(AI193="N/A","N/A","W"&amp;TEXT(WEEKNUM(AI193,21),"00")&amp;" "&amp;YEAR(AI193))))</f>
        <v>W31 2023</v>
      </c>
      <c r="AK193" s="21" t="s">
        <v>324</v>
      </c>
      <c r="AL193" s="70" t="s">
        <v>899</v>
      </c>
      <c r="AM193" s="23">
        <v>45139</v>
      </c>
      <c r="AN193" s="25" t="str">
        <f>IF(AM193="","",IF(AM193="TBD","TBD",IF(AM193="N/A","N/A","W"&amp;TEXT(WEEKNUM(AM193,21),"00")&amp;" "&amp;YEAR(AM193))))</f>
        <v>W31 2023</v>
      </c>
      <c r="AO193" s="21" t="s">
        <v>324</v>
      </c>
      <c r="AP193" s="21"/>
      <c r="AQ193" s="23">
        <v>45139</v>
      </c>
      <c r="AR193" s="25" t="str">
        <f>IF(AQ193="","",IF(AQ193="TBD","TBD",IF(AQ193="N/A","N/A","W"&amp;TEXT(WEEKNUM(AQ193,21),"00")&amp;" "&amp;YEAR(AQ193))))</f>
        <v>W31 2023</v>
      </c>
      <c r="AS193" s="21"/>
      <c r="AT193" s="21"/>
      <c r="AU193" s="23"/>
      <c r="AV193" s="25" t="s">
        <v>252</v>
      </c>
      <c r="AW193" s="59">
        <v>45251</v>
      </c>
      <c r="AX193" s="25" t="str">
        <f>IF(AW193="","",IF(AW193="TBD","TBD",IF(AW193="N/A","N/A","W"&amp;TEXT(WEEKNUM(AW193,21),"00")&amp;" "&amp;YEAR(AW193))))</f>
        <v>W47 2023</v>
      </c>
      <c r="AY193" s="21" t="s">
        <v>327</v>
      </c>
      <c r="AZ193" s="21" t="s">
        <v>328</v>
      </c>
      <c r="BA193" s="21" t="s">
        <v>329</v>
      </c>
      <c r="BB193" s="23"/>
      <c r="BC193" s="23"/>
      <c r="BD193" s="23"/>
      <c r="BE193" s="25" t="str">
        <f>IF(BD193="","",IF(BD193="TBD","TBD",IF(BD193="N/A","N/A","W"&amp;TEXT(WEEKNUM(BD193,21),"00")&amp;" "&amp;YEAR(BD193))))</f>
        <v/>
      </c>
      <c r="BF193" s="23"/>
      <c r="BG193" s="25" t="str">
        <f>IF(BF193="","",IF(BF193="TBD","TBD",IF(BF193="N/A","N/A","W"&amp;TEXT(WEEKNUM(BF193,21),"00")&amp;" "&amp;YEAR(BF193))))</f>
        <v/>
      </c>
      <c r="BH193" s="24">
        <f>+IF(BF193="",0,(BF193-BD193))</f>
        <v>0</v>
      </c>
      <c r="BI193" s="26" t="s">
        <v>330</v>
      </c>
      <c r="BJ193" s="26"/>
      <c r="BK193" s="27"/>
      <c r="BL193" s="25" t="str">
        <f>IF(BK193="","",IF(BK193="TBD","TBD",IF(BK193="N/A","N/A","W"&amp;TEXT(WEEKNUM(BK193,21),"00")&amp;" "&amp;YEAR(BK193))))</f>
        <v/>
      </c>
      <c r="BM193" s="21" t="s">
        <v>330</v>
      </c>
      <c r="BN193" s="21"/>
      <c r="BO193" s="23">
        <v>45261</v>
      </c>
      <c r="BP193" s="25" t="str">
        <f>IF(BO193="","",IF(BO193="TBD","TBD",IF(BO193="N/A","N/A","W"&amp;TEXT(WEEKNUM(BO193,21),"00")&amp;" "&amp;YEAR(BO193))))</f>
        <v>W48 2023</v>
      </c>
      <c r="BQ193" s="21" t="s">
        <v>330</v>
      </c>
      <c r="BR193" s="21"/>
      <c r="BS193" s="334">
        <v>45261</v>
      </c>
      <c r="BT193" s="25" t="str">
        <f t="shared" si="27"/>
        <v>W48 2023</v>
      </c>
      <c r="BU193" s="21" t="s">
        <v>330</v>
      </c>
      <c r="BV193" s="21"/>
      <c r="BW193" s="23">
        <v>45265</v>
      </c>
      <c r="BX193" s="25" t="str">
        <f t="shared" si="28"/>
        <v>W49 2023</v>
      </c>
      <c r="BY193" s="23">
        <v>45261</v>
      </c>
      <c r="BZ193" s="25" t="str">
        <f>IF(BY193="","",IF(BY193="TBD","TBD",IF(BY193="N/A","N/A","W"&amp;TEXT(WEEKNUM(BY193,21),"00")&amp;" "&amp;YEAR(BY193))))</f>
        <v>W48 2023</v>
      </c>
      <c r="CA193" s="22" t="s">
        <v>335</v>
      </c>
      <c r="CB193" s="21" t="s">
        <v>336</v>
      </c>
      <c r="CC193" s="21" t="s">
        <v>350</v>
      </c>
      <c r="CD193" s="21"/>
      <c r="CE193" s="23"/>
      <c r="CF193" s="23">
        <v>45421</v>
      </c>
      <c r="CG193" s="23"/>
      <c r="CH193" s="23"/>
      <c r="CI193" s="25" t="str">
        <f>IF(CH193="","",IF(CH193="TBD","TBD",IF(CH193="N/A","N/A","W"&amp;TEXT(WEEKNUM(CH193,21),"00")&amp;" "&amp;YEAR(CH193))))</f>
        <v/>
      </c>
      <c r="CJ193" s="23"/>
      <c r="CK193" s="25" t="str">
        <f>IF(CJ193="","",IF(CJ193="TBD","TBD",IF(CJ193="N/A","N/A","W"&amp;TEXT(WEEKNUM(CJ193,21),"00")&amp;" "&amp;YEAR(CJ193))))</f>
        <v/>
      </c>
      <c r="CL193" s="24">
        <f>+IF(CJ193="",0,(CJ193-CH193))</f>
        <v>0</v>
      </c>
      <c r="CM193" s="21" t="s">
        <v>339</v>
      </c>
      <c r="CN193" s="21" t="s">
        <v>1727</v>
      </c>
      <c r="CO193" s="23">
        <v>45492</v>
      </c>
      <c r="CP193" s="25" t="str">
        <f>IF(CO193="","",IF(CO193="TBD","TBD",IF(CO193="N/A","N/A","W"&amp;TEXT(WEEKNUM(CO193,21),"00")&amp;" "&amp;YEAR(CO193))))</f>
        <v>W29 2024</v>
      </c>
      <c r="CQ193" s="23" t="s">
        <v>339</v>
      </c>
      <c r="CR193" s="23"/>
      <c r="CS193" s="23">
        <v>45488</v>
      </c>
      <c r="CT193" s="25" t="str">
        <f>IF(CS193="","",IF(CS193="TBD","TBD",IF(CS193="N/A","N/A","W"&amp;TEXT(WEEKNUM(CS193,21),"00")&amp;" "&amp;YEAR(CS193))))</f>
        <v>W29 2024</v>
      </c>
      <c r="CU193" s="21" t="s">
        <v>339</v>
      </c>
      <c r="CV193" s="21"/>
      <c r="CW193" s="23">
        <v>45495</v>
      </c>
      <c r="CX193" s="25" t="str">
        <f>IF(CW193="","",IF(CW193="TBD","TBD",IF(CW193="N/A","N/A","W"&amp;TEXT(WEEKNUM(CW193,21),"00")&amp;" "&amp;YEAR(CW193))))</f>
        <v>W30 2024</v>
      </c>
      <c r="CY193" s="21" t="s">
        <v>339</v>
      </c>
      <c r="CZ193" s="21"/>
      <c r="DA193" s="23">
        <v>45495</v>
      </c>
      <c r="DB193" s="25" t="str">
        <f>IF(DA193="","",IF(DA193="TBD","TBD",IF(DA193="N/A","N/A","W"&amp;TEXT(WEEKNUM(DA193,21),"00")&amp;" "&amp;YEAR(DA193))))</f>
        <v>W30 2024</v>
      </c>
      <c r="DC193" s="23">
        <v>45495</v>
      </c>
      <c r="DD193" s="25" t="str">
        <f>IF(DC193="","",IF(DC193="TBD","TBD",IF(DC193="N/A","N/A","W"&amp;TEXT(WEEKNUM(DC193,21),"00")&amp;" "&amp;YEAR(DC193))))</f>
        <v>W30 2024</v>
      </c>
      <c r="DE193" s="21" t="s">
        <v>340</v>
      </c>
      <c r="DF193" s="23"/>
      <c r="DG193" s="21" t="s">
        <v>259</v>
      </c>
      <c r="DH193" s="21">
        <v>0</v>
      </c>
      <c r="DI193" s="18"/>
      <c r="DJ193" s="18"/>
      <c r="DK193" s="21" t="s">
        <v>260</v>
      </c>
      <c r="DL193" s="21" t="s">
        <v>341</v>
      </c>
      <c r="DM193" s="21"/>
      <c r="DN193" s="23">
        <v>45659</v>
      </c>
      <c r="DO193" s="23">
        <v>45659</v>
      </c>
      <c r="DP193" s="23"/>
      <c r="DQ193" s="23" t="s">
        <v>262</v>
      </c>
      <c r="DR193" s="23"/>
      <c r="DS193" s="23">
        <v>45674</v>
      </c>
      <c r="DT193" s="23" t="s">
        <v>502</v>
      </c>
      <c r="DU193" s="23">
        <v>45502</v>
      </c>
      <c r="DV193" s="23">
        <v>45676</v>
      </c>
      <c r="DW193" s="23" t="s">
        <v>342</v>
      </c>
      <c r="DX193" s="23"/>
      <c r="DY193" s="18"/>
      <c r="DZ193" s="18"/>
      <c r="EA193" s="18"/>
      <c r="EB193" s="21" t="s">
        <v>41</v>
      </c>
      <c r="EC193" s="18" t="s">
        <v>234</v>
      </c>
      <c r="ED193" s="18"/>
      <c r="EE193" s="18"/>
      <c r="EF193" s="55"/>
      <c r="EG193" s="55"/>
      <c r="EH193" s="18"/>
      <c r="EI193" s="18">
        <v>0</v>
      </c>
      <c r="EJ193" s="29" t="str">
        <f>K193&amp;AY193&amp;CA193&amp;DE193&amp;DT193&amp;DW193</f>
        <v>VigenteTSS Aprobado 4GIng Aprobada 4GAs Built Aprobado 4GIntegradoOn Air</v>
      </c>
    </row>
    <row r="194" spans="1:140" ht="12" hidden="1" customHeight="1">
      <c r="A194" s="30" t="str">
        <f>IFERROR(IF(VLOOKUP(B194,SEARCH!A:A,1,0)=B194,"OK",""),"")</f>
        <v/>
      </c>
      <c r="B194" s="31" t="s">
        <v>1728</v>
      </c>
      <c r="C194" s="15" t="s">
        <v>1729</v>
      </c>
      <c r="D194" s="16">
        <v>7</v>
      </c>
      <c r="E194" s="16">
        <v>-35.435600000000001</v>
      </c>
      <c r="F194" s="16">
        <v>-71.595600000000005</v>
      </c>
      <c r="G194" s="16" t="s">
        <v>265</v>
      </c>
      <c r="H194" s="16" t="s">
        <v>638</v>
      </c>
      <c r="I194" s="16" t="s">
        <v>1730</v>
      </c>
      <c r="J194" s="16" t="s">
        <v>379</v>
      </c>
      <c r="K194" s="17" t="s">
        <v>319</v>
      </c>
      <c r="L194" s="16" t="s">
        <v>247</v>
      </c>
      <c r="M194" s="103" t="s">
        <v>320</v>
      </c>
      <c r="N194" s="18"/>
      <c r="O194" s="19" t="s">
        <v>1726</v>
      </c>
      <c r="P194" s="19" t="s">
        <v>380</v>
      </c>
      <c r="Q194" s="18"/>
      <c r="R194" s="21" t="s">
        <v>381</v>
      </c>
      <c r="S194" s="21">
        <v>15</v>
      </c>
      <c r="T194" s="22">
        <v>151399</v>
      </c>
      <c r="U194" s="23">
        <v>45131</v>
      </c>
      <c r="V194" s="21" t="str">
        <f>IF(U194="","",IF(U194="TBD","TBD",IF(U194="N/A","N/A","W"&amp;TEXT(WEEKNUM(U194,21),"00")&amp;" "&amp;YEAR(U194))))</f>
        <v>W30 2023</v>
      </c>
      <c r="W194" s="23">
        <v>45139</v>
      </c>
      <c r="X194" s="23"/>
      <c r="Y194" s="23" t="str">
        <f>IF(X194="","",IF(X194="TBD","TBD",IF(X194="N/A","N/A","W"&amp;TEXT(WEEKNUM(X194,21),"00")&amp;" "&amp;YEAR(X194))))</f>
        <v/>
      </c>
      <c r="Z194" s="23"/>
      <c r="AA194" s="23"/>
      <c r="AB194" s="24">
        <f>+IF(Z194="",0,AA194-Z194)</f>
        <v>0</v>
      </c>
      <c r="AC194" s="21" t="s">
        <v>324</v>
      </c>
      <c r="AD194" s="21">
        <v>0</v>
      </c>
      <c r="AE194" s="23">
        <v>45139</v>
      </c>
      <c r="AF194" s="25" t="str">
        <f>IF(AE194="","",IF(AE194="TBD","TBD",IF(AE194="N/A","N/A","W"&amp;TEXT(WEEKNUM(AE194,21),"00")&amp;" "&amp;YEAR(AE194))))</f>
        <v>W31 2023</v>
      </c>
      <c r="AG194" s="21" t="s">
        <v>324</v>
      </c>
      <c r="AH194" s="21"/>
      <c r="AI194" s="23">
        <v>45139</v>
      </c>
      <c r="AJ194" s="25" t="str">
        <f>IF(AI194="","",IF(AI194="TBD","TBD",IF(AI194="N/A","N/A","W"&amp;TEXT(WEEKNUM(AI194,21),"00")&amp;" "&amp;YEAR(AI194))))</f>
        <v>W31 2023</v>
      </c>
      <c r="AK194" s="21" t="s">
        <v>324</v>
      </c>
      <c r="AL194" s="21"/>
      <c r="AM194" s="23">
        <v>45139</v>
      </c>
      <c r="AN194" s="25" t="str">
        <f>IF(AM194="","",IF(AM194="TBD","TBD",IF(AM194="N/A","N/A","W"&amp;TEXT(WEEKNUM(AM194,21),"00")&amp;" "&amp;YEAR(AM194))))</f>
        <v>W31 2023</v>
      </c>
      <c r="AO194" s="21" t="s">
        <v>324</v>
      </c>
      <c r="AP194" s="21" t="s">
        <v>1731</v>
      </c>
      <c r="AQ194" s="23">
        <v>45232</v>
      </c>
      <c r="AR194" s="25" t="str">
        <f>IF(AQ194="","",IF(AQ194="TBD","TBD",IF(AQ194="N/A","N/A","W"&amp;TEXT(WEEKNUM(AQ194,21),"00")&amp;" "&amp;YEAR(AQ194))))</f>
        <v>W44 2023</v>
      </c>
      <c r="AS194" s="21"/>
      <c r="AT194" s="21"/>
      <c r="AU194" s="23"/>
      <c r="AV194" s="25" t="s">
        <v>252</v>
      </c>
      <c r="AW194" s="59">
        <v>45139</v>
      </c>
      <c r="AX194" s="25" t="str">
        <f>IF(AW194="","",IF(AW194="TBD","TBD",IF(AW194="N/A","N/A","W"&amp;TEXT(WEEKNUM(AW194,21),"00")&amp;" "&amp;YEAR(AW194))))</f>
        <v>W31 2023</v>
      </c>
      <c r="AY194" s="21" t="s">
        <v>327</v>
      </c>
      <c r="AZ194" s="21" t="s">
        <v>328</v>
      </c>
      <c r="BA194" s="21" t="s">
        <v>329</v>
      </c>
      <c r="BB194" s="23"/>
      <c r="BC194" s="23"/>
      <c r="BD194" s="23"/>
      <c r="BE194" s="25" t="str">
        <f>IF(BD194="","",IF(BD194="TBD","TBD",IF(BD194="N/A","N/A","W"&amp;TEXT(WEEKNUM(BD194,21),"00")&amp;" "&amp;YEAR(BD194))))</f>
        <v/>
      </c>
      <c r="BF194" s="23"/>
      <c r="BG194" s="25" t="str">
        <f>IF(BF194="","",IF(BF194="TBD","TBD",IF(BF194="N/A","N/A","W"&amp;TEXT(WEEKNUM(BF194,21),"00")&amp;" "&amp;YEAR(BF194))))</f>
        <v/>
      </c>
      <c r="BH194" s="24">
        <f>+IF(BF194="",0,(BF194-BD194))</f>
        <v>0</v>
      </c>
      <c r="BI194" s="26" t="s">
        <v>330</v>
      </c>
      <c r="BJ194" s="26"/>
      <c r="BK194" s="27"/>
      <c r="BL194" s="25" t="str">
        <f>IF(BK194="","",IF(BK194="TBD","TBD",IF(BK194="N/A","N/A","W"&amp;TEXT(WEEKNUM(BK194,21),"00")&amp;" "&amp;YEAR(BK194))))</f>
        <v/>
      </c>
      <c r="BM194" s="21" t="s">
        <v>330</v>
      </c>
      <c r="BN194" s="21"/>
      <c r="BO194" s="23">
        <v>45261</v>
      </c>
      <c r="BP194" s="25" t="str">
        <f>IF(BO194="","",IF(BO194="TBD","TBD",IF(BO194="N/A","N/A","W"&amp;TEXT(WEEKNUM(BO194,21),"00")&amp;" "&amp;YEAR(BO194))))</f>
        <v>W48 2023</v>
      </c>
      <c r="BQ194" s="21" t="s">
        <v>330</v>
      </c>
      <c r="BR194" s="21"/>
      <c r="BS194" s="334">
        <v>45261</v>
      </c>
      <c r="BT194" s="25" t="str">
        <f t="shared" si="27"/>
        <v>W48 2023</v>
      </c>
      <c r="BU194" s="21" t="s">
        <v>330</v>
      </c>
      <c r="BV194" s="21"/>
      <c r="BW194" s="23">
        <v>45265</v>
      </c>
      <c r="BX194" s="25" t="str">
        <f t="shared" si="28"/>
        <v>W49 2023</v>
      </c>
      <c r="BY194" s="23">
        <v>45261</v>
      </c>
      <c r="BZ194" s="25" t="str">
        <f>IF(BY194="","",IF(BY194="TBD","TBD",IF(BY194="N/A","N/A","W"&amp;TEXT(WEEKNUM(BY194,21),"00")&amp;" "&amp;YEAR(BY194))))</f>
        <v>W48 2023</v>
      </c>
      <c r="CA194" s="22" t="s">
        <v>335</v>
      </c>
      <c r="CB194" s="21" t="s">
        <v>336</v>
      </c>
      <c r="CC194" s="21" t="s">
        <v>350</v>
      </c>
      <c r="CD194" s="21"/>
      <c r="CE194" s="23"/>
      <c r="CF194" s="23">
        <v>45342</v>
      </c>
      <c r="CG194" s="23"/>
      <c r="CH194" s="23">
        <v>45343</v>
      </c>
      <c r="CI194" s="25" t="str">
        <f>IF(CH194="","",IF(CH194="TBD","TBD",IF(CH194="N/A","N/A","W"&amp;TEXT(WEEKNUM(CH194,21),"00")&amp;" "&amp;YEAR(CH194))))</f>
        <v>W08 2024</v>
      </c>
      <c r="CJ194" s="23">
        <v>45362</v>
      </c>
      <c r="CK194" s="25" t="str">
        <f>IF(CJ194="","",IF(CJ194="TBD","TBD",IF(CJ194="N/A","N/A","W"&amp;TEXT(WEEKNUM(CJ194,21),"00")&amp;" "&amp;YEAR(CJ194))))</f>
        <v>W11 2024</v>
      </c>
      <c r="CL194" s="24">
        <f>+IF(CJ194="",0,(CJ194-CH194))</f>
        <v>19</v>
      </c>
      <c r="CM194" s="21" t="s">
        <v>339</v>
      </c>
      <c r="CN194" s="21">
        <v>0</v>
      </c>
      <c r="CO194" s="23">
        <v>45349</v>
      </c>
      <c r="CP194" s="25" t="str">
        <f>IF(CO194="","",IF(CO194="TBD","TBD",IF(CO194="N/A","N/A","W"&amp;TEXT(WEEKNUM(CO194,21),"00")&amp;" "&amp;YEAR(CO194))))</f>
        <v>W09 2024</v>
      </c>
      <c r="CQ194" s="23" t="s">
        <v>339</v>
      </c>
      <c r="CR194" s="23"/>
      <c r="CS194" s="23">
        <v>45348</v>
      </c>
      <c r="CT194" s="25" t="str">
        <f>IF(CS194="","",IF(CS194="TBD","TBD",IF(CS194="N/A","N/A","W"&amp;TEXT(WEEKNUM(CS194,21),"00")&amp;" "&amp;YEAR(CS194))))</f>
        <v>W09 2024</v>
      </c>
      <c r="CU194" s="21" t="s">
        <v>339</v>
      </c>
      <c r="CV194" s="21"/>
      <c r="CW194" s="23">
        <v>45348</v>
      </c>
      <c r="CX194" s="25" t="str">
        <f>IF(CW194="","",IF(CW194="TBD","TBD",IF(CW194="N/A","N/A","W"&amp;TEXT(WEEKNUM(CW194,21),"00")&amp;" "&amp;YEAR(CW194))))</f>
        <v>W09 2024</v>
      </c>
      <c r="CY194" s="21" t="s">
        <v>388</v>
      </c>
      <c r="CZ194" s="21" t="s">
        <v>1732</v>
      </c>
      <c r="DA194" s="23">
        <v>45348</v>
      </c>
      <c r="DB194" s="25" t="str">
        <f>IF(DA194="","",IF(DA194="TBD","TBD",IF(DA194="N/A","N/A","W"&amp;TEXT(WEEKNUM(DA194,21),"00")&amp;" "&amp;YEAR(DA194))))</f>
        <v>W09 2024</v>
      </c>
      <c r="DC194" s="23">
        <v>45471</v>
      </c>
      <c r="DD194" s="25" t="str">
        <f>IF(DC194="","",IF(DC194="TBD","TBD",IF(DC194="N/A","N/A","W"&amp;TEXT(WEEKNUM(DC194,21),"00")&amp;" "&amp;YEAR(DC194))))</f>
        <v>W26 2024</v>
      </c>
      <c r="DE194" s="21" t="s">
        <v>392</v>
      </c>
      <c r="DF194" s="23"/>
      <c r="DG194" s="21" t="s">
        <v>259</v>
      </c>
      <c r="DH194" s="21">
        <v>0</v>
      </c>
      <c r="DI194" s="18"/>
      <c r="DJ194" s="18"/>
      <c r="DK194" s="21" t="s">
        <v>260</v>
      </c>
      <c r="DL194" s="21" t="s">
        <v>341</v>
      </c>
      <c r="DM194" s="21"/>
      <c r="DN194" s="23">
        <v>45694</v>
      </c>
      <c r="DO194" s="23">
        <v>45694</v>
      </c>
      <c r="DP194" s="23"/>
      <c r="DQ194" s="23" t="s">
        <v>262</v>
      </c>
      <c r="DR194" s="23"/>
      <c r="DS194" s="23">
        <v>45716</v>
      </c>
      <c r="DT194" s="23" t="s">
        <v>502</v>
      </c>
      <c r="DU194" s="23">
        <v>45471</v>
      </c>
      <c r="DV194" s="23">
        <v>45716</v>
      </c>
      <c r="DW194" s="23" t="s">
        <v>342</v>
      </c>
      <c r="DX194" s="23"/>
      <c r="DY194" s="18"/>
      <c r="DZ194" s="18"/>
      <c r="EA194" s="18"/>
      <c r="EB194" s="21" t="s">
        <v>41</v>
      </c>
      <c r="EC194" s="18" t="s">
        <v>234</v>
      </c>
      <c r="ED194" s="18"/>
      <c r="EE194" s="18"/>
      <c r="EF194" s="55"/>
      <c r="EG194" s="55"/>
      <c r="EH194" s="18"/>
      <c r="EI194" s="18">
        <v>0</v>
      </c>
      <c r="EJ194" s="29" t="str">
        <f>K194&amp;AY194&amp;CA194&amp;DE194&amp;DT194&amp;DW194</f>
        <v>VigenteTSS Aprobado 4GIng Aprobada 4GAs Built Aprobado con Observaciones 4GIntegradoOn Air</v>
      </c>
    </row>
    <row r="195" spans="1:140" ht="12" hidden="1" customHeight="1">
      <c r="A195" s="30" t="str">
        <f>IFERROR(IF(VLOOKUP(B195,SEARCH!A:A,1,0)=B195,"OK",""),"")</f>
        <v/>
      </c>
      <c r="B195" s="31" t="s">
        <v>1733</v>
      </c>
      <c r="C195" s="15" t="s">
        <v>1734</v>
      </c>
      <c r="D195" s="16">
        <v>10</v>
      </c>
      <c r="E195" s="16">
        <v>-43.137700000000002</v>
      </c>
      <c r="F195" s="16">
        <v>-73.629800000000003</v>
      </c>
      <c r="G195" s="16" t="s">
        <v>710</v>
      </c>
      <c r="H195" s="16" t="s">
        <v>737</v>
      </c>
      <c r="I195" s="16" t="s">
        <v>1735</v>
      </c>
      <c r="J195" s="16" t="s">
        <v>1736</v>
      </c>
      <c r="K195" s="16" t="s">
        <v>3</v>
      </c>
      <c r="L195" s="16" t="s">
        <v>247</v>
      </c>
      <c r="M195" s="103"/>
      <c r="N195" s="18"/>
      <c r="O195" s="19" t="s">
        <v>1726</v>
      </c>
      <c r="P195" s="19" t="s">
        <v>380</v>
      </c>
      <c r="Q195" s="18"/>
      <c r="R195" s="21" t="s">
        <v>381</v>
      </c>
      <c r="S195" s="21">
        <v>16</v>
      </c>
      <c r="T195" s="22">
        <v>154241</v>
      </c>
      <c r="U195" s="23">
        <v>45131</v>
      </c>
      <c r="V195" s="21" t="str">
        <f>IF(U195="","",IF(U195="TBD","TBD",IF(U195="N/A","N/A","W"&amp;TEXT(WEEKNUM(U195,21),"00")&amp;" "&amp;YEAR(U195))))</f>
        <v>W30 2023</v>
      </c>
      <c r="W195" s="23">
        <v>45139</v>
      </c>
      <c r="X195" s="23"/>
      <c r="Y195" s="23" t="str">
        <f>IF(X195="","",IF(X195="TBD","TBD",IF(X195="N/A","N/A","W"&amp;TEXT(WEEKNUM(X195,21),"00")&amp;" "&amp;YEAR(X195))))</f>
        <v/>
      </c>
      <c r="Z195" s="23"/>
      <c r="AA195" s="23"/>
      <c r="AB195" s="24">
        <f>+IF(Z195="",0,AA195-Z195)</f>
        <v>0</v>
      </c>
      <c r="AC195" s="21" t="s">
        <v>324</v>
      </c>
      <c r="AD195" s="21">
        <v>0</v>
      </c>
      <c r="AE195" s="23">
        <v>45139</v>
      </c>
      <c r="AF195" s="25" t="str">
        <f>IF(AE195="","",IF(AE195="TBD","TBD",IF(AE195="N/A","N/A","W"&amp;TEXT(WEEKNUM(AE195,21),"00")&amp;" "&amp;YEAR(AE195))))</f>
        <v>W31 2023</v>
      </c>
      <c r="AG195" s="21" t="s">
        <v>324</v>
      </c>
      <c r="AH195" s="21"/>
      <c r="AI195" s="23">
        <v>45139</v>
      </c>
      <c r="AJ195" s="25" t="str">
        <f>IF(AI195="","",IF(AI195="TBD","TBD",IF(AI195="N/A","N/A","W"&amp;TEXT(WEEKNUM(AI195,21),"00")&amp;" "&amp;YEAR(AI195))))</f>
        <v>W31 2023</v>
      </c>
      <c r="AK195" s="21" t="s">
        <v>324</v>
      </c>
      <c r="AL195" s="21"/>
      <c r="AM195" s="23">
        <v>45139</v>
      </c>
      <c r="AN195" s="25" t="str">
        <f>IF(AM195="","",IF(AM195="TBD","TBD",IF(AM195="N/A","N/A","W"&amp;TEXT(WEEKNUM(AM195,21),"00")&amp;" "&amp;YEAR(AM195))))</f>
        <v>W31 2023</v>
      </c>
      <c r="AO195" s="21" t="s">
        <v>324</v>
      </c>
      <c r="AP195" s="21"/>
      <c r="AQ195" s="23">
        <v>45139</v>
      </c>
      <c r="AR195" s="25" t="str">
        <f>IF(AQ195="","",IF(AQ195="TBD","TBD",IF(AQ195="N/A","N/A","W"&amp;TEXT(WEEKNUM(AQ195,21),"00")&amp;" "&amp;YEAR(AQ195))))</f>
        <v>W31 2023</v>
      </c>
      <c r="AS195" s="21"/>
      <c r="AT195" s="21"/>
      <c r="AU195" s="23"/>
      <c r="AV195" s="25" t="s">
        <v>252</v>
      </c>
      <c r="AW195" s="59">
        <v>45251</v>
      </c>
      <c r="AX195" s="25" t="str">
        <f>IF(AW195="","",IF(AW195="TBD","TBD",IF(AW195="N/A","N/A","W"&amp;TEXT(WEEKNUM(AW195,21),"00")&amp;" "&amp;YEAR(AW195))))</f>
        <v>W47 2023</v>
      </c>
      <c r="AY195" s="21" t="s">
        <v>327</v>
      </c>
      <c r="AZ195" s="21" t="s">
        <v>328</v>
      </c>
      <c r="BA195" s="21" t="s">
        <v>329</v>
      </c>
      <c r="BB195" s="23"/>
      <c r="BC195" s="23"/>
      <c r="BD195" s="23"/>
      <c r="BE195" s="25" t="str">
        <f>IF(BD195="","",IF(BD195="TBD","TBD",IF(BD195="N/A","N/A","W"&amp;TEXT(WEEKNUM(BD195,21),"00")&amp;" "&amp;YEAR(BD195))))</f>
        <v/>
      </c>
      <c r="BF195" s="23"/>
      <c r="BG195" s="25" t="str">
        <f>IF(BF195="","",IF(BF195="TBD","TBD",IF(BF195="N/A","N/A","W"&amp;TEXT(WEEKNUM(BF195,21),"00")&amp;" "&amp;YEAR(BF195))))</f>
        <v/>
      </c>
      <c r="BH195" s="24">
        <f>+IF(BF195="",0,(BF195-BD195))</f>
        <v>0</v>
      </c>
      <c r="BI195" s="26" t="s">
        <v>256</v>
      </c>
      <c r="BJ195" s="26"/>
      <c r="BK195" s="27"/>
      <c r="BL195" s="25" t="str">
        <f>IF(BK195="","",IF(BK195="TBD","TBD",IF(BK195="N/A","N/A","W"&amp;TEXT(WEEKNUM(BK195,21),"00")&amp;" "&amp;YEAR(BK195))))</f>
        <v/>
      </c>
      <c r="BM195" s="21" t="s">
        <v>330</v>
      </c>
      <c r="BN195" s="21"/>
      <c r="BO195" s="23">
        <v>45265</v>
      </c>
      <c r="BP195" s="25" t="str">
        <f>IF(BO195="","",IF(BO195="TBD","TBD",IF(BO195="N/A","N/A","W"&amp;TEXT(WEEKNUM(BO195,21),"00")&amp;" "&amp;YEAR(BO195))))</f>
        <v>W49 2023</v>
      </c>
      <c r="BQ195" s="21" t="s">
        <v>330</v>
      </c>
      <c r="BR195" s="21"/>
      <c r="BS195" s="334">
        <v>45265</v>
      </c>
      <c r="BT195" s="25" t="str">
        <f t="shared" si="27"/>
        <v>W49 2023</v>
      </c>
      <c r="BU195" s="21" t="s">
        <v>330</v>
      </c>
      <c r="BV195" s="21"/>
      <c r="BW195" s="23">
        <v>45265</v>
      </c>
      <c r="BX195" s="25" t="str">
        <f t="shared" si="28"/>
        <v>W49 2023</v>
      </c>
      <c r="BY195" s="23">
        <v>45265</v>
      </c>
      <c r="BZ195" s="25" t="str">
        <f>IF(BY195="","",IF(BY195="TBD","TBD",IF(BY195="N/A","N/A","W"&amp;TEXT(WEEKNUM(BY195,21),"00")&amp;" "&amp;YEAR(BY195))))</f>
        <v>W49 2023</v>
      </c>
      <c r="CA195" s="21" t="s">
        <v>335</v>
      </c>
      <c r="CB195" s="21" t="s">
        <v>349</v>
      </c>
      <c r="CC195" s="21" t="s">
        <v>350</v>
      </c>
      <c r="CD195" s="21"/>
      <c r="CE195" s="23"/>
      <c r="CF195" s="23"/>
      <c r="CG195" s="23"/>
      <c r="CH195" s="23"/>
      <c r="CI195" s="25" t="str">
        <f>IF(CH195="","",IF(CH195="TBD","TBD",IF(CH195="N/A","N/A","W"&amp;TEXT(WEEKNUM(CH195,21),"00")&amp;" "&amp;YEAR(CH195))))</f>
        <v/>
      </c>
      <c r="CJ195" s="23"/>
      <c r="CK195" s="25" t="str">
        <f>IF(CJ195="","",IF(CJ195="TBD","TBD",IF(CJ195="N/A","N/A","W"&amp;TEXT(WEEKNUM(CJ195,21),"00")&amp;" "&amp;YEAR(CJ195))))</f>
        <v/>
      </c>
      <c r="CL195" s="24">
        <f>+IF(CJ195="",0,(CJ195-CH195))</f>
        <v>0</v>
      </c>
      <c r="CM195" s="21" t="s">
        <v>258</v>
      </c>
      <c r="CN195" s="21"/>
      <c r="CO195" s="23"/>
      <c r="CP195" s="25" t="str">
        <f>IF(CO195="","",IF(CO195="TBD","TBD",IF(CO195="N/A","N/A","W"&amp;TEXT(WEEKNUM(CO195,21),"00")&amp;" "&amp;YEAR(CO195))))</f>
        <v/>
      </c>
      <c r="CQ195" s="23" t="s">
        <v>258</v>
      </c>
      <c r="CR195" s="23"/>
      <c r="CS195" s="23"/>
      <c r="CT195" s="25" t="str">
        <f>IF(CS195="","",IF(CS195="TBD","TBD",IF(CS195="N/A","N/A","W"&amp;TEXT(WEEKNUM(CS195,21),"00")&amp;" "&amp;YEAR(CS195))))</f>
        <v/>
      </c>
      <c r="CU195" s="21" t="s">
        <v>258</v>
      </c>
      <c r="CV195" s="21"/>
      <c r="CW195" s="23"/>
      <c r="CX195" s="25" t="str">
        <f>IF(CW195="","",IF(CW195="TBD","TBD",IF(CW195="N/A","N/A","W"&amp;TEXT(WEEKNUM(CW195,21),"00")&amp;" "&amp;YEAR(CW195))))</f>
        <v/>
      </c>
      <c r="CY195" s="21" t="s">
        <v>258</v>
      </c>
      <c r="CZ195" s="21"/>
      <c r="DA195" s="23"/>
      <c r="DB195" s="25" t="str">
        <f>IF(DA195="","",IF(DA195="TBD","TBD",IF(DA195="N/A","N/A","W"&amp;TEXT(WEEKNUM(DA195,21),"00")&amp;" "&amp;YEAR(DA195))))</f>
        <v/>
      </c>
      <c r="DC195" s="23"/>
      <c r="DD195" s="25" t="str">
        <f>IF(DC195="","",IF(DC195="TBD","TBD",IF(DC195="N/A","N/A","W"&amp;TEXT(WEEKNUM(DC195,21),"00")&amp;" "&amp;YEAR(DC195))))</f>
        <v/>
      </c>
      <c r="DE195" s="21" t="s">
        <v>258</v>
      </c>
      <c r="DF195" s="23"/>
      <c r="DG195" s="21" t="s">
        <v>259</v>
      </c>
      <c r="DH195" s="18"/>
      <c r="DI195" s="18"/>
      <c r="DJ195" s="18"/>
      <c r="DK195" s="21" t="s">
        <v>260</v>
      </c>
      <c r="DL195" s="21" t="s">
        <v>275</v>
      </c>
      <c r="DM195" s="21"/>
      <c r="DN195" s="23"/>
      <c r="DO195" s="23"/>
      <c r="DP195" s="23"/>
      <c r="DQ195" s="23" t="s">
        <v>262</v>
      </c>
      <c r="DR195" s="23"/>
      <c r="DS195" s="23"/>
      <c r="DT195" s="23"/>
      <c r="DU195" s="23"/>
      <c r="DV195" s="23"/>
      <c r="DW195" s="23"/>
      <c r="DX195" s="23"/>
      <c r="DY195" s="18"/>
      <c r="DZ195" s="18"/>
      <c r="EA195" s="18"/>
      <c r="EB195" s="21" t="s">
        <v>530</v>
      </c>
      <c r="EC195" s="18"/>
      <c r="ED195" s="18"/>
      <c r="EE195" s="18"/>
      <c r="EF195" s="55"/>
      <c r="EG195" s="55"/>
      <c r="EH195" s="18"/>
      <c r="EI195" s="18">
        <v>0</v>
      </c>
      <c r="EJ195" s="29" t="str">
        <f>K195&amp;AY195&amp;CA195&amp;DE195&amp;DT195&amp;DW195</f>
        <v>No VigenteTSS Aprobado 4GIng Aprobada 4GAs Built No Recibido</v>
      </c>
    </row>
    <row r="196" spans="1:140" ht="12" hidden="1" customHeight="1">
      <c r="A196" s="30" t="str">
        <f>IFERROR(IF(VLOOKUP(B196,SEARCH!A:A,1,0)=B196,"OK",""),"")</f>
        <v/>
      </c>
      <c r="B196" s="31" t="s">
        <v>1737</v>
      </c>
      <c r="C196" s="15" t="s">
        <v>1738</v>
      </c>
      <c r="D196" s="16">
        <v>13</v>
      </c>
      <c r="E196" s="16">
        <v>-33.382527777777781</v>
      </c>
      <c r="F196" s="16">
        <v>-70.687027777777786</v>
      </c>
      <c r="G196" s="16" t="s">
        <v>270</v>
      </c>
      <c r="H196" s="16" t="s">
        <v>1338</v>
      </c>
      <c r="I196" s="16" t="s">
        <v>1739</v>
      </c>
      <c r="J196" s="16" t="s">
        <v>1188</v>
      </c>
      <c r="K196" s="17" t="s">
        <v>319</v>
      </c>
      <c r="L196" s="16" t="s">
        <v>409</v>
      </c>
      <c r="M196" s="103" t="s">
        <v>320</v>
      </c>
      <c r="N196" s="18">
        <v>1</v>
      </c>
      <c r="O196" s="19" t="s">
        <v>1726</v>
      </c>
      <c r="P196" s="19" t="s">
        <v>380</v>
      </c>
      <c r="Q196" s="18"/>
      <c r="R196" s="21" t="s">
        <v>381</v>
      </c>
      <c r="S196" s="21">
        <v>30</v>
      </c>
      <c r="T196" s="22">
        <v>151263</v>
      </c>
      <c r="U196" s="23">
        <v>45215</v>
      </c>
      <c r="V196" s="21" t="str">
        <f>IF(U196="","",IF(U196="TBD","TBD",IF(U196="N/A","N/A","W"&amp;TEXT(WEEKNUM(U196,21),"00")&amp;" "&amp;YEAR(U196))))</f>
        <v>W42 2023</v>
      </c>
      <c r="W196" s="23">
        <v>45216</v>
      </c>
      <c r="X196" s="23"/>
      <c r="Y196" s="23" t="str">
        <f>IF(X196="","",IF(X196="TBD","TBD",IF(X196="N/A","N/A","W"&amp;TEXT(WEEKNUM(X196,21),"00")&amp;" "&amp;YEAR(X196))))</f>
        <v/>
      </c>
      <c r="Z196" s="23">
        <v>45216</v>
      </c>
      <c r="AA196" s="23">
        <v>45219</v>
      </c>
      <c r="AB196" s="24">
        <f>+IF(Z196="",0,AA196-Z196)</f>
        <v>3</v>
      </c>
      <c r="AC196" s="21" t="s">
        <v>324</v>
      </c>
      <c r="AD196" s="21"/>
      <c r="AE196" s="23">
        <v>45217</v>
      </c>
      <c r="AF196" s="25" t="str">
        <f>IF(AE196="","",IF(AE196="TBD","TBD",IF(AE196="N/A","N/A","W"&amp;TEXT(WEEKNUM(AE196,21),"00")&amp;" "&amp;YEAR(AE196))))</f>
        <v>W42 2023</v>
      </c>
      <c r="AG196" s="21" t="s">
        <v>324</v>
      </c>
      <c r="AH196" s="21"/>
      <c r="AI196" s="23">
        <v>45216</v>
      </c>
      <c r="AJ196" s="25" t="str">
        <f>IF(AI196="","",IF(AI196="TBD","TBD",IF(AI196="N/A","N/A","W"&amp;TEXT(WEEKNUM(AI196,21),"00")&amp;" "&amp;YEAR(AI196))))</f>
        <v>W42 2023</v>
      </c>
      <c r="AK196" s="21" t="s">
        <v>324</v>
      </c>
      <c r="AL196" s="21"/>
      <c r="AM196" s="23">
        <v>45217</v>
      </c>
      <c r="AN196" s="25" t="str">
        <f>IF(AM196="","",IF(AM196="TBD","TBD",IF(AM196="N/A","N/A","W"&amp;TEXT(WEEKNUM(AM196,21),"00")&amp;" "&amp;YEAR(AM196))))</f>
        <v>W42 2023</v>
      </c>
      <c r="AO196" s="21" t="s">
        <v>324</v>
      </c>
      <c r="AP196" s="21" t="s">
        <v>1740</v>
      </c>
      <c r="AQ196" s="23">
        <v>45216</v>
      </c>
      <c r="AR196" s="25" t="str">
        <f>IF(AQ196="","",IF(AQ196="TBD","TBD",IF(AQ196="N/A","N/A","W"&amp;TEXT(WEEKNUM(AQ196,21),"00")&amp;" "&amp;YEAR(AQ196))))</f>
        <v>W42 2023</v>
      </c>
      <c r="AS196" s="21"/>
      <c r="AT196" s="21"/>
      <c r="AU196" s="23"/>
      <c r="AV196" s="25" t="s">
        <v>252</v>
      </c>
      <c r="AW196" s="59">
        <v>45217</v>
      </c>
      <c r="AX196" s="25" t="str">
        <f>IF(AW196="","",IF(AW196="TBD","TBD",IF(AW196="N/A","N/A","W"&amp;TEXT(WEEKNUM(AW196,21),"00")&amp;" "&amp;YEAR(AW196))))</f>
        <v>W42 2023</v>
      </c>
      <c r="AY196" s="21" t="s">
        <v>327</v>
      </c>
      <c r="AZ196" s="21" t="s">
        <v>328</v>
      </c>
      <c r="BA196" s="21" t="s">
        <v>329</v>
      </c>
      <c r="BB196" s="23"/>
      <c r="BC196" s="23"/>
      <c r="BD196" s="23"/>
      <c r="BE196" s="25" t="str">
        <f>IF(BD196="","",IF(BD196="TBD","TBD",IF(BD196="N/A","N/A","W"&amp;TEXT(WEEKNUM(BD196,21),"00")&amp;" "&amp;YEAR(BD196))))</f>
        <v/>
      </c>
      <c r="BF196" s="23"/>
      <c r="BG196" s="25" t="str">
        <f>IF(BF196="","",IF(BF196="TBD","TBD",IF(BF196="N/A","N/A","W"&amp;TEXT(WEEKNUM(BF196,21),"00")&amp;" "&amp;YEAR(BF196))))</f>
        <v/>
      </c>
      <c r="BH196" s="24">
        <f>+IF(BF196="",0,(BF196-BD196))</f>
        <v>0</v>
      </c>
      <c r="BI196" s="26" t="s">
        <v>330</v>
      </c>
      <c r="BJ196" s="26"/>
      <c r="BK196" s="27"/>
      <c r="BL196" s="25" t="str">
        <f>IF(BK196="","",IF(BK196="TBD","TBD",IF(BK196="N/A","N/A","W"&amp;TEXT(WEEKNUM(BK196,21),"00")&amp;" "&amp;YEAR(BK196))))</f>
        <v/>
      </c>
      <c r="BM196" s="21" t="s">
        <v>330</v>
      </c>
      <c r="BN196" s="21" t="s">
        <v>1741</v>
      </c>
      <c r="BO196" s="23">
        <v>45243</v>
      </c>
      <c r="BP196" s="25" t="str">
        <f>IF(BO196="","",IF(BO196="TBD","TBD",IF(BO196="N/A","N/A","W"&amp;TEXT(WEEKNUM(BO196,21),"00")&amp;" "&amp;YEAR(BO196))))</f>
        <v>W46 2023</v>
      </c>
      <c r="BQ196" s="21" t="s">
        <v>330</v>
      </c>
      <c r="BR196" s="21"/>
      <c r="BS196" s="334">
        <v>45265</v>
      </c>
      <c r="BT196" s="25" t="str">
        <f t="shared" ref="BT196:BT259" si="29">IF(BS196="","",IF(BS196="TBD","TBD",IF(BS196="N/A","N/A","W"&amp;TEXT(WEEKNUM(BS196,21),"00")&amp;" "&amp;YEAR(BS196))))</f>
        <v>W49 2023</v>
      </c>
      <c r="BU196" s="21" t="s">
        <v>330</v>
      </c>
      <c r="BV196" s="21"/>
      <c r="BW196" s="23">
        <v>45265</v>
      </c>
      <c r="BX196" s="25" t="str">
        <f t="shared" ref="BX196:BX259" si="30">IF(BW196="","",IF(BW196="TBD","TBD",IF(BW196="N/A","N/A","W"&amp;TEXT(WEEKNUM(BW196,21),"00")&amp;" "&amp;YEAR(BW196))))</f>
        <v>W49 2023</v>
      </c>
      <c r="BY196" s="23">
        <v>45265</v>
      </c>
      <c r="BZ196" s="25" t="str">
        <f>IF(BY196="","",IF(BY196="TBD","TBD",IF(BY196="N/A","N/A","W"&amp;TEXT(WEEKNUM(BY196,21),"00")&amp;" "&amp;YEAR(BY196))))</f>
        <v>W49 2023</v>
      </c>
      <c r="CA196" s="22" t="s">
        <v>926</v>
      </c>
      <c r="CB196" s="21" t="s">
        <v>336</v>
      </c>
      <c r="CC196" s="21" t="s">
        <v>350</v>
      </c>
      <c r="CD196" s="21"/>
      <c r="CE196" s="23"/>
      <c r="CF196" s="23">
        <v>45342</v>
      </c>
      <c r="CG196" s="23"/>
      <c r="CH196" s="23">
        <v>45343</v>
      </c>
      <c r="CI196" s="25" t="str">
        <f>IF(CH196="","",IF(CH196="TBD","TBD",IF(CH196="N/A","N/A","W"&amp;TEXT(WEEKNUM(CH196,21),"00")&amp;" "&amp;YEAR(CH196))))</f>
        <v>W08 2024</v>
      </c>
      <c r="CJ196" s="23">
        <v>45357</v>
      </c>
      <c r="CK196" s="25" t="str">
        <f>IF(CJ196="","",IF(CJ196="TBD","TBD",IF(CJ196="N/A","N/A","W"&amp;TEXT(WEEKNUM(CJ196,21),"00")&amp;" "&amp;YEAR(CJ196))))</f>
        <v>W10 2024</v>
      </c>
      <c r="CL196" s="24">
        <f>+IF(CJ196="",0,(CJ196-CH196))</f>
        <v>14</v>
      </c>
      <c r="CM196" s="21" t="s">
        <v>339</v>
      </c>
      <c r="CN196" s="21">
        <v>0</v>
      </c>
      <c r="CO196" s="23">
        <v>45349</v>
      </c>
      <c r="CP196" s="25" t="str">
        <f>IF(CO196="","",IF(CO196="TBD","TBD",IF(CO196="N/A","N/A","W"&amp;TEXT(WEEKNUM(CO196,21),"00")&amp;" "&amp;YEAR(CO196))))</f>
        <v>W09 2024</v>
      </c>
      <c r="CQ196" s="23" t="s">
        <v>339</v>
      </c>
      <c r="CR196" s="23" t="s">
        <v>1742</v>
      </c>
      <c r="CS196" s="23">
        <v>45348</v>
      </c>
      <c r="CT196" s="25" t="str">
        <f>IF(CS196="","",IF(CS196="TBD","TBD",IF(CS196="N/A","N/A","W"&amp;TEXT(WEEKNUM(CS196,21),"00")&amp;" "&amp;YEAR(CS196))))</f>
        <v>W09 2024</v>
      </c>
      <c r="CU196" s="21" t="s">
        <v>339</v>
      </c>
      <c r="CV196" s="21"/>
      <c r="CW196" s="23">
        <v>45348</v>
      </c>
      <c r="CX196" s="25" t="str">
        <f>IF(CW196="","",IF(CW196="TBD","TBD",IF(CW196="N/A","N/A","W"&amp;TEXT(WEEKNUM(CW196,21),"00")&amp;" "&amp;YEAR(CW196))))</f>
        <v>W09 2024</v>
      </c>
      <c r="CY196" s="21" t="s">
        <v>339</v>
      </c>
      <c r="CZ196" s="21"/>
      <c r="DA196" s="23">
        <v>45348</v>
      </c>
      <c r="DB196" s="25" t="str">
        <f>IF(DA196="","",IF(DA196="TBD","TBD",IF(DA196="N/A","N/A","W"&amp;TEXT(WEEKNUM(DA196,21),"00")&amp;" "&amp;YEAR(DA196))))</f>
        <v>W09 2024</v>
      </c>
      <c r="DC196" s="23">
        <v>45401</v>
      </c>
      <c r="DD196" s="25" t="str">
        <f>IF(DC196="","",IF(DC196="TBD","TBD",IF(DC196="N/A","N/A","W"&amp;TEXT(WEEKNUM(DC196,21),"00")&amp;" "&amp;YEAR(DC196))))</f>
        <v>W16 2024</v>
      </c>
      <c r="DE196" s="21" t="s">
        <v>1189</v>
      </c>
      <c r="DF196" s="23"/>
      <c r="DG196" s="21" t="s">
        <v>259</v>
      </c>
      <c r="DH196" s="21" t="s">
        <v>1743</v>
      </c>
      <c r="DI196" s="18"/>
      <c r="DJ196" s="18"/>
      <c r="DK196" s="21" t="s">
        <v>260</v>
      </c>
      <c r="DL196" s="21" t="s">
        <v>341</v>
      </c>
      <c r="DM196" s="21"/>
      <c r="DN196" s="23">
        <v>45495</v>
      </c>
      <c r="DO196" s="23">
        <v>45495</v>
      </c>
      <c r="DP196" s="23"/>
      <c r="DQ196" s="23" t="s">
        <v>276</v>
      </c>
      <c r="DR196" s="23"/>
      <c r="DS196" s="23">
        <v>45500</v>
      </c>
      <c r="DT196" s="23" t="s">
        <v>502</v>
      </c>
      <c r="DU196" s="23">
        <v>45418</v>
      </c>
      <c r="DV196" s="23">
        <v>45500</v>
      </c>
      <c r="DW196" s="23" t="s">
        <v>342</v>
      </c>
      <c r="DX196" s="23"/>
      <c r="DY196" s="18"/>
      <c r="DZ196" s="18"/>
      <c r="EA196" s="18"/>
      <c r="EB196" s="21" t="s">
        <v>49</v>
      </c>
      <c r="EC196" s="18" t="s">
        <v>234</v>
      </c>
      <c r="ED196" s="18"/>
      <c r="EE196" s="18"/>
      <c r="EF196" s="55"/>
      <c r="EG196" s="55"/>
      <c r="EH196" s="18"/>
      <c r="EI196" s="18">
        <v>0</v>
      </c>
      <c r="EJ196" s="29" t="str">
        <f>K196&amp;AY196&amp;CA196&amp;DE196&amp;DT196&amp;DW196</f>
        <v>VigenteTSS Aprobado 4GIng Aprobada 4G/5GAs Built Aprobado 4G/5GIntegradoOn Air</v>
      </c>
    </row>
    <row r="197" spans="1:140" ht="12" hidden="1" customHeight="1">
      <c r="A197" s="30" t="str">
        <f>IFERROR(IF(VLOOKUP(B197,SEARCH!A:A,1,0)=B197,"OK",""),"")</f>
        <v/>
      </c>
      <c r="B197" s="31" t="s">
        <v>1744</v>
      </c>
      <c r="C197" s="15" t="s">
        <v>1745</v>
      </c>
      <c r="D197" s="16">
        <v>13</v>
      </c>
      <c r="E197" s="16">
        <v>-33.658997222222219</v>
      </c>
      <c r="F197" s="16">
        <v>-70.999200000000002</v>
      </c>
      <c r="G197" s="16" t="s">
        <v>270</v>
      </c>
      <c r="H197" s="16" t="s">
        <v>1746</v>
      </c>
      <c r="I197" s="16" t="s">
        <v>1747</v>
      </c>
      <c r="J197" s="16" t="s">
        <v>1188</v>
      </c>
      <c r="K197" s="17" t="s">
        <v>319</v>
      </c>
      <c r="L197" s="16" t="s">
        <v>409</v>
      </c>
      <c r="M197" s="103">
        <v>7</v>
      </c>
      <c r="N197" s="18">
        <v>1</v>
      </c>
      <c r="O197" s="19" t="s">
        <v>1726</v>
      </c>
      <c r="P197" s="19" t="s">
        <v>380</v>
      </c>
      <c r="Q197" s="21" t="s">
        <v>917</v>
      </c>
      <c r="R197" s="21" t="s">
        <v>322</v>
      </c>
      <c r="S197" s="21">
        <v>22</v>
      </c>
      <c r="T197" s="22">
        <v>154202</v>
      </c>
      <c r="U197" s="23">
        <v>45131</v>
      </c>
      <c r="V197" s="21" t="str">
        <f>IF(U197="","",IF(U197="TBD","TBD",IF(U197="N/A","N/A","W"&amp;TEXT(WEEKNUM(U197,21),"00")&amp;" "&amp;YEAR(U197))))</f>
        <v>W30 2023</v>
      </c>
      <c r="W197" s="23">
        <v>45202</v>
      </c>
      <c r="X197" s="23"/>
      <c r="Y197" s="23" t="str">
        <f>IF(X197="","",IF(X197="TBD","TBD",IF(X197="N/A","N/A","W"&amp;TEXT(WEEKNUM(X197,21),"00")&amp;" "&amp;YEAR(X197))))</f>
        <v/>
      </c>
      <c r="Z197" s="23"/>
      <c r="AA197" s="23">
        <v>45205</v>
      </c>
      <c r="AB197" s="24">
        <f>+IF(Z197="",0,AA197-Z197)</f>
        <v>0</v>
      </c>
      <c r="AC197" s="21" t="s">
        <v>324</v>
      </c>
      <c r="AD197" s="21" t="s">
        <v>1166</v>
      </c>
      <c r="AE197" s="23">
        <v>45506</v>
      </c>
      <c r="AF197" s="25" t="str">
        <f>IF(AE197="","",IF(AE197="TBD","TBD",IF(AE197="N/A","N/A","W"&amp;TEXT(WEEKNUM(AE197,21),"00")&amp;" "&amp;YEAR(AE197))))</f>
        <v>W31 2024</v>
      </c>
      <c r="AG197" s="21" t="s">
        <v>324</v>
      </c>
      <c r="AH197" s="21"/>
      <c r="AI197" s="23">
        <v>45202</v>
      </c>
      <c r="AJ197" s="25" t="str">
        <f>IF(AI197="","",IF(AI197="TBD","TBD",IF(AI197="N/A","N/A","W"&amp;TEXT(WEEKNUM(AI197,21),"00")&amp;" "&amp;YEAR(AI197))))</f>
        <v>W40 2023</v>
      </c>
      <c r="AK197" s="21" t="s">
        <v>324</v>
      </c>
      <c r="AL197" s="21" t="s">
        <v>1748</v>
      </c>
      <c r="AM197" s="23">
        <v>45203</v>
      </c>
      <c r="AN197" s="25" t="str">
        <f>IF(AM197="","",IF(AM197="TBD","TBD",IF(AM197="N/A","N/A","W"&amp;TEXT(WEEKNUM(AM197,21),"00")&amp;" "&amp;YEAR(AM197))))</f>
        <v>W40 2023</v>
      </c>
      <c r="AO197" s="21" t="s">
        <v>324</v>
      </c>
      <c r="AP197" s="21"/>
      <c r="AQ197" s="23">
        <v>45203</v>
      </c>
      <c r="AR197" s="25" t="str">
        <f>IF(AQ197="","",IF(AQ197="TBD","TBD",IF(AQ197="N/A","N/A","W"&amp;TEXT(WEEKNUM(AQ197,21),"00")&amp;" "&amp;YEAR(AQ197))))</f>
        <v>W40 2023</v>
      </c>
      <c r="AS197" s="21"/>
      <c r="AT197" s="21"/>
      <c r="AU197" s="23"/>
      <c r="AV197" s="25" t="s">
        <v>252</v>
      </c>
      <c r="AW197" s="59">
        <v>45251</v>
      </c>
      <c r="AX197" s="25" t="str">
        <f>IF(AW197="","",IF(AW197="TBD","TBD",IF(AW197="N/A","N/A","W"&amp;TEXT(WEEKNUM(AW197,21),"00")&amp;" "&amp;YEAR(AW197))))</f>
        <v>W47 2023</v>
      </c>
      <c r="AY197" s="21" t="s">
        <v>327</v>
      </c>
      <c r="AZ197" s="21" t="s">
        <v>328</v>
      </c>
      <c r="BA197" s="21" t="s">
        <v>329</v>
      </c>
      <c r="BB197" s="23"/>
      <c r="BC197" s="23"/>
      <c r="BD197" s="23"/>
      <c r="BE197" s="25" t="str">
        <f>IF(BD197="","",IF(BD197="TBD","TBD",IF(BD197="N/A","N/A","W"&amp;TEXT(WEEKNUM(BD197,21),"00")&amp;" "&amp;YEAR(BD197))))</f>
        <v/>
      </c>
      <c r="BF197" s="23"/>
      <c r="BG197" s="25" t="str">
        <f>IF(BF197="","",IF(BF197="TBD","TBD",IF(BF197="N/A","N/A","W"&amp;TEXT(WEEKNUM(BF197,21),"00")&amp;" "&amp;YEAR(BF197))))</f>
        <v/>
      </c>
      <c r="BH197" s="24">
        <f>+IF(BF197="",0,(BF197-BD197))</f>
        <v>0</v>
      </c>
      <c r="BI197" s="26" t="s">
        <v>330</v>
      </c>
      <c r="BJ197" s="26"/>
      <c r="BK197" s="27"/>
      <c r="BL197" s="25" t="str">
        <f>IF(BK197="","",IF(BK197="TBD","TBD",IF(BK197="N/A","N/A","W"&amp;TEXT(WEEKNUM(BK197,21),"00")&amp;" "&amp;YEAR(BK197))))</f>
        <v/>
      </c>
      <c r="BM197" s="21" t="s">
        <v>330</v>
      </c>
      <c r="BN197" s="21"/>
      <c r="BO197" s="23">
        <v>45261</v>
      </c>
      <c r="BP197" s="25" t="str">
        <f>IF(BO197="","",IF(BO197="TBD","TBD",IF(BO197="N/A","N/A","W"&amp;TEXT(WEEKNUM(BO197,21),"00")&amp;" "&amp;YEAR(BO197))))</f>
        <v>W48 2023</v>
      </c>
      <c r="BQ197" s="21" t="s">
        <v>330</v>
      </c>
      <c r="BR197" s="21"/>
      <c r="BS197" s="334">
        <v>45261</v>
      </c>
      <c r="BT197" s="25" t="str">
        <f t="shared" si="29"/>
        <v>W48 2023</v>
      </c>
      <c r="BU197" s="21" t="s">
        <v>330</v>
      </c>
      <c r="BV197" s="21"/>
      <c r="BW197" s="23">
        <v>45265</v>
      </c>
      <c r="BX197" s="25" t="str">
        <f t="shared" si="30"/>
        <v>W49 2023</v>
      </c>
      <c r="BY197" s="23">
        <v>45261</v>
      </c>
      <c r="BZ197" s="25" t="str">
        <f>IF(BY197="","",IF(BY197="TBD","TBD",IF(BY197="N/A","N/A","W"&amp;TEXT(WEEKNUM(BY197,21),"00")&amp;" "&amp;YEAR(BY197))))</f>
        <v>W48 2023</v>
      </c>
      <c r="CA197" s="22" t="s">
        <v>926</v>
      </c>
      <c r="CB197" s="21" t="s">
        <v>336</v>
      </c>
      <c r="CC197" s="21" t="s">
        <v>336</v>
      </c>
      <c r="CD197" s="21" t="s">
        <v>1674</v>
      </c>
      <c r="CE197" s="23"/>
      <c r="CF197" s="23">
        <v>45770</v>
      </c>
      <c r="CG197" s="23">
        <v>45953</v>
      </c>
      <c r="CH197" s="23">
        <v>45953</v>
      </c>
      <c r="CI197" s="25" t="str">
        <f>IF(CH197="","",IF(CH197="TBD","TBD",IF(CH197="N/A","N/A","W"&amp;TEXT(WEEKNUM(CH197,21),"00")&amp;" "&amp;YEAR(CH197))))</f>
        <v>W43 2025</v>
      </c>
      <c r="CJ197" s="23">
        <v>45955</v>
      </c>
      <c r="CK197" s="25" t="str">
        <f>IF(CJ197="","",IF(CJ197="TBD","TBD",IF(CJ197="N/A","N/A","W"&amp;TEXT(WEEKNUM(CJ197,21),"00")&amp;" "&amp;YEAR(CJ197))))</f>
        <v>W43 2025</v>
      </c>
      <c r="CL197" s="24">
        <f>+IF(CJ197="",0,(CJ197-CH197))</f>
        <v>2</v>
      </c>
      <c r="CM197" s="21" t="s">
        <v>339</v>
      </c>
      <c r="CN197" s="20" t="s">
        <v>1749</v>
      </c>
      <c r="CO197" s="23">
        <v>45770</v>
      </c>
      <c r="CP197" s="25" t="str">
        <f>IF(CO197="","",IF(CO197="TBD","TBD",IF(CO197="N/A","N/A","W"&amp;TEXT(WEEKNUM(CO197,21),"00")&amp;" "&amp;YEAR(CO197))))</f>
        <v>W17 2025</v>
      </c>
      <c r="CQ197" s="23" t="s">
        <v>339</v>
      </c>
      <c r="CR197" s="23" t="s">
        <v>1750</v>
      </c>
      <c r="CS197" s="23">
        <v>45785</v>
      </c>
      <c r="CT197" s="25" t="str">
        <f>IF(CS197="","",IF(CS197="TBD","TBD",IF(CS197="N/A","N/A","W"&amp;TEXT(WEEKNUM(CS197,21),"00")&amp;" "&amp;YEAR(CS197))))</f>
        <v>W19 2025</v>
      </c>
      <c r="CU197" s="21" t="s">
        <v>339</v>
      </c>
      <c r="CV197" s="50" t="s">
        <v>1749</v>
      </c>
      <c r="CW197" s="23">
        <v>45770</v>
      </c>
      <c r="CX197" s="25" t="str">
        <f>IF(CW197="","",IF(CW197="TBD","TBD",IF(CW197="N/A","N/A","W"&amp;TEXT(WEEKNUM(CW197,21),"00")&amp;" "&amp;YEAR(CW197))))</f>
        <v>W17 2025</v>
      </c>
      <c r="CY197" s="21" t="s">
        <v>421</v>
      </c>
      <c r="CZ197" s="20" t="s">
        <v>1751</v>
      </c>
      <c r="DA197" s="23">
        <v>45960</v>
      </c>
      <c r="DB197" s="25" t="str">
        <f>IF(DA197="","",IF(DA197="TBD","TBD",IF(DA197="N/A","N/A","W"&amp;TEXT(WEEKNUM(DA197,21),"00")&amp;" "&amp;YEAR(DA197))))</f>
        <v>W44 2025</v>
      </c>
      <c r="DC197" s="23">
        <v>45931</v>
      </c>
      <c r="DD197" s="25" t="str">
        <f>IF(DC197="","",IF(DC197="TBD","TBD",IF(DC197="N/A","N/A","W"&amp;TEXT(WEEKNUM(DC197,21),"00")&amp;" "&amp;YEAR(DC197))))</f>
        <v>W40 2025</v>
      </c>
      <c r="DE197" s="21" t="s">
        <v>392</v>
      </c>
      <c r="DF197" s="23"/>
      <c r="DG197" s="21" t="s">
        <v>259</v>
      </c>
      <c r="DH197" s="21">
        <v>0</v>
      </c>
      <c r="DI197" s="18"/>
      <c r="DJ197" s="18"/>
      <c r="DK197" s="21" t="s">
        <v>260</v>
      </c>
      <c r="DL197" s="21" t="s">
        <v>341</v>
      </c>
      <c r="DM197" s="21"/>
      <c r="DN197" s="23">
        <v>45898</v>
      </c>
      <c r="DO197" s="23">
        <v>45898</v>
      </c>
      <c r="DP197" s="23"/>
      <c r="DQ197" s="23" t="s">
        <v>276</v>
      </c>
      <c r="DR197" s="23"/>
      <c r="DS197" s="23"/>
      <c r="DT197" s="23"/>
      <c r="DU197" s="23"/>
      <c r="DV197" s="23">
        <v>45931</v>
      </c>
      <c r="DW197" s="23" t="s">
        <v>342</v>
      </c>
      <c r="DX197" s="23"/>
      <c r="DY197" s="18"/>
      <c r="DZ197" s="18"/>
      <c r="EA197" s="18"/>
      <c r="EB197" s="21" t="s">
        <v>49</v>
      </c>
      <c r="EC197" s="18" t="s">
        <v>234</v>
      </c>
      <c r="ED197" s="18"/>
      <c r="EE197" s="18"/>
      <c r="EF197" s="55" t="s">
        <v>1034</v>
      </c>
      <c r="EG197" s="55"/>
      <c r="EH197" s="18"/>
      <c r="EI197" s="18">
        <v>0</v>
      </c>
      <c r="EJ197" s="29" t="str">
        <f>K197&amp;AY197&amp;CA197&amp;DE197&amp;DT197&amp;DW197</f>
        <v>VigenteTSS Aprobado 4GIng Aprobada 4G/5GAs Built Aprobado con Observaciones 4GOn Air</v>
      </c>
    </row>
    <row r="198" spans="1:140" ht="12" hidden="1" customHeight="1">
      <c r="A198" s="30" t="str">
        <f>IFERROR(IF(VLOOKUP(B198,SEARCH!A:A,1,0)=B198,"OK",""),"")</f>
        <v/>
      </c>
      <c r="B198" s="31" t="s">
        <v>1752</v>
      </c>
      <c r="C198" s="15" t="s">
        <v>1753</v>
      </c>
      <c r="D198" s="16">
        <v>13</v>
      </c>
      <c r="E198" s="16">
        <v>-33.377600000000001</v>
      </c>
      <c r="F198" s="16">
        <v>-70.682400000000001</v>
      </c>
      <c r="G198" s="16" t="s">
        <v>270</v>
      </c>
      <c r="H198" s="16" t="s">
        <v>1338</v>
      </c>
      <c r="I198" s="16" t="s">
        <v>1754</v>
      </c>
      <c r="J198" s="16" t="s">
        <v>379</v>
      </c>
      <c r="K198" s="17" t="s">
        <v>319</v>
      </c>
      <c r="L198" s="16" t="s">
        <v>247</v>
      </c>
      <c r="M198" s="103" t="s">
        <v>320</v>
      </c>
      <c r="N198" s="18"/>
      <c r="O198" s="19" t="s">
        <v>1726</v>
      </c>
      <c r="P198" s="19" t="s">
        <v>380</v>
      </c>
      <c r="Q198" s="18"/>
      <c r="R198" s="21" t="s">
        <v>322</v>
      </c>
      <c r="S198" s="21">
        <v>15</v>
      </c>
      <c r="T198" s="22">
        <v>151260</v>
      </c>
      <c r="U198" s="23">
        <v>45215</v>
      </c>
      <c r="V198" s="21" t="str">
        <f>IF(U198="","",IF(U198="TBD","TBD",IF(U198="N/A","N/A","W"&amp;TEXT(WEEKNUM(U198,21),"00")&amp;" "&amp;YEAR(U198))))</f>
        <v>W42 2023</v>
      </c>
      <c r="W198" s="23">
        <v>45216</v>
      </c>
      <c r="X198" s="23"/>
      <c r="Y198" s="23" t="str">
        <f>IF(X198="","",IF(X198="TBD","TBD",IF(X198="N/A","N/A","W"&amp;TEXT(WEEKNUM(X198,21),"00")&amp;" "&amp;YEAR(X198))))</f>
        <v/>
      </c>
      <c r="Z198" s="23">
        <v>45216</v>
      </c>
      <c r="AA198" s="23">
        <v>45219</v>
      </c>
      <c r="AB198" s="24">
        <f>+IF(Z198="",0,AA198-Z198)</f>
        <v>3</v>
      </c>
      <c r="AC198" s="21" t="s">
        <v>324</v>
      </c>
      <c r="AD198" s="21"/>
      <c r="AE198" s="23">
        <v>45217</v>
      </c>
      <c r="AF198" s="25" t="str">
        <f>IF(AE198="","",IF(AE198="TBD","TBD",IF(AE198="N/A","N/A","W"&amp;TEXT(WEEKNUM(AE198,21),"00")&amp;" "&amp;YEAR(AE198))))</f>
        <v>W42 2023</v>
      </c>
      <c r="AG198" s="21" t="s">
        <v>324</v>
      </c>
      <c r="AH198" s="21"/>
      <c r="AI198" s="23">
        <v>45216</v>
      </c>
      <c r="AJ198" s="25" t="str">
        <f>IF(AI198="","",IF(AI198="TBD","TBD",IF(AI198="N/A","N/A","W"&amp;TEXT(WEEKNUM(AI198,21),"00")&amp;" "&amp;YEAR(AI198))))</f>
        <v>W42 2023</v>
      </c>
      <c r="AK198" s="21" t="s">
        <v>324</v>
      </c>
      <c r="AL198" s="21" t="s">
        <v>1755</v>
      </c>
      <c r="AM198" s="23">
        <v>45217</v>
      </c>
      <c r="AN198" s="25" t="str">
        <f>IF(AM198="","",IF(AM198="TBD","TBD",IF(AM198="N/A","N/A","W"&amp;TEXT(WEEKNUM(AM198,21),"00")&amp;" "&amp;YEAR(AM198))))</f>
        <v>W42 2023</v>
      </c>
      <c r="AO198" s="21" t="s">
        <v>324</v>
      </c>
      <c r="AP198" s="21" t="s">
        <v>1756</v>
      </c>
      <c r="AQ198" s="23">
        <v>45216</v>
      </c>
      <c r="AR198" s="25" t="str">
        <f>IF(AQ198="","",IF(AQ198="TBD","TBD",IF(AQ198="N/A","N/A","W"&amp;TEXT(WEEKNUM(AQ198,21),"00")&amp;" "&amp;YEAR(AQ198))))</f>
        <v>W42 2023</v>
      </c>
      <c r="AS198" s="21"/>
      <c r="AT198" s="21"/>
      <c r="AU198" s="23"/>
      <c r="AV198" s="25" t="s">
        <v>252</v>
      </c>
      <c r="AW198" s="59">
        <v>45217</v>
      </c>
      <c r="AX198" s="25" t="str">
        <f>IF(AW198="","",IF(AW198="TBD","TBD",IF(AW198="N/A","N/A","W"&amp;TEXT(WEEKNUM(AW198,21),"00")&amp;" "&amp;YEAR(AW198))))</f>
        <v>W42 2023</v>
      </c>
      <c r="AY198" s="21" t="s">
        <v>327</v>
      </c>
      <c r="AZ198" s="21" t="s">
        <v>328</v>
      </c>
      <c r="BA198" s="21" t="s">
        <v>329</v>
      </c>
      <c r="BB198" s="23"/>
      <c r="BC198" s="23"/>
      <c r="BD198" s="23"/>
      <c r="BE198" s="25" t="str">
        <f>IF(BD198="","",IF(BD198="TBD","TBD",IF(BD198="N/A","N/A","W"&amp;TEXT(WEEKNUM(BD198,21),"00")&amp;" "&amp;YEAR(BD198))))</f>
        <v/>
      </c>
      <c r="BF198" s="23"/>
      <c r="BG198" s="25" t="str">
        <f>IF(BF198="","",IF(BF198="TBD","TBD",IF(BF198="N/A","N/A","W"&amp;TEXT(WEEKNUM(BF198,21),"00")&amp;" "&amp;YEAR(BF198))))</f>
        <v/>
      </c>
      <c r="BH198" s="24">
        <f>+IF(BF198="",0,(BF198-BD198))</f>
        <v>0</v>
      </c>
      <c r="BI198" s="26" t="s">
        <v>330</v>
      </c>
      <c r="BJ198" s="26"/>
      <c r="BK198" s="27"/>
      <c r="BL198" s="25" t="str">
        <f>IF(BK198="","",IF(BK198="TBD","TBD",IF(BK198="N/A","N/A","W"&amp;TEXT(WEEKNUM(BK198,21),"00")&amp;" "&amp;YEAR(BK198))))</f>
        <v/>
      </c>
      <c r="BM198" s="21" t="s">
        <v>330</v>
      </c>
      <c r="BN198" s="21"/>
      <c r="BO198" s="23">
        <v>45265</v>
      </c>
      <c r="BP198" s="25" t="str">
        <f>IF(BO198="","",IF(BO198="TBD","TBD",IF(BO198="N/A","N/A","W"&amp;TEXT(WEEKNUM(BO198,21),"00")&amp;" "&amp;YEAR(BO198))))</f>
        <v>W49 2023</v>
      </c>
      <c r="BQ198" s="21" t="s">
        <v>330</v>
      </c>
      <c r="BR198" s="21"/>
      <c r="BS198" s="334">
        <v>45265</v>
      </c>
      <c r="BT198" s="25" t="str">
        <f t="shared" si="29"/>
        <v>W49 2023</v>
      </c>
      <c r="BU198" s="21" t="s">
        <v>330</v>
      </c>
      <c r="BV198" s="21"/>
      <c r="BW198" s="23">
        <v>45265</v>
      </c>
      <c r="BX198" s="25" t="str">
        <f t="shared" si="30"/>
        <v>W49 2023</v>
      </c>
      <c r="BY198" s="23">
        <v>45265</v>
      </c>
      <c r="BZ198" s="25" t="str">
        <f>IF(BY198="","",IF(BY198="TBD","TBD",IF(BY198="N/A","N/A","W"&amp;TEXT(WEEKNUM(BY198,21),"00")&amp;" "&amp;YEAR(BY198))))</f>
        <v>W49 2023</v>
      </c>
      <c r="CA198" s="22" t="s">
        <v>335</v>
      </c>
      <c r="CB198" s="21" t="s">
        <v>336</v>
      </c>
      <c r="CC198" s="21" t="s">
        <v>350</v>
      </c>
      <c r="CD198" s="21"/>
      <c r="CE198" s="23"/>
      <c r="CF198" s="23">
        <v>45342</v>
      </c>
      <c r="CG198" s="23"/>
      <c r="CH198" s="23">
        <v>45343</v>
      </c>
      <c r="CI198" s="25" t="str">
        <f>IF(CH198="","",IF(CH198="TBD","TBD",IF(CH198="N/A","N/A","W"&amp;TEXT(WEEKNUM(CH198,21),"00")&amp;" "&amp;YEAR(CH198))))</f>
        <v>W08 2024</v>
      </c>
      <c r="CJ198" s="23">
        <v>45357</v>
      </c>
      <c r="CK198" s="25" t="str">
        <f>IF(CJ198="","",IF(CJ198="TBD","TBD",IF(CJ198="N/A","N/A","W"&amp;TEXT(WEEKNUM(CJ198,21),"00")&amp;" "&amp;YEAR(CJ198))))</f>
        <v>W10 2024</v>
      </c>
      <c r="CL198" s="24">
        <f>+IF(CJ198="",0,(CJ198-CH198))</f>
        <v>14</v>
      </c>
      <c r="CM198" s="21" t="s">
        <v>339</v>
      </c>
      <c r="CN198" s="21">
        <v>0</v>
      </c>
      <c r="CO198" s="23">
        <v>45349</v>
      </c>
      <c r="CP198" s="25" t="str">
        <f>IF(CO198="","",IF(CO198="TBD","TBD",IF(CO198="N/A","N/A","W"&amp;TEXT(WEEKNUM(CO198,21),"00")&amp;" "&amp;YEAR(CO198))))</f>
        <v>W09 2024</v>
      </c>
      <c r="CQ198" s="23" t="s">
        <v>339</v>
      </c>
      <c r="CR198" s="23" t="s">
        <v>1742</v>
      </c>
      <c r="CS198" s="23">
        <v>45348</v>
      </c>
      <c r="CT198" s="25" t="str">
        <f>IF(CS198="","",IF(CS198="TBD","TBD",IF(CS198="N/A","N/A","W"&amp;TEXT(WEEKNUM(CS198,21),"00")&amp;" "&amp;YEAR(CS198))))</f>
        <v>W09 2024</v>
      </c>
      <c r="CU198" s="21" t="s">
        <v>339</v>
      </c>
      <c r="CV198" s="21"/>
      <c r="CW198" s="23">
        <v>45348</v>
      </c>
      <c r="CX198" s="25" t="str">
        <f>IF(CW198="","",IF(CW198="TBD","TBD",IF(CW198="N/A","N/A","W"&amp;TEXT(WEEKNUM(CW198,21),"00")&amp;" "&amp;YEAR(CW198))))</f>
        <v>W09 2024</v>
      </c>
      <c r="CY198" s="21" t="s">
        <v>339</v>
      </c>
      <c r="CZ198" s="21"/>
      <c r="DA198" s="23">
        <v>45348</v>
      </c>
      <c r="DB198" s="25" t="str">
        <f>IF(DA198="","",IF(DA198="TBD","TBD",IF(DA198="N/A","N/A","W"&amp;TEXT(WEEKNUM(DA198,21),"00")&amp;" "&amp;YEAR(DA198))))</f>
        <v>W09 2024</v>
      </c>
      <c r="DC198" s="23">
        <v>45401</v>
      </c>
      <c r="DD198" s="25" t="str">
        <f>IF(DC198="","",IF(DC198="TBD","TBD",IF(DC198="N/A","N/A","W"&amp;TEXT(WEEKNUM(DC198,21),"00")&amp;" "&amp;YEAR(DC198))))</f>
        <v>W16 2024</v>
      </c>
      <c r="DE198" s="21" t="s">
        <v>340</v>
      </c>
      <c r="DF198" s="23"/>
      <c r="DG198" s="21" t="s">
        <v>259</v>
      </c>
      <c r="DH198" s="21" t="s">
        <v>338</v>
      </c>
      <c r="DI198" s="18"/>
      <c r="DJ198" s="18"/>
      <c r="DK198" s="21" t="s">
        <v>260</v>
      </c>
      <c r="DL198" s="21" t="s">
        <v>341</v>
      </c>
      <c r="DM198" s="21"/>
      <c r="DN198" s="23">
        <v>45464</v>
      </c>
      <c r="DO198" s="23">
        <v>45464</v>
      </c>
      <c r="DP198" s="23"/>
      <c r="DQ198" s="23" t="s">
        <v>276</v>
      </c>
      <c r="DR198" s="23"/>
      <c r="DS198" s="23">
        <v>45478</v>
      </c>
      <c r="DT198" s="23" t="s">
        <v>502</v>
      </c>
      <c r="DU198" s="23">
        <v>45418</v>
      </c>
      <c r="DV198" s="23">
        <v>45547</v>
      </c>
      <c r="DW198" s="23" t="s">
        <v>342</v>
      </c>
      <c r="DX198" s="23"/>
      <c r="DY198" s="18"/>
      <c r="DZ198" s="18"/>
      <c r="EA198" s="18"/>
      <c r="EB198" s="21" t="s">
        <v>41</v>
      </c>
      <c r="EC198" s="18" t="s">
        <v>234</v>
      </c>
      <c r="ED198" s="18"/>
      <c r="EE198" s="18"/>
      <c r="EF198" s="55"/>
      <c r="EG198" s="55"/>
      <c r="EH198" s="18"/>
      <c r="EI198" s="18">
        <v>0</v>
      </c>
      <c r="EJ198" s="29" t="str">
        <f>K198&amp;AY198&amp;CA198&amp;DE198&amp;DT198&amp;DW198</f>
        <v>VigenteTSS Aprobado 4GIng Aprobada 4GAs Built Aprobado 4GIntegradoOn Air</v>
      </c>
    </row>
    <row r="199" spans="1:140" ht="12" hidden="1" customHeight="1">
      <c r="A199" s="30" t="str">
        <f>IFERROR(IF(VLOOKUP(B199,SEARCH!A:A,1,0)=B199,"OK",""),"")</f>
        <v/>
      </c>
      <c r="B199" s="31" t="s">
        <v>1757</v>
      </c>
      <c r="C199" s="15" t="s">
        <v>1758</v>
      </c>
      <c r="D199" s="16">
        <v>13</v>
      </c>
      <c r="E199" s="16">
        <v>-33.355646999999998</v>
      </c>
      <c r="F199" s="16">
        <v>-70.526475000000005</v>
      </c>
      <c r="G199" s="16" t="s">
        <v>270</v>
      </c>
      <c r="H199" s="16" t="s">
        <v>1759</v>
      </c>
      <c r="I199" s="16" t="s">
        <v>1760</v>
      </c>
      <c r="J199" s="16" t="s">
        <v>1736</v>
      </c>
      <c r="K199" s="16" t="s">
        <v>3</v>
      </c>
      <c r="L199" s="16" t="s">
        <v>247</v>
      </c>
      <c r="M199" s="103"/>
      <c r="N199" s="18"/>
      <c r="O199" s="19" t="s">
        <v>1726</v>
      </c>
      <c r="P199" s="19" t="s">
        <v>380</v>
      </c>
      <c r="Q199" s="18"/>
      <c r="R199" s="21" t="s">
        <v>381</v>
      </c>
      <c r="S199" s="21">
        <v>30</v>
      </c>
      <c r="T199" s="22" t="s">
        <v>1761</v>
      </c>
      <c r="U199" s="23">
        <v>45026</v>
      </c>
      <c r="V199" s="21" t="str">
        <f>IF(U199="","",IF(U199="TBD","TBD",IF(U199="N/A","N/A","W"&amp;TEXT(WEEKNUM(U199,21),"00")&amp;" "&amp;YEAR(U199))))</f>
        <v>W15 2023</v>
      </c>
      <c r="W199" s="23">
        <v>0</v>
      </c>
      <c r="X199" s="23"/>
      <c r="Y199" s="23" t="str">
        <f>IF(X199="","",IF(X199="TBD","TBD",IF(X199="N/A","N/A","W"&amp;TEXT(WEEKNUM(X199,21),"00")&amp;" "&amp;YEAR(X199))))</f>
        <v/>
      </c>
      <c r="Z199" s="23"/>
      <c r="AA199" s="23"/>
      <c r="AB199" s="24">
        <f>+IF(Z199="",0,AA199-Z199)</f>
        <v>0</v>
      </c>
      <c r="AC199" s="21" t="s">
        <v>324</v>
      </c>
      <c r="AD199" s="21">
        <v>0</v>
      </c>
      <c r="AE199" s="23">
        <v>45239</v>
      </c>
      <c r="AF199" s="25" t="str">
        <f>IF(AE199="","",IF(AE199="TBD","TBD",IF(AE199="N/A","N/A","W"&amp;TEXT(WEEKNUM(AE199,21),"00")&amp;" "&amp;YEAR(AE199))))</f>
        <v>W45 2023</v>
      </c>
      <c r="AG199" s="21" t="s">
        <v>324</v>
      </c>
      <c r="AH199" s="21"/>
      <c r="AI199" s="23">
        <v>45237</v>
      </c>
      <c r="AJ199" s="25" t="str">
        <f>IF(AI199="","",IF(AI199="TBD","TBD",IF(AI199="N/A","N/A","W"&amp;TEXT(WEEKNUM(AI199,21),"00")&amp;" "&amp;YEAR(AI199))))</f>
        <v>W45 2023</v>
      </c>
      <c r="AK199" s="21" t="s">
        <v>324</v>
      </c>
      <c r="AL199" s="21"/>
      <c r="AM199" s="23">
        <v>45236</v>
      </c>
      <c r="AN199" s="25" t="str">
        <f>IF(AM199="","",IF(AM199="TBD","TBD",IF(AM199="N/A","N/A","W"&amp;TEXT(WEEKNUM(AM199,21),"00")&amp;" "&amp;YEAR(AM199))))</f>
        <v>W45 2023</v>
      </c>
      <c r="AO199" s="21" t="s">
        <v>324</v>
      </c>
      <c r="AP199" s="21" t="s">
        <v>1762</v>
      </c>
      <c r="AQ199" s="23">
        <v>45232</v>
      </c>
      <c r="AR199" s="25" t="str">
        <f>IF(AQ199="","",IF(AQ199="TBD","TBD",IF(AQ199="N/A","N/A","W"&amp;TEXT(WEEKNUM(AQ199,21),"00")&amp;" "&amp;YEAR(AQ199))))</f>
        <v>W44 2023</v>
      </c>
      <c r="AS199" s="21"/>
      <c r="AT199" s="21"/>
      <c r="AU199" s="23"/>
      <c r="AV199" s="25" t="s">
        <v>252</v>
      </c>
      <c r="AW199" s="59">
        <v>45251</v>
      </c>
      <c r="AX199" s="25" t="str">
        <f>IF(AW199="","",IF(AW199="TBD","TBD",IF(AW199="N/A","N/A","W"&amp;TEXT(WEEKNUM(AW199,21),"00")&amp;" "&amp;YEAR(AW199))))</f>
        <v>W47 2023</v>
      </c>
      <c r="AY199" s="21" t="s">
        <v>327</v>
      </c>
      <c r="AZ199" s="21" t="s">
        <v>328</v>
      </c>
      <c r="BA199" s="21" t="s">
        <v>329</v>
      </c>
      <c r="BB199" s="23"/>
      <c r="BC199" s="23"/>
      <c r="BD199" s="23"/>
      <c r="BE199" s="25" t="str">
        <f>IF(BD199="","",IF(BD199="TBD","TBD",IF(BD199="N/A","N/A","W"&amp;TEXT(WEEKNUM(BD199,21),"00")&amp;" "&amp;YEAR(BD199))))</f>
        <v/>
      </c>
      <c r="BF199" s="23"/>
      <c r="BG199" s="25" t="str">
        <f>IF(BF199="","",IF(BF199="TBD","TBD",IF(BF199="N/A","N/A","W"&amp;TEXT(WEEKNUM(BF199,21),"00")&amp;" "&amp;YEAR(BF199))))</f>
        <v/>
      </c>
      <c r="BH199" s="24">
        <f>+IF(BF199="",0,(BF199-BD199))</f>
        <v>0</v>
      </c>
      <c r="BI199" s="26" t="s">
        <v>256</v>
      </c>
      <c r="BJ199" s="26"/>
      <c r="BK199" s="27"/>
      <c r="BL199" s="25" t="str">
        <f>IF(BK199="","",IF(BK199="TBD","TBD",IF(BK199="N/A","N/A","W"&amp;TEXT(WEEKNUM(BK199,21),"00")&amp;" "&amp;YEAR(BK199))))</f>
        <v/>
      </c>
      <c r="BM199" s="21" t="s">
        <v>330</v>
      </c>
      <c r="BN199" s="21"/>
      <c r="BO199" s="23">
        <v>45265</v>
      </c>
      <c r="BP199" s="25" t="str">
        <f>IF(BO199="","",IF(BO199="TBD","TBD",IF(BO199="N/A","N/A","W"&amp;TEXT(WEEKNUM(BO199,21),"00")&amp;" "&amp;YEAR(BO199))))</f>
        <v>W49 2023</v>
      </c>
      <c r="BQ199" s="21" t="s">
        <v>330</v>
      </c>
      <c r="BR199" s="21"/>
      <c r="BS199" s="334">
        <v>45265</v>
      </c>
      <c r="BT199" s="25" t="str">
        <f t="shared" si="29"/>
        <v>W49 2023</v>
      </c>
      <c r="BU199" s="21" t="s">
        <v>330</v>
      </c>
      <c r="BV199" s="21"/>
      <c r="BW199" s="23">
        <v>45265</v>
      </c>
      <c r="BX199" s="25" t="str">
        <f t="shared" si="30"/>
        <v>W49 2023</v>
      </c>
      <c r="BY199" s="23">
        <v>45327</v>
      </c>
      <c r="BZ199" s="25" t="str">
        <f>IF(BY199="","",IF(BY199="TBD","TBD",IF(BY199="N/A","N/A","W"&amp;TEXT(WEEKNUM(BY199,21),"00")&amp;" "&amp;YEAR(BY199))))</f>
        <v>W06 2024</v>
      </c>
      <c r="CA199" s="21" t="s">
        <v>335</v>
      </c>
      <c r="CB199" s="21" t="s">
        <v>349</v>
      </c>
      <c r="CC199" s="21" t="s">
        <v>350</v>
      </c>
      <c r="CD199" s="21"/>
      <c r="CE199" s="23"/>
      <c r="CF199" s="23"/>
      <c r="CG199" s="23"/>
      <c r="CH199" s="23"/>
      <c r="CI199" s="25" t="str">
        <f>IF(CH199="","",IF(CH199="TBD","TBD",IF(CH199="N/A","N/A","W"&amp;TEXT(WEEKNUM(CH199,21),"00")&amp;" "&amp;YEAR(CH199))))</f>
        <v/>
      </c>
      <c r="CJ199" s="23"/>
      <c r="CK199" s="25" t="str">
        <f>IF(CJ199="","",IF(CJ199="TBD","TBD",IF(CJ199="N/A","N/A","W"&amp;TEXT(WEEKNUM(CJ199,21),"00")&amp;" "&amp;YEAR(CJ199))))</f>
        <v/>
      </c>
      <c r="CL199" s="24">
        <f>+IF(CJ199="",0,(CJ199-CH199))</f>
        <v>0</v>
      </c>
      <c r="CM199" s="21" t="s">
        <v>258</v>
      </c>
      <c r="CN199" s="21"/>
      <c r="CO199" s="23"/>
      <c r="CP199" s="25" t="str">
        <f>IF(CO199="","",IF(CO199="TBD","TBD",IF(CO199="N/A","N/A","W"&amp;TEXT(WEEKNUM(CO199,21),"00")&amp;" "&amp;YEAR(CO199))))</f>
        <v/>
      </c>
      <c r="CQ199" s="23" t="s">
        <v>258</v>
      </c>
      <c r="CR199" s="23"/>
      <c r="CS199" s="23"/>
      <c r="CT199" s="25" t="str">
        <f>IF(CS199="","",IF(CS199="TBD","TBD",IF(CS199="N/A","N/A","W"&amp;TEXT(WEEKNUM(CS199,21),"00")&amp;" "&amp;YEAR(CS199))))</f>
        <v/>
      </c>
      <c r="CU199" s="21" t="s">
        <v>258</v>
      </c>
      <c r="CV199" s="21"/>
      <c r="CW199" s="23"/>
      <c r="CX199" s="25" t="str">
        <f>IF(CW199="","",IF(CW199="TBD","TBD",IF(CW199="N/A","N/A","W"&amp;TEXT(WEEKNUM(CW199,21),"00")&amp;" "&amp;YEAR(CW199))))</f>
        <v/>
      </c>
      <c r="CY199" s="21" t="s">
        <v>258</v>
      </c>
      <c r="CZ199" s="21"/>
      <c r="DA199" s="23"/>
      <c r="DB199" s="25" t="str">
        <f>IF(DA199="","",IF(DA199="TBD","TBD",IF(DA199="N/A","N/A","W"&amp;TEXT(WEEKNUM(DA199,21),"00")&amp;" "&amp;YEAR(DA199))))</f>
        <v/>
      </c>
      <c r="DC199" s="23"/>
      <c r="DD199" s="25" t="str">
        <f>IF(DC199="","",IF(DC199="TBD","TBD",IF(DC199="N/A","N/A","W"&amp;TEXT(WEEKNUM(DC199,21),"00")&amp;" "&amp;YEAR(DC199))))</f>
        <v/>
      </c>
      <c r="DE199" s="21" t="s">
        <v>258</v>
      </c>
      <c r="DF199" s="23"/>
      <c r="DG199" s="21" t="s">
        <v>259</v>
      </c>
      <c r="DH199" s="18"/>
      <c r="DI199" s="18"/>
      <c r="DJ199" s="18"/>
      <c r="DK199" s="21" t="s">
        <v>260</v>
      </c>
      <c r="DL199" s="21" t="s">
        <v>275</v>
      </c>
      <c r="DM199" s="21"/>
      <c r="DN199" s="23"/>
      <c r="DO199" s="23"/>
      <c r="DP199" s="23"/>
      <c r="DQ199" s="23" t="s">
        <v>276</v>
      </c>
      <c r="DR199" s="23"/>
      <c r="DS199" s="23"/>
      <c r="DT199" s="23"/>
      <c r="DU199" s="23"/>
      <c r="DV199" s="23"/>
      <c r="DW199" s="23"/>
      <c r="DX199" s="23"/>
      <c r="DY199" s="18"/>
      <c r="DZ199" s="18"/>
      <c r="EA199" s="18"/>
      <c r="EB199" s="21" t="s">
        <v>530</v>
      </c>
      <c r="EC199" s="18"/>
      <c r="ED199" s="18"/>
      <c r="EE199" s="18"/>
      <c r="EF199" s="55"/>
      <c r="EG199" s="55"/>
      <c r="EH199" s="18"/>
      <c r="EI199" s="18">
        <v>0</v>
      </c>
      <c r="EJ199" s="29" t="str">
        <f>K199&amp;AY199&amp;CA199&amp;DE199&amp;DT199&amp;DW199</f>
        <v>No VigenteTSS Aprobado 4GIng Aprobada 4GAs Built No Recibido</v>
      </c>
    </row>
    <row r="200" spans="1:140" ht="12" hidden="1" customHeight="1">
      <c r="A200" s="30" t="str">
        <f>IFERROR(IF(VLOOKUP(B200,SEARCH!A:A,1,0)=B200,"OK",""),"")</f>
        <v/>
      </c>
      <c r="B200" s="31" t="s">
        <v>1763</v>
      </c>
      <c r="C200" s="15" t="s">
        <v>1764</v>
      </c>
      <c r="D200" s="16">
        <v>13</v>
      </c>
      <c r="E200" s="16">
        <v>-33.848700000000001</v>
      </c>
      <c r="F200" s="16">
        <v>-70.767799999999994</v>
      </c>
      <c r="G200" s="16" t="s">
        <v>270</v>
      </c>
      <c r="H200" s="16" t="s">
        <v>1765</v>
      </c>
      <c r="I200" s="16" t="s">
        <v>1766</v>
      </c>
      <c r="J200" s="16" t="s">
        <v>355</v>
      </c>
      <c r="K200" s="17" t="s">
        <v>319</v>
      </c>
      <c r="L200" s="16" t="s">
        <v>247</v>
      </c>
      <c r="M200" s="55">
        <v>46264</v>
      </c>
      <c r="N200" s="18"/>
      <c r="O200" s="19" t="s">
        <v>1726</v>
      </c>
      <c r="P200" s="19" t="s">
        <v>380</v>
      </c>
      <c r="Q200" s="18"/>
      <c r="R200" s="21" t="s">
        <v>1108</v>
      </c>
      <c r="S200" s="21">
        <v>19</v>
      </c>
      <c r="T200" s="22">
        <v>154164</v>
      </c>
      <c r="U200" s="23">
        <v>45131</v>
      </c>
      <c r="V200" s="21" t="str">
        <f>IF(U200="","",IF(U200="TBD","TBD",IF(U200="N/A","N/A","W"&amp;TEXT(WEEKNUM(U200,21),"00")&amp;" "&amp;YEAR(U200))))</f>
        <v>W30 2023</v>
      </c>
      <c r="W200" s="23">
        <v>45139</v>
      </c>
      <c r="X200" s="23"/>
      <c r="Y200" s="23" t="str">
        <f>IF(X200="","",IF(X200="TBD","TBD",IF(X200="N/A","N/A","W"&amp;TEXT(WEEKNUM(X200,21),"00")&amp;" "&amp;YEAR(X200))))</f>
        <v/>
      </c>
      <c r="Z200" s="23"/>
      <c r="AA200" s="23"/>
      <c r="AB200" s="24">
        <f>+IF(Z200="",0,AA200-Z200)</f>
        <v>0</v>
      </c>
      <c r="AC200" s="21" t="s">
        <v>324</v>
      </c>
      <c r="AD200" s="21">
        <v>0</v>
      </c>
      <c r="AE200" s="23">
        <v>45251</v>
      </c>
      <c r="AF200" s="25" t="str">
        <f>IF(AE200="","",IF(AE200="TBD","TBD",IF(AE200="N/A","N/A","W"&amp;TEXT(WEEKNUM(AE200,21),"00")&amp;" "&amp;YEAR(AE200))))</f>
        <v>W47 2023</v>
      </c>
      <c r="AG200" s="21" t="s">
        <v>324</v>
      </c>
      <c r="AH200" s="21"/>
      <c r="AI200" s="23">
        <v>45204</v>
      </c>
      <c r="AJ200" s="25" t="str">
        <f>IF(AI200="","",IF(AI200="TBD","TBD",IF(AI200="N/A","N/A","W"&amp;TEXT(WEEKNUM(AI200,21),"00")&amp;" "&amp;YEAR(AI200))))</f>
        <v>W40 2023</v>
      </c>
      <c r="AK200" s="21" t="s">
        <v>324</v>
      </c>
      <c r="AL200" s="21"/>
      <c r="AM200" s="23">
        <v>45204</v>
      </c>
      <c r="AN200" s="25" t="str">
        <f>IF(AM200="","",IF(AM200="TBD","TBD",IF(AM200="N/A","N/A","W"&amp;TEXT(WEEKNUM(AM200,21),"00")&amp;" "&amp;YEAR(AM200))))</f>
        <v>W40 2023</v>
      </c>
      <c r="AO200" s="21" t="s">
        <v>324</v>
      </c>
      <c r="AP200" s="21"/>
      <c r="AQ200" s="23">
        <v>45204</v>
      </c>
      <c r="AR200" s="25" t="str">
        <f>IF(AQ200="","",IF(AQ200="TBD","TBD",IF(AQ200="N/A","N/A","W"&amp;TEXT(WEEKNUM(AQ200,21),"00")&amp;" "&amp;YEAR(AQ200))))</f>
        <v>W40 2023</v>
      </c>
      <c r="AS200" s="21"/>
      <c r="AT200" s="21"/>
      <c r="AU200" s="23"/>
      <c r="AV200" s="25" t="s">
        <v>252</v>
      </c>
      <c r="AW200" s="59">
        <v>45251</v>
      </c>
      <c r="AX200" s="25" t="str">
        <f>IF(AW200="","",IF(AW200="TBD","TBD",IF(AW200="N/A","N/A","W"&amp;TEXT(WEEKNUM(AW200,21),"00")&amp;" "&amp;YEAR(AW200))))</f>
        <v>W47 2023</v>
      </c>
      <c r="AY200" s="21" t="s">
        <v>327</v>
      </c>
      <c r="AZ200" s="21" t="s">
        <v>328</v>
      </c>
      <c r="BA200" s="21" t="s">
        <v>329</v>
      </c>
      <c r="BB200" s="23"/>
      <c r="BC200" s="23"/>
      <c r="BD200" s="23"/>
      <c r="BE200" s="25" t="str">
        <f>IF(BD200="","",IF(BD200="TBD","TBD",IF(BD200="N/A","N/A","W"&amp;TEXT(WEEKNUM(BD200,21),"00")&amp;" "&amp;YEAR(BD200))))</f>
        <v/>
      </c>
      <c r="BF200" s="23"/>
      <c r="BG200" s="25" t="str">
        <f>IF(BF200="","",IF(BF200="TBD","TBD",IF(BF200="N/A","N/A","W"&amp;TEXT(WEEKNUM(BF200,21),"00")&amp;" "&amp;YEAR(BF200))))</f>
        <v/>
      </c>
      <c r="BH200" s="24">
        <f>+IF(BF200="",0,(BF200-BD200))</f>
        <v>0</v>
      </c>
      <c r="BI200" s="26" t="s">
        <v>330</v>
      </c>
      <c r="BJ200" s="26"/>
      <c r="BK200" s="27"/>
      <c r="BL200" s="25" t="str">
        <f>IF(BK200="","",IF(BK200="TBD","TBD",IF(BK200="N/A","N/A","W"&amp;TEXT(WEEKNUM(BK200,21),"00")&amp;" "&amp;YEAR(BK200))))</f>
        <v/>
      </c>
      <c r="BM200" s="21" t="s">
        <v>330</v>
      </c>
      <c r="BN200" s="21"/>
      <c r="BO200" s="23">
        <v>45261</v>
      </c>
      <c r="BP200" s="25" t="str">
        <f>IF(BO200="","",IF(BO200="TBD","TBD",IF(BO200="N/A","N/A","W"&amp;TEXT(WEEKNUM(BO200,21),"00")&amp;" "&amp;YEAR(BO200))))</f>
        <v>W48 2023</v>
      </c>
      <c r="BQ200" s="21" t="s">
        <v>330</v>
      </c>
      <c r="BR200" s="21"/>
      <c r="BS200" s="334">
        <v>45261</v>
      </c>
      <c r="BT200" s="25" t="str">
        <f t="shared" si="29"/>
        <v>W48 2023</v>
      </c>
      <c r="BU200" s="21" t="s">
        <v>330</v>
      </c>
      <c r="BV200" s="21"/>
      <c r="BW200" s="23">
        <v>45265</v>
      </c>
      <c r="BX200" s="25" t="str">
        <f t="shared" si="30"/>
        <v>W49 2023</v>
      </c>
      <c r="BY200" s="23">
        <v>45261</v>
      </c>
      <c r="BZ200" s="25" t="str">
        <f>IF(BY200="","",IF(BY200="TBD","TBD",IF(BY200="N/A","N/A","W"&amp;TEXT(WEEKNUM(BY200,21),"00")&amp;" "&amp;YEAR(BY200))))</f>
        <v>W48 2023</v>
      </c>
      <c r="CA200" s="22" t="s">
        <v>335</v>
      </c>
      <c r="CB200" s="21" t="s">
        <v>336</v>
      </c>
      <c r="CC200" s="21" t="s">
        <v>350</v>
      </c>
      <c r="CD200" s="21"/>
      <c r="CE200" s="23"/>
      <c r="CF200" s="23">
        <v>45349</v>
      </c>
      <c r="CG200" s="23"/>
      <c r="CH200" s="23">
        <v>45349</v>
      </c>
      <c r="CI200" s="25" t="str">
        <f>IF(CH200="","",IF(CH200="TBD","TBD",IF(CH200="N/A","N/A","W"&amp;TEXT(WEEKNUM(CH200,21),"00")&amp;" "&amp;YEAR(CH200))))</f>
        <v>W09 2024</v>
      </c>
      <c r="CJ200" s="23">
        <v>45361</v>
      </c>
      <c r="CK200" s="25" t="str">
        <f>IF(CJ200="","",IF(CJ200="TBD","TBD",IF(CJ200="N/A","N/A","W"&amp;TEXT(WEEKNUM(CJ200,21),"00")&amp;" "&amp;YEAR(CJ200))))</f>
        <v>W10 2024</v>
      </c>
      <c r="CL200" s="24">
        <f>+IF(CJ200="",0,(CJ200-CH200))</f>
        <v>12</v>
      </c>
      <c r="CM200" s="21" t="s">
        <v>339</v>
      </c>
      <c r="CN200" s="21">
        <v>0</v>
      </c>
      <c r="CO200" s="23">
        <v>45349</v>
      </c>
      <c r="CP200" s="25" t="str">
        <f>IF(CO200="","",IF(CO200="TBD","TBD",IF(CO200="N/A","N/A","W"&amp;TEXT(WEEKNUM(CO200,21),"00")&amp;" "&amp;YEAR(CO200))))</f>
        <v>W09 2024</v>
      </c>
      <c r="CQ200" s="23" t="s">
        <v>339</v>
      </c>
      <c r="CR200" s="23" t="s">
        <v>399</v>
      </c>
      <c r="CS200" s="23">
        <v>45357</v>
      </c>
      <c r="CT200" s="25" t="str">
        <f>IF(CS200="","",IF(CS200="TBD","TBD",IF(CS200="N/A","N/A","W"&amp;TEXT(WEEKNUM(CS200,21),"00")&amp;" "&amp;YEAR(CS200))))</f>
        <v>W10 2024</v>
      </c>
      <c r="CU200" s="21" t="s">
        <v>339</v>
      </c>
      <c r="CV200" s="21" t="s">
        <v>1767</v>
      </c>
      <c r="CW200" s="23">
        <v>45363</v>
      </c>
      <c r="CX200" s="25" t="str">
        <f>IF(CW200="","",IF(CW200="TBD","TBD",IF(CW200="N/A","N/A","W"&amp;TEXT(WEEKNUM(CW200,21),"00")&amp;" "&amp;YEAR(CW200))))</f>
        <v>W11 2024</v>
      </c>
      <c r="CY200" s="21" t="s">
        <v>371</v>
      </c>
      <c r="CZ200" s="20" t="s">
        <v>1768</v>
      </c>
      <c r="DA200" s="23">
        <v>45363</v>
      </c>
      <c r="DB200" s="25" t="str">
        <f>IF(DA200="","",IF(DA200="TBD","TBD",IF(DA200="N/A","N/A","W"&amp;TEXT(WEEKNUM(DA200,21),"00")&amp;" "&amp;YEAR(DA200))))</f>
        <v>W11 2024</v>
      </c>
      <c r="DC200" s="23">
        <v>45363</v>
      </c>
      <c r="DD200" s="25" t="str">
        <f>IF(DC200="","",IF(DC200="TBD","TBD",IF(DC200="N/A","N/A","W"&amp;TEXT(WEEKNUM(DC200,21),"00")&amp;" "&amp;YEAR(DC200))))</f>
        <v>W11 2024</v>
      </c>
      <c r="DE200" s="21" t="s">
        <v>373</v>
      </c>
      <c r="DF200" s="23"/>
      <c r="DG200" s="21" t="s">
        <v>259</v>
      </c>
      <c r="DH200" s="21">
        <v>0</v>
      </c>
      <c r="DI200" s="18"/>
      <c r="DJ200" s="18"/>
      <c r="DK200" s="21" t="s">
        <v>260</v>
      </c>
      <c r="DL200" s="21" t="s">
        <v>261</v>
      </c>
      <c r="DM200" s="21"/>
      <c r="DN200" s="23"/>
      <c r="DO200" s="23"/>
      <c r="DP200" s="23"/>
      <c r="DQ200" s="23" t="s">
        <v>276</v>
      </c>
      <c r="DR200" s="23"/>
      <c r="DS200" s="23"/>
      <c r="DT200" s="23"/>
      <c r="DU200" s="23"/>
      <c r="DV200" s="23"/>
      <c r="DW200" s="23"/>
      <c r="DX200" s="23"/>
      <c r="DY200" s="18"/>
      <c r="DZ200" s="18"/>
      <c r="EA200" s="18"/>
      <c r="EB200" s="21" t="s">
        <v>374</v>
      </c>
      <c r="EC200" s="18" t="s">
        <v>234</v>
      </c>
      <c r="ED200" s="18"/>
      <c r="EE200" s="18"/>
      <c r="EF200" s="55" t="s">
        <v>1034</v>
      </c>
      <c r="EG200" s="55"/>
      <c r="EH200" s="18"/>
      <c r="EI200" s="18">
        <v>0</v>
      </c>
      <c r="EJ200" s="29" t="str">
        <f>K200&amp;AY200&amp;CA200&amp;DE200&amp;DT200&amp;DW200</f>
        <v>VigenteTSS Aprobado 4GIng Aprobada 4GAs Built Rechazado 4G</v>
      </c>
    </row>
    <row r="201" spans="1:140" ht="12" hidden="1" customHeight="1">
      <c r="A201" s="30" t="str">
        <f>IFERROR(IF(VLOOKUP(B201,SEARCH!A:A,1,0)=B201,"OK",""),"")</f>
        <v/>
      </c>
      <c r="B201" s="31" t="s">
        <v>1769</v>
      </c>
      <c r="C201" s="15" t="s">
        <v>1770</v>
      </c>
      <c r="D201" s="16">
        <v>13</v>
      </c>
      <c r="E201" s="16">
        <v>-33.457597222222226</v>
      </c>
      <c r="F201" s="16">
        <v>-70.7316</v>
      </c>
      <c r="G201" s="16" t="s">
        <v>270</v>
      </c>
      <c r="H201" s="16" t="s">
        <v>1131</v>
      </c>
      <c r="I201" s="16" t="s">
        <v>1771</v>
      </c>
      <c r="J201" s="16" t="s">
        <v>409</v>
      </c>
      <c r="K201" s="17" t="s">
        <v>319</v>
      </c>
      <c r="L201" s="16" t="s">
        <v>409</v>
      </c>
      <c r="M201" s="103">
        <v>8</v>
      </c>
      <c r="N201" s="18">
        <v>1</v>
      </c>
      <c r="O201" s="19" t="s">
        <v>1726</v>
      </c>
      <c r="P201" s="19" t="s">
        <v>380</v>
      </c>
      <c r="Q201" s="18"/>
      <c r="R201" s="21" t="s">
        <v>322</v>
      </c>
      <c r="S201" s="21">
        <v>29</v>
      </c>
      <c r="T201" s="22">
        <v>152425</v>
      </c>
      <c r="U201" s="23">
        <v>0</v>
      </c>
      <c r="V201" s="21" t="str">
        <f>IF(U201="","",IF(U201="TBD","TBD",IF(U201="N/A","N/A","W"&amp;TEXT(WEEKNUM(U201,21),"00")&amp;" "&amp;YEAR(U201))))</f>
        <v>W52 1900</v>
      </c>
      <c r="W201" s="23">
        <v>0</v>
      </c>
      <c r="X201" s="23"/>
      <c r="Y201" s="23" t="str">
        <f>IF(X201="","",IF(X201="TBD","TBD",IF(X201="N/A","N/A","W"&amp;TEXT(WEEKNUM(X201,21),"00")&amp;" "&amp;YEAR(X201))))</f>
        <v/>
      </c>
      <c r="Z201" s="23">
        <v>45537</v>
      </c>
      <c r="AA201" s="23">
        <v>45541</v>
      </c>
      <c r="AB201" s="24">
        <f>+IF(Z201="",0,AA201-Z201)</f>
        <v>4</v>
      </c>
      <c r="AC201" s="21" t="s">
        <v>324</v>
      </c>
      <c r="AD201" s="21">
        <v>0</v>
      </c>
      <c r="AE201" s="23">
        <v>45541</v>
      </c>
      <c r="AF201" s="25" t="str">
        <f>IF(AE201="","",IF(AE201="TBD","TBD",IF(AE201="N/A","N/A","W"&amp;TEXT(WEEKNUM(AE201,21),"00")&amp;" "&amp;YEAR(AE201))))</f>
        <v>W36 2024</v>
      </c>
      <c r="AG201" s="21" t="s">
        <v>324</v>
      </c>
      <c r="AH201" s="21" t="s">
        <v>1387</v>
      </c>
      <c r="AI201" s="23">
        <v>45544</v>
      </c>
      <c r="AJ201" s="25" t="str">
        <f>IF(AI201="","",IF(AI201="TBD","TBD",IF(AI201="N/A","N/A","W"&amp;TEXT(WEEKNUM(AI201,21),"00")&amp;" "&amp;YEAR(AI201))))</f>
        <v>W37 2024</v>
      </c>
      <c r="AK201" s="21" t="s">
        <v>324</v>
      </c>
      <c r="AL201" s="21"/>
      <c r="AM201" s="23">
        <v>45567</v>
      </c>
      <c r="AN201" s="25" t="str">
        <f>IF(AM201="","",IF(AM201="TBD","TBD",IF(AM201="N/A","N/A","W"&amp;TEXT(WEEKNUM(AM201,21),"00")&amp;" "&amp;YEAR(AM201))))</f>
        <v>W40 2024</v>
      </c>
      <c r="AO201" s="21" t="s">
        <v>324</v>
      </c>
      <c r="AP201" s="21" t="s">
        <v>1772</v>
      </c>
      <c r="AQ201" s="23">
        <v>45546</v>
      </c>
      <c r="AR201" s="25" t="str">
        <f>IF(AQ201="","",IF(AQ201="TBD","TBD",IF(AQ201="N/A","N/A","W"&amp;TEXT(WEEKNUM(AQ201,21),"00")&amp;" "&amp;YEAR(AQ201))))</f>
        <v>W37 2024</v>
      </c>
      <c r="AS201" s="21"/>
      <c r="AT201" s="21"/>
      <c r="AU201" s="23"/>
      <c r="AV201" s="25" t="s">
        <v>252</v>
      </c>
      <c r="AW201" s="59">
        <v>45567</v>
      </c>
      <c r="AX201" s="25" t="str">
        <f>IF(AW201="","",IF(AW201="TBD","TBD",IF(AW201="N/A","N/A","W"&amp;TEXT(WEEKNUM(AW201,21),"00")&amp;" "&amp;YEAR(AW201))))</f>
        <v>W40 2024</v>
      </c>
      <c r="AY201" s="21" t="s">
        <v>327</v>
      </c>
      <c r="AZ201" s="21" t="s">
        <v>328</v>
      </c>
      <c r="BA201" s="21" t="s">
        <v>329</v>
      </c>
      <c r="BB201" s="23">
        <v>45769</v>
      </c>
      <c r="BC201" s="23"/>
      <c r="BD201" s="23">
        <v>45770</v>
      </c>
      <c r="BE201" s="25" t="str">
        <f>IF(BD201="","",IF(BD201="TBD","TBD",IF(BD201="N/A","N/A","W"&amp;TEXT(WEEKNUM(BD201,21),"00")&amp;" "&amp;YEAR(BD201))))</f>
        <v>W17 2025</v>
      </c>
      <c r="BF201" s="23">
        <v>45772</v>
      </c>
      <c r="BG201" s="25" t="str">
        <f>IF(BF201="","",IF(BF201="TBD","TBD",IF(BF201="N/A","N/A","W"&amp;TEXT(WEEKNUM(BF201,21),"00")&amp;" "&amp;YEAR(BF201))))</f>
        <v>W17 2025</v>
      </c>
      <c r="BH201" s="24">
        <f>+IF(BF201="",0,(BF201-BD201))</f>
        <v>2</v>
      </c>
      <c r="BI201" s="26" t="s">
        <v>330</v>
      </c>
      <c r="BJ201" s="26"/>
      <c r="BK201" s="27">
        <v>45770</v>
      </c>
      <c r="BL201" s="25" t="str">
        <f>IF(BK201="","",IF(BK201="TBD","TBD",IF(BK201="N/A","N/A","W"&amp;TEXT(WEEKNUM(BK201,21),"00")&amp;" "&amp;YEAR(BK201))))</f>
        <v>W17 2025</v>
      </c>
      <c r="BM201" s="21" t="s">
        <v>330</v>
      </c>
      <c r="BN201" s="21" t="s">
        <v>1303</v>
      </c>
      <c r="BO201" s="23">
        <v>45770</v>
      </c>
      <c r="BP201" s="25" t="str">
        <f>IF(BO201="","",IF(BO201="TBD","TBD",IF(BO201="N/A","N/A","W"&amp;TEXT(WEEKNUM(BO201,21),"00")&amp;" "&amp;YEAR(BO201))))</f>
        <v>W17 2025</v>
      </c>
      <c r="BQ201" s="21" t="s">
        <v>330</v>
      </c>
      <c r="BR201" s="21"/>
      <c r="BS201" s="334">
        <v>45770</v>
      </c>
      <c r="BT201" s="25" t="str">
        <f t="shared" si="29"/>
        <v>W17 2025</v>
      </c>
      <c r="BU201" s="21" t="s">
        <v>330</v>
      </c>
      <c r="BV201" s="33" t="s">
        <v>1773</v>
      </c>
      <c r="BW201" s="23">
        <v>45834</v>
      </c>
      <c r="BX201" s="25" t="str">
        <f t="shared" si="30"/>
        <v>W26 2025</v>
      </c>
      <c r="BY201" s="23">
        <v>45834</v>
      </c>
      <c r="BZ201" s="25" t="str">
        <f>IF(BY201="","",IF(BY201="TBD","TBD",IF(BY201="N/A","N/A","W"&amp;TEXT(WEEKNUM(BY201,21),"00")&amp;" "&amp;YEAR(BY201))))</f>
        <v>W26 2025</v>
      </c>
      <c r="CA201" s="22" t="s">
        <v>926</v>
      </c>
      <c r="CB201" s="21" t="s">
        <v>336</v>
      </c>
      <c r="CC201" s="21" t="s">
        <v>336</v>
      </c>
      <c r="CD201" s="21" t="s">
        <v>338</v>
      </c>
      <c r="CE201" s="23"/>
      <c r="CF201" s="23">
        <v>45841</v>
      </c>
      <c r="CG201" s="23"/>
      <c r="CH201" s="23">
        <v>45841</v>
      </c>
      <c r="CI201" s="25" t="str">
        <f>IF(CH201="","",IF(CH201="TBD","TBD",IF(CH201="N/A","N/A","W"&amp;TEXT(WEEKNUM(CH201,21),"00")&amp;" "&amp;YEAR(CH201))))</f>
        <v>W27 2025</v>
      </c>
      <c r="CJ201" s="23">
        <v>45846</v>
      </c>
      <c r="CK201" s="25" t="str">
        <f>IF(CJ201="","",IF(CJ201="TBD","TBD",IF(CJ201="N/A","N/A","W"&amp;TEXT(WEEKNUM(CJ201,21),"00")&amp;" "&amp;YEAR(CJ201))))</f>
        <v>W28 2025</v>
      </c>
      <c r="CL201" s="24">
        <f>+IF(CJ201="",0,(CJ201-CH201))</f>
        <v>5</v>
      </c>
      <c r="CM201" s="21" t="s">
        <v>339</v>
      </c>
      <c r="CN201" s="20" t="s">
        <v>1774</v>
      </c>
      <c r="CO201" s="23">
        <v>45841</v>
      </c>
      <c r="CP201" s="25" t="str">
        <f>IF(CO201="","",IF(CO201="TBD","TBD",IF(CO201="N/A","N/A","W"&amp;TEXT(WEEKNUM(CO201,21),"00")&amp;" "&amp;YEAR(CO201))))</f>
        <v>W27 2025</v>
      </c>
      <c r="CQ201" s="23" t="s">
        <v>339</v>
      </c>
      <c r="CR201" s="23" t="s">
        <v>370</v>
      </c>
      <c r="CS201" s="23">
        <v>45845</v>
      </c>
      <c r="CT201" s="25" t="str">
        <f>IF(CS201="","",IF(CS201="TBD","TBD",IF(CS201="N/A","N/A","W"&amp;TEXT(WEEKNUM(CS201,21),"00")&amp;" "&amp;YEAR(CS201))))</f>
        <v>W28 2025</v>
      </c>
      <c r="CU201" s="21" t="s">
        <v>388</v>
      </c>
      <c r="CV201" s="20" t="s">
        <v>1775</v>
      </c>
      <c r="CW201" s="23">
        <v>45841</v>
      </c>
      <c r="CX201" s="25" t="str">
        <f>IF(CW201="","",IF(CW201="TBD","TBD",IF(CW201="N/A","N/A","W"&amp;TEXT(WEEKNUM(CW201,21),"00")&amp;" "&amp;YEAR(CW201))))</f>
        <v>W27 2025</v>
      </c>
      <c r="CY201" s="21" t="s">
        <v>421</v>
      </c>
      <c r="CZ201" s="21" t="s">
        <v>1776</v>
      </c>
      <c r="DA201" s="23">
        <v>45867</v>
      </c>
      <c r="DB201" s="25" t="str">
        <f>IF(DA201="","",IF(DA201="TBD","TBD",IF(DA201="N/A","N/A","W"&amp;TEXT(WEEKNUM(DA201,21),"00")&amp;" "&amp;YEAR(DA201))))</f>
        <v>W31 2025</v>
      </c>
      <c r="DC201" s="23">
        <v>45867</v>
      </c>
      <c r="DD201" s="25" t="str">
        <f>IF(DC201="","",IF(DC201="TBD","TBD",IF(DC201="N/A","N/A","W"&amp;TEXT(WEEKNUM(DC201,21),"00")&amp;" "&amp;YEAR(DC201))))</f>
        <v>W31 2025</v>
      </c>
      <c r="DE201" s="21" t="s">
        <v>392</v>
      </c>
      <c r="DF201" s="23"/>
      <c r="DG201" s="21" t="s">
        <v>259</v>
      </c>
      <c r="DH201" s="21"/>
      <c r="DI201" s="18"/>
      <c r="DJ201" s="18"/>
      <c r="DK201" s="21" t="s">
        <v>260</v>
      </c>
      <c r="DL201" s="21" t="s">
        <v>341</v>
      </c>
      <c r="DM201" s="21"/>
      <c r="DN201" s="23">
        <v>45839</v>
      </c>
      <c r="DO201" s="23">
        <v>45839</v>
      </c>
      <c r="DP201" s="23"/>
      <c r="DQ201" s="23" t="s">
        <v>276</v>
      </c>
      <c r="DR201" s="23"/>
      <c r="DS201" s="23"/>
      <c r="DT201" s="23"/>
      <c r="DU201" s="23"/>
      <c r="DV201" s="23">
        <v>45867</v>
      </c>
      <c r="DW201" s="23" t="s">
        <v>342</v>
      </c>
      <c r="DX201" s="23"/>
      <c r="DY201" s="18"/>
      <c r="DZ201" s="18"/>
      <c r="EA201" s="18">
        <v>4500228792</v>
      </c>
      <c r="EB201" s="21" t="s">
        <v>49</v>
      </c>
      <c r="EC201" s="18"/>
      <c r="ED201" s="18" t="s">
        <v>343</v>
      </c>
      <c r="EE201" s="18"/>
      <c r="EF201" s="55" t="s">
        <v>1034</v>
      </c>
      <c r="EG201" s="55"/>
      <c r="EH201" s="18" t="s">
        <v>1777</v>
      </c>
      <c r="EI201" s="34" t="s">
        <v>1778</v>
      </c>
      <c r="EJ201" s="29" t="str">
        <f>K201&amp;AY201&amp;CA201&amp;DE201&amp;DT201&amp;DW201</f>
        <v>VigenteTSS Aprobado 4GIng Aprobada 4G/5GAs Built Aprobado con Observaciones 4GOn Air</v>
      </c>
    </row>
    <row r="202" spans="1:140" ht="12" hidden="1" customHeight="1">
      <c r="A202" s="30" t="str">
        <f>IFERROR(IF(VLOOKUP(B202,SEARCH!A:A,1,0)=B202,"OK",""),"")</f>
        <v/>
      </c>
      <c r="B202" s="31" t="s">
        <v>1779</v>
      </c>
      <c r="C202" s="15" t="s">
        <v>1780</v>
      </c>
      <c r="D202" s="16">
        <v>3</v>
      </c>
      <c r="E202" s="16">
        <v>-27.472200000000001</v>
      </c>
      <c r="F202" s="16">
        <v>-70.266300000000001</v>
      </c>
      <c r="G202" s="16" t="s">
        <v>494</v>
      </c>
      <c r="H202" s="16" t="s">
        <v>1781</v>
      </c>
      <c r="I202" s="16" t="s">
        <v>1782</v>
      </c>
      <c r="J202" s="16" t="s">
        <v>355</v>
      </c>
      <c r="K202" s="17" t="s">
        <v>319</v>
      </c>
      <c r="L202" s="16" t="s">
        <v>247</v>
      </c>
      <c r="M202" s="55">
        <v>46264</v>
      </c>
      <c r="N202" s="18"/>
      <c r="O202" s="19" t="s">
        <v>1726</v>
      </c>
      <c r="P202" s="19" t="s">
        <v>380</v>
      </c>
      <c r="Q202" s="18"/>
      <c r="R202" s="21" t="s">
        <v>322</v>
      </c>
      <c r="S202" s="21">
        <v>15</v>
      </c>
      <c r="T202" s="22">
        <v>154284</v>
      </c>
      <c r="U202" s="23">
        <v>45131</v>
      </c>
      <c r="V202" s="21" t="str">
        <f>IF(U202="","",IF(U202="TBD","TBD",IF(U202="N/A","N/A","W"&amp;TEXT(WEEKNUM(U202,21),"00")&amp;" "&amp;YEAR(U202))))</f>
        <v>W30 2023</v>
      </c>
      <c r="W202" s="23">
        <v>45139</v>
      </c>
      <c r="X202" s="23"/>
      <c r="Y202" s="23" t="str">
        <f>IF(X202="","",IF(X202="TBD","TBD",IF(X202="N/A","N/A","W"&amp;TEXT(WEEKNUM(X202,21),"00")&amp;" "&amp;YEAR(X202))))</f>
        <v/>
      </c>
      <c r="Z202" s="23"/>
      <c r="AA202" s="23"/>
      <c r="AB202" s="24">
        <f>+IF(Z202="",0,AA202-Z202)</f>
        <v>0</v>
      </c>
      <c r="AC202" s="21" t="s">
        <v>324</v>
      </c>
      <c r="AD202" s="21">
        <v>0</v>
      </c>
      <c r="AE202" s="23">
        <v>45139</v>
      </c>
      <c r="AF202" s="25" t="str">
        <f>IF(AE202="","",IF(AE202="TBD","TBD",IF(AE202="N/A","N/A","W"&amp;TEXT(WEEKNUM(AE202,21),"00")&amp;" "&amp;YEAR(AE202))))</f>
        <v>W31 2023</v>
      </c>
      <c r="AG202" s="21" t="s">
        <v>324</v>
      </c>
      <c r="AH202" s="21"/>
      <c r="AI202" s="23">
        <v>45139</v>
      </c>
      <c r="AJ202" s="25" t="str">
        <f>IF(AI202="","",IF(AI202="TBD","TBD",IF(AI202="N/A","N/A","W"&amp;TEXT(WEEKNUM(AI202,21),"00")&amp;" "&amp;YEAR(AI202))))</f>
        <v>W31 2023</v>
      </c>
      <c r="AK202" s="21" t="s">
        <v>324</v>
      </c>
      <c r="AL202" s="21"/>
      <c r="AM202" s="23">
        <v>45139</v>
      </c>
      <c r="AN202" s="25" t="str">
        <f>IF(AM202="","",IF(AM202="TBD","TBD",IF(AM202="N/A","N/A","W"&amp;TEXT(WEEKNUM(AM202,21),"00")&amp;" "&amp;YEAR(AM202))))</f>
        <v>W31 2023</v>
      </c>
      <c r="AO202" s="21" t="s">
        <v>324</v>
      </c>
      <c r="AP202" s="21"/>
      <c r="AQ202" s="23">
        <v>45139</v>
      </c>
      <c r="AR202" s="25" t="str">
        <f>IF(AQ202="","",IF(AQ202="TBD","TBD",IF(AQ202="N/A","N/A","W"&amp;TEXT(WEEKNUM(AQ202,21),"00")&amp;" "&amp;YEAR(AQ202))))</f>
        <v>W31 2023</v>
      </c>
      <c r="AS202" s="21"/>
      <c r="AT202" s="21"/>
      <c r="AU202" s="23"/>
      <c r="AV202" s="25" t="s">
        <v>252</v>
      </c>
      <c r="AW202" s="59">
        <v>45251</v>
      </c>
      <c r="AX202" s="25" t="str">
        <f>IF(AW202="","",IF(AW202="TBD","TBD",IF(AW202="N/A","N/A","W"&amp;TEXT(WEEKNUM(AW202,21),"00")&amp;" "&amp;YEAR(AW202))))</f>
        <v>W47 2023</v>
      </c>
      <c r="AY202" s="21" t="s">
        <v>327</v>
      </c>
      <c r="AZ202" s="21" t="s">
        <v>328</v>
      </c>
      <c r="BA202" s="21" t="s">
        <v>329</v>
      </c>
      <c r="BB202" s="23"/>
      <c r="BC202" s="23"/>
      <c r="BD202" s="23"/>
      <c r="BE202" s="25" t="str">
        <f>IF(BD202="","",IF(BD202="TBD","TBD",IF(BD202="N/A","N/A","W"&amp;TEXT(WEEKNUM(BD202,21),"00")&amp;" "&amp;YEAR(BD202))))</f>
        <v/>
      </c>
      <c r="BF202" s="23"/>
      <c r="BG202" s="25" t="str">
        <f>IF(BF202="","",IF(BF202="TBD","TBD",IF(BF202="N/A","N/A","W"&amp;TEXT(WEEKNUM(BF202,21),"00")&amp;" "&amp;YEAR(BF202))))</f>
        <v/>
      </c>
      <c r="BH202" s="24">
        <f>+IF(BF202="",0,(BF202-BD202))</f>
        <v>0</v>
      </c>
      <c r="BI202" s="26" t="s">
        <v>330</v>
      </c>
      <c r="BJ202" s="26"/>
      <c r="BK202" s="27"/>
      <c r="BL202" s="25" t="str">
        <f>IF(BK202="","",IF(BK202="TBD","TBD",IF(BK202="N/A","N/A","W"&amp;TEXT(WEEKNUM(BK202,21),"00")&amp;" "&amp;YEAR(BK202))))</f>
        <v/>
      </c>
      <c r="BM202" s="21" t="s">
        <v>330</v>
      </c>
      <c r="BN202" s="21"/>
      <c r="BO202" s="23">
        <v>45265</v>
      </c>
      <c r="BP202" s="25" t="str">
        <f>IF(BO202="","",IF(BO202="TBD","TBD",IF(BO202="N/A","N/A","W"&amp;TEXT(WEEKNUM(BO202,21),"00")&amp;" "&amp;YEAR(BO202))))</f>
        <v>W49 2023</v>
      </c>
      <c r="BQ202" s="21" t="s">
        <v>330</v>
      </c>
      <c r="BR202" s="21"/>
      <c r="BS202" s="334">
        <v>45265</v>
      </c>
      <c r="BT202" s="25" t="str">
        <f t="shared" si="29"/>
        <v>W49 2023</v>
      </c>
      <c r="BU202" s="21" t="s">
        <v>330</v>
      </c>
      <c r="BV202" s="21"/>
      <c r="BW202" s="23">
        <v>45265</v>
      </c>
      <c r="BX202" s="25" t="str">
        <f t="shared" si="30"/>
        <v>W49 2023</v>
      </c>
      <c r="BY202" s="23">
        <v>45265</v>
      </c>
      <c r="BZ202" s="25" t="str">
        <f>IF(BY202="","",IF(BY202="TBD","TBD",IF(BY202="N/A","N/A","W"&amp;TEXT(WEEKNUM(BY202,21),"00")&amp;" "&amp;YEAR(BY202))))</f>
        <v>W49 2023</v>
      </c>
      <c r="CA202" s="22" t="s">
        <v>335</v>
      </c>
      <c r="CB202" s="21" t="s">
        <v>336</v>
      </c>
      <c r="CC202" s="21" t="s">
        <v>350</v>
      </c>
      <c r="CD202" s="21"/>
      <c r="CE202" s="23"/>
      <c r="CF202" s="23"/>
      <c r="CG202" s="23"/>
      <c r="CH202" s="23"/>
      <c r="CI202" s="25" t="str">
        <f>IF(CH202="","",IF(CH202="TBD","TBD",IF(CH202="N/A","N/A","W"&amp;TEXT(WEEKNUM(CH202,21),"00")&amp;" "&amp;YEAR(CH202))))</f>
        <v/>
      </c>
      <c r="CJ202" s="23"/>
      <c r="CK202" s="25" t="str">
        <f>IF(CJ202="","",IF(CJ202="TBD","TBD",IF(CJ202="N/A","N/A","W"&amp;TEXT(WEEKNUM(CJ202,21),"00")&amp;" "&amp;YEAR(CJ202))))</f>
        <v/>
      </c>
      <c r="CL202" s="24">
        <f>+IF(CJ202="",0,(CJ202-CH202))</f>
        <v>0</v>
      </c>
      <c r="CM202" s="20" t="s">
        <v>339</v>
      </c>
      <c r="CN202" s="20" t="s">
        <v>1783</v>
      </c>
      <c r="CO202" s="23">
        <v>45412</v>
      </c>
      <c r="CP202" s="25" t="str">
        <f>IF(CO202="","",IF(CO202="TBD","TBD",IF(CO202="N/A","N/A","W"&amp;TEXT(WEEKNUM(CO202,21),"00")&amp;" "&amp;YEAR(CO202))))</f>
        <v>W18 2024</v>
      </c>
      <c r="CQ202" s="23" t="s">
        <v>339</v>
      </c>
      <c r="CR202" s="23" t="s">
        <v>399</v>
      </c>
      <c r="CS202" s="23">
        <v>45464</v>
      </c>
      <c r="CT202" s="25" t="str">
        <f>IF(CS202="","",IF(CS202="TBD","TBD",IF(CS202="N/A","N/A","W"&amp;TEXT(WEEKNUM(CS202,21),"00")&amp;" "&amp;YEAR(CS202))))</f>
        <v>W25 2024</v>
      </c>
      <c r="CU202" s="20" t="s">
        <v>339</v>
      </c>
      <c r="CV202" s="21" t="s">
        <v>1784</v>
      </c>
      <c r="CW202" s="23">
        <v>45464</v>
      </c>
      <c r="CX202" s="25" t="str">
        <f>IF(CW202="","",IF(CW202="TBD","TBD",IF(CW202="N/A","N/A","W"&amp;TEXT(WEEKNUM(CW202,21),"00")&amp;" "&amp;YEAR(CW202))))</f>
        <v>W25 2024</v>
      </c>
      <c r="CY202" s="21" t="s">
        <v>371</v>
      </c>
      <c r="CZ202" s="21" t="s">
        <v>1785</v>
      </c>
      <c r="DA202" s="23">
        <v>45464</v>
      </c>
      <c r="DB202" s="25" t="str">
        <f>IF(DA202="","",IF(DA202="TBD","TBD",IF(DA202="N/A","N/A","W"&amp;TEXT(WEEKNUM(DA202,21),"00")&amp;" "&amp;YEAR(DA202))))</f>
        <v>W25 2024</v>
      </c>
      <c r="DC202" s="23">
        <v>45464</v>
      </c>
      <c r="DD202" s="25" t="str">
        <f>IF(DC202="","",IF(DC202="TBD","TBD",IF(DC202="N/A","N/A","W"&amp;TEXT(WEEKNUM(DC202,21),"00")&amp;" "&amp;YEAR(DC202))))</f>
        <v>W25 2024</v>
      </c>
      <c r="DE202" s="21" t="s">
        <v>373</v>
      </c>
      <c r="DF202" s="23"/>
      <c r="DG202" s="21" t="s">
        <v>259</v>
      </c>
      <c r="DH202" s="21">
        <v>0</v>
      </c>
      <c r="DI202" s="18"/>
      <c r="DJ202" s="18"/>
      <c r="DK202" s="21" t="s">
        <v>296</v>
      </c>
      <c r="DL202" s="21" t="s">
        <v>275</v>
      </c>
      <c r="DM202" s="21"/>
      <c r="DN202" s="23"/>
      <c r="DO202" s="23"/>
      <c r="DP202" s="23"/>
      <c r="DQ202" s="23" t="s">
        <v>262</v>
      </c>
      <c r="DR202" s="23"/>
      <c r="DS202" s="23"/>
      <c r="DT202" s="23"/>
      <c r="DU202" s="23"/>
      <c r="DV202" s="23"/>
      <c r="DW202" s="23"/>
      <c r="DX202" s="23"/>
      <c r="DY202" s="18"/>
      <c r="DZ202" s="18"/>
      <c r="EA202" s="18"/>
      <c r="EB202" s="21" t="s">
        <v>374</v>
      </c>
      <c r="EC202" s="18" t="s">
        <v>234</v>
      </c>
      <c r="ED202" s="18"/>
      <c r="EE202" s="18"/>
      <c r="EF202" s="55" t="s">
        <v>1034</v>
      </c>
      <c r="EG202" s="55"/>
      <c r="EH202" s="18"/>
      <c r="EI202" s="18">
        <v>0</v>
      </c>
      <c r="EJ202" s="29" t="str">
        <f>K202&amp;AY202&amp;CA202&amp;DE202&amp;DT202&amp;DW202</f>
        <v>VigenteTSS Aprobado 4GIng Aprobada 4GAs Built Rechazado 4G</v>
      </c>
    </row>
    <row r="203" spans="1:140" ht="12" hidden="1" customHeight="1">
      <c r="A203" s="30" t="str">
        <f>IFERROR(IF(VLOOKUP(B203,SEARCH!A:A,1,0)=B203,"OK",""),"")</f>
        <v/>
      </c>
      <c r="B203" s="31" t="s">
        <v>1786</v>
      </c>
      <c r="C203" s="15" t="s">
        <v>1787</v>
      </c>
      <c r="D203" s="16">
        <v>6</v>
      </c>
      <c r="E203" s="16">
        <v>-34.473599999999998</v>
      </c>
      <c r="F203" s="16">
        <v>-70.8797</v>
      </c>
      <c r="G203" s="16" t="s">
        <v>243</v>
      </c>
      <c r="H203" s="16" t="s">
        <v>1788</v>
      </c>
      <c r="I203" s="16" t="s">
        <v>1789</v>
      </c>
      <c r="J203" s="16" t="s">
        <v>379</v>
      </c>
      <c r="K203" s="17" t="s">
        <v>319</v>
      </c>
      <c r="L203" s="16" t="s">
        <v>247</v>
      </c>
      <c r="M203" s="103" t="s">
        <v>320</v>
      </c>
      <c r="N203" s="18"/>
      <c r="O203" s="19" t="s">
        <v>1726</v>
      </c>
      <c r="P203" s="19" t="s">
        <v>380</v>
      </c>
      <c r="Q203" s="18"/>
      <c r="R203" s="21" t="s">
        <v>381</v>
      </c>
      <c r="S203" s="21">
        <v>28</v>
      </c>
      <c r="T203" s="22">
        <v>149948</v>
      </c>
      <c r="U203" s="23">
        <v>45131</v>
      </c>
      <c r="V203" s="21" t="str">
        <f>IF(U203="","",IF(U203="TBD","TBD",IF(U203="N/A","N/A","W"&amp;TEXT(WEEKNUM(U203,21),"00")&amp;" "&amp;YEAR(U203))))</f>
        <v>W30 2023</v>
      </c>
      <c r="W203" s="23">
        <v>45139</v>
      </c>
      <c r="X203" s="23"/>
      <c r="Y203" s="23" t="str">
        <f>IF(X203="","",IF(X203="TBD","TBD",IF(X203="N/A","N/A","W"&amp;TEXT(WEEKNUM(X203,21),"00")&amp;" "&amp;YEAR(X203))))</f>
        <v/>
      </c>
      <c r="Z203" s="23"/>
      <c r="AA203" s="23"/>
      <c r="AB203" s="24">
        <f>+IF(Z203="",0,AA203-Z203)</f>
        <v>0</v>
      </c>
      <c r="AC203" s="21" t="s">
        <v>324</v>
      </c>
      <c r="AD203" s="21">
        <v>0</v>
      </c>
      <c r="AE203" s="23">
        <v>45139</v>
      </c>
      <c r="AF203" s="25" t="str">
        <f>IF(AE203="","",IF(AE203="TBD","TBD",IF(AE203="N/A","N/A","W"&amp;TEXT(WEEKNUM(AE203,21),"00")&amp;" "&amp;YEAR(AE203))))</f>
        <v>W31 2023</v>
      </c>
      <c r="AG203" s="21" t="s">
        <v>324</v>
      </c>
      <c r="AH203" s="21"/>
      <c r="AI203" s="23">
        <v>45139</v>
      </c>
      <c r="AJ203" s="25" t="str">
        <f>IF(AI203="","",IF(AI203="TBD","TBD",IF(AI203="N/A","N/A","W"&amp;TEXT(WEEKNUM(AI203,21),"00")&amp;" "&amp;YEAR(AI203))))</f>
        <v>W31 2023</v>
      </c>
      <c r="AK203" s="21" t="s">
        <v>324</v>
      </c>
      <c r="AL203" s="21"/>
      <c r="AM203" s="23">
        <v>45139</v>
      </c>
      <c r="AN203" s="25" t="str">
        <f>IF(AM203="","",IF(AM203="TBD","TBD",IF(AM203="N/A","N/A","W"&amp;TEXT(WEEKNUM(AM203,21),"00")&amp;" "&amp;YEAR(AM203))))</f>
        <v>W31 2023</v>
      </c>
      <c r="AO203" s="21" t="s">
        <v>324</v>
      </c>
      <c r="AP203" s="21" t="s">
        <v>1790</v>
      </c>
      <c r="AQ203" s="23">
        <v>45139</v>
      </c>
      <c r="AR203" s="25" t="str">
        <f>IF(AQ203="","",IF(AQ203="TBD","TBD",IF(AQ203="N/A","N/A","W"&amp;TEXT(WEEKNUM(AQ203,21),"00")&amp;" "&amp;YEAR(AQ203))))</f>
        <v>W31 2023</v>
      </c>
      <c r="AS203" s="21"/>
      <c r="AT203" s="21"/>
      <c r="AU203" s="23"/>
      <c r="AV203" s="25" t="s">
        <v>252</v>
      </c>
      <c r="AW203" s="59">
        <v>45251</v>
      </c>
      <c r="AX203" s="25" t="str">
        <f>IF(AW203="","",IF(AW203="TBD","TBD",IF(AW203="N/A","N/A","W"&amp;TEXT(WEEKNUM(AW203,21),"00")&amp;" "&amp;YEAR(AW203))))</f>
        <v>W47 2023</v>
      </c>
      <c r="AY203" s="21" t="s">
        <v>327</v>
      </c>
      <c r="AZ203" s="21" t="s">
        <v>328</v>
      </c>
      <c r="BA203" s="21" t="s">
        <v>329</v>
      </c>
      <c r="BB203" s="23"/>
      <c r="BC203" s="23"/>
      <c r="BD203" s="23"/>
      <c r="BE203" s="25" t="str">
        <f>IF(BD203="","",IF(BD203="TBD","TBD",IF(BD203="N/A","N/A","W"&amp;TEXT(WEEKNUM(BD203,21),"00")&amp;" "&amp;YEAR(BD203))))</f>
        <v/>
      </c>
      <c r="BF203" s="23"/>
      <c r="BG203" s="25" t="str">
        <f>IF(BF203="","",IF(BF203="TBD","TBD",IF(BF203="N/A","N/A","W"&amp;TEXT(WEEKNUM(BF203,21),"00")&amp;" "&amp;YEAR(BF203))))</f>
        <v/>
      </c>
      <c r="BH203" s="24">
        <f>+IF(BF203="",0,(BF203-BD203))</f>
        <v>0</v>
      </c>
      <c r="BI203" s="26" t="s">
        <v>330</v>
      </c>
      <c r="BJ203" s="26"/>
      <c r="BK203" s="27"/>
      <c r="BL203" s="25" t="str">
        <f>IF(BK203="","",IF(BK203="TBD","TBD",IF(BK203="N/A","N/A","W"&amp;TEXT(WEEKNUM(BK203,21),"00")&amp;" "&amp;YEAR(BK203))))</f>
        <v/>
      </c>
      <c r="BM203" s="21" t="s">
        <v>330</v>
      </c>
      <c r="BN203" s="21"/>
      <c r="BO203" s="23">
        <v>45265</v>
      </c>
      <c r="BP203" s="25" t="str">
        <f>IF(BO203="","",IF(BO203="TBD","TBD",IF(BO203="N/A","N/A","W"&amp;TEXT(WEEKNUM(BO203,21),"00")&amp;" "&amp;YEAR(BO203))))</f>
        <v>W49 2023</v>
      </c>
      <c r="BQ203" s="21" t="s">
        <v>330</v>
      </c>
      <c r="BR203" s="21"/>
      <c r="BS203" s="334">
        <v>45265</v>
      </c>
      <c r="BT203" s="25" t="str">
        <f t="shared" si="29"/>
        <v>W49 2023</v>
      </c>
      <c r="BU203" s="21" t="s">
        <v>330</v>
      </c>
      <c r="BV203" s="21"/>
      <c r="BW203" s="23">
        <v>45265</v>
      </c>
      <c r="BX203" s="25" t="str">
        <f t="shared" si="30"/>
        <v>W49 2023</v>
      </c>
      <c r="BY203" s="23">
        <v>45265</v>
      </c>
      <c r="BZ203" s="25" t="str">
        <f>IF(BY203="","",IF(BY203="TBD","TBD",IF(BY203="N/A","N/A","W"&amp;TEXT(WEEKNUM(BY203,21),"00")&amp;" "&amp;YEAR(BY203))))</f>
        <v>W49 2023</v>
      </c>
      <c r="CA203" s="22" t="s">
        <v>335</v>
      </c>
      <c r="CB203" s="21" t="s">
        <v>336</v>
      </c>
      <c r="CC203" s="21" t="s">
        <v>350</v>
      </c>
      <c r="CD203" s="21"/>
      <c r="CE203" s="23"/>
      <c r="CF203" s="23">
        <v>45342</v>
      </c>
      <c r="CG203" s="23"/>
      <c r="CH203" s="23">
        <v>45343</v>
      </c>
      <c r="CI203" s="25" t="str">
        <f>IF(CH203="","",IF(CH203="TBD","TBD",IF(CH203="N/A","N/A","W"&amp;TEXT(WEEKNUM(CH203,21),"00")&amp;" "&amp;YEAR(CH203))))</f>
        <v>W08 2024</v>
      </c>
      <c r="CJ203" s="23">
        <v>45357</v>
      </c>
      <c r="CK203" s="25" t="str">
        <f>IF(CJ203="","",IF(CJ203="TBD","TBD",IF(CJ203="N/A","N/A","W"&amp;TEXT(WEEKNUM(CJ203,21),"00")&amp;" "&amp;YEAR(CJ203))))</f>
        <v>W10 2024</v>
      </c>
      <c r="CL203" s="24">
        <f>+IF(CJ203="",0,(CJ203-CH203))</f>
        <v>14</v>
      </c>
      <c r="CM203" s="21" t="s">
        <v>339</v>
      </c>
      <c r="CN203" s="21">
        <v>0</v>
      </c>
      <c r="CO203" s="23">
        <v>45401</v>
      </c>
      <c r="CP203" s="25" t="str">
        <f>IF(CO203="","",IF(CO203="TBD","TBD",IF(CO203="N/A","N/A","W"&amp;TEXT(WEEKNUM(CO203,21),"00")&amp;" "&amp;YEAR(CO203))))</f>
        <v>W16 2024</v>
      </c>
      <c r="CQ203" s="23" t="s">
        <v>339</v>
      </c>
      <c r="CR203" s="23"/>
      <c r="CS203" s="23">
        <v>45401</v>
      </c>
      <c r="CT203" s="25" t="str">
        <f>IF(CS203="","",IF(CS203="TBD","TBD",IF(CS203="N/A","N/A","W"&amp;TEXT(WEEKNUM(CS203,21),"00")&amp;" "&amp;YEAR(CS203))))</f>
        <v>W16 2024</v>
      </c>
      <c r="CU203" s="21" t="s">
        <v>339</v>
      </c>
      <c r="CV203" s="21" t="s">
        <v>1791</v>
      </c>
      <c r="CW203" s="23">
        <v>45359</v>
      </c>
      <c r="CX203" s="25" t="str">
        <f>IF(CW203="","",IF(CW203="TBD","TBD",IF(CW203="N/A","N/A","W"&amp;TEXT(WEEKNUM(CW203,21),"00")&amp;" "&amp;YEAR(CW203))))</f>
        <v>W10 2024</v>
      </c>
      <c r="CY203" s="21" t="s">
        <v>339</v>
      </c>
      <c r="CZ203" s="21" t="s">
        <v>1791</v>
      </c>
      <c r="DA203" s="23">
        <v>45359</v>
      </c>
      <c r="DB203" s="25" t="str">
        <f>IF(DA203="","",IF(DA203="TBD","TBD",IF(DA203="N/A","N/A","W"&amp;TEXT(WEEKNUM(DA203,21),"00")&amp;" "&amp;YEAR(DA203))))</f>
        <v>W10 2024</v>
      </c>
      <c r="DC203" s="23">
        <v>45401</v>
      </c>
      <c r="DD203" s="25" t="str">
        <f>IF(DC203="","",IF(DC203="TBD","TBD",IF(DC203="N/A","N/A","W"&amp;TEXT(WEEKNUM(DC203,21),"00")&amp;" "&amp;YEAR(DC203))))</f>
        <v>W16 2024</v>
      </c>
      <c r="DE203" s="21" t="s">
        <v>340</v>
      </c>
      <c r="DF203" s="23"/>
      <c r="DG203" s="21" t="s">
        <v>259</v>
      </c>
      <c r="DH203" s="21">
        <v>0</v>
      </c>
      <c r="DI203" s="18"/>
      <c r="DJ203" s="18"/>
      <c r="DK203" s="21" t="s">
        <v>296</v>
      </c>
      <c r="DL203" s="21" t="s">
        <v>1501</v>
      </c>
      <c r="DM203" s="21"/>
      <c r="DN203" s="23">
        <v>45589</v>
      </c>
      <c r="DO203" s="23"/>
      <c r="DP203" s="23"/>
      <c r="DQ203" s="23" t="s">
        <v>262</v>
      </c>
      <c r="DR203" s="23"/>
      <c r="DS203" s="23">
        <v>45625</v>
      </c>
      <c r="DT203" s="23" t="s">
        <v>502</v>
      </c>
      <c r="DU203" s="23">
        <v>45418</v>
      </c>
      <c r="DV203" s="23">
        <v>45880</v>
      </c>
      <c r="DW203" s="23" t="s">
        <v>342</v>
      </c>
      <c r="DX203" s="23"/>
      <c r="DY203" s="18"/>
      <c r="DZ203" s="18"/>
      <c r="EA203" s="18"/>
      <c r="EB203" s="21" t="s">
        <v>41</v>
      </c>
      <c r="EC203" s="18" t="s">
        <v>234</v>
      </c>
      <c r="ED203" s="18"/>
      <c r="EE203" s="18"/>
      <c r="EF203" s="55"/>
      <c r="EG203" s="55"/>
      <c r="EH203" s="18"/>
      <c r="EI203" s="18">
        <v>0</v>
      </c>
      <c r="EJ203" s="29" t="str">
        <f>K203&amp;AY203&amp;CA203&amp;DE203&amp;DT203&amp;DW203</f>
        <v>VigenteTSS Aprobado 4GIng Aprobada 4GAs Built Aprobado 4GIntegradoOn Air</v>
      </c>
    </row>
    <row r="204" spans="1:140" ht="12" hidden="1" customHeight="1">
      <c r="A204" s="30" t="str">
        <f>IFERROR(IF(VLOOKUP(B204,SEARCH!A:A,1,0)=B204,"OK",""),"")</f>
        <v/>
      </c>
      <c r="B204" s="31" t="s">
        <v>1792</v>
      </c>
      <c r="C204" s="15" t="s">
        <v>1793</v>
      </c>
      <c r="D204" s="16">
        <v>8</v>
      </c>
      <c r="E204" s="16">
        <v>-37.309899999999999</v>
      </c>
      <c r="F204" s="16">
        <v>-73.258700000000005</v>
      </c>
      <c r="G204" s="16" t="s">
        <v>1038</v>
      </c>
      <c r="H204" s="16" t="s">
        <v>1794</v>
      </c>
      <c r="I204" s="16" t="s">
        <v>1795</v>
      </c>
      <c r="J204" s="16" t="s">
        <v>379</v>
      </c>
      <c r="K204" s="17" t="s">
        <v>319</v>
      </c>
      <c r="L204" s="16" t="s">
        <v>247</v>
      </c>
      <c r="M204" s="19" t="s">
        <v>320</v>
      </c>
      <c r="N204" s="21"/>
      <c r="O204" s="19" t="s">
        <v>1726</v>
      </c>
      <c r="P204" s="19" t="s">
        <v>380</v>
      </c>
      <c r="Q204" s="18"/>
      <c r="R204" s="21" t="s">
        <v>381</v>
      </c>
      <c r="S204" s="21">
        <v>36</v>
      </c>
      <c r="T204" s="22">
        <v>154189</v>
      </c>
      <c r="U204" s="23">
        <v>45131</v>
      </c>
      <c r="V204" s="21" t="str">
        <f>IF(U204="","",IF(U204="TBD","TBD",IF(U204="N/A","N/A","W"&amp;TEXT(WEEKNUM(U204,21),"00")&amp;" "&amp;YEAR(U204))))</f>
        <v>W30 2023</v>
      </c>
      <c r="W204" s="23">
        <v>45139</v>
      </c>
      <c r="X204" s="23"/>
      <c r="Y204" s="23" t="str">
        <f>IF(X204="","",IF(X204="TBD","TBD",IF(X204="N/A","N/A","W"&amp;TEXT(WEEKNUM(X204,21),"00")&amp;" "&amp;YEAR(X204))))</f>
        <v/>
      </c>
      <c r="Z204" s="23"/>
      <c r="AA204" s="23"/>
      <c r="AB204" s="24">
        <f>+IF(Z204="",0,AA204-Z204)</f>
        <v>0</v>
      </c>
      <c r="AC204" s="21" t="s">
        <v>324</v>
      </c>
      <c r="AD204" s="21">
        <v>0</v>
      </c>
      <c r="AE204" s="23">
        <v>45139</v>
      </c>
      <c r="AF204" s="25" t="str">
        <f>IF(AE204="","",IF(AE204="TBD","TBD",IF(AE204="N/A","N/A","W"&amp;TEXT(WEEKNUM(AE204,21),"00")&amp;" "&amp;YEAR(AE204))))</f>
        <v>W31 2023</v>
      </c>
      <c r="AG204" s="21" t="s">
        <v>324</v>
      </c>
      <c r="AH204" s="21"/>
      <c r="AI204" s="23">
        <v>45139</v>
      </c>
      <c r="AJ204" s="25" t="str">
        <f>IF(AI204="","",IF(AI204="TBD","TBD",IF(AI204="N/A","N/A","W"&amp;TEXT(WEEKNUM(AI204,21),"00")&amp;" "&amp;YEAR(AI204))))</f>
        <v>W31 2023</v>
      </c>
      <c r="AK204" s="21" t="s">
        <v>324</v>
      </c>
      <c r="AL204" s="21"/>
      <c r="AM204" s="23">
        <v>45139</v>
      </c>
      <c r="AN204" s="25" t="str">
        <f>IF(AM204="","",IF(AM204="TBD","TBD",IF(AM204="N/A","N/A","W"&amp;TEXT(WEEKNUM(AM204,21),"00")&amp;" "&amp;YEAR(AM204))))</f>
        <v>W31 2023</v>
      </c>
      <c r="AO204" s="21" t="s">
        <v>324</v>
      </c>
      <c r="AP204" s="21"/>
      <c r="AQ204" s="23">
        <v>45139</v>
      </c>
      <c r="AR204" s="25" t="str">
        <f>IF(AQ204="","",IF(AQ204="TBD","TBD",IF(AQ204="N/A","N/A","W"&amp;TEXT(WEEKNUM(AQ204,21),"00")&amp;" "&amp;YEAR(AQ204))))</f>
        <v>W31 2023</v>
      </c>
      <c r="AS204" s="21"/>
      <c r="AT204" s="21"/>
      <c r="AU204" s="23"/>
      <c r="AV204" s="25" t="s">
        <v>252</v>
      </c>
      <c r="AW204" s="59">
        <v>45251</v>
      </c>
      <c r="AX204" s="25" t="str">
        <f>IF(AW204="","",IF(AW204="TBD","TBD",IF(AW204="N/A","N/A","W"&amp;TEXT(WEEKNUM(AW204,21),"00")&amp;" "&amp;YEAR(AW204))))</f>
        <v>W47 2023</v>
      </c>
      <c r="AY204" s="21" t="s">
        <v>327</v>
      </c>
      <c r="AZ204" s="21" t="s">
        <v>328</v>
      </c>
      <c r="BA204" s="21" t="s">
        <v>329</v>
      </c>
      <c r="BB204" s="23"/>
      <c r="BC204" s="23"/>
      <c r="BD204" s="23"/>
      <c r="BE204" s="25" t="str">
        <f>IF(BD204="","",IF(BD204="TBD","TBD",IF(BD204="N/A","N/A","W"&amp;TEXT(WEEKNUM(BD204,21),"00")&amp;" "&amp;YEAR(BD204))))</f>
        <v/>
      </c>
      <c r="BF204" s="23"/>
      <c r="BG204" s="25" t="str">
        <f>IF(BF204="","",IF(BF204="TBD","TBD",IF(BF204="N/A","N/A","W"&amp;TEXT(WEEKNUM(BF204,21),"00")&amp;" "&amp;YEAR(BF204))))</f>
        <v/>
      </c>
      <c r="BH204" s="24">
        <f>+IF(BF204="",0,(BF204-BD204))</f>
        <v>0</v>
      </c>
      <c r="BI204" s="26" t="s">
        <v>330</v>
      </c>
      <c r="BJ204" s="26"/>
      <c r="BK204" s="27"/>
      <c r="BL204" s="25" t="str">
        <f>IF(BK204="","",IF(BK204="TBD","TBD",IF(BK204="N/A","N/A","W"&amp;TEXT(WEEKNUM(BK204,21),"00")&amp;" "&amp;YEAR(BK204))))</f>
        <v/>
      </c>
      <c r="BM204" s="21" t="s">
        <v>330</v>
      </c>
      <c r="BN204" s="21"/>
      <c r="BO204" s="23">
        <v>45265</v>
      </c>
      <c r="BP204" s="25" t="str">
        <f>IF(BO204="","",IF(BO204="TBD","TBD",IF(BO204="N/A","N/A","W"&amp;TEXT(WEEKNUM(BO204,21),"00")&amp;" "&amp;YEAR(BO204))))</f>
        <v>W49 2023</v>
      </c>
      <c r="BQ204" s="21" t="s">
        <v>330</v>
      </c>
      <c r="BR204" s="21"/>
      <c r="BS204" s="334">
        <v>45265</v>
      </c>
      <c r="BT204" s="25" t="str">
        <f t="shared" si="29"/>
        <v>W49 2023</v>
      </c>
      <c r="BU204" s="21" t="s">
        <v>330</v>
      </c>
      <c r="BV204" s="21"/>
      <c r="BW204" s="23">
        <v>45265</v>
      </c>
      <c r="BX204" s="25" t="str">
        <f t="shared" si="30"/>
        <v>W49 2023</v>
      </c>
      <c r="BY204" s="23">
        <v>45265</v>
      </c>
      <c r="BZ204" s="25" t="str">
        <f>IF(BY204="","",IF(BY204="TBD","TBD",IF(BY204="N/A","N/A","W"&amp;TEXT(WEEKNUM(BY204,21),"00")&amp;" "&amp;YEAR(BY204))))</f>
        <v>W49 2023</v>
      </c>
      <c r="CA204" s="22" t="s">
        <v>335</v>
      </c>
      <c r="CB204" s="21" t="s">
        <v>336</v>
      </c>
      <c r="CC204" s="21" t="s">
        <v>350</v>
      </c>
      <c r="CD204" s="21"/>
      <c r="CE204" s="23"/>
      <c r="CF204" s="23"/>
      <c r="CG204" s="23"/>
      <c r="CH204" s="23"/>
      <c r="CI204" s="25" t="str">
        <f>IF(CH204="","",IF(CH204="TBD","TBD",IF(CH204="N/A","N/A","W"&amp;TEXT(WEEKNUM(CH204,21),"00")&amp;" "&amp;YEAR(CH204))))</f>
        <v/>
      </c>
      <c r="CJ204" s="23"/>
      <c r="CK204" s="25" t="str">
        <f>IF(CJ204="","",IF(CJ204="TBD","TBD",IF(CJ204="N/A","N/A","W"&amp;TEXT(WEEKNUM(CJ204,21),"00")&amp;" "&amp;YEAR(CJ204))))</f>
        <v/>
      </c>
      <c r="CL204" s="24">
        <f>+IF(CJ204="",0,(CJ204-CH204))</f>
        <v>0</v>
      </c>
      <c r="CM204" s="21" t="s">
        <v>339</v>
      </c>
      <c r="CN204" s="21">
        <v>0</v>
      </c>
      <c r="CO204" s="23">
        <v>45541</v>
      </c>
      <c r="CP204" s="25" t="str">
        <f>IF(CO204="","",IF(CO204="TBD","TBD",IF(CO204="N/A","N/A","W"&amp;TEXT(WEEKNUM(CO204,21),"00")&amp;" "&amp;YEAR(CO204))))</f>
        <v>W36 2024</v>
      </c>
      <c r="CQ204" s="23" t="s">
        <v>339</v>
      </c>
      <c r="CR204" s="23" t="s">
        <v>566</v>
      </c>
      <c r="CS204" s="23">
        <v>45469</v>
      </c>
      <c r="CT204" s="25" t="str">
        <f>IF(CS204="","",IF(CS204="TBD","TBD",IF(CS204="N/A","N/A","W"&amp;TEXT(WEEKNUM(CS204,21),"00")&amp;" "&amp;YEAR(CS204))))</f>
        <v>W26 2024</v>
      </c>
      <c r="CU204" s="21" t="s">
        <v>339</v>
      </c>
      <c r="CV204" s="21"/>
      <c r="CW204" s="23">
        <v>45464</v>
      </c>
      <c r="CX204" s="25" t="str">
        <f>IF(CW204="","",IF(CW204="TBD","TBD",IF(CW204="N/A","N/A","W"&amp;TEXT(WEEKNUM(CW204,21),"00")&amp;" "&amp;YEAR(CW204))))</f>
        <v>W25 2024</v>
      </c>
      <c r="CY204" s="21" t="s">
        <v>339</v>
      </c>
      <c r="CZ204" s="21"/>
      <c r="DA204" s="23">
        <v>45464</v>
      </c>
      <c r="DB204" s="25" t="str">
        <f>IF(DA204="","",IF(DA204="TBD","TBD",IF(DA204="N/A","N/A","W"&amp;TEXT(WEEKNUM(DA204,21),"00")&amp;" "&amp;YEAR(DA204))))</f>
        <v>W25 2024</v>
      </c>
      <c r="DC204" s="23">
        <v>45541</v>
      </c>
      <c r="DD204" s="25" t="str">
        <f>IF(DC204="","",IF(DC204="TBD","TBD",IF(DC204="N/A","N/A","W"&amp;TEXT(WEEKNUM(DC204,21),"00")&amp;" "&amp;YEAR(DC204))))</f>
        <v>W36 2024</v>
      </c>
      <c r="DE204" s="21" t="s">
        <v>340</v>
      </c>
      <c r="DF204" s="23"/>
      <c r="DG204" s="21" t="s">
        <v>259</v>
      </c>
      <c r="DH204" s="21">
        <v>0</v>
      </c>
      <c r="DI204" s="18"/>
      <c r="DJ204" s="18"/>
      <c r="DK204" s="21" t="s">
        <v>296</v>
      </c>
      <c r="DL204" s="21" t="s">
        <v>472</v>
      </c>
      <c r="DM204" s="21"/>
      <c r="DN204" s="23">
        <v>45637</v>
      </c>
      <c r="DO204" s="23"/>
      <c r="DP204" s="23" t="s">
        <v>472</v>
      </c>
      <c r="DQ204" s="23" t="s">
        <v>262</v>
      </c>
      <c r="DR204" s="23"/>
      <c r="DS204" s="23">
        <v>45637</v>
      </c>
      <c r="DT204" s="23" t="s">
        <v>472</v>
      </c>
      <c r="DU204" s="23"/>
      <c r="DV204" s="23">
        <v>45679</v>
      </c>
      <c r="DW204" s="23" t="s">
        <v>342</v>
      </c>
      <c r="DX204" s="23"/>
      <c r="DY204" s="18"/>
      <c r="DZ204" s="18"/>
      <c r="EA204" s="18"/>
      <c r="EB204" s="21" t="s">
        <v>41</v>
      </c>
      <c r="EC204" s="18" t="s">
        <v>234</v>
      </c>
      <c r="ED204" s="18"/>
      <c r="EE204" s="18"/>
      <c r="EF204" s="55"/>
      <c r="EG204" s="55"/>
      <c r="EH204" s="18"/>
      <c r="EI204" s="18">
        <v>0</v>
      </c>
      <c r="EJ204" s="29" t="str">
        <f>K204&amp;AY204&amp;CA204&amp;DE204&amp;DT204&amp;DW204</f>
        <v>VigenteTSS Aprobado 4GIng Aprobada 4GAs Built Aprobado 4GStarlink InstaladoOn Air</v>
      </c>
    </row>
    <row r="205" spans="1:140" ht="12" hidden="1" customHeight="1">
      <c r="A205" s="30" t="str">
        <f>IFERROR(IF(VLOOKUP(B205,SEARCH!A:A,1,0)=B205,"OK",""),"")</f>
        <v/>
      </c>
      <c r="B205" s="31" t="s">
        <v>1796</v>
      </c>
      <c r="C205" s="15" t="s">
        <v>1797</v>
      </c>
      <c r="D205" s="16">
        <v>13</v>
      </c>
      <c r="E205" s="16">
        <v>-33.626697222222219</v>
      </c>
      <c r="F205" s="16">
        <v>-70.844699999999989</v>
      </c>
      <c r="G205" s="16" t="s">
        <v>270</v>
      </c>
      <c r="H205" s="16" t="s">
        <v>1149</v>
      </c>
      <c r="I205" s="16" t="s">
        <v>1798</v>
      </c>
      <c r="J205" s="16" t="s">
        <v>1188</v>
      </c>
      <c r="K205" s="17" t="s">
        <v>319</v>
      </c>
      <c r="L205" s="16" t="s">
        <v>409</v>
      </c>
      <c r="M205" s="103" t="s">
        <v>320</v>
      </c>
      <c r="N205" s="18">
        <v>1</v>
      </c>
      <c r="O205" s="19" t="s">
        <v>1726</v>
      </c>
      <c r="P205" s="19" t="s">
        <v>380</v>
      </c>
      <c r="Q205" s="21" t="s">
        <v>917</v>
      </c>
      <c r="R205" s="21" t="s">
        <v>322</v>
      </c>
      <c r="S205" s="21">
        <v>29</v>
      </c>
      <c r="T205" s="22">
        <v>154347</v>
      </c>
      <c r="U205" s="23">
        <v>45131</v>
      </c>
      <c r="V205" s="21" t="str">
        <f>IF(U205="","",IF(U205="TBD","TBD",IF(U205="N/A","N/A","W"&amp;TEXT(WEEKNUM(U205,21),"00")&amp;" "&amp;YEAR(U205))))</f>
        <v>W30 2023</v>
      </c>
      <c r="W205" s="23">
        <v>45139</v>
      </c>
      <c r="X205" s="23"/>
      <c r="Y205" s="23" t="str">
        <f>IF(X205="","",IF(X205="TBD","TBD",IF(X205="N/A","N/A","W"&amp;TEXT(WEEKNUM(X205,21),"00")&amp;" "&amp;YEAR(X205))))</f>
        <v/>
      </c>
      <c r="Z205" s="23"/>
      <c r="AA205" s="23"/>
      <c r="AB205" s="24">
        <f>+IF(Z205="",0,AA205-Z205)</f>
        <v>0</v>
      </c>
      <c r="AC205" s="21" t="s">
        <v>324</v>
      </c>
      <c r="AD205" s="21" t="s">
        <v>1166</v>
      </c>
      <c r="AE205" s="23">
        <v>45139</v>
      </c>
      <c r="AF205" s="25" t="str">
        <f>IF(AE205="","",IF(AE205="TBD","TBD",IF(AE205="N/A","N/A","W"&amp;TEXT(WEEKNUM(AE205,21),"00")&amp;" "&amp;YEAR(AE205))))</f>
        <v>W31 2023</v>
      </c>
      <c r="AG205" s="21" t="s">
        <v>324</v>
      </c>
      <c r="AH205" s="21" t="s">
        <v>1799</v>
      </c>
      <c r="AI205" s="23">
        <v>45139</v>
      </c>
      <c r="AJ205" s="25" t="str">
        <f>IF(AI205="","",IF(AI205="TBD","TBD",IF(AI205="N/A","N/A","W"&amp;TEXT(WEEKNUM(AI205,21),"00")&amp;" "&amp;YEAR(AI205))))</f>
        <v>W31 2023</v>
      </c>
      <c r="AK205" s="21" t="s">
        <v>324</v>
      </c>
      <c r="AL205" s="70" t="s">
        <v>1800</v>
      </c>
      <c r="AM205" s="23">
        <v>45139</v>
      </c>
      <c r="AN205" s="25" t="str">
        <f>IF(AM205="","",IF(AM205="TBD","TBD",IF(AM205="N/A","N/A","W"&amp;TEXT(WEEKNUM(AM205,21),"00")&amp;" "&amp;YEAR(AM205))))</f>
        <v>W31 2023</v>
      </c>
      <c r="AO205" s="21" t="s">
        <v>324</v>
      </c>
      <c r="AP205" s="21" t="s">
        <v>1801</v>
      </c>
      <c r="AQ205" s="23">
        <v>45223</v>
      </c>
      <c r="AR205" s="25" t="str">
        <f>IF(AQ205="","",IF(AQ205="TBD","TBD",IF(AQ205="N/A","N/A","W"&amp;TEXT(WEEKNUM(AQ205,21),"00")&amp;" "&amp;YEAR(AQ205))))</f>
        <v>W43 2023</v>
      </c>
      <c r="AS205" s="21"/>
      <c r="AT205" s="21"/>
      <c r="AU205" s="23"/>
      <c r="AV205" s="25" t="s">
        <v>252</v>
      </c>
      <c r="AW205" s="59">
        <v>45139</v>
      </c>
      <c r="AX205" s="25" t="str">
        <f>IF(AW205="","",IF(AW205="TBD","TBD",IF(AW205="N/A","N/A","W"&amp;TEXT(WEEKNUM(AW205,21),"00")&amp;" "&amp;YEAR(AW205))))</f>
        <v>W31 2023</v>
      </c>
      <c r="AY205" s="21" t="s">
        <v>327</v>
      </c>
      <c r="AZ205" s="21" t="s">
        <v>328</v>
      </c>
      <c r="BA205" s="21" t="s">
        <v>329</v>
      </c>
      <c r="BB205" s="23"/>
      <c r="BC205" s="23"/>
      <c r="BD205" s="23"/>
      <c r="BE205" s="25" t="str">
        <f>IF(BD205="","",IF(BD205="TBD","TBD",IF(BD205="N/A","N/A","W"&amp;TEXT(WEEKNUM(BD205,21),"00")&amp;" "&amp;YEAR(BD205))))</f>
        <v/>
      </c>
      <c r="BF205" s="23"/>
      <c r="BG205" s="25" t="str">
        <f>IF(BF205="","",IF(BF205="TBD","TBD",IF(BF205="N/A","N/A","W"&amp;TEXT(WEEKNUM(BF205,21),"00")&amp;" "&amp;YEAR(BF205))))</f>
        <v/>
      </c>
      <c r="BH205" s="24">
        <f>+IF(BF205="",0,(BF205-BD205))</f>
        <v>0</v>
      </c>
      <c r="BI205" s="26" t="s">
        <v>330</v>
      </c>
      <c r="BJ205" s="26"/>
      <c r="BK205" s="27"/>
      <c r="BL205" s="25" t="str">
        <f>IF(BK205="","",IF(BK205="TBD","TBD",IF(BK205="N/A","N/A","W"&amp;TEXT(WEEKNUM(BK205,21),"00")&amp;" "&amp;YEAR(BK205))))</f>
        <v/>
      </c>
      <c r="BM205" s="21" t="s">
        <v>330</v>
      </c>
      <c r="BN205" s="21" t="s">
        <v>1802</v>
      </c>
      <c r="BO205" s="23">
        <v>45261</v>
      </c>
      <c r="BP205" s="25" t="str">
        <f>IF(BO205="","",IF(BO205="TBD","TBD",IF(BO205="N/A","N/A","W"&amp;TEXT(WEEKNUM(BO205,21),"00")&amp;" "&amp;YEAR(BO205))))</f>
        <v>W48 2023</v>
      </c>
      <c r="BQ205" s="21" t="s">
        <v>330</v>
      </c>
      <c r="BR205" s="21"/>
      <c r="BS205" s="334">
        <v>45261</v>
      </c>
      <c r="BT205" s="25" t="str">
        <f t="shared" si="29"/>
        <v>W48 2023</v>
      </c>
      <c r="BU205" s="21" t="s">
        <v>330</v>
      </c>
      <c r="BV205" s="21"/>
      <c r="BW205" s="23">
        <v>45265</v>
      </c>
      <c r="BX205" s="25" t="str">
        <f t="shared" si="30"/>
        <v>W49 2023</v>
      </c>
      <c r="BY205" s="23">
        <v>45261</v>
      </c>
      <c r="BZ205" s="25" t="str">
        <f>IF(BY205="","",IF(BY205="TBD","TBD",IF(BY205="N/A","N/A","W"&amp;TEXT(WEEKNUM(BY205,21),"00")&amp;" "&amp;YEAR(BY205))))</f>
        <v>W48 2023</v>
      </c>
      <c r="CA205" s="22" t="s">
        <v>926</v>
      </c>
      <c r="CB205" s="21" t="s">
        <v>336</v>
      </c>
      <c r="CC205" s="21" t="s">
        <v>350</v>
      </c>
      <c r="CD205" s="21"/>
      <c r="CE205" s="23"/>
      <c r="CF205" s="23">
        <v>45342</v>
      </c>
      <c r="CG205" s="23"/>
      <c r="CH205" s="23">
        <v>45342</v>
      </c>
      <c r="CI205" s="25" t="str">
        <f>IF(CH205="","",IF(CH205="TBD","TBD",IF(CH205="N/A","N/A","W"&amp;TEXT(WEEKNUM(CH205,21),"00")&amp;" "&amp;YEAR(CH205))))</f>
        <v>W08 2024</v>
      </c>
      <c r="CJ205" s="23">
        <v>45357</v>
      </c>
      <c r="CK205" s="25" t="str">
        <f>IF(CJ205="","",IF(CJ205="TBD","TBD",IF(CJ205="N/A","N/A","W"&amp;TEXT(WEEKNUM(CJ205,21),"00")&amp;" "&amp;YEAR(CJ205))))</f>
        <v>W10 2024</v>
      </c>
      <c r="CL205" s="24">
        <f>+IF(CJ205="",0,(CJ205-CH205))</f>
        <v>15</v>
      </c>
      <c r="CM205" s="21" t="s">
        <v>339</v>
      </c>
      <c r="CN205" s="21">
        <v>0</v>
      </c>
      <c r="CO205" s="23">
        <v>45349</v>
      </c>
      <c r="CP205" s="25" t="str">
        <f>IF(CO205="","",IF(CO205="TBD","TBD",IF(CO205="N/A","N/A","W"&amp;TEXT(WEEKNUM(CO205,21),"00")&amp;" "&amp;YEAR(CO205))))</f>
        <v>W09 2024</v>
      </c>
      <c r="CQ205" s="23" t="s">
        <v>339</v>
      </c>
      <c r="CR205" s="23"/>
      <c r="CS205" s="23">
        <v>45583</v>
      </c>
      <c r="CT205" s="25" t="str">
        <f>IF(CS205="","",IF(CS205="TBD","TBD",IF(CS205="N/A","N/A","W"&amp;TEXT(WEEKNUM(CS205,21),"00")&amp;" "&amp;YEAR(CS205))))</f>
        <v>W42 2024</v>
      </c>
      <c r="CU205" s="21" t="s">
        <v>339</v>
      </c>
      <c r="CV205" s="21" t="s">
        <v>1803</v>
      </c>
      <c r="CW205" s="23">
        <v>45359</v>
      </c>
      <c r="CX205" s="25" t="str">
        <f>IF(CW205="","",IF(CW205="TBD","TBD",IF(CW205="N/A","N/A","W"&amp;TEXT(WEEKNUM(CW205,21),"00")&amp;" "&amp;YEAR(CW205))))</f>
        <v>W10 2024</v>
      </c>
      <c r="CY205" s="21" t="s">
        <v>339</v>
      </c>
      <c r="CZ205" s="189" t="s">
        <v>1804</v>
      </c>
      <c r="DA205" s="23">
        <v>45359</v>
      </c>
      <c r="DB205" s="25" t="str">
        <f>IF(DA205="","",IF(DA205="TBD","TBD",IF(DA205="N/A","N/A","W"&amp;TEXT(WEEKNUM(DA205,21),"00")&amp;" "&amp;YEAR(DA205))))</f>
        <v>W10 2024</v>
      </c>
      <c r="DC205" s="23">
        <v>45583</v>
      </c>
      <c r="DD205" s="25" t="str">
        <f>IF(DC205="","",IF(DC205="TBD","TBD",IF(DC205="N/A","N/A","W"&amp;TEXT(WEEKNUM(DC205,21),"00")&amp;" "&amp;YEAR(DC205))))</f>
        <v>W42 2024</v>
      </c>
      <c r="DE205" s="21" t="s">
        <v>1189</v>
      </c>
      <c r="DF205" s="23"/>
      <c r="DG205" s="21" t="s">
        <v>259</v>
      </c>
      <c r="DH205" s="21">
        <v>0</v>
      </c>
      <c r="DI205" s="18"/>
      <c r="DJ205" s="18"/>
      <c r="DK205" s="21" t="s">
        <v>296</v>
      </c>
      <c r="DL205" s="21" t="s">
        <v>1501</v>
      </c>
      <c r="DM205" s="21"/>
      <c r="DN205" s="23">
        <v>45632</v>
      </c>
      <c r="DO205" s="23"/>
      <c r="DP205" s="23"/>
      <c r="DQ205" s="23" t="s">
        <v>276</v>
      </c>
      <c r="DR205" s="23"/>
      <c r="DS205" s="23"/>
      <c r="DT205" s="23"/>
      <c r="DU205" s="23"/>
      <c r="DV205" s="23">
        <v>45650</v>
      </c>
      <c r="DW205" s="23" t="s">
        <v>342</v>
      </c>
      <c r="DX205" s="23"/>
      <c r="DY205" s="18"/>
      <c r="DZ205" s="18"/>
      <c r="EA205" s="18"/>
      <c r="EB205" s="21" t="s">
        <v>49</v>
      </c>
      <c r="EC205" s="18" t="s">
        <v>234</v>
      </c>
      <c r="ED205" s="18"/>
      <c r="EE205" s="18"/>
      <c r="EF205" s="55"/>
      <c r="EG205" s="55"/>
      <c r="EH205" s="18"/>
      <c r="EI205" s="18">
        <v>0</v>
      </c>
      <c r="EJ205" s="29" t="str">
        <f>K205&amp;AY205&amp;CA205&amp;DE205&amp;DT205&amp;DW205</f>
        <v>VigenteTSS Aprobado 4GIng Aprobada 4G/5GAs Built Aprobado 4G/5GOn Air</v>
      </c>
    </row>
    <row r="206" spans="1:140" ht="12" hidden="1" customHeight="1">
      <c r="A206" s="30" t="str">
        <f>IFERROR(IF(VLOOKUP(B206,SEARCH!A:A,1,0)=B206,"OK",""),"")</f>
        <v/>
      </c>
      <c r="B206" s="31" t="s">
        <v>1805</v>
      </c>
      <c r="C206" s="15" t="s">
        <v>1806</v>
      </c>
      <c r="D206" s="16">
        <v>13</v>
      </c>
      <c r="E206" s="16">
        <v>-33.7562</v>
      </c>
      <c r="F206" s="16">
        <v>-70.898099999999999</v>
      </c>
      <c r="G206" s="16" t="s">
        <v>270</v>
      </c>
      <c r="H206" s="16" t="s">
        <v>1807</v>
      </c>
      <c r="I206" s="16" t="s">
        <v>1808</v>
      </c>
      <c r="J206" s="16" t="s">
        <v>355</v>
      </c>
      <c r="K206" s="17" t="s">
        <v>319</v>
      </c>
      <c r="L206" s="16" t="s">
        <v>247</v>
      </c>
      <c r="M206" s="55">
        <v>46264</v>
      </c>
      <c r="N206" s="103"/>
      <c r="O206" s="19" t="s">
        <v>1726</v>
      </c>
      <c r="P206" s="19" t="s">
        <v>380</v>
      </c>
      <c r="Q206" s="18"/>
      <c r="R206" s="21" t="s">
        <v>1156</v>
      </c>
      <c r="S206" s="21">
        <v>40</v>
      </c>
      <c r="T206" s="22">
        <v>154210</v>
      </c>
      <c r="U206" s="23">
        <v>45215</v>
      </c>
      <c r="V206" s="21" t="str">
        <f>IF(U206="","",IF(U206="TBD","TBD",IF(U206="N/A","N/A","W"&amp;TEXT(WEEKNUM(U206,21),"00")&amp;" "&amp;YEAR(U206))))</f>
        <v>W42 2023</v>
      </c>
      <c r="W206" s="23">
        <v>45216</v>
      </c>
      <c r="X206" s="23"/>
      <c r="Y206" s="23" t="str">
        <f>IF(X206="","",IF(X206="TBD","TBD",IF(X206="N/A","N/A","W"&amp;TEXT(WEEKNUM(X206,21),"00")&amp;" "&amp;YEAR(X206))))</f>
        <v/>
      </c>
      <c r="Z206" s="23">
        <v>45216</v>
      </c>
      <c r="AA206" s="23">
        <v>45219</v>
      </c>
      <c r="AB206" s="24">
        <f>+IF(Z206="",0,AA206-Z206)</f>
        <v>3</v>
      </c>
      <c r="AC206" s="21" t="s">
        <v>324</v>
      </c>
      <c r="AD206" s="21"/>
      <c r="AE206" s="23">
        <v>45237</v>
      </c>
      <c r="AF206" s="25" t="str">
        <f>IF(AE206="","",IF(AE206="TBD","TBD",IF(AE206="N/A","N/A","W"&amp;TEXT(WEEKNUM(AE206,21),"00")&amp;" "&amp;YEAR(AE206))))</f>
        <v>W45 2023</v>
      </c>
      <c r="AG206" s="21" t="s">
        <v>324</v>
      </c>
      <c r="AH206" s="21"/>
      <c r="AI206" s="23">
        <v>45216</v>
      </c>
      <c r="AJ206" s="25" t="str">
        <f>IF(AI206="","",IF(AI206="TBD","TBD",IF(AI206="N/A","N/A","W"&amp;TEXT(WEEKNUM(AI206,21),"00")&amp;" "&amp;YEAR(AI206))))</f>
        <v>W42 2023</v>
      </c>
      <c r="AK206" s="21" t="s">
        <v>324</v>
      </c>
      <c r="AL206" s="21"/>
      <c r="AM206" s="23">
        <v>45217</v>
      </c>
      <c r="AN206" s="25" t="str">
        <f>IF(AM206="","",IF(AM206="TBD","TBD",IF(AM206="N/A","N/A","W"&amp;TEXT(WEEKNUM(AM206,21),"00")&amp;" "&amp;YEAR(AM206))))</f>
        <v>W42 2023</v>
      </c>
      <c r="AO206" s="21" t="s">
        <v>324</v>
      </c>
      <c r="AP206" s="21" t="s">
        <v>1809</v>
      </c>
      <c r="AQ206" s="23">
        <v>45216</v>
      </c>
      <c r="AR206" s="25" t="str">
        <f>IF(AQ206="","",IF(AQ206="TBD","TBD",IF(AQ206="N/A","N/A","W"&amp;TEXT(WEEKNUM(AQ206,21),"00")&amp;" "&amp;YEAR(AQ206))))</f>
        <v>W42 2023</v>
      </c>
      <c r="AS206" s="21"/>
      <c r="AT206" s="21"/>
      <c r="AU206" s="23"/>
      <c r="AV206" s="25" t="s">
        <v>252</v>
      </c>
      <c r="AW206" s="59">
        <v>45238</v>
      </c>
      <c r="AX206" s="25" t="str">
        <f>IF(AW206="","",IF(AW206="TBD","TBD",IF(AW206="N/A","N/A","W"&amp;TEXT(WEEKNUM(AW206,21),"00")&amp;" "&amp;YEAR(AW206))))</f>
        <v>W45 2023</v>
      </c>
      <c r="AY206" s="21" t="s">
        <v>327</v>
      </c>
      <c r="AZ206" s="21" t="s">
        <v>328</v>
      </c>
      <c r="BA206" s="21" t="s">
        <v>329</v>
      </c>
      <c r="BB206" s="23">
        <v>45240</v>
      </c>
      <c r="BC206" s="23"/>
      <c r="BD206" s="23"/>
      <c r="BE206" s="25" t="str">
        <f>IF(BD206="","",IF(BD206="TBD","TBD",IF(BD206="N/A","N/A","W"&amp;TEXT(WEEKNUM(BD206,21),"00")&amp;" "&amp;YEAR(BD206))))</f>
        <v/>
      </c>
      <c r="BF206" s="23"/>
      <c r="BG206" s="25" t="str">
        <f>IF(BF206="","",IF(BF206="TBD","TBD",IF(BF206="N/A","N/A","W"&amp;TEXT(WEEKNUM(BF206,21),"00")&amp;" "&amp;YEAR(BF206))))</f>
        <v/>
      </c>
      <c r="BH206" s="24">
        <f>+IF(BF206="",0,(BF206-BD206))</f>
        <v>0</v>
      </c>
      <c r="BI206" s="26" t="s">
        <v>330</v>
      </c>
      <c r="BJ206" s="26"/>
      <c r="BK206" s="27"/>
      <c r="BL206" s="25" t="str">
        <f>IF(BK206="","",IF(BK206="TBD","TBD",IF(BK206="N/A","N/A","W"&amp;TEXT(WEEKNUM(BK206,21),"00")&amp;" "&amp;YEAR(BK206))))</f>
        <v/>
      </c>
      <c r="BM206" s="21" t="s">
        <v>330</v>
      </c>
      <c r="BN206" s="21" t="s">
        <v>1810</v>
      </c>
      <c r="BO206" s="23">
        <v>45261</v>
      </c>
      <c r="BP206" s="25" t="str">
        <f>IF(BO206="","",IF(BO206="TBD","TBD",IF(BO206="N/A","N/A","W"&amp;TEXT(WEEKNUM(BO206,21),"00")&amp;" "&amp;YEAR(BO206))))</f>
        <v>W48 2023</v>
      </c>
      <c r="BQ206" s="21" t="s">
        <v>330</v>
      </c>
      <c r="BR206" s="21"/>
      <c r="BS206" s="334">
        <v>45261</v>
      </c>
      <c r="BT206" s="25" t="str">
        <f t="shared" si="29"/>
        <v>W48 2023</v>
      </c>
      <c r="BU206" s="21" t="s">
        <v>330</v>
      </c>
      <c r="BV206" s="21"/>
      <c r="BW206" s="23">
        <v>45265</v>
      </c>
      <c r="BX206" s="25" t="str">
        <f t="shared" si="30"/>
        <v>W49 2023</v>
      </c>
      <c r="BY206" s="23">
        <v>45261</v>
      </c>
      <c r="BZ206" s="25" t="str">
        <f>IF(BY206="","",IF(BY206="TBD","TBD",IF(BY206="N/A","N/A","W"&amp;TEXT(WEEKNUM(BY206,21),"00")&amp;" "&amp;YEAR(BY206))))</f>
        <v>W48 2023</v>
      </c>
      <c r="CA206" s="22" t="s">
        <v>335</v>
      </c>
      <c r="CB206" s="21" t="s">
        <v>336</v>
      </c>
      <c r="CC206" s="21" t="s">
        <v>336</v>
      </c>
      <c r="CD206" s="21"/>
      <c r="CE206" s="23" t="s">
        <v>1811</v>
      </c>
      <c r="CF206" s="23">
        <v>45349</v>
      </c>
      <c r="CG206" s="23">
        <v>46205</v>
      </c>
      <c r="CH206" s="23">
        <v>46205</v>
      </c>
      <c r="CI206" s="25" t="str">
        <f>IF(CH206="","",IF(CH206="TBD","TBD",IF(CH206="N/A","N/A","W"&amp;TEXT(WEEKNUM(CH206,21),"00")&amp;" "&amp;YEAR(CH206))))</f>
        <v>W27 2026</v>
      </c>
      <c r="CJ206" s="23">
        <v>46205</v>
      </c>
      <c r="CK206" s="25" t="str">
        <f>IF(CJ206="","",IF(CJ206="TBD","TBD",IF(CJ206="N/A","N/A","W"&amp;TEXT(WEEKNUM(CJ206,21),"00")&amp;" "&amp;YEAR(CJ206))))</f>
        <v>W27 2026</v>
      </c>
      <c r="CL206" s="24">
        <f>+IF(CJ206="",0,(CJ206-CH206))</f>
        <v>0</v>
      </c>
      <c r="CM206" s="21" t="s">
        <v>339</v>
      </c>
      <c r="CN206" s="21">
        <v>0</v>
      </c>
      <c r="CO206" s="23">
        <v>45349</v>
      </c>
      <c r="CP206" s="25" t="str">
        <f>IF(CO206="","",IF(CO206="TBD","TBD",IF(CO206="N/A","N/A","W"&amp;TEXT(WEEKNUM(CO206,21),"00")&amp;" "&amp;YEAR(CO206))))</f>
        <v>W09 2024</v>
      </c>
      <c r="CQ206" s="23" t="s">
        <v>339</v>
      </c>
      <c r="CR206" s="23" t="s">
        <v>1812</v>
      </c>
      <c r="CS206" s="23">
        <v>45562</v>
      </c>
      <c r="CT206" s="25" t="str">
        <f>IF(CS206="","",IF(CS206="TBD","TBD",IF(CS206="N/A","N/A","W"&amp;TEXT(WEEKNUM(CS206,21),"00")&amp;" "&amp;YEAR(CS206))))</f>
        <v>W39 2024</v>
      </c>
      <c r="CU206" s="21" t="s">
        <v>339</v>
      </c>
      <c r="CV206" s="21" t="s">
        <v>1813</v>
      </c>
      <c r="CW206" s="23">
        <v>45363</v>
      </c>
      <c r="CX206" s="25" t="str">
        <f>IF(CW206="","",IF(CW206="TBD","TBD",IF(CW206="N/A","N/A","W"&amp;TEXT(WEEKNUM(CW206,21),"00")&amp;" "&amp;YEAR(CW206))))</f>
        <v>W11 2024</v>
      </c>
      <c r="CY206" s="21" t="s">
        <v>339</v>
      </c>
      <c r="CZ206" s="21" t="s">
        <v>1814</v>
      </c>
      <c r="DA206" s="23">
        <v>46205</v>
      </c>
      <c r="DB206" s="25" t="str">
        <f>IF(DA206="","",IF(DA206="TBD","TBD",IF(DA206="N/A","N/A","W"&amp;TEXT(WEEKNUM(DA206,21),"00")&amp;" "&amp;YEAR(DA206))))</f>
        <v>W27 2026</v>
      </c>
      <c r="DC206" s="23">
        <v>46205</v>
      </c>
      <c r="DD206" s="25" t="str">
        <f>IF(DC206="","",IF(DC206="TBD","TBD",IF(DC206="N/A","N/A","W"&amp;TEXT(WEEKNUM(DC206,21),"00")&amp;" "&amp;YEAR(DC206))))</f>
        <v>W27 2026</v>
      </c>
      <c r="DE206" s="21" t="s">
        <v>340</v>
      </c>
      <c r="DF206" s="23"/>
      <c r="DG206" s="21" t="s">
        <v>259</v>
      </c>
      <c r="DH206" s="21">
        <v>0</v>
      </c>
      <c r="DI206" s="18"/>
      <c r="DJ206" s="18"/>
      <c r="DK206" s="21" t="s">
        <v>296</v>
      </c>
      <c r="DL206" s="21" t="s">
        <v>275</v>
      </c>
      <c r="DM206" s="21"/>
      <c r="DN206" s="23"/>
      <c r="DO206" s="23"/>
      <c r="DP206" s="23"/>
      <c r="DQ206" s="23" t="s">
        <v>276</v>
      </c>
      <c r="DR206" s="23"/>
      <c r="DS206" s="23"/>
      <c r="DT206" s="23"/>
      <c r="DU206" s="23"/>
      <c r="DV206" s="23"/>
      <c r="DW206" s="23"/>
      <c r="DX206" s="23"/>
      <c r="DY206" s="18"/>
      <c r="DZ206" s="18"/>
      <c r="EA206" s="18"/>
      <c r="EB206" s="21" t="s">
        <v>374</v>
      </c>
      <c r="EC206" s="18" t="s">
        <v>234</v>
      </c>
      <c r="ED206" s="18"/>
      <c r="EE206" s="18"/>
      <c r="EF206" s="55" t="s">
        <v>1034</v>
      </c>
      <c r="EG206" s="55"/>
      <c r="EH206" s="18"/>
      <c r="EI206" s="18">
        <v>0</v>
      </c>
      <c r="EJ206" s="29" t="str">
        <f>K206&amp;AY206&amp;CA206&amp;DE206&amp;DT206&amp;DW206</f>
        <v>VigenteTSS Aprobado 4GIng Aprobada 4GAs Built Aprobado 4G</v>
      </c>
    </row>
    <row r="207" spans="1:140" ht="12" hidden="1" customHeight="1">
      <c r="A207" s="30" t="str">
        <f>IFERROR(IF(VLOOKUP(B207,SEARCH!A:A,1,0)=B207,"OK",""),"")</f>
        <v/>
      </c>
      <c r="B207" s="31" t="s">
        <v>1815</v>
      </c>
      <c r="C207" s="15" t="s">
        <v>1816</v>
      </c>
      <c r="D207" s="16">
        <v>5</v>
      </c>
      <c r="E207" s="16">
        <v>-32.749200000000002</v>
      </c>
      <c r="F207" s="16">
        <v>-71.211200000000005</v>
      </c>
      <c r="G207" s="16" t="s">
        <v>346</v>
      </c>
      <c r="H207" s="16" t="s">
        <v>1817</v>
      </c>
      <c r="I207" s="16" t="s">
        <v>1818</v>
      </c>
      <c r="J207" s="16" t="s">
        <v>379</v>
      </c>
      <c r="K207" s="17" t="s">
        <v>319</v>
      </c>
      <c r="L207" s="16" t="s">
        <v>247</v>
      </c>
      <c r="M207" s="103" t="s">
        <v>320</v>
      </c>
      <c r="N207" s="18"/>
      <c r="O207" s="19" t="s">
        <v>1726</v>
      </c>
      <c r="P207" s="19" t="s">
        <v>380</v>
      </c>
      <c r="Q207" s="18"/>
      <c r="R207" s="21" t="s">
        <v>381</v>
      </c>
      <c r="S207" s="21">
        <v>30</v>
      </c>
      <c r="T207" s="22">
        <v>149937</v>
      </c>
      <c r="U207" s="23">
        <v>45131</v>
      </c>
      <c r="V207" s="21" t="str">
        <f>IF(U207="","",IF(U207="TBD","TBD",IF(U207="N/A","N/A","W"&amp;TEXT(WEEKNUM(U207,21),"00")&amp;" "&amp;YEAR(U207))))</f>
        <v>W30 2023</v>
      </c>
      <c r="W207" s="23">
        <v>45049</v>
      </c>
      <c r="X207" s="23"/>
      <c r="Y207" s="23" t="str">
        <f>IF(X207="","",IF(X207="TBD","TBD",IF(X207="N/A","N/A","W"&amp;TEXT(WEEKNUM(X207,21),"00")&amp;" "&amp;YEAR(X207))))</f>
        <v/>
      </c>
      <c r="Z207" s="23"/>
      <c r="AA207" s="23"/>
      <c r="AB207" s="24">
        <f>+IF(Z207="",0,AA207-Z207)</f>
        <v>0</v>
      </c>
      <c r="AC207" s="21" t="s">
        <v>324</v>
      </c>
      <c r="AD207" s="21">
        <v>0</v>
      </c>
      <c r="AE207" s="23">
        <v>45044</v>
      </c>
      <c r="AF207" s="25" t="str">
        <f>IF(AE207="","",IF(AE207="TBD","TBD",IF(AE207="N/A","N/A","W"&amp;TEXT(WEEKNUM(AE207,21),"00")&amp;" "&amp;YEAR(AE207))))</f>
        <v>W17 2023</v>
      </c>
      <c r="AG207" s="21" t="s">
        <v>324</v>
      </c>
      <c r="AH207" s="21"/>
      <c r="AI207" s="23">
        <v>45051</v>
      </c>
      <c r="AJ207" s="25" t="str">
        <f>IF(AI207="","",IF(AI207="TBD","TBD",IF(AI207="N/A","N/A","W"&amp;TEXT(WEEKNUM(AI207,21),"00")&amp;" "&amp;YEAR(AI207))))</f>
        <v>W18 2023</v>
      </c>
      <c r="AK207" s="21" t="s">
        <v>324</v>
      </c>
      <c r="AL207" s="21"/>
      <c r="AM207" s="23">
        <v>45061</v>
      </c>
      <c r="AN207" s="25" t="str">
        <f>IF(AM207="","",IF(AM207="TBD","TBD",IF(AM207="N/A","N/A","W"&amp;TEXT(WEEKNUM(AM207,21),"00")&amp;" "&amp;YEAR(AM207))))</f>
        <v>W20 2023</v>
      </c>
      <c r="AO207" s="21" t="s">
        <v>324</v>
      </c>
      <c r="AP207" s="21" t="s">
        <v>1819</v>
      </c>
      <c r="AQ207" s="23">
        <v>45056</v>
      </c>
      <c r="AR207" s="25" t="str">
        <f>IF(AQ207="","",IF(AQ207="TBD","TBD",IF(AQ207="N/A","N/A","W"&amp;TEXT(WEEKNUM(AQ207,21),"00")&amp;" "&amp;YEAR(AQ207))))</f>
        <v>W19 2023</v>
      </c>
      <c r="AS207" s="21"/>
      <c r="AT207" s="21"/>
      <c r="AU207" s="23"/>
      <c r="AV207" s="25" t="s">
        <v>252</v>
      </c>
      <c r="AW207" s="59">
        <v>45139</v>
      </c>
      <c r="AX207" s="25" t="str">
        <f>IF(AW207="","",IF(AW207="TBD","TBD",IF(AW207="N/A","N/A","W"&amp;TEXT(WEEKNUM(AW207,21),"00")&amp;" "&amp;YEAR(AW207))))</f>
        <v>W31 2023</v>
      </c>
      <c r="AY207" s="21" t="s">
        <v>327</v>
      </c>
      <c r="AZ207" s="21" t="s">
        <v>328</v>
      </c>
      <c r="BA207" s="21" t="s">
        <v>329</v>
      </c>
      <c r="BB207" s="23"/>
      <c r="BC207" s="23"/>
      <c r="BD207" s="23"/>
      <c r="BE207" s="25" t="str">
        <f>IF(BD207="","",IF(BD207="TBD","TBD",IF(BD207="N/A","N/A","W"&amp;TEXT(WEEKNUM(BD207,21),"00")&amp;" "&amp;YEAR(BD207))))</f>
        <v/>
      </c>
      <c r="BF207" s="23"/>
      <c r="BG207" s="25" t="str">
        <f>IF(BF207="","",IF(BF207="TBD","TBD",IF(BF207="N/A","N/A","W"&amp;TEXT(WEEKNUM(BF207,21),"00")&amp;" "&amp;YEAR(BF207))))</f>
        <v/>
      </c>
      <c r="BH207" s="24">
        <f>+IF(BF207="",0,(BF207-BD207))</f>
        <v>0</v>
      </c>
      <c r="BI207" s="26" t="s">
        <v>330</v>
      </c>
      <c r="BJ207" s="26"/>
      <c r="BK207" s="27"/>
      <c r="BL207" s="25" t="str">
        <f>IF(BK207="","",IF(BK207="TBD","TBD",IF(BK207="N/A","N/A","W"&amp;TEXT(WEEKNUM(BK207,21),"00")&amp;" "&amp;YEAR(BK207))))</f>
        <v/>
      </c>
      <c r="BM207" s="21" t="s">
        <v>330</v>
      </c>
      <c r="BN207" s="21"/>
      <c r="BO207" s="23">
        <v>45265</v>
      </c>
      <c r="BP207" s="25" t="str">
        <f>IF(BO207="","",IF(BO207="TBD","TBD",IF(BO207="N/A","N/A","W"&amp;TEXT(WEEKNUM(BO207,21),"00")&amp;" "&amp;YEAR(BO207))))</f>
        <v>W49 2023</v>
      </c>
      <c r="BQ207" s="21" t="s">
        <v>330</v>
      </c>
      <c r="BR207" s="21"/>
      <c r="BS207" s="334">
        <v>45265</v>
      </c>
      <c r="BT207" s="25" t="str">
        <f t="shared" si="29"/>
        <v>W49 2023</v>
      </c>
      <c r="BU207" s="21" t="s">
        <v>330</v>
      </c>
      <c r="BV207" s="21"/>
      <c r="BW207" s="23">
        <v>45265</v>
      </c>
      <c r="BX207" s="25" t="str">
        <f t="shared" si="30"/>
        <v>W49 2023</v>
      </c>
      <c r="BY207" s="23">
        <v>45265</v>
      </c>
      <c r="BZ207" s="25" t="str">
        <f>IF(BY207="","",IF(BY207="TBD","TBD",IF(BY207="N/A","N/A","W"&amp;TEXT(WEEKNUM(BY207,21),"00")&amp;" "&amp;YEAR(BY207))))</f>
        <v>W49 2023</v>
      </c>
      <c r="CA207" s="22" t="s">
        <v>335</v>
      </c>
      <c r="CB207" s="21" t="s">
        <v>336</v>
      </c>
      <c r="CC207" s="21" t="s">
        <v>350</v>
      </c>
      <c r="CD207" s="21"/>
      <c r="CE207" s="23"/>
      <c r="CF207" s="23">
        <v>45342</v>
      </c>
      <c r="CG207" s="23"/>
      <c r="CH207" s="23">
        <v>45343</v>
      </c>
      <c r="CI207" s="25" t="str">
        <f>IF(CH207="","",IF(CH207="TBD","TBD",IF(CH207="N/A","N/A","W"&amp;TEXT(WEEKNUM(CH207,21),"00")&amp;" "&amp;YEAR(CH207))))</f>
        <v>W08 2024</v>
      </c>
      <c r="CJ207" s="23">
        <v>45357</v>
      </c>
      <c r="CK207" s="25" t="str">
        <f>IF(CJ207="","",IF(CJ207="TBD","TBD",IF(CJ207="N/A","N/A","W"&amp;TEXT(WEEKNUM(CJ207,21),"00")&amp;" "&amp;YEAR(CJ207))))</f>
        <v>W10 2024</v>
      </c>
      <c r="CL207" s="24">
        <f>+IF(CJ207="",0,(CJ207-CH207))</f>
        <v>14</v>
      </c>
      <c r="CM207" s="21" t="s">
        <v>339</v>
      </c>
      <c r="CN207" s="21">
        <v>0</v>
      </c>
      <c r="CO207" s="23">
        <v>45387</v>
      </c>
      <c r="CP207" s="25" t="str">
        <f>IF(CO207="","",IF(CO207="TBD","TBD",IF(CO207="N/A","N/A","W"&amp;TEXT(WEEKNUM(CO207,21),"00")&amp;" "&amp;YEAR(CO207))))</f>
        <v>W14 2024</v>
      </c>
      <c r="CQ207" s="23" t="s">
        <v>339</v>
      </c>
      <c r="CR207" s="23" t="s">
        <v>1820</v>
      </c>
      <c r="CS207" s="23">
        <v>45387</v>
      </c>
      <c r="CT207" s="25" t="str">
        <f>IF(CS207="","",IF(CS207="TBD","TBD",IF(CS207="N/A","N/A","W"&amp;TEXT(WEEKNUM(CS207,21),"00")&amp;" "&amp;YEAR(CS207))))</f>
        <v>W14 2024</v>
      </c>
      <c r="CU207" s="21" t="s">
        <v>339</v>
      </c>
      <c r="CV207" s="21" t="s">
        <v>1821</v>
      </c>
      <c r="CW207" s="23">
        <v>45363</v>
      </c>
      <c r="CX207" s="25" t="str">
        <f>IF(CW207="","",IF(CW207="TBD","TBD",IF(CW207="N/A","N/A","W"&amp;TEXT(WEEKNUM(CW207,21),"00")&amp;" "&amp;YEAR(CW207))))</f>
        <v>W11 2024</v>
      </c>
      <c r="CY207" s="21" t="s">
        <v>339</v>
      </c>
      <c r="CZ207" s="21" t="s">
        <v>1821</v>
      </c>
      <c r="DA207" s="23">
        <v>45363</v>
      </c>
      <c r="DB207" s="25" t="str">
        <f>IF(DA207="","",IF(DA207="TBD","TBD",IF(DA207="N/A","N/A","W"&amp;TEXT(WEEKNUM(DA207,21),"00")&amp;" "&amp;YEAR(DA207))))</f>
        <v>W11 2024</v>
      </c>
      <c r="DC207" s="23">
        <v>45387</v>
      </c>
      <c r="DD207" s="25" t="str">
        <f>IF(DC207="","",IF(DC207="TBD","TBD",IF(DC207="N/A","N/A","W"&amp;TEXT(WEEKNUM(DC207,21),"00")&amp;" "&amp;YEAR(DC207))))</f>
        <v>W14 2024</v>
      </c>
      <c r="DE207" s="21" t="s">
        <v>340</v>
      </c>
      <c r="DF207" s="23"/>
      <c r="DG207" s="21" t="s">
        <v>259</v>
      </c>
      <c r="DH207" s="21">
        <v>0</v>
      </c>
      <c r="DI207" s="18"/>
      <c r="DJ207" s="18"/>
      <c r="DK207" s="21" t="s">
        <v>296</v>
      </c>
      <c r="DL207" s="21" t="s">
        <v>1501</v>
      </c>
      <c r="DM207" s="21"/>
      <c r="DN207" s="23">
        <v>45645</v>
      </c>
      <c r="DO207" s="23"/>
      <c r="DP207" s="23"/>
      <c r="DQ207" s="23" t="s">
        <v>276</v>
      </c>
      <c r="DR207" s="23"/>
      <c r="DS207" s="23"/>
      <c r="DT207" s="23"/>
      <c r="DU207" s="23">
        <v>45418</v>
      </c>
      <c r="DV207" s="23">
        <v>45661</v>
      </c>
      <c r="DW207" s="23" t="s">
        <v>342</v>
      </c>
      <c r="DX207" s="23"/>
      <c r="DY207" s="18"/>
      <c r="DZ207" s="18"/>
      <c r="EA207" s="18"/>
      <c r="EB207" s="21" t="s">
        <v>41</v>
      </c>
      <c r="EC207" s="18" t="s">
        <v>234</v>
      </c>
      <c r="ED207" s="18"/>
      <c r="EE207" s="18"/>
      <c r="EF207" s="55"/>
      <c r="EG207" s="55"/>
      <c r="EH207" s="18"/>
      <c r="EI207" s="18">
        <v>0</v>
      </c>
      <c r="EJ207" s="29" t="str">
        <f>K207&amp;AY207&amp;CA207&amp;DE207&amp;DT207&amp;DW207</f>
        <v>VigenteTSS Aprobado 4GIng Aprobada 4GAs Built Aprobado 4GOn Air</v>
      </c>
    </row>
    <row r="208" spans="1:140" ht="12" hidden="1" customHeight="1">
      <c r="A208" s="30" t="str">
        <f>IFERROR(IF(VLOOKUP(B208,SEARCH!A:A,1,0)=B208,"OK",""),"")</f>
        <v/>
      </c>
      <c r="B208" s="31" t="s">
        <v>1822</v>
      </c>
      <c r="C208" s="15" t="s">
        <v>1823</v>
      </c>
      <c r="D208" s="16">
        <v>13</v>
      </c>
      <c r="E208" s="16">
        <v>-33.6569</v>
      </c>
      <c r="F208" s="16">
        <v>-70.531700000000001</v>
      </c>
      <c r="G208" s="16" t="s">
        <v>270</v>
      </c>
      <c r="H208" s="16" t="s">
        <v>1824</v>
      </c>
      <c r="I208" s="16" t="s">
        <v>1825</v>
      </c>
      <c r="J208" s="16" t="s">
        <v>379</v>
      </c>
      <c r="K208" s="17" t="s">
        <v>319</v>
      </c>
      <c r="L208" s="16" t="s">
        <v>247</v>
      </c>
      <c r="M208" s="103" t="s">
        <v>320</v>
      </c>
      <c r="N208" s="18"/>
      <c r="O208" s="19" t="s">
        <v>1726</v>
      </c>
      <c r="P208" s="19" t="s">
        <v>380</v>
      </c>
      <c r="Q208" s="18"/>
      <c r="R208" s="21" t="s">
        <v>322</v>
      </c>
      <c r="S208" s="21">
        <v>30</v>
      </c>
      <c r="T208" s="22">
        <v>153946</v>
      </c>
      <c r="U208" s="23">
        <v>45131</v>
      </c>
      <c r="V208" s="21" t="str">
        <f>IF(U208="","",IF(U208="TBD","TBD",IF(U208="N/A","N/A","W"&amp;TEXT(WEEKNUM(U208,21),"00")&amp;" "&amp;YEAR(U208))))</f>
        <v>W30 2023</v>
      </c>
      <c r="W208" s="23">
        <v>45139</v>
      </c>
      <c r="X208" s="23"/>
      <c r="Y208" s="23" t="str">
        <f>IF(X208="","",IF(X208="TBD","TBD",IF(X208="N/A","N/A","W"&amp;TEXT(WEEKNUM(X208,21),"00")&amp;" "&amp;YEAR(X208))))</f>
        <v/>
      </c>
      <c r="Z208" s="23"/>
      <c r="AA208" s="23"/>
      <c r="AB208" s="24">
        <f>+IF(Z208="",0,AA208-Z208)</f>
        <v>0</v>
      </c>
      <c r="AC208" s="21" t="s">
        <v>324</v>
      </c>
      <c r="AD208" s="21">
        <v>0</v>
      </c>
      <c r="AE208" s="23">
        <v>45139</v>
      </c>
      <c r="AF208" s="25" t="str">
        <f>IF(AE208="","",IF(AE208="TBD","TBD",IF(AE208="N/A","N/A","W"&amp;TEXT(WEEKNUM(AE208,21),"00")&amp;" "&amp;YEAR(AE208))))</f>
        <v>W31 2023</v>
      </c>
      <c r="AG208" s="21" t="s">
        <v>324</v>
      </c>
      <c r="AH208" s="21"/>
      <c r="AI208" s="23">
        <v>45139</v>
      </c>
      <c r="AJ208" s="25" t="str">
        <f>IF(AI208="","",IF(AI208="TBD","TBD",IF(AI208="N/A","N/A","W"&amp;TEXT(WEEKNUM(AI208,21),"00")&amp;" "&amp;YEAR(AI208))))</f>
        <v>W31 2023</v>
      </c>
      <c r="AK208" s="21" t="s">
        <v>324</v>
      </c>
      <c r="AL208" s="21"/>
      <c r="AM208" s="23">
        <v>45139</v>
      </c>
      <c r="AN208" s="25" t="str">
        <f>IF(AM208="","",IF(AM208="TBD","TBD",IF(AM208="N/A","N/A","W"&amp;TEXT(WEEKNUM(AM208,21),"00")&amp;" "&amp;YEAR(AM208))))</f>
        <v>W31 2023</v>
      </c>
      <c r="AO208" s="21" t="s">
        <v>324</v>
      </c>
      <c r="AP208" s="21" t="s">
        <v>1826</v>
      </c>
      <c r="AQ208" s="23">
        <v>45218</v>
      </c>
      <c r="AR208" s="25" t="str">
        <f>IF(AQ208="","",IF(AQ208="TBD","TBD",IF(AQ208="N/A","N/A","W"&amp;TEXT(WEEKNUM(AQ208,21),"00")&amp;" "&amp;YEAR(AQ208))))</f>
        <v>W42 2023</v>
      </c>
      <c r="AS208" s="21"/>
      <c r="AT208" s="21"/>
      <c r="AU208" s="23"/>
      <c r="AV208" s="25" t="s">
        <v>252</v>
      </c>
      <c r="AW208" s="59">
        <v>45139</v>
      </c>
      <c r="AX208" s="25" t="str">
        <f>IF(AW208="","",IF(AW208="TBD","TBD",IF(AW208="N/A","N/A","W"&amp;TEXT(WEEKNUM(AW208,21),"00")&amp;" "&amp;YEAR(AW208))))</f>
        <v>W31 2023</v>
      </c>
      <c r="AY208" s="21" t="s">
        <v>327</v>
      </c>
      <c r="AZ208" s="21" t="s">
        <v>328</v>
      </c>
      <c r="BA208" s="21" t="s">
        <v>329</v>
      </c>
      <c r="BB208" s="23"/>
      <c r="BC208" s="23"/>
      <c r="BD208" s="23"/>
      <c r="BE208" s="25" t="str">
        <f>IF(BD208="","",IF(BD208="TBD","TBD",IF(BD208="N/A","N/A","W"&amp;TEXT(WEEKNUM(BD208,21),"00")&amp;" "&amp;YEAR(BD208))))</f>
        <v/>
      </c>
      <c r="BF208" s="23"/>
      <c r="BG208" s="25" t="str">
        <f>IF(BF208="","",IF(BF208="TBD","TBD",IF(BF208="N/A","N/A","W"&amp;TEXT(WEEKNUM(BF208,21),"00")&amp;" "&amp;YEAR(BF208))))</f>
        <v/>
      </c>
      <c r="BH208" s="24">
        <f>+IF(BF208="",0,(BF208-BD208))</f>
        <v>0</v>
      </c>
      <c r="BI208" s="26" t="s">
        <v>330</v>
      </c>
      <c r="BJ208" s="26"/>
      <c r="BK208" s="27"/>
      <c r="BL208" s="25" t="str">
        <f>IF(BK208="","",IF(BK208="TBD","TBD",IF(BK208="N/A","N/A","W"&amp;TEXT(WEEKNUM(BK208,21),"00")&amp;" "&amp;YEAR(BK208))))</f>
        <v/>
      </c>
      <c r="BM208" s="21" t="s">
        <v>330</v>
      </c>
      <c r="BN208" s="21"/>
      <c r="BO208" s="23">
        <v>45261</v>
      </c>
      <c r="BP208" s="25" t="str">
        <f>IF(BO208="","",IF(BO208="TBD","TBD",IF(BO208="N/A","N/A","W"&amp;TEXT(WEEKNUM(BO208,21),"00")&amp;" "&amp;YEAR(BO208))))</f>
        <v>W48 2023</v>
      </c>
      <c r="BQ208" s="21" t="s">
        <v>330</v>
      </c>
      <c r="BR208" s="21"/>
      <c r="BS208" s="334">
        <v>45261</v>
      </c>
      <c r="BT208" s="25" t="str">
        <f t="shared" si="29"/>
        <v>W48 2023</v>
      </c>
      <c r="BU208" s="21" t="s">
        <v>330</v>
      </c>
      <c r="BV208" s="21"/>
      <c r="BW208" s="23">
        <v>45265</v>
      </c>
      <c r="BX208" s="25" t="str">
        <f t="shared" si="30"/>
        <v>W49 2023</v>
      </c>
      <c r="BY208" s="23">
        <v>45261</v>
      </c>
      <c r="BZ208" s="25" t="str">
        <f>IF(BY208="","",IF(BY208="TBD","TBD",IF(BY208="N/A","N/A","W"&amp;TEXT(WEEKNUM(BY208,21),"00")&amp;" "&amp;YEAR(BY208))))</f>
        <v>W48 2023</v>
      </c>
      <c r="CA208" s="22" t="s">
        <v>335</v>
      </c>
      <c r="CB208" s="21" t="s">
        <v>336</v>
      </c>
      <c r="CC208" s="21" t="s">
        <v>350</v>
      </c>
      <c r="CD208" s="21"/>
      <c r="CE208" s="23"/>
      <c r="CF208" s="23">
        <v>45349</v>
      </c>
      <c r="CG208" s="23"/>
      <c r="CH208" s="23">
        <v>45349</v>
      </c>
      <c r="CI208" s="25" t="str">
        <f>IF(CH208="","",IF(CH208="TBD","TBD",IF(CH208="N/A","N/A","W"&amp;TEXT(WEEKNUM(CH208,21),"00")&amp;" "&amp;YEAR(CH208))))</f>
        <v>W09 2024</v>
      </c>
      <c r="CJ208" s="23">
        <v>45361</v>
      </c>
      <c r="CK208" s="25" t="str">
        <f>IF(CJ208="","",IF(CJ208="TBD","TBD",IF(CJ208="N/A","N/A","W"&amp;TEXT(WEEKNUM(CJ208,21),"00")&amp;" "&amp;YEAR(CJ208))))</f>
        <v>W10 2024</v>
      </c>
      <c r="CL208" s="24">
        <f>+IF(CJ208="",0,(CJ208-CH208))</f>
        <v>12</v>
      </c>
      <c r="CM208" s="21" t="s">
        <v>339</v>
      </c>
      <c r="CN208" s="21">
        <v>0</v>
      </c>
      <c r="CO208" s="23">
        <v>45349</v>
      </c>
      <c r="CP208" s="25" t="str">
        <f>IF(CO208="","",IF(CO208="TBD","TBD",IF(CO208="N/A","N/A","W"&amp;TEXT(WEEKNUM(CO208,21),"00")&amp;" "&amp;YEAR(CO208))))</f>
        <v>W09 2024</v>
      </c>
      <c r="CQ208" s="23" t="s">
        <v>339</v>
      </c>
      <c r="CR208" s="23"/>
      <c r="CS208" s="23">
        <v>45561</v>
      </c>
      <c r="CT208" s="25" t="str">
        <f>IF(CS208="","",IF(CS208="TBD","TBD",IF(CS208="N/A","N/A","W"&amp;TEXT(WEEKNUM(CS208,21),"00")&amp;" "&amp;YEAR(CS208))))</f>
        <v>W39 2024</v>
      </c>
      <c r="CU208" s="21" t="s">
        <v>339</v>
      </c>
      <c r="CV208" s="21"/>
      <c r="CW208" s="23">
        <v>45561</v>
      </c>
      <c r="CX208" s="25" t="str">
        <f>IF(CW208="","",IF(CW208="TBD","TBD",IF(CW208="N/A","N/A","W"&amp;TEXT(WEEKNUM(CW208,21),"00")&amp;" "&amp;YEAR(CW208))))</f>
        <v>W39 2024</v>
      </c>
      <c r="CY208" s="21" t="s">
        <v>339</v>
      </c>
      <c r="CZ208" s="21"/>
      <c r="DA208" s="23">
        <v>45561</v>
      </c>
      <c r="DB208" s="25" t="str">
        <f>IF(DA208="","",IF(DA208="TBD","TBD",IF(DA208="N/A","N/A","W"&amp;TEXT(WEEKNUM(DA208,21),"00")&amp;" "&amp;YEAR(DA208))))</f>
        <v>W39 2024</v>
      </c>
      <c r="DC208" s="23">
        <v>45561</v>
      </c>
      <c r="DD208" s="25" t="str">
        <f>IF(DC208="","",IF(DC208="TBD","TBD",IF(DC208="N/A","N/A","W"&amp;TEXT(WEEKNUM(DC208,21),"00")&amp;" "&amp;YEAR(DC208))))</f>
        <v>W39 2024</v>
      </c>
      <c r="DE208" s="21" t="s">
        <v>340</v>
      </c>
      <c r="DF208" s="23"/>
      <c r="DG208" s="21" t="s">
        <v>259</v>
      </c>
      <c r="DH208" s="21">
        <v>0</v>
      </c>
      <c r="DI208" s="18"/>
      <c r="DJ208" s="18"/>
      <c r="DK208" s="21" t="s">
        <v>296</v>
      </c>
      <c r="DL208" s="21" t="s">
        <v>1501</v>
      </c>
      <c r="DM208" s="21"/>
      <c r="DN208" s="23">
        <v>45632</v>
      </c>
      <c r="DO208" s="23"/>
      <c r="DP208" s="23"/>
      <c r="DQ208" s="23" t="s">
        <v>276</v>
      </c>
      <c r="DR208" s="23"/>
      <c r="DS208" s="23">
        <v>45646</v>
      </c>
      <c r="DT208" s="23" t="s">
        <v>502</v>
      </c>
      <c r="DU208" s="23"/>
      <c r="DV208" s="23">
        <v>45663</v>
      </c>
      <c r="DW208" s="23" t="s">
        <v>342</v>
      </c>
      <c r="DX208" s="23"/>
      <c r="DY208" s="18"/>
      <c r="DZ208" s="18"/>
      <c r="EA208" s="18"/>
      <c r="EB208" s="21" t="s">
        <v>41</v>
      </c>
      <c r="EC208" s="18" t="s">
        <v>234</v>
      </c>
      <c r="ED208" s="18"/>
      <c r="EE208" s="18"/>
      <c r="EF208" s="55"/>
      <c r="EG208" s="55"/>
      <c r="EH208" s="18"/>
      <c r="EI208" s="18">
        <v>0</v>
      </c>
      <c r="EJ208" s="29" t="str">
        <f>K208&amp;AY208&amp;CA208&amp;DE208&amp;DT208&amp;DW208</f>
        <v>VigenteTSS Aprobado 4GIng Aprobada 4GAs Built Aprobado 4GIntegradoOn Air</v>
      </c>
    </row>
    <row r="209" spans="1:140" ht="12" hidden="1" customHeight="1">
      <c r="A209" s="30" t="str">
        <f>IFERROR(IF(VLOOKUP(B209,SEARCH!A:A,1,0)=B209,"OK",""),"")</f>
        <v/>
      </c>
      <c r="B209" s="31" t="s">
        <v>1827</v>
      </c>
      <c r="C209" s="15" t="s">
        <v>1828</v>
      </c>
      <c r="D209" s="16">
        <v>13</v>
      </c>
      <c r="E209" s="16">
        <v>-33.667400000000001</v>
      </c>
      <c r="F209" s="16">
        <v>-70.862499999999997</v>
      </c>
      <c r="G209" s="16" t="s">
        <v>270</v>
      </c>
      <c r="H209" s="16" t="s">
        <v>1218</v>
      </c>
      <c r="I209" s="16" t="s">
        <v>1829</v>
      </c>
      <c r="J209" s="16" t="s">
        <v>355</v>
      </c>
      <c r="K209" s="17" t="s">
        <v>319</v>
      </c>
      <c r="L209" s="16" t="s">
        <v>247</v>
      </c>
      <c r="M209" s="55">
        <v>46264</v>
      </c>
      <c r="N209" s="18"/>
      <c r="O209" s="19" t="s">
        <v>1726</v>
      </c>
      <c r="P209" s="19" t="s">
        <v>380</v>
      </c>
      <c r="Q209" s="18"/>
      <c r="R209" s="21" t="s">
        <v>322</v>
      </c>
      <c r="S209" s="21">
        <v>33</v>
      </c>
      <c r="T209" s="22">
        <v>154023</v>
      </c>
      <c r="U209" s="23">
        <v>45131</v>
      </c>
      <c r="V209" s="21" t="str">
        <f>IF(U209="","",IF(U209="TBD","TBD",IF(U209="N/A","N/A","W"&amp;TEXT(WEEKNUM(U209,21),"00")&amp;" "&amp;YEAR(U209))))</f>
        <v>W30 2023</v>
      </c>
      <c r="W209" s="23">
        <v>45139</v>
      </c>
      <c r="X209" s="23"/>
      <c r="Y209" s="23" t="str">
        <f>IF(X209="","",IF(X209="TBD","TBD",IF(X209="N/A","N/A","W"&amp;TEXT(WEEKNUM(X209,21),"00")&amp;" "&amp;YEAR(X209))))</f>
        <v/>
      </c>
      <c r="Z209" s="23">
        <v>45201</v>
      </c>
      <c r="AA209" s="23">
        <v>45204</v>
      </c>
      <c r="AB209" s="24">
        <f>+IF(Z209="",0,AA209-Z209)</f>
        <v>3</v>
      </c>
      <c r="AC209" s="21" t="s">
        <v>324</v>
      </c>
      <c r="AD209" s="21"/>
      <c r="AE209" s="23">
        <v>45202</v>
      </c>
      <c r="AF209" s="25" t="str">
        <f>IF(AE209="","",IF(AE209="TBD","TBD",IF(AE209="N/A","N/A","W"&amp;TEXT(WEEKNUM(AE209,21),"00")&amp;" "&amp;YEAR(AE209))))</f>
        <v>W40 2023</v>
      </c>
      <c r="AG209" s="21" t="s">
        <v>324</v>
      </c>
      <c r="AH209" s="21"/>
      <c r="AI209" s="23">
        <v>45198</v>
      </c>
      <c r="AJ209" s="25" t="str">
        <f>IF(AI209="","",IF(AI209="TBD","TBD",IF(AI209="N/A","N/A","W"&amp;TEXT(WEEKNUM(AI209,21),"00")&amp;" "&amp;YEAR(AI209))))</f>
        <v>W39 2023</v>
      </c>
      <c r="AK209" s="21" t="s">
        <v>324</v>
      </c>
      <c r="AL209" s="21"/>
      <c r="AM209" s="23">
        <v>45201</v>
      </c>
      <c r="AN209" s="25" t="str">
        <f>IF(AM209="","",IF(AM209="TBD","TBD",IF(AM209="N/A","N/A","W"&amp;TEXT(WEEKNUM(AM209,21),"00")&amp;" "&amp;YEAR(AM209))))</f>
        <v>W40 2023</v>
      </c>
      <c r="AO209" s="21" t="s">
        <v>324</v>
      </c>
      <c r="AP209" s="21" t="s">
        <v>1830</v>
      </c>
      <c r="AQ209" s="23">
        <v>45202</v>
      </c>
      <c r="AR209" s="25" t="str">
        <f>IF(AQ209="","",IF(AQ209="TBD","TBD",IF(AQ209="N/A","N/A","W"&amp;TEXT(WEEKNUM(AQ209,21),"00")&amp;" "&amp;YEAR(AQ209))))</f>
        <v>W40 2023</v>
      </c>
      <c r="AS209" s="21"/>
      <c r="AT209" s="21"/>
      <c r="AU209" s="23"/>
      <c r="AV209" s="25" t="s">
        <v>252</v>
      </c>
      <c r="AW209" s="59">
        <v>45202</v>
      </c>
      <c r="AX209" s="25" t="str">
        <f>IF(AW209="","",IF(AW209="TBD","TBD",IF(AW209="N/A","N/A","W"&amp;TEXT(WEEKNUM(AW209,21),"00")&amp;" "&amp;YEAR(AW209))))</f>
        <v>W40 2023</v>
      </c>
      <c r="AY209" s="21" t="s">
        <v>327</v>
      </c>
      <c r="AZ209" s="21" t="s">
        <v>328</v>
      </c>
      <c r="BA209" s="21" t="s">
        <v>329</v>
      </c>
      <c r="BB209" s="23"/>
      <c r="BC209" s="23"/>
      <c r="BD209" s="23"/>
      <c r="BE209" s="25" t="str">
        <f>IF(BD209="","",IF(BD209="TBD","TBD",IF(BD209="N/A","N/A","W"&amp;TEXT(WEEKNUM(BD209,21),"00")&amp;" "&amp;YEAR(BD209))))</f>
        <v/>
      </c>
      <c r="BF209" s="23"/>
      <c r="BG209" s="25" t="str">
        <f>IF(BF209="","",IF(BF209="TBD","TBD",IF(BF209="N/A","N/A","W"&amp;TEXT(WEEKNUM(BF209,21),"00")&amp;" "&amp;YEAR(BF209))))</f>
        <v/>
      </c>
      <c r="BH209" s="24">
        <f>+IF(BF209="",0,(BF209-BD209))</f>
        <v>0</v>
      </c>
      <c r="BI209" s="26" t="s">
        <v>330</v>
      </c>
      <c r="BJ209" s="26"/>
      <c r="BK209" s="27"/>
      <c r="BL209" s="25" t="str">
        <f>IF(BK209="","",IF(BK209="TBD","TBD",IF(BK209="N/A","N/A","W"&amp;TEXT(WEEKNUM(BK209,21),"00")&amp;" "&amp;YEAR(BK209))))</f>
        <v/>
      </c>
      <c r="BM209" s="21" t="s">
        <v>330</v>
      </c>
      <c r="BN209" s="21"/>
      <c r="BO209" s="23"/>
      <c r="BP209" s="25" t="str">
        <f>IF(BO209="","",IF(BO209="TBD","TBD",IF(BO209="N/A","N/A","W"&amp;TEXT(WEEKNUM(BO209,21),"00")&amp;" "&amp;YEAR(BO209))))</f>
        <v/>
      </c>
      <c r="BQ209" s="21" t="s">
        <v>330</v>
      </c>
      <c r="BR209" s="21"/>
      <c r="BS209" s="334"/>
      <c r="BT209" s="25" t="str">
        <f t="shared" si="29"/>
        <v/>
      </c>
      <c r="BU209" s="21" t="s">
        <v>330</v>
      </c>
      <c r="BV209" s="21"/>
      <c r="BW209" s="23"/>
      <c r="BX209" s="25" t="str">
        <f t="shared" si="30"/>
        <v/>
      </c>
      <c r="BY209" s="23">
        <v>45327</v>
      </c>
      <c r="BZ209" s="25" t="str">
        <f>IF(BY209="","",IF(BY209="TBD","TBD",IF(BY209="N/A","N/A","W"&amp;TEXT(WEEKNUM(BY209,21),"00")&amp;" "&amp;YEAR(BY209))))</f>
        <v>W06 2024</v>
      </c>
      <c r="CA209" s="22" t="s">
        <v>335</v>
      </c>
      <c r="CB209" s="21" t="s">
        <v>336</v>
      </c>
      <c r="CC209" s="21" t="s">
        <v>350</v>
      </c>
      <c r="CD209" s="21"/>
      <c r="CE209" s="23"/>
      <c r="CF209" s="23"/>
      <c r="CG209" s="23"/>
      <c r="CH209" s="23"/>
      <c r="CI209" s="25" t="str">
        <f>IF(CH209="","",IF(CH209="TBD","TBD",IF(CH209="N/A","N/A","W"&amp;TEXT(WEEKNUM(CH209,21),"00")&amp;" "&amp;YEAR(CH209))))</f>
        <v/>
      </c>
      <c r="CJ209" s="23"/>
      <c r="CK209" s="25" t="str">
        <f>IF(CJ209="","",IF(CJ209="TBD","TBD",IF(CJ209="N/A","N/A","W"&amp;TEXT(WEEKNUM(CJ209,21),"00")&amp;" "&amp;YEAR(CJ209))))</f>
        <v/>
      </c>
      <c r="CL209" s="24">
        <f>+IF(CJ209="",0,(CJ209-CH209))</f>
        <v>0</v>
      </c>
      <c r="CM209" s="20" t="s">
        <v>339</v>
      </c>
      <c r="CN209" s="21">
        <v>0</v>
      </c>
      <c r="CO209" s="23">
        <v>45558</v>
      </c>
      <c r="CP209" s="25" t="str">
        <f>IF(CO209="","",IF(CO209="TBD","TBD",IF(CO209="N/A","N/A","W"&amp;TEXT(WEEKNUM(CO209,21),"00")&amp;" "&amp;YEAR(CO209))))</f>
        <v>W39 2024</v>
      </c>
      <c r="CQ209" s="23" t="s">
        <v>339</v>
      </c>
      <c r="CR209" s="23" t="s">
        <v>1812</v>
      </c>
      <c r="CS209" s="23">
        <v>45562</v>
      </c>
      <c r="CT209" s="25" t="str">
        <f>IF(CS209="","",IF(CS209="TBD","TBD",IF(CS209="N/A","N/A","W"&amp;TEXT(WEEKNUM(CS209,21),"00")&amp;" "&amp;YEAR(CS209))))</f>
        <v>W39 2024</v>
      </c>
      <c r="CU209" s="20" t="s">
        <v>339</v>
      </c>
      <c r="CV209" s="21" t="s">
        <v>1831</v>
      </c>
      <c r="CW209" s="23">
        <v>45558</v>
      </c>
      <c r="CX209" s="25" t="str">
        <f>IF(CW209="","",IF(CW209="TBD","TBD",IF(CW209="N/A","N/A","W"&amp;TEXT(WEEKNUM(CW209,21),"00")&amp;" "&amp;YEAR(CW209))))</f>
        <v>W39 2024</v>
      </c>
      <c r="CY209" s="21" t="s">
        <v>371</v>
      </c>
      <c r="CZ209" s="21">
        <v>0</v>
      </c>
      <c r="DA209" s="23">
        <v>45558</v>
      </c>
      <c r="DB209" s="25" t="str">
        <f>IF(DA209="","",IF(DA209="TBD","TBD",IF(DA209="N/A","N/A","W"&amp;TEXT(WEEKNUM(DA209,21),"00")&amp;" "&amp;YEAR(DA209))))</f>
        <v>W39 2024</v>
      </c>
      <c r="DC209" s="23">
        <v>45558</v>
      </c>
      <c r="DD209" s="25" t="str">
        <f>IF(DC209="","",IF(DC209="TBD","TBD",IF(DC209="N/A","N/A","W"&amp;TEXT(WEEKNUM(DC209,21),"00")&amp;" "&amp;YEAR(DC209))))</f>
        <v>W39 2024</v>
      </c>
      <c r="DE209" s="21" t="s">
        <v>373</v>
      </c>
      <c r="DF209" s="23"/>
      <c r="DG209" s="21" t="s">
        <v>259</v>
      </c>
      <c r="DH209" s="21">
        <v>0</v>
      </c>
      <c r="DI209" s="18"/>
      <c r="DJ209" s="18"/>
      <c r="DK209" s="21" t="s">
        <v>296</v>
      </c>
      <c r="DL209" s="21" t="s">
        <v>275</v>
      </c>
      <c r="DM209" s="21"/>
      <c r="DN209" s="23"/>
      <c r="DO209" s="23"/>
      <c r="DP209" s="23"/>
      <c r="DQ209" s="23" t="s">
        <v>276</v>
      </c>
      <c r="DR209" s="23"/>
      <c r="DS209" s="23"/>
      <c r="DT209" s="23"/>
      <c r="DU209" s="23"/>
      <c r="DV209" s="23"/>
      <c r="DW209" s="23"/>
      <c r="DX209" s="23"/>
      <c r="DY209" s="18"/>
      <c r="DZ209" s="18"/>
      <c r="EA209" s="18"/>
      <c r="EB209" s="21" t="s">
        <v>374</v>
      </c>
      <c r="EC209" s="18" t="s">
        <v>234</v>
      </c>
      <c r="ED209" s="18"/>
      <c r="EE209" s="18"/>
      <c r="EF209" s="55" t="s">
        <v>1034</v>
      </c>
      <c r="EG209" s="55"/>
      <c r="EH209" s="18"/>
      <c r="EI209" s="18">
        <v>0</v>
      </c>
      <c r="EJ209" s="29" t="str">
        <f>K209&amp;AY209&amp;CA209&amp;DE209&amp;DT209&amp;DW209</f>
        <v>VigenteTSS Aprobado 4GIng Aprobada 4GAs Built Rechazado 4G</v>
      </c>
    </row>
    <row r="210" spans="1:140" ht="12" hidden="1" customHeight="1">
      <c r="A210" s="30" t="str">
        <f>IFERROR(IF(VLOOKUP(B210,SEARCH!A:A,1,0)=B210,"OK",""),"")</f>
        <v/>
      </c>
      <c r="B210" s="31" t="s">
        <v>1832</v>
      </c>
      <c r="C210" s="15" t="s">
        <v>1833</v>
      </c>
      <c r="D210" s="16">
        <v>13</v>
      </c>
      <c r="E210" s="16">
        <v>-33.555197222222219</v>
      </c>
      <c r="F210" s="16">
        <v>-70.862497222222217</v>
      </c>
      <c r="G210" s="16" t="s">
        <v>270</v>
      </c>
      <c r="H210" s="16" t="s">
        <v>1211</v>
      </c>
      <c r="I210" s="16" t="s">
        <v>1834</v>
      </c>
      <c r="J210" s="16" t="s">
        <v>1188</v>
      </c>
      <c r="K210" s="17" t="s">
        <v>319</v>
      </c>
      <c r="L210" s="16" t="s">
        <v>409</v>
      </c>
      <c r="M210" s="103" t="s">
        <v>320</v>
      </c>
      <c r="N210" s="18">
        <v>1</v>
      </c>
      <c r="O210" s="19" t="s">
        <v>1726</v>
      </c>
      <c r="P210" s="19" t="s">
        <v>380</v>
      </c>
      <c r="Q210" s="21" t="s">
        <v>917</v>
      </c>
      <c r="R210" s="21" t="s">
        <v>381</v>
      </c>
      <c r="S210" s="21">
        <v>29</v>
      </c>
      <c r="T210" s="22">
        <v>154286</v>
      </c>
      <c r="U210" s="23">
        <v>45131</v>
      </c>
      <c r="V210" s="21" t="str">
        <f>IF(U210="","",IF(U210="TBD","TBD",IF(U210="N/A","N/A","W"&amp;TEXT(WEEKNUM(U210,21),"00")&amp;" "&amp;YEAR(U210))))</f>
        <v>W30 2023</v>
      </c>
      <c r="W210" s="23">
        <v>45202</v>
      </c>
      <c r="X210" s="23"/>
      <c r="Y210" s="23" t="str">
        <f>IF(X210="","",IF(X210="TBD","TBD",IF(X210="N/A","N/A","W"&amp;TEXT(WEEKNUM(X210,21),"00")&amp;" "&amp;YEAR(X210))))</f>
        <v/>
      </c>
      <c r="Z210" s="23"/>
      <c r="AA210" s="23">
        <v>45205</v>
      </c>
      <c r="AB210" s="24">
        <f>+IF(Z210="",0,AA210-Z210)</f>
        <v>0</v>
      </c>
      <c r="AC210" s="21" t="s">
        <v>324</v>
      </c>
      <c r="AD210" s="21" t="s">
        <v>1166</v>
      </c>
      <c r="AE210" s="23">
        <v>45506</v>
      </c>
      <c r="AF210" s="25" t="str">
        <f>IF(AE210="","",IF(AE210="TBD","TBD",IF(AE210="N/A","N/A","W"&amp;TEXT(WEEKNUM(AE210,21),"00")&amp;" "&amp;YEAR(AE210))))</f>
        <v>W31 2024</v>
      </c>
      <c r="AG210" s="21" t="s">
        <v>324</v>
      </c>
      <c r="AH210" s="21"/>
      <c r="AI210" s="23">
        <v>45139</v>
      </c>
      <c r="AJ210" s="25" t="str">
        <f>IF(AI210="","",IF(AI210="TBD","TBD",IF(AI210="N/A","N/A","W"&amp;TEXT(WEEKNUM(AI210,21),"00")&amp;" "&amp;YEAR(AI210))))</f>
        <v>W31 2023</v>
      </c>
      <c r="AK210" s="21" t="s">
        <v>324</v>
      </c>
      <c r="AL210" s="21"/>
      <c r="AM210" s="23">
        <v>45203</v>
      </c>
      <c r="AN210" s="25" t="str">
        <f>IF(AM210="","",IF(AM210="TBD","TBD",IF(AM210="N/A","N/A","W"&amp;TEXT(WEEKNUM(AM210,21),"00")&amp;" "&amp;YEAR(AM210))))</f>
        <v>W40 2023</v>
      </c>
      <c r="AO210" s="21" t="s">
        <v>324</v>
      </c>
      <c r="AP210" s="21"/>
      <c r="AQ210" s="23">
        <v>45203</v>
      </c>
      <c r="AR210" s="25" t="str">
        <f>IF(AQ210="","",IF(AQ210="TBD","TBD",IF(AQ210="N/A","N/A","W"&amp;TEXT(WEEKNUM(AQ210,21),"00")&amp;" "&amp;YEAR(AQ210))))</f>
        <v>W40 2023</v>
      </c>
      <c r="AS210" s="21"/>
      <c r="AT210" s="21"/>
      <c r="AU210" s="23"/>
      <c r="AV210" s="25" t="s">
        <v>252</v>
      </c>
      <c r="AW210" s="59">
        <v>45139</v>
      </c>
      <c r="AX210" s="25" t="str">
        <f>IF(AW210="","",IF(AW210="TBD","TBD",IF(AW210="N/A","N/A","W"&amp;TEXT(WEEKNUM(AW210,21),"00")&amp;" "&amp;YEAR(AW210))))</f>
        <v>W31 2023</v>
      </c>
      <c r="AY210" s="21" t="s">
        <v>327</v>
      </c>
      <c r="AZ210" s="21" t="s">
        <v>328</v>
      </c>
      <c r="BA210" s="21" t="s">
        <v>329</v>
      </c>
      <c r="BB210" s="23">
        <v>45202</v>
      </c>
      <c r="BC210" s="23"/>
      <c r="BD210" s="23">
        <v>45202</v>
      </c>
      <c r="BE210" s="25" t="str">
        <f>IF(BD210="","",IF(BD210="TBD","TBD",IF(BD210="N/A","N/A","W"&amp;TEXT(WEEKNUM(BD210,21),"00")&amp;" "&amp;YEAR(BD210))))</f>
        <v>W40 2023</v>
      </c>
      <c r="BF210" s="23">
        <v>45205</v>
      </c>
      <c r="BG210" s="25" t="str">
        <f>IF(BF210="","",IF(BF210="TBD","TBD",IF(BF210="N/A","N/A","W"&amp;TEXT(WEEKNUM(BF210,21),"00")&amp;" "&amp;YEAR(BF210))))</f>
        <v>W40 2023</v>
      </c>
      <c r="BH210" s="24">
        <f>+IF(BF210="",0,(BF210-BD210))</f>
        <v>3</v>
      </c>
      <c r="BI210" s="26" t="s">
        <v>330</v>
      </c>
      <c r="BJ210" s="26"/>
      <c r="BK210" s="27">
        <v>45334</v>
      </c>
      <c r="BL210" s="25" t="str">
        <f>IF(BK210="","",IF(BK210="TBD","TBD",IF(BK210="N/A","N/A","W"&amp;TEXT(WEEKNUM(BK210,21),"00")&amp;" "&amp;YEAR(BK210))))</f>
        <v>W07 2024</v>
      </c>
      <c r="BM210" s="21" t="s">
        <v>330</v>
      </c>
      <c r="BN210" s="21" t="s">
        <v>1802</v>
      </c>
      <c r="BO210" s="23">
        <v>45261</v>
      </c>
      <c r="BP210" s="25" t="str">
        <f>IF(BO210="","",IF(BO210="TBD","TBD",IF(BO210="N/A","N/A","W"&amp;TEXT(WEEKNUM(BO210,21),"00")&amp;" "&amp;YEAR(BO210))))</f>
        <v>W48 2023</v>
      </c>
      <c r="BQ210" s="21" t="s">
        <v>330</v>
      </c>
      <c r="BR210" s="21"/>
      <c r="BS210" s="334">
        <v>45261</v>
      </c>
      <c r="BT210" s="25" t="str">
        <f t="shared" si="29"/>
        <v>W48 2023</v>
      </c>
      <c r="BU210" s="21" t="s">
        <v>330</v>
      </c>
      <c r="BV210" s="21"/>
      <c r="BW210" s="23">
        <v>45265</v>
      </c>
      <c r="BX210" s="25" t="str">
        <f t="shared" si="30"/>
        <v>W49 2023</v>
      </c>
      <c r="BY210" s="23">
        <v>45261</v>
      </c>
      <c r="BZ210" s="25" t="str">
        <f>IF(BY210="","",IF(BY210="TBD","TBD",IF(BY210="N/A","N/A","W"&amp;TEXT(WEEKNUM(BY210,21),"00")&amp;" "&amp;YEAR(BY210))))</f>
        <v>W48 2023</v>
      </c>
      <c r="CA210" s="22" t="s">
        <v>926</v>
      </c>
      <c r="CB210" s="21" t="s">
        <v>336</v>
      </c>
      <c r="CC210" s="21" t="s">
        <v>350</v>
      </c>
      <c r="CD210" s="21"/>
      <c r="CE210" s="23"/>
      <c r="CF210" s="23">
        <v>45342</v>
      </c>
      <c r="CG210" s="23"/>
      <c r="CH210" s="23">
        <v>45343</v>
      </c>
      <c r="CI210" s="25" t="str">
        <f>IF(CH210="","",IF(CH210="TBD","TBD",IF(CH210="N/A","N/A","W"&amp;TEXT(WEEKNUM(CH210,21),"00")&amp;" "&amp;YEAR(CH210))))</f>
        <v>W08 2024</v>
      </c>
      <c r="CJ210" s="23">
        <v>45357</v>
      </c>
      <c r="CK210" s="25" t="str">
        <f>IF(CJ210="","",IF(CJ210="TBD","TBD",IF(CJ210="N/A","N/A","W"&amp;TEXT(WEEKNUM(CJ210,21),"00")&amp;" "&amp;YEAR(CJ210))))</f>
        <v>W10 2024</v>
      </c>
      <c r="CL210" s="24">
        <f>+IF(CJ210="",0,(CJ210-CH210))</f>
        <v>14</v>
      </c>
      <c r="CM210" s="21" t="s">
        <v>339</v>
      </c>
      <c r="CN210" s="21">
        <v>0</v>
      </c>
      <c r="CO210" s="23">
        <v>45349</v>
      </c>
      <c r="CP210" s="25" t="str">
        <f>IF(CO210="","",IF(CO210="TBD","TBD",IF(CO210="N/A","N/A","W"&amp;TEXT(WEEKNUM(CO210,21),"00")&amp;" "&amp;YEAR(CO210))))</f>
        <v>W09 2024</v>
      </c>
      <c r="CQ210" s="23" t="s">
        <v>339</v>
      </c>
      <c r="CR210" s="23" t="s">
        <v>566</v>
      </c>
      <c r="CS210" s="23">
        <v>45469</v>
      </c>
      <c r="CT210" s="25" t="str">
        <f>IF(CS210="","",IF(CS210="TBD","TBD",IF(CS210="N/A","N/A","W"&amp;TEXT(WEEKNUM(CS210,21),"00")&amp;" "&amp;YEAR(CS210))))</f>
        <v>W26 2024</v>
      </c>
      <c r="CU210" s="21" t="s">
        <v>339</v>
      </c>
      <c r="CV210" s="21" t="s">
        <v>1835</v>
      </c>
      <c r="CW210" s="23">
        <v>45464</v>
      </c>
      <c r="CX210" s="25" t="str">
        <f>IF(CW210="","",IF(CW210="TBD","TBD",IF(CW210="N/A","N/A","W"&amp;TEXT(WEEKNUM(CW210,21),"00")&amp;" "&amp;YEAR(CW210))))</f>
        <v>W25 2024</v>
      </c>
      <c r="CY210" s="21" t="s">
        <v>421</v>
      </c>
      <c r="CZ210" s="21" t="s">
        <v>1836</v>
      </c>
      <c r="DA210" s="23">
        <v>45464</v>
      </c>
      <c r="DB210" s="25" t="str">
        <f>IF(DA210="","",IF(DA210="TBD","TBD",IF(DA210="N/A","N/A","W"&amp;TEXT(WEEKNUM(DA210,21),"00")&amp;" "&amp;YEAR(DA210))))</f>
        <v>W25 2024</v>
      </c>
      <c r="DC210" s="23">
        <v>45469</v>
      </c>
      <c r="DD210" s="25" t="str">
        <f>IF(DC210="","",IF(DC210="TBD","TBD",IF(DC210="N/A","N/A","W"&amp;TEXT(WEEKNUM(DC210,21),"00")&amp;" "&amp;YEAR(DC210))))</f>
        <v>W26 2024</v>
      </c>
      <c r="DE210" s="21" t="s">
        <v>392</v>
      </c>
      <c r="DF210" s="23"/>
      <c r="DG210" s="21" t="s">
        <v>259</v>
      </c>
      <c r="DH210" s="21">
        <v>0</v>
      </c>
      <c r="DI210" s="18"/>
      <c r="DJ210" s="18"/>
      <c r="DK210" s="21" t="s">
        <v>296</v>
      </c>
      <c r="DL210" s="21" t="s">
        <v>1501</v>
      </c>
      <c r="DM210" s="21"/>
      <c r="DN210" s="23">
        <v>45696</v>
      </c>
      <c r="DO210" s="23"/>
      <c r="DP210" s="23"/>
      <c r="DQ210" s="23" t="s">
        <v>276</v>
      </c>
      <c r="DR210" s="23"/>
      <c r="DS210" s="23">
        <v>45674</v>
      </c>
      <c r="DT210" s="23" t="s">
        <v>502</v>
      </c>
      <c r="DU210" s="23">
        <v>45471</v>
      </c>
      <c r="DV210" s="23">
        <v>45703</v>
      </c>
      <c r="DW210" s="23" t="s">
        <v>342</v>
      </c>
      <c r="DX210" s="23"/>
      <c r="DY210" s="18"/>
      <c r="DZ210" s="18"/>
      <c r="EA210" s="18"/>
      <c r="EB210" s="21" t="s">
        <v>49</v>
      </c>
      <c r="EC210" s="18" t="s">
        <v>234</v>
      </c>
      <c r="ED210" s="18"/>
      <c r="EE210" s="18"/>
      <c r="EF210" s="55"/>
      <c r="EG210" s="55"/>
      <c r="EH210" s="18"/>
      <c r="EI210" s="18">
        <v>0</v>
      </c>
      <c r="EJ210" s="29" t="str">
        <f>K210&amp;AY210&amp;CA210&amp;DE210&amp;DT210&amp;DW210</f>
        <v>VigenteTSS Aprobado 4GIng Aprobada 4G/5GAs Built Aprobado con Observaciones 4GIntegradoOn Air</v>
      </c>
    </row>
    <row r="211" spans="1:140" ht="12" hidden="1" customHeight="1">
      <c r="A211" s="30" t="str">
        <f>IFERROR(IF(VLOOKUP(B211,SEARCH!A:A,1,0)=B211,"OK",""),"")</f>
        <v/>
      </c>
      <c r="B211" s="31" t="s">
        <v>1837</v>
      </c>
      <c r="C211" s="15" t="s">
        <v>1838</v>
      </c>
      <c r="D211" s="16">
        <v>2</v>
      </c>
      <c r="E211" s="16">
        <v>-23.573629</v>
      </c>
      <c r="F211" s="16">
        <v>-70.382198000000002</v>
      </c>
      <c r="G211" s="16" t="s">
        <v>425</v>
      </c>
      <c r="H211" s="16" t="s">
        <v>425</v>
      </c>
      <c r="I211" s="16" t="s">
        <v>1839</v>
      </c>
      <c r="J211" s="16" t="s">
        <v>379</v>
      </c>
      <c r="K211" s="17" t="s">
        <v>319</v>
      </c>
      <c r="L211" s="16" t="s">
        <v>247</v>
      </c>
      <c r="M211" s="103" t="s">
        <v>320</v>
      </c>
      <c r="N211" s="18"/>
      <c r="O211" s="19" t="s">
        <v>1840</v>
      </c>
      <c r="P211" s="19" t="s">
        <v>380</v>
      </c>
      <c r="Q211" s="18"/>
      <c r="R211" s="21" t="s">
        <v>250</v>
      </c>
      <c r="S211" s="21">
        <v>12</v>
      </c>
      <c r="T211" s="22" t="s">
        <v>1841</v>
      </c>
      <c r="U211" s="23">
        <v>45147</v>
      </c>
      <c r="V211" s="21" t="str">
        <f>IF(U211="","",IF(U211="TBD","TBD",IF(U211="N/A","N/A","W"&amp;TEXT(WEEKNUM(U211,21),"00")&amp;" "&amp;YEAR(U211))))</f>
        <v>W32 2023</v>
      </c>
      <c r="W211" s="23">
        <v>44985</v>
      </c>
      <c r="X211" s="23"/>
      <c r="Y211" s="23" t="str">
        <f>IF(X211="","",IF(X211="TBD","TBD",IF(X211="N/A","N/A","W"&amp;TEXT(WEEKNUM(X211,21),"00")&amp;" "&amp;YEAR(X211))))</f>
        <v/>
      </c>
      <c r="Z211" s="23"/>
      <c r="AA211" s="23"/>
      <c r="AB211" s="24">
        <f>+IF(Z211="",0,AA211-Z211)</f>
        <v>0</v>
      </c>
      <c r="AC211" s="21" t="s">
        <v>324</v>
      </c>
      <c r="AD211" s="21">
        <v>0</v>
      </c>
      <c r="AE211" s="23">
        <v>45062</v>
      </c>
      <c r="AF211" s="25" t="str">
        <f>IF(AE211="","",IF(AE211="TBD","TBD",IF(AE211="N/A","N/A","W"&amp;TEXT(WEEKNUM(AE211,21),"00")&amp;" "&amp;YEAR(AE211))))</f>
        <v>W20 2023</v>
      </c>
      <c r="AG211" s="21" t="s">
        <v>324</v>
      </c>
      <c r="AH211" s="21" t="s">
        <v>1842</v>
      </c>
      <c r="AI211" s="23">
        <v>45481</v>
      </c>
      <c r="AJ211" s="25" t="str">
        <f>IF(AI211="","",IF(AI211="TBD","TBD",IF(AI211="N/A","N/A","W"&amp;TEXT(WEEKNUM(AI211,21),"00")&amp;" "&amp;YEAR(AI211))))</f>
        <v>W28 2024</v>
      </c>
      <c r="AK211" s="21" t="s">
        <v>324</v>
      </c>
      <c r="AL211" s="21"/>
      <c r="AM211" s="23">
        <v>45158</v>
      </c>
      <c r="AN211" s="25" t="str">
        <f>IF(AM211="","",IF(AM211="TBD","TBD",IF(AM211="N/A","N/A","W"&amp;TEXT(WEEKNUM(AM211,21),"00")&amp;" "&amp;YEAR(AM211))))</f>
        <v>W33 2023</v>
      </c>
      <c r="AO211" s="21" t="s">
        <v>324</v>
      </c>
      <c r="AP211" s="21"/>
      <c r="AQ211" s="23">
        <v>45082</v>
      </c>
      <c r="AR211" s="25" t="str">
        <f>IF(AQ211="","",IF(AQ211="TBD","TBD",IF(AQ211="N/A","N/A","W"&amp;TEXT(WEEKNUM(AQ211,21),"00")&amp;" "&amp;YEAR(AQ211))))</f>
        <v>W23 2023</v>
      </c>
      <c r="AS211" s="21"/>
      <c r="AT211" s="21"/>
      <c r="AU211" s="23"/>
      <c r="AV211" s="25" t="s">
        <v>252</v>
      </c>
      <c r="AW211" s="59">
        <v>45148</v>
      </c>
      <c r="AX211" s="25" t="str">
        <f>IF(AW211="","",IF(AW211="TBD","TBD",IF(AW211="N/A","N/A","W"&amp;TEXT(WEEKNUM(AW211,21),"00")&amp;" "&amp;YEAR(AW211))))</f>
        <v>W32 2023</v>
      </c>
      <c r="AY211" s="21" t="s">
        <v>327</v>
      </c>
      <c r="AZ211" s="21" t="s">
        <v>328</v>
      </c>
      <c r="BA211" s="21" t="s">
        <v>329</v>
      </c>
      <c r="BB211" s="23">
        <v>45247</v>
      </c>
      <c r="BC211" s="23">
        <v>45254</v>
      </c>
      <c r="BD211" s="23">
        <v>45250</v>
      </c>
      <c r="BE211" s="25" t="str">
        <f>IF(BD211="","",IF(BD211="TBD","TBD",IF(BD211="N/A","N/A","W"&amp;TEXT(WEEKNUM(BD211,21),"00")&amp;" "&amp;YEAR(BD211))))</f>
        <v>W47 2023</v>
      </c>
      <c r="BF211" s="23">
        <v>45259</v>
      </c>
      <c r="BG211" s="25" t="str">
        <f>IF(BF211="","",IF(BF211="TBD","TBD",IF(BF211="N/A","N/A","W"&amp;TEXT(WEEKNUM(BF211,21),"00")&amp;" "&amp;YEAR(BF211))))</f>
        <v>W48 2023</v>
      </c>
      <c r="BH211" s="24">
        <f>+IF(BF211="",0,(BF211-BD211))</f>
        <v>9</v>
      </c>
      <c r="BI211" s="26" t="s">
        <v>330</v>
      </c>
      <c r="BJ211" s="26" t="s">
        <v>1843</v>
      </c>
      <c r="BK211" s="27">
        <v>45257</v>
      </c>
      <c r="BL211" s="25" t="str">
        <f>IF(BK211="","",IF(BK211="TBD","TBD",IF(BK211="N/A","N/A","W"&amp;TEXT(WEEKNUM(BK211,21),"00")&amp;" "&amp;YEAR(BK211))))</f>
        <v>W48 2023</v>
      </c>
      <c r="BM211" s="21" t="s">
        <v>330</v>
      </c>
      <c r="BN211" s="21"/>
      <c r="BO211" s="23">
        <v>45259</v>
      </c>
      <c r="BP211" s="25" t="str">
        <f>IF(BO211="","",IF(BO211="TBD","TBD",IF(BO211="N/A","N/A","W"&amp;TEXT(WEEKNUM(BO211,21),"00")&amp;" "&amp;YEAR(BO211))))</f>
        <v>W48 2023</v>
      </c>
      <c r="BQ211" s="21" t="s">
        <v>330</v>
      </c>
      <c r="BR211" s="21"/>
      <c r="BS211" s="334">
        <v>45257</v>
      </c>
      <c r="BT211" s="25" t="str">
        <f t="shared" si="29"/>
        <v>W48 2023</v>
      </c>
      <c r="BU211" s="21" t="s">
        <v>330</v>
      </c>
      <c r="BV211" s="21" t="s">
        <v>1844</v>
      </c>
      <c r="BW211" s="23">
        <v>45250</v>
      </c>
      <c r="BX211" s="25" t="str">
        <f t="shared" si="30"/>
        <v>W47 2023</v>
      </c>
      <c r="BY211" s="23">
        <v>45259</v>
      </c>
      <c r="BZ211" s="25" t="str">
        <f>IF(BY211="","",IF(BY211="TBD","TBD",IF(BY211="N/A","N/A","W"&amp;TEXT(WEEKNUM(BY211,21),"00")&amp;" "&amp;YEAR(BY211))))</f>
        <v>W48 2023</v>
      </c>
      <c r="CA211" s="22" t="s">
        <v>335</v>
      </c>
      <c r="CB211" s="21" t="s">
        <v>336</v>
      </c>
      <c r="CC211" s="21" t="s">
        <v>336</v>
      </c>
      <c r="CD211" s="21"/>
      <c r="CE211" s="23"/>
      <c r="CF211" s="23">
        <v>45300</v>
      </c>
      <c r="CG211" s="23"/>
      <c r="CH211" s="23">
        <v>45300</v>
      </c>
      <c r="CI211" s="25" t="str">
        <f>IF(CH211="","",IF(CH211="TBD","TBD",IF(CH211="N/A","N/A","W"&amp;TEXT(WEEKNUM(CH211,21),"00")&amp;" "&amp;YEAR(CH211))))</f>
        <v>W02 2024</v>
      </c>
      <c r="CJ211" s="23">
        <v>45307</v>
      </c>
      <c r="CK211" s="25" t="str">
        <f>IF(CJ211="","",IF(CJ211="TBD","TBD",IF(CJ211="N/A","N/A","W"&amp;TEXT(WEEKNUM(CJ211,21),"00")&amp;" "&amp;YEAR(CJ211))))</f>
        <v>W03 2024</v>
      </c>
      <c r="CL211" s="24">
        <f>+IF(CJ211="",0,(CJ211-CH211))</f>
        <v>7</v>
      </c>
      <c r="CM211" s="21" t="s">
        <v>388</v>
      </c>
      <c r="CN211" s="21" t="s">
        <v>1845</v>
      </c>
      <c r="CO211" s="23">
        <v>45471</v>
      </c>
      <c r="CP211" s="25" t="str">
        <f>IF(CO211="","",IF(CO211="TBD","TBD",IF(CO211="N/A","N/A","W"&amp;TEXT(WEEKNUM(CO211,21),"00")&amp;" "&amp;YEAR(CO211))))</f>
        <v>W26 2024</v>
      </c>
      <c r="CQ211" s="23" t="s">
        <v>339</v>
      </c>
      <c r="CR211" s="23" t="s">
        <v>1846</v>
      </c>
      <c r="CS211" s="23">
        <v>45358</v>
      </c>
      <c r="CT211" s="25" t="str">
        <f>IF(CS211="","",IF(CS211="TBD","TBD",IF(CS211="N/A","N/A","W"&amp;TEXT(WEEKNUM(CS211,21),"00")&amp;" "&amp;YEAR(CS211))))</f>
        <v>W10 2024</v>
      </c>
      <c r="CU211" s="21" t="s">
        <v>388</v>
      </c>
      <c r="CV211" s="21" t="s">
        <v>1847</v>
      </c>
      <c r="CW211" s="23">
        <v>45308</v>
      </c>
      <c r="CX211" s="25" t="str">
        <f>IF(CW211="","",IF(CW211="TBD","TBD",IF(CW211="N/A","N/A","W"&amp;TEXT(WEEKNUM(CW211,21),"00")&amp;" "&amp;YEAR(CW211))))</f>
        <v>W03 2024</v>
      </c>
      <c r="CY211" s="21" t="s">
        <v>339</v>
      </c>
      <c r="CZ211" s="21" t="s">
        <v>1848</v>
      </c>
      <c r="DA211" s="23">
        <v>45308</v>
      </c>
      <c r="DB211" s="25" t="str">
        <f>IF(DA211="","",IF(DA211="TBD","TBD",IF(DA211="N/A","N/A","W"&amp;TEXT(WEEKNUM(DA211,21),"00")&amp;" "&amp;YEAR(DA211))))</f>
        <v>W03 2024</v>
      </c>
      <c r="DC211" s="23">
        <v>45471</v>
      </c>
      <c r="DD211" s="25" t="str">
        <f>IF(DC211="","",IF(DC211="TBD","TBD",IF(DC211="N/A","N/A","W"&amp;TEXT(WEEKNUM(DC211,21),"00")&amp;" "&amp;YEAR(DC211))))</f>
        <v>W26 2024</v>
      </c>
      <c r="DE211" s="21" t="s">
        <v>392</v>
      </c>
      <c r="DF211" s="23">
        <v>45492</v>
      </c>
      <c r="DG211" s="21" t="s">
        <v>259</v>
      </c>
      <c r="DH211" s="21">
        <v>0</v>
      </c>
      <c r="DI211" s="18"/>
      <c r="DJ211" s="18"/>
      <c r="DK211" s="21" t="s">
        <v>260</v>
      </c>
      <c r="DL211" s="21" t="s">
        <v>341</v>
      </c>
      <c r="DM211" s="21"/>
      <c r="DN211" s="23">
        <v>45622</v>
      </c>
      <c r="DO211" s="23">
        <v>45622</v>
      </c>
      <c r="DP211" s="23"/>
      <c r="DQ211" s="23" t="s">
        <v>262</v>
      </c>
      <c r="DR211" s="23"/>
      <c r="DS211" s="23">
        <v>45634</v>
      </c>
      <c r="DT211" s="23" t="s">
        <v>502</v>
      </c>
      <c r="DU211" s="23">
        <v>45488</v>
      </c>
      <c r="DV211" s="23">
        <v>45635</v>
      </c>
      <c r="DW211" s="23" t="s">
        <v>342</v>
      </c>
      <c r="DX211" s="23"/>
      <c r="DY211" s="18"/>
      <c r="DZ211" s="18"/>
      <c r="EA211" s="18">
        <v>4500204639</v>
      </c>
      <c r="EB211" s="21" t="s">
        <v>41</v>
      </c>
      <c r="EC211" s="18" t="s">
        <v>234</v>
      </c>
      <c r="ED211" s="18"/>
      <c r="EE211" s="18"/>
      <c r="EF211" s="38"/>
      <c r="EG211" s="38"/>
      <c r="EH211" s="18" t="s">
        <v>929</v>
      </c>
      <c r="EI211" s="18" t="s">
        <v>1502</v>
      </c>
      <c r="EJ211" s="29" t="str">
        <f>K211&amp;AY211&amp;CA211&amp;DE211&amp;DT211&amp;DW211</f>
        <v>VigenteTSS Aprobado 4GIng Aprobada 4GAs Built Aprobado con Observaciones 4GIntegradoOn Air</v>
      </c>
    </row>
    <row r="212" spans="1:140" ht="12" hidden="1" customHeight="1">
      <c r="A212" s="30" t="str">
        <f>IFERROR(IF(VLOOKUP(B212,SEARCH!A:A,1,0)=B212,"OK",""),"")</f>
        <v/>
      </c>
      <c r="B212" s="31" t="s">
        <v>1849</v>
      </c>
      <c r="C212" s="15" t="s">
        <v>1850</v>
      </c>
      <c r="D212" s="16">
        <v>2</v>
      </c>
      <c r="E212" s="16">
        <v>-23.5107</v>
      </c>
      <c r="F212" s="16">
        <v>-70.401600000000002</v>
      </c>
      <c r="G212" s="16" t="s">
        <v>425</v>
      </c>
      <c r="H212" s="16" t="s">
        <v>425</v>
      </c>
      <c r="I212" s="16" t="s">
        <v>1851</v>
      </c>
      <c r="J212" s="16" t="s">
        <v>379</v>
      </c>
      <c r="K212" s="17" t="s">
        <v>319</v>
      </c>
      <c r="L212" s="16" t="s">
        <v>247</v>
      </c>
      <c r="M212" s="103" t="s">
        <v>320</v>
      </c>
      <c r="N212" s="18"/>
      <c r="O212" s="19" t="s">
        <v>1840</v>
      </c>
      <c r="P212" s="19" t="s">
        <v>380</v>
      </c>
      <c r="Q212" s="18"/>
      <c r="R212" s="21" t="s">
        <v>250</v>
      </c>
      <c r="S212" s="21">
        <v>12</v>
      </c>
      <c r="T212" s="22" t="s">
        <v>1852</v>
      </c>
      <c r="U212" s="23">
        <v>45147</v>
      </c>
      <c r="V212" s="21" t="str">
        <f>IF(U212="","",IF(U212="TBD","TBD",IF(U212="N/A","N/A","W"&amp;TEXT(WEEKNUM(U212,21),"00")&amp;" "&amp;YEAR(U212))))</f>
        <v>W32 2023</v>
      </c>
      <c r="W212" s="23">
        <v>44985</v>
      </c>
      <c r="X212" s="23"/>
      <c r="Y212" s="23" t="str">
        <f>IF(X212="","",IF(X212="TBD","TBD",IF(X212="N/A","N/A","W"&amp;TEXT(WEEKNUM(X212,21),"00")&amp;" "&amp;YEAR(X212))))</f>
        <v/>
      </c>
      <c r="Z212" s="23"/>
      <c r="AA212" s="23"/>
      <c r="AB212" s="24">
        <f>+IF(Z212="",0,AA212-Z212)</f>
        <v>0</v>
      </c>
      <c r="AC212" s="21" t="s">
        <v>324</v>
      </c>
      <c r="AD212" s="21">
        <v>0</v>
      </c>
      <c r="AE212" s="23">
        <v>45062</v>
      </c>
      <c r="AF212" s="25" t="str">
        <f>IF(AE212="","",IF(AE212="TBD","TBD",IF(AE212="N/A","N/A","W"&amp;TEXT(WEEKNUM(AE212,21),"00")&amp;" "&amp;YEAR(AE212))))</f>
        <v>W20 2023</v>
      </c>
      <c r="AG212" s="21" t="s">
        <v>324</v>
      </c>
      <c r="AH212" s="21"/>
      <c r="AI212" s="23">
        <v>45054</v>
      </c>
      <c r="AJ212" s="25" t="str">
        <f>IF(AI212="","",IF(AI212="TBD","TBD",IF(AI212="N/A","N/A","W"&amp;TEXT(WEEKNUM(AI212,21),"00")&amp;" "&amp;YEAR(AI212))))</f>
        <v>W19 2023</v>
      </c>
      <c r="AK212" s="21" t="s">
        <v>324</v>
      </c>
      <c r="AL212" s="21"/>
      <c r="AM212" s="23">
        <v>45158</v>
      </c>
      <c r="AN212" s="25" t="str">
        <f>IF(AM212="","",IF(AM212="TBD","TBD",IF(AM212="N/A","N/A","W"&amp;TEXT(WEEKNUM(AM212,21),"00")&amp;" "&amp;YEAR(AM212))))</f>
        <v>W33 2023</v>
      </c>
      <c r="AO212" s="21" t="s">
        <v>324</v>
      </c>
      <c r="AP212" s="21"/>
      <c r="AQ212" s="23">
        <v>45082</v>
      </c>
      <c r="AR212" s="25" t="str">
        <f>IF(AQ212="","",IF(AQ212="TBD","TBD",IF(AQ212="N/A","N/A","W"&amp;TEXT(WEEKNUM(AQ212,21),"00")&amp;" "&amp;YEAR(AQ212))))</f>
        <v>W23 2023</v>
      </c>
      <c r="AS212" s="21"/>
      <c r="AT212" s="21"/>
      <c r="AU212" s="23"/>
      <c r="AV212" s="25" t="s">
        <v>252</v>
      </c>
      <c r="AW212" s="59">
        <v>45148</v>
      </c>
      <c r="AX212" s="25" t="str">
        <f>IF(AW212="","",IF(AW212="TBD","TBD",IF(AW212="N/A","N/A","W"&amp;TEXT(WEEKNUM(AW212,21),"00")&amp;" "&amp;YEAR(AW212))))</f>
        <v>W32 2023</v>
      </c>
      <c r="AY212" s="21" t="s">
        <v>327</v>
      </c>
      <c r="AZ212" s="21" t="s">
        <v>328</v>
      </c>
      <c r="BA212" s="21" t="s">
        <v>329</v>
      </c>
      <c r="BB212" s="23">
        <v>45247</v>
      </c>
      <c r="BC212" s="23">
        <v>45254</v>
      </c>
      <c r="BD212" s="23">
        <v>45250</v>
      </c>
      <c r="BE212" s="25" t="str">
        <f>IF(BD212="","",IF(BD212="TBD","TBD",IF(BD212="N/A","N/A","W"&amp;TEXT(WEEKNUM(BD212,21),"00")&amp;" "&amp;YEAR(BD212))))</f>
        <v>W47 2023</v>
      </c>
      <c r="BF212" s="23">
        <v>45259</v>
      </c>
      <c r="BG212" s="25" t="str">
        <f>IF(BF212="","",IF(BF212="TBD","TBD",IF(BF212="N/A","N/A","W"&amp;TEXT(WEEKNUM(BF212,21),"00")&amp;" "&amp;YEAR(BF212))))</f>
        <v>W48 2023</v>
      </c>
      <c r="BH212" s="24">
        <f>+IF(BF212="",0,(BF212-BD212))</f>
        <v>9</v>
      </c>
      <c r="BI212" s="26" t="s">
        <v>330</v>
      </c>
      <c r="BJ212" s="26" t="s">
        <v>1843</v>
      </c>
      <c r="BK212" s="27">
        <v>45257</v>
      </c>
      <c r="BL212" s="25" t="str">
        <f>IF(BK212="","",IF(BK212="TBD","TBD",IF(BK212="N/A","N/A","W"&amp;TEXT(WEEKNUM(BK212,21),"00")&amp;" "&amp;YEAR(BK212))))</f>
        <v>W48 2023</v>
      </c>
      <c r="BM212" s="21" t="s">
        <v>330</v>
      </c>
      <c r="BN212" s="21"/>
      <c r="BO212" s="23">
        <v>45259</v>
      </c>
      <c r="BP212" s="25" t="str">
        <f>IF(BO212="","",IF(BO212="TBD","TBD",IF(BO212="N/A","N/A","W"&amp;TEXT(WEEKNUM(BO212,21),"00")&amp;" "&amp;YEAR(BO212))))</f>
        <v>W48 2023</v>
      </c>
      <c r="BQ212" s="21" t="s">
        <v>330</v>
      </c>
      <c r="BR212" s="21"/>
      <c r="BS212" s="334">
        <v>45257</v>
      </c>
      <c r="BT212" s="25" t="str">
        <f t="shared" si="29"/>
        <v>W48 2023</v>
      </c>
      <c r="BU212" s="21" t="s">
        <v>330</v>
      </c>
      <c r="BV212" s="21" t="s">
        <v>1853</v>
      </c>
      <c r="BW212" s="23">
        <v>45250</v>
      </c>
      <c r="BX212" s="25" t="str">
        <f t="shared" si="30"/>
        <v>W47 2023</v>
      </c>
      <c r="BY212" s="23">
        <v>45259</v>
      </c>
      <c r="BZ212" s="25" t="str">
        <f>IF(BY212="","",IF(BY212="TBD","TBD",IF(BY212="N/A","N/A","W"&amp;TEXT(WEEKNUM(BY212,21),"00")&amp;" "&amp;YEAR(BY212))))</f>
        <v>W48 2023</v>
      </c>
      <c r="CA212" s="22" t="s">
        <v>335</v>
      </c>
      <c r="CB212" s="21" t="s">
        <v>336</v>
      </c>
      <c r="CC212" s="21" t="s">
        <v>336</v>
      </c>
      <c r="CD212" s="21"/>
      <c r="CE212" s="23"/>
      <c r="CF212" s="23">
        <v>45293</v>
      </c>
      <c r="CG212" s="23">
        <v>45359</v>
      </c>
      <c r="CH212" s="23">
        <v>45361</v>
      </c>
      <c r="CI212" s="25" t="str">
        <f>IF(CH212="","",IF(CH212="TBD","TBD",IF(CH212="N/A","N/A","W"&amp;TEXT(WEEKNUM(CH212,21),"00")&amp;" "&amp;YEAR(CH212))))</f>
        <v>W10 2024</v>
      </c>
      <c r="CJ212" s="23">
        <v>45363</v>
      </c>
      <c r="CK212" s="25" t="str">
        <f>IF(CJ212="","",IF(CJ212="TBD","TBD",IF(CJ212="N/A","N/A","W"&amp;TEXT(WEEKNUM(CJ212,21),"00")&amp;" "&amp;YEAR(CJ212))))</f>
        <v>W11 2024</v>
      </c>
      <c r="CL212" s="24">
        <f>+IF(CJ212="",0,(CJ212-CH212))</f>
        <v>2</v>
      </c>
      <c r="CM212" s="21" t="s">
        <v>339</v>
      </c>
      <c r="CN212" s="21" t="s">
        <v>1854</v>
      </c>
      <c r="CO212" s="23">
        <v>45362</v>
      </c>
      <c r="CP212" s="25" t="str">
        <f>IF(CO212="","",IF(CO212="TBD","TBD",IF(CO212="N/A","N/A","W"&amp;TEXT(WEEKNUM(CO212,21),"00")&amp;" "&amp;YEAR(CO212))))</f>
        <v>W11 2024</v>
      </c>
      <c r="CQ212" s="23" t="s">
        <v>339</v>
      </c>
      <c r="CR212" s="23" t="s">
        <v>1855</v>
      </c>
      <c r="CS212" s="23">
        <v>45314</v>
      </c>
      <c r="CT212" s="25" t="str">
        <f>IF(CS212="","",IF(CS212="TBD","TBD",IF(CS212="N/A","N/A","W"&amp;TEXT(WEEKNUM(CS212,21),"00")&amp;" "&amp;YEAR(CS212))))</f>
        <v>W04 2024</v>
      </c>
      <c r="CU212" s="21" t="s">
        <v>339</v>
      </c>
      <c r="CV212" s="21" t="s">
        <v>1856</v>
      </c>
      <c r="CW212" s="23">
        <v>45362</v>
      </c>
      <c r="CX212" s="25" t="str">
        <f>IF(CW212="","",IF(CW212="TBD","TBD",IF(CW212="N/A","N/A","W"&amp;TEXT(WEEKNUM(CW212,21),"00")&amp;" "&amp;YEAR(CW212))))</f>
        <v>W11 2024</v>
      </c>
      <c r="CY212" s="21" t="s">
        <v>388</v>
      </c>
      <c r="CZ212" s="21" t="s">
        <v>1857</v>
      </c>
      <c r="DA212" s="23">
        <v>45362</v>
      </c>
      <c r="DB212" s="25" t="str">
        <f>IF(DA212="","",IF(DA212="TBD","TBD",IF(DA212="N/A","N/A","W"&amp;TEXT(WEEKNUM(DA212,21),"00")&amp;" "&amp;YEAR(DA212))))</f>
        <v>W11 2024</v>
      </c>
      <c r="DC212" s="23">
        <v>45362</v>
      </c>
      <c r="DD212" s="25" t="str">
        <f>IF(DC212="","",IF(DC212="TBD","TBD",IF(DC212="N/A","N/A","W"&amp;TEXT(WEEKNUM(DC212,21),"00")&amp;" "&amp;YEAR(DC212))))</f>
        <v>W11 2024</v>
      </c>
      <c r="DE212" s="21" t="s">
        <v>392</v>
      </c>
      <c r="DF212" s="23">
        <v>45375</v>
      </c>
      <c r="DG212" s="21" t="s">
        <v>259</v>
      </c>
      <c r="DH212" s="21" t="s">
        <v>1562</v>
      </c>
      <c r="DI212" s="18"/>
      <c r="DJ212" s="18"/>
      <c r="DK212" s="21" t="s">
        <v>260</v>
      </c>
      <c r="DL212" s="21" t="s">
        <v>341</v>
      </c>
      <c r="DM212" s="21"/>
      <c r="DN212" s="23">
        <v>45420</v>
      </c>
      <c r="DO212" s="23">
        <v>45420</v>
      </c>
      <c r="DP212" s="23"/>
      <c r="DQ212" s="23" t="s">
        <v>262</v>
      </c>
      <c r="DR212" s="23"/>
      <c r="DS212" s="23">
        <v>45436</v>
      </c>
      <c r="DT212" s="23" t="s">
        <v>502</v>
      </c>
      <c r="DU212" s="23">
        <v>45370</v>
      </c>
      <c r="DV212" s="23">
        <v>45525</v>
      </c>
      <c r="DW212" s="23" t="s">
        <v>342</v>
      </c>
      <c r="DX212" s="23">
        <v>45392</v>
      </c>
      <c r="DY212" s="18" t="s">
        <v>1858</v>
      </c>
      <c r="DZ212" s="18" t="s">
        <v>1859</v>
      </c>
      <c r="EA212" s="18">
        <v>4500204639</v>
      </c>
      <c r="EB212" s="21" t="s">
        <v>41</v>
      </c>
      <c r="EC212" s="18" t="s">
        <v>234</v>
      </c>
      <c r="ED212" s="18"/>
      <c r="EE212" s="18"/>
      <c r="EF212" s="38"/>
      <c r="EG212" s="38"/>
      <c r="EH212" s="18"/>
      <c r="EI212" s="18">
        <v>0</v>
      </c>
      <c r="EJ212" s="29" t="str">
        <f>K212&amp;AY212&amp;CA212&amp;DE212&amp;DT212&amp;DW212</f>
        <v>VigenteTSS Aprobado 4GIng Aprobada 4GAs Built Aprobado con Observaciones 4GIntegradoOn Air</v>
      </c>
    </row>
    <row r="213" spans="1:140" ht="12" hidden="1" customHeight="1">
      <c r="A213" s="30" t="str">
        <f>IFERROR(IF(VLOOKUP(B213,SEARCH!A:A,1,0)=B213,"OK",""),"")</f>
        <v/>
      </c>
      <c r="B213" s="31" t="s">
        <v>1860</v>
      </c>
      <c r="C213" s="15" t="s">
        <v>1861</v>
      </c>
      <c r="D213" s="16">
        <v>2</v>
      </c>
      <c r="E213" s="16">
        <v>-22.471</v>
      </c>
      <c r="F213" s="16">
        <v>-68.938599999999994</v>
      </c>
      <c r="G213" s="16" t="s">
        <v>425</v>
      </c>
      <c r="H213" s="16" t="s">
        <v>426</v>
      </c>
      <c r="I213" s="16" t="s">
        <v>1862</v>
      </c>
      <c r="J213" s="16" t="s">
        <v>379</v>
      </c>
      <c r="K213" s="17" t="s">
        <v>319</v>
      </c>
      <c r="L213" s="16" t="s">
        <v>247</v>
      </c>
      <c r="M213" s="103" t="s">
        <v>320</v>
      </c>
      <c r="N213" s="18"/>
      <c r="O213" s="19" t="s">
        <v>1840</v>
      </c>
      <c r="P213" s="19" t="s">
        <v>380</v>
      </c>
      <c r="Q213" s="18"/>
      <c r="R213" s="21" t="s">
        <v>322</v>
      </c>
      <c r="S213" s="21">
        <v>21</v>
      </c>
      <c r="T213" s="22" t="s">
        <v>1863</v>
      </c>
      <c r="U213" s="23">
        <v>45147</v>
      </c>
      <c r="V213" s="21" t="str">
        <f>IF(U213="","",IF(U213="TBD","TBD",IF(U213="N/A","N/A","W"&amp;TEXT(WEEKNUM(U213,21),"00")&amp;" "&amp;YEAR(U213))))</f>
        <v>W32 2023</v>
      </c>
      <c r="W213" s="23">
        <v>44978</v>
      </c>
      <c r="X213" s="23"/>
      <c r="Y213" s="23" t="str">
        <f>IF(X213="","",IF(X213="TBD","TBD",IF(X213="N/A","N/A","W"&amp;TEXT(WEEKNUM(X213,21),"00")&amp;" "&amp;YEAR(X213))))</f>
        <v/>
      </c>
      <c r="Z213" s="23"/>
      <c r="AA213" s="23"/>
      <c r="AB213" s="24">
        <f>+IF(Z213="",0,AA213-Z213)</f>
        <v>0</v>
      </c>
      <c r="AC213" s="21" t="s">
        <v>324</v>
      </c>
      <c r="AD213" s="21">
        <v>0</v>
      </c>
      <c r="AE213" s="23">
        <v>45189</v>
      </c>
      <c r="AF213" s="25" t="str">
        <f>IF(AE213="","",IF(AE213="TBD","TBD",IF(AE213="N/A","N/A","W"&amp;TEXT(WEEKNUM(AE213,21),"00")&amp;" "&amp;YEAR(AE213))))</f>
        <v>W38 2023</v>
      </c>
      <c r="AG213" s="21" t="s">
        <v>324</v>
      </c>
      <c r="AH213" s="18"/>
      <c r="AI213" s="23">
        <v>45148</v>
      </c>
      <c r="AJ213" s="25" t="str">
        <f>IF(AI213="","",IF(AI213="TBD","TBD",IF(AI213="N/A","N/A","W"&amp;TEXT(WEEKNUM(AI213,21),"00")&amp;" "&amp;YEAR(AI213))))</f>
        <v>W32 2023</v>
      </c>
      <c r="AK213" s="21" t="s">
        <v>324</v>
      </c>
      <c r="AL213" s="21"/>
      <c r="AM213" s="23">
        <v>45050</v>
      </c>
      <c r="AN213" s="25" t="str">
        <f>IF(AM213="","",IF(AM213="TBD","TBD",IF(AM213="N/A","N/A","W"&amp;TEXT(WEEKNUM(AM213,21),"00")&amp;" "&amp;YEAR(AM213))))</f>
        <v>W18 2023</v>
      </c>
      <c r="AO213" s="21" t="s">
        <v>324</v>
      </c>
      <c r="AP213" s="21"/>
      <c r="AQ213" s="23">
        <v>45148</v>
      </c>
      <c r="AR213" s="25" t="str">
        <f>IF(AQ213="","",IF(AQ213="TBD","TBD",IF(AQ213="N/A","N/A","W"&amp;TEXT(WEEKNUM(AQ213,21),"00")&amp;" "&amp;YEAR(AQ213))))</f>
        <v>W32 2023</v>
      </c>
      <c r="AS213" s="21"/>
      <c r="AT213" s="21"/>
      <c r="AU213" s="23"/>
      <c r="AV213" s="25" t="s">
        <v>252</v>
      </c>
      <c r="AW213" s="59">
        <v>45156</v>
      </c>
      <c r="AX213" s="25" t="str">
        <f>IF(AW213="","",IF(AW213="TBD","TBD",IF(AW213="N/A","N/A","W"&amp;TEXT(WEEKNUM(AW213,21),"00")&amp;" "&amp;YEAR(AW213))))</f>
        <v>W33 2023</v>
      </c>
      <c r="AY213" s="21" t="s">
        <v>327</v>
      </c>
      <c r="AZ213" s="21" t="s">
        <v>328</v>
      </c>
      <c r="BA213" s="21" t="s">
        <v>329</v>
      </c>
      <c r="BB213" s="23">
        <v>45253</v>
      </c>
      <c r="BC213" s="23">
        <v>45264</v>
      </c>
      <c r="BD213" s="23">
        <v>45265</v>
      </c>
      <c r="BE213" s="25" t="str">
        <f>IF(BD213="","",IF(BD213="TBD","TBD",IF(BD213="N/A","N/A","W"&amp;TEXT(WEEKNUM(BD213,21),"00")&amp;" "&amp;YEAR(BD213))))</f>
        <v>W49 2023</v>
      </c>
      <c r="BF213" s="23">
        <v>45273</v>
      </c>
      <c r="BG213" s="25" t="str">
        <f>IF(BF213="","",IF(BF213="TBD","TBD",IF(BF213="N/A","N/A","W"&amp;TEXT(WEEKNUM(BF213,21),"00")&amp;" "&amp;YEAR(BF213))))</f>
        <v>W50 2023</v>
      </c>
      <c r="BH213" s="24">
        <f>+IF(BF213="",0,(BF213-BD213))</f>
        <v>8</v>
      </c>
      <c r="BI213" s="26" t="s">
        <v>330</v>
      </c>
      <c r="BJ213" s="26"/>
      <c r="BK213" s="27">
        <v>45257</v>
      </c>
      <c r="BL213" s="25" t="str">
        <f>IF(BK213="","",IF(BK213="TBD","TBD",IF(BK213="N/A","N/A","W"&amp;TEXT(WEEKNUM(BK213,21),"00")&amp;" "&amp;YEAR(BK213))))</f>
        <v>W48 2023</v>
      </c>
      <c r="BM213" s="21" t="s">
        <v>330</v>
      </c>
      <c r="BN213" s="21"/>
      <c r="BO213" s="23">
        <v>45272</v>
      </c>
      <c r="BP213" s="25" t="str">
        <f>IF(BO213="","",IF(BO213="TBD","TBD",IF(BO213="N/A","N/A","W"&amp;TEXT(WEEKNUM(BO213,21),"00")&amp;" "&amp;YEAR(BO213))))</f>
        <v>W50 2023</v>
      </c>
      <c r="BQ213" s="21" t="s">
        <v>330</v>
      </c>
      <c r="BR213" s="21" t="s">
        <v>1864</v>
      </c>
      <c r="BS213" s="334">
        <v>45271</v>
      </c>
      <c r="BT213" s="25" t="str">
        <f t="shared" si="29"/>
        <v>W50 2023</v>
      </c>
      <c r="BU213" s="21" t="s">
        <v>330</v>
      </c>
      <c r="BV213" s="21" t="s">
        <v>1865</v>
      </c>
      <c r="BW213" s="23">
        <v>45254</v>
      </c>
      <c r="BX213" s="25" t="str">
        <f t="shared" si="30"/>
        <v>W47 2023</v>
      </c>
      <c r="BY213" s="23">
        <v>45272</v>
      </c>
      <c r="BZ213" s="25" t="str">
        <f>IF(BY213="","",IF(BY213="TBD","TBD",IF(BY213="N/A","N/A","W"&amp;TEXT(WEEKNUM(BY213,21),"00")&amp;" "&amp;YEAR(BY213))))</f>
        <v>W50 2023</v>
      </c>
      <c r="CA213" s="22" t="s">
        <v>335</v>
      </c>
      <c r="CB213" s="21" t="s">
        <v>336</v>
      </c>
      <c r="CC213" s="21" t="s">
        <v>336</v>
      </c>
      <c r="CD213" s="21"/>
      <c r="CE213" s="23"/>
      <c r="CF213" s="23">
        <v>45286</v>
      </c>
      <c r="CG213" s="23">
        <v>45358</v>
      </c>
      <c r="CH213" s="23">
        <v>45358</v>
      </c>
      <c r="CI213" s="25" t="str">
        <f>IF(CH213="","",IF(CH213="TBD","TBD",IF(CH213="N/A","N/A","W"&amp;TEXT(WEEKNUM(CH213,21),"00")&amp;" "&amp;YEAR(CH213))))</f>
        <v>W10 2024</v>
      </c>
      <c r="CJ213" s="23">
        <v>45363</v>
      </c>
      <c r="CK213" s="25" t="str">
        <f>IF(CJ213="","",IF(CJ213="TBD","TBD",IF(CJ213="N/A","N/A","W"&amp;TEXT(WEEKNUM(CJ213,21),"00")&amp;" "&amp;YEAR(CJ213))))</f>
        <v>W11 2024</v>
      </c>
      <c r="CL213" s="24">
        <f>+IF(CJ213="",0,(CJ213-CH213))</f>
        <v>5</v>
      </c>
      <c r="CM213" s="21" t="s">
        <v>388</v>
      </c>
      <c r="CN213" s="21" t="s">
        <v>1866</v>
      </c>
      <c r="CO213" s="23">
        <v>45358</v>
      </c>
      <c r="CP213" s="25" t="str">
        <f>IF(CO213="","",IF(CO213="TBD","TBD",IF(CO213="N/A","N/A","W"&amp;TEXT(WEEKNUM(CO213,21),"00")&amp;" "&amp;YEAR(CO213))))</f>
        <v>W10 2024</v>
      </c>
      <c r="CQ213" s="23" t="s">
        <v>339</v>
      </c>
      <c r="CR213" s="23" t="s">
        <v>1867</v>
      </c>
      <c r="CS213" s="23">
        <v>45362</v>
      </c>
      <c r="CT213" s="25" t="str">
        <f>IF(CS213="","",IF(CS213="TBD","TBD",IF(CS213="N/A","N/A","W"&amp;TEXT(WEEKNUM(CS213,21),"00")&amp;" "&amp;YEAR(CS213))))</f>
        <v>W11 2024</v>
      </c>
      <c r="CU213" s="21" t="s">
        <v>339</v>
      </c>
      <c r="CV213" s="21" t="s">
        <v>1868</v>
      </c>
      <c r="CW213" s="23">
        <v>45359</v>
      </c>
      <c r="CX213" s="25" t="str">
        <f>IF(CW213="","",IF(CW213="TBD","TBD",IF(CW213="N/A","N/A","W"&amp;TEXT(WEEKNUM(CW213,21),"00")&amp;" "&amp;YEAR(CW213))))</f>
        <v>W10 2024</v>
      </c>
      <c r="CY213" s="21" t="s">
        <v>388</v>
      </c>
      <c r="CZ213" s="21" t="s">
        <v>1869</v>
      </c>
      <c r="DA213" s="23">
        <v>45359</v>
      </c>
      <c r="DB213" s="25" t="str">
        <f>IF(DA213="","",IF(DA213="TBD","TBD",IF(DA213="N/A","N/A","W"&amp;TEXT(WEEKNUM(DA213,21),"00")&amp;" "&amp;YEAR(DA213))))</f>
        <v>W10 2024</v>
      </c>
      <c r="DC213" s="23">
        <v>45363</v>
      </c>
      <c r="DD213" s="25" t="str">
        <f>IF(DC213="","",IF(DC213="TBD","TBD",IF(DC213="N/A","N/A","W"&amp;TEXT(WEEKNUM(DC213,21),"00")&amp;" "&amp;YEAR(DC213))))</f>
        <v>W11 2024</v>
      </c>
      <c r="DE213" s="21" t="s">
        <v>392</v>
      </c>
      <c r="DF213" s="23"/>
      <c r="DG213" s="21" t="s">
        <v>259</v>
      </c>
      <c r="DH213" s="21" t="s">
        <v>1562</v>
      </c>
      <c r="DI213" s="18"/>
      <c r="DJ213" s="18"/>
      <c r="DK213" s="21" t="s">
        <v>260</v>
      </c>
      <c r="DL213" s="21" t="s">
        <v>341</v>
      </c>
      <c r="DM213" s="21"/>
      <c r="DN213" s="23">
        <v>45426</v>
      </c>
      <c r="DO213" s="23">
        <v>45426</v>
      </c>
      <c r="DP213" s="23" t="s">
        <v>1870</v>
      </c>
      <c r="DQ213" s="23" t="s">
        <v>262</v>
      </c>
      <c r="DR213" s="23"/>
      <c r="DS213" s="23">
        <v>45454</v>
      </c>
      <c r="DT213" s="23" t="s">
        <v>502</v>
      </c>
      <c r="DU213" s="23">
        <v>45370</v>
      </c>
      <c r="DV213" s="23">
        <v>45545</v>
      </c>
      <c r="DW213" s="23" t="s">
        <v>342</v>
      </c>
      <c r="DX213" s="23"/>
      <c r="DY213" s="18"/>
      <c r="DZ213" s="18"/>
      <c r="EA213" s="18">
        <v>4500204639</v>
      </c>
      <c r="EB213" s="21" t="s">
        <v>41</v>
      </c>
      <c r="EC213" s="18" t="s">
        <v>234</v>
      </c>
      <c r="ED213" s="18"/>
      <c r="EE213" s="18"/>
      <c r="EF213" s="38"/>
      <c r="EG213" s="38"/>
      <c r="EH213" s="18"/>
      <c r="EI213" s="18">
        <v>0</v>
      </c>
      <c r="EJ213" s="29" t="str">
        <f>K213&amp;AY213&amp;CA213&amp;DE213&amp;DT213&amp;DW213</f>
        <v>VigenteTSS Aprobado 4GIng Aprobada 4GAs Built Aprobado con Observaciones 4GIntegradoOn Air</v>
      </c>
    </row>
    <row r="214" spans="1:140" ht="12" hidden="1" customHeight="1">
      <c r="A214" s="30" t="str">
        <f>IFERROR(IF(VLOOKUP(B214,SEARCH!A:A,1,0)=B214,"OK",""),"")</f>
        <v/>
      </c>
      <c r="B214" s="31" t="s">
        <v>1871</v>
      </c>
      <c r="C214" s="15" t="s">
        <v>1872</v>
      </c>
      <c r="D214" s="16">
        <v>2</v>
      </c>
      <c r="E214" s="16">
        <v>-22.442299999999999</v>
      </c>
      <c r="F214" s="16">
        <v>-68.926599999999993</v>
      </c>
      <c r="G214" s="16" t="s">
        <v>425</v>
      </c>
      <c r="H214" s="16" t="s">
        <v>426</v>
      </c>
      <c r="I214" s="16" t="s">
        <v>1873</v>
      </c>
      <c r="J214" s="16" t="s">
        <v>379</v>
      </c>
      <c r="K214" s="17" t="s">
        <v>319</v>
      </c>
      <c r="L214" s="16" t="s">
        <v>247</v>
      </c>
      <c r="M214" s="103" t="s">
        <v>320</v>
      </c>
      <c r="N214" s="18"/>
      <c r="O214" s="19" t="s">
        <v>1840</v>
      </c>
      <c r="P214" s="19" t="s">
        <v>380</v>
      </c>
      <c r="Q214" s="18"/>
      <c r="R214" s="21" t="s">
        <v>322</v>
      </c>
      <c r="S214" s="21">
        <v>12</v>
      </c>
      <c r="T214" s="22" t="s">
        <v>1874</v>
      </c>
      <c r="U214" s="23">
        <v>45147</v>
      </c>
      <c r="V214" s="21" t="str">
        <f>IF(U214="","",IF(U214="TBD","TBD",IF(U214="N/A","N/A","W"&amp;TEXT(WEEKNUM(U214,21),"00")&amp;" "&amp;YEAR(U214))))</f>
        <v>W32 2023</v>
      </c>
      <c r="W214" s="23">
        <v>45125</v>
      </c>
      <c r="X214" s="23"/>
      <c r="Y214" s="23" t="str">
        <f>IF(X214="","",IF(X214="TBD","TBD",IF(X214="N/A","N/A","W"&amp;TEXT(WEEKNUM(X214,21),"00")&amp;" "&amp;YEAR(X214))))</f>
        <v/>
      </c>
      <c r="Z214" s="23"/>
      <c r="AA214" s="23"/>
      <c r="AB214" s="24">
        <f>+IF(Z214="",0,AA214-Z214)</f>
        <v>0</v>
      </c>
      <c r="AC214" s="21" t="s">
        <v>324</v>
      </c>
      <c r="AD214" s="21">
        <v>0</v>
      </c>
      <c r="AE214" s="23">
        <v>45121</v>
      </c>
      <c r="AF214" s="25" t="str">
        <f>IF(AE214="","",IF(AE214="TBD","TBD",IF(AE214="N/A","N/A","W"&amp;TEXT(WEEKNUM(AE214,21),"00")&amp;" "&amp;YEAR(AE214))))</f>
        <v>W28 2023</v>
      </c>
      <c r="AG214" s="21" t="s">
        <v>324</v>
      </c>
      <c r="AH214" s="21"/>
      <c r="AI214" s="23">
        <v>45148</v>
      </c>
      <c r="AJ214" s="25" t="str">
        <f>IF(AI214="","",IF(AI214="TBD","TBD",IF(AI214="N/A","N/A","W"&amp;TEXT(WEEKNUM(AI214,21),"00")&amp;" "&amp;YEAR(AI214))))</f>
        <v>W32 2023</v>
      </c>
      <c r="AK214" s="21" t="s">
        <v>324</v>
      </c>
      <c r="AL214" s="21"/>
      <c r="AM214" s="23">
        <v>45132</v>
      </c>
      <c r="AN214" s="25" t="str">
        <f>IF(AM214="","",IF(AM214="TBD","TBD",IF(AM214="N/A","N/A","W"&amp;TEXT(WEEKNUM(AM214,21),"00")&amp;" "&amp;YEAR(AM214))))</f>
        <v>W30 2023</v>
      </c>
      <c r="AO214" s="21" t="s">
        <v>324</v>
      </c>
      <c r="AP214" s="21"/>
      <c r="AQ214" s="23">
        <v>45131</v>
      </c>
      <c r="AR214" s="25" t="str">
        <f>IF(AQ214="","",IF(AQ214="TBD","TBD",IF(AQ214="N/A","N/A","W"&amp;TEXT(WEEKNUM(AQ214,21),"00")&amp;" "&amp;YEAR(AQ214))))</f>
        <v>W30 2023</v>
      </c>
      <c r="AS214" s="21"/>
      <c r="AT214" s="21"/>
      <c r="AU214" s="23"/>
      <c r="AV214" s="25" t="s">
        <v>252</v>
      </c>
      <c r="AW214" s="59">
        <v>45148</v>
      </c>
      <c r="AX214" s="25" t="str">
        <f>IF(AW214="","",IF(AW214="TBD","TBD",IF(AW214="N/A","N/A","W"&amp;TEXT(WEEKNUM(AW214,21),"00")&amp;" "&amp;YEAR(AW214))))</f>
        <v>W32 2023</v>
      </c>
      <c r="AY214" s="21" t="s">
        <v>327</v>
      </c>
      <c r="AZ214" s="21" t="s">
        <v>328</v>
      </c>
      <c r="BA214" s="21" t="s">
        <v>329</v>
      </c>
      <c r="BB214" s="23">
        <v>45253</v>
      </c>
      <c r="BC214" s="23">
        <v>45334</v>
      </c>
      <c r="BD214" s="23">
        <v>45334</v>
      </c>
      <c r="BE214" s="25" t="str">
        <f>IF(BD214="","",IF(BD214="TBD","TBD",IF(BD214="N/A","N/A","W"&amp;TEXT(WEEKNUM(BD214,21),"00")&amp;" "&amp;YEAR(BD214))))</f>
        <v>W07 2024</v>
      </c>
      <c r="BF214" s="23">
        <v>45337</v>
      </c>
      <c r="BG214" s="25" t="str">
        <f>IF(BF214="","",IF(BF214="TBD","TBD",IF(BF214="N/A","N/A","W"&amp;TEXT(WEEKNUM(BF214,21),"00")&amp;" "&amp;YEAR(BF214))))</f>
        <v>W07 2024</v>
      </c>
      <c r="BH214" s="24">
        <f>+IF(BF214="",0,(BF214-BD214))</f>
        <v>3</v>
      </c>
      <c r="BI214" s="26" t="s">
        <v>330</v>
      </c>
      <c r="BJ214" s="39" t="s">
        <v>1875</v>
      </c>
      <c r="BK214" s="27">
        <v>45334</v>
      </c>
      <c r="BL214" s="25" t="str">
        <f>IF(BK214="","",IF(BK214="TBD","TBD",IF(BK214="N/A","N/A","W"&amp;TEXT(WEEKNUM(BK214,21),"00")&amp;" "&amp;YEAR(BK214))))</f>
        <v>W07 2024</v>
      </c>
      <c r="BM214" s="21" t="s">
        <v>330</v>
      </c>
      <c r="BN214" s="21"/>
      <c r="BO214" s="23">
        <v>45259</v>
      </c>
      <c r="BP214" s="25" t="str">
        <f>IF(BO214="","",IF(BO214="TBD","TBD",IF(BO214="N/A","N/A","W"&amp;TEXT(WEEKNUM(BO214,21),"00")&amp;" "&amp;YEAR(BO214))))</f>
        <v>W48 2023</v>
      </c>
      <c r="BQ214" s="21" t="s">
        <v>330</v>
      </c>
      <c r="BR214" s="21" t="s">
        <v>1876</v>
      </c>
      <c r="BS214" s="334">
        <v>45271</v>
      </c>
      <c r="BT214" s="25" t="str">
        <f t="shared" si="29"/>
        <v>W50 2023</v>
      </c>
      <c r="BU214" s="21" t="s">
        <v>330</v>
      </c>
      <c r="BV214" s="21" t="s">
        <v>1877</v>
      </c>
      <c r="BW214" s="23">
        <v>45254</v>
      </c>
      <c r="BX214" s="25" t="str">
        <f t="shared" si="30"/>
        <v>W47 2023</v>
      </c>
      <c r="BY214" s="23">
        <v>45334</v>
      </c>
      <c r="BZ214" s="25" t="str">
        <f>IF(BY214="","",IF(BY214="TBD","TBD",IF(BY214="N/A","N/A","W"&amp;TEXT(WEEKNUM(BY214,21),"00")&amp;" "&amp;YEAR(BY214))))</f>
        <v>W07 2024</v>
      </c>
      <c r="CA214" s="22" t="s">
        <v>335</v>
      </c>
      <c r="CB214" s="21" t="s">
        <v>336</v>
      </c>
      <c r="CC214" s="21" t="s">
        <v>466</v>
      </c>
      <c r="CD214" s="21"/>
      <c r="CE214" s="23"/>
      <c r="CF214" s="23">
        <v>45440</v>
      </c>
      <c r="CG214" s="23"/>
      <c r="CH214" s="23">
        <v>45440</v>
      </c>
      <c r="CI214" s="25" t="str">
        <f>IF(CH214="","",IF(CH214="TBD","TBD",IF(CH214="N/A","N/A","W"&amp;TEXT(WEEKNUM(CH214,21),"00")&amp;" "&amp;YEAR(CH214))))</f>
        <v>W22 2024</v>
      </c>
      <c r="CJ214" s="23"/>
      <c r="CK214" s="25" t="str">
        <f>IF(CJ214="","",IF(CJ214="TBD","TBD",IF(CJ214="N/A","N/A","W"&amp;TEXT(WEEKNUM(CJ214,21),"00")&amp;" "&amp;YEAR(CJ214))))</f>
        <v/>
      </c>
      <c r="CL214" s="24">
        <f>+IF(CJ214="",0,(CJ214-CH214))</f>
        <v>0</v>
      </c>
      <c r="CM214" s="21" t="s">
        <v>388</v>
      </c>
      <c r="CN214" s="21" t="s">
        <v>1878</v>
      </c>
      <c r="CO214" s="23">
        <v>45441</v>
      </c>
      <c r="CP214" s="25" t="str">
        <f>IF(CO214="","",IF(CO214="TBD","TBD",IF(CO214="N/A","N/A","W"&amp;TEXT(WEEKNUM(CO214,21),"00")&amp;" "&amp;YEAR(CO214))))</f>
        <v>W22 2024</v>
      </c>
      <c r="CQ214" s="23" t="s">
        <v>388</v>
      </c>
      <c r="CR214" s="23" t="s">
        <v>1879</v>
      </c>
      <c r="CS214" s="23">
        <v>45457</v>
      </c>
      <c r="CT214" s="25" t="str">
        <f>IF(CS214="","",IF(CS214="TBD","TBD",IF(CS214="N/A","N/A","W"&amp;TEXT(WEEKNUM(CS214,21),"00")&amp;" "&amp;YEAR(CS214))))</f>
        <v>W24 2024</v>
      </c>
      <c r="CU214" s="21" t="s">
        <v>339</v>
      </c>
      <c r="CV214" s="21"/>
      <c r="CW214" s="23">
        <v>45457</v>
      </c>
      <c r="CX214" s="25" t="str">
        <f>IF(CW214="","",IF(CW214="TBD","TBD",IF(CW214="N/A","N/A","W"&amp;TEXT(WEEKNUM(CW214,21),"00")&amp;" "&amp;YEAR(CW214))))</f>
        <v>W24 2024</v>
      </c>
      <c r="CY214" s="21" t="s">
        <v>388</v>
      </c>
      <c r="CZ214" s="21" t="s">
        <v>1880</v>
      </c>
      <c r="DA214" s="23">
        <v>45457</v>
      </c>
      <c r="DB214" s="25" t="str">
        <f>IF(DA214="","",IF(DA214="TBD","TBD",IF(DA214="N/A","N/A","W"&amp;TEXT(WEEKNUM(DA214,21),"00")&amp;" "&amp;YEAR(DA214))))</f>
        <v>W24 2024</v>
      </c>
      <c r="DC214" s="23">
        <v>45457</v>
      </c>
      <c r="DD214" s="25" t="str">
        <f>IF(DC214="","",IF(DC214="TBD","TBD",IF(DC214="N/A","N/A","W"&amp;TEXT(WEEKNUM(DC214,21),"00")&amp;" "&amp;YEAR(DC214))))</f>
        <v>W24 2024</v>
      </c>
      <c r="DE214" s="21" t="s">
        <v>392</v>
      </c>
      <c r="DF214" s="23">
        <v>45492</v>
      </c>
      <c r="DG214" s="21" t="s">
        <v>259</v>
      </c>
      <c r="DH214" s="21">
        <v>0</v>
      </c>
      <c r="DI214" s="18"/>
      <c r="DJ214" s="18"/>
      <c r="DK214" s="21" t="s">
        <v>260</v>
      </c>
      <c r="DL214" s="21" t="s">
        <v>341</v>
      </c>
      <c r="DM214" s="21"/>
      <c r="DN214" s="23">
        <v>45674</v>
      </c>
      <c r="DO214" s="23">
        <v>45674</v>
      </c>
      <c r="DP214" s="23"/>
      <c r="DQ214" s="23" t="s">
        <v>262</v>
      </c>
      <c r="DR214" s="23"/>
      <c r="DS214" s="23">
        <v>45686</v>
      </c>
      <c r="DT214" s="23" t="s">
        <v>502</v>
      </c>
      <c r="DU214" s="23">
        <v>45464</v>
      </c>
      <c r="DV214" s="23">
        <v>45699</v>
      </c>
      <c r="DW214" s="23" t="s">
        <v>342</v>
      </c>
      <c r="DX214" s="23"/>
      <c r="DY214" s="18"/>
      <c r="DZ214" s="18"/>
      <c r="EA214" s="18">
        <v>4500204639</v>
      </c>
      <c r="EB214" s="21" t="s">
        <v>41</v>
      </c>
      <c r="EC214" s="18" t="s">
        <v>234</v>
      </c>
      <c r="ED214" s="18"/>
      <c r="EE214" s="18"/>
      <c r="EF214" s="55"/>
      <c r="EG214" s="55"/>
      <c r="EH214" s="18"/>
      <c r="EI214" s="18">
        <v>0</v>
      </c>
      <c r="EJ214" s="29" t="str">
        <f>K214&amp;AY214&amp;CA214&amp;DE214&amp;DT214&amp;DW214</f>
        <v>VigenteTSS Aprobado 4GIng Aprobada 4GAs Built Aprobado con Observaciones 4GIntegradoOn Air</v>
      </c>
    </row>
    <row r="215" spans="1:140" ht="12" hidden="1" customHeight="1">
      <c r="A215" s="30" t="str">
        <f>IFERROR(IF(VLOOKUP(B215,SEARCH!A:A,1,0)=B215,"OK",""),"")</f>
        <v/>
      </c>
      <c r="B215" s="31" t="s">
        <v>1881</v>
      </c>
      <c r="C215" s="15" t="s">
        <v>1882</v>
      </c>
      <c r="D215" s="16">
        <v>2</v>
      </c>
      <c r="E215" s="16">
        <v>-23.708300000000001</v>
      </c>
      <c r="F215" s="16">
        <v>-70.427199999999999</v>
      </c>
      <c r="G215" s="16" t="s">
        <v>425</v>
      </c>
      <c r="H215" s="16" t="s">
        <v>425</v>
      </c>
      <c r="I215" s="16" t="s">
        <v>1883</v>
      </c>
      <c r="J215" s="16" t="s">
        <v>379</v>
      </c>
      <c r="K215" s="17" t="s">
        <v>319</v>
      </c>
      <c r="L215" s="16" t="s">
        <v>247</v>
      </c>
      <c r="M215" s="103" t="s">
        <v>320</v>
      </c>
      <c r="N215" s="18"/>
      <c r="O215" s="19" t="s">
        <v>1840</v>
      </c>
      <c r="P215" s="19" t="s">
        <v>380</v>
      </c>
      <c r="Q215" s="18"/>
      <c r="R215" s="21" t="s">
        <v>250</v>
      </c>
      <c r="S215" s="21">
        <v>12</v>
      </c>
      <c r="T215" s="22" t="s">
        <v>1884</v>
      </c>
      <c r="U215" s="23">
        <v>45147</v>
      </c>
      <c r="V215" s="21" t="str">
        <f>IF(U215="","",IF(U215="TBD","TBD",IF(U215="N/A","N/A","W"&amp;TEXT(WEEKNUM(U215,21),"00")&amp;" "&amp;YEAR(U215))))</f>
        <v>W32 2023</v>
      </c>
      <c r="W215" s="23">
        <v>44987</v>
      </c>
      <c r="X215" s="23"/>
      <c r="Y215" s="23" t="str">
        <f>IF(X215="","",IF(X215="TBD","TBD",IF(X215="N/A","N/A","W"&amp;TEXT(WEEKNUM(X215,21),"00")&amp;" "&amp;YEAR(X215))))</f>
        <v/>
      </c>
      <c r="Z215" s="23"/>
      <c r="AA215" s="23"/>
      <c r="AB215" s="24">
        <f>+IF(Z215="",0,AA215-Z215)</f>
        <v>0</v>
      </c>
      <c r="AC215" s="21" t="s">
        <v>324</v>
      </c>
      <c r="AD215" s="21">
        <v>0</v>
      </c>
      <c r="AE215" s="23">
        <v>45062</v>
      </c>
      <c r="AF215" s="25" t="str">
        <f>IF(AE215="","",IF(AE215="TBD","TBD",IF(AE215="N/A","N/A","W"&amp;TEXT(WEEKNUM(AE215,21),"00")&amp;" "&amp;YEAR(AE215))))</f>
        <v>W20 2023</v>
      </c>
      <c r="AG215" s="21" t="s">
        <v>324</v>
      </c>
      <c r="AH215" s="21"/>
      <c r="AI215" s="23">
        <v>45050</v>
      </c>
      <c r="AJ215" s="25" t="str">
        <f>IF(AI215="","",IF(AI215="TBD","TBD",IF(AI215="N/A","N/A","W"&amp;TEXT(WEEKNUM(AI215,21),"00")&amp;" "&amp;YEAR(AI215))))</f>
        <v>W18 2023</v>
      </c>
      <c r="AK215" s="21" t="s">
        <v>324</v>
      </c>
      <c r="AL215" s="21"/>
      <c r="AM215" s="23">
        <v>45158</v>
      </c>
      <c r="AN215" s="25" t="str">
        <f>IF(AM215="","",IF(AM215="TBD","TBD",IF(AM215="N/A","N/A","W"&amp;TEXT(WEEKNUM(AM215,21),"00")&amp;" "&amp;YEAR(AM215))))</f>
        <v>W33 2023</v>
      </c>
      <c r="AO215" s="21" t="s">
        <v>324</v>
      </c>
      <c r="AP215" s="21"/>
      <c r="AQ215" s="23">
        <v>45082</v>
      </c>
      <c r="AR215" s="25" t="str">
        <f>IF(AQ215="","",IF(AQ215="TBD","TBD",IF(AQ215="N/A","N/A","W"&amp;TEXT(WEEKNUM(AQ215,21),"00")&amp;" "&amp;YEAR(AQ215))))</f>
        <v>W23 2023</v>
      </c>
      <c r="AS215" s="21"/>
      <c r="AT215" s="21"/>
      <c r="AU215" s="23"/>
      <c r="AV215" s="25" t="s">
        <v>252</v>
      </c>
      <c r="AW215" s="59">
        <v>45148</v>
      </c>
      <c r="AX215" s="25" t="str">
        <f>IF(AW215="","",IF(AW215="TBD","TBD",IF(AW215="N/A","N/A","W"&amp;TEXT(WEEKNUM(AW215,21),"00")&amp;" "&amp;YEAR(AW215))))</f>
        <v>W32 2023</v>
      </c>
      <c r="AY215" s="21" t="s">
        <v>327</v>
      </c>
      <c r="AZ215" s="21" t="s">
        <v>328</v>
      </c>
      <c r="BA215" s="21" t="s">
        <v>329</v>
      </c>
      <c r="BB215" s="23">
        <v>45247</v>
      </c>
      <c r="BC215" s="23">
        <v>45254</v>
      </c>
      <c r="BD215" s="23">
        <v>45250</v>
      </c>
      <c r="BE215" s="25" t="str">
        <f>IF(BD215="","",IF(BD215="TBD","TBD",IF(BD215="N/A","N/A","W"&amp;TEXT(WEEKNUM(BD215,21),"00")&amp;" "&amp;YEAR(BD215))))</f>
        <v>W47 2023</v>
      </c>
      <c r="BF215" s="23">
        <v>45259</v>
      </c>
      <c r="BG215" s="25" t="str">
        <f>IF(BF215="","",IF(BF215="TBD","TBD",IF(BF215="N/A","N/A","W"&amp;TEXT(WEEKNUM(BF215,21),"00")&amp;" "&amp;YEAR(BF215))))</f>
        <v>W48 2023</v>
      </c>
      <c r="BH215" s="24">
        <f>+IF(BF215="",0,(BF215-BD215))</f>
        <v>9</v>
      </c>
      <c r="BI215" s="26" t="s">
        <v>330</v>
      </c>
      <c r="BJ215" s="26" t="s">
        <v>1843</v>
      </c>
      <c r="BK215" s="27">
        <v>45257</v>
      </c>
      <c r="BL215" s="25" t="str">
        <f>IF(BK215="","",IF(BK215="TBD","TBD",IF(BK215="N/A","N/A","W"&amp;TEXT(WEEKNUM(BK215,21),"00")&amp;" "&amp;YEAR(BK215))))</f>
        <v>W48 2023</v>
      </c>
      <c r="BM215" s="21" t="s">
        <v>330</v>
      </c>
      <c r="BN215" s="21"/>
      <c r="BO215" s="23">
        <v>45259</v>
      </c>
      <c r="BP215" s="25" t="str">
        <f>IF(BO215="","",IF(BO215="TBD","TBD",IF(BO215="N/A","N/A","W"&amp;TEXT(WEEKNUM(BO215,21),"00")&amp;" "&amp;YEAR(BO215))))</f>
        <v>W48 2023</v>
      </c>
      <c r="BQ215" s="21" t="s">
        <v>330</v>
      </c>
      <c r="BR215" s="21"/>
      <c r="BS215" s="334">
        <v>45257</v>
      </c>
      <c r="BT215" s="25" t="str">
        <f t="shared" si="29"/>
        <v>W48 2023</v>
      </c>
      <c r="BU215" s="21" t="s">
        <v>330</v>
      </c>
      <c r="BV215" s="21" t="s">
        <v>1885</v>
      </c>
      <c r="BW215" s="23">
        <v>45250</v>
      </c>
      <c r="BX215" s="25" t="str">
        <f t="shared" si="30"/>
        <v>W47 2023</v>
      </c>
      <c r="BY215" s="23">
        <v>45259</v>
      </c>
      <c r="BZ215" s="25" t="str">
        <f>IF(BY215="","",IF(BY215="TBD","TBD",IF(BY215="N/A","N/A","W"&amp;TEXT(WEEKNUM(BY215,21),"00")&amp;" "&amp;YEAR(BY215))))</f>
        <v>W48 2023</v>
      </c>
      <c r="CA215" s="22" t="s">
        <v>335</v>
      </c>
      <c r="CB215" s="21" t="s">
        <v>336</v>
      </c>
      <c r="CC215" s="21" t="s">
        <v>336</v>
      </c>
      <c r="CD215" s="21"/>
      <c r="CE215" s="23"/>
      <c r="CF215" s="23">
        <v>45300</v>
      </c>
      <c r="CG215" s="23">
        <v>45359</v>
      </c>
      <c r="CH215" s="23">
        <v>45361</v>
      </c>
      <c r="CI215" s="25" t="str">
        <f>IF(CH215="","",IF(CH215="TBD","TBD",IF(CH215="N/A","N/A","W"&amp;TEXT(WEEKNUM(CH215,21),"00")&amp;" "&amp;YEAR(CH215))))</f>
        <v>W10 2024</v>
      </c>
      <c r="CJ215" s="23">
        <v>45363</v>
      </c>
      <c r="CK215" s="25" t="str">
        <f>IF(CJ215="","",IF(CJ215="TBD","TBD",IF(CJ215="N/A","N/A","W"&amp;TEXT(WEEKNUM(CJ215,21),"00")&amp;" "&amp;YEAR(CJ215))))</f>
        <v>W11 2024</v>
      </c>
      <c r="CL215" s="24">
        <f>+IF(CJ215="",0,(CJ215-CH215))</f>
        <v>2</v>
      </c>
      <c r="CM215" s="21" t="s">
        <v>339</v>
      </c>
      <c r="CN215" s="21" t="s">
        <v>1854</v>
      </c>
      <c r="CO215" s="23">
        <v>45362</v>
      </c>
      <c r="CP215" s="25" t="str">
        <f>IF(CO215="","",IF(CO215="TBD","TBD",IF(CO215="N/A","N/A","W"&amp;TEXT(WEEKNUM(CO215,21),"00")&amp;" "&amp;YEAR(CO215))))</f>
        <v>W11 2024</v>
      </c>
      <c r="CQ215" s="23" t="s">
        <v>339</v>
      </c>
      <c r="CR215" s="23" t="s">
        <v>1886</v>
      </c>
      <c r="CS215" s="23">
        <v>45349</v>
      </c>
      <c r="CT215" s="25" t="str">
        <f>IF(CS215="","",IF(CS215="TBD","TBD",IF(CS215="N/A","N/A","W"&amp;TEXT(WEEKNUM(CS215,21),"00")&amp;" "&amp;YEAR(CS215))))</f>
        <v>W09 2024</v>
      </c>
      <c r="CU215" s="21" t="s">
        <v>339</v>
      </c>
      <c r="CV215" s="21" t="s">
        <v>1887</v>
      </c>
      <c r="CW215" s="23">
        <v>45362</v>
      </c>
      <c r="CX215" s="25" t="str">
        <f>IF(CW215="","",IF(CW215="TBD","TBD",IF(CW215="N/A","N/A","W"&amp;TEXT(WEEKNUM(CW215,21),"00")&amp;" "&amp;YEAR(CW215))))</f>
        <v>W11 2024</v>
      </c>
      <c r="CY215" s="21" t="s">
        <v>388</v>
      </c>
      <c r="CZ215" s="21" t="s">
        <v>1888</v>
      </c>
      <c r="DA215" s="23">
        <v>45362</v>
      </c>
      <c r="DB215" s="25" t="str">
        <f>IF(DA215="","",IF(DA215="TBD","TBD",IF(DA215="N/A","N/A","W"&amp;TEXT(WEEKNUM(DA215,21),"00")&amp;" "&amp;YEAR(DA215))))</f>
        <v>W11 2024</v>
      </c>
      <c r="DC215" s="23">
        <v>45362</v>
      </c>
      <c r="DD215" s="25" t="str">
        <f>IF(DC215="","",IF(DC215="TBD","TBD",IF(DC215="N/A","N/A","W"&amp;TEXT(WEEKNUM(DC215,21),"00")&amp;" "&amp;YEAR(DC215))))</f>
        <v>W11 2024</v>
      </c>
      <c r="DE215" s="21" t="s">
        <v>392</v>
      </c>
      <c r="DF215" s="23">
        <v>45375</v>
      </c>
      <c r="DG215" s="21" t="s">
        <v>259</v>
      </c>
      <c r="DH215" s="21" t="s">
        <v>1562</v>
      </c>
      <c r="DI215" s="18"/>
      <c r="DJ215" s="18"/>
      <c r="DK215" s="21" t="s">
        <v>260</v>
      </c>
      <c r="DL215" s="21" t="s">
        <v>341</v>
      </c>
      <c r="DM215" s="21"/>
      <c r="DN215" s="23">
        <v>45375</v>
      </c>
      <c r="DO215" s="23">
        <v>45375</v>
      </c>
      <c r="DP215" s="23" t="s">
        <v>1889</v>
      </c>
      <c r="DQ215" s="23" t="s">
        <v>262</v>
      </c>
      <c r="DR215" s="23"/>
      <c r="DS215" s="23">
        <v>45415</v>
      </c>
      <c r="DT215" s="23" t="s">
        <v>502</v>
      </c>
      <c r="DU215" s="23">
        <v>45370</v>
      </c>
      <c r="DV215" s="23">
        <v>45524</v>
      </c>
      <c r="DW215" s="23" t="s">
        <v>342</v>
      </c>
      <c r="DX215" s="23"/>
      <c r="DY215" s="18"/>
      <c r="DZ215" s="18"/>
      <c r="EA215" s="18">
        <v>4500204639</v>
      </c>
      <c r="EB215" s="21" t="s">
        <v>41</v>
      </c>
      <c r="EC215" s="18" t="s">
        <v>234</v>
      </c>
      <c r="ED215" s="18"/>
      <c r="EE215" s="18"/>
      <c r="EF215" s="55"/>
      <c r="EG215" s="55"/>
      <c r="EH215" s="18"/>
      <c r="EI215" s="18">
        <v>0</v>
      </c>
      <c r="EJ215" s="29" t="str">
        <f>K215&amp;AY215&amp;CA215&amp;DE215&amp;DT215&amp;DW215</f>
        <v>VigenteTSS Aprobado 4GIng Aprobada 4GAs Built Aprobado con Observaciones 4GIntegradoOn Air</v>
      </c>
    </row>
    <row r="216" spans="1:140" ht="12" hidden="1" customHeight="1">
      <c r="A216" s="30" t="str">
        <f>IFERROR(IF(VLOOKUP(B216,SEARCH!A:A,1,0)=B216,"OK",""),"")</f>
        <v/>
      </c>
      <c r="B216" s="31" t="s">
        <v>1890</v>
      </c>
      <c r="C216" s="15" t="s">
        <v>1891</v>
      </c>
      <c r="D216" s="16">
        <v>3</v>
      </c>
      <c r="E216" s="16">
        <v>-27.389800000000001</v>
      </c>
      <c r="F216" s="16">
        <v>-70.312299999999993</v>
      </c>
      <c r="G216" s="16" t="s">
        <v>494</v>
      </c>
      <c r="H216" s="16" t="s">
        <v>495</v>
      </c>
      <c r="I216" s="16" t="s">
        <v>1892</v>
      </c>
      <c r="J216" s="16" t="s">
        <v>379</v>
      </c>
      <c r="K216" s="17" t="s">
        <v>319</v>
      </c>
      <c r="L216" s="16" t="s">
        <v>247</v>
      </c>
      <c r="M216" s="103" t="s">
        <v>320</v>
      </c>
      <c r="N216" s="18"/>
      <c r="O216" s="19" t="s">
        <v>1840</v>
      </c>
      <c r="P216" s="19" t="s">
        <v>380</v>
      </c>
      <c r="Q216" s="18"/>
      <c r="R216" s="21" t="s">
        <v>250</v>
      </c>
      <c r="S216" s="21">
        <v>18</v>
      </c>
      <c r="T216" s="22" t="s">
        <v>1893</v>
      </c>
      <c r="U216" s="23">
        <v>45147</v>
      </c>
      <c r="V216" s="21" t="str">
        <f>IF(U216="","",IF(U216="TBD","TBD",IF(U216="N/A","N/A","W"&amp;TEXT(WEEKNUM(U216,21),"00")&amp;" "&amp;YEAR(U216))))</f>
        <v>W32 2023</v>
      </c>
      <c r="W216" s="23">
        <v>45125</v>
      </c>
      <c r="X216" s="23"/>
      <c r="Y216" s="23" t="str">
        <f>IF(X216="","",IF(X216="TBD","TBD",IF(X216="N/A","N/A","W"&amp;TEXT(WEEKNUM(X216,21),"00")&amp;" "&amp;YEAR(X216))))</f>
        <v/>
      </c>
      <c r="Z216" s="23"/>
      <c r="AA216" s="23"/>
      <c r="AB216" s="24">
        <f>+IF(Z216="",0,AA216-Z216)</f>
        <v>0</v>
      </c>
      <c r="AC216" s="21" t="s">
        <v>324</v>
      </c>
      <c r="AD216" s="21">
        <v>0</v>
      </c>
      <c r="AE216" s="23">
        <v>45121</v>
      </c>
      <c r="AF216" s="25" t="str">
        <f>IF(AE216="","",IF(AE216="TBD","TBD",IF(AE216="N/A","N/A","W"&amp;TEXT(WEEKNUM(AE216,21),"00")&amp;" "&amp;YEAR(AE216))))</f>
        <v>W28 2023</v>
      </c>
      <c r="AG216" s="21" t="s">
        <v>324</v>
      </c>
      <c r="AH216" s="21"/>
      <c r="AI216" s="23">
        <v>45125</v>
      </c>
      <c r="AJ216" s="25" t="str">
        <f>IF(AI216="","",IF(AI216="TBD","TBD",IF(AI216="N/A","N/A","W"&amp;TEXT(WEEKNUM(AI216,21),"00")&amp;" "&amp;YEAR(AI216))))</f>
        <v>W29 2023</v>
      </c>
      <c r="AK216" s="21" t="s">
        <v>324</v>
      </c>
      <c r="AL216" s="21"/>
      <c r="AM216" s="23">
        <v>45132</v>
      </c>
      <c r="AN216" s="25" t="str">
        <f>IF(AM216="","",IF(AM216="TBD","TBD",IF(AM216="N/A","N/A","W"&amp;TEXT(WEEKNUM(AM216,21),"00")&amp;" "&amp;YEAR(AM216))))</f>
        <v>W30 2023</v>
      </c>
      <c r="AO216" s="21" t="s">
        <v>324</v>
      </c>
      <c r="AP216" s="21"/>
      <c r="AQ216" s="23">
        <v>45119</v>
      </c>
      <c r="AR216" s="25" t="str">
        <f>IF(AQ216="","",IF(AQ216="TBD","TBD",IF(AQ216="N/A","N/A","W"&amp;TEXT(WEEKNUM(AQ216,21),"00")&amp;" "&amp;YEAR(AQ216))))</f>
        <v>W28 2023</v>
      </c>
      <c r="AS216" s="21"/>
      <c r="AT216" s="21"/>
      <c r="AU216" s="23"/>
      <c r="AV216" s="25" t="s">
        <v>252</v>
      </c>
      <c r="AW216" s="59">
        <v>45131</v>
      </c>
      <c r="AX216" s="25" t="str">
        <f>IF(AW216="","",IF(AW216="TBD","TBD",IF(AW216="N/A","N/A","W"&amp;TEXT(WEEKNUM(AW216,21),"00")&amp;" "&amp;YEAR(AW216))))</f>
        <v>W30 2023</v>
      </c>
      <c r="AY216" s="21" t="s">
        <v>327</v>
      </c>
      <c r="AZ216" s="21" t="s">
        <v>328</v>
      </c>
      <c r="BA216" s="21" t="s">
        <v>329</v>
      </c>
      <c r="BB216" s="23">
        <v>45247</v>
      </c>
      <c r="BC216" s="23"/>
      <c r="BD216" s="23">
        <v>45250</v>
      </c>
      <c r="BE216" s="25" t="str">
        <f>IF(BD216="","",IF(BD216="TBD","TBD",IF(BD216="N/A","N/A","W"&amp;TEXT(WEEKNUM(BD216,21),"00")&amp;" "&amp;YEAR(BD216))))</f>
        <v>W47 2023</v>
      </c>
      <c r="BF216" s="23">
        <v>45254</v>
      </c>
      <c r="BG216" s="25" t="str">
        <f>IF(BF216="","",IF(BF216="TBD","TBD",IF(BF216="N/A","N/A","W"&amp;TEXT(WEEKNUM(BF216,21),"00")&amp;" "&amp;YEAR(BF216))))</f>
        <v>W47 2023</v>
      </c>
      <c r="BH216" s="24">
        <f>+IF(BF216="",0,(BF216-BD216))</f>
        <v>4</v>
      </c>
      <c r="BI216" s="26" t="s">
        <v>330</v>
      </c>
      <c r="BJ216" s="26"/>
      <c r="BK216" s="27">
        <v>45250</v>
      </c>
      <c r="BL216" s="25" t="str">
        <f>IF(BK216="","",IF(BK216="TBD","TBD",IF(BK216="N/A","N/A","W"&amp;TEXT(WEEKNUM(BK216,21),"00")&amp;" "&amp;YEAR(BK216))))</f>
        <v>W47 2023</v>
      </c>
      <c r="BM216" s="21" t="s">
        <v>330</v>
      </c>
      <c r="BN216" s="21"/>
      <c r="BO216" s="23">
        <v>45265</v>
      </c>
      <c r="BP216" s="25" t="str">
        <f>IF(BO216="","",IF(BO216="TBD","TBD",IF(BO216="N/A","N/A","W"&amp;TEXT(WEEKNUM(BO216,21),"00")&amp;" "&amp;YEAR(BO216))))</f>
        <v>W49 2023</v>
      </c>
      <c r="BQ216" s="21" t="s">
        <v>330</v>
      </c>
      <c r="BR216" s="21"/>
      <c r="BS216" s="334">
        <v>45250</v>
      </c>
      <c r="BT216" s="25" t="str">
        <f t="shared" si="29"/>
        <v>W47 2023</v>
      </c>
      <c r="BU216" s="21" t="s">
        <v>330</v>
      </c>
      <c r="BV216" s="21" t="s">
        <v>1885</v>
      </c>
      <c r="BW216" s="23">
        <v>45250</v>
      </c>
      <c r="BX216" s="25" t="str">
        <f t="shared" si="30"/>
        <v>W47 2023</v>
      </c>
      <c r="BY216" s="23">
        <v>45265</v>
      </c>
      <c r="BZ216" s="25" t="str">
        <f>IF(BY216="","",IF(BY216="TBD","TBD",IF(BY216="N/A","N/A","W"&amp;TEXT(WEEKNUM(BY216,21),"00")&amp;" "&amp;YEAR(BY216))))</f>
        <v>W49 2023</v>
      </c>
      <c r="CA216" s="22" t="s">
        <v>335</v>
      </c>
      <c r="CB216" s="21" t="s">
        <v>336</v>
      </c>
      <c r="CC216" s="21" t="s">
        <v>336</v>
      </c>
      <c r="CD216" s="21"/>
      <c r="CE216" s="23"/>
      <c r="CF216" s="23">
        <v>45293</v>
      </c>
      <c r="CG216" s="23">
        <v>45364</v>
      </c>
      <c r="CH216" s="23">
        <v>45365</v>
      </c>
      <c r="CI216" s="25" t="str">
        <f>IF(CH216="","",IF(CH216="TBD","TBD",IF(CH216="N/A","N/A","W"&amp;TEXT(WEEKNUM(CH216,21),"00")&amp;" "&amp;YEAR(CH216))))</f>
        <v>W11 2024</v>
      </c>
      <c r="CJ216" s="23">
        <v>45365</v>
      </c>
      <c r="CK216" s="25" t="str">
        <f>IF(CJ216="","",IF(CJ216="TBD","TBD",IF(CJ216="N/A","N/A","W"&amp;TEXT(WEEKNUM(CJ216,21),"00")&amp;" "&amp;YEAR(CJ216))))</f>
        <v>W11 2024</v>
      </c>
      <c r="CL216" s="24">
        <f>+IF(CJ216="",0,(CJ216-CH216))</f>
        <v>0</v>
      </c>
      <c r="CM216" s="21" t="s">
        <v>339</v>
      </c>
      <c r="CN216" s="21" t="s">
        <v>1894</v>
      </c>
      <c r="CO216" s="23">
        <v>45365</v>
      </c>
      <c r="CP216" s="25" t="str">
        <f>IF(CO216="","",IF(CO216="TBD","TBD",IF(CO216="N/A","N/A","W"&amp;TEXT(WEEKNUM(CO216,21),"00")&amp;" "&amp;YEAR(CO216))))</f>
        <v>W11 2024</v>
      </c>
      <c r="CQ216" s="23" t="s">
        <v>339</v>
      </c>
      <c r="CR216" s="23" t="s">
        <v>1855</v>
      </c>
      <c r="CS216" s="23">
        <v>45314</v>
      </c>
      <c r="CT216" s="25" t="str">
        <f>IF(CS216="","",IF(CS216="TBD","TBD",IF(CS216="N/A","N/A","W"&amp;TEXT(WEEKNUM(CS216,21),"00")&amp;" "&amp;YEAR(CS216))))</f>
        <v>W04 2024</v>
      </c>
      <c r="CU216" s="21" t="s">
        <v>388</v>
      </c>
      <c r="CV216" s="21" t="s">
        <v>1895</v>
      </c>
      <c r="CW216" s="23">
        <v>45365</v>
      </c>
      <c r="CX216" s="25" t="str">
        <f>IF(CW216="","",IF(CW216="TBD","TBD",IF(CW216="N/A","N/A","W"&amp;TEXT(WEEKNUM(CW216,21),"00")&amp;" "&amp;YEAR(CW216))))</f>
        <v>W11 2024</v>
      </c>
      <c r="CY216" s="21" t="s">
        <v>388</v>
      </c>
      <c r="CZ216" s="21" t="s">
        <v>1896</v>
      </c>
      <c r="DA216" s="23">
        <v>45365</v>
      </c>
      <c r="DB216" s="25" t="str">
        <f>IF(DA216="","",IF(DA216="TBD","TBD",IF(DA216="N/A","N/A","W"&amp;TEXT(WEEKNUM(DA216,21),"00")&amp;" "&amp;YEAR(DA216))))</f>
        <v>W11 2024</v>
      </c>
      <c r="DC216" s="23">
        <v>45365</v>
      </c>
      <c r="DD216" s="25" t="str">
        <f>IF(DC216="","",IF(DC216="TBD","TBD",IF(DC216="N/A","N/A","W"&amp;TEXT(WEEKNUM(DC216,21),"00")&amp;" "&amp;YEAR(DC216))))</f>
        <v>W11 2024</v>
      </c>
      <c r="DE216" s="21" t="s">
        <v>392</v>
      </c>
      <c r="DF216" s="23"/>
      <c r="DG216" s="21" t="s">
        <v>259</v>
      </c>
      <c r="DH216" s="21" t="s">
        <v>338</v>
      </c>
      <c r="DI216" s="18"/>
      <c r="DJ216" s="18"/>
      <c r="DK216" s="21" t="s">
        <v>260</v>
      </c>
      <c r="DL216" s="21" t="s">
        <v>341</v>
      </c>
      <c r="DM216" s="21"/>
      <c r="DN216" s="23">
        <v>45397</v>
      </c>
      <c r="DO216" s="23">
        <v>45397</v>
      </c>
      <c r="DP216" s="23"/>
      <c r="DQ216" s="23" t="s">
        <v>262</v>
      </c>
      <c r="DR216" s="23"/>
      <c r="DS216" s="23">
        <v>45411</v>
      </c>
      <c r="DT216" s="23" t="s">
        <v>502</v>
      </c>
      <c r="DU216" s="23">
        <v>45370</v>
      </c>
      <c r="DV216" s="23">
        <v>45522</v>
      </c>
      <c r="DW216" s="23" t="s">
        <v>342</v>
      </c>
      <c r="DX216" s="23">
        <v>45356</v>
      </c>
      <c r="DY216" s="18" t="s">
        <v>1897</v>
      </c>
      <c r="DZ216" s="18">
        <v>0</v>
      </c>
      <c r="EA216" s="18">
        <v>4500204639</v>
      </c>
      <c r="EB216" s="21" t="s">
        <v>41</v>
      </c>
      <c r="EC216" s="18" t="s">
        <v>234</v>
      </c>
      <c r="ED216" s="18"/>
      <c r="EE216" s="18"/>
      <c r="EF216" s="55"/>
      <c r="EG216" s="55"/>
      <c r="EH216" s="18"/>
      <c r="EI216" s="18">
        <v>0</v>
      </c>
      <c r="EJ216" s="29" t="str">
        <f>K216&amp;AY216&amp;CA216&amp;DE216&amp;DT216&amp;DW216</f>
        <v>VigenteTSS Aprobado 4GIng Aprobada 4GAs Built Aprobado con Observaciones 4GIntegradoOn Air</v>
      </c>
    </row>
    <row r="217" spans="1:140" ht="12" hidden="1" customHeight="1">
      <c r="A217" s="30" t="str">
        <f>IFERROR(IF(VLOOKUP(B217,SEARCH!A:A,1,0)=B217,"OK",""),"")</f>
        <v/>
      </c>
      <c r="B217" s="31" t="s">
        <v>1898</v>
      </c>
      <c r="C217" s="15" t="s">
        <v>1899</v>
      </c>
      <c r="D217" s="16">
        <v>3</v>
      </c>
      <c r="E217" s="16">
        <v>-28.572391</v>
      </c>
      <c r="F217" s="16">
        <v>-70.763651999999993</v>
      </c>
      <c r="G217" s="16" t="s">
        <v>494</v>
      </c>
      <c r="H217" s="16" t="s">
        <v>1900</v>
      </c>
      <c r="I217" s="16" t="s">
        <v>1901</v>
      </c>
      <c r="J217" s="16" t="s">
        <v>379</v>
      </c>
      <c r="K217" s="17" t="s">
        <v>319</v>
      </c>
      <c r="L217" s="16" t="s">
        <v>247</v>
      </c>
      <c r="M217" s="103" t="s">
        <v>320</v>
      </c>
      <c r="N217" s="18"/>
      <c r="O217" s="19" t="s">
        <v>1840</v>
      </c>
      <c r="P217" s="19" t="s">
        <v>380</v>
      </c>
      <c r="Q217" s="18"/>
      <c r="R217" s="21" t="s">
        <v>322</v>
      </c>
      <c r="S217" s="21">
        <v>11</v>
      </c>
      <c r="T217" s="22" t="s">
        <v>1902</v>
      </c>
      <c r="U217" s="23">
        <v>45169</v>
      </c>
      <c r="V217" s="21" t="str">
        <f>IF(U217="","",IF(U217="TBD","TBD",IF(U217="N/A","N/A","W"&amp;TEXT(WEEKNUM(U217,21),"00")&amp;" "&amp;YEAR(U217))))</f>
        <v>W35 2023</v>
      </c>
      <c r="W217" s="23">
        <v>45169</v>
      </c>
      <c r="X217" s="23"/>
      <c r="Y217" s="23" t="str">
        <f>IF(X217="","",IF(X217="TBD","TBD",IF(X217="N/A","N/A","W"&amp;TEXT(WEEKNUM(X217,21),"00")&amp;" "&amp;YEAR(X217))))</f>
        <v/>
      </c>
      <c r="Z217" s="23"/>
      <c r="AA217" s="23"/>
      <c r="AB217" s="24">
        <f>+IF(Z217="",0,AA217-Z217)</f>
        <v>0</v>
      </c>
      <c r="AC217" s="21" t="s">
        <v>525</v>
      </c>
      <c r="AD217" s="21" t="s">
        <v>1903</v>
      </c>
      <c r="AE217" s="23">
        <v>45218</v>
      </c>
      <c r="AF217" s="25" t="str">
        <f>IF(AE217="","",IF(AE217="TBD","TBD",IF(AE217="N/A","N/A","W"&amp;TEXT(WEEKNUM(AE217,21),"00")&amp;" "&amp;YEAR(AE217))))</f>
        <v>W42 2023</v>
      </c>
      <c r="AG217" s="21" t="s">
        <v>324</v>
      </c>
      <c r="AH217" s="21"/>
      <c r="AI217" s="23">
        <v>45230</v>
      </c>
      <c r="AJ217" s="25" t="str">
        <f>IF(AI217="","",IF(AI217="TBD","TBD",IF(AI217="N/A","N/A","W"&amp;TEXT(WEEKNUM(AI217,21),"00")&amp;" "&amp;YEAR(AI217))))</f>
        <v>W44 2023</v>
      </c>
      <c r="AK217" s="21" t="s">
        <v>324</v>
      </c>
      <c r="AL217" s="21" t="s">
        <v>1904</v>
      </c>
      <c r="AM217" s="23">
        <v>45229</v>
      </c>
      <c r="AN217" s="25" t="str">
        <f>IF(AM217="","",IF(AM217="TBD","TBD",IF(AM217="N/A","N/A","W"&amp;TEXT(WEEKNUM(AM217,21),"00")&amp;" "&amp;YEAR(AM217))))</f>
        <v>W44 2023</v>
      </c>
      <c r="AO217" s="21" t="s">
        <v>324</v>
      </c>
      <c r="AP217" s="21" t="s">
        <v>1905</v>
      </c>
      <c r="AQ217" s="23">
        <v>45218</v>
      </c>
      <c r="AR217" s="25" t="str">
        <f>IF(AQ217="","",IF(AQ217="TBD","TBD",IF(AQ217="N/A","N/A","W"&amp;TEXT(WEEKNUM(AQ217,21),"00")&amp;" "&amp;YEAR(AQ217))))</f>
        <v>W42 2023</v>
      </c>
      <c r="AS217" s="21"/>
      <c r="AT217" s="21"/>
      <c r="AU217" s="23"/>
      <c r="AV217" s="25" t="s">
        <v>252</v>
      </c>
      <c r="AW217" s="59">
        <v>45229</v>
      </c>
      <c r="AX217" s="25" t="str">
        <f>IF(AW217="","",IF(AW217="TBD","TBD",IF(AW217="N/A","N/A","W"&amp;TEXT(WEEKNUM(AW217,21),"00")&amp;" "&amp;YEAR(AW217))))</f>
        <v>W44 2023</v>
      </c>
      <c r="AY217" s="21" t="s">
        <v>327</v>
      </c>
      <c r="AZ217" s="21" t="s">
        <v>328</v>
      </c>
      <c r="BA217" s="21" t="s">
        <v>329</v>
      </c>
      <c r="BB217" s="23">
        <v>45260</v>
      </c>
      <c r="BC217" s="23">
        <v>45267</v>
      </c>
      <c r="BD217" s="23">
        <v>45267</v>
      </c>
      <c r="BE217" s="25" t="str">
        <f>IF(BD217="","",IF(BD217="TBD","TBD",IF(BD217="N/A","N/A","W"&amp;TEXT(WEEKNUM(BD217,21),"00")&amp;" "&amp;YEAR(BD217))))</f>
        <v>W49 2023</v>
      </c>
      <c r="BF217" s="23">
        <v>45275</v>
      </c>
      <c r="BG217" s="25" t="str">
        <f>IF(BF217="","",IF(BF217="TBD","TBD",IF(BF217="N/A","N/A","W"&amp;TEXT(WEEKNUM(BF217,21),"00")&amp;" "&amp;YEAR(BF217))))</f>
        <v>W50 2023</v>
      </c>
      <c r="BH217" s="24">
        <f>+IF(BF217="",0,(BF217-BD217))</f>
        <v>8</v>
      </c>
      <c r="BI217" s="26" t="s">
        <v>330</v>
      </c>
      <c r="BJ217" s="26"/>
      <c r="BK217" s="27">
        <v>45274</v>
      </c>
      <c r="BL217" s="25" t="str">
        <f>IF(BK217="","",IF(BK217="TBD","TBD",IF(BK217="N/A","N/A","W"&amp;TEXT(WEEKNUM(BK217,21),"00")&amp;" "&amp;YEAR(BK217))))</f>
        <v>W50 2023</v>
      </c>
      <c r="BM217" s="21" t="s">
        <v>330</v>
      </c>
      <c r="BN217" s="21" t="s">
        <v>1906</v>
      </c>
      <c r="BO217" s="23">
        <v>45278</v>
      </c>
      <c r="BP217" s="25" t="str">
        <f>IF(BO217="","",IF(BO217="TBD","TBD",IF(BO217="N/A","N/A","W"&amp;TEXT(WEEKNUM(BO217,21),"00")&amp;" "&amp;YEAR(BO217))))</f>
        <v>W51 2023</v>
      </c>
      <c r="BQ217" s="21" t="s">
        <v>330</v>
      </c>
      <c r="BR217" s="21"/>
      <c r="BS217" s="334">
        <v>45293</v>
      </c>
      <c r="BT217" s="25" t="str">
        <f t="shared" si="29"/>
        <v>W01 2024</v>
      </c>
      <c r="BU217" s="21" t="s">
        <v>330</v>
      </c>
      <c r="BV217" s="21" t="s">
        <v>1907</v>
      </c>
      <c r="BW217" s="23">
        <v>45260</v>
      </c>
      <c r="BX217" s="25" t="str">
        <f t="shared" si="30"/>
        <v>W48 2023</v>
      </c>
      <c r="BY217" s="23">
        <v>45293</v>
      </c>
      <c r="BZ217" s="25" t="str">
        <f>IF(BY217="","",IF(BY217="TBD","TBD",IF(BY217="N/A","N/A","W"&amp;TEXT(WEEKNUM(BY217,21),"00")&amp;" "&amp;YEAR(BY217))))</f>
        <v>W01 2024</v>
      </c>
      <c r="CA217" s="22" t="s">
        <v>335</v>
      </c>
      <c r="CB217" s="21" t="s">
        <v>336</v>
      </c>
      <c r="CC217" s="21" t="s">
        <v>336</v>
      </c>
      <c r="CD217" s="21"/>
      <c r="CE217" s="23"/>
      <c r="CF217" s="23">
        <v>45293</v>
      </c>
      <c r="CG217" s="23"/>
      <c r="CH217" s="23">
        <v>45295</v>
      </c>
      <c r="CI217" s="25" t="str">
        <f>IF(CH217="","",IF(CH217="TBD","TBD",IF(CH217="N/A","N/A","W"&amp;TEXT(WEEKNUM(CH217,21),"00")&amp;" "&amp;YEAR(CH217))))</f>
        <v>W01 2024</v>
      </c>
      <c r="CJ217" s="23">
        <v>45302</v>
      </c>
      <c r="CK217" s="25" t="str">
        <f>IF(CJ217="","",IF(CJ217="TBD","TBD",IF(CJ217="N/A","N/A","W"&amp;TEXT(WEEKNUM(CJ217,21),"00")&amp;" "&amp;YEAR(CJ217))))</f>
        <v>W02 2024</v>
      </c>
      <c r="CL217" s="24">
        <f>+IF(CJ217="",0,(CJ217-CH217))</f>
        <v>7</v>
      </c>
      <c r="CM217" s="21" t="s">
        <v>388</v>
      </c>
      <c r="CN217" s="21" t="s">
        <v>1908</v>
      </c>
      <c r="CO217" s="23">
        <v>45373</v>
      </c>
      <c r="CP217" s="25" t="str">
        <f>IF(CO217="","",IF(CO217="TBD","TBD",IF(CO217="N/A","N/A","W"&amp;TEXT(WEEKNUM(CO217,21),"00")&amp;" "&amp;YEAR(CO217))))</f>
        <v>W12 2024</v>
      </c>
      <c r="CQ217" s="23" t="s">
        <v>339</v>
      </c>
      <c r="CR217" s="23" t="s">
        <v>1909</v>
      </c>
      <c r="CS217" s="23">
        <v>45406</v>
      </c>
      <c r="CT217" s="25" t="str">
        <f>IF(CS217="","",IF(CS217="TBD","TBD",IF(CS217="N/A","N/A","W"&amp;TEXT(WEEKNUM(CS217,21),"00")&amp;" "&amp;YEAR(CS217))))</f>
        <v>W17 2024</v>
      </c>
      <c r="CU217" s="21" t="s">
        <v>388</v>
      </c>
      <c r="CV217" s="21" t="s">
        <v>1910</v>
      </c>
      <c r="CW217" s="23">
        <v>45308</v>
      </c>
      <c r="CX217" s="25" t="str">
        <f>IF(CW217="","",IF(CW217="TBD","TBD",IF(CW217="N/A","N/A","W"&amp;TEXT(WEEKNUM(CW217,21),"00")&amp;" "&amp;YEAR(CW217))))</f>
        <v>W03 2024</v>
      </c>
      <c r="CY217" s="21" t="s">
        <v>339</v>
      </c>
      <c r="CZ217" s="21" t="s">
        <v>1911</v>
      </c>
      <c r="DA217" s="23">
        <v>45308</v>
      </c>
      <c r="DB217" s="25" t="str">
        <f>IF(DA217="","",IF(DA217="TBD","TBD",IF(DA217="N/A","N/A","W"&amp;TEXT(WEEKNUM(DA217,21),"00")&amp;" "&amp;YEAR(DA217))))</f>
        <v>W03 2024</v>
      </c>
      <c r="DC217" s="23">
        <v>45406</v>
      </c>
      <c r="DD217" s="25" t="str">
        <f>IF(DC217="","",IF(DC217="TBD","TBD",IF(DC217="N/A","N/A","W"&amp;TEXT(WEEKNUM(DC217,21),"00")&amp;" "&amp;YEAR(DC217))))</f>
        <v>W17 2024</v>
      </c>
      <c r="DE217" s="21" t="s">
        <v>392</v>
      </c>
      <c r="DF217" s="23"/>
      <c r="DG217" s="21" t="s">
        <v>259</v>
      </c>
      <c r="DH217" s="21">
        <v>0</v>
      </c>
      <c r="DI217" s="18"/>
      <c r="DJ217" s="18"/>
      <c r="DK217" s="21" t="s">
        <v>260</v>
      </c>
      <c r="DL217" s="21" t="s">
        <v>341</v>
      </c>
      <c r="DM217" s="21"/>
      <c r="DN217" s="23">
        <v>45552</v>
      </c>
      <c r="DO217" s="23">
        <v>45552</v>
      </c>
      <c r="DP217" s="23"/>
      <c r="DQ217" s="23" t="s">
        <v>262</v>
      </c>
      <c r="DR217" s="23"/>
      <c r="DS217" s="23">
        <v>45564</v>
      </c>
      <c r="DT217" s="23" t="s">
        <v>502</v>
      </c>
      <c r="DU217" s="23">
        <v>45418</v>
      </c>
      <c r="DV217" s="23">
        <v>45535</v>
      </c>
      <c r="DW217" s="23" t="s">
        <v>342</v>
      </c>
      <c r="DX217" s="23"/>
      <c r="DY217" s="18"/>
      <c r="DZ217" s="18"/>
      <c r="EA217" s="18">
        <v>4500204639</v>
      </c>
      <c r="EB217" s="21" t="s">
        <v>41</v>
      </c>
      <c r="EC217" s="18" t="s">
        <v>234</v>
      </c>
      <c r="ED217" s="18"/>
      <c r="EE217" s="18"/>
      <c r="EF217" s="55"/>
      <c r="EG217" s="55"/>
      <c r="EH217" s="18"/>
      <c r="EI217" s="18">
        <v>0</v>
      </c>
      <c r="EJ217" s="29" t="str">
        <f>K217&amp;AY217&amp;CA217&amp;DE217&amp;DT217&amp;DW217</f>
        <v>VigenteTSS Aprobado 4GIng Aprobada 4GAs Built Aprobado con Observaciones 4GIntegradoOn Air</v>
      </c>
    </row>
    <row r="218" spans="1:140" ht="12" hidden="1" customHeight="1">
      <c r="A218" s="30" t="str">
        <f>IFERROR(IF(VLOOKUP(B218,SEARCH!A:A,1,0)=B218,"OK",""),"")</f>
        <v/>
      </c>
      <c r="B218" s="31" t="s">
        <v>1912</v>
      </c>
      <c r="C218" s="15" t="s">
        <v>1913</v>
      </c>
      <c r="D218" s="16">
        <v>3</v>
      </c>
      <c r="E218" s="16">
        <v>-27.395299999999999</v>
      </c>
      <c r="F218" s="16">
        <v>-70.288399999999996</v>
      </c>
      <c r="G218" s="16" t="s">
        <v>494</v>
      </c>
      <c r="H218" s="16" t="s">
        <v>495</v>
      </c>
      <c r="I218" s="16" t="s">
        <v>1914</v>
      </c>
      <c r="J218" s="16" t="s">
        <v>379</v>
      </c>
      <c r="K218" s="17" t="s">
        <v>319</v>
      </c>
      <c r="L218" s="16" t="s">
        <v>247</v>
      </c>
      <c r="M218" s="103" t="s">
        <v>320</v>
      </c>
      <c r="N218" s="18"/>
      <c r="O218" s="19" t="s">
        <v>1840</v>
      </c>
      <c r="P218" s="19" t="s">
        <v>380</v>
      </c>
      <c r="Q218" s="18"/>
      <c r="R218" s="21" t="s">
        <v>381</v>
      </c>
      <c r="S218" s="21">
        <v>19</v>
      </c>
      <c r="T218" s="22" t="s">
        <v>1915</v>
      </c>
      <c r="U218" s="23">
        <v>45147</v>
      </c>
      <c r="V218" s="21" t="str">
        <f>IF(U218="","",IF(U218="TBD","TBD",IF(U218="N/A","N/A","W"&amp;TEXT(WEEKNUM(U218,21),"00")&amp;" "&amp;YEAR(U218))))</f>
        <v>W32 2023</v>
      </c>
      <c r="W218" s="23">
        <v>45125</v>
      </c>
      <c r="X218" s="23"/>
      <c r="Y218" s="23" t="str">
        <f>IF(X218="","",IF(X218="TBD","TBD",IF(X218="N/A","N/A","W"&amp;TEXT(WEEKNUM(X218,21),"00")&amp;" "&amp;YEAR(X218))))</f>
        <v/>
      </c>
      <c r="Z218" s="23"/>
      <c r="AA218" s="23"/>
      <c r="AB218" s="24">
        <f>+IF(Z218="",0,AA218-Z218)</f>
        <v>0</v>
      </c>
      <c r="AC218" s="21" t="s">
        <v>324</v>
      </c>
      <c r="AD218" s="21">
        <v>0</v>
      </c>
      <c r="AE218" s="23">
        <v>45121</v>
      </c>
      <c r="AF218" s="25" t="str">
        <f>IF(AE218="","",IF(AE218="TBD","TBD",IF(AE218="N/A","N/A","W"&amp;TEXT(WEEKNUM(AE218,21),"00")&amp;" "&amp;YEAR(AE218))))</f>
        <v>W28 2023</v>
      </c>
      <c r="AG218" s="21" t="s">
        <v>324</v>
      </c>
      <c r="AH218" s="21"/>
      <c r="AI218" s="23">
        <v>45125</v>
      </c>
      <c r="AJ218" s="25" t="str">
        <f>IF(AI218="","",IF(AI218="TBD","TBD",IF(AI218="N/A","N/A","W"&amp;TEXT(WEEKNUM(AI218,21),"00")&amp;" "&amp;YEAR(AI218))))</f>
        <v>W29 2023</v>
      </c>
      <c r="AK218" s="21" t="s">
        <v>324</v>
      </c>
      <c r="AL218" s="21"/>
      <c r="AM218" s="23">
        <v>45132</v>
      </c>
      <c r="AN218" s="25" t="str">
        <f>IF(AM218="","",IF(AM218="TBD","TBD",IF(AM218="N/A","N/A","W"&amp;TEXT(WEEKNUM(AM218,21),"00")&amp;" "&amp;YEAR(AM218))))</f>
        <v>W30 2023</v>
      </c>
      <c r="AO218" s="21" t="s">
        <v>324</v>
      </c>
      <c r="AP218" s="21"/>
      <c r="AQ218" s="23">
        <v>45131</v>
      </c>
      <c r="AR218" s="25" t="str">
        <f>IF(AQ218="","",IF(AQ218="TBD","TBD",IF(AQ218="N/A","N/A","W"&amp;TEXT(WEEKNUM(AQ218,21),"00")&amp;" "&amp;YEAR(AQ218))))</f>
        <v>W30 2023</v>
      </c>
      <c r="AS218" s="21"/>
      <c r="AT218" s="21"/>
      <c r="AU218" s="23"/>
      <c r="AV218" s="25" t="s">
        <v>252</v>
      </c>
      <c r="AW218" s="59">
        <v>45131</v>
      </c>
      <c r="AX218" s="25" t="str">
        <f>IF(AW218="","",IF(AW218="TBD","TBD",IF(AW218="N/A","N/A","W"&amp;TEXT(WEEKNUM(AW218,21),"00")&amp;" "&amp;YEAR(AW218))))</f>
        <v>W30 2023</v>
      </c>
      <c r="AY218" s="21" t="s">
        <v>327</v>
      </c>
      <c r="AZ218" s="21" t="s">
        <v>328</v>
      </c>
      <c r="BA218" s="21" t="s">
        <v>329</v>
      </c>
      <c r="BB218" s="23">
        <v>45253</v>
      </c>
      <c r="BC218" s="23">
        <v>45288</v>
      </c>
      <c r="BD218" s="23">
        <v>45289</v>
      </c>
      <c r="BE218" s="25" t="str">
        <f>IF(BD218="","",IF(BD218="TBD","TBD",IF(BD218="N/A","N/A","W"&amp;TEXT(WEEKNUM(BD218,21),"00")&amp;" "&amp;YEAR(BD218))))</f>
        <v>W52 2023</v>
      </c>
      <c r="BF218" s="23">
        <v>45296</v>
      </c>
      <c r="BG218" s="25" t="str">
        <f>IF(BF218="","",IF(BF218="TBD","TBD",IF(BF218="N/A","N/A","W"&amp;TEXT(WEEKNUM(BF218,21),"00")&amp;" "&amp;YEAR(BF218))))</f>
        <v>W01 2024</v>
      </c>
      <c r="BH218" s="24">
        <f>+IF(BF218="",0,(BF218-BD218))</f>
        <v>7</v>
      </c>
      <c r="BI218" s="26" t="s">
        <v>330</v>
      </c>
      <c r="BJ218" s="26"/>
      <c r="BK218" s="27">
        <v>45257</v>
      </c>
      <c r="BL218" s="25" t="str">
        <f>IF(BK218="","",IF(BK218="TBD","TBD",IF(BK218="N/A","N/A","W"&amp;TEXT(WEEKNUM(BK218,21),"00")&amp;" "&amp;YEAR(BK218))))</f>
        <v>W48 2023</v>
      </c>
      <c r="BM218" s="21" t="s">
        <v>330</v>
      </c>
      <c r="BN218" s="21"/>
      <c r="BO218" s="23">
        <v>45259</v>
      </c>
      <c r="BP218" s="25" t="str">
        <f>IF(BO218="","",IF(BO218="TBD","TBD",IF(BO218="N/A","N/A","W"&amp;TEXT(WEEKNUM(BO218,21),"00")&amp;" "&amp;YEAR(BO218))))</f>
        <v>W48 2023</v>
      </c>
      <c r="BQ218" s="21" t="s">
        <v>330</v>
      </c>
      <c r="BR218" s="21" t="s">
        <v>1876</v>
      </c>
      <c r="BS218" s="334">
        <v>45271</v>
      </c>
      <c r="BT218" s="25" t="str">
        <f t="shared" si="29"/>
        <v>W50 2023</v>
      </c>
      <c r="BU218" s="21" t="s">
        <v>330</v>
      </c>
      <c r="BV218" s="21"/>
      <c r="BW218" s="23">
        <v>44928</v>
      </c>
      <c r="BX218" s="25" t="str">
        <f t="shared" si="30"/>
        <v>W01 2023</v>
      </c>
      <c r="BY218" s="23">
        <v>44928</v>
      </c>
      <c r="BZ218" s="25" t="str">
        <f>IF(BY218="","",IF(BY218="TBD","TBD",IF(BY218="N/A","N/A","W"&amp;TEXT(WEEKNUM(BY218,21),"00")&amp;" "&amp;YEAR(BY218))))</f>
        <v>W01 2023</v>
      </c>
      <c r="CA218" s="22" t="s">
        <v>335</v>
      </c>
      <c r="CB218" s="21" t="s">
        <v>336</v>
      </c>
      <c r="CC218" s="21" t="s">
        <v>336</v>
      </c>
      <c r="CD218" s="21"/>
      <c r="CE218" s="23"/>
      <c r="CF218" s="23">
        <v>45293</v>
      </c>
      <c r="CG218" s="23">
        <v>45378</v>
      </c>
      <c r="CH218" s="23">
        <v>45382</v>
      </c>
      <c r="CI218" s="25" t="str">
        <f>IF(CH218="","",IF(CH218="TBD","TBD",IF(CH218="N/A","N/A","W"&amp;TEXT(WEEKNUM(CH218,21),"00")&amp;" "&amp;YEAR(CH218))))</f>
        <v>W13 2024</v>
      </c>
      <c r="CJ218" s="23">
        <v>45387</v>
      </c>
      <c r="CK218" s="25" t="str">
        <f>IF(CJ218="","",IF(CJ218="TBD","TBD",IF(CJ218="N/A","N/A","W"&amp;TEXT(WEEKNUM(CJ218,21),"00")&amp;" "&amp;YEAR(CJ218))))</f>
        <v>W14 2024</v>
      </c>
      <c r="CL218" s="24">
        <f>+IF(CJ218="",0,(CJ218-CH218))</f>
        <v>5</v>
      </c>
      <c r="CM218" s="21" t="s">
        <v>388</v>
      </c>
      <c r="CN218" s="21" t="s">
        <v>1916</v>
      </c>
      <c r="CO218" s="23">
        <v>45383</v>
      </c>
      <c r="CP218" s="25" t="str">
        <f>IF(CO218="","",IF(CO218="TBD","TBD",IF(CO218="N/A","N/A","W"&amp;TEXT(WEEKNUM(CO218,21),"00")&amp;" "&amp;YEAR(CO218))))</f>
        <v>W14 2024</v>
      </c>
      <c r="CQ218" s="23" t="s">
        <v>339</v>
      </c>
      <c r="CR218" s="23" t="s">
        <v>1917</v>
      </c>
      <c r="CS218" s="23">
        <v>45394</v>
      </c>
      <c r="CT218" s="25" t="str">
        <f>IF(CS218="","",IF(CS218="TBD","TBD",IF(CS218="N/A","N/A","W"&amp;TEXT(WEEKNUM(CS218,21),"00")&amp;" "&amp;YEAR(CS218))))</f>
        <v>W15 2024</v>
      </c>
      <c r="CU218" s="21" t="s">
        <v>339</v>
      </c>
      <c r="CV218" s="21" t="s">
        <v>1918</v>
      </c>
      <c r="CW218" s="23">
        <v>45383</v>
      </c>
      <c r="CX218" s="25" t="str">
        <f>IF(CW218="","",IF(CW218="TBD","TBD",IF(CW218="N/A","N/A","W"&amp;TEXT(WEEKNUM(CW218,21),"00")&amp;" "&amp;YEAR(CW218))))</f>
        <v>W14 2024</v>
      </c>
      <c r="CY218" s="21" t="s">
        <v>388</v>
      </c>
      <c r="CZ218" s="21" t="s">
        <v>1919</v>
      </c>
      <c r="DA218" s="23">
        <v>45383</v>
      </c>
      <c r="DB218" s="25" t="str">
        <f>IF(DA218="","",IF(DA218="TBD","TBD",IF(DA218="N/A","N/A","W"&amp;TEXT(WEEKNUM(DA218,21),"00")&amp;" "&amp;YEAR(DA218))))</f>
        <v>W14 2024</v>
      </c>
      <c r="DC218" s="23">
        <v>45400</v>
      </c>
      <c r="DD218" s="25" t="str">
        <f>IF(DC218="","",IF(DC218="TBD","TBD",IF(DC218="N/A","N/A","W"&amp;TEXT(WEEKNUM(DC218,21),"00")&amp;" "&amp;YEAR(DC218))))</f>
        <v>W16 2024</v>
      </c>
      <c r="DE218" s="21" t="s">
        <v>392</v>
      </c>
      <c r="DF218" s="23"/>
      <c r="DG218" s="21" t="s">
        <v>259</v>
      </c>
      <c r="DH218" s="21">
        <v>0</v>
      </c>
      <c r="DI218" s="18"/>
      <c r="DJ218" s="18"/>
      <c r="DK218" s="21" t="s">
        <v>260</v>
      </c>
      <c r="DL218" s="21" t="s">
        <v>341</v>
      </c>
      <c r="DM218" s="21"/>
      <c r="DN218" s="23">
        <v>45544</v>
      </c>
      <c r="DO218" s="23">
        <v>45544</v>
      </c>
      <c r="DP218" s="23"/>
      <c r="DQ218" s="23" t="s">
        <v>262</v>
      </c>
      <c r="DR218" s="23"/>
      <c r="DS218" s="23">
        <v>45570</v>
      </c>
      <c r="DT218" s="23" t="s">
        <v>502</v>
      </c>
      <c r="DU218" s="23">
        <v>45418</v>
      </c>
      <c r="DV218" s="23">
        <v>45575</v>
      </c>
      <c r="DW218" s="23" t="s">
        <v>342</v>
      </c>
      <c r="DX218" s="23"/>
      <c r="DY218" s="18"/>
      <c r="DZ218" s="18"/>
      <c r="EA218" s="18">
        <v>4500204639</v>
      </c>
      <c r="EB218" s="21" t="s">
        <v>41</v>
      </c>
      <c r="EC218" s="18" t="s">
        <v>234</v>
      </c>
      <c r="ED218" s="18"/>
      <c r="EE218" s="18"/>
      <c r="EF218" s="55"/>
      <c r="EG218" s="55"/>
      <c r="EH218" s="18"/>
      <c r="EI218" s="18">
        <v>0</v>
      </c>
      <c r="EJ218" s="29" t="str">
        <f>K218&amp;AY218&amp;CA218&amp;DE218&amp;DT218&amp;DW218</f>
        <v>VigenteTSS Aprobado 4GIng Aprobada 4GAs Built Aprobado con Observaciones 4GIntegradoOn Air</v>
      </c>
    </row>
    <row r="219" spans="1:140" ht="12" hidden="1" customHeight="1">
      <c r="A219" s="30" t="str">
        <f>IFERROR(IF(VLOOKUP(B219,SEARCH!A:A,1,0)=B219,"OK",""),"")</f>
        <v/>
      </c>
      <c r="B219" s="31" t="s">
        <v>1920</v>
      </c>
      <c r="C219" s="15" t="s">
        <v>1921</v>
      </c>
      <c r="D219" s="16">
        <v>4</v>
      </c>
      <c r="E219" s="16">
        <v>-29.991299999999999</v>
      </c>
      <c r="F219" s="16">
        <v>-71.342500000000001</v>
      </c>
      <c r="G219" s="16" t="s">
        <v>507</v>
      </c>
      <c r="H219" s="16" t="s">
        <v>507</v>
      </c>
      <c r="I219" s="16" t="s">
        <v>1922</v>
      </c>
      <c r="J219" s="16" t="s">
        <v>379</v>
      </c>
      <c r="K219" s="17" t="s">
        <v>319</v>
      </c>
      <c r="L219" s="16" t="s">
        <v>247</v>
      </c>
      <c r="M219" s="103" t="s">
        <v>320</v>
      </c>
      <c r="N219" s="18"/>
      <c r="O219" s="19" t="s">
        <v>1840</v>
      </c>
      <c r="P219" s="19" t="s">
        <v>380</v>
      </c>
      <c r="Q219" s="18"/>
      <c r="R219" s="21" t="s">
        <v>250</v>
      </c>
      <c r="S219" s="21">
        <v>12</v>
      </c>
      <c r="T219" s="22" t="s">
        <v>1923</v>
      </c>
      <c r="U219" s="23">
        <v>45147</v>
      </c>
      <c r="V219" s="21" t="str">
        <f>IF(U219="","",IF(U219="TBD","TBD",IF(U219="N/A","N/A","W"&amp;TEXT(WEEKNUM(U219,21),"00")&amp;" "&amp;YEAR(U219))))</f>
        <v>W32 2023</v>
      </c>
      <c r="W219" s="23">
        <v>44991</v>
      </c>
      <c r="X219" s="23"/>
      <c r="Y219" s="23" t="str">
        <f>IF(X219="","",IF(X219="TBD","TBD",IF(X219="N/A","N/A","W"&amp;TEXT(WEEKNUM(X219,21),"00")&amp;" "&amp;YEAR(X219))))</f>
        <v/>
      </c>
      <c r="Z219" s="23"/>
      <c r="AA219" s="23"/>
      <c r="AB219" s="24">
        <f>+IF(Z219="",0,AA219-Z219)</f>
        <v>0</v>
      </c>
      <c r="AC219" s="21" t="s">
        <v>324</v>
      </c>
      <c r="AD219" s="21">
        <v>0</v>
      </c>
      <c r="AE219" s="23">
        <v>45071</v>
      </c>
      <c r="AF219" s="25" t="str">
        <f>IF(AE219="","",IF(AE219="TBD","TBD",IF(AE219="N/A","N/A","W"&amp;TEXT(WEEKNUM(AE219,21),"00")&amp;" "&amp;YEAR(AE219))))</f>
        <v>W21 2023</v>
      </c>
      <c r="AG219" s="21" t="s">
        <v>324</v>
      </c>
      <c r="AH219" s="21"/>
      <c r="AI219" s="23">
        <v>45050</v>
      </c>
      <c r="AJ219" s="25" t="str">
        <f>IF(AI219="","",IF(AI219="TBD","TBD",IF(AI219="N/A","N/A","W"&amp;TEXT(WEEKNUM(AI219,21),"00")&amp;" "&amp;YEAR(AI219))))</f>
        <v>W18 2023</v>
      </c>
      <c r="AK219" s="21" t="s">
        <v>324</v>
      </c>
      <c r="AL219" s="70" t="s">
        <v>1924</v>
      </c>
      <c r="AM219" s="23">
        <v>45158</v>
      </c>
      <c r="AN219" s="25" t="str">
        <f>IF(AM219="","",IF(AM219="TBD","TBD",IF(AM219="N/A","N/A","W"&amp;TEXT(WEEKNUM(AM219,21),"00")&amp;" "&amp;YEAR(AM219))))</f>
        <v>W33 2023</v>
      </c>
      <c r="AO219" s="21" t="s">
        <v>324</v>
      </c>
      <c r="AP219" s="21"/>
      <c r="AQ219" s="23">
        <v>45148</v>
      </c>
      <c r="AR219" s="25" t="str">
        <f>IF(AQ219="","",IF(AQ219="TBD","TBD",IF(AQ219="N/A","N/A","W"&amp;TEXT(WEEKNUM(AQ219,21),"00")&amp;" "&amp;YEAR(AQ219))))</f>
        <v>W32 2023</v>
      </c>
      <c r="AS219" s="21"/>
      <c r="AT219" s="21"/>
      <c r="AU219" s="23"/>
      <c r="AV219" s="25" t="s">
        <v>252</v>
      </c>
      <c r="AW219" s="59">
        <v>45156</v>
      </c>
      <c r="AX219" s="25" t="str">
        <f>IF(AW219="","",IF(AW219="TBD","TBD",IF(AW219="N/A","N/A","W"&amp;TEXT(WEEKNUM(AW219,21),"00")&amp;" "&amp;YEAR(AW219))))</f>
        <v>W33 2023</v>
      </c>
      <c r="AY219" s="21" t="s">
        <v>327</v>
      </c>
      <c r="AZ219" s="21" t="s">
        <v>328</v>
      </c>
      <c r="BA219" s="21" t="s">
        <v>329</v>
      </c>
      <c r="BB219" s="23">
        <v>45247</v>
      </c>
      <c r="BC219" s="23">
        <v>45254</v>
      </c>
      <c r="BD219" s="23">
        <v>45250</v>
      </c>
      <c r="BE219" s="25" t="str">
        <f>IF(BD219="","",IF(BD219="TBD","TBD",IF(BD219="N/A","N/A","W"&amp;TEXT(WEEKNUM(BD219,21),"00")&amp;" "&amp;YEAR(BD219))))</f>
        <v>W47 2023</v>
      </c>
      <c r="BF219" s="23">
        <v>45259</v>
      </c>
      <c r="BG219" s="25" t="str">
        <f>IF(BF219="","",IF(BF219="TBD","TBD",IF(BF219="N/A","N/A","W"&amp;TEXT(WEEKNUM(BF219,21),"00")&amp;" "&amp;YEAR(BF219))))</f>
        <v>W48 2023</v>
      </c>
      <c r="BH219" s="24">
        <f>+IF(BF219="",0,(BF219-BD219))</f>
        <v>9</v>
      </c>
      <c r="BI219" s="26" t="s">
        <v>330</v>
      </c>
      <c r="BJ219" s="26" t="s">
        <v>1843</v>
      </c>
      <c r="BK219" s="27">
        <v>45257</v>
      </c>
      <c r="BL219" s="25" t="str">
        <f>IF(BK219="","",IF(BK219="TBD","TBD",IF(BK219="N/A","N/A","W"&amp;TEXT(WEEKNUM(BK219,21),"00")&amp;" "&amp;YEAR(BK219))))</f>
        <v>W48 2023</v>
      </c>
      <c r="BM219" s="21" t="s">
        <v>330</v>
      </c>
      <c r="BN219" s="21"/>
      <c r="BO219" s="23">
        <v>45259</v>
      </c>
      <c r="BP219" s="25" t="str">
        <f>IF(BO219="","",IF(BO219="TBD","TBD",IF(BO219="N/A","N/A","W"&amp;TEXT(WEEKNUM(BO219,21),"00")&amp;" "&amp;YEAR(BO219))))</f>
        <v>W48 2023</v>
      </c>
      <c r="BQ219" s="21" t="s">
        <v>330</v>
      </c>
      <c r="BR219" s="21"/>
      <c r="BS219" s="334">
        <v>45257</v>
      </c>
      <c r="BT219" s="25" t="str">
        <f t="shared" si="29"/>
        <v>W48 2023</v>
      </c>
      <c r="BU219" s="21" t="s">
        <v>330</v>
      </c>
      <c r="BV219" s="21" t="s">
        <v>1885</v>
      </c>
      <c r="BW219" s="23">
        <v>45250</v>
      </c>
      <c r="BX219" s="25" t="str">
        <f t="shared" si="30"/>
        <v>W47 2023</v>
      </c>
      <c r="BY219" s="23">
        <v>45259</v>
      </c>
      <c r="BZ219" s="25" t="str">
        <f>IF(BY219="","",IF(BY219="TBD","TBD",IF(BY219="N/A","N/A","W"&amp;TEXT(WEEKNUM(BY219,21),"00")&amp;" "&amp;YEAR(BY219))))</f>
        <v>W48 2023</v>
      </c>
      <c r="CA219" s="22" t="s">
        <v>335</v>
      </c>
      <c r="CB219" s="21" t="s">
        <v>336</v>
      </c>
      <c r="CC219" s="21" t="s">
        <v>336</v>
      </c>
      <c r="CD219" s="21"/>
      <c r="CE219" s="23"/>
      <c r="CF219" s="23">
        <v>45260</v>
      </c>
      <c r="CG219" s="23">
        <v>45342</v>
      </c>
      <c r="CH219" s="23">
        <v>45342</v>
      </c>
      <c r="CI219" s="25" t="str">
        <f>IF(CH219="","",IF(CH219="TBD","TBD",IF(CH219="N/A","N/A","W"&amp;TEXT(WEEKNUM(CH219,21),"00")&amp;" "&amp;YEAR(CH219))))</f>
        <v>W08 2024</v>
      </c>
      <c r="CJ219" s="23">
        <v>45343</v>
      </c>
      <c r="CK219" s="25" t="str">
        <f>IF(CJ219="","",IF(CJ219="TBD","TBD",IF(CJ219="N/A","N/A","W"&amp;TEXT(WEEKNUM(CJ219,21),"00")&amp;" "&amp;YEAR(CJ219))))</f>
        <v>W08 2024</v>
      </c>
      <c r="CL219" s="24">
        <f>+IF(CJ219="",0,(CJ219-CH219))</f>
        <v>1</v>
      </c>
      <c r="CM219" s="21" t="s">
        <v>388</v>
      </c>
      <c r="CN219" s="21" t="s">
        <v>1925</v>
      </c>
      <c r="CO219" s="23">
        <v>45342</v>
      </c>
      <c r="CP219" s="25" t="str">
        <f>IF(CO219="","",IF(CO219="TBD","TBD",IF(CO219="N/A","N/A","W"&amp;TEXT(WEEKNUM(CO219,21),"00")&amp;" "&amp;YEAR(CO219))))</f>
        <v>W08 2024</v>
      </c>
      <c r="CQ219" s="23" t="s">
        <v>339</v>
      </c>
      <c r="CR219" s="23"/>
      <c r="CS219" s="23">
        <v>45288</v>
      </c>
      <c r="CT219" s="25" t="str">
        <f>IF(CS219="","",IF(CS219="TBD","TBD",IF(CS219="N/A","N/A","W"&amp;TEXT(WEEKNUM(CS219,21),"00")&amp;" "&amp;YEAR(CS219))))</f>
        <v>W52 2023</v>
      </c>
      <c r="CU219" s="21" t="s">
        <v>339</v>
      </c>
      <c r="CV219" s="21" t="s">
        <v>1926</v>
      </c>
      <c r="CW219" s="23">
        <v>45303</v>
      </c>
      <c r="CX219" s="25" t="str">
        <f>IF(CW219="","",IF(CW219="TBD","TBD",IF(CW219="N/A","N/A","W"&amp;TEXT(WEEKNUM(CW219,21),"00")&amp;" "&amp;YEAR(CW219))))</f>
        <v>W02 2024</v>
      </c>
      <c r="CY219" s="21" t="s">
        <v>388</v>
      </c>
      <c r="CZ219" s="21" t="s">
        <v>1927</v>
      </c>
      <c r="DA219" s="23">
        <v>45303</v>
      </c>
      <c r="DB219" s="25" t="str">
        <f>IF(DA219="","",IF(DA219="TBD","TBD",IF(DA219="N/A","N/A","W"&amp;TEXT(WEEKNUM(DA219,21),"00")&amp;" "&amp;YEAR(DA219))))</f>
        <v>W02 2024</v>
      </c>
      <c r="DC219" s="23">
        <v>45342</v>
      </c>
      <c r="DD219" s="25" t="str">
        <f>IF(DC219="","",IF(DC219="TBD","TBD",IF(DC219="N/A","N/A","W"&amp;TEXT(WEEKNUM(DC219,21),"00")&amp;" "&amp;YEAR(DC219))))</f>
        <v>W08 2024</v>
      </c>
      <c r="DE219" s="21" t="s">
        <v>392</v>
      </c>
      <c r="DF219" s="23">
        <v>45373</v>
      </c>
      <c r="DG219" s="21" t="s">
        <v>259</v>
      </c>
      <c r="DH219" s="21" t="s">
        <v>1928</v>
      </c>
      <c r="DI219" s="18"/>
      <c r="DJ219" s="18"/>
      <c r="DK219" s="21" t="s">
        <v>260</v>
      </c>
      <c r="DL219" s="21" t="s">
        <v>341</v>
      </c>
      <c r="DM219" s="21"/>
      <c r="DN219" s="23">
        <v>45377</v>
      </c>
      <c r="DO219" s="23"/>
      <c r="DP219" s="23" t="s">
        <v>1929</v>
      </c>
      <c r="DQ219" s="23" t="s">
        <v>262</v>
      </c>
      <c r="DR219" s="23"/>
      <c r="DS219" s="23">
        <v>45378</v>
      </c>
      <c r="DT219" s="23" t="s">
        <v>502</v>
      </c>
      <c r="DU219" s="23">
        <v>45348</v>
      </c>
      <c r="DV219" s="23">
        <v>45393</v>
      </c>
      <c r="DW219" s="23" t="s">
        <v>342</v>
      </c>
      <c r="DX219" s="23"/>
      <c r="DY219" s="18"/>
      <c r="DZ219" s="18"/>
      <c r="EA219" s="18">
        <v>4500204639</v>
      </c>
      <c r="EB219" s="21" t="s">
        <v>41</v>
      </c>
      <c r="EC219" s="18" t="s">
        <v>234</v>
      </c>
      <c r="ED219" s="18"/>
      <c r="EE219" s="18"/>
      <c r="EF219" s="55"/>
      <c r="EG219" s="55"/>
      <c r="EH219" s="18"/>
      <c r="EI219" s="18">
        <v>0</v>
      </c>
      <c r="EJ219" s="29" t="str">
        <f>K219&amp;AY219&amp;CA219&amp;DE219&amp;DT219&amp;DW219</f>
        <v>VigenteTSS Aprobado 4GIng Aprobada 4GAs Built Aprobado con Observaciones 4GIntegradoOn Air</v>
      </c>
    </row>
    <row r="220" spans="1:140" ht="12" hidden="1" customHeight="1">
      <c r="A220" s="30" t="str">
        <f>IFERROR(IF(VLOOKUP(B220,SEARCH!A:A,1,0)=B220,"OK",""),"")</f>
        <v/>
      </c>
      <c r="B220" s="31" t="s">
        <v>1930</v>
      </c>
      <c r="C220" s="15" t="s">
        <v>1931</v>
      </c>
      <c r="D220" s="16">
        <v>4</v>
      </c>
      <c r="E220" s="16">
        <v>-29.955473999999999</v>
      </c>
      <c r="F220" s="16">
        <v>-71.244879999999995</v>
      </c>
      <c r="G220" s="16" t="s">
        <v>507</v>
      </c>
      <c r="H220" s="16" t="s">
        <v>507</v>
      </c>
      <c r="I220" s="16" t="s">
        <v>1932</v>
      </c>
      <c r="J220" s="16" t="s">
        <v>379</v>
      </c>
      <c r="K220" s="17" t="s">
        <v>319</v>
      </c>
      <c r="L220" s="16" t="s">
        <v>247</v>
      </c>
      <c r="M220" s="103" t="s">
        <v>320</v>
      </c>
      <c r="N220" s="18"/>
      <c r="O220" s="19" t="s">
        <v>1840</v>
      </c>
      <c r="P220" s="19" t="s">
        <v>248</v>
      </c>
      <c r="Q220" s="18"/>
      <c r="R220" s="21" t="s">
        <v>250</v>
      </c>
      <c r="S220" s="21">
        <v>12</v>
      </c>
      <c r="T220" s="22" t="s">
        <v>1933</v>
      </c>
      <c r="U220" s="23">
        <v>45161</v>
      </c>
      <c r="V220" s="21" t="str">
        <f>IF(U220="","",IF(U220="TBD","TBD",IF(U220="N/A","N/A","W"&amp;TEXT(WEEKNUM(U220,21),"00")&amp;" "&amp;YEAR(U220))))</f>
        <v>W34 2023</v>
      </c>
      <c r="W220" s="23">
        <v>45190</v>
      </c>
      <c r="X220" s="23">
        <v>45220</v>
      </c>
      <c r="Y220" s="23" t="str">
        <f>IF(X220="","",IF(X220="TBD","TBD",IF(X220="N/A","N/A","W"&amp;TEXT(WEEKNUM(X220,21),"00")&amp;" "&amp;YEAR(X220))))</f>
        <v>W42 2023</v>
      </c>
      <c r="Z220" s="23">
        <v>45220</v>
      </c>
      <c r="AA220" s="23">
        <v>45224</v>
      </c>
      <c r="AB220" s="24">
        <f>+IF(Z220="",0,AA220-Z220)</f>
        <v>4</v>
      </c>
      <c r="AC220" s="21" t="s">
        <v>324</v>
      </c>
      <c r="AD220" s="21" t="s">
        <v>1934</v>
      </c>
      <c r="AE220" s="23">
        <v>45224</v>
      </c>
      <c r="AF220" s="25" t="str">
        <f>IF(AE220="","",IF(AE220="TBD","TBD",IF(AE220="N/A","N/A","W"&amp;TEXT(WEEKNUM(AE220,21),"00")&amp;" "&amp;YEAR(AE220))))</f>
        <v>W43 2023</v>
      </c>
      <c r="AG220" s="21" t="s">
        <v>324</v>
      </c>
      <c r="AH220" s="21"/>
      <c r="AI220" s="23">
        <v>45222</v>
      </c>
      <c r="AJ220" s="25" t="str">
        <f>IF(AI220="","",IF(AI220="TBD","TBD",IF(AI220="N/A","N/A","W"&amp;TEXT(WEEKNUM(AI220,21),"00")&amp;" "&amp;YEAR(AI220))))</f>
        <v>W43 2023</v>
      </c>
      <c r="AK220" s="21" t="s">
        <v>324</v>
      </c>
      <c r="AL220" s="70" t="s">
        <v>1935</v>
      </c>
      <c r="AM220" s="23">
        <v>45224</v>
      </c>
      <c r="AN220" s="25" t="str">
        <f>IF(AM220="","",IF(AM220="TBD","TBD",IF(AM220="N/A","N/A","W"&amp;TEXT(WEEKNUM(AM220,21),"00")&amp;" "&amp;YEAR(AM220))))</f>
        <v>W43 2023</v>
      </c>
      <c r="AO220" s="21" t="s">
        <v>324</v>
      </c>
      <c r="AP220" s="21"/>
      <c r="AQ220" s="23">
        <v>45224</v>
      </c>
      <c r="AR220" s="25" t="str">
        <f>IF(AQ220="","",IF(AQ220="TBD","TBD",IF(AQ220="N/A","N/A","W"&amp;TEXT(WEEKNUM(AQ220,21),"00")&amp;" "&amp;YEAR(AQ220))))</f>
        <v>W43 2023</v>
      </c>
      <c r="AS220" s="21"/>
      <c r="AT220" s="21"/>
      <c r="AU220" s="23"/>
      <c r="AV220" s="25" t="s">
        <v>252</v>
      </c>
      <c r="AW220" s="59">
        <v>45224</v>
      </c>
      <c r="AX220" s="25" t="str">
        <f>IF(AW220="","",IF(AW220="TBD","TBD",IF(AW220="N/A","N/A","W"&amp;TEXT(WEEKNUM(AW220,21),"00")&amp;" "&amp;YEAR(AW220))))</f>
        <v>W43 2023</v>
      </c>
      <c r="AY220" s="21" t="s">
        <v>327</v>
      </c>
      <c r="AZ220" s="21" t="s">
        <v>328</v>
      </c>
      <c r="BA220" s="21" t="s">
        <v>329</v>
      </c>
      <c r="BB220" s="23">
        <v>45246</v>
      </c>
      <c r="BC220" s="23">
        <v>45337</v>
      </c>
      <c r="BD220" s="23">
        <v>45341</v>
      </c>
      <c r="BE220" s="25" t="str">
        <f>IF(BD220="","",IF(BD220="TBD","TBD",IF(BD220="N/A","N/A","W"&amp;TEXT(WEEKNUM(BD220,21),"00")&amp;" "&amp;YEAR(BD220))))</f>
        <v>W08 2024</v>
      </c>
      <c r="BF220" s="23">
        <v>45344</v>
      </c>
      <c r="BG220" s="25" t="str">
        <f>IF(BF220="","",IF(BF220="TBD","TBD",IF(BF220="N/A","N/A","W"&amp;TEXT(WEEKNUM(BF220,21),"00")&amp;" "&amp;YEAR(BF220))))</f>
        <v>W08 2024</v>
      </c>
      <c r="BH220" s="24">
        <f>+IF(BF220="",0,(BF220-BD220))</f>
        <v>3</v>
      </c>
      <c r="BI220" s="26" t="s">
        <v>330</v>
      </c>
      <c r="BJ220" s="26" t="s">
        <v>1843</v>
      </c>
      <c r="BK220" s="27">
        <v>45257</v>
      </c>
      <c r="BL220" s="25" t="str">
        <f>IF(BK220="","",IF(BK220="TBD","TBD",IF(BK220="N/A","N/A","W"&amp;TEXT(WEEKNUM(BK220,21),"00")&amp;" "&amp;YEAR(BK220))))</f>
        <v>W48 2023</v>
      </c>
      <c r="BM220" s="21" t="s">
        <v>330</v>
      </c>
      <c r="BN220" s="21" t="s">
        <v>1846</v>
      </c>
      <c r="BO220" s="23">
        <v>45348</v>
      </c>
      <c r="BP220" s="25" t="str">
        <f>IF(BO220="","",IF(BO220="TBD","TBD",IF(BO220="N/A","N/A","W"&amp;TEXT(WEEKNUM(BO220,21),"00")&amp;" "&amp;YEAR(BO220))))</f>
        <v>W09 2024</v>
      </c>
      <c r="BQ220" s="21" t="s">
        <v>330</v>
      </c>
      <c r="BR220" s="21" t="s">
        <v>1936</v>
      </c>
      <c r="BS220" s="334">
        <v>45257</v>
      </c>
      <c r="BT220" s="25" t="str">
        <f t="shared" si="29"/>
        <v>W48 2023</v>
      </c>
      <c r="BU220" s="21" t="s">
        <v>330</v>
      </c>
      <c r="BV220" s="21" t="s">
        <v>1937</v>
      </c>
      <c r="BW220" s="23">
        <v>45253</v>
      </c>
      <c r="BX220" s="25" t="str">
        <f t="shared" si="30"/>
        <v>W47 2023</v>
      </c>
      <c r="BY220" s="23">
        <v>45348</v>
      </c>
      <c r="BZ220" s="25" t="str">
        <f>IF(BY220="","",IF(BY220="TBD","TBD",IF(BY220="N/A","N/A","W"&amp;TEXT(WEEKNUM(BY220,21),"00")&amp;" "&amp;YEAR(BY220))))</f>
        <v>W09 2024</v>
      </c>
      <c r="CA220" s="22" t="s">
        <v>335</v>
      </c>
      <c r="CB220" s="21" t="s">
        <v>336</v>
      </c>
      <c r="CC220" s="21" t="s">
        <v>336</v>
      </c>
      <c r="CD220" s="21" t="s">
        <v>1938</v>
      </c>
      <c r="CE220" s="23" t="s">
        <v>1939</v>
      </c>
      <c r="CF220" s="23">
        <v>45421</v>
      </c>
      <c r="CG220" s="23"/>
      <c r="CH220" s="23">
        <v>45421</v>
      </c>
      <c r="CI220" s="25" t="str">
        <f>IF(CH220="","",IF(CH220="TBD","TBD",IF(CH220="N/A","N/A","W"&amp;TEXT(WEEKNUM(CH220,21),"00")&amp;" "&amp;YEAR(CH220))))</f>
        <v>W19 2024</v>
      </c>
      <c r="CJ220" s="23"/>
      <c r="CK220" s="25" t="str">
        <f>IF(CJ220="","",IF(CJ220="TBD","TBD",IF(CJ220="N/A","N/A","W"&amp;TEXT(WEEKNUM(CJ220,21),"00")&amp;" "&amp;YEAR(CJ220))))</f>
        <v/>
      </c>
      <c r="CL220" s="24">
        <f>+IF(CJ220="",0,(CJ220-CH220))</f>
        <v>0</v>
      </c>
      <c r="CM220" s="21" t="s">
        <v>388</v>
      </c>
      <c r="CN220" s="21" t="s">
        <v>1940</v>
      </c>
      <c r="CO220" s="23">
        <v>45422</v>
      </c>
      <c r="CP220" s="25" t="str">
        <f>IF(CO220="","",IF(CO220="TBD","TBD",IF(CO220="N/A","N/A","W"&amp;TEXT(WEEKNUM(CO220,21),"00")&amp;" "&amp;YEAR(CO220))))</f>
        <v>W19 2024</v>
      </c>
      <c r="CQ220" s="23" t="s">
        <v>339</v>
      </c>
      <c r="CR220" s="23"/>
      <c r="CS220" s="23">
        <v>45425</v>
      </c>
      <c r="CT220" s="25" t="str">
        <f>IF(CS220="","",IF(CS220="TBD","TBD",IF(CS220="N/A","N/A","W"&amp;TEXT(WEEKNUM(CS220,21),"00")&amp;" "&amp;YEAR(CS220))))</f>
        <v>W20 2024</v>
      </c>
      <c r="CU220" s="21" t="s">
        <v>339</v>
      </c>
      <c r="CV220" s="21"/>
      <c r="CW220" s="23">
        <v>45446</v>
      </c>
      <c r="CX220" s="25" t="str">
        <f>IF(CW220="","",IF(CW220="TBD","TBD",IF(CW220="N/A","N/A","W"&amp;TEXT(WEEKNUM(CW220,21),"00")&amp;" "&amp;YEAR(CW220))))</f>
        <v>W23 2024</v>
      </c>
      <c r="CY220" s="21" t="s">
        <v>388</v>
      </c>
      <c r="CZ220" s="21" t="s">
        <v>1941</v>
      </c>
      <c r="DA220" s="23">
        <v>45446</v>
      </c>
      <c r="DB220" s="25" t="str">
        <f>IF(DA220="","",IF(DA220="TBD","TBD",IF(DA220="N/A","N/A","W"&amp;TEXT(WEEKNUM(DA220,21),"00")&amp;" "&amp;YEAR(DA220))))</f>
        <v>W23 2024</v>
      </c>
      <c r="DC220" s="23">
        <v>45446</v>
      </c>
      <c r="DD220" s="25" t="str">
        <f>IF(DC220="","",IF(DC220="TBD","TBD",IF(DC220="N/A","N/A","W"&amp;TEXT(WEEKNUM(DC220,21),"00")&amp;" "&amp;YEAR(DC220))))</f>
        <v>W23 2024</v>
      </c>
      <c r="DE220" s="21" t="s">
        <v>392</v>
      </c>
      <c r="DF220" s="23"/>
      <c r="DG220" s="21" t="s">
        <v>259</v>
      </c>
      <c r="DH220" s="21">
        <v>0</v>
      </c>
      <c r="DI220" s="18"/>
      <c r="DJ220" s="18"/>
      <c r="DK220" s="21" t="s">
        <v>260</v>
      </c>
      <c r="DL220" s="21" t="s">
        <v>341</v>
      </c>
      <c r="DM220" s="21"/>
      <c r="DN220" s="23">
        <v>45546</v>
      </c>
      <c r="DO220" s="23">
        <v>45546</v>
      </c>
      <c r="DP220" s="23"/>
      <c r="DQ220" s="23" t="s">
        <v>262</v>
      </c>
      <c r="DR220" s="23"/>
      <c r="DS220" s="23">
        <v>45563</v>
      </c>
      <c r="DT220" s="23" t="s">
        <v>502</v>
      </c>
      <c r="DU220" s="23">
        <v>45447</v>
      </c>
      <c r="DV220" s="23">
        <v>45535</v>
      </c>
      <c r="DW220" s="23" t="s">
        <v>342</v>
      </c>
      <c r="DX220" s="23"/>
      <c r="DY220" s="18"/>
      <c r="DZ220" s="18"/>
      <c r="EA220" s="18"/>
      <c r="EB220" s="21" t="s">
        <v>41</v>
      </c>
      <c r="EC220" s="18" t="s">
        <v>234</v>
      </c>
      <c r="ED220" s="18"/>
      <c r="EE220" s="18"/>
      <c r="EF220" s="55"/>
      <c r="EG220" s="55"/>
      <c r="EH220" s="18"/>
      <c r="EI220" s="18">
        <v>0</v>
      </c>
      <c r="EJ220" s="29" t="str">
        <f>K220&amp;AY220&amp;CA220&amp;DE220&amp;DT220&amp;DW220</f>
        <v>VigenteTSS Aprobado 4GIng Aprobada 4GAs Built Aprobado con Observaciones 4GIntegradoOn Air</v>
      </c>
    </row>
    <row r="221" spans="1:140" ht="12" hidden="1" customHeight="1">
      <c r="A221" s="30" t="str">
        <f>IFERROR(IF(VLOOKUP(B221,SEARCH!A:A,1,0)=B221,"OK",""),"")</f>
        <v/>
      </c>
      <c r="B221" s="31" t="s">
        <v>1942</v>
      </c>
      <c r="C221" s="15" t="s">
        <v>1943</v>
      </c>
      <c r="D221" s="16">
        <v>4</v>
      </c>
      <c r="E221" s="16">
        <v>-29.9756</v>
      </c>
      <c r="F221" s="16">
        <v>-71.331900000000005</v>
      </c>
      <c r="G221" s="16" t="s">
        <v>507</v>
      </c>
      <c r="H221" s="16" t="s">
        <v>507</v>
      </c>
      <c r="I221" s="16" t="s">
        <v>1944</v>
      </c>
      <c r="J221" s="16" t="s">
        <v>379</v>
      </c>
      <c r="K221" s="17" t="s">
        <v>319</v>
      </c>
      <c r="L221" s="16" t="s">
        <v>247</v>
      </c>
      <c r="M221" s="103" t="s">
        <v>320</v>
      </c>
      <c r="N221" s="18"/>
      <c r="O221" s="19" t="s">
        <v>1840</v>
      </c>
      <c r="P221" s="19" t="s">
        <v>380</v>
      </c>
      <c r="Q221" s="18"/>
      <c r="R221" s="21" t="s">
        <v>250</v>
      </c>
      <c r="S221" s="21">
        <v>12</v>
      </c>
      <c r="T221" s="22" t="s">
        <v>1945</v>
      </c>
      <c r="U221" s="23">
        <v>45147</v>
      </c>
      <c r="V221" s="21" t="str">
        <f>IF(U221="","",IF(U221="TBD","TBD",IF(U221="N/A","N/A","W"&amp;TEXT(WEEKNUM(U221,21),"00")&amp;" "&amp;YEAR(U221))))</f>
        <v>W32 2023</v>
      </c>
      <c r="W221" s="23">
        <v>44987</v>
      </c>
      <c r="X221" s="23"/>
      <c r="Y221" s="23" t="str">
        <f>IF(X221="","",IF(X221="TBD","TBD",IF(X221="N/A","N/A","W"&amp;TEXT(WEEKNUM(X221,21),"00")&amp;" "&amp;YEAR(X221))))</f>
        <v/>
      </c>
      <c r="Z221" s="23"/>
      <c r="AA221" s="23"/>
      <c r="AB221" s="24">
        <f>+IF(Z221="",0,AA221-Z221)</f>
        <v>0</v>
      </c>
      <c r="AC221" s="21" t="s">
        <v>324</v>
      </c>
      <c r="AD221" s="21">
        <v>0</v>
      </c>
      <c r="AE221" s="23">
        <v>45071</v>
      </c>
      <c r="AF221" s="25" t="str">
        <f>IF(AE221="","",IF(AE221="TBD","TBD",IF(AE221="N/A","N/A","W"&amp;TEXT(WEEKNUM(AE221,21),"00")&amp;" "&amp;YEAR(AE221))))</f>
        <v>W21 2023</v>
      </c>
      <c r="AG221" s="21" t="s">
        <v>324</v>
      </c>
      <c r="AH221" s="21"/>
      <c r="AI221" s="23">
        <v>45050</v>
      </c>
      <c r="AJ221" s="25" t="str">
        <f>IF(AI221="","",IF(AI221="TBD","TBD",IF(AI221="N/A","N/A","W"&amp;TEXT(WEEKNUM(AI221,21),"00")&amp;" "&amp;YEAR(AI221))))</f>
        <v>W18 2023</v>
      </c>
      <c r="AK221" s="21" t="s">
        <v>324</v>
      </c>
      <c r="AL221" s="70" t="s">
        <v>1946</v>
      </c>
      <c r="AM221" s="23">
        <v>45158</v>
      </c>
      <c r="AN221" s="25" t="str">
        <f>IF(AM221="","",IF(AM221="TBD","TBD",IF(AM221="N/A","N/A","W"&amp;TEXT(WEEKNUM(AM221,21),"00")&amp;" "&amp;YEAR(AM221))))</f>
        <v>W33 2023</v>
      </c>
      <c r="AO221" s="21" t="s">
        <v>324</v>
      </c>
      <c r="AP221" s="21"/>
      <c r="AQ221" s="23">
        <v>45082</v>
      </c>
      <c r="AR221" s="25" t="str">
        <f>IF(AQ221="","",IF(AQ221="TBD","TBD",IF(AQ221="N/A","N/A","W"&amp;TEXT(WEEKNUM(AQ221,21),"00")&amp;" "&amp;YEAR(AQ221))))</f>
        <v>W23 2023</v>
      </c>
      <c r="AS221" s="21"/>
      <c r="AT221" s="21"/>
      <c r="AU221" s="23"/>
      <c r="AV221" s="25" t="s">
        <v>252</v>
      </c>
      <c r="AW221" s="59">
        <v>45148</v>
      </c>
      <c r="AX221" s="25" t="str">
        <f>IF(AW221="","",IF(AW221="TBD","TBD",IF(AW221="N/A","N/A","W"&amp;TEXT(WEEKNUM(AW221,21),"00")&amp;" "&amp;YEAR(AW221))))</f>
        <v>W32 2023</v>
      </c>
      <c r="AY221" s="21" t="s">
        <v>327</v>
      </c>
      <c r="AZ221" s="21" t="s">
        <v>328</v>
      </c>
      <c r="BA221" s="21" t="s">
        <v>329</v>
      </c>
      <c r="BB221" s="23">
        <v>45247</v>
      </c>
      <c r="BC221" s="23">
        <v>45254</v>
      </c>
      <c r="BD221" s="23">
        <v>45250</v>
      </c>
      <c r="BE221" s="25" t="str">
        <f>IF(BD221="","",IF(BD221="TBD","TBD",IF(BD221="N/A","N/A","W"&amp;TEXT(WEEKNUM(BD221,21),"00")&amp;" "&amp;YEAR(BD221))))</f>
        <v>W47 2023</v>
      </c>
      <c r="BF221" s="23">
        <v>45259</v>
      </c>
      <c r="BG221" s="25" t="str">
        <f>IF(BF221="","",IF(BF221="TBD","TBD",IF(BF221="N/A","N/A","W"&amp;TEXT(WEEKNUM(BF221,21),"00")&amp;" "&amp;YEAR(BF221))))</f>
        <v>W48 2023</v>
      </c>
      <c r="BH221" s="24">
        <f>+IF(BF221="",0,(BF221-BD221))</f>
        <v>9</v>
      </c>
      <c r="BI221" s="26" t="s">
        <v>330</v>
      </c>
      <c r="BJ221" s="26" t="s">
        <v>1843</v>
      </c>
      <c r="BK221" s="27">
        <v>45257</v>
      </c>
      <c r="BL221" s="25" t="str">
        <f>IF(BK221="","",IF(BK221="TBD","TBD",IF(BK221="N/A","N/A","W"&amp;TEXT(WEEKNUM(BK221,21),"00")&amp;" "&amp;YEAR(BK221))))</f>
        <v>W48 2023</v>
      </c>
      <c r="BM221" s="21" t="s">
        <v>330</v>
      </c>
      <c r="BN221" s="21"/>
      <c r="BO221" s="23">
        <v>45259</v>
      </c>
      <c r="BP221" s="25" t="str">
        <f>IF(BO221="","",IF(BO221="TBD","TBD",IF(BO221="N/A","N/A","W"&amp;TEXT(WEEKNUM(BO221,21),"00")&amp;" "&amp;YEAR(BO221))))</f>
        <v>W48 2023</v>
      </c>
      <c r="BQ221" s="21" t="s">
        <v>330</v>
      </c>
      <c r="BR221" s="21"/>
      <c r="BS221" s="334">
        <v>45257</v>
      </c>
      <c r="BT221" s="25" t="str">
        <f t="shared" si="29"/>
        <v>W48 2023</v>
      </c>
      <c r="BU221" s="21" t="s">
        <v>330</v>
      </c>
      <c r="BV221" s="21" t="s">
        <v>1885</v>
      </c>
      <c r="BW221" s="23">
        <v>45250</v>
      </c>
      <c r="BX221" s="25" t="str">
        <f t="shared" si="30"/>
        <v>W47 2023</v>
      </c>
      <c r="BY221" s="23">
        <v>45259</v>
      </c>
      <c r="BZ221" s="25" t="str">
        <f>IF(BY221="","",IF(BY221="TBD","TBD",IF(BY221="N/A","N/A","W"&amp;TEXT(WEEKNUM(BY221,21),"00")&amp;" "&amp;YEAR(BY221))))</f>
        <v>W48 2023</v>
      </c>
      <c r="CA221" s="22" t="s">
        <v>335</v>
      </c>
      <c r="CB221" s="21" t="s">
        <v>336</v>
      </c>
      <c r="CC221" s="21" t="s">
        <v>336</v>
      </c>
      <c r="CD221" s="21"/>
      <c r="CE221" s="23"/>
      <c r="CF221" s="23">
        <v>45293</v>
      </c>
      <c r="CG221" s="23"/>
      <c r="CH221" s="23">
        <v>45306</v>
      </c>
      <c r="CI221" s="25" t="str">
        <f>IF(CH221="","",IF(CH221="TBD","TBD",IF(CH221="N/A","N/A","W"&amp;TEXT(WEEKNUM(CH221,21),"00")&amp;" "&amp;YEAR(CH221))))</f>
        <v>W03 2024</v>
      </c>
      <c r="CJ221" s="23">
        <v>45315</v>
      </c>
      <c r="CK221" s="25" t="str">
        <f>IF(CJ221="","",IF(CJ221="TBD","TBD",IF(CJ221="N/A","N/A","W"&amp;TEXT(WEEKNUM(CJ221,21),"00")&amp;" "&amp;YEAR(CJ221))))</f>
        <v>W04 2024</v>
      </c>
      <c r="CL221" s="24">
        <f>+IF(CJ221="",0,(CJ221-CH221))</f>
        <v>9</v>
      </c>
      <c r="CM221" s="21" t="s">
        <v>339</v>
      </c>
      <c r="CN221" s="21">
        <v>0</v>
      </c>
      <c r="CO221" s="23">
        <v>45362</v>
      </c>
      <c r="CP221" s="25" t="str">
        <f>IF(CO221="","",IF(CO221="TBD","TBD",IF(CO221="N/A","N/A","W"&amp;TEXT(WEEKNUM(CO221,21),"00")&amp;" "&amp;YEAR(CO221))))</f>
        <v>W11 2024</v>
      </c>
      <c r="CQ221" s="23" t="s">
        <v>339</v>
      </c>
      <c r="CR221" s="23" t="s">
        <v>1855</v>
      </c>
      <c r="CS221" s="23">
        <v>45314</v>
      </c>
      <c r="CT221" s="25" t="str">
        <f>IF(CS221="","",IF(CS221="TBD","TBD",IF(CS221="N/A","N/A","W"&amp;TEXT(WEEKNUM(CS221,21),"00")&amp;" "&amp;YEAR(CS221))))</f>
        <v>W04 2024</v>
      </c>
      <c r="CU221" s="21" t="s">
        <v>339</v>
      </c>
      <c r="CV221" s="21" t="s">
        <v>1947</v>
      </c>
      <c r="CW221" s="23">
        <v>45362</v>
      </c>
      <c r="CX221" s="25" t="str">
        <f>IF(CW221="","",IF(CW221="TBD","TBD",IF(CW221="N/A","N/A","W"&amp;TEXT(WEEKNUM(CW221,21),"00")&amp;" "&amp;YEAR(CW221))))</f>
        <v>W11 2024</v>
      </c>
      <c r="CY221" s="21" t="s">
        <v>339</v>
      </c>
      <c r="CZ221" s="21" t="s">
        <v>1947</v>
      </c>
      <c r="DA221" s="23">
        <v>45362</v>
      </c>
      <c r="DB221" s="25" t="str">
        <f>IF(DA221="","",IF(DA221="TBD","TBD",IF(DA221="N/A","N/A","W"&amp;TEXT(WEEKNUM(DA221,21),"00")&amp;" "&amp;YEAR(DA221))))</f>
        <v>W11 2024</v>
      </c>
      <c r="DC221" s="23">
        <v>45362</v>
      </c>
      <c r="DD221" s="25" t="str">
        <f>IF(DC221="","",IF(DC221="TBD","TBD",IF(DC221="N/A","N/A","W"&amp;TEXT(WEEKNUM(DC221,21),"00")&amp;" "&amp;YEAR(DC221))))</f>
        <v>W11 2024</v>
      </c>
      <c r="DE221" s="21" t="s">
        <v>392</v>
      </c>
      <c r="DF221" s="23">
        <v>45375</v>
      </c>
      <c r="DG221" s="21" t="s">
        <v>259</v>
      </c>
      <c r="DH221" s="21" t="s">
        <v>338</v>
      </c>
      <c r="DI221" s="18"/>
      <c r="DJ221" s="18"/>
      <c r="DK221" s="21" t="s">
        <v>260</v>
      </c>
      <c r="DL221" s="21" t="s">
        <v>1948</v>
      </c>
      <c r="DM221" s="21"/>
      <c r="DN221" s="23">
        <v>45407</v>
      </c>
      <c r="DO221" s="23">
        <v>45546</v>
      </c>
      <c r="DP221" s="23"/>
      <c r="DQ221" s="23" t="s">
        <v>262</v>
      </c>
      <c r="DR221" s="23"/>
      <c r="DS221" s="23">
        <v>45569</v>
      </c>
      <c r="DT221" s="23" t="s">
        <v>502</v>
      </c>
      <c r="DU221" s="23">
        <v>45370</v>
      </c>
      <c r="DV221" s="23">
        <v>45480</v>
      </c>
      <c r="DW221" s="23" t="s">
        <v>342</v>
      </c>
      <c r="DX221" s="23">
        <v>45392</v>
      </c>
      <c r="DY221" s="18" t="s">
        <v>1858</v>
      </c>
      <c r="DZ221" s="18" t="s">
        <v>1949</v>
      </c>
      <c r="EA221" s="18">
        <v>4500204639</v>
      </c>
      <c r="EB221" s="21" t="s">
        <v>41</v>
      </c>
      <c r="EC221" s="18" t="s">
        <v>234</v>
      </c>
      <c r="ED221" s="18"/>
      <c r="EE221" s="18"/>
      <c r="EF221" s="55"/>
      <c r="EG221" s="55"/>
      <c r="EH221" s="18"/>
      <c r="EI221" s="18">
        <v>0</v>
      </c>
      <c r="EJ221" s="29" t="str">
        <f>K221&amp;AY221&amp;CA221&amp;DE221&amp;DT221&amp;DW221</f>
        <v>VigenteTSS Aprobado 4GIng Aprobada 4GAs Built Aprobado con Observaciones 4GIntegradoOn Air</v>
      </c>
    </row>
    <row r="222" spans="1:140" ht="12" hidden="1" customHeight="1">
      <c r="A222" s="30" t="str">
        <f>IFERROR(IF(VLOOKUP(B222,SEARCH!A:A,1,0)=B222,"OK",""),"")</f>
        <v/>
      </c>
      <c r="B222" s="31" t="s">
        <v>1950</v>
      </c>
      <c r="C222" s="15" t="s">
        <v>1951</v>
      </c>
      <c r="D222" s="16">
        <v>4</v>
      </c>
      <c r="E222" s="16">
        <v>-30.611699999999999</v>
      </c>
      <c r="F222" s="16">
        <v>-71.204400000000007</v>
      </c>
      <c r="G222" s="16" t="s">
        <v>507</v>
      </c>
      <c r="H222" s="16" t="s">
        <v>1952</v>
      </c>
      <c r="I222" s="16" t="s">
        <v>1953</v>
      </c>
      <c r="J222" s="16" t="s">
        <v>379</v>
      </c>
      <c r="K222" s="17" t="s">
        <v>319</v>
      </c>
      <c r="L222" s="16" t="s">
        <v>247</v>
      </c>
      <c r="M222" s="103" t="s">
        <v>320</v>
      </c>
      <c r="N222" s="18"/>
      <c r="O222" s="19" t="s">
        <v>1840</v>
      </c>
      <c r="P222" s="19" t="s">
        <v>380</v>
      </c>
      <c r="Q222" s="18"/>
      <c r="R222" s="21" t="s">
        <v>322</v>
      </c>
      <c r="S222" s="21">
        <v>15</v>
      </c>
      <c r="T222" s="22" t="s">
        <v>1954</v>
      </c>
      <c r="U222" s="23">
        <v>45147</v>
      </c>
      <c r="V222" s="21" t="str">
        <f>IF(U222="","",IF(U222="TBD","TBD",IF(U222="N/A","N/A","W"&amp;TEXT(WEEKNUM(U222,21),"00")&amp;" "&amp;YEAR(U222))))</f>
        <v>W32 2023</v>
      </c>
      <c r="W222" s="23">
        <v>44991</v>
      </c>
      <c r="X222" s="23"/>
      <c r="Y222" s="23" t="str">
        <f>IF(X222="","",IF(X222="TBD","TBD",IF(X222="N/A","N/A","W"&amp;TEXT(WEEKNUM(X222,21),"00")&amp;" "&amp;YEAR(X222))))</f>
        <v/>
      </c>
      <c r="Z222" s="23"/>
      <c r="AA222" s="23"/>
      <c r="AB222" s="24">
        <f>+IF(Z222="",0,AA222-Z222)</f>
        <v>0</v>
      </c>
      <c r="AC222" s="21" t="s">
        <v>324</v>
      </c>
      <c r="AD222" s="21">
        <v>0</v>
      </c>
      <c r="AE222" s="23">
        <v>45189</v>
      </c>
      <c r="AF222" s="25" t="str">
        <f>IF(AE222="","",IF(AE222="TBD","TBD",IF(AE222="N/A","N/A","W"&amp;TEXT(WEEKNUM(AE222,21),"00")&amp;" "&amp;YEAR(AE222))))</f>
        <v>W38 2023</v>
      </c>
      <c r="AG222" s="21" t="s">
        <v>324</v>
      </c>
      <c r="AH222" s="21"/>
      <c r="AI222" s="23">
        <v>45071</v>
      </c>
      <c r="AJ222" s="25" t="str">
        <f>IF(AI222="","",IF(AI222="TBD","TBD",IF(AI222="N/A","N/A","W"&amp;TEXT(WEEKNUM(AI222,21),"00")&amp;" "&amp;YEAR(AI222))))</f>
        <v>W21 2023</v>
      </c>
      <c r="AK222" s="21" t="s">
        <v>324</v>
      </c>
      <c r="AL222" s="70" t="s">
        <v>1955</v>
      </c>
      <c r="AM222" s="23">
        <v>45158</v>
      </c>
      <c r="AN222" s="25" t="str">
        <f>IF(AM222="","",IF(AM222="TBD","TBD",IF(AM222="N/A","N/A","W"&amp;TEXT(WEEKNUM(AM222,21),"00")&amp;" "&amp;YEAR(AM222))))</f>
        <v>W33 2023</v>
      </c>
      <c r="AO222" s="21" t="s">
        <v>324</v>
      </c>
      <c r="AP222" s="21"/>
      <c r="AQ222" s="23">
        <v>45082</v>
      </c>
      <c r="AR222" s="25" t="str">
        <f>IF(AQ222="","",IF(AQ222="TBD","TBD",IF(AQ222="N/A","N/A","W"&amp;TEXT(WEEKNUM(AQ222,21),"00")&amp;" "&amp;YEAR(AQ222))))</f>
        <v>W23 2023</v>
      </c>
      <c r="AS222" s="21"/>
      <c r="AT222" s="21"/>
      <c r="AU222" s="23"/>
      <c r="AV222" s="25" t="s">
        <v>252</v>
      </c>
      <c r="AW222" s="59">
        <v>45189</v>
      </c>
      <c r="AX222" s="25" t="str">
        <f>IF(AW222="","",IF(AW222="TBD","TBD",IF(AW222="N/A","N/A","W"&amp;TEXT(WEEKNUM(AW222,21),"00")&amp;" "&amp;YEAR(AW222))))</f>
        <v>W38 2023</v>
      </c>
      <c r="AY222" s="21" t="s">
        <v>327</v>
      </c>
      <c r="AZ222" s="21" t="s">
        <v>328</v>
      </c>
      <c r="BA222" s="21" t="s">
        <v>329</v>
      </c>
      <c r="BB222" s="23">
        <v>45197</v>
      </c>
      <c r="BC222" s="23"/>
      <c r="BD222" s="23">
        <v>45197</v>
      </c>
      <c r="BE222" s="25" t="str">
        <f>IF(BD222="","",IF(BD222="TBD","TBD",IF(BD222="N/A","N/A","W"&amp;TEXT(WEEKNUM(BD222,21),"00")&amp;" "&amp;YEAR(BD222))))</f>
        <v>W39 2023</v>
      </c>
      <c r="BF222" s="23">
        <v>45211</v>
      </c>
      <c r="BG222" s="25" t="str">
        <f>IF(BF222="","",IF(BF222="TBD","TBD",IF(BF222="N/A","N/A","W"&amp;TEXT(WEEKNUM(BF222,21),"00")&amp;" "&amp;YEAR(BF222))))</f>
        <v>W41 2023</v>
      </c>
      <c r="BH222" s="24">
        <f>+IF(BF222="",0,(BF222-BD222))</f>
        <v>14</v>
      </c>
      <c r="BI222" s="26" t="s">
        <v>330</v>
      </c>
      <c r="BJ222" s="26" t="s">
        <v>1956</v>
      </c>
      <c r="BK222" s="27">
        <v>45225</v>
      </c>
      <c r="BL222" s="25" t="str">
        <f>IF(BK222="","",IF(BK222="TBD","TBD",IF(BK222="N/A","N/A","W"&amp;TEXT(WEEKNUM(BK222,21),"00")&amp;" "&amp;YEAR(BK222))))</f>
        <v>W43 2023</v>
      </c>
      <c r="BM222" s="21" t="s">
        <v>330</v>
      </c>
      <c r="BN222" s="21" t="s">
        <v>1957</v>
      </c>
      <c r="BO222" s="23">
        <v>45225</v>
      </c>
      <c r="BP222" s="25" t="str">
        <f>IF(BO222="","",IF(BO222="TBD","TBD",IF(BO222="N/A","N/A","W"&amp;TEXT(WEEKNUM(BO222,21),"00")&amp;" "&amp;YEAR(BO222))))</f>
        <v>W43 2023</v>
      </c>
      <c r="BQ222" s="21" t="s">
        <v>330</v>
      </c>
      <c r="BR222" s="21" t="s">
        <v>1958</v>
      </c>
      <c r="BS222" s="334">
        <v>45225</v>
      </c>
      <c r="BT222" s="25" t="str">
        <f t="shared" si="29"/>
        <v>W43 2023</v>
      </c>
      <c r="BU222" s="21" t="s">
        <v>330</v>
      </c>
      <c r="BV222" s="21" t="s">
        <v>1959</v>
      </c>
      <c r="BW222" s="23">
        <v>45203</v>
      </c>
      <c r="BX222" s="25" t="str">
        <f t="shared" si="30"/>
        <v>W40 2023</v>
      </c>
      <c r="BY222" s="23">
        <v>45225</v>
      </c>
      <c r="BZ222" s="25" t="str">
        <f>IF(BY222="","",IF(BY222="TBD","TBD",IF(BY222="N/A","N/A","W"&amp;TEXT(WEEKNUM(BY222,21),"00")&amp;" "&amp;YEAR(BY222))))</f>
        <v>W43 2023</v>
      </c>
      <c r="CA222" s="22" t="s">
        <v>335</v>
      </c>
      <c r="CB222" s="21" t="s">
        <v>336</v>
      </c>
      <c r="CC222" s="21" t="s">
        <v>336</v>
      </c>
      <c r="CD222" s="21"/>
      <c r="CE222" s="23"/>
      <c r="CF222" s="23">
        <v>45288</v>
      </c>
      <c r="CG222" s="23"/>
      <c r="CH222" s="23">
        <v>45288</v>
      </c>
      <c r="CI222" s="25" t="str">
        <f>IF(CH222="","",IF(CH222="TBD","TBD",IF(CH222="N/A","N/A","W"&amp;TEXT(WEEKNUM(CH222,21),"00")&amp;" "&amp;YEAR(CH222))))</f>
        <v>W52 2023</v>
      </c>
      <c r="CJ222" s="23">
        <v>45301</v>
      </c>
      <c r="CK222" s="25" t="str">
        <f>IF(CJ222="","",IF(CJ222="TBD","TBD",IF(CJ222="N/A","N/A","W"&amp;TEXT(WEEKNUM(CJ222,21),"00")&amp;" "&amp;YEAR(CJ222))))</f>
        <v>W02 2024</v>
      </c>
      <c r="CL222" s="24">
        <f>+IF(CJ222="",0,(CJ222-CH222))</f>
        <v>13</v>
      </c>
      <c r="CM222" s="21" t="s">
        <v>388</v>
      </c>
      <c r="CN222" s="21">
        <v>0</v>
      </c>
      <c r="CO222" s="23">
        <v>45330</v>
      </c>
      <c r="CP222" s="25" t="str">
        <f>IF(CO222="","",IF(CO222="TBD","TBD",IF(CO222="N/A","N/A","W"&amp;TEXT(WEEKNUM(CO222,21),"00")&amp;" "&amp;YEAR(CO222))))</f>
        <v>W06 2024</v>
      </c>
      <c r="CQ222" s="23" t="s">
        <v>339</v>
      </c>
      <c r="CR222" s="23"/>
      <c r="CS222" s="23">
        <v>45341</v>
      </c>
      <c r="CT222" s="25" t="str">
        <f>IF(CS222="","",IF(CS222="TBD","TBD",IF(CS222="N/A","N/A","W"&amp;TEXT(WEEKNUM(CS222,21),"00")&amp;" "&amp;YEAR(CS222))))</f>
        <v>W08 2024</v>
      </c>
      <c r="CU222" s="21" t="s">
        <v>339</v>
      </c>
      <c r="CV222" s="21" t="s">
        <v>1960</v>
      </c>
      <c r="CW222" s="23">
        <v>45330</v>
      </c>
      <c r="CX222" s="25" t="str">
        <f>IF(CW222="","",IF(CW222="TBD","TBD",IF(CW222="N/A","N/A","W"&amp;TEXT(WEEKNUM(CW222,21),"00")&amp;" "&amp;YEAR(CW222))))</f>
        <v>W06 2024</v>
      </c>
      <c r="CY222" s="21" t="s">
        <v>388</v>
      </c>
      <c r="CZ222" s="21" t="s">
        <v>1961</v>
      </c>
      <c r="DA222" s="23">
        <v>45330</v>
      </c>
      <c r="DB222" s="25" t="str">
        <f>IF(DA222="","",IF(DA222="TBD","TBD",IF(DA222="N/A","N/A","W"&amp;TEXT(WEEKNUM(DA222,21),"00")&amp;" "&amp;YEAR(DA222))))</f>
        <v>W06 2024</v>
      </c>
      <c r="DC222" s="23">
        <v>45446</v>
      </c>
      <c r="DD222" s="25" t="str">
        <f>IF(DC222="","",IF(DC222="TBD","TBD",IF(DC222="N/A","N/A","W"&amp;TEXT(WEEKNUM(DC222,21),"00")&amp;" "&amp;YEAR(DC222))))</f>
        <v>W23 2024</v>
      </c>
      <c r="DE222" s="21" t="s">
        <v>392</v>
      </c>
      <c r="DF222" s="23"/>
      <c r="DG222" s="21" t="s">
        <v>259</v>
      </c>
      <c r="DH222" s="21">
        <v>0</v>
      </c>
      <c r="DI222" s="18"/>
      <c r="DJ222" s="18"/>
      <c r="DK222" s="21" t="s">
        <v>260</v>
      </c>
      <c r="DL222" s="21" t="s">
        <v>341</v>
      </c>
      <c r="DM222" s="21"/>
      <c r="DN222" s="23">
        <v>45551</v>
      </c>
      <c r="DO222" s="23">
        <v>45551</v>
      </c>
      <c r="DP222" s="23"/>
      <c r="DQ222" s="23" t="s">
        <v>262</v>
      </c>
      <c r="DR222" s="23"/>
      <c r="DS222" s="23">
        <v>45575</v>
      </c>
      <c r="DT222" s="23" t="s">
        <v>502</v>
      </c>
      <c r="DU222" s="23">
        <v>45447</v>
      </c>
      <c r="DV222" s="23">
        <v>45577</v>
      </c>
      <c r="DW222" s="23" t="s">
        <v>342</v>
      </c>
      <c r="DX222" s="23"/>
      <c r="DY222" s="18"/>
      <c r="DZ222" s="18"/>
      <c r="EA222" s="18">
        <v>4500204639</v>
      </c>
      <c r="EB222" s="21" t="s">
        <v>41</v>
      </c>
      <c r="EC222" s="18" t="s">
        <v>234</v>
      </c>
      <c r="ED222" s="18"/>
      <c r="EE222" s="18"/>
      <c r="EF222" s="55"/>
      <c r="EG222" s="55"/>
      <c r="EH222" s="18"/>
      <c r="EI222" s="18">
        <v>0</v>
      </c>
      <c r="EJ222" s="29" t="str">
        <f>K222&amp;AY222&amp;CA222&amp;DE222&amp;DT222&amp;DW222</f>
        <v>VigenteTSS Aprobado 4GIng Aprobada 4GAs Built Aprobado con Observaciones 4GIntegradoOn Air</v>
      </c>
    </row>
    <row r="223" spans="1:140" ht="12" hidden="1" customHeight="1">
      <c r="A223" s="30" t="str">
        <f>IFERROR(IF(VLOOKUP(B223,SEARCH!A:A,1,0)=B223,"OK",""),"")</f>
        <v/>
      </c>
      <c r="B223" s="31" t="s">
        <v>1962</v>
      </c>
      <c r="C223" s="15" t="s">
        <v>1963</v>
      </c>
      <c r="D223" s="16">
        <v>4</v>
      </c>
      <c r="E223" s="16">
        <v>-29.962199999999999</v>
      </c>
      <c r="F223" s="16">
        <v>-71.257400000000004</v>
      </c>
      <c r="G223" s="16" t="s">
        <v>507</v>
      </c>
      <c r="H223" s="16" t="s">
        <v>507</v>
      </c>
      <c r="I223" s="16" t="s">
        <v>1964</v>
      </c>
      <c r="J223" s="16" t="s">
        <v>379</v>
      </c>
      <c r="K223" s="17" t="s">
        <v>319</v>
      </c>
      <c r="L223" s="16" t="s">
        <v>247</v>
      </c>
      <c r="M223" s="103" t="s">
        <v>320</v>
      </c>
      <c r="N223" s="18"/>
      <c r="O223" s="19" t="s">
        <v>1840</v>
      </c>
      <c r="P223" s="19" t="s">
        <v>380</v>
      </c>
      <c r="Q223" s="18"/>
      <c r="R223" s="21" t="s">
        <v>322</v>
      </c>
      <c r="S223" s="21">
        <v>19</v>
      </c>
      <c r="T223" s="22" t="s">
        <v>1965</v>
      </c>
      <c r="U223" s="23">
        <v>45147</v>
      </c>
      <c r="V223" s="21" t="str">
        <f>IF(U223="","",IF(U223="TBD","TBD",IF(U223="N/A","N/A","W"&amp;TEXT(WEEKNUM(U223,21),"00")&amp;" "&amp;YEAR(U223))))</f>
        <v>W32 2023</v>
      </c>
      <c r="W223" s="23">
        <v>44991</v>
      </c>
      <c r="X223" s="23"/>
      <c r="Y223" s="23" t="str">
        <f>IF(X223="","",IF(X223="TBD","TBD",IF(X223="N/A","N/A","W"&amp;TEXT(WEEKNUM(X223,21),"00")&amp;" "&amp;YEAR(X223))))</f>
        <v/>
      </c>
      <c r="Z223" s="23"/>
      <c r="AA223" s="23"/>
      <c r="AB223" s="24">
        <f>+IF(Z223="",0,AA223-Z223)</f>
        <v>0</v>
      </c>
      <c r="AC223" s="21" t="s">
        <v>324</v>
      </c>
      <c r="AD223" s="21">
        <v>0</v>
      </c>
      <c r="AE223" s="23">
        <v>45071</v>
      </c>
      <c r="AF223" s="25" t="str">
        <f>IF(AE223="","",IF(AE223="TBD","TBD",IF(AE223="N/A","N/A","W"&amp;TEXT(WEEKNUM(AE223,21),"00")&amp;" "&amp;YEAR(AE223))))</f>
        <v>W21 2023</v>
      </c>
      <c r="AG223" s="21" t="s">
        <v>324</v>
      </c>
      <c r="AH223" s="21"/>
      <c r="AI223" s="23">
        <v>45148</v>
      </c>
      <c r="AJ223" s="25" t="str">
        <f>IF(AI223="","",IF(AI223="TBD","TBD",IF(AI223="N/A","N/A","W"&amp;TEXT(WEEKNUM(AI223,21),"00")&amp;" "&amp;YEAR(AI223))))</f>
        <v>W32 2023</v>
      </c>
      <c r="AK223" s="21" t="s">
        <v>324</v>
      </c>
      <c r="AL223" s="70" t="s">
        <v>1966</v>
      </c>
      <c r="AM223" s="23">
        <v>45158</v>
      </c>
      <c r="AN223" s="25" t="str">
        <f>IF(AM223="","",IF(AM223="TBD","TBD",IF(AM223="N/A","N/A","W"&amp;TEXT(WEEKNUM(AM223,21),"00")&amp;" "&amp;YEAR(AM223))))</f>
        <v>W33 2023</v>
      </c>
      <c r="AO223" s="21" t="s">
        <v>324</v>
      </c>
      <c r="AP223" s="21"/>
      <c r="AQ223" s="23">
        <v>45082</v>
      </c>
      <c r="AR223" s="25" t="str">
        <f>IF(AQ223="","",IF(AQ223="TBD","TBD",IF(AQ223="N/A","N/A","W"&amp;TEXT(WEEKNUM(AQ223,21),"00")&amp;" "&amp;YEAR(AQ223))))</f>
        <v>W23 2023</v>
      </c>
      <c r="AS223" s="21"/>
      <c r="AT223" s="21"/>
      <c r="AU223" s="23"/>
      <c r="AV223" s="25" t="s">
        <v>252</v>
      </c>
      <c r="AW223" s="59">
        <v>45148</v>
      </c>
      <c r="AX223" s="25" t="str">
        <f>IF(AW223="","",IF(AW223="TBD","TBD",IF(AW223="N/A","N/A","W"&amp;TEXT(WEEKNUM(AW223,21),"00")&amp;" "&amp;YEAR(AW223))))</f>
        <v>W32 2023</v>
      </c>
      <c r="AY223" s="21" t="s">
        <v>327</v>
      </c>
      <c r="AZ223" s="21" t="s">
        <v>328</v>
      </c>
      <c r="BA223" s="21" t="s">
        <v>329</v>
      </c>
      <c r="BB223" s="23">
        <v>45204</v>
      </c>
      <c r="BC223" s="23">
        <v>45223</v>
      </c>
      <c r="BD223" s="23">
        <v>45224</v>
      </c>
      <c r="BE223" s="25" t="str">
        <f>IF(BD223="","",IF(BD223="TBD","TBD",IF(BD223="N/A","N/A","W"&amp;TEXT(WEEKNUM(BD223,21),"00")&amp;" "&amp;YEAR(BD223))))</f>
        <v>W43 2023</v>
      </c>
      <c r="BF223" s="23">
        <v>45230</v>
      </c>
      <c r="BG223" s="25" t="str">
        <f>IF(BF223="","",IF(BF223="TBD","TBD",IF(BF223="N/A","N/A","W"&amp;TEXT(WEEKNUM(BF223,21),"00")&amp;" "&amp;YEAR(BF223))))</f>
        <v>W44 2023</v>
      </c>
      <c r="BH223" s="24">
        <f>+IF(BF223="",0,(BF223-BD223))</f>
        <v>6</v>
      </c>
      <c r="BI223" s="26" t="s">
        <v>330</v>
      </c>
      <c r="BJ223" s="26"/>
      <c r="BK223" s="27">
        <v>45224</v>
      </c>
      <c r="BL223" s="25" t="str">
        <f>IF(BK223="","",IF(BK223="TBD","TBD",IF(BK223="N/A","N/A","W"&amp;TEXT(WEEKNUM(BK223,21),"00")&amp;" "&amp;YEAR(BK223))))</f>
        <v>W43 2023</v>
      </c>
      <c r="BM223" s="21" t="s">
        <v>330</v>
      </c>
      <c r="BN223" s="21" t="s">
        <v>1957</v>
      </c>
      <c r="BO223" s="23">
        <v>45225</v>
      </c>
      <c r="BP223" s="25" t="str">
        <f>IF(BO223="","",IF(BO223="TBD","TBD",IF(BO223="N/A","N/A","W"&amp;TEXT(WEEKNUM(BO223,21),"00")&amp;" "&amp;YEAR(BO223))))</f>
        <v>W43 2023</v>
      </c>
      <c r="BQ223" s="21" t="s">
        <v>330</v>
      </c>
      <c r="BR223" s="21" t="s">
        <v>1967</v>
      </c>
      <c r="BS223" s="334">
        <v>45225</v>
      </c>
      <c r="BT223" s="25" t="str">
        <f t="shared" si="29"/>
        <v>W43 2023</v>
      </c>
      <c r="BU223" s="21" t="s">
        <v>330</v>
      </c>
      <c r="BV223" s="21" t="s">
        <v>1968</v>
      </c>
      <c r="BW223" s="23">
        <v>45225</v>
      </c>
      <c r="BX223" s="25" t="str">
        <f t="shared" si="30"/>
        <v>W43 2023</v>
      </c>
      <c r="BY223" s="23">
        <v>45225</v>
      </c>
      <c r="BZ223" s="25" t="str">
        <f>IF(BY223="","",IF(BY223="TBD","TBD",IF(BY223="N/A","N/A","W"&amp;TEXT(WEEKNUM(BY223,21),"00")&amp;" "&amp;YEAR(BY223))))</f>
        <v>W43 2023</v>
      </c>
      <c r="CA223" s="22" t="s">
        <v>335</v>
      </c>
      <c r="CB223" s="21" t="s">
        <v>336</v>
      </c>
      <c r="CC223" s="21" t="s">
        <v>336</v>
      </c>
      <c r="CD223" s="21"/>
      <c r="CE223" s="23"/>
      <c r="CF223" s="23">
        <v>45250</v>
      </c>
      <c r="CG223" s="23">
        <v>45364</v>
      </c>
      <c r="CH223" s="23">
        <v>45366</v>
      </c>
      <c r="CI223" s="25" t="str">
        <f>IF(CH223="","",IF(CH223="TBD","TBD",IF(CH223="N/A","N/A","W"&amp;TEXT(WEEKNUM(CH223,21),"00")&amp;" "&amp;YEAR(CH223))))</f>
        <v>W11 2024</v>
      </c>
      <c r="CJ223" s="23">
        <v>45369</v>
      </c>
      <c r="CK223" s="25" t="str">
        <f>IF(CJ223="","",IF(CJ223="TBD","TBD",IF(CJ223="N/A","N/A","W"&amp;TEXT(WEEKNUM(CJ223,21),"00")&amp;" "&amp;YEAR(CJ223))))</f>
        <v>W12 2024</v>
      </c>
      <c r="CL223" s="24">
        <f>+IF(CJ223="",0,(CJ223-CH223))</f>
        <v>3</v>
      </c>
      <c r="CM223" s="21" t="s">
        <v>388</v>
      </c>
      <c r="CN223" s="21">
        <v>0</v>
      </c>
      <c r="CO223" s="23">
        <v>45365</v>
      </c>
      <c r="CP223" s="25" t="str">
        <f>IF(CO223="","",IF(CO223="TBD","TBD",IF(CO223="N/A","N/A","W"&amp;TEXT(WEEKNUM(CO223,21),"00")&amp;" "&amp;YEAR(CO223))))</f>
        <v>W11 2024</v>
      </c>
      <c r="CQ223" s="23" t="s">
        <v>388</v>
      </c>
      <c r="CR223" s="23" t="s">
        <v>1969</v>
      </c>
      <c r="CS223" s="23">
        <v>45366</v>
      </c>
      <c r="CT223" s="25" t="str">
        <f>IF(CS223="","",IF(CS223="TBD","TBD",IF(CS223="N/A","N/A","W"&amp;TEXT(WEEKNUM(CS223,21),"00")&amp;" "&amp;YEAR(CS223))))</f>
        <v>W11 2024</v>
      </c>
      <c r="CU223" s="21" t="s">
        <v>388</v>
      </c>
      <c r="CV223" s="21" t="s">
        <v>1970</v>
      </c>
      <c r="CW223" s="23">
        <v>45365</v>
      </c>
      <c r="CX223" s="25" t="str">
        <f>IF(CW223="","",IF(CW223="TBD","TBD",IF(CW223="N/A","N/A","W"&amp;TEXT(WEEKNUM(CW223,21),"00")&amp;" "&amp;YEAR(CW223))))</f>
        <v>W11 2024</v>
      </c>
      <c r="CY223" s="21" t="s">
        <v>388</v>
      </c>
      <c r="CZ223" s="21" t="s">
        <v>1971</v>
      </c>
      <c r="DA223" s="23">
        <v>45365</v>
      </c>
      <c r="DB223" s="25" t="str">
        <f>IF(DA223="","",IF(DA223="TBD","TBD",IF(DA223="N/A","N/A","W"&amp;TEXT(WEEKNUM(DA223,21),"00")&amp;" "&amp;YEAR(DA223))))</f>
        <v>W11 2024</v>
      </c>
      <c r="DC223" s="23">
        <v>45365</v>
      </c>
      <c r="DD223" s="25" t="str">
        <f>IF(DC223="","",IF(DC223="TBD","TBD",IF(DC223="N/A","N/A","W"&amp;TEXT(WEEKNUM(DC223,21),"00")&amp;" "&amp;YEAR(DC223))))</f>
        <v>W11 2024</v>
      </c>
      <c r="DE223" s="21" t="s">
        <v>392</v>
      </c>
      <c r="DF223" s="23"/>
      <c r="DG223" s="21" t="s">
        <v>259</v>
      </c>
      <c r="DH223" s="21" t="s">
        <v>1743</v>
      </c>
      <c r="DI223" s="18"/>
      <c r="DJ223" s="18"/>
      <c r="DK223" s="21" t="s">
        <v>260</v>
      </c>
      <c r="DL223" s="21" t="s">
        <v>341</v>
      </c>
      <c r="DM223" s="21"/>
      <c r="DN223" s="23">
        <v>45504</v>
      </c>
      <c r="DO223" s="23">
        <v>45504</v>
      </c>
      <c r="DP223" s="23"/>
      <c r="DQ223" s="23" t="s">
        <v>262</v>
      </c>
      <c r="DR223" s="23"/>
      <c r="DS223" s="23">
        <v>45505</v>
      </c>
      <c r="DT223" s="23" t="s">
        <v>502</v>
      </c>
      <c r="DU223" s="23">
        <v>45418</v>
      </c>
      <c r="DV223" s="23">
        <v>45505</v>
      </c>
      <c r="DW223" s="23" t="s">
        <v>342</v>
      </c>
      <c r="DX223" s="23"/>
      <c r="DY223" s="18"/>
      <c r="DZ223" s="18"/>
      <c r="EA223" s="18">
        <v>4500204639</v>
      </c>
      <c r="EB223" s="21" t="s">
        <v>41</v>
      </c>
      <c r="EC223" s="18" t="s">
        <v>234</v>
      </c>
      <c r="ED223" s="18"/>
      <c r="EE223" s="18"/>
      <c r="EF223" s="55"/>
      <c r="EG223" s="55"/>
      <c r="EH223" s="18"/>
      <c r="EI223" s="18">
        <v>0</v>
      </c>
      <c r="EJ223" s="29" t="str">
        <f>K223&amp;AY223&amp;CA223&amp;DE223&amp;DT223&amp;DW223</f>
        <v>VigenteTSS Aprobado 4GIng Aprobada 4GAs Built Aprobado con Observaciones 4GIntegradoOn Air</v>
      </c>
    </row>
    <row r="224" spans="1:140" ht="12" hidden="1" customHeight="1">
      <c r="A224" s="30" t="str">
        <f>IFERROR(IF(VLOOKUP(B224,SEARCH!A:A,1,0)=B224,"OK",""),"")</f>
        <v/>
      </c>
      <c r="B224" s="31" t="s">
        <v>1972</v>
      </c>
      <c r="C224" s="15" t="s">
        <v>1973</v>
      </c>
      <c r="D224" s="16">
        <v>4</v>
      </c>
      <c r="E224" s="16">
        <v>-29.963486</v>
      </c>
      <c r="F224" s="16">
        <v>-71.246429000000006</v>
      </c>
      <c r="G224" s="16" t="s">
        <v>507</v>
      </c>
      <c r="H224" s="16" t="s">
        <v>507</v>
      </c>
      <c r="I224" s="16" t="s">
        <v>1974</v>
      </c>
      <c r="J224" s="16" t="s">
        <v>379</v>
      </c>
      <c r="K224" s="17" t="s">
        <v>319</v>
      </c>
      <c r="L224" s="16" t="s">
        <v>247</v>
      </c>
      <c r="M224" s="103" t="s">
        <v>320</v>
      </c>
      <c r="N224" s="18"/>
      <c r="O224" s="19" t="s">
        <v>1840</v>
      </c>
      <c r="P224" s="19" t="s">
        <v>248</v>
      </c>
      <c r="Q224" s="18"/>
      <c r="R224" s="21" t="s">
        <v>250</v>
      </c>
      <c r="S224" s="21">
        <v>12</v>
      </c>
      <c r="T224" s="22" t="s">
        <v>1975</v>
      </c>
      <c r="U224" s="23">
        <v>45161</v>
      </c>
      <c r="V224" s="21" t="str">
        <f>IF(U224="","",IF(U224="TBD","TBD",IF(U224="N/A","N/A","W"&amp;TEXT(WEEKNUM(U224,21),"00")&amp;" "&amp;YEAR(U224))))</f>
        <v>W34 2023</v>
      </c>
      <c r="W224" s="23">
        <v>45190</v>
      </c>
      <c r="X224" s="23"/>
      <c r="Y224" s="23" t="str">
        <f>IF(X224="","",IF(X224="TBD","TBD",IF(X224="N/A","N/A","W"&amp;TEXT(WEEKNUM(X224,21),"00")&amp;" "&amp;YEAR(X224))))</f>
        <v/>
      </c>
      <c r="Z224" s="23"/>
      <c r="AA224" s="23">
        <v>45204</v>
      </c>
      <c r="AB224" s="24">
        <f>+IF(Z224="",0,AA224-Z224)</f>
        <v>0</v>
      </c>
      <c r="AC224" s="21" t="s">
        <v>324</v>
      </c>
      <c r="AD224" s="21"/>
      <c r="AE224" s="23">
        <v>45196</v>
      </c>
      <c r="AF224" s="25" t="str">
        <f>IF(AE224="","",IF(AE224="TBD","TBD",IF(AE224="N/A","N/A","W"&amp;TEXT(WEEKNUM(AE224,21),"00")&amp;" "&amp;YEAR(AE224))))</f>
        <v>W39 2023</v>
      </c>
      <c r="AG224" s="21" t="s">
        <v>324</v>
      </c>
      <c r="AH224" s="21"/>
      <c r="AI224" s="23">
        <v>45191</v>
      </c>
      <c r="AJ224" s="25" t="str">
        <f>IF(AI224="","",IF(AI224="TBD","TBD",IF(AI224="N/A","N/A","W"&amp;TEXT(WEEKNUM(AI224,21),"00")&amp;" "&amp;YEAR(AI224))))</f>
        <v>W38 2023</v>
      </c>
      <c r="AK224" s="21" t="s">
        <v>324</v>
      </c>
      <c r="AL224" s="70" t="s">
        <v>1976</v>
      </c>
      <c r="AM224" s="23">
        <v>45191</v>
      </c>
      <c r="AN224" s="25" t="str">
        <f>IF(AM224="","",IF(AM224="TBD","TBD",IF(AM224="N/A","N/A","W"&amp;TEXT(WEEKNUM(AM224,21),"00")&amp;" "&amp;YEAR(AM224))))</f>
        <v>W38 2023</v>
      </c>
      <c r="AO224" s="21" t="s">
        <v>324</v>
      </c>
      <c r="AP224" s="21" t="s">
        <v>1977</v>
      </c>
      <c r="AQ224" s="23">
        <v>45194</v>
      </c>
      <c r="AR224" s="25" t="str">
        <f>IF(AQ224="","",IF(AQ224="TBD","TBD",IF(AQ224="N/A","N/A","W"&amp;TEXT(WEEKNUM(AQ224,21),"00")&amp;" "&amp;YEAR(AQ224))))</f>
        <v>W39 2023</v>
      </c>
      <c r="AS224" s="21"/>
      <c r="AT224" s="21"/>
      <c r="AU224" s="23"/>
      <c r="AV224" s="25" t="s">
        <v>252</v>
      </c>
      <c r="AW224" s="59">
        <v>45196</v>
      </c>
      <c r="AX224" s="25" t="str">
        <f>IF(AW224="","",IF(AW224="TBD","TBD",IF(AW224="N/A","N/A","W"&amp;TEXT(WEEKNUM(AW224,21),"00")&amp;" "&amp;YEAR(AW224))))</f>
        <v>W39 2023</v>
      </c>
      <c r="AY224" s="21" t="s">
        <v>327</v>
      </c>
      <c r="AZ224" s="21" t="s">
        <v>328</v>
      </c>
      <c r="BA224" s="21" t="s">
        <v>329</v>
      </c>
      <c r="BB224" s="23">
        <v>45209</v>
      </c>
      <c r="BC224" s="23">
        <v>45337</v>
      </c>
      <c r="BD224" s="23">
        <v>45341</v>
      </c>
      <c r="BE224" s="25" t="str">
        <f>IF(BD224="","",IF(BD224="TBD","TBD",IF(BD224="N/A","N/A","W"&amp;TEXT(WEEKNUM(BD224,21),"00")&amp;" "&amp;YEAR(BD224))))</f>
        <v>W08 2024</v>
      </c>
      <c r="BF224" s="23">
        <v>45344</v>
      </c>
      <c r="BG224" s="25" t="str">
        <f>IF(BF224="","",IF(BF224="TBD","TBD",IF(BF224="N/A","N/A","W"&amp;TEXT(WEEKNUM(BF224,21),"00")&amp;" "&amp;YEAR(BF224))))</f>
        <v>W08 2024</v>
      </c>
      <c r="BH224" s="24">
        <f>+IF(BF224="",0,(BF224-BD224))</f>
        <v>3</v>
      </c>
      <c r="BI224" s="26" t="s">
        <v>330</v>
      </c>
      <c r="BJ224" s="26" t="s">
        <v>1843</v>
      </c>
      <c r="BK224" s="27">
        <v>45257</v>
      </c>
      <c r="BL224" s="25" t="str">
        <f>IF(BK224="","",IF(BK224="TBD","TBD",IF(BK224="N/A","N/A","W"&amp;TEXT(WEEKNUM(BK224,21),"00")&amp;" "&amp;YEAR(BK224))))</f>
        <v>W48 2023</v>
      </c>
      <c r="BM224" s="21" t="s">
        <v>330</v>
      </c>
      <c r="BN224" s="21" t="s">
        <v>1846</v>
      </c>
      <c r="BO224" s="23">
        <v>45348</v>
      </c>
      <c r="BP224" s="25" t="str">
        <f>IF(BO224="","",IF(BO224="TBD","TBD",IF(BO224="N/A","N/A","W"&amp;TEXT(WEEKNUM(BO224,21),"00")&amp;" "&amp;YEAR(BO224))))</f>
        <v>W09 2024</v>
      </c>
      <c r="BQ224" s="21" t="s">
        <v>330</v>
      </c>
      <c r="BR224" s="21" t="s">
        <v>1978</v>
      </c>
      <c r="BS224" s="334">
        <v>45257</v>
      </c>
      <c r="BT224" s="25" t="str">
        <f t="shared" si="29"/>
        <v>W48 2023</v>
      </c>
      <c r="BU224" s="21" t="s">
        <v>330</v>
      </c>
      <c r="BV224" s="21" t="s">
        <v>1937</v>
      </c>
      <c r="BW224" s="23">
        <v>45253</v>
      </c>
      <c r="BX224" s="25" t="str">
        <f t="shared" si="30"/>
        <v>W47 2023</v>
      </c>
      <c r="BY224" s="23">
        <v>45348</v>
      </c>
      <c r="BZ224" s="25" t="str">
        <f>IF(BY224="","",IF(BY224="TBD","TBD",IF(BY224="N/A","N/A","W"&amp;TEXT(WEEKNUM(BY224,21),"00")&amp;" "&amp;YEAR(BY224))))</f>
        <v>W09 2024</v>
      </c>
      <c r="CA224" s="22" t="s">
        <v>335</v>
      </c>
      <c r="CB224" s="21" t="s">
        <v>336</v>
      </c>
      <c r="CC224" s="21" t="s">
        <v>336</v>
      </c>
      <c r="CD224" s="21" t="s">
        <v>1938</v>
      </c>
      <c r="CE224" s="23" t="s">
        <v>1939</v>
      </c>
      <c r="CF224" s="23">
        <v>45421</v>
      </c>
      <c r="CG224" s="23"/>
      <c r="CH224" s="23">
        <v>45421</v>
      </c>
      <c r="CI224" s="25" t="str">
        <f>IF(CH224="","",IF(CH224="TBD","TBD",IF(CH224="N/A","N/A","W"&amp;TEXT(WEEKNUM(CH224,21),"00")&amp;" "&amp;YEAR(CH224))))</f>
        <v>W19 2024</v>
      </c>
      <c r="CJ224" s="23"/>
      <c r="CK224" s="25" t="str">
        <f>IF(CJ224="","",IF(CJ224="TBD","TBD",IF(CJ224="N/A","N/A","W"&amp;TEXT(WEEKNUM(CJ224,21),"00")&amp;" "&amp;YEAR(CJ224))))</f>
        <v/>
      </c>
      <c r="CL224" s="24">
        <f>+IF(CJ224="",0,(CJ224-CH224))</f>
        <v>0</v>
      </c>
      <c r="CM224" s="21" t="s">
        <v>388</v>
      </c>
      <c r="CN224" s="21" t="s">
        <v>1979</v>
      </c>
      <c r="CO224" s="23">
        <v>45422</v>
      </c>
      <c r="CP224" s="25" t="str">
        <f>IF(CO224="","",IF(CO224="TBD","TBD",IF(CO224="N/A","N/A","W"&amp;TEXT(WEEKNUM(CO224,21),"00")&amp;" "&amp;YEAR(CO224))))</f>
        <v>W19 2024</v>
      </c>
      <c r="CQ224" s="23" t="s">
        <v>339</v>
      </c>
      <c r="CR224" s="23"/>
      <c r="CS224" s="23">
        <v>45446</v>
      </c>
      <c r="CT224" s="25" t="str">
        <f>IF(CS224="","",IF(CS224="TBD","TBD",IF(CS224="N/A","N/A","W"&amp;TEXT(WEEKNUM(CS224,21),"00")&amp;" "&amp;YEAR(CS224))))</f>
        <v>W23 2024</v>
      </c>
      <c r="CU224" s="21" t="s">
        <v>339</v>
      </c>
      <c r="CV224" s="21"/>
      <c r="CW224" s="23">
        <v>45446</v>
      </c>
      <c r="CX224" s="25" t="str">
        <f>IF(CW224="","",IF(CW224="TBD","TBD",IF(CW224="N/A","N/A","W"&amp;TEXT(WEEKNUM(CW224,21),"00")&amp;" "&amp;YEAR(CW224))))</f>
        <v>W23 2024</v>
      </c>
      <c r="CY224" s="21" t="s">
        <v>388</v>
      </c>
      <c r="CZ224" s="21" t="s">
        <v>1980</v>
      </c>
      <c r="DA224" s="23">
        <v>45446</v>
      </c>
      <c r="DB224" s="25" t="str">
        <f>IF(DA224="","",IF(DA224="TBD","TBD",IF(DA224="N/A","N/A","W"&amp;TEXT(WEEKNUM(DA224,21),"00")&amp;" "&amp;YEAR(DA224))))</f>
        <v>W23 2024</v>
      </c>
      <c r="DC224" s="23">
        <v>45446</v>
      </c>
      <c r="DD224" s="25" t="str">
        <f>IF(DC224="","",IF(DC224="TBD","TBD",IF(DC224="N/A","N/A","W"&amp;TEXT(WEEKNUM(DC224,21),"00")&amp;" "&amp;YEAR(DC224))))</f>
        <v>W23 2024</v>
      </c>
      <c r="DE224" s="21" t="s">
        <v>392</v>
      </c>
      <c r="DF224" s="23"/>
      <c r="DG224" s="21" t="s">
        <v>259</v>
      </c>
      <c r="DH224" s="21">
        <v>0</v>
      </c>
      <c r="DI224" s="18"/>
      <c r="DJ224" s="18"/>
      <c r="DK224" s="21" t="s">
        <v>260</v>
      </c>
      <c r="DL224" s="21" t="s">
        <v>341</v>
      </c>
      <c r="DM224" s="21"/>
      <c r="DN224" s="23">
        <v>45546</v>
      </c>
      <c r="DO224" s="23">
        <v>45546</v>
      </c>
      <c r="DP224" s="23"/>
      <c r="DQ224" s="23" t="s">
        <v>262</v>
      </c>
      <c r="DR224" s="23"/>
      <c r="DS224" s="23">
        <v>45563</v>
      </c>
      <c r="DT224" s="23" t="s">
        <v>502</v>
      </c>
      <c r="DU224" s="23">
        <v>45447</v>
      </c>
      <c r="DV224" s="23">
        <v>45569</v>
      </c>
      <c r="DW224" s="23" t="s">
        <v>342</v>
      </c>
      <c r="DX224" s="23"/>
      <c r="DY224" s="18"/>
      <c r="DZ224" s="18"/>
      <c r="EA224" s="18"/>
      <c r="EB224" s="21" t="s">
        <v>41</v>
      </c>
      <c r="EC224" s="18" t="s">
        <v>234</v>
      </c>
      <c r="ED224" s="18"/>
      <c r="EE224" s="18"/>
      <c r="EF224" s="55"/>
      <c r="EG224" s="55"/>
      <c r="EH224" s="18"/>
      <c r="EI224" s="18">
        <v>0</v>
      </c>
      <c r="EJ224" s="29" t="str">
        <f>K224&amp;AY224&amp;CA224&amp;DE224&amp;DT224&amp;DW224</f>
        <v>VigenteTSS Aprobado 4GIng Aprobada 4GAs Built Aprobado con Observaciones 4GIntegradoOn Air</v>
      </c>
    </row>
    <row r="225" spans="1:140" ht="12" hidden="1" customHeight="1">
      <c r="A225" s="30" t="str">
        <f>IFERROR(IF(VLOOKUP(B225,SEARCH!A:A,1,0)=B225,"OK",""),"")</f>
        <v/>
      </c>
      <c r="B225" s="31" t="s">
        <v>1981</v>
      </c>
      <c r="C225" s="15" t="s">
        <v>1982</v>
      </c>
      <c r="D225" s="16">
        <v>5</v>
      </c>
      <c r="E225" s="16">
        <v>-33.038699999999999</v>
      </c>
      <c r="F225" s="16">
        <v>-71.549300000000002</v>
      </c>
      <c r="G225" s="16" t="s">
        <v>346</v>
      </c>
      <c r="H225" s="16" t="s">
        <v>1275</v>
      </c>
      <c r="I225" s="16" t="s">
        <v>1983</v>
      </c>
      <c r="J225" s="16" t="s">
        <v>379</v>
      </c>
      <c r="K225" s="17" t="s">
        <v>319</v>
      </c>
      <c r="L225" s="16" t="s">
        <v>247</v>
      </c>
      <c r="M225" s="103" t="s">
        <v>320</v>
      </c>
      <c r="N225" s="18"/>
      <c r="O225" s="19" t="s">
        <v>1840</v>
      </c>
      <c r="P225" s="19" t="s">
        <v>380</v>
      </c>
      <c r="Q225" s="18"/>
      <c r="R225" s="21" t="s">
        <v>250</v>
      </c>
      <c r="S225" s="21">
        <v>12</v>
      </c>
      <c r="T225" s="22" t="s">
        <v>1984</v>
      </c>
      <c r="U225" s="23">
        <v>45147</v>
      </c>
      <c r="V225" s="21" t="str">
        <f>IF(U225="","",IF(U225="TBD","TBD",IF(U225="N/A","N/A","W"&amp;TEXT(WEEKNUM(U225,21),"00")&amp;" "&amp;YEAR(U225))))</f>
        <v>W32 2023</v>
      </c>
      <c r="W225" s="23">
        <v>44985</v>
      </c>
      <c r="X225" s="23"/>
      <c r="Y225" s="23" t="str">
        <f>IF(X225="","",IF(X225="TBD","TBD",IF(X225="N/A","N/A","W"&amp;TEXT(WEEKNUM(X225,21),"00")&amp;" "&amp;YEAR(X225))))</f>
        <v/>
      </c>
      <c r="Z225" s="23"/>
      <c r="AA225" s="23"/>
      <c r="AB225" s="24">
        <f>+IF(Z225="",0,AA225-Z225)</f>
        <v>0</v>
      </c>
      <c r="AC225" s="21" t="s">
        <v>324</v>
      </c>
      <c r="AD225" s="21">
        <v>0</v>
      </c>
      <c r="AE225" s="23">
        <v>45054</v>
      </c>
      <c r="AF225" s="25" t="str">
        <f>IF(AE225="","",IF(AE225="TBD","TBD",IF(AE225="N/A","N/A","W"&amp;TEXT(WEEKNUM(AE225,21),"00")&amp;" "&amp;YEAR(AE225))))</f>
        <v>W19 2023</v>
      </c>
      <c r="AG225" s="21" t="s">
        <v>324</v>
      </c>
      <c r="AH225" s="21"/>
      <c r="AI225" s="23">
        <v>44994</v>
      </c>
      <c r="AJ225" s="25" t="str">
        <f>IF(AI225="","",IF(AI225="TBD","TBD",IF(AI225="N/A","N/A","W"&amp;TEXT(WEEKNUM(AI225,21),"00")&amp;" "&amp;YEAR(AI225))))</f>
        <v>W10 2023</v>
      </c>
      <c r="AK225" s="21" t="s">
        <v>324</v>
      </c>
      <c r="AL225" s="21"/>
      <c r="AM225" s="23">
        <v>44994</v>
      </c>
      <c r="AN225" s="25" t="str">
        <f>IF(AM225="","",IF(AM225="TBD","TBD",IF(AM225="N/A","N/A","W"&amp;TEXT(WEEKNUM(AM225,21),"00")&amp;" "&amp;YEAR(AM225))))</f>
        <v>W10 2023</v>
      </c>
      <c r="AO225" s="21" t="s">
        <v>324</v>
      </c>
      <c r="AP225" s="21"/>
      <c r="AQ225" s="23">
        <v>44992</v>
      </c>
      <c r="AR225" s="25" t="str">
        <f>IF(AQ225="","",IF(AQ225="TBD","TBD",IF(AQ225="N/A","N/A","W"&amp;TEXT(WEEKNUM(AQ225,21),"00")&amp;" "&amp;YEAR(AQ225))))</f>
        <v>W10 2023</v>
      </c>
      <c r="AS225" s="21"/>
      <c r="AT225" s="21"/>
      <c r="AU225" s="23"/>
      <c r="AV225" s="25" t="s">
        <v>252</v>
      </c>
      <c r="AW225" s="59">
        <v>45054</v>
      </c>
      <c r="AX225" s="25" t="str">
        <f>IF(AW225="","",IF(AW225="TBD","TBD",IF(AW225="N/A","N/A","W"&amp;TEXT(WEEKNUM(AW225,21),"00")&amp;" "&amp;YEAR(AW225))))</f>
        <v>W19 2023</v>
      </c>
      <c r="AY225" s="21" t="s">
        <v>327</v>
      </c>
      <c r="AZ225" s="21" t="s">
        <v>328</v>
      </c>
      <c r="BA225" s="21" t="s">
        <v>329</v>
      </c>
      <c r="BB225" s="23">
        <v>45247</v>
      </c>
      <c r="BC225" s="23"/>
      <c r="BD225" s="23">
        <v>45250</v>
      </c>
      <c r="BE225" s="25" t="str">
        <f>IF(BD225="","",IF(BD225="TBD","TBD",IF(BD225="N/A","N/A","W"&amp;TEXT(WEEKNUM(BD225,21),"00")&amp;" "&amp;YEAR(BD225))))</f>
        <v>W47 2023</v>
      </c>
      <c r="BF225" s="23">
        <v>45254</v>
      </c>
      <c r="BG225" s="25" t="str">
        <f>IF(BF225="","",IF(BF225="TBD","TBD",IF(BF225="N/A","N/A","W"&amp;TEXT(WEEKNUM(BF225,21),"00")&amp;" "&amp;YEAR(BF225))))</f>
        <v>W47 2023</v>
      </c>
      <c r="BH225" s="24">
        <f>+IF(BF225="",0,(BF225-BD225))</f>
        <v>4</v>
      </c>
      <c r="BI225" s="26" t="s">
        <v>330</v>
      </c>
      <c r="BJ225" s="26"/>
      <c r="BK225" s="27">
        <v>45251</v>
      </c>
      <c r="BL225" s="25" t="str">
        <f>IF(BK225="","",IF(BK225="TBD","TBD",IF(BK225="N/A","N/A","W"&amp;TEXT(WEEKNUM(BK225,21),"00")&amp;" "&amp;YEAR(BK225))))</f>
        <v>W47 2023</v>
      </c>
      <c r="BM225" s="21" t="s">
        <v>330</v>
      </c>
      <c r="BN225" s="21"/>
      <c r="BO225" s="23">
        <v>45265</v>
      </c>
      <c r="BP225" s="25" t="str">
        <f>IF(BO225="","",IF(BO225="TBD","TBD",IF(BO225="N/A","N/A","W"&amp;TEXT(WEEKNUM(BO225,21),"00")&amp;" "&amp;YEAR(BO225))))</f>
        <v>W49 2023</v>
      </c>
      <c r="BQ225" s="21" t="s">
        <v>330</v>
      </c>
      <c r="BR225" s="21"/>
      <c r="BS225" s="334">
        <v>45250</v>
      </c>
      <c r="BT225" s="25" t="str">
        <f t="shared" si="29"/>
        <v>W47 2023</v>
      </c>
      <c r="BU225" s="21" t="s">
        <v>330</v>
      </c>
      <c r="BV225" s="21" t="s">
        <v>1937</v>
      </c>
      <c r="BW225" s="23">
        <v>45253</v>
      </c>
      <c r="BX225" s="25" t="str">
        <f t="shared" si="30"/>
        <v>W47 2023</v>
      </c>
      <c r="BY225" s="23">
        <v>45265</v>
      </c>
      <c r="BZ225" s="25" t="str">
        <f>IF(BY225="","",IF(BY225="TBD","TBD",IF(BY225="N/A","N/A","W"&amp;TEXT(WEEKNUM(BY225,21),"00")&amp;" "&amp;YEAR(BY225))))</f>
        <v>W49 2023</v>
      </c>
      <c r="CA225" s="22" t="s">
        <v>335</v>
      </c>
      <c r="CB225" s="21" t="s">
        <v>336</v>
      </c>
      <c r="CC225" s="21" t="s">
        <v>336</v>
      </c>
      <c r="CD225" s="21"/>
      <c r="CE225" s="23"/>
      <c r="CF225" s="23">
        <v>45288</v>
      </c>
      <c r="CG225" s="23">
        <v>45357</v>
      </c>
      <c r="CH225" s="23">
        <v>45358</v>
      </c>
      <c r="CI225" s="25" t="str">
        <f>IF(CH225="","",IF(CH225="TBD","TBD",IF(CH225="N/A","N/A","W"&amp;TEXT(WEEKNUM(CH225,21),"00")&amp;" "&amp;YEAR(CH225))))</f>
        <v>W10 2024</v>
      </c>
      <c r="CJ225" s="23">
        <v>45363</v>
      </c>
      <c r="CK225" s="25" t="str">
        <f>IF(CJ225="","",IF(CJ225="TBD","TBD",IF(CJ225="N/A","N/A","W"&amp;TEXT(WEEKNUM(CJ225,21),"00")&amp;" "&amp;YEAR(CJ225))))</f>
        <v>W11 2024</v>
      </c>
      <c r="CL225" s="24">
        <f>+IF(CJ225="",0,(CJ225-CH225))</f>
        <v>5</v>
      </c>
      <c r="CM225" s="21" t="s">
        <v>339</v>
      </c>
      <c r="CN225" s="21" t="s">
        <v>1985</v>
      </c>
      <c r="CO225" s="23">
        <v>45358</v>
      </c>
      <c r="CP225" s="25" t="str">
        <f>IF(CO225="","",IF(CO225="TBD","TBD",IF(CO225="N/A","N/A","W"&amp;TEXT(WEEKNUM(CO225,21),"00")&amp;" "&amp;YEAR(CO225))))</f>
        <v>W10 2024</v>
      </c>
      <c r="CQ225" s="23" t="s">
        <v>339</v>
      </c>
      <c r="CR225" s="23"/>
      <c r="CS225" s="23">
        <v>45362</v>
      </c>
      <c r="CT225" s="25" t="str">
        <f>IF(CS225="","",IF(CS225="TBD","TBD",IF(CS225="N/A","N/A","W"&amp;TEXT(WEEKNUM(CS225,21),"00")&amp;" "&amp;YEAR(CS225))))</f>
        <v>W11 2024</v>
      </c>
      <c r="CU225" s="21" t="s">
        <v>339</v>
      </c>
      <c r="CV225" s="21" t="s">
        <v>1986</v>
      </c>
      <c r="CW225" s="23">
        <v>45306</v>
      </c>
      <c r="CX225" s="25" t="str">
        <f>IF(CW225="","",IF(CW225="TBD","TBD",IF(CW225="N/A","N/A","W"&amp;TEXT(WEEKNUM(CW225,21),"00")&amp;" "&amp;YEAR(CW225))))</f>
        <v>W03 2024</v>
      </c>
      <c r="CY225" s="21" t="s">
        <v>388</v>
      </c>
      <c r="CZ225" s="21" t="s">
        <v>1987</v>
      </c>
      <c r="DA225" s="23">
        <v>45306</v>
      </c>
      <c r="DB225" s="25" t="str">
        <f>IF(DA225="","",IF(DA225="TBD","TBD",IF(DA225="N/A","N/A","W"&amp;TEXT(WEEKNUM(DA225,21),"00")&amp;" "&amp;YEAR(DA225))))</f>
        <v>W03 2024</v>
      </c>
      <c r="DC225" s="23">
        <v>45363</v>
      </c>
      <c r="DD225" s="25" t="str">
        <f>IF(DC225="","",IF(DC225="TBD","TBD",IF(DC225="N/A","N/A","W"&amp;TEXT(WEEKNUM(DC225,21),"00")&amp;" "&amp;YEAR(DC225))))</f>
        <v>W11 2024</v>
      </c>
      <c r="DE225" s="21" t="s">
        <v>392</v>
      </c>
      <c r="DF225" s="23"/>
      <c r="DG225" s="21" t="s">
        <v>259</v>
      </c>
      <c r="DH225" s="21" t="s">
        <v>1988</v>
      </c>
      <c r="DI225" s="18"/>
      <c r="DJ225" s="18"/>
      <c r="DK225" s="21" t="s">
        <v>260</v>
      </c>
      <c r="DL225" s="21" t="s">
        <v>341</v>
      </c>
      <c r="DM225" s="21"/>
      <c r="DN225" s="23">
        <v>45382</v>
      </c>
      <c r="DO225" s="23">
        <v>45383</v>
      </c>
      <c r="DP225" s="23" t="s">
        <v>1989</v>
      </c>
      <c r="DQ225" s="23" t="s">
        <v>276</v>
      </c>
      <c r="DR225" s="23"/>
      <c r="DS225" s="23">
        <v>45380</v>
      </c>
      <c r="DT225" s="23" t="s">
        <v>502</v>
      </c>
      <c r="DU225" s="23">
        <v>45370</v>
      </c>
      <c r="DV225" s="23">
        <v>45427</v>
      </c>
      <c r="DW225" s="23" t="s">
        <v>342</v>
      </c>
      <c r="DX225" s="23">
        <v>45356</v>
      </c>
      <c r="DY225" s="18" t="s">
        <v>1897</v>
      </c>
      <c r="DZ225" s="18">
        <v>0</v>
      </c>
      <c r="EA225" s="18">
        <v>4500204639</v>
      </c>
      <c r="EB225" s="21" t="s">
        <v>41</v>
      </c>
      <c r="EC225" s="18" t="s">
        <v>234</v>
      </c>
      <c r="ED225" s="18"/>
      <c r="EE225" s="18"/>
      <c r="EF225" s="55"/>
      <c r="EG225" s="55"/>
      <c r="EH225" s="18"/>
      <c r="EI225" s="18">
        <v>0</v>
      </c>
      <c r="EJ225" s="29" t="str">
        <f>K225&amp;AY225&amp;CA225&amp;DE225&amp;DT225&amp;DW225</f>
        <v>VigenteTSS Aprobado 4GIng Aprobada 4GAs Built Aprobado con Observaciones 4GIntegradoOn Air</v>
      </c>
    </row>
    <row r="226" spans="1:140" ht="12" hidden="1" customHeight="1">
      <c r="A226" s="30" t="str">
        <f>IFERROR(IF(VLOOKUP(B226,SEARCH!A:A,1,0)=B226,"OK",""),"")</f>
        <v/>
      </c>
      <c r="B226" s="31" t="s">
        <v>1990</v>
      </c>
      <c r="C226" s="15" t="s">
        <v>1991</v>
      </c>
      <c r="D226" s="16">
        <v>5</v>
      </c>
      <c r="E226" s="16">
        <v>-33.023299999999999</v>
      </c>
      <c r="F226" s="16">
        <v>-71.493600000000001</v>
      </c>
      <c r="G226" s="16" t="s">
        <v>346</v>
      </c>
      <c r="H226" s="16" t="s">
        <v>1275</v>
      </c>
      <c r="I226" s="16" t="s">
        <v>1992</v>
      </c>
      <c r="J226" s="16" t="s">
        <v>379</v>
      </c>
      <c r="K226" s="17" t="s">
        <v>319</v>
      </c>
      <c r="L226" s="16" t="s">
        <v>247</v>
      </c>
      <c r="M226" s="103" t="s">
        <v>320</v>
      </c>
      <c r="N226" s="18"/>
      <c r="O226" s="19" t="s">
        <v>1840</v>
      </c>
      <c r="P226" s="19" t="s">
        <v>380</v>
      </c>
      <c r="Q226" s="18"/>
      <c r="R226" s="21" t="s">
        <v>250</v>
      </c>
      <c r="S226" s="21">
        <v>12</v>
      </c>
      <c r="T226" s="22" t="s">
        <v>1993</v>
      </c>
      <c r="U226" s="23">
        <v>45147</v>
      </c>
      <c r="V226" s="21" t="str">
        <f>IF(U226="","",IF(U226="TBD","TBD",IF(U226="N/A","N/A","W"&amp;TEXT(WEEKNUM(U226,21),"00")&amp;" "&amp;YEAR(U226))))</f>
        <v>W32 2023</v>
      </c>
      <c r="W226" s="23">
        <v>44966</v>
      </c>
      <c r="X226" s="23"/>
      <c r="Y226" s="23" t="str">
        <f>IF(X226="","",IF(X226="TBD","TBD",IF(X226="N/A","N/A","W"&amp;TEXT(WEEKNUM(X226,21),"00")&amp;" "&amp;YEAR(X226))))</f>
        <v/>
      </c>
      <c r="Z226" s="23"/>
      <c r="AA226" s="23"/>
      <c r="AB226" s="24">
        <f>+IF(Z226="",0,AA226-Z226)</f>
        <v>0</v>
      </c>
      <c r="AC226" s="21" t="s">
        <v>324</v>
      </c>
      <c r="AD226" s="21">
        <v>0</v>
      </c>
      <c r="AE226" s="23">
        <v>45050</v>
      </c>
      <c r="AF226" s="25" t="str">
        <f>IF(AE226="","",IF(AE226="TBD","TBD",IF(AE226="N/A","N/A","W"&amp;TEXT(WEEKNUM(AE226,21),"00")&amp;" "&amp;YEAR(AE226))))</f>
        <v>W18 2023</v>
      </c>
      <c r="AG226" s="21" t="s">
        <v>324</v>
      </c>
      <c r="AH226" s="21"/>
      <c r="AI226" s="23">
        <v>45140</v>
      </c>
      <c r="AJ226" s="25" t="str">
        <f>IF(AI226="","",IF(AI226="TBD","TBD",IF(AI226="N/A","N/A","W"&amp;TEXT(WEEKNUM(AI226,21),"00")&amp;" "&amp;YEAR(AI226))))</f>
        <v>W31 2023</v>
      </c>
      <c r="AK226" s="21" t="s">
        <v>324</v>
      </c>
      <c r="AL226" s="21"/>
      <c r="AM226" s="23">
        <v>45056</v>
      </c>
      <c r="AN226" s="25" t="str">
        <f>IF(AM226="","",IF(AM226="TBD","TBD",IF(AM226="N/A","N/A","W"&amp;TEXT(WEEKNUM(AM226,21),"00")&amp;" "&amp;YEAR(AM226))))</f>
        <v>W19 2023</v>
      </c>
      <c r="AO226" s="21" t="s">
        <v>324</v>
      </c>
      <c r="AP226" s="21"/>
      <c r="AQ226" s="23">
        <v>44965</v>
      </c>
      <c r="AR226" s="25" t="str">
        <f>IF(AQ226="","",IF(AQ226="TBD","TBD",IF(AQ226="N/A","N/A","W"&amp;TEXT(WEEKNUM(AQ226,21),"00")&amp;" "&amp;YEAR(AQ226))))</f>
        <v>W06 2023</v>
      </c>
      <c r="AS226" s="21"/>
      <c r="AT226" s="21"/>
      <c r="AU226" s="23"/>
      <c r="AV226" s="25" t="s">
        <v>252</v>
      </c>
      <c r="AW226" s="59">
        <v>45139</v>
      </c>
      <c r="AX226" s="25" t="str">
        <f>IF(AW226="","",IF(AW226="TBD","TBD",IF(AW226="N/A","N/A","W"&amp;TEXT(WEEKNUM(AW226,21),"00")&amp;" "&amp;YEAR(AW226))))</f>
        <v>W31 2023</v>
      </c>
      <c r="AY226" s="21" t="s">
        <v>327</v>
      </c>
      <c r="AZ226" s="21" t="s">
        <v>328</v>
      </c>
      <c r="BA226" s="21" t="s">
        <v>329</v>
      </c>
      <c r="BB226" s="23">
        <v>45247</v>
      </c>
      <c r="BC226" s="23"/>
      <c r="BD226" s="23">
        <v>45250</v>
      </c>
      <c r="BE226" s="25" t="str">
        <f>IF(BD226="","",IF(BD226="TBD","TBD",IF(BD226="N/A","N/A","W"&amp;TEXT(WEEKNUM(BD226,21),"00")&amp;" "&amp;YEAR(BD226))))</f>
        <v>W47 2023</v>
      </c>
      <c r="BF226" s="23">
        <v>45254</v>
      </c>
      <c r="BG226" s="25" t="str">
        <f>IF(BF226="","",IF(BF226="TBD","TBD",IF(BF226="N/A","N/A","W"&amp;TEXT(WEEKNUM(BF226,21),"00")&amp;" "&amp;YEAR(BF226))))</f>
        <v>W47 2023</v>
      </c>
      <c r="BH226" s="24">
        <f>+IF(BF226="",0,(BF226-BD226))</f>
        <v>4</v>
      </c>
      <c r="BI226" s="26" t="s">
        <v>330</v>
      </c>
      <c r="BJ226" s="26"/>
      <c r="BK226" s="27">
        <v>45251</v>
      </c>
      <c r="BL226" s="25" t="str">
        <f>IF(BK226="","",IF(BK226="TBD","TBD",IF(BK226="N/A","N/A","W"&amp;TEXT(WEEKNUM(BK226,21),"00")&amp;" "&amp;YEAR(BK226))))</f>
        <v>W47 2023</v>
      </c>
      <c r="BM226" s="21" t="s">
        <v>330</v>
      </c>
      <c r="BN226" s="21"/>
      <c r="BO226" s="23">
        <v>45265</v>
      </c>
      <c r="BP226" s="25" t="str">
        <f>IF(BO226="","",IF(BO226="TBD","TBD",IF(BO226="N/A","N/A","W"&amp;TEXT(WEEKNUM(BO226,21),"00")&amp;" "&amp;YEAR(BO226))))</f>
        <v>W49 2023</v>
      </c>
      <c r="BQ226" s="21" t="s">
        <v>330</v>
      </c>
      <c r="BR226" s="21"/>
      <c r="BS226" s="334">
        <v>45250</v>
      </c>
      <c r="BT226" s="25" t="str">
        <f t="shared" si="29"/>
        <v>W47 2023</v>
      </c>
      <c r="BU226" s="21" t="s">
        <v>330</v>
      </c>
      <c r="BV226" s="21" t="s">
        <v>1937</v>
      </c>
      <c r="BW226" s="23">
        <v>45253</v>
      </c>
      <c r="BX226" s="25" t="str">
        <f t="shared" si="30"/>
        <v>W47 2023</v>
      </c>
      <c r="BY226" s="23">
        <v>45265</v>
      </c>
      <c r="BZ226" s="25" t="str">
        <f>IF(BY226="","",IF(BY226="TBD","TBD",IF(BY226="N/A","N/A","W"&amp;TEXT(WEEKNUM(BY226,21),"00")&amp;" "&amp;YEAR(BY226))))</f>
        <v>W49 2023</v>
      </c>
      <c r="CA226" s="22" t="s">
        <v>335</v>
      </c>
      <c r="CB226" s="21" t="s">
        <v>336</v>
      </c>
      <c r="CC226" s="21" t="s">
        <v>336</v>
      </c>
      <c r="CD226" s="21"/>
      <c r="CE226" s="23"/>
      <c r="CF226" s="23">
        <v>45293</v>
      </c>
      <c r="CG226" s="23">
        <v>45358</v>
      </c>
      <c r="CH226" s="23">
        <v>45359</v>
      </c>
      <c r="CI226" s="25" t="str">
        <f>IF(CH226="","",IF(CH226="TBD","TBD",IF(CH226="N/A","N/A","W"&amp;TEXT(WEEKNUM(CH226,21),"00")&amp;" "&amp;YEAR(CH226))))</f>
        <v>W10 2024</v>
      </c>
      <c r="CJ226" s="23">
        <v>45363</v>
      </c>
      <c r="CK226" s="25" t="str">
        <f>IF(CJ226="","",IF(CJ226="TBD","TBD",IF(CJ226="N/A","N/A","W"&amp;TEXT(WEEKNUM(CJ226,21),"00")&amp;" "&amp;YEAR(CJ226))))</f>
        <v>W11 2024</v>
      </c>
      <c r="CL226" s="24">
        <f>+IF(CJ226="",0,(CJ226-CH226))</f>
        <v>4</v>
      </c>
      <c r="CM226" s="21" t="s">
        <v>388</v>
      </c>
      <c r="CN226" s="21" t="s">
        <v>1994</v>
      </c>
      <c r="CO226" s="23">
        <v>45359</v>
      </c>
      <c r="CP226" s="25" t="str">
        <f>IF(CO226="","",IF(CO226="TBD","TBD",IF(CO226="N/A","N/A","W"&amp;TEXT(WEEKNUM(CO226,21),"00")&amp;" "&amp;YEAR(CO226))))</f>
        <v>W10 2024</v>
      </c>
      <c r="CQ226" s="23" t="s">
        <v>339</v>
      </c>
      <c r="CR226" s="23" t="s">
        <v>1855</v>
      </c>
      <c r="CS226" s="23">
        <v>45362</v>
      </c>
      <c r="CT226" s="25" t="str">
        <f>IF(CS226="","",IF(CS226="TBD","TBD",IF(CS226="N/A","N/A","W"&amp;TEXT(WEEKNUM(CS226,21),"00")&amp;" "&amp;YEAR(CS226))))</f>
        <v>W11 2024</v>
      </c>
      <c r="CU226" s="21" t="s">
        <v>388</v>
      </c>
      <c r="CV226" s="21" t="s">
        <v>1995</v>
      </c>
      <c r="CW226" s="23">
        <v>45359</v>
      </c>
      <c r="CX226" s="25" t="str">
        <f>IF(CW226="","",IF(CW226="TBD","TBD",IF(CW226="N/A","N/A","W"&amp;TEXT(WEEKNUM(CW226,21),"00")&amp;" "&amp;YEAR(CW226))))</f>
        <v>W10 2024</v>
      </c>
      <c r="CY226" s="21" t="s">
        <v>388</v>
      </c>
      <c r="CZ226" s="21" t="s">
        <v>1996</v>
      </c>
      <c r="DA226" s="23">
        <v>45359</v>
      </c>
      <c r="DB226" s="25" t="str">
        <f>IF(DA226="","",IF(DA226="TBD","TBD",IF(DA226="N/A","N/A","W"&amp;TEXT(WEEKNUM(DA226,21),"00")&amp;" "&amp;YEAR(DA226))))</f>
        <v>W10 2024</v>
      </c>
      <c r="DC226" s="23">
        <v>45427</v>
      </c>
      <c r="DD226" s="25" t="str">
        <f>IF(DC226="","",IF(DC226="TBD","TBD",IF(DC226="N/A","N/A","W"&amp;TEXT(WEEKNUM(DC226,21),"00")&amp;" "&amp;YEAR(DC226))))</f>
        <v>W20 2024</v>
      </c>
      <c r="DE226" s="21" t="s">
        <v>392</v>
      </c>
      <c r="DF226" s="23">
        <v>45492</v>
      </c>
      <c r="DG226" s="21" t="s">
        <v>259</v>
      </c>
      <c r="DH226" s="21" t="s">
        <v>338</v>
      </c>
      <c r="DI226" s="18"/>
      <c r="DJ226" s="18"/>
      <c r="DK226" s="21" t="s">
        <v>260</v>
      </c>
      <c r="DL226" s="21" t="s">
        <v>341</v>
      </c>
      <c r="DM226" s="21"/>
      <c r="DN226" s="23">
        <v>45419</v>
      </c>
      <c r="DO226" s="23">
        <v>45419</v>
      </c>
      <c r="DP226" s="23"/>
      <c r="DQ226" s="23" t="s">
        <v>276</v>
      </c>
      <c r="DR226" s="23"/>
      <c r="DS226" s="23">
        <v>45435</v>
      </c>
      <c r="DT226" s="23" t="s">
        <v>502</v>
      </c>
      <c r="DU226" s="23">
        <v>45429</v>
      </c>
      <c r="DV226" s="23">
        <v>45521</v>
      </c>
      <c r="DW226" s="23" t="s">
        <v>342</v>
      </c>
      <c r="DX226" s="23">
        <v>45392</v>
      </c>
      <c r="DY226" s="18" t="s">
        <v>1858</v>
      </c>
      <c r="DZ226" s="18" t="s">
        <v>1997</v>
      </c>
      <c r="EA226" s="18">
        <v>4500204639</v>
      </c>
      <c r="EB226" s="21" t="s">
        <v>41</v>
      </c>
      <c r="EC226" s="18" t="s">
        <v>234</v>
      </c>
      <c r="ED226" s="18"/>
      <c r="EE226" s="18"/>
      <c r="EF226" s="55"/>
      <c r="EG226" s="55"/>
      <c r="EH226" s="18"/>
      <c r="EI226" s="18">
        <v>0</v>
      </c>
      <c r="EJ226" s="29" t="str">
        <f>K226&amp;AY226&amp;CA226&amp;DE226&amp;DT226&amp;DW226</f>
        <v>VigenteTSS Aprobado 4GIng Aprobada 4GAs Built Aprobado con Observaciones 4GIntegradoOn Air</v>
      </c>
    </row>
    <row r="227" spans="1:140" ht="12" hidden="1" customHeight="1">
      <c r="A227" s="30" t="str">
        <f>IFERROR(IF(VLOOKUP(B227,SEARCH!A:A,1,0)=B227,"OK",""),"")</f>
        <v/>
      </c>
      <c r="B227" s="31" t="s">
        <v>1998</v>
      </c>
      <c r="C227" s="15" t="s">
        <v>1999</v>
      </c>
      <c r="D227" s="16">
        <v>5</v>
      </c>
      <c r="E227" s="16">
        <v>-33.048839999999998</v>
      </c>
      <c r="F227" s="16">
        <v>-71.513409999999993</v>
      </c>
      <c r="G227" s="16" t="s">
        <v>346</v>
      </c>
      <c r="H227" s="16" t="s">
        <v>1275</v>
      </c>
      <c r="I227" s="16" t="s">
        <v>2000</v>
      </c>
      <c r="J227" s="16" t="s">
        <v>379</v>
      </c>
      <c r="K227" s="17" t="s">
        <v>319</v>
      </c>
      <c r="L227" s="16" t="s">
        <v>247</v>
      </c>
      <c r="M227" s="103" t="s">
        <v>320</v>
      </c>
      <c r="N227" s="18"/>
      <c r="O227" s="19" t="s">
        <v>1840</v>
      </c>
      <c r="P227" s="19" t="s">
        <v>248</v>
      </c>
      <c r="Q227" s="18"/>
      <c r="R227" s="21" t="s">
        <v>250</v>
      </c>
      <c r="S227" s="21">
        <v>12</v>
      </c>
      <c r="T227" s="22" t="s">
        <v>2001</v>
      </c>
      <c r="U227" s="23">
        <v>45147</v>
      </c>
      <c r="V227" s="21" t="str">
        <f>IF(U227="","",IF(U227="TBD","TBD",IF(U227="N/A","N/A","W"&amp;TEXT(WEEKNUM(U227,21),"00")&amp;" "&amp;YEAR(U227))))</f>
        <v>W32 2023</v>
      </c>
      <c r="W227" s="23">
        <v>45177</v>
      </c>
      <c r="X227" s="23">
        <v>45258</v>
      </c>
      <c r="Y227" s="23" t="str">
        <f>IF(X227="","",IF(X227="TBD","TBD",IF(X227="N/A","N/A","W"&amp;TEXT(WEEKNUM(X227,21),"00")&amp;" "&amp;YEAR(X227))))</f>
        <v>W48 2023</v>
      </c>
      <c r="Z227" s="23">
        <v>45258</v>
      </c>
      <c r="AA227" s="23">
        <v>45261</v>
      </c>
      <c r="AB227" s="24">
        <f>+IF(Z227="",0,AA227-Z227)</f>
        <v>3</v>
      </c>
      <c r="AC227" s="21" t="s">
        <v>324</v>
      </c>
      <c r="AD227" s="21"/>
      <c r="AE227" s="23">
        <v>45259</v>
      </c>
      <c r="AF227" s="25" t="str">
        <f>IF(AE227="","",IF(AE227="TBD","TBD",IF(AE227="N/A","N/A","W"&amp;TEXT(WEEKNUM(AE227,21),"00")&amp;" "&amp;YEAR(AE227))))</f>
        <v>W48 2023</v>
      </c>
      <c r="AG227" s="21" t="s">
        <v>324</v>
      </c>
      <c r="AH227" s="21"/>
      <c r="AI227" s="23">
        <v>45182</v>
      </c>
      <c r="AJ227" s="25" t="str">
        <f>IF(AI227="","",IF(AI227="TBD","TBD",IF(AI227="N/A","N/A","W"&amp;TEXT(WEEKNUM(AI227,21),"00")&amp;" "&amp;YEAR(AI227))))</f>
        <v>W37 2023</v>
      </c>
      <c r="AK227" s="21" t="s">
        <v>324</v>
      </c>
      <c r="AL227" s="21" t="s">
        <v>2002</v>
      </c>
      <c r="AM227" s="23">
        <v>45230</v>
      </c>
      <c r="AN227" s="25" t="str">
        <f>IF(AM227="","",IF(AM227="TBD","TBD",IF(AM227="N/A","N/A","W"&amp;TEXT(WEEKNUM(AM227,21),"00")&amp;" "&amp;YEAR(AM227))))</f>
        <v>W44 2023</v>
      </c>
      <c r="AO227" s="21" t="s">
        <v>324</v>
      </c>
      <c r="AP227" s="21" t="s">
        <v>2003</v>
      </c>
      <c r="AQ227" s="23">
        <v>45260</v>
      </c>
      <c r="AR227" s="25" t="str">
        <f>IF(AQ227="","",IF(AQ227="TBD","TBD",IF(AQ227="N/A","N/A","W"&amp;TEXT(WEEKNUM(AQ227,21),"00")&amp;" "&amp;YEAR(AQ227))))</f>
        <v>W48 2023</v>
      </c>
      <c r="AS227" s="21"/>
      <c r="AT227" s="21"/>
      <c r="AU227" s="23"/>
      <c r="AV227" s="25" t="s">
        <v>252</v>
      </c>
      <c r="AW227" s="59">
        <v>45260</v>
      </c>
      <c r="AX227" s="25" t="str">
        <f>IF(AW227="","",IF(AW227="TBD","TBD",IF(AW227="N/A","N/A","W"&amp;TEXT(WEEKNUM(AW227,21),"00")&amp;" "&amp;YEAR(AW227))))</f>
        <v>W48 2023</v>
      </c>
      <c r="AY227" s="21" t="s">
        <v>327</v>
      </c>
      <c r="AZ227" s="21" t="s">
        <v>328</v>
      </c>
      <c r="BA227" s="21" t="s">
        <v>329</v>
      </c>
      <c r="BB227" s="23">
        <v>45209</v>
      </c>
      <c r="BC227" s="23">
        <v>45246</v>
      </c>
      <c r="BD227" s="23">
        <v>45247</v>
      </c>
      <c r="BE227" s="25" t="str">
        <f>IF(BD227="","",IF(BD227="TBD","TBD",IF(BD227="N/A","N/A","W"&amp;TEXT(WEEKNUM(BD227,21),"00")&amp;" "&amp;YEAR(BD227))))</f>
        <v>W46 2023</v>
      </c>
      <c r="BF227" s="23">
        <v>45252</v>
      </c>
      <c r="BG227" s="25" t="str">
        <f>IF(BF227="","",IF(BF227="TBD","TBD",IF(BF227="N/A","N/A","W"&amp;TEXT(WEEKNUM(BF227,21),"00")&amp;" "&amp;YEAR(BF227))))</f>
        <v>W47 2023</v>
      </c>
      <c r="BH227" s="24">
        <f>+IF(BF227="",0,(BF227-BD227))</f>
        <v>5</v>
      </c>
      <c r="BI227" s="26" t="s">
        <v>330</v>
      </c>
      <c r="BJ227" s="26"/>
      <c r="BK227" s="27">
        <v>45212</v>
      </c>
      <c r="BL227" s="25" t="str">
        <f>IF(BK227="","",IF(BK227="TBD","TBD",IF(BK227="N/A","N/A","W"&amp;TEXT(WEEKNUM(BK227,21),"00")&amp;" "&amp;YEAR(BK227))))</f>
        <v>W41 2023</v>
      </c>
      <c r="BM227" s="21" t="s">
        <v>330</v>
      </c>
      <c r="BN227" s="21" t="s">
        <v>2004</v>
      </c>
      <c r="BO227" s="23">
        <v>45259</v>
      </c>
      <c r="BP227" s="25" t="str">
        <f>IF(BO227="","",IF(BO227="TBD","TBD",IF(BO227="N/A","N/A","W"&amp;TEXT(WEEKNUM(BO227,21),"00")&amp;" "&amp;YEAR(BO227))))</f>
        <v>W48 2023</v>
      </c>
      <c r="BQ227" s="21" t="s">
        <v>330</v>
      </c>
      <c r="BR227" s="21" t="s">
        <v>2005</v>
      </c>
      <c r="BS227" s="334">
        <v>45252</v>
      </c>
      <c r="BT227" s="25" t="str">
        <f t="shared" si="29"/>
        <v>W47 2023</v>
      </c>
      <c r="BU227" s="21" t="s">
        <v>330</v>
      </c>
      <c r="BV227" s="21"/>
      <c r="BW227" s="23">
        <v>45253</v>
      </c>
      <c r="BX227" s="25" t="str">
        <f t="shared" si="30"/>
        <v>W47 2023</v>
      </c>
      <c r="BY227" s="23">
        <v>45259</v>
      </c>
      <c r="BZ227" s="25" t="str">
        <f>IF(BY227="","",IF(BY227="TBD","TBD",IF(BY227="N/A","N/A","W"&amp;TEXT(WEEKNUM(BY227,21),"00")&amp;" "&amp;YEAR(BY227))))</f>
        <v>W48 2023</v>
      </c>
      <c r="CA227" s="22" t="s">
        <v>335</v>
      </c>
      <c r="CB227" s="21" t="s">
        <v>336</v>
      </c>
      <c r="CC227" s="21" t="s">
        <v>466</v>
      </c>
      <c r="CD227" s="21" t="s">
        <v>2006</v>
      </c>
      <c r="CE227" s="23" t="s">
        <v>2007</v>
      </c>
      <c r="CF227" s="23">
        <v>45412</v>
      </c>
      <c r="CG227" s="23"/>
      <c r="CH227" s="23">
        <v>45414</v>
      </c>
      <c r="CI227" s="25" t="str">
        <f>IF(CH227="","",IF(CH227="TBD","TBD",IF(CH227="N/A","N/A","W"&amp;TEXT(WEEKNUM(CH227,21),"00")&amp;" "&amp;YEAR(CH227))))</f>
        <v>W18 2024</v>
      </c>
      <c r="CJ227" s="23"/>
      <c r="CK227" s="25" t="str">
        <f>IF(CJ227="","",IF(CJ227="TBD","TBD",IF(CJ227="N/A","N/A","W"&amp;TEXT(WEEKNUM(CJ227,21),"00")&amp;" "&amp;YEAR(CJ227))))</f>
        <v/>
      </c>
      <c r="CL227" s="24">
        <f>+IF(CJ227="",0,(CJ227-CH227))</f>
        <v>0</v>
      </c>
      <c r="CM227" s="21" t="s">
        <v>388</v>
      </c>
      <c r="CN227" s="21" t="s">
        <v>2008</v>
      </c>
      <c r="CO227" s="23">
        <v>45415</v>
      </c>
      <c r="CP227" s="25" t="str">
        <f>IF(CO227="","",IF(CO227="TBD","TBD",IF(CO227="N/A","N/A","W"&amp;TEXT(WEEKNUM(CO227,21),"00")&amp;" "&amp;YEAR(CO227))))</f>
        <v>W18 2024</v>
      </c>
      <c r="CQ227" s="23" t="s">
        <v>388</v>
      </c>
      <c r="CR227" s="23" t="s">
        <v>2009</v>
      </c>
      <c r="CS227" s="23">
        <v>45436</v>
      </c>
      <c r="CT227" s="25" t="str">
        <f>IF(CS227="","",IF(CS227="TBD","TBD",IF(CS227="N/A","N/A","W"&amp;TEXT(WEEKNUM(CS227,21),"00")&amp;" "&amp;YEAR(CS227))))</f>
        <v>W21 2024</v>
      </c>
      <c r="CU227" s="21" t="s">
        <v>339</v>
      </c>
      <c r="CV227" s="21" t="s">
        <v>2010</v>
      </c>
      <c r="CW227" s="23">
        <v>45415</v>
      </c>
      <c r="CX227" s="25" t="str">
        <f>IF(CW227="","",IF(CW227="TBD","TBD",IF(CW227="N/A","N/A","W"&amp;TEXT(WEEKNUM(CW227,21),"00")&amp;" "&amp;YEAR(CW227))))</f>
        <v>W18 2024</v>
      </c>
      <c r="CY227" s="21" t="s">
        <v>388</v>
      </c>
      <c r="CZ227" s="21" t="s">
        <v>2011</v>
      </c>
      <c r="DA227" s="23">
        <v>45415</v>
      </c>
      <c r="DB227" s="25" t="str">
        <f>IF(DA227="","",IF(DA227="TBD","TBD",IF(DA227="N/A","N/A","W"&amp;TEXT(WEEKNUM(DA227,21),"00")&amp;" "&amp;YEAR(DA227))))</f>
        <v>W18 2024</v>
      </c>
      <c r="DC227" s="23">
        <v>45436</v>
      </c>
      <c r="DD227" s="25" t="str">
        <f>IF(DC227="","",IF(DC227="TBD","TBD",IF(DC227="N/A","N/A","W"&amp;TEXT(WEEKNUM(DC227,21),"00")&amp;" "&amp;YEAR(DC227))))</f>
        <v>W21 2024</v>
      </c>
      <c r="DE227" s="21" t="s">
        <v>392</v>
      </c>
      <c r="DF227" s="23"/>
      <c r="DG227" s="21" t="s">
        <v>259</v>
      </c>
      <c r="DH227" s="21">
        <v>0</v>
      </c>
      <c r="DI227" s="18"/>
      <c r="DJ227" s="18"/>
      <c r="DK227" s="21" t="s">
        <v>260</v>
      </c>
      <c r="DL227" s="21" t="s">
        <v>341</v>
      </c>
      <c r="DM227" s="23"/>
      <c r="DN227" s="23">
        <v>45739</v>
      </c>
      <c r="DO227" s="23">
        <v>45739</v>
      </c>
      <c r="DP227" s="23" t="s">
        <v>2012</v>
      </c>
      <c r="DQ227" s="23" t="s">
        <v>276</v>
      </c>
      <c r="DR227" s="23"/>
      <c r="DS227" s="23">
        <v>45777</v>
      </c>
      <c r="DT227" s="23" t="s">
        <v>502</v>
      </c>
      <c r="DU227" s="23">
        <v>45439</v>
      </c>
      <c r="DV227" s="23">
        <v>45538</v>
      </c>
      <c r="DW227" s="23" t="s">
        <v>342</v>
      </c>
      <c r="DX227" s="23">
        <v>45427</v>
      </c>
      <c r="DY227" s="18" t="s">
        <v>2013</v>
      </c>
      <c r="DZ227" s="18" t="s">
        <v>2014</v>
      </c>
      <c r="EA227" s="18"/>
      <c r="EB227" s="21" t="s">
        <v>41</v>
      </c>
      <c r="EC227" s="18" t="s">
        <v>234</v>
      </c>
      <c r="ED227" s="18"/>
      <c r="EE227" s="18"/>
      <c r="EF227" s="55"/>
      <c r="EG227" s="55"/>
      <c r="EH227" s="18"/>
      <c r="EI227" s="18">
        <v>0</v>
      </c>
      <c r="EJ227" s="29" t="str">
        <f>K227&amp;AY227&amp;CA227&amp;DE227&amp;DT227&amp;DW227</f>
        <v>VigenteTSS Aprobado 4GIng Aprobada 4GAs Built Aprobado con Observaciones 4GIntegradoOn Air</v>
      </c>
    </row>
    <row r="228" spans="1:140" ht="12" hidden="1" customHeight="1">
      <c r="A228" s="30" t="str">
        <f>IFERROR(IF(VLOOKUP(B228,SEARCH!A:A,1,0)=B228,"OK",""),"")</f>
        <v/>
      </c>
      <c r="B228" s="31" t="s">
        <v>2015</v>
      </c>
      <c r="C228" s="15" t="s">
        <v>2016</v>
      </c>
      <c r="D228" s="16">
        <v>5</v>
      </c>
      <c r="E228" s="16">
        <v>-33.021650000000001</v>
      </c>
      <c r="F228" s="16">
        <v>-71.637879999999996</v>
      </c>
      <c r="G228" s="16" t="s">
        <v>346</v>
      </c>
      <c r="H228" s="16" t="s">
        <v>346</v>
      </c>
      <c r="I228" s="16" t="s">
        <v>2017</v>
      </c>
      <c r="J228" s="16" t="s">
        <v>379</v>
      </c>
      <c r="K228" s="17" t="s">
        <v>319</v>
      </c>
      <c r="L228" s="16" t="s">
        <v>247</v>
      </c>
      <c r="M228" s="103" t="s">
        <v>320</v>
      </c>
      <c r="N228" s="18"/>
      <c r="O228" s="19" t="s">
        <v>1840</v>
      </c>
      <c r="P228" s="19" t="s">
        <v>248</v>
      </c>
      <c r="Q228" s="18"/>
      <c r="R228" s="21" t="s">
        <v>250</v>
      </c>
      <c r="S228" s="21">
        <v>12</v>
      </c>
      <c r="T228" s="22" t="s">
        <v>2018</v>
      </c>
      <c r="U228" s="23">
        <v>45147</v>
      </c>
      <c r="V228" s="21" t="str">
        <f>IF(U228="","",IF(U228="TBD","TBD",IF(U228="N/A","N/A","W"&amp;TEXT(WEEKNUM(U228,21),"00")&amp;" "&amp;YEAR(U228))))</f>
        <v>W32 2023</v>
      </c>
      <c r="W228" s="23">
        <v>45177</v>
      </c>
      <c r="X228" s="23"/>
      <c r="Y228" s="23" t="str">
        <f>IF(X228="","",IF(X228="TBD","TBD",IF(X228="N/A","N/A","W"&amp;TEXT(WEEKNUM(X228,21),"00")&amp;" "&amp;YEAR(X228))))</f>
        <v/>
      </c>
      <c r="Z228" s="23"/>
      <c r="AA228" s="23"/>
      <c r="AB228" s="24">
        <f>+IF(Z228="",0,AA228-Z228)</f>
        <v>0</v>
      </c>
      <c r="AC228" s="21" t="s">
        <v>324</v>
      </c>
      <c r="AD228" s="21" t="s">
        <v>2019</v>
      </c>
      <c r="AE228" s="23">
        <v>45218</v>
      </c>
      <c r="AF228" s="25" t="str">
        <f>IF(AE228="","",IF(AE228="TBD","TBD",IF(AE228="N/A","N/A","W"&amp;TEXT(WEEKNUM(AE228,21),"00")&amp;" "&amp;YEAR(AE228))))</f>
        <v>W42 2023</v>
      </c>
      <c r="AG228" s="21" t="s">
        <v>324</v>
      </c>
      <c r="AH228" s="21"/>
      <c r="AI228" s="23">
        <v>45182</v>
      </c>
      <c r="AJ228" s="25" t="str">
        <f>IF(AI228="","",IF(AI228="TBD","TBD",IF(AI228="N/A","N/A","W"&amp;TEXT(WEEKNUM(AI228,21),"00")&amp;" "&amp;YEAR(AI228))))</f>
        <v>W37 2023</v>
      </c>
      <c r="AK228" s="21" t="s">
        <v>324</v>
      </c>
      <c r="AL228" s="21"/>
      <c r="AM228" s="23">
        <v>45181</v>
      </c>
      <c r="AN228" s="25" t="str">
        <f>IF(AM228="","",IF(AM228="TBD","TBD",IF(AM228="N/A","N/A","W"&amp;TEXT(WEEKNUM(AM228,21),"00")&amp;" "&amp;YEAR(AM228))))</f>
        <v>W37 2023</v>
      </c>
      <c r="AO228" s="21" t="s">
        <v>324</v>
      </c>
      <c r="AP228" s="21"/>
      <c r="AQ228" s="23">
        <v>45190</v>
      </c>
      <c r="AR228" s="25" t="str">
        <f>IF(AQ228="","",IF(AQ228="TBD","TBD",IF(AQ228="N/A","N/A","W"&amp;TEXT(WEEKNUM(AQ228,21),"00")&amp;" "&amp;YEAR(AQ228))))</f>
        <v>W38 2023</v>
      </c>
      <c r="AS228" s="21"/>
      <c r="AT228" s="21"/>
      <c r="AU228" s="23"/>
      <c r="AV228" s="25" t="s">
        <v>252</v>
      </c>
      <c r="AW228" s="59">
        <v>45218</v>
      </c>
      <c r="AX228" s="25" t="str">
        <f>IF(AW228="","",IF(AW228="TBD","TBD",IF(AW228="N/A","N/A","W"&amp;TEXT(WEEKNUM(AW228,21),"00")&amp;" "&amp;YEAR(AW228))))</f>
        <v>W42 2023</v>
      </c>
      <c r="AY228" s="21" t="s">
        <v>327</v>
      </c>
      <c r="AZ228" s="21" t="s">
        <v>328</v>
      </c>
      <c r="BA228" s="21" t="s">
        <v>329</v>
      </c>
      <c r="BB228" s="23">
        <v>45246</v>
      </c>
      <c r="BC228" s="23"/>
      <c r="BD228" s="23">
        <v>45247</v>
      </c>
      <c r="BE228" s="25" t="str">
        <f>IF(BD228="","",IF(BD228="TBD","TBD",IF(BD228="N/A","N/A","W"&amp;TEXT(WEEKNUM(BD228,21),"00")&amp;" "&amp;YEAR(BD228))))</f>
        <v>W46 2023</v>
      </c>
      <c r="BF228" s="23">
        <v>45252</v>
      </c>
      <c r="BG228" s="25" t="str">
        <f>IF(BF228="","",IF(BF228="TBD","TBD",IF(BF228="N/A","N/A","W"&amp;TEXT(WEEKNUM(BF228,21),"00")&amp;" "&amp;YEAR(BF228))))</f>
        <v>W47 2023</v>
      </c>
      <c r="BH228" s="24">
        <f>+IF(BF228="",0,(BF228-BD228))</f>
        <v>5</v>
      </c>
      <c r="BI228" s="26" t="s">
        <v>330</v>
      </c>
      <c r="BJ228" s="26"/>
      <c r="BK228" s="27">
        <v>45250</v>
      </c>
      <c r="BL228" s="25" t="str">
        <f>IF(BK228="","",IF(BK228="TBD","TBD",IF(BK228="N/A","N/A","W"&amp;TEXT(WEEKNUM(BK228,21),"00")&amp;" "&amp;YEAR(BK228))))</f>
        <v>W47 2023</v>
      </c>
      <c r="BM228" s="21" t="s">
        <v>330</v>
      </c>
      <c r="BN228" s="21" t="s">
        <v>2020</v>
      </c>
      <c r="BO228" s="23">
        <v>45259</v>
      </c>
      <c r="BP228" s="25" t="str">
        <f>IF(BO228="","",IF(BO228="TBD","TBD",IF(BO228="N/A","N/A","W"&amp;TEXT(WEEKNUM(BO228,21),"00")&amp;" "&amp;YEAR(BO228))))</f>
        <v>W48 2023</v>
      </c>
      <c r="BQ228" s="21" t="s">
        <v>330</v>
      </c>
      <c r="BR228" s="21" t="s">
        <v>2021</v>
      </c>
      <c r="BS228" s="334">
        <v>45252</v>
      </c>
      <c r="BT228" s="25" t="str">
        <f t="shared" si="29"/>
        <v>W47 2023</v>
      </c>
      <c r="BU228" s="21" t="s">
        <v>330</v>
      </c>
      <c r="BV228" s="21"/>
      <c r="BW228" s="23">
        <v>45253</v>
      </c>
      <c r="BX228" s="25" t="str">
        <f t="shared" si="30"/>
        <v>W47 2023</v>
      </c>
      <c r="BY228" s="23">
        <v>45259</v>
      </c>
      <c r="BZ228" s="25" t="str">
        <f>IF(BY228="","",IF(BY228="TBD","TBD",IF(BY228="N/A","N/A","W"&amp;TEXT(WEEKNUM(BY228,21),"00")&amp;" "&amp;YEAR(BY228))))</f>
        <v>W48 2023</v>
      </c>
      <c r="CA228" s="22" t="s">
        <v>335</v>
      </c>
      <c r="CB228" s="21" t="s">
        <v>336</v>
      </c>
      <c r="CC228" s="21" t="s">
        <v>466</v>
      </c>
      <c r="CD228" s="21" t="s">
        <v>2006</v>
      </c>
      <c r="CE228" s="23" t="s">
        <v>2007</v>
      </c>
      <c r="CF228" s="23"/>
      <c r="CG228" s="23"/>
      <c r="CH228" s="23"/>
      <c r="CI228" s="25" t="str">
        <f>IF(CH228="","",IF(CH228="TBD","TBD",IF(CH228="N/A","N/A","W"&amp;TEXT(WEEKNUM(CH228,21),"00")&amp;" "&amp;YEAR(CH228))))</f>
        <v/>
      </c>
      <c r="CJ228" s="23"/>
      <c r="CK228" s="25" t="str">
        <f>IF(CJ228="","",IF(CJ228="TBD","TBD",IF(CJ228="N/A","N/A","W"&amp;TEXT(WEEKNUM(CJ228,21),"00")&amp;" "&amp;YEAR(CJ228))))</f>
        <v/>
      </c>
      <c r="CL228" s="24">
        <f>+IF(CJ228="",0,(CJ228-CH228))</f>
        <v>0</v>
      </c>
      <c r="CM228" s="21" t="s">
        <v>339</v>
      </c>
      <c r="CN228" s="21" t="s">
        <v>2022</v>
      </c>
      <c r="CO228" s="23">
        <v>45443</v>
      </c>
      <c r="CP228" s="25" t="str">
        <f>IF(CO228="","",IF(CO228="TBD","TBD",IF(CO228="N/A","N/A","W"&amp;TEXT(WEEKNUM(CO228,21),"00")&amp;" "&amp;YEAR(CO228))))</f>
        <v>W22 2024</v>
      </c>
      <c r="CQ228" s="23" t="s">
        <v>339</v>
      </c>
      <c r="CR228" s="23" t="s">
        <v>399</v>
      </c>
      <c r="CS228" s="23">
        <v>45453</v>
      </c>
      <c r="CT228" s="25" t="str">
        <f>IF(CS228="","",IF(CS228="TBD","TBD",IF(CS228="N/A","N/A","W"&amp;TEXT(WEEKNUM(CS228,21),"00")&amp;" "&amp;YEAR(CS228))))</f>
        <v>W24 2024</v>
      </c>
      <c r="CU228" s="21" t="s">
        <v>339</v>
      </c>
      <c r="CV228" s="21"/>
      <c r="CW228" s="23">
        <v>45453</v>
      </c>
      <c r="CX228" s="25" t="str">
        <f>IF(CW228="","",IF(CW228="TBD","TBD",IF(CW228="N/A","N/A","W"&amp;TEXT(WEEKNUM(CW228,21),"00")&amp;" "&amp;YEAR(CW228))))</f>
        <v>W24 2024</v>
      </c>
      <c r="CY228" s="21" t="s">
        <v>388</v>
      </c>
      <c r="CZ228" s="21" t="s">
        <v>2023</v>
      </c>
      <c r="DA228" s="23">
        <v>45453</v>
      </c>
      <c r="DB228" s="25" t="str">
        <f>IF(DA228="","",IF(DA228="TBD","TBD",IF(DA228="N/A","N/A","W"&amp;TEXT(WEEKNUM(DA228,21),"00")&amp;" "&amp;YEAR(DA228))))</f>
        <v>W24 2024</v>
      </c>
      <c r="DC228" s="23">
        <v>45453</v>
      </c>
      <c r="DD228" s="25" t="str">
        <f>IF(DC228="","",IF(DC228="TBD","TBD",IF(DC228="N/A","N/A","W"&amp;TEXT(WEEKNUM(DC228,21),"00")&amp;" "&amp;YEAR(DC228))))</f>
        <v>W24 2024</v>
      </c>
      <c r="DE228" s="21" t="s">
        <v>392</v>
      </c>
      <c r="DF228" s="23"/>
      <c r="DG228" s="21" t="s">
        <v>259</v>
      </c>
      <c r="DH228" s="21">
        <v>0</v>
      </c>
      <c r="DI228" s="18"/>
      <c r="DJ228" s="18"/>
      <c r="DK228" s="21" t="s">
        <v>260</v>
      </c>
      <c r="DL228" s="21" t="s">
        <v>341</v>
      </c>
      <c r="DM228" s="21"/>
      <c r="DN228" s="23">
        <v>45498</v>
      </c>
      <c r="DO228" s="23">
        <v>45498</v>
      </c>
      <c r="DP228" s="23"/>
      <c r="DQ228" s="23" t="s">
        <v>276</v>
      </c>
      <c r="DR228" s="23"/>
      <c r="DS228" s="23">
        <v>45512</v>
      </c>
      <c r="DT228" s="23" t="s">
        <v>502</v>
      </c>
      <c r="DU228" s="23">
        <v>45456</v>
      </c>
      <c r="DV228" s="23">
        <v>45577</v>
      </c>
      <c r="DW228" s="23" t="s">
        <v>342</v>
      </c>
      <c r="DX228" s="23">
        <v>45392</v>
      </c>
      <c r="DY228" s="18" t="s">
        <v>1858</v>
      </c>
      <c r="DZ228" s="18" t="s">
        <v>1997</v>
      </c>
      <c r="EA228" s="18"/>
      <c r="EB228" s="21" t="s">
        <v>41</v>
      </c>
      <c r="EC228" s="18" t="s">
        <v>234</v>
      </c>
      <c r="ED228" s="18"/>
      <c r="EE228" s="18"/>
      <c r="EF228" s="55"/>
      <c r="EG228" s="55"/>
      <c r="EH228" s="18"/>
      <c r="EI228" s="18">
        <v>0</v>
      </c>
      <c r="EJ228" s="29" t="str">
        <f>K228&amp;AY228&amp;CA228&amp;DE228&amp;DT228&amp;DW228</f>
        <v>VigenteTSS Aprobado 4GIng Aprobada 4GAs Built Aprobado con Observaciones 4GIntegradoOn Air</v>
      </c>
    </row>
    <row r="229" spans="1:140" ht="12" hidden="1" customHeight="1">
      <c r="A229" s="30" t="str">
        <f>IFERROR(IF(VLOOKUP(B229,SEARCH!A:A,1,0)=B229,"OK",""),"")</f>
        <v/>
      </c>
      <c r="B229" s="31" t="s">
        <v>2024</v>
      </c>
      <c r="C229" s="15" t="s">
        <v>2025</v>
      </c>
      <c r="D229" s="16">
        <v>6</v>
      </c>
      <c r="E229" s="16">
        <v>-34.073900000000002</v>
      </c>
      <c r="F229" s="16">
        <v>-70.734099999999998</v>
      </c>
      <c r="G229" s="16" t="s">
        <v>243</v>
      </c>
      <c r="H229" s="16" t="s">
        <v>244</v>
      </c>
      <c r="I229" s="16" t="s">
        <v>2026</v>
      </c>
      <c r="J229" s="16" t="s">
        <v>379</v>
      </c>
      <c r="K229" s="17" t="s">
        <v>319</v>
      </c>
      <c r="L229" s="16" t="s">
        <v>247</v>
      </c>
      <c r="M229" s="103" t="s">
        <v>320</v>
      </c>
      <c r="N229" s="18"/>
      <c r="O229" s="19" t="s">
        <v>1840</v>
      </c>
      <c r="P229" s="19" t="s">
        <v>380</v>
      </c>
      <c r="Q229" s="18"/>
      <c r="R229" s="21" t="s">
        <v>322</v>
      </c>
      <c r="S229" s="21">
        <v>17</v>
      </c>
      <c r="T229" s="22" t="s">
        <v>2027</v>
      </c>
      <c r="U229" s="23">
        <v>45147</v>
      </c>
      <c r="V229" s="21" t="str">
        <f>IF(U229="","",IF(U229="TBD","TBD",IF(U229="N/A","N/A","W"&amp;TEXT(WEEKNUM(U229,21),"00")&amp;" "&amp;YEAR(U229))))</f>
        <v>W32 2023</v>
      </c>
      <c r="W229" s="23">
        <v>44978</v>
      </c>
      <c r="X229" s="23"/>
      <c r="Y229" s="23" t="str">
        <f>IF(X229="","",IF(X229="TBD","TBD",IF(X229="N/A","N/A","W"&amp;TEXT(WEEKNUM(X229,21),"00")&amp;" "&amp;YEAR(X229))))</f>
        <v/>
      </c>
      <c r="Z229" s="23"/>
      <c r="AA229" s="23"/>
      <c r="AB229" s="24">
        <f>+IF(Z229="",0,AA229-Z229)</f>
        <v>0</v>
      </c>
      <c r="AC229" s="21" t="s">
        <v>324</v>
      </c>
      <c r="AD229" s="21">
        <v>0</v>
      </c>
      <c r="AE229" s="23">
        <v>45062</v>
      </c>
      <c r="AF229" s="25" t="str">
        <f>IF(AE229="","",IF(AE229="TBD","TBD",IF(AE229="N/A","N/A","W"&amp;TEXT(WEEKNUM(AE229,21),"00")&amp;" "&amp;YEAR(AE229))))</f>
        <v>W20 2023</v>
      </c>
      <c r="AG229" s="21" t="s">
        <v>324</v>
      </c>
      <c r="AH229" s="21"/>
      <c r="AI229" s="23">
        <v>45054</v>
      </c>
      <c r="AJ229" s="25" t="str">
        <f>IF(AI229="","",IF(AI229="TBD","TBD",IF(AI229="N/A","N/A","W"&amp;TEXT(WEEKNUM(AI229,21),"00")&amp;" "&amp;YEAR(AI229))))</f>
        <v>W19 2023</v>
      </c>
      <c r="AK229" s="21" t="s">
        <v>324</v>
      </c>
      <c r="AL229" s="21"/>
      <c r="AM229" s="23">
        <v>45055</v>
      </c>
      <c r="AN229" s="25" t="str">
        <f>IF(AM229="","",IF(AM229="TBD","TBD",IF(AM229="N/A","N/A","W"&amp;TEXT(WEEKNUM(AM229,21),"00")&amp;" "&amp;YEAR(AM229))))</f>
        <v>W19 2023</v>
      </c>
      <c r="AO229" s="21" t="s">
        <v>324</v>
      </c>
      <c r="AP229" s="21"/>
      <c r="AQ229" s="23">
        <v>45082</v>
      </c>
      <c r="AR229" s="25" t="str">
        <f>IF(AQ229="","",IF(AQ229="TBD","TBD",IF(AQ229="N/A","N/A","W"&amp;TEXT(WEEKNUM(AQ229,21),"00")&amp;" "&amp;YEAR(AQ229))))</f>
        <v>W23 2023</v>
      </c>
      <c r="AS229" s="21"/>
      <c r="AT229" s="21"/>
      <c r="AU229" s="23"/>
      <c r="AV229" s="25" t="s">
        <v>252</v>
      </c>
      <c r="AW229" s="59">
        <v>45148</v>
      </c>
      <c r="AX229" s="25" t="str">
        <f>IF(AW229="","",IF(AW229="TBD","TBD",IF(AW229="N/A","N/A","W"&amp;TEXT(WEEKNUM(AW229,21),"00")&amp;" "&amp;YEAR(AW229))))</f>
        <v>W32 2023</v>
      </c>
      <c r="AY229" s="21" t="s">
        <v>327</v>
      </c>
      <c r="AZ229" s="21" t="s">
        <v>328</v>
      </c>
      <c r="BA229" s="21" t="s">
        <v>329</v>
      </c>
      <c r="BB229" s="23">
        <v>45209</v>
      </c>
      <c r="BC229" s="23"/>
      <c r="BD229" s="23">
        <v>45209</v>
      </c>
      <c r="BE229" s="25" t="str">
        <f>IF(BD229="","",IF(BD229="TBD","TBD",IF(BD229="N/A","N/A","W"&amp;TEXT(WEEKNUM(BD229,21),"00")&amp;" "&amp;YEAR(BD229))))</f>
        <v>W41 2023</v>
      </c>
      <c r="BF229" s="23">
        <v>45216</v>
      </c>
      <c r="BG229" s="25" t="str">
        <f>IF(BF229="","",IF(BF229="TBD","TBD",IF(BF229="N/A","N/A","W"&amp;TEXT(WEEKNUM(BF229,21),"00")&amp;" "&amp;YEAR(BF229))))</f>
        <v>W42 2023</v>
      </c>
      <c r="BH229" s="24">
        <f>+IF(BF229="",0,(BF229-BD229))</f>
        <v>7</v>
      </c>
      <c r="BI229" s="26" t="s">
        <v>330</v>
      </c>
      <c r="BJ229" s="26" t="s">
        <v>2028</v>
      </c>
      <c r="BK229" s="27">
        <v>45225</v>
      </c>
      <c r="BL229" s="25" t="str">
        <f>IF(BK229="","",IF(BK229="TBD","TBD",IF(BK229="N/A","N/A","W"&amp;TEXT(WEEKNUM(BK229,21),"00")&amp;" "&amp;YEAR(BK229))))</f>
        <v>W43 2023</v>
      </c>
      <c r="BM229" s="21" t="s">
        <v>330</v>
      </c>
      <c r="BN229" s="21"/>
      <c r="BO229" s="23">
        <v>45219</v>
      </c>
      <c r="BP229" s="25" t="str">
        <f>IF(BO229="","",IF(BO229="TBD","TBD",IF(BO229="N/A","N/A","W"&amp;TEXT(WEEKNUM(BO229,21),"00")&amp;" "&amp;YEAR(BO229))))</f>
        <v>W42 2023</v>
      </c>
      <c r="BQ229" s="21" t="s">
        <v>330</v>
      </c>
      <c r="BR229" s="21" t="s">
        <v>2029</v>
      </c>
      <c r="BS229" s="334">
        <v>45225</v>
      </c>
      <c r="BT229" s="25" t="str">
        <f t="shared" si="29"/>
        <v>W43 2023</v>
      </c>
      <c r="BU229" s="21" t="s">
        <v>330</v>
      </c>
      <c r="BV229" s="21"/>
      <c r="BW229" s="23">
        <v>45225</v>
      </c>
      <c r="BX229" s="25" t="str">
        <f t="shared" si="30"/>
        <v>W43 2023</v>
      </c>
      <c r="BY229" s="23">
        <v>45225</v>
      </c>
      <c r="BZ229" s="25" t="str">
        <f>IF(BY229="","",IF(BY229="TBD","TBD",IF(BY229="N/A","N/A","W"&amp;TEXT(WEEKNUM(BY229,21),"00")&amp;" "&amp;YEAR(BY229))))</f>
        <v>W43 2023</v>
      </c>
      <c r="CA229" s="22" t="s">
        <v>335</v>
      </c>
      <c r="CB229" s="21" t="s">
        <v>336</v>
      </c>
      <c r="CC229" s="21" t="s">
        <v>336</v>
      </c>
      <c r="CD229" s="21"/>
      <c r="CE229" s="35"/>
      <c r="CF229" s="23">
        <v>45259</v>
      </c>
      <c r="CG229" s="23">
        <v>45281</v>
      </c>
      <c r="CH229" s="23">
        <v>45282</v>
      </c>
      <c r="CI229" s="25" t="str">
        <f>IF(CH229="","",IF(CH229="TBD","TBD",IF(CH229="N/A","N/A","W"&amp;TEXT(WEEKNUM(CH229,21),"00")&amp;" "&amp;YEAR(CH229))))</f>
        <v>W51 2023</v>
      </c>
      <c r="CJ229" s="23">
        <v>45289</v>
      </c>
      <c r="CK229" s="25" t="str">
        <f>IF(CJ229="","",IF(CJ229="TBD","TBD",IF(CJ229="N/A","N/A","W"&amp;TEXT(WEEKNUM(CJ229,21),"00")&amp;" "&amp;YEAR(CJ229))))</f>
        <v>W52 2023</v>
      </c>
      <c r="CL229" s="24">
        <f>+IF(CJ229="",0,(CJ229-CH229))</f>
        <v>7</v>
      </c>
      <c r="CM229" s="21" t="s">
        <v>339</v>
      </c>
      <c r="CN229" s="21" t="s">
        <v>2030</v>
      </c>
      <c r="CO229" s="23">
        <v>45287</v>
      </c>
      <c r="CP229" s="25" t="str">
        <f>IF(CO229="","",IF(CO229="TBD","TBD",IF(CO229="N/A","N/A","W"&amp;TEXT(WEEKNUM(CO229,21),"00")&amp;" "&amp;YEAR(CO229))))</f>
        <v>W52 2023</v>
      </c>
      <c r="CQ229" s="23" t="s">
        <v>388</v>
      </c>
      <c r="CR229" s="23" t="s">
        <v>2031</v>
      </c>
      <c r="CS229" s="23">
        <v>45406</v>
      </c>
      <c r="CT229" s="25" t="str">
        <f>IF(CS229="","",IF(CS229="TBD","TBD",IF(CS229="N/A","N/A","W"&amp;TEXT(WEEKNUM(CS229,21),"00")&amp;" "&amp;YEAR(CS229))))</f>
        <v>W17 2024</v>
      </c>
      <c r="CU229" s="21" t="s">
        <v>388</v>
      </c>
      <c r="CV229" s="21" t="s">
        <v>2032</v>
      </c>
      <c r="CW229" s="23">
        <v>45358</v>
      </c>
      <c r="CX229" s="25" t="str">
        <f>IF(CW229="","",IF(CW229="TBD","TBD",IF(CW229="N/A","N/A","W"&amp;TEXT(WEEKNUM(CW229,21),"00")&amp;" "&amp;YEAR(CW229))))</f>
        <v>W10 2024</v>
      </c>
      <c r="CY229" s="21" t="s">
        <v>388</v>
      </c>
      <c r="CZ229" s="21" t="s">
        <v>2033</v>
      </c>
      <c r="DA229" s="23">
        <v>45358</v>
      </c>
      <c r="DB229" s="25" t="str">
        <f>IF(DA229="","",IF(DA229="TBD","TBD",IF(DA229="N/A","N/A","W"&amp;TEXT(WEEKNUM(DA229,21),"00")&amp;" "&amp;YEAR(DA229))))</f>
        <v>W10 2024</v>
      </c>
      <c r="DC229" s="23">
        <v>45406</v>
      </c>
      <c r="DD229" s="25" t="str">
        <f>IF(DC229="","",IF(DC229="TBD","TBD",IF(DC229="N/A","N/A","W"&amp;TEXT(WEEKNUM(DC229,21),"00")&amp;" "&amp;YEAR(DC229))))</f>
        <v>W17 2024</v>
      </c>
      <c r="DE229" s="21" t="s">
        <v>392</v>
      </c>
      <c r="DF229" s="23"/>
      <c r="DG229" s="21" t="s">
        <v>259</v>
      </c>
      <c r="DH229" s="21">
        <v>0</v>
      </c>
      <c r="DI229" s="18"/>
      <c r="DJ229" s="18"/>
      <c r="DK229" s="21" t="s">
        <v>260</v>
      </c>
      <c r="DL229" s="21" t="s">
        <v>341</v>
      </c>
      <c r="DM229" s="21"/>
      <c r="DN229" s="23">
        <v>45569</v>
      </c>
      <c r="DO229" s="23">
        <v>45569</v>
      </c>
      <c r="DP229" s="23" t="s">
        <v>2034</v>
      </c>
      <c r="DQ229" s="23" t="s">
        <v>262</v>
      </c>
      <c r="DR229" s="23"/>
      <c r="DS229" s="23">
        <v>45583</v>
      </c>
      <c r="DT229" s="23" t="s">
        <v>502</v>
      </c>
      <c r="DU229" s="23">
        <v>45418</v>
      </c>
      <c r="DV229" s="23">
        <v>45672</v>
      </c>
      <c r="DW229" s="23" t="s">
        <v>342</v>
      </c>
      <c r="DX229" s="23"/>
      <c r="DY229" s="18"/>
      <c r="DZ229" s="18"/>
      <c r="EA229" s="18">
        <v>4500204639</v>
      </c>
      <c r="EB229" s="21" t="s">
        <v>41</v>
      </c>
      <c r="EC229" s="18" t="s">
        <v>234</v>
      </c>
      <c r="ED229" s="18"/>
      <c r="EE229" s="18"/>
      <c r="EF229" s="55"/>
      <c r="EG229" s="55"/>
      <c r="EH229" s="18"/>
      <c r="EI229" s="18">
        <v>0</v>
      </c>
      <c r="EJ229" s="29" t="str">
        <f>K229&amp;AY229&amp;CA229&amp;DE229&amp;DT229&amp;DW229</f>
        <v>VigenteTSS Aprobado 4GIng Aprobada 4GAs Built Aprobado con Observaciones 4GIntegradoOn Air</v>
      </c>
    </row>
    <row r="230" spans="1:140" ht="12" hidden="1" customHeight="1">
      <c r="A230" s="30" t="str">
        <f>IFERROR(IF(VLOOKUP(B230,SEARCH!A:A,1,0)=B230,"OK",""),"")</f>
        <v/>
      </c>
      <c r="B230" s="31" t="s">
        <v>2035</v>
      </c>
      <c r="C230" s="15" t="s">
        <v>2036</v>
      </c>
      <c r="D230" s="16">
        <v>6</v>
      </c>
      <c r="E230" s="16">
        <v>-34.639400000000002</v>
      </c>
      <c r="F230" s="16">
        <v>-71.349500000000006</v>
      </c>
      <c r="G230" s="16" t="s">
        <v>243</v>
      </c>
      <c r="H230" s="16" t="s">
        <v>2037</v>
      </c>
      <c r="I230" s="16" t="s">
        <v>2038</v>
      </c>
      <c r="J230" s="16" t="s">
        <v>379</v>
      </c>
      <c r="K230" s="17" t="s">
        <v>319</v>
      </c>
      <c r="L230" s="16" t="s">
        <v>247</v>
      </c>
      <c r="M230" s="103" t="s">
        <v>320</v>
      </c>
      <c r="N230" s="18"/>
      <c r="O230" s="19" t="s">
        <v>1840</v>
      </c>
      <c r="P230" s="19" t="s">
        <v>380</v>
      </c>
      <c r="Q230" s="18"/>
      <c r="R230" s="21" t="s">
        <v>381</v>
      </c>
      <c r="S230" s="21">
        <v>60</v>
      </c>
      <c r="T230" s="22" t="s">
        <v>2039</v>
      </c>
      <c r="U230" s="23">
        <v>45147</v>
      </c>
      <c r="V230" s="21" t="str">
        <f>IF(U230="","",IF(U230="TBD","TBD",IF(U230="N/A","N/A","W"&amp;TEXT(WEEKNUM(U230,21),"00")&amp;" "&amp;YEAR(U230))))</f>
        <v>W32 2023</v>
      </c>
      <c r="W230" s="23">
        <v>44978</v>
      </c>
      <c r="X230" s="23"/>
      <c r="Y230" s="23" t="str">
        <f>IF(X230="","",IF(X230="TBD","TBD",IF(X230="N/A","N/A","W"&amp;TEXT(WEEKNUM(X230,21),"00")&amp;" "&amp;YEAR(X230))))</f>
        <v/>
      </c>
      <c r="Z230" s="23"/>
      <c r="AA230" s="23"/>
      <c r="AB230" s="24">
        <f>+IF(Z230="",0,AA230-Z230)</f>
        <v>0</v>
      </c>
      <c r="AC230" s="21" t="s">
        <v>324</v>
      </c>
      <c r="AD230" s="21">
        <v>0</v>
      </c>
      <c r="AE230" s="23">
        <v>45062</v>
      </c>
      <c r="AF230" s="25" t="str">
        <f>IF(AE230="","",IF(AE230="TBD","TBD",IF(AE230="N/A","N/A","W"&amp;TEXT(WEEKNUM(AE230,21),"00")&amp;" "&amp;YEAR(AE230))))</f>
        <v>W20 2023</v>
      </c>
      <c r="AG230" s="21" t="s">
        <v>324</v>
      </c>
      <c r="AH230" s="21"/>
      <c r="AI230" s="23">
        <v>45051</v>
      </c>
      <c r="AJ230" s="25" t="str">
        <f>IF(AI230="","",IF(AI230="TBD","TBD",IF(AI230="N/A","N/A","W"&amp;TEXT(WEEKNUM(AI230,21),"00")&amp;" "&amp;YEAR(AI230))))</f>
        <v>W18 2023</v>
      </c>
      <c r="AK230" s="21" t="s">
        <v>324</v>
      </c>
      <c r="AL230" s="21"/>
      <c r="AM230" s="23">
        <v>45051</v>
      </c>
      <c r="AN230" s="25" t="str">
        <f>IF(AM230="","",IF(AM230="TBD","TBD",IF(AM230="N/A","N/A","W"&amp;TEXT(WEEKNUM(AM230,21),"00")&amp;" "&amp;YEAR(AM230))))</f>
        <v>W18 2023</v>
      </c>
      <c r="AO230" s="21" t="s">
        <v>324</v>
      </c>
      <c r="AP230" s="21"/>
      <c r="AQ230" s="23">
        <v>45079</v>
      </c>
      <c r="AR230" s="25" t="str">
        <f>IF(AQ230="","",IF(AQ230="TBD","TBD",IF(AQ230="N/A","N/A","W"&amp;TEXT(WEEKNUM(AQ230,21),"00")&amp;" "&amp;YEAR(AQ230))))</f>
        <v>W22 2023</v>
      </c>
      <c r="AS230" s="21"/>
      <c r="AT230" s="21"/>
      <c r="AU230" s="23"/>
      <c r="AV230" s="25" t="s">
        <v>252</v>
      </c>
      <c r="AW230" s="59">
        <v>45079</v>
      </c>
      <c r="AX230" s="25" t="str">
        <f>IF(AW230="","",IF(AW230="TBD","TBD",IF(AW230="N/A","N/A","W"&amp;TEXT(WEEKNUM(AW230,21),"00")&amp;" "&amp;YEAR(AW230))))</f>
        <v>W22 2023</v>
      </c>
      <c r="AY230" s="21" t="s">
        <v>327</v>
      </c>
      <c r="AZ230" s="21" t="s">
        <v>328</v>
      </c>
      <c r="BA230" s="21" t="s">
        <v>329</v>
      </c>
      <c r="BB230" s="23">
        <v>45196</v>
      </c>
      <c r="BC230" s="23">
        <v>45223</v>
      </c>
      <c r="BD230" s="23">
        <v>45224</v>
      </c>
      <c r="BE230" s="25" t="str">
        <f>IF(BD230="","",IF(BD230="TBD","TBD",IF(BD230="N/A","N/A","W"&amp;TEXT(WEEKNUM(BD230,21),"00")&amp;" "&amp;YEAR(BD230))))</f>
        <v>W43 2023</v>
      </c>
      <c r="BF230" s="23">
        <v>45230</v>
      </c>
      <c r="BG230" s="25" t="str">
        <f>IF(BF230="","",IF(BF230="TBD","TBD",IF(BF230="N/A","N/A","W"&amp;TEXT(WEEKNUM(BF230,21),"00")&amp;" "&amp;YEAR(BF230))))</f>
        <v>W44 2023</v>
      </c>
      <c r="BH230" s="24">
        <f>+IF(BF230="",0,(BF230-BD230))</f>
        <v>6</v>
      </c>
      <c r="BI230" s="26" t="s">
        <v>330</v>
      </c>
      <c r="BJ230" s="26"/>
      <c r="BK230" s="27">
        <v>45224</v>
      </c>
      <c r="BL230" s="25" t="str">
        <f>IF(BK230="","",IF(BK230="TBD","TBD",IF(BK230="N/A","N/A","W"&amp;TEXT(WEEKNUM(BK230,21),"00")&amp;" "&amp;YEAR(BK230))))</f>
        <v>W43 2023</v>
      </c>
      <c r="BM230" s="21" t="s">
        <v>330</v>
      </c>
      <c r="BN230" s="21" t="s">
        <v>1957</v>
      </c>
      <c r="BO230" s="23">
        <v>45225</v>
      </c>
      <c r="BP230" s="25" t="str">
        <f>IF(BO230="","",IF(BO230="TBD","TBD",IF(BO230="N/A","N/A","W"&amp;TEXT(WEEKNUM(BO230,21),"00")&amp;" "&amp;YEAR(BO230))))</f>
        <v>W43 2023</v>
      </c>
      <c r="BQ230" s="21" t="s">
        <v>330</v>
      </c>
      <c r="BR230" s="21" t="s">
        <v>2040</v>
      </c>
      <c r="BS230" s="334">
        <v>45225</v>
      </c>
      <c r="BT230" s="25" t="str">
        <f t="shared" si="29"/>
        <v>W43 2023</v>
      </c>
      <c r="BU230" s="21" t="s">
        <v>330</v>
      </c>
      <c r="BV230" s="21" t="s">
        <v>2041</v>
      </c>
      <c r="BW230" s="23">
        <v>45225</v>
      </c>
      <c r="BX230" s="25" t="str">
        <f t="shared" si="30"/>
        <v>W43 2023</v>
      </c>
      <c r="BY230" s="23">
        <v>45225</v>
      </c>
      <c r="BZ230" s="25" t="str">
        <f>IF(BY230="","",IF(BY230="TBD","TBD",IF(BY230="N/A","N/A","W"&amp;TEXT(WEEKNUM(BY230,21),"00")&amp;" "&amp;YEAR(BY230))))</f>
        <v>W43 2023</v>
      </c>
      <c r="CA230" s="22" t="s">
        <v>335</v>
      </c>
      <c r="CB230" s="21" t="s">
        <v>336</v>
      </c>
      <c r="CC230" s="21" t="s">
        <v>336</v>
      </c>
      <c r="CD230" s="21"/>
      <c r="CE230" s="23"/>
      <c r="CF230" s="23">
        <v>45250</v>
      </c>
      <c r="CG230" s="23">
        <v>45316</v>
      </c>
      <c r="CH230" s="23">
        <v>45316</v>
      </c>
      <c r="CI230" s="25" t="str">
        <f>IF(CH230="","",IF(CH230="TBD","TBD",IF(CH230="N/A","N/A","W"&amp;TEXT(WEEKNUM(CH230,21),"00")&amp;" "&amp;YEAR(CH230))))</f>
        <v>W04 2024</v>
      </c>
      <c r="CJ230" s="23">
        <v>45321</v>
      </c>
      <c r="CK230" s="25" t="str">
        <f>IF(CJ230="","",IF(CJ230="TBD","TBD",IF(CJ230="N/A","N/A","W"&amp;TEXT(WEEKNUM(CJ230,21),"00")&amp;" "&amp;YEAR(CJ230))))</f>
        <v>W05 2024</v>
      </c>
      <c r="CL230" s="24">
        <f>+IF(CJ230="",0,(CJ230-CH230))</f>
        <v>5</v>
      </c>
      <c r="CM230" s="21" t="s">
        <v>388</v>
      </c>
      <c r="CN230" s="21" t="s">
        <v>2042</v>
      </c>
      <c r="CO230" s="23">
        <v>45317</v>
      </c>
      <c r="CP230" s="25" t="str">
        <f>IF(CO230="","",IF(CO230="TBD","TBD",IF(CO230="N/A","N/A","W"&amp;TEXT(WEEKNUM(CO230,21),"00")&amp;" "&amp;YEAR(CO230))))</f>
        <v>W04 2024</v>
      </c>
      <c r="CQ230" s="23" t="s">
        <v>339</v>
      </c>
      <c r="CR230" s="23" t="s">
        <v>1867</v>
      </c>
      <c r="CS230" s="23">
        <v>45358</v>
      </c>
      <c r="CT230" s="25" t="str">
        <f>IF(CS230="","",IF(CS230="TBD","TBD",IF(CS230="N/A","N/A","W"&amp;TEXT(WEEKNUM(CS230,21),"00")&amp;" "&amp;YEAR(CS230))))</f>
        <v>W10 2024</v>
      </c>
      <c r="CU230" s="21" t="s">
        <v>388</v>
      </c>
      <c r="CV230" s="21" t="s">
        <v>2043</v>
      </c>
      <c r="CW230" s="23">
        <v>45303</v>
      </c>
      <c r="CX230" s="25" t="str">
        <f>IF(CW230="","",IF(CW230="TBD","TBD",IF(CW230="N/A","N/A","W"&amp;TEXT(WEEKNUM(CW230,21),"00")&amp;" "&amp;YEAR(CW230))))</f>
        <v>W02 2024</v>
      </c>
      <c r="CY230" s="21" t="s">
        <v>339</v>
      </c>
      <c r="CZ230" s="21" t="s">
        <v>2044</v>
      </c>
      <c r="DA230" s="23">
        <v>45303</v>
      </c>
      <c r="DB230" s="25" t="str">
        <f>IF(DA230="","",IF(DA230="TBD","TBD",IF(DA230="N/A","N/A","W"&amp;TEXT(WEEKNUM(DA230,21),"00")&amp;" "&amp;YEAR(DA230))))</f>
        <v>W02 2024</v>
      </c>
      <c r="DC230" s="23">
        <v>45379</v>
      </c>
      <c r="DD230" s="25" t="str">
        <f>IF(DC230="","",IF(DC230="TBD","TBD",IF(DC230="N/A","N/A","W"&amp;TEXT(WEEKNUM(DC230,21),"00")&amp;" "&amp;YEAR(DC230))))</f>
        <v>W13 2024</v>
      </c>
      <c r="DE230" s="21" t="s">
        <v>392</v>
      </c>
      <c r="DF230" s="23"/>
      <c r="DG230" s="21" t="s">
        <v>259</v>
      </c>
      <c r="DH230" s="18"/>
      <c r="DI230" s="18"/>
      <c r="DJ230" s="18"/>
      <c r="DK230" s="21" t="s">
        <v>260</v>
      </c>
      <c r="DL230" s="21" t="s">
        <v>341</v>
      </c>
      <c r="DM230" s="21"/>
      <c r="DN230" s="23">
        <v>45471</v>
      </c>
      <c r="DO230" s="23">
        <v>45471</v>
      </c>
      <c r="DP230" s="23"/>
      <c r="DQ230" s="23" t="s">
        <v>262</v>
      </c>
      <c r="DR230" s="23"/>
      <c r="DS230" s="23">
        <v>45499</v>
      </c>
      <c r="DT230" s="23" t="s">
        <v>502</v>
      </c>
      <c r="DU230" s="23">
        <v>45418</v>
      </c>
      <c r="DV230" s="23">
        <v>45548</v>
      </c>
      <c r="DW230" s="23" t="s">
        <v>342</v>
      </c>
      <c r="DX230" s="23"/>
      <c r="DY230" s="18"/>
      <c r="DZ230" s="18"/>
      <c r="EA230" s="18">
        <v>4500204639</v>
      </c>
      <c r="EB230" s="21" t="s">
        <v>41</v>
      </c>
      <c r="EC230" s="18" t="s">
        <v>234</v>
      </c>
      <c r="ED230" s="18"/>
      <c r="EE230" s="18"/>
      <c r="EF230" s="55"/>
      <c r="EG230" s="55"/>
      <c r="EH230" s="18"/>
      <c r="EI230" s="18">
        <v>0</v>
      </c>
      <c r="EJ230" s="29" t="str">
        <f>K230&amp;AY230&amp;CA230&amp;DE230&amp;DT230&amp;DW230</f>
        <v>VigenteTSS Aprobado 4GIng Aprobada 4GAs Built Aprobado con Observaciones 4GIntegradoOn Air</v>
      </c>
    </row>
    <row r="231" spans="1:140" ht="12" hidden="1" customHeight="1">
      <c r="A231" s="30" t="str">
        <f>IFERROR(IF(VLOOKUP(B231,SEARCH!A:A,1,0)=B231,"OK",""),"")</f>
        <v/>
      </c>
      <c r="B231" s="31" t="s">
        <v>2045</v>
      </c>
      <c r="C231" s="15" t="s">
        <v>2046</v>
      </c>
      <c r="D231" s="16">
        <v>6</v>
      </c>
      <c r="E231" s="16">
        <v>-34.152200000000001</v>
      </c>
      <c r="F231" s="16">
        <v>-70.711640000000003</v>
      </c>
      <c r="G231" s="16" t="s">
        <v>243</v>
      </c>
      <c r="H231" s="16" t="s">
        <v>542</v>
      </c>
      <c r="I231" s="16" t="s">
        <v>2047</v>
      </c>
      <c r="J231" s="16" t="s">
        <v>379</v>
      </c>
      <c r="K231" s="17" t="s">
        <v>319</v>
      </c>
      <c r="L231" s="16" t="s">
        <v>247</v>
      </c>
      <c r="M231" s="103" t="s">
        <v>320</v>
      </c>
      <c r="N231" s="18"/>
      <c r="O231" s="19" t="s">
        <v>1840</v>
      </c>
      <c r="P231" s="19" t="s">
        <v>248</v>
      </c>
      <c r="Q231" s="18"/>
      <c r="R231" s="21" t="s">
        <v>250</v>
      </c>
      <c r="S231" s="21">
        <v>12</v>
      </c>
      <c r="T231" s="22" t="s">
        <v>2048</v>
      </c>
      <c r="U231" s="23">
        <v>45147</v>
      </c>
      <c r="V231" s="21" t="str">
        <f>IF(U231="","",IF(U231="TBD","TBD",IF(U231="N/A","N/A","W"&amp;TEXT(WEEKNUM(U231,21),"00")&amp;" "&amp;YEAR(U231))))</f>
        <v>W32 2023</v>
      </c>
      <c r="W231" s="23">
        <v>45177</v>
      </c>
      <c r="X231" s="23"/>
      <c r="Y231" s="23" t="str">
        <f>IF(X231="","",IF(X231="TBD","TBD",IF(X231="N/A","N/A","W"&amp;TEXT(WEEKNUM(X231,21),"00")&amp;" "&amp;YEAR(X231))))</f>
        <v/>
      </c>
      <c r="Z231" s="23"/>
      <c r="AA231" s="23"/>
      <c r="AB231" s="24">
        <f>+IF(Z231="",0,AA231-Z231)</f>
        <v>0</v>
      </c>
      <c r="AC231" s="21" t="s">
        <v>324</v>
      </c>
      <c r="AD231" s="21">
        <v>0</v>
      </c>
      <c r="AE231" s="23">
        <v>45184</v>
      </c>
      <c r="AF231" s="25" t="str">
        <f>IF(AE231="","",IF(AE231="TBD","TBD",IF(AE231="N/A","N/A","W"&amp;TEXT(WEEKNUM(AE231,21),"00")&amp;" "&amp;YEAR(AE231))))</f>
        <v>W37 2023</v>
      </c>
      <c r="AG231" s="21" t="s">
        <v>324</v>
      </c>
      <c r="AH231" s="21"/>
      <c r="AI231" s="23">
        <v>45182</v>
      </c>
      <c r="AJ231" s="25" t="str">
        <f>IF(AI231="","",IF(AI231="TBD","TBD",IF(AI231="N/A","N/A","W"&amp;TEXT(WEEKNUM(AI231,21),"00")&amp;" "&amp;YEAR(AI231))))</f>
        <v>W37 2023</v>
      </c>
      <c r="AK231" s="21" t="s">
        <v>324</v>
      </c>
      <c r="AL231" s="21"/>
      <c r="AM231" s="23">
        <v>45181</v>
      </c>
      <c r="AN231" s="25" t="str">
        <f>IF(AM231="","",IF(AM231="TBD","TBD",IF(AM231="N/A","N/A","W"&amp;TEXT(WEEKNUM(AM231,21),"00")&amp;" "&amp;YEAR(AM231))))</f>
        <v>W37 2023</v>
      </c>
      <c r="AO231" s="21" t="s">
        <v>324</v>
      </c>
      <c r="AP231" s="21"/>
      <c r="AQ231" s="23">
        <v>45182</v>
      </c>
      <c r="AR231" s="25" t="str">
        <f>IF(AQ231="","",IF(AQ231="TBD","TBD",IF(AQ231="N/A","N/A","W"&amp;TEXT(WEEKNUM(AQ231,21),"00")&amp;" "&amp;YEAR(AQ231))))</f>
        <v>W37 2023</v>
      </c>
      <c r="AS231" s="21"/>
      <c r="AT231" s="21"/>
      <c r="AU231" s="23"/>
      <c r="AV231" s="25" t="s">
        <v>252</v>
      </c>
      <c r="AW231" s="59">
        <v>45189</v>
      </c>
      <c r="AX231" s="25" t="str">
        <f>IF(AW231="","",IF(AW231="TBD","TBD",IF(AW231="N/A","N/A","W"&amp;TEXT(WEEKNUM(AW231,21),"00")&amp;" "&amp;YEAR(AW231))))</f>
        <v>W38 2023</v>
      </c>
      <c r="AY231" s="21" t="s">
        <v>327</v>
      </c>
      <c r="AZ231" s="21" t="s">
        <v>328</v>
      </c>
      <c r="BA231" s="21" t="s">
        <v>329</v>
      </c>
      <c r="BB231" s="23">
        <v>45209</v>
      </c>
      <c r="BC231" s="23">
        <v>45246</v>
      </c>
      <c r="BD231" s="23">
        <v>45247</v>
      </c>
      <c r="BE231" s="25" t="str">
        <f>IF(BD231="","",IF(BD231="TBD","TBD",IF(BD231="N/A","N/A","W"&amp;TEXT(WEEKNUM(BD231,21),"00")&amp;" "&amp;YEAR(BD231))))</f>
        <v>W46 2023</v>
      </c>
      <c r="BF231" s="23">
        <v>45252</v>
      </c>
      <c r="BG231" s="25" t="str">
        <f>IF(BF231="","",IF(BF231="TBD","TBD",IF(BF231="N/A","N/A","W"&amp;TEXT(WEEKNUM(BF231,21),"00")&amp;" "&amp;YEAR(BF231))))</f>
        <v>W47 2023</v>
      </c>
      <c r="BH231" s="24">
        <f>+IF(BF231="",0,(BF231-BD231))</f>
        <v>5</v>
      </c>
      <c r="BI231" s="26" t="s">
        <v>330</v>
      </c>
      <c r="BJ231" s="26"/>
      <c r="BK231" s="27">
        <v>45212</v>
      </c>
      <c r="BL231" s="25" t="str">
        <f>IF(BK231="","",IF(BK231="TBD","TBD",IF(BK231="N/A","N/A","W"&amp;TEXT(WEEKNUM(BK231,21),"00")&amp;" "&amp;YEAR(BK231))))</f>
        <v>W41 2023</v>
      </c>
      <c r="BM231" s="21" t="s">
        <v>330</v>
      </c>
      <c r="BN231" s="21" t="s">
        <v>2049</v>
      </c>
      <c r="BO231" s="23">
        <v>45254</v>
      </c>
      <c r="BP231" s="25" t="str">
        <f>IF(BO231="","",IF(BO231="TBD","TBD",IF(BO231="N/A","N/A","W"&amp;TEXT(WEEKNUM(BO231,21),"00")&amp;" "&amp;YEAR(BO231))))</f>
        <v>W47 2023</v>
      </c>
      <c r="BQ231" s="21" t="s">
        <v>330</v>
      </c>
      <c r="BR231" s="21" t="s">
        <v>2050</v>
      </c>
      <c r="BS231" s="334">
        <v>45252</v>
      </c>
      <c r="BT231" s="25" t="str">
        <f t="shared" si="29"/>
        <v>W47 2023</v>
      </c>
      <c r="BU231" s="21" t="s">
        <v>330</v>
      </c>
      <c r="BV231" s="21" t="s">
        <v>2051</v>
      </c>
      <c r="BW231" s="23">
        <v>45253</v>
      </c>
      <c r="BX231" s="25" t="str">
        <f t="shared" si="30"/>
        <v>W47 2023</v>
      </c>
      <c r="BY231" s="23">
        <v>45254</v>
      </c>
      <c r="BZ231" s="25" t="str">
        <f>IF(BY231="","",IF(BY231="TBD","TBD",IF(BY231="N/A","N/A","W"&amp;TEXT(WEEKNUM(BY231,21),"00")&amp;" "&amp;YEAR(BY231))))</f>
        <v>W47 2023</v>
      </c>
      <c r="CA231" s="22" t="s">
        <v>335</v>
      </c>
      <c r="CB231" s="21" t="s">
        <v>336</v>
      </c>
      <c r="CC231" s="21" t="s">
        <v>466</v>
      </c>
      <c r="CD231" s="21" t="s">
        <v>1938</v>
      </c>
      <c r="CE231" s="23" t="s">
        <v>1939</v>
      </c>
      <c r="CF231" s="23">
        <v>45261</v>
      </c>
      <c r="CG231" s="23">
        <v>45288</v>
      </c>
      <c r="CH231" s="23">
        <v>45288</v>
      </c>
      <c r="CI231" s="25" t="str">
        <f>IF(CH231="","",IF(CH231="TBD","TBD",IF(CH231="N/A","N/A","W"&amp;TEXT(WEEKNUM(CH231,21),"00")&amp;" "&amp;YEAR(CH231))))</f>
        <v>W52 2023</v>
      </c>
      <c r="CJ231" s="23">
        <v>45300</v>
      </c>
      <c r="CK231" s="25" t="str">
        <f>IF(CJ231="","",IF(CJ231="TBD","TBD",IF(CJ231="N/A","N/A","W"&amp;TEXT(WEEKNUM(CJ231,21),"00")&amp;" "&amp;YEAR(CJ231))))</f>
        <v>W02 2024</v>
      </c>
      <c r="CL231" s="24">
        <f>+IF(CJ231="",0,(CJ231-CH231))</f>
        <v>12</v>
      </c>
      <c r="CM231" s="21" t="s">
        <v>388</v>
      </c>
      <c r="CN231" s="21" t="s">
        <v>2052</v>
      </c>
      <c r="CO231" s="23">
        <v>45401</v>
      </c>
      <c r="CP231" s="25" t="str">
        <f>IF(CO231="","",IF(CO231="TBD","TBD",IF(CO231="N/A","N/A","W"&amp;TEXT(WEEKNUM(CO231,21),"00")&amp;" "&amp;YEAR(CO231))))</f>
        <v>W16 2024</v>
      </c>
      <c r="CQ231" s="23" t="s">
        <v>339</v>
      </c>
      <c r="CR231" s="23" t="s">
        <v>1867</v>
      </c>
      <c r="CS231" s="23">
        <v>45294</v>
      </c>
      <c r="CT231" s="25" t="str">
        <f>IF(CS231="","",IF(CS231="TBD","TBD",IF(CS231="N/A","N/A","W"&amp;TEXT(WEEKNUM(CS231,21),"00")&amp;" "&amp;YEAR(CS231))))</f>
        <v>W01 2024</v>
      </c>
      <c r="CU231" s="21" t="s">
        <v>339</v>
      </c>
      <c r="CV231" s="21" t="s">
        <v>2053</v>
      </c>
      <c r="CW231" s="23">
        <v>45303</v>
      </c>
      <c r="CX231" s="25" t="str">
        <f>IF(CW231="","",IF(CW231="TBD","TBD",IF(CW231="N/A","N/A","W"&amp;TEXT(WEEKNUM(CW231,21),"00")&amp;" "&amp;YEAR(CW231))))</f>
        <v>W02 2024</v>
      </c>
      <c r="CY231" s="21" t="s">
        <v>388</v>
      </c>
      <c r="CZ231" s="21" t="s">
        <v>2054</v>
      </c>
      <c r="DA231" s="23">
        <v>45303</v>
      </c>
      <c r="DB231" s="25" t="str">
        <f>IF(DA231="","",IF(DA231="TBD","TBD",IF(DA231="N/A","N/A","W"&amp;TEXT(WEEKNUM(DA231,21),"00")&amp;" "&amp;YEAR(DA231))))</f>
        <v>W02 2024</v>
      </c>
      <c r="DC231" s="23">
        <v>45427</v>
      </c>
      <c r="DD231" s="25" t="str">
        <f>IF(DC231="","",IF(DC231="TBD","TBD",IF(DC231="N/A","N/A","W"&amp;TEXT(WEEKNUM(DC231,21),"00")&amp;" "&amp;YEAR(DC231))))</f>
        <v>W20 2024</v>
      </c>
      <c r="DE231" s="21" t="s">
        <v>392</v>
      </c>
      <c r="DF231" s="23"/>
      <c r="DG231" s="21" t="s">
        <v>259</v>
      </c>
      <c r="DH231" s="21">
        <v>0</v>
      </c>
      <c r="DI231" s="18"/>
      <c r="DJ231" s="18"/>
      <c r="DK231" s="21" t="s">
        <v>260</v>
      </c>
      <c r="DL231" s="21" t="s">
        <v>341</v>
      </c>
      <c r="DM231" s="21"/>
      <c r="DN231" s="23">
        <v>45427</v>
      </c>
      <c r="DO231" s="23">
        <v>45427</v>
      </c>
      <c r="DP231" s="23"/>
      <c r="DQ231" s="23" t="s">
        <v>262</v>
      </c>
      <c r="DR231" s="23"/>
      <c r="DS231" s="23">
        <v>45446</v>
      </c>
      <c r="DT231" s="23" t="s">
        <v>502</v>
      </c>
      <c r="DU231" s="23">
        <v>45439</v>
      </c>
      <c r="DV231" s="23">
        <v>45483</v>
      </c>
      <c r="DW231" s="23" t="s">
        <v>342</v>
      </c>
      <c r="DX231" s="23">
        <v>45392</v>
      </c>
      <c r="DY231" s="18" t="s">
        <v>1858</v>
      </c>
      <c r="DZ231" s="18" t="s">
        <v>2055</v>
      </c>
      <c r="EA231" s="18"/>
      <c r="EB231" s="21" t="s">
        <v>41</v>
      </c>
      <c r="EC231" s="18" t="s">
        <v>234</v>
      </c>
      <c r="ED231" s="18"/>
      <c r="EE231" s="18"/>
      <c r="EF231" s="55"/>
      <c r="EG231" s="55"/>
      <c r="EH231" s="18"/>
      <c r="EI231" s="18">
        <v>0</v>
      </c>
      <c r="EJ231" s="29" t="str">
        <f>K231&amp;AY231&amp;CA231&amp;DE231&amp;DT231&amp;DW231</f>
        <v>VigenteTSS Aprobado 4GIng Aprobada 4GAs Built Aprobado con Observaciones 4GIntegradoOn Air</v>
      </c>
    </row>
    <row r="232" spans="1:140" ht="12" hidden="1" customHeight="1">
      <c r="A232" s="30" t="str">
        <f>IFERROR(IF(VLOOKUP(B232,SEARCH!A:A,1,0)=B232,"OK",""),"")</f>
        <v/>
      </c>
      <c r="B232" s="31" t="s">
        <v>2056</v>
      </c>
      <c r="C232" s="15" t="s">
        <v>2057</v>
      </c>
      <c r="D232" s="16">
        <v>7</v>
      </c>
      <c r="E232" s="16">
        <v>-34.972999999999999</v>
      </c>
      <c r="F232" s="16">
        <v>-71.231399999999994</v>
      </c>
      <c r="G232" s="16" t="s">
        <v>265</v>
      </c>
      <c r="H232" s="16" t="s">
        <v>266</v>
      </c>
      <c r="I232" s="62" t="s">
        <v>2058</v>
      </c>
      <c r="J232" s="16" t="s">
        <v>379</v>
      </c>
      <c r="K232" s="17" t="s">
        <v>319</v>
      </c>
      <c r="L232" s="16" t="s">
        <v>247</v>
      </c>
      <c r="M232" s="103" t="s">
        <v>320</v>
      </c>
      <c r="N232" s="18"/>
      <c r="O232" s="19" t="s">
        <v>1840</v>
      </c>
      <c r="P232" s="19" t="s">
        <v>380</v>
      </c>
      <c r="Q232" s="18"/>
      <c r="R232" s="21" t="s">
        <v>250</v>
      </c>
      <c r="S232" s="21">
        <v>12</v>
      </c>
      <c r="T232" s="22" t="s">
        <v>2059</v>
      </c>
      <c r="U232" s="23">
        <v>45147</v>
      </c>
      <c r="V232" s="21" t="str">
        <f>IF(U232="","",IF(U232="TBD","TBD",IF(U232="N/A","N/A","W"&amp;TEXT(WEEKNUM(U232,21),"00")&amp;" "&amp;YEAR(U232))))</f>
        <v>W32 2023</v>
      </c>
      <c r="W232" s="23">
        <v>44985</v>
      </c>
      <c r="X232" s="23"/>
      <c r="Y232" s="23" t="str">
        <f>IF(X232="","",IF(X232="TBD","TBD",IF(X232="N/A","N/A","W"&amp;TEXT(WEEKNUM(X232,21),"00")&amp;" "&amp;YEAR(X232))))</f>
        <v/>
      </c>
      <c r="Z232" s="23"/>
      <c r="AA232" s="23"/>
      <c r="AB232" s="24">
        <f>+IF(Z232="",0,AA232-Z232)</f>
        <v>0</v>
      </c>
      <c r="AC232" s="21" t="s">
        <v>324</v>
      </c>
      <c r="AD232" s="21">
        <v>0</v>
      </c>
      <c r="AE232" s="23">
        <v>45075</v>
      </c>
      <c r="AF232" s="25" t="str">
        <f>IF(AE232="","",IF(AE232="TBD","TBD",IF(AE232="N/A","N/A","W"&amp;TEXT(WEEKNUM(AE232,21),"00")&amp;" "&amp;YEAR(AE232))))</f>
        <v>W22 2023</v>
      </c>
      <c r="AG232" s="21" t="s">
        <v>324</v>
      </c>
      <c r="AH232" s="21"/>
      <c r="AI232" s="23">
        <v>45051</v>
      </c>
      <c r="AJ232" s="25" t="str">
        <f>IF(AI232="","",IF(AI232="TBD","TBD",IF(AI232="N/A","N/A","W"&amp;TEXT(WEEKNUM(AI232,21),"00")&amp;" "&amp;YEAR(AI232))))</f>
        <v>W18 2023</v>
      </c>
      <c r="AK232" s="21" t="s">
        <v>324</v>
      </c>
      <c r="AL232" s="21"/>
      <c r="AM232" s="23">
        <v>45158</v>
      </c>
      <c r="AN232" s="25" t="str">
        <f>IF(AM232="","",IF(AM232="TBD","TBD",IF(AM232="N/A","N/A","W"&amp;TEXT(WEEKNUM(AM232,21),"00")&amp;" "&amp;YEAR(AM232))))</f>
        <v>W33 2023</v>
      </c>
      <c r="AO232" s="21" t="s">
        <v>324</v>
      </c>
      <c r="AP232" s="21"/>
      <c r="AQ232" s="23">
        <v>45079</v>
      </c>
      <c r="AR232" s="25" t="str">
        <f>IF(AQ232="","",IF(AQ232="TBD","TBD",IF(AQ232="N/A","N/A","W"&amp;TEXT(WEEKNUM(AQ232,21),"00")&amp;" "&amp;YEAR(AQ232))))</f>
        <v>W22 2023</v>
      </c>
      <c r="AS232" s="21"/>
      <c r="AT232" s="21"/>
      <c r="AU232" s="23"/>
      <c r="AV232" s="25" t="s">
        <v>252</v>
      </c>
      <c r="AW232" s="59">
        <v>45148</v>
      </c>
      <c r="AX232" s="25" t="str">
        <f>IF(AW232="","",IF(AW232="TBD","TBD",IF(AW232="N/A","N/A","W"&amp;TEXT(WEEKNUM(AW232,21),"00")&amp;" "&amp;YEAR(AW232))))</f>
        <v>W32 2023</v>
      </c>
      <c r="AY232" s="21" t="s">
        <v>327</v>
      </c>
      <c r="AZ232" s="21" t="s">
        <v>328</v>
      </c>
      <c r="BA232" s="21" t="s">
        <v>329</v>
      </c>
      <c r="BB232" s="23">
        <v>45247</v>
      </c>
      <c r="BC232" s="23"/>
      <c r="BD232" s="23">
        <v>45250</v>
      </c>
      <c r="BE232" s="25" t="str">
        <f>IF(BD232="","",IF(BD232="TBD","TBD",IF(BD232="N/A","N/A","W"&amp;TEXT(WEEKNUM(BD232,21),"00")&amp;" "&amp;YEAR(BD232))))</f>
        <v>W47 2023</v>
      </c>
      <c r="BF232" s="23">
        <v>45254</v>
      </c>
      <c r="BG232" s="25" t="str">
        <f>IF(BF232="","",IF(BF232="TBD","TBD",IF(BF232="N/A","N/A","W"&amp;TEXT(WEEKNUM(BF232,21),"00")&amp;" "&amp;YEAR(BF232))))</f>
        <v>W47 2023</v>
      </c>
      <c r="BH232" s="24">
        <f>+IF(BF232="",0,(BF232-BD232))</f>
        <v>4</v>
      </c>
      <c r="BI232" s="26" t="s">
        <v>330</v>
      </c>
      <c r="BJ232" s="26" t="s">
        <v>2060</v>
      </c>
      <c r="BK232" s="27">
        <v>45251</v>
      </c>
      <c r="BL232" s="25" t="str">
        <f>IF(BK232="","",IF(BK232="TBD","TBD",IF(BK232="N/A","N/A","W"&amp;TEXT(WEEKNUM(BK232,21),"00")&amp;" "&amp;YEAR(BK232))))</f>
        <v>W47 2023</v>
      </c>
      <c r="BM232" s="21" t="s">
        <v>330</v>
      </c>
      <c r="BN232" s="21"/>
      <c r="BO232" s="23">
        <v>45265</v>
      </c>
      <c r="BP232" s="25" t="str">
        <f>IF(BO232="","",IF(BO232="TBD","TBD",IF(BO232="N/A","N/A","W"&amp;TEXT(WEEKNUM(BO232,21),"00")&amp;" "&amp;YEAR(BO232))))</f>
        <v>W49 2023</v>
      </c>
      <c r="BQ232" s="21" t="s">
        <v>330</v>
      </c>
      <c r="BR232" s="21"/>
      <c r="BS232" s="334">
        <v>45250</v>
      </c>
      <c r="BT232" s="25" t="str">
        <f t="shared" si="29"/>
        <v>W47 2023</v>
      </c>
      <c r="BU232" s="21" t="s">
        <v>330</v>
      </c>
      <c r="BV232" s="21" t="s">
        <v>1885</v>
      </c>
      <c r="BW232" s="23">
        <v>45250</v>
      </c>
      <c r="BX232" s="25" t="str">
        <f t="shared" si="30"/>
        <v>W47 2023</v>
      </c>
      <c r="BY232" s="23">
        <v>45265</v>
      </c>
      <c r="BZ232" s="25" t="str">
        <f>IF(BY232="","",IF(BY232="TBD","TBD",IF(BY232="N/A","N/A","W"&amp;TEXT(WEEKNUM(BY232,21),"00")&amp;" "&amp;YEAR(BY232))))</f>
        <v>W49 2023</v>
      </c>
      <c r="CA232" s="22" t="s">
        <v>335</v>
      </c>
      <c r="CB232" s="21" t="s">
        <v>336</v>
      </c>
      <c r="CC232" s="21" t="s">
        <v>336</v>
      </c>
      <c r="CD232" s="21"/>
      <c r="CE232" s="23"/>
      <c r="CF232" s="23">
        <v>45288</v>
      </c>
      <c r="CG232" s="23">
        <v>45358</v>
      </c>
      <c r="CH232" s="23">
        <v>45359</v>
      </c>
      <c r="CI232" s="25" t="str">
        <f>IF(CH232="","",IF(CH232="TBD","TBD",IF(CH232="N/A","N/A","W"&amp;TEXT(WEEKNUM(CH232,21),"00")&amp;" "&amp;YEAR(CH232))))</f>
        <v>W10 2024</v>
      </c>
      <c r="CJ232" s="23">
        <v>45363</v>
      </c>
      <c r="CK232" s="25" t="str">
        <f>IF(CJ232="","",IF(CJ232="TBD","TBD",IF(CJ232="N/A","N/A","W"&amp;TEXT(WEEKNUM(CJ232,21),"00")&amp;" "&amp;YEAR(CJ232))))</f>
        <v>W11 2024</v>
      </c>
      <c r="CL232" s="24">
        <f>+IF(CJ232="",0,(CJ232-CH232))</f>
        <v>4</v>
      </c>
      <c r="CM232" s="21" t="s">
        <v>339</v>
      </c>
      <c r="CN232" s="21" t="s">
        <v>2061</v>
      </c>
      <c r="CO232" s="23">
        <v>45359</v>
      </c>
      <c r="CP232" s="25" t="str">
        <f>IF(CO232="","",IF(CO232="TBD","TBD",IF(CO232="N/A","N/A","W"&amp;TEXT(WEEKNUM(CO232,21),"00")&amp;" "&amp;YEAR(CO232))))</f>
        <v>W10 2024</v>
      </c>
      <c r="CQ232" s="23" t="s">
        <v>339</v>
      </c>
      <c r="CR232" s="23" t="s">
        <v>2062</v>
      </c>
      <c r="CS232" s="23">
        <v>45362</v>
      </c>
      <c r="CT232" s="25" t="str">
        <f>IF(CS232="","",IF(CS232="TBD","TBD",IF(CS232="N/A","N/A","W"&amp;TEXT(WEEKNUM(CS232,21),"00")&amp;" "&amp;YEAR(CS232))))</f>
        <v>W11 2024</v>
      </c>
      <c r="CU232" s="21" t="s">
        <v>339</v>
      </c>
      <c r="CV232" s="21" t="s">
        <v>2063</v>
      </c>
      <c r="CW232" s="23">
        <v>45306</v>
      </c>
      <c r="CX232" s="25" t="str">
        <f>IF(CW232="","",IF(CW232="TBD","TBD",IF(CW232="N/A","N/A","W"&amp;TEXT(WEEKNUM(CW232,21),"00")&amp;" "&amp;YEAR(CW232))))</f>
        <v>W03 2024</v>
      </c>
      <c r="CY232" s="21" t="s">
        <v>388</v>
      </c>
      <c r="CZ232" s="21" t="s">
        <v>2064</v>
      </c>
      <c r="DA232" s="23">
        <v>45306</v>
      </c>
      <c r="DB232" s="25" t="str">
        <f>IF(DA232="","",IF(DA232="TBD","TBD",IF(DA232="N/A","N/A","W"&amp;TEXT(WEEKNUM(DA232,21),"00")&amp;" "&amp;YEAR(DA232))))</f>
        <v>W03 2024</v>
      </c>
      <c r="DC232" s="23">
        <v>45362</v>
      </c>
      <c r="DD232" s="25" t="str">
        <f>IF(DC232="","",IF(DC232="TBD","TBD",IF(DC232="N/A","N/A","W"&amp;TEXT(WEEKNUM(DC232,21),"00")&amp;" "&amp;YEAR(DC232))))</f>
        <v>W11 2024</v>
      </c>
      <c r="DE232" s="21" t="s">
        <v>392</v>
      </c>
      <c r="DF232" s="23"/>
      <c r="DG232" s="21" t="s">
        <v>259</v>
      </c>
      <c r="DH232" s="21" t="s">
        <v>1562</v>
      </c>
      <c r="DI232" s="18"/>
      <c r="DJ232" s="18"/>
      <c r="DK232" s="21" t="s">
        <v>260</v>
      </c>
      <c r="DL232" s="21" t="s">
        <v>341</v>
      </c>
      <c r="DM232" s="21"/>
      <c r="DN232" s="23">
        <v>45422</v>
      </c>
      <c r="DO232" s="23">
        <v>45422</v>
      </c>
      <c r="DP232" s="23"/>
      <c r="DQ232" s="23" t="s">
        <v>262</v>
      </c>
      <c r="DR232" s="23"/>
      <c r="DS232" s="23">
        <v>45454</v>
      </c>
      <c r="DT232" s="23" t="s">
        <v>502</v>
      </c>
      <c r="DU232" s="23">
        <v>45370</v>
      </c>
      <c r="DV232" s="23">
        <v>45548</v>
      </c>
      <c r="DW232" s="23" t="s">
        <v>342</v>
      </c>
      <c r="DX232" s="23">
        <v>45392</v>
      </c>
      <c r="DY232" s="18" t="s">
        <v>1858</v>
      </c>
      <c r="DZ232" s="18" t="s">
        <v>2065</v>
      </c>
      <c r="EA232" s="18">
        <v>4500204639</v>
      </c>
      <c r="EB232" s="21" t="s">
        <v>41</v>
      </c>
      <c r="EC232" s="18" t="s">
        <v>234</v>
      </c>
      <c r="ED232" s="18"/>
      <c r="EE232" s="18"/>
      <c r="EF232" s="55"/>
      <c r="EG232" s="55"/>
      <c r="EH232" s="18"/>
      <c r="EI232" s="18">
        <v>0</v>
      </c>
      <c r="EJ232" s="29" t="str">
        <f>K232&amp;AY232&amp;CA232&amp;DE232&amp;DT232&amp;DW232</f>
        <v>VigenteTSS Aprobado 4GIng Aprobada 4GAs Built Aprobado con Observaciones 4GIntegradoOn Air</v>
      </c>
    </row>
    <row r="233" spans="1:140" ht="12" hidden="1" customHeight="1">
      <c r="A233" s="30" t="str">
        <f>IFERROR(IF(VLOOKUP(B233,SEARCH!A:A,1,0)=B233,"OK",""),"")</f>
        <v/>
      </c>
      <c r="B233" s="31" t="s">
        <v>2066</v>
      </c>
      <c r="C233" s="15" t="s">
        <v>2067</v>
      </c>
      <c r="D233" s="16">
        <v>7</v>
      </c>
      <c r="E233" s="16">
        <v>-34.961799999999997</v>
      </c>
      <c r="F233" s="16">
        <v>-71.204599999999999</v>
      </c>
      <c r="G233" s="16" t="s">
        <v>265</v>
      </c>
      <c r="H233" s="16" t="s">
        <v>266</v>
      </c>
      <c r="I233" s="16" t="s">
        <v>2068</v>
      </c>
      <c r="J233" s="16" t="s">
        <v>379</v>
      </c>
      <c r="K233" s="17" t="s">
        <v>319</v>
      </c>
      <c r="L233" s="16" t="s">
        <v>247</v>
      </c>
      <c r="M233" s="103" t="s">
        <v>320</v>
      </c>
      <c r="N233" s="18"/>
      <c r="O233" s="19" t="s">
        <v>1840</v>
      </c>
      <c r="P233" s="19" t="s">
        <v>380</v>
      </c>
      <c r="Q233" s="18"/>
      <c r="R233" s="21" t="s">
        <v>250</v>
      </c>
      <c r="S233" s="21">
        <v>12</v>
      </c>
      <c r="T233" s="22" t="s">
        <v>2069</v>
      </c>
      <c r="U233" s="23">
        <v>45147</v>
      </c>
      <c r="V233" s="21" t="str">
        <f>IF(U233="","",IF(U233="TBD","TBD",IF(U233="N/A","N/A","W"&amp;TEXT(WEEKNUM(U233,21),"00")&amp;" "&amp;YEAR(U233))))</f>
        <v>W32 2023</v>
      </c>
      <c r="W233" s="23">
        <v>44985</v>
      </c>
      <c r="X233" s="23"/>
      <c r="Y233" s="23" t="str">
        <f>IF(X233="","",IF(X233="TBD","TBD",IF(X233="N/A","N/A","W"&amp;TEXT(WEEKNUM(X233,21),"00")&amp;" "&amp;YEAR(X233))))</f>
        <v/>
      </c>
      <c r="Z233" s="23"/>
      <c r="AA233" s="23"/>
      <c r="AB233" s="24">
        <f>+IF(Z233="",0,AA233-Z233)</f>
        <v>0</v>
      </c>
      <c r="AC233" s="21" t="s">
        <v>324</v>
      </c>
      <c r="AD233" s="21">
        <v>0</v>
      </c>
      <c r="AE233" s="23">
        <v>45075</v>
      </c>
      <c r="AF233" s="25" t="str">
        <f>IF(AE233="","",IF(AE233="TBD","TBD",IF(AE233="N/A","N/A","W"&amp;TEXT(WEEKNUM(AE233,21),"00")&amp;" "&amp;YEAR(AE233))))</f>
        <v>W22 2023</v>
      </c>
      <c r="AG233" s="21" t="s">
        <v>324</v>
      </c>
      <c r="AH233" s="21"/>
      <c r="AI233" s="23">
        <v>45051</v>
      </c>
      <c r="AJ233" s="25" t="str">
        <f>IF(AI233="","",IF(AI233="TBD","TBD",IF(AI233="N/A","N/A","W"&amp;TEXT(WEEKNUM(AI233,21),"00")&amp;" "&amp;YEAR(AI233))))</f>
        <v>W18 2023</v>
      </c>
      <c r="AK233" s="21" t="s">
        <v>324</v>
      </c>
      <c r="AL233" s="21"/>
      <c r="AM233" s="23">
        <v>45158</v>
      </c>
      <c r="AN233" s="25" t="str">
        <f>IF(AM233="","",IF(AM233="TBD","TBD",IF(AM233="N/A","N/A","W"&amp;TEXT(WEEKNUM(AM233,21),"00")&amp;" "&amp;YEAR(AM233))))</f>
        <v>W33 2023</v>
      </c>
      <c r="AO233" s="21" t="s">
        <v>324</v>
      </c>
      <c r="AP233" s="21"/>
      <c r="AQ233" s="23">
        <v>45148</v>
      </c>
      <c r="AR233" s="25" t="str">
        <f>IF(AQ233="","",IF(AQ233="TBD","TBD",IF(AQ233="N/A","N/A","W"&amp;TEXT(WEEKNUM(AQ233,21),"00")&amp;" "&amp;YEAR(AQ233))))</f>
        <v>W32 2023</v>
      </c>
      <c r="AS233" s="21"/>
      <c r="AT233" s="21"/>
      <c r="AU233" s="23"/>
      <c r="AV233" s="25" t="s">
        <v>252</v>
      </c>
      <c r="AW233" s="59">
        <v>45154</v>
      </c>
      <c r="AX233" s="25" t="str">
        <f>IF(AW233="","",IF(AW233="TBD","TBD",IF(AW233="N/A","N/A","W"&amp;TEXT(WEEKNUM(AW233,21),"00")&amp;" "&amp;YEAR(AW233))))</f>
        <v>W33 2023</v>
      </c>
      <c r="AY233" s="21" t="s">
        <v>327</v>
      </c>
      <c r="AZ233" s="21" t="s">
        <v>328</v>
      </c>
      <c r="BA233" s="21" t="s">
        <v>329</v>
      </c>
      <c r="BB233" s="23">
        <v>45247</v>
      </c>
      <c r="BC233" s="23"/>
      <c r="BD233" s="23">
        <v>45250</v>
      </c>
      <c r="BE233" s="25" t="str">
        <f>IF(BD233="","",IF(BD233="TBD","TBD",IF(BD233="N/A","N/A","W"&amp;TEXT(WEEKNUM(BD233,21),"00")&amp;" "&amp;YEAR(BD233))))</f>
        <v>W47 2023</v>
      </c>
      <c r="BF233" s="23">
        <v>45254</v>
      </c>
      <c r="BG233" s="25" t="str">
        <f>IF(BF233="","",IF(BF233="TBD","TBD",IF(BF233="N/A","N/A","W"&amp;TEXT(WEEKNUM(BF233,21),"00")&amp;" "&amp;YEAR(BF233))))</f>
        <v>W47 2023</v>
      </c>
      <c r="BH233" s="24">
        <f>+IF(BF233="",0,(BF233-BD233))</f>
        <v>4</v>
      </c>
      <c r="BI233" s="26" t="s">
        <v>330</v>
      </c>
      <c r="BJ233" s="26"/>
      <c r="BK233" s="27">
        <v>45251</v>
      </c>
      <c r="BL233" s="25" t="str">
        <f>IF(BK233="","",IF(BK233="TBD","TBD",IF(BK233="N/A","N/A","W"&amp;TEXT(WEEKNUM(BK233,21),"00")&amp;" "&amp;YEAR(BK233))))</f>
        <v>W47 2023</v>
      </c>
      <c r="BM233" s="21" t="s">
        <v>330</v>
      </c>
      <c r="BN233" s="21"/>
      <c r="BO233" s="23">
        <v>45265</v>
      </c>
      <c r="BP233" s="25" t="str">
        <f>IF(BO233="","",IF(BO233="TBD","TBD",IF(BO233="N/A","N/A","W"&amp;TEXT(WEEKNUM(BO233,21),"00")&amp;" "&amp;YEAR(BO233))))</f>
        <v>W49 2023</v>
      </c>
      <c r="BQ233" s="21" t="s">
        <v>330</v>
      </c>
      <c r="BR233" s="21"/>
      <c r="BS233" s="334">
        <v>45250</v>
      </c>
      <c r="BT233" s="25" t="str">
        <f t="shared" si="29"/>
        <v>W47 2023</v>
      </c>
      <c r="BU233" s="21" t="s">
        <v>330</v>
      </c>
      <c r="BV233" s="21" t="s">
        <v>1885</v>
      </c>
      <c r="BW233" s="23">
        <v>45250</v>
      </c>
      <c r="BX233" s="25" t="str">
        <f t="shared" si="30"/>
        <v>W47 2023</v>
      </c>
      <c r="BY233" s="23">
        <v>45265</v>
      </c>
      <c r="BZ233" s="25" t="str">
        <f>IF(BY233="","",IF(BY233="TBD","TBD",IF(BY233="N/A","N/A","W"&amp;TEXT(WEEKNUM(BY233,21),"00")&amp;" "&amp;YEAR(BY233))))</f>
        <v>W49 2023</v>
      </c>
      <c r="CA233" s="22" t="s">
        <v>335</v>
      </c>
      <c r="CB233" s="21" t="s">
        <v>336</v>
      </c>
      <c r="CC233" s="21" t="s">
        <v>336</v>
      </c>
      <c r="CD233" s="21"/>
      <c r="CE233" s="23"/>
      <c r="CF233" s="23">
        <v>45288</v>
      </c>
      <c r="CG233" s="23">
        <v>45358</v>
      </c>
      <c r="CH233" s="23">
        <v>45359</v>
      </c>
      <c r="CI233" s="25" t="str">
        <f>IF(CH233="","",IF(CH233="TBD","TBD",IF(CH233="N/A","N/A","W"&amp;TEXT(WEEKNUM(CH233,21),"00")&amp;" "&amp;YEAR(CH233))))</f>
        <v>W10 2024</v>
      </c>
      <c r="CJ233" s="23">
        <v>45363</v>
      </c>
      <c r="CK233" s="25" t="str">
        <f>IF(CJ233="","",IF(CJ233="TBD","TBD",IF(CJ233="N/A","N/A","W"&amp;TEXT(WEEKNUM(CJ233,21),"00")&amp;" "&amp;YEAR(CJ233))))</f>
        <v>W11 2024</v>
      </c>
      <c r="CL233" s="24">
        <f>+IF(CJ233="",0,(CJ233-CH233))</f>
        <v>4</v>
      </c>
      <c r="CM233" s="21" t="s">
        <v>388</v>
      </c>
      <c r="CN233" s="21" t="s">
        <v>2070</v>
      </c>
      <c r="CO233" s="23">
        <v>45359</v>
      </c>
      <c r="CP233" s="25" t="str">
        <f>IF(CO233="","",IF(CO233="TBD","TBD",IF(CO233="N/A","N/A","W"&amp;TEXT(WEEKNUM(CO233,21),"00")&amp;" "&amp;YEAR(CO233))))</f>
        <v>W10 2024</v>
      </c>
      <c r="CQ233" s="23" t="s">
        <v>339</v>
      </c>
      <c r="CR233" s="23" t="s">
        <v>1855</v>
      </c>
      <c r="CS233" s="23">
        <v>45362</v>
      </c>
      <c r="CT233" s="25" t="str">
        <f>IF(CS233="","",IF(CS233="TBD","TBD",IF(CS233="N/A","N/A","W"&amp;TEXT(WEEKNUM(CS233,21),"00")&amp;" "&amp;YEAR(CS233))))</f>
        <v>W11 2024</v>
      </c>
      <c r="CU233" s="21" t="s">
        <v>339</v>
      </c>
      <c r="CV233" s="21" t="s">
        <v>2063</v>
      </c>
      <c r="CW233" s="23">
        <v>45306</v>
      </c>
      <c r="CX233" s="25" t="str">
        <f>IF(CW233="","",IF(CW233="TBD","TBD",IF(CW233="N/A","N/A","W"&amp;TEXT(WEEKNUM(CW233,21),"00")&amp;" "&amp;YEAR(CW233))))</f>
        <v>W03 2024</v>
      </c>
      <c r="CY233" s="21" t="s">
        <v>388</v>
      </c>
      <c r="CZ233" s="21" t="s">
        <v>2071</v>
      </c>
      <c r="DA233" s="23">
        <v>45306</v>
      </c>
      <c r="DB233" s="25" t="str">
        <f>IF(DA233="","",IF(DA233="TBD","TBD",IF(DA233="N/A","N/A","W"&amp;TEXT(WEEKNUM(DA233,21),"00")&amp;" "&amp;YEAR(DA233))))</f>
        <v>W03 2024</v>
      </c>
      <c r="DC233" s="23">
        <v>45363</v>
      </c>
      <c r="DD233" s="25" t="str">
        <f>IF(DC233="","",IF(DC233="TBD","TBD",IF(DC233="N/A","N/A","W"&amp;TEXT(WEEKNUM(DC233,21),"00")&amp;" "&amp;YEAR(DC233))))</f>
        <v>W11 2024</v>
      </c>
      <c r="DE233" s="21" t="s">
        <v>392</v>
      </c>
      <c r="DF233" s="23"/>
      <c r="DG233" s="21" t="s">
        <v>259</v>
      </c>
      <c r="DH233" s="21" t="s">
        <v>1562</v>
      </c>
      <c r="DI233" s="18"/>
      <c r="DJ233" s="18"/>
      <c r="DK233" s="21" t="s">
        <v>260</v>
      </c>
      <c r="DL233" s="21" t="s">
        <v>341</v>
      </c>
      <c r="DM233" s="21"/>
      <c r="DN233" s="23">
        <v>45425</v>
      </c>
      <c r="DO233" s="23">
        <v>45425</v>
      </c>
      <c r="DP233" s="23"/>
      <c r="DQ233" s="23" t="s">
        <v>262</v>
      </c>
      <c r="DR233" s="23"/>
      <c r="DS233" s="23">
        <v>45442</v>
      </c>
      <c r="DT233" s="23" t="s">
        <v>502</v>
      </c>
      <c r="DU233" s="23">
        <v>45370</v>
      </c>
      <c r="DV233" s="23">
        <v>45537</v>
      </c>
      <c r="DW233" s="23" t="s">
        <v>342</v>
      </c>
      <c r="DX233" s="23">
        <v>45392</v>
      </c>
      <c r="DY233" s="18" t="s">
        <v>1858</v>
      </c>
      <c r="DZ233" s="18" t="s">
        <v>2065</v>
      </c>
      <c r="EA233" s="18">
        <v>4500204639</v>
      </c>
      <c r="EB233" s="21" t="s">
        <v>41</v>
      </c>
      <c r="EC233" s="18" t="s">
        <v>234</v>
      </c>
      <c r="ED233" s="18"/>
      <c r="EE233" s="18"/>
      <c r="EF233" s="55"/>
      <c r="EG233" s="55"/>
      <c r="EH233" s="18"/>
      <c r="EI233" s="18">
        <v>0</v>
      </c>
      <c r="EJ233" s="29" t="str">
        <f>K233&amp;AY233&amp;CA233&amp;DE233&amp;DT233&amp;DW233</f>
        <v>VigenteTSS Aprobado 4GIng Aprobada 4GAs Built Aprobado con Observaciones 4GIntegradoOn Air</v>
      </c>
    </row>
    <row r="234" spans="1:140" ht="12" hidden="1" customHeight="1">
      <c r="A234" s="30" t="str">
        <f>IFERROR(IF(VLOOKUP(B234,SEARCH!A:A,1,0)=B234,"OK",""),"")</f>
        <v/>
      </c>
      <c r="B234" s="31" t="s">
        <v>2072</v>
      </c>
      <c r="C234" s="15" t="s">
        <v>2073</v>
      </c>
      <c r="D234" s="16">
        <v>7</v>
      </c>
      <c r="E234" s="16">
        <v>-35.841500000000003</v>
      </c>
      <c r="F234" s="16">
        <v>-71.599500000000006</v>
      </c>
      <c r="G234" s="16" t="s">
        <v>265</v>
      </c>
      <c r="H234" s="16" t="s">
        <v>624</v>
      </c>
      <c r="I234" s="16" t="s">
        <v>2074</v>
      </c>
      <c r="J234" s="16" t="s">
        <v>379</v>
      </c>
      <c r="K234" s="17" t="s">
        <v>319</v>
      </c>
      <c r="L234" s="16" t="s">
        <v>247</v>
      </c>
      <c r="M234" s="103" t="s">
        <v>320</v>
      </c>
      <c r="N234" s="18"/>
      <c r="O234" s="19" t="s">
        <v>1840</v>
      </c>
      <c r="P234" s="19" t="s">
        <v>380</v>
      </c>
      <c r="Q234" s="18"/>
      <c r="R234" s="21" t="s">
        <v>322</v>
      </c>
      <c r="S234" s="21">
        <v>23</v>
      </c>
      <c r="T234" s="22" t="s">
        <v>2075</v>
      </c>
      <c r="U234" s="23">
        <v>45147</v>
      </c>
      <c r="V234" s="21" t="str">
        <f>IF(U234="","",IF(U234="TBD","TBD",IF(U234="N/A","N/A","W"&amp;TEXT(WEEKNUM(U234,21),"00")&amp;" "&amp;YEAR(U234))))</f>
        <v>W32 2023</v>
      </c>
      <c r="W234" s="23">
        <v>44985</v>
      </c>
      <c r="X234" s="23"/>
      <c r="Y234" s="23" t="str">
        <f>IF(X234="","",IF(X234="TBD","TBD",IF(X234="N/A","N/A","W"&amp;TEXT(WEEKNUM(X234,21),"00")&amp;" "&amp;YEAR(X234))))</f>
        <v/>
      </c>
      <c r="Z234" s="23"/>
      <c r="AA234" s="23"/>
      <c r="AB234" s="24">
        <f>+IF(Z234="",0,AA234-Z234)</f>
        <v>0</v>
      </c>
      <c r="AC234" s="21" t="s">
        <v>324</v>
      </c>
      <c r="AD234" s="21">
        <v>0</v>
      </c>
      <c r="AE234" s="23">
        <v>45075</v>
      </c>
      <c r="AF234" s="25" t="str">
        <f>IF(AE234="","",IF(AE234="TBD","TBD",IF(AE234="N/A","N/A","W"&amp;TEXT(WEEKNUM(AE234,21),"00")&amp;" "&amp;YEAR(AE234))))</f>
        <v>W22 2023</v>
      </c>
      <c r="AG234" s="21" t="s">
        <v>324</v>
      </c>
      <c r="AH234" s="21"/>
      <c r="AI234" s="23">
        <v>45051</v>
      </c>
      <c r="AJ234" s="25" t="str">
        <f>IF(AI234="","",IF(AI234="TBD","TBD",IF(AI234="N/A","N/A","W"&amp;TEXT(WEEKNUM(AI234,21),"00")&amp;" "&amp;YEAR(AI234))))</f>
        <v>W18 2023</v>
      </c>
      <c r="AK234" s="21" t="s">
        <v>324</v>
      </c>
      <c r="AL234" s="21"/>
      <c r="AM234" s="23">
        <v>45054</v>
      </c>
      <c r="AN234" s="25" t="str">
        <f>IF(AM234="","",IF(AM234="TBD","TBD",IF(AM234="N/A","N/A","W"&amp;TEXT(WEEKNUM(AM234,21),"00")&amp;" "&amp;YEAR(AM234))))</f>
        <v>W19 2023</v>
      </c>
      <c r="AO234" s="21" t="s">
        <v>324</v>
      </c>
      <c r="AP234" s="21"/>
      <c r="AQ234" s="23">
        <v>45079</v>
      </c>
      <c r="AR234" s="25" t="str">
        <f>IF(AQ234="","",IF(AQ234="TBD","TBD",IF(AQ234="N/A","N/A","W"&amp;TEXT(WEEKNUM(AQ234,21),"00")&amp;" "&amp;YEAR(AQ234))))</f>
        <v>W22 2023</v>
      </c>
      <c r="AS234" s="21"/>
      <c r="AT234" s="21"/>
      <c r="AU234" s="23"/>
      <c r="AV234" s="25" t="s">
        <v>252</v>
      </c>
      <c r="AW234" s="59">
        <v>45079</v>
      </c>
      <c r="AX234" s="25" t="str">
        <f>IF(AW234="","",IF(AW234="TBD","TBD",IF(AW234="N/A","N/A","W"&amp;TEXT(WEEKNUM(AW234,21),"00")&amp;" "&amp;YEAR(AW234))))</f>
        <v>W22 2023</v>
      </c>
      <c r="AY234" s="21" t="s">
        <v>327</v>
      </c>
      <c r="AZ234" s="21" t="s">
        <v>328</v>
      </c>
      <c r="BA234" s="21" t="s">
        <v>329</v>
      </c>
      <c r="BB234" s="23">
        <v>45237</v>
      </c>
      <c r="BC234" s="23">
        <v>45253</v>
      </c>
      <c r="BD234" s="23">
        <v>45254</v>
      </c>
      <c r="BE234" s="25" t="str">
        <f>IF(BD234="","",IF(BD234="TBD","TBD",IF(BD234="N/A","N/A","W"&amp;TEXT(WEEKNUM(BD234,21),"00")&amp;" "&amp;YEAR(BD234))))</f>
        <v>W47 2023</v>
      </c>
      <c r="BF234" s="23">
        <v>45259</v>
      </c>
      <c r="BG234" s="25" t="str">
        <f>IF(BF234="","",IF(BF234="TBD","TBD",IF(BF234="N/A","N/A","W"&amp;TEXT(WEEKNUM(BF234,21),"00")&amp;" "&amp;YEAR(BF234))))</f>
        <v>W48 2023</v>
      </c>
      <c r="BH234" s="24">
        <f>+IF(BF234="",0,(BF234-BD234))</f>
        <v>5</v>
      </c>
      <c r="BI234" s="26" t="s">
        <v>330</v>
      </c>
      <c r="BJ234" s="26"/>
      <c r="BK234" s="27">
        <v>45257</v>
      </c>
      <c r="BL234" s="25" t="str">
        <f>IF(BK234="","",IF(BK234="TBD","TBD",IF(BK234="N/A","N/A","W"&amp;TEXT(WEEKNUM(BK234,21),"00")&amp;" "&amp;YEAR(BK234))))</f>
        <v>W48 2023</v>
      </c>
      <c r="BM234" s="21" t="s">
        <v>330</v>
      </c>
      <c r="BN234" s="21"/>
      <c r="BO234" s="23">
        <v>45259</v>
      </c>
      <c r="BP234" s="25" t="str">
        <f>IF(BO234="","",IF(BO234="TBD","TBD",IF(BO234="N/A","N/A","W"&amp;TEXT(WEEKNUM(BO234,21),"00")&amp;" "&amp;YEAR(BO234))))</f>
        <v>W48 2023</v>
      </c>
      <c r="BQ234" s="21" t="s">
        <v>330</v>
      </c>
      <c r="BR234" s="21" t="s">
        <v>2076</v>
      </c>
      <c r="BS234" s="334">
        <v>45259</v>
      </c>
      <c r="BT234" s="25" t="str">
        <f t="shared" si="29"/>
        <v>W48 2023</v>
      </c>
      <c r="BU234" s="21" t="s">
        <v>330</v>
      </c>
      <c r="BV234" s="21" t="s">
        <v>2077</v>
      </c>
      <c r="BW234" s="23">
        <v>45254</v>
      </c>
      <c r="BX234" s="25" t="str">
        <f t="shared" si="30"/>
        <v>W47 2023</v>
      </c>
      <c r="BY234" s="23">
        <v>45259</v>
      </c>
      <c r="BZ234" s="25" t="str">
        <f>IF(BY234="","",IF(BY234="TBD","TBD",IF(BY234="N/A","N/A","W"&amp;TEXT(WEEKNUM(BY234,21),"00")&amp;" "&amp;YEAR(BY234))))</f>
        <v>W48 2023</v>
      </c>
      <c r="CA234" s="22" t="s">
        <v>335</v>
      </c>
      <c r="CB234" s="21" t="s">
        <v>336</v>
      </c>
      <c r="CC234" s="21" t="s">
        <v>336</v>
      </c>
      <c r="CD234" s="21"/>
      <c r="CE234" s="23"/>
      <c r="CF234" s="23">
        <v>45264</v>
      </c>
      <c r="CG234" s="23"/>
      <c r="CH234" s="23">
        <v>45264</v>
      </c>
      <c r="CI234" s="25" t="str">
        <f>IF(CH234="","",IF(CH234="TBD","TBD",IF(CH234="N/A","N/A","W"&amp;TEXT(WEEKNUM(CH234,21),"00")&amp;" "&amp;YEAR(CH234))))</f>
        <v>W49 2023</v>
      </c>
      <c r="CJ234" s="23">
        <v>45274</v>
      </c>
      <c r="CK234" s="25" t="str">
        <f>IF(CJ234="","",IF(CJ234="TBD","TBD",IF(CJ234="N/A","N/A","W"&amp;TEXT(WEEKNUM(CJ234,21),"00")&amp;" "&amp;YEAR(CJ234))))</f>
        <v>W50 2023</v>
      </c>
      <c r="CL234" s="24">
        <f>+IF(CJ234="",0,(CJ234-CH234))</f>
        <v>10</v>
      </c>
      <c r="CM234" s="21" t="s">
        <v>388</v>
      </c>
      <c r="CN234" s="21" t="s">
        <v>2078</v>
      </c>
      <c r="CO234" s="23">
        <v>45393</v>
      </c>
      <c r="CP234" s="25" t="str">
        <f>IF(CO234="","",IF(CO234="TBD","TBD",IF(CO234="N/A","N/A","W"&amp;TEXT(WEEKNUM(CO234,21),"00")&amp;" "&amp;YEAR(CO234))))</f>
        <v>W15 2024</v>
      </c>
      <c r="CQ234" s="23" t="s">
        <v>388</v>
      </c>
      <c r="CR234" s="23" t="s">
        <v>2079</v>
      </c>
      <c r="CS234" s="23">
        <v>45394</v>
      </c>
      <c r="CT234" s="25" t="str">
        <f>IF(CS234="","",IF(CS234="TBD","TBD",IF(CS234="N/A","N/A","W"&amp;TEXT(WEEKNUM(CS234,21),"00")&amp;" "&amp;YEAR(CS234))))</f>
        <v>W15 2024</v>
      </c>
      <c r="CU234" s="21" t="s">
        <v>339</v>
      </c>
      <c r="CV234" s="21" t="s">
        <v>2080</v>
      </c>
      <c r="CW234" s="23">
        <v>45273</v>
      </c>
      <c r="CX234" s="25" t="str">
        <f>IF(CW234="","",IF(CW234="TBD","TBD",IF(CW234="N/A","N/A","W"&amp;TEXT(WEEKNUM(CW234,21),"00")&amp;" "&amp;YEAR(CW234))))</f>
        <v>W50 2023</v>
      </c>
      <c r="CY234" s="21" t="s">
        <v>388</v>
      </c>
      <c r="CZ234" s="21" t="s">
        <v>2081</v>
      </c>
      <c r="DA234" s="23">
        <v>45273</v>
      </c>
      <c r="DB234" s="25" t="str">
        <f>IF(DA234="","",IF(DA234="TBD","TBD",IF(DA234="N/A","N/A","W"&amp;TEXT(WEEKNUM(DA234,21),"00")&amp;" "&amp;YEAR(DA234))))</f>
        <v>W50 2023</v>
      </c>
      <c r="DC234" s="23">
        <v>45400</v>
      </c>
      <c r="DD234" s="25" t="str">
        <f>IF(DC234="","",IF(DC234="TBD","TBD",IF(DC234="N/A","N/A","W"&amp;TEXT(WEEKNUM(DC234,21),"00")&amp;" "&amp;YEAR(DC234))))</f>
        <v>W16 2024</v>
      </c>
      <c r="DE234" s="21" t="s">
        <v>392</v>
      </c>
      <c r="DF234" s="23"/>
      <c r="DG234" s="21" t="s">
        <v>259</v>
      </c>
      <c r="DH234" s="21">
        <v>0</v>
      </c>
      <c r="DI234" s="18"/>
      <c r="DJ234" s="18"/>
      <c r="DK234" s="21" t="s">
        <v>260</v>
      </c>
      <c r="DL234" s="21" t="s">
        <v>341</v>
      </c>
      <c r="DM234" s="21"/>
      <c r="DN234" s="23">
        <v>45546</v>
      </c>
      <c r="DO234" s="23">
        <v>45546</v>
      </c>
      <c r="DP234" s="23"/>
      <c r="DQ234" s="23" t="s">
        <v>262</v>
      </c>
      <c r="DR234" s="23"/>
      <c r="DS234" s="23"/>
      <c r="DT234" s="23"/>
      <c r="DU234" s="23">
        <v>45418</v>
      </c>
      <c r="DV234" s="23">
        <v>45665</v>
      </c>
      <c r="DW234" s="23" t="s">
        <v>342</v>
      </c>
      <c r="DX234" s="23"/>
      <c r="DY234" s="18"/>
      <c r="DZ234" s="18"/>
      <c r="EA234" s="18">
        <v>4500204639</v>
      </c>
      <c r="EB234" s="21" t="s">
        <v>41</v>
      </c>
      <c r="EC234" s="18" t="s">
        <v>234</v>
      </c>
      <c r="ED234" s="18"/>
      <c r="EE234" s="18"/>
      <c r="EF234" s="55"/>
      <c r="EG234" s="55"/>
      <c r="EH234" s="18"/>
      <c r="EI234" s="18">
        <v>0</v>
      </c>
      <c r="EJ234" s="29" t="str">
        <f>K234&amp;AY234&amp;CA234&amp;DE234&amp;DT234&amp;DW234</f>
        <v>VigenteTSS Aprobado 4GIng Aprobada 4GAs Built Aprobado con Observaciones 4GOn Air</v>
      </c>
    </row>
    <row r="235" spans="1:140" ht="12" hidden="1" customHeight="1">
      <c r="A235" s="30" t="str">
        <f>IFERROR(IF(VLOOKUP(B235,SEARCH!A:A,1,0)=B235,"OK",""),"")</f>
        <v/>
      </c>
      <c r="B235" s="31" t="s">
        <v>2082</v>
      </c>
      <c r="C235" s="15" t="s">
        <v>2083</v>
      </c>
      <c r="D235" s="16">
        <v>7</v>
      </c>
      <c r="E235" s="16">
        <v>-35.440899999999999</v>
      </c>
      <c r="F235" s="16">
        <v>-71.664400000000001</v>
      </c>
      <c r="G235" s="16" t="s">
        <v>265</v>
      </c>
      <c r="H235" s="16" t="s">
        <v>638</v>
      </c>
      <c r="I235" s="16" t="s">
        <v>2084</v>
      </c>
      <c r="J235" s="16" t="s">
        <v>379</v>
      </c>
      <c r="K235" s="17" t="s">
        <v>319</v>
      </c>
      <c r="L235" s="16" t="s">
        <v>247</v>
      </c>
      <c r="M235" s="103" t="s">
        <v>320</v>
      </c>
      <c r="N235" s="18"/>
      <c r="O235" s="19" t="s">
        <v>1840</v>
      </c>
      <c r="P235" s="19" t="s">
        <v>380</v>
      </c>
      <c r="Q235" s="18"/>
      <c r="R235" s="21" t="s">
        <v>381</v>
      </c>
      <c r="S235" s="21">
        <v>30</v>
      </c>
      <c r="T235" s="22" t="s">
        <v>2085</v>
      </c>
      <c r="U235" s="23">
        <v>45147</v>
      </c>
      <c r="V235" s="21" t="str">
        <f>IF(U235="","",IF(U235="TBD","TBD",IF(U235="N/A","N/A","W"&amp;TEXT(WEEKNUM(U235,21),"00")&amp;" "&amp;YEAR(U235))))</f>
        <v>W32 2023</v>
      </c>
      <c r="W235" s="23">
        <v>44985</v>
      </c>
      <c r="X235" s="23"/>
      <c r="Y235" s="23" t="str">
        <f>IF(X235="","",IF(X235="TBD","TBD",IF(X235="N/A","N/A","W"&amp;TEXT(WEEKNUM(X235,21),"00")&amp;" "&amp;YEAR(X235))))</f>
        <v/>
      </c>
      <c r="Z235" s="23"/>
      <c r="AA235" s="23"/>
      <c r="AB235" s="24">
        <f>+IF(Z235="",0,AA235-Z235)</f>
        <v>0</v>
      </c>
      <c r="AC235" s="21" t="s">
        <v>324</v>
      </c>
      <c r="AD235" s="21">
        <v>0</v>
      </c>
      <c r="AE235" s="23">
        <v>45075</v>
      </c>
      <c r="AF235" s="25" t="str">
        <f>IF(AE235="","",IF(AE235="TBD","TBD",IF(AE235="N/A","N/A","W"&amp;TEXT(WEEKNUM(AE235,21),"00")&amp;" "&amp;YEAR(AE235))))</f>
        <v>W22 2023</v>
      </c>
      <c r="AG235" s="21" t="s">
        <v>324</v>
      </c>
      <c r="AH235" s="21"/>
      <c r="AI235" s="23">
        <v>45051</v>
      </c>
      <c r="AJ235" s="25" t="str">
        <f>IF(AI235="","",IF(AI235="TBD","TBD",IF(AI235="N/A","N/A","W"&amp;TEXT(WEEKNUM(AI235,21),"00")&amp;" "&amp;YEAR(AI235))))</f>
        <v>W18 2023</v>
      </c>
      <c r="AK235" s="21" t="s">
        <v>324</v>
      </c>
      <c r="AL235" s="21"/>
      <c r="AM235" s="23">
        <v>45055</v>
      </c>
      <c r="AN235" s="25" t="str">
        <f>IF(AM235="","",IF(AM235="TBD","TBD",IF(AM235="N/A","N/A","W"&amp;TEXT(WEEKNUM(AM235,21),"00")&amp;" "&amp;YEAR(AM235))))</f>
        <v>W19 2023</v>
      </c>
      <c r="AO235" s="21" t="s">
        <v>324</v>
      </c>
      <c r="AP235" s="21"/>
      <c r="AQ235" s="23">
        <v>45082</v>
      </c>
      <c r="AR235" s="25" t="str">
        <f>IF(AQ235="","",IF(AQ235="TBD","TBD",IF(AQ235="N/A","N/A","W"&amp;TEXT(WEEKNUM(AQ235,21),"00")&amp;" "&amp;YEAR(AQ235))))</f>
        <v>W23 2023</v>
      </c>
      <c r="AS235" s="21"/>
      <c r="AT235" s="21"/>
      <c r="AU235" s="23"/>
      <c r="AV235" s="25" t="s">
        <v>252</v>
      </c>
      <c r="AW235" s="59">
        <v>45082</v>
      </c>
      <c r="AX235" s="25" t="str">
        <f>IF(AW235="","",IF(AW235="TBD","TBD",IF(AW235="N/A","N/A","W"&amp;TEXT(WEEKNUM(AW235,21),"00")&amp;" "&amp;YEAR(AW235))))</f>
        <v>W23 2023</v>
      </c>
      <c r="AY235" s="21" t="s">
        <v>327</v>
      </c>
      <c r="AZ235" s="21" t="s">
        <v>328</v>
      </c>
      <c r="BA235" s="21" t="s">
        <v>329</v>
      </c>
      <c r="BB235" s="23">
        <v>45196</v>
      </c>
      <c r="BC235" s="23">
        <v>45223</v>
      </c>
      <c r="BD235" s="23">
        <v>45224</v>
      </c>
      <c r="BE235" s="25" t="str">
        <f>IF(BD235="","",IF(BD235="TBD","TBD",IF(BD235="N/A","N/A","W"&amp;TEXT(WEEKNUM(BD235,21),"00")&amp;" "&amp;YEAR(BD235))))</f>
        <v>W43 2023</v>
      </c>
      <c r="BF235" s="23">
        <v>45230</v>
      </c>
      <c r="BG235" s="25" t="str">
        <f>IF(BF235="","",IF(BF235="TBD","TBD",IF(BF235="N/A","N/A","W"&amp;TEXT(WEEKNUM(BF235,21),"00")&amp;" "&amp;YEAR(BF235))))</f>
        <v>W44 2023</v>
      </c>
      <c r="BH235" s="24">
        <f>+IF(BF235="",0,(BF235-BD235))</f>
        <v>6</v>
      </c>
      <c r="BI235" s="26" t="s">
        <v>330</v>
      </c>
      <c r="BJ235" s="26"/>
      <c r="BK235" s="27">
        <v>45224</v>
      </c>
      <c r="BL235" s="25" t="str">
        <f>IF(BK235="","",IF(BK235="TBD","TBD",IF(BK235="N/A","N/A","W"&amp;TEXT(WEEKNUM(BK235,21),"00")&amp;" "&amp;YEAR(BK235))))</f>
        <v>W43 2023</v>
      </c>
      <c r="BM235" s="21" t="s">
        <v>330</v>
      </c>
      <c r="BN235" s="21" t="s">
        <v>2086</v>
      </c>
      <c r="BO235" s="23">
        <v>45225</v>
      </c>
      <c r="BP235" s="25" t="str">
        <f>IF(BO235="","",IF(BO235="TBD","TBD",IF(BO235="N/A","N/A","W"&amp;TEXT(WEEKNUM(BO235,21),"00")&amp;" "&amp;YEAR(BO235))))</f>
        <v>W43 2023</v>
      </c>
      <c r="BQ235" s="21" t="s">
        <v>330</v>
      </c>
      <c r="BR235" s="21" t="s">
        <v>2087</v>
      </c>
      <c r="BS235" s="334">
        <v>45225</v>
      </c>
      <c r="BT235" s="25" t="str">
        <f t="shared" si="29"/>
        <v>W43 2023</v>
      </c>
      <c r="BU235" s="21" t="s">
        <v>330</v>
      </c>
      <c r="BV235" s="21" t="s">
        <v>2088</v>
      </c>
      <c r="BW235" s="23">
        <v>45225</v>
      </c>
      <c r="BX235" s="25" t="str">
        <f t="shared" si="30"/>
        <v>W43 2023</v>
      </c>
      <c r="BY235" s="23">
        <v>45225</v>
      </c>
      <c r="BZ235" s="25" t="str">
        <f>IF(BY235="","",IF(BY235="TBD","TBD",IF(BY235="N/A","N/A","W"&amp;TEXT(WEEKNUM(BY235,21),"00")&amp;" "&amp;YEAR(BY235))))</f>
        <v>W43 2023</v>
      </c>
      <c r="CA235" s="22" t="s">
        <v>335</v>
      </c>
      <c r="CB235" s="21" t="s">
        <v>336</v>
      </c>
      <c r="CC235" s="21" t="s">
        <v>336</v>
      </c>
      <c r="CD235" s="21"/>
      <c r="CE235" s="23"/>
      <c r="CF235" s="23">
        <v>45259</v>
      </c>
      <c r="CG235" s="23">
        <v>45286</v>
      </c>
      <c r="CH235" s="23">
        <v>45286</v>
      </c>
      <c r="CI235" s="25" t="str">
        <f>IF(CH235="","",IF(CH235="TBD","TBD",IF(CH235="N/A","N/A","W"&amp;TEXT(WEEKNUM(CH235,21),"00")&amp;" "&amp;YEAR(CH235))))</f>
        <v>W52 2023</v>
      </c>
      <c r="CJ235" s="23">
        <v>45295</v>
      </c>
      <c r="CK235" s="25" t="str">
        <f>IF(CJ235="","",IF(CJ235="TBD","TBD",IF(CJ235="N/A","N/A","W"&amp;TEXT(WEEKNUM(CJ235,21),"00")&amp;" "&amp;YEAR(CJ235))))</f>
        <v>W01 2024</v>
      </c>
      <c r="CL235" s="24">
        <f>+IF(CJ235="",0,(CJ235-CH235))</f>
        <v>9</v>
      </c>
      <c r="CM235" s="21" t="s">
        <v>388</v>
      </c>
      <c r="CN235" s="21" t="s">
        <v>2089</v>
      </c>
      <c r="CO235" s="23">
        <v>45366</v>
      </c>
      <c r="CP235" s="25" t="str">
        <f>IF(CO235="","",IF(CO235="TBD","TBD",IF(CO235="N/A","N/A","W"&amp;TEXT(WEEKNUM(CO235,21),"00")&amp;" "&amp;YEAR(CO235))))</f>
        <v>W11 2024</v>
      </c>
      <c r="CQ235" s="23" t="s">
        <v>339</v>
      </c>
      <c r="CR235" s="23" t="s">
        <v>2090</v>
      </c>
      <c r="CS235" s="23">
        <v>45358</v>
      </c>
      <c r="CT235" s="25" t="str">
        <f>IF(CS235="","",IF(CS235="TBD","TBD",IF(CS235="N/A","N/A","W"&amp;TEXT(WEEKNUM(CS235,21),"00")&amp;" "&amp;YEAR(CS235))))</f>
        <v>W10 2024</v>
      </c>
      <c r="CU235" s="21" t="s">
        <v>339</v>
      </c>
      <c r="CV235" s="21" t="s">
        <v>2091</v>
      </c>
      <c r="CW235" s="23">
        <v>45365</v>
      </c>
      <c r="CX235" s="25" t="str">
        <f>IF(CW235="","",IF(CW235="TBD","TBD",IF(CW235="N/A","N/A","W"&amp;TEXT(WEEKNUM(CW235,21),"00")&amp;" "&amp;YEAR(CW235))))</f>
        <v>W11 2024</v>
      </c>
      <c r="CY235" s="21" t="s">
        <v>339</v>
      </c>
      <c r="CZ235" s="21" t="s">
        <v>2091</v>
      </c>
      <c r="DA235" s="23">
        <v>45365</v>
      </c>
      <c r="DB235" s="25" t="str">
        <f>IF(DA235="","",IF(DA235="TBD","TBD",IF(DA235="N/A","N/A","W"&amp;TEXT(WEEKNUM(DA235,21),"00")&amp;" "&amp;YEAR(DA235))))</f>
        <v>W11 2024</v>
      </c>
      <c r="DC235" s="23">
        <v>45366</v>
      </c>
      <c r="DD235" s="25" t="str">
        <f>IF(DC235="","",IF(DC235="TBD","TBD",IF(DC235="N/A","N/A","W"&amp;TEXT(WEEKNUM(DC235,21),"00")&amp;" "&amp;YEAR(DC235))))</f>
        <v>W11 2024</v>
      </c>
      <c r="DE235" s="21" t="s">
        <v>392</v>
      </c>
      <c r="DF235" s="23"/>
      <c r="DG235" s="21" t="s">
        <v>259</v>
      </c>
      <c r="DH235" s="21" t="s">
        <v>1562</v>
      </c>
      <c r="DI235" s="18"/>
      <c r="DJ235" s="18"/>
      <c r="DK235" s="21" t="s">
        <v>260</v>
      </c>
      <c r="DL235" s="21" t="s">
        <v>341</v>
      </c>
      <c r="DM235" s="21"/>
      <c r="DN235" s="23">
        <v>45427</v>
      </c>
      <c r="DO235" s="23">
        <v>45427</v>
      </c>
      <c r="DP235" s="23"/>
      <c r="DQ235" s="23" t="s">
        <v>262</v>
      </c>
      <c r="DR235" s="23"/>
      <c r="DS235" s="23">
        <v>45443</v>
      </c>
      <c r="DT235" s="23" t="s">
        <v>502</v>
      </c>
      <c r="DU235" s="23">
        <v>45370</v>
      </c>
      <c r="DV235" s="23">
        <v>45566</v>
      </c>
      <c r="DW235" s="23" t="s">
        <v>342</v>
      </c>
      <c r="DX235" s="23"/>
      <c r="DY235" s="18"/>
      <c r="DZ235" s="18"/>
      <c r="EA235" s="18">
        <v>4500204639</v>
      </c>
      <c r="EB235" s="21" t="s">
        <v>41</v>
      </c>
      <c r="EC235" s="18" t="s">
        <v>234</v>
      </c>
      <c r="ED235" s="18"/>
      <c r="EE235" s="18"/>
      <c r="EF235" s="55"/>
      <c r="EG235" s="55"/>
      <c r="EH235" s="18"/>
      <c r="EI235" s="18">
        <v>0</v>
      </c>
      <c r="EJ235" s="29" t="str">
        <f>K235&amp;AY235&amp;CA235&amp;DE235&amp;DT235&amp;DW235</f>
        <v>VigenteTSS Aprobado 4GIng Aprobada 4GAs Built Aprobado con Observaciones 4GIntegradoOn Air</v>
      </c>
    </row>
    <row r="236" spans="1:140" ht="12" hidden="1" customHeight="1">
      <c r="A236" s="30" t="str">
        <f>IFERROR(IF(VLOOKUP(B236,SEARCH!A:A,1,0)=B236,"OK",""),"")</f>
        <v/>
      </c>
      <c r="B236" s="31" t="s">
        <v>2092</v>
      </c>
      <c r="C236" s="15" t="s">
        <v>2093</v>
      </c>
      <c r="D236" s="16">
        <v>8</v>
      </c>
      <c r="E236" s="16">
        <v>-36.758499999999998</v>
      </c>
      <c r="F236" s="16">
        <v>-73.087917000000004</v>
      </c>
      <c r="G236" s="16" t="s">
        <v>1038</v>
      </c>
      <c r="H236" s="16" t="s">
        <v>2094</v>
      </c>
      <c r="I236" s="16" t="s">
        <v>2095</v>
      </c>
      <c r="J236" s="16" t="s">
        <v>318</v>
      </c>
      <c r="K236" s="17" t="s">
        <v>319</v>
      </c>
      <c r="L236" s="16" t="s">
        <v>247</v>
      </c>
      <c r="M236" s="19">
        <v>1</v>
      </c>
      <c r="N236" s="21"/>
      <c r="O236" s="19" t="s">
        <v>1840</v>
      </c>
      <c r="P236" s="19" t="s">
        <v>380</v>
      </c>
      <c r="Q236" s="18"/>
      <c r="R236" s="21" t="s">
        <v>322</v>
      </c>
      <c r="S236" s="21">
        <v>14</v>
      </c>
      <c r="T236" s="22" t="s">
        <v>2096</v>
      </c>
      <c r="U236" s="23">
        <v>45147</v>
      </c>
      <c r="V236" s="21" t="str">
        <f>IF(U236="","",IF(U236="TBD","TBD",IF(U236="N/A","N/A","W"&amp;TEXT(WEEKNUM(U236,21),"00")&amp;" "&amp;YEAR(U236))))</f>
        <v>W32 2023</v>
      </c>
      <c r="W236" s="23">
        <v>45324</v>
      </c>
      <c r="X236" s="23"/>
      <c r="Y236" s="23" t="str">
        <f>IF(X236="","",IF(X236="TBD","TBD",IF(X236="N/A","N/A","W"&amp;TEXT(WEEKNUM(X236,21),"00")&amp;" "&amp;YEAR(X236))))</f>
        <v/>
      </c>
      <c r="Z236" s="23">
        <v>45326</v>
      </c>
      <c r="AA236" s="23">
        <v>45330</v>
      </c>
      <c r="AB236" s="24">
        <f>+IF(Z236="",0,AA236-Z236)</f>
        <v>4</v>
      </c>
      <c r="AC236" s="21" t="s">
        <v>324</v>
      </c>
      <c r="AD236" s="21" t="s">
        <v>2097</v>
      </c>
      <c r="AE236" s="23">
        <v>45330</v>
      </c>
      <c r="AF236" s="25" t="str">
        <f>IF(AE236="","",IF(AE236="TBD","TBD",IF(AE236="N/A","N/A","W"&amp;TEXT(WEEKNUM(AE236,21),"00")&amp;" "&amp;YEAR(AE236))))</f>
        <v>W06 2024</v>
      </c>
      <c r="AG236" s="21" t="s">
        <v>324</v>
      </c>
      <c r="AH236" s="21"/>
      <c r="AI236" s="23">
        <v>45327</v>
      </c>
      <c r="AJ236" s="25" t="str">
        <f>IF(AI236="","",IF(AI236="TBD","TBD",IF(AI236="N/A","N/A","W"&amp;TEXT(WEEKNUM(AI236,21),"00")&amp;" "&amp;YEAR(AI236))))</f>
        <v>W06 2024</v>
      </c>
      <c r="AK236" s="21" t="s">
        <v>324</v>
      </c>
      <c r="AL236" s="21"/>
      <c r="AM236" s="23">
        <v>45327</v>
      </c>
      <c r="AN236" s="25" t="str">
        <f>IF(AM236="","",IF(AM236="TBD","TBD",IF(AM236="N/A","N/A","W"&amp;TEXT(WEEKNUM(AM236,21),"00")&amp;" "&amp;YEAR(AM236))))</f>
        <v>W06 2024</v>
      </c>
      <c r="AO236" s="21" t="s">
        <v>324</v>
      </c>
      <c r="AP236" s="21" t="s">
        <v>2098</v>
      </c>
      <c r="AQ236" s="23">
        <v>45513</v>
      </c>
      <c r="AR236" s="25" t="str">
        <f>IF(AQ236="","",IF(AQ236="TBD","TBD",IF(AQ236="N/A","N/A","W"&amp;TEXT(WEEKNUM(AQ236,21),"00")&amp;" "&amp;YEAR(AQ236))))</f>
        <v>W32 2024</v>
      </c>
      <c r="AS236" s="21" t="s">
        <v>1467</v>
      </c>
      <c r="AT236" s="21" t="s">
        <v>2099</v>
      </c>
      <c r="AU236" s="23">
        <v>45511</v>
      </c>
      <c r="AV236" s="25" t="s">
        <v>921</v>
      </c>
      <c r="AW236" s="59">
        <v>45538</v>
      </c>
      <c r="AX236" s="25" t="str">
        <f>IF(AW236="","",IF(AW236="TBD","TBD",IF(AW236="N/A","N/A","W"&amp;TEXT(WEEKNUM(AW236,21),"00")&amp;" "&amp;YEAR(AW236))))</f>
        <v>W36 2024</v>
      </c>
      <c r="AY236" s="21" t="s">
        <v>327</v>
      </c>
      <c r="AZ236" s="21" t="s">
        <v>328</v>
      </c>
      <c r="BA236" s="21" t="s">
        <v>329</v>
      </c>
      <c r="BB236" s="23">
        <v>45538</v>
      </c>
      <c r="BC236" s="23"/>
      <c r="BD236" s="23">
        <v>45538</v>
      </c>
      <c r="BE236" s="25" t="str">
        <f>IF(BD236="","",IF(BD236="TBD","TBD",IF(BD236="N/A","N/A","W"&amp;TEXT(WEEKNUM(BD236,21),"00")&amp;" "&amp;YEAR(BD236))))</f>
        <v>W36 2024</v>
      </c>
      <c r="BF236" s="23">
        <v>45541</v>
      </c>
      <c r="BG236" s="25" t="str">
        <f>IF(BF236="","",IF(BF236="TBD","TBD",IF(BF236="N/A","N/A","W"&amp;TEXT(WEEKNUM(BF236,21),"00")&amp;" "&amp;YEAR(BF236))))</f>
        <v>W36 2024</v>
      </c>
      <c r="BH236" s="24">
        <f>+IF(BF236="",0,(BF236-BD236))</f>
        <v>3</v>
      </c>
      <c r="BI236" s="26" t="s">
        <v>330</v>
      </c>
      <c r="BJ236" s="26"/>
      <c r="BK236" s="27">
        <v>45538</v>
      </c>
      <c r="BL236" s="25" t="str">
        <f>IF(BK236="","",IF(BK236="TBD","TBD",IF(BK236="N/A","N/A","W"&amp;TEXT(WEEKNUM(BK236,21),"00")&amp;" "&amp;YEAR(BK236))))</f>
        <v>W36 2024</v>
      </c>
      <c r="BM236" s="21" t="s">
        <v>330</v>
      </c>
      <c r="BN236" s="21" t="s">
        <v>2100</v>
      </c>
      <c r="BO236" s="23">
        <v>45565</v>
      </c>
      <c r="BP236" s="25" t="str">
        <f>IF(BO236="","",IF(BO236="TBD","TBD",IF(BO236="N/A","N/A","W"&amp;TEXT(WEEKNUM(BO236,21),"00")&amp;" "&amp;YEAR(BO236))))</f>
        <v>W40 2024</v>
      </c>
      <c r="BQ236" s="21" t="s">
        <v>330</v>
      </c>
      <c r="BR236" s="21" t="s">
        <v>2101</v>
      </c>
      <c r="BS236" s="334">
        <v>45565</v>
      </c>
      <c r="BT236" s="25" t="str">
        <f t="shared" si="29"/>
        <v>W40 2024</v>
      </c>
      <c r="BU236" s="21" t="s">
        <v>330</v>
      </c>
      <c r="BV236" s="21" t="s">
        <v>2102</v>
      </c>
      <c r="BW236" s="23">
        <v>45562</v>
      </c>
      <c r="BX236" s="25" t="str">
        <f t="shared" si="30"/>
        <v>W39 2024</v>
      </c>
      <c r="BY236" s="23">
        <v>45565</v>
      </c>
      <c r="BZ236" s="25" t="str">
        <f>IF(BY236="","",IF(BY236="TBD","TBD",IF(BY236="N/A","N/A","W"&amp;TEXT(WEEKNUM(BY236,21),"00")&amp;" "&amp;YEAR(BY236))))</f>
        <v>W40 2024</v>
      </c>
      <c r="CA236" s="22" t="s">
        <v>335</v>
      </c>
      <c r="CB236" s="21" t="s">
        <v>336</v>
      </c>
      <c r="CC236" s="21" t="s">
        <v>336</v>
      </c>
      <c r="CD236" s="21"/>
      <c r="CE236" s="23"/>
      <c r="CF236" s="23">
        <v>45565</v>
      </c>
      <c r="CG236" s="23"/>
      <c r="CH236" s="23">
        <v>45565</v>
      </c>
      <c r="CI236" s="25" t="str">
        <f>IF(CH236="","",IF(CH236="TBD","TBD",IF(CH236="N/A","N/A","W"&amp;TEXT(WEEKNUM(CH236,21),"00")&amp;" "&amp;YEAR(CH236))))</f>
        <v>W40 2024</v>
      </c>
      <c r="CJ236" s="23">
        <v>45568</v>
      </c>
      <c r="CK236" s="25" t="str">
        <f>IF(CJ236="","",IF(CJ236="TBD","TBD",IF(CJ236="N/A","N/A","W"&amp;TEXT(WEEKNUM(CJ236,21),"00")&amp;" "&amp;YEAR(CJ236))))</f>
        <v>W40 2024</v>
      </c>
      <c r="CL236" s="24">
        <f>+IF(CJ236="",0,(CJ236-CH236))</f>
        <v>3</v>
      </c>
      <c r="CM236" s="21" t="s">
        <v>388</v>
      </c>
      <c r="CN236" s="21" t="s">
        <v>2103</v>
      </c>
      <c r="CO236" s="23">
        <v>45567</v>
      </c>
      <c r="CP236" s="25" t="str">
        <f>IF(CO236="","",IF(CO236="TBD","TBD",IF(CO236="N/A","N/A","W"&amp;TEXT(WEEKNUM(CO236,21),"00")&amp;" "&amp;YEAR(CO236))))</f>
        <v>W40 2024</v>
      </c>
      <c r="CQ236" s="23" t="s">
        <v>339</v>
      </c>
      <c r="CR236" s="23" t="s">
        <v>2104</v>
      </c>
      <c r="CS236" s="23">
        <v>45574</v>
      </c>
      <c r="CT236" s="25" t="str">
        <f>IF(CS236="","",IF(CS236="TBD","TBD",IF(CS236="N/A","N/A","W"&amp;TEXT(WEEKNUM(CS236,21),"00")&amp;" "&amp;YEAR(CS236))))</f>
        <v>W41 2024</v>
      </c>
      <c r="CU236" s="21" t="s">
        <v>339</v>
      </c>
      <c r="CV236" s="21"/>
      <c r="CW236" s="23">
        <v>45568</v>
      </c>
      <c r="CX236" s="25" t="str">
        <f>IF(CW236="","",IF(CW236="TBD","TBD",IF(CW236="N/A","N/A","W"&amp;TEXT(WEEKNUM(CW236,21),"00")&amp;" "&amp;YEAR(CW236))))</f>
        <v>W40 2024</v>
      </c>
      <c r="CY236" s="21" t="s">
        <v>339</v>
      </c>
      <c r="CZ236" s="21"/>
      <c r="DA236" s="23">
        <v>45568</v>
      </c>
      <c r="DB236" s="25" t="str">
        <f>IF(DA236="","",IF(DA236="TBD","TBD",IF(DA236="N/A","N/A","W"&amp;TEXT(WEEKNUM(DA236,21),"00")&amp;" "&amp;YEAR(DA236))))</f>
        <v>W40 2024</v>
      </c>
      <c r="DC236" s="23">
        <v>45576</v>
      </c>
      <c r="DD236" s="25" t="str">
        <f>IF(DC236="","",IF(DC236="TBD","TBD",IF(DC236="N/A","N/A","W"&amp;TEXT(WEEKNUM(DC236,21),"00")&amp;" "&amp;YEAR(DC236))))</f>
        <v>W41 2024</v>
      </c>
      <c r="DE236" s="21" t="s">
        <v>392</v>
      </c>
      <c r="DF236" s="23">
        <v>45589</v>
      </c>
      <c r="DG236" s="21" t="s">
        <v>259</v>
      </c>
      <c r="DH236" s="18"/>
      <c r="DI236" s="18"/>
      <c r="DJ236" s="18"/>
      <c r="DK236" s="21" t="s">
        <v>260</v>
      </c>
      <c r="DL236" s="21" t="s">
        <v>341</v>
      </c>
      <c r="DM236" s="21"/>
      <c r="DN236" s="23">
        <v>45747</v>
      </c>
      <c r="DO236" s="23">
        <v>45747</v>
      </c>
      <c r="DP236" s="23"/>
      <c r="DQ236" s="23" t="s">
        <v>262</v>
      </c>
      <c r="DR236" s="23"/>
      <c r="DS236" s="23">
        <v>45758</v>
      </c>
      <c r="DT236" s="23" t="s">
        <v>502</v>
      </c>
      <c r="DU236" s="23"/>
      <c r="DV236" s="23">
        <v>45758</v>
      </c>
      <c r="DW236" s="23" t="s">
        <v>342</v>
      </c>
      <c r="DX236" s="23"/>
      <c r="DY236" s="18"/>
      <c r="DZ236" s="18"/>
      <c r="EA236" s="18"/>
      <c r="EB236" s="21" t="s">
        <v>41</v>
      </c>
      <c r="EC236" s="18"/>
      <c r="ED236" s="18" t="s">
        <v>343</v>
      </c>
      <c r="EE236" s="18"/>
      <c r="EF236" s="55"/>
      <c r="EG236" s="55"/>
      <c r="EH236" s="18"/>
      <c r="EI236" s="18">
        <v>0</v>
      </c>
      <c r="EJ236" s="29" t="str">
        <f>K236&amp;AY236&amp;CA236&amp;DE236&amp;DT236&amp;DW236</f>
        <v>VigenteTSS Aprobado 4GIng Aprobada 4GAs Built Aprobado con Observaciones 4GIntegradoOn Air</v>
      </c>
    </row>
    <row r="237" spans="1:140" ht="12" hidden="1" customHeight="1">
      <c r="A237" s="30" t="str">
        <f>IFERROR(IF(VLOOKUP(B237,SEARCH!A:A,1,0)=B237,"OK",""),"")</f>
        <v/>
      </c>
      <c r="B237" s="31" t="s">
        <v>2105</v>
      </c>
      <c r="C237" s="15" t="s">
        <v>2106</v>
      </c>
      <c r="D237" s="16">
        <v>9</v>
      </c>
      <c r="E237" s="16">
        <v>-38.763044000000001</v>
      </c>
      <c r="F237" s="16">
        <v>-72.776120000000006</v>
      </c>
      <c r="G237" s="16" t="s">
        <v>299</v>
      </c>
      <c r="H237" s="16" t="s">
        <v>683</v>
      </c>
      <c r="I237" s="16" t="s">
        <v>2107</v>
      </c>
      <c r="J237" s="16" t="s">
        <v>379</v>
      </c>
      <c r="K237" s="17" t="s">
        <v>319</v>
      </c>
      <c r="L237" s="16" t="s">
        <v>247</v>
      </c>
      <c r="M237" s="141">
        <v>3</v>
      </c>
      <c r="N237" s="32"/>
      <c r="O237" s="19" t="s">
        <v>1840</v>
      </c>
      <c r="P237" s="19" t="s">
        <v>248</v>
      </c>
      <c r="Q237" s="18"/>
      <c r="R237" s="21" t="s">
        <v>831</v>
      </c>
      <c r="S237" s="21">
        <v>18</v>
      </c>
      <c r="T237" s="22" t="s">
        <v>2108</v>
      </c>
      <c r="U237" s="23">
        <v>45252</v>
      </c>
      <c r="V237" s="21" t="str">
        <f>IF(U237="","",IF(U237="TBD","TBD",IF(U237="N/A","N/A","W"&amp;TEXT(WEEKNUM(U237,21),"00")&amp;" "&amp;YEAR(U237))))</f>
        <v>W47 2023</v>
      </c>
      <c r="W237" s="23">
        <v>45558</v>
      </c>
      <c r="X237" s="23"/>
      <c r="Y237" s="23" t="str">
        <f>IF(X237="","",IF(X237="TBD","TBD",IF(X237="N/A","N/A","W"&amp;TEXT(WEEKNUM(X237,21),"00")&amp;" "&amp;YEAR(X237))))</f>
        <v/>
      </c>
      <c r="Z237" s="23">
        <v>45558</v>
      </c>
      <c r="AA237" s="23">
        <v>45565</v>
      </c>
      <c r="AB237" s="24">
        <f>+IF(Z237="",0,AA237-Z237)</f>
        <v>7</v>
      </c>
      <c r="AC237" s="21" t="s">
        <v>324</v>
      </c>
      <c r="AD237" s="21"/>
      <c r="AE237" s="23">
        <v>45565</v>
      </c>
      <c r="AF237" s="25" t="str">
        <f>IF(AE237="","",IF(AE237="TBD","TBD",IF(AE237="N/A","N/A","W"&amp;TEXT(WEEKNUM(AE237,21),"00")&amp;" "&amp;YEAR(AE237))))</f>
        <v>W40 2024</v>
      </c>
      <c r="AG237" s="21" t="s">
        <v>324</v>
      </c>
      <c r="AH237" s="21" t="s">
        <v>2109</v>
      </c>
      <c r="AI237" s="23">
        <v>45567</v>
      </c>
      <c r="AJ237" s="25" t="str">
        <f>IF(AI237="","",IF(AI237="TBD","TBD",IF(AI237="N/A","N/A","W"&amp;TEXT(WEEKNUM(AI237,21),"00")&amp;" "&amp;YEAR(AI237))))</f>
        <v>W40 2024</v>
      </c>
      <c r="AK237" s="21" t="s">
        <v>324</v>
      </c>
      <c r="AL237" s="21"/>
      <c r="AM237" s="23">
        <v>45573</v>
      </c>
      <c r="AN237" s="25" t="str">
        <f>IF(AM237="","",IF(AM237="TBD","TBD",IF(AM237="N/A","N/A","W"&amp;TEXT(WEEKNUM(AM237,21),"00")&amp;" "&amp;YEAR(AM237))))</f>
        <v>W41 2024</v>
      </c>
      <c r="AO237" s="21" t="s">
        <v>324</v>
      </c>
      <c r="AP237" s="21"/>
      <c r="AQ237" s="23">
        <v>45576</v>
      </c>
      <c r="AR237" s="25" t="str">
        <f>IF(AQ237="","",IF(AQ237="TBD","TBD",IF(AQ237="N/A","N/A","W"&amp;TEXT(WEEKNUM(AQ237,21),"00")&amp;" "&amp;YEAR(AQ237))))</f>
        <v>W41 2024</v>
      </c>
      <c r="AS237" s="21" t="s">
        <v>324</v>
      </c>
      <c r="AT237" s="21">
        <v>0</v>
      </c>
      <c r="AU237" s="23">
        <v>45568</v>
      </c>
      <c r="AV237" s="25" t="s">
        <v>2110</v>
      </c>
      <c r="AW237" s="59">
        <v>45576</v>
      </c>
      <c r="AX237" s="25" t="str">
        <f>IF(AW237="","",IF(AW237="TBD","TBD",IF(AW237="N/A","N/A","W"&amp;TEXT(WEEKNUM(AW237,21),"00")&amp;" "&amp;YEAR(AW237))))</f>
        <v>W41 2024</v>
      </c>
      <c r="AY237" s="21" t="s">
        <v>327</v>
      </c>
      <c r="AZ237" s="21" t="s">
        <v>328</v>
      </c>
      <c r="BA237" s="21" t="s">
        <v>329</v>
      </c>
      <c r="BB237" s="23">
        <v>45652</v>
      </c>
      <c r="BC237" s="23"/>
      <c r="BD237" s="23">
        <v>45653</v>
      </c>
      <c r="BE237" s="25" t="str">
        <f>IF(BD237="","",IF(BD237="TBD","TBD",IF(BD237="N/A","N/A","W"&amp;TEXT(WEEKNUM(BD237,21),"00")&amp;" "&amp;YEAR(BD237))))</f>
        <v>W52 2024</v>
      </c>
      <c r="BF237" s="23">
        <v>45656</v>
      </c>
      <c r="BG237" s="25" t="str">
        <f>IF(BF237="","",IF(BF237="TBD","TBD",IF(BF237="N/A","N/A","W"&amp;TEXT(WEEKNUM(BF237,21),"00")&amp;" "&amp;YEAR(BF237))))</f>
        <v>W01 2024</v>
      </c>
      <c r="BH237" s="24">
        <f>+IF(BF237="",0,(BF237-BD237))</f>
        <v>3</v>
      </c>
      <c r="BI237" s="26" t="s">
        <v>330</v>
      </c>
      <c r="BJ237" s="26" t="s">
        <v>2111</v>
      </c>
      <c r="BK237" s="27">
        <v>45684</v>
      </c>
      <c r="BL237" s="25" t="str">
        <f>IF(BK237="","",IF(BK237="TBD","TBD",IF(BK237="N/A","N/A","W"&amp;TEXT(WEEKNUM(BK237,21),"00")&amp;" "&amp;YEAR(BK237))))</f>
        <v>W05 2025</v>
      </c>
      <c r="BM237" s="21" t="s">
        <v>330</v>
      </c>
      <c r="BN237" s="21"/>
      <c r="BO237" s="23">
        <v>45678</v>
      </c>
      <c r="BP237" s="25" t="str">
        <f>IF(BO237="","",IF(BO237="TBD","TBD",IF(BO237="N/A","N/A","W"&amp;TEXT(WEEKNUM(BO237,21),"00")&amp;" "&amp;YEAR(BO237))))</f>
        <v>W04 2025</v>
      </c>
      <c r="BQ237" s="21" t="s">
        <v>330</v>
      </c>
      <c r="BR237" s="21" t="s">
        <v>2112</v>
      </c>
      <c r="BS237" s="334">
        <v>45684</v>
      </c>
      <c r="BT237" s="25" t="str">
        <f t="shared" si="29"/>
        <v>W05 2025</v>
      </c>
      <c r="BU237" s="21" t="s">
        <v>330</v>
      </c>
      <c r="BV237" s="21" t="s">
        <v>2113</v>
      </c>
      <c r="BW237" s="23">
        <v>45686</v>
      </c>
      <c r="BX237" s="25" t="str">
        <f t="shared" si="30"/>
        <v>W05 2025</v>
      </c>
      <c r="BY237" s="23">
        <v>45686</v>
      </c>
      <c r="BZ237" s="25" t="str">
        <f>IF(BY237="","",IF(BY237="TBD","TBD",IF(BY237="N/A","N/A","W"&amp;TEXT(WEEKNUM(BY237,21),"00")&amp;" "&amp;YEAR(BY237))))</f>
        <v>W05 2025</v>
      </c>
      <c r="CA237" s="22" t="s">
        <v>335</v>
      </c>
      <c r="CB237" s="21" t="s">
        <v>336</v>
      </c>
      <c r="CC237" s="21" t="s">
        <v>336</v>
      </c>
      <c r="CD237" s="21"/>
      <c r="CE237" s="23"/>
      <c r="CF237" s="23">
        <v>45691</v>
      </c>
      <c r="CG237" s="23">
        <v>45742</v>
      </c>
      <c r="CH237" s="23">
        <v>45693</v>
      </c>
      <c r="CI237" s="25" t="str">
        <f>IF(CH237="","",IF(CH237="TBD","TBD",IF(CH237="N/A","N/A","W"&amp;TEXT(WEEKNUM(CH237,21),"00")&amp;" "&amp;YEAR(CH237))))</f>
        <v>W06 2025</v>
      </c>
      <c r="CJ237" s="23">
        <v>45695</v>
      </c>
      <c r="CK237" s="25" t="str">
        <f>IF(CJ237="","",IF(CJ237="TBD","TBD",IF(CJ237="N/A","N/A","W"&amp;TEXT(WEEKNUM(CJ237,21),"00")&amp;" "&amp;YEAR(CJ237))))</f>
        <v>W06 2025</v>
      </c>
      <c r="CL237" s="24">
        <f>+IF(CJ237="",0,(CJ237-CH237))</f>
        <v>2</v>
      </c>
      <c r="CM237" s="21" t="s">
        <v>339</v>
      </c>
      <c r="CN237" s="21">
        <v>0</v>
      </c>
      <c r="CO237" s="23">
        <v>45747</v>
      </c>
      <c r="CP237" s="25" t="str">
        <f>IF(CO237="","",IF(CO237="TBD","TBD",IF(CO237="N/A","N/A","W"&amp;TEXT(WEEKNUM(CO237,21),"00")&amp;" "&amp;YEAR(CO237))))</f>
        <v>W14 2025</v>
      </c>
      <c r="CQ237" s="21" t="s">
        <v>421</v>
      </c>
      <c r="CR237" s="23" t="s">
        <v>2114</v>
      </c>
      <c r="CS237" s="23">
        <v>45701</v>
      </c>
      <c r="CT237" s="25" t="str">
        <f>IF(CS237="","",IF(CS237="TBD","TBD",IF(CS237="N/A","N/A","W"&amp;TEXT(WEEKNUM(CS237,21),"00")&amp;" "&amp;YEAR(CS237))))</f>
        <v>W07 2025</v>
      </c>
      <c r="CU237" s="21" t="s">
        <v>339</v>
      </c>
      <c r="CV237" s="21"/>
      <c r="CW237" s="23">
        <v>45747</v>
      </c>
      <c r="CX237" s="25" t="str">
        <f>IF(CW237="","",IF(CW237="TBD","TBD",IF(CW237="N/A","N/A","W"&amp;TEXT(WEEKNUM(CW237,21),"00")&amp;" "&amp;YEAR(CW237))))</f>
        <v>W14 2025</v>
      </c>
      <c r="CY237" s="21" t="s">
        <v>339</v>
      </c>
      <c r="CZ237" s="66"/>
      <c r="DA237" s="23">
        <v>45747</v>
      </c>
      <c r="DB237" s="25" t="str">
        <f>IF(DA237="","",IF(DA237="TBD","TBD",IF(DA237="N/A","N/A","W"&amp;TEXT(WEEKNUM(DA237,21),"00")&amp;" "&amp;YEAR(DA237))))</f>
        <v>W14 2025</v>
      </c>
      <c r="DC237" s="23">
        <v>45747</v>
      </c>
      <c r="DD237" s="25" t="str">
        <f>IF(DC237="","",IF(DC237="TBD","TBD",IF(DC237="N/A","N/A","W"&amp;TEXT(WEEKNUM(DC237,21),"00")&amp;" "&amp;YEAR(DC237))))</f>
        <v>W14 2025</v>
      </c>
      <c r="DE237" s="21" t="s">
        <v>340</v>
      </c>
      <c r="DF237" s="23">
        <v>45747</v>
      </c>
      <c r="DG237" s="21" t="s">
        <v>259</v>
      </c>
      <c r="DH237" s="21"/>
      <c r="DI237" s="18"/>
      <c r="DJ237" s="18"/>
      <c r="DK237" s="21" t="s">
        <v>260</v>
      </c>
      <c r="DL237" s="21" t="s">
        <v>341</v>
      </c>
      <c r="DM237" s="21"/>
      <c r="DN237" s="23">
        <v>45749</v>
      </c>
      <c r="DO237" s="23">
        <v>45749</v>
      </c>
      <c r="DP237" s="23"/>
      <c r="DQ237" s="23" t="s">
        <v>262</v>
      </c>
      <c r="DR237" s="23"/>
      <c r="DS237" s="23">
        <v>45796</v>
      </c>
      <c r="DT237" s="23" t="s">
        <v>502</v>
      </c>
      <c r="DU237" s="23"/>
      <c r="DV237" s="23">
        <v>45796</v>
      </c>
      <c r="DW237" s="23" t="s">
        <v>342</v>
      </c>
      <c r="DX237" s="23"/>
      <c r="DY237" s="18"/>
      <c r="DZ237" s="18"/>
      <c r="EA237" s="18"/>
      <c r="EB237" s="21" t="s">
        <v>41</v>
      </c>
      <c r="EC237" s="18" t="s">
        <v>234</v>
      </c>
      <c r="ED237" s="18"/>
      <c r="EE237" s="18"/>
      <c r="EF237" s="55"/>
      <c r="EG237" s="55"/>
      <c r="EH237" s="18"/>
      <c r="EI237" s="18">
        <v>0</v>
      </c>
      <c r="EJ237" s="29" t="str">
        <f>K237&amp;AY237&amp;CA237&amp;DE237&amp;DT237&amp;DW237</f>
        <v>VigenteTSS Aprobado 4GIng Aprobada 4GAs Built Aprobado 4GIntegradoOn Air</v>
      </c>
    </row>
    <row r="238" spans="1:140" ht="12" hidden="1" customHeight="1">
      <c r="A238" s="30" t="str">
        <f>IFERROR(IF(VLOOKUP(B238,SEARCH!A:A,1,0)=B238,"OK",""),"")</f>
        <v/>
      </c>
      <c r="B238" s="31" t="s">
        <v>2115</v>
      </c>
      <c r="C238" s="15" t="s">
        <v>2116</v>
      </c>
      <c r="D238" s="16">
        <v>9</v>
      </c>
      <c r="E238" s="16">
        <v>-39.288364999999999</v>
      </c>
      <c r="F238" s="16">
        <v>-71.940858000000006</v>
      </c>
      <c r="G238" s="16" t="s">
        <v>299</v>
      </c>
      <c r="H238" s="16" t="s">
        <v>1119</v>
      </c>
      <c r="I238" s="16" t="s">
        <v>2117</v>
      </c>
      <c r="J238" s="16" t="s">
        <v>379</v>
      </c>
      <c r="K238" s="17" t="s">
        <v>319</v>
      </c>
      <c r="L238" s="16" t="s">
        <v>247</v>
      </c>
      <c r="M238" s="103" t="s">
        <v>320</v>
      </c>
      <c r="N238" s="18"/>
      <c r="O238" s="19" t="s">
        <v>1840</v>
      </c>
      <c r="P238" s="19" t="s">
        <v>248</v>
      </c>
      <c r="Q238" s="18"/>
      <c r="R238" s="21" t="s">
        <v>250</v>
      </c>
      <c r="S238" s="21">
        <v>18</v>
      </c>
      <c r="T238" s="22" t="s">
        <v>2118</v>
      </c>
      <c r="U238" s="23">
        <v>45161</v>
      </c>
      <c r="V238" s="21" t="str">
        <f>IF(U238="","",IF(U238="TBD","TBD",IF(U238="N/A","N/A","W"&amp;TEXT(WEEKNUM(U238,21),"00")&amp;" "&amp;YEAR(U238))))</f>
        <v>W34 2023</v>
      </c>
      <c r="W238" s="23">
        <v>45196</v>
      </c>
      <c r="X238" s="23"/>
      <c r="Y238" s="23" t="str">
        <f>IF(X238="","",IF(X238="TBD","TBD",IF(X238="N/A","N/A","W"&amp;TEXT(WEEKNUM(X238,21),"00")&amp;" "&amp;YEAR(X238))))</f>
        <v/>
      </c>
      <c r="Z238" s="23"/>
      <c r="AA238" s="23">
        <v>45204</v>
      </c>
      <c r="AB238" s="24">
        <f>+IF(Z238="",0,AA238-Z238)</f>
        <v>0</v>
      </c>
      <c r="AC238" s="21" t="s">
        <v>324</v>
      </c>
      <c r="AD238" s="21"/>
      <c r="AE238" s="23">
        <v>45405</v>
      </c>
      <c r="AF238" s="25" t="str">
        <f>IF(AE238="","",IF(AE238="TBD","TBD",IF(AE238="N/A","N/A","W"&amp;TEXT(WEEKNUM(AE238,21),"00")&amp;" "&amp;YEAR(AE238))))</f>
        <v>W17 2024</v>
      </c>
      <c r="AG238" s="21" t="s">
        <v>324</v>
      </c>
      <c r="AH238" s="21" t="s">
        <v>2119</v>
      </c>
      <c r="AI238" s="23">
        <v>45397</v>
      </c>
      <c r="AJ238" s="25" t="str">
        <f>IF(AI238="","",IF(AI238="TBD","TBD",IF(AI238="N/A","N/A","W"&amp;TEXT(WEEKNUM(AI238,21),"00")&amp;" "&amp;YEAR(AI238))))</f>
        <v>W16 2024</v>
      </c>
      <c r="AK238" s="21" t="s">
        <v>324</v>
      </c>
      <c r="AL238" s="21"/>
      <c r="AM238" s="23">
        <v>45397</v>
      </c>
      <c r="AN238" s="25" t="str">
        <f>IF(AM238="","",IF(AM238="TBD","TBD",IF(AM238="N/A","N/A","W"&amp;TEXT(WEEKNUM(AM238,21),"00")&amp;" "&amp;YEAR(AM238))))</f>
        <v>W16 2024</v>
      </c>
      <c r="AO238" s="21" t="s">
        <v>324</v>
      </c>
      <c r="AP238" s="21" t="s">
        <v>2120</v>
      </c>
      <c r="AQ238" s="23">
        <v>45397</v>
      </c>
      <c r="AR238" s="25" t="str">
        <f>IF(AQ238="","",IF(AQ238="TBD","TBD",IF(AQ238="N/A","N/A","W"&amp;TEXT(WEEKNUM(AQ238,21),"00")&amp;" "&amp;YEAR(AQ238))))</f>
        <v>W16 2024</v>
      </c>
      <c r="AS238" s="21"/>
      <c r="AT238" s="21"/>
      <c r="AU238" s="23"/>
      <c r="AV238" s="25" t="s">
        <v>252</v>
      </c>
      <c r="AW238" s="59">
        <v>45405</v>
      </c>
      <c r="AX238" s="25" t="str">
        <f>IF(AW238="","",IF(AW238="TBD","TBD",IF(AW238="N/A","N/A","W"&amp;TEXT(WEEKNUM(AW238,21),"00")&amp;" "&amp;YEAR(AW238))))</f>
        <v>W17 2024</v>
      </c>
      <c r="AY238" s="21" t="s">
        <v>327</v>
      </c>
      <c r="AZ238" s="21" t="s">
        <v>328</v>
      </c>
      <c r="BA238" s="21" t="s">
        <v>329</v>
      </c>
      <c r="BB238" s="23">
        <v>45246</v>
      </c>
      <c r="BC238" s="23"/>
      <c r="BD238" s="23">
        <v>45247</v>
      </c>
      <c r="BE238" s="25" t="str">
        <f>IF(BD238="","",IF(BD238="TBD","TBD",IF(BD238="N/A","N/A","W"&amp;TEXT(WEEKNUM(BD238,21),"00")&amp;" "&amp;YEAR(BD238))))</f>
        <v>W46 2023</v>
      </c>
      <c r="BF238" s="23">
        <v>45252</v>
      </c>
      <c r="BG238" s="25" t="str">
        <f>IF(BF238="","",IF(BF238="TBD","TBD",IF(BF238="N/A","N/A","W"&amp;TEXT(WEEKNUM(BF238,21),"00")&amp;" "&amp;YEAR(BF238))))</f>
        <v>W47 2023</v>
      </c>
      <c r="BH238" s="24">
        <f>+IF(BF238="",0,(BF238-BD238))</f>
        <v>5</v>
      </c>
      <c r="BI238" s="26" t="s">
        <v>330</v>
      </c>
      <c r="BJ238" s="26"/>
      <c r="BK238" s="27">
        <v>45250</v>
      </c>
      <c r="BL238" s="25" t="str">
        <f>IF(BK238="","",IF(BK238="TBD","TBD",IF(BK238="N/A","N/A","W"&amp;TEXT(WEEKNUM(BK238,21),"00")&amp;" "&amp;YEAR(BK238))))</f>
        <v>W47 2023</v>
      </c>
      <c r="BM238" s="21" t="s">
        <v>330</v>
      </c>
      <c r="BN238" s="21"/>
      <c r="BO238" s="23">
        <v>45254</v>
      </c>
      <c r="BP238" s="25" t="str">
        <f>IF(BO238="","",IF(BO238="TBD","TBD",IF(BO238="N/A","N/A","W"&amp;TEXT(WEEKNUM(BO238,21),"00")&amp;" "&amp;YEAR(BO238))))</f>
        <v>W47 2023</v>
      </c>
      <c r="BQ238" s="21" t="s">
        <v>330</v>
      </c>
      <c r="BR238" s="21" t="s">
        <v>2121</v>
      </c>
      <c r="BS238" s="334">
        <v>45252</v>
      </c>
      <c r="BT238" s="25" t="str">
        <f t="shared" si="29"/>
        <v>W47 2023</v>
      </c>
      <c r="BU238" s="21" t="s">
        <v>330</v>
      </c>
      <c r="BV238" s="21" t="s">
        <v>1937</v>
      </c>
      <c r="BW238" s="23">
        <v>45253</v>
      </c>
      <c r="BX238" s="25" t="str">
        <f t="shared" si="30"/>
        <v>W47 2023</v>
      </c>
      <c r="BY238" s="23">
        <v>45254</v>
      </c>
      <c r="BZ238" s="25" t="str">
        <f>IF(BY238="","",IF(BY238="TBD","TBD",IF(BY238="N/A","N/A","W"&amp;TEXT(WEEKNUM(BY238,21),"00")&amp;" "&amp;YEAR(BY238))))</f>
        <v>W47 2023</v>
      </c>
      <c r="CA238" s="22" t="s">
        <v>335</v>
      </c>
      <c r="CB238" s="21" t="s">
        <v>336</v>
      </c>
      <c r="CC238" s="21" t="s">
        <v>336</v>
      </c>
      <c r="CD238" s="21" t="s">
        <v>2122</v>
      </c>
      <c r="CE238" s="23" t="s">
        <v>2007</v>
      </c>
      <c r="CF238" s="23">
        <v>45574</v>
      </c>
      <c r="CG238" s="23"/>
      <c r="CH238" s="23">
        <v>45575</v>
      </c>
      <c r="CI238" s="25" t="str">
        <f>IF(CH238="","",IF(CH238="TBD","TBD",IF(CH238="N/A","N/A","W"&amp;TEXT(WEEKNUM(CH238,21),"00")&amp;" "&amp;YEAR(CH238))))</f>
        <v>W41 2024</v>
      </c>
      <c r="CJ238" s="23">
        <v>45576</v>
      </c>
      <c r="CK238" s="25" t="str">
        <f>IF(CJ238="","",IF(CJ238="TBD","TBD",IF(CJ238="N/A","N/A","W"&amp;TEXT(WEEKNUM(CJ238,21),"00")&amp;" "&amp;YEAR(CJ238))))</f>
        <v>W41 2024</v>
      </c>
      <c r="CL238" s="24">
        <f>+IF(CJ238="",0,(CJ238-CH238))</f>
        <v>1</v>
      </c>
      <c r="CM238" s="21" t="s">
        <v>339</v>
      </c>
      <c r="CN238" s="21">
        <v>0</v>
      </c>
      <c r="CO238" s="23">
        <v>45576</v>
      </c>
      <c r="CP238" s="25" t="str">
        <f>IF(CO238="","",IF(CO238="TBD","TBD",IF(CO238="N/A","N/A","W"&amp;TEXT(WEEKNUM(CO238,21),"00")&amp;" "&amp;YEAR(CO238))))</f>
        <v>W41 2024</v>
      </c>
      <c r="CQ238" s="23" t="s">
        <v>339</v>
      </c>
      <c r="CR238" s="23"/>
      <c r="CS238" s="23">
        <v>45581</v>
      </c>
      <c r="CT238" s="25" t="str">
        <f>IF(CS238="","",IF(CS238="TBD","TBD",IF(CS238="N/A","N/A","W"&amp;TEXT(WEEKNUM(CS238,21),"00")&amp;" "&amp;YEAR(CS238))))</f>
        <v>W42 2024</v>
      </c>
      <c r="CU238" s="21" t="s">
        <v>339</v>
      </c>
      <c r="CV238" s="21"/>
      <c r="CW238" s="23">
        <v>45574</v>
      </c>
      <c r="CX238" s="25" t="str">
        <f>IF(CW238="","",IF(CW238="TBD","TBD",IF(CW238="N/A","N/A","W"&amp;TEXT(WEEKNUM(CW238,21),"00")&amp;" "&amp;YEAR(CW238))))</f>
        <v>W41 2024</v>
      </c>
      <c r="CY238" s="21" t="s">
        <v>339</v>
      </c>
      <c r="CZ238" s="21"/>
      <c r="DA238" s="23">
        <v>45574</v>
      </c>
      <c r="DB238" s="25" t="str">
        <f>IF(DA238="","",IF(DA238="TBD","TBD",IF(DA238="N/A","N/A","W"&amp;TEXT(WEEKNUM(DA238,21),"00")&amp;" "&amp;YEAR(DA238))))</f>
        <v>W41 2024</v>
      </c>
      <c r="DC238" s="23">
        <v>45581</v>
      </c>
      <c r="DD238" s="25" t="str">
        <f>IF(DC238="","",IF(DC238="TBD","TBD",IF(DC238="N/A","N/A","W"&amp;TEXT(WEEKNUM(DC238,21),"00")&amp;" "&amp;YEAR(DC238))))</f>
        <v>W42 2024</v>
      </c>
      <c r="DE238" s="21" t="s">
        <v>340</v>
      </c>
      <c r="DF238" s="23">
        <v>45589</v>
      </c>
      <c r="DG238" s="21" t="s">
        <v>259</v>
      </c>
      <c r="DH238" s="21">
        <v>0</v>
      </c>
      <c r="DI238" s="18"/>
      <c r="DJ238" s="18"/>
      <c r="DK238" s="21" t="s">
        <v>260</v>
      </c>
      <c r="DL238" s="21" t="s">
        <v>341</v>
      </c>
      <c r="DM238" s="21"/>
      <c r="DN238" s="23">
        <v>45630</v>
      </c>
      <c r="DO238" s="23">
        <v>45630</v>
      </c>
      <c r="DP238" s="23"/>
      <c r="DQ238" s="23" t="s">
        <v>262</v>
      </c>
      <c r="DR238" s="23"/>
      <c r="DS238" s="23"/>
      <c r="DT238" s="23"/>
      <c r="DU238" s="23"/>
      <c r="DV238" s="23">
        <v>45665</v>
      </c>
      <c r="DW238" s="23" t="s">
        <v>342</v>
      </c>
      <c r="DX238" s="23">
        <v>45392</v>
      </c>
      <c r="DY238" s="18" t="s">
        <v>1858</v>
      </c>
      <c r="DZ238" s="18" t="s">
        <v>2123</v>
      </c>
      <c r="EA238" s="18"/>
      <c r="EB238" s="21" t="s">
        <v>41</v>
      </c>
      <c r="EC238" s="18" t="s">
        <v>234</v>
      </c>
      <c r="ED238" s="18"/>
      <c r="EE238" s="18"/>
      <c r="EF238" s="55"/>
      <c r="EG238" s="55"/>
      <c r="EH238" s="18"/>
      <c r="EI238" s="18">
        <v>0</v>
      </c>
      <c r="EJ238" s="29" t="str">
        <f>K238&amp;AY238&amp;CA238&amp;DE238&amp;DT238&amp;DW238</f>
        <v>VigenteTSS Aprobado 4GIng Aprobada 4GAs Built Aprobado 4GOn Air</v>
      </c>
    </row>
    <row r="239" spans="1:140" ht="12" hidden="1" customHeight="1">
      <c r="A239" s="30" t="str">
        <f>IFERROR(IF(VLOOKUP(B239,SEARCH!A:A,1,0)=B239,"OK",""),"")</f>
        <v/>
      </c>
      <c r="B239" s="31" t="s">
        <v>2124</v>
      </c>
      <c r="C239" s="15" t="s">
        <v>2125</v>
      </c>
      <c r="D239" s="16">
        <v>11</v>
      </c>
      <c r="E239" s="16">
        <v>-45.569499999999998</v>
      </c>
      <c r="F239" s="16">
        <v>-72.074799999999996</v>
      </c>
      <c r="G239" s="16" t="s">
        <v>770</v>
      </c>
      <c r="H239" s="16" t="s">
        <v>771</v>
      </c>
      <c r="I239" s="16" t="s">
        <v>2126</v>
      </c>
      <c r="J239" s="16" t="s">
        <v>379</v>
      </c>
      <c r="K239" s="17" t="s">
        <v>319</v>
      </c>
      <c r="L239" s="16" t="s">
        <v>247</v>
      </c>
      <c r="M239" s="103">
        <v>1</v>
      </c>
      <c r="N239" s="18"/>
      <c r="O239" s="19" t="s">
        <v>1840</v>
      </c>
      <c r="P239" s="19" t="s">
        <v>380</v>
      </c>
      <c r="Q239" s="18"/>
      <c r="R239" s="21" t="s">
        <v>322</v>
      </c>
      <c r="S239" s="21">
        <v>19</v>
      </c>
      <c r="T239" s="22" t="s">
        <v>2127</v>
      </c>
      <c r="U239" s="23">
        <v>45147</v>
      </c>
      <c r="V239" s="21" t="str">
        <f>IF(U239="","",IF(U239="TBD","TBD",IF(U239="N/A","N/A","W"&amp;TEXT(WEEKNUM(U239,21),"00")&amp;" "&amp;YEAR(U239))))</f>
        <v>W32 2023</v>
      </c>
      <c r="W239" s="23">
        <v>44978</v>
      </c>
      <c r="X239" s="23"/>
      <c r="Y239" s="23" t="str">
        <f>IF(X239="","",IF(X239="TBD","TBD",IF(X239="N/A","N/A","W"&amp;TEXT(WEEKNUM(X239,21),"00")&amp;" "&amp;YEAR(X239))))</f>
        <v/>
      </c>
      <c r="Z239" s="23"/>
      <c r="AA239" s="23"/>
      <c r="AB239" s="24">
        <f>+IF(Z239="",0,AA239-Z239)</f>
        <v>0</v>
      </c>
      <c r="AC239" s="21" t="s">
        <v>324</v>
      </c>
      <c r="AD239" s="21">
        <v>0</v>
      </c>
      <c r="AE239" s="23">
        <v>45071</v>
      </c>
      <c r="AF239" s="25" t="str">
        <f>IF(AE239="","",IF(AE239="TBD","TBD",IF(AE239="N/A","N/A","W"&amp;TEXT(WEEKNUM(AE239,21),"00")&amp;" "&amp;YEAR(AE239))))</f>
        <v>W21 2023</v>
      </c>
      <c r="AG239" s="21" t="s">
        <v>324</v>
      </c>
      <c r="AH239" s="21"/>
      <c r="AI239" s="23">
        <v>45148</v>
      </c>
      <c r="AJ239" s="25" t="str">
        <f>IF(AI239="","",IF(AI239="TBD","TBD",IF(AI239="N/A","N/A","W"&amp;TEXT(WEEKNUM(AI239,21),"00")&amp;" "&amp;YEAR(AI239))))</f>
        <v>W32 2023</v>
      </c>
      <c r="AK239" s="21" t="s">
        <v>324</v>
      </c>
      <c r="AL239" s="21"/>
      <c r="AM239" s="23">
        <v>45050</v>
      </c>
      <c r="AN239" s="25" t="str">
        <f>IF(AM239="","",IF(AM239="TBD","TBD",IF(AM239="N/A","N/A","W"&amp;TEXT(WEEKNUM(AM239,21),"00")&amp;" "&amp;YEAR(AM239))))</f>
        <v>W18 2023</v>
      </c>
      <c r="AO239" s="21" t="s">
        <v>324</v>
      </c>
      <c r="AP239" s="21"/>
      <c r="AQ239" s="23">
        <v>45148</v>
      </c>
      <c r="AR239" s="25" t="str">
        <f>IF(AQ239="","",IF(AQ239="TBD","TBD",IF(AQ239="N/A","N/A","W"&amp;TEXT(WEEKNUM(AQ239,21),"00")&amp;" "&amp;YEAR(AQ239))))</f>
        <v>W32 2023</v>
      </c>
      <c r="AS239" s="21"/>
      <c r="AT239" s="21"/>
      <c r="AU239" s="23"/>
      <c r="AV239" s="25" t="s">
        <v>252</v>
      </c>
      <c r="AW239" s="59">
        <v>45148</v>
      </c>
      <c r="AX239" s="25" t="str">
        <f>IF(AW239="","",IF(AW239="TBD","TBD",IF(AW239="N/A","N/A","W"&amp;TEXT(WEEKNUM(AW239,21),"00")&amp;" "&amp;YEAR(AW239))))</f>
        <v>W32 2023</v>
      </c>
      <c r="AY239" s="21" t="s">
        <v>327</v>
      </c>
      <c r="AZ239" s="21" t="s">
        <v>328</v>
      </c>
      <c r="BA239" s="21" t="s">
        <v>329</v>
      </c>
      <c r="BB239" s="23">
        <v>45267</v>
      </c>
      <c r="BC239" s="23">
        <v>45379</v>
      </c>
      <c r="BD239" s="23">
        <v>45382</v>
      </c>
      <c r="BE239" s="25" t="str">
        <f>IF(BD239="","",IF(BD239="TBD","TBD",IF(BD239="N/A","N/A","W"&amp;TEXT(WEEKNUM(BD239,21),"00")&amp;" "&amp;YEAR(BD239))))</f>
        <v>W13 2024</v>
      </c>
      <c r="BF239" s="23">
        <v>45385</v>
      </c>
      <c r="BG239" s="25" t="str">
        <f>IF(BF239="","",IF(BF239="TBD","TBD",IF(BF239="N/A","N/A","W"&amp;TEXT(WEEKNUM(BF239,21),"00")&amp;" "&amp;YEAR(BF239))))</f>
        <v>W14 2024</v>
      </c>
      <c r="BH239" s="24">
        <f>+IF(BF239="",0,(BF239-BD239))</f>
        <v>3</v>
      </c>
      <c r="BI239" s="26" t="s">
        <v>330</v>
      </c>
      <c r="BJ239" s="26" t="s">
        <v>2128</v>
      </c>
      <c r="BK239" s="27">
        <v>45363</v>
      </c>
      <c r="BL239" s="25" t="str">
        <f>IF(BK239="","",IF(BK239="TBD","TBD",IF(BK239="N/A","N/A","W"&amp;TEXT(WEEKNUM(BK239,21),"00")&amp;" "&amp;YEAR(BK239))))</f>
        <v>W11 2024</v>
      </c>
      <c r="BM239" s="21" t="s">
        <v>330</v>
      </c>
      <c r="BN239" s="21" t="s">
        <v>2129</v>
      </c>
      <c r="BO239" s="23">
        <v>45302</v>
      </c>
      <c r="BP239" s="25" t="str">
        <f>IF(BO239="","",IF(BO239="TBD","TBD",IF(BO239="N/A","N/A","W"&amp;TEXT(WEEKNUM(BO239,21),"00")&amp;" "&amp;YEAR(BO239))))</f>
        <v>W02 2024</v>
      </c>
      <c r="BQ239" s="21" t="s">
        <v>330</v>
      </c>
      <c r="BR239" s="21" t="s">
        <v>2130</v>
      </c>
      <c r="BS239" s="334">
        <v>45313</v>
      </c>
      <c r="BT239" s="25" t="str">
        <f t="shared" si="29"/>
        <v>W04 2024</v>
      </c>
      <c r="BU239" s="21" t="s">
        <v>330</v>
      </c>
      <c r="BV239" s="21" t="s">
        <v>2131</v>
      </c>
      <c r="BW239" s="23">
        <v>45394</v>
      </c>
      <c r="BX239" s="25" t="str">
        <f t="shared" si="30"/>
        <v>W15 2024</v>
      </c>
      <c r="BY239" s="23">
        <v>45394</v>
      </c>
      <c r="BZ239" s="25" t="str">
        <f>IF(BY239="","",IF(BY239="TBD","TBD",IF(BY239="N/A","N/A","W"&amp;TEXT(WEEKNUM(BY239,21),"00")&amp;" "&amp;YEAR(BY239))))</f>
        <v>W15 2024</v>
      </c>
      <c r="CA239" s="22" t="s">
        <v>335</v>
      </c>
      <c r="CB239" s="21" t="s">
        <v>336</v>
      </c>
      <c r="CC239" s="21" t="s">
        <v>336</v>
      </c>
      <c r="CD239" s="21"/>
      <c r="CE239" s="23" t="s">
        <v>515</v>
      </c>
      <c r="CF239" s="23">
        <v>45656</v>
      </c>
      <c r="CG239" s="23"/>
      <c r="CH239" s="23">
        <v>45666</v>
      </c>
      <c r="CI239" s="25" t="str">
        <f>IF(CH239="","",IF(CH239="TBD","TBD",IF(CH239="N/A","N/A","W"&amp;TEXT(WEEKNUM(CH239,21),"00")&amp;" "&amp;YEAR(CH239))))</f>
        <v>W02 2025</v>
      </c>
      <c r="CJ239" s="23">
        <v>45670</v>
      </c>
      <c r="CK239" s="25" t="str">
        <f>IF(CJ239="","",IF(CJ239="TBD","TBD",IF(CJ239="N/A","N/A","W"&amp;TEXT(WEEKNUM(CJ239,21),"00")&amp;" "&amp;YEAR(CJ239))))</f>
        <v>W03 2025</v>
      </c>
      <c r="CL239" s="24">
        <f>+IF(CJ239="",0,(CJ239-CH239))</f>
        <v>4</v>
      </c>
      <c r="CM239" s="21" t="s">
        <v>388</v>
      </c>
      <c r="CN239" s="21" t="s">
        <v>2132</v>
      </c>
      <c r="CO239" s="23">
        <v>45672</v>
      </c>
      <c r="CP239" s="25" t="str">
        <f>IF(CO239="","",IF(CO239="TBD","TBD",IF(CO239="N/A","N/A","W"&amp;TEXT(WEEKNUM(CO239,21),"00")&amp;" "&amp;YEAR(CO239))))</f>
        <v>W03 2025</v>
      </c>
      <c r="CQ239" s="23" t="s">
        <v>339</v>
      </c>
      <c r="CR239" s="23" t="s">
        <v>399</v>
      </c>
      <c r="CS239" s="23">
        <v>45673</v>
      </c>
      <c r="CT239" s="25" t="str">
        <f>IF(CS239="","",IF(CS239="TBD","TBD",IF(CS239="N/A","N/A","W"&amp;TEXT(WEEKNUM(CS239,21),"00")&amp;" "&amp;YEAR(CS239))))</f>
        <v>W03 2025</v>
      </c>
      <c r="CU239" s="21" t="s">
        <v>339</v>
      </c>
      <c r="CV239" s="21" t="s">
        <v>2133</v>
      </c>
      <c r="CW239" s="23">
        <v>45667</v>
      </c>
      <c r="CX239" s="25" t="str">
        <f>IF(CW239="","",IF(CW239="TBD","TBD",IF(CW239="N/A","N/A","W"&amp;TEXT(WEEKNUM(CW239,21),"00")&amp;" "&amp;YEAR(CW239))))</f>
        <v>W02 2025</v>
      </c>
      <c r="CY239" s="21" t="s">
        <v>388</v>
      </c>
      <c r="CZ239" s="21" t="s">
        <v>2134</v>
      </c>
      <c r="DA239" s="23">
        <v>45667</v>
      </c>
      <c r="DB239" s="25" t="str">
        <f>IF(DA239="","",IF(DA239="TBD","TBD",IF(DA239="N/A","N/A","W"&amp;TEXT(WEEKNUM(DA239,21),"00")&amp;" "&amp;YEAR(DA239))))</f>
        <v>W02 2025</v>
      </c>
      <c r="DC239" s="23">
        <v>45673</v>
      </c>
      <c r="DD239" s="25" t="str">
        <f>IF(DC239="","",IF(DC239="TBD","TBD",IF(DC239="N/A","N/A","W"&amp;TEXT(WEEKNUM(DC239,21),"00")&amp;" "&amp;YEAR(DC239))))</f>
        <v>W03 2025</v>
      </c>
      <c r="DE239" s="21" t="s">
        <v>392</v>
      </c>
      <c r="DF239" s="23"/>
      <c r="DG239" s="21" t="s">
        <v>259</v>
      </c>
      <c r="DH239" s="21">
        <v>0</v>
      </c>
      <c r="DI239" s="18"/>
      <c r="DJ239" s="18"/>
      <c r="DK239" s="21" t="s">
        <v>260</v>
      </c>
      <c r="DL239" s="21" t="s">
        <v>341</v>
      </c>
      <c r="DM239" s="21"/>
      <c r="DN239" s="23">
        <v>45807</v>
      </c>
      <c r="DO239" s="23">
        <v>45807</v>
      </c>
      <c r="DP239" s="23"/>
      <c r="DQ239" s="23" t="s">
        <v>262</v>
      </c>
      <c r="DR239" s="23"/>
      <c r="DS239" s="23"/>
      <c r="DT239" s="23"/>
      <c r="DU239" s="23"/>
      <c r="DV239" s="23">
        <v>45820</v>
      </c>
      <c r="DW239" s="23" t="s">
        <v>342</v>
      </c>
      <c r="DX239" s="23"/>
      <c r="DY239" s="18"/>
      <c r="DZ239" s="18"/>
      <c r="EA239" s="18">
        <v>4500204639</v>
      </c>
      <c r="EB239" s="21" t="s">
        <v>41</v>
      </c>
      <c r="EC239" s="18" t="s">
        <v>234</v>
      </c>
      <c r="ED239" s="18"/>
      <c r="EE239" s="18"/>
      <c r="EF239" s="55"/>
      <c r="EG239" s="55"/>
      <c r="EH239" s="18"/>
      <c r="EI239" s="18">
        <v>0</v>
      </c>
      <c r="EJ239" s="29" t="str">
        <f>K239&amp;AY239&amp;CA239&amp;DE239&amp;DT239&amp;DW239</f>
        <v>VigenteTSS Aprobado 4GIng Aprobada 4GAs Built Aprobado con Observaciones 4GOn Air</v>
      </c>
    </row>
    <row r="240" spans="1:140" ht="12" hidden="1" customHeight="1">
      <c r="A240" s="30" t="str">
        <f>IFERROR(IF(VLOOKUP(B240,SEARCH!A:A,1,0)=B240,"OK",""),"")</f>
        <v/>
      </c>
      <c r="B240" s="31" t="s">
        <v>2135</v>
      </c>
      <c r="C240" s="15" t="s">
        <v>2136</v>
      </c>
      <c r="D240" s="16">
        <v>12</v>
      </c>
      <c r="E240" s="16">
        <v>-53.135199999999998</v>
      </c>
      <c r="F240" s="16">
        <v>-70.933800000000005</v>
      </c>
      <c r="G240" s="16" t="s">
        <v>786</v>
      </c>
      <c r="H240" s="16" t="s">
        <v>787</v>
      </c>
      <c r="I240" s="16" t="s">
        <v>2137</v>
      </c>
      <c r="J240" s="16" t="s">
        <v>379</v>
      </c>
      <c r="K240" s="17" t="s">
        <v>319</v>
      </c>
      <c r="L240" s="16" t="s">
        <v>247</v>
      </c>
      <c r="M240" s="103" t="s">
        <v>320</v>
      </c>
      <c r="N240" s="18"/>
      <c r="O240" s="19" t="s">
        <v>1840</v>
      </c>
      <c r="P240" s="19" t="s">
        <v>380</v>
      </c>
      <c r="Q240" s="18"/>
      <c r="R240" s="21" t="s">
        <v>322</v>
      </c>
      <c r="S240" s="21">
        <v>10</v>
      </c>
      <c r="T240" s="22" t="s">
        <v>2138</v>
      </c>
      <c r="U240" s="23">
        <v>45147</v>
      </c>
      <c r="V240" s="21" t="str">
        <f>IF(U240="","",IF(U240="TBD","TBD",IF(U240="N/A","N/A","W"&amp;TEXT(WEEKNUM(U240,21),"00")&amp;" "&amp;YEAR(U240))))</f>
        <v>W32 2023</v>
      </c>
      <c r="W240" s="23">
        <v>44985</v>
      </c>
      <c r="X240" s="23"/>
      <c r="Y240" s="23" t="str">
        <f>IF(X240="","",IF(X240="TBD","TBD",IF(X240="N/A","N/A","W"&amp;TEXT(WEEKNUM(X240,21),"00")&amp;" "&amp;YEAR(X240))))</f>
        <v/>
      </c>
      <c r="Z240" s="23"/>
      <c r="AA240" s="23"/>
      <c r="AB240" s="24">
        <f>+IF(Z240="",0,AA240-Z240)</f>
        <v>0</v>
      </c>
      <c r="AC240" s="21" t="s">
        <v>324</v>
      </c>
      <c r="AD240" s="21">
        <v>0</v>
      </c>
      <c r="AE240" s="23">
        <v>45075</v>
      </c>
      <c r="AF240" s="25" t="str">
        <f>IF(AE240="","",IF(AE240="TBD","TBD",IF(AE240="N/A","N/A","W"&amp;TEXT(WEEKNUM(AE240,21),"00")&amp;" "&amp;YEAR(AE240))))</f>
        <v>W22 2023</v>
      </c>
      <c r="AG240" s="21" t="s">
        <v>324</v>
      </c>
      <c r="AH240" s="21"/>
      <c r="AI240" s="23">
        <v>45148</v>
      </c>
      <c r="AJ240" s="25" t="str">
        <f>IF(AI240="","",IF(AI240="TBD","TBD",IF(AI240="N/A","N/A","W"&amp;TEXT(WEEKNUM(AI240,21),"00")&amp;" "&amp;YEAR(AI240))))</f>
        <v>W32 2023</v>
      </c>
      <c r="AK240" s="21" t="s">
        <v>324</v>
      </c>
      <c r="AL240" s="21"/>
      <c r="AM240" s="23">
        <v>45054</v>
      </c>
      <c r="AN240" s="25" t="str">
        <f>IF(AM240="","",IF(AM240="TBD","TBD",IF(AM240="N/A","N/A","W"&amp;TEXT(WEEKNUM(AM240,21),"00")&amp;" "&amp;YEAR(AM240))))</f>
        <v>W19 2023</v>
      </c>
      <c r="AO240" s="21" t="s">
        <v>324</v>
      </c>
      <c r="AP240" s="21"/>
      <c r="AQ240" s="23">
        <v>45148</v>
      </c>
      <c r="AR240" s="25" t="str">
        <f>IF(AQ240="","",IF(AQ240="TBD","TBD",IF(AQ240="N/A","N/A","W"&amp;TEXT(WEEKNUM(AQ240,21),"00")&amp;" "&amp;YEAR(AQ240))))</f>
        <v>W32 2023</v>
      </c>
      <c r="AS240" s="21"/>
      <c r="AT240" s="21"/>
      <c r="AU240" s="23"/>
      <c r="AV240" s="25" t="s">
        <v>252</v>
      </c>
      <c r="AW240" s="59">
        <v>45148</v>
      </c>
      <c r="AX240" s="25" t="str">
        <f>IF(AW240="","",IF(AW240="TBD","TBD",IF(AW240="N/A","N/A","W"&amp;TEXT(WEEKNUM(AW240,21),"00")&amp;" "&amp;YEAR(AW240))))</f>
        <v>W32 2023</v>
      </c>
      <c r="AY240" s="21" t="s">
        <v>327</v>
      </c>
      <c r="AZ240" s="21" t="s">
        <v>328</v>
      </c>
      <c r="BA240" s="21" t="s">
        <v>329</v>
      </c>
      <c r="BB240" s="23">
        <v>45373</v>
      </c>
      <c r="BC240" s="23"/>
      <c r="BD240" s="23">
        <v>45374</v>
      </c>
      <c r="BE240" s="25" t="str">
        <f>IF(BD240="","",IF(BD240="TBD","TBD",IF(BD240="N/A","N/A","W"&amp;TEXT(WEEKNUM(BD240,21),"00")&amp;" "&amp;YEAR(BD240))))</f>
        <v>W12 2024</v>
      </c>
      <c r="BF240" s="23">
        <v>45384</v>
      </c>
      <c r="BG240" s="25" t="str">
        <f>IF(BF240="","",IF(BF240="TBD","TBD",IF(BF240="N/A","N/A","W"&amp;TEXT(WEEKNUM(BF240,21),"00")&amp;" "&amp;YEAR(BF240))))</f>
        <v>W14 2024</v>
      </c>
      <c r="BH240" s="24">
        <f>+IF(BF240="",0,(BF240-BD240))</f>
        <v>10</v>
      </c>
      <c r="BI240" s="26" t="s">
        <v>330</v>
      </c>
      <c r="BJ240" s="33" t="s">
        <v>2139</v>
      </c>
      <c r="BK240" s="27">
        <v>45369</v>
      </c>
      <c r="BL240" s="25" t="str">
        <f>IF(BK240="","",IF(BK240="TBD","TBD",IF(BK240="N/A","N/A","W"&amp;TEXT(WEEKNUM(BK240,21),"00")&amp;" "&amp;YEAR(BK240))))</f>
        <v>W12 2024</v>
      </c>
      <c r="BM240" s="21" t="s">
        <v>330</v>
      </c>
      <c r="BN240" s="21"/>
      <c r="BO240" s="23">
        <v>45335</v>
      </c>
      <c r="BP240" s="25" t="str">
        <f>IF(BO240="","",IF(BO240="TBD","TBD",IF(BO240="N/A","N/A","W"&amp;TEXT(WEEKNUM(BO240,21),"00")&amp;" "&amp;YEAR(BO240))))</f>
        <v>W07 2024</v>
      </c>
      <c r="BQ240" s="21" t="s">
        <v>330</v>
      </c>
      <c r="BR240" s="21" t="s">
        <v>2140</v>
      </c>
      <c r="BS240" s="334">
        <v>45313</v>
      </c>
      <c r="BT240" s="25" t="str">
        <f t="shared" si="29"/>
        <v>W04 2024</v>
      </c>
      <c r="BU240" s="21" t="s">
        <v>330</v>
      </c>
      <c r="BV240" s="21"/>
      <c r="BW240" s="23">
        <v>45274</v>
      </c>
      <c r="BX240" s="25" t="str">
        <f t="shared" si="30"/>
        <v>W50 2023</v>
      </c>
      <c r="BY240" s="23">
        <v>45369</v>
      </c>
      <c r="BZ240" s="25" t="str">
        <f>IF(BY240="","",IF(BY240="TBD","TBD",IF(BY240="N/A","N/A","W"&amp;TEXT(WEEKNUM(BY240,21),"00")&amp;" "&amp;YEAR(BY240))))</f>
        <v>W12 2024</v>
      </c>
      <c r="CA240" s="22" t="s">
        <v>335</v>
      </c>
      <c r="CB240" s="21" t="s">
        <v>336</v>
      </c>
      <c r="CC240" s="21" t="s">
        <v>466</v>
      </c>
      <c r="CD240" s="21"/>
      <c r="CE240" s="23"/>
      <c r="CF240" s="23">
        <v>45453</v>
      </c>
      <c r="CG240" s="23"/>
      <c r="CH240" s="23">
        <v>45453</v>
      </c>
      <c r="CI240" s="25" t="str">
        <f>IF(CH240="","",IF(CH240="TBD","TBD",IF(CH240="N/A","N/A","W"&amp;TEXT(WEEKNUM(CH240,21),"00")&amp;" "&amp;YEAR(CH240))))</f>
        <v>W24 2024</v>
      </c>
      <c r="CJ240" s="23"/>
      <c r="CK240" s="25" t="str">
        <f>IF(CJ240="","",IF(CJ240="TBD","TBD",IF(CJ240="N/A","N/A","W"&amp;TEXT(WEEKNUM(CJ240,21),"00")&amp;" "&amp;YEAR(CJ240))))</f>
        <v/>
      </c>
      <c r="CL240" s="24">
        <f>+IF(CJ240="",0,(CJ240-CH240))</f>
        <v>0</v>
      </c>
      <c r="CM240" s="21" t="s">
        <v>388</v>
      </c>
      <c r="CN240" s="21" t="s">
        <v>2141</v>
      </c>
      <c r="CO240" s="23">
        <v>45455</v>
      </c>
      <c r="CP240" s="25" t="str">
        <f>IF(CO240="","",IF(CO240="TBD","TBD",IF(CO240="N/A","N/A","W"&amp;TEXT(WEEKNUM(CO240,21),"00")&amp;" "&amp;YEAR(CO240))))</f>
        <v>W24 2024</v>
      </c>
      <c r="CQ240" s="23" t="s">
        <v>339</v>
      </c>
      <c r="CR240" s="23" t="s">
        <v>399</v>
      </c>
      <c r="CS240" s="23">
        <v>45464</v>
      </c>
      <c r="CT240" s="25" t="str">
        <f>IF(CS240="","",IF(CS240="TBD","TBD",IF(CS240="N/A","N/A","W"&amp;TEXT(WEEKNUM(CS240,21),"00")&amp;" "&amp;YEAR(CS240))))</f>
        <v>W25 2024</v>
      </c>
      <c r="CU240" s="21" t="s">
        <v>339</v>
      </c>
      <c r="CV240" s="21"/>
      <c r="CW240" s="23">
        <v>45467</v>
      </c>
      <c r="CX240" s="25" t="str">
        <f>IF(CW240="","",IF(CW240="TBD","TBD",IF(CW240="N/A","N/A","W"&amp;TEXT(WEEKNUM(CW240,21),"00")&amp;" "&amp;YEAR(CW240))))</f>
        <v>W26 2024</v>
      </c>
      <c r="CY240" s="21" t="s">
        <v>388</v>
      </c>
      <c r="CZ240" s="21" t="s">
        <v>2142</v>
      </c>
      <c r="DA240" s="23">
        <v>45467</v>
      </c>
      <c r="DB240" s="25" t="str">
        <f>IF(DA240="","",IF(DA240="TBD","TBD",IF(DA240="N/A","N/A","W"&amp;TEXT(WEEKNUM(DA240,21),"00")&amp;" "&amp;YEAR(DA240))))</f>
        <v>W26 2024</v>
      </c>
      <c r="DC240" s="23">
        <v>45467</v>
      </c>
      <c r="DD240" s="25" t="str">
        <f>IF(DC240="","",IF(DC240="TBD","TBD",IF(DC240="N/A","N/A","W"&amp;TEXT(WEEKNUM(DC240,21),"00")&amp;" "&amp;YEAR(DC240))))</f>
        <v>W26 2024</v>
      </c>
      <c r="DE240" s="21" t="s">
        <v>392</v>
      </c>
      <c r="DF240" s="23">
        <v>45492</v>
      </c>
      <c r="DG240" s="21" t="s">
        <v>259</v>
      </c>
      <c r="DH240" s="21">
        <v>0</v>
      </c>
      <c r="DI240" s="18"/>
      <c r="DJ240" s="18"/>
      <c r="DK240" s="21" t="s">
        <v>260</v>
      </c>
      <c r="DL240" s="21" t="s">
        <v>341</v>
      </c>
      <c r="DM240" s="21"/>
      <c r="DN240" s="23">
        <v>45336</v>
      </c>
      <c r="DO240" s="23">
        <v>45336</v>
      </c>
      <c r="DP240" s="23"/>
      <c r="DQ240" s="23" t="s">
        <v>262</v>
      </c>
      <c r="DR240" s="23"/>
      <c r="DS240" s="23">
        <v>45723</v>
      </c>
      <c r="DT240" s="23" t="s">
        <v>502</v>
      </c>
      <c r="DU240" s="23">
        <v>45471</v>
      </c>
      <c r="DV240" s="23">
        <v>45723</v>
      </c>
      <c r="DW240" s="23" t="s">
        <v>342</v>
      </c>
      <c r="DX240" s="23"/>
      <c r="DY240" s="18"/>
      <c r="DZ240" s="18"/>
      <c r="EA240" s="18">
        <v>4500204639</v>
      </c>
      <c r="EB240" s="21" t="s">
        <v>41</v>
      </c>
      <c r="EC240" s="18" t="s">
        <v>234</v>
      </c>
      <c r="ED240" s="18"/>
      <c r="EE240" s="18"/>
      <c r="EF240" s="55"/>
      <c r="EG240" s="55"/>
      <c r="EH240" s="18"/>
      <c r="EI240" s="18">
        <v>0</v>
      </c>
      <c r="EJ240" s="29" t="str">
        <f>K240&amp;AY240&amp;CA240&amp;DE240&amp;DT240&amp;DW240</f>
        <v>VigenteTSS Aprobado 4GIng Aprobada 4GAs Built Aprobado con Observaciones 4GIntegradoOn Air</v>
      </c>
    </row>
    <row r="241" spans="1:140" ht="12" hidden="1" customHeight="1">
      <c r="A241" s="30" t="str">
        <f>IFERROR(IF(VLOOKUP(B241,SEARCH!A:A,1,0)=B241,"OK",""),"")</f>
        <v/>
      </c>
      <c r="B241" s="31" t="s">
        <v>2143</v>
      </c>
      <c r="C241" s="15" t="s">
        <v>2144</v>
      </c>
      <c r="D241" s="16">
        <v>13</v>
      </c>
      <c r="E241" s="16">
        <v>-33486074</v>
      </c>
      <c r="F241" s="16">
        <v>-70557925</v>
      </c>
      <c r="G241" s="16" t="s">
        <v>270</v>
      </c>
      <c r="H241" s="16" t="s">
        <v>2145</v>
      </c>
      <c r="I241" s="16" t="s">
        <v>2146</v>
      </c>
      <c r="J241" s="16" t="s">
        <v>379</v>
      </c>
      <c r="K241" s="17" t="s">
        <v>319</v>
      </c>
      <c r="L241" s="16" t="s">
        <v>247</v>
      </c>
      <c r="M241" s="103" t="s">
        <v>320</v>
      </c>
      <c r="N241" s="18"/>
      <c r="O241" s="19" t="s">
        <v>1840</v>
      </c>
      <c r="P241" s="19" t="s">
        <v>380</v>
      </c>
      <c r="Q241" s="18"/>
      <c r="R241" s="21" t="s">
        <v>250</v>
      </c>
      <c r="S241" s="21">
        <v>18</v>
      </c>
      <c r="T241" s="22" t="s">
        <v>2147</v>
      </c>
      <c r="U241" s="23">
        <v>45147</v>
      </c>
      <c r="V241" s="21" t="str">
        <f>IF(U241="","",IF(U241="TBD","TBD",IF(U241="N/A","N/A","W"&amp;TEXT(WEEKNUM(U241,21),"00")&amp;" "&amp;YEAR(U241))))</f>
        <v>W32 2023</v>
      </c>
      <c r="W241" s="23">
        <v>44978</v>
      </c>
      <c r="X241" s="23">
        <v>45258</v>
      </c>
      <c r="Y241" s="23" t="str">
        <f>IF(X241="","",IF(X241="TBD","TBD",IF(X241="N/A","N/A","W"&amp;TEXT(WEEKNUM(X241,21),"00")&amp;" "&amp;YEAR(X241))))</f>
        <v>W48 2023</v>
      </c>
      <c r="Z241" s="23">
        <v>45258</v>
      </c>
      <c r="AA241" s="23">
        <v>45261</v>
      </c>
      <c r="AB241" s="24">
        <f>+IF(Z241="",0,AA241-Z241)</f>
        <v>3</v>
      </c>
      <c r="AC241" s="21" t="s">
        <v>324</v>
      </c>
      <c r="AD241" s="21"/>
      <c r="AE241" s="23">
        <v>45259</v>
      </c>
      <c r="AF241" s="25" t="str">
        <f>IF(AE241="","",IF(AE241="TBD","TBD",IF(AE241="N/A","N/A","W"&amp;TEXT(WEEKNUM(AE241,21),"00")&amp;" "&amp;YEAR(AE241))))</f>
        <v>W48 2023</v>
      </c>
      <c r="AG241" s="21" t="s">
        <v>324</v>
      </c>
      <c r="AH241" s="21"/>
      <c r="AI241" s="23">
        <v>45048</v>
      </c>
      <c r="AJ241" s="25" t="str">
        <f>IF(AI241="","",IF(AI241="TBD","TBD",IF(AI241="N/A","N/A","W"&amp;TEXT(WEEKNUM(AI241,21),"00")&amp;" "&amp;YEAR(AI241))))</f>
        <v>W18 2023</v>
      </c>
      <c r="AK241" s="21" t="s">
        <v>324</v>
      </c>
      <c r="AL241" s="21" t="s">
        <v>2002</v>
      </c>
      <c r="AM241" s="23">
        <v>45230</v>
      </c>
      <c r="AN241" s="25" t="str">
        <f>IF(AM241="","",IF(AM241="TBD","TBD",IF(AM241="N/A","N/A","W"&amp;TEXT(WEEKNUM(AM241,21),"00")&amp;" "&amp;YEAR(AM241))))</f>
        <v>W44 2023</v>
      </c>
      <c r="AO241" s="21" t="s">
        <v>324</v>
      </c>
      <c r="AP241" s="21" t="s">
        <v>2148</v>
      </c>
      <c r="AQ241" s="23">
        <v>45260</v>
      </c>
      <c r="AR241" s="25" t="str">
        <f>IF(AQ241="","",IF(AQ241="TBD","TBD",IF(AQ241="N/A","N/A","W"&amp;TEXT(WEEKNUM(AQ241,21),"00")&amp;" "&amp;YEAR(AQ241))))</f>
        <v>W48 2023</v>
      </c>
      <c r="AS241" s="21"/>
      <c r="AT241" s="21"/>
      <c r="AU241" s="23"/>
      <c r="AV241" s="25" t="s">
        <v>252</v>
      </c>
      <c r="AW241" s="59">
        <v>45260</v>
      </c>
      <c r="AX241" s="25" t="str">
        <f>IF(AW241="","",IF(AW241="TBD","TBD",IF(AW241="N/A","N/A","W"&amp;TEXT(WEEKNUM(AW241,21),"00")&amp;" "&amp;YEAR(AW241))))</f>
        <v>W48 2023</v>
      </c>
      <c r="AY241" s="21" t="s">
        <v>327</v>
      </c>
      <c r="AZ241" s="21" t="s">
        <v>328</v>
      </c>
      <c r="BA241" s="21" t="s">
        <v>329</v>
      </c>
      <c r="BB241" s="23">
        <v>45247</v>
      </c>
      <c r="BC241" s="23"/>
      <c r="BD241" s="23">
        <v>45250</v>
      </c>
      <c r="BE241" s="25" t="str">
        <f>IF(BD241="","",IF(BD241="TBD","TBD",IF(BD241="N/A","N/A","W"&amp;TEXT(WEEKNUM(BD241,21),"00")&amp;" "&amp;YEAR(BD241))))</f>
        <v>W47 2023</v>
      </c>
      <c r="BF241" s="23">
        <v>45254</v>
      </c>
      <c r="BG241" s="25" t="str">
        <f>IF(BF241="","",IF(BF241="TBD","TBD",IF(BF241="N/A","N/A","W"&amp;TEXT(WEEKNUM(BF241,21),"00")&amp;" "&amp;YEAR(BF241))))</f>
        <v>W47 2023</v>
      </c>
      <c r="BH241" s="24">
        <f>+IF(BF241="",0,(BF241-BD241))</f>
        <v>4</v>
      </c>
      <c r="BI241" s="26" t="s">
        <v>330</v>
      </c>
      <c r="BJ241" s="26"/>
      <c r="BK241" s="27">
        <v>45250</v>
      </c>
      <c r="BL241" s="25" t="str">
        <f>IF(BK241="","",IF(BK241="TBD","TBD",IF(BK241="N/A","N/A","W"&amp;TEXT(WEEKNUM(BK241,21),"00")&amp;" "&amp;YEAR(BK241))))</f>
        <v>W47 2023</v>
      </c>
      <c r="BM241" s="21" t="s">
        <v>330</v>
      </c>
      <c r="BN241" s="21"/>
      <c r="BO241" s="23">
        <v>45265</v>
      </c>
      <c r="BP241" s="25" t="str">
        <f>IF(BO241="","",IF(BO241="TBD","TBD",IF(BO241="N/A","N/A","W"&amp;TEXT(WEEKNUM(BO241,21),"00")&amp;" "&amp;YEAR(BO241))))</f>
        <v>W49 2023</v>
      </c>
      <c r="BQ241" s="21" t="s">
        <v>330</v>
      </c>
      <c r="BR241" s="21"/>
      <c r="BS241" s="334">
        <v>45250</v>
      </c>
      <c r="BT241" s="25" t="str">
        <f t="shared" si="29"/>
        <v>W47 2023</v>
      </c>
      <c r="BU241" s="21" t="s">
        <v>330</v>
      </c>
      <c r="BV241" s="21" t="s">
        <v>1885</v>
      </c>
      <c r="BW241" s="23">
        <v>45250</v>
      </c>
      <c r="BX241" s="25" t="str">
        <f t="shared" si="30"/>
        <v>W47 2023</v>
      </c>
      <c r="BY241" s="23">
        <v>45265</v>
      </c>
      <c r="BZ241" s="25" t="str">
        <f>IF(BY241="","",IF(BY241="TBD","TBD",IF(BY241="N/A","N/A","W"&amp;TEXT(WEEKNUM(BY241,21),"00")&amp;" "&amp;YEAR(BY241))))</f>
        <v>W49 2023</v>
      </c>
      <c r="CA241" s="22" t="s">
        <v>335</v>
      </c>
      <c r="CB241" s="21" t="s">
        <v>336</v>
      </c>
      <c r="CC241" s="21" t="s">
        <v>466</v>
      </c>
      <c r="CD241" s="21" t="s">
        <v>2122</v>
      </c>
      <c r="CE241" s="23" t="s">
        <v>2007</v>
      </c>
      <c r="CF241" s="23">
        <v>45322</v>
      </c>
      <c r="CG241" s="23">
        <v>45357</v>
      </c>
      <c r="CH241" s="23">
        <v>45357</v>
      </c>
      <c r="CI241" s="25" t="str">
        <f>IF(CH241="","",IF(CH241="TBD","TBD",IF(CH241="N/A","N/A","W"&amp;TEXT(WEEKNUM(CH241,21),"00")&amp;" "&amp;YEAR(CH241))))</f>
        <v>W10 2024</v>
      </c>
      <c r="CJ241" s="23">
        <v>45362</v>
      </c>
      <c r="CK241" s="25" t="str">
        <f>IF(CJ241="","",IF(CJ241="TBD","TBD",IF(CJ241="N/A","N/A","W"&amp;TEXT(WEEKNUM(CJ241,21),"00")&amp;" "&amp;YEAR(CJ241))))</f>
        <v>W11 2024</v>
      </c>
      <c r="CL241" s="24">
        <f>+IF(CJ241="",0,(CJ241-CH241))</f>
        <v>5</v>
      </c>
      <c r="CM241" s="21" t="s">
        <v>339</v>
      </c>
      <c r="CN241" s="21" t="s">
        <v>2149</v>
      </c>
      <c r="CO241" s="23">
        <v>45357</v>
      </c>
      <c r="CP241" s="25" t="str">
        <f>IF(CO241="","",IF(CO241="TBD","TBD",IF(CO241="N/A","N/A","W"&amp;TEXT(WEEKNUM(CO241,21),"00")&amp;" "&amp;YEAR(CO241))))</f>
        <v>W10 2024</v>
      </c>
      <c r="CQ241" s="23" t="s">
        <v>339</v>
      </c>
      <c r="CR241" s="23" t="s">
        <v>2150</v>
      </c>
      <c r="CS241" s="23">
        <v>45408</v>
      </c>
      <c r="CT241" s="25" t="str">
        <f>IF(CS241="","",IF(CS241="TBD","TBD",IF(CS241="N/A","N/A","W"&amp;TEXT(WEEKNUM(CS241,21),"00")&amp;" "&amp;YEAR(CS241))))</f>
        <v>W17 2024</v>
      </c>
      <c r="CU241" s="21" t="s">
        <v>388</v>
      </c>
      <c r="CV241" s="21" t="s">
        <v>2151</v>
      </c>
      <c r="CW241" s="23">
        <v>45369</v>
      </c>
      <c r="CX241" s="25" t="str">
        <f>IF(CW241="","",IF(CW241="TBD","TBD",IF(CW241="N/A","N/A","W"&amp;TEXT(WEEKNUM(CW241,21),"00")&amp;" "&amp;YEAR(CW241))))</f>
        <v>W12 2024</v>
      </c>
      <c r="CY241" s="21" t="s">
        <v>388</v>
      </c>
      <c r="CZ241" s="21" t="s">
        <v>2152</v>
      </c>
      <c r="DA241" s="23">
        <v>45369</v>
      </c>
      <c r="DB241" s="25" t="str">
        <f>IF(DA241="","",IF(DA241="TBD","TBD",IF(DA241="N/A","N/A","W"&amp;TEXT(WEEKNUM(DA241,21),"00")&amp;" "&amp;YEAR(DA241))))</f>
        <v>W12 2024</v>
      </c>
      <c r="DC241" s="23">
        <v>45408</v>
      </c>
      <c r="DD241" s="25" t="str">
        <f>IF(DC241="","",IF(DC241="TBD","TBD",IF(DC241="N/A","N/A","W"&amp;TEXT(WEEKNUM(DC241,21),"00")&amp;" "&amp;YEAR(DC241))))</f>
        <v>W17 2024</v>
      </c>
      <c r="DE241" s="21" t="s">
        <v>392</v>
      </c>
      <c r="DF241" s="23"/>
      <c r="DG241" s="21" t="s">
        <v>259</v>
      </c>
      <c r="DH241" s="21">
        <v>0</v>
      </c>
      <c r="DI241" s="18"/>
      <c r="DJ241" s="18"/>
      <c r="DK241" s="21" t="s">
        <v>260</v>
      </c>
      <c r="DL241" s="21" t="s">
        <v>341</v>
      </c>
      <c r="DM241" s="21"/>
      <c r="DN241" s="23">
        <v>45415</v>
      </c>
      <c r="DO241" s="23">
        <v>45415</v>
      </c>
      <c r="DP241" s="23"/>
      <c r="DQ241" s="23" t="s">
        <v>276</v>
      </c>
      <c r="DR241" s="23"/>
      <c r="DS241" s="23">
        <v>45429</v>
      </c>
      <c r="DT241" s="23" t="s">
        <v>502</v>
      </c>
      <c r="DU241" s="23">
        <v>45418</v>
      </c>
      <c r="DV241" s="23">
        <v>45499</v>
      </c>
      <c r="DW241" s="23" t="s">
        <v>342</v>
      </c>
      <c r="DX241" s="23">
        <v>45392</v>
      </c>
      <c r="DY241" s="18" t="s">
        <v>1858</v>
      </c>
      <c r="DZ241" s="18" t="s">
        <v>2153</v>
      </c>
      <c r="EA241" s="18"/>
      <c r="EB241" s="21" t="s">
        <v>41</v>
      </c>
      <c r="EC241" s="18" t="s">
        <v>234</v>
      </c>
      <c r="ED241" s="18"/>
      <c r="EE241" s="18"/>
      <c r="EF241" s="55"/>
      <c r="EG241" s="55"/>
      <c r="EH241" s="18"/>
      <c r="EI241" s="18">
        <v>0</v>
      </c>
      <c r="EJ241" s="29" t="str">
        <f>K241&amp;AY241&amp;CA241&amp;DE241&amp;DT241&amp;DW241</f>
        <v>VigenteTSS Aprobado 4GIng Aprobada 4GAs Built Aprobado con Observaciones 4GIntegradoOn Air</v>
      </c>
    </row>
    <row r="242" spans="1:140" ht="12" hidden="1" customHeight="1">
      <c r="A242" s="30" t="str">
        <f>IFERROR(IF(VLOOKUP(B242,SEARCH!A:A,1,0)=B242,"OK",""),"")</f>
        <v/>
      </c>
      <c r="B242" s="31" t="s">
        <v>2154</v>
      </c>
      <c r="C242" s="15" t="s">
        <v>2155</v>
      </c>
      <c r="D242" s="16">
        <v>14</v>
      </c>
      <c r="E242" s="16">
        <v>-40.274614999999997</v>
      </c>
      <c r="F242" s="16">
        <v>-73.071074999999993</v>
      </c>
      <c r="G242" s="16" t="s">
        <v>704</v>
      </c>
      <c r="H242" s="16" t="s">
        <v>2156</v>
      </c>
      <c r="I242" s="16" t="s">
        <v>2157</v>
      </c>
      <c r="J242" s="16" t="s">
        <v>379</v>
      </c>
      <c r="K242" s="17" t="s">
        <v>319</v>
      </c>
      <c r="L242" s="16" t="s">
        <v>247</v>
      </c>
      <c r="M242" s="103" t="s">
        <v>320</v>
      </c>
      <c r="N242" s="18"/>
      <c r="O242" s="19" t="s">
        <v>1840</v>
      </c>
      <c r="P242" s="19" t="s">
        <v>248</v>
      </c>
      <c r="Q242" s="18"/>
      <c r="R242" s="21" t="s">
        <v>250</v>
      </c>
      <c r="S242" s="21">
        <v>18</v>
      </c>
      <c r="T242" s="22" t="s">
        <v>2158</v>
      </c>
      <c r="U242" s="23">
        <v>45147</v>
      </c>
      <c r="V242" s="21" t="str">
        <f>IF(U242="","",IF(U242="TBD","TBD",IF(U242="N/A","N/A","W"&amp;TEXT(WEEKNUM(U242,21),"00")&amp;" "&amp;YEAR(U242))))</f>
        <v>W32 2023</v>
      </c>
      <c r="W242" s="23">
        <v>45177</v>
      </c>
      <c r="X242" s="23"/>
      <c r="Y242" s="23" t="str">
        <f>IF(X242="","",IF(X242="TBD","TBD",IF(X242="N/A","N/A","W"&amp;TEXT(WEEKNUM(X242,21),"00")&amp;" "&amp;YEAR(X242))))</f>
        <v/>
      </c>
      <c r="Z242" s="23"/>
      <c r="AA242" s="23"/>
      <c r="AB242" s="24">
        <f>+IF(Z242="",0,AA242-Z242)</f>
        <v>0</v>
      </c>
      <c r="AC242" s="21" t="s">
        <v>324</v>
      </c>
      <c r="AD242" s="21">
        <v>0</v>
      </c>
      <c r="AE242" s="23">
        <v>45184</v>
      </c>
      <c r="AF242" s="25" t="str">
        <f>IF(AE242="","",IF(AE242="TBD","TBD",IF(AE242="N/A","N/A","W"&amp;TEXT(WEEKNUM(AE242,21),"00")&amp;" "&amp;YEAR(AE242))))</f>
        <v>W37 2023</v>
      </c>
      <c r="AG242" s="21" t="s">
        <v>324</v>
      </c>
      <c r="AH242" s="21"/>
      <c r="AI242" s="23">
        <v>45182</v>
      </c>
      <c r="AJ242" s="25" t="str">
        <f>IF(AI242="","",IF(AI242="TBD","TBD",IF(AI242="N/A","N/A","W"&amp;TEXT(WEEKNUM(AI242,21),"00")&amp;" "&amp;YEAR(AI242))))</f>
        <v>W37 2023</v>
      </c>
      <c r="AK242" s="21" t="s">
        <v>324</v>
      </c>
      <c r="AL242" s="21"/>
      <c r="AM242" s="23">
        <v>45181</v>
      </c>
      <c r="AN242" s="25" t="str">
        <f>IF(AM242="","",IF(AM242="TBD","TBD",IF(AM242="N/A","N/A","W"&amp;TEXT(WEEKNUM(AM242,21),"00")&amp;" "&amp;YEAR(AM242))))</f>
        <v>W37 2023</v>
      </c>
      <c r="AO242" s="21" t="s">
        <v>324</v>
      </c>
      <c r="AP242" s="21"/>
      <c r="AQ242" s="23">
        <v>45190</v>
      </c>
      <c r="AR242" s="25" t="str">
        <f>IF(AQ242="","",IF(AQ242="TBD","TBD",IF(AQ242="N/A","N/A","W"&amp;TEXT(WEEKNUM(AQ242,21),"00")&amp;" "&amp;YEAR(AQ242))))</f>
        <v>W38 2023</v>
      </c>
      <c r="AS242" s="21"/>
      <c r="AT242" s="21"/>
      <c r="AU242" s="23"/>
      <c r="AV242" s="25" t="s">
        <v>252</v>
      </c>
      <c r="AW242" s="59">
        <v>45190</v>
      </c>
      <c r="AX242" s="25" t="str">
        <f>IF(AW242="","",IF(AW242="TBD","TBD",IF(AW242="N/A","N/A","W"&amp;TEXT(WEEKNUM(AW242,21),"00")&amp;" "&amp;YEAR(AW242))))</f>
        <v>W38 2023</v>
      </c>
      <c r="AY242" s="21" t="s">
        <v>327</v>
      </c>
      <c r="AZ242" s="21" t="s">
        <v>328</v>
      </c>
      <c r="BA242" s="21" t="s">
        <v>329</v>
      </c>
      <c r="BB242" s="23">
        <v>45209</v>
      </c>
      <c r="BC242" s="23">
        <v>45246</v>
      </c>
      <c r="BD242" s="23">
        <v>45247</v>
      </c>
      <c r="BE242" s="25" t="str">
        <f>IF(BD242="","",IF(BD242="TBD","TBD",IF(BD242="N/A","N/A","W"&amp;TEXT(WEEKNUM(BD242,21),"00")&amp;" "&amp;YEAR(BD242))))</f>
        <v>W46 2023</v>
      </c>
      <c r="BF242" s="23">
        <v>45252</v>
      </c>
      <c r="BG242" s="25" t="str">
        <f>IF(BF242="","",IF(BF242="TBD","TBD",IF(BF242="N/A","N/A","W"&amp;TEXT(WEEKNUM(BF242,21),"00")&amp;" "&amp;YEAR(BF242))))</f>
        <v>W47 2023</v>
      </c>
      <c r="BH242" s="24">
        <f>+IF(BF242="",0,(BF242-BD242))</f>
        <v>5</v>
      </c>
      <c r="BI242" s="26" t="s">
        <v>330</v>
      </c>
      <c r="BJ242" s="26"/>
      <c r="BK242" s="27">
        <v>45212</v>
      </c>
      <c r="BL242" s="25" t="str">
        <f>IF(BK242="","",IF(BK242="TBD","TBD",IF(BK242="N/A","N/A","W"&amp;TEXT(WEEKNUM(BK242,21),"00")&amp;" "&amp;YEAR(BK242))))</f>
        <v>W41 2023</v>
      </c>
      <c r="BM242" s="21" t="s">
        <v>330</v>
      </c>
      <c r="BN242" s="21"/>
      <c r="BO242" s="23">
        <v>45254</v>
      </c>
      <c r="BP242" s="25" t="str">
        <f>IF(BO242="","",IF(BO242="TBD","TBD",IF(BO242="N/A","N/A","W"&amp;TEXT(WEEKNUM(BO242,21),"00")&amp;" "&amp;YEAR(BO242))))</f>
        <v>W47 2023</v>
      </c>
      <c r="BQ242" s="21" t="s">
        <v>330</v>
      </c>
      <c r="BR242" s="21" t="s">
        <v>2159</v>
      </c>
      <c r="BS242" s="334">
        <v>45252</v>
      </c>
      <c r="BT242" s="25" t="str">
        <f t="shared" si="29"/>
        <v>W47 2023</v>
      </c>
      <c r="BU242" s="21" t="s">
        <v>330</v>
      </c>
      <c r="BV242" s="21"/>
      <c r="BW242" s="23">
        <v>45253</v>
      </c>
      <c r="BX242" s="25" t="str">
        <f t="shared" si="30"/>
        <v>W47 2023</v>
      </c>
      <c r="BY242" s="23">
        <v>45254</v>
      </c>
      <c r="BZ242" s="25" t="str">
        <f>IF(BY242="","",IF(BY242="TBD","TBD",IF(BY242="N/A","N/A","W"&amp;TEXT(WEEKNUM(BY242,21),"00")&amp;" "&amp;YEAR(BY242))))</f>
        <v>W47 2023</v>
      </c>
      <c r="CA242" s="22" t="s">
        <v>335</v>
      </c>
      <c r="CB242" s="21" t="s">
        <v>336</v>
      </c>
      <c r="CC242" s="21" t="s">
        <v>336</v>
      </c>
      <c r="CD242" s="21" t="s">
        <v>2006</v>
      </c>
      <c r="CE242" s="23" t="s">
        <v>2007</v>
      </c>
      <c r="CF242" s="23">
        <v>45369</v>
      </c>
      <c r="CG242" s="23"/>
      <c r="CH242" s="23"/>
      <c r="CI242" s="25" t="str">
        <f>IF(CH242="","",IF(CH242="TBD","TBD",IF(CH242="N/A","N/A","W"&amp;TEXT(WEEKNUM(CH242,21),"00")&amp;" "&amp;YEAR(CH242))))</f>
        <v/>
      </c>
      <c r="CJ242" s="23"/>
      <c r="CK242" s="25" t="str">
        <f>IF(CJ242="","",IF(CJ242="TBD","TBD",IF(CJ242="N/A","N/A","W"&amp;TEXT(WEEKNUM(CJ242,21),"00")&amp;" "&amp;YEAR(CJ242))))</f>
        <v/>
      </c>
      <c r="CL242" s="24">
        <f>+IF(CJ242="",0,(CJ242-CH242))</f>
        <v>0</v>
      </c>
      <c r="CM242" s="21" t="s">
        <v>339</v>
      </c>
      <c r="CN242" s="21" t="s">
        <v>2160</v>
      </c>
      <c r="CO242" s="23">
        <v>45469</v>
      </c>
      <c r="CP242" s="25" t="str">
        <f>IF(CO242="","",IF(CO242="TBD","TBD",IF(CO242="N/A","N/A","W"&amp;TEXT(WEEKNUM(CO242,21),"00")&amp;" "&amp;YEAR(CO242))))</f>
        <v>W26 2024</v>
      </c>
      <c r="CQ242" s="23" t="s">
        <v>339</v>
      </c>
      <c r="CR242" s="23" t="s">
        <v>399</v>
      </c>
      <c r="CS242" s="23">
        <v>45474</v>
      </c>
      <c r="CT242" s="25" t="str">
        <f>IF(CS242="","",IF(CS242="TBD","TBD",IF(CS242="N/A","N/A","W"&amp;TEXT(WEEKNUM(CS242,21),"00")&amp;" "&amp;YEAR(CS242))))</f>
        <v>W27 2024</v>
      </c>
      <c r="CU242" s="21" t="s">
        <v>339</v>
      </c>
      <c r="CV242" s="21"/>
      <c r="CW242" s="23">
        <v>45369</v>
      </c>
      <c r="CX242" s="25" t="str">
        <f>IF(CW242="","",IF(CW242="TBD","TBD",IF(CW242="N/A","N/A","W"&amp;TEXT(WEEKNUM(CW242,21),"00")&amp;" "&amp;YEAR(CW242))))</f>
        <v>W12 2024</v>
      </c>
      <c r="CY242" s="21" t="s">
        <v>339</v>
      </c>
      <c r="CZ242" s="21"/>
      <c r="DA242" s="23">
        <v>45369</v>
      </c>
      <c r="DB242" s="25" t="str">
        <f>IF(DA242="","",IF(DA242="TBD","TBD",IF(DA242="N/A","N/A","W"&amp;TEXT(WEEKNUM(DA242,21),"00")&amp;" "&amp;YEAR(DA242))))</f>
        <v>W12 2024</v>
      </c>
      <c r="DC242" s="23">
        <v>45474</v>
      </c>
      <c r="DD242" s="25" t="str">
        <f>IF(DC242="","",IF(DC242="TBD","TBD",IF(DC242="N/A","N/A","W"&amp;TEXT(WEEKNUM(DC242,21),"00")&amp;" "&amp;YEAR(DC242))))</f>
        <v>W27 2024</v>
      </c>
      <c r="DE242" s="21" t="s">
        <v>340</v>
      </c>
      <c r="DF242" s="23">
        <v>45492</v>
      </c>
      <c r="DG242" s="21" t="s">
        <v>259</v>
      </c>
      <c r="DH242" s="21">
        <v>0</v>
      </c>
      <c r="DI242" s="18"/>
      <c r="DJ242" s="18"/>
      <c r="DK242" s="21" t="s">
        <v>260</v>
      </c>
      <c r="DL242" s="21" t="s">
        <v>341</v>
      </c>
      <c r="DM242" s="21"/>
      <c r="DN242" s="23">
        <v>45567</v>
      </c>
      <c r="DO242" s="23">
        <v>45567</v>
      </c>
      <c r="DP242" s="23"/>
      <c r="DQ242" s="23" t="s">
        <v>262</v>
      </c>
      <c r="DR242" s="23"/>
      <c r="DS242" s="23">
        <v>45685</v>
      </c>
      <c r="DT242" s="23" t="s">
        <v>502</v>
      </c>
      <c r="DU242" s="23">
        <v>45471</v>
      </c>
      <c r="DV242" s="23">
        <v>45702</v>
      </c>
      <c r="DW242" s="23" t="s">
        <v>342</v>
      </c>
      <c r="DX242" s="23">
        <v>45392</v>
      </c>
      <c r="DY242" s="18" t="s">
        <v>1858</v>
      </c>
      <c r="DZ242" s="18" t="s">
        <v>2161</v>
      </c>
      <c r="EA242" s="18"/>
      <c r="EB242" s="21" t="s">
        <v>41</v>
      </c>
      <c r="EC242" s="18" t="s">
        <v>234</v>
      </c>
      <c r="ED242" s="18"/>
      <c r="EE242" s="18"/>
      <c r="EF242" s="55"/>
      <c r="EG242" s="55"/>
      <c r="EH242" s="18"/>
      <c r="EI242" s="18">
        <v>0</v>
      </c>
      <c r="EJ242" s="29" t="str">
        <f>K242&amp;AY242&amp;CA242&amp;DE242&amp;DT242&amp;DW242</f>
        <v>VigenteTSS Aprobado 4GIng Aprobada 4GAs Built Aprobado 4GIntegradoOn Air</v>
      </c>
    </row>
    <row r="243" spans="1:140" ht="12" hidden="1" customHeight="1">
      <c r="A243" s="30" t="str">
        <f>IFERROR(IF(VLOOKUP(B243,SEARCH!A:A,1,0)=B243,"OK",""),"")</f>
        <v/>
      </c>
      <c r="B243" s="31" t="s">
        <v>2162</v>
      </c>
      <c r="C243" s="15" t="s">
        <v>2163</v>
      </c>
      <c r="D243" s="16">
        <v>16</v>
      </c>
      <c r="E243" s="16">
        <v>-36.6145</v>
      </c>
      <c r="F243" s="16">
        <v>-72.081699999999998</v>
      </c>
      <c r="G243" s="16" t="s">
        <v>286</v>
      </c>
      <c r="H243" s="16" t="s">
        <v>665</v>
      </c>
      <c r="I243" s="16" t="s">
        <v>2164</v>
      </c>
      <c r="J243" s="16" t="s">
        <v>379</v>
      </c>
      <c r="K243" s="17" t="s">
        <v>319</v>
      </c>
      <c r="L243" s="16" t="s">
        <v>247</v>
      </c>
      <c r="M243" s="103" t="s">
        <v>320</v>
      </c>
      <c r="N243" s="18"/>
      <c r="O243" s="19" t="s">
        <v>1840</v>
      </c>
      <c r="P243" s="19" t="s">
        <v>380</v>
      </c>
      <c r="Q243" s="18"/>
      <c r="R243" s="21" t="s">
        <v>322</v>
      </c>
      <c r="S243" s="21">
        <v>17</v>
      </c>
      <c r="T243" s="22" t="s">
        <v>2165</v>
      </c>
      <c r="U243" s="23">
        <v>45147</v>
      </c>
      <c r="V243" s="21" t="str">
        <f>IF(U243="","",IF(U243="TBD","TBD",IF(U243="N/A","N/A","W"&amp;TEXT(WEEKNUM(U243,21),"00")&amp;" "&amp;YEAR(U243))))</f>
        <v>W32 2023</v>
      </c>
      <c r="W243" s="23">
        <v>44992</v>
      </c>
      <c r="X243" s="23"/>
      <c r="Y243" s="23" t="str">
        <f>IF(X243="","",IF(X243="TBD","TBD",IF(X243="N/A","N/A","W"&amp;TEXT(WEEKNUM(X243,21),"00")&amp;" "&amp;YEAR(X243))))</f>
        <v/>
      </c>
      <c r="Z243" s="23"/>
      <c r="AA243" s="23"/>
      <c r="AB243" s="24">
        <f>+IF(Z243="",0,AA243-Z243)</f>
        <v>0</v>
      </c>
      <c r="AC243" s="21" t="s">
        <v>324</v>
      </c>
      <c r="AD243" s="21">
        <v>0</v>
      </c>
      <c r="AE243" s="23">
        <v>45064</v>
      </c>
      <c r="AF243" s="25" t="str">
        <f>IF(AE243="","",IF(AE243="TBD","TBD",IF(AE243="N/A","N/A","W"&amp;TEXT(WEEKNUM(AE243,21),"00")&amp;" "&amp;YEAR(AE243))))</f>
        <v>W20 2023</v>
      </c>
      <c r="AG243" s="21" t="s">
        <v>324</v>
      </c>
      <c r="AH243" s="21"/>
      <c r="AI243" s="23">
        <v>45140</v>
      </c>
      <c r="AJ243" s="25" t="str">
        <f>IF(AI243="","",IF(AI243="TBD","TBD",IF(AI243="N/A","N/A","W"&amp;TEXT(WEEKNUM(AI243,21),"00")&amp;" "&amp;YEAR(AI243))))</f>
        <v>W31 2023</v>
      </c>
      <c r="AK243" s="21" t="s">
        <v>324</v>
      </c>
      <c r="AL243" s="21"/>
      <c r="AM243" s="23">
        <v>45054</v>
      </c>
      <c r="AN243" s="25" t="str">
        <f>IF(AM243="","",IF(AM243="TBD","TBD",IF(AM243="N/A","N/A","W"&amp;TEXT(WEEKNUM(AM243,21),"00")&amp;" "&amp;YEAR(AM243))))</f>
        <v>W19 2023</v>
      </c>
      <c r="AO243" s="21" t="s">
        <v>324</v>
      </c>
      <c r="AP243" s="21"/>
      <c r="AQ243" s="23">
        <v>45082</v>
      </c>
      <c r="AR243" s="25" t="str">
        <f>IF(AQ243="","",IF(AQ243="TBD","TBD",IF(AQ243="N/A","N/A","W"&amp;TEXT(WEEKNUM(AQ243,21),"00")&amp;" "&amp;YEAR(AQ243))))</f>
        <v>W23 2023</v>
      </c>
      <c r="AS243" s="21"/>
      <c r="AT243" s="21"/>
      <c r="AU243" s="23"/>
      <c r="AV243" s="25" t="s">
        <v>252</v>
      </c>
      <c r="AW243" s="59">
        <v>45139</v>
      </c>
      <c r="AX243" s="25" t="str">
        <f>IF(AW243="","",IF(AW243="TBD","TBD",IF(AW243="N/A","N/A","W"&amp;TEXT(WEEKNUM(AW243,21),"00")&amp;" "&amp;YEAR(AW243))))</f>
        <v>W31 2023</v>
      </c>
      <c r="AY243" s="21" t="s">
        <v>327</v>
      </c>
      <c r="AZ243" s="21" t="s">
        <v>328</v>
      </c>
      <c r="BA243" s="21" t="s">
        <v>329</v>
      </c>
      <c r="BB243" s="23">
        <v>45232</v>
      </c>
      <c r="BC243" s="23">
        <v>45233</v>
      </c>
      <c r="BD243" s="23">
        <v>45246</v>
      </c>
      <c r="BE243" s="25" t="str">
        <f>IF(BD243="","",IF(BD243="TBD","TBD",IF(BD243="N/A","N/A","W"&amp;TEXT(WEEKNUM(BD243,21),"00")&amp;" "&amp;YEAR(BD243))))</f>
        <v>W46 2023</v>
      </c>
      <c r="BF243" s="23">
        <v>45251</v>
      </c>
      <c r="BG243" s="25" t="str">
        <f>IF(BF243="","",IF(BF243="TBD","TBD",IF(BF243="N/A","N/A","W"&amp;TEXT(WEEKNUM(BF243,21),"00")&amp;" "&amp;YEAR(BF243))))</f>
        <v>W47 2023</v>
      </c>
      <c r="BH243" s="24">
        <f>+IF(BF243="",0,(BF243-BD243))</f>
        <v>5</v>
      </c>
      <c r="BI243" s="26" t="s">
        <v>330</v>
      </c>
      <c r="BJ243" s="26" t="s">
        <v>1957</v>
      </c>
      <c r="BK243" s="27">
        <v>45232</v>
      </c>
      <c r="BL243" s="25" t="str">
        <f>IF(BK243="","",IF(BK243="TBD","TBD",IF(BK243="N/A","N/A","W"&amp;TEXT(WEEKNUM(BK243,21),"00")&amp;" "&amp;YEAR(BK243))))</f>
        <v>W44 2023</v>
      </c>
      <c r="BM243" s="21" t="s">
        <v>330</v>
      </c>
      <c r="BN243" s="21" t="s">
        <v>1957</v>
      </c>
      <c r="BO243" s="23">
        <v>45232</v>
      </c>
      <c r="BP243" s="25" t="str">
        <f>IF(BO243="","",IF(BO243="TBD","TBD",IF(BO243="N/A","N/A","W"&amp;TEXT(WEEKNUM(BO243,21),"00")&amp;" "&amp;YEAR(BO243))))</f>
        <v>W44 2023</v>
      </c>
      <c r="BQ243" s="21" t="s">
        <v>330</v>
      </c>
      <c r="BR243" s="21" t="s">
        <v>2166</v>
      </c>
      <c r="BS243" s="334">
        <v>45232</v>
      </c>
      <c r="BT243" s="25" t="str">
        <f t="shared" si="29"/>
        <v>W44 2023</v>
      </c>
      <c r="BU243" s="21" t="s">
        <v>330</v>
      </c>
      <c r="BV243" s="21" t="s">
        <v>2167</v>
      </c>
      <c r="BW243" s="23">
        <v>45272</v>
      </c>
      <c r="BX243" s="25" t="str">
        <f t="shared" si="30"/>
        <v>W50 2023</v>
      </c>
      <c r="BY243" s="23">
        <v>45272</v>
      </c>
      <c r="BZ243" s="25" t="str">
        <f>IF(BY243="","",IF(BY243="TBD","TBD",IF(BY243="N/A","N/A","W"&amp;TEXT(WEEKNUM(BY243,21),"00")&amp;" "&amp;YEAR(BY243))))</f>
        <v>W50 2023</v>
      </c>
      <c r="CA243" s="22" t="s">
        <v>335</v>
      </c>
      <c r="CB243" s="21" t="s">
        <v>336</v>
      </c>
      <c r="CC243" s="21" t="s">
        <v>336</v>
      </c>
      <c r="CD243" s="21"/>
      <c r="CE243" s="23"/>
      <c r="CF243" s="23">
        <v>45288</v>
      </c>
      <c r="CG243" s="23">
        <v>45315</v>
      </c>
      <c r="CH243" s="23">
        <v>45315</v>
      </c>
      <c r="CI243" s="25" t="str">
        <f>IF(CH243="","",IF(CH243="TBD","TBD",IF(CH243="N/A","N/A","W"&amp;TEXT(WEEKNUM(CH243,21),"00")&amp;" "&amp;YEAR(CH243))))</f>
        <v>W04 2024</v>
      </c>
      <c r="CJ243" s="23">
        <v>45321</v>
      </c>
      <c r="CK243" s="25" t="str">
        <f>IF(CJ243="","",IF(CJ243="TBD","TBD",IF(CJ243="N/A","N/A","W"&amp;TEXT(WEEKNUM(CJ243,21),"00")&amp;" "&amp;YEAR(CJ243))))</f>
        <v>W05 2024</v>
      </c>
      <c r="CL243" s="24">
        <f>+IF(CJ243="",0,(CJ243-CH243))</f>
        <v>6</v>
      </c>
      <c r="CM243" s="21" t="s">
        <v>388</v>
      </c>
      <c r="CN243" s="21" t="s">
        <v>2168</v>
      </c>
      <c r="CO243" s="23">
        <v>45317</v>
      </c>
      <c r="CP243" s="25" t="str">
        <f>IF(CO243="","",IF(CO243="TBD","TBD",IF(CO243="N/A","N/A","W"&amp;TEXT(WEEKNUM(CO243,21),"00")&amp;" "&amp;YEAR(CO243))))</f>
        <v>W04 2024</v>
      </c>
      <c r="CQ243" s="23" t="s">
        <v>339</v>
      </c>
      <c r="CR243" s="23" t="s">
        <v>2169</v>
      </c>
      <c r="CS243" s="23">
        <v>45321</v>
      </c>
      <c r="CT243" s="25" t="str">
        <f>IF(CS243="","",IF(CS243="TBD","TBD",IF(CS243="N/A","N/A","W"&amp;TEXT(WEEKNUM(CS243,21),"00")&amp;" "&amp;YEAR(CS243))))</f>
        <v>W05 2024</v>
      </c>
      <c r="CU243" s="21" t="s">
        <v>339</v>
      </c>
      <c r="CV243" s="21" t="s">
        <v>2170</v>
      </c>
      <c r="CW243" s="23">
        <v>45320</v>
      </c>
      <c r="CX243" s="25" t="str">
        <f>IF(CW243="","",IF(CW243="TBD","TBD",IF(CW243="N/A","N/A","W"&amp;TEXT(WEEKNUM(CW243,21),"00")&amp;" "&amp;YEAR(CW243))))</f>
        <v>W05 2024</v>
      </c>
      <c r="CY243" s="21" t="s">
        <v>339</v>
      </c>
      <c r="CZ243" s="21" t="s">
        <v>2170</v>
      </c>
      <c r="DA243" s="23">
        <v>45320</v>
      </c>
      <c r="DB243" s="25" t="str">
        <f>IF(DA243="","",IF(DA243="TBD","TBD",IF(DA243="N/A","N/A","W"&amp;TEXT(WEEKNUM(DA243,21),"00")&amp;" "&amp;YEAR(DA243))))</f>
        <v>W05 2024</v>
      </c>
      <c r="DC243" s="23">
        <v>45321</v>
      </c>
      <c r="DD243" s="25" t="str">
        <f>IF(DC243="","",IF(DC243="TBD","TBD",IF(DC243="N/A","N/A","W"&amp;TEXT(WEEKNUM(DC243,21),"00")&amp;" "&amp;YEAR(DC243))))</f>
        <v>W05 2024</v>
      </c>
      <c r="DE243" s="21" t="s">
        <v>392</v>
      </c>
      <c r="DF243" s="23">
        <v>45394</v>
      </c>
      <c r="DG243" s="21" t="s">
        <v>259</v>
      </c>
      <c r="DH243" s="21" t="s">
        <v>1743</v>
      </c>
      <c r="DI243" s="18"/>
      <c r="DJ243" s="18"/>
      <c r="DK243" s="21" t="s">
        <v>260</v>
      </c>
      <c r="DL243" s="21" t="s">
        <v>341</v>
      </c>
      <c r="DM243" s="21"/>
      <c r="DN243" s="23">
        <v>45425</v>
      </c>
      <c r="DO243" s="23">
        <v>45425</v>
      </c>
      <c r="DP243" s="23"/>
      <c r="DQ243" s="23" t="s">
        <v>262</v>
      </c>
      <c r="DR243" s="23"/>
      <c r="DS243" s="23">
        <v>45447</v>
      </c>
      <c r="DT243" s="23" t="s">
        <v>502</v>
      </c>
      <c r="DU243" s="23">
        <v>45370</v>
      </c>
      <c r="DV243" s="23">
        <v>45542</v>
      </c>
      <c r="DW243" s="23" t="s">
        <v>342</v>
      </c>
      <c r="DX243" s="23"/>
      <c r="DY243" s="18"/>
      <c r="DZ243" s="18"/>
      <c r="EA243" s="18">
        <v>4500204639</v>
      </c>
      <c r="EB243" s="21" t="s">
        <v>41</v>
      </c>
      <c r="EC243" s="18" t="s">
        <v>234</v>
      </c>
      <c r="ED243" s="18"/>
      <c r="EE243" s="18"/>
      <c r="EF243" s="55"/>
      <c r="EG243" s="55"/>
      <c r="EH243" s="18"/>
      <c r="EI243" s="18">
        <v>0</v>
      </c>
      <c r="EJ243" s="29" t="str">
        <f>K243&amp;AY243&amp;CA243&amp;DE243&amp;DT243&amp;DW243</f>
        <v>VigenteTSS Aprobado 4GIng Aprobada 4GAs Built Aprobado con Observaciones 4GIntegradoOn Air</v>
      </c>
    </row>
    <row r="244" spans="1:140" ht="12" hidden="1" customHeight="1">
      <c r="A244" s="30" t="str">
        <f>IFERROR(IF(VLOOKUP(B244,SEARCH!A:A,1,0)=B244,"OK",""),"")</f>
        <v/>
      </c>
      <c r="B244" s="31" t="s">
        <v>2171</v>
      </c>
      <c r="C244" s="15" t="s">
        <v>2172</v>
      </c>
      <c r="D244" s="16">
        <v>16</v>
      </c>
      <c r="E244" s="16">
        <v>-36.592467999999997</v>
      </c>
      <c r="F244" s="16">
        <v>-72.088003</v>
      </c>
      <c r="G244" s="16" t="s">
        <v>286</v>
      </c>
      <c r="H244" s="16" t="s">
        <v>665</v>
      </c>
      <c r="I244" s="16" t="s">
        <v>2173</v>
      </c>
      <c r="J244" s="16" t="s">
        <v>379</v>
      </c>
      <c r="K244" s="17" t="s">
        <v>319</v>
      </c>
      <c r="L244" s="16" t="s">
        <v>247</v>
      </c>
      <c r="M244" s="103" t="s">
        <v>320</v>
      </c>
      <c r="N244" s="18"/>
      <c r="O244" s="19" t="s">
        <v>1840</v>
      </c>
      <c r="P244" s="19" t="s">
        <v>248</v>
      </c>
      <c r="Q244" s="18"/>
      <c r="R244" s="21" t="s">
        <v>250</v>
      </c>
      <c r="S244" s="21">
        <v>12</v>
      </c>
      <c r="T244" s="22" t="s">
        <v>2174</v>
      </c>
      <c r="U244" s="23">
        <v>45161</v>
      </c>
      <c r="V244" s="21" t="str">
        <f>IF(U244="","",IF(U244="TBD","TBD",IF(U244="N/A","N/A","W"&amp;TEXT(WEEKNUM(U244,21),"00")&amp;" "&amp;YEAR(U244))))</f>
        <v>W34 2023</v>
      </c>
      <c r="W244" s="23">
        <v>45189</v>
      </c>
      <c r="X244" s="23"/>
      <c r="Y244" s="23" t="str">
        <f>IF(X244="","",IF(X244="TBD","TBD",IF(X244="N/A","N/A","W"&amp;TEXT(WEEKNUM(X244,21),"00")&amp;" "&amp;YEAR(X244))))</f>
        <v/>
      </c>
      <c r="Z244" s="23"/>
      <c r="AA244" s="23">
        <v>45204</v>
      </c>
      <c r="AB244" s="24">
        <f>+IF(Z244="",0,AA244-Z244)</f>
        <v>0</v>
      </c>
      <c r="AC244" s="21" t="s">
        <v>324</v>
      </c>
      <c r="AD244" s="21"/>
      <c r="AE244" s="23">
        <v>45196</v>
      </c>
      <c r="AF244" s="25" t="str">
        <f>IF(AE244="","",IF(AE244="TBD","TBD",IF(AE244="N/A","N/A","W"&amp;TEXT(WEEKNUM(AE244,21),"00")&amp;" "&amp;YEAR(AE244))))</f>
        <v>W39 2023</v>
      </c>
      <c r="AG244" s="21" t="s">
        <v>324</v>
      </c>
      <c r="AH244" s="21"/>
      <c r="AI244" s="23">
        <v>45190</v>
      </c>
      <c r="AJ244" s="25" t="str">
        <f>IF(AI244="","",IF(AI244="TBD","TBD",IF(AI244="N/A","N/A","W"&amp;TEXT(WEEKNUM(AI244,21),"00")&amp;" "&amp;YEAR(AI244))))</f>
        <v>W38 2023</v>
      </c>
      <c r="AK244" s="21" t="s">
        <v>324</v>
      </c>
      <c r="AL244" s="21"/>
      <c r="AM244" s="23">
        <v>45191</v>
      </c>
      <c r="AN244" s="25" t="str">
        <f>IF(AM244="","",IF(AM244="TBD","TBD",IF(AM244="N/A","N/A","W"&amp;TEXT(WEEKNUM(AM244,21),"00")&amp;" "&amp;YEAR(AM244))))</f>
        <v>W38 2023</v>
      </c>
      <c r="AO244" s="21" t="s">
        <v>324</v>
      </c>
      <c r="AP244" s="21"/>
      <c r="AQ244" s="23">
        <v>45195</v>
      </c>
      <c r="AR244" s="25" t="str">
        <f>IF(AQ244="","",IF(AQ244="TBD","TBD",IF(AQ244="N/A","N/A","W"&amp;TEXT(WEEKNUM(AQ244,21),"00")&amp;" "&amp;YEAR(AQ244))))</f>
        <v>W39 2023</v>
      </c>
      <c r="AS244" s="21"/>
      <c r="AT244" s="21"/>
      <c r="AU244" s="23"/>
      <c r="AV244" s="25" t="s">
        <v>252</v>
      </c>
      <c r="AW244" s="59">
        <v>45196</v>
      </c>
      <c r="AX244" s="25" t="str">
        <f>IF(AW244="","",IF(AW244="TBD","TBD",IF(AW244="N/A","N/A","W"&amp;TEXT(WEEKNUM(AW244,21),"00")&amp;" "&amp;YEAR(AW244))))</f>
        <v>W39 2023</v>
      </c>
      <c r="AY244" s="21" t="s">
        <v>327</v>
      </c>
      <c r="AZ244" s="21" t="s">
        <v>328</v>
      </c>
      <c r="BA244" s="21" t="s">
        <v>329</v>
      </c>
      <c r="BB244" s="23">
        <v>45209</v>
      </c>
      <c r="BC244" s="23">
        <v>45246</v>
      </c>
      <c r="BD244" s="23">
        <v>45247</v>
      </c>
      <c r="BE244" s="25" t="str">
        <f>IF(BD244="","",IF(BD244="TBD","TBD",IF(BD244="N/A","N/A","W"&amp;TEXT(WEEKNUM(BD244,21),"00")&amp;" "&amp;YEAR(BD244))))</f>
        <v>W46 2023</v>
      </c>
      <c r="BF244" s="23">
        <v>45252</v>
      </c>
      <c r="BG244" s="25" t="str">
        <f>IF(BF244="","",IF(BF244="TBD","TBD",IF(BF244="N/A","N/A","W"&amp;TEXT(WEEKNUM(BF244,21),"00")&amp;" "&amp;YEAR(BF244))))</f>
        <v>W47 2023</v>
      </c>
      <c r="BH244" s="24">
        <f>+IF(BF244="",0,(BF244-BD244))</f>
        <v>5</v>
      </c>
      <c r="BI244" s="26" t="s">
        <v>330</v>
      </c>
      <c r="BJ244" s="26"/>
      <c r="BK244" s="27">
        <v>45224</v>
      </c>
      <c r="BL244" s="25" t="str">
        <f>IF(BK244="","",IF(BK244="TBD","TBD",IF(BK244="N/A","N/A","W"&amp;TEXT(WEEKNUM(BK244,21),"00")&amp;" "&amp;YEAR(BK244))))</f>
        <v>W43 2023</v>
      </c>
      <c r="BM244" s="21" t="s">
        <v>330</v>
      </c>
      <c r="BN244" s="21" t="s">
        <v>2175</v>
      </c>
      <c r="BO244" s="23">
        <v>45259</v>
      </c>
      <c r="BP244" s="25" t="str">
        <f>IF(BO244="","",IF(BO244="TBD","TBD",IF(BO244="N/A","N/A","W"&amp;TEXT(WEEKNUM(BO244,21),"00")&amp;" "&amp;YEAR(BO244))))</f>
        <v>W48 2023</v>
      </c>
      <c r="BQ244" s="21" t="s">
        <v>330</v>
      </c>
      <c r="BR244" s="21" t="s">
        <v>2176</v>
      </c>
      <c r="BS244" s="334">
        <v>45233</v>
      </c>
      <c r="BT244" s="25" t="str">
        <f t="shared" si="29"/>
        <v>W44 2023</v>
      </c>
      <c r="BU244" s="21" t="s">
        <v>330</v>
      </c>
      <c r="BV244" s="21"/>
      <c r="BW244" s="23">
        <v>45253</v>
      </c>
      <c r="BX244" s="25" t="str">
        <f t="shared" si="30"/>
        <v>W47 2023</v>
      </c>
      <c r="BY244" s="23">
        <v>45259</v>
      </c>
      <c r="BZ244" s="25" t="str">
        <f>IF(BY244="","",IF(BY244="TBD","TBD",IF(BY244="N/A","N/A","W"&amp;TEXT(WEEKNUM(BY244,21),"00")&amp;" "&amp;YEAR(BY244))))</f>
        <v>W48 2023</v>
      </c>
      <c r="CA244" s="22" t="s">
        <v>335</v>
      </c>
      <c r="CB244" s="21" t="s">
        <v>336</v>
      </c>
      <c r="CC244" s="21" t="s">
        <v>466</v>
      </c>
      <c r="CD244" s="21" t="s">
        <v>1938</v>
      </c>
      <c r="CE244" s="23" t="s">
        <v>1939</v>
      </c>
      <c r="CF244" s="23">
        <v>45293</v>
      </c>
      <c r="CG244" s="23"/>
      <c r="CH244" s="23">
        <v>45306</v>
      </c>
      <c r="CI244" s="25" t="str">
        <f>IF(CH244="","",IF(CH244="TBD","TBD",IF(CH244="N/A","N/A","W"&amp;TEXT(WEEKNUM(CH244,21),"00")&amp;" "&amp;YEAR(CH244))))</f>
        <v>W03 2024</v>
      </c>
      <c r="CJ244" s="23">
        <v>45315</v>
      </c>
      <c r="CK244" s="25" t="str">
        <f>IF(CJ244="","",IF(CJ244="TBD","TBD",IF(CJ244="N/A","N/A","W"&amp;TEXT(WEEKNUM(CJ244,21),"00")&amp;" "&amp;YEAR(CJ244))))</f>
        <v>W04 2024</v>
      </c>
      <c r="CL244" s="24">
        <f>+IF(CJ244="",0,(CJ244-CH244))</f>
        <v>9</v>
      </c>
      <c r="CM244" s="21" t="s">
        <v>388</v>
      </c>
      <c r="CN244" s="21" t="s">
        <v>2177</v>
      </c>
      <c r="CO244" s="23">
        <v>45429</v>
      </c>
      <c r="CP244" s="25" t="str">
        <f>IF(CO244="","",IF(CO244="TBD","TBD",IF(CO244="N/A","N/A","W"&amp;TEXT(WEEKNUM(CO244,21),"00")&amp;" "&amp;YEAR(CO244))))</f>
        <v>W20 2024</v>
      </c>
      <c r="CQ244" s="23" t="s">
        <v>339</v>
      </c>
      <c r="CR244" s="23" t="s">
        <v>1855</v>
      </c>
      <c r="CS244" s="23">
        <v>45314</v>
      </c>
      <c r="CT244" s="25" t="str">
        <f>IF(CS244="","",IF(CS244="TBD","TBD",IF(CS244="N/A","N/A","W"&amp;TEXT(WEEKNUM(CS244,21),"00")&amp;" "&amp;YEAR(CS244))))</f>
        <v>W04 2024</v>
      </c>
      <c r="CU244" s="21" t="s">
        <v>339</v>
      </c>
      <c r="CV244" s="21" t="s">
        <v>2178</v>
      </c>
      <c r="CW244" s="23">
        <v>45434</v>
      </c>
      <c r="CX244" s="25" t="str">
        <f>IF(CW244="","",IF(CW244="TBD","TBD",IF(CW244="N/A","N/A","W"&amp;TEXT(WEEKNUM(CW244,21),"00")&amp;" "&amp;YEAR(CW244))))</f>
        <v>W21 2024</v>
      </c>
      <c r="CY244" s="21" t="s">
        <v>388</v>
      </c>
      <c r="CZ244" s="21" t="s">
        <v>2179</v>
      </c>
      <c r="DA244" s="23">
        <v>45434</v>
      </c>
      <c r="DB244" s="25" t="str">
        <f>IF(DA244="","",IF(DA244="TBD","TBD",IF(DA244="N/A","N/A","W"&amp;TEXT(WEEKNUM(DA244,21),"00")&amp;" "&amp;YEAR(DA244))))</f>
        <v>W21 2024</v>
      </c>
      <c r="DC244" s="23">
        <v>45434</v>
      </c>
      <c r="DD244" s="25" t="str">
        <f>IF(DC244="","",IF(DC244="TBD","TBD",IF(DC244="N/A","N/A","W"&amp;TEXT(WEEKNUM(DC244,21),"00")&amp;" "&amp;YEAR(DC244))))</f>
        <v>W21 2024</v>
      </c>
      <c r="DE244" s="21" t="s">
        <v>392</v>
      </c>
      <c r="DF244" s="23"/>
      <c r="DG244" s="21" t="s">
        <v>259</v>
      </c>
      <c r="DH244" s="21">
        <v>0</v>
      </c>
      <c r="DI244" s="18"/>
      <c r="DJ244" s="18"/>
      <c r="DK244" s="21" t="s">
        <v>260</v>
      </c>
      <c r="DL244" s="21" t="s">
        <v>341</v>
      </c>
      <c r="DM244" s="21"/>
      <c r="DN244" s="23">
        <v>45420</v>
      </c>
      <c r="DO244" s="23">
        <v>45420</v>
      </c>
      <c r="DP244" s="23"/>
      <c r="DQ244" s="23" t="s">
        <v>262</v>
      </c>
      <c r="DR244" s="23"/>
      <c r="DS244" s="23">
        <v>45428</v>
      </c>
      <c r="DT244" s="23" t="s">
        <v>502</v>
      </c>
      <c r="DU244" s="23">
        <v>45439</v>
      </c>
      <c r="DV244" s="23">
        <v>45551</v>
      </c>
      <c r="DW244" s="23" t="s">
        <v>342</v>
      </c>
      <c r="DX244" s="23">
        <v>45392</v>
      </c>
      <c r="DY244" s="18" t="s">
        <v>1858</v>
      </c>
      <c r="DZ244" s="18" t="s">
        <v>2180</v>
      </c>
      <c r="EA244" s="18"/>
      <c r="EB244" s="21" t="s">
        <v>41</v>
      </c>
      <c r="EC244" s="18" t="s">
        <v>234</v>
      </c>
      <c r="ED244" s="18"/>
      <c r="EE244" s="18"/>
      <c r="EF244" s="55"/>
      <c r="EG244" s="55"/>
      <c r="EH244" s="18"/>
      <c r="EI244" s="18">
        <v>0</v>
      </c>
      <c r="EJ244" s="29" t="str">
        <f>K244&amp;AY244&amp;CA244&amp;DE244&amp;DT244&amp;DW244</f>
        <v>VigenteTSS Aprobado 4GIng Aprobada 4GAs Built Aprobado con Observaciones 4GIntegradoOn Air</v>
      </c>
    </row>
    <row r="245" spans="1:140" ht="12" hidden="1" customHeight="1">
      <c r="A245" s="30" t="str">
        <f>IFERROR(IF(VLOOKUP(B245,SEARCH!A:A,1,0)=B245,"OK",""),"")</f>
        <v/>
      </c>
      <c r="B245" s="31" t="s">
        <v>2181</v>
      </c>
      <c r="C245" s="15" t="s">
        <v>2182</v>
      </c>
      <c r="D245" s="16">
        <v>16</v>
      </c>
      <c r="E245" s="16">
        <v>-36.616219000000001</v>
      </c>
      <c r="F245" s="16">
        <v>-72.367720000000006</v>
      </c>
      <c r="G245" s="16" t="s">
        <v>286</v>
      </c>
      <c r="H245" s="16" t="s">
        <v>665</v>
      </c>
      <c r="I245" s="16" t="s">
        <v>2183</v>
      </c>
      <c r="J245" s="16" t="s">
        <v>379</v>
      </c>
      <c r="K245" s="17" t="s">
        <v>319</v>
      </c>
      <c r="L245" s="16" t="s">
        <v>247</v>
      </c>
      <c r="M245" s="103" t="s">
        <v>320</v>
      </c>
      <c r="N245" s="18"/>
      <c r="O245" s="19" t="s">
        <v>1840</v>
      </c>
      <c r="P245" s="19" t="s">
        <v>248</v>
      </c>
      <c r="Q245" s="18"/>
      <c r="R245" s="21" t="s">
        <v>250</v>
      </c>
      <c r="S245" s="21">
        <v>12</v>
      </c>
      <c r="T245" s="22" t="s">
        <v>2184</v>
      </c>
      <c r="U245" s="23">
        <v>45161</v>
      </c>
      <c r="V245" s="21" t="str">
        <f>IF(U245="","",IF(U245="TBD","TBD",IF(U245="N/A","N/A","W"&amp;TEXT(WEEKNUM(U245,21),"00")&amp;" "&amp;YEAR(U245))))</f>
        <v>W34 2023</v>
      </c>
      <c r="W245" s="23">
        <v>45189</v>
      </c>
      <c r="X245" s="23"/>
      <c r="Y245" s="23" t="str">
        <f>IF(X245="","",IF(X245="TBD","TBD",IF(X245="N/A","N/A","W"&amp;TEXT(WEEKNUM(X245,21),"00")&amp;" "&amp;YEAR(X245))))</f>
        <v/>
      </c>
      <c r="Z245" s="23"/>
      <c r="AA245" s="23">
        <v>45204</v>
      </c>
      <c r="AB245" s="24">
        <f>+IF(Z245="",0,AA245-Z245)</f>
        <v>0</v>
      </c>
      <c r="AC245" s="21" t="s">
        <v>324</v>
      </c>
      <c r="AD245" s="21"/>
      <c r="AE245" s="23">
        <v>45196</v>
      </c>
      <c r="AF245" s="25" t="str">
        <f>IF(AE245="","",IF(AE245="TBD","TBD",IF(AE245="N/A","N/A","W"&amp;TEXT(WEEKNUM(AE245,21),"00")&amp;" "&amp;YEAR(AE245))))</f>
        <v>W39 2023</v>
      </c>
      <c r="AG245" s="21" t="s">
        <v>324</v>
      </c>
      <c r="AH245" s="21"/>
      <c r="AI245" s="23">
        <v>45190</v>
      </c>
      <c r="AJ245" s="25" t="str">
        <f>IF(AI245="","",IF(AI245="TBD","TBD",IF(AI245="N/A","N/A","W"&amp;TEXT(WEEKNUM(AI245,21),"00")&amp;" "&amp;YEAR(AI245))))</f>
        <v>W38 2023</v>
      </c>
      <c r="AK245" s="21" t="s">
        <v>324</v>
      </c>
      <c r="AL245" s="21"/>
      <c r="AM245" s="23">
        <v>45191</v>
      </c>
      <c r="AN245" s="25" t="str">
        <f>IF(AM245="","",IF(AM245="TBD","TBD",IF(AM245="N/A","N/A","W"&amp;TEXT(WEEKNUM(AM245,21),"00")&amp;" "&amp;YEAR(AM245))))</f>
        <v>W38 2023</v>
      </c>
      <c r="AO245" s="21" t="s">
        <v>324</v>
      </c>
      <c r="AP245" s="21"/>
      <c r="AQ245" s="23">
        <v>45195</v>
      </c>
      <c r="AR245" s="25" t="str">
        <f>IF(AQ245="","",IF(AQ245="TBD","TBD",IF(AQ245="N/A","N/A","W"&amp;TEXT(WEEKNUM(AQ245,21),"00")&amp;" "&amp;YEAR(AQ245))))</f>
        <v>W39 2023</v>
      </c>
      <c r="AS245" s="21"/>
      <c r="AT245" s="21"/>
      <c r="AU245" s="23"/>
      <c r="AV245" s="25" t="s">
        <v>252</v>
      </c>
      <c r="AW245" s="59">
        <v>45196</v>
      </c>
      <c r="AX245" s="25" t="str">
        <f>IF(AW245="","",IF(AW245="TBD","TBD",IF(AW245="N/A","N/A","W"&amp;TEXT(WEEKNUM(AW245,21),"00")&amp;" "&amp;YEAR(AW245))))</f>
        <v>W39 2023</v>
      </c>
      <c r="AY245" s="21" t="s">
        <v>327</v>
      </c>
      <c r="AZ245" s="21" t="s">
        <v>328</v>
      </c>
      <c r="BA245" s="21" t="s">
        <v>329</v>
      </c>
      <c r="BB245" s="23">
        <v>45209</v>
      </c>
      <c r="BC245" s="23">
        <v>45246</v>
      </c>
      <c r="BD245" s="23">
        <v>45247</v>
      </c>
      <c r="BE245" s="25" t="str">
        <f>IF(BD245="","",IF(BD245="TBD","TBD",IF(BD245="N/A","N/A","W"&amp;TEXT(WEEKNUM(BD245,21),"00")&amp;" "&amp;YEAR(BD245))))</f>
        <v>W46 2023</v>
      </c>
      <c r="BF245" s="23">
        <v>45252</v>
      </c>
      <c r="BG245" s="25" t="str">
        <f>IF(BF245="","",IF(BF245="TBD","TBD",IF(BF245="N/A","N/A","W"&amp;TEXT(WEEKNUM(BF245,21),"00")&amp;" "&amp;YEAR(BF245))))</f>
        <v>W47 2023</v>
      </c>
      <c r="BH245" s="24">
        <f>+IF(BF245="",0,(BF245-BD245))</f>
        <v>5</v>
      </c>
      <c r="BI245" s="26" t="s">
        <v>330</v>
      </c>
      <c r="BJ245" s="26"/>
      <c r="BK245" s="27">
        <v>45224</v>
      </c>
      <c r="BL245" s="25" t="str">
        <f>IF(BK245="","",IF(BK245="TBD","TBD",IF(BK245="N/A","N/A","W"&amp;TEXT(WEEKNUM(BK245,21),"00")&amp;" "&amp;YEAR(BK245))))</f>
        <v>W43 2023</v>
      </c>
      <c r="BM245" s="21" t="s">
        <v>330</v>
      </c>
      <c r="BN245" s="21" t="s">
        <v>2185</v>
      </c>
      <c r="BO245" s="23">
        <v>45259</v>
      </c>
      <c r="BP245" s="25" t="str">
        <f>IF(BO245="","",IF(BO245="TBD","TBD",IF(BO245="N/A","N/A","W"&amp;TEXT(WEEKNUM(BO245,21),"00")&amp;" "&amp;YEAR(BO245))))</f>
        <v>W48 2023</v>
      </c>
      <c r="BQ245" s="21" t="s">
        <v>330</v>
      </c>
      <c r="BR245" s="21" t="s">
        <v>2186</v>
      </c>
      <c r="BS245" s="334">
        <v>45233</v>
      </c>
      <c r="BT245" s="25" t="str">
        <f t="shared" si="29"/>
        <v>W44 2023</v>
      </c>
      <c r="BU245" s="21" t="s">
        <v>330</v>
      </c>
      <c r="BV245" s="21"/>
      <c r="BW245" s="23">
        <v>45253</v>
      </c>
      <c r="BX245" s="25" t="str">
        <f t="shared" si="30"/>
        <v>W47 2023</v>
      </c>
      <c r="BY245" s="23">
        <v>45259</v>
      </c>
      <c r="BZ245" s="25" t="str">
        <f>IF(BY245="","",IF(BY245="TBD","TBD",IF(BY245="N/A","N/A","W"&amp;TEXT(WEEKNUM(BY245,21),"00")&amp;" "&amp;YEAR(BY245))))</f>
        <v>W48 2023</v>
      </c>
      <c r="CA245" s="22" t="s">
        <v>335</v>
      </c>
      <c r="CB245" s="21" t="s">
        <v>336</v>
      </c>
      <c r="CC245" s="21" t="s">
        <v>336</v>
      </c>
      <c r="CD245" s="21" t="s">
        <v>1938</v>
      </c>
      <c r="CE245" s="23" t="s">
        <v>1939</v>
      </c>
      <c r="CF245" s="23">
        <v>45261</v>
      </c>
      <c r="CG245" s="23"/>
      <c r="CH245" s="23">
        <v>45261</v>
      </c>
      <c r="CI245" s="25" t="str">
        <f>IF(CH245="","",IF(CH245="TBD","TBD",IF(CH245="N/A","N/A","W"&amp;TEXT(WEEKNUM(CH245,21),"00")&amp;" "&amp;YEAR(CH245))))</f>
        <v>W48 2023</v>
      </c>
      <c r="CJ245" s="23">
        <v>45272</v>
      </c>
      <c r="CK245" s="25" t="str">
        <f>IF(CJ245="","",IF(CJ245="TBD","TBD",IF(CJ245="N/A","N/A","W"&amp;TEXT(WEEKNUM(CJ245,21),"00")&amp;" "&amp;YEAR(CJ245))))</f>
        <v>W50 2023</v>
      </c>
      <c r="CL245" s="24">
        <f>+IF(CJ245="",0,(CJ245-CH245))</f>
        <v>11</v>
      </c>
      <c r="CM245" s="21" t="s">
        <v>388</v>
      </c>
      <c r="CN245" s="21" t="s">
        <v>2187</v>
      </c>
      <c r="CO245" s="23">
        <v>45401</v>
      </c>
      <c r="CP245" s="25" t="str">
        <f>IF(CO245="","",IF(CO245="TBD","TBD",IF(CO245="N/A","N/A","W"&amp;TEXT(WEEKNUM(CO245,21),"00")&amp;" "&amp;YEAR(CO245))))</f>
        <v>W16 2024</v>
      </c>
      <c r="CQ245" s="23" t="s">
        <v>339</v>
      </c>
      <c r="CR245" s="23" t="s">
        <v>1867</v>
      </c>
      <c r="CS245" s="23">
        <v>45443</v>
      </c>
      <c r="CT245" s="25" t="str">
        <f>IF(CS245="","",IF(CS245="TBD","TBD",IF(CS245="N/A","N/A","W"&amp;TEXT(WEEKNUM(CS245,21),"00")&amp;" "&amp;YEAR(CS245))))</f>
        <v>W22 2024</v>
      </c>
      <c r="CU245" s="21" t="s">
        <v>339</v>
      </c>
      <c r="CV245" s="21" t="s">
        <v>2063</v>
      </c>
      <c r="CW245" s="23">
        <v>45306</v>
      </c>
      <c r="CX245" s="25" t="str">
        <f>IF(CW245="","",IF(CW245="TBD","TBD",IF(CW245="N/A","N/A","W"&amp;TEXT(WEEKNUM(CW245,21),"00")&amp;" "&amp;YEAR(CW245))))</f>
        <v>W03 2024</v>
      </c>
      <c r="CY245" s="21" t="s">
        <v>339</v>
      </c>
      <c r="CZ245" s="21" t="s">
        <v>2063</v>
      </c>
      <c r="DA245" s="23">
        <v>45306</v>
      </c>
      <c r="DB245" s="25" t="str">
        <f>IF(DA245="","",IF(DA245="TBD","TBD",IF(DA245="N/A","N/A","W"&amp;TEXT(WEEKNUM(DA245,21),"00")&amp;" "&amp;YEAR(DA245))))</f>
        <v>W03 2024</v>
      </c>
      <c r="DC245" s="23">
        <v>45443</v>
      </c>
      <c r="DD245" s="25" t="str">
        <f>IF(DC245="","",IF(DC245="TBD","TBD",IF(DC245="N/A","N/A","W"&amp;TEXT(WEEKNUM(DC245,21),"00")&amp;" "&amp;YEAR(DC245))))</f>
        <v>W22 2024</v>
      </c>
      <c r="DE245" s="21" t="s">
        <v>392</v>
      </c>
      <c r="DF245" s="23">
        <v>45492</v>
      </c>
      <c r="DG245" s="21" t="s">
        <v>259</v>
      </c>
      <c r="DH245" s="21">
        <v>0</v>
      </c>
      <c r="DI245" s="18"/>
      <c r="DJ245" s="18"/>
      <c r="DK245" s="21" t="s">
        <v>260</v>
      </c>
      <c r="DL245" s="21" t="s">
        <v>341</v>
      </c>
      <c r="DM245" s="21"/>
      <c r="DN245" s="23">
        <v>45428</v>
      </c>
      <c r="DO245" s="23">
        <v>45428</v>
      </c>
      <c r="DP245" s="23" t="s">
        <v>2188</v>
      </c>
      <c r="DQ245" s="23" t="s">
        <v>262</v>
      </c>
      <c r="DR245" s="23"/>
      <c r="DS245" s="23">
        <v>45443</v>
      </c>
      <c r="DT245" s="23" t="s">
        <v>502</v>
      </c>
      <c r="DU245" s="23">
        <v>45446</v>
      </c>
      <c r="DV245" s="23">
        <v>45547</v>
      </c>
      <c r="DW245" s="23" t="s">
        <v>342</v>
      </c>
      <c r="DX245" s="23">
        <v>45392</v>
      </c>
      <c r="DY245" s="18" t="s">
        <v>1858</v>
      </c>
      <c r="DZ245" s="18" t="s">
        <v>2180</v>
      </c>
      <c r="EA245" s="18"/>
      <c r="EB245" s="21" t="s">
        <v>41</v>
      </c>
      <c r="EC245" s="18" t="s">
        <v>234</v>
      </c>
      <c r="ED245" s="18"/>
      <c r="EE245" s="18"/>
      <c r="EF245" s="55"/>
      <c r="EG245" s="55"/>
      <c r="EH245" s="18"/>
      <c r="EI245" s="18">
        <v>0</v>
      </c>
      <c r="EJ245" s="29" t="str">
        <f>K245&amp;AY245&amp;CA245&amp;DE245&amp;DT245&amp;DW245</f>
        <v>VigenteTSS Aprobado 4GIng Aprobada 4GAs Built Aprobado con Observaciones 4GIntegradoOn Air</v>
      </c>
    </row>
    <row r="246" spans="1:140" ht="12" hidden="1" customHeight="1">
      <c r="A246" s="30" t="str">
        <f>IFERROR(IF(VLOOKUP(B246,SEARCH!A:A,1,0)=B246,"OK",""),"")</f>
        <v/>
      </c>
      <c r="B246" s="31" t="s">
        <v>2189</v>
      </c>
      <c r="C246" s="15" t="s">
        <v>2190</v>
      </c>
      <c r="D246" s="16">
        <v>13</v>
      </c>
      <c r="E246" s="16">
        <v>-33.45082</v>
      </c>
      <c r="F246" s="16">
        <v>-70.546940000000006</v>
      </c>
      <c r="G246" s="16" t="s">
        <v>270</v>
      </c>
      <c r="H246" s="16" t="s">
        <v>1411</v>
      </c>
      <c r="I246" s="16" t="s">
        <v>2191</v>
      </c>
      <c r="J246" s="16" t="s">
        <v>379</v>
      </c>
      <c r="K246" s="17" t="s">
        <v>319</v>
      </c>
      <c r="L246" s="16" t="s">
        <v>247</v>
      </c>
      <c r="M246" s="103">
        <v>3</v>
      </c>
      <c r="N246" s="18"/>
      <c r="O246" s="19" t="s">
        <v>1840</v>
      </c>
      <c r="P246" s="19" t="s">
        <v>248</v>
      </c>
      <c r="Q246" s="18"/>
      <c r="R246" s="21" t="s">
        <v>250</v>
      </c>
      <c r="S246" s="21">
        <v>12</v>
      </c>
      <c r="T246" s="148" t="s">
        <v>2192</v>
      </c>
      <c r="U246" s="23">
        <v>45147</v>
      </c>
      <c r="V246" s="21" t="str">
        <f>IF(U246="","",IF(U246="TBD","TBD",IF(U246="N/A","N/A","W"&amp;TEXT(WEEKNUM(U246,21),"00")&amp;" "&amp;YEAR(U246))))</f>
        <v>W32 2023</v>
      </c>
      <c r="W246" s="23">
        <v>45177</v>
      </c>
      <c r="X246" s="23"/>
      <c r="Y246" s="23" t="str">
        <f>IF(X246="","",IF(X246="TBD","TBD",IF(X246="N/A","N/A","W"&amp;TEXT(WEEKNUM(X246,21),"00")&amp;" "&amp;YEAR(X246))))</f>
        <v/>
      </c>
      <c r="Z246" s="23"/>
      <c r="AA246" s="23"/>
      <c r="AB246" s="24">
        <f>+IF(Z246="",0,AA246-Z246)</f>
        <v>0</v>
      </c>
      <c r="AC246" s="21" t="s">
        <v>324</v>
      </c>
      <c r="AD246" s="21" t="s">
        <v>2193</v>
      </c>
      <c r="AE246" s="23">
        <v>45642</v>
      </c>
      <c r="AF246" s="25" t="str">
        <f>IF(AE246="","",IF(AE246="TBD","TBD",IF(AE246="N/A","N/A","W"&amp;TEXT(WEEKNUM(AE246,21),"00")&amp;" "&amp;YEAR(AE246))))</f>
        <v>W51 2024</v>
      </c>
      <c r="AG246" s="21" t="s">
        <v>324</v>
      </c>
      <c r="AH246" s="21" t="s">
        <v>2194</v>
      </c>
      <c r="AI246" s="23">
        <v>45638</v>
      </c>
      <c r="AJ246" s="25" t="str">
        <f>IF(AI246="","",IF(AI246="TBD","TBD",IF(AI246="N/A","N/A","W"&amp;TEXT(WEEKNUM(AI246,21),"00")&amp;" "&amp;YEAR(AI246))))</f>
        <v>W50 2024</v>
      </c>
      <c r="AK246" s="21" t="s">
        <v>324</v>
      </c>
      <c r="AL246" s="70" t="s">
        <v>2195</v>
      </c>
      <c r="AM246" s="23">
        <v>45643</v>
      </c>
      <c r="AN246" s="25" t="str">
        <f>IF(AM246="","",IF(AM246="TBD","TBD",IF(AM246="N/A","N/A","W"&amp;TEXT(WEEKNUM(AM246,21),"00")&amp;" "&amp;YEAR(AM246))))</f>
        <v>W51 2024</v>
      </c>
      <c r="AO246" s="21" t="s">
        <v>324</v>
      </c>
      <c r="AP246" s="21" t="s">
        <v>2196</v>
      </c>
      <c r="AQ246" s="23">
        <v>45642</v>
      </c>
      <c r="AR246" s="25" t="str">
        <f>IF(AQ246="","",IF(AQ246="TBD","TBD",IF(AQ246="N/A","N/A","W"&amp;TEXT(WEEKNUM(AQ246,21),"00")&amp;" "&amp;YEAR(AQ246))))</f>
        <v>W51 2024</v>
      </c>
      <c r="AS246" s="21"/>
      <c r="AT246" s="21"/>
      <c r="AU246" s="23"/>
      <c r="AV246" s="25" t="s">
        <v>252</v>
      </c>
      <c r="AW246" s="59">
        <v>45643</v>
      </c>
      <c r="AX246" s="25" t="str">
        <f>IF(AW246="","",IF(AW246="TBD","TBD",IF(AW246="N/A","N/A","W"&amp;TEXT(WEEKNUM(AW246,21),"00")&amp;" "&amp;YEAR(AW246))))</f>
        <v>W51 2024</v>
      </c>
      <c r="AY246" s="21" t="s">
        <v>327</v>
      </c>
      <c r="AZ246" s="21" t="s">
        <v>328</v>
      </c>
      <c r="BA246" s="21" t="s">
        <v>329</v>
      </c>
      <c r="BB246" s="23">
        <v>45659</v>
      </c>
      <c r="BC246" s="23"/>
      <c r="BD246" s="23">
        <v>45659</v>
      </c>
      <c r="BE246" s="25" t="str">
        <f>IF(BD246="","",IF(BD246="TBD","TBD",IF(BD246="N/A","N/A","W"&amp;TEXT(WEEKNUM(BD246,21),"00")&amp;" "&amp;YEAR(BD246))))</f>
        <v>W01 2025</v>
      </c>
      <c r="BF246" s="23">
        <v>45663</v>
      </c>
      <c r="BG246" s="25" t="str">
        <f>IF(BF246="","",IF(BF246="TBD","TBD",IF(BF246="N/A","N/A","W"&amp;TEXT(WEEKNUM(BF246,21),"00")&amp;" "&amp;YEAR(BF246))))</f>
        <v>W02 2025</v>
      </c>
      <c r="BH246" s="24">
        <f>+IF(BF246="",0,(BF246-BD246))</f>
        <v>4</v>
      </c>
      <c r="BI246" s="26" t="s">
        <v>330</v>
      </c>
      <c r="BJ246" s="26" t="s">
        <v>2197</v>
      </c>
      <c r="BK246" s="27">
        <v>45684</v>
      </c>
      <c r="BL246" s="25" t="str">
        <f>IF(BK246="","",IF(BK246="TBD","TBD",IF(BK246="N/A","N/A","W"&amp;TEXT(WEEKNUM(BK246,21),"00")&amp;" "&amp;YEAR(BK246))))</f>
        <v>W05 2025</v>
      </c>
      <c r="BM246" s="21" t="s">
        <v>330</v>
      </c>
      <c r="BN246" s="21"/>
      <c r="BO246" s="23">
        <v>45678</v>
      </c>
      <c r="BP246" s="25" t="str">
        <f>IF(BO246="","",IF(BO246="TBD","TBD",IF(BO246="N/A","N/A","W"&amp;TEXT(WEEKNUM(BO246,21),"00")&amp;" "&amp;YEAR(BO246))))</f>
        <v>W04 2025</v>
      </c>
      <c r="BQ246" s="21" t="s">
        <v>330</v>
      </c>
      <c r="BR246" s="21" t="s">
        <v>2198</v>
      </c>
      <c r="BS246" s="334">
        <v>45684</v>
      </c>
      <c r="BT246" s="25" t="str">
        <f t="shared" si="29"/>
        <v>W05 2025</v>
      </c>
      <c r="BU246" s="21" t="s">
        <v>330</v>
      </c>
      <c r="BV246" s="21" t="s">
        <v>2113</v>
      </c>
      <c r="BW246" s="23">
        <v>45686</v>
      </c>
      <c r="BX246" s="25" t="str">
        <f t="shared" si="30"/>
        <v>W05 2025</v>
      </c>
      <c r="BY246" s="23">
        <v>45686</v>
      </c>
      <c r="BZ246" s="25" t="str">
        <f>IF(BY246="","",IF(BY246="TBD","TBD",IF(BY246="N/A","N/A","W"&amp;TEXT(WEEKNUM(BY246,21),"00")&amp;" "&amp;YEAR(BY246))))</f>
        <v>W05 2025</v>
      </c>
      <c r="CA246" s="22" t="s">
        <v>335</v>
      </c>
      <c r="CB246" s="21" t="s">
        <v>336</v>
      </c>
      <c r="CC246" s="21" t="s">
        <v>466</v>
      </c>
      <c r="CD246" s="21"/>
      <c r="CE246" s="23"/>
      <c r="CF246" s="23">
        <v>45691</v>
      </c>
      <c r="CG246" s="23">
        <v>45722</v>
      </c>
      <c r="CH246" s="23">
        <v>45722</v>
      </c>
      <c r="CI246" s="25" t="str">
        <f>IF(CH246="","",IF(CH246="TBD","TBD",IF(CH246="N/A","N/A","W"&amp;TEXT(WEEKNUM(CH246,21),"00")&amp;" "&amp;YEAR(CH246))))</f>
        <v>W10 2025</v>
      </c>
      <c r="CJ246" s="23">
        <v>45723</v>
      </c>
      <c r="CK246" s="25" t="str">
        <f>IF(CJ246="","",IF(CJ246="TBD","TBD",IF(CJ246="N/A","N/A","W"&amp;TEXT(WEEKNUM(CJ246,21),"00")&amp;" "&amp;YEAR(CJ246))))</f>
        <v>W10 2025</v>
      </c>
      <c r="CL246" s="24">
        <f>+IF(CJ246="",0,(CJ246-CH246))</f>
        <v>1</v>
      </c>
      <c r="CM246" s="21" t="s">
        <v>339</v>
      </c>
      <c r="CN246" s="66"/>
      <c r="CO246" s="23">
        <v>45723</v>
      </c>
      <c r="CP246" s="25" t="str">
        <f>IF(CO246="","",IF(CO246="TBD","TBD",IF(CO246="N/A","N/A","W"&amp;TEXT(WEEKNUM(CO246,21),"00")&amp;" "&amp;YEAR(CO246))))</f>
        <v>W10 2025</v>
      </c>
      <c r="CQ246" s="21" t="s">
        <v>421</v>
      </c>
      <c r="CR246" s="23" t="s">
        <v>2114</v>
      </c>
      <c r="CS246" s="23">
        <v>45701</v>
      </c>
      <c r="CT246" s="25" t="str">
        <f>IF(CS246="","",IF(CS246="TBD","TBD",IF(CS246="N/A","N/A","W"&amp;TEXT(WEEKNUM(CS246,21),"00")&amp;" "&amp;YEAR(CS246))))</f>
        <v>W07 2025</v>
      </c>
      <c r="CU246" s="21" t="s">
        <v>339</v>
      </c>
      <c r="CV246" s="21" t="s">
        <v>2199</v>
      </c>
      <c r="CW246" s="23">
        <v>45723</v>
      </c>
      <c r="CX246" s="25" t="str">
        <f>IF(CW246="","",IF(CW246="TBD","TBD",IF(CW246="N/A","N/A","W"&amp;TEXT(WEEKNUM(CW246,21),"00")&amp;" "&amp;YEAR(CW246))))</f>
        <v>W10 2025</v>
      </c>
      <c r="CY246" s="21" t="s">
        <v>421</v>
      </c>
      <c r="CZ246" s="21" t="s">
        <v>2200</v>
      </c>
      <c r="DA246" s="23">
        <v>45729</v>
      </c>
      <c r="DB246" s="25" t="str">
        <f>IF(DA246="","",IF(DA246="TBD","TBD",IF(DA246="N/A","N/A","W"&amp;TEXT(WEEKNUM(DA246,21),"00")&amp;" "&amp;YEAR(DA246))))</f>
        <v>W11 2025</v>
      </c>
      <c r="DC246" s="23">
        <v>45729</v>
      </c>
      <c r="DD246" s="25" t="str">
        <f>IF(DC246="","",IF(DC246="TBD","TBD",IF(DC246="N/A","N/A","W"&amp;TEXT(WEEKNUM(DC246,21),"00")&amp;" "&amp;YEAR(DC246))))</f>
        <v>W11 2025</v>
      </c>
      <c r="DE246" s="21" t="s">
        <v>392</v>
      </c>
      <c r="DF246" s="23">
        <v>45730</v>
      </c>
      <c r="DG246" s="21" t="s">
        <v>259</v>
      </c>
      <c r="DH246" s="21">
        <v>0</v>
      </c>
      <c r="DI246" s="18"/>
      <c r="DJ246" s="18"/>
      <c r="DK246" s="21" t="s">
        <v>260</v>
      </c>
      <c r="DL246" s="21" t="s">
        <v>341</v>
      </c>
      <c r="DM246" s="21"/>
      <c r="DN246" s="23">
        <v>45744</v>
      </c>
      <c r="DO246" s="23">
        <v>45744</v>
      </c>
      <c r="DP246" s="23"/>
      <c r="DQ246" s="23" t="s">
        <v>276</v>
      </c>
      <c r="DR246" s="23"/>
      <c r="DS246" s="23">
        <v>45751</v>
      </c>
      <c r="DT246" s="23" t="s">
        <v>502</v>
      </c>
      <c r="DU246" s="23"/>
      <c r="DV246" s="23">
        <v>45751</v>
      </c>
      <c r="DW246" s="23" t="s">
        <v>342</v>
      </c>
      <c r="DX246" s="23"/>
      <c r="DY246" s="18"/>
      <c r="DZ246" s="18"/>
      <c r="EA246" s="18"/>
      <c r="EB246" s="21" t="s">
        <v>41</v>
      </c>
      <c r="EC246" s="18" t="s">
        <v>234</v>
      </c>
      <c r="ED246" s="18"/>
      <c r="EE246" s="18"/>
      <c r="EF246" s="55"/>
      <c r="EG246" s="55"/>
      <c r="EH246" s="18"/>
      <c r="EI246" s="18">
        <v>0</v>
      </c>
      <c r="EJ246" s="29" t="str">
        <f>K246&amp;AY246&amp;CA246&amp;DE246&amp;DT246&amp;DW246</f>
        <v>VigenteTSS Aprobado 4GIng Aprobada 4GAs Built Aprobado con Observaciones 4GIntegradoOn Air</v>
      </c>
    </row>
    <row r="247" spans="1:140" ht="12" hidden="1" customHeight="1">
      <c r="A247" s="30" t="str">
        <f>IFERROR(IF(VLOOKUP(B247,SEARCH!A:A,1,0)=B247,"OK",""),"")</f>
        <v/>
      </c>
      <c r="B247" s="31" t="s">
        <v>2201</v>
      </c>
      <c r="C247" s="15" t="s">
        <v>2202</v>
      </c>
      <c r="D247" s="16">
        <v>13</v>
      </c>
      <c r="E247" s="16">
        <v>-33.459359999999997</v>
      </c>
      <c r="F247" s="16">
        <v>-70.541889999999995</v>
      </c>
      <c r="G247" s="16" t="s">
        <v>270</v>
      </c>
      <c r="H247" s="16" t="s">
        <v>1411</v>
      </c>
      <c r="I247" s="16" t="s">
        <v>2203</v>
      </c>
      <c r="J247" s="16" t="s">
        <v>379</v>
      </c>
      <c r="K247" s="17" t="s">
        <v>319</v>
      </c>
      <c r="L247" s="16" t="s">
        <v>247</v>
      </c>
      <c r="M247" s="103">
        <v>3</v>
      </c>
      <c r="N247" s="18"/>
      <c r="O247" s="19" t="s">
        <v>1840</v>
      </c>
      <c r="P247" s="19" t="s">
        <v>248</v>
      </c>
      <c r="Q247" s="18"/>
      <c r="R247" s="21" t="s">
        <v>250</v>
      </c>
      <c r="S247" s="21">
        <v>12</v>
      </c>
      <c r="T247" s="22" t="s">
        <v>2204</v>
      </c>
      <c r="U247" s="23">
        <v>45147</v>
      </c>
      <c r="V247" s="21" t="str">
        <f>IF(U247="","",IF(U247="TBD","TBD",IF(U247="N/A","N/A","W"&amp;TEXT(WEEKNUM(U247,21),"00")&amp;" "&amp;YEAR(U247))))</f>
        <v>W32 2023</v>
      </c>
      <c r="W247" s="23">
        <v>45177</v>
      </c>
      <c r="X247" s="23">
        <v>45215</v>
      </c>
      <c r="Y247" s="23" t="str">
        <f>IF(X247="","",IF(X247="TBD","TBD",IF(X247="N/A","N/A","W"&amp;TEXT(WEEKNUM(X247,21),"00")&amp;" "&amp;YEAR(X247))))</f>
        <v>W42 2023</v>
      </c>
      <c r="Z247" s="23">
        <v>45219</v>
      </c>
      <c r="AA247" s="23">
        <v>45223</v>
      </c>
      <c r="AB247" s="24">
        <f>+IF(Z247="",0,AA247-Z247)</f>
        <v>4</v>
      </c>
      <c r="AC247" s="21" t="s">
        <v>324</v>
      </c>
      <c r="AD247" s="21" t="s">
        <v>2193</v>
      </c>
      <c r="AE247" s="23">
        <v>45642</v>
      </c>
      <c r="AF247" s="25" t="str">
        <f>IF(AE247="","",IF(AE247="TBD","TBD",IF(AE247="N/A","N/A","W"&amp;TEXT(WEEKNUM(AE247,21),"00")&amp;" "&amp;YEAR(AE247))))</f>
        <v>W51 2024</v>
      </c>
      <c r="AG247" s="21" t="s">
        <v>324</v>
      </c>
      <c r="AH247" s="21" t="s">
        <v>2194</v>
      </c>
      <c r="AI247" s="23">
        <v>45638</v>
      </c>
      <c r="AJ247" s="25" t="str">
        <f>IF(AI247="","",IF(AI247="TBD","TBD",IF(AI247="N/A","N/A","W"&amp;TEXT(WEEKNUM(AI247,21),"00")&amp;" "&amp;YEAR(AI247))))</f>
        <v>W50 2024</v>
      </c>
      <c r="AK247" s="21" t="s">
        <v>324</v>
      </c>
      <c r="AL247" s="70" t="s">
        <v>2205</v>
      </c>
      <c r="AM247" s="23">
        <v>45643</v>
      </c>
      <c r="AN247" s="25" t="str">
        <f>IF(AM247="","",IF(AM247="TBD","TBD",IF(AM247="N/A","N/A","W"&amp;TEXT(WEEKNUM(AM247,21),"00")&amp;" "&amp;YEAR(AM247))))</f>
        <v>W51 2024</v>
      </c>
      <c r="AO247" s="21" t="s">
        <v>324</v>
      </c>
      <c r="AP247" s="21" t="s">
        <v>2206</v>
      </c>
      <c r="AQ247" s="23">
        <v>45642</v>
      </c>
      <c r="AR247" s="25" t="str">
        <f>IF(AQ247="","",IF(AQ247="TBD","TBD",IF(AQ247="N/A","N/A","W"&amp;TEXT(WEEKNUM(AQ247,21),"00")&amp;" "&amp;YEAR(AQ247))))</f>
        <v>W51 2024</v>
      </c>
      <c r="AS247" s="21"/>
      <c r="AT247" s="21"/>
      <c r="AU247" s="23"/>
      <c r="AV247" s="25" t="s">
        <v>252</v>
      </c>
      <c r="AW247" s="59">
        <v>45643</v>
      </c>
      <c r="AX247" s="25" t="str">
        <f>IF(AW247="","",IF(AW247="TBD","TBD",IF(AW247="N/A","N/A","W"&amp;TEXT(WEEKNUM(AW247,21),"00")&amp;" "&amp;YEAR(AW247))))</f>
        <v>W51 2024</v>
      </c>
      <c r="AY247" s="21" t="s">
        <v>327</v>
      </c>
      <c r="AZ247" s="21" t="s">
        <v>328</v>
      </c>
      <c r="BA247" s="21" t="s">
        <v>329</v>
      </c>
      <c r="BB247" s="23">
        <v>45659</v>
      </c>
      <c r="BC247" s="23"/>
      <c r="BD247" s="23">
        <v>45659</v>
      </c>
      <c r="BE247" s="25" t="str">
        <f>IF(BD247="","",IF(BD247="TBD","TBD",IF(BD247="N/A","N/A","W"&amp;TEXT(WEEKNUM(BD247,21),"00")&amp;" "&amp;YEAR(BD247))))</f>
        <v>W01 2025</v>
      </c>
      <c r="BF247" s="23">
        <v>45663</v>
      </c>
      <c r="BG247" s="25" t="str">
        <f>IF(BF247="","",IF(BF247="TBD","TBD",IF(BF247="N/A","N/A","W"&amp;TEXT(WEEKNUM(BF247,21),"00")&amp;" "&amp;YEAR(BF247))))</f>
        <v>W02 2025</v>
      </c>
      <c r="BH247" s="24">
        <f>+IF(BF247="",0,(BF247-BD247))</f>
        <v>4</v>
      </c>
      <c r="BI247" s="26" t="s">
        <v>330</v>
      </c>
      <c r="BJ247" s="26" t="s">
        <v>2207</v>
      </c>
      <c r="BK247" s="27">
        <v>45685</v>
      </c>
      <c r="BL247" s="25" t="str">
        <f>IF(BK247="","",IF(BK247="TBD","TBD",IF(BK247="N/A","N/A","W"&amp;TEXT(WEEKNUM(BK247,21),"00")&amp;" "&amp;YEAR(BK247))))</f>
        <v>W05 2025</v>
      </c>
      <c r="BM247" s="21" t="s">
        <v>330</v>
      </c>
      <c r="BN247" s="21"/>
      <c r="BO247" s="23">
        <v>45678</v>
      </c>
      <c r="BP247" s="25" t="str">
        <f>IF(BO247="","",IF(BO247="TBD","TBD",IF(BO247="N/A","N/A","W"&amp;TEXT(WEEKNUM(BO247,21),"00")&amp;" "&amp;YEAR(BO247))))</f>
        <v>W04 2025</v>
      </c>
      <c r="BQ247" s="21" t="s">
        <v>330</v>
      </c>
      <c r="BR247" s="21" t="s">
        <v>2208</v>
      </c>
      <c r="BS247" s="334">
        <v>45685</v>
      </c>
      <c r="BT247" s="25" t="str">
        <f t="shared" si="29"/>
        <v>W05 2025</v>
      </c>
      <c r="BU247" s="21" t="s">
        <v>330</v>
      </c>
      <c r="BV247" s="21" t="s">
        <v>2113</v>
      </c>
      <c r="BW247" s="23">
        <v>45663</v>
      </c>
      <c r="BX247" s="25" t="str">
        <f t="shared" si="30"/>
        <v>W02 2025</v>
      </c>
      <c r="BY247" s="23">
        <v>45686</v>
      </c>
      <c r="BZ247" s="25" t="str">
        <f>IF(BY247="","",IF(BY247="TBD","TBD",IF(BY247="N/A","N/A","W"&amp;TEXT(WEEKNUM(BY247,21),"00")&amp;" "&amp;YEAR(BY247))))</f>
        <v>W05 2025</v>
      </c>
      <c r="CA247" s="22" t="s">
        <v>335</v>
      </c>
      <c r="CB247" s="21" t="s">
        <v>336</v>
      </c>
      <c r="CC247" s="21" t="s">
        <v>466</v>
      </c>
      <c r="CD247" s="21"/>
      <c r="CE247" s="23"/>
      <c r="CF247" s="23">
        <v>45691</v>
      </c>
      <c r="CG247" s="23">
        <v>45737</v>
      </c>
      <c r="CH247" s="23">
        <v>45740</v>
      </c>
      <c r="CI247" s="25" t="str">
        <f>IF(CH247="","",IF(CH247="TBD","TBD",IF(CH247="N/A","N/A","W"&amp;TEXT(WEEKNUM(CH247,21),"00")&amp;" "&amp;YEAR(CH247))))</f>
        <v>W13 2025</v>
      </c>
      <c r="CJ247" s="23">
        <v>45743</v>
      </c>
      <c r="CK247" s="25" t="str">
        <f>IF(CJ247="","",IF(CJ247="TBD","TBD",IF(CJ247="N/A","N/A","W"&amp;TEXT(WEEKNUM(CJ247,21),"00")&amp;" "&amp;YEAR(CJ247))))</f>
        <v>W13 2025</v>
      </c>
      <c r="CL247" s="24">
        <f>+IF(CJ247="",0,(CJ247-CH247))</f>
        <v>3</v>
      </c>
      <c r="CM247" s="21" t="s">
        <v>339</v>
      </c>
      <c r="CN247" s="21">
        <v>0</v>
      </c>
      <c r="CO247" s="23">
        <v>45743</v>
      </c>
      <c r="CP247" s="25" t="str">
        <f>IF(CO247="","",IF(CO247="TBD","TBD",IF(CO247="N/A","N/A","W"&amp;TEXT(WEEKNUM(CO247,21),"00")&amp;" "&amp;YEAR(CO247))))</f>
        <v>W13 2025</v>
      </c>
      <c r="CQ247" s="21" t="s">
        <v>421</v>
      </c>
      <c r="CR247" s="23" t="s">
        <v>2114</v>
      </c>
      <c r="CS247" s="23">
        <v>45701</v>
      </c>
      <c r="CT247" s="25" t="str">
        <f>IF(CS247="","",IF(CS247="TBD","TBD",IF(CS247="N/A","N/A","W"&amp;TEXT(WEEKNUM(CS247,21),"00")&amp;" "&amp;YEAR(CS247))))</f>
        <v>W07 2025</v>
      </c>
      <c r="CU247" s="21" t="s">
        <v>339</v>
      </c>
      <c r="CV247" s="21" t="s">
        <v>2209</v>
      </c>
      <c r="CW247" s="23">
        <v>45743</v>
      </c>
      <c r="CX247" s="25" t="str">
        <f>IF(CW247="","",IF(CW247="TBD","TBD",IF(CW247="N/A","N/A","W"&amp;TEXT(WEEKNUM(CW247,21),"00")&amp;" "&amp;YEAR(CW247))))</f>
        <v>W13 2025</v>
      </c>
      <c r="CY247" s="21" t="s">
        <v>421</v>
      </c>
      <c r="CZ247" s="189" t="s">
        <v>2210</v>
      </c>
      <c r="DA247" s="23">
        <v>45743</v>
      </c>
      <c r="DB247" s="25" t="str">
        <f>IF(DA247="","",IF(DA247="TBD","TBD",IF(DA247="N/A","N/A","W"&amp;TEXT(WEEKNUM(DA247,21),"00")&amp;" "&amp;YEAR(DA247))))</f>
        <v>W13 2025</v>
      </c>
      <c r="DC247" s="23">
        <v>45744</v>
      </c>
      <c r="DD247" s="25" t="str">
        <f>IF(DC247="","",IF(DC247="TBD","TBD",IF(DC247="N/A","N/A","W"&amp;TEXT(WEEKNUM(DC247,21),"00")&amp;" "&amp;YEAR(DC247))))</f>
        <v>W13 2025</v>
      </c>
      <c r="DE247" s="21" t="s">
        <v>392</v>
      </c>
      <c r="DF247" s="23"/>
      <c r="DG247" s="21" t="s">
        <v>259</v>
      </c>
      <c r="DH247" s="21">
        <v>0</v>
      </c>
      <c r="DI247" s="18"/>
      <c r="DJ247" s="18"/>
      <c r="DK247" s="21" t="s">
        <v>260</v>
      </c>
      <c r="DL247" s="21" t="s">
        <v>341</v>
      </c>
      <c r="DM247" s="21"/>
      <c r="DN247" s="23">
        <v>45757</v>
      </c>
      <c r="DO247" s="23">
        <v>45757</v>
      </c>
      <c r="DP247" s="23"/>
      <c r="DQ247" s="23" t="s">
        <v>276</v>
      </c>
      <c r="DR247" s="23"/>
      <c r="DS247" s="23">
        <v>45764</v>
      </c>
      <c r="DT247" s="23" t="s">
        <v>502</v>
      </c>
      <c r="DU247" s="23"/>
      <c r="DV247" s="23">
        <v>45769</v>
      </c>
      <c r="DW247" s="23" t="s">
        <v>342</v>
      </c>
      <c r="DX247" s="23"/>
      <c r="DY247" s="18"/>
      <c r="DZ247" s="18"/>
      <c r="EA247" s="18"/>
      <c r="EB247" s="21" t="s">
        <v>41</v>
      </c>
      <c r="EC247" s="18" t="s">
        <v>234</v>
      </c>
      <c r="ED247" s="18"/>
      <c r="EE247" s="18"/>
      <c r="EF247" s="55"/>
      <c r="EG247" s="55"/>
      <c r="EH247" s="18"/>
      <c r="EI247" s="18">
        <v>0</v>
      </c>
      <c r="EJ247" s="29" t="str">
        <f>K247&amp;AY247&amp;CA247&amp;DE247&amp;DT247&amp;DW247</f>
        <v>VigenteTSS Aprobado 4GIng Aprobada 4GAs Built Aprobado con Observaciones 4GIntegradoOn Air</v>
      </c>
    </row>
    <row r="248" spans="1:140" ht="12" hidden="1" customHeight="1">
      <c r="A248" s="30" t="str">
        <f>IFERROR(IF(VLOOKUP(B248,SEARCH!A:A,1,0)=B248,"OK",""),"")</f>
        <v/>
      </c>
      <c r="B248" s="31" t="s">
        <v>2211</v>
      </c>
      <c r="C248" s="15" t="s">
        <v>2212</v>
      </c>
      <c r="D248" s="16">
        <v>13</v>
      </c>
      <c r="E248" s="16">
        <v>-33.318019999999997</v>
      </c>
      <c r="F248" s="16">
        <v>-70.722380000000001</v>
      </c>
      <c r="G248" s="16" t="s">
        <v>270</v>
      </c>
      <c r="H248" s="16" t="s">
        <v>1261</v>
      </c>
      <c r="I248" s="16" t="s">
        <v>2213</v>
      </c>
      <c r="J248" s="16" t="s">
        <v>379</v>
      </c>
      <c r="K248" s="17" t="s">
        <v>319</v>
      </c>
      <c r="L248" s="16" t="s">
        <v>247</v>
      </c>
      <c r="M248" s="103" t="s">
        <v>320</v>
      </c>
      <c r="N248" s="18"/>
      <c r="O248" s="19" t="s">
        <v>1840</v>
      </c>
      <c r="P248" s="19" t="s">
        <v>248</v>
      </c>
      <c r="Q248" s="18"/>
      <c r="R248" s="21" t="s">
        <v>250</v>
      </c>
      <c r="S248" s="21">
        <v>18</v>
      </c>
      <c r="T248" s="22" t="s">
        <v>2214</v>
      </c>
      <c r="U248" s="23">
        <v>45147</v>
      </c>
      <c r="V248" s="21" t="str">
        <f>IF(U248="","",IF(U248="TBD","TBD",IF(U248="N/A","N/A","W"&amp;TEXT(WEEKNUM(U248,21),"00")&amp;" "&amp;YEAR(U248))))</f>
        <v>W32 2023</v>
      </c>
      <c r="W248" s="23">
        <v>45177</v>
      </c>
      <c r="X248" s="23"/>
      <c r="Y248" s="23" t="str">
        <f>IF(X248="","",IF(X248="TBD","TBD",IF(X248="N/A","N/A","W"&amp;TEXT(WEEKNUM(X248,21),"00")&amp;" "&amp;YEAR(X248))))</f>
        <v/>
      </c>
      <c r="Z248" s="23"/>
      <c r="AA248" s="23"/>
      <c r="AB248" s="24">
        <f>+IF(Z248="",0,AA248-Z248)</f>
        <v>0</v>
      </c>
      <c r="AC248" s="21" t="s">
        <v>324</v>
      </c>
      <c r="AD248" s="21">
        <v>0</v>
      </c>
      <c r="AE248" s="23">
        <v>45184</v>
      </c>
      <c r="AF248" s="25" t="str">
        <f>IF(AE248="","",IF(AE248="TBD","TBD",IF(AE248="N/A","N/A","W"&amp;TEXT(WEEKNUM(AE248,21),"00")&amp;" "&amp;YEAR(AE248))))</f>
        <v>W37 2023</v>
      </c>
      <c r="AG248" s="21" t="s">
        <v>324</v>
      </c>
      <c r="AH248" s="21"/>
      <c r="AI248" s="23">
        <v>45182</v>
      </c>
      <c r="AJ248" s="25" t="str">
        <f>IF(AI248="","",IF(AI248="TBD","TBD",IF(AI248="N/A","N/A","W"&amp;TEXT(WEEKNUM(AI248,21),"00")&amp;" "&amp;YEAR(AI248))))</f>
        <v>W37 2023</v>
      </c>
      <c r="AK248" s="21" t="s">
        <v>324</v>
      </c>
      <c r="AL248" s="21"/>
      <c r="AM248" s="23">
        <v>45181</v>
      </c>
      <c r="AN248" s="25" t="str">
        <f>IF(AM248="","",IF(AM248="TBD","TBD",IF(AM248="N/A","N/A","W"&amp;TEXT(WEEKNUM(AM248,21),"00")&amp;" "&amp;YEAR(AM248))))</f>
        <v>W37 2023</v>
      </c>
      <c r="AO248" s="21" t="s">
        <v>324</v>
      </c>
      <c r="AP248" s="21"/>
      <c r="AQ248" s="23">
        <v>45190</v>
      </c>
      <c r="AR248" s="25" t="str">
        <f>IF(AQ248="","",IF(AQ248="TBD","TBD",IF(AQ248="N/A","N/A","W"&amp;TEXT(WEEKNUM(AQ248,21),"00")&amp;" "&amp;YEAR(AQ248))))</f>
        <v>W38 2023</v>
      </c>
      <c r="AS248" s="21"/>
      <c r="AT248" s="21"/>
      <c r="AU248" s="23"/>
      <c r="AV248" s="25" t="s">
        <v>252</v>
      </c>
      <c r="AW248" s="59">
        <v>45190</v>
      </c>
      <c r="AX248" s="25" t="str">
        <f>IF(AW248="","",IF(AW248="TBD","TBD",IF(AW248="N/A","N/A","W"&amp;TEXT(WEEKNUM(AW248,21),"00")&amp;" "&amp;YEAR(AW248))))</f>
        <v>W38 2023</v>
      </c>
      <c r="AY248" s="21" t="s">
        <v>327</v>
      </c>
      <c r="AZ248" s="21" t="s">
        <v>328</v>
      </c>
      <c r="BA248" s="21" t="s">
        <v>329</v>
      </c>
      <c r="BB248" s="23">
        <v>45209</v>
      </c>
      <c r="BC248" s="23">
        <v>45246</v>
      </c>
      <c r="BD248" s="23">
        <v>45247</v>
      </c>
      <c r="BE248" s="25" t="str">
        <f>IF(BD248="","",IF(BD248="TBD","TBD",IF(BD248="N/A","N/A","W"&amp;TEXT(WEEKNUM(BD248,21),"00")&amp;" "&amp;YEAR(BD248))))</f>
        <v>W46 2023</v>
      </c>
      <c r="BF248" s="23">
        <v>45252</v>
      </c>
      <c r="BG248" s="25" t="str">
        <f>IF(BF248="","",IF(BF248="TBD","TBD",IF(BF248="N/A","N/A","W"&amp;TEXT(WEEKNUM(BF248,21),"00")&amp;" "&amp;YEAR(BF248))))</f>
        <v>W47 2023</v>
      </c>
      <c r="BH248" s="24">
        <f>+IF(BF248="",0,(BF248-BD248))</f>
        <v>5</v>
      </c>
      <c r="BI248" s="26" t="s">
        <v>330</v>
      </c>
      <c r="BJ248" s="26"/>
      <c r="BK248" s="27">
        <v>45212</v>
      </c>
      <c r="BL248" s="25" t="str">
        <f>IF(BK248="","",IF(BK248="TBD","TBD",IF(BK248="N/A","N/A","W"&amp;TEXT(WEEKNUM(BK248,21),"00")&amp;" "&amp;YEAR(BK248))))</f>
        <v>W41 2023</v>
      </c>
      <c r="BM248" s="21" t="s">
        <v>330</v>
      </c>
      <c r="BN248" s="21" t="s">
        <v>2215</v>
      </c>
      <c r="BO248" s="23">
        <v>45259</v>
      </c>
      <c r="BP248" s="25" t="str">
        <f>IF(BO248="","",IF(BO248="TBD","TBD",IF(BO248="N/A","N/A","W"&amp;TEXT(WEEKNUM(BO248,21),"00")&amp;" "&amp;YEAR(BO248))))</f>
        <v>W48 2023</v>
      </c>
      <c r="BQ248" s="21" t="s">
        <v>330</v>
      </c>
      <c r="BR248" s="21" t="s">
        <v>2216</v>
      </c>
      <c r="BS248" s="334">
        <v>45252</v>
      </c>
      <c r="BT248" s="25" t="str">
        <f t="shared" si="29"/>
        <v>W47 2023</v>
      </c>
      <c r="BU248" s="21" t="s">
        <v>330</v>
      </c>
      <c r="BV248" s="21"/>
      <c r="BW248" s="23">
        <v>45253</v>
      </c>
      <c r="BX248" s="25" t="str">
        <f t="shared" si="30"/>
        <v>W47 2023</v>
      </c>
      <c r="BY248" s="23">
        <v>45259</v>
      </c>
      <c r="BZ248" s="25" t="str">
        <f>IF(BY248="","",IF(BY248="TBD","TBD",IF(BY248="N/A","N/A","W"&amp;TEXT(WEEKNUM(BY248,21),"00")&amp;" "&amp;YEAR(BY248))))</f>
        <v>W48 2023</v>
      </c>
      <c r="CA248" s="22" t="s">
        <v>335</v>
      </c>
      <c r="CB248" s="21" t="s">
        <v>336</v>
      </c>
      <c r="CC248" s="21" t="s">
        <v>466</v>
      </c>
      <c r="CD248" s="21" t="s">
        <v>1938</v>
      </c>
      <c r="CE248" s="23" t="s">
        <v>1939</v>
      </c>
      <c r="CF248" s="23">
        <v>45322</v>
      </c>
      <c r="CG248" s="23">
        <v>45357</v>
      </c>
      <c r="CH248" s="23">
        <v>45364</v>
      </c>
      <c r="CI248" s="25" t="str">
        <f>IF(CH248="","",IF(CH248="TBD","TBD",IF(CH248="N/A","N/A","W"&amp;TEXT(WEEKNUM(CH248,21),"00")&amp;" "&amp;YEAR(CH248))))</f>
        <v>W11 2024</v>
      </c>
      <c r="CJ248" s="23">
        <v>45371</v>
      </c>
      <c r="CK248" s="25" t="str">
        <f>IF(CJ248="","",IF(CJ248="TBD","TBD",IF(CJ248="N/A","N/A","W"&amp;TEXT(WEEKNUM(CJ248,21),"00")&amp;" "&amp;YEAR(CJ248))))</f>
        <v>W12 2024</v>
      </c>
      <c r="CL248" s="24">
        <f>+IF(CJ248="",0,(CJ248-CH248))</f>
        <v>7</v>
      </c>
      <c r="CM248" s="21" t="s">
        <v>388</v>
      </c>
      <c r="CN248" s="21" t="s">
        <v>2217</v>
      </c>
      <c r="CO248" s="23">
        <v>45327</v>
      </c>
      <c r="CP248" s="25" t="str">
        <f>IF(CO248="","",IF(CO248="TBD","TBD",IF(CO248="N/A","N/A","W"&amp;TEXT(WEEKNUM(CO248,21),"00")&amp;" "&amp;YEAR(CO248))))</f>
        <v>W06 2024</v>
      </c>
      <c r="CQ248" s="23" t="s">
        <v>339</v>
      </c>
      <c r="CR248" s="23"/>
      <c r="CS248" s="23">
        <v>45335</v>
      </c>
      <c r="CT248" s="25" t="str">
        <f>IF(CS248="","",IF(CS248="TBD","TBD",IF(CS248="N/A","N/A","W"&amp;TEXT(WEEKNUM(CS248,21),"00")&amp;" "&amp;YEAR(CS248))))</f>
        <v>W07 2024</v>
      </c>
      <c r="CU248" s="21" t="s">
        <v>388</v>
      </c>
      <c r="CV248" s="21" t="s">
        <v>2218</v>
      </c>
      <c r="CW248" s="23">
        <v>45365</v>
      </c>
      <c r="CX248" s="25" t="str">
        <f>IF(CW248="","",IF(CW248="TBD","TBD",IF(CW248="N/A","N/A","W"&amp;TEXT(WEEKNUM(CW248,21),"00")&amp;" "&amp;YEAR(CW248))))</f>
        <v>W11 2024</v>
      </c>
      <c r="CY248" s="21" t="s">
        <v>388</v>
      </c>
      <c r="CZ248" s="21" t="s">
        <v>2219</v>
      </c>
      <c r="DA248" s="23">
        <v>45365</v>
      </c>
      <c r="DB248" s="25" t="str">
        <f>IF(DA248="","",IF(DA248="TBD","TBD",IF(DA248="N/A","N/A","W"&amp;TEXT(WEEKNUM(DA248,21),"00")&amp;" "&amp;YEAR(DA248))))</f>
        <v>W11 2024</v>
      </c>
      <c r="DC248" s="23">
        <v>45365</v>
      </c>
      <c r="DD248" s="25" t="str">
        <f>IF(DC248="","",IF(DC248="TBD","TBD",IF(DC248="N/A","N/A","W"&amp;TEXT(WEEKNUM(DC248,21),"00")&amp;" "&amp;YEAR(DC248))))</f>
        <v>W11 2024</v>
      </c>
      <c r="DE248" s="21" t="s">
        <v>392</v>
      </c>
      <c r="DF248" s="23"/>
      <c r="DG248" s="21" t="s">
        <v>259</v>
      </c>
      <c r="DH248" s="21" t="s">
        <v>1562</v>
      </c>
      <c r="DI248" s="18"/>
      <c r="DJ248" s="18"/>
      <c r="DK248" s="21" t="s">
        <v>260</v>
      </c>
      <c r="DL248" s="21" t="s">
        <v>341</v>
      </c>
      <c r="DM248" s="21"/>
      <c r="DN248" s="23">
        <v>45422</v>
      </c>
      <c r="DO248" s="23">
        <v>45422</v>
      </c>
      <c r="DP248" s="23"/>
      <c r="DQ248" s="23" t="s">
        <v>276</v>
      </c>
      <c r="DR248" s="23"/>
      <c r="DS248" s="23">
        <v>45439</v>
      </c>
      <c r="DT248" s="23" t="s">
        <v>502</v>
      </c>
      <c r="DU248" s="23">
        <v>45370</v>
      </c>
      <c r="DV248" s="23">
        <v>45498</v>
      </c>
      <c r="DW248" s="23" t="s">
        <v>342</v>
      </c>
      <c r="DX248" s="23">
        <v>45392</v>
      </c>
      <c r="DY248" s="18" t="s">
        <v>1858</v>
      </c>
      <c r="DZ248" s="18" t="s">
        <v>2153</v>
      </c>
      <c r="EA248" s="18"/>
      <c r="EB248" s="21" t="s">
        <v>41</v>
      </c>
      <c r="EC248" s="18" t="s">
        <v>234</v>
      </c>
      <c r="ED248" s="18"/>
      <c r="EE248" s="18"/>
      <c r="EF248" s="55"/>
      <c r="EG248" s="55"/>
      <c r="EH248" s="18"/>
      <c r="EI248" s="18">
        <v>0</v>
      </c>
      <c r="EJ248" s="29" t="str">
        <f>K248&amp;AY248&amp;CA248&amp;DE248&amp;DT248&amp;DW248</f>
        <v>VigenteTSS Aprobado 4GIng Aprobada 4GAs Built Aprobado con Observaciones 4GIntegradoOn Air</v>
      </c>
    </row>
    <row r="249" spans="1:140" ht="12" hidden="1" customHeight="1">
      <c r="A249" s="30" t="str">
        <f>IFERROR(IF(VLOOKUP(B249,SEARCH!A:A,1,0)=B249,"OK",""),"")</f>
        <v/>
      </c>
      <c r="B249" s="31" t="s">
        <v>2220</v>
      </c>
      <c r="C249" s="15" t="s">
        <v>2221</v>
      </c>
      <c r="D249" s="16">
        <v>13</v>
      </c>
      <c r="E249" s="16">
        <v>-33.434452777777771</v>
      </c>
      <c r="F249" s="16">
        <v>-70.547438888888891</v>
      </c>
      <c r="G249" s="16" t="s">
        <v>270</v>
      </c>
      <c r="H249" s="16" t="s">
        <v>1411</v>
      </c>
      <c r="I249" s="16" t="s">
        <v>2222</v>
      </c>
      <c r="J249" s="16" t="s">
        <v>1188</v>
      </c>
      <c r="K249" s="17" t="s">
        <v>319</v>
      </c>
      <c r="L249" s="16" t="s">
        <v>409</v>
      </c>
      <c r="M249" s="103" t="s">
        <v>320</v>
      </c>
      <c r="N249" s="18">
        <v>1</v>
      </c>
      <c r="O249" s="19" t="s">
        <v>1840</v>
      </c>
      <c r="P249" s="19" t="s">
        <v>380</v>
      </c>
      <c r="Q249" s="21" t="s">
        <v>917</v>
      </c>
      <c r="R249" s="21" t="s">
        <v>250</v>
      </c>
      <c r="S249" s="21">
        <v>17</v>
      </c>
      <c r="T249" s="22" t="s">
        <v>2223</v>
      </c>
      <c r="U249" s="23">
        <v>45147</v>
      </c>
      <c r="V249" s="21" t="str">
        <f>IF(U249="","",IF(U249="TBD","TBD",IF(U249="N/A","N/A","W"&amp;TEXT(WEEKNUM(U249,21),"00")&amp;" "&amp;YEAR(U249))))</f>
        <v>W32 2023</v>
      </c>
      <c r="W249" s="23">
        <v>44978</v>
      </c>
      <c r="X249" s="23"/>
      <c r="Y249" s="23" t="str">
        <f>IF(X249="","",IF(X249="TBD","TBD",IF(X249="N/A","N/A","W"&amp;TEXT(WEEKNUM(X249,21),"00")&amp;" "&amp;YEAR(X249))))</f>
        <v/>
      </c>
      <c r="Z249" s="23"/>
      <c r="AA249" s="23"/>
      <c r="AB249" s="24">
        <f>+IF(Z249="",0,AA249-Z249)</f>
        <v>0</v>
      </c>
      <c r="AC249" s="21" t="s">
        <v>324</v>
      </c>
      <c r="AD249" s="21" t="s">
        <v>1166</v>
      </c>
      <c r="AE249" s="23">
        <v>45506</v>
      </c>
      <c r="AF249" s="25" t="str">
        <f>IF(AE249="","",IF(AE249="TBD","TBD",IF(AE249="N/A","N/A","W"&amp;TEXT(WEEKNUM(AE249,21),"00")&amp;" "&amp;YEAR(AE249))))</f>
        <v>W31 2024</v>
      </c>
      <c r="AG249" s="21" t="s">
        <v>324</v>
      </c>
      <c r="AH249" s="21"/>
      <c r="AI249" s="23">
        <v>45048</v>
      </c>
      <c r="AJ249" s="25" t="str">
        <f>IF(AI249="","",IF(AI249="TBD","TBD",IF(AI249="N/A","N/A","W"&amp;TEXT(WEEKNUM(AI249,21),"00")&amp;" "&amp;YEAR(AI249))))</f>
        <v>W18 2023</v>
      </c>
      <c r="AK249" s="21" t="s">
        <v>324</v>
      </c>
      <c r="AL249" s="21"/>
      <c r="AM249" s="23">
        <v>45048</v>
      </c>
      <c r="AN249" s="25" t="str">
        <f>IF(AM249="","",IF(AM249="TBD","TBD",IF(AM249="N/A","N/A","W"&amp;TEXT(WEEKNUM(AM249,21),"00")&amp;" "&amp;YEAR(AM249))))</f>
        <v>W18 2023</v>
      </c>
      <c r="AO249" s="21" t="s">
        <v>324</v>
      </c>
      <c r="AP249" s="21"/>
      <c r="AQ249" s="23">
        <v>45070</v>
      </c>
      <c r="AR249" s="25" t="str">
        <f>IF(AQ249="","",IF(AQ249="TBD","TBD",IF(AQ249="N/A","N/A","W"&amp;TEXT(WEEKNUM(AQ249,21),"00")&amp;" "&amp;YEAR(AQ249))))</f>
        <v>W21 2023</v>
      </c>
      <c r="AS249" s="21"/>
      <c r="AT249" s="21"/>
      <c r="AU249" s="23"/>
      <c r="AV249" s="25" t="s">
        <v>252</v>
      </c>
      <c r="AW249" s="59">
        <v>45070</v>
      </c>
      <c r="AX249" s="25" t="str">
        <f>IF(AW249="","",IF(AW249="TBD","TBD",IF(AW249="N/A","N/A","W"&amp;TEXT(WEEKNUM(AW249,21),"00")&amp;" "&amp;YEAR(AW249))))</f>
        <v>W21 2023</v>
      </c>
      <c r="AY249" s="21" t="s">
        <v>327</v>
      </c>
      <c r="AZ249" s="21" t="s">
        <v>328</v>
      </c>
      <c r="BA249" s="21" t="s">
        <v>329</v>
      </c>
      <c r="BB249" s="23">
        <v>45761</v>
      </c>
      <c r="BC249" s="23">
        <v>45799</v>
      </c>
      <c r="BD249" s="23">
        <v>45799</v>
      </c>
      <c r="BE249" s="25" t="str">
        <f>IF(BD249="","",IF(BD249="TBD","TBD",IF(BD249="N/A","N/A","W"&amp;TEXT(WEEKNUM(BD249,21),"00")&amp;" "&amp;YEAR(BD249))))</f>
        <v>W21 2025</v>
      </c>
      <c r="BF249" s="23">
        <v>45805</v>
      </c>
      <c r="BG249" s="25" t="str">
        <f>IF(BF249="","",IF(BF249="TBD","TBD",IF(BF249="N/A","N/A","W"&amp;TEXT(WEEKNUM(BF249,21),"00")&amp;" "&amp;YEAR(BF249))))</f>
        <v>W22 2025</v>
      </c>
      <c r="BH249" s="24">
        <f>+IF(BF249="",0,(BF249-BD249))</f>
        <v>6</v>
      </c>
      <c r="BI249" s="26" t="s">
        <v>330</v>
      </c>
      <c r="BJ249" s="26"/>
      <c r="BK249" s="27">
        <v>45763</v>
      </c>
      <c r="BL249" s="25" t="str">
        <f>IF(BK249="","",IF(BK249="TBD","TBD",IF(BK249="N/A","N/A","W"&amp;TEXT(WEEKNUM(BK249,21),"00")&amp;" "&amp;YEAR(BK249))))</f>
        <v>W16 2025</v>
      </c>
      <c r="BM249" s="21" t="s">
        <v>330</v>
      </c>
      <c r="BN249" s="21"/>
      <c r="BO249" s="23">
        <v>45804</v>
      </c>
      <c r="BP249" s="25" t="str">
        <f>IF(BO249="","",IF(BO249="TBD","TBD",IF(BO249="N/A","N/A","W"&amp;TEXT(WEEKNUM(BO249,21),"00")&amp;" "&amp;YEAR(BO249))))</f>
        <v>W22 2025</v>
      </c>
      <c r="BQ249" s="21" t="s">
        <v>330</v>
      </c>
      <c r="BR249" s="21"/>
      <c r="BS249" s="334">
        <v>45763</v>
      </c>
      <c r="BT249" s="25" t="str">
        <f t="shared" si="29"/>
        <v>W16 2025</v>
      </c>
      <c r="BU249" s="21" t="s">
        <v>364</v>
      </c>
      <c r="BV249" s="41" t="s">
        <v>2224</v>
      </c>
      <c r="BW249" s="23">
        <v>45802</v>
      </c>
      <c r="BX249" s="25" t="str">
        <f t="shared" si="30"/>
        <v>W21 2025</v>
      </c>
      <c r="BY249" s="23">
        <v>45785</v>
      </c>
      <c r="BZ249" s="25" t="str">
        <f>IF(BY249="","",IF(BY249="TBD","TBD",IF(BY249="N/A","N/A","W"&amp;TEXT(WEEKNUM(BY249,21),"00")&amp;" "&amp;YEAR(BY249))))</f>
        <v>W19 2025</v>
      </c>
      <c r="CA249" s="22" t="s">
        <v>926</v>
      </c>
      <c r="CB249" s="21" t="s">
        <v>336</v>
      </c>
      <c r="CC249" s="21" t="s">
        <v>336</v>
      </c>
      <c r="CD249" s="21"/>
      <c r="CE249" s="23"/>
      <c r="CF249" s="23">
        <v>45257</v>
      </c>
      <c r="CG249" s="23">
        <v>45799</v>
      </c>
      <c r="CH249" s="23">
        <v>45806</v>
      </c>
      <c r="CI249" s="25" t="str">
        <f>IF(CH249="","",IF(CH249="TBD","TBD",IF(CH249="N/A","N/A","W"&amp;TEXT(WEEKNUM(CH249,21),"00")&amp;" "&amp;YEAR(CH249))))</f>
        <v>W22 2025</v>
      </c>
      <c r="CJ249" s="23">
        <v>45811</v>
      </c>
      <c r="CK249" s="25" t="str">
        <f>IF(CJ249="","",IF(CJ249="TBD","TBD",IF(CJ249="N/A","N/A","W"&amp;TEXT(WEEKNUM(CJ249,21),"00")&amp;" "&amp;YEAR(CJ249))))</f>
        <v>W23 2025</v>
      </c>
      <c r="CL249" s="24">
        <f>+IF(CJ249="",0,(CJ249-CH249))</f>
        <v>5</v>
      </c>
      <c r="CM249" s="21" t="s">
        <v>339</v>
      </c>
      <c r="CN249" s="20" t="s">
        <v>2225</v>
      </c>
      <c r="CO249" s="23">
        <v>45810</v>
      </c>
      <c r="CP249" s="25" t="str">
        <f>IF(CO249="","",IF(CO249="TBD","TBD",IF(CO249="N/A","N/A","W"&amp;TEXT(WEEKNUM(CO249,21),"00")&amp;" "&amp;YEAR(CO249))))</f>
        <v>W23 2025</v>
      </c>
      <c r="CQ249" s="23" t="s">
        <v>339</v>
      </c>
      <c r="CR249" s="23"/>
      <c r="CS249" s="23">
        <v>45807</v>
      </c>
      <c r="CT249" s="25" t="str">
        <f>IF(CS249="","",IF(CS249="TBD","TBD",IF(CS249="N/A","N/A","W"&amp;TEXT(WEEKNUM(CS249,21),"00")&amp;" "&amp;YEAR(CS249))))</f>
        <v>W22 2025</v>
      </c>
      <c r="CU249" s="21" t="s">
        <v>388</v>
      </c>
      <c r="CV249" s="21" t="s">
        <v>2226</v>
      </c>
      <c r="CW249" s="23">
        <v>45813</v>
      </c>
      <c r="CX249" s="25" t="str">
        <f>IF(CW249="","",IF(CW249="TBD","TBD",IF(CW249="N/A","N/A","W"&amp;TEXT(WEEKNUM(CW249,21),"00")&amp;" "&amp;YEAR(CW249))))</f>
        <v>W23 2025</v>
      </c>
      <c r="CY249" s="21" t="s">
        <v>421</v>
      </c>
      <c r="CZ249" s="20" t="s">
        <v>2227</v>
      </c>
      <c r="DA249" s="23">
        <v>45342</v>
      </c>
      <c r="DB249" s="25" t="str">
        <f>IF(DA249="","",IF(DA249="TBD","TBD",IF(DA249="N/A","N/A","W"&amp;TEXT(WEEKNUM(DA249,21),"00")&amp;" "&amp;YEAR(DA249))))</f>
        <v>W08 2024</v>
      </c>
      <c r="DC249" s="23">
        <v>45342</v>
      </c>
      <c r="DD249" s="25" t="str">
        <f>IF(DC249="","",IF(DC249="TBD","TBD",IF(DC249="N/A","N/A","W"&amp;TEXT(WEEKNUM(DC249,21),"00")&amp;" "&amp;YEAR(DC249))))</f>
        <v>W08 2024</v>
      </c>
      <c r="DE249" s="21" t="s">
        <v>1032</v>
      </c>
      <c r="DF249" s="23">
        <v>45371</v>
      </c>
      <c r="DG249" s="21" t="s">
        <v>259</v>
      </c>
      <c r="DH249" s="21" t="s">
        <v>2228</v>
      </c>
      <c r="DI249" s="18"/>
      <c r="DJ249" s="18"/>
      <c r="DK249" s="21" t="s">
        <v>260</v>
      </c>
      <c r="DL249" s="21" t="s">
        <v>341</v>
      </c>
      <c r="DM249" s="21"/>
      <c r="DN249" s="23">
        <v>45377</v>
      </c>
      <c r="DO249" s="23"/>
      <c r="DP249" s="23" t="s">
        <v>2229</v>
      </c>
      <c r="DQ249" s="23" t="s">
        <v>276</v>
      </c>
      <c r="DR249" s="23"/>
      <c r="DS249" s="23">
        <v>45377</v>
      </c>
      <c r="DT249" s="23" t="s">
        <v>502</v>
      </c>
      <c r="DU249" s="23">
        <v>45348</v>
      </c>
      <c r="DV249" s="23">
        <v>45385</v>
      </c>
      <c r="DW249" s="23" t="s">
        <v>342</v>
      </c>
      <c r="DX249" s="23">
        <v>45394</v>
      </c>
      <c r="DY249" s="18"/>
      <c r="DZ249" s="18" t="s">
        <v>2230</v>
      </c>
      <c r="EA249" s="18">
        <v>4500204639</v>
      </c>
      <c r="EB249" s="21" t="s">
        <v>49</v>
      </c>
      <c r="EC249" s="18" t="s">
        <v>234</v>
      </c>
      <c r="ED249" s="18"/>
      <c r="EE249" s="18"/>
      <c r="EF249" s="55"/>
      <c r="EG249" s="55"/>
      <c r="EH249" s="18"/>
      <c r="EI249" s="18"/>
      <c r="EJ249" s="29" t="str">
        <f>K249&amp;AY249&amp;CA249&amp;DE249&amp;DT249&amp;DW249</f>
        <v>VigenteTSS Aprobado 4GIng Aprobada 4G/5GAs Built Aprobado con Observaciones 4G/5GIntegradoOn Air</v>
      </c>
    </row>
    <row r="250" spans="1:140" ht="12" hidden="1" customHeight="1">
      <c r="A250" s="30" t="str">
        <f>IFERROR(IF(VLOOKUP(B250,SEARCH!A:A,1,0)=B250,"OK",""),"")</f>
        <v/>
      </c>
      <c r="B250" s="31" t="s">
        <v>2231</v>
      </c>
      <c r="C250" s="15" t="s">
        <v>2232</v>
      </c>
      <c r="D250" s="16">
        <v>5</v>
      </c>
      <c r="E250" s="16">
        <v>-32.856900000000003</v>
      </c>
      <c r="F250" s="16">
        <v>-71.232900000000001</v>
      </c>
      <c r="G250" s="16" t="s">
        <v>346</v>
      </c>
      <c r="H250" s="16" t="s">
        <v>992</v>
      </c>
      <c r="I250" s="16" t="s">
        <v>2233</v>
      </c>
      <c r="J250" s="16" t="s">
        <v>379</v>
      </c>
      <c r="K250" s="17" t="s">
        <v>319</v>
      </c>
      <c r="L250" s="16" t="s">
        <v>247</v>
      </c>
      <c r="M250" s="103" t="s">
        <v>320</v>
      </c>
      <c r="N250" s="18"/>
      <c r="O250" s="19" t="s">
        <v>1840</v>
      </c>
      <c r="P250" s="210" t="s">
        <v>2234</v>
      </c>
      <c r="Q250" s="18"/>
      <c r="R250" s="21" t="s">
        <v>322</v>
      </c>
      <c r="S250" s="21">
        <v>28</v>
      </c>
      <c r="T250" s="22" t="s">
        <v>2235</v>
      </c>
      <c r="U250" s="23">
        <v>45147</v>
      </c>
      <c r="V250" s="21" t="str">
        <f>IF(U250="","",IF(U250="TBD","TBD",IF(U250="N/A","N/A","W"&amp;TEXT(WEEKNUM(U250,21),"00")&amp;" "&amp;YEAR(U250))))</f>
        <v>W32 2023</v>
      </c>
      <c r="W250" s="23">
        <v>44960</v>
      </c>
      <c r="X250" s="23"/>
      <c r="Y250" s="23" t="str">
        <f>IF(X250="","",IF(X250="TBD","TBD",IF(X250="N/A","N/A","W"&amp;TEXT(WEEKNUM(X250,21),"00")&amp;" "&amp;YEAR(X250))))</f>
        <v/>
      </c>
      <c r="Z250" s="23"/>
      <c r="AA250" s="23"/>
      <c r="AB250" s="24">
        <f>+IF(Z250="",0,AA250-Z250)</f>
        <v>0</v>
      </c>
      <c r="AC250" s="21" t="s">
        <v>324</v>
      </c>
      <c r="AD250" s="21">
        <v>0</v>
      </c>
      <c r="AE250" s="23">
        <v>45054</v>
      </c>
      <c r="AF250" s="25" t="str">
        <f>IF(AE250="","",IF(AE250="TBD","TBD",IF(AE250="N/A","N/A","W"&amp;TEXT(WEEKNUM(AE250,21),"00")&amp;" "&amp;YEAR(AE250))))</f>
        <v>W19 2023</v>
      </c>
      <c r="AG250" s="21" t="s">
        <v>324</v>
      </c>
      <c r="AH250" s="21"/>
      <c r="AI250" s="23">
        <v>44966</v>
      </c>
      <c r="AJ250" s="25" t="str">
        <f>IF(AI250="","",IF(AI250="TBD","TBD",IF(AI250="N/A","N/A","W"&amp;TEXT(WEEKNUM(AI250,21),"00")&amp;" "&amp;YEAR(AI250))))</f>
        <v>W06 2023</v>
      </c>
      <c r="AK250" s="21" t="s">
        <v>324</v>
      </c>
      <c r="AL250" s="21"/>
      <c r="AM250" s="23">
        <v>44966</v>
      </c>
      <c r="AN250" s="25" t="str">
        <f>IF(AM250="","",IF(AM250="TBD","TBD",IF(AM250="N/A","N/A","W"&amp;TEXT(WEEKNUM(AM250,21),"00")&amp;" "&amp;YEAR(AM250))))</f>
        <v>W06 2023</v>
      </c>
      <c r="AO250" s="21" t="s">
        <v>324</v>
      </c>
      <c r="AP250" s="21"/>
      <c r="AQ250" s="23">
        <v>44965</v>
      </c>
      <c r="AR250" s="25" t="str">
        <f>IF(AQ250="","",IF(AQ250="TBD","TBD",IF(AQ250="N/A","N/A","W"&amp;TEXT(WEEKNUM(AQ250,21),"00")&amp;" "&amp;YEAR(AQ250))))</f>
        <v>W06 2023</v>
      </c>
      <c r="AS250" s="21"/>
      <c r="AT250" s="21"/>
      <c r="AU250" s="23"/>
      <c r="AV250" s="25" t="s">
        <v>252</v>
      </c>
      <c r="AW250" s="59">
        <v>45054</v>
      </c>
      <c r="AX250" s="25" t="str">
        <f>IF(AW250="","",IF(AW250="TBD","TBD",IF(AW250="N/A","N/A","W"&amp;TEXT(WEEKNUM(AW250,21),"00")&amp;" "&amp;YEAR(AW250))))</f>
        <v>W19 2023</v>
      </c>
      <c r="AY250" s="21" t="s">
        <v>327</v>
      </c>
      <c r="AZ250" s="21" t="s">
        <v>328</v>
      </c>
      <c r="BA250" s="21" t="s">
        <v>329</v>
      </c>
      <c r="BB250" s="23">
        <v>45237</v>
      </c>
      <c r="BC250" s="23">
        <v>45245</v>
      </c>
      <c r="BD250" s="23">
        <v>45247</v>
      </c>
      <c r="BE250" s="25" t="str">
        <f>IF(BD250="","",IF(BD250="TBD","TBD",IF(BD250="N/A","N/A","W"&amp;TEXT(WEEKNUM(BD250,21),"00")&amp;" "&amp;YEAR(BD250))))</f>
        <v>W46 2023</v>
      </c>
      <c r="BF250" s="23">
        <v>45251</v>
      </c>
      <c r="BG250" s="25" t="str">
        <f>IF(BF250="","",IF(BF250="TBD","TBD",IF(BF250="N/A","N/A","W"&amp;TEXT(WEEKNUM(BF250,21),"00")&amp;" "&amp;YEAR(BF250))))</f>
        <v>W47 2023</v>
      </c>
      <c r="BH250" s="24">
        <f>+IF(BF250="",0,(BF250-BD250))</f>
        <v>4</v>
      </c>
      <c r="BI250" s="26" t="s">
        <v>330</v>
      </c>
      <c r="BJ250" s="26"/>
      <c r="BK250" s="27">
        <v>45239</v>
      </c>
      <c r="BL250" s="25" t="str">
        <f>IF(BK250="","",IF(BK250="TBD","TBD",IF(BK250="N/A","N/A","W"&amp;TEXT(WEEKNUM(BK250,21),"00")&amp;" "&amp;YEAR(BK250))))</f>
        <v>W45 2023</v>
      </c>
      <c r="BM250" s="21" t="s">
        <v>330</v>
      </c>
      <c r="BN250" s="21"/>
      <c r="BO250" s="23">
        <v>45250</v>
      </c>
      <c r="BP250" s="25" t="str">
        <f>IF(BO250="","",IF(BO250="TBD","TBD",IF(BO250="N/A","N/A","W"&amp;TEXT(WEEKNUM(BO250,21),"00")&amp;" "&amp;YEAR(BO250))))</f>
        <v>W47 2023</v>
      </c>
      <c r="BQ250" s="21" t="s">
        <v>330</v>
      </c>
      <c r="BR250" s="21" t="s">
        <v>2236</v>
      </c>
      <c r="BS250" s="334">
        <v>45247</v>
      </c>
      <c r="BT250" s="25" t="str">
        <f t="shared" si="29"/>
        <v>W46 2023</v>
      </c>
      <c r="BU250" s="21" t="s">
        <v>330</v>
      </c>
      <c r="BV250" s="21" t="s">
        <v>2237</v>
      </c>
      <c r="BW250" s="23">
        <v>45240</v>
      </c>
      <c r="BX250" s="25" t="str">
        <f t="shared" si="30"/>
        <v>W45 2023</v>
      </c>
      <c r="BY250" s="23">
        <v>45250</v>
      </c>
      <c r="BZ250" s="25" t="str">
        <f>IF(BY250="","",IF(BY250="TBD","TBD",IF(BY250="N/A","N/A","W"&amp;TEXT(WEEKNUM(BY250,21),"00")&amp;" "&amp;YEAR(BY250))))</f>
        <v>W47 2023</v>
      </c>
      <c r="CA250" s="22" t="s">
        <v>335</v>
      </c>
      <c r="CB250" s="21" t="s">
        <v>336</v>
      </c>
      <c r="CC250" s="21" t="s">
        <v>336</v>
      </c>
      <c r="CD250" s="21"/>
      <c r="CE250" s="23"/>
      <c r="CF250" s="23">
        <v>45264</v>
      </c>
      <c r="CG250" s="23">
        <v>45377</v>
      </c>
      <c r="CH250" s="23">
        <v>45382</v>
      </c>
      <c r="CI250" s="25" t="str">
        <f>IF(CH250="","",IF(CH250="TBD","TBD",IF(CH250="N/A","N/A","W"&amp;TEXT(WEEKNUM(CH250,21),"00")&amp;" "&amp;YEAR(CH250))))</f>
        <v>W13 2024</v>
      </c>
      <c r="CJ250" s="23">
        <v>45387</v>
      </c>
      <c r="CK250" s="25" t="str">
        <f>IF(CJ250="","",IF(CJ250="TBD","TBD",IF(CJ250="N/A","N/A","W"&amp;TEXT(WEEKNUM(CJ250,21),"00")&amp;" "&amp;YEAR(CJ250))))</f>
        <v>W14 2024</v>
      </c>
      <c r="CL250" s="24">
        <f>+IF(CJ250="",0,(CJ250-CH250))</f>
        <v>5</v>
      </c>
      <c r="CM250" s="21" t="s">
        <v>388</v>
      </c>
      <c r="CN250" s="21" t="s">
        <v>2238</v>
      </c>
      <c r="CO250" s="23">
        <v>45383</v>
      </c>
      <c r="CP250" s="25" t="str">
        <f>IF(CO250="","",IF(CO250="TBD","TBD",IF(CO250="N/A","N/A","W"&amp;TEXT(WEEKNUM(CO250,21),"00")&amp;" "&amp;YEAR(CO250))))</f>
        <v>W14 2024</v>
      </c>
      <c r="CQ250" s="23" t="s">
        <v>339</v>
      </c>
      <c r="CR250" s="23" t="s">
        <v>1867</v>
      </c>
      <c r="CS250" s="23">
        <v>45394</v>
      </c>
      <c r="CT250" s="25" t="str">
        <f>IF(CS250="","",IF(CS250="TBD","TBD",IF(CS250="N/A","N/A","W"&amp;TEXT(WEEKNUM(CS250,21),"00")&amp;" "&amp;YEAR(CS250))))</f>
        <v>W15 2024</v>
      </c>
      <c r="CU250" s="21" t="s">
        <v>339</v>
      </c>
      <c r="CV250" s="21" t="s">
        <v>2239</v>
      </c>
      <c r="CW250" s="23">
        <v>45261</v>
      </c>
      <c r="CX250" s="25" t="str">
        <f>IF(CW250="","",IF(CW250="TBD","TBD",IF(CW250="N/A","N/A","W"&amp;TEXT(WEEKNUM(CW250,21),"00")&amp;" "&amp;YEAR(CW250))))</f>
        <v>W48 2023</v>
      </c>
      <c r="CY250" s="21" t="s">
        <v>388</v>
      </c>
      <c r="CZ250" s="21" t="s">
        <v>2240</v>
      </c>
      <c r="DA250" s="23">
        <v>45261</v>
      </c>
      <c r="DB250" s="25" t="str">
        <f>IF(DA250="","",IF(DA250="TBD","TBD",IF(DA250="N/A","N/A","W"&amp;TEXT(WEEKNUM(DA250,21),"00")&amp;" "&amp;YEAR(DA250))))</f>
        <v>W48 2023</v>
      </c>
      <c r="DC250" s="23">
        <v>45400</v>
      </c>
      <c r="DD250" s="25" t="str">
        <f>IF(DC250="","",IF(DC250="TBD","TBD",IF(DC250="N/A","N/A","W"&amp;TEXT(WEEKNUM(DC250,21),"00")&amp;" "&amp;YEAR(DC250))))</f>
        <v>W16 2024</v>
      </c>
      <c r="DE250" s="21" t="s">
        <v>392</v>
      </c>
      <c r="DF250" s="23"/>
      <c r="DG250" s="21" t="s">
        <v>259</v>
      </c>
      <c r="DH250" s="21" t="s">
        <v>1743</v>
      </c>
      <c r="DI250" s="18"/>
      <c r="DJ250" s="18"/>
      <c r="DK250" s="21" t="s">
        <v>260</v>
      </c>
      <c r="DL250" s="21" t="s">
        <v>341</v>
      </c>
      <c r="DM250" s="21"/>
      <c r="DN250" s="23">
        <v>45491</v>
      </c>
      <c r="DO250" s="23">
        <v>45491</v>
      </c>
      <c r="DP250" s="23"/>
      <c r="DQ250" s="23" t="s">
        <v>276</v>
      </c>
      <c r="DR250" s="23"/>
      <c r="DS250" s="23">
        <v>45503</v>
      </c>
      <c r="DT250" s="23" t="s">
        <v>502</v>
      </c>
      <c r="DU250" s="23">
        <v>45418</v>
      </c>
      <c r="DV250" s="23">
        <v>45589</v>
      </c>
      <c r="DW250" s="23" t="s">
        <v>342</v>
      </c>
      <c r="DX250" s="23"/>
      <c r="DY250" s="18"/>
      <c r="DZ250" s="18"/>
      <c r="EA250" s="18">
        <v>4500204639</v>
      </c>
      <c r="EB250" s="21" t="s">
        <v>41</v>
      </c>
      <c r="EC250" s="18" t="s">
        <v>234</v>
      </c>
      <c r="ED250" s="18"/>
      <c r="EE250" s="18"/>
      <c r="EF250" s="55"/>
      <c r="EG250" s="55"/>
      <c r="EH250" s="18"/>
      <c r="EI250" s="18">
        <v>0</v>
      </c>
      <c r="EJ250" s="29" t="str">
        <f>K250&amp;AY250&amp;CA250&amp;DE250&amp;DT250&amp;DW250</f>
        <v>VigenteTSS Aprobado 4GIng Aprobada 4GAs Built Aprobado con Observaciones 4GIntegradoOn Air</v>
      </c>
    </row>
    <row r="251" spans="1:140" ht="12" hidden="1" customHeight="1">
      <c r="A251" s="30" t="str">
        <f>IFERROR(IF(VLOOKUP(B251,SEARCH!A:A,1,0)=B251,"OK",""),"")</f>
        <v/>
      </c>
      <c r="B251" s="31" t="s">
        <v>2241</v>
      </c>
      <c r="C251" s="15" t="s">
        <v>2242</v>
      </c>
      <c r="D251" s="16">
        <v>5</v>
      </c>
      <c r="E251" s="16">
        <v>-33.039200000000001</v>
      </c>
      <c r="F251" s="16">
        <v>-71.557100000000005</v>
      </c>
      <c r="G251" s="16" t="s">
        <v>346</v>
      </c>
      <c r="H251" s="16" t="s">
        <v>1275</v>
      </c>
      <c r="I251" s="16" t="s">
        <v>2243</v>
      </c>
      <c r="J251" s="16" t="s">
        <v>379</v>
      </c>
      <c r="K251" s="17" t="s">
        <v>319</v>
      </c>
      <c r="L251" s="16" t="s">
        <v>247</v>
      </c>
      <c r="M251" s="103" t="s">
        <v>320</v>
      </c>
      <c r="N251" s="18"/>
      <c r="O251" s="19" t="s">
        <v>1840</v>
      </c>
      <c r="P251" s="19" t="s">
        <v>380</v>
      </c>
      <c r="Q251" s="18"/>
      <c r="R251" s="21" t="s">
        <v>250</v>
      </c>
      <c r="S251" s="21">
        <v>12</v>
      </c>
      <c r="T251" s="22" t="s">
        <v>2244</v>
      </c>
      <c r="U251" s="23">
        <v>45147</v>
      </c>
      <c r="V251" s="21" t="str">
        <f>IF(U251="","",IF(U251="TBD","TBD",IF(U251="N/A","N/A","W"&amp;TEXT(WEEKNUM(U251,21),"00")&amp;" "&amp;YEAR(U251))))</f>
        <v>W32 2023</v>
      </c>
      <c r="W251" s="23">
        <v>44985</v>
      </c>
      <c r="X251" s="23"/>
      <c r="Y251" s="23" t="str">
        <f>IF(X251="","",IF(X251="TBD","TBD",IF(X251="N/A","N/A","W"&amp;TEXT(WEEKNUM(X251,21),"00")&amp;" "&amp;YEAR(X251))))</f>
        <v/>
      </c>
      <c r="Z251" s="23"/>
      <c r="AA251" s="23"/>
      <c r="AB251" s="24">
        <f>+IF(Z251="",0,AA251-Z251)</f>
        <v>0</v>
      </c>
      <c r="AC251" s="21" t="s">
        <v>324</v>
      </c>
      <c r="AD251" s="21">
        <v>0</v>
      </c>
      <c r="AE251" s="23">
        <v>45054</v>
      </c>
      <c r="AF251" s="25" t="str">
        <f>IF(AE251="","",IF(AE251="TBD","TBD",IF(AE251="N/A","N/A","W"&amp;TEXT(WEEKNUM(AE251,21),"00")&amp;" "&amp;YEAR(AE251))))</f>
        <v>W19 2023</v>
      </c>
      <c r="AG251" s="21" t="s">
        <v>324</v>
      </c>
      <c r="AH251" s="21"/>
      <c r="AI251" s="23">
        <v>44994</v>
      </c>
      <c r="AJ251" s="25" t="str">
        <f>IF(AI251="","",IF(AI251="TBD","TBD",IF(AI251="N/A","N/A","W"&amp;TEXT(WEEKNUM(AI251,21),"00")&amp;" "&amp;YEAR(AI251))))</f>
        <v>W10 2023</v>
      </c>
      <c r="AK251" s="21" t="s">
        <v>324</v>
      </c>
      <c r="AL251" s="21"/>
      <c r="AM251" s="23">
        <v>44994</v>
      </c>
      <c r="AN251" s="25" t="str">
        <f>IF(AM251="","",IF(AM251="TBD","TBD",IF(AM251="N/A","N/A","W"&amp;TEXT(WEEKNUM(AM251,21),"00")&amp;" "&amp;YEAR(AM251))))</f>
        <v>W10 2023</v>
      </c>
      <c r="AO251" s="21" t="s">
        <v>324</v>
      </c>
      <c r="AP251" s="21"/>
      <c r="AQ251" s="23">
        <v>44992</v>
      </c>
      <c r="AR251" s="25" t="str">
        <f>IF(AQ251="","",IF(AQ251="TBD","TBD",IF(AQ251="N/A","N/A","W"&amp;TEXT(WEEKNUM(AQ251,21),"00")&amp;" "&amp;YEAR(AQ251))))</f>
        <v>W10 2023</v>
      </c>
      <c r="AS251" s="21"/>
      <c r="AT251" s="21"/>
      <c r="AU251" s="23"/>
      <c r="AV251" s="25" t="s">
        <v>252</v>
      </c>
      <c r="AW251" s="59">
        <v>45054</v>
      </c>
      <c r="AX251" s="25" t="str">
        <f>IF(AW251="","",IF(AW251="TBD","TBD",IF(AW251="N/A","N/A","W"&amp;TEXT(WEEKNUM(AW251,21),"00")&amp;" "&amp;YEAR(AW251))))</f>
        <v>W19 2023</v>
      </c>
      <c r="AY251" s="21" t="s">
        <v>327</v>
      </c>
      <c r="AZ251" s="21" t="s">
        <v>328</v>
      </c>
      <c r="BA251" s="21" t="s">
        <v>329</v>
      </c>
      <c r="BB251" s="23">
        <v>45247</v>
      </c>
      <c r="BC251" s="23"/>
      <c r="BD251" s="23">
        <v>45250</v>
      </c>
      <c r="BE251" s="25" t="str">
        <f>IF(BD251="","",IF(BD251="TBD","TBD",IF(BD251="N/A","N/A","W"&amp;TEXT(WEEKNUM(BD251,21),"00")&amp;" "&amp;YEAR(BD251))))</f>
        <v>W47 2023</v>
      </c>
      <c r="BF251" s="23">
        <v>45254</v>
      </c>
      <c r="BG251" s="25" t="str">
        <f>IF(BF251="","",IF(BF251="TBD","TBD",IF(BF251="N/A","N/A","W"&amp;TEXT(WEEKNUM(BF251,21),"00")&amp;" "&amp;YEAR(BF251))))</f>
        <v>W47 2023</v>
      </c>
      <c r="BH251" s="24">
        <f>+IF(BF251="",0,(BF251-BD251))</f>
        <v>4</v>
      </c>
      <c r="BI251" s="26" t="s">
        <v>330</v>
      </c>
      <c r="BJ251" s="26"/>
      <c r="BK251" s="27">
        <v>45251</v>
      </c>
      <c r="BL251" s="25" t="str">
        <f>IF(BK251="","",IF(BK251="TBD","TBD",IF(BK251="N/A","N/A","W"&amp;TEXT(WEEKNUM(BK251,21),"00")&amp;" "&amp;YEAR(BK251))))</f>
        <v>W47 2023</v>
      </c>
      <c r="BM251" s="21" t="s">
        <v>330</v>
      </c>
      <c r="BN251" s="21"/>
      <c r="BO251" s="23">
        <v>45265</v>
      </c>
      <c r="BP251" s="25" t="str">
        <f>IF(BO251="","",IF(BO251="TBD","TBD",IF(BO251="N/A","N/A","W"&amp;TEXT(WEEKNUM(BO251,21),"00")&amp;" "&amp;YEAR(BO251))))</f>
        <v>W49 2023</v>
      </c>
      <c r="BQ251" s="21" t="s">
        <v>330</v>
      </c>
      <c r="BR251" s="21"/>
      <c r="BS251" s="334">
        <v>45250</v>
      </c>
      <c r="BT251" s="25" t="str">
        <f t="shared" si="29"/>
        <v>W47 2023</v>
      </c>
      <c r="BU251" s="21" t="s">
        <v>330</v>
      </c>
      <c r="BV251" s="21" t="s">
        <v>1937</v>
      </c>
      <c r="BW251" s="23">
        <v>45253</v>
      </c>
      <c r="BX251" s="25" t="str">
        <f t="shared" si="30"/>
        <v>W47 2023</v>
      </c>
      <c r="BY251" s="23">
        <v>45265</v>
      </c>
      <c r="BZ251" s="25" t="str">
        <f>IF(BY251="","",IF(BY251="TBD","TBD",IF(BY251="N/A","N/A","W"&amp;TEXT(WEEKNUM(BY251,21),"00")&amp;" "&amp;YEAR(BY251))))</f>
        <v>W49 2023</v>
      </c>
      <c r="CA251" s="22" t="s">
        <v>335</v>
      </c>
      <c r="CB251" s="21" t="s">
        <v>336</v>
      </c>
      <c r="CC251" s="21" t="s">
        <v>336</v>
      </c>
      <c r="CD251" s="21"/>
      <c r="CE251" s="23"/>
      <c r="CF251" s="23">
        <v>45288</v>
      </c>
      <c r="CG251" s="23">
        <v>45342</v>
      </c>
      <c r="CH251" s="23">
        <v>45342</v>
      </c>
      <c r="CI251" s="25" t="str">
        <f>IF(CH251="","",IF(CH251="TBD","TBD",IF(CH251="N/A","N/A","W"&amp;TEXT(WEEKNUM(CH251,21),"00")&amp;" "&amp;YEAR(CH251))))</f>
        <v>W08 2024</v>
      </c>
      <c r="CJ251" s="23">
        <v>45343</v>
      </c>
      <c r="CK251" s="25" t="str">
        <f>IF(CJ251="","",IF(CJ251="TBD","TBD",IF(CJ251="N/A","N/A","W"&amp;TEXT(WEEKNUM(CJ251,21),"00")&amp;" "&amp;YEAR(CJ251))))</f>
        <v>W08 2024</v>
      </c>
      <c r="CL251" s="24">
        <f>+IF(CJ251="",0,(CJ251-CH251))</f>
        <v>1</v>
      </c>
      <c r="CM251" s="21" t="s">
        <v>388</v>
      </c>
      <c r="CN251" s="21" t="s">
        <v>2245</v>
      </c>
      <c r="CO251" s="23">
        <v>45342</v>
      </c>
      <c r="CP251" s="25" t="str">
        <f>IF(CO251="","",IF(CO251="TBD","TBD",IF(CO251="N/A","N/A","W"&amp;TEXT(WEEKNUM(CO251,21),"00")&amp;" "&amp;YEAR(CO251))))</f>
        <v>W08 2024</v>
      </c>
      <c r="CQ251" s="23" t="s">
        <v>339</v>
      </c>
      <c r="CR251" s="23" t="s">
        <v>1909</v>
      </c>
      <c r="CS251" s="23">
        <v>45342</v>
      </c>
      <c r="CT251" s="25" t="str">
        <f>IF(CS251="","",IF(CS251="TBD","TBD",IF(CS251="N/A","N/A","W"&amp;TEXT(WEEKNUM(CS251,21),"00")&amp;" "&amp;YEAR(CS251))))</f>
        <v>W08 2024</v>
      </c>
      <c r="CU251" s="21" t="s">
        <v>388</v>
      </c>
      <c r="CV251" s="21" t="s">
        <v>2246</v>
      </c>
      <c r="CW251" s="23">
        <v>45306</v>
      </c>
      <c r="CX251" s="25" t="str">
        <f>IF(CW251="","",IF(CW251="TBD","TBD",IF(CW251="N/A","N/A","W"&amp;TEXT(WEEKNUM(CW251,21),"00")&amp;" "&amp;YEAR(CW251))))</f>
        <v>W03 2024</v>
      </c>
      <c r="CY251" s="21" t="s">
        <v>388</v>
      </c>
      <c r="CZ251" s="21" t="s">
        <v>2247</v>
      </c>
      <c r="DA251" s="23">
        <v>45306</v>
      </c>
      <c r="DB251" s="25" t="str">
        <f>IF(DA251="","",IF(DA251="TBD","TBD",IF(DA251="N/A","N/A","W"&amp;TEXT(WEEKNUM(DA251,21),"00")&amp;" "&amp;YEAR(DA251))))</f>
        <v>W03 2024</v>
      </c>
      <c r="DC251" s="23">
        <v>45342</v>
      </c>
      <c r="DD251" s="25" t="str">
        <f>IF(DC251="","",IF(DC251="TBD","TBD",IF(DC251="N/A","N/A","W"&amp;TEXT(WEEKNUM(DC251,21),"00")&amp;" "&amp;YEAR(DC251))))</f>
        <v>W08 2024</v>
      </c>
      <c r="DE251" s="21" t="s">
        <v>392</v>
      </c>
      <c r="DF251" s="23">
        <v>45375</v>
      </c>
      <c r="DG251" s="21" t="s">
        <v>259</v>
      </c>
      <c r="DH251" s="21" t="s">
        <v>1988</v>
      </c>
      <c r="DI251" s="18"/>
      <c r="DJ251" s="18"/>
      <c r="DK251" s="21" t="s">
        <v>260</v>
      </c>
      <c r="DL251" s="21" t="s">
        <v>341</v>
      </c>
      <c r="DM251" s="21"/>
      <c r="DN251" s="23">
        <v>45382</v>
      </c>
      <c r="DO251" s="23">
        <v>45383</v>
      </c>
      <c r="DP251" s="23"/>
      <c r="DQ251" s="23" t="s">
        <v>276</v>
      </c>
      <c r="DR251" s="23"/>
      <c r="DS251" s="23">
        <v>45384</v>
      </c>
      <c r="DT251" s="23" t="s">
        <v>502</v>
      </c>
      <c r="DU251" s="23">
        <v>45348</v>
      </c>
      <c r="DV251" s="23">
        <v>45386</v>
      </c>
      <c r="DW251" s="23" t="s">
        <v>342</v>
      </c>
      <c r="DX251" s="23">
        <v>45356</v>
      </c>
      <c r="DY251" s="18" t="s">
        <v>1897</v>
      </c>
      <c r="DZ251" s="18">
        <v>0</v>
      </c>
      <c r="EA251" s="18">
        <v>4500204639</v>
      </c>
      <c r="EB251" s="21" t="s">
        <v>41</v>
      </c>
      <c r="EC251" s="18" t="s">
        <v>234</v>
      </c>
      <c r="ED251" s="18"/>
      <c r="EE251" s="18"/>
      <c r="EF251" s="55"/>
      <c r="EG251" s="55"/>
      <c r="EH251" s="18"/>
      <c r="EI251" s="18">
        <v>0</v>
      </c>
      <c r="EJ251" s="29" t="str">
        <f>K251&amp;AY251&amp;CA251&amp;DE251&amp;DT251&amp;DW251</f>
        <v>VigenteTSS Aprobado 4GIng Aprobada 4GAs Built Aprobado con Observaciones 4GIntegradoOn Air</v>
      </c>
    </row>
    <row r="252" spans="1:140" ht="12" hidden="1" customHeight="1">
      <c r="A252" s="30" t="str">
        <f>IFERROR(IF(VLOOKUP(B252,SEARCH!A:A,1,0)=B252,"OK",""),"")</f>
        <v/>
      </c>
      <c r="B252" s="31" t="s">
        <v>2248</v>
      </c>
      <c r="C252" s="15" t="s">
        <v>2249</v>
      </c>
      <c r="D252" s="16">
        <v>5</v>
      </c>
      <c r="E252" s="16">
        <v>-33.047244999999997</v>
      </c>
      <c r="F252" s="16">
        <v>-71.580704999999995</v>
      </c>
      <c r="G252" s="16" t="s">
        <v>346</v>
      </c>
      <c r="H252" s="16" t="s">
        <v>346</v>
      </c>
      <c r="I252" s="16" t="s">
        <v>2250</v>
      </c>
      <c r="J252" s="16" t="s">
        <v>379</v>
      </c>
      <c r="K252" s="17" t="s">
        <v>319</v>
      </c>
      <c r="L252" s="16" t="s">
        <v>247</v>
      </c>
      <c r="M252" s="103" t="s">
        <v>320</v>
      </c>
      <c r="N252" s="18"/>
      <c r="O252" s="19" t="s">
        <v>1840</v>
      </c>
      <c r="P252" s="19" t="s">
        <v>248</v>
      </c>
      <c r="Q252" s="18"/>
      <c r="R252" s="21" t="s">
        <v>250</v>
      </c>
      <c r="S252" s="21">
        <v>12</v>
      </c>
      <c r="T252" s="22" t="s">
        <v>2251</v>
      </c>
      <c r="U252" s="23">
        <v>45161</v>
      </c>
      <c r="V252" s="21" t="str">
        <f>IF(U252="","",IF(U252="TBD","TBD",IF(U252="N/A","N/A","W"&amp;TEXT(WEEKNUM(U252,21),"00")&amp;" "&amp;YEAR(U252))))</f>
        <v>W34 2023</v>
      </c>
      <c r="W252" s="23">
        <v>45197</v>
      </c>
      <c r="X252" s="23"/>
      <c r="Y252" s="23" t="str">
        <f>IF(X252="","",IF(X252="TBD","TBD",IF(X252="N/A","N/A","W"&amp;TEXT(WEEKNUM(X252,21),"00")&amp;" "&amp;YEAR(X252))))</f>
        <v/>
      </c>
      <c r="Z252" s="23"/>
      <c r="AA252" s="23">
        <v>45204</v>
      </c>
      <c r="AB252" s="24">
        <f>+IF(Z252="",0,AA252-Z252)</f>
        <v>0</v>
      </c>
      <c r="AC252" s="21" t="s">
        <v>324</v>
      </c>
      <c r="AD252" s="21"/>
      <c r="AE252" s="23">
        <v>45237</v>
      </c>
      <c r="AF252" s="25" t="str">
        <f>IF(AE252="","",IF(AE252="TBD","TBD",IF(AE252="N/A","N/A","W"&amp;TEXT(WEEKNUM(AE252,21),"00")&amp;" "&amp;YEAR(AE252))))</f>
        <v>W45 2023</v>
      </c>
      <c r="AG252" s="21" t="s">
        <v>324</v>
      </c>
      <c r="AH252" s="21"/>
      <c r="AI252" s="23">
        <v>45201</v>
      </c>
      <c r="AJ252" s="25" t="str">
        <f>IF(AI252="","",IF(AI252="TBD","TBD",IF(AI252="N/A","N/A","W"&amp;TEXT(WEEKNUM(AI252,21),"00")&amp;" "&amp;YEAR(AI252))))</f>
        <v>W40 2023</v>
      </c>
      <c r="AK252" s="21" t="s">
        <v>324</v>
      </c>
      <c r="AL252" s="21" t="s">
        <v>2252</v>
      </c>
      <c r="AM252" s="23">
        <v>45201</v>
      </c>
      <c r="AN252" s="25" t="str">
        <f>IF(AM252="","",IF(AM252="TBD","TBD",IF(AM252="N/A","N/A","W"&amp;TEXT(WEEKNUM(AM252,21),"00")&amp;" "&amp;YEAR(AM252))))</f>
        <v>W40 2023</v>
      </c>
      <c r="AO252" s="21" t="s">
        <v>324</v>
      </c>
      <c r="AP252" s="21" t="s">
        <v>2253</v>
      </c>
      <c r="AQ252" s="23">
        <v>45230</v>
      </c>
      <c r="AR252" s="25" t="str">
        <f>IF(AQ252="","",IF(AQ252="TBD","TBD",IF(AQ252="N/A","N/A","W"&amp;TEXT(WEEKNUM(AQ252,21),"00")&amp;" "&amp;YEAR(AQ252))))</f>
        <v>W44 2023</v>
      </c>
      <c r="AS252" s="21"/>
      <c r="AT252" s="21"/>
      <c r="AU252" s="23"/>
      <c r="AV252" s="25" t="s">
        <v>252</v>
      </c>
      <c r="AW252" s="59">
        <v>45237</v>
      </c>
      <c r="AX252" s="25" t="str">
        <f>IF(AW252="","",IF(AW252="TBD","TBD",IF(AW252="N/A","N/A","W"&amp;TEXT(WEEKNUM(AW252,21),"00")&amp;" "&amp;YEAR(AW252))))</f>
        <v>W45 2023</v>
      </c>
      <c r="AY252" s="21" t="s">
        <v>327</v>
      </c>
      <c r="AZ252" s="21" t="s">
        <v>328</v>
      </c>
      <c r="BA252" s="21" t="s">
        <v>329</v>
      </c>
      <c r="BB252" s="23">
        <v>45246</v>
      </c>
      <c r="BC252" s="23"/>
      <c r="BD252" s="23">
        <v>45247</v>
      </c>
      <c r="BE252" s="25" t="str">
        <f>IF(BD252="","",IF(BD252="TBD","TBD",IF(BD252="N/A","N/A","W"&amp;TEXT(WEEKNUM(BD252,21),"00")&amp;" "&amp;YEAR(BD252))))</f>
        <v>W46 2023</v>
      </c>
      <c r="BF252" s="23">
        <v>45252</v>
      </c>
      <c r="BG252" s="25" t="str">
        <f>IF(BF252="","",IF(BF252="TBD","TBD",IF(BF252="N/A","N/A","W"&amp;TEXT(WEEKNUM(BF252,21),"00")&amp;" "&amp;YEAR(BF252))))</f>
        <v>W47 2023</v>
      </c>
      <c r="BH252" s="24">
        <f>+IF(BF252="",0,(BF252-BD252))</f>
        <v>5</v>
      </c>
      <c r="BI252" s="26" t="s">
        <v>330</v>
      </c>
      <c r="BJ252" s="26"/>
      <c r="BK252" s="27">
        <v>45250</v>
      </c>
      <c r="BL252" s="25" t="str">
        <f>IF(BK252="","",IF(BK252="TBD","TBD",IF(BK252="N/A","N/A","W"&amp;TEXT(WEEKNUM(BK252,21),"00")&amp;" "&amp;YEAR(BK252))))</f>
        <v>W47 2023</v>
      </c>
      <c r="BM252" s="21" t="s">
        <v>330</v>
      </c>
      <c r="BN252" s="21" t="s">
        <v>2254</v>
      </c>
      <c r="BO252" s="23">
        <v>45259</v>
      </c>
      <c r="BP252" s="25" t="str">
        <f>IF(BO252="","",IF(BO252="TBD","TBD",IF(BO252="N/A","N/A","W"&amp;TEXT(WEEKNUM(BO252,21),"00")&amp;" "&amp;YEAR(BO252))))</f>
        <v>W48 2023</v>
      </c>
      <c r="BQ252" s="21" t="s">
        <v>330</v>
      </c>
      <c r="BR252" s="21" t="s">
        <v>2255</v>
      </c>
      <c r="BS252" s="334">
        <v>45252</v>
      </c>
      <c r="BT252" s="25" t="str">
        <f t="shared" si="29"/>
        <v>W47 2023</v>
      </c>
      <c r="BU252" s="21" t="s">
        <v>330</v>
      </c>
      <c r="BV252" s="21" t="s">
        <v>1885</v>
      </c>
      <c r="BW252" s="23">
        <v>45253</v>
      </c>
      <c r="BX252" s="25" t="str">
        <f t="shared" si="30"/>
        <v>W47 2023</v>
      </c>
      <c r="BY252" s="23">
        <v>45259</v>
      </c>
      <c r="BZ252" s="25" t="str">
        <f>IF(BY252="","",IF(BY252="TBD","TBD",IF(BY252="N/A","N/A","W"&amp;TEXT(WEEKNUM(BY252,21),"00")&amp;" "&amp;YEAR(BY252))))</f>
        <v>W48 2023</v>
      </c>
      <c r="CA252" s="22" t="s">
        <v>335</v>
      </c>
      <c r="CB252" s="21" t="s">
        <v>336</v>
      </c>
      <c r="CC252" s="21" t="s">
        <v>466</v>
      </c>
      <c r="CD252" s="21" t="s">
        <v>2006</v>
      </c>
      <c r="CE252" s="23" t="s">
        <v>2007</v>
      </c>
      <c r="CF252" s="23"/>
      <c r="CG252" s="23"/>
      <c r="CH252" s="23"/>
      <c r="CI252" s="25" t="str">
        <f>IF(CH252="","",IF(CH252="TBD","TBD",IF(CH252="N/A","N/A","W"&amp;TEXT(WEEKNUM(CH252,21),"00")&amp;" "&amp;YEAR(CH252))))</f>
        <v/>
      </c>
      <c r="CJ252" s="23"/>
      <c r="CK252" s="25" t="str">
        <f>IF(CJ252="","",IF(CJ252="TBD","TBD",IF(CJ252="N/A","N/A","W"&amp;TEXT(WEEKNUM(CJ252,21),"00")&amp;" "&amp;YEAR(CJ252))))</f>
        <v/>
      </c>
      <c r="CL252" s="24">
        <f>+IF(CJ252="",0,(CJ252-CH252))</f>
        <v>0</v>
      </c>
      <c r="CM252" s="21" t="s">
        <v>339</v>
      </c>
      <c r="CN252" s="21" t="s">
        <v>2256</v>
      </c>
      <c r="CO252" s="23">
        <v>45443</v>
      </c>
      <c r="CP252" s="25" t="str">
        <f>IF(CO252="","",IF(CO252="TBD","TBD",IF(CO252="N/A","N/A","W"&amp;TEXT(WEEKNUM(CO252,21),"00")&amp;" "&amp;YEAR(CO252))))</f>
        <v>W22 2024</v>
      </c>
      <c r="CQ252" s="23" t="s">
        <v>339</v>
      </c>
      <c r="CR252" s="23" t="s">
        <v>399</v>
      </c>
      <c r="CS252" s="23">
        <v>45453</v>
      </c>
      <c r="CT252" s="25" t="str">
        <f>IF(CS252="","",IF(CS252="TBD","TBD",IF(CS252="N/A","N/A","W"&amp;TEXT(WEEKNUM(CS252,21),"00")&amp;" "&amp;YEAR(CS252))))</f>
        <v>W24 2024</v>
      </c>
      <c r="CU252" s="21" t="s">
        <v>339</v>
      </c>
      <c r="CV252" s="21"/>
      <c r="CW252" s="23">
        <v>45196</v>
      </c>
      <c r="CX252" s="25" t="str">
        <f>IF(CW252="","",IF(CW252="TBD","TBD",IF(CW252="N/A","N/A","W"&amp;TEXT(WEEKNUM(CW252,21),"00")&amp;" "&amp;YEAR(CW252))))</f>
        <v>W39 2023</v>
      </c>
      <c r="CY252" s="21" t="s">
        <v>388</v>
      </c>
      <c r="CZ252" s="21" t="s">
        <v>2257</v>
      </c>
      <c r="DA252" s="23">
        <v>45196</v>
      </c>
      <c r="DB252" s="25" t="str">
        <f>IF(DA252="","",IF(DA252="TBD","TBD",IF(DA252="N/A","N/A","W"&amp;TEXT(WEEKNUM(DA252,21),"00")&amp;" "&amp;YEAR(DA252))))</f>
        <v>W39 2023</v>
      </c>
      <c r="DC252" s="23">
        <v>45453</v>
      </c>
      <c r="DD252" s="25" t="str">
        <f>IF(DC252="","",IF(DC252="TBD","TBD",IF(DC252="N/A","N/A","W"&amp;TEXT(WEEKNUM(DC252,21),"00")&amp;" "&amp;YEAR(DC252))))</f>
        <v>W24 2024</v>
      </c>
      <c r="DE252" s="21" t="s">
        <v>392</v>
      </c>
      <c r="DF252" s="23"/>
      <c r="DG252" s="21" t="s">
        <v>259</v>
      </c>
      <c r="DH252" s="21">
        <v>0</v>
      </c>
      <c r="DI252" s="18"/>
      <c r="DJ252" s="18"/>
      <c r="DK252" s="21" t="s">
        <v>260</v>
      </c>
      <c r="DL252" s="21" t="s">
        <v>341</v>
      </c>
      <c r="DM252" s="21"/>
      <c r="DN252" s="23">
        <v>45517</v>
      </c>
      <c r="DO252" s="23">
        <v>45517</v>
      </c>
      <c r="DP252" s="23"/>
      <c r="DQ252" s="23" t="s">
        <v>276</v>
      </c>
      <c r="DR252" s="23"/>
      <c r="DS252" s="23">
        <v>45527</v>
      </c>
      <c r="DT252" s="23" t="s">
        <v>502</v>
      </c>
      <c r="DU252" s="23">
        <v>45456</v>
      </c>
      <c r="DV252" s="23">
        <v>45578</v>
      </c>
      <c r="DW252" s="23" t="s">
        <v>342</v>
      </c>
      <c r="DX252" s="23">
        <v>45392</v>
      </c>
      <c r="DY252" s="18" t="s">
        <v>1858</v>
      </c>
      <c r="DZ252" s="18" t="s">
        <v>1997</v>
      </c>
      <c r="EA252" s="18"/>
      <c r="EB252" s="21" t="s">
        <v>41</v>
      </c>
      <c r="EC252" s="18" t="s">
        <v>234</v>
      </c>
      <c r="ED252" s="18"/>
      <c r="EE252" s="18"/>
      <c r="EF252" s="55"/>
      <c r="EG252" s="55"/>
      <c r="EH252" s="18"/>
      <c r="EI252" s="18">
        <v>0</v>
      </c>
      <c r="EJ252" s="29" t="str">
        <f>K252&amp;AY252&amp;CA252&amp;DE252&amp;DT252&amp;DW252</f>
        <v>VigenteTSS Aprobado 4GIng Aprobada 4GAs Built Aprobado con Observaciones 4GIntegradoOn Air</v>
      </c>
    </row>
    <row r="253" spans="1:140" ht="12" hidden="1" customHeight="1">
      <c r="A253" s="30" t="str">
        <f>IFERROR(IF(VLOOKUP(B253,SEARCH!A:A,1,0)=B253,"OK",""),"")</f>
        <v/>
      </c>
      <c r="B253" s="31" t="s">
        <v>2258</v>
      </c>
      <c r="C253" s="15" t="s">
        <v>2259</v>
      </c>
      <c r="D253" s="16">
        <v>5</v>
      </c>
      <c r="E253" s="16">
        <v>-33.061199999999999</v>
      </c>
      <c r="F253" s="16">
        <v>-71.536900000000003</v>
      </c>
      <c r="G253" s="16" t="s">
        <v>346</v>
      </c>
      <c r="H253" s="16" t="s">
        <v>1275</v>
      </c>
      <c r="I253" s="16" t="s">
        <v>2260</v>
      </c>
      <c r="J253" s="16" t="s">
        <v>379</v>
      </c>
      <c r="K253" s="17" t="s">
        <v>319</v>
      </c>
      <c r="L253" s="16" t="s">
        <v>247</v>
      </c>
      <c r="M253" s="103" t="s">
        <v>320</v>
      </c>
      <c r="N253" s="18"/>
      <c r="O253" s="19" t="s">
        <v>1840</v>
      </c>
      <c r="P253" s="19" t="s">
        <v>380</v>
      </c>
      <c r="Q253" s="18"/>
      <c r="R253" s="21" t="s">
        <v>250</v>
      </c>
      <c r="S253" s="21">
        <v>12</v>
      </c>
      <c r="T253" s="22" t="s">
        <v>2261</v>
      </c>
      <c r="U253" s="23">
        <v>45147</v>
      </c>
      <c r="V253" s="21" t="str">
        <f>IF(U253="","",IF(U253="TBD","TBD",IF(U253="N/A","N/A","W"&amp;TEXT(WEEKNUM(U253,21),"00")&amp;" "&amp;YEAR(U253))))</f>
        <v>W32 2023</v>
      </c>
      <c r="W253" s="23">
        <v>44991</v>
      </c>
      <c r="X253" s="23"/>
      <c r="Y253" s="23" t="str">
        <f>IF(X253="","",IF(X253="TBD","TBD",IF(X253="N/A","N/A","W"&amp;TEXT(WEEKNUM(X253,21),"00")&amp;" "&amp;YEAR(X253))))</f>
        <v/>
      </c>
      <c r="Z253" s="23"/>
      <c r="AA253" s="23"/>
      <c r="AB253" s="24">
        <f>+IF(Z253="",0,AA253-Z253)</f>
        <v>0</v>
      </c>
      <c r="AC253" s="21" t="s">
        <v>324</v>
      </c>
      <c r="AD253" s="21">
        <v>0</v>
      </c>
      <c r="AE253" s="23">
        <v>45050</v>
      </c>
      <c r="AF253" s="25" t="str">
        <f>IF(AE253="","",IF(AE253="TBD","TBD",IF(AE253="N/A","N/A","W"&amp;TEXT(WEEKNUM(AE253,21),"00")&amp;" "&amp;YEAR(AE253))))</f>
        <v>W18 2023</v>
      </c>
      <c r="AG253" s="21" t="s">
        <v>324</v>
      </c>
      <c r="AH253" s="21"/>
      <c r="AI253" s="23">
        <v>45048</v>
      </c>
      <c r="AJ253" s="25" t="str">
        <f>IF(AI253="","",IF(AI253="TBD","TBD",IF(AI253="N/A","N/A","W"&amp;TEXT(WEEKNUM(AI253,21),"00")&amp;" "&amp;YEAR(AI253))))</f>
        <v>W18 2023</v>
      </c>
      <c r="AK253" s="21" t="s">
        <v>324</v>
      </c>
      <c r="AL253" s="21"/>
      <c r="AM253" s="23">
        <v>45158</v>
      </c>
      <c r="AN253" s="25" t="str">
        <f>IF(AM253="","",IF(AM253="TBD","TBD",IF(AM253="N/A","N/A","W"&amp;TEXT(WEEKNUM(AM253,21),"00")&amp;" "&amp;YEAR(AM253))))</f>
        <v>W33 2023</v>
      </c>
      <c r="AO253" s="21" t="s">
        <v>324</v>
      </c>
      <c r="AP253" s="21"/>
      <c r="AQ253" s="23">
        <v>45070</v>
      </c>
      <c r="AR253" s="25" t="str">
        <f>IF(AQ253="","",IF(AQ253="TBD","TBD",IF(AQ253="N/A","N/A","W"&amp;TEXT(WEEKNUM(AQ253,21),"00")&amp;" "&amp;YEAR(AQ253))))</f>
        <v>W21 2023</v>
      </c>
      <c r="AS253" s="21"/>
      <c r="AT253" s="21"/>
      <c r="AU253" s="23"/>
      <c r="AV253" s="25" t="s">
        <v>252</v>
      </c>
      <c r="AW253" s="59">
        <v>45148</v>
      </c>
      <c r="AX253" s="25" t="str">
        <f>IF(AW253="","",IF(AW253="TBD","TBD",IF(AW253="N/A","N/A","W"&amp;TEXT(WEEKNUM(AW253,21),"00")&amp;" "&amp;YEAR(AW253))))</f>
        <v>W32 2023</v>
      </c>
      <c r="AY253" s="21" t="s">
        <v>327</v>
      </c>
      <c r="AZ253" s="21" t="s">
        <v>328</v>
      </c>
      <c r="BA253" s="21" t="s">
        <v>329</v>
      </c>
      <c r="BB253" s="23">
        <v>45247</v>
      </c>
      <c r="BC253" s="23"/>
      <c r="BD253" s="23">
        <v>45250</v>
      </c>
      <c r="BE253" s="25" t="str">
        <f>IF(BD253="","",IF(BD253="TBD","TBD",IF(BD253="N/A","N/A","W"&amp;TEXT(WEEKNUM(BD253,21),"00")&amp;" "&amp;YEAR(BD253))))</f>
        <v>W47 2023</v>
      </c>
      <c r="BF253" s="23">
        <v>45254</v>
      </c>
      <c r="BG253" s="25" t="str">
        <f>IF(BF253="","",IF(BF253="TBD","TBD",IF(BF253="N/A","N/A","W"&amp;TEXT(WEEKNUM(BF253,21),"00")&amp;" "&amp;YEAR(BF253))))</f>
        <v>W47 2023</v>
      </c>
      <c r="BH253" s="24">
        <f>+IF(BF253="",0,(BF253-BD253))</f>
        <v>4</v>
      </c>
      <c r="BI253" s="26" t="s">
        <v>330</v>
      </c>
      <c r="BJ253" s="26" t="s">
        <v>2262</v>
      </c>
      <c r="BK253" s="27">
        <v>45251</v>
      </c>
      <c r="BL253" s="25" t="str">
        <f>IF(BK253="","",IF(BK253="TBD","TBD",IF(BK253="N/A","N/A","W"&amp;TEXT(WEEKNUM(BK253,21),"00")&amp;" "&amp;YEAR(BK253))))</f>
        <v>W47 2023</v>
      </c>
      <c r="BM253" s="21" t="s">
        <v>330</v>
      </c>
      <c r="BN253" s="21"/>
      <c r="BO253" s="23">
        <v>45265</v>
      </c>
      <c r="BP253" s="25" t="str">
        <f>IF(BO253="","",IF(BO253="TBD","TBD",IF(BO253="N/A","N/A","W"&amp;TEXT(WEEKNUM(BO253,21),"00")&amp;" "&amp;YEAR(BO253))))</f>
        <v>W49 2023</v>
      </c>
      <c r="BQ253" s="21" t="s">
        <v>330</v>
      </c>
      <c r="BR253" s="21"/>
      <c r="BS253" s="334">
        <v>45250</v>
      </c>
      <c r="BT253" s="25" t="str">
        <f t="shared" si="29"/>
        <v>W47 2023</v>
      </c>
      <c r="BU253" s="21" t="s">
        <v>330</v>
      </c>
      <c r="BV253" s="21" t="s">
        <v>1937</v>
      </c>
      <c r="BW253" s="23">
        <v>45253</v>
      </c>
      <c r="BX253" s="25" t="str">
        <f t="shared" si="30"/>
        <v>W47 2023</v>
      </c>
      <c r="BY253" s="23">
        <v>45265</v>
      </c>
      <c r="BZ253" s="25" t="str">
        <f>IF(BY253="","",IF(BY253="TBD","TBD",IF(BY253="N/A","N/A","W"&amp;TEXT(WEEKNUM(BY253,21),"00")&amp;" "&amp;YEAR(BY253))))</f>
        <v>W49 2023</v>
      </c>
      <c r="CA253" s="22" t="s">
        <v>335</v>
      </c>
      <c r="CB253" s="21" t="s">
        <v>336</v>
      </c>
      <c r="CC253" s="21" t="s">
        <v>336</v>
      </c>
      <c r="CD253" s="21"/>
      <c r="CE253" s="23"/>
      <c r="CF253" s="23">
        <v>45288</v>
      </c>
      <c r="CG253" s="23">
        <v>45342</v>
      </c>
      <c r="CH253" s="23">
        <v>45343</v>
      </c>
      <c r="CI253" s="25" t="str">
        <f>IF(CH253="","",IF(CH253="TBD","TBD",IF(CH253="N/A","N/A","W"&amp;TEXT(WEEKNUM(CH253,21),"00")&amp;" "&amp;YEAR(CH253))))</f>
        <v>W08 2024</v>
      </c>
      <c r="CJ253" s="23">
        <v>45343</v>
      </c>
      <c r="CK253" s="25" t="str">
        <f>IF(CJ253="","",IF(CJ253="TBD","TBD",IF(CJ253="N/A","N/A","W"&amp;TEXT(WEEKNUM(CJ253,21),"00")&amp;" "&amp;YEAR(CJ253))))</f>
        <v>W08 2024</v>
      </c>
      <c r="CL253" s="24">
        <f>+IF(CJ253="",0,(CJ253-CH253))</f>
        <v>0</v>
      </c>
      <c r="CM253" s="21" t="s">
        <v>388</v>
      </c>
      <c r="CN253" s="21" t="s">
        <v>2263</v>
      </c>
      <c r="CO253" s="23">
        <v>45343</v>
      </c>
      <c r="CP253" s="25" t="str">
        <f>IF(CO253="","",IF(CO253="TBD","TBD",IF(CO253="N/A","N/A","W"&amp;TEXT(WEEKNUM(CO253,21),"00")&amp;" "&amp;YEAR(CO253))))</f>
        <v>W08 2024</v>
      </c>
      <c r="CQ253" s="23" t="s">
        <v>339</v>
      </c>
      <c r="CR253" s="23" t="s">
        <v>1855</v>
      </c>
      <c r="CS253" s="23">
        <v>45306</v>
      </c>
      <c r="CT253" s="25" t="str">
        <f>IF(CS253="","",IF(CS253="TBD","TBD",IF(CS253="N/A","N/A","W"&amp;TEXT(WEEKNUM(CS253,21),"00")&amp;" "&amp;YEAR(CS253))))</f>
        <v>W03 2024</v>
      </c>
      <c r="CU253" s="21" t="s">
        <v>388</v>
      </c>
      <c r="CV253" s="21" t="s">
        <v>2264</v>
      </c>
      <c r="CW253" s="23">
        <v>45342</v>
      </c>
      <c r="CX253" s="25" t="str">
        <f>IF(CW253="","",IF(CW253="TBD","TBD",IF(CW253="N/A","N/A","W"&amp;TEXT(WEEKNUM(CW253,21),"00")&amp;" "&amp;YEAR(CW253))))</f>
        <v>W08 2024</v>
      </c>
      <c r="CY253" s="21" t="s">
        <v>388</v>
      </c>
      <c r="CZ253" s="21" t="s">
        <v>2265</v>
      </c>
      <c r="DA253" s="23">
        <v>45342</v>
      </c>
      <c r="DB253" s="25" t="str">
        <f>IF(DA253="","",IF(DA253="TBD","TBD",IF(DA253="N/A","N/A","W"&amp;TEXT(WEEKNUM(DA253,21),"00")&amp;" "&amp;YEAR(DA253))))</f>
        <v>W08 2024</v>
      </c>
      <c r="DC253" s="23">
        <v>45343</v>
      </c>
      <c r="DD253" s="25" t="str">
        <f>IF(DC253="","",IF(DC253="TBD","TBD",IF(DC253="N/A","N/A","W"&amp;TEXT(WEEKNUM(DC253,21),"00")&amp;" "&amp;YEAR(DC253))))</f>
        <v>W08 2024</v>
      </c>
      <c r="DE253" s="21" t="s">
        <v>392</v>
      </c>
      <c r="DF253" s="23">
        <v>45375</v>
      </c>
      <c r="DG253" s="21" t="s">
        <v>259</v>
      </c>
      <c r="DH253" s="21" t="s">
        <v>1562</v>
      </c>
      <c r="DI253" s="18"/>
      <c r="DJ253" s="18"/>
      <c r="DK253" s="21" t="s">
        <v>260</v>
      </c>
      <c r="DL253" s="21" t="s">
        <v>341</v>
      </c>
      <c r="DM253" s="21"/>
      <c r="DN253" s="23">
        <v>45390</v>
      </c>
      <c r="DO253" s="23">
        <v>45390</v>
      </c>
      <c r="DP253" s="23" t="s">
        <v>2266</v>
      </c>
      <c r="DQ253" s="23" t="s">
        <v>276</v>
      </c>
      <c r="DR253" s="23"/>
      <c r="DS253" s="23">
        <v>45407</v>
      </c>
      <c r="DT253" s="23" t="s">
        <v>502</v>
      </c>
      <c r="DU253" s="23">
        <v>45348</v>
      </c>
      <c r="DV253" s="23">
        <v>45414</v>
      </c>
      <c r="DW253" s="23" t="s">
        <v>342</v>
      </c>
      <c r="DX253" s="23">
        <v>45356</v>
      </c>
      <c r="DY253" s="18" t="s">
        <v>1897</v>
      </c>
      <c r="DZ253" s="18" t="s">
        <v>2267</v>
      </c>
      <c r="EA253" s="18">
        <v>4500204639</v>
      </c>
      <c r="EB253" s="21" t="s">
        <v>41</v>
      </c>
      <c r="EC253" s="18" t="s">
        <v>234</v>
      </c>
      <c r="ED253" s="18"/>
      <c r="EE253" s="18"/>
      <c r="EF253" s="55"/>
      <c r="EG253" s="55"/>
      <c r="EH253" s="18"/>
      <c r="EI253" s="18">
        <v>0</v>
      </c>
      <c r="EJ253" s="29" t="str">
        <f>K253&amp;AY253&amp;CA253&amp;DE253&amp;DT253&amp;DW253</f>
        <v>VigenteTSS Aprobado 4GIng Aprobada 4GAs Built Aprobado con Observaciones 4GIntegradoOn Air</v>
      </c>
    </row>
    <row r="254" spans="1:140" ht="12" hidden="1" customHeight="1">
      <c r="A254" s="30" t="str">
        <f>IFERROR(IF(VLOOKUP(B254,SEARCH!A:A,1,0)=B254,"OK",""),"")</f>
        <v/>
      </c>
      <c r="B254" s="31" t="s">
        <v>2268</v>
      </c>
      <c r="C254" s="15" t="s">
        <v>2269</v>
      </c>
      <c r="D254" s="16">
        <v>5</v>
      </c>
      <c r="E254" s="16">
        <v>-33.009</v>
      </c>
      <c r="F254" s="16">
        <v>-71.489900000000006</v>
      </c>
      <c r="G254" s="16" t="s">
        <v>346</v>
      </c>
      <c r="H254" s="16" t="s">
        <v>1275</v>
      </c>
      <c r="I254" s="16" t="s">
        <v>2270</v>
      </c>
      <c r="J254" s="16" t="s">
        <v>379</v>
      </c>
      <c r="K254" s="17" t="s">
        <v>319</v>
      </c>
      <c r="L254" s="16" t="s">
        <v>247</v>
      </c>
      <c r="M254" s="103" t="s">
        <v>320</v>
      </c>
      <c r="N254" s="18"/>
      <c r="O254" s="19" t="s">
        <v>1840</v>
      </c>
      <c r="P254" s="19" t="s">
        <v>380</v>
      </c>
      <c r="Q254" s="18"/>
      <c r="R254" s="161" t="s">
        <v>381</v>
      </c>
      <c r="S254" s="21">
        <v>23</v>
      </c>
      <c r="T254" s="22" t="s">
        <v>2271</v>
      </c>
      <c r="U254" s="23">
        <v>45147</v>
      </c>
      <c r="V254" s="21" t="str">
        <f>IF(U254="","",IF(U254="TBD","TBD",IF(U254="N/A","N/A","W"&amp;TEXT(WEEKNUM(U254,21),"00")&amp;" "&amp;YEAR(U254))))</f>
        <v>W32 2023</v>
      </c>
      <c r="W254" s="23">
        <v>44985</v>
      </c>
      <c r="X254" s="23"/>
      <c r="Y254" s="23" t="str">
        <f>IF(X254="","",IF(X254="TBD","TBD",IF(X254="N/A","N/A","W"&amp;TEXT(WEEKNUM(X254,21),"00")&amp;" "&amp;YEAR(X254))))</f>
        <v/>
      </c>
      <c r="Z254" s="23"/>
      <c r="AA254" s="23"/>
      <c r="AB254" s="24">
        <f>+IF(Z254="",0,AA254-Z254)</f>
        <v>0</v>
      </c>
      <c r="AC254" s="21" t="s">
        <v>324</v>
      </c>
      <c r="AD254" s="21">
        <v>0</v>
      </c>
      <c r="AE254" s="23">
        <v>45050</v>
      </c>
      <c r="AF254" s="25" t="str">
        <f>IF(AE254="","",IF(AE254="TBD","TBD",IF(AE254="N/A","N/A","W"&amp;TEXT(WEEKNUM(AE254,21),"00")&amp;" "&amp;YEAR(AE254))))</f>
        <v>W18 2023</v>
      </c>
      <c r="AG254" s="21" t="s">
        <v>324</v>
      </c>
      <c r="AH254" s="21"/>
      <c r="AI254" s="23">
        <v>45100</v>
      </c>
      <c r="AJ254" s="25" t="str">
        <f>IF(AI254="","",IF(AI254="TBD","TBD",IF(AI254="N/A","N/A","W"&amp;TEXT(WEEKNUM(AI254,21),"00")&amp;" "&amp;YEAR(AI254))))</f>
        <v>W25 2023</v>
      </c>
      <c r="AK254" s="21" t="s">
        <v>324</v>
      </c>
      <c r="AL254" s="21"/>
      <c r="AM254" s="23">
        <v>45049</v>
      </c>
      <c r="AN254" s="25" t="str">
        <f>IF(AM254="","",IF(AM254="TBD","TBD",IF(AM254="N/A","N/A","W"&amp;TEXT(WEEKNUM(AM254,21),"00")&amp;" "&amp;YEAR(AM254))))</f>
        <v>W18 2023</v>
      </c>
      <c r="AO254" s="21" t="s">
        <v>324</v>
      </c>
      <c r="AP254" s="21"/>
      <c r="AQ254" s="23">
        <v>45070</v>
      </c>
      <c r="AR254" s="25" t="str">
        <f>IF(AQ254="","",IF(AQ254="TBD","TBD",IF(AQ254="N/A","N/A","W"&amp;TEXT(WEEKNUM(AQ254,21),"00")&amp;" "&amp;YEAR(AQ254))))</f>
        <v>W21 2023</v>
      </c>
      <c r="AS254" s="21"/>
      <c r="AT254" s="21"/>
      <c r="AU254" s="23"/>
      <c r="AV254" s="25" t="s">
        <v>252</v>
      </c>
      <c r="AW254" s="59">
        <v>45100</v>
      </c>
      <c r="AX254" s="25" t="str">
        <f>IF(AW254="","",IF(AW254="TBD","TBD",IF(AW254="N/A","N/A","W"&amp;TEXT(WEEKNUM(AW254,21),"00")&amp;" "&amp;YEAR(AW254))))</f>
        <v>W25 2023</v>
      </c>
      <c r="AY254" s="21" t="s">
        <v>327</v>
      </c>
      <c r="AZ254" s="21" t="s">
        <v>328</v>
      </c>
      <c r="BA254" s="21" t="s">
        <v>329</v>
      </c>
      <c r="BB254" s="23">
        <v>45267</v>
      </c>
      <c r="BC254" s="23">
        <v>45288</v>
      </c>
      <c r="BD254" s="23">
        <v>45293</v>
      </c>
      <c r="BE254" s="25" t="str">
        <f>IF(BD254="","",IF(BD254="TBD","TBD",IF(BD254="N/A","N/A","W"&amp;TEXT(WEEKNUM(BD254,21),"00")&amp;" "&amp;YEAR(BD254))))</f>
        <v>W01 2024</v>
      </c>
      <c r="BF254" s="23">
        <v>45296</v>
      </c>
      <c r="BG254" s="25" t="str">
        <f>IF(BF254="","",IF(BF254="TBD","TBD",IF(BF254="N/A","N/A","W"&amp;TEXT(WEEKNUM(BF254,21),"00")&amp;" "&amp;YEAR(BF254))))</f>
        <v>W01 2024</v>
      </c>
      <c r="BH254" s="24">
        <f>+IF(BF254="",0,(BF254-BD254))</f>
        <v>3</v>
      </c>
      <c r="BI254" s="26" t="s">
        <v>330</v>
      </c>
      <c r="BJ254" s="26" t="s">
        <v>2272</v>
      </c>
      <c r="BK254" s="27">
        <v>45296</v>
      </c>
      <c r="BL254" s="25" t="str">
        <f>IF(BK254="","",IF(BK254="TBD","TBD",IF(BK254="N/A","N/A","W"&amp;TEXT(WEEKNUM(BK254,21),"00")&amp;" "&amp;YEAR(BK254))))</f>
        <v>W01 2024</v>
      </c>
      <c r="BM254" s="21" t="s">
        <v>330</v>
      </c>
      <c r="BN254" s="21" t="s">
        <v>2273</v>
      </c>
      <c r="BO254" s="23">
        <v>45279</v>
      </c>
      <c r="BP254" s="25" t="str">
        <f>IF(BO254="","",IF(BO254="TBD","TBD",IF(BO254="N/A","N/A","W"&amp;TEXT(WEEKNUM(BO254,21),"00")&amp;" "&amp;YEAR(BO254))))</f>
        <v>W51 2023</v>
      </c>
      <c r="BQ254" s="21" t="s">
        <v>330</v>
      </c>
      <c r="BR254" s="21" t="s">
        <v>2274</v>
      </c>
      <c r="BS254" s="334">
        <v>45273</v>
      </c>
      <c r="BT254" s="25" t="str">
        <f t="shared" si="29"/>
        <v>W50 2023</v>
      </c>
      <c r="BU254" s="21" t="s">
        <v>330</v>
      </c>
      <c r="BV254" s="21" t="s">
        <v>2275</v>
      </c>
      <c r="BW254" s="23">
        <v>45294</v>
      </c>
      <c r="BX254" s="25" t="str">
        <f t="shared" si="30"/>
        <v>W01 2024</v>
      </c>
      <c r="BY254" s="23">
        <v>45296</v>
      </c>
      <c r="BZ254" s="25" t="str">
        <f>IF(BY254="","",IF(BY254="TBD","TBD",IF(BY254="N/A","N/A","W"&amp;TEXT(WEEKNUM(BY254,21),"00")&amp;" "&amp;YEAR(BY254))))</f>
        <v>W01 2024</v>
      </c>
      <c r="CA254" s="22" t="s">
        <v>335</v>
      </c>
      <c r="CB254" s="21" t="s">
        <v>336</v>
      </c>
      <c r="CC254" s="21" t="s">
        <v>336</v>
      </c>
      <c r="CD254" s="21"/>
      <c r="CE254" s="23"/>
      <c r="CF254" s="23">
        <v>45308</v>
      </c>
      <c r="CG254" s="23"/>
      <c r="CH254" s="23">
        <v>45309</v>
      </c>
      <c r="CI254" s="25" t="str">
        <f>IF(CH254="","",IF(CH254="TBD","TBD",IF(CH254="N/A","N/A","W"&amp;TEXT(WEEKNUM(CH254,21),"00")&amp;" "&amp;YEAR(CH254))))</f>
        <v>W03 2024</v>
      </c>
      <c r="CJ254" s="23">
        <v>45317</v>
      </c>
      <c r="CK254" s="25" t="str">
        <f>IF(CJ254="","",IF(CJ254="TBD","TBD",IF(CJ254="N/A","N/A","W"&amp;TEXT(WEEKNUM(CJ254,21),"00")&amp;" "&amp;YEAR(CJ254))))</f>
        <v>W04 2024</v>
      </c>
      <c r="CL254" s="24">
        <f>+IF(CJ254="",0,(CJ254-CH254))</f>
        <v>8</v>
      </c>
      <c r="CM254" s="21" t="s">
        <v>388</v>
      </c>
      <c r="CN254" s="21" t="s">
        <v>2276</v>
      </c>
      <c r="CO254" s="23">
        <v>45420</v>
      </c>
      <c r="CP254" s="25" t="str">
        <f>IF(CO254="","",IF(CO254="TBD","TBD",IF(CO254="N/A","N/A","W"&amp;TEXT(WEEKNUM(CO254,21),"00")&amp;" "&amp;YEAR(CO254))))</f>
        <v>W19 2024</v>
      </c>
      <c r="CQ254" s="23" t="s">
        <v>339</v>
      </c>
      <c r="CR254" s="23" t="s">
        <v>1867</v>
      </c>
      <c r="CS254" s="23">
        <v>45425</v>
      </c>
      <c r="CT254" s="25" t="str">
        <f>IF(CS254="","",IF(CS254="TBD","TBD",IF(CS254="N/A","N/A","W"&amp;TEXT(WEEKNUM(CS254,21),"00")&amp;" "&amp;YEAR(CS254))))</f>
        <v>W20 2024</v>
      </c>
      <c r="CU254" s="21" t="s">
        <v>339</v>
      </c>
      <c r="CV254" s="21" t="s">
        <v>2277</v>
      </c>
      <c r="CW254" s="23">
        <v>45427</v>
      </c>
      <c r="CX254" s="25" t="str">
        <f>IF(CW254="","",IF(CW254="TBD","TBD",IF(CW254="N/A","N/A","W"&amp;TEXT(WEEKNUM(CW254,21),"00")&amp;" "&amp;YEAR(CW254))))</f>
        <v>W20 2024</v>
      </c>
      <c r="CY254" s="21" t="s">
        <v>388</v>
      </c>
      <c r="CZ254" s="20" t="s">
        <v>2278</v>
      </c>
      <c r="DA254" s="23">
        <v>45427</v>
      </c>
      <c r="DB254" s="25" t="str">
        <f>IF(DA254="","",IF(DA254="TBD","TBD",IF(DA254="N/A","N/A","W"&amp;TEXT(WEEKNUM(DA254,21),"00")&amp;" "&amp;YEAR(DA254))))</f>
        <v>W20 2024</v>
      </c>
      <c r="DC254" s="23">
        <v>45476</v>
      </c>
      <c r="DD254" s="25" t="str">
        <f>IF(DC254="","",IF(DC254="TBD","TBD",IF(DC254="N/A","N/A","W"&amp;TEXT(WEEKNUM(DC254,21),"00")&amp;" "&amp;YEAR(DC254))))</f>
        <v>W27 2024</v>
      </c>
      <c r="DE254" s="21" t="s">
        <v>392</v>
      </c>
      <c r="DF254" s="23"/>
      <c r="DG254" s="21" t="s">
        <v>259</v>
      </c>
      <c r="DH254" s="21">
        <v>0</v>
      </c>
      <c r="DI254" s="18"/>
      <c r="DJ254" s="18"/>
      <c r="DK254" s="21" t="s">
        <v>260</v>
      </c>
      <c r="DL254" s="21" t="s">
        <v>341</v>
      </c>
      <c r="DM254" s="21"/>
      <c r="DN254" s="23">
        <v>45506</v>
      </c>
      <c r="DO254" s="23">
        <v>45621</v>
      </c>
      <c r="DP254" s="23" t="s">
        <v>2279</v>
      </c>
      <c r="DQ254" s="23" t="s">
        <v>276</v>
      </c>
      <c r="DR254" s="23"/>
      <c r="DS254" s="23">
        <v>45506</v>
      </c>
      <c r="DT254" s="23" t="s">
        <v>472</v>
      </c>
      <c r="DU254" s="23">
        <v>45429</v>
      </c>
      <c r="DV254" s="23">
        <v>45512</v>
      </c>
      <c r="DW254" s="23" t="s">
        <v>342</v>
      </c>
      <c r="DX254" s="23"/>
      <c r="DY254" s="18"/>
      <c r="DZ254" s="18"/>
      <c r="EA254" s="18">
        <v>4500204639</v>
      </c>
      <c r="EB254" s="21" t="s">
        <v>41</v>
      </c>
      <c r="EC254" s="18" t="s">
        <v>234</v>
      </c>
      <c r="ED254" s="18"/>
      <c r="EE254" s="18"/>
      <c r="EF254" s="55"/>
      <c r="EG254" s="55"/>
      <c r="EH254" s="18"/>
      <c r="EI254" s="18">
        <v>0</v>
      </c>
      <c r="EJ254" s="29" t="str">
        <f>K254&amp;AY254&amp;CA254&amp;DE254&amp;DT254&amp;DW254</f>
        <v>VigenteTSS Aprobado 4GIng Aprobada 4GAs Built Aprobado con Observaciones 4GStarlink InstaladoOn Air</v>
      </c>
    </row>
    <row r="255" spans="1:140" ht="12" hidden="1" customHeight="1">
      <c r="A255" s="30" t="str">
        <f>IFERROR(IF(VLOOKUP(B255,SEARCH!A:A,1,0)=B255,"OK",""),"")</f>
        <v/>
      </c>
      <c r="B255" s="31" t="s">
        <v>2280</v>
      </c>
      <c r="C255" s="15" t="s">
        <v>2281</v>
      </c>
      <c r="D255" s="16">
        <v>5</v>
      </c>
      <c r="E255" s="16">
        <v>-33.545605999999999</v>
      </c>
      <c r="F255" s="16">
        <v>-71.579835000000003</v>
      </c>
      <c r="G255" s="16" t="s">
        <v>346</v>
      </c>
      <c r="H255" s="16" t="s">
        <v>2282</v>
      </c>
      <c r="I255" s="16" t="s">
        <v>2283</v>
      </c>
      <c r="J255" s="16" t="s">
        <v>379</v>
      </c>
      <c r="K255" s="17" t="s">
        <v>319</v>
      </c>
      <c r="L255" s="16" t="s">
        <v>247</v>
      </c>
      <c r="M255" s="141">
        <v>8</v>
      </c>
      <c r="N255" s="32"/>
      <c r="O255" s="19" t="s">
        <v>1840</v>
      </c>
      <c r="P255" s="19" t="s">
        <v>380</v>
      </c>
      <c r="Q255" s="18"/>
      <c r="R255" s="21" t="s">
        <v>2284</v>
      </c>
      <c r="S255" s="21">
        <v>12</v>
      </c>
      <c r="T255" s="22" t="s">
        <v>2285</v>
      </c>
      <c r="U255" s="23">
        <v>45537</v>
      </c>
      <c r="V255" s="21" t="str">
        <f>IF(U255="","",IF(U255="TBD","TBD",IF(U255="N/A","N/A","W"&amp;TEXT(WEEKNUM(U255,21),"00")&amp;" "&amp;YEAR(U255))))</f>
        <v>W36 2024</v>
      </c>
      <c r="W255" s="23">
        <v>45537</v>
      </c>
      <c r="X255" s="23"/>
      <c r="Y255" s="23" t="str">
        <f>IF(X255="","",IF(X255="TBD","TBD",IF(X255="N/A","N/A","W"&amp;TEXT(WEEKNUM(X255,21),"00")&amp;" "&amp;YEAR(X255))))</f>
        <v/>
      </c>
      <c r="Z255" s="23">
        <v>45537</v>
      </c>
      <c r="AA255" s="23">
        <v>45540</v>
      </c>
      <c r="AB255" s="24">
        <f>+IF(Z255="",0,AA255-Z255)</f>
        <v>3</v>
      </c>
      <c r="AC255" s="21" t="s">
        <v>324</v>
      </c>
      <c r="AD255" s="21" t="s">
        <v>2286</v>
      </c>
      <c r="AE255" s="23">
        <v>45560</v>
      </c>
      <c r="AF255" s="25" t="str">
        <f>IF(AE255="","",IF(AE255="TBD","TBD",IF(AE255="N/A","N/A","W"&amp;TEXT(WEEKNUM(AE255,21),"00")&amp;" "&amp;YEAR(AE255))))</f>
        <v>W39 2024</v>
      </c>
      <c r="AG255" s="21" t="s">
        <v>324</v>
      </c>
      <c r="AH255" s="21" t="s">
        <v>2287</v>
      </c>
      <c r="AI255" s="23">
        <v>45567</v>
      </c>
      <c r="AJ255" s="25" t="str">
        <f>IF(AI255="","",IF(AI255="TBD","TBD",IF(AI255="N/A","N/A","W"&amp;TEXT(WEEKNUM(AI255,21),"00")&amp;" "&amp;YEAR(AI255))))</f>
        <v>W40 2024</v>
      </c>
      <c r="AK255" s="21" t="s">
        <v>324</v>
      </c>
      <c r="AL255" s="21" t="s">
        <v>2288</v>
      </c>
      <c r="AM255" s="23">
        <v>45540</v>
      </c>
      <c r="AN255" s="25" t="str">
        <f>IF(AM255="","",IF(AM255="TBD","TBD",IF(AM255="N/A","N/A","W"&amp;TEXT(WEEKNUM(AM255,21),"00")&amp;" "&amp;YEAR(AM255))))</f>
        <v>W36 2024</v>
      </c>
      <c r="AO255" s="21" t="s">
        <v>324</v>
      </c>
      <c r="AP255" s="21" t="s">
        <v>2289</v>
      </c>
      <c r="AQ255" s="23">
        <v>45567</v>
      </c>
      <c r="AR255" s="25" t="str">
        <f>IF(AQ255="","",IF(AQ255="TBD","TBD",IF(AQ255="N/A","N/A","W"&amp;TEXT(WEEKNUM(AQ255,21),"00")&amp;" "&amp;YEAR(AQ255))))</f>
        <v>W40 2024</v>
      </c>
      <c r="AS255" s="21" t="s">
        <v>324</v>
      </c>
      <c r="AT255" s="21">
        <v>0</v>
      </c>
      <c r="AU255" s="23">
        <v>45568</v>
      </c>
      <c r="AV255" s="25" t="s">
        <v>2110</v>
      </c>
      <c r="AW255" s="59">
        <v>45568</v>
      </c>
      <c r="AX255" s="25" t="str">
        <f>IF(AW255="","",IF(AW255="TBD","TBD",IF(AW255="N/A","N/A","W"&amp;TEXT(WEEKNUM(AW255,21),"00")&amp;" "&amp;YEAR(AW255))))</f>
        <v>W40 2024</v>
      </c>
      <c r="AY255" s="21" t="s">
        <v>327</v>
      </c>
      <c r="AZ255" s="21" t="s">
        <v>328</v>
      </c>
      <c r="BA255" s="21" t="s">
        <v>329</v>
      </c>
      <c r="BB255" s="23">
        <v>45686</v>
      </c>
      <c r="BC255" s="23"/>
      <c r="BD255" s="23">
        <v>45686</v>
      </c>
      <c r="BE255" s="25" t="str">
        <f>IF(BD255="","",IF(BD255="TBD","TBD",IF(BD255="N/A","N/A","W"&amp;TEXT(WEEKNUM(BD255,21),"00")&amp;" "&amp;YEAR(BD255))))</f>
        <v>W05 2025</v>
      </c>
      <c r="BF255" s="23">
        <v>45688</v>
      </c>
      <c r="BG255" s="25" t="str">
        <f>IF(BF255="","",IF(BF255="TBD","TBD",IF(BF255="N/A","N/A","W"&amp;TEXT(WEEKNUM(BF255,21),"00")&amp;" "&amp;YEAR(BF255))))</f>
        <v>W05 2025</v>
      </c>
      <c r="BH255" s="24">
        <f>+IF(BF255="",0,(BF255-BD255))</f>
        <v>2</v>
      </c>
      <c r="BI255" s="26" t="s">
        <v>330</v>
      </c>
      <c r="BJ255" s="26" t="s">
        <v>2290</v>
      </c>
      <c r="BK255" s="27">
        <v>45691</v>
      </c>
      <c r="BL255" s="25" t="str">
        <f>IF(BK255="","",IF(BK255="TBD","TBD",IF(BK255="N/A","N/A","W"&amp;TEXT(WEEKNUM(BK255,21),"00")&amp;" "&amp;YEAR(BK255))))</f>
        <v>W06 2025</v>
      </c>
      <c r="BM255" s="21" t="s">
        <v>330</v>
      </c>
      <c r="BN255" s="21"/>
      <c r="BO255" s="23">
        <v>45687</v>
      </c>
      <c r="BP255" s="25" t="str">
        <f>IF(BO255="","",IF(BO255="TBD","TBD",IF(BO255="N/A","N/A","W"&amp;TEXT(WEEKNUM(BO255,21),"00")&amp;" "&amp;YEAR(BO255))))</f>
        <v>W05 2025</v>
      </c>
      <c r="BQ255" s="21" t="s">
        <v>330</v>
      </c>
      <c r="BR255" s="21" t="s">
        <v>2291</v>
      </c>
      <c r="BS255" s="334">
        <v>45691</v>
      </c>
      <c r="BT255" s="25" t="str">
        <f t="shared" si="29"/>
        <v>W06 2025</v>
      </c>
      <c r="BU255" s="21" t="s">
        <v>330</v>
      </c>
      <c r="BV255" s="21" t="s">
        <v>2292</v>
      </c>
      <c r="BW255" s="23">
        <v>45687</v>
      </c>
      <c r="BX255" s="25" t="str">
        <f t="shared" si="30"/>
        <v>W05 2025</v>
      </c>
      <c r="BY255" s="23">
        <v>45691</v>
      </c>
      <c r="BZ255" s="25" t="str">
        <f>IF(BY255="","",IF(BY255="TBD","TBD",IF(BY255="N/A","N/A","W"&amp;TEXT(WEEKNUM(BY255,21),"00")&amp;" "&amp;YEAR(BY255))))</f>
        <v>W06 2025</v>
      </c>
      <c r="CA255" s="22" t="s">
        <v>335</v>
      </c>
      <c r="CB255" s="21" t="s">
        <v>336</v>
      </c>
      <c r="CC255" s="21" t="s">
        <v>466</v>
      </c>
      <c r="CD255" s="21"/>
      <c r="CE255" s="23"/>
      <c r="CF255" s="23">
        <v>45800</v>
      </c>
      <c r="CG255" s="23"/>
      <c r="CH255" s="23">
        <v>45800</v>
      </c>
      <c r="CI255" s="25" t="str">
        <f>IF(CH255="","",IF(CH255="TBD","TBD",IF(CH255="N/A","N/A","W"&amp;TEXT(WEEKNUM(CH255,21),"00")&amp;" "&amp;YEAR(CH255))))</f>
        <v>W21 2025</v>
      </c>
      <c r="CJ255" s="23">
        <v>45805</v>
      </c>
      <c r="CK255" s="25" t="str">
        <f>IF(CJ255="","",IF(CJ255="TBD","TBD",IF(CJ255="N/A","N/A","W"&amp;TEXT(WEEKNUM(CJ255,21),"00")&amp;" "&amp;YEAR(CJ255))))</f>
        <v>W22 2025</v>
      </c>
      <c r="CL255" s="24">
        <f>+IF(CJ255="",0,(CJ255-CH255))</f>
        <v>5</v>
      </c>
      <c r="CM255" s="37" t="s">
        <v>339</v>
      </c>
      <c r="CN255" s="89" t="s">
        <v>2293</v>
      </c>
      <c r="CO255" s="23">
        <v>45804</v>
      </c>
      <c r="CP255" s="25" t="str">
        <f>IF(CO255="","",IF(CO255="TBD","TBD",IF(CO255="N/A","N/A","W"&amp;TEXT(WEEKNUM(CO255,21),"00")&amp;" "&amp;YEAR(CO255))))</f>
        <v>W22 2025</v>
      </c>
      <c r="CQ255" s="21" t="s">
        <v>339</v>
      </c>
      <c r="CR255" s="63"/>
      <c r="CS255" s="23">
        <v>45806</v>
      </c>
      <c r="CT255" s="25" t="str">
        <f>IF(CS255="","",IF(CS255="TBD","TBD",IF(CS255="N/A","N/A","W"&amp;TEXT(WEEKNUM(CS255,21),"00")&amp;" "&amp;YEAR(CS255))))</f>
        <v>W22 2025</v>
      </c>
      <c r="CU255" s="21" t="s">
        <v>339</v>
      </c>
      <c r="CV255" s="20" t="s">
        <v>2294</v>
      </c>
      <c r="CW255" s="23">
        <v>45805</v>
      </c>
      <c r="CX255" s="25" t="str">
        <f>IF(CW255="","",IF(CW255="TBD","TBD",IF(CW255="N/A","N/A","W"&amp;TEXT(WEEKNUM(CW255,21),"00")&amp;" "&amp;YEAR(CW255))))</f>
        <v>W22 2025</v>
      </c>
      <c r="CY255" s="21" t="s">
        <v>421</v>
      </c>
      <c r="CZ255" s="41" t="s">
        <v>2295</v>
      </c>
      <c r="DA255" s="23">
        <v>45802</v>
      </c>
      <c r="DB255" s="25" t="str">
        <f>IF(DA255="","",IF(DA255="TBD","TBD",IF(DA255="N/A","N/A","W"&amp;TEXT(WEEKNUM(DA255,21),"00")&amp;" "&amp;YEAR(DA255))))</f>
        <v>W21 2025</v>
      </c>
      <c r="DC255" s="23">
        <v>45806</v>
      </c>
      <c r="DD255" s="25" t="str">
        <f>IF(DC255="","",IF(DC255="TBD","TBD",IF(DC255="N/A","N/A","W"&amp;TEXT(WEEKNUM(DC255,21),"00")&amp;" "&amp;YEAR(DC255))))</f>
        <v>W22 2025</v>
      </c>
      <c r="DE255" s="21" t="s">
        <v>392</v>
      </c>
      <c r="DF255" s="23"/>
      <c r="DG255" s="21" t="s">
        <v>2296</v>
      </c>
      <c r="DH255" s="21">
        <v>0</v>
      </c>
      <c r="DI255" s="18"/>
      <c r="DJ255" s="18"/>
      <c r="DK255" s="21" t="s">
        <v>260</v>
      </c>
      <c r="DL255" s="21" t="s">
        <v>341</v>
      </c>
      <c r="DM255" s="21"/>
      <c r="DN255" s="23">
        <v>45818</v>
      </c>
      <c r="DO255" s="23">
        <v>45818</v>
      </c>
      <c r="DP255" s="23"/>
      <c r="DQ255" s="23" t="s">
        <v>276</v>
      </c>
      <c r="DR255" s="23"/>
      <c r="DS255" s="23"/>
      <c r="DT255" s="23"/>
      <c r="DU255" s="23"/>
      <c r="DV255" s="23">
        <v>45881</v>
      </c>
      <c r="DW255" s="23" t="s">
        <v>342</v>
      </c>
      <c r="DX255" s="23"/>
      <c r="DY255" s="18"/>
      <c r="DZ255" s="18"/>
      <c r="EA255" s="18" t="s">
        <v>403</v>
      </c>
      <c r="EB255" s="21" t="s">
        <v>41</v>
      </c>
      <c r="EC255" s="18" t="s">
        <v>234</v>
      </c>
      <c r="ED255" s="18"/>
      <c r="EE255" s="18"/>
      <c r="EF255" s="118"/>
      <c r="EG255" s="118"/>
      <c r="EH255" s="18"/>
      <c r="EI255" s="18">
        <v>0</v>
      </c>
      <c r="EJ255" s="29" t="str">
        <f>K255&amp;AY255&amp;CA255&amp;DE255&amp;DT255&amp;DW255</f>
        <v>VigenteTSS Aprobado 4GIng Aprobada 4GAs Built Aprobado con Observaciones 4GOn Air</v>
      </c>
    </row>
    <row r="256" spans="1:140" ht="12" hidden="1" customHeight="1">
      <c r="A256" s="30" t="str">
        <f>IFERROR(IF(VLOOKUP(B256,SEARCH!A:A,1,0)=B256,"OK",""),"")</f>
        <v/>
      </c>
      <c r="B256" s="31" t="s">
        <v>2297</v>
      </c>
      <c r="C256" s="15" t="s">
        <v>2298</v>
      </c>
      <c r="D256" s="16">
        <v>5</v>
      </c>
      <c r="E256" s="16">
        <v>-32.989400000000003</v>
      </c>
      <c r="F256" s="16">
        <v>-71.262900000000002</v>
      </c>
      <c r="G256" s="16" t="s">
        <v>346</v>
      </c>
      <c r="H256" s="16" t="s">
        <v>2299</v>
      </c>
      <c r="I256" s="16" t="s">
        <v>2300</v>
      </c>
      <c r="J256" s="16" t="s">
        <v>379</v>
      </c>
      <c r="K256" s="17" t="s">
        <v>319</v>
      </c>
      <c r="L256" s="16" t="s">
        <v>247</v>
      </c>
      <c r="M256" s="103" t="s">
        <v>320</v>
      </c>
      <c r="N256" s="18"/>
      <c r="O256" s="19" t="s">
        <v>1840</v>
      </c>
      <c r="P256" s="19" t="s">
        <v>380</v>
      </c>
      <c r="Q256" s="18"/>
      <c r="R256" s="21" t="s">
        <v>250</v>
      </c>
      <c r="S256" s="21">
        <v>12</v>
      </c>
      <c r="T256" s="22" t="s">
        <v>2301</v>
      </c>
      <c r="U256" s="23">
        <v>45147</v>
      </c>
      <c r="V256" s="21" t="str">
        <f>IF(U256="","",IF(U256="TBD","TBD",IF(U256="N/A","N/A","W"&amp;TEXT(WEEKNUM(U256,21),"00")&amp;" "&amp;YEAR(U256))))</f>
        <v>W32 2023</v>
      </c>
      <c r="W256" s="23">
        <v>44991</v>
      </c>
      <c r="X256" s="23"/>
      <c r="Y256" s="23" t="str">
        <f>IF(X256="","",IF(X256="TBD","TBD",IF(X256="N/A","N/A","W"&amp;TEXT(WEEKNUM(X256,21),"00")&amp;" "&amp;YEAR(X256))))</f>
        <v/>
      </c>
      <c r="Z256" s="23"/>
      <c r="AA256" s="23"/>
      <c r="AB256" s="24">
        <f>+IF(Z256="",0,AA256-Z256)</f>
        <v>0</v>
      </c>
      <c r="AC256" s="21" t="s">
        <v>324</v>
      </c>
      <c r="AD256" s="21">
        <v>0</v>
      </c>
      <c r="AE256" s="23">
        <v>45050</v>
      </c>
      <c r="AF256" s="25" t="str">
        <f>IF(AE256="","",IF(AE256="TBD","TBD",IF(AE256="N/A","N/A","W"&amp;TEXT(WEEKNUM(AE256,21),"00")&amp;" "&amp;YEAR(AE256))))</f>
        <v>W18 2023</v>
      </c>
      <c r="AG256" s="21" t="s">
        <v>324</v>
      </c>
      <c r="AH256" s="21"/>
      <c r="AI256" s="23">
        <v>45048</v>
      </c>
      <c r="AJ256" s="25" t="str">
        <f>IF(AI256="","",IF(AI256="TBD","TBD",IF(AI256="N/A","N/A","W"&amp;TEXT(WEEKNUM(AI256,21),"00")&amp;" "&amp;YEAR(AI256))))</f>
        <v>W18 2023</v>
      </c>
      <c r="AK256" s="21" t="s">
        <v>324</v>
      </c>
      <c r="AL256" s="21"/>
      <c r="AM256" s="23">
        <v>45158</v>
      </c>
      <c r="AN256" s="25" t="str">
        <f>IF(AM256="","",IF(AM256="TBD","TBD",IF(AM256="N/A","N/A","W"&amp;TEXT(WEEKNUM(AM256,21),"00")&amp;" "&amp;YEAR(AM256))))</f>
        <v>W33 2023</v>
      </c>
      <c r="AO256" s="21" t="s">
        <v>324</v>
      </c>
      <c r="AP256" s="21"/>
      <c r="AQ256" s="23">
        <v>45070</v>
      </c>
      <c r="AR256" s="25" t="str">
        <f>IF(AQ256="","",IF(AQ256="TBD","TBD",IF(AQ256="N/A","N/A","W"&amp;TEXT(WEEKNUM(AQ256,21),"00")&amp;" "&amp;YEAR(AQ256))))</f>
        <v>W21 2023</v>
      </c>
      <c r="AS256" s="21"/>
      <c r="AT256" s="21"/>
      <c r="AU256" s="23"/>
      <c r="AV256" s="25" t="s">
        <v>252</v>
      </c>
      <c r="AW256" s="59">
        <v>45148</v>
      </c>
      <c r="AX256" s="25" t="str">
        <f>IF(AW256="","",IF(AW256="TBD","TBD",IF(AW256="N/A","N/A","W"&amp;TEXT(WEEKNUM(AW256,21),"00")&amp;" "&amp;YEAR(AW256))))</f>
        <v>W32 2023</v>
      </c>
      <c r="AY256" s="21" t="s">
        <v>327</v>
      </c>
      <c r="AZ256" s="21" t="s">
        <v>328</v>
      </c>
      <c r="BA256" s="21" t="s">
        <v>329</v>
      </c>
      <c r="BB256" s="23">
        <v>45218</v>
      </c>
      <c r="BC256" s="23">
        <v>45244</v>
      </c>
      <c r="BD256" s="23">
        <v>45244</v>
      </c>
      <c r="BE256" s="25" t="str">
        <f>IF(BD256="","",IF(BD256="TBD","TBD",IF(BD256="N/A","N/A","W"&amp;TEXT(WEEKNUM(BD256,21),"00")&amp;" "&amp;YEAR(BD256))))</f>
        <v>W46 2023</v>
      </c>
      <c r="BF256" s="23">
        <v>45251</v>
      </c>
      <c r="BG256" s="25" t="str">
        <f>IF(BF256="","",IF(BF256="TBD","TBD",IF(BF256="N/A","N/A","W"&amp;TEXT(WEEKNUM(BF256,21),"00")&amp;" "&amp;YEAR(BF256))))</f>
        <v>W47 2023</v>
      </c>
      <c r="BH256" s="24">
        <f>+IF(BF256="",0,(BF256-BD256))</f>
        <v>7</v>
      </c>
      <c r="BI256" s="26" t="s">
        <v>330</v>
      </c>
      <c r="BJ256" s="26"/>
      <c r="BK256" s="27">
        <v>45232</v>
      </c>
      <c r="BL256" s="25" t="str">
        <f>IF(BK256="","",IF(BK256="TBD","TBD",IF(BK256="N/A","N/A","W"&amp;TEXT(WEEKNUM(BK256,21),"00")&amp;" "&amp;YEAR(BK256))))</f>
        <v>W44 2023</v>
      </c>
      <c r="BM256" s="21" t="s">
        <v>330</v>
      </c>
      <c r="BN256" s="21" t="s">
        <v>2302</v>
      </c>
      <c r="BO256" s="23">
        <v>45245</v>
      </c>
      <c r="BP256" s="25" t="str">
        <f>IF(BO256="","",IF(BO256="TBD","TBD",IF(BO256="N/A","N/A","W"&amp;TEXT(WEEKNUM(BO256,21),"00")&amp;" "&amp;YEAR(BO256))))</f>
        <v>W46 2023</v>
      </c>
      <c r="BQ256" s="21" t="s">
        <v>330</v>
      </c>
      <c r="BR256" s="21" t="s">
        <v>2303</v>
      </c>
      <c r="BS256" s="334">
        <v>45222</v>
      </c>
      <c r="BT256" s="25" t="str">
        <f t="shared" si="29"/>
        <v>W43 2023</v>
      </c>
      <c r="BU256" s="21" t="s">
        <v>330</v>
      </c>
      <c r="BV256" s="21" t="s">
        <v>2304</v>
      </c>
      <c r="BW256" s="23">
        <v>45236</v>
      </c>
      <c r="BX256" s="25" t="str">
        <f t="shared" si="30"/>
        <v>W45 2023</v>
      </c>
      <c r="BY256" s="23">
        <v>45245</v>
      </c>
      <c r="BZ256" s="25" t="str">
        <f>IF(BY256="","",IF(BY256="TBD","TBD",IF(BY256="N/A","N/A","W"&amp;TEXT(WEEKNUM(BY256,21),"00")&amp;" "&amp;YEAR(BY256))))</f>
        <v>W46 2023</v>
      </c>
      <c r="CA256" s="22" t="s">
        <v>335</v>
      </c>
      <c r="CB256" s="21" t="s">
        <v>336</v>
      </c>
      <c r="CC256" s="21" t="s">
        <v>336</v>
      </c>
      <c r="CD256" s="21"/>
      <c r="CE256" s="23"/>
      <c r="CF256" s="23">
        <v>45257</v>
      </c>
      <c r="CG256" s="23">
        <v>45342</v>
      </c>
      <c r="CH256" s="23">
        <v>45342</v>
      </c>
      <c r="CI256" s="25" t="str">
        <f>IF(CH256="","",IF(CH256="TBD","TBD",IF(CH256="N/A","N/A","W"&amp;TEXT(WEEKNUM(CH256,21),"00")&amp;" "&amp;YEAR(CH256))))</f>
        <v>W08 2024</v>
      </c>
      <c r="CJ256" s="23">
        <v>45343</v>
      </c>
      <c r="CK256" s="25" t="str">
        <f>IF(CJ256="","",IF(CJ256="TBD","TBD",IF(CJ256="N/A","N/A","W"&amp;TEXT(WEEKNUM(CJ256,21),"00")&amp;" "&amp;YEAR(CJ256))))</f>
        <v>W08 2024</v>
      </c>
      <c r="CL256" s="24">
        <f>+IF(CJ256="",0,(CJ256-CH256))</f>
        <v>1</v>
      </c>
      <c r="CM256" s="21" t="s">
        <v>388</v>
      </c>
      <c r="CN256" s="21" t="s">
        <v>2305</v>
      </c>
      <c r="CO256" s="23">
        <v>45342</v>
      </c>
      <c r="CP256" s="25" t="str">
        <f>IF(CO256="","",IF(CO256="TBD","TBD",IF(CO256="N/A","N/A","W"&amp;TEXT(WEEKNUM(CO256,21),"00")&amp;" "&amp;YEAR(CO256))))</f>
        <v>W08 2024</v>
      </c>
      <c r="CQ256" s="23" t="s">
        <v>339</v>
      </c>
      <c r="CR256" s="23" t="s">
        <v>2306</v>
      </c>
      <c r="CS256" s="23">
        <v>45313</v>
      </c>
      <c r="CT256" s="25" t="str">
        <f>IF(CS256="","",IF(CS256="TBD","TBD",IF(CS256="N/A","N/A","W"&amp;TEXT(WEEKNUM(CS256,21),"00")&amp;" "&amp;YEAR(CS256))))</f>
        <v>W04 2024</v>
      </c>
      <c r="CU256" s="21" t="s">
        <v>388</v>
      </c>
      <c r="CV256" s="21" t="s">
        <v>2307</v>
      </c>
      <c r="CW256" s="23">
        <v>45342</v>
      </c>
      <c r="CX256" s="25" t="str">
        <f>IF(CW256="","",IF(CW256="TBD","TBD",IF(CW256="N/A","N/A","W"&amp;TEXT(WEEKNUM(CW256,21),"00")&amp;" "&amp;YEAR(CW256))))</f>
        <v>W08 2024</v>
      </c>
      <c r="CY256" s="21" t="s">
        <v>339</v>
      </c>
      <c r="CZ256" s="21" t="s">
        <v>2308</v>
      </c>
      <c r="DA256" s="23">
        <v>45342</v>
      </c>
      <c r="DB256" s="25" t="str">
        <f>IF(DA256="","",IF(DA256="TBD","TBD",IF(DA256="N/A","N/A","W"&amp;TEXT(WEEKNUM(DA256,21),"00")&amp;" "&amp;YEAR(DA256))))</f>
        <v>W08 2024</v>
      </c>
      <c r="DC256" s="23">
        <v>45313</v>
      </c>
      <c r="DD256" s="25" t="str">
        <f>IF(DC256="","",IF(DC256="TBD","TBD",IF(DC256="N/A","N/A","W"&amp;TEXT(WEEKNUM(DC256,21),"00")&amp;" "&amp;YEAR(DC256))))</f>
        <v>W04 2024</v>
      </c>
      <c r="DE256" s="21" t="s">
        <v>392</v>
      </c>
      <c r="DF256" s="23"/>
      <c r="DG256" s="21" t="s">
        <v>259</v>
      </c>
      <c r="DH256" s="21" t="s">
        <v>2309</v>
      </c>
      <c r="DI256" s="18"/>
      <c r="DJ256" s="18"/>
      <c r="DK256" s="21" t="s">
        <v>260</v>
      </c>
      <c r="DL256" s="21" t="s">
        <v>1948</v>
      </c>
      <c r="DM256" s="21"/>
      <c r="DN256" s="23">
        <v>45517</v>
      </c>
      <c r="DO256" s="23">
        <v>45517</v>
      </c>
      <c r="DP256" s="23" t="s">
        <v>2310</v>
      </c>
      <c r="DQ256" s="23" t="s">
        <v>276</v>
      </c>
      <c r="DR256" s="23"/>
      <c r="DS256" s="23">
        <v>45527</v>
      </c>
      <c r="DT256" s="23" t="s">
        <v>502</v>
      </c>
      <c r="DU256" s="23">
        <v>45348</v>
      </c>
      <c r="DV256" s="23">
        <v>45387</v>
      </c>
      <c r="DW256" s="23" t="s">
        <v>342</v>
      </c>
      <c r="DX256" s="23">
        <v>45477</v>
      </c>
      <c r="DY256" s="18" t="s">
        <v>1858</v>
      </c>
      <c r="DZ256" s="18" t="s">
        <v>2311</v>
      </c>
      <c r="EA256" s="18">
        <v>4500204639</v>
      </c>
      <c r="EB256" s="21" t="s">
        <v>41</v>
      </c>
      <c r="EC256" s="18" t="s">
        <v>234</v>
      </c>
      <c r="ED256" s="18"/>
      <c r="EE256" s="18"/>
      <c r="EF256" s="55"/>
      <c r="EG256" s="55"/>
      <c r="EH256" s="18"/>
      <c r="EI256" s="18">
        <v>0</v>
      </c>
      <c r="EJ256" s="29" t="str">
        <f>K256&amp;AY256&amp;CA256&amp;DE256&amp;DT256&amp;DW256</f>
        <v>VigenteTSS Aprobado 4GIng Aprobada 4GAs Built Aprobado con Observaciones 4GIntegradoOn Air</v>
      </c>
    </row>
    <row r="257" spans="1:140" ht="12" hidden="1" customHeight="1">
      <c r="A257" s="30" t="str">
        <f>IFERROR(IF(VLOOKUP(B257,SEARCH!A:A,1,0)=B257,"OK",""),"")</f>
        <v/>
      </c>
      <c r="B257" s="31" t="s">
        <v>2312</v>
      </c>
      <c r="C257" s="15" t="s">
        <v>2313</v>
      </c>
      <c r="D257" s="16">
        <v>5</v>
      </c>
      <c r="E257" s="16">
        <v>-33.436499999999995</v>
      </c>
      <c r="F257" s="16">
        <v>-71.685500000000005</v>
      </c>
      <c r="G257" s="16" t="s">
        <v>346</v>
      </c>
      <c r="H257" s="16" t="s">
        <v>2314</v>
      </c>
      <c r="I257" s="16" t="s">
        <v>2315</v>
      </c>
      <c r="J257" s="16" t="s">
        <v>1313</v>
      </c>
      <c r="K257" s="16" t="s">
        <v>3</v>
      </c>
      <c r="L257" s="16" t="s">
        <v>409</v>
      </c>
      <c r="M257" s="103">
        <v>0</v>
      </c>
      <c r="N257" s="18">
        <v>2</v>
      </c>
      <c r="O257" s="19" t="s">
        <v>1840</v>
      </c>
      <c r="P257" s="19" t="s">
        <v>380</v>
      </c>
      <c r="Q257" s="49" t="s">
        <v>2316</v>
      </c>
      <c r="R257" s="21">
        <v>0</v>
      </c>
      <c r="S257" s="21">
        <v>29</v>
      </c>
      <c r="T257" s="22" t="s">
        <v>2317</v>
      </c>
      <c r="U257" s="23">
        <v>45498</v>
      </c>
      <c r="V257" s="21" t="str">
        <f>IF(U257="","",IF(U257="TBD","TBD",IF(U257="N/A","N/A","W"&amp;TEXT(WEEKNUM(U257,21),"00")&amp;" "&amp;YEAR(U257))))</f>
        <v>W30 2024</v>
      </c>
      <c r="W257" s="23">
        <v>0</v>
      </c>
      <c r="X257" s="23"/>
      <c r="Y257" s="23" t="str">
        <f>IF(X257="","",IF(X257="TBD","TBD",IF(X257="N/A","N/A","W"&amp;TEXT(WEEKNUM(X257,21),"00")&amp;" "&amp;YEAR(X257))))</f>
        <v/>
      </c>
      <c r="Z257" s="23">
        <v>45694</v>
      </c>
      <c r="AA257" s="23">
        <v>45698</v>
      </c>
      <c r="AB257" s="24">
        <f>+IF(Z257="",0,AA257-Z257)</f>
        <v>4</v>
      </c>
      <c r="AC257" s="21" t="s">
        <v>324</v>
      </c>
      <c r="AD257" s="21"/>
      <c r="AE257" s="23"/>
      <c r="AF257" s="25" t="str">
        <f>IF(AE257="","",IF(AE257="TBD","TBD",IF(AE257="N/A","N/A","W"&amp;TEXT(WEEKNUM(AE257,21),"00")&amp;" "&amp;YEAR(AE257))))</f>
        <v/>
      </c>
      <c r="AG257" s="21" t="s">
        <v>739</v>
      </c>
      <c r="AH257" s="21" t="s">
        <v>2318</v>
      </c>
      <c r="AI257" s="23">
        <v>45701</v>
      </c>
      <c r="AJ257" s="25" t="str">
        <f>IF(AI257="","",IF(AI257="TBD","TBD",IF(AI257="N/A","N/A","W"&amp;TEXT(WEEKNUM(AI257,21),"00")&amp;" "&amp;YEAR(AI257))))</f>
        <v>W07 2025</v>
      </c>
      <c r="AK257" s="21" t="s">
        <v>739</v>
      </c>
      <c r="AL257" s="21" t="s">
        <v>2319</v>
      </c>
      <c r="AM257" s="23">
        <v>45701</v>
      </c>
      <c r="AN257" s="25" t="str">
        <f>IF(AM257="","",IF(AM257="TBD","TBD",IF(AM257="N/A","N/A","W"&amp;TEXT(WEEKNUM(AM257,21),"00")&amp;" "&amp;YEAR(AM257))))</f>
        <v>W07 2025</v>
      </c>
      <c r="AO257" s="21" t="s">
        <v>324</v>
      </c>
      <c r="AP257" s="21"/>
      <c r="AQ257" s="23">
        <v>45707</v>
      </c>
      <c r="AR257" s="25" t="str">
        <f>IF(AQ257="","",IF(AQ257="TBD","TBD",IF(AQ257="N/A","N/A","W"&amp;TEXT(WEEKNUM(AQ257,21),"00")&amp;" "&amp;YEAR(AQ257))))</f>
        <v>W08 2025</v>
      </c>
      <c r="AS257" s="21"/>
      <c r="AT257" s="21"/>
      <c r="AU257" s="23"/>
      <c r="AV257" s="25" t="s">
        <v>252</v>
      </c>
      <c r="AW257" s="59">
        <v>45715</v>
      </c>
      <c r="AX257" s="25" t="str">
        <f>IF(AW257="","",IF(AW257="TBD","TBD",IF(AW257="N/A","N/A","W"&amp;TEXT(WEEKNUM(AW257,21),"00")&amp;" "&amp;YEAR(AW257))))</f>
        <v>W09 2025</v>
      </c>
      <c r="AY257" s="21" t="s">
        <v>742</v>
      </c>
      <c r="AZ257" s="21" t="s">
        <v>254</v>
      </c>
      <c r="BA257" s="21" t="s">
        <v>255</v>
      </c>
      <c r="BB257" s="23"/>
      <c r="BC257" s="23"/>
      <c r="BD257" s="23"/>
      <c r="BE257" s="25" t="str">
        <f>IF(BD257="","",IF(BD257="TBD","TBD",IF(BD257="N/A","N/A","W"&amp;TEXT(WEEKNUM(BD257,21),"00")&amp;" "&amp;YEAR(BD257))))</f>
        <v/>
      </c>
      <c r="BF257" s="23"/>
      <c r="BG257" s="25" t="str">
        <f>IF(BF257="","",IF(BF257="TBD","TBD",IF(BF257="N/A","N/A","W"&amp;TEXT(WEEKNUM(BF257,21),"00")&amp;" "&amp;YEAR(BF257))))</f>
        <v/>
      </c>
      <c r="BH257" s="24">
        <f>+IF(BF257="",0,(BF257-BD257))</f>
        <v>0</v>
      </c>
      <c r="BI257" s="26" t="s">
        <v>256</v>
      </c>
      <c r="BJ257" s="26"/>
      <c r="BK257" s="27"/>
      <c r="BL257" s="25" t="str">
        <f>IF(BK257="","",IF(BK257="TBD","TBD",IF(BK257="N/A","N/A","W"&amp;TEXT(WEEKNUM(BK257,21),"00")&amp;" "&amp;YEAR(BK257))))</f>
        <v/>
      </c>
      <c r="BM257" s="21" t="s">
        <v>256</v>
      </c>
      <c r="BN257" s="21"/>
      <c r="BO257" s="23"/>
      <c r="BP257" s="25" t="str">
        <f>IF(BO257="","",IF(BO257="TBD","TBD",IF(BO257="N/A","N/A","W"&amp;TEXT(WEEKNUM(BO257,21),"00")&amp;" "&amp;YEAR(BO257))))</f>
        <v/>
      </c>
      <c r="BQ257" s="21" t="s">
        <v>256</v>
      </c>
      <c r="BR257" s="21"/>
      <c r="BS257" s="334"/>
      <c r="BT257" s="25" t="str">
        <f t="shared" si="29"/>
        <v/>
      </c>
      <c r="BU257" s="21" t="s">
        <v>256</v>
      </c>
      <c r="BV257" s="21"/>
      <c r="BW257" s="23"/>
      <c r="BX257" s="25" t="str">
        <f t="shared" si="30"/>
        <v/>
      </c>
      <c r="BY257" s="23"/>
      <c r="BZ257" s="25" t="str">
        <f>IF(BY257="","",IF(BY257="TBD","TBD",IF(BY257="N/A","N/A","W"&amp;TEXT(WEEKNUM(BY257,21),"00")&amp;" "&amp;YEAR(BY257))))</f>
        <v/>
      </c>
      <c r="CA257" s="21" t="s">
        <v>257</v>
      </c>
      <c r="CB257" s="21">
        <v>0</v>
      </c>
      <c r="CC257" s="21"/>
      <c r="CD257" s="21"/>
      <c r="CE257" s="23"/>
      <c r="CF257" s="23"/>
      <c r="CG257" s="23"/>
      <c r="CH257" s="23"/>
      <c r="CI257" s="25" t="str">
        <f>IF(CH257="","",IF(CH257="TBD","TBD",IF(CH257="N/A","N/A","W"&amp;TEXT(WEEKNUM(CH257,21),"00")&amp;" "&amp;YEAR(CH257))))</f>
        <v/>
      </c>
      <c r="CJ257" s="23"/>
      <c r="CK257" s="25" t="str">
        <f>IF(CJ257="","",IF(CJ257="TBD","TBD",IF(CJ257="N/A","N/A","W"&amp;TEXT(WEEKNUM(CJ257,21),"00")&amp;" "&amp;YEAR(CJ257))))</f>
        <v/>
      </c>
      <c r="CL257" s="24">
        <f>+IF(CJ257="",0,(CJ257-CH257))</f>
        <v>0</v>
      </c>
      <c r="CM257" s="21" t="s">
        <v>258</v>
      </c>
      <c r="CN257" s="21"/>
      <c r="CO257" s="23"/>
      <c r="CP257" s="25" t="str">
        <f>IF(CO257="","",IF(CO257="TBD","TBD",IF(CO257="N/A","N/A","W"&amp;TEXT(WEEKNUM(CO257,21),"00")&amp;" "&amp;YEAR(CO257))))</f>
        <v/>
      </c>
      <c r="CQ257" s="23" t="s">
        <v>258</v>
      </c>
      <c r="CR257" s="23"/>
      <c r="CS257" s="23"/>
      <c r="CT257" s="25" t="str">
        <f>IF(CS257="","",IF(CS257="TBD","TBD",IF(CS257="N/A","N/A","W"&amp;TEXT(WEEKNUM(CS257,21),"00")&amp;" "&amp;YEAR(CS257))))</f>
        <v/>
      </c>
      <c r="CU257" s="21" t="s">
        <v>258</v>
      </c>
      <c r="CV257" s="21"/>
      <c r="CW257" s="23"/>
      <c r="CX257" s="25" t="str">
        <f>IF(CW257="","",IF(CW257="TBD","TBD",IF(CW257="N/A","N/A","W"&amp;TEXT(WEEKNUM(CW257,21),"00")&amp;" "&amp;YEAR(CW257))))</f>
        <v/>
      </c>
      <c r="CY257" s="21" t="s">
        <v>258</v>
      </c>
      <c r="CZ257" s="21"/>
      <c r="DA257" s="23"/>
      <c r="DB257" s="25" t="str">
        <f>IF(DA257="","",IF(DA257="TBD","TBD",IF(DA257="N/A","N/A","W"&amp;TEXT(WEEKNUM(DA257,21),"00")&amp;" "&amp;YEAR(DA257))))</f>
        <v/>
      </c>
      <c r="DC257" s="23"/>
      <c r="DD257" s="25" t="str">
        <f>IF(DC257="","",IF(DC257="TBD","TBD",IF(DC257="N/A","N/A","W"&amp;TEXT(WEEKNUM(DC257,21),"00")&amp;" "&amp;YEAR(DC257))))</f>
        <v/>
      </c>
      <c r="DE257" s="21" t="s">
        <v>258</v>
      </c>
      <c r="DF257" s="23"/>
      <c r="DG257" s="21" t="s">
        <v>259</v>
      </c>
      <c r="DH257" s="18"/>
      <c r="DI257" s="18"/>
      <c r="DJ257" s="18"/>
      <c r="DK257" s="21" t="s">
        <v>260</v>
      </c>
      <c r="DL257" s="21" t="s">
        <v>275</v>
      </c>
      <c r="DM257" s="21"/>
      <c r="DN257" s="23"/>
      <c r="DO257" s="23"/>
      <c r="DP257" s="23"/>
      <c r="DQ257" s="23" t="s">
        <v>276</v>
      </c>
      <c r="DR257" s="23"/>
      <c r="DS257" s="23"/>
      <c r="DT257" s="23"/>
      <c r="DU257" s="23"/>
      <c r="DV257" s="23"/>
      <c r="DW257" s="23"/>
      <c r="DX257" s="23"/>
      <c r="DY257" s="18"/>
      <c r="DZ257" s="18"/>
      <c r="EA257" s="18"/>
      <c r="EB257" s="21" t="s">
        <v>30</v>
      </c>
      <c r="EC257" s="18"/>
      <c r="ED257" s="18"/>
      <c r="EE257" s="18"/>
      <c r="EF257" s="55"/>
      <c r="EG257" s="55"/>
      <c r="EH257" s="18"/>
      <c r="EI257" s="18">
        <v>0</v>
      </c>
      <c r="EJ257" s="29" t="str">
        <f>K257&amp;AY257&amp;CA257&amp;DE257&amp;DT257&amp;DW257</f>
        <v>No VigenteTSS Observado 4GIng No Recibida 4GAs Built No Recibido</v>
      </c>
    </row>
    <row r="258" spans="1:140" ht="12" hidden="1" customHeight="1">
      <c r="A258" s="30" t="str">
        <f>IFERROR(IF(VLOOKUP(B258,SEARCH!A:A,1,0)=B258,"OK",""),"")</f>
        <v/>
      </c>
      <c r="B258" s="31" t="s">
        <v>2320</v>
      </c>
      <c r="C258" s="15" t="s">
        <v>2321</v>
      </c>
      <c r="D258" s="16">
        <v>8</v>
      </c>
      <c r="E258" s="16">
        <v>-37.795999999999999</v>
      </c>
      <c r="F258" s="16">
        <v>-73.389700000000005</v>
      </c>
      <c r="G258" s="16" t="s">
        <v>1038</v>
      </c>
      <c r="H258" s="16" t="s">
        <v>2322</v>
      </c>
      <c r="I258" s="16" t="s">
        <v>2323</v>
      </c>
      <c r="J258" s="16" t="s">
        <v>379</v>
      </c>
      <c r="K258" s="17" t="s">
        <v>319</v>
      </c>
      <c r="L258" s="16" t="s">
        <v>247</v>
      </c>
      <c r="M258" s="103" t="s">
        <v>320</v>
      </c>
      <c r="N258" s="18"/>
      <c r="O258" s="19" t="s">
        <v>1840</v>
      </c>
      <c r="P258" s="19" t="s">
        <v>380</v>
      </c>
      <c r="Q258" s="18"/>
      <c r="R258" s="21" t="s">
        <v>250</v>
      </c>
      <c r="S258" s="21">
        <v>12</v>
      </c>
      <c r="T258" s="22" t="s">
        <v>2324</v>
      </c>
      <c r="U258" s="23">
        <v>45147</v>
      </c>
      <c r="V258" s="21" t="str">
        <f>IF(U258="","",IF(U258="TBD","TBD",IF(U258="N/A","N/A","W"&amp;TEXT(WEEKNUM(U258,21),"00")&amp;" "&amp;YEAR(U258))))</f>
        <v>W32 2023</v>
      </c>
      <c r="W258" s="23">
        <v>45125</v>
      </c>
      <c r="X258" s="23"/>
      <c r="Y258" s="23" t="str">
        <f>IF(X258="","",IF(X258="TBD","TBD",IF(X258="N/A","N/A","W"&amp;TEXT(WEEKNUM(X258,21),"00")&amp;" "&amp;YEAR(X258))))</f>
        <v/>
      </c>
      <c r="Z258" s="23"/>
      <c r="AA258" s="23"/>
      <c r="AB258" s="24">
        <f>+IF(Z258="",0,AA258-Z258)</f>
        <v>0</v>
      </c>
      <c r="AC258" s="21" t="s">
        <v>324</v>
      </c>
      <c r="AD258" s="21">
        <v>0</v>
      </c>
      <c r="AE258" s="23">
        <v>45121</v>
      </c>
      <c r="AF258" s="25" t="str">
        <f>IF(AE258="","",IF(AE258="TBD","TBD",IF(AE258="N/A","N/A","W"&amp;TEXT(WEEKNUM(AE258,21),"00")&amp;" "&amp;YEAR(AE258))))</f>
        <v>W28 2023</v>
      </c>
      <c r="AG258" s="21" t="s">
        <v>324</v>
      </c>
      <c r="AH258" s="21"/>
      <c r="AI258" s="23">
        <v>45148</v>
      </c>
      <c r="AJ258" s="25" t="str">
        <f>IF(AI258="","",IF(AI258="TBD","TBD",IF(AI258="N/A","N/A","W"&amp;TEXT(WEEKNUM(AI258,21),"00")&amp;" "&amp;YEAR(AI258))))</f>
        <v>W32 2023</v>
      </c>
      <c r="AK258" s="21" t="s">
        <v>324</v>
      </c>
      <c r="AL258" s="21"/>
      <c r="AM258" s="23">
        <v>45158</v>
      </c>
      <c r="AN258" s="25" t="str">
        <f>IF(AM258="","",IF(AM258="TBD","TBD",IF(AM258="N/A","N/A","W"&amp;TEXT(WEEKNUM(AM258,21),"00")&amp;" "&amp;YEAR(AM258))))</f>
        <v>W33 2023</v>
      </c>
      <c r="AO258" s="21" t="s">
        <v>324</v>
      </c>
      <c r="AP258" s="21"/>
      <c r="AQ258" s="23">
        <v>45119</v>
      </c>
      <c r="AR258" s="25" t="str">
        <f>IF(AQ258="","",IF(AQ258="TBD","TBD",IF(AQ258="N/A","N/A","W"&amp;TEXT(WEEKNUM(AQ258,21),"00")&amp;" "&amp;YEAR(AQ258))))</f>
        <v>W28 2023</v>
      </c>
      <c r="AS258" s="21"/>
      <c r="AT258" s="21"/>
      <c r="AU258" s="23"/>
      <c r="AV258" s="25" t="s">
        <v>252</v>
      </c>
      <c r="AW258" s="59">
        <v>45148</v>
      </c>
      <c r="AX258" s="25" t="str">
        <f>IF(AW258="","",IF(AW258="TBD","TBD",IF(AW258="N/A","N/A","W"&amp;TEXT(WEEKNUM(AW258,21),"00")&amp;" "&amp;YEAR(AW258))))</f>
        <v>W32 2023</v>
      </c>
      <c r="AY258" s="21" t="s">
        <v>327</v>
      </c>
      <c r="AZ258" s="21" t="s">
        <v>328</v>
      </c>
      <c r="BA258" s="21" t="s">
        <v>329</v>
      </c>
      <c r="BB258" s="23">
        <v>45247</v>
      </c>
      <c r="BC258" s="23"/>
      <c r="BD258" s="23">
        <v>45250</v>
      </c>
      <c r="BE258" s="25" t="str">
        <f>IF(BD258="","",IF(BD258="TBD","TBD",IF(BD258="N/A","N/A","W"&amp;TEXT(WEEKNUM(BD258,21),"00")&amp;" "&amp;YEAR(BD258))))</f>
        <v>W47 2023</v>
      </c>
      <c r="BF258" s="23">
        <v>45254</v>
      </c>
      <c r="BG258" s="25" t="str">
        <f>IF(BF258="","",IF(BF258="TBD","TBD",IF(BF258="N/A","N/A","W"&amp;TEXT(WEEKNUM(BF258,21),"00")&amp;" "&amp;YEAR(BF258))))</f>
        <v>W47 2023</v>
      </c>
      <c r="BH258" s="24">
        <f>+IF(BF258="",0,(BF258-BD258))</f>
        <v>4</v>
      </c>
      <c r="BI258" s="26" t="s">
        <v>330</v>
      </c>
      <c r="BJ258" s="26"/>
      <c r="BK258" s="27">
        <v>45250</v>
      </c>
      <c r="BL258" s="25" t="str">
        <f>IF(BK258="","",IF(BK258="TBD","TBD",IF(BK258="N/A","N/A","W"&amp;TEXT(WEEKNUM(BK258,21),"00")&amp;" "&amp;YEAR(BK258))))</f>
        <v>W47 2023</v>
      </c>
      <c r="BM258" s="21" t="s">
        <v>330</v>
      </c>
      <c r="BN258" s="21"/>
      <c r="BO258" s="23">
        <v>45265</v>
      </c>
      <c r="BP258" s="25" t="str">
        <f>IF(BO258="","",IF(BO258="TBD","TBD",IF(BO258="N/A","N/A","W"&amp;TEXT(WEEKNUM(BO258,21),"00")&amp;" "&amp;YEAR(BO258))))</f>
        <v>W49 2023</v>
      </c>
      <c r="BQ258" s="21" t="s">
        <v>330</v>
      </c>
      <c r="BR258" s="21"/>
      <c r="BS258" s="334">
        <v>45250</v>
      </c>
      <c r="BT258" s="25" t="str">
        <f t="shared" si="29"/>
        <v>W47 2023</v>
      </c>
      <c r="BU258" s="21" t="s">
        <v>330</v>
      </c>
      <c r="BV258" s="21" t="s">
        <v>1885</v>
      </c>
      <c r="BW258" s="23">
        <v>45250</v>
      </c>
      <c r="BX258" s="25" t="str">
        <f t="shared" si="30"/>
        <v>W47 2023</v>
      </c>
      <c r="BY258" s="23">
        <v>45265</v>
      </c>
      <c r="BZ258" s="25" t="str">
        <f>IF(BY258="","",IF(BY258="TBD","TBD",IF(BY258="N/A","N/A","W"&amp;TEXT(WEEKNUM(BY258,21),"00")&amp;" "&amp;YEAR(BY258))))</f>
        <v>W49 2023</v>
      </c>
      <c r="CA258" s="22" t="s">
        <v>335</v>
      </c>
      <c r="CB258" s="21" t="s">
        <v>336</v>
      </c>
      <c r="CC258" s="21" t="s">
        <v>336</v>
      </c>
      <c r="CD258" s="21"/>
      <c r="CE258" s="23"/>
      <c r="CF258" s="23">
        <v>45288</v>
      </c>
      <c r="CG258" s="23">
        <v>45364</v>
      </c>
      <c r="CH258" s="23">
        <v>45366</v>
      </c>
      <c r="CI258" s="25" t="str">
        <f>IF(CH258="","",IF(CH258="TBD","TBD",IF(CH258="N/A","N/A","W"&amp;TEXT(WEEKNUM(CH258,21),"00")&amp;" "&amp;YEAR(CH258))))</f>
        <v>W11 2024</v>
      </c>
      <c r="CJ258" s="23">
        <v>45301</v>
      </c>
      <c r="CK258" s="25" t="str">
        <f>IF(CJ258="","",IF(CJ258="TBD","TBD",IF(CJ258="N/A","N/A","W"&amp;TEXT(WEEKNUM(CJ258,21),"00")&amp;" "&amp;YEAR(CJ258))))</f>
        <v>W02 2024</v>
      </c>
      <c r="CL258" s="24">
        <f>+IF(CJ258="",0,(CJ258-CH258))</f>
        <v>-65</v>
      </c>
      <c r="CM258" s="21" t="s">
        <v>339</v>
      </c>
      <c r="CN258" s="21" t="s">
        <v>2325</v>
      </c>
      <c r="CO258" s="23">
        <v>45365</v>
      </c>
      <c r="CP258" s="25" t="str">
        <f>IF(CO258="","",IF(CO258="TBD","TBD",IF(CO258="N/A","N/A","W"&amp;TEXT(WEEKNUM(CO258,21),"00")&amp;" "&amp;YEAR(CO258))))</f>
        <v>W11 2024</v>
      </c>
      <c r="CQ258" s="23" t="s">
        <v>339</v>
      </c>
      <c r="CR258" s="23" t="s">
        <v>1855</v>
      </c>
      <c r="CS258" s="23">
        <v>45306</v>
      </c>
      <c r="CT258" s="25" t="str">
        <f>IF(CS258="","",IF(CS258="TBD","TBD",IF(CS258="N/A","N/A","W"&amp;TEXT(WEEKNUM(CS258,21),"00")&amp;" "&amp;YEAR(CS258))))</f>
        <v>W03 2024</v>
      </c>
      <c r="CU258" s="21" t="s">
        <v>388</v>
      </c>
      <c r="CV258" s="21" t="s">
        <v>2326</v>
      </c>
      <c r="CW258" s="23">
        <v>45365</v>
      </c>
      <c r="CX258" s="25" t="str">
        <f>IF(CW258="","",IF(CW258="TBD","TBD",IF(CW258="N/A","N/A","W"&amp;TEXT(WEEKNUM(CW258,21),"00")&amp;" "&amp;YEAR(CW258))))</f>
        <v>W11 2024</v>
      </c>
      <c r="CY258" s="21" t="s">
        <v>388</v>
      </c>
      <c r="CZ258" s="21" t="s">
        <v>2327</v>
      </c>
      <c r="DA258" s="23">
        <v>45365</v>
      </c>
      <c r="DB258" s="25" t="str">
        <f>IF(DA258="","",IF(DA258="TBD","TBD",IF(DA258="N/A","N/A","W"&amp;TEXT(WEEKNUM(DA258,21),"00")&amp;" "&amp;YEAR(DA258))))</f>
        <v>W11 2024</v>
      </c>
      <c r="DC258" s="23">
        <v>45370</v>
      </c>
      <c r="DD258" s="25" t="str">
        <f>IF(DC258="","",IF(DC258="TBD","TBD",IF(DC258="N/A","N/A","W"&amp;TEXT(WEEKNUM(DC258,21),"00")&amp;" "&amp;YEAR(DC258))))</f>
        <v>W12 2024</v>
      </c>
      <c r="DE258" s="21" t="s">
        <v>392</v>
      </c>
      <c r="DF258" s="23"/>
      <c r="DG258" s="21" t="s">
        <v>259</v>
      </c>
      <c r="DH258" s="21">
        <v>0</v>
      </c>
      <c r="DI258" s="18"/>
      <c r="DJ258" s="18"/>
      <c r="DK258" s="21" t="s">
        <v>260</v>
      </c>
      <c r="DL258" s="21" t="s">
        <v>1948</v>
      </c>
      <c r="DM258" s="21"/>
      <c r="DN258" s="23">
        <v>45386</v>
      </c>
      <c r="DO258" s="23">
        <v>45548</v>
      </c>
      <c r="DP258" s="23" t="s">
        <v>2328</v>
      </c>
      <c r="DQ258" s="23" t="s">
        <v>262</v>
      </c>
      <c r="DR258" s="23"/>
      <c r="DS258" s="23">
        <v>45581</v>
      </c>
      <c r="DT258" s="23" t="s">
        <v>502</v>
      </c>
      <c r="DU258" s="23">
        <v>45370</v>
      </c>
      <c r="DV258" s="23">
        <v>45426</v>
      </c>
      <c r="DW258" s="23" t="s">
        <v>342</v>
      </c>
      <c r="DX258" s="23">
        <v>45383</v>
      </c>
      <c r="DY258" s="18" t="s">
        <v>2329</v>
      </c>
      <c r="DZ258" s="18" t="s">
        <v>2330</v>
      </c>
      <c r="EA258" s="18">
        <v>4500204639</v>
      </c>
      <c r="EB258" s="21" t="s">
        <v>41</v>
      </c>
      <c r="EC258" s="18" t="s">
        <v>234</v>
      </c>
      <c r="ED258" s="18"/>
      <c r="EE258" s="18"/>
      <c r="EF258" s="55"/>
      <c r="EG258" s="55"/>
      <c r="EH258" s="18"/>
      <c r="EI258" s="18">
        <v>0</v>
      </c>
      <c r="EJ258" s="29" t="str">
        <f>K258&amp;AY258&amp;CA258&amp;DE258&amp;DT258&amp;DW258</f>
        <v>VigenteTSS Aprobado 4GIng Aprobada 4GAs Built Aprobado con Observaciones 4GIntegradoOn Air</v>
      </c>
    </row>
    <row r="259" spans="1:140" ht="12" hidden="1" customHeight="1">
      <c r="A259" s="30" t="str">
        <f>IFERROR(IF(VLOOKUP(B259,SEARCH!A:A,1,0)=B259,"OK",""),"")</f>
        <v/>
      </c>
      <c r="B259" s="31" t="s">
        <v>2331</v>
      </c>
      <c r="C259" s="15" t="s">
        <v>2332</v>
      </c>
      <c r="D259" s="16">
        <v>8</v>
      </c>
      <c r="E259" s="16">
        <v>-36.810091999999997</v>
      </c>
      <c r="F259" s="16">
        <v>-73.027484000000001</v>
      </c>
      <c r="G259" s="16" t="s">
        <v>1038</v>
      </c>
      <c r="H259" s="16" t="s">
        <v>1060</v>
      </c>
      <c r="I259" s="16" t="s">
        <v>2333</v>
      </c>
      <c r="J259" s="16" t="s">
        <v>379</v>
      </c>
      <c r="K259" s="17" t="s">
        <v>319</v>
      </c>
      <c r="L259" s="16" t="s">
        <v>247</v>
      </c>
      <c r="M259" s="103" t="s">
        <v>320</v>
      </c>
      <c r="N259" s="18"/>
      <c r="O259" s="19" t="s">
        <v>1840</v>
      </c>
      <c r="P259" s="19" t="s">
        <v>380</v>
      </c>
      <c r="Q259" s="18"/>
      <c r="R259" s="21" t="s">
        <v>250</v>
      </c>
      <c r="S259" s="21">
        <v>12</v>
      </c>
      <c r="T259" s="22" t="s">
        <v>2334</v>
      </c>
      <c r="U259" s="23">
        <v>45147</v>
      </c>
      <c r="V259" s="21" t="str">
        <f>IF(U259="","",IF(U259="TBD","TBD",IF(U259="N/A","N/A","W"&amp;TEXT(WEEKNUM(U259,21),"00")&amp;" "&amp;YEAR(U259))))</f>
        <v>W32 2023</v>
      </c>
      <c r="W259" s="23">
        <v>44985</v>
      </c>
      <c r="X259" s="23"/>
      <c r="Y259" s="23" t="str">
        <f>IF(X259="","",IF(X259="TBD","TBD",IF(X259="N/A","N/A","W"&amp;TEXT(WEEKNUM(X259,21),"00")&amp;" "&amp;YEAR(X259))))</f>
        <v/>
      </c>
      <c r="Z259" s="23"/>
      <c r="AA259" s="23"/>
      <c r="AB259" s="24">
        <f>+IF(Z259="",0,AA259-Z259)</f>
        <v>0</v>
      </c>
      <c r="AC259" s="21" t="s">
        <v>324</v>
      </c>
      <c r="AD259" s="21">
        <v>0</v>
      </c>
      <c r="AE259" s="23">
        <v>45071</v>
      </c>
      <c r="AF259" s="25" t="str">
        <f>IF(AE259="","",IF(AE259="TBD","TBD",IF(AE259="N/A","N/A","W"&amp;TEXT(WEEKNUM(AE259,21),"00")&amp;" "&amp;YEAR(AE259))))</f>
        <v>W21 2023</v>
      </c>
      <c r="AG259" s="21" t="s">
        <v>324</v>
      </c>
      <c r="AH259" s="21"/>
      <c r="AI259" s="23">
        <v>45051</v>
      </c>
      <c r="AJ259" s="25" t="str">
        <f>IF(AI259="","",IF(AI259="TBD","TBD",IF(AI259="N/A","N/A","W"&amp;TEXT(WEEKNUM(AI259,21),"00")&amp;" "&amp;YEAR(AI259))))</f>
        <v>W18 2023</v>
      </c>
      <c r="AK259" s="21" t="s">
        <v>324</v>
      </c>
      <c r="AL259" s="21"/>
      <c r="AM259" s="23">
        <v>45158</v>
      </c>
      <c r="AN259" s="25" t="str">
        <f>IF(AM259="","",IF(AM259="TBD","TBD",IF(AM259="N/A","N/A","W"&amp;TEXT(WEEKNUM(AM259,21),"00")&amp;" "&amp;YEAR(AM259))))</f>
        <v>W33 2023</v>
      </c>
      <c r="AO259" s="21" t="s">
        <v>324</v>
      </c>
      <c r="AP259" s="21"/>
      <c r="AQ259" s="23">
        <v>45082</v>
      </c>
      <c r="AR259" s="25" t="str">
        <f>IF(AQ259="","",IF(AQ259="TBD","TBD",IF(AQ259="N/A","N/A","W"&amp;TEXT(WEEKNUM(AQ259,21),"00")&amp;" "&amp;YEAR(AQ259))))</f>
        <v>W23 2023</v>
      </c>
      <c r="AS259" s="21"/>
      <c r="AT259" s="21"/>
      <c r="AU259" s="23"/>
      <c r="AV259" s="25" t="s">
        <v>252</v>
      </c>
      <c r="AW259" s="59">
        <v>45148</v>
      </c>
      <c r="AX259" s="25" t="str">
        <f>IF(AW259="","",IF(AW259="TBD","TBD",IF(AW259="N/A","N/A","W"&amp;TEXT(WEEKNUM(AW259,21),"00")&amp;" "&amp;YEAR(AW259))))</f>
        <v>W32 2023</v>
      </c>
      <c r="AY259" s="21" t="s">
        <v>327</v>
      </c>
      <c r="AZ259" s="21" t="s">
        <v>328</v>
      </c>
      <c r="BA259" s="21" t="s">
        <v>329</v>
      </c>
      <c r="BB259" s="23">
        <v>45247</v>
      </c>
      <c r="BC259" s="23"/>
      <c r="BD259" s="23">
        <v>45250</v>
      </c>
      <c r="BE259" s="25" t="str">
        <f>IF(BD259="","",IF(BD259="TBD","TBD",IF(BD259="N/A","N/A","W"&amp;TEXT(WEEKNUM(BD259,21),"00")&amp;" "&amp;YEAR(BD259))))</f>
        <v>W47 2023</v>
      </c>
      <c r="BF259" s="23">
        <v>45254</v>
      </c>
      <c r="BG259" s="25" t="str">
        <f>IF(BF259="","",IF(BF259="TBD","TBD",IF(BF259="N/A","N/A","W"&amp;TEXT(WEEKNUM(BF259,21),"00")&amp;" "&amp;YEAR(BF259))))</f>
        <v>W47 2023</v>
      </c>
      <c r="BH259" s="24">
        <f>+IF(BF259="",0,(BF259-BD259))</f>
        <v>4</v>
      </c>
      <c r="BI259" s="26" t="s">
        <v>330</v>
      </c>
      <c r="BJ259" s="26" t="s">
        <v>2335</v>
      </c>
      <c r="BK259" s="27">
        <v>45250</v>
      </c>
      <c r="BL259" s="25" t="str">
        <f>IF(BK259="","",IF(BK259="TBD","TBD",IF(BK259="N/A","N/A","W"&amp;TEXT(WEEKNUM(BK259,21),"00")&amp;" "&amp;YEAR(BK259))))</f>
        <v>W47 2023</v>
      </c>
      <c r="BM259" s="21" t="s">
        <v>330</v>
      </c>
      <c r="BN259" s="21"/>
      <c r="BO259" s="23">
        <v>45265</v>
      </c>
      <c r="BP259" s="25" t="str">
        <f>IF(BO259="","",IF(BO259="TBD","TBD",IF(BO259="N/A","N/A","W"&amp;TEXT(WEEKNUM(BO259,21),"00")&amp;" "&amp;YEAR(BO259))))</f>
        <v>W49 2023</v>
      </c>
      <c r="BQ259" s="21" t="s">
        <v>330</v>
      </c>
      <c r="BR259" s="21"/>
      <c r="BS259" s="334">
        <v>45250</v>
      </c>
      <c r="BT259" s="25" t="str">
        <f t="shared" si="29"/>
        <v>W47 2023</v>
      </c>
      <c r="BU259" s="21" t="s">
        <v>330</v>
      </c>
      <c r="BV259" s="21" t="s">
        <v>1885</v>
      </c>
      <c r="BW259" s="23">
        <v>45250</v>
      </c>
      <c r="BX259" s="25" t="str">
        <f t="shared" si="30"/>
        <v>W47 2023</v>
      </c>
      <c r="BY259" s="23">
        <v>45265</v>
      </c>
      <c r="BZ259" s="25" t="str">
        <f>IF(BY259="","",IF(BY259="TBD","TBD",IF(BY259="N/A","N/A","W"&amp;TEXT(WEEKNUM(BY259,21),"00")&amp;" "&amp;YEAR(BY259))))</f>
        <v>W49 2023</v>
      </c>
      <c r="CA259" s="22" t="s">
        <v>335</v>
      </c>
      <c r="CB259" s="21" t="s">
        <v>336</v>
      </c>
      <c r="CC259" s="21" t="s">
        <v>336</v>
      </c>
      <c r="CD259" s="21"/>
      <c r="CE259" s="23"/>
      <c r="CF259" s="23">
        <v>45293</v>
      </c>
      <c r="CG259" s="23">
        <v>45358</v>
      </c>
      <c r="CH259" s="23">
        <v>45359</v>
      </c>
      <c r="CI259" s="25" t="str">
        <f>IF(CH259="","",IF(CH259="TBD","TBD",IF(CH259="N/A","N/A","W"&amp;TEXT(WEEKNUM(CH259,21),"00")&amp;" "&amp;YEAR(CH259))))</f>
        <v>W10 2024</v>
      </c>
      <c r="CJ259" s="23">
        <v>45363</v>
      </c>
      <c r="CK259" s="25" t="str">
        <f>IF(CJ259="","",IF(CJ259="TBD","TBD",IF(CJ259="N/A","N/A","W"&amp;TEXT(WEEKNUM(CJ259,21),"00")&amp;" "&amp;YEAR(CJ259))))</f>
        <v>W11 2024</v>
      </c>
      <c r="CL259" s="24">
        <f>+IF(CJ259="",0,(CJ259-CH259))</f>
        <v>4</v>
      </c>
      <c r="CM259" s="21" t="s">
        <v>339</v>
      </c>
      <c r="CN259" s="21" t="s">
        <v>2336</v>
      </c>
      <c r="CO259" s="23">
        <v>45359</v>
      </c>
      <c r="CP259" s="25" t="str">
        <f>IF(CO259="","",IF(CO259="TBD","TBD",IF(CO259="N/A","N/A","W"&amp;TEXT(WEEKNUM(CO259,21),"00")&amp;" "&amp;YEAR(CO259))))</f>
        <v>W10 2024</v>
      </c>
      <c r="CQ259" s="23" t="s">
        <v>339</v>
      </c>
      <c r="CR259" s="23" t="s">
        <v>1855</v>
      </c>
      <c r="CS259" s="23">
        <v>45362</v>
      </c>
      <c r="CT259" s="25" t="str">
        <f>IF(CS259="","",IF(CS259="TBD","TBD",IF(CS259="N/A","N/A","W"&amp;TEXT(WEEKNUM(CS259,21),"00")&amp;" "&amp;YEAR(CS259))))</f>
        <v>W11 2024</v>
      </c>
      <c r="CU259" s="21" t="s">
        <v>388</v>
      </c>
      <c r="CV259" s="21" t="s">
        <v>2337</v>
      </c>
      <c r="CW259" s="23">
        <v>45308</v>
      </c>
      <c r="CX259" s="25" t="str">
        <f>IF(CW259="","",IF(CW259="TBD","TBD",IF(CW259="N/A","N/A","W"&amp;TEXT(WEEKNUM(CW259,21),"00")&amp;" "&amp;YEAR(CW259))))</f>
        <v>W03 2024</v>
      </c>
      <c r="CY259" s="21" t="s">
        <v>388</v>
      </c>
      <c r="CZ259" s="21" t="s">
        <v>2338</v>
      </c>
      <c r="DA259" s="23">
        <v>45308</v>
      </c>
      <c r="DB259" s="25" t="str">
        <f>IF(DA259="","",IF(DA259="TBD","TBD",IF(DA259="N/A","N/A","W"&amp;TEXT(WEEKNUM(DA259,21),"00")&amp;" "&amp;YEAR(DA259))))</f>
        <v>W03 2024</v>
      </c>
      <c r="DC259" s="23">
        <v>45362</v>
      </c>
      <c r="DD259" s="25" t="str">
        <f>IF(DC259="","",IF(DC259="TBD","TBD",IF(DC259="N/A","N/A","W"&amp;TEXT(WEEKNUM(DC259,21),"00")&amp;" "&amp;YEAR(DC259))))</f>
        <v>W11 2024</v>
      </c>
      <c r="DE259" s="21" t="s">
        <v>392</v>
      </c>
      <c r="DF259" s="23"/>
      <c r="DG259" s="21" t="s">
        <v>259</v>
      </c>
      <c r="DH259" s="21" t="s">
        <v>1562</v>
      </c>
      <c r="DI259" s="18"/>
      <c r="DJ259" s="18"/>
      <c r="DK259" s="21" t="s">
        <v>260</v>
      </c>
      <c r="DL259" s="21" t="s">
        <v>1948</v>
      </c>
      <c r="DM259" s="21"/>
      <c r="DN259" s="23">
        <v>45386</v>
      </c>
      <c r="DO259" s="23"/>
      <c r="DP259" s="23" t="s">
        <v>2339</v>
      </c>
      <c r="DQ259" s="23" t="s">
        <v>262</v>
      </c>
      <c r="DR259" s="23"/>
      <c r="DS259" s="23">
        <v>45386</v>
      </c>
      <c r="DT259" s="23" t="s">
        <v>502</v>
      </c>
      <c r="DU259" s="23">
        <v>45370</v>
      </c>
      <c r="DV259" s="23">
        <v>45423</v>
      </c>
      <c r="DW259" s="23" t="s">
        <v>342</v>
      </c>
      <c r="DX259" s="23">
        <v>45383</v>
      </c>
      <c r="DY259" s="18" t="s">
        <v>2329</v>
      </c>
      <c r="DZ259" s="18" t="s">
        <v>2330</v>
      </c>
      <c r="EA259" s="18">
        <v>4500204639</v>
      </c>
      <c r="EB259" s="21" t="s">
        <v>41</v>
      </c>
      <c r="EC259" s="18" t="s">
        <v>234</v>
      </c>
      <c r="ED259" s="18"/>
      <c r="EE259" s="18"/>
      <c r="EF259" s="55"/>
      <c r="EG259" s="55"/>
      <c r="EH259" s="18"/>
      <c r="EI259" s="18">
        <v>0</v>
      </c>
      <c r="EJ259" s="29" t="str">
        <f>K259&amp;AY259&amp;CA259&amp;DE259&amp;DT259&amp;DW259</f>
        <v>VigenteTSS Aprobado 4GIng Aprobada 4GAs Built Aprobado con Observaciones 4GIntegradoOn Air</v>
      </c>
    </row>
    <row r="260" spans="1:140" ht="12" hidden="1" customHeight="1">
      <c r="A260" s="30" t="str">
        <f>IFERROR(IF(VLOOKUP(B260,SEARCH!A:A,1,0)=B260,"OK",""),"")</f>
        <v/>
      </c>
      <c r="B260" s="31" t="s">
        <v>2340</v>
      </c>
      <c r="C260" s="15" t="s">
        <v>2341</v>
      </c>
      <c r="D260" s="16">
        <v>8</v>
      </c>
      <c r="E260" s="16">
        <v>-37.664290000000001</v>
      </c>
      <c r="F260" s="16">
        <v>-73.392259999999993</v>
      </c>
      <c r="G260" s="16" t="s">
        <v>1038</v>
      </c>
      <c r="H260" s="16" t="s">
        <v>1076</v>
      </c>
      <c r="I260" s="16" t="s">
        <v>2342</v>
      </c>
      <c r="J260" s="16" t="s">
        <v>379</v>
      </c>
      <c r="K260" s="17" t="s">
        <v>319</v>
      </c>
      <c r="L260" s="16" t="s">
        <v>247</v>
      </c>
      <c r="M260" s="103" t="s">
        <v>320</v>
      </c>
      <c r="N260" s="18"/>
      <c r="O260" s="19" t="s">
        <v>1840</v>
      </c>
      <c r="P260" s="19" t="s">
        <v>380</v>
      </c>
      <c r="Q260" s="18"/>
      <c r="R260" s="21" t="s">
        <v>381</v>
      </c>
      <c r="S260" s="21">
        <v>40</v>
      </c>
      <c r="T260" s="22" t="s">
        <v>2343</v>
      </c>
      <c r="U260" s="23">
        <v>45147</v>
      </c>
      <c r="V260" s="21" t="str">
        <f>IF(U260="","",IF(U260="TBD","TBD",IF(U260="N/A","N/A","W"&amp;TEXT(WEEKNUM(U260,21),"00")&amp;" "&amp;YEAR(U260))))</f>
        <v>W32 2023</v>
      </c>
      <c r="W260" s="23">
        <v>44985</v>
      </c>
      <c r="X260" s="23"/>
      <c r="Y260" s="23" t="str">
        <f>IF(X260="","",IF(X260="TBD","TBD",IF(X260="N/A","N/A","W"&amp;TEXT(WEEKNUM(X260,21),"00")&amp;" "&amp;YEAR(X260))))</f>
        <v/>
      </c>
      <c r="Z260" s="23"/>
      <c r="AA260" s="23"/>
      <c r="AB260" s="24">
        <f>+IF(Z260="",0,AA260-Z260)</f>
        <v>0</v>
      </c>
      <c r="AC260" s="21" t="s">
        <v>324</v>
      </c>
      <c r="AD260" s="21">
        <v>0</v>
      </c>
      <c r="AE260" s="23">
        <v>45064</v>
      </c>
      <c r="AF260" s="25" t="str">
        <f>IF(AE260="","",IF(AE260="TBD","TBD",IF(AE260="N/A","N/A","W"&amp;TEXT(WEEKNUM(AE260,21),"00")&amp;" "&amp;YEAR(AE260))))</f>
        <v>W20 2023</v>
      </c>
      <c r="AG260" s="21" t="s">
        <v>324</v>
      </c>
      <c r="AH260" s="21"/>
      <c r="AI260" s="23">
        <v>45051</v>
      </c>
      <c r="AJ260" s="25" t="str">
        <f>IF(AI260="","",IF(AI260="TBD","TBD",IF(AI260="N/A","N/A","W"&amp;TEXT(WEEKNUM(AI260,21),"00")&amp;" "&amp;YEAR(AI260))))</f>
        <v>W18 2023</v>
      </c>
      <c r="AK260" s="21" t="s">
        <v>324</v>
      </c>
      <c r="AL260" s="21"/>
      <c r="AM260" s="23">
        <v>45051</v>
      </c>
      <c r="AN260" s="25" t="str">
        <f>IF(AM260="","",IF(AM260="TBD","TBD",IF(AM260="N/A","N/A","W"&amp;TEXT(WEEKNUM(AM260,21),"00")&amp;" "&amp;YEAR(AM260))))</f>
        <v>W18 2023</v>
      </c>
      <c r="AO260" s="21" t="s">
        <v>324</v>
      </c>
      <c r="AP260" s="21"/>
      <c r="AQ260" s="23">
        <v>45148</v>
      </c>
      <c r="AR260" s="25" t="str">
        <f>IF(AQ260="","",IF(AQ260="TBD","TBD",IF(AQ260="N/A","N/A","W"&amp;TEXT(WEEKNUM(AQ260,21),"00")&amp;" "&amp;YEAR(AQ260))))</f>
        <v>W32 2023</v>
      </c>
      <c r="AS260" s="21"/>
      <c r="AT260" s="21"/>
      <c r="AU260" s="23"/>
      <c r="AV260" s="25" t="s">
        <v>252</v>
      </c>
      <c r="AW260" s="59">
        <v>45148</v>
      </c>
      <c r="AX260" s="25" t="str">
        <f>IF(AW260="","",IF(AW260="TBD","TBD",IF(AW260="N/A","N/A","W"&amp;TEXT(WEEKNUM(AW260,21),"00")&amp;" "&amp;YEAR(AW260))))</f>
        <v>W32 2023</v>
      </c>
      <c r="AY260" s="21" t="s">
        <v>327</v>
      </c>
      <c r="AZ260" s="21" t="s">
        <v>328</v>
      </c>
      <c r="BA260" s="21" t="s">
        <v>329</v>
      </c>
      <c r="BB260" s="23">
        <v>45245</v>
      </c>
      <c r="BC260" s="23"/>
      <c r="BD260" s="23">
        <v>45246</v>
      </c>
      <c r="BE260" s="25" t="str">
        <f>IF(BD260="","",IF(BD260="TBD","TBD",IF(BD260="N/A","N/A","W"&amp;TEXT(WEEKNUM(BD260,21),"00")&amp;" "&amp;YEAR(BD260))))</f>
        <v>W46 2023</v>
      </c>
      <c r="BF260" s="23">
        <v>45251</v>
      </c>
      <c r="BG260" s="25" t="str">
        <f>IF(BF260="","",IF(BF260="TBD","TBD",IF(BF260="N/A","N/A","W"&amp;TEXT(WEEKNUM(BF260,21),"00")&amp;" "&amp;YEAR(BF260))))</f>
        <v>W47 2023</v>
      </c>
      <c r="BH260" s="24">
        <f>+IF(BF260="",0,(BF260-BD260))</f>
        <v>5</v>
      </c>
      <c r="BI260" s="26" t="s">
        <v>330</v>
      </c>
      <c r="BJ260" s="26" t="s">
        <v>2344</v>
      </c>
      <c r="BK260" s="27">
        <v>45250</v>
      </c>
      <c r="BL260" s="25" t="str">
        <f>IF(BK260="","",IF(BK260="TBD","TBD",IF(BK260="N/A","N/A","W"&amp;TEXT(WEEKNUM(BK260,21),"00")&amp;" "&amp;YEAR(BK260))))</f>
        <v>W47 2023</v>
      </c>
      <c r="BM260" s="21" t="s">
        <v>330</v>
      </c>
      <c r="BN260" s="21"/>
      <c r="BO260" s="23">
        <v>45265</v>
      </c>
      <c r="BP260" s="25" t="str">
        <f>IF(BO260="","",IF(BO260="TBD","TBD",IF(BO260="N/A","N/A","W"&amp;TEXT(WEEKNUM(BO260,21),"00")&amp;" "&amp;YEAR(BO260))))</f>
        <v>W49 2023</v>
      </c>
      <c r="BQ260" s="21" t="s">
        <v>330</v>
      </c>
      <c r="BR260" s="21" t="s">
        <v>2345</v>
      </c>
      <c r="BS260" s="334">
        <v>45253</v>
      </c>
      <c r="BT260" s="25" t="str">
        <f t="shared" ref="BT260:BT323" si="31">IF(BS260="","",IF(BS260="TBD","TBD",IF(BS260="N/A","N/A","W"&amp;TEXT(WEEKNUM(BS260,21),"00")&amp;" "&amp;YEAR(BS260))))</f>
        <v>W47 2023</v>
      </c>
      <c r="BU260" s="21" t="s">
        <v>330</v>
      </c>
      <c r="BV260" s="21" t="s">
        <v>2346</v>
      </c>
      <c r="BW260" s="23">
        <v>45253</v>
      </c>
      <c r="BX260" s="25" t="str">
        <f t="shared" ref="BX260:BX323" si="32">IF(BW260="","",IF(BW260="TBD","TBD",IF(BW260="N/A","N/A","W"&amp;TEXT(WEEKNUM(BW260,21),"00")&amp;" "&amp;YEAR(BW260))))</f>
        <v>W47 2023</v>
      </c>
      <c r="BY260" s="23">
        <v>45265</v>
      </c>
      <c r="BZ260" s="25" t="str">
        <f>IF(BY260="","",IF(BY260="TBD","TBD",IF(BY260="N/A","N/A","W"&amp;TEXT(WEEKNUM(BY260,21),"00")&amp;" "&amp;YEAR(BY260))))</f>
        <v>W49 2023</v>
      </c>
      <c r="CA260" s="22" t="s">
        <v>335</v>
      </c>
      <c r="CB260" s="21" t="s">
        <v>336</v>
      </c>
      <c r="CC260" s="21" t="s">
        <v>336</v>
      </c>
      <c r="CD260" s="21"/>
      <c r="CE260" s="23"/>
      <c r="CF260" s="23">
        <v>45276</v>
      </c>
      <c r="CG260" s="23"/>
      <c r="CH260" s="23">
        <v>45276</v>
      </c>
      <c r="CI260" s="25" t="str">
        <f>IF(CH260="","",IF(CH260="TBD","TBD",IF(CH260="N/A","N/A","W"&amp;TEXT(WEEKNUM(CH260,21),"00")&amp;" "&amp;YEAR(CH260))))</f>
        <v>W50 2023</v>
      </c>
      <c r="CJ260" s="23">
        <v>45282</v>
      </c>
      <c r="CK260" s="25" t="str">
        <f>IF(CJ260="","",IF(CJ260="TBD","TBD",IF(CJ260="N/A","N/A","W"&amp;TEXT(WEEKNUM(CJ260,21),"00")&amp;" "&amp;YEAR(CJ260))))</f>
        <v>W51 2023</v>
      </c>
      <c r="CL260" s="24">
        <f>+IF(CJ260="",0,(CJ260-CH260))</f>
        <v>6</v>
      </c>
      <c r="CM260" s="21" t="s">
        <v>388</v>
      </c>
      <c r="CN260" s="21" t="s">
        <v>2347</v>
      </c>
      <c r="CO260" s="23">
        <v>45383</v>
      </c>
      <c r="CP260" s="25" t="str">
        <f>IF(CO260="","",IF(CO260="TBD","TBD",IF(CO260="N/A","N/A","W"&amp;TEXT(WEEKNUM(CO260,21),"00")&amp;" "&amp;YEAR(CO260))))</f>
        <v>W14 2024</v>
      </c>
      <c r="CQ260" s="23" t="s">
        <v>339</v>
      </c>
      <c r="CR260" s="23" t="s">
        <v>1867</v>
      </c>
      <c r="CS260" s="23">
        <v>45406</v>
      </c>
      <c r="CT260" s="25" t="str">
        <f>IF(CS260="","",IF(CS260="TBD","TBD",IF(CS260="N/A","N/A","W"&amp;TEXT(WEEKNUM(CS260,21),"00")&amp;" "&amp;YEAR(CS260))))</f>
        <v>W17 2024</v>
      </c>
      <c r="CU260" s="21" t="s">
        <v>388</v>
      </c>
      <c r="CV260" s="21" t="s">
        <v>2348</v>
      </c>
      <c r="CW260" s="23">
        <v>45378</v>
      </c>
      <c r="CX260" s="25" t="str">
        <f>IF(CW260="","",IF(CW260="TBD","TBD",IF(CW260="N/A","N/A","W"&amp;TEXT(WEEKNUM(CW260,21),"00")&amp;" "&amp;YEAR(CW260))))</f>
        <v>W13 2024</v>
      </c>
      <c r="CY260" s="21" t="s">
        <v>339</v>
      </c>
      <c r="CZ260" s="21" t="s">
        <v>2349</v>
      </c>
      <c r="DA260" s="23">
        <v>45378</v>
      </c>
      <c r="DB260" s="25" t="str">
        <f>IF(DA260="","",IF(DA260="TBD","TBD",IF(DA260="N/A","N/A","W"&amp;TEXT(WEEKNUM(DA260,21),"00")&amp;" "&amp;YEAR(DA260))))</f>
        <v>W13 2024</v>
      </c>
      <c r="DC260" s="23">
        <v>45406</v>
      </c>
      <c r="DD260" s="25" t="str">
        <f>IF(DC260="","",IF(DC260="TBD","TBD",IF(DC260="N/A","N/A","W"&amp;TEXT(WEEKNUM(DC260,21),"00")&amp;" "&amp;YEAR(DC260))))</f>
        <v>W17 2024</v>
      </c>
      <c r="DE260" s="21" t="s">
        <v>392</v>
      </c>
      <c r="DF260" s="23"/>
      <c r="DG260" s="21" t="s">
        <v>259</v>
      </c>
      <c r="DH260" s="21">
        <v>0</v>
      </c>
      <c r="DI260" s="18"/>
      <c r="DJ260" s="18"/>
      <c r="DK260" s="21" t="s">
        <v>260</v>
      </c>
      <c r="DL260" s="21" t="s">
        <v>341</v>
      </c>
      <c r="DM260" s="21"/>
      <c r="DN260" s="23">
        <v>45529</v>
      </c>
      <c r="DO260" s="23">
        <v>45529</v>
      </c>
      <c r="DP260" s="23"/>
      <c r="DQ260" s="23" t="s">
        <v>262</v>
      </c>
      <c r="DR260" s="23"/>
      <c r="DS260" s="23">
        <v>45583</v>
      </c>
      <c r="DT260" s="23" t="s">
        <v>502</v>
      </c>
      <c r="DU260" s="23">
        <v>45418</v>
      </c>
      <c r="DV260" s="23">
        <v>45744</v>
      </c>
      <c r="DW260" s="23" t="s">
        <v>342</v>
      </c>
      <c r="DX260" s="23"/>
      <c r="DY260" s="18"/>
      <c r="DZ260" s="18"/>
      <c r="EA260" s="18">
        <v>4500204639</v>
      </c>
      <c r="EB260" s="21" t="s">
        <v>41</v>
      </c>
      <c r="EC260" s="18" t="s">
        <v>234</v>
      </c>
      <c r="ED260" s="18"/>
      <c r="EE260" s="18"/>
      <c r="EF260" s="55"/>
      <c r="EG260" s="55"/>
      <c r="EH260" s="18"/>
      <c r="EI260" s="18">
        <v>0</v>
      </c>
      <c r="EJ260" s="29" t="str">
        <f>K260&amp;AY260&amp;CA260&amp;DE260&amp;DT260&amp;DW260</f>
        <v>VigenteTSS Aprobado 4GIng Aprobada 4GAs Built Aprobado con Observaciones 4GIntegradoOn Air</v>
      </c>
    </row>
    <row r="261" spans="1:140" ht="12" hidden="1" customHeight="1">
      <c r="A261" s="30" t="str">
        <f>IFERROR(IF(VLOOKUP(B261,SEARCH!A:A,1,0)=B261,"OK",""),"")</f>
        <v/>
      </c>
      <c r="B261" s="31" t="s">
        <v>2350</v>
      </c>
      <c r="C261" s="15" t="s">
        <v>2351</v>
      </c>
      <c r="D261" s="16">
        <v>8</v>
      </c>
      <c r="E261" s="16">
        <v>-36.552504999999996</v>
      </c>
      <c r="F261" s="16">
        <v>-72.938633999999993</v>
      </c>
      <c r="G261" s="16" t="s">
        <v>1038</v>
      </c>
      <c r="H261" s="16" t="s">
        <v>1094</v>
      </c>
      <c r="I261" s="16" t="s">
        <v>2352</v>
      </c>
      <c r="J261" s="16" t="s">
        <v>379</v>
      </c>
      <c r="K261" s="17" t="s">
        <v>319</v>
      </c>
      <c r="L261" s="16" t="s">
        <v>247</v>
      </c>
      <c r="M261" s="103" t="s">
        <v>320</v>
      </c>
      <c r="N261" s="18"/>
      <c r="O261" s="19" t="s">
        <v>1840</v>
      </c>
      <c r="P261" s="19" t="s">
        <v>248</v>
      </c>
      <c r="Q261" s="18"/>
      <c r="R261" s="21" t="s">
        <v>250</v>
      </c>
      <c r="S261" s="21">
        <v>18</v>
      </c>
      <c r="T261" s="22" t="s">
        <v>2353</v>
      </c>
      <c r="U261" s="23">
        <v>45147</v>
      </c>
      <c r="V261" s="21" t="str">
        <f>IF(U261="","",IF(U261="TBD","TBD",IF(U261="N/A","N/A","W"&amp;TEXT(WEEKNUM(U261,21),"00")&amp;" "&amp;YEAR(U261))))</f>
        <v>W32 2023</v>
      </c>
      <c r="W261" s="23">
        <v>45177</v>
      </c>
      <c r="X261" s="23"/>
      <c r="Y261" s="23" t="str">
        <f>IF(X261="","",IF(X261="TBD","TBD",IF(X261="N/A","N/A","W"&amp;TEXT(WEEKNUM(X261,21),"00")&amp;" "&amp;YEAR(X261))))</f>
        <v/>
      </c>
      <c r="Z261" s="23"/>
      <c r="AA261" s="23"/>
      <c r="AB261" s="24">
        <f>+IF(Z261="",0,AA261-Z261)</f>
        <v>0</v>
      </c>
      <c r="AC261" s="21" t="s">
        <v>324</v>
      </c>
      <c r="AD261" s="21">
        <v>0</v>
      </c>
      <c r="AE261" s="23">
        <v>45184</v>
      </c>
      <c r="AF261" s="25" t="str">
        <f>IF(AE261="","",IF(AE261="TBD","TBD",IF(AE261="N/A","N/A","W"&amp;TEXT(WEEKNUM(AE261,21),"00")&amp;" "&amp;YEAR(AE261))))</f>
        <v>W37 2023</v>
      </c>
      <c r="AG261" s="21" t="s">
        <v>324</v>
      </c>
      <c r="AH261" s="21"/>
      <c r="AI261" s="23">
        <v>45182</v>
      </c>
      <c r="AJ261" s="25" t="str">
        <f>IF(AI261="","",IF(AI261="TBD","TBD",IF(AI261="N/A","N/A","W"&amp;TEXT(WEEKNUM(AI261,21),"00")&amp;" "&amp;YEAR(AI261))))</f>
        <v>W37 2023</v>
      </c>
      <c r="AK261" s="21" t="s">
        <v>324</v>
      </c>
      <c r="AL261" s="21"/>
      <c r="AM261" s="23">
        <v>45181</v>
      </c>
      <c r="AN261" s="25" t="str">
        <f>IF(AM261="","",IF(AM261="TBD","TBD",IF(AM261="N/A","N/A","W"&amp;TEXT(WEEKNUM(AM261,21),"00")&amp;" "&amp;YEAR(AM261))))</f>
        <v>W37 2023</v>
      </c>
      <c r="AO261" s="21" t="s">
        <v>324</v>
      </c>
      <c r="AP261" s="21"/>
      <c r="AQ261" s="23">
        <v>45182</v>
      </c>
      <c r="AR261" s="25" t="str">
        <f>IF(AQ261="","",IF(AQ261="TBD","TBD",IF(AQ261="N/A","N/A","W"&amp;TEXT(WEEKNUM(AQ261,21),"00")&amp;" "&amp;YEAR(AQ261))))</f>
        <v>W37 2023</v>
      </c>
      <c r="AS261" s="21"/>
      <c r="AT261" s="21"/>
      <c r="AU261" s="23"/>
      <c r="AV261" s="25" t="s">
        <v>252</v>
      </c>
      <c r="AW261" s="59">
        <v>45189</v>
      </c>
      <c r="AX261" s="25" t="str">
        <f>IF(AW261="","",IF(AW261="TBD","TBD",IF(AW261="N/A","N/A","W"&amp;TEXT(WEEKNUM(AW261,21),"00")&amp;" "&amp;YEAR(AW261))))</f>
        <v>W38 2023</v>
      </c>
      <c r="AY261" s="21" t="s">
        <v>327</v>
      </c>
      <c r="AZ261" s="21" t="s">
        <v>328</v>
      </c>
      <c r="BA261" s="21" t="s">
        <v>329</v>
      </c>
      <c r="BB261" s="23">
        <v>45209</v>
      </c>
      <c r="BC261" s="23">
        <v>45246</v>
      </c>
      <c r="BD261" s="23">
        <v>45247</v>
      </c>
      <c r="BE261" s="25" t="str">
        <f>IF(BD261="","",IF(BD261="TBD","TBD",IF(BD261="N/A","N/A","W"&amp;TEXT(WEEKNUM(BD261,21),"00")&amp;" "&amp;YEAR(BD261))))</f>
        <v>W46 2023</v>
      </c>
      <c r="BF261" s="23">
        <v>45252</v>
      </c>
      <c r="BG261" s="25" t="str">
        <f>IF(BF261="","",IF(BF261="TBD","TBD",IF(BF261="N/A","N/A","W"&amp;TEXT(WEEKNUM(BF261,21),"00")&amp;" "&amp;YEAR(BF261))))</f>
        <v>W47 2023</v>
      </c>
      <c r="BH261" s="24">
        <f>+IF(BF261="",0,(BF261-BD261))</f>
        <v>5</v>
      </c>
      <c r="BI261" s="26" t="s">
        <v>330</v>
      </c>
      <c r="BJ261" s="26"/>
      <c r="BK261" s="27">
        <v>45212</v>
      </c>
      <c r="BL261" s="25" t="str">
        <f>IF(BK261="","",IF(BK261="TBD","TBD",IF(BK261="N/A","N/A","W"&amp;TEXT(WEEKNUM(BK261,21),"00")&amp;" "&amp;YEAR(BK261))))</f>
        <v>W41 2023</v>
      </c>
      <c r="BM261" s="21" t="s">
        <v>330</v>
      </c>
      <c r="BN261" s="21" t="s">
        <v>2354</v>
      </c>
      <c r="BO261" s="23">
        <v>45259</v>
      </c>
      <c r="BP261" s="25" t="str">
        <f>IF(BO261="","",IF(BO261="TBD","TBD",IF(BO261="N/A","N/A","W"&amp;TEXT(WEEKNUM(BO261,21),"00")&amp;" "&amp;YEAR(BO261))))</f>
        <v>W48 2023</v>
      </c>
      <c r="BQ261" s="21" t="s">
        <v>330</v>
      </c>
      <c r="BR261" s="21" t="s">
        <v>2159</v>
      </c>
      <c r="BS261" s="334">
        <v>45252</v>
      </c>
      <c r="BT261" s="25" t="str">
        <f t="shared" si="31"/>
        <v>W47 2023</v>
      </c>
      <c r="BU261" s="21" t="s">
        <v>330</v>
      </c>
      <c r="BV261" s="21" t="s">
        <v>2051</v>
      </c>
      <c r="BW261" s="23">
        <v>45253</v>
      </c>
      <c r="BX261" s="25" t="str">
        <f t="shared" si="32"/>
        <v>W47 2023</v>
      </c>
      <c r="BY261" s="23">
        <v>45259</v>
      </c>
      <c r="BZ261" s="25" t="str">
        <f>IF(BY261="","",IF(BY261="TBD","TBD",IF(BY261="N/A","N/A","W"&amp;TEXT(WEEKNUM(BY261,21),"00")&amp;" "&amp;YEAR(BY261))))</f>
        <v>W48 2023</v>
      </c>
      <c r="CA261" s="22" t="s">
        <v>335</v>
      </c>
      <c r="CB261" s="21" t="s">
        <v>336</v>
      </c>
      <c r="CC261" s="21" t="s">
        <v>466</v>
      </c>
      <c r="CD261" s="21" t="s">
        <v>1938</v>
      </c>
      <c r="CE261" s="23" t="s">
        <v>1939</v>
      </c>
      <c r="CF261" s="23">
        <v>45322</v>
      </c>
      <c r="CG261" s="23">
        <v>45357</v>
      </c>
      <c r="CH261" s="23">
        <v>45357</v>
      </c>
      <c r="CI261" s="25" t="str">
        <f>IF(CH261="","",IF(CH261="TBD","TBD",IF(CH261="N/A","N/A","W"&amp;TEXT(WEEKNUM(CH261,21),"00")&amp;" "&amp;YEAR(CH261))))</f>
        <v>W10 2024</v>
      </c>
      <c r="CJ261" s="23">
        <v>45362</v>
      </c>
      <c r="CK261" s="25" t="str">
        <f>IF(CJ261="","",IF(CJ261="TBD","TBD",IF(CJ261="N/A","N/A","W"&amp;TEXT(WEEKNUM(CJ261,21),"00")&amp;" "&amp;YEAR(CJ261))))</f>
        <v>W11 2024</v>
      </c>
      <c r="CL261" s="24">
        <f>+IF(CJ261="",0,(CJ261-CH261))</f>
        <v>5</v>
      </c>
      <c r="CM261" s="21" t="s">
        <v>339</v>
      </c>
      <c r="CN261" s="21" t="s">
        <v>2149</v>
      </c>
      <c r="CO261" s="23">
        <v>45357</v>
      </c>
      <c r="CP261" s="25" t="str">
        <f>IF(CO261="","",IF(CO261="TBD","TBD",IF(CO261="N/A","N/A","W"&amp;TEXT(WEEKNUM(CO261,21),"00")&amp;" "&amp;YEAR(CO261))))</f>
        <v>W10 2024</v>
      </c>
      <c r="CQ261" s="23" t="s">
        <v>339</v>
      </c>
      <c r="CR261" s="23"/>
      <c r="CS261" s="23">
        <v>45335</v>
      </c>
      <c r="CT261" s="25" t="str">
        <f>IF(CS261="","",IF(CS261="TBD","TBD",IF(CS261="N/A","N/A","W"&amp;TEXT(WEEKNUM(CS261,21),"00")&amp;" "&amp;YEAR(CS261))))</f>
        <v>W07 2024</v>
      </c>
      <c r="CU261" s="21" t="s">
        <v>388</v>
      </c>
      <c r="CV261" s="21" t="s">
        <v>2355</v>
      </c>
      <c r="CW261" s="23">
        <v>45328</v>
      </c>
      <c r="CX261" s="25" t="str">
        <f>IF(CW261="","",IF(CW261="TBD","TBD",IF(CW261="N/A","N/A","W"&amp;TEXT(WEEKNUM(CW261,21),"00")&amp;" "&amp;YEAR(CW261))))</f>
        <v>W06 2024</v>
      </c>
      <c r="CY261" s="21" t="s">
        <v>388</v>
      </c>
      <c r="CZ261" s="21" t="s">
        <v>2356</v>
      </c>
      <c r="DA261" s="23">
        <v>45328</v>
      </c>
      <c r="DB261" s="25" t="str">
        <f>IF(DA261="","",IF(DA261="TBD","TBD",IF(DA261="N/A","N/A","W"&amp;TEXT(WEEKNUM(DA261,21),"00")&amp;" "&amp;YEAR(DA261))))</f>
        <v>W06 2024</v>
      </c>
      <c r="DC261" s="23">
        <v>45408</v>
      </c>
      <c r="DD261" s="25" t="str">
        <f>IF(DC261="","",IF(DC261="TBD","TBD",IF(DC261="N/A","N/A","W"&amp;TEXT(WEEKNUM(DC261,21),"00")&amp;" "&amp;YEAR(DC261))))</f>
        <v>W17 2024</v>
      </c>
      <c r="DE261" s="21" t="s">
        <v>392</v>
      </c>
      <c r="DF261" s="23"/>
      <c r="DG261" s="21" t="s">
        <v>259</v>
      </c>
      <c r="DH261" s="21">
        <v>0</v>
      </c>
      <c r="DI261" s="18"/>
      <c r="DJ261" s="18"/>
      <c r="DK261" s="21" t="s">
        <v>260</v>
      </c>
      <c r="DL261" s="21" t="s">
        <v>1948</v>
      </c>
      <c r="DM261" s="21"/>
      <c r="DN261" s="23">
        <v>45414</v>
      </c>
      <c r="DO261" s="23">
        <v>45474</v>
      </c>
      <c r="DP261" s="23" t="s">
        <v>2357</v>
      </c>
      <c r="DQ261" s="23" t="s">
        <v>262</v>
      </c>
      <c r="DR261" s="23"/>
      <c r="DS261" s="23">
        <v>45569</v>
      </c>
      <c r="DT261" s="23" t="s">
        <v>502</v>
      </c>
      <c r="DU261" s="23">
        <v>45418</v>
      </c>
      <c r="DV261" s="23">
        <v>45515</v>
      </c>
      <c r="DW261" s="23" t="s">
        <v>342</v>
      </c>
      <c r="DX261" s="23">
        <v>45392</v>
      </c>
      <c r="DY261" s="18" t="s">
        <v>1858</v>
      </c>
      <c r="DZ261" s="18" t="s">
        <v>2180</v>
      </c>
      <c r="EA261" s="18"/>
      <c r="EB261" s="21" t="s">
        <v>41</v>
      </c>
      <c r="EC261" s="18" t="s">
        <v>234</v>
      </c>
      <c r="ED261" s="18"/>
      <c r="EE261" s="18"/>
      <c r="EF261" s="55"/>
      <c r="EG261" s="55"/>
      <c r="EH261" s="18"/>
      <c r="EI261" s="18">
        <v>0</v>
      </c>
      <c r="EJ261" s="29" t="str">
        <f>K261&amp;AY261&amp;CA261&amp;DE261&amp;DT261&amp;DW261</f>
        <v>VigenteTSS Aprobado 4GIng Aprobada 4GAs Built Aprobado con Observaciones 4GIntegradoOn Air</v>
      </c>
    </row>
    <row r="262" spans="1:140" ht="12" hidden="1" customHeight="1">
      <c r="A262" s="30" t="str">
        <f>IFERROR(IF(VLOOKUP(B262,SEARCH!A:A,1,0)=B262,"OK",""),"")</f>
        <v/>
      </c>
      <c r="B262" s="31" t="s">
        <v>2358</v>
      </c>
      <c r="C262" s="15" t="s">
        <v>2359</v>
      </c>
      <c r="D262" s="16">
        <v>9</v>
      </c>
      <c r="E262" s="16">
        <v>-39.304400000000001</v>
      </c>
      <c r="F262" s="16">
        <v>-72.223299999999995</v>
      </c>
      <c r="G262" s="16" t="s">
        <v>299</v>
      </c>
      <c r="H262" s="16" t="s">
        <v>2360</v>
      </c>
      <c r="I262" s="16" t="s">
        <v>2361</v>
      </c>
      <c r="J262" s="16" t="s">
        <v>379</v>
      </c>
      <c r="K262" s="17" t="s">
        <v>319</v>
      </c>
      <c r="L262" s="16" t="s">
        <v>247</v>
      </c>
      <c r="M262" s="103" t="s">
        <v>320</v>
      </c>
      <c r="N262" s="18"/>
      <c r="O262" s="19" t="s">
        <v>1840</v>
      </c>
      <c r="P262" s="19" t="s">
        <v>380</v>
      </c>
      <c r="Q262" s="18"/>
      <c r="R262" s="21" t="s">
        <v>250</v>
      </c>
      <c r="S262" s="21">
        <v>12</v>
      </c>
      <c r="T262" s="22" t="s">
        <v>2362</v>
      </c>
      <c r="U262" s="23">
        <v>45147</v>
      </c>
      <c r="V262" s="21" t="str">
        <f>IF(U262="","",IF(U262="TBD","TBD",IF(U262="N/A","N/A","W"&amp;TEXT(WEEKNUM(U262,21),"00")&amp;" "&amp;YEAR(U262))))</f>
        <v>W32 2023</v>
      </c>
      <c r="W262" s="23">
        <v>44985</v>
      </c>
      <c r="X262" s="23"/>
      <c r="Y262" s="23" t="str">
        <f>IF(X262="","",IF(X262="TBD","TBD",IF(X262="N/A","N/A","W"&amp;TEXT(WEEKNUM(X262,21),"00")&amp;" "&amp;YEAR(X262))))</f>
        <v/>
      </c>
      <c r="Z262" s="23"/>
      <c r="AA262" s="23"/>
      <c r="AB262" s="24">
        <f>+IF(Z262="",0,AA262-Z262)</f>
        <v>0</v>
      </c>
      <c r="AC262" s="21" t="s">
        <v>324</v>
      </c>
      <c r="AD262" s="21">
        <v>0</v>
      </c>
      <c r="AE262" s="23">
        <v>45071</v>
      </c>
      <c r="AF262" s="25" t="str">
        <f>IF(AE262="","",IF(AE262="TBD","TBD",IF(AE262="N/A","N/A","W"&amp;TEXT(WEEKNUM(AE262,21),"00")&amp;" "&amp;YEAR(AE262))))</f>
        <v>W21 2023</v>
      </c>
      <c r="AG262" s="21" t="s">
        <v>324</v>
      </c>
      <c r="AH262" s="21"/>
      <c r="AI262" s="23">
        <v>45051</v>
      </c>
      <c r="AJ262" s="25" t="str">
        <f>IF(AI262="","",IF(AI262="TBD","TBD",IF(AI262="N/A","N/A","W"&amp;TEXT(WEEKNUM(AI262,21),"00")&amp;" "&amp;YEAR(AI262))))</f>
        <v>W18 2023</v>
      </c>
      <c r="AK262" s="21" t="s">
        <v>324</v>
      </c>
      <c r="AL262" s="21"/>
      <c r="AM262" s="23">
        <v>45158</v>
      </c>
      <c r="AN262" s="25" t="str">
        <f>IF(AM262="","",IF(AM262="TBD","TBD",IF(AM262="N/A","N/A","W"&amp;TEXT(WEEKNUM(AM262,21),"00")&amp;" "&amp;YEAR(AM262))))</f>
        <v>W33 2023</v>
      </c>
      <c r="AO262" s="21" t="s">
        <v>324</v>
      </c>
      <c r="AP262" s="21"/>
      <c r="AQ262" s="23">
        <v>45082</v>
      </c>
      <c r="AR262" s="25" t="str">
        <f>IF(AQ262="","",IF(AQ262="TBD","TBD",IF(AQ262="N/A","N/A","W"&amp;TEXT(WEEKNUM(AQ262,21),"00")&amp;" "&amp;YEAR(AQ262))))</f>
        <v>W23 2023</v>
      </c>
      <c r="AS262" s="21"/>
      <c r="AT262" s="21"/>
      <c r="AU262" s="23"/>
      <c r="AV262" s="25" t="s">
        <v>252</v>
      </c>
      <c r="AW262" s="59">
        <v>45148</v>
      </c>
      <c r="AX262" s="25" t="str">
        <f>IF(AW262="","",IF(AW262="TBD","TBD",IF(AW262="N/A","N/A","W"&amp;TEXT(WEEKNUM(AW262,21),"00")&amp;" "&amp;YEAR(AW262))))</f>
        <v>W32 2023</v>
      </c>
      <c r="AY262" s="21" t="s">
        <v>327</v>
      </c>
      <c r="AZ262" s="21" t="s">
        <v>328</v>
      </c>
      <c r="BA262" s="21" t="s">
        <v>329</v>
      </c>
      <c r="BB262" s="23">
        <v>45247</v>
      </c>
      <c r="BC262" s="23">
        <v>45278</v>
      </c>
      <c r="BD262" s="23">
        <v>45282</v>
      </c>
      <c r="BE262" s="25" t="str">
        <f>IF(BD262="","",IF(BD262="TBD","TBD",IF(BD262="N/A","N/A","W"&amp;TEXT(WEEKNUM(BD262,21),"00")&amp;" "&amp;YEAR(BD262))))</f>
        <v>W51 2023</v>
      </c>
      <c r="BF262" s="23">
        <v>45289</v>
      </c>
      <c r="BG262" s="25" t="str">
        <f>IF(BF262="","",IF(BF262="TBD","TBD",IF(BF262="N/A","N/A","W"&amp;TEXT(WEEKNUM(BF262,21),"00")&amp;" "&amp;YEAR(BF262))))</f>
        <v>W52 2023</v>
      </c>
      <c r="BH262" s="24">
        <f>+IF(BF262="",0,(BF262-BD262))</f>
        <v>7</v>
      </c>
      <c r="BI262" s="26" t="s">
        <v>330</v>
      </c>
      <c r="BJ262" s="26"/>
      <c r="BK262" s="27">
        <v>45250</v>
      </c>
      <c r="BL262" s="25" t="str">
        <f>IF(BK262="","",IF(BK262="TBD","TBD",IF(BK262="N/A","N/A","W"&amp;TEXT(WEEKNUM(BK262,21),"00")&amp;" "&amp;YEAR(BK262))))</f>
        <v>W47 2023</v>
      </c>
      <c r="BM262" s="21" t="s">
        <v>330</v>
      </c>
      <c r="BN262" s="21"/>
      <c r="BO262" s="23">
        <v>45288</v>
      </c>
      <c r="BP262" s="25" t="str">
        <f>IF(BO262="","",IF(BO262="TBD","TBD",IF(BO262="N/A","N/A","W"&amp;TEXT(WEEKNUM(BO262,21),"00")&amp;" "&amp;YEAR(BO262))))</f>
        <v>W52 2023</v>
      </c>
      <c r="BQ262" s="21" t="s">
        <v>330</v>
      </c>
      <c r="BR262" s="21" t="s">
        <v>2363</v>
      </c>
      <c r="BS262" s="334">
        <v>45250</v>
      </c>
      <c r="BT262" s="25" t="str">
        <f t="shared" si="31"/>
        <v>W47 2023</v>
      </c>
      <c r="BU262" s="21" t="s">
        <v>330</v>
      </c>
      <c r="BV262" s="21" t="s">
        <v>1885</v>
      </c>
      <c r="BW262" s="23">
        <v>45250</v>
      </c>
      <c r="BX262" s="25" t="str">
        <f t="shared" si="32"/>
        <v>W47 2023</v>
      </c>
      <c r="BY262" s="23">
        <v>45288</v>
      </c>
      <c r="BZ262" s="25" t="str">
        <f>IF(BY262="","",IF(BY262="TBD","TBD",IF(BY262="N/A","N/A","W"&amp;TEXT(WEEKNUM(BY262,21),"00")&amp;" "&amp;YEAR(BY262))))</f>
        <v>W52 2023</v>
      </c>
      <c r="CA262" s="22" t="s">
        <v>335</v>
      </c>
      <c r="CB262" s="21" t="s">
        <v>336</v>
      </c>
      <c r="CC262" s="21" t="s">
        <v>336</v>
      </c>
      <c r="CD262" s="21"/>
      <c r="CE262" s="23"/>
      <c r="CF262" s="23">
        <v>45293</v>
      </c>
      <c r="CG262" s="23"/>
      <c r="CH262" s="23">
        <v>45306</v>
      </c>
      <c r="CI262" s="25" t="str">
        <f>IF(CH262="","",IF(CH262="TBD","TBD",IF(CH262="N/A","N/A","W"&amp;TEXT(WEEKNUM(CH262,21),"00")&amp;" "&amp;YEAR(CH262))))</f>
        <v>W03 2024</v>
      </c>
      <c r="CJ262" s="23">
        <v>45315</v>
      </c>
      <c r="CK262" s="25" t="str">
        <f>IF(CJ262="","",IF(CJ262="TBD","TBD",IF(CJ262="N/A","N/A","W"&amp;TEXT(WEEKNUM(CJ262,21),"00")&amp;" "&amp;YEAR(CJ262))))</f>
        <v>W04 2024</v>
      </c>
      <c r="CL262" s="24">
        <f>+IF(CJ262="",0,(CJ262-CH262))</f>
        <v>9</v>
      </c>
      <c r="CM262" s="21" t="s">
        <v>339</v>
      </c>
      <c r="CN262" s="21" t="s">
        <v>2364</v>
      </c>
      <c r="CO262" s="23">
        <v>45366</v>
      </c>
      <c r="CP262" s="25" t="str">
        <f>IF(CO262="","",IF(CO262="TBD","TBD",IF(CO262="N/A","N/A","W"&amp;TEXT(WEEKNUM(CO262,21),"00")&amp;" "&amp;YEAR(CO262))))</f>
        <v>W11 2024</v>
      </c>
      <c r="CQ262" s="23" t="s">
        <v>339</v>
      </c>
      <c r="CR262" s="23" t="s">
        <v>1855</v>
      </c>
      <c r="CS262" s="23">
        <v>45314</v>
      </c>
      <c r="CT262" s="25" t="str">
        <f>IF(CS262="","",IF(CS262="TBD","TBD",IF(CS262="N/A","N/A","W"&amp;TEXT(WEEKNUM(CS262,21),"00")&amp;" "&amp;YEAR(CS262))))</f>
        <v>W04 2024</v>
      </c>
      <c r="CU262" s="21" t="s">
        <v>388</v>
      </c>
      <c r="CV262" s="21" t="s">
        <v>2365</v>
      </c>
      <c r="CW262" s="23">
        <v>45366</v>
      </c>
      <c r="CX262" s="25" t="str">
        <f>IF(CW262="","",IF(CW262="TBD","TBD",IF(CW262="N/A","N/A","W"&amp;TEXT(WEEKNUM(CW262,21),"00")&amp;" "&amp;YEAR(CW262))))</f>
        <v>W11 2024</v>
      </c>
      <c r="CY262" s="21" t="s">
        <v>388</v>
      </c>
      <c r="CZ262" s="21" t="s">
        <v>2366</v>
      </c>
      <c r="DA262" s="23">
        <v>45366</v>
      </c>
      <c r="DB262" s="25" t="str">
        <f>IF(DA262="","",IF(DA262="TBD","TBD",IF(DA262="N/A","N/A","W"&amp;TEXT(WEEKNUM(DA262,21),"00")&amp;" "&amp;YEAR(DA262))))</f>
        <v>W11 2024</v>
      </c>
      <c r="DC262" s="23">
        <v>45366</v>
      </c>
      <c r="DD262" s="25" t="str">
        <f>IF(DC262="","",IF(DC262="TBD","TBD",IF(DC262="N/A","N/A","W"&amp;TEXT(WEEKNUM(DC262,21),"00")&amp;" "&amp;YEAR(DC262))))</f>
        <v>W11 2024</v>
      </c>
      <c r="DE262" s="21" t="s">
        <v>392</v>
      </c>
      <c r="DF262" s="23"/>
      <c r="DG262" s="21" t="s">
        <v>259</v>
      </c>
      <c r="DH262" s="21" t="s">
        <v>1562</v>
      </c>
      <c r="DI262" s="18"/>
      <c r="DJ262" s="18"/>
      <c r="DK262" s="21" t="s">
        <v>260</v>
      </c>
      <c r="DL262" s="21" t="s">
        <v>1948</v>
      </c>
      <c r="DM262" s="21"/>
      <c r="DN262" s="23">
        <v>45415</v>
      </c>
      <c r="DO262" s="23">
        <v>45470</v>
      </c>
      <c r="DP262" s="23"/>
      <c r="DQ262" s="23" t="s">
        <v>262</v>
      </c>
      <c r="DR262" s="23"/>
      <c r="DS262" s="23">
        <v>45583</v>
      </c>
      <c r="DT262" s="23" t="s">
        <v>502</v>
      </c>
      <c r="DU262" s="23">
        <v>45370</v>
      </c>
      <c r="DV262" s="23">
        <v>45613</v>
      </c>
      <c r="DW262" s="23" t="s">
        <v>342</v>
      </c>
      <c r="DX262" s="23">
        <v>45392</v>
      </c>
      <c r="DY262" s="18" t="s">
        <v>1858</v>
      </c>
      <c r="DZ262" s="18" t="s">
        <v>2123</v>
      </c>
      <c r="EA262" s="18">
        <v>4500204639</v>
      </c>
      <c r="EB262" s="21" t="s">
        <v>41</v>
      </c>
      <c r="EC262" s="18" t="s">
        <v>234</v>
      </c>
      <c r="ED262" s="18"/>
      <c r="EE262" s="18"/>
      <c r="EF262" s="55"/>
      <c r="EG262" s="55"/>
      <c r="EH262" s="18"/>
      <c r="EI262" s="18">
        <v>0</v>
      </c>
      <c r="EJ262" s="29" t="str">
        <f>K262&amp;AY262&amp;CA262&amp;DE262&amp;DT262&amp;DW262</f>
        <v>VigenteTSS Aprobado 4GIng Aprobada 4GAs Built Aprobado con Observaciones 4GIntegradoOn Air</v>
      </c>
    </row>
    <row r="263" spans="1:140" ht="12" hidden="1" customHeight="1">
      <c r="A263" s="30" t="str">
        <f>IFERROR(IF(VLOOKUP(B263,SEARCH!A:A,1,0)=B263,"OK",""),"")</f>
        <v/>
      </c>
      <c r="B263" s="31" t="s">
        <v>2367</v>
      </c>
      <c r="C263" s="15" t="s">
        <v>2368</v>
      </c>
      <c r="D263" s="16">
        <v>13</v>
      </c>
      <c r="E263" s="16">
        <v>-33.748659000000004</v>
      </c>
      <c r="F263" s="16">
        <v>-70.739007000000001</v>
      </c>
      <c r="G263" s="16" t="s">
        <v>270</v>
      </c>
      <c r="H263" s="16" t="s">
        <v>2369</v>
      </c>
      <c r="I263" s="16" t="s">
        <v>2370</v>
      </c>
      <c r="J263" s="16" t="s">
        <v>582</v>
      </c>
      <c r="K263" s="17" t="s">
        <v>319</v>
      </c>
      <c r="L263" s="16" t="s">
        <v>247</v>
      </c>
      <c r="M263" s="103">
        <v>2</v>
      </c>
      <c r="N263" s="18"/>
      <c r="O263" s="19" t="s">
        <v>1840</v>
      </c>
      <c r="P263" s="19" t="s">
        <v>248</v>
      </c>
      <c r="Q263" s="18"/>
      <c r="R263" s="21" t="s">
        <v>2284</v>
      </c>
      <c r="S263" s="21">
        <v>12</v>
      </c>
      <c r="T263" s="22" t="s">
        <v>2371</v>
      </c>
      <c r="U263" s="23">
        <v>0</v>
      </c>
      <c r="V263" s="21" t="str">
        <f>IF(U263="","",IF(U263="TBD","TBD",IF(U263="N/A","N/A","W"&amp;TEXT(WEEKNUM(U263,21),"00")&amp;" "&amp;YEAR(U263))))</f>
        <v>W52 1900</v>
      </c>
      <c r="W263" s="23">
        <v>45551</v>
      </c>
      <c r="X263" s="23"/>
      <c r="Y263" s="23" t="str">
        <f>IF(X263="","",IF(X263="TBD","TBD",IF(X263="N/A","N/A","W"&amp;TEXT(WEEKNUM(X263,21),"00")&amp;" "&amp;YEAR(X263))))</f>
        <v/>
      </c>
      <c r="Z263" s="23">
        <v>45551</v>
      </c>
      <c r="AA263" s="23">
        <v>45560</v>
      </c>
      <c r="AB263" s="24">
        <f>+IF(Z263="",0,AA263-Z263)</f>
        <v>9</v>
      </c>
      <c r="AC263" s="21" t="s">
        <v>324</v>
      </c>
      <c r="AD263" s="21"/>
      <c r="AE263" s="23">
        <v>45561</v>
      </c>
      <c r="AF263" s="25" t="str">
        <f>IF(AE263="","",IF(AE263="TBD","TBD",IF(AE263="N/A","N/A","W"&amp;TEXT(WEEKNUM(AE263,21),"00")&amp;" "&amp;YEAR(AE263))))</f>
        <v>W39 2024</v>
      </c>
      <c r="AG263" s="21" t="s">
        <v>324</v>
      </c>
      <c r="AH263" s="21" t="s">
        <v>2372</v>
      </c>
      <c r="AI263" s="23">
        <v>45566</v>
      </c>
      <c r="AJ263" s="25" t="str">
        <f>IF(AI263="","",IF(AI263="TBD","TBD",IF(AI263="N/A","N/A","W"&amp;TEXT(WEEKNUM(AI263,21),"00")&amp;" "&amp;YEAR(AI263))))</f>
        <v>W40 2024</v>
      </c>
      <c r="AK263" s="21" t="s">
        <v>324</v>
      </c>
      <c r="AL263" s="21" t="s">
        <v>2373</v>
      </c>
      <c r="AM263" s="23">
        <v>45565</v>
      </c>
      <c r="AN263" s="25" t="str">
        <f>IF(AM263="","",IF(AM263="TBD","TBD",IF(AM263="N/A","N/A","W"&amp;TEXT(WEEKNUM(AM263,21),"00")&amp;" "&amp;YEAR(AM263))))</f>
        <v>W40 2024</v>
      </c>
      <c r="AO263" s="21" t="s">
        <v>324</v>
      </c>
      <c r="AP263" s="21" t="s">
        <v>2374</v>
      </c>
      <c r="AQ263" s="23">
        <v>45562</v>
      </c>
      <c r="AR263" s="25" t="str">
        <f>IF(AQ263="","",IF(AQ263="TBD","TBD",IF(AQ263="N/A","N/A","W"&amp;TEXT(WEEKNUM(AQ263,21),"00")&amp;" "&amp;YEAR(AQ263))))</f>
        <v>W39 2024</v>
      </c>
      <c r="AS263" s="21" t="s">
        <v>324</v>
      </c>
      <c r="AT263" s="21" t="s">
        <v>2375</v>
      </c>
      <c r="AU263" s="23">
        <v>45562</v>
      </c>
      <c r="AV263" s="25" t="s">
        <v>2376</v>
      </c>
      <c r="AW263" s="59">
        <v>45567</v>
      </c>
      <c r="AX263" s="25" t="str">
        <f>IF(AW263="","",IF(AW263="TBD","TBD",IF(AW263="N/A","N/A","W"&amp;TEXT(WEEKNUM(AW263,21),"00")&amp;" "&amp;YEAR(AW263))))</f>
        <v>W40 2024</v>
      </c>
      <c r="AY263" s="21" t="s">
        <v>327</v>
      </c>
      <c r="AZ263" s="21" t="s">
        <v>328</v>
      </c>
      <c r="BA263" s="21" t="s">
        <v>329</v>
      </c>
      <c r="BB263" s="23">
        <v>45608</v>
      </c>
      <c r="BC263" s="23">
        <v>45672</v>
      </c>
      <c r="BD263" s="23">
        <v>45672</v>
      </c>
      <c r="BE263" s="25" t="str">
        <f>IF(BD263="","",IF(BD263="TBD","TBD",IF(BD263="N/A","N/A","W"&amp;TEXT(WEEKNUM(BD263,21),"00")&amp;" "&amp;YEAR(BD263))))</f>
        <v>W03 2025</v>
      </c>
      <c r="BF263" s="23">
        <v>45677</v>
      </c>
      <c r="BG263" s="25" t="str">
        <f>IF(BF263="","",IF(BF263="TBD","TBD",IF(BF263="N/A","N/A","W"&amp;TEXT(WEEKNUM(BF263,21),"00")&amp;" "&amp;YEAR(BF263))))</f>
        <v>W04 2025</v>
      </c>
      <c r="BH263" s="24">
        <f>+IF(BF263="",0,(BF263-BD263))</f>
        <v>5</v>
      </c>
      <c r="BI263" s="26" t="s">
        <v>330</v>
      </c>
      <c r="BJ263" s="26" t="s">
        <v>2207</v>
      </c>
      <c r="BK263" s="27">
        <v>45685</v>
      </c>
      <c r="BL263" s="25" t="str">
        <f>IF(BK263="","",IF(BK263="TBD","TBD",IF(BK263="N/A","N/A","W"&amp;TEXT(WEEKNUM(BK263,21),"00")&amp;" "&amp;YEAR(BK263))))</f>
        <v>W05 2025</v>
      </c>
      <c r="BM263" s="21" t="s">
        <v>330</v>
      </c>
      <c r="BN263" s="21" t="s">
        <v>2377</v>
      </c>
      <c r="BO263" s="23">
        <v>45678</v>
      </c>
      <c r="BP263" s="25" t="str">
        <f>IF(BO263="","",IF(BO263="TBD","TBD",IF(BO263="N/A","N/A","W"&amp;TEXT(WEEKNUM(BO263,21),"00")&amp;" "&amp;YEAR(BO263))))</f>
        <v>W04 2025</v>
      </c>
      <c r="BQ263" s="21" t="s">
        <v>330</v>
      </c>
      <c r="BR263" s="21" t="s">
        <v>2378</v>
      </c>
      <c r="BS263" s="334">
        <v>45685</v>
      </c>
      <c r="BT263" s="25" t="str">
        <f t="shared" si="31"/>
        <v>W05 2025</v>
      </c>
      <c r="BU263" s="21" t="s">
        <v>330</v>
      </c>
      <c r="BV263" s="21" t="s">
        <v>2379</v>
      </c>
      <c r="BW263" s="23">
        <v>45673</v>
      </c>
      <c r="BX263" s="25" t="str">
        <f t="shared" si="32"/>
        <v>W03 2025</v>
      </c>
      <c r="BY263" s="23">
        <v>45678</v>
      </c>
      <c r="BZ263" s="25" t="str">
        <f>IF(BY263="","",IF(BY263="TBD","TBD",IF(BY263="N/A","N/A","W"&amp;TEXT(WEEKNUM(BY263,21),"00")&amp;" "&amp;YEAR(BY263))))</f>
        <v>W04 2025</v>
      </c>
      <c r="CA263" s="22" t="s">
        <v>335</v>
      </c>
      <c r="CB263" s="21" t="s">
        <v>336</v>
      </c>
      <c r="CC263" s="21" t="s">
        <v>466</v>
      </c>
      <c r="CD263" s="21"/>
      <c r="CE263" s="23"/>
      <c r="CF263" s="59">
        <v>45691</v>
      </c>
      <c r="CG263" s="23"/>
      <c r="CH263" s="23">
        <v>45693</v>
      </c>
      <c r="CI263" s="25" t="str">
        <f>IF(CH263="","",IF(CH263="TBD","TBD",IF(CH263="N/A","N/A","W"&amp;TEXT(WEEKNUM(CH263,21),"00")&amp;" "&amp;YEAR(CH263))))</f>
        <v>W06 2025</v>
      </c>
      <c r="CJ263" s="23">
        <v>45695</v>
      </c>
      <c r="CK263" s="25" t="str">
        <f>IF(CJ263="","",IF(CJ263="TBD","TBD",IF(CJ263="N/A","N/A","W"&amp;TEXT(WEEKNUM(CJ263,21),"00")&amp;" "&amp;YEAR(CJ263))))</f>
        <v>W06 2025</v>
      </c>
      <c r="CL263" s="24">
        <f>+IF(CJ263="",0,(CJ263-CH263))</f>
        <v>2</v>
      </c>
      <c r="CM263" s="21" t="s">
        <v>339</v>
      </c>
      <c r="CN263" s="20" t="s">
        <v>2380</v>
      </c>
      <c r="CO263" s="23">
        <v>45707</v>
      </c>
      <c r="CP263" s="25" t="str">
        <f>IF(CO263="","",IF(CO263="TBD","TBD",IF(CO263="N/A","N/A","W"&amp;TEXT(WEEKNUM(CO263,21),"00")&amp;" "&amp;YEAR(CO263))))</f>
        <v>W08 2025</v>
      </c>
      <c r="CQ263" s="21" t="s">
        <v>339</v>
      </c>
      <c r="CR263" s="23"/>
      <c r="CS263" s="23">
        <v>45694</v>
      </c>
      <c r="CT263" s="25" t="str">
        <f>IF(CS263="","",IF(CS263="TBD","TBD",IF(CS263="N/A","N/A","W"&amp;TEXT(WEEKNUM(CS263,21),"00")&amp;" "&amp;YEAR(CS263))))</f>
        <v>W06 2025</v>
      </c>
      <c r="CU263" s="21" t="s">
        <v>339</v>
      </c>
      <c r="CV263" s="20" t="s">
        <v>2380</v>
      </c>
      <c r="CW263" s="23">
        <v>45707</v>
      </c>
      <c r="CX263" s="25" t="str">
        <f>IF(CW263="","",IF(CW263="TBD","TBD",IF(CW263="N/A","N/A","W"&amp;TEXT(WEEKNUM(CW263,21),"00")&amp;" "&amp;YEAR(CW263))))</f>
        <v>W08 2025</v>
      </c>
      <c r="CY263" s="21" t="s">
        <v>421</v>
      </c>
      <c r="CZ263" s="21" t="s">
        <v>2381</v>
      </c>
      <c r="DA263" s="23">
        <v>45707</v>
      </c>
      <c r="DB263" s="25" t="str">
        <f>IF(DA263="","",IF(DA263="TBD","TBD",IF(DA263="N/A","N/A","W"&amp;TEXT(WEEKNUM(DA263,21),"00")&amp;" "&amp;YEAR(DA263))))</f>
        <v>W08 2025</v>
      </c>
      <c r="DC263" s="23">
        <v>45708</v>
      </c>
      <c r="DD263" s="25" t="str">
        <f>IF(DC263="","",IF(DC263="TBD","TBD",IF(DC263="N/A","N/A","W"&amp;TEXT(WEEKNUM(DC263,21),"00")&amp;" "&amp;YEAR(DC263))))</f>
        <v>W08 2025</v>
      </c>
      <c r="DE263" s="21" t="s">
        <v>392</v>
      </c>
      <c r="DF263" s="23"/>
      <c r="DG263" s="21" t="s">
        <v>259</v>
      </c>
      <c r="DH263" s="18"/>
      <c r="DI263" s="18"/>
      <c r="DJ263" s="18"/>
      <c r="DK263" s="21" t="s">
        <v>260</v>
      </c>
      <c r="DL263" s="21" t="s">
        <v>341</v>
      </c>
      <c r="DM263" s="21"/>
      <c r="DN263" s="23">
        <v>45750</v>
      </c>
      <c r="DO263" s="23">
        <v>45750</v>
      </c>
      <c r="DP263" s="23"/>
      <c r="DQ263" s="23" t="s">
        <v>276</v>
      </c>
      <c r="DR263" s="23"/>
      <c r="DS263" s="23"/>
      <c r="DT263" s="23"/>
      <c r="DU263" s="23"/>
      <c r="DV263" s="23">
        <v>45755</v>
      </c>
      <c r="DW263" s="23" t="s">
        <v>342</v>
      </c>
      <c r="DX263" s="23"/>
      <c r="DY263" s="18"/>
      <c r="DZ263" s="18"/>
      <c r="EA263" s="18"/>
      <c r="EB263" s="21" t="s">
        <v>41</v>
      </c>
      <c r="EC263" s="18" t="s">
        <v>234</v>
      </c>
      <c r="ED263" s="18"/>
      <c r="EE263" s="18"/>
      <c r="EF263" s="191"/>
      <c r="EG263" s="191"/>
      <c r="EH263" s="18"/>
      <c r="EI263" s="18">
        <v>0</v>
      </c>
      <c r="EJ263" s="29" t="str">
        <f>K263&amp;AY263&amp;CA263&amp;DE263&amp;DT263&amp;DW263</f>
        <v>VigenteTSS Aprobado 4GIng Aprobada 4GAs Built Aprobado con Observaciones 4GOn Air</v>
      </c>
    </row>
    <row r="264" spans="1:140" ht="12" hidden="1" customHeight="1">
      <c r="A264" s="30" t="str">
        <f>IFERROR(IF(VLOOKUP(B264,SEARCH!A:A,1,0)=B264,"OK",""),"")</f>
        <v/>
      </c>
      <c r="B264" s="31" t="s">
        <v>2382</v>
      </c>
      <c r="C264" s="15" t="s">
        <v>2383</v>
      </c>
      <c r="D264" s="16">
        <v>13</v>
      </c>
      <c r="E264" s="16">
        <v>-33.360109999999999</v>
      </c>
      <c r="F264" s="16">
        <v>-70.497020000000006</v>
      </c>
      <c r="G264" s="16" t="s">
        <v>270</v>
      </c>
      <c r="H264" s="16" t="s">
        <v>1759</v>
      </c>
      <c r="I264" s="16" t="s">
        <v>2384</v>
      </c>
      <c r="J264" s="16" t="s">
        <v>379</v>
      </c>
      <c r="K264" s="17" t="s">
        <v>319</v>
      </c>
      <c r="L264" s="16" t="s">
        <v>247</v>
      </c>
      <c r="M264" s="103" t="s">
        <v>320</v>
      </c>
      <c r="N264" s="18"/>
      <c r="O264" s="19" t="s">
        <v>1840</v>
      </c>
      <c r="P264" s="19" t="s">
        <v>380</v>
      </c>
      <c r="Q264" s="18"/>
      <c r="R264" s="21" t="s">
        <v>381</v>
      </c>
      <c r="S264" s="21">
        <v>23</v>
      </c>
      <c r="T264" s="22" t="s">
        <v>2385</v>
      </c>
      <c r="U264" s="23">
        <v>45147</v>
      </c>
      <c r="V264" s="21" t="str">
        <f>IF(U264="","",IF(U264="TBD","TBD",IF(U264="N/A","N/A","W"&amp;TEXT(WEEKNUM(U264,21),"00")&amp;" "&amp;YEAR(U264))))</f>
        <v>W32 2023</v>
      </c>
      <c r="W264" s="23">
        <v>44987</v>
      </c>
      <c r="X264" s="23"/>
      <c r="Y264" s="23" t="str">
        <f>IF(X264="","",IF(X264="TBD","TBD",IF(X264="N/A","N/A","W"&amp;TEXT(WEEKNUM(X264,21),"00")&amp;" "&amp;YEAR(X264))))</f>
        <v/>
      </c>
      <c r="Z264" s="23"/>
      <c r="AA264" s="23"/>
      <c r="AB264" s="24">
        <f>+IF(Z264="",0,AA264-Z264)</f>
        <v>0</v>
      </c>
      <c r="AC264" s="21" t="s">
        <v>324</v>
      </c>
      <c r="AD264" s="21">
        <v>0</v>
      </c>
      <c r="AE264" s="23">
        <v>45048</v>
      </c>
      <c r="AF264" s="25" t="str">
        <f>IF(AE264="","",IF(AE264="TBD","TBD",IF(AE264="N/A","N/A","W"&amp;TEXT(WEEKNUM(AE264,21),"00")&amp;" "&amp;YEAR(AE264))))</f>
        <v>W18 2023</v>
      </c>
      <c r="AG264" s="21" t="s">
        <v>324</v>
      </c>
      <c r="AH264" s="21"/>
      <c r="AI264" s="23">
        <v>45048</v>
      </c>
      <c r="AJ264" s="25" t="str">
        <f>IF(AI264="","",IF(AI264="TBD","TBD",IF(AI264="N/A","N/A","W"&amp;TEXT(WEEKNUM(AI264,21),"00")&amp;" "&amp;YEAR(AI264))))</f>
        <v>W18 2023</v>
      </c>
      <c r="AK264" s="21" t="s">
        <v>324</v>
      </c>
      <c r="AL264" s="21"/>
      <c r="AM264" s="23">
        <v>45043</v>
      </c>
      <c r="AN264" s="25" t="str">
        <f>IF(AM264="","",IF(AM264="TBD","TBD",IF(AM264="N/A","N/A","W"&amp;TEXT(WEEKNUM(AM264,21),"00")&amp;" "&amp;YEAR(AM264))))</f>
        <v>W17 2023</v>
      </c>
      <c r="AO264" s="21" t="s">
        <v>324</v>
      </c>
      <c r="AP264" s="21"/>
      <c r="AQ264" s="23">
        <v>45051</v>
      </c>
      <c r="AR264" s="25" t="str">
        <f>IF(AQ264="","",IF(AQ264="TBD","TBD",IF(AQ264="N/A","N/A","W"&amp;TEXT(WEEKNUM(AQ264,21),"00")&amp;" "&amp;YEAR(AQ264))))</f>
        <v>W18 2023</v>
      </c>
      <c r="AS264" s="21"/>
      <c r="AT264" s="21"/>
      <c r="AU264" s="23"/>
      <c r="AV264" s="25" t="s">
        <v>252</v>
      </c>
      <c r="AW264" s="59">
        <v>45051</v>
      </c>
      <c r="AX264" s="25" t="str">
        <f>IF(AW264="","",IF(AW264="TBD","TBD",IF(AW264="N/A","N/A","W"&amp;TEXT(WEEKNUM(AW264,21),"00")&amp;" "&amp;YEAR(AW264))))</f>
        <v>W18 2023</v>
      </c>
      <c r="AY264" s="21" t="s">
        <v>327</v>
      </c>
      <c r="AZ264" s="21" t="s">
        <v>328</v>
      </c>
      <c r="BA264" s="21" t="s">
        <v>329</v>
      </c>
      <c r="BB264" s="23">
        <v>45225</v>
      </c>
      <c r="BC264" s="23">
        <v>45237</v>
      </c>
      <c r="BD264" s="23">
        <v>45247</v>
      </c>
      <c r="BE264" s="25" t="str">
        <f>IF(BD264="","",IF(BD264="TBD","TBD",IF(BD264="N/A","N/A","W"&amp;TEXT(WEEKNUM(BD264,21),"00")&amp;" "&amp;YEAR(BD264))))</f>
        <v>W46 2023</v>
      </c>
      <c r="BF264" s="23">
        <v>45251</v>
      </c>
      <c r="BG264" s="25" t="str">
        <f>IF(BF264="","",IF(BF264="TBD","TBD",IF(BF264="N/A","N/A","W"&amp;TEXT(WEEKNUM(BF264,21),"00")&amp;" "&amp;YEAR(BF264))))</f>
        <v>W47 2023</v>
      </c>
      <c r="BH264" s="24">
        <f>+IF(BF264="",0,(BF264-BD264))</f>
        <v>4</v>
      </c>
      <c r="BI264" s="26" t="s">
        <v>330</v>
      </c>
      <c r="BJ264" s="26"/>
      <c r="BK264" s="27">
        <v>45239</v>
      </c>
      <c r="BL264" s="25" t="str">
        <f>IF(BK264="","",IF(BK264="TBD","TBD",IF(BK264="N/A","N/A","W"&amp;TEXT(WEEKNUM(BK264,21),"00")&amp;" "&amp;YEAR(BK264))))</f>
        <v>W45 2023</v>
      </c>
      <c r="BM264" s="21" t="s">
        <v>330</v>
      </c>
      <c r="BN264" s="21"/>
      <c r="BO264" s="23">
        <v>45250</v>
      </c>
      <c r="BP264" s="25" t="str">
        <f>IF(BO264="","",IF(BO264="TBD","TBD",IF(BO264="N/A","N/A","W"&amp;TEXT(WEEKNUM(BO264,21),"00")&amp;" "&amp;YEAR(BO264))))</f>
        <v>W47 2023</v>
      </c>
      <c r="BQ264" s="21" t="s">
        <v>330</v>
      </c>
      <c r="BR264" s="21" t="s">
        <v>2386</v>
      </c>
      <c r="BS264" s="334">
        <v>45225</v>
      </c>
      <c r="BT264" s="25" t="str">
        <f t="shared" si="31"/>
        <v>W43 2023</v>
      </c>
      <c r="BU264" s="21" t="s">
        <v>330</v>
      </c>
      <c r="BV264" s="21"/>
      <c r="BW264" s="23">
        <v>45247</v>
      </c>
      <c r="BX264" s="25" t="str">
        <f t="shared" si="32"/>
        <v>W46 2023</v>
      </c>
      <c r="BY264" s="23">
        <v>45250</v>
      </c>
      <c r="BZ264" s="25" t="str">
        <f>IF(BY264="","",IF(BY264="TBD","TBD",IF(BY264="N/A","N/A","W"&amp;TEXT(WEEKNUM(BY264,21),"00")&amp;" "&amp;YEAR(BY264))))</f>
        <v>W47 2023</v>
      </c>
      <c r="CA264" s="22" t="s">
        <v>335</v>
      </c>
      <c r="CB264" s="21" t="s">
        <v>336</v>
      </c>
      <c r="CC264" s="21" t="s">
        <v>336</v>
      </c>
      <c r="CD264" s="21"/>
      <c r="CE264" s="23"/>
      <c r="CF264" s="23">
        <v>45272</v>
      </c>
      <c r="CG264" s="23">
        <v>45329</v>
      </c>
      <c r="CH264" s="23">
        <v>45329</v>
      </c>
      <c r="CI264" s="25" t="str">
        <f>IF(CH264="","",IF(CH264="TBD","TBD",IF(CH264="N/A","N/A","W"&amp;TEXT(WEEKNUM(CH264,21),"00")&amp;" "&amp;YEAR(CH264))))</f>
        <v>W06 2024</v>
      </c>
      <c r="CJ264" s="23">
        <v>45335</v>
      </c>
      <c r="CK264" s="25" t="str">
        <f>IF(CJ264="","",IF(CJ264="TBD","TBD",IF(CJ264="N/A","N/A","W"&amp;TEXT(WEEKNUM(CJ264,21),"00")&amp;" "&amp;YEAR(CJ264))))</f>
        <v>W07 2024</v>
      </c>
      <c r="CL264" s="24">
        <f>+IF(CJ264="",0,(CJ264-CH264))</f>
        <v>6</v>
      </c>
      <c r="CM264" s="21" t="s">
        <v>388</v>
      </c>
      <c r="CN264" s="21" t="s">
        <v>2387</v>
      </c>
      <c r="CO264" s="23">
        <v>45340</v>
      </c>
      <c r="CP264" s="25" t="str">
        <f>IF(CO264="","",IF(CO264="TBD","TBD",IF(CO264="N/A","N/A","W"&amp;TEXT(WEEKNUM(CO264,21),"00")&amp;" "&amp;YEAR(CO264))))</f>
        <v>W07 2024</v>
      </c>
      <c r="CQ264" s="23" t="s">
        <v>388</v>
      </c>
      <c r="CR264" s="23" t="s">
        <v>2388</v>
      </c>
      <c r="CS264" s="23">
        <v>45355</v>
      </c>
      <c r="CT264" s="25" t="str">
        <f>IF(CS264="","",IF(CS264="TBD","TBD",IF(CS264="N/A","N/A","W"&amp;TEXT(WEEKNUM(CS264,21),"00")&amp;" "&amp;YEAR(CS264))))</f>
        <v>W10 2024</v>
      </c>
      <c r="CU264" s="21" t="s">
        <v>388</v>
      </c>
      <c r="CV264" s="21" t="s">
        <v>2389</v>
      </c>
      <c r="CW264" s="23">
        <v>45331</v>
      </c>
      <c r="CX264" s="25" t="str">
        <f>IF(CW264="","",IF(CW264="TBD","TBD",IF(CW264="N/A","N/A","W"&amp;TEXT(WEEKNUM(CW264,21),"00")&amp;" "&amp;YEAR(CW264))))</f>
        <v>W06 2024</v>
      </c>
      <c r="CY264" s="21" t="s">
        <v>339</v>
      </c>
      <c r="CZ264" s="21" t="s">
        <v>2390</v>
      </c>
      <c r="DA264" s="23">
        <v>45331</v>
      </c>
      <c r="DB264" s="25" t="str">
        <f>IF(DA264="","",IF(DA264="TBD","TBD",IF(DA264="N/A","N/A","W"&amp;TEXT(WEEKNUM(DA264,21),"00")&amp;" "&amp;YEAR(DA264))))</f>
        <v>W06 2024</v>
      </c>
      <c r="DC264" s="23">
        <v>45335</v>
      </c>
      <c r="DD264" s="25" t="str">
        <f>IF(DC264="","",IF(DC264="TBD","TBD",IF(DC264="N/A","N/A","W"&amp;TEXT(WEEKNUM(DC264,21),"00")&amp;" "&amp;YEAR(DC264))))</f>
        <v>W07 2024</v>
      </c>
      <c r="DE264" s="21" t="s">
        <v>392</v>
      </c>
      <c r="DF264" s="23"/>
      <c r="DG264" s="21" t="s">
        <v>259</v>
      </c>
      <c r="DH264" s="21" t="s">
        <v>338</v>
      </c>
      <c r="DI264" s="18"/>
      <c r="DJ264" s="18"/>
      <c r="DK264" s="21" t="s">
        <v>260</v>
      </c>
      <c r="DL264" s="21" t="s">
        <v>341</v>
      </c>
      <c r="DM264" s="21"/>
      <c r="DN264" s="23">
        <v>45499</v>
      </c>
      <c r="DO264" s="23">
        <v>45499</v>
      </c>
      <c r="DP264" s="23"/>
      <c r="DQ264" s="23" t="s">
        <v>276</v>
      </c>
      <c r="DR264" s="23"/>
      <c r="DS264" s="23">
        <v>45510</v>
      </c>
      <c r="DT264" s="23" t="s">
        <v>502</v>
      </c>
      <c r="DU264" s="23">
        <v>45418</v>
      </c>
      <c r="DV264" s="23">
        <v>45537</v>
      </c>
      <c r="DW264" s="23" t="s">
        <v>342</v>
      </c>
      <c r="DX264" s="23"/>
      <c r="DY264" s="18"/>
      <c r="DZ264" s="18"/>
      <c r="EA264" s="18">
        <v>4500204639</v>
      </c>
      <c r="EB264" s="21" t="s">
        <v>41</v>
      </c>
      <c r="EC264" s="18" t="s">
        <v>234</v>
      </c>
      <c r="ED264" s="18"/>
      <c r="EE264" s="18"/>
      <c r="EF264" s="191"/>
      <c r="EG264" s="191"/>
      <c r="EH264" s="18"/>
      <c r="EI264" s="18">
        <v>0</v>
      </c>
      <c r="EJ264" s="29" t="str">
        <f>K264&amp;AY264&amp;CA264&amp;DE264&amp;DT264&amp;DW264</f>
        <v>VigenteTSS Aprobado 4GIng Aprobada 4GAs Built Aprobado con Observaciones 4GIntegradoOn Air</v>
      </c>
    </row>
    <row r="265" spans="1:140" ht="12" hidden="1" customHeight="1">
      <c r="A265" s="30" t="str">
        <f>IFERROR(IF(VLOOKUP(B265,SEARCH!A:A,1,0)=B265,"OK",""),"")</f>
        <v/>
      </c>
      <c r="B265" s="31" t="s">
        <v>2391</v>
      </c>
      <c r="C265" s="15" t="s">
        <v>2392</v>
      </c>
      <c r="D265" s="16">
        <v>13</v>
      </c>
      <c r="E265" s="16">
        <v>-33.307259999999999</v>
      </c>
      <c r="F265" s="16">
        <v>-70.856313999999998</v>
      </c>
      <c r="G265" s="16" t="s">
        <v>270</v>
      </c>
      <c r="H265" s="16" t="s">
        <v>1261</v>
      </c>
      <c r="I265" s="16" t="s">
        <v>2393</v>
      </c>
      <c r="J265" s="16" t="s">
        <v>379</v>
      </c>
      <c r="K265" s="17" t="s">
        <v>319</v>
      </c>
      <c r="L265" s="16" t="s">
        <v>247</v>
      </c>
      <c r="M265" s="103" t="s">
        <v>320</v>
      </c>
      <c r="N265" s="18"/>
      <c r="O265" s="19" t="s">
        <v>1840</v>
      </c>
      <c r="P265" s="19" t="s">
        <v>380</v>
      </c>
      <c r="Q265" s="18"/>
      <c r="R265" s="21" t="s">
        <v>250</v>
      </c>
      <c r="S265" s="21">
        <v>18</v>
      </c>
      <c r="T265" s="22" t="s">
        <v>2394</v>
      </c>
      <c r="U265" s="23">
        <v>45147</v>
      </c>
      <c r="V265" s="21" t="str">
        <f>IF(U265="","",IF(U265="TBD","TBD",IF(U265="N/A","N/A","W"&amp;TEXT(WEEKNUM(U265,21),"00")&amp;" "&amp;YEAR(U265))))</f>
        <v>W32 2023</v>
      </c>
      <c r="W265" s="23">
        <v>44991</v>
      </c>
      <c r="X265" s="23"/>
      <c r="Y265" s="23" t="str">
        <f>IF(X265="","",IF(X265="TBD","TBD",IF(X265="N/A","N/A","W"&amp;TEXT(WEEKNUM(X265,21),"00")&amp;" "&amp;YEAR(X265))))</f>
        <v/>
      </c>
      <c r="Z265" s="23"/>
      <c r="AA265" s="23"/>
      <c r="AB265" s="24">
        <f>+IF(Z265="",0,AA265-Z265)</f>
        <v>0</v>
      </c>
      <c r="AC265" s="21" t="s">
        <v>324</v>
      </c>
      <c r="AD265" s="21">
        <v>0</v>
      </c>
      <c r="AE265" s="23">
        <v>45050</v>
      </c>
      <c r="AF265" s="25" t="str">
        <f>IF(AE265="","",IF(AE265="TBD","TBD",IF(AE265="N/A","N/A","W"&amp;TEXT(WEEKNUM(AE265,21),"00")&amp;" "&amp;YEAR(AE265))))</f>
        <v>W18 2023</v>
      </c>
      <c r="AG265" s="21" t="s">
        <v>324</v>
      </c>
      <c r="AH265" s="21"/>
      <c r="AI265" s="23">
        <v>45048</v>
      </c>
      <c r="AJ265" s="25" t="str">
        <f>IF(AI265="","",IF(AI265="TBD","TBD",IF(AI265="N/A","N/A","W"&amp;TEXT(WEEKNUM(AI265,21),"00")&amp;" "&amp;YEAR(AI265))))</f>
        <v>W18 2023</v>
      </c>
      <c r="AK265" s="21" t="s">
        <v>324</v>
      </c>
      <c r="AL265" s="21"/>
      <c r="AM265" s="23">
        <v>45048</v>
      </c>
      <c r="AN265" s="25" t="str">
        <f>IF(AM265="","",IF(AM265="TBD","TBD",IF(AM265="N/A","N/A","W"&amp;TEXT(WEEKNUM(AM265,21),"00")&amp;" "&amp;YEAR(AM265))))</f>
        <v>W18 2023</v>
      </c>
      <c r="AO265" s="21" t="s">
        <v>324</v>
      </c>
      <c r="AP265" s="21"/>
      <c r="AQ265" s="23">
        <v>45051</v>
      </c>
      <c r="AR265" s="25" t="str">
        <f>IF(AQ265="","",IF(AQ265="TBD","TBD",IF(AQ265="N/A","N/A","W"&amp;TEXT(WEEKNUM(AQ265,21),"00")&amp;" "&amp;YEAR(AQ265))))</f>
        <v>W18 2023</v>
      </c>
      <c r="AS265" s="21"/>
      <c r="AT265" s="21"/>
      <c r="AU265" s="23"/>
      <c r="AV265" s="25" t="s">
        <v>252</v>
      </c>
      <c r="AW265" s="59">
        <v>45051</v>
      </c>
      <c r="AX265" s="25" t="str">
        <f>IF(AW265="","",IF(AW265="TBD","TBD",IF(AW265="N/A","N/A","W"&amp;TEXT(WEEKNUM(AW265,21),"00")&amp;" "&amp;YEAR(AW265))))</f>
        <v>W18 2023</v>
      </c>
      <c r="AY265" s="21" t="s">
        <v>327</v>
      </c>
      <c r="AZ265" s="21" t="s">
        <v>328</v>
      </c>
      <c r="BA265" s="21" t="s">
        <v>329</v>
      </c>
      <c r="BB265" s="23">
        <v>45247</v>
      </c>
      <c r="BC265" s="23">
        <v>45278</v>
      </c>
      <c r="BD265" s="23">
        <v>45282</v>
      </c>
      <c r="BE265" s="25" t="str">
        <f>IF(BD265="","",IF(BD265="TBD","TBD",IF(BD265="N/A","N/A","W"&amp;TEXT(WEEKNUM(BD265,21),"00")&amp;" "&amp;YEAR(BD265))))</f>
        <v>W51 2023</v>
      </c>
      <c r="BF265" s="23">
        <v>45289</v>
      </c>
      <c r="BG265" s="25" t="str">
        <f>IF(BF265="","",IF(BF265="TBD","TBD",IF(BF265="N/A","N/A","W"&amp;TEXT(WEEKNUM(BF265,21),"00")&amp;" "&amp;YEAR(BF265))))</f>
        <v>W52 2023</v>
      </c>
      <c r="BH265" s="24">
        <f>+IF(BF265="",0,(BF265-BD265))</f>
        <v>7</v>
      </c>
      <c r="BI265" s="26" t="s">
        <v>330</v>
      </c>
      <c r="BJ265" s="26"/>
      <c r="BK265" s="27">
        <v>45251</v>
      </c>
      <c r="BL265" s="25" t="str">
        <f>IF(BK265="","",IF(BK265="TBD","TBD",IF(BK265="N/A","N/A","W"&amp;TEXT(WEEKNUM(BK265,21),"00")&amp;" "&amp;YEAR(BK265))))</f>
        <v>W47 2023</v>
      </c>
      <c r="BM265" s="21" t="s">
        <v>330</v>
      </c>
      <c r="BN265" s="197"/>
      <c r="BO265" s="23">
        <v>45288</v>
      </c>
      <c r="BP265" s="25" t="str">
        <f>IF(BO265="","",IF(BO265="TBD","TBD",IF(BO265="N/A","N/A","W"&amp;TEXT(WEEKNUM(BO265,21),"00")&amp;" "&amp;YEAR(BO265))))</f>
        <v>W52 2023</v>
      </c>
      <c r="BQ265" s="21" t="s">
        <v>330</v>
      </c>
      <c r="BR265" s="21"/>
      <c r="BS265" s="334">
        <v>45250</v>
      </c>
      <c r="BT265" s="25" t="str">
        <f t="shared" si="31"/>
        <v>W47 2023</v>
      </c>
      <c r="BU265" s="21" t="s">
        <v>330</v>
      </c>
      <c r="BV265" s="21" t="s">
        <v>1885</v>
      </c>
      <c r="BW265" s="23">
        <v>45250</v>
      </c>
      <c r="BX265" s="25" t="str">
        <f t="shared" si="32"/>
        <v>W47 2023</v>
      </c>
      <c r="BY265" s="23">
        <v>45288</v>
      </c>
      <c r="BZ265" s="25" t="str">
        <f>IF(BY265="","",IF(BY265="TBD","TBD",IF(BY265="N/A","N/A","W"&amp;TEXT(WEEKNUM(BY265,21),"00")&amp;" "&amp;YEAR(BY265))))</f>
        <v>W52 2023</v>
      </c>
      <c r="CA265" s="22" t="s">
        <v>335</v>
      </c>
      <c r="CB265" s="21" t="s">
        <v>336</v>
      </c>
      <c r="CC265" s="21" t="s">
        <v>336</v>
      </c>
      <c r="CD265" s="21"/>
      <c r="CE265" s="23"/>
      <c r="CF265" s="23">
        <v>45308</v>
      </c>
      <c r="CG265" s="23"/>
      <c r="CH265" s="23">
        <v>45309</v>
      </c>
      <c r="CI265" s="25" t="str">
        <f>IF(CH265="","",IF(CH265="TBD","TBD",IF(CH265="N/A","N/A","W"&amp;TEXT(WEEKNUM(CH265,21),"00")&amp;" "&amp;YEAR(CH265))))</f>
        <v>W03 2024</v>
      </c>
      <c r="CJ265" s="23">
        <v>45317</v>
      </c>
      <c r="CK265" s="25" t="str">
        <f>IF(CJ265="","",IF(CJ265="TBD","TBD",IF(CJ265="N/A","N/A","W"&amp;TEXT(WEEKNUM(CJ265,21),"00")&amp;" "&amp;YEAR(CJ265))))</f>
        <v>W04 2024</v>
      </c>
      <c r="CL265" s="24">
        <f>+IF(CJ265="",0,(CJ265-CH265))</f>
        <v>8</v>
      </c>
      <c r="CM265" s="21" t="s">
        <v>388</v>
      </c>
      <c r="CN265" s="21" t="s">
        <v>2395</v>
      </c>
      <c r="CO265" s="23">
        <v>45429</v>
      </c>
      <c r="CP265" s="25" t="str">
        <f>IF(CO265="","",IF(CO265="TBD","TBD",IF(CO265="N/A","N/A","W"&amp;TEXT(WEEKNUM(CO265,21),"00")&amp;" "&amp;YEAR(CO265))))</f>
        <v>W20 2024</v>
      </c>
      <c r="CQ265" s="23" t="s">
        <v>339</v>
      </c>
      <c r="CR265" s="23"/>
      <c r="CS265" s="23">
        <v>45434</v>
      </c>
      <c r="CT265" s="25" t="str">
        <f>IF(CS265="","",IF(CS265="TBD","TBD",IF(CS265="N/A","N/A","W"&amp;TEXT(WEEKNUM(CS265,21),"00")&amp;" "&amp;YEAR(CS265))))</f>
        <v>W21 2024</v>
      </c>
      <c r="CU265" s="21" t="s">
        <v>339</v>
      </c>
      <c r="CV265" s="21" t="s">
        <v>2396</v>
      </c>
      <c r="CW265" s="23">
        <v>45425</v>
      </c>
      <c r="CX265" s="25" t="str">
        <f>IF(CW265="","",IF(CW265="TBD","TBD",IF(CW265="N/A","N/A","W"&amp;TEXT(WEEKNUM(CW265,21),"00")&amp;" "&amp;YEAR(CW265))))</f>
        <v>W20 2024</v>
      </c>
      <c r="CY265" s="21" t="s">
        <v>339</v>
      </c>
      <c r="CZ265" s="21" t="s">
        <v>2396</v>
      </c>
      <c r="DA265" s="23">
        <v>45425</v>
      </c>
      <c r="DB265" s="25" t="str">
        <f>IF(DA265="","",IF(DA265="TBD","TBD",IF(DA265="N/A","N/A","W"&amp;TEXT(WEEKNUM(DA265,21),"00")&amp;" "&amp;YEAR(DA265))))</f>
        <v>W20 2024</v>
      </c>
      <c r="DC265" s="23">
        <v>45434</v>
      </c>
      <c r="DD265" s="25" t="str">
        <f>IF(DC265="","",IF(DC265="TBD","TBD",IF(DC265="N/A","N/A","W"&amp;TEXT(WEEKNUM(DC265,21),"00")&amp;" "&amp;YEAR(DC265))))</f>
        <v>W21 2024</v>
      </c>
      <c r="DE265" s="21" t="s">
        <v>392</v>
      </c>
      <c r="DF265" s="23">
        <v>45492</v>
      </c>
      <c r="DG265" s="21" t="s">
        <v>259</v>
      </c>
      <c r="DH265" s="21">
        <v>0</v>
      </c>
      <c r="DI265" s="18"/>
      <c r="DJ265" s="18"/>
      <c r="DK265" s="21" t="s">
        <v>260</v>
      </c>
      <c r="DL265" s="21" t="s">
        <v>341</v>
      </c>
      <c r="DM265" s="21"/>
      <c r="DN265" s="23">
        <v>45421</v>
      </c>
      <c r="DO265" s="23">
        <v>45421</v>
      </c>
      <c r="DP265" s="23"/>
      <c r="DQ265" s="23" t="s">
        <v>276</v>
      </c>
      <c r="DR265" s="23"/>
      <c r="DS265" s="23">
        <v>45470</v>
      </c>
      <c r="DT265" s="23" t="s">
        <v>502</v>
      </c>
      <c r="DU265" s="23">
        <v>45439</v>
      </c>
      <c r="DV265" s="23">
        <v>45486</v>
      </c>
      <c r="DW265" s="23" t="s">
        <v>342</v>
      </c>
      <c r="DX265" s="23">
        <v>45392</v>
      </c>
      <c r="DY265" s="18" t="s">
        <v>1858</v>
      </c>
      <c r="DZ265" s="18" t="s">
        <v>2153</v>
      </c>
      <c r="EA265" s="18">
        <v>4500204639</v>
      </c>
      <c r="EB265" s="21" t="s">
        <v>41</v>
      </c>
      <c r="EC265" s="18" t="s">
        <v>234</v>
      </c>
      <c r="ED265" s="18"/>
      <c r="EE265" s="18"/>
      <c r="EF265" s="55"/>
      <c r="EG265" s="55"/>
      <c r="EH265" s="18"/>
      <c r="EI265" s="18">
        <v>0</v>
      </c>
      <c r="EJ265" s="29" t="str">
        <f>K265&amp;AY265&amp;CA265&amp;DE265&amp;DT265&amp;DW265</f>
        <v>VigenteTSS Aprobado 4GIng Aprobada 4GAs Built Aprobado con Observaciones 4GIntegradoOn Air</v>
      </c>
    </row>
    <row r="266" spans="1:140" ht="12" hidden="1" customHeight="1">
      <c r="A266" s="30" t="str">
        <f>IFERROR(IF(VLOOKUP(B266,SEARCH!A:A,1,0)=B266,"OK",""),"")</f>
        <v/>
      </c>
      <c r="B266" s="31" t="s">
        <v>2397</v>
      </c>
      <c r="C266" s="15" t="s">
        <v>2398</v>
      </c>
      <c r="D266" s="16">
        <v>13</v>
      </c>
      <c r="E266" s="16">
        <v>-33.328691999999997</v>
      </c>
      <c r="F266" s="16">
        <v>-70.761888999999996</v>
      </c>
      <c r="G266" s="16" t="s">
        <v>270</v>
      </c>
      <c r="H266" s="16" t="s">
        <v>1261</v>
      </c>
      <c r="I266" s="16" t="s">
        <v>2399</v>
      </c>
      <c r="J266" s="16" t="s">
        <v>379</v>
      </c>
      <c r="K266" s="17" t="s">
        <v>319</v>
      </c>
      <c r="L266" s="16" t="s">
        <v>247</v>
      </c>
      <c r="M266" s="103" t="s">
        <v>320</v>
      </c>
      <c r="N266" s="18"/>
      <c r="O266" s="19" t="s">
        <v>1840</v>
      </c>
      <c r="P266" s="19" t="s">
        <v>380</v>
      </c>
      <c r="Q266" s="18"/>
      <c r="R266" s="21" t="s">
        <v>250</v>
      </c>
      <c r="S266" s="21">
        <v>18</v>
      </c>
      <c r="T266" s="22" t="s">
        <v>2400</v>
      </c>
      <c r="U266" s="23">
        <v>45147</v>
      </c>
      <c r="V266" s="21" t="str">
        <f>IF(U266="","",IF(U266="TBD","TBD",IF(U266="N/A","N/A","W"&amp;TEXT(WEEKNUM(U266,21),"00")&amp;" "&amp;YEAR(U266))))</f>
        <v>W32 2023</v>
      </c>
      <c r="W266" s="23">
        <v>44960</v>
      </c>
      <c r="X266" s="23"/>
      <c r="Y266" s="23" t="str">
        <f>IF(X266="","",IF(X266="TBD","TBD",IF(X266="N/A","N/A","W"&amp;TEXT(WEEKNUM(X266,21),"00")&amp;" "&amp;YEAR(X266))))</f>
        <v/>
      </c>
      <c r="Z266" s="23"/>
      <c r="AA266" s="23"/>
      <c r="AB266" s="24">
        <f>+IF(Z266="",0,AA266-Z266)</f>
        <v>0</v>
      </c>
      <c r="AC266" s="21" t="s">
        <v>324</v>
      </c>
      <c r="AD266" s="21">
        <v>0</v>
      </c>
      <c r="AE266" s="23">
        <v>45054</v>
      </c>
      <c r="AF266" s="25" t="str">
        <f>IF(AE266="","",IF(AE266="TBD","TBD",IF(AE266="N/A","N/A","W"&amp;TEXT(WEEKNUM(AE266,21),"00")&amp;" "&amp;YEAR(AE266))))</f>
        <v>W19 2023</v>
      </c>
      <c r="AG266" s="21" t="s">
        <v>324</v>
      </c>
      <c r="AH266" s="21"/>
      <c r="AI266" s="23">
        <v>44972</v>
      </c>
      <c r="AJ266" s="25" t="str">
        <f>IF(AI266="","",IF(AI266="TBD","TBD",IF(AI266="N/A","N/A","W"&amp;TEXT(WEEKNUM(AI266,21),"00")&amp;" "&amp;YEAR(AI266))))</f>
        <v>W07 2023</v>
      </c>
      <c r="AK266" s="21" t="s">
        <v>324</v>
      </c>
      <c r="AL266" s="21"/>
      <c r="AM266" s="23">
        <v>44972</v>
      </c>
      <c r="AN266" s="25" t="str">
        <f>IF(AM266="","",IF(AM266="TBD","TBD",IF(AM266="N/A","N/A","W"&amp;TEXT(WEEKNUM(AM266,21),"00")&amp;" "&amp;YEAR(AM266))))</f>
        <v>W07 2023</v>
      </c>
      <c r="AO266" s="21" t="s">
        <v>324</v>
      </c>
      <c r="AP266" s="21"/>
      <c r="AQ266" s="23">
        <v>44965</v>
      </c>
      <c r="AR266" s="25" t="str">
        <f>IF(AQ266="","",IF(AQ266="TBD","TBD",IF(AQ266="N/A","N/A","W"&amp;TEXT(WEEKNUM(AQ266,21),"00")&amp;" "&amp;YEAR(AQ266))))</f>
        <v>W06 2023</v>
      </c>
      <c r="AS266" s="21"/>
      <c r="AT266" s="21"/>
      <c r="AU266" s="23"/>
      <c r="AV266" s="25" t="s">
        <v>252</v>
      </c>
      <c r="AW266" s="59">
        <v>45054</v>
      </c>
      <c r="AX266" s="25" t="str">
        <f>IF(AW266="","",IF(AW266="TBD","TBD",IF(AW266="N/A","N/A","W"&amp;TEXT(WEEKNUM(AW266,21),"00")&amp;" "&amp;YEAR(AW266))))</f>
        <v>W19 2023</v>
      </c>
      <c r="AY266" s="21" t="s">
        <v>327</v>
      </c>
      <c r="AZ266" s="21" t="s">
        <v>328</v>
      </c>
      <c r="BA266" s="21" t="s">
        <v>329</v>
      </c>
      <c r="BB266" s="23">
        <v>45218</v>
      </c>
      <c r="BC266" s="23">
        <v>45232</v>
      </c>
      <c r="BD266" s="23">
        <v>45232</v>
      </c>
      <c r="BE266" s="25" t="str">
        <f>IF(BD266="","",IF(BD266="TBD","TBD",IF(BD266="N/A","N/A","W"&amp;TEXT(WEEKNUM(BD266,21),"00")&amp;" "&amp;YEAR(BD266))))</f>
        <v>W44 2023</v>
      </c>
      <c r="BF266" s="23">
        <v>45232</v>
      </c>
      <c r="BG266" s="25" t="str">
        <f>IF(BF266="","",IF(BF266="TBD","TBD",IF(BF266="N/A","N/A","W"&amp;TEXT(WEEKNUM(BF266,21),"00")&amp;" "&amp;YEAR(BF266))))</f>
        <v>W44 2023</v>
      </c>
      <c r="BH266" s="24">
        <f>+IF(BF266="",0,(BF266-BD266))</f>
        <v>0</v>
      </c>
      <c r="BI266" s="26" t="s">
        <v>330</v>
      </c>
      <c r="BJ266" s="26"/>
      <c r="BK266" s="27">
        <v>45219</v>
      </c>
      <c r="BL266" s="25" t="str">
        <f>IF(BK266="","",IF(BK266="TBD","TBD",IF(BK266="N/A","N/A","W"&amp;TEXT(WEEKNUM(BK266,21),"00")&amp;" "&amp;YEAR(BK266))))</f>
        <v>W42 2023</v>
      </c>
      <c r="BM266" s="21" t="s">
        <v>330</v>
      </c>
      <c r="BN266" s="21" t="s">
        <v>2401</v>
      </c>
      <c r="BO266" s="23">
        <v>45232</v>
      </c>
      <c r="BP266" s="25" t="str">
        <f>IF(BO266="","",IF(BO266="TBD","TBD",IF(BO266="N/A","N/A","W"&amp;TEXT(WEEKNUM(BO266,21),"00")&amp;" "&amp;YEAR(BO266))))</f>
        <v>W44 2023</v>
      </c>
      <c r="BQ266" s="21" t="s">
        <v>330</v>
      </c>
      <c r="BR266" s="21" t="s">
        <v>2303</v>
      </c>
      <c r="BS266" s="334">
        <v>45222</v>
      </c>
      <c r="BT266" s="25" t="str">
        <f t="shared" si="31"/>
        <v>W43 2023</v>
      </c>
      <c r="BU266" s="21" t="s">
        <v>330</v>
      </c>
      <c r="BV266" s="21" t="s">
        <v>2304</v>
      </c>
      <c r="BW266" s="23">
        <v>45236</v>
      </c>
      <c r="BX266" s="25" t="str">
        <f t="shared" si="32"/>
        <v>W45 2023</v>
      </c>
      <c r="BY266" s="23">
        <v>45236</v>
      </c>
      <c r="BZ266" s="25" t="str">
        <f>IF(BY266="","",IF(BY266="TBD","TBD",IF(BY266="N/A","N/A","W"&amp;TEXT(WEEKNUM(BY266,21),"00")&amp;" "&amp;YEAR(BY266))))</f>
        <v>W45 2023</v>
      </c>
      <c r="CA266" s="22" t="s">
        <v>335</v>
      </c>
      <c r="CB266" s="21" t="s">
        <v>336</v>
      </c>
      <c r="CC266" s="21" t="s">
        <v>336</v>
      </c>
      <c r="CD266" s="21"/>
      <c r="CE266" s="23"/>
      <c r="CF266" s="23">
        <v>45257</v>
      </c>
      <c r="CG266" s="23">
        <v>45341</v>
      </c>
      <c r="CH266" s="23">
        <v>45341</v>
      </c>
      <c r="CI266" s="25" t="str">
        <f>IF(CH266="","",IF(CH266="TBD","TBD",IF(CH266="N/A","N/A","W"&amp;TEXT(WEEKNUM(CH266,21),"00")&amp;" "&amp;YEAR(CH266))))</f>
        <v>W08 2024</v>
      </c>
      <c r="CJ266" s="23">
        <v>45342</v>
      </c>
      <c r="CK266" s="25" t="str">
        <f>IF(CJ266="","",IF(CJ266="TBD","TBD",IF(CJ266="N/A","N/A","W"&amp;TEXT(WEEKNUM(CJ266,21),"00")&amp;" "&amp;YEAR(CJ266))))</f>
        <v>W08 2024</v>
      </c>
      <c r="CL266" s="24">
        <f>+IF(CJ266="",0,(CJ266-CH266))</f>
        <v>1</v>
      </c>
      <c r="CM266" s="21" t="s">
        <v>388</v>
      </c>
      <c r="CN266" s="21" t="s">
        <v>2402</v>
      </c>
      <c r="CO266" s="23">
        <v>45342</v>
      </c>
      <c r="CP266" s="25" t="str">
        <f>IF(CO266="","",IF(CO266="TBD","TBD",IF(CO266="N/A","N/A","W"&amp;TEXT(WEEKNUM(CO266,21),"00")&amp;" "&amp;YEAR(CO266))))</f>
        <v>W08 2024</v>
      </c>
      <c r="CQ266" s="23" t="s">
        <v>339</v>
      </c>
      <c r="CR266" s="23" t="s">
        <v>2403</v>
      </c>
      <c r="CS266" s="23">
        <v>45358</v>
      </c>
      <c r="CT266" s="25" t="str">
        <f>IF(CS266="","",IF(CS266="TBD","TBD",IF(CS266="N/A","N/A","W"&amp;TEXT(WEEKNUM(CS266,21),"00")&amp;" "&amp;YEAR(CS266))))</f>
        <v>W10 2024</v>
      </c>
      <c r="CU266" s="21" t="s">
        <v>388</v>
      </c>
      <c r="CV266" s="21" t="s">
        <v>2404</v>
      </c>
      <c r="CW266" s="23">
        <v>45342</v>
      </c>
      <c r="CX266" s="25" t="str">
        <f>IF(CW266="","",IF(CW266="TBD","TBD",IF(CW266="N/A","N/A","W"&amp;TEXT(WEEKNUM(CW266,21),"00")&amp;" "&amp;YEAR(CW266))))</f>
        <v>W08 2024</v>
      </c>
      <c r="CY266" s="21" t="s">
        <v>388</v>
      </c>
      <c r="CZ266" s="21" t="s">
        <v>2247</v>
      </c>
      <c r="DA266" s="23">
        <v>45342</v>
      </c>
      <c r="DB266" s="25" t="str">
        <f>IF(DA266="","",IF(DA266="TBD","TBD",IF(DA266="N/A","N/A","W"&amp;TEXT(WEEKNUM(DA266,21),"00")&amp;" "&amp;YEAR(DA266))))</f>
        <v>W08 2024</v>
      </c>
      <c r="DC266" s="23">
        <v>45342</v>
      </c>
      <c r="DD266" s="25" t="str">
        <f>IF(DC266="","",IF(DC266="TBD","TBD",IF(DC266="N/A","N/A","W"&amp;TEXT(WEEKNUM(DC266,21),"00")&amp;" "&amp;YEAR(DC266))))</f>
        <v>W08 2024</v>
      </c>
      <c r="DE266" s="21" t="s">
        <v>392</v>
      </c>
      <c r="DF266" s="23"/>
      <c r="DG266" s="21" t="s">
        <v>259</v>
      </c>
      <c r="DH266" s="21" t="s">
        <v>2405</v>
      </c>
      <c r="DI266" s="18"/>
      <c r="DJ266" s="18"/>
      <c r="DK266" s="21" t="s">
        <v>260</v>
      </c>
      <c r="DL266" s="21" t="s">
        <v>2406</v>
      </c>
      <c r="DM266" s="21"/>
      <c r="DN266" s="23">
        <v>45824</v>
      </c>
      <c r="DO266" s="23">
        <v>45824</v>
      </c>
      <c r="DP266" s="23"/>
      <c r="DQ266" s="23" t="s">
        <v>276</v>
      </c>
      <c r="DR266" s="23"/>
      <c r="DS266" s="23" t="s">
        <v>2407</v>
      </c>
      <c r="DT266" s="23" t="s">
        <v>502</v>
      </c>
      <c r="DU266" s="23">
        <v>45348</v>
      </c>
      <c r="DV266" s="23">
        <v>45380</v>
      </c>
      <c r="DW266" s="23" t="s">
        <v>342</v>
      </c>
      <c r="DX266" s="23">
        <v>45477</v>
      </c>
      <c r="DY266" s="18" t="s">
        <v>1858</v>
      </c>
      <c r="DZ266" s="18" t="s">
        <v>2408</v>
      </c>
      <c r="EA266" s="18">
        <v>4500204639</v>
      </c>
      <c r="EB266" s="21" t="s">
        <v>41</v>
      </c>
      <c r="EC266" s="18" t="s">
        <v>234</v>
      </c>
      <c r="ED266" s="18"/>
      <c r="EE266" s="18"/>
      <c r="EF266" s="55"/>
      <c r="EG266" s="55"/>
      <c r="EH266" s="18"/>
      <c r="EI266" s="18">
        <v>0</v>
      </c>
      <c r="EJ266" s="29" t="str">
        <f>K266&amp;AY266&amp;CA266&amp;DE266&amp;DT266&amp;DW266</f>
        <v>VigenteTSS Aprobado 4GIng Aprobada 4GAs Built Aprobado con Observaciones 4GIntegradoOn Air</v>
      </c>
    </row>
    <row r="267" spans="1:140" ht="12" hidden="1" customHeight="1">
      <c r="A267" s="30" t="str">
        <f>IFERROR(IF(VLOOKUP(B267,SEARCH!A:A,1,0)=B267,"OK",""),"")</f>
        <v/>
      </c>
      <c r="B267" s="31" t="s">
        <v>2409</v>
      </c>
      <c r="C267" s="15" t="s">
        <v>2410</v>
      </c>
      <c r="D267" s="16">
        <v>13</v>
      </c>
      <c r="E267" s="16">
        <v>-33.285447816000001</v>
      </c>
      <c r="F267" s="16">
        <v>-70.767001945999993</v>
      </c>
      <c r="G267" s="16" t="s">
        <v>270</v>
      </c>
      <c r="H267" s="16" t="s">
        <v>1261</v>
      </c>
      <c r="I267" s="16" t="s">
        <v>2411</v>
      </c>
      <c r="J267" s="16" t="s">
        <v>379</v>
      </c>
      <c r="K267" s="17" t="s">
        <v>319</v>
      </c>
      <c r="L267" s="16" t="s">
        <v>247</v>
      </c>
      <c r="M267" s="103" t="s">
        <v>320</v>
      </c>
      <c r="N267" s="18"/>
      <c r="O267" s="19" t="s">
        <v>1840</v>
      </c>
      <c r="P267" s="19" t="s">
        <v>248</v>
      </c>
      <c r="Q267" s="18"/>
      <c r="R267" s="21" t="s">
        <v>250</v>
      </c>
      <c r="S267" s="21">
        <v>18</v>
      </c>
      <c r="T267" s="22" t="s">
        <v>2412</v>
      </c>
      <c r="U267" s="23">
        <v>45147</v>
      </c>
      <c r="V267" s="21" t="str">
        <f>IF(U267="","",IF(U267="TBD","TBD",IF(U267="N/A","N/A","W"&amp;TEXT(WEEKNUM(U267,21),"00")&amp;" "&amp;YEAR(U267))))</f>
        <v>W32 2023</v>
      </c>
      <c r="W267" s="23">
        <v>45177</v>
      </c>
      <c r="X267" s="23"/>
      <c r="Y267" s="23" t="str">
        <f>IF(X267="","",IF(X267="TBD","TBD",IF(X267="N/A","N/A","W"&amp;TEXT(WEEKNUM(X267,21),"00")&amp;" "&amp;YEAR(X267))))</f>
        <v/>
      </c>
      <c r="Z267" s="23"/>
      <c r="AA267" s="23"/>
      <c r="AB267" s="24">
        <f>+IF(Z267="",0,AA267-Z267)</f>
        <v>0</v>
      </c>
      <c r="AC267" s="21" t="s">
        <v>324</v>
      </c>
      <c r="AD267" s="21">
        <v>0</v>
      </c>
      <c r="AE267" s="23">
        <v>45184</v>
      </c>
      <c r="AF267" s="25" t="str">
        <f>IF(AE267="","",IF(AE267="TBD","TBD",IF(AE267="N/A","N/A","W"&amp;TEXT(WEEKNUM(AE267,21),"00")&amp;" "&amp;YEAR(AE267))))</f>
        <v>W37 2023</v>
      </c>
      <c r="AG267" s="21" t="s">
        <v>324</v>
      </c>
      <c r="AH267" s="21"/>
      <c r="AI267" s="23">
        <v>45182</v>
      </c>
      <c r="AJ267" s="25" t="str">
        <f>IF(AI267="","",IF(AI267="TBD","TBD",IF(AI267="N/A","N/A","W"&amp;TEXT(WEEKNUM(AI267,21),"00")&amp;" "&amp;YEAR(AI267))))</f>
        <v>W37 2023</v>
      </c>
      <c r="AK267" s="21" t="s">
        <v>324</v>
      </c>
      <c r="AL267" s="21"/>
      <c r="AM267" s="23">
        <v>45181</v>
      </c>
      <c r="AN267" s="25" t="str">
        <f>IF(AM267="","",IF(AM267="TBD","TBD",IF(AM267="N/A","N/A","W"&amp;TEXT(WEEKNUM(AM267,21),"00")&amp;" "&amp;YEAR(AM267))))</f>
        <v>W37 2023</v>
      </c>
      <c r="AO267" s="21" t="s">
        <v>324</v>
      </c>
      <c r="AP267" s="21"/>
      <c r="AQ267" s="23">
        <v>45190</v>
      </c>
      <c r="AR267" s="25" t="str">
        <f>IF(AQ267="","",IF(AQ267="TBD","TBD",IF(AQ267="N/A","N/A","W"&amp;TEXT(WEEKNUM(AQ267,21),"00")&amp;" "&amp;YEAR(AQ267))))</f>
        <v>W38 2023</v>
      </c>
      <c r="AS267" s="21"/>
      <c r="AT267" s="21"/>
      <c r="AU267" s="23"/>
      <c r="AV267" s="25" t="s">
        <v>252</v>
      </c>
      <c r="AW267" s="59">
        <v>45190</v>
      </c>
      <c r="AX267" s="25" t="str">
        <f>IF(AW267="","",IF(AW267="TBD","TBD",IF(AW267="N/A","N/A","W"&amp;TEXT(WEEKNUM(AW267,21),"00")&amp;" "&amp;YEAR(AW267))))</f>
        <v>W38 2023</v>
      </c>
      <c r="AY267" s="21" t="s">
        <v>327</v>
      </c>
      <c r="AZ267" s="21" t="s">
        <v>328</v>
      </c>
      <c r="BA267" s="21" t="s">
        <v>329</v>
      </c>
      <c r="BB267" s="23">
        <v>45209</v>
      </c>
      <c r="BC267" s="23">
        <v>45246</v>
      </c>
      <c r="BD267" s="23">
        <v>45247</v>
      </c>
      <c r="BE267" s="25" t="str">
        <f>IF(BD267="","",IF(BD267="TBD","TBD",IF(BD267="N/A","N/A","W"&amp;TEXT(WEEKNUM(BD267,21),"00")&amp;" "&amp;YEAR(BD267))))</f>
        <v>W46 2023</v>
      </c>
      <c r="BF267" s="23">
        <v>45252</v>
      </c>
      <c r="BG267" s="25" t="str">
        <f>IF(BF267="","",IF(BF267="TBD","TBD",IF(BF267="N/A","N/A","W"&amp;TEXT(WEEKNUM(BF267,21),"00")&amp;" "&amp;YEAR(BF267))))</f>
        <v>W47 2023</v>
      </c>
      <c r="BH267" s="24">
        <f>+IF(BF267="",0,(BF267-BD267))</f>
        <v>5</v>
      </c>
      <c r="BI267" s="26" t="s">
        <v>330</v>
      </c>
      <c r="BJ267" s="26"/>
      <c r="BK267" s="27">
        <v>45212</v>
      </c>
      <c r="BL267" s="25" t="str">
        <f>IF(BK267="","",IF(BK267="TBD","TBD",IF(BK267="N/A","N/A","W"&amp;TEXT(WEEKNUM(BK267,21),"00")&amp;" "&amp;YEAR(BK267))))</f>
        <v>W41 2023</v>
      </c>
      <c r="BM267" s="21" t="s">
        <v>330</v>
      </c>
      <c r="BN267" s="21" t="s">
        <v>2413</v>
      </c>
      <c r="BO267" s="23">
        <v>45259</v>
      </c>
      <c r="BP267" s="25" t="str">
        <f>IF(BO267="","",IF(BO267="TBD","TBD",IF(BO267="N/A","N/A","W"&amp;TEXT(WEEKNUM(BO267,21),"00")&amp;" "&amp;YEAR(BO267))))</f>
        <v>W48 2023</v>
      </c>
      <c r="BQ267" s="21" t="s">
        <v>330</v>
      </c>
      <c r="BR267" s="21" t="s">
        <v>2005</v>
      </c>
      <c r="BS267" s="334">
        <v>45252</v>
      </c>
      <c r="BT267" s="25" t="str">
        <f t="shared" si="31"/>
        <v>W47 2023</v>
      </c>
      <c r="BU267" s="21" t="s">
        <v>330</v>
      </c>
      <c r="BV267" s="21"/>
      <c r="BW267" s="23">
        <v>45253</v>
      </c>
      <c r="BX267" s="25" t="str">
        <f t="shared" si="32"/>
        <v>W47 2023</v>
      </c>
      <c r="BY267" s="23">
        <v>45259</v>
      </c>
      <c r="BZ267" s="25" t="str">
        <f>IF(BY267="","",IF(BY267="TBD","TBD",IF(BY267="N/A","N/A","W"&amp;TEXT(WEEKNUM(BY267,21),"00")&amp;" "&amp;YEAR(BY267))))</f>
        <v>W48 2023</v>
      </c>
      <c r="CA267" s="22" t="s">
        <v>335</v>
      </c>
      <c r="CB267" s="21" t="s">
        <v>336</v>
      </c>
      <c r="CC267" s="21" t="s">
        <v>336</v>
      </c>
      <c r="CD267" s="21" t="s">
        <v>1938</v>
      </c>
      <c r="CE267" s="23" t="s">
        <v>1939</v>
      </c>
      <c r="CF267" s="23">
        <v>45254</v>
      </c>
      <c r="CG267" s="23">
        <v>45366</v>
      </c>
      <c r="CH267" s="23">
        <v>45366</v>
      </c>
      <c r="CI267" s="25" t="str">
        <f>IF(CH267="","",IF(CH267="TBD","TBD",IF(CH267="N/A","N/A","W"&amp;TEXT(WEEKNUM(CH267,21),"00")&amp;" "&amp;YEAR(CH267))))</f>
        <v>W11 2024</v>
      </c>
      <c r="CJ267" s="23">
        <v>45371</v>
      </c>
      <c r="CK267" s="25" t="str">
        <f>IF(CJ267="","",IF(CJ267="TBD","TBD",IF(CJ267="N/A","N/A","W"&amp;TEXT(WEEKNUM(CJ267,21),"00")&amp;" "&amp;YEAR(CJ267))))</f>
        <v>W12 2024</v>
      </c>
      <c r="CL267" s="24">
        <f>+IF(CJ267="",0,(CJ267-CH267))</f>
        <v>5</v>
      </c>
      <c r="CM267" s="21" t="s">
        <v>339</v>
      </c>
      <c r="CN267" s="21" t="s">
        <v>2414</v>
      </c>
      <c r="CO267" s="23">
        <v>45369</v>
      </c>
      <c r="CP267" s="25" t="str">
        <f>IF(CO267="","",IF(CO267="TBD","TBD",IF(CO267="N/A","N/A","W"&amp;TEXT(WEEKNUM(CO267,21),"00")&amp;" "&amp;YEAR(CO267))))</f>
        <v>W12 2024</v>
      </c>
      <c r="CQ267" s="23" t="s">
        <v>339</v>
      </c>
      <c r="CR267" s="23" t="s">
        <v>2403</v>
      </c>
      <c r="CS267" s="23">
        <v>45358</v>
      </c>
      <c r="CT267" s="25" t="str">
        <f>IF(CS267="","",IF(CS267="TBD","TBD",IF(CS267="N/A","N/A","W"&amp;TEXT(WEEKNUM(CS267,21),"00")&amp;" "&amp;YEAR(CS267))))</f>
        <v>W10 2024</v>
      </c>
      <c r="CU267" s="21" t="s">
        <v>388</v>
      </c>
      <c r="CV267" s="21" t="s">
        <v>2415</v>
      </c>
      <c r="CW267" s="23">
        <v>45369</v>
      </c>
      <c r="CX267" s="25" t="str">
        <f>IF(CW267="","",IF(CW267="TBD","TBD",IF(CW267="N/A","N/A","W"&amp;TEXT(WEEKNUM(CW267,21),"00")&amp;" "&amp;YEAR(CW267))))</f>
        <v>W12 2024</v>
      </c>
      <c r="CY267" s="21" t="s">
        <v>339</v>
      </c>
      <c r="CZ267" s="21" t="s">
        <v>2416</v>
      </c>
      <c r="DA267" s="23">
        <v>45369</v>
      </c>
      <c r="DB267" s="25" t="str">
        <f>IF(DA267="","",IF(DA267="TBD","TBD",IF(DA267="N/A","N/A","W"&amp;TEXT(WEEKNUM(DA267,21),"00")&amp;" "&amp;YEAR(DA267))))</f>
        <v>W12 2024</v>
      </c>
      <c r="DC267" s="23">
        <v>45369</v>
      </c>
      <c r="DD267" s="25" t="str">
        <f>IF(DC267="","",IF(DC267="TBD","TBD",IF(DC267="N/A","N/A","W"&amp;TEXT(WEEKNUM(DC267,21),"00")&amp;" "&amp;YEAR(DC267))))</f>
        <v>W12 2024</v>
      </c>
      <c r="DE267" s="21" t="s">
        <v>392</v>
      </c>
      <c r="DF267" s="23"/>
      <c r="DG267" s="21" t="s">
        <v>259</v>
      </c>
      <c r="DH267" s="21" t="s">
        <v>1562</v>
      </c>
      <c r="DI267" s="18"/>
      <c r="DJ267" s="18"/>
      <c r="DK267" s="21" t="s">
        <v>260</v>
      </c>
      <c r="DL267" s="21" t="s">
        <v>1948</v>
      </c>
      <c r="DM267" s="21"/>
      <c r="DN267" s="23">
        <v>45392</v>
      </c>
      <c r="DO267" s="23">
        <v>45440</v>
      </c>
      <c r="DP267" s="23" t="s">
        <v>2417</v>
      </c>
      <c r="DQ267" s="23" t="s">
        <v>276</v>
      </c>
      <c r="DR267" s="23"/>
      <c r="DS267" s="23">
        <v>45469</v>
      </c>
      <c r="DT267" s="23" t="s">
        <v>502</v>
      </c>
      <c r="DU267" s="23">
        <v>45370</v>
      </c>
      <c r="DV267" s="23">
        <v>45429</v>
      </c>
      <c r="DW267" s="23" t="s">
        <v>342</v>
      </c>
      <c r="DX267" s="23">
        <v>45392</v>
      </c>
      <c r="DY267" s="18" t="s">
        <v>1858</v>
      </c>
      <c r="DZ267" s="18" t="s">
        <v>2153</v>
      </c>
      <c r="EA267" s="18"/>
      <c r="EB267" s="21" t="s">
        <v>41</v>
      </c>
      <c r="EC267" s="18" t="s">
        <v>234</v>
      </c>
      <c r="ED267" s="18"/>
      <c r="EE267" s="18"/>
      <c r="EF267" s="55"/>
      <c r="EG267" s="55"/>
      <c r="EH267" s="18"/>
      <c r="EI267" s="18">
        <v>0</v>
      </c>
      <c r="EJ267" s="29" t="str">
        <f>K267&amp;AY267&amp;CA267&amp;DE267&amp;DT267&amp;DW267</f>
        <v>VigenteTSS Aprobado 4GIng Aprobada 4GAs Built Aprobado con Observaciones 4GIntegradoOn Air</v>
      </c>
    </row>
    <row r="268" spans="1:140" ht="12" hidden="1" customHeight="1">
      <c r="A268" s="30" t="str">
        <f>IFERROR(IF(VLOOKUP(B268,SEARCH!A:A,1,0)=B268,"OK",""),"")</f>
        <v/>
      </c>
      <c r="B268" s="31" t="s">
        <v>2418</v>
      </c>
      <c r="C268" s="15" t="s">
        <v>2419</v>
      </c>
      <c r="D268" s="16">
        <v>13</v>
      </c>
      <c r="E268" s="16">
        <v>-33.384999999999998</v>
      </c>
      <c r="F268" s="16">
        <v>-70.778369999999995</v>
      </c>
      <c r="G268" s="16" t="s">
        <v>270</v>
      </c>
      <c r="H268" s="16" t="s">
        <v>1131</v>
      </c>
      <c r="I268" s="16" t="s">
        <v>2420</v>
      </c>
      <c r="J268" s="16" t="s">
        <v>379</v>
      </c>
      <c r="K268" s="17" t="s">
        <v>319</v>
      </c>
      <c r="L268" s="16" t="s">
        <v>247</v>
      </c>
      <c r="M268" s="103">
        <v>4</v>
      </c>
      <c r="N268" s="18"/>
      <c r="O268" s="19" t="s">
        <v>1840</v>
      </c>
      <c r="P268" s="19" t="s">
        <v>380</v>
      </c>
      <c r="Q268" s="18"/>
      <c r="R268" s="21" t="s">
        <v>322</v>
      </c>
      <c r="S268" s="21">
        <v>30</v>
      </c>
      <c r="T268" s="22" t="s">
        <v>2421</v>
      </c>
      <c r="U268" s="23">
        <v>45147</v>
      </c>
      <c r="V268" s="21" t="str">
        <f>IF(U268="","",IF(U268="TBD","TBD",IF(U268="N/A","N/A","W"&amp;TEXT(WEEKNUM(U268,21),"00")&amp;" "&amp;YEAR(U268))))</f>
        <v>W32 2023</v>
      </c>
      <c r="W268" s="23">
        <v>45070</v>
      </c>
      <c r="X268" s="23"/>
      <c r="Y268" s="23" t="str">
        <f>IF(X268="","",IF(X268="TBD","TBD",IF(X268="N/A","N/A","W"&amp;TEXT(WEEKNUM(X268,21),"00")&amp;" "&amp;YEAR(X268))))</f>
        <v/>
      </c>
      <c r="Z268" s="23"/>
      <c r="AA268" s="23"/>
      <c r="AB268" s="24">
        <f>+IF(Z268="",0,AA268-Z268)</f>
        <v>0</v>
      </c>
      <c r="AC268" s="21" t="s">
        <v>324</v>
      </c>
      <c r="AD268" s="21">
        <v>0</v>
      </c>
      <c r="AE268" s="23">
        <v>45062</v>
      </c>
      <c r="AF268" s="25" t="str">
        <f>IF(AE268="","",IF(AE268="TBD","TBD",IF(AE268="N/A","N/A","W"&amp;TEXT(WEEKNUM(AE268,21),"00")&amp;" "&amp;YEAR(AE268))))</f>
        <v>W20 2023</v>
      </c>
      <c r="AG268" s="21" t="s">
        <v>324</v>
      </c>
      <c r="AH268" s="21"/>
      <c r="AI268" s="23">
        <v>45061</v>
      </c>
      <c r="AJ268" s="25" t="str">
        <f>IF(AI268="","",IF(AI268="TBD","TBD",IF(AI268="N/A","N/A","W"&amp;TEXT(WEEKNUM(AI268,21),"00")&amp;" "&amp;YEAR(AI268))))</f>
        <v>W20 2023</v>
      </c>
      <c r="AK268" s="21" t="s">
        <v>324</v>
      </c>
      <c r="AL268" s="21"/>
      <c r="AM268" s="23">
        <v>45057</v>
      </c>
      <c r="AN268" s="25" t="str">
        <f>IF(AM268="","",IF(AM268="TBD","TBD",IF(AM268="N/A","N/A","W"&amp;TEXT(WEEKNUM(AM268,21),"00")&amp;" "&amp;YEAR(AM268))))</f>
        <v>W19 2023</v>
      </c>
      <c r="AO268" s="21" t="s">
        <v>324</v>
      </c>
      <c r="AP268" s="21"/>
      <c r="AQ268" s="23">
        <v>45061</v>
      </c>
      <c r="AR268" s="25" t="str">
        <f>IF(AQ268="","",IF(AQ268="TBD","TBD",IF(AQ268="N/A","N/A","W"&amp;TEXT(WEEKNUM(AQ268,21),"00")&amp;" "&amp;YEAR(AQ268))))</f>
        <v>W20 2023</v>
      </c>
      <c r="AS268" s="21"/>
      <c r="AT268" s="21"/>
      <c r="AU268" s="23"/>
      <c r="AV268" s="25" t="s">
        <v>252</v>
      </c>
      <c r="AW268" s="59">
        <v>45070</v>
      </c>
      <c r="AX268" s="25" t="str">
        <f>IF(AW268="","",IF(AW268="TBD","TBD",IF(AW268="N/A","N/A","W"&amp;TEXT(WEEKNUM(AW268,21),"00")&amp;" "&amp;YEAR(AW268))))</f>
        <v>W21 2023</v>
      </c>
      <c r="AY268" s="21" t="s">
        <v>327</v>
      </c>
      <c r="AZ268" s="21" t="s">
        <v>328</v>
      </c>
      <c r="BA268" s="21" t="s">
        <v>329</v>
      </c>
      <c r="BB268" s="23">
        <v>45146</v>
      </c>
      <c r="BC268" s="23"/>
      <c r="BD268" s="23">
        <v>45146</v>
      </c>
      <c r="BE268" s="25" t="str">
        <f>IF(BD268="","",IF(BD268="TBD","TBD",IF(BD268="N/A","N/A","W"&amp;TEXT(WEEKNUM(BD268,21),"00")&amp;" "&amp;YEAR(BD268))))</f>
        <v>W32 2023</v>
      </c>
      <c r="BF268" s="23">
        <v>45146</v>
      </c>
      <c r="BG268" s="25" t="str">
        <f>IF(BF268="","",IF(BF268="TBD","TBD",IF(BF268="N/A","N/A","W"&amp;TEXT(WEEKNUM(BF268,21),"00")&amp;" "&amp;YEAR(BF268))))</f>
        <v>W32 2023</v>
      </c>
      <c r="BH268" s="24">
        <f>+IF(BF268="",0,(BF268-BD268))</f>
        <v>0</v>
      </c>
      <c r="BI268" s="26" t="s">
        <v>330</v>
      </c>
      <c r="BJ268" s="26"/>
      <c r="BK268" s="27"/>
      <c r="BL268" s="25" t="str">
        <f>IF(BK268="","",IF(BK268="TBD","TBD",IF(BK268="N/A","N/A","W"&amp;TEXT(WEEKNUM(BK268,21),"00")&amp;" "&amp;YEAR(BK268))))</f>
        <v/>
      </c>
      <c r="BM268" s="21" t="s">
        <v>330</v>
      </c>
      <c r="BN268" s="21"/>
      <c r="BO268" s="23"/>
      <c r="BP268" s="25" t="str">
        <f>IF(BO268="","",IF(BO268="TBD","TBD",IF(BO268="N/A","N/A","W"&amp;TEXT(WEEKNUM(BO268,21),"00")&amp;" "&amp;YEAR(BO268))))</f>
        <v/>
      </c>
      <c r="BQ268" s="21" t="s">
        <v>330</v>
      </c>
      <c r="BR268" s="21"/>
      <c r="BS268" s="334"/>
      <c r="BT268" s="25" t="str">
        <f t="shared" si="31"/>
        <v/>
      </c>
      <c r="BU268" s="21" t="s">
        <v>330</v>
      </c>
      <c r="BV268" s="21"/>
      <c r="BW268" s="23"/>
      <c r="BX268" s="25" t="str">
        <f t="shared" si="32"/>
        <v/>
      </c>
      <c r="BY268" s="23">
        <v>45153</v>
      </c>
      <c r="BZ268" s="25" t="str">
        <f>IF(BY268="","",IF(BY268="TBD","TBD",IF(BY268="N/A","N/A","W"&amp;TEXT(WEEKNUM(BY268,21),"00")&amp;" "&amp;YEAR(BY268))))</f>
        <v>W33 2023</v>
      </c>
      <c r="CA268" s="22" t="s">
        <v>335</v>
      </c>
      <c r="CB268" s="21" t="s">
        <v>336</v>
      </c>
      <c r="CC268" s="21" t="s">
        <v>336</v>
      </c>
      <c r="CD268" s="21"/>
      <c r="CE268" s="23"/>
      <c r="CF268" s="23"/>
      <c r="CG268" s="23"/>
      <c r="CH268" s="23"/>
      <c r="CI268" s="25" t="str">
        <f>IF(CH268="","",IF(CH268="TBD","TBD",IF(CH268="N/A","N/A","W"&amp;TEXT(WEEKNUM(CH268,21),"00")&amp;" "&amp;YEAR(CH268))))</f>
        <v/>
      </c>
      <c r="CJ268" s="23"/>
      <c r="CK268" s="25" t="str">
        <f>IF(CJ268="","",IF(CJ268="TBD","TBD",IF(CJ268="N/A","N/A","W"&amp;TEXT(WEEKNUM(CJ268,21),"00")&amp;" "&amp;YEAR(CJ268))))</f>
        <v/>
      </c>
      <c r="CL268" s="24">
        <f>+IF(CJ268="",0,(CJ268-CH268))</f>
        <v>0</v>
      </c>
      <c r="CM268" s="21" t="s">
        <v>339</v>
      </c>
      <c r="CN268" s="21">
        <v>0</v>
      </c>
      <c r="CO268" s="23">
        <v>45196</v>
      </c>
      <c r="CP268" s="25" t="str">
        <f>IF(CO268="","",IF(CO268="TBD","TBD",IF(CO268="N/A","N/A","W"&amp;TEXT(WEEKNUM(CO268,21),"00")&amp;" "&amp;YEAR(CO268))))</f>
        <v>W39 2023</v>
      </c>
      <c r="CQ268" s="23" t="s">
        <v>339</v>
      </c>
      <c r="CR268" s="23"/>
      <c r="CS268" s="23">
        <v>45196</v>
      </c>
      <c r="CT268" s="25" t="str">
        <f>IF(CS268="","",IF(CS268="TBD","TBD",IF(CS268="N/A","N/A","W"&amp;TEXT(WEEKNUM(CS268,21),"00")&amp;" "&amp;YEAR(CS268))))</f>
        <v>W39 2023</v>
      </c>
      <c r="CU268" s="21" t="s">
        <v>339</v>
      </c>
      <c r="CV268" s="21"/>
      <c r="CW268" s="23">
        <v>45196</v>
      </c>
      <c r="CX268" s="25" t="str">
        <f>IF(CW268="","",IF(CW268="TBD","TBD",IF(CW268="N/A","N/A","W"&amp;TEXT(WEEKNUM(CW268,21),"00")&amp;" "&amp;YEAR(CW268))))</f>
        <v>W39 2023</v>
      </c>
      <c r="CY268" s="21" t="s">
        <v>339</v>
      </c>
      <c r="CZ268" s="21"/>
      <c r="DA268" s="23">
        <v>45196</v>
      </c>
      <c r="DB268" s="25" t="str">
        <f>IF(DA268="","",IF(DA268="TBD","TBD",IF(DA268="N/A","N/A","W"&amp;TEXT(WEEKNUM(DA268,21),"00")&amp;" "&amp;YEAR(DA268))))</f>
        <v>W39 2023</v>
      </c>
      <c r="DC268" s="23">
        <v>45196</v>
      </c>
      <c r="DD268" s="25" t="str">
        <f>IF(DC268="","",IF(DC268="TBD","TBD",IF(DC268="N/A","N/A","W"&amp;TEXT(WEEKNUM(DC268,21),"00")&amp;" "&amp;YEAR(DC268))))</f>
        <v>W39 2023</v>
      </c>
      <c r="DE268" s="21" t="s">
        <v>340</v>
      </c>
      <c r="DF268" s="23"/>
      <c r="DG268" s="21" t="s">
        <v>259</v>
      </c>
      <c r="DH268" s="21" t="s">
        <v>338</v>
      </c>
      <c r="DI268" s="18"/>
      <c r="DJ268" s="18"/>
      <c r="DK268" s="21" t="s">
        <v>260</v>
      </c>
      <c r="DL268" s="21" t="s">
        <v>1948</v>
      </c>
      <c r="DM268" s="21"/>
      <c r="DN268" s="23">
        <v>45390</v>
      </c>
      <c r="DO268" s="23">
        <v>45390</v>
      </c>
      <c r="DP268" s="23"/>
      <c r="DQ268" s="23" t="s">
        <v>276</v>
      </c>
      <c r="DR268" s="23"/>
      <c r="DS268" s="23">
        <v>0</v>
      </c>
      <c r="DT268" s="23" t="s">
        <v>491</v>
      </c>
      <c r="DU268" s="23">
        <v>45170</v>
      </c>
      <c r="DV268" s="23">
        <v>45320</v>
      </c>
      <c r="DW268" s="23" t="s">
        <v>342</v>
      </c>
      <c r="DX268" s="23"/>
      <c r="DY268" s="18"/>
      <c r="DZ268" s="18"/>
      <c r="EA268" s="18"/>
      <c r="EB268" s="21" t="s">
        <v>41</v>
      </c>
      <c r="EC268" s="18" t="s">
        <v>234</v>
      </c>
      <c r="ED268" s="18"/>
      <c r="EE268" s="18"/>
      <c r="EF268" s="55"/>
      <c r="EG268" s="55"/>
      <c r="EH268" s="18"/>
      <c r="EI268" s="18">
        <v>0</v>
      </c>
      <c r="EJ268" s="29" t="str">
        <f>K268&amp;AY268&amp;CA268&amp;DE268&amp;DT268&amp;DW268</f>
        <v>VigenteTSS Aprobado 4GIng Aprobada 4GAs Built Aprobado 4GStarlinkOn Air</v>
      </c>
    </row>
    <row r="269" spans="1:140" ht="12" hidden="1" customHeight="1">
      <c r="A269" s="30" t="str">
        <f>IFERROR(IF(VLOOKUP(B269,SEARCH!A:A,1,0)=B269,"OK",""),"")</f>
        <v/>
      </c>
      <c r="B269" s="31" t="s">
        <v>2422</v>
      </c>
      <c r="C269" s="15" t="s">
        <v>2423</v>
      </c>
      <c r="D269" s="16">
        <v>13</v>
      </c>
      <c r="E269" s="16">
        <v>-33.454410000000003</v>
      </c>
      <c r="F269" s="16">
        <v>-70.517809999999997</v>
      </c>
      <c r="G269" s="16" t="s">
        <v>270</v>
      </c>
      <c r="H269" s="16" t="s">
        <v>1411</v>
      </c>
      <c r="I269" s="16" t="s">
        <v>2424</v>
      </c>
      <c r="J269" s="16" t="s">
        <v>379</v>
      </c>
      <c r="K269" s="17" t="s">
        <v>319</v>
      </c>
      <c r="L269" s="16" t="s">
        <v>247</v>
      </c>
      <c r="M269" s="103" t="s">
        <v>320</v>
      </c>
      <c r="N269" s="18"/>
      <c r="O269" s="19" t="s">
        <v>1840</v>
      </c>
      <c r="P269" s="19" t="s">
        <v>380</v>
      </c>
      <c r="Q269" s="18"/>
      <c r="R269" s="21" t="s">
        <v>250</v>
      </c>
      <c r="S269" s="21">
        <v>12</v>
      </c>
      <c r="T269" s="22" t="s">
        <v>2425</v>
      </c>
      <c r="U269" s="23">
        <v>45147</v>
      </c>
      <c r="V269" s="21" t="str">
        <f>IF(U269="","",IF(U269="TBD","TBD",IF(U269="N/A","N/A","W"&amp;TEXT(WEEKNUM(U269,21),"00")&amp;" "&amp;YEAR(U269))))</f>
        <v>W32 2023</v>
      </c>
      <c r="W269" s="23">
        <v>44978</v>
      </c>
      <c r="X269" s="23"/>
      <c r="Y269" s="23" t="str">
        <f>IF(X269="","",IF(X269="TBD","TBD",IF(X269="N/A","N/A","W"&amp;TEXT(WEEKNUM(X269,21),"00")&amp;" "&amp;YEAR(X269))))</f>
        <v/>
      </c>
      <c r="Z269" s="23"/>
      <c r="AA269" s="23"/>
      <c r="AB269" s="24">
        <f>+IF(Z269="",0,AA269-Z269)</f>
        <v>0</v>
      </c>
      <c r="AC269" s="21" t="s">
        <v>324</v>
      </c>
      <c r="AD269" s="21">
        <v>0</v>
      </c>
      <c r="AE269" s="23">
        <v>45049</v>
      </c>
      <c r="AF269" s="25" t="str">
        <f>IF(AE269="","",IF(AE269="TBD","TBD",IF(AE269="N/A","N/A","W"&amp;TEXT(WEEKNUM(AE269,21),"00")&amp;" "&amp;YEAR(AE269))))</f>
        <v>W18 2023</v>
      </c>
      <c r="AG269" s="21" t="s">
        <v>324</v>
      </c>
      <c r="AH269" s="21"/>
      <c r="AI269" s="23">
        <v>45048</v>
      </c>
      <c r="AJ269" s="25" t="str">
        <f>IF(AI269="","",IF(AI269="TBD","TBD",IF(AI269="N/A","N/A","W"&amp;TEXT(WEEKNUM(AI269,21),"00")&amp;" "&amp;YEAR(AI269))))</f>
        <v>W18 2023</v>
      </c>
      <c r="AK269" s="21" t="s">
        <v>324</v>
      </c>
      <c r="AL269" s="21"/>
      <c r="AM269" s="23">
        <v>45048</v>
      </c>
      <c r="AN269" s="25" t="str">
        <f>IF(AM269="","",IF(AM269="TBD","TBD",IF(AM269="N/A","N/A","W"&amp;TEXT(WEEKNUM(AM269,21),"00")&amp;" "&amp;YEAR(AM269))))</f>
        <v>W18 2023</v>
      </c>
      <c r="AO269" s="21" t="s">
        <v>324</v>
      </c>
      <c r="AP269" s="21"/>
      <c r="AQ269" s="23">
        <v>45070</v>
      </c>
      <c r="AR269" s="25" t="str">
        <f>IF(AQ269="","",IF(AQ269="TBD","TBD",IF(AQ269="N/A","N/A","W"&amp;TEXT(WEEKNUM(AQ269,21),"00")&amp;" "&amp;YEAR(AQ269))))</f>
        <v>W21 2023</v>
      </c>
      <c r="AS269" s="21"/>
      <c r="AT269" s="21"/>
      <c r="AU269" s="23"/>
      <c r="AV269" s="25" t="s">
        <v>252</v>
      </c>
      <c r="AW269" s="59">
        <v>45070</v>
      </c>
      <c r="AX269" s="25" t="str">
        <f>IF(AW269="","",IF(AW269="TBD","TBD",IF(AW269="N/A","N/A","W"&amp;TEXT(WEEKNUM(AW269,21),"00")&amp;" "&amp;YEAR(AW269))))</f>
        <v>W21 2023</v>
      </c>
      <c r="AY269" s="21" t="s">
        <v>327</v>
      </c>
      <c r="AZ269" s="21" t="s">
        <v>328</v>
      </c>
      <c r="BA269" s="21" t="s">
        <v>329</v>
      </c>
      <c r="BB269" s="23">
        <v>45218</v>
      </c>
      <c r="BC269" s="23">
        <v>45244</v>
      </c>
      <c r="BD269" s="23">
        <v>45244</v>
      </c>
      <c r="BE269" s="25" t="str">
        <f>IF(BD269="","",IF(BD269="TBD","TBD",IF(BD269="N/A","N/A","W"&amp;TEXT(WEEKNUM(BD269,21),"00")&amp;" "&amp;YEAR(BD269))))</f>
        <v>W46 2023</v>
      </c>
      <c r="BF269" s="23">
        <v>45251</v>
      </c>
      <c r="BG269" s="25" t="str">
        <f>IF(BF269="","",IF(BF269="TBD","TBD",IF(BF269="N/A","N/A","W"&amp;TEXT(WEEKNUM(BF269,21),"00")&amp;" "&amp;YEAR(BF269))))</f>
        <v>W47 2023</v>
      </c>
      <c r="BH269" s="24">
        <f>+IF(BF269="",0,(BF269-BD269))</f>
        <v>7</v>
      </c>
      <c r="BI269" s="26" t="s">
        <v>330</v>
      </c>
      <c r="BJ269" s="26"/>
      <c r="BK269" s="27">
        <v>45232</v>
      </c>
      <c r="BL269" s="25" t="str">
        <f>IF(BK269="","",IF(BK269="TBD","TBD",IF(BK269="N/A","N/A","W"&amp;TEXT(WEEKNUM(BK269,21),"00")&amp;" "&amp;YEAR(BK269))))</f>
        <v>W44 2023</v>
      </c>
      <c r="BM269" s="21" t="s">
        <v>330</v>
      </c>
      <c r="BN269" s="21" t="s">
        <v>2302</v>
      </c>
      <c r="BO269" s="23">
        <v>45245</v>
      </c>
      <c r="BP269" s="25" t="str">
        <f>IF(BO269="","",IF(BO269="TBD","TBD",IF(BO269="N/A","N/A","W"&amp;TEXT(WEEKNUM(BO269,21),"00")&amp;" "&amp;YEAR(BO269))))</f>
        <v>W46 2023</v>
      </c>
      <c r="BQ269" s="21" t="s">
        <v>330</v>
      </c>
      <c r="BR269" s="21" t="s">
        <v>2303</v>
      </c>
      <c r="BS269" s="334">
        <v>45222</v>
      </c>
      <c r="BT269" s="25" t="str">
        <f t="shared" si="31"/>
        <v>W43 2023</v>
      </c>
      <c r="BU269" s="21" t="s">
        <v>330</v>
      </c>
      <c r="BV269" s="21" t="s">
        <v>2304</v>
      </c>
      <c r="BW269" s="23">
        <v>45236</v>
      </c>
      <c r="BX269" s="25" t="str">
        <f t="shared" si="32"/>
        <v>W45 2023</v>
      </c>
      <c r="BY269" s="23">
        <v>45245</v>
      </c>
      <c r="BZ269" s="25" t="str">
        <f>IF(BY269="","",IF(BY269="TBD","TBD",IF(BY269="N/A","N/A","W"&amp;TEXT(WEEKNUM(BY269,21),"00")&amp;" "&amp;YEAR(BY269))))</f>
        <v>W46 2023</v>
      </c>
      <c r="CA269" s="22" t="s">
        <v>335</v>
      </c>
      <c r="CB269" s="21" t="s">
        <v>336</v>
      </c>
      <c r="CC269" s="21" t="s">
        <v>336</v>
      </c>
      <c r="CD269" s="21"/>
      <c r="CE269" s="23"/>
      <c r="CF269" s="23">
        <v>45257</v>
      </c>
      <c r="CG269" s="23">
        <v>45341</v>
      </c>
      <c r="CH269" s="23">
        <v>45341</v>
      </c>
      <c r="CI269" s="25" t="str">
        <f>IF(CH269="","",IF(CH269="TBD","TBD",IF(CH269="N/A","N/A","W"&amp;TEXT(WEEKNUM(CH269,21),"00")&amp;" "&amp;YEAR(CH269))))</f>
        <v>W08 2024</v>
      </c>
      <c r="CJ269" s="23">
        <v>45342</v>
      </c>
      <c r="CK269" s="25" t="str">
        <f>IF(CJ269="","",IF(CJ269="TBD","TBD",IF(CJ269="N/A","N/A","W"&amp;TEXT(WEEKNUM(CJ269,21),"00")&amp;" "&amp;YEAR(CJ269))))</f>
        <v>W08 2024</v>
      </c>
      <c r="CL269" s="24">
        <f>+IF(CJ269="",0,(CJ269-CH269))</f>
        <v>1</v>
      </c>
      <c r="CM269" s="21" t="s">
        <v>388</v>
      </c>
      <c r="CN269" s="21" t="s">
        <v>2426</v>
      </c>
      <c r="CO269" s="23">
        <v>45342</v>
      </c>
      <c r="CP269" s="25" t="str">
        <f>IF(CO269="","",IF(CO269="TBD","TBD",IF(CO269="N/A","N/A","W"&amp;TEXT(WEEKNUM(CO269,21),"00")&amp;" "&amp;YEAR(CO269))))</f>
        <v>W08 2024</v>
      </c>
      <c r="CQ269" s="23" t="s">
        <v>388</v>
      </c>
      <c r="CR269" s="23" t="s">
        <v>2427</v>
      </c>
      <c r="CS269" s="23">
        <v>45358</v>
      </c>
      <c r="CT269" s="25" t="str">
        <f>IF(CS269="","",IF(CS269="TBD","TBD",IF(CS269="N/A","N/A","W"&amp;TEXT(WEEKNUM(CS269,21),"00")&amp;" "&amp;YEAR(CS269))))</f>
        <v>W10 2024</v>
      </c>
      <c r="CU269" s="21" t="s">
        <v>388</v>
      </c>
      <c r="CV269" s="21" t="s">
        <v>2428</v>
      </c>
      <c r="CW269" s="23">
        <v>45341</v>
      </c>
      <c r="CX269" s="25" t="str">
        <f>IF(CW269="","",IF(CW269="TBD","TBD",IF(CW269="N/A","N/A","W"&amp;TEXT(WEEKNUM(CW269,21),"00")&amp;" "&amp;YEAR(CW269))))</f>
        <v>W08 2024</v>
      </c>
      <c r="CY269" s="21" t="s">
        <v>339</v>
      </c>
      <c r="CZ269" s="21" t="s">
        <v>2429</v>
      </c>
      <c r="DA269" s="23">
        <v>45341</v>
      </c>
      <c r="DB269" s="25" t="str">
        <f>IF(DA269="","",IF(DA269="TBD","TBD",IF(DA269="N/A","N/A","W"&amp;TEXT(WEEKNUM(DA269,21),"00")&amp;" "&amp;YEAR(DA269))))</f>
        <v>W08 2024</v>
      </c>
      <c r="DC269" s="23">
        <v>45342</v>
      </c>
      <c r="DD269" s="25" t="str">
        <f>IF(DC269="","",IF(DC269="TBD","TBD",IF(DC269="N/A","N/A","W"&amp;TEXT(WEEKNUM(DC269,21),"00")&amp;" "&amp;YEAR(DC269))))</f>
        <v>W08 2024</v>
      </c>
      <c r="DE269" s="21" t="s">
        <v>392</v>
      </c>
      <c r="DF269" s="23"/>
      <c r="DG269" s="21" t="s">
        <v>259</v>
      </c>
      <c r="DH269" s="21" t="s">
        <v>2405</v>
      </c>
      <c r="DI269" s="18"/>
      <c r="DJ269" s="18"/>
      <c r="DK269" s="21" t="s">
        <v>260</v>
      </c>
      <c r="DL269" s="21" t="s">
        <v>341</v>
      </c>
      <c r="DM269" s="21"/>
      <c r="DN269" s="23">
        <v>45383</v>
      </c>
      <c r="DO269" s="23">
        <v>45383</v>
      </c>
      <c r="DP269" s="23" t="s">
        <v>2430</v>
      </c>
      <c r="DQ269" s="23" t="s">
        <v>276</v>
      </c>
      <c r="DR269" s="23"/>
      <c r="DS269" s="23">
        <v>45385</v>
      </c>
      <c r="DT269" s="23" t="s">
        <v>502</v>
      </c>
      <c r="DU269" s="23">
        <v>45348</v>
      </c>
      <c r="DV269" s="23">
        <v>45390</v>
      </c>
      <c r="DW269" s="23" t="s">
        <v>342</v>
      </c>
      <c r="DX269" s="23">
        <v>45477</v>
      </c>
      <c r="DY269" s="18" t="s">
        <v>1858</v>
      </c>
      <c r="DZ269" s="18" t="s">
        <v>2408</v>
      </c>
      <c r="EA269" s="18">
        <v>4500204639</v>
      </c>
      <c r="EB269" s="21" t="s">
        <v>41</v>
      </c>
      <c r="EC269" s="18" t="s">
        <v>234</v>
      </c>
      <c r="ED269" s="18"/>
      <c r="EE269" s="18"/>
      <c r="EF269" s="55"/>
      <c r="EG269" s="55"/>
      <c r="EH269" s="18"/>
      <c r="EI269" s="18">
        <v>0</v>
      </c>
      <c r="EJ269" s="29" t="str">
        <f>K269&amp;AY269&amp;CA269&amp;DE269&amp;DT269&amp;DW269</f>
        <v>VigenteTSS Aprobado 4GIng Aprobada 4GAs Built Aprobado con Observaciones 4GIntegradoOn Air</v>
      </c>
    </row>
    <row r="270" spans="1:140" ht="12" hidden="1" customHeight="1">
      <c r="A270" s="30" t="str">
        <f>IFERROR(IF(VLOOKUP(B270,SEARCH!A:A,1,0)=B270,"OK",""),"")</f>
        <v/>
      </c>
      <c r="B270" s="31" t="s">
        <v>2431</v>
      </c>
      <c r="C270" s="15" t="s">
        <v>2432</v>
      </c>
      <c r="D270" s="16">
        <v>13</v>
      </c>
      <c r="E270" s="16">
        <v>-33.351976000000001</v>
      </c>
      <c r="F270" s="16">
        <v>-70.503922000000003</v>
      </c>
      <c r="G270" s="16" t="s">
        <v>270</v>
      </c>
      <c r="H270" s="16" t="s">
        <v>1759</v>
      </c>
      <c r="I270" s="16" t="s">
        <v>2433</v>
      </c>
      <c r="J270" s="16" t="s">
        <v>379</v>
      </c>
      <c r="K270" s="17" t="s">
        <v>319</v>
      </c>
      <c r="L270" s="16" t="s">
        <v>247</v>
      </c>
      <c r="M270" s="103" t="s">
        <v>320</v>
      </c>
      <c r="N270" s="18"/>
      <c r="O270" s="19" t="s">
        <v>1840</v>
      </c>
      <c r="P270" s="19" t="s">
        <v>380</v>
      </c>
      <c r="Q270" s="18"/>
      <c r="R270" s="21" t="s">
        <v>250</v>
      </c>
      <c r="S270" s="21">
        <v>12</v>
      </c>
      <c r="T270" s="22" t="s">
        <v>2434</v>
      </c>
      <c r="U270" s="23">
        <v>45147</v>
      </c>
      <c r="V270" s="21" t="str">
        <f>IF(U270="","",IF(U270="TBD","TBD",IF(U270="N/A","N/A","W"&amp;TEXT(WEEKNUM(U270,21),"00")&amp;" "&amp;YEAR(U270))))</f>
        <v>W32 2023</v>
      </c>
      <c r="W270" s="23">
        <v>44991</v>
      </c>
      <c r="X270" s="23"/>
      <c r="Y270" s="23" t="str">
        <f>IF(X270="","",IF(X270="TBD","TBD",IF(X270="N/A","N/A","W"&amp;TEXT(WEEKNUM(X270,21),"00")&amp;" "&amp;YEAR(X270))))</f>
        <v/>
      </c>
      <c r="Z270" s="23"/>
      <c r="AA270" s="23"/>
      <c r="AB270" s="24">
        <f>+IF(Z270="",0,AA270-Z270)</f>
        <v>0</v>
      </c>
      <c r="AC270" s="21" t="s">
        <v>324</v>
      </c>
      <c r="AD270" s="21">
        <v>0</v>
      </c>
      <c r="AE270" s="23">
        <v>45049</v>
      </c>
      <c r="AF270" s="25" t="str">
        <f>IF(AE270="","",IF(AE270="TBD","TBD",IF(AE270="N/A","N/A","W"&amp;TEXT(WEEKNUM(AE270,21),"00")&amp;" "&amp;YEAR(AE270))))</f>
        <v>W18 2023</v>
      </c>
      <c r="AG270" s="21" t="s">
        <v>324</v>
      </c>
      <c r="AH270" s="21"/>
      <c r="AI270" s="23">
        <v>45048</v>
      </c>
      <c r="AJ270" s="25" t="str">
        <f>IF(AI270="","",IF(AI270="TBD","TBD",IF(AI270="N/A","N/A","W"&amp;TEXT(WEEKNUM(AI270,21),"00")&amp;" "&amp;YEAR(AI270))))</f>
        <v>W18 2023</v>
      </c>
      <c r="AK270" s="21" t="s">
        <v>324</v>
      </c>
      <c r="AL270" s="21"/>
      <c r="AM270" s="23">
        <v>45158</v>
      </c>
      <c r="AN270" s="25" t="str">
        <f>IF(AM270="","",IF(AM270="TBD","TBD",IF(AM270="N/A","N/A","W"&amp;TEXT(WEEKNUM(AM270,21),"00")&amp;" "&amp;YEAR(AM270))))</f>
        <v>W33 2023</v>
      </c>
      <c r="AO270" s="21" t="s">
        <v>324</v>
      </c>
      <c r="AP270" s="21"/>
      <c r="AQ270" s="23">
        <v>45148</v>
      </c>
      <c r="AR270" s="25" t="str">
        <f>IF(AQ270="","",IF(AQ270="TBD","TBD",IF(AQ270="N/A","N/A","W"&amp;TEXT(WEEKNUM(AQ270,21),"00")&amp;" "&amp;YEAR(AQ270))))</f>
        <v>W32 2023</v>
      </c>
      <c r="AS270" s="21"/>
      <c r="AT270" s="21"/>
      <c r="AU270" s="23"/>
      <c r="AV270" s="25" t="s">
        <v>252</v>
      </c>
      <c r="AW270" s="59">
        <v>45148</v>
      </c>
      <c r="AX270" s="25" t="str">
        <f>IF(AW270="","",IF(AW270="TBD","TBD",IF(AW270="N/A","N/A","W"&amp;TEXT(WEEKNUM(AW270,21),"00")&amp;" "&amp;YEAR(AW270))))</f>
        <v>W32 2023</v>
      </c>
      <c r="AY270" s="21" t="s">
        <v>327</v>
      </c>
      <c r="AZ270" s="21" t="s">
        <v>328</v>
      </c>
      <c r="BA270" s="21" t="s">
        <v>329</v>
      </c>
      <c r="BB270" s="23">
        <v>45218</v>
      </c>
      <c r="BC270" s="23">
        <v>45244</v>
      </c>
      <c r="BD270" s="23">
        <v>45244</v>
      </c>
      <c r="BE270" s="25" t="str">
        <f>IF(BD270="","",IF(BD270="TBD","TBD",IF(BD270="N/A","N/A","W"&amp;TEXT(WEEKNUM(BD270,21),"00")&amp;" "&amp;YEAR(BD270))))</f>
        <v>W46 2023</v>
      </c>
      <c r="BF270" s="23">
        <v>45251</v>
      </c>
      <c r="BG270" s="25" t="str">
        <f>IF(BF270="","",IF(BF270="TBD","TBD",IF(BF270="N/A","N/A","W"&amp;TEXT(WEEKNUM(BF270,21),"00")&amp;" "&amp;YEAR(BF270))))</f>
        <v>W47 2023</v>
      </c>
      <c r="BH270" s="24">
        <f>+IF(BF270="",0,(BF270-BD270))</f>
        <v>7</v>
      </c>
      <c r="BI270" s="26" t="s">
        <v>330</v>
      </c>
      <c r="BJ270" s="26"/>
      <c r="BK270" s="27">
        <v>45232</v>
      </c>
      <c r="BL270" s="25" t="str">
        <f>IF(BK270="","",IF(BK270="TBD","TBD",IF(BK270="N/A","N/A","W"&amp;TEXT(WEEKNUM(BK270,21),"00")&amp;" "&amp;YEAR(BK270))))</f>
        <v>W44 2023</v>
      </c>
      <c r="BM270" s="21" t="s">
        <v>330</v>
      </c>
      <c r="BN270" s="21" t="s">
        <v>2302</v>
      </c>
      <c r="BO270" s="23">
        <v>45245</v>
      </c>
      <c r="BP270" s="25" t="str">
        <f>IF(BO270="","",IF(BO270="TBD","TBD",IF(BO270="N/A","N/A","W"&amp;TEXT(WEEKNUM(BO270,21),"00")&amp;" "&amp;YEAR(BO270))))</f>
        <v>W46 2023</v>
      </c>
      <c r="BQ270" s="21" t="s">
        <v>330</v>
      </c>
      <c r="BR270" s="21" t="s">
        <v>2303</v>
      </c>
      <c r="BS270" s="334">
        <v>45222</v>
      </c>
      <c r="BT270" s="25" t="str">
        <f t="shared" si="31"/>
        <v>W43 2023</v>
      </c>
      <c r="BU270" s="21" t="s">
        <v>330</v>
      </c>
      <c r="BV270" s="21" t="s">
        <v>2304</v>
      </c>
      <c r="BW270" s="23">
        <v>45236</v>
      </c>
      <c r="BX270" s="25" t="str">
        <f t="shared" si="32"/>
        <v>W45 2023</v>
      </c>
      <c r="BY270" s="23">
        <v>45245</v>
      </c>
      <c r="BZ270" s="25" t="str">
        <f>IF(BY270="","",IF(BY270="TBD","TBD",IF(BY270="N/A","N/A","W"&amp;TEXT(WEEKNUM(BY270,21),"00")&amp;" "&amp;YEAR(BY270))))</f>
        <v>W46 2023</v>
      </c>
      <c r="CA270" s="22" t="s">
        <v>335</v>
      </c>
      <c r="CB270" s="21" t="s">
        <v>336</v>
      </c>
      <c r="CC270" s="21" t="s">
        <v>336</v>
      </c>
      <c r="CD270" s="21"/>
      <c r="CE270" s="23"/>
      <c r="CF270" s="23">
        <v>45257</v>
      </c>
      <c r="CG270" s="23">
        <v>45342</v>
      </c>
      <c r="CH270" s="23">
        <v>45342</v>
      </c>
      <c r="CI270" s="25" t="str">
        <f>IF(CH270="","",IF(CH270="TBD","TBD",IF(CH270="N/A","N/A","W"&amp;TEXT(WEEKNUM(CH270,21),"00")&amp;" "&amp;YEAR(CH270))))</f>
        <v>W08 2024</v>
      </c>
      <c r="CJ270" s="23">
        <v>45343</v>
      </c>
      <c r="CK270" s="25" t="str">
        <f>IF(CJ270="","",IF(CJ270="TBD","TBD",IF(CJ270="N/A","N/A","W"&amp;TEXT(WEEKNUM(CJ270,21),"00")&amp;" "&amp;YEAR(CJ270))))</f>
        <v>W08 2024</v>
      </c>
      <c r="CL270" s="24">
        <f>+IF(CJ270="",0,(CJ270-CH270))</f>
        <v>1</v>
      </c>
      <c r="CM270" s="21" t="s">
        <v>388</v>
      </c>
      <c r="CN270" s="21" t="s">
        <v>2435</v>
      </c>
      <c r="CO270" s="23">
        <v>45342</v>
      </c>
      <c r="CP270" s="25" t="str">
        <f>IF(CO270="","",IF(CO270="TBD","TBD",IF(CO270="N/A","N/A","W"&amp;TEXT(WEEKNUM(CO270,21),"00")&amp;" "&amp;YEAR(CO270))))</f>
        <v>W08 2024</v>
      </c>
      <c r="CQ270" s="23" t="s">
        <v>339</v>
      </c>
      <c r="CR270" s="23" t="s">
        <v>2306</v>
      </c>
      <c r="CS270" s="23">
        <v>45313</v>
      </c>
      <c r="CT270" s="25" t="str">
        <f>IF(CS270="","",IF(CS270="TBD","TBD",IF(CS270="N/A","N/A","W"&amp;TEXT(WEEKNUM(CS270,21),"00")&amp;" "&amp;YEAR(CS270))))</f>
        <v>W04 2024</v>
      </c>
      <c r="CU270" s="21" t="s">
        <v>388</v>
      </c>
      <c r="CV270" s="21" t="s">
        <v>2436</v>
      </c>
      <c r="CW270" s="23">
        <v>45342</v>
      </c>
      <c r="CX270" s="25" t="str">
        <f>IF(CW270="","",IF(CW270="TBD","TBD",IF(CW270="N/A","N/A","W"&amp;TEXT(WEEKNUM(CW270,21),"00")&amp;" "&amp;YEAR(CW270))))</f>
        <v>W08 2024</v>
      </c>
      <c r="CY270" s="21" t="s">
        <v>339</v>
      </c>
      <c r="CZ270" s="21" t="s">
        <v>2437</v>
      </c>
      <c r="DA270" s="23">
        <v>45342</v>
      </c>
      <c r="DB270" s="25" t="str">
        <f>IF(DA270="","",IF(DA270="TBD","TBD",IF(DA270="N/A","N/A","W"&amp;TEXT(WEEKNUM(DA270,21),"00")&amp;" "&amp;YEAR(DA270))))</f>
        <v>W08 2024</v>
      </c>
      <c r="DC270" s="23">
        <v>45342</v>
      </c>
      <c r="DD270" s="25" t="str">
        <f>IF(DC270="","",IF(DC270="TBD","TBD",IF(DC270="N/A","N/A","W"&amp;TEXT(WEEKNUM(DC270,21),"00")&amp;" "&amp;YEAR(DC270))))</f>
        <v>W08 2024</v>
      </c>
      <c r="DE270" s="21" t="s">
        <v>392</v>
      </c>
      <c r="DF270" s="23"/>
      <c r="DG270" s="21" t="s">
        <v>259</v>
      </c>
      <c r="DH270" s="21" t="s">
        <v>2405</v>
      </c>
      <c r="DI270" s="18"/>
      <c r="DJ270" s="18"/>
      <c r="DK270" s="21" t="s">
        <v>260</v>
      </c>
      <c r="DL270" s="21" t="s">
        <v>341</v>
      </c>
      <c r="DM270" s="21"/>
      <c r="DN270" s="23">
        <v>45377</v>
      </c>
      <c r="DO270" s="23"/>
      <c r="DP270" s="23" t="s">
        <v>2438</v>
      </c>
      <c r="DQ270" s="23" t="s">
        <v>276</v>
      </c>
      <c r="DR270" s="23"/>
      <c r="DS270" s="23">
        <v>45378</v>
      </c>
      <c r="DT270" s="23" t="s">
        <v>502</v>
      </c>
      <c r="DU270" s="23">
        <v>45348</v>
      </c>
      <c r="DV270" s="23">
        <v>45387</v>
      </c>
      <c r="DW270" s="23" t="s">
        <v>342</v>
      </c>
      <c r="DX270" s="23"/>
      <c r="DY270" s="18"/>
      <c r="DZ270" s="18"/>
      <c r="EA270" s="18">
        <v>4500204639</v>
      </c>
      <c r="EB270" s="21" t="s">
        <v>41</v>
      </c>
      <c r="EC270" s="18" t="s">
        <v>234</v>
      </c>
      <c r="ED270" s="18"/>
      <c r="EE270" s="18"/>
      <c r="EF270" s="55"/>
      <c r="EG270" s="55"/>
      <c r="EH270" s="18"/>
      <c r="EI270" s="18">
        <v>0</v>
      </c>
      <c r="EJ270" s="29" t="str">
        <f>K270&amp;AY270&amp;CA270&amp;DE270&amp;DT270&amp;DW270</f>
        <v>VigenteTSS Aprobado 4GIng Aprobada 4GAs Built Aprobado con Observaciones 4GIntegradoOn Air</v>
      </c>
    </row>
    <row r="271" spans="1:140" ht="12" hidden="1" customHeight="1">
      <c r="A271" s="30" t="str">
        <f>IFERROR(IF(VLOOKUP(B271,SEARCH!A:A,1,0)=B271,"OK",""),"")</f>
        <v/>
      </c>
      <c r="B271" s="31" t="s">
        <v>2439</v>
      </c>
      <c r="C271" s="15" t="s">
        <v>2440</v>
      </c>
      <c r="D271" s="16">
        <v>13</v>
      </c>
      <c r="E271" s="16">
        <v>-33.471029999999999</v>
      </c>
      <c r="F271" s="16">
        <v>-70.529539999999997</v>
      </c>
      <c r="G271" s="16" t="s">
        <v>270</v>
      </c>
      <c r="H271" s="16" t="s">
        <v>2145</v>
      </c>
      <c r="I271" s="16" t="s">
        <v>2441</v>
      </c>
      <c r="J271" s="16" t="s">
        <v>379</v>
      </c>
      <c r="K271" s="17" t="s">
        <v>319</v>
      </c>
      <c r="L271" s="16" t="s">
        <v>247</v>
      </c>
      <c r="M271" s="103" t="s">
        <v>320</v>
      </c>
      <c r="N271" s="18"/>
      <c r="O271" s="19" t="s">
        <v>1840</v>
      </c>
      <c r="P271" s="19" t="s">
        <v>380</v>
      </c>
      <c r="Q271" s="18"/>
      <c r="R271" s="21" t="s">
        <v>322</v>
      </c>
      <c r="S271" s="21">
        <v>13</v>
      </c>
      <c r="T271" s="22" t="s">
        <v>2442</v>
      </c>
      <c r="U271" s="23">
        <v>45147</v>
      </c>
      <c r="V271" s="21" t="str">
        <f>IF(U271="","",IF(U271="TBD","TBD",IF(U271="N/A","N/A","W"&amp;TEXT(WEEKNUM(U271,21),"00")&amp;" "&amp;YEAR(U271))))</f>
        <v>W32 2023</v>
      </c>
      <c r="W271" s="23">
        <v>44960</v>
      </c>
      <c r="X271" s="23"/>
      <c r="Y271" s="23" t="str">
        <f>IF(X271="","",IF(X271="TBD","TBD",IF(X271="N/A","N/A","W"&amp;TEXT(WEEKNUM(X271,21),"00")&amp;" "&amp;YEAR(X271))))</f>
        <v/>
      </c>
      <c r="Z271" s="23"/>
      <c r="AA271" s="23"/>
      <c r="AB271" s="24">
        <f>+IF(Z271="",0,AA271-Z271)</f>
        <v>0</v>
      </c>
      <c r="AC271" s="21" t="s">
        <v>324</v>
      </c>
      <c r="AD271" s="21">
        <v>0</v>
      </c>
      <c r="AE271" s="23">
        <v>45054</v>
      </c>
      <c r="AF271" s="25" t="str">
        <f>IF(AE271="","",IF(AE271="TBD","TBD",IF(AE271="N/A","N/A","W"&amp;TEXT(WEEKNUM(AE271,21),"00")&amp;" "&amp;YEAR(AE271))))</f>
        <v>W19 2023</v>
      </c>
      <c r="AG271" s="21" t="s">
        <v>324</v>
      </c>
      <c r="AH271" s="21"/>
      <c r="AI271" s="23">
        <v>44966</v>
      </c>
      <c r="AJ271" s="25" t="str">
        <f>IF(AI271="","",IF(AI271="TBD","TBD",IF(AI271="N/A","N/A","W"&amp;TEXT(WEEKNUM(AI271,21),"00")&amp;" "&amp;YEAR(AI271))))</f>
        <v>W06 2023</v>
      </c>
      <c r="AK271" s="21" t="s">
        <v>324</v>
      </c>
      <c r="AL271" s="21"/>
      <c r="AM271" s="23">
        <v>44966</v>
      </c>
      <c r="AN271" s="25" t="str">
        <f>IF(AM271="","",IF(AM271="TBD","TBD",IF(AM271="N/A","N/A","W"&amp;TEXT(WEEKNUM(AM271,21),"00")&amp;" "&amp;YEAR(AM271))))</f>
        <v>W06 2023</v>
      </c>
      <c r="AO271" s="21" t="s">
        <v>324</v>
      </c>
      <c r="AP271" s="21"/>
      <c r="AQ271" s="23">
        <v>44965</v>
      </c>
      <c r="AR271" s="25" t="str">
        <f>IF(AQ271="","",IF(AQ271="TBD","TBD",IF(AQ271="N/A","N/A","W"&amp;TEXT(WEEKNUM(AQ271,21),"00")&amp;" "&amp;YEAR(AQ271))))</f>
        <v>W06 2023</v>
      </c>
      <c r="AS271" s="21"/>
      <c r="AT271" s="21"/>
      <c r="AU271" s="23"/>
      <c r="AV271" s="25" t="s">
        <v>252</v>
      </c>
      <c r="AW271" s="59">
        <v>45054</v>
      </c>
      <c r="AX271" s="25" t="str">
        <f>IF(AW271="","",IF(AW271="TBD","TBD",IF(AW271="N/A","N/A","W"&amp;TEXT(WEEKNUM(AW271,21),"00")&amp;" "&amp;YEAR(AW271))))</f>
        <v>W19 2023</v>
      </c>
      <c r="AY271" s="21" t="s">
        <v>327</v>
      </c>
      <c r="AZ271" s="21" t="s">
        <v>328</v>
      </c>
      <c r="BA271" s="21" t="s">
        <v>329</v>
      </c>
      <c r="BB271" s="23">
        <v>45253</v>
      </c>
      <c r="BC271" s="23">
        <v>45357</v>
      </c>
      <c r="BD271" s="23">
        <v>45361</v>
      </c>
      <c r="BE271" s="25" t="str">
        <f>IF(BD271="","",IF(BD271="TBD","TBD",IF(BD271="N/A","N/A","W"&amp;TEXT(WEEKNUM(BD271,21),"00")&amp;" "&amp;YEAR(BD271))))</f>
        <v>W10 2024</v>
      </c>
      <c r="BF271" s="23">
        <v>45363</v>
      </c>
      <c r="BG271" s="25" t="str">
        <f>IF(BF271="","",IF(BF271="TBD","TBD",IF(BF271="N/A","N/A","W"&amp;TEXT(WEEKNUM(BF271,21),"00")&amp;" "&amp;YEAR(BF271))))</f>
        <v>W11 2024</v>
      </c>
      <c r="BH271" s="24">
        <f>+IF(BF271="",0,(BF271-BD271))</f>
        <v>2</v>
      </c>
      <c r="BI271" s="26" t="s">
        <v>415</v>
      </c>
      <c r="BJ271" s="26" t="s">
        <v>2443</v>
      </c>
      <c r="BK271" s="27">
        <v>45371</v>
      </c>
      <c r="BL271" s="25" t="str">
        <f>IF(BK271="","",IF(BK271="TBD","TBD",IF(BK271="N/A","N/A","W"&amp;TEXT(WEEKNUM(BK271,21),"00")&amp;" "&amp;YEAR(BK271))))</f>
        <v>W12 2024</v>
      </c>
      <c r="BM271" s="21" t="s">
        <v>330</v>
      </c>
      <c r="BN271" s="21" t="s">
        <v>2444</v>
      </c>
      <c r="BO271" s="23">
        <v>45321</v>
      </c>
      <c r="BP271" s="25" t="str">
        <f>IF(BO271="","",IF(BO271="TBD","TBD",IF(BO271="N/A","N/A","W"&amp;TEXT(WEEKNUM(BO271,21),"00")&amp;" "&amp;YEAR(BO271))))</f>
        <v>W05 2024</v>
      </c>
      <c r="BQ271" s="21" t="s">
        <v>330</v>
      </c>
      <c r="BR271" s="21" t="s">
        <v>2445</v>
      </c>
      <c r="BS271" s="334">
        <v>45259</v>
      </c>
      <c r="BT271" s="25" t="str">
        <f t="shared" si="31"/>
        <v>W48 2023</v>
      </c>
      <c r="BU271" s="21" t="s">
        <v>330</v>
      </c>
      <c r="BV271" s="21" t="s">
        <v>2446</v>
      </c>
      <c r="BW271" s="23">
        <v>45260</v>
      </c>
      <c r="BX271" s="25" t="str">
        <f t="shared" si="32"/>
        <v>W48 2023</v>
      </c>
      <c r="BY271" s="23">
        <v>45371</v>
      </c>
      <c r="BZ271" s="25" t="str">
        <f>IF(BY271="","",IF(BY271="TBD","TBD",IF(BY271="N/A","N/A","W"&amp;TEXT(WEEKNUM(BY271,21),"00")&amp;" "&amp;YEAR(BY271))))</f>
        <v>W12 2024</v>
      </c>
      <c r="CA271" s="22" t="s">
        <v>366</v>
      </c>
      <c r="CB271" s="21" t="s">
        <v>336</v>
      </c>
      <c r="CC271" s="21" t="s">
        <v>466</v>
      </c>
      <c r="CD271" s="21"/>
      <c r="CE271" s="23"/>
      <c r="CF271" s="23">
        <v>45446</v>
      </c>
      <c r="CG271" s="23"/>
      <c r="CH271" s="23">
        <v>45446</v>
      </c>
      <c r="CI271" s="25" t="str">
        <f>IF(CH271="","",IF(CH271="TBD","TBD",IF(CH271="N/A","N/A","W"&amp;TEXT(WEEKNUM(CH271,21),"00")&amp;" "&amp;YEAR(CH271))))</f>
        <v>W23 2024</v>
      </c>
      <c r="CJ271" s="23"/>
      <c r="CK271" s="25" t="str">
        <f>IF(CJ271="","",IF(CJ271="TBD","TBD",IF(CJ271="N/A","N/A","W"&amp;TEXT(WEEKNUM(CJ271,21),"00")&amp;" "&amp;YEAR(CJ271))))</f>
        <v/>
      </c>
      <c r="CL271" s="24">
        <f>+IF(CJ271="",0,(CJ271-CH271))</f>
        <v>0</v>
      </c>
      <c r="CM271" s="21" t="s">
        <v>388</v>
      </c>
      <c r="CN271" s="21" t="s">
        <v>2447</v>
      </c>
      <c r="CO271" s="23">
        <v>45448</v>
      </c>
      <c r="CP271" s="25" t="str">
        <f>IF(CO271="","",IF(CO271="TBD","TBD",IF(CO271="N/A","N/A","W"&amp;TEXT(WEEKNUM(CO271,21),"00")&amp;" "&amp;YEAR(CO271))))</f>
        <v>W23 2024</v>
      </c>
      <c r="CQ271" s="23" t="s">
        <v>388</v>
      </c>
      <c r="CR271" s="23" t="s">
        <v>1879</v>
      </c>
      <c r="CS271" s="23">
        <v>45457</v>
      </c>
      <c r="CT271" s="25" t="str">
        <f>IF(CS271="","",IF(CS271="TBD","TBD",IF(CS271="N/A","N/A","W"&amp;TEXT(WEEKNUM(CS271,21),"00")&amp;" "&amp;YEAR(CS271))))</f>
        <v>W24 2024</v>
      </c>
      <c r="CU271" s="21" t="s">
        <v>339</v>
      </c>
      <c r="CV271" s="21"/>
      <c r="CW271" s="23">
        <v>45449</v>
      </c>
      <c r="CX271" s="25" t="str">
        <f>IF(CW271="","",IF(CW271="TBD","TBD",IF(CW271="N/A","N/A","W"&amp;TEXT(WEEKNUM(CW271,21),"00")&amp;" "&amp;YEAR(CW271))))</f>
        <v>W23 2024</v>
      </c>
      <c r="CY271" s="21" t="s">
        <v>388</v>
      </c>
      <c r="CZ271" s="21" t="s">
        <v>2448</v>
      </c>
      <c r="DA271" s="23">
        <v>45449</v>
      </c>
      <c r="DB271" s="25" t="str">
        <f>IF(DA271="","",IF(DA271="TBD","TBD",IF(DA271="N/A","N/A","W"&amp;TEXT(WEEKNUM(DA271,21),"00")&amp;" "&amp;YEAR(DA271))))</f>
        <v>W23 2024</v>
      </c>
      <c r="DC271" s="23">
        <v>45459</v>
      </c>
      <c r="DD271" s="25" t="str">
        <f>IF(DC271="","",IF(DC271="TBD","TBD",IF(DC271="N/A","N/A","W"&amp;TEXT(WEEKNUM(DC271,21),"00")&amp;" "&amp;YEAR(DC271))))</f>
        <v>W24 2024</v>
      </c>
      <c r="DE271" s="21" t="s">
        <v>392</v>
      </c>
      <c r="DF271" s="23">
        <v>45492</v>
      </c>
      <c r="DG271" s="21" t="s">
        <v>259</v>
      </c>
      <c r="DH271" s="21">
        <v>0</v>
      </c>
      <c r="DI271" s="18"/>
      <c r="DJ271" s="18"/>
      <c r="DK271" s="21" t="s">
        <v>260</v>
      </c>
      <c r="DL271" s="21" t="s">
        <v>341</v>
      </c>
      <c r="DM271" s="21"/>
      <c r="DN271" s="23">
        <v>45568</v>
      </c>
      <c r="DO271" s="23">
        <v>45568</v>
      </c>
      <c r="DP271" s="23"/>
      <c r="DQ271" s="23" t="s">
        <v>276</v>
      </c>
      <c r="DR271" s="23"/>
      <c r="DS271" s="23">
        <v>45576</v>
      </c>
      <c r="DT271" s="23" t="s">
        <v>502</v>
      </c>
      <c r="DU271" s="23">
        <v>45464</v>
      </c>
      <c r="DV271" s="23">
        <v>45618</v>
      </c>
      <c r="DW271" s="23" t="s">
        <v>342</v>
      </c>
      <c r="DX271" s="23"/>
      <c r="DY271" s="18"/>
      <c r="DZ271" s="18"/>
      <c r="EA271" s="18">
        <v>4500204639</v>
      </c>
      <c r="EB271" s="21" t="s">
        <v>41</v>
      </c>
      <c r="EC271" s="18" t="s">
        <v>234</v>
      </c>
      <c r="ED271" s="18"/>
      <c r="EE271" s="18"/>
      <c r="EF271" s="55"/>
      <c r="EG271" s="55"/>
      <c r="EH271" s="18"/>
      <c r="EI271" s="18">
        <v>0</v>
      </c>
      <c r="EJ271" s="29" t="str">
        <f>K271&amp;AY271&amp;CA271&amp;DE271&amp;DT271&amp;DW271</f>
        <v>VigenteTSS Aprobado 4GIng Aprobada con Observaciones 4GAs Built Aprobado con Observaciones 4GIntegradoOn Air</v>
      </c>
    </row>
    <row r="272" spans="1:140" ht="12" hidden="1" customHeight="1">
      <c r="A272" s="30" t="str">
        <f>IFERROR(IF(VLOOKUP(B272,SEARCH!A:A,1,0)=B272,"OK",""),"")</f>
        <v/>
      </c>
      <c r="B272" s="31" t="s">
        <v>2449</v>
      </c>
      <c r="C272" s="15" t="s">
        <v>2450</v>
      </c>
      <c r="D272" s="16">
        <v>13</v>
      </c>
      <c r="E272" s="16">
        <v>-33.414000000000001</v>
      </c>
      <c r="F272" s="16">
        <v>-70.655500000000004</v>
      </c>
      <c r="G272" s="16" t="s">
        <v>270</v>
      </c>
      <c r="H272" s="16" t="s">
        <v>2451</v>
      </c>
      <c r="I272" s="16" t="s">
        <v>2452</v>
      </c>
      <c r="J272" s="16" t="s">
        <v>379</v>
      </c>
      <c r="K272" s="17" t="s">
        <v>319</v>
      </c>
      <c r="L272" s="16" t="s">
        <v>247</v>
      </c>
      <c r="M272" s="103" t="s">
        <v>320</v>
      </c>
      <c r="N272" s="18"/>
      <c r="O272" s="19" t="s">
        <v>1840</v>
      </c>
      <c r="P272" s="19" t="s">
        <v>380</v>
      </c>
      <c r="Q272" s="18"/>
      <c r="R272" s="21" t="s">
        <v>322</v>
      </c>
      <c r="S272" s="21">
        <v>12</v>
      </c>
      <c r="T272" s="22" t="s">
        <v>2453</v>
      </c>
      <c r="U272" s="23">
        <v>45147</v>
      </c>
      <c r="V272" s="21" t="str">
        <f>IF(U272="","",IF(U272="TBD","TBD",IF(U272="N/A","N/A","W"&amp;TEXT(WEEKNUM(U272,21),"00")&amp;" "&amp;YEAR(U272))))</f>
        <v>W32 2023</v>
      </c>
      <c r="W272" s="23">
        <v>44995</v>
      </c>
      <c r="X272" s="23"/>
      <c r="Y272" s="23" t="str">
        <f>IF(X272="","",IF(X272="TBD","TBD",IF(X272="N/A","N/A","W"&amp;TEXT(WEEKNUM(X272,21),"00")&amp;" "&amp;YEAR(X272))))</f>
        <v/>
      </c>
      <c r="Z272" s="23"/>
      <c r="AA272" s="23"/>
      <c r="AB272" s="24">
        <f>+IF(Z272="",0,AA272-Z272)</f>
        <v>0</v>
      </c>
      <c r="AC272" s="21" t="s">
        <v>324</v>
      </c>
      <c r="AD272" s="21">
        <v>0</v>
      </c>
      <c r="AE272" s="23">
        <v>45048</v>
      </c>
      <c r="AF272" s="25" t="str">
        <f>IF(AE272="","",IF(AE272="TBD","TBD",IF(AE272="N/A","N/A","W"&amp;TEXT(WEEKNUM(AE272,21),"00")&amp;" "&amp;YEAR(AE272))))</f>
        <v>W18 2023</v>
      </c>
      <c r="AG272" s="21" t="s">
        <v>324</v>
      </c>
      <c r="AH272" s="21"/>
      <c r="AI272" s="23">
        <v>45051</v>
      </c>
      <c r="AJ272" s="25" t="str">
        <f>IF(AI272="","",IF(AI272="TBD","TBD",IF(AI272="N/A","N/A","W"&amp;TEXT(WEEKNUM(AI272,21),"00")&amp;" "&amp;YEAR(AI272))))</f>
        <v>W18 2023</v>
      </c>
      <c r="AK272" s="21" t="s">
        <v>324</v>
      </c>
      <c r="AL272" s="21"/>
      <c r="AM272" s="23">
        <v>45056</v>
      </c>
      <c r="AN272" s="25" t="str">
        <f>IF(AM272="","",IF(AM272="TBD","TBD",IF(AM272="N/A","N/A","W"&amp;TEXT(WEEKNUM(AM272,21),"00")&amp;" "&amp;YEAR(AM272))))</f>
        <v>W19 2023</v>
      </c>
      <c r="AO272" s="21" t="s">
        <v>324</v>
      </c>
      <c r="AP272" s="21"/>
      <c r="AQ272" s="23">
        <v>45056</v>
      </c>
      <c r="AR272" s="25" t="str">
        <f>IF(AQ272="","",IF(AQ272="TBD","TBD",IF(AQ272="N/A","N/A","W"&amp;TEXT(WEEKNUM(AQ272,21),"00")&amp;" "&amp;YEAR(AQ272))))</f>
        <v>W19 2023</v>
      </c>
      <c r="AS272" s="21"/>
      <c r="AT272" s="21"/>
      <c r="AU272" s="23"/>
      <c r="AV272" s="25" t="s">
        <v>252</v>
      </c>
      <c r="AW272" s="59">
        <v>45058</v>
      </c>
      <c r="AX272" s="25" t="str">
        <f>IF(AW272="","",IF(AW272="TBD","TBD",IF(AW272="N/A","N/A","W"&amp;TEXT(WEEKNUM(AW272,21),"00")&amp;" "&amp;YEAR(AW272))))</f>
        <v>W19 2023</v>
      </c>
      <c r="AY272" s="21" t="s">
        <v>327</v>
      </c>
      <c r="AZ272" s="21" t="s">
        <v>328</v>
      </c>
      <c r="BA272" s="21" t="s">
        <v>329</v>
      </c>
      <c r="BB272" s="23">
        <v>45267</v>
      </c>
      <c r="BC272" s="23">
        <v>45323</v>
      </c>
      <c r="BD272" s="23">
        <v>45327</v>
      </c>
      <c r="BE272" s="25" t="str">
        <f>IF(BD272="","",IF(BD272="TBD","TBD",IF(BD272="N/A","N/A","W"&amp;TEXT(WEEKNUM(BD272,21),"00")&amp;" "&amp;YEAR(BD272))))</f>
        <v>W06 2024</v>
      </c>
      <c r="BF272" s="23">
        <v>45331</v>
      </c>
      <c r="BG272" s="25" t="str">
        <f>IF(BF272="","",IF(BF272="TBD","TBD",IF(BF272="N/A","N/A","W"&amp;TEXT(WEEKNUM(BF272,21),"00")&amp;" "&amp;YEAR(BF272))))</f>
        <v>W06 2024</v>
      </c>
      <c r="BH272" s="24">
        <f>+IF(BF272="",0,(BF272-BD272))</f>
        <v>4</v>
      </c>
      <c r="BI272" s="26" t="s">
        <v>330</v>
      </c>
      <c r="BJ272" s="26"/>
      <c r="BK272" s="27">
        <v>45324</v>
      </c>
      <c r="BL272" s="25" t="str">
        <f>IF(BK272="","",IF(BK272="TBD","TBD",IF(BK272="N/A","N/A","W"&amp;TEXT(WEEKNUM(BK272,21),"00")&amp;" "&amp;YEAR(BK272))))</f>
        <v>W05 2024</v>
      </c>
      <c r="BM272" s="21" t="s">
        <v>330</v>
      </c>
      <c r="BN272" s="21" t="s">
        <v>1846</v>
      </c>
      <c r="BO272" s="23">
        <v>45330</v>
      </c>
      <c r="BP272" s="25" t="str">
        <f>IF(BO272="","",IF(BO272="TBD","TBD",IF(BO272="N/A","N/A","W"&amp;TEXT(WEEKNUM(BO272,21),"00")&amp;" "&amp;YEAR(BO272))))</f>
        <v>W06 2024</v>
      </c>
      <c r="BQ272" s="21" t="s">
        <v>330</v>
      </c>
      <c r="BR272" s="21" t="s">
        <v>2454</v>
      </c>
      <c r="BS272" s="334">
        <v>45316</v>
      </c>
      <c r="BT272" s="25" t="str">
        <f t="shared" si="31"/>
        <v>W04 2024</v>
      </c>
      <c r="BU272" s="21" t="s">
        <v>330</v>
      </c>
      <c r="BV272" s="21"/>
      <c r="BW272" s="23">
        <v>45274</v>
      </c>
      <c r="BX272" s="25" t="str">
        <f t="shared" si="32"/>
        <v>W50 2023</v>
      </c>
      <c r="BY272" s="23">
        <v>45330</v>
      </c>
      <c r="BZ272" s="25" t="str">
        <f>IF(BY272="","",IF(BY272="TBD","TBD",IF(BY272="N/A","N/A","W"&amp;TEXT(WEEKNUM(BY272,21),"00")&amp;" "&amp;YEAR(BY272))))</f>
        <v>W06 2024</v>
      </c>
      <c r="CA272" s="22" t="s">
        <v>335</v>
      </c>
      <c r="CB272" s="21" t="s">
        <v>336</v>
      </c>
      <c r="CC272" s="21" t="s">
        <v>336</v>
      </c>
      <c r="CD272" s="21"/>
      <c r="CE272" s="23"/>
      <c r="CF272" s="23">
        <v>45330</v>
      </c>
      <c r="CG272" s="23"/>
      <c r="CH272" s="23">
        <v>45334</v>
      </c>
      <c r="CI272" s="25" t="str">
        <f>IF(CH272="","",IF(CH272="TBD","TBD",IF(CH272="N/A","N/A","W"&amp;TEXT(WEEKNUM(CH272,21),"00")&amp;" "&amp;YEAR(CH272))))</f>
        <v>W07 2024</v>
      </c>
      <c r="CJ272" s="23">
        <v>45341</v>
      </c>
      <c r="CK272" s="25" t="str">
        <f>IF(CJ272="","",IF(CJ272="TBD","TBD",IF(CJ272="N/A","N/A","W"&amp;TEXT(WEEKNUM(CJ272,21),"00")&amp;" "&amp;YEAR(CJ272))))</f>
        <v>W08 2024</v>
      </c>
      <c r="CL272" s="24">
        <f>+IF(CJ272="",0,(CJ272-CH272))</f>
        <v>7</v>
      </c>
      <c r="CM272" s="21" t="s">
        <v>388</v>
      </c>
      <c r="CN272" s="21" t="s">
        <v>2455</v>
      </c>
      <c r="CO272" s="23">
        <v>45334</v>
      </c>
      <c r="CP272" s="25" t="str">
        <f>IF(CO272="","",IF(CO272="TBD","TBD",IF(CO272="N/A","N/A","W"&amp;TEXT(WEEKNUM(CO272,21),"00")&amp;" "&amp;YEAR(CO272))))</f>
        <v>W07 2024</v>
      </c>
      <c r="CQ272" s="23" t="s">
        <v>339</v>
      </c>
      <c r="CR272" s="23"/>
      <c r="CS272" s="23">
        <v>45338</v>
      </c>
      <c r="CT272" s="25" t="str">
        <f>IF(CS272="","",IF(CS272="TBD","TBD",IF(CS272="N/A","N/A","W"&amp;TEXT(WEEKNUM(CS272,21),"00")&amp;" "&amp;YEAR(CS272))))</f>
        <v>W07 2024</v>
      </c>
      <c r="CU272" s="21" t="s">
        <v>339</v>
      </c>
      <c r="CV272" s="21"/>
      <c r="CW272" s="23">
        <v>45336</v>
      </c>
      <c r="CX272" s="25" t="str">
        <f>IF(CW272="","",IF(CW272="TBD","TBD",IF(CW272="N/A","N/A","W"&amp;TEXT(WEEKNUM(CW272,21),"00")&amp;" "&amp;YEAR(CW272))))</f>
        <v>W07 2024</v>
      </c>
      <c r="CY272" s="21" t="s">
        <v>339</v>
      </c>
      <c r="CZ272" s="21"/>
      <c r="DA272" s="23">
        <v>45336</v>
      </c>
      <c r="DB272" s="25" t="str">
        <f>IF(DA272="","",IF(DA272="TBD","TBD",IF(DA272="N/A","N/A","W"&amp;TEXT(WEEKNUM(DA272,21),"00")&amp;" "&amp;YEAR(DA272))))</f>
        <v>W07 2024</v>
      </c>
      <c r="DC272" s="23">
        <v>45338</v>
      </c>
      <c r="DD272" s="25" t="str">
        <f>IF(DC272="","",IF(DC272="TBD","TBD",IF(DC272="N/A","N/A","W"&amp;TEXT(WEEKNUM(DC272,21),"00")&amp;" "&amp;YEAR(DC272))))</f>
        <v>W07 2024</v>
      </c>
      <c r="DE272" s="21" t="s">
        <v>392</v>
      </c>
      <c r="DF272" s="23">
        <v>45375</v>
      </c>
      <c r="DG272" s="21" t="s">
        <v>259</v>
      </c>
      <c r="DH272" s="21" t="s">
        <v>1562</v>
      </c>
      <c r="DI272" s="18"/>
      <c r="DJ272" s="18"/>
      <c r="DK272" s="21" t="s">
        <v>260</v>
      </c>
      <c r="DL272" s="21" t="s">
        <v>341</v>
      </c>
      <c r="DM272" s="21"/>
      <c r="DN272" s="23">
        <v>45408</v>
      </c>
      <c r="DO272" s="23">
        <v>45408</v>
      </c>
      <c r="DP272" s="23"/>
      <c r="DQ272" s="23" t="s">
        <v>276</v>
      </c>
      <c r="DR272" s="23"/>
      <c r="DS272" s="23">
        <v>45422</v>
      </c>
      <c r="DT272" s="23" t="s">
        <v>502</v>
      </c>
      <c r="DU272" s="23">
        <v>45370</v>
      </c>
      <c r="DV272" s="23">
        <v>45436</v>
      </c>
      <c r="DW272" s="23" t="s">
        <v>342</v>
      </c>
      <c r="DX272" s="23"/>
      <c r="DY272" s="18"/>
      <c r="DZ272" s="18"/>
      <c r="EA272" s="18">
        <v>4500204639</v>
      </c>
      <c r="EB272" s="21" t="s">
        <v>41</v>
      </c>
      <c r="EC272" s="18" t="s">
        <v>234</v>
      </c>
      <c r="ED272" s="18"/>
      <c r="EE272" s="18"/>
      <c r="EF272" s="55"/>
      <c r="EG272" s="55"/>
      <c r="EH272" s="18"/>
      <c r="EI272" s="18">
        <v>0</v>
      </c>
      <c r="EJ272" s="29" t="str">
        <f>K272&amp;AY272&amp;CA272&amp;DE272&amp;DT272&amp;DW272</f>
        <v>VigenteTSS Aprobado 4GIng Aprobada 4GAs Built Aprobado con Observaciones 4GIntegradoOn Air</v>
      </c>
    </row>
    <row r="273" spans="1:140" ht="12" hidden="1" customHeight="1">
      <c r="A273" s="30" t="str">
        <f>IFERROR(IF(VLOOKUP(B273,SEARCH!A:A,1,0)=B273,"OK",""),"")</f>
        <v/>
      </c>
      <c r="B273" s="31" t="s">
        <v>2456</v>
      </c>
      <c r="C273" s="15" t="s">
        <v>2457</v>
      </c>
      <c r="D273" s="16">
        <v>13</v>
      </c>
      <c r="E273" s="16">
        <v>-33.619306000000002</v>
      </c>
      <c r="F273" s="16">
        <v>-70.699444</v>
      </c>
      <c r="G273" s="16" t="s">
        <v>270</v>
      </c>
      <c r="H273" s="16" t="s">
        <v>2458</v>
      </c>
      <c r="I273" s="16" t="s">
        <v>2459</v>
      </c>
      <c r="J273" s="16" t="s">
        <v>379</v>
      </c>
      <c r="K273" s="17" t="s">
        <v>319</v>
      </c>
      <c r="L273" s="16" t="s">
        <v>247</v>
      </c>
      <c r="M273" s="103" t="s">
        <v>320</v>
      </c>
      <c r="N273" s="18"/>
      <c r="O273" s="19" t="s">
        <v>1840</v>
      </c>
      <c r="P273" s="19" t="s">
        <v>380</v>
      </c>
      <c r="Q273" s="18"/>
      <c r="R273" s="21" t="s">
        <v>250</v>
      </c>
      <c r="S273" s="21">
        <v>12</v>
      </c>
      <c r="T273" s="22" t="s">
        <v>2460</v>
      </c>
      <c r="U273" s="23">
        <v>45147</v>
      </c>
      <c r="V273" s="21" t="str">
        <f>IF(U273="","",IF(U273="TBD","TBD",IF(U273="N/A","N/A","W"&amp;TEXT(WEEKNUM(U273,21),"00")&amp;" "&amp;YEAR(U273))))</f>
        <v>W32 2023</v>
      </c>
      <c r="W273" s="23">
        <v>44985</v>
      </c>
      <c r="X273" s="23"/>
      <c r="Y273" s="23" t="str">
        <f>IF(X273="","",IF(X273="TBD","TBD",IF(X273="N/A","N/A","W"&amp;TEXT(WEEKNUM(X273,21),"00")&amp;" "&amp;YEAR(X273))))</f>
        <v/>
      </c>
      <c r="Z273" s="23"/>
      <c r="AA273" s="23"/>
      <c r="AB273" s="24">
        <f>+IF(Z273="",0,AA273-Z273)</f>
        <v>0</v>
      </c>
      <c r="AC273" s="21" t="s">
        <v>324</v>
      </c>
      <c r="AD273" s="21">
        <v>0</v>
      </c>
      <c r="AE273" s="23">
        <v>45054</v>
      </c>
      <c r="AF273" s="25" t="str">
        <f>IF(AE273="","",IF(AE273="TBD","TBD",IF(AE273="N/A","N/A","W"&amp;TEXT(WEEKNUM(AE273,21),"00")&amp;" "&amp;YEAR(AE273))))</f>
        <v>W19 2023</v>
      </c>
      <c r="AG273" s="21" t="s">
        <v>324</v>
      </c>
      <c r="AH273" s="21"/>
      <c r="AI273" s="23">
        <v>44994</v>
      </c>
      <c r="AJ273" s="25" t="str">
        <f>IF(AI273="","",IF(AI273="TBD","TBD",IF(AI273="N/A","N/A","W"&amp;TEXT(WEEKNUM(AI273,21),"00")&amp;" "&amp;YEAR(AI273))))</f>
        <v>W10 2023</v>
      </c>
      <c r="AK273" s="21" t="s">
        <v>324</v>
      </c>
      <c r="AL273" s="21"/>
      <c r="AM273" s="23">
        <v>44994</v>
      </c>
      <c r="AN273" s="25" t="str">
        <f>IF(AM273="","",IF(AM273="TBD","TBD",IF(AM273="N/A","N/A","W"&amp;TEXT(WEEKNUM(AM273,21),"00")&amp;" "&amp;YEAR(AM273))))</f>
        <v>W10 2023</v>
      </c>
      <c r="AO273" s="21" t="s">
        <v>324</v>
      </c>
      <c r="AP273" s="21"/>
      <c r="AQ273" s="23">
        <v>44992</v>
      </c>
      <c r="AR273" s="25" t="str">
        <f>IF(AQ273="","",IF(AQ273="TBD","TBD",IF(AQ273="N/A","N/A","W"&amp;TEXT(WEEKNUM(AQ273,21),"00")&amp;" "&amp;YEAR(AQ273))))</f>
        <v>W10 2023</v>
      </c>
      <c r="AS273" s="21"/>
      <c r="AT273" s="21"/>
      <c r="AU273" s="23"/>
      <c r="AV273" s="25" t="s">
        <v>252</v>
      </c>
      <c r="AW273" s="59">
        <v>45054</v>
      </c>
      <c r="AX273" s="25" t="str">
        <f>IF(AW273="","",IF(AW273="TBD","TBD",IF(AW273="N/A","N/A","W"&amp;TEXT(WEEKNUM(AW273,21),"00")&amp;" "&amp;YEAR(AW273))))</f>
        <v>W19 2023</v>
      </c>
      <c r="AY273" s="21" t="s">
        <v>327</v>
      </c>
      <c r="AZ273" s="21" t="s">
        <v>328</v>
      </c>
      <c r="BA273" s="21" t="s">
        <v>329</v>
      </c>
      <c r="BB273" s="23">
        <v>45218</v>
      </c>
      <c r="BC273" s="23">
        <v>45244</v>
      </c>
      <c r="BD273" s="23">
        <v>45244</v>
      </c>
      <c r="BE273" s="25" t="str">
        <f>IF(BD273="","",IF(BD273="TBD","TBD",IF(BD273="N/A","N/A","W"&amp;TEXT(WEEKNUM(BD273,21),"00")&amp;" "&amp;YEAR(BD273))))</f>
        <v>W46 2023</v>
      </c>
      <c r="BF273" s="23">
        <v>45251</v>
      </c>
      <c r="BG273" s="25" t="str">
        <f>IF(BF273="","",IF(BF273="TBD","TBD",IF(BF273="N/A","N/A","W"&amp;TEXT(WEEKNUM(BF273,21),"00")&amp;" "&amp;YEAR(BF273))))</f>
        <v>W47 2023</v>
      </c>
      <c r="BH273" s="24">
        <f>+IF(BF273="",0,(BF273-BD273))</f>
        <v>7</v>
      </c>
      <c r="BI273" s="26" t="s">
        <v>330</v>
      </c>
      <c r="BJ273" s="26"/>
      <c r="BK273" s="27">
        <v>45232</v>
      </c>
      <c r="BL273" s="25" t="str">
        <f>IF(BK273="","",IF(BK273="TBD","TBD",IF(BK273="N/A","N/A","W"&amp;TEXT(WEEKNUM(BK273,21),"00")&amp;" "&amp;YEAR(BK273))))</f>
        <v>W44 2023</v>
      </c>
      <c r="BM273" s="21" t="s">
        <v>330</v>
      </c>
      <c r="BN273" s="21" t="s">
        <v>2302</v>
      </c>
      <c r="BO273" s="23">
        <v>45245</v>
      </c>
      <c r="BP273" s="25" t="str">
        <f>IF(BO273="","",IF(BO273="TBD","TBD",IF(BO273="N/A","N/A","W"&amp;TEXT(WEEKNUM(BO273,21),"00")&amp;" "&amp;YEAR(BO273))))</f>
        <v>W46 2023</v>
      </c>
      <c r="BQ273" s="21" t="s">
        <v>330</v>
      </c>
      <c r="BR273" s="21" t="s">
        <v>2303</v>
      </c>
      <c r="BS273" s="334">
        <v>45222</v>
      </c>
      <c r="BT273" s="25" t="str">
        <f t="shared" si="31"/>
        <v>W43 2023</v>
      </c>
      <c r="BU273" s="21" t="s">
        <v>330</v>
      </c>
      <c r="BV273" s="21" t="s">
        <v>2304</v>
      </c>
      <c r="BW273" s="23">
        <v>45236</v>
      </c>
      <c r="BX273" s="25" t="str">
        <f t="shared" si="32"/>
        <v>W45 2023</v>
      </c>
      <c r="BY273" s="23">
        <v>45245</v>
      </c>
      <c r="BZ273" s="25" t="str">
        <f>IF(BY273="","",IF(BY273="TBD","TBD",IF(BY273="N/A","N/A","W"&amp;TEXT(WEEKNUM(BY273,21),"00")&amp;" "&amp;YEAR(BY273))))</f>
        <v>W46 2023</v>
      </c>
      <c r="CA273" s="22" t="s">
        <v>335</v>
      </c>
      <c r="CB273" s="21" t="s">
        <v>336</v>
      </c>
      <c r="CC273" s="21" t="s">
        <v>336</v>
      </c>
      <c r="CD273" s="21"/>
      <c r="CE273" s="23"/>
      <c r="CF273" s="23">
        <v>45257</v>
      </c>
      <c r="CG273" s="23">
        <v>45341</v>
      </c>
      <c r="CH273" s="23">
        <v>45341</v>
      </c>
      <c r="CI273" s="25" t="str">
        <f>IF(CH273="","",IF(CH273="TBD","TBD",IF(CH273="N/A","N/A","W"&amp;TEXT(WEEKNUM(CH273,21),"00")&amp;" "&amp;YEAR(CH273))))</f>
        <v>W08 2024</v>
      </c>
      <c r="CJ273" s="23">
        <v>45342</v>
      </c>
      <c r="CK273" s="25" t="str">
        <f>IF(CJ273="","",IF(CJ273="TBD","TBD",IF(CJ273="N/A","N/A","W"&amp;TEXT(WEEKNUM(CJ273,21),"00")&amp;" "&amp;YEAR(CJ273))))</f>
        <v>W08 2024</v>
      </c>
      <c r="CL273" s="24">
        <f>+IF(CJ273="",0,(CJ273-CH273))</f>
        <v>1</v>
      </c>
      <c r="CM273" s="21" t="s">
        <v>388</v>
      </c>
      <c r="CN273" s="21" t="s">
        <v>2461</v>
      </c>
      <c r="CO273" s="23">
        <v>45342</v>
      </c>
      <c r="CP273" s="25" t="str">
        <f>IF(CO273="","",IF(CO273="TBD","TBD",IF(CO273="N/A","N/A","W"&amp;TEXT(WEEKNUM(CO273,21),"00")&amp;" "&amp;YEAR(CO273))))</f>
        <v>W08 2024</v>
      </c>
      <c r="CQ273" s="23" t="s">
        <v>339</v>
      </c>
      <c r="CR273" s="23" t="s">
        <v>2403</v>
      </c>
      <c r="CS273" s="23">
        <v>45313</v>
      </c>
      <c r="CT273" s="25" t="str">
        <f>IF(CS273="","",IF(CS273="TBD","TBD",IF(CS273="N/A","N/A","W"&amp;TEXT(WEEKNUM(CS273,21),"00")&amp;" "&amp;YEAR(CS273))))</f>
        <v>W04 2024</v>
      </c>
      <c r="CU273" s="21" t="s">
        <v>388</v>
      </c>
      <c r="CV273" s="21" t="s">
        <v>2462</v>
      </c>
      <c r="CW273" s="23">
        <v>45342</v>
      </c>
      <c r="CX273" s="25" t="str">
        <f>IF(CW273="","",IF(CW273="TBD","TBD",IF(CW273="N/A","N/A","W"&amp;TEXT(WEEKNUM(CW273,21),"00")&amp;" "&amp;YEAR(CW273))))</f>
        <v>W08 2024</v>
      </c>
      <c r="CY273" s="21" t="s">
        <v>339</v>
      </c>
      <c r="CZ273" s="21" t="s">
        <v>2463</v>
      </c>
      <c r="DA273" s="23">
        <v>45342</v>
      </c>
      <c r="DB273" s="25" t="str">
        <f>IF(DA273="","",IF(DA273="TBD","TBD",IF(DA273="N/A","N/A","W"&amp;TEXT(WEEKNUM(DA273,21),"00")&amp;" "&amp;YEAR(DA273))))</f>
        <v>W08 2024</v>
      </c>
      <c r="DC273" s="23">
        <v>45342</v>
      </c>
      <c r="DD273" s="25" t="str">
        <f>IF(DC273="","",IF(DC273="TBD","TBD",IF(DC273="N/A","N/A","W"&amp;TEXT(WEEKNUM(DC273,21),"00")&amp;" "&amp;YEAR(DC273))))</f>
        <v>W08 2024</v>
      </c>
      <c r="DE273" s="21" t="s">
        <v>392</v>
      </c>
      <c r="DF273" s="23"/>
      <c r="DG273" s="21" t="s">
        <v>259</v>
      </c>
      <c r="DH273" s="21" t="s">
        <v>2464</v>
      </c>
      <c r="DI273" s="18"/>
      <c r="DJ273" s="18"/>
      <c r="DK273" s="21" t="s">
        <v>260</v>
      </c>
      <c r="DL273" s="21" t="s">
        <v>341</v>
      </c>
      <c r="DM273" s="21"/>
      <c r="DN273" s="23">
        <v>45379</v>
      </c>
      <c r="DO273" s="23"/>
      <c r="DP273" s="23" t="s">
        <v>2438</v>
      </c>
      <c r="DQ273" s="23" t="s">
        <v>276</v>
      </c>
      <c r="DR273" s="23"/>
      <c r="DS273" s="23">
        <v>45379</v>
      </c>
      <c r="DT273" s="23" t="s">
        <v>502</v>
      </c>
      <c r="DU273" s="23">
        <v>45348</v>
      </c>
      <c r="DV273" s="23">
        <v>45386</v>
      </c>
      <c r="DW273" s="23" t="s">
        <v>342</v>
      </c>
      <c r="DX273" s="23"/>
      <c r="DY273" s="18"/>
      <c r="DZ273" s="18"/>
      <c r="EA273" s="18">
        <v>4500204639</v>
      </c>
      <c r="EB273" s="21" t="s">
        <v>41</v>
      </c>
      <c r="EC273" s="18" t="s">
        <v>234</v>
      </c>
      <c r="ED273" s="18"/>
      <c r="EE273" s="18"/>
      <c r="EF273" s="55"/>
      <c r="EG273" s="55"/>
      <c r="EH273" s="18"/>
      <c r="EI273" s="18">
        <v>0</v>
      </c>
      <c r="EJ273" s="29" t="str">
        <f>K273&amp;AY273&amp;CA273&amp;DE273&amp;DT273&amp;DW273</f>
        <v>VigenteTSS Aprobado 4GIng Aprobada 4GAs Built Aprobado con Observaciones 4GIntegradoOn Air</v>
      </c>
    </row>
    <row r="274" spans="1:140" ht="12" hidden="1" customHeight="1">
      <c r="A274" s="30" t="str">
        <f>IFERROR(IF(VLOOKUP(B274,SEARCH!A:A,1,0)=B274,"OK",""),"")</f>
        <v/>
      </c>
      <c r="B274" s="31" t="s">
        <v>2465</v>
      </c>
      <c r="C274" s="15" t="s">
        <v>2466</v>
      </c>
      <c r="D274" s="16">
        <v>13</v>
      </c>
      <c r="E274" s="16">
        <v>-33.599468999999999</v>
      </c>
      <c r="F274" s="16">
        <v>-70.690241999999998</v>
      </c>
      <c r="G274" s="16" t="s">
        <v>270</v>
      </c>
      <c r="H274" s="16" t="s">
        <v>2458</v>
      </c>
      <c r="I274" s="16" t="s">
        <v>2467</v>
      </c>
      <c r="J274" s="16" t="s">
        <v>379</v>
      </c>
      <c r="K274" s="17" t="s">
        <v>319</v>
      </c>
      <c r="L274" s="16" t="s">
        <v>247</v>
      </c>
      <c r="M274" s="19">
        <v>3</v>
      </c>
      <c r="N274" s="21"/>
      <c r="O274" s="19" t="s">
        <v>1840</v>
      </c>
      <c r="P274" s="19" t="s">
        <v>380</v>
      </c>
      <c r="Q274" s="18"/>
      <c r="R274" s="21" t="s">
        <v>250</v>
      </c>
      <c r="S274" s="21">
        <v>12</v>
      </c>
      <c r="T274" s="22" t="s">
        <v>2468</v>
      </c>
      <c r="U274" s="23">
        <v>45147</v>
      </c>
      <c r="V274" s="21" t="str">
        <f>IF(U274="","",IF(U274="TBD","TBD",IF(U274="N/A","N/A","W"&amp;TEXT(WEEKNUM(U274,21),"00")&amp;" "&amp;YEAR(U274))))</f>
        <v>W32 2023</v>
      </c>
      <c r="W274" s="23">
        <v>44993</v>
      </c>
      <c r="X274" s="23">
        <v>45258</v>
      </c>
      <c r="Y274" s="23" t="str">
        <f>IF(X274="","",IF(X274="TBD","TBD",IF(X274="N/A","N/A","W"&amp;TEXT(WEEKNUM(X274,21),"00")&amp;" "&amp;YEAR(X274))))</f>
        <v>W48 2023</v>
      </c>
      <c r="Z274" s="23">
        <v>45258</v>
      </c>
      <c r="AA274" s="23">
        <v>45261</v>
      </c>
      <c r="AB274" s="24">
        <f>+IF(Z274="",0,AA274-Z274)</f>
        <v>3</v>
      </c>
      <c r="AC274" s="21" t="s">
        <v>324</v>
      </c>
      <c r="AD274" s="21" t="s">
        <v>2193</v>
      </c>
      <c r="AE274" s="23">
        <v>45642</v>
      </c>
      <c r="AF274" s="25" t="str">
        <f>IF(AE274="","",IF(AE274="TBD","TBD",IF(AE274="N/A","N/A","W"&amp;TEXT(WEEKNUM(AE274,21),"00")&amp;" "&amp;YEAR(AE274))))</f>
        <v>W51 2024</v>
      </c>
      <c r="AG274" s="21" t="s">
        <v>324</v>
      </c>
      <c r="AH274" s="21" t="s">
        <v>2469</v>
      </c>
      <c r="AI274" s="23">
        <v>45638</v>
      </c>
      <c r="AJ274" s="25" t="str">
        <f>IF(AI274="","",IF(AI274="TBD","TBD",IF(AI274="N/A","N/A","W"&amp;TEXT(WEEKNUM(AI274,21),"00")&amp;" "&amp;YEAR(AI274))))</f>
        <v>W50 2024</v>
      </c>
      <c r="AK274" s="21" t="s">
        <v>324</v>
      </c>
      <c r="AL274" s="21"/>
      <c r="AM274" s="23">
        <v>45643</v>
      </c>
      <c r="AN274" s="25" t="str">
        <f>IF(AM274="","",IF(AM274="TBD","TBD",IF(AM274="N/A","N/A","W"&amp;TEXT(WEEKNUM(AM274,21),"00")&amp;" "&amp;YEAR(AM274))))</f>
        <v>W51 2024</v>
      </c>
      <c r="AO274" s="21" t="s">
        <v>324</v>
      </c>
      <c r="AP274" s="21" t="s">
        <v>2470</v>
      </c>
      <c r="AQ274" s="23">
        <v>45642</v>
      </c>
      <c r="AR274" s="25" t="str">
        <f>IF(AQ274="","",IF(AQ274="TBD","TBD",IF(AQ274="N/A","N/A","W"&amp;TEXT(WEEKNUM(AQ274,21),"00")&amp;" "&amp;YEAR(AQ274))))</f>
        <v>W51 2024</v>
      </c>
      <c r="AS274" s="21"/>
      <c r="AT274" s="21"/>
      <c r="AU274" s="23"/>
      <c r="AV274" s="25" t="s">
        <v>252</v>
      </c>
      <c r="AW274" s="59">
        <v>45643</v>
      </c>
      <c r="AX274" s="25" t="str">
        <f>IF(AW274="","",IF(AW274="TBD","TBD",IF(AW274="N/A","N/A","W"&amp;TEXT(WEEKNUM(AW274,21),"00")&amp;" "&amp;YEAR(AW274))))</f>
        <v>W51 2024</v>
      </c>
      <c r="AY274" s="21" t="s">
        <v>327</v>
      </c>
      <c r="AZ274" s="21" t="s">
        <v>328</v>
      </c>
      <c r="BA274" s="21" t="s">
        <v>329</v>
      </c>
      <c r="BB274" s="23">
        <v>45649</v>
      </c>
      <c r="BC274" s="23"/>
      <c r="BD274" s="23">
        <v>45653</v>
      </c>
      <c r="BE274" s="25" t="str">
        <f>IF(BD274="","",IF(BD274="TBD","TBD",IF(BD274="N/A","N/A","W"&amp;TEXT(WEEKNUM(BD274,21),"00")&amp;" "&amp;YEAR(BD274))))</f>
        <v>W52 2024</v>
      </c>
      <c r="BF274" s="23">
        <v>45656</v>
      </c>
      <c r="BG274" s="25" t="str">
        <f>IF(BF274="","",IF(BF274="TBD","TBD",IF(BF274="N/A","N/A","W"&amp;TEXT(WEEKNUM(BF274,21),"00")&amp;" "&amp;YEAR(BF274))))</f>
        <v>W01 2024</v>
      </c>
      <c r="BH274" s="24">
        <f>+IF(BF274="",0,(BF274-BD274))</f>
        <v>3</v>
      </c>
      <c r="BI274" s="26" t="s">
        <v>330</v>
      </c>
      <c r="BJ274" s="26" t="s">
        <v>2207</v>
      </c>
      <c r="BK274" s="27">
        <v>45685</v>
      </c>
      <c r="BL274" s="25" t="str">
        <f>IF(BK274="","",IF(BK274="TBD","TBD",IF(BK274="N/A","N/A","W"&amp;TEXT(WEEKNUM(BK274,21),"00")&amp;" "&amp;YEAR(BK274))))</f>
        <v>W05 2025</v>
      </c>
      <c r="BM274" s="21" t="s">
        <v>330</v>
      </c>
      <c r="BN274" s="21"/>
      <c r="BO274" s="23">
        <v>45678</v>
      </c>
      <c r="BP274" s="25" t="str">
        <f>IF(BO274="","",IF(BO274="TBD","TBD",IF(BO274="N/A","N/A","W"&amp;TEXT(WEEKNUM(BO274,21),"00")&amp;" "&amp;YEAR(BO274))))</f>
        <v>W04 2025</v>
      </c>
      <c r="BQ274" s="21" t="s">
        <v>330</v>
      </c>
      <c r="BR274" s="21" t="s">
        <v>2471</v>
      </c>
      <c r="BS274" s="334">
        <v>45685</v>
      </c>
      <c r="BT274" s="25" t="str">
        <f t="shared" si="31"/>
        <v>W05 2025</v>
      </c>
      <c r="BU274" s="21" t="s">
        <v>330</v>
      </c>
      <c r="BV274" s="21" t="s">
        <v>2472</v>
      </c>
      <c r="BW274" s="23">
        <v>45677</v>
      </c>
      <c r="BX274" s="25" t="str">
        <f t="shared" si="32"/>
        <v>W04 2025</v>
      </c>
      <c r="BY274" s="23">
        <v>45678</v>
      </c>
      <c r="BZ274" s="25" t="str">
        <f>IF(BY274="","",IF(BY274="TBD","TBD",IF(BY274="N/A","N/A","W"&amp;TEXT(WEEKNUM(BY274,21),"00")&amp;" "&amp;YEAR(BY274))))</f>
        <v>W04 2025</v>
      </c>
      <c r="CA274" s="22" t="s">
        <v>335</v>
      </c>
      <c r="CB274" s="21" t="s">
        <v>336</v>
      </c>
      <c r="CC274" s="21" t="s">
        <v>466</v>
      </c>
      <c r="CD274" s="21"/>
      <c r="CE274" s="23"/>
      <c r="CF274" s="23">
        <v>45691</v>
      </c>
      <c r="CG274" s="23">
        <v>45723</v>
      </c>
      <c r="CH274" s="23">
        <v>45723</v>
      </c>
      <c r="CI274" s="25" t="str">
        <f>IF(CH274="","",IF(CH274="TBD","TBD",IF(CH274="N/A","N/A","W"&amp;TEXT(WEEKNUM(CH274,21),"00")&amp;" "&amp;YEAR(CH274))))</f>
        <v>W10 2025</v>
      </c>
      <c r="CJ274" s="23">
        <v>45727</v>
      </c>
      <c r="CK274" s="25" t="str">
        <f>IF(CJ274="","",IF(CJ274="TBD","TBD",IF(CJ274="N/A","N/A","W"&amp;TEXT(WEEKNUM(CJ274,21),"00")&amp;" "&amp;YEAR(CJ274))))</f>
        <v>W11 2025</v>
      </c>
      <c r="CL274" s="24">
        <f>+IF(CJ274="",0,(CJ274-CH274))</f>
        <v>4</v>
      </c>
      <c r="CM274" s="21" t="s">
        <v>339</v>
      </c>
      <c r="CN274" s="21"/>
      <c r="CO274" s="23">
        <v>45695</v>
      </c>
      <c r="CP274" s="25" t="str">
        <f>IF(CO274="","",IF(CO274="TBD","TBD",IF(CO274="N/A","N/A","W"&amp;TEXT(WEEKNUM(CO274,21),"00")&amp;" "&amp;YEAR(CO274))))</f>
        <v>W06 2025</v>
      </c>
      <c r="CQ274" s="21" t="s">
        <v>421</v>
      </c>
      <c r="CR274" s="23" t="s">
        <v>2473</v>
      </c>
      <c r="CS274" s="23">
        <v>45729</v>
      </c>
      <c r="CT274" s="25" t="str">
        <f>IF(CS274="","",IF(CS274="TBD","TBD",IF(CS274="N/A","N/A","W"&amp;TEXT(WEEKNUM(CS274,21),"00")&amp;" "&amp;YEAR(CS274))))</f>
        <v>W11 2025</v>
      </c>
      <c r="CU274" s="21" t="s">
        <v>339</v>
      </c>
      <c r="CV274" s="23"/>
      <c r="CW274" s="23">
        <v>45695</v>
      </c>
      <c r="CX274" s="25" t="str">
        <f>IF(CW274="","",IF(CW274="TBD","TBD",IF(CW274="N/A","N/A","W"&amp;TEXT(WEEKNUM(CW274,21),"00")&amp;" "&amp;YEAR(CW274))))</f>
        <v>W06 2025</v>
      </c>
      <c r="CY274" s="21" t="s">
        <v>339</v>
      </c>
      <c r="CZ274" s="21"/>
      <c r="DA274" s="23">
        <v>45730</v>
      </c>
      <c r="DB274" s="25" t="str">
        <f>IF(DA274="","",IF(DA274="TBD","TBD",IF(DA274="N/A","N/A","W"&amp;TEXT(WEEKNUM(DA274,21),"00")&amp;" "&amp;YEAR(DA274))))</f>
        <v>W11 2025</v>
      </c>
      <c r="DC274" s="23">
        <v>45730</v>
      </c>
      <c r="DD274" s="25" t="str">
        <f>IF(DC274="","",IF(DC274="TBD","TBD",IF(DC274="N/A","N/A","W"&amp;TEXT(WEEKNUM(DC274,21),"00")&amp;" "&amp;YEAR(DC274))))</f>
        <v>W11 2025</v>
      </c>
      <c r="DE274" s="21" t="s">
        <v>392</v>
      </c>
      <c r="DF274" s="23">
        <v>45737</v>
      </c>
      <c r="DG274" s="21" t="s">
        <v>259</v>
      </c>
      <c r="DH274" s="21">
        <v>0</v>
      </c>
      <c r="DI274" s="18"/>
      <c r="DJ274" s="18"/>
      <c r="DK274" s="21" t="s">
        <v>260</v>
      </c>
      <c r="DL274" s="21" t="s">
        <v>341</v>
      </c>
      <c r="DM274" s="21"/>
      <c r="DN274" s="23">
        <v>45749</v>
      </c>
      <c r="DO274" s="23">
        <v>45749</v>
      </c>
      <c r="DP274" s="23"/>
      <c r="DQ274" s="23" t="s">
        <v>276</v>
      </c>
      <c r="DR274" s="23"/>
      <c r="DS274" s="23">
        <v>45757</v>
      </c>
      <c r="DT274" s="23" t="s">
        <v>502</v>
      </c>
      <c r="DU274" s="23"/>
      <c r="DV274" s="23">
        <v>45757</v>
      </c>
      <c r="DW274" s="23" t="s">
        <v>342</v>
      </c>
      <c r="DX274" s="23"/>
      <c r="DY274" s="18"/>
      <c r="DZ274" s="18"/>
      <c r="EA274" s="18"/>
      <c r="EB274" s="21" t="s">
        <v>41</v>
      </c>
      <c r="EC274" s="18" t="s">
        <v>234</v>
      </c>
      <c r="ED274" s="18"/>
      <c r="EE274" s="18"/>
      <c r="EF274" s="55"/>
      <c r="EG274" s="55"/>
      <c r="EH274" s="18"/>
      <c r="EI274" s="18">
        <v>0</v>
      </c>
      <c r="EJ274" s="29" t="str">
        <f>K274&amp;AY274&amp;CA274&amp;DE274&amp;DT274&amp;DW274</f>
        <v>VigenteTSS Aprobado 4GIng Aprobada 4GAs Built Aprobado con Observaciones 4GIntegradoOn Air</v>
      </c>
    </row>
    <row r="275" spans="1:140" ht="12" hidden="1" customHeight="1">
      <c r="A275" s="30" t="str">
        <f>IFERROR(IF(VLOOKUP(B275,SEARCH!A:A,1,0)=B275,"OK",""),"")</f>
        <v/>
      </c>
      <c r="B275" s="31" t="s">
        <v>2474</v>
      </c>
      <c r="C275" s="15" t="s">
        <v>2475</v>
      </c>
      <c r="D275" s="16">
        <v>13</v>
      </c>
      <c r="E275" s="16">
        <v>-33.196300000000001</v>
      </c>
      <c r="F275" s="16">
        <v>-70.668899999999994</v>
      </c>
      <c r="G275" s="16" t="s">
        <v>270</v>
      </c>
      <c r="H275" s="16" t="s">
        <v>377</v>
      </c>
      <c r="I275" s="16" t="s">
        <v>2476</v>
      </c>
      <c r="J275" s="16" t="s">
        <v>379</v>
      </c>
      <c r="K275" s="17" t="s">
        <v>319</v>
      </c>
      <c r="L275" s="16" t="s">
        <v>247</v>
      </c>
      <c r="M275" s="103" t="s">
        <v>320</v>
      </c>
      <c r="N275" s="18"/>
      <c r="O275" s="19" t="s">
        <v>1840</v>
      </c>
      <c r="P275" s="19" t="s">
        <v>380</v>
      </c>
      <c r="Q275" s="18"/>
      <c r="R275" s="21" t="s">
        <v>250</v>
      </c>
      <c r="S275" s="21">
        <v>18</v>
      </c>
      <c r="T275" s="22" t="s">
        <v>2477</v>
      </c>
      <c r="U275" s="23">
        <v>45147</v>
      </c>
      <c r="V275" s="21" t="str">
        <f>IF(U275="","",IF(U275="TBD","TBD",IF(U275="N/A","N/A","W"&amp;TEXT(WEEKNUM(U275,21),"00")&amp;" "&amp;YEAR(U275))))</f>
        <v>W32 2023</v>
      </c>
      <c r="W275" s="23">
        <v>44995</v>
      </c>
      <c r="X275" s="23"/>
      <c r="Y275" s="23" t="str">
        <f>IF(X275="","",IF(X275="TBD","TBD",IF(X275="N/A","N/A","W"&amp;TEXT(WEEKNUM(X275,21),"00")&amp;" "&amp;YEAR(X275))))</f>
        <v/>
      </c>
      <c r="Z275" s="23"/>
      <c r="AA275" s="23"/>
      <c r="AB275" s="24">
        <f>+IF(Z275="",0,AA275-Z275)</f>
        <v>0</v>
      </c>
      <c r="AC275" s="21" t="s">
        <v>324</v>
      </c>
      <c r="AD275" s="21">
        <v>0</v>
      </c>
      <c r="AE275" s="23">
        <v>45050</v>
      </c>
      <c r="AF275" s="25" t="str">
        <f>IF(AE275="","",IF(AE275="TBD","TBD",IF(AE275="N/A","N/A","W"&amp;TEXT(WEEKNUM(AE275,21),"00")&amp;" "&amp;YEAR(AE275))))</f>
        <v>W18 2023</v>
      </c>
      <c r="AG275" s="21" t="s">
        <v>324</v>
      </c>
      <c r="AH275" s="21"/>
      <c r="AI275" s="23">
        <v>45051</v>
      </c>
      <c r="AJ275" s="25" t="str">
        <f>IF(AI275="","",IF(AI275="TBD","TBD",IF(AI275="N/A","N/A","W"&amp;TEXT(WEEKNUM(AI275,21),"00")&amp;" "&amp;YEAR(AI275))))</f>
        <v>W18 2023</v>
      </c>
      <c r="AK275" s="21" t="s">
        <v>324</v>
      </c>
      <c r="AL275" s="21"/>
      <c r="AM275" s="23">
        <v>45057</v>
      </c>
      <c r="AN275" s="25" t="str">
        <f>IF(AM275="","",IF(AM275="TBD","TBD",IF(AM275="N/A","N/A","W"&amp;TEXT(WEEKNUM(AM275,21),"00")&amp;" "&amp;YEAR(AM275))))</f>
        <v>W19 2023</v>
      </c>
      <c r="AO275" s="21" t="s">
        <v>324</v>
      </c>
      <c r="AP275" s="21"/>
      <c r="AQ275" s="23">
        <v>45056</v>
      </c>
      <c r="AR275" s="25" t="str">
        <f>IF(AQ275="","",IF(AQ275="TBD","TBD",IF(AQ275="N/A","N/A","W"&amp;TEXT(WEEKNUM(AQ275,21),"00")&amp;" "&amp;YEAR(AQ275))))</f>
        <v>W19 2023</v>
      </c>
      <c r="AS275" s="21"/>
      <c r="AT275" s="21"/>
      <c r="AU275" s="23"/>
      <c r="AV275" s="25" t="s">
        <v>252</v>
      </c>
      <c r="AW275" s="59">
        <v>45058</v>
      </c>
      <c r="AX275" s="25" t="str">
        <f>IF(AW275="","",IF(AW275="TBD","TBD",IF(AW275="N/A","N/A","W"&amp;TEXT(WEEKNUM(AW275,21),"00")&amp;" "&amp;YEAR(AW275))))</f>
        <v>W19 2023</v>
      </c>
      <c r="AY275" s="21" t="s">
        <v>327</v>
      </c>
      <c r="AZ275" s="21" t="s">
        <v>328</v>
      </c>
      <c r="BA275" s="21" t="s">
        <v>329</v>
      </c>
      <c r="BB275" s="23">
        <v>45218</v>
      </c>
      <c r="BC275" s="23">
        <v>45232</v>
      </c>
      <c r="BD275" s="23">
        <v>45232</v>
      </c>
      <c r="BE275" s="25" t="str">
        <f>IF(BD275="","",IF(BD275="TBD","TBD",IF(BD275="N/A","N/A","W"&amp;TEXT(WEEKNUM(BD275,21),"00")&amp;" "&amp;YEAR(BD275))))</f>
        <v>W44 2023</v>
      </c>
      <c r="BF275" s="23">
        <v>45232</v>
      </c>
      <c r="BG275" s="25" t="str">
        <f>IF(BF275="","",IF(BF275="TBD","TBD",IF(BF275="N/A","N/A","W"&amp;TEXT(WEEKNUM(BF275,21),"00")&amp;" "&amp;YEAR(BF275))))</f>
        <v>W44 2023</v>
      </c>
      <c r="BH275" s="24">
        <f>+IF(BF275="",0,(BF275-BD275))</f>
        <v>0</v>
      </c>
      <c r="BI275" s="26" t="s">
        <v>330</v>
      </c>
      <c r="BJ275" s="26"/>
      <c r="BK275" s="27">
        <v>45219</v>
      </c>
      <c r="BL275" s="25" t="str">
        <f>IF(BK275="","",IF(BK275="TBD","TBD",IF(BK275="N/A","N/A","W"&amp;TEXT(WEEKNUM(BK275,21),"00")&amp;" "&amp;YEAR(BK275))))</f>
        <v>W42 2023</v>
      </c>
      <c r="BM275" s="21" t="s">
        <v>330</v>
      </c>
      <c r="BN275" s="21" t="s">
        <v>2401</v>
      </c>
      <c r="BO275" s="23">
        <v>45232</v>
      </c>
      <c r="BP275" s="25" t="str">
        <f>IF(BO275="","",IF(BO275="TBD","TBD",IF(BO275="N/A","N/A","W"&amp;TEXT(WEEKNUM(BO275,21),"00")&amp;" "&amp;YEAR(BO275))))</f>
        <v>W44 2023</v>
      </c>
      <c r="BQ275" s="21" t="s">
        <v>330</v>
      </c>
      <c r="BR275" s="21" t="s">
        <v>2478</v>
      </c>
      <c r="BS275" s="334">
        <v>45222</v>
      </c>
      <c r="BT275" s="25" t="str">
        <f t="shared" si="31"/>
        <v>W43 2023</v>
      </c>
      <c r="BU275" s="21" t="s">
        <v>330</v>
      </c>
      <c r="BV275" s="21" t="s">
        <v>2304</v>
      </c>
      <c r="BW275" s="23">
        <v>45236</v>
      </c>
      <c r="BX275" s="25" t="str">
        <f t="shared" si="32"/>
        <v>W45 2023</v>
      </c>
      <c r="BY275" s="23">
        <v>45236</v>
      </c>
      <c r="BZ275" s="25" t="str">
        <f>IF(BY275="","",IF(BY275="TBD","TBD",IF(BY275="N/A","N/A","W"&amp;TEXT(WEEKNUM(BY275,21),"00")&amp;" "&amp;YEAR(BY275))))</f>
        <v>W45 2023</v>
      </c>
      <c r="CA275" s="22" t="s">
        <v>335</v>
      </c>
      <c r="CB275" s="21" t="s">
        <v>336</v>
      </c>
      <c r="CC275" s="21" t="s">
        <v>336</v>
      </c>
      <c r="CD275" s="21"/>
      <c r="CE275" s="23"/>
      <c r="CF275" s="23">
        <v>45257</v>
      </c>
      <c r="CG275" s="23">
        <v>45341</v>
      </c>
      <c r="CH275" s="23">
        <v>45341</v>
      </c>
      <c r="CI275" s="25" t="str">
        <f>IF(CH275="","",IF(CH275="TBD","TBD",IF(CH275="N/A","N/A","W"&amp;TEXT(WEEKNUM(CH275,21),"00")&amp;" "&amp;YEAR(CH275))))</f>
        <v>W08 2024</v>
      </c>
      <c r="CJ275" s="23">
        <v>45342</v>
      </c>
      <c r="CK275" s="25" t="str">
        <f>IF(CJ275="","",IF(CJ275="TBD","TBD",IF(CJ275="N/A","N/A","W"&amp;TEXT(WEEKNUM(CJ275,21),"00")&amp;" "&amp;YEAR(CJ275))))</f>
        <v>W08 2024</v>
      </c>
      <c r="CL275" s="24">
        <f>+IF(CJ275="",0,(CJ275-CH275))</f>
        <v>1</v>
      </c>
      <c r="CM275" s="21" t="s">
        <v>388</v>
      </c>
      <c r="CN275" s="21" t="s">
        <v>2479</v>
      </c>
      <c r="CO275" s="23">
        <v>45342</v>
      </c>
      <c r="CP275" s="25" t="str">
        <f>IF(CO275="","",IF(CO275="TBD","TBD",IF(CO275="N/A","N/A","W"&amp;TEXT(WEEKNUM(CO275,21),"00")&amp;" "&amp;YEAR(CO275))))</f>
        <v>W08 2024</v>
      </c>
      <c r="CQ275" s="23" t="s">
        <v>339</v>
      </c>
      <c r="CR275" s="23" t="s">
        <v>2403</v>
      </c>
      <c r="CS275" s="23">
        <v>45313</v>
      </c>
      <c r="CT275" s="25" t="str">
        <f>IF(CS275="","",IF(CS275="TBD","TBD",IF(CS275="N/A","N/A","W"&amp;TEXT(WEEKNUM(CS275,21),"00")&amp;" "&amp;YEAR(CS275))))</f>
        <v>W04 2024</v>
      </c>
      <c r="CU275" s="21" t="s">
        <v>339</v>
      </c>
      <c r="CV275" s="21" t="s">
        <v>2480</v>
      </c>
      <c r="CW275" s="23">
        <v>45306</v>
      </c>
      <c r="CX275" s="25" t="str">
        <f>IF(CW275="","",IF(CW275="TBD","TBD",IF(CW275="N/A","N/A","W"&amp;TEXT(WEEKNUM(CW275,21),"00")&amp;" "&amp;YEAR(CW275))))</f>
        <v>W03 2024</v>
      </c>
      <c r="CY275" s="21" t="s">
        <v>388</v>
      </c>
      <c r="CZ275" s="21" t="s">
        <v>2481</v>
      </c>
      <c r="DA275" s="23">
        <v>45306</v>
      </c>
      <c r="DB275" s="25" t="str">
        <f>IF(DA275="","",IF(DA275="TBD","TBD",IF(DA275="N/A","N/A","W"&amp;TEXT(WEEKNUM(DA275,21),"00")&amp;" "&amp;YEAR(DA275))))</f>
        <v>W03 2024</v>
      </c>
      <c r="DC275" s="23">
        <v>45342</v>
      </c>
      <c r="DD275" s="25" t="str">
        <f>IF(DC275="","",IF(DC275="TBD","TBD",IF(DC275="N/A","N/A","W"&amp;TEXT(WEEKNUM(DC275,21),"00")&amp;" "&amp;YEAR(DC275))))</f>
        <v>W08 2024</v>
      </c>
      <c r="DE275" s="21" t="s">
        <v>392</v>
      </c>
      <c r="DF275" s="23"/>
      <c r="DG275" s="21" t="s">
        <v>259</v>
      </c>
      <c r="DH275" s="21" t="s">
        <v>2464</v>
      </c>
      <c r="DI275" s="18"/>
      <c r="DJ275" s="18"/>
      <c r="DK275" s="21" t="s">
        <v>260</v>
      </c>
      <c r="DL275" s="21" t="s">
        <v>341</v>
      </c>
      <c r="DM275" s="21"/>
      <c r="DN275" s="23">
        <v>45358</v>
      </c>
      <c r="DO275" s="23"/>
      <c r="DP275" s="23" t="s">
        <v>2482</v>
      </c>
      <c r="DQ275" s="23" t="s">
        <v>276</v>
      </c>
      <c r="DR275" s="23"/>
      <c r="DS275" s="23">
        <v>45378</v>
      </c>
      <c r="DT275" s="23" t="s">
        <v>502</v>
      </c>
      <c r="DU275" s="23">
        <v>45348</v>
      </c>
      <c r="DV275" s="23">
        <v>45385</v>
      </c>
      <c r="DW275" s="23" t="s">
        <v>342</v>
      </c>
      <c r="DX275" s="23">
        <v>45477</v>
      </c>
      <c r="DY275" s="18" t="s">
        <v>1858</v>
      </c>
      <c r="DZ275" s="18" t="s">
        <v>2483</v>
      </c>
      <c r="EA275" s="18">
        <v>4500204639</v>
      </c>
      <c r="EB275" s="21" t="s">
        <v>41</v>
      </c>
      <c r="EC275" s="18" t="s">
        <v>234</v>
      </c>
      <c r="ED275" s="18"/>
      <c r="EE275" s="18"/>
      <c r="EF275" s="55"/>
      <c r="EG275" s="55"/>
      <c r="EH275" s="18"/>
      <c r="EI275" s="18">
        <v>0</v>
      </c>
      <c r="EJ275" s="29" t="str">
        <f>K275&amp;AY275&amp;CA275&amp;DE275&amp;DT275&amp;DW275</f>
        <v>VigenteTSS Aprobado 4GIng Aprobada 4GAs Built Aprobado con Observaciones 4GIntegradoOn Air</v>
      </c>
    </row>
    <row r="276" spans="1:140" ht="12" hidden="1" customHeight="1">
      <c r="A276" s="30" t="str">
        <f>IFERROR(IF(VLOOKUP(B276,SEARCH!A:A,1,0)=B276,"OK",""),"")</f>
        <v/>
      </c>
      <c r="B276" s="31" t="s">
        <v>2484</v>
      </c>
      <c r="C276" s="15" t="s">
        <v>2485</v>
      </c>
      <c r="D276" s="16">
        <v>13</v>
      </c>
      <c r="E276" s="16">
        <v>-33.173507000000001</v>
      </c>
      <c r="F276" s="16">
        <v>-70.640038000000004</v>
      </c>
      <c r="G276" s="16" t="s">
        <v>270</v>
      </c>
      <c r="H276" s="16" t="s">
        <v>377</v>
      </c>
      <c r="I276" s="16" t="s">
        <v>2486</v>
      </c>
      <c r="J276" s="16" t="s">
        <v>379</v>
      </c>
      <c r="K276" s="17" t="s">
        <v>319</v>
      </c>
      <c r="L276" s="16" t="s">
        <v>247</v>
      </c>
      <c r="M276" s="103" t="s">
        <v>320</v>
      </c>
      <c r="N276" s="18"/>
      <c r="O276" s="19" t="s">
        <v>1840</v>
      </c>
      <c r="P276" s="19" t="s">
        <v>248</v>
      </c>
      <c r="Q276" s="18"/>
      <c r="R276" s="21" t="s">
        <v>250</v>
      </c>
      <c r="S276" s="21">
        <v>18</v>
      </c>
      <c r="T276" s="22" t="s">
        <v>2487</v>
      </c>
      <c r="U276" s="23">
        <v>45147</v>
      </c>
      <c r="V276" s="21" t="str">
        <f>IF(U276="","",IF(U276="TBD","TBD",IF(U276="N/A","N/A","W"&amp;TEXT(WEEKNUM(U276,21),"00")&amp;" "&amp;YEAR(U276))))</f>
        <v>W32 2023</v>
      </c>
      <c r="W276" s="23">
        <v>45189</v>
      </c>
      <c r="X276" s="23"/>
      <c r="Y276" s="23" t="str">
        <f>IF(X276="","",IF(X276="TBD","TBD",IF(X276="N/A","N/A","W"&amp;TEXT(WEEKNUM(X276,21),"00")&amp;" "&amp;YEAR(X276))))</f>
        <v/>
      </c>
      <c r="Z276" s="23"/>
      <c r="AA276" s="23">
        <v>45204</v>
      </c>
      <c r="AB276" s="24">
        <f>+IF(Z276="",0,AA276-Z276)</f>
        <v>0</v>
      </c>
      <c r="AC276" s="21" t="s">
        <v>324</v>
      </c>
      <c r="AD276" s="21"/>
      <c r="AE276" s="23">
        <v>45196</v>
      </c>
      <c r="AF276" s="25" t="str">
        <f>IF(AE276="","",IF(AE276="TBD","TBD",IF(AE276="N/A","N/A","W"&amp;TEXT(WEEKNUM(AE276,21),"00")&amp;" "&amp;YEAR(AE276))))</f>
        <v>W39 2023</v>
      </c>
      <c r="AG276" s="21" t="s">
        <v>324</v>
      </c>
      <c r="AH276" s="21"/>
      <c r="AI276" s="23">
        <v>45190</v>
      </c>
      <c r="AJ276" s="25" t="str">
        <f>IF(AI276="","",IF(AI276="TBD","TBD",IF(AI276="N/A","N/A","W"&amp;TEXT(WEEKNUM(AI276,21),"00")&amp;" "&amp;YEAR(AI276))))</f>
        <v>W38 2023</v>
      </c>
      <c r="AK276" s="21" t="s">
        <v>324</v>
      </c>
      <c r="AL276" s="21"/>
      <c r="AM276" s="23">
        <v>45191</v>
      </c>
      <c r="AN276" s="25" t="str">
        <f>IF(AM276="","",IF(AM276="TBD","TBD",IF(AM276="N/A","N/A","W"&amp;TEXT(WEEKNUM(AM276,21),"00")&amp;" "&amp;YEAR(AM276))))</f>
        <v>W38 2023</v>
      </c>
      <c r="AO276" s="21" t="s">
        <v>324</v>
      </c>
      <c r="AP276" s="21"/>
      <c r="AQ276" s="23">
        <v>45191</v>
      </c>
      <c r="AR276" s="25" t="str">
        <f>IF(AQ276="","",IF(AQ276="TBD","TBD",IF(AQ276="N/A","N/A","W"&amp;TEXT(WEEKNUM(AQ276,21),"00")&amp;" "&amp;YEAR(AQ276))))</f>
        <v>W38 2023</v>
      </c>
      <c r="AS276" s="21"/>
      <c r="AT276" s="21"/>
      <c r="AU276" s="23"/>
      <c r="AV276" s="25" t="s">
        <v>252</v>
      </c>
      <c r="AW276" s="59">
        <v>45196</v>
      </c>
      <c r="AX276" s="25" t="str">
        <f>IF(AW276="","",IF(AW276="TBD","TBD",IF(AW276="N/A","N/A","W"&amp;TEXT(WEEKNUM(AW276,21),"00")&amp;" "&amp;YEAR(AW276))))</f>
        <v>W39 2023</v>
      </c>
      <c r="AY276" s="21" t="s">
        <v>327</v>
      </c>
      <c r="AZ276" s="21" t="s">
        <v>328</v>
      </c>
      <c r="BA276" s="21" t="s">
        <v>329</v>
      </c>
      <c r="BB276" s="23">
        <v>45209</v>
      </c>
      <c r="BC276" s="23">
        <v>45246</v>
      </c>
      <c r="BD276" s="23">
        <v>45247</v>
      </c>
      <c r="BE276" s="25" t="str">
        <f>IF(BD276="","",IF(BD276="TBD","TBD",IF(BD276="N/A","N/A","W"&amp;TEXT(WEEKNUM(BD276,21),"00")&amp;" "&amp;YEAR(BD276))))</f>
        <v>W46 2023</v>
      </c>
      <c r="BF276" s="23">
        <v>45252</v>
      </c>
      <c r="BG276" s="25" t="str">
        <f>IF(BF276="","",IF(BF276="TBD","TBD",IF(BF276="N/A","N/A","W"&amp;TEXT(WEEKNUM(BF276,21),"00")&amp;" "&amp;YEAR(BF276))))</f>
        <v>W47 2023</v>
      </c>
      <c r="BH276" s="24">
        <f>+IF(BF276="",0,(BF276-BD276))</f>
        <v>5</v>
      </c>
      <c r="BI276" s="26" t="s">
        <v>330</v>
      </c>
      <c r="BJ276" s="26"/>
      <c r="BK276" s="27">
        <v>45224</v>
      </c>
      <c r="BL276" s="25" t="str">
        <f>IF(BK276="","",IF(BK276="TBD","TBD",IF(BK276="N/A","N/A","W"&amp;TEXT(WEEKNUM(BK276,21),"00")&amp;" "&amp;YEAR(BK276))))</f>
        <v>W43 2023</v>
      </c>
      <c r="BM276" s="21" t="s">
        <v>330</v>
      </c>
      <c r="BN276" s="21" t="s">
        <v>2488</v>
      </c>
      <c r="BO276" s="23">
        <v>45254</v>
      </c>
      <c r="BP276" s="25" t="str">
        <f>IF(BO276="","",IF(BO276="TBD","TBD",IF(BO276="N/A","N/A","W"&amp;TEXT(WEEKNUM(BO276,21),"00")&amp;" "&amp;YEAR(BO276))))</f>
        <v>W47 2023</v>
      </c>
      <c r="BQ276" s="21" t="s">
        <v>330</v>
      </c>
      <c r="BR276" s="21" t="s">
        <v>2489</v>
      </c>
      <c r="BS276" s="334">
        <v>45233</v>
      </c>
      <c r="BT276" s="25" t="str">
        <f t="shared" si="31"/>
        <v>W44 2023</v>
      </c>
      <c r="BU276" s="21" t="s">
        <v>330</v>
      </c>
      <c r="BV276" s="21"/>
      <c r="BW276" s="23">
        <v>45253</v>
      </c>
      <c r="BX276" s="25" t="str">
        <f t="shared" si="32"/>
        <v>W47 2023</v>
      </c>
      <c r="BY276" s="23">
        <v>45254</v>
      </c>
      <c r="BZ276" s="25" t="str">
        <f>IF(BY276="","",IF(BY276="TBD","TBD",IF(BY276="N/A","N/A","W"&amp;TEXT(WEEKNUM(BY276,21),"00")&amp;" "&amp;YEAR(BY276))))</f>
        <v>W47 2023</v>
      </c>
      <c r="CA276" s="22" t="s">
        <v>335</v>
      </c>
      <c r="CB276" s="21" t="s">
        <v>336</v>
      </c>
      <c r="CC276" s="21" t="s">
        <v>466</v>
      </c>
      <c r="CD276" s="21" t="s">
        <v>1938</v>
      </c>
      <c r="CE276" s="23" t="s">
        <v>1939</v>
      </c>
      <c r="CF276" s="23">
        <v>45293</v>
      </c>
      <c r="CG276" s="23"/>
      <c r="CH276" s="23">
        <v>45306</v>
      </c>
      <c r="CI276" s="25" t="str">
        <f>IF(CH276="","",IF(CH276="TBD","TBD",IF(CH276="N/A","N/A","W"&amp;TEXT(WEEKNUM(CH276,21),"00")&amp;" "&amp;YEAR(CH276))))</f>
        <v>W03 2024</v>
      </c>
      <c r="CJ276" s="23">
        <v>45315</v>
      </c>
      <c r="CK276" s="25" t="str">
        <f>IF(CJ276="","",IF(CJ276="TBD","TBD",IF(CJ276="N/A","N/A","W"&amp;TEXT(WEEKNUM(CJ276,21),"00")&amp;" "&amp;YEAR(CJ276))))</f>
        <v>W04 2024</v>
      </c>
      <c r="CL276" s="24">
        <f>+IF(CJ276="",0,(CJ276-CH276))</f>
        <v>9</v>
      </c>
      <c r="CM276" s="21" t="s">
        <v>388</v>
      </c>
      <c r="CN276" s="21" t="s">
        <v>2490</v>
      </c>
      <c r="CO276" s="23">
        <v>45422</v>
      </c>
      <c r="CP276" s="25" t="str">
        <f>IF(CO276="","",IF(CO276="TBD","TBD",IF(CO276="N/A","N/A","W"&amp;TEXT(WEEKNUM(CO276,21),"00")&amp;" "&amp;YEAR(CO276))))</f>
        <v>W19 2024</v>
      </c>
      <c r="CQ276" s="23" t="s">
        <v>339</v>
      </c>
      <c r="CR276" s="23" t="s">
        <v>2491</v>
      </c>
      <c r="CS276" s="23">
        <v>45422</v>
      </c>
      <c r="CT276" s="25" t="str">
        <f>IF(CS276="","",IF(CS276="TBD","TBD",IF(CS276="N/A","N/A","W"&amp;TEXT(WEEKNUM(CS276,21),"00")&amp;" "&amp;YEAR(CS276))))</f>
        <v>W19 2024</v>
      </c>
      <c r="CU276" s="21" t="s">
        <v>388</v>
      </c>
      <c r="CV276" s="21" t="s">
        <v>2492</v>
      </c>
      <c r="CW276" s="23">
        <v>45308</v>
      </c>
      <c r="CX276" s="25" t="str">
        <f>IF(CW276="","",IF(CW276="TBD","TBD",IF(CW276="N/A","N/A","W"&amp;TEXT(WEEKNUM(CW276,21),"00")&amp;" "&amp;YEAR(CW276))))</f>
        <v>W03 2024</v>
      </c>
      <c r="CY276" s="21" t="s">
        <v>388</v>
      </c>
      <c r="CZ276" s="21" t="s">
        <v>2493</v>
      </c>
      <c r="DA276" s="23">
        <v>45308</v>
      </c>
      <c r="DB276" s="25" t="str">
        <f>IF(DA276="","",IF(DA276="TBD","TBD",IF(DA276="N/A","N/A","W"&amp;TEXT(WEEKNUM(DA276,21),"00")&amp;" "&amp;YEAR(DA276))))</f>
        <v>W03 2024</v>
      </c>
      <c r="DC276" s="23">
        <v>45427</v>
      </c>
      <c r="DD276" s="25" t="str">
        <f>IF(DC276="","",IF(DC276="TBD","TBD",IF(DC276="N/A","N/A","W"&amp;TEXT(WEEKNUM(DC276,21),"00")&amp;" "&amp;YEAR(DC276))))</f>
        <v>W20 2024</v>
      </c>
      <c r="DE276" s="21" t="s">
        <v>392</v>
      </c>
      <c r="DF276" s="23"/>
      <c r="DG276" s="21" t="s">
        <v>259</v>
      </c>
      <c r="DH276" s="21" t="s">
        <v>1562</v>
      </c>
      <c r="DI276" s="18"/>
      <c r="DJ276" s="18"/>
      <c r="DK276" s="21" t="s">
        <v>260</v>
      </c>
      <c r="DL276" s="21" t="s">
        <v>341</v>
      </c>
      <c r="DM276" s="21"/>
      <c r="DN276" s="23">
        <v>45443</v>
      </c>
      <c r="DO276" s="23">
        <v>45443</v>
      </c>
      <c r="DP276" s="23"/>
      <c r="DQ276" s="23" t="s">
        <v>276</v>
      </c>
      <c r="DR276" s="23"/>
      <c r="DS276" s="23">
        <v>45457</v>
      </c>
      <c r="DT276" s="23" t="s">
        <v>502</v>
      </c>
      <c r="DU276" s="23">
        <v>45439</v>
      </c>
      <c r="DV276" s="23">
        <v>45488</v>
      </c>
      <c r="DW276" s="23" t="s">
        <v>342</v>
      </c>
      <c r="DX276" s="23">
        <v>45392</v>
      </c>
      <c r="DY276" s="18" t="s">
        <v>1858</v>
      </c>
      <c r="DZ276" s="18" t="s">
        <v>2153</v>
      </c>
      <c r="EA276" s="18"/>
      <c r="EB276" s="21" t="s">
        <v>41</v>
      </c>
      <c r="EC276" s="18" t="s">
        <v>234</v>
      </c>
      <c r="ED276" s="18"/>
      <c r="EE276" s="18"/>
      <c r="EF276" s="55"/>
      <c r="EG276" s="55"/>
      <c r="EH276" s="18"/>
      <c r="EI276" s="18">
        <v>0</v>
      </c>
      <c r="EJ276" s="29" t="str">
        <f>K276&amp;AY276&amp;CA276&amp;DE276&amp;DT276&amp;DW276</f>
        <v>VigenteTSS Aprobado 4GIng Aprobada 4GAs Built Aprobado con Observaciones 4GIntegradoOn Air</v>
      </c>
    </row>
    <row r="277" spans="1:140" ht="12" hidden="1" customHeight="1">
      <c r="A277" s="30" t="str">
        <f>IFERROR(IF(VLOOKUP(B277,SEARCH!A:A,1,0)=B277,"OK",""),"")</f>
        <v/>
      </c>
      <c r="B277" s="31" t="s">
        <v>2494</v>
      </c>
      <c r="C277" s="15" t="s">
        <v>2495</v>
      </c>
      <c r="D277" s="16">
        <v>13</v>
      </c>
      <c r="E277" s="16">
        <v>-33.440224000000001</v>
      </c>
      <c r="F277" s="16">
        <v>-70.517450999999994</v>
      </c>
      <c r="G277" s="16" t="s">
        <v>270</v>
      </c>
      <c r="H277" s="16" t="s">
        <v>1411</v>
      </c>
      <c r="I277" s="16" t="s">
        <v>2496</v>
      </c>
      <c r="J277" s="16" t="s">
        <v>379</v>
      </c>
      <c r="K277" s="17" t="s">
        <v>319</v>
      </c>
      <c r="L277" s="16" t="s">
        <v>247</v>
      </c>
      <c r="M277" s="103" t="s">
        <v>320</v>
      </c>
      <c r="N277" s="18"/>
      <c r="O277" s="19" t="s">
        <v>1840</v>
      </c>
      <c r="P277" s="19" t="s">
        <v>380</v>
      </c>
      <c r="Q277" s="18"/>
      <c r="R277" s="21" t="s">
        <v>250</v>
      </c>
      <c r="S277" s="21">
        <v>12</v>
      </c>
      <c r="T277" s="22" t="s">
        <v>2497</v>
      </c>
      <c r="U277" s="23">
        <v>45147</v>
      </c>
      <c r="V277" s="21" t="str">
        <f>IF(U277="","",IF(U277="TBD","TBD",IF(U277="N/A","N/A","W"&amp;TEXT(WEEKNUM(U277,21),"00")&amp;" "&amp;YEAR(U277))))</f>
        <v>W32 2023</v>
      </c>
      <c r="W277" s="23">
        <v>44978</v>
      </c>
      <c r="X277" s="23"/>
      <c r="Y277" s="23" t="str">
        <f>IF(X277="","",IF(X277="TBD","TBD",IF(X277="N/A","N/A","W"&amp;TEXT(WEEKNUM(X277,21),"00")&amp;" "&amp;YEAR(X277))))</f>
        <v/>
      </c>
      <c r="Z277" s="23"/>
      <c r="AA277" s="23"/>
      <c r="AB277" s="24">
        <f>+IF(Z277="",0,AA277-Z277)</f>
        <v>0</v>
      </c>
      <c r="AC277" s="21" t="s">
        <v>324</v>
      </c>
      <c r="AD277" s="21">
        <v>0</v>
      </c>
      <c r="AE277" s="23">
        <v>45049</v>
      </c>
      <c r="AF277" s="25" t="str">
        <f>IF(AE277="","",IF(AE277="TBD","TBD",IF(AE277="N/A","N/A","W"&amp;TEXT(WEEKNUM(AE277,21),"00")&amp;" "&amp;YEAR(AE277))))</f>
        <v>W18 2023</v>
      </c>
      <c r="AG277" s="21" t="s">
        <v>324</v>
      </c>
      <c r="AH277" s="21"/>
      <c r="AI277" s="23">
        <v>45048</v>
      </c>
      <c r="AJ277" s="25" t="str">
        <f>IF(AI277="","",IF(AI277="TBD","TBD",IF(AI277="N/A","N/A","W"&amp;TEXT(WEEKNUM(AI277,21),"00")&amp;" "&amp;YEAR(AI277))))</f>
        <v>W18 2023</v>
      </c>
      <c r="AK277" s="21" t="s">
        <v>324</v>
      </c>
      <c r="AL277" s="21"/>
      <c r="AM277" s="23">
        <v>45048</v>
      </c>
      <c r="AN277" s="25" t="str">
        <f>IF(AM277="","",IF(AM277="TBD","TBD",IF(AM277="N/A","N/A","W"&amp;TEXT(WEEKNUM(AM277,21),"00")&amp;" "&amp;YEAR(AM277))))</f>
        <v>W18 2023</v>
      </c>
      <c r="AO277" s="21" t="s">
        <v>324</v>
      </c>
      <c r="AP277" s="21"/>
      <c r="AQ277" s="23">
        <v>45070</v>
      </c>
      <c r="AR277" s="25" t="str">
        <f>IF(AQ277="","",IF(AQ277="TBD","TBD",IF(AQ277="N/A","N/A","W"&amp;TEXT(WEEKNUM(AQ277,21),"00")&amp;" "&amp;YEAR(AQ277))))</f>
        <v>W21 2023</v>
      </c>
      <c r="AS277" s="21"/>
      <c r="AT277" s="21"/>
      <c r="AU277" s="23"/>
      <c r="AV277" s="25" t="s">
        <v>252</v>
      </c>
      <c r="AW277" s="59">
        <v>45070</v>
      </c>
      <c r="AX277" s="25" t="str">
        <f>IF(AW277="","",IF(AW277="TBD","TBD",IF(AW277="N/A","N/A","W"&amp;TEXT(WEEKNUM(AW277,21),"00")&amp;" "&amp;YEAR(AW277))))</f>
        <v>W21 2023</v>
      </c>
      <c r="AY277" s="21" t="s">
        <v>327</v>
      </c>
      <c r="AZ277" s="21" t="s">
        <v>328</v>
      </c>
      <c r="BA277" s="21" t="s">
        <v>329</v>
      </c>
      <c r="BB277" s="23">
        <v>45218</v>
      </c>
      <c r="BC277" s="23">
        <v>45244</v>
      </c>
      <c r="BD277" s="23">
        <v>45244</v>
      </c>
      <c r="BE277" s="25" t="str">
        <f>IF(BD277="","",IF(BD277="TBD","TBD",IF(BD277="N/A","N/A","W"&amp;TEXT(WEEKNUM(BD277,21),"00")&amp;" "&amp;YEAR(BD277))))</f>
        <v>W46 2023</v>
      </c>
      <c r="BF277" s="23">
        <v>45251</v>
      </c>
      <c r="BG277" s="25" t="str">
        <f>IF(BF277="","",IF(BF277="TBD","TBD",IF(BF277="N/A","N/A","W"&amp;TEXT(WEEKNUM(BF277,21),"00")&amp;" "&amp;YEAR(BF277))))</f>
        <v>W47 2023</v>
      </c>
      <c r="BH277" s="24">
        <f>+IF(BF277="",0,(BF277-BD277))</f>
        <v>7</v>
      </c>
      <c r="BI277" s="26" t="s">
        <v>330</v>
      </c>
      <c r="BJ277" s="26"/>
      <c r="BK277" s="27">
        <v>45232</v>
      </c>
      <c r="BL277" s="25" t="str">
        <f>IF(BK277="","",IF(BK277="TBD","TBD",IF(BK277="N/A","N/A","W"&amp;TEXT(WEEKNUM(BK277,21),"00")&amp;" "&amp;YEAR(BK277))))</f>
        <v>W44 2023</v>
      </c>
      <c r="BM277" s="21" t="s">
        <v>330</v>
      </c>
      <c r="BN277" s="21" t="s">
        <v>2302</v>
      </c>
      <c r="BO277" s="23">
        <v>45245</v>
      </c>
      <c r="BP277" s="25" t="str">
        <f>IF(BO277="","",IF(BO277="TBD","TBD",IF(BO277="N/A","N/A","W"&amp;TEXT(WEEKNUM(BO277,21),"00")&amp;" "&amp;YEAR(BO277))))</f>
        <v>W46 2023</v>
      </c>
      <c r="BQ277" s="21" t="s">
        <v>330</v>
      </c>
      <c r="BR277" s="21" t="s">
        <v>2303</v>
      </c>
      <c r="BS277" s="334">
        <v>45222</v>
      </c>
      <c r="BT277" s="25" t="str">
        <f t="shared" si="31"/>
        <v>W43 2023</v>
      </c>
      <c r="BU277" s="21" t="s">
        <v>330</v>
      </c>
      <c r="BV277" s="21" t="s">
        <v>2304</v>
      </c>
      <c r="BW277" s="23">
        <v>45236</v>
      </c>
      <c r="BX277" s="25" t="str">
        <f t="shared" si="32"/>
        <v>W45 2023</v>
      </c>
      <c r="BY277" s="23">
        <v>45245</v>
      </c>
      <c r="BZ277" s="25" t="str">
        <f>IF(BY277="","",IF(BY277="TBD","TBD",IF(BY277="N/A","N/A","W"&amp;TEXT(WEEKNUM(BY277,21),"00")&amp;" "&amp;YEAR(BY277))))</f>
        <v>W46 2023</v>
      </c>
      <c r="CA277" s="22" t="s">
        <v>335</v>
      </c>
      <c r="CB277" s="21" t="s">
        <v>336</v>
      </c>
      <c r="CC277" s="21" t="s">
        <v>336</v>
      </c>
      <c r="CD277" s="21"/>
      <c r="CE277" s="23"/>
      <c r="CF277" s="23">
        <v>45257</v>
      </c>
      <c r="CG277" s="23">
        <v>45341</v>
      </c>
      <c r="CH277" s="23">
        <v>45341</v>
      </c>
      <c r="CI277" s="25" t="str">
        <f>IF(CH277="","",IF(CH277="TBD","TBD",IF(CH277="N/A","N/A","W"&amp;TEXT(WEEKNUM(CH277,21),"00")&amp;" "&amp;YEAR(CH277))))</f>
        <v>W08 2024</v>
      </c>
      <c r="CJ277" s="23">
        <v>45342</v>
      </c>
      <c r="CK277" s="25" t="str">
        <f>IF(CJ277="","",IF(CJ277="TBD","TBD",IF(CJ277="N/A","N/A","W"&amp;TEXT(WEEKNUM(CJ277,21),"00")&amp;" "&amp;YEAR(CJ277))))</f>
        <v>W08 2024</v>
      </c>
      <c r="CL277" s="24">
        <f>+IF(CJ277="",0,(CJ277-CH277))</f>
        <v>1</v>
      </c>
      <c r="CM277" s="21" t="s">
        <v>339</v>
      </c>
      <c r="CN277" s="21" t="s">
        <v>2498</v>
      </c>
      <c r="CO277" s="23">
        <v>45299</v>
      </c>
      <c r="CP277" s="25" t="str">
        <f>IF(CO277="","",IF(CO277="TBD","TBD",IF(CO277="N/A","N/A","W"&amp;TEXT(WEEKNUM(CO277,21),"00")&amp;" "&amp;YEAR(CO277))))</f>
        <v>W02 2024</v>
      </c>
      <c r="CQ277" s="23" t="s">
        <v>339</v>
      </c>
      <c r="CR277" s="23" t="s">
        <v>2403</v>
      </c>
      <c r="CS277" s="23">
        <v>45313</v>
      </c>
      <c r="CT277" s="25" t="str">
        <f>IF(CS277="","",IF(CS277="TBD","TBD",IF(CS277="N/A","N/A","W"&amp;TEXT(WEEKNUM(CS277,21),"00")&amp;" "&amp;YEAR(CS277))))</f>
        <v>W04 2024</v>
      </c>
      <c r="CU277" s="21" t="s">
        <v>388</v>
      </c>
      <c r="CV277" s="21" t="s">
        <v>2499</v>
      </c>
      <c r="CW277" s="23">
        <v>45342</v>
      </c>
      <c r="CX277" s="25" t="str">
        <f>IF(CW277="","",IF(CW277="TBD","TBD",IF(CW277="N/A","N/A","W"&amp;TEXT(WEEKNUM(CW277,21),"00")&amp;" "&amp;YEAR(CW277))))</f>
        <v>W08 2024</v>
      </c>
      <c r="CY277" s="21" t="s">
        <v>388</v>
      </c>
      <c r="CZ277" s="21" t="s">
        <v>2500</v>
      </c>
      <c r="DA277" s="23">
        <v>45342</v>
      </c>
      <c r="DB277" s="25" t="str">
        <f>IF(DA277="","",IF(DA277="TBD","TBD",IF(DA277="N/A","N/A","W"&amp;TEXT(WEEKNUM(DA277,21),"00")&amp;" "&amp;YEAR(DA277))))</f>
        <v>W08 2024</v>
      </c>
      <c r="DC277" s="23">
        <v>45342</v>
      </c>
      <c r="DD277" s="25" t="str">
        <f>IF(DC277="","",IF(DC277="TBD","TBD",IF(DC277="N/A","N/A","W"&amp;TEXT(WEEKNUM(DC277,21),"00")&amp;" "&amp;YEAR(DC277))))</f>
        <v>W08 2024</v>
      </c>
      <c r="DE277" s="21" t="s">
        <v>392</v>
      </c>
      <c r="DF277" s="23"/>
      <c r="DG277" s="21" t="s">
        <v>259</v>
      </c>
      <c r="DH277" s="21" t="s">
        <v>2464</v>
      </c>
      <c r="DI277" s="18"/>
      <c r="DJ277" s="18"/>
      <c r="DK277" s="21" t="s">
        <v>260</v>
      </c>
      <c r="DL277" s="21" t="s">
        <v>341</v>
      </c>
      <c r="DM277" s="21"/>
      <c r="DN277" s="23">
        <v>45383</v>
      </c>
      <c r="DO277" s="23">
        <v>45383</v>
      </c>
      <c r="DP277" s="23" t="s">
        <v>2430</v>
      </c>
      <c r="DQ277" s="23" t="s">
        <v>276</v>
      </c>
      <c r="DR277" s="23"/>
      <c r="DS277" s="23">
        <v>45385</v>
      </c>
      <c r="DT277" s="23" t="s">
        <v>502</v>
      </c>
      <c r="DU277" s="23">
        <v>45348</v>
      </c>
      <c r="DV277" s="23">
        <v>45392</v>
      </c>
      <c r="DW277" s="23" t="s">
        <v>342</v>
      </c>
      <c r="DX277" s="23"/>
      <c r="DY277" s="18"/>
      <c r="DZ277" s="18"/>
      <c r="EA277" s="18">
        <v>4500204639</v>
      </c>
      <c r="EB277" s="21" t="s">
        <v>41</v>
      </c>
      <c r="EC277" s="18" t="s">
        <v>234</v>
      </c>
      <c r="ED277" s="18"/>
      <c r="EE277" s="18"/>
      <c r="EF277" s="55"/>
      <c r="EG277" s="55"/>
      <c r="EH277" s="18"/>
      <c r="EI277" s="18">
        <v>0</v>
      </c>
      <c r="EJ277" s="29" t="str">
        <f>K277&amp;AY277&amp;CA277&amp;DE277&amp;DT277&amp;DW277</f>
        <v>VigenteTSS Aprobado 4GIng Aprobada 4GAs Built Aprobado con Observaciones 4GIntegradoOn Air</v>
      </c>
    </row>
    <row r="278" spans="1:140" ht="12" hidden="1" customHeight="1">
      <c r="A278" s="30" t="str">
        <f>IFERROR(IF(VLOOKUP(B278,SEARCH!A:A,1,0)=B278,"OK",""),"")</f>
        <v/>
      </c>
      <c r="B278" s="31" t="s">
        <v>2501</v>
      </c>
      <c r="C278" s="15" t="s">
        <v>2502</v>
      </c>
      <c r="D278" s="16">
        <v>13</v>
      </c>
      <c r="E278" s="16">
        <v>-33.278503999999998</v>
      </c>
      <c r="F278" s="16">
        <v>-70.873457999999999</v>
      </c>
      <c r="G278" s="16" t="s">
        <v>270</v>
      </c>
      <c r="H278" s="16" t="s">
        <v>1261</v>
      </c>
      <c r="I278" s="16" t="s">
        <v>2503</v>
      </c>
      <c r="J278" s="16" t="s">
        <v>379</v>
      </c>
      <c r="K278" s="17" t="s">
        <v>319</v>
      </c>
      <c r="L278" s="16" t="s">
        <v>247</v>
      </c>
      <c r="M278" s="103" t="s">
        <v>320</v>
      </c>
      <c r="N278" s="18"/>
      <c r="O278" s="19" t="s">
        <v>1840</v>
      </c>
      <c r="P278" s="19" t="s">
        <v>248</v>
      </c>
      <c r="Q278" s="18"/>
      <c r="R278" s="21" t="s">
        <v>250</v>
      </c>
      <c r="S278" s="21">
        <v>18</v>
      </c>
      <c r="T278" s="22" t="s">
        <v>2504</v>
      </c>
      <c r="U278" s="23">
        <v>45147</v>
      </c>
      <c r="V278" s="21" t="str">
        <f>IF(U278="","",IF(U278="TBD","TBD",IF(U278="N/A","N/A","W"&amp;TEXT(WEEKNUM(U278,21),"00")&amp;" "&amp;YEAR(U278))))</f>
        <v>W32 2023</v>
      </c>
      <c r="W278" s="23">
        <v>45177</v>
      </c>
      <c r="X278" s="23"/>
      <c r="Y278" s="23" t="str">
        <f>IF(X278="","",IF(X278="TBD","TBD",IF(X278="N/A","N/A","W"&amp;TEXT(WEEKNUM(X278,21),"00")&amp;" "&amp;YEAR(X278))))</f>
        <v/>
      </c>
      <c r="Z278" s="23"/>
      <c r="AA278" s="23"/>
      <c r="AB278" s="24">
        <f>+IF(Z278="",0,AA278-Z278)</f>
        <v>0</v>
      </c>
      <c r="AC278" s="21" t="s">
        <v>324</v>
      </c>
      <c r="AD278" s="21">
        <v>0</v>
      </c>
      <c r="AE278" s="23">
        <v>45184</v>
      </c>
      <c r="AF278" s="25" t="str">
        <f>IF(AE278="","",IF(AE278="TBD","TBD",IF(AE278="N/A","N/A","W"&amp;TEXT(WEEKNUM(AE278,21),"00")&amp;" "&amp;YEAR(AE278))))</f>
        <v>W37 2023</v>
      </c>
      <c r="AG278" s="21" t="s">
        <v>324</v>
      </c>
      <c r="AH278" s="21"/>
      <c r="AI278" s="23">
        <v>45182</v>
      </c>
      <c r="AJ278" s="25" t="str">
        <f>IF(AI278="","",IF(AI278="TBD","TBD",IF(AI278="N/A","N/A","W"&amp;TEXT(WEEKNUM(AI278,21),"00")&amp;" "&amp;YEAR(AI278))))</f>
        <v>W37 2023</v>
      </c>
      <c r="AK278" s="21" t="s">
        <v>324</v>
      </c>
      <c r="AL278" s="21"/>
      <c r="AM278" s="23">
        <v>45181</v>
      </c>
      <c r="AN278" s="25" t="str">
        <f>IF(AM278="","",IF(AM278="TBD","TBD",IF(AM278="N/A","N/A","W"&amp;TEXT(WEEKNUM(AM278,21),"00")&amp;" "&amp;YEAR(AM278))))</f>
        <v>W37 2023</v>
      </c>
      <c r="AO278" s="21" t="s">
        <v>324</v>
      </c>
      <c r="AP278" s="21"/>
      <c r="AQ278" s="23">
        <v>45190</v>
      </c>
      <c r="AR278" s="25" t="str">
        <f>IF(AQ278="","",IF(AQ278="TBD","TBD",IF(AQ278="N/A","N/A","W"&amp;TEXT(WEEKNUM(AQ278,21),"00")&amp;" "&amp;YEAR(AQ278))))</f>
        <v>W38 2023</v>
      </c>
      <c r="AS278" s="21"/>
      <c r="AT278" s="21"/>
      <c r="AU278" s="23"/>
      <c r="AV278" s="25" t="s">
        <v>252</v>
      </c>
      <c r="AW278" s="59">
        <v>45190</v>
      </c>
      <c r="AX278" s="25" t="str">
        <f>IF(AW278="","",IF(AW278="TBD","TBD",IF(AW278="N/A","N/A","W"&amp;TEXT(WEEKNUM(AW278,21),"00")&amp;" "&amp;YEAR(AW278))))</f>
        <v>W38 2023</v>
      </c>
      <c r="AY278" s="21" t="s">
        <v>327</v>
      </c>
      <c r="AZ278" s="21" t="s">
        <v>328</v>
      </c>
      <c r="BA278" s="21" t="s">
        <v>329</v>
      </c>
      <c r="BB278" s="23">
        <v>45209</v>
      </c>
      <c r="BC278" s="23">
        <v>45246</v>
      </c>
      <c r="BD278" s="23">
        <v>45247</v>
      </c>
      <c r="BE278" s="25" t="str">
        <f>IF(BD278="","",IF(BD278="TBD","TBD",IF(BD278="N/A","N/A","W"&amp;TEXT(WEEKNUM(BD278,21),"00")&amp;" "&amp;YEAR(BD278))))</f>
        <v>W46 2023</v>
      </c>
      <c r="BF278" s="23">
        <v>45252</v>
      </c>
      <c r="BG278" s="25" t="str">
        <f>IF(BF278="","",IF(BF278="TBD","TBD",IF(BF278="N/A","N/A","W"&amp;TEXT(WEEKNUM(BF278,21),"00")&amp;" "&amp;YEAR(BF278))))</f>
        <v>W47 2023</v>
      </c>
      <c r="BH278" s="24">
        <f>+IF(BF278="",0,(BF278-BD278))</f>
        <v>5</v>
      </c>
      <c r="BI278" s="26" t="s">
        <v>330</v>
      </c>
      <c r="BJ278" s="26"/>
      <c r="BK278" s="27">
        <v>45212</v>
      </c>
      <c r="BL278" s="25" t="str">
        <f>IF(BK278="","",IF(BK278="TBD","TBD",IF(BK278="N/A","N/A","W"&amp;TEXT(WEEKNUM(BK278,21),"00")&amp;" "&amp;YEAR(BK278))))</f>
        <v>W41 2023</v>
      </c>
      <c r="BM278" s="21" t="s">
        <v>330</v>
      </c>
      <c r="BN278" s="21"/>
      <c r="BO278" s="23">
        <v>45254</v>
      </c>
      <c r="BP278" s="25" t="str">
        <f>IF(BO278="","",IF(BO278="TBD","TBD",IF(BO278="N/A","N/A","W"&amp;TEXT(WEEKNUM(BO278,21),"00")&amp;" "&amp;YEAR(BO278))))</f>
        <v>W47 2023</v>
      </c>
      <c r="BQ278" s="21" t="s">
        <v>330</v>
      </c>
      <c r="BR278" s="21" t="s">
        <v>2505</v>
      </c>
      <c r="BS278" s="334">
        <v>45252</v>
      </c>
      <c r="BT278" s="25" t="str">
        <f t="shared" si="31"/>
        <v>W47 2023</v>
      </c>
      <c r="BU278" s="21" t="s">
        <v>330</v>
      </c>
      <c r="BV278" s="21"/>
      <c r="BW278" s="23">
        <v>45253</v>
      </c>
      <c r="BX278" s="25" t="str">
        <f t="shared" si="32"/>
        <v>W47 2023</v>
      </c>
      <c r="BY278" s="23">
        <v>45254</v>
      </c>
      <c r="BZ278" s="25" t="str">
        <f>IF(BY278="","",IF(BY278="TBD","TBD",IF(BY278="N/A","N/A","W"&amp;TEXT(WEEKNUM(BY278,21),"00")&amp;" "&amp;YEAR(BY278))))</f>
        <v>W47 2023</v>
      </c>
      <c r="CA278" s="22" t="s">
        <v>335</v>
      </c>
      <c r="CB278" s="21" t="s">
        <v>336</v>
      </c>
      <c r="CC278" s="21" t="s">
        <v>336</v>
      </c>
      <c r="CD278" s="21" t="s">
        <v>1938</v>
      </c>
      <c r="CE278" s="23" t="s">
        <v>1939</v>
      </c>
      <c r="CF278" s="23">
        <v>45257</v>
      </c>
      <c r="CG278" s="23">
        <v>45288</v>
      </c>
      <c r="CH278" s="23">
        <v>45293</v>
      </c>
      <c r="CI278" s="25" t="str">
        <f>IF(CH278="","",IF(CH278="TBD","TBD",IF(CH278="N/A","N/A","W"&amp;TEXT(WEEKNUM(CH278,21),"00")&amp;" "&amp;YEAR(CH278))))</f>
        <v>W01 2024</v>
      </c>
      <c r="CJ278" s="23">
        <v>45299</v>
      </c>
      <c r="CK278" s="25" t="str">
        <f>IF(CJ278="","",IF(CJ278="TBD","TBD",IF(CJ278="N/A","N/A","W"&amp;TEXT(WEEKNUM(CJ278,21),"00")&amp;" "&amp;YEAR(CJ278))))</f>
        <v>W02 2024</v>
      </c>
      <c r="CL278" s="24">
        <f>+IF(CJ278="",0,(CJ278-CH278))</f>
        <v>6</v>
      </c>
      <c r="CM278" s="21" t="s">
        <v>339</v>
      </c>
      <c r="CN278" s="21">
        <v>0</v>
      </c>
      <c r="CO278" s="23">
        <v>45299</v>
      </c>
      <c r="CP278" s="25" t="str">
        <f>IF(CO278="","",IF(CO278="TBD","TBD",IF(CO278="N/A","N/A","W"&amp;TEXT(WEEKNUM(CO278,21),"00")&amp;" "&amp;YEAR(CO278))))</f>
        <v>W02 2024</v>
      </c>
      <c r="CQ278" s="23" t="s">
        <v>339</v>
      </c>
      <c r="CR278" s="23" t="s">
        <v>2306</v>
      </c>
      <c r="CS278" s="23">
        <v>45313</v>
      </c>
      <c r="CT278" s="25" t="str">
        <f>IF(CS278="","",IF(CS278="TBD","TBD",IF(CS278="N/A","N/A","W"&amp;TEXT(WEEKNUM(CS278,21),"00")&amp;" "&amp;YEAR(CS278))))</f>
        <v>W04 2024</v>
      </c>
      <c r="CU278" s="21" t="s">
        <v>339</v>
      </c>
      <c r="CV278" s="21" t="s">
        <v>2053</v>
      </c>
      <c r="CW278" s="23">
        <v>45303</v>
      </c>
      <c r="CX278" s="25" t="str">
        <f>IF(CW278="","",IF(CW278="TBD","TBD",IF(CW278="N/A","N/A","W"&amp;TEXT(WEEKNUM(CW278,21),"00")&amp;" "&amp;YEAR(CW278))))</f>
        <v>W02 2024</v>
      </c>
      <c r="CY278" s="21" t="s">
        <v>339</v>
      </c>
      <c r="CZ278" s="21" t="s">
        <v>2053</v>
      </c>
      <c r="DA278" s="23">
        <v>45303</v>
      </c>
      <c r="DB278" s="25" t="str">
        <f>IF(DA278="","",IF(DA278="TBD","TBD",IF(DA278="N/A","N/A","W"&amp;TEXT(WEEKNUM(DA278,21),"00")&amp;" "&amp;YEAR(DA278))))</f>
        <v>W02 2024</v>
      </c>
      <c r="DC278" s="23">
        <v>45315</v>
      </c>
      <c r="DD278" s="25" t="str">
        <f>IF(DC278="","",IF(DC278="TBD","TBD",IF(DC278="N/A","N/A","W"&amp;TEXT(WEEKNUM(DC278,21),"00")&amp;" "&amp;YEAR(DC278))))</f>
        <v>W04 2024</v>
      </c>
      <c r="DE278" s="21" t="s">
        <v>392</v>
      </c>
      <c r="DF278" s="23"/>
      <c r="DG278" s="21" t="s">
        <v>259</v>
      </c>
      <c r="DH278" s="21" t="s">
        <v>1562</v>
      </c>
      <c r="DI278" s="18"/>
      <c r="DJ278" s="18"/>
      <c r="DK278" s="21" t="s">
        <v>260</v>
      </c>
      <c r="DL278" s="21" t="s">
        <v>341</v>
      </c>
      <c r="DM278" s="21"/>
      <c r="DN278" s="23">
        <v>45379</v>
      </c>
      <c r="DO278" s="23">
        <v>45380</v>
      </c>
      <c r="DP278" s="23" t="s">
        <v>2430</v>
      </c>
      <c r="DQ278" s="23" t="s">
        <v>276</v>
      </c>
      <c r="DR278" s="23"/>
      <c r="DS278" s="23">
        <v>45380</v>
      </c>
      <c r="DT278" s="23" t="s">
        <v>502</v>
      </c>
      <c r="DU278" s="23">
        <v>45370</v>
      </c>
      <c r="DV278" s="23">
        <v>45422</v>
      </c>
      <c r="DW278" s="23" t="s">
        <v>342</v>
      </c>
      <c r="DX278" s="23"/>
      <c r="DY278" s="18"/>
      <c r="DZ278" s="18"/>
      <c r="EA278" s="18"/>
      <c r="EB278" s="21" t="s">
        <v>41</v>
      </c>
      <c r="EC278" s="18" t="s">
        <v>234</v>
      </c>
      <c r="ED278" s="18"/>
      <c r="EE278" s="18"/>
      <c r="EF278" s="55"/>
      <c r="EG278" s="55"/>
      <c r="EH278" s="18"/>
      <c r="EI278" s="18">
        <v>0</v>
      </c>
      <c r="EJ278" s="29" t="str">
        <f>K278&amp;AY278&amp;CA278&amp;DE278&amp;DT278&amp;DW278</f>
        <v>VigenteTSS Aprobado 4GIng Aprobada 4GAs Built Aprobado con Observaciones 4GIntegradoOn Air</v>
      </c>
    </row>
    <row r="279" spans="1:140" ht="12" hidden="1" customHeight="1">
      <c r="A279" s="30" t="str">
        <f>IFERROR(IF(VLOOKUP(B279,SEARCH!A:A,1,0)=B279,"OK",""),"")</f>
        <v/>
      </c>
      <c r="B279" s="31" t="s">
        <v>2506</v>
      </c>
      <c r="C279" s="15" t="s">
        <v>2507</v>
      </c>
      <c r="D279" s="16">
        <v>13</v>
      </c>
      <c r="E279" s="16">
        <v>-33.51737</v>
      </c>
      <c r="F279" s="16">
        <v>-70.759479999999996</v>
      </c>
      <c r="G279" s="16" t="s">
        <v>270</v>
      </c>
      <c r="H279" s="16" t="s">
        <v>2508</v>
      </c>
      <c r="I279" s="16" t="s">
        <v>2509</v>
      </c>
      <c r="J279" s="16" t="s">
        <v>379</v>
      </c>
      <c r="K279" s="17" t="s">
        <v>319</v>
      </c>
      <c r="L279" s="16" t="s">
        <v>247</v>
      </c>
      <c r="M279" s="103" t="s">
        <v>320</v>
      </c>
      <c r="N279" s="18"/>
      <c r="O279" s="19" t="s">
        <v>1840</v>
      </c>
      <c r="P279" s="19" t="s">
        <v>248</v>
      </c>
      <c r="Q279" s="18"/>
      <c r="R279" s="21" t="s">
        <v>250</v>
      </c>
      <c r="S279" s="21">
        <v>12</v>
      </c>
      <c r="T279" s="22" t="s">
        <v>2510</v>
      </c>
      <c r="U279" s="23">
        <v>45147</v>
      </c>
      <c r="V279" s="21" t="str">
        <f>IF(U279="","",IF(U279="TBD","TBD",IF(U279="N/A","N/A","W"&amp;TEXT(WEEKNUM(U279,21),"00")&amp;" "&amp;YEAR(U279))))</f>
        <v>W32 2023</v>
      </c>
      <c r="W279" s="23">
        <v>45177</v>
      </c>
      <c r="X279" s="23"/>
      <c r="Y279" s="23" t="str">
        <f>IF(X279="","",IF(X279="TBD","TBD",IF(X279="N/A","N/A","W"&amp;TEXT(WEEKNUM(X279,21),"00")&amp;" "&amp;YEAR(X279))))</f>
        <v/>
      </c>
      <c r="Z279" s="23"/>
      <c r="AA279" s="23"/>
      <c r="AB279" s="24">
        <f>+IF(Z279="",0,AA279-Z279)</f>
        <v>0</v>
      </c>
      <c r="AC279" s="21" t="s">
        <v>324</v>
      </c>
      <c r="AD279" s="21">
        <v>0</v>
      </c>
      <c r="AE279" s="23">
        <v>45184</v>
      </c>
      <c r="AF279" s="25" t="str">
        <f>IF(AE279="","",IF(AE279="TBD","TBD",IF(AE279="N/A","N/A","W"&amp;TEXT(WEEKNUM(AE279,21),"00")&amp;" "&amp;YEAR(AE279))))</f>
        <v>W37 2023</v>
      </c>
      <c r="AG279" s="21" t="s">
        <v>324</v>
      </c>
      <c r="AH279" s="21"/>
      <c r="AI279" s="23">
        <v>45182</v>
      </c>
      <c r="AJ279" s="25" t="str">
        <f>IF(AI279="","",IF(AI279="TBD","TBD",IF(AI279="N/A","N/A","W"&amp;TEXT(WEEKNUM(AI279,21),"00")&amp;" "&amp;YEAR(AI279))))</f>
        <v>W37 2023</v>
      </c>
      <c r="AK279" s="21" t="s">
        <v>324</v>
      </c>
      <c r="AL279" s="21"/>
      <c r="AM279" s="23">
        <v>45181</v>
      </c>
      <c r="AN279" s="25" t="str">
        <f>IF(AM279="","",IF(AM279="TBD","TBD",IF(AM279="N/A","N/A","W"&amp;TEXT(WEEKNUM(AM279,21),"00")&amp;" "&amp;YEAR(AM279))))</f>
        <v>W37 2023</v>
      </c>
      <c r="AO279" s="21" t="s">
        <v>324</v>
      </c>
      <c r="AP279" s="21"/>
      <c r="AQ279" s="23">
        <v>45190</v>
      </c>
      <c r="AR279" s="25" t="str">
        <f>IF(AQ279="","",IF(AQ279="TBD","TBD",IF(AQ279="N/A","N/A","W"&amp;TEXT(WEEKNUM(AQ279,21),"00")&amp;" "&amp;YEAR(AQ279))))</f>
        <v>W38 2023</v>
      </c>
      <c r="AS279" s="21"/>
      <c r="AT279" s="21"/>
      <c r="AU279" s="23"/>
      <c r="AV279" s="25" t="s">
        <v>252</v>
      </c>
      <c r="AW279" s="59">
        <v>45190</v>
      </c>
      <c r="AX279" s="25" t="str">
        <f>IF(AW279="","",IF(AW279="TBD","TBD",IF(AW279="N/A","N/A","W"&amp;TEXT(WEEKNUM(AW279,21),"00")&amp;" "&amp;YEAR(AW279))))</f>
        <v>W38 2023</v>
      </c>
      <c r="AY279" s="21" t="s">
        <v>327</v>
      </c>
      <c r="AZ279" s="21" t="s">
        <v>328</v>
      </c>
      <c r="BA279" s="21" t="s">
        <v>329</v>
      </c>
      <c r="BB279" s="23">
        <v>45209</v>
      </c>
      <c r="BC279" s="23">
        <v>45246</v>
      </c>
      <c r="BD279" s="23">
        <v>45247</v>
      </c>
      <c r="BE279" s="25" t="str">
        <f>IF(BD279="","",IF(BD279="TBD","TBD",IF(BD279="N/A","N/A","W"&amp;TEXT(WEEKNUM(BD279,21),"00")&amp;" "&amp;YEAR(BD279))))</f>
        <v>W46 2023</v>
      </c>
      <c r="BF279" s="23">
        <v>45252</v>
      </c>
      <c r="BG279" s="25" t="str">
        <f>IF(BF279="","",IF(BF279="TBD","TBD",IF(BF279="N/A","N/A","W"&amp;TEXT(WEEKNUM(BF279,21),"00")&amp;" "&amp;YEAR(BF279))))</f>
        <v>W47 2023</v>
      </c>
      <c r="BH279" s="24">
        <f>+IF(BF279="",0,(BF279-BD279))</f>
        <v>5</v>
      </c>
      <c r="BI279" s="26" t="s">
        <v>330</v>
      </c>
      <c r="BJ279" s="26"/>
      <c r="BK279" s="27">
        <v>45212</v>
      </c>
      <c r="BL279" s="25" t="str">
        <f>IF(BK279="","",IF(BK279="TBD","TBD",IF(BK279="N/A","N/A","W"&amp;TEXT(WEEKNUM(BK279,21),"00")&amp;" "&amp;YEAR(BK279))))</f>
        <v>W41 2023</v>
      </c>
      <c r="BM279" s="21" t="s">
        <v>330</v>
      </c>
      <c r="BN279" s="21" t="s">
        <v>2511</v>
      </c>
      <c r="BO279" s="23">
        <v>45259</v>
      </c>
      <c r="BP279" s="25" t="str">
        <f>IF(BO279="","",IF(BO279="TBD","TBD",IF(BO279="N/A","N/A","W"&amp;TEXT(WEEKNUM(BO279,21),"00")&amp;" "&amp;YEAR(BO279))))</f>
        <v>W48 2023</v>
      </c>
      <c r="BQ279" s="21" t="s">
        <v>330</v>
      </c>
      <c r="BR279" s="21" t="s">
        <v>2512</v>
      </c>
      <c r="BS279" s="334">
        <v>45252</v>
      </c>
      <c r="BT279" s="25" t="str">
        <f t="shared" si="31"/>
        <v>W47 2023</v>
      </c>
      <c r="BU279" s="21" t="s">
        <v>330</v>
      </c>
      <c r="BV279" s="21"/>
      <c r="BW279" s="23">
        <v>45253</v>
      </c>
      <c r="BX279" s="25" t="str">
        <f t="shared" si="32"/>
        <v>W47 2023</v>
      </c>
      <c r="BY279" s="23">
        <v>45259</v>
      </c>
      <c r="BZ279" s="25" t="str">
        <f>IF(BY279="","",IF(BY279="TBD","TBD",IF(BY279="N/A","N/A","W"&amp;TEXT(WEEKNUM(BY279,21),"00")&amp;" "&amp;YEAR(BY279))))</f>
        <v>W48 2023</v>
      </c>
      <c r="CA279" s="22" t="s">
        <v>335</v>
      </c>
      <c r="CB279" s="21" t="s">
        <v>336</v>
      </c>
      <c r="CC279" s="21" t="s">
        <v>336</v>
      </c>
      <c r="CD279" s="21" t="s">
        <v>2006</v>
      </c>
      <c r="CE279" s="23" t="s">
        <v>2007</v>
      </c>
      <c r="CF279" s="23">
        <v>45369</v>
      </c>
      <c r="CG279" s="23"/>
      <c r="CH279" s="23"/>
      <c r="CI279" s="25" t="str">
        <f>IF(CH279="","",IF(CH279="TBD","TBD",IF(CH279="N/A","N/A","W"&amp;TEXT(WEEKNUM(CH279,21),"00")&amp;" "&amp;YEAR(CH279))))</f>
        <v/>
      </c>
      <c r="CJ279" s="23"/>
      <c r="CK279" s="25" t="str">
        <f>IF(CJ279="","",IF(CJ279="TBD","TBD",IF(CJ279="N/A","N/A","W"&amp;TEXT(WEEKNUM(CJ279,21),"00")&amp;" "&amp;YEAR(CJ279))))</f>
        <v/>
      </c>
      <c r="CL279" s="24">
        <f>+IF(CJ279="",0,(CJ279-CH279))</f>
        <v>0</v>
      </c>
      <c r="CM279" s="21" t="s">
        <v>388</v>
      </c>
      <c r="CN279" s="21" t="s">
        <v>2513</v>
      </c>
      <c r="CO279" s="23">
        <v>45469</v>
      </c>
      <c r="CP279" s="25" t="str">
        <f>IF(CO279="","",IF(CO279="TBD","TBD",IF(CO279="N/A","N/A","W"&amp;TEXT(WEEKNUM(CO279,21),"00")&amp;" "&amp;YEAR(CO279))))</f>
        <v>W26 2024</v>
      </c>
      <c r="CQ279" s="23" t="s">
        <v>339</v>
      </c>
      <c r="CR279" s="23" t="s">
        <v>399</v>
      </c>
      <c r="CS279" s="23">
        <v>45474</v>
      </c>
      <c r="CT279" s="25" t="str">
        <f>IF(CS279="","",IF(CS279="TBD","TBD",IF(CS279="N/A","N/A","W"&amp;TEXT(WEEKNUM(CS279,21),"00")&amp;" "&amp;YEAR(CS279))))</f>
        <v>W27 2024</v>
      </c>
      <c r="CU279" s="21" t="s">
        <v>339</v>
      </c>
      <c r="CV279" s="21"/>
      <c r="CW279" s="23">
        <v>45369</v>
      </c>
      <c r="CX279" s="25" t="str">
        <f>IF(CW279="","",IF(CW279="TBD","TBD",IF(CW279="N/A","N/A","W"&amp;TEXT(WEEKNUM(CW279,21),"00")&amp;" "&amp;YEAR(CW279))))</f>
        <v>W12 2024</v>
      </c>
      <c r="CY279" s="21" t="s">
        <v>339</v>
      </c>
      <c r="CZ279" s="21"/>
      <c r="DA279" s="23">
        <v>45369</v>
      </c>
      <c r="DB279" s="25" t="str">
        <f>IF(DA279="","",IF(DA279="TBD","TBD",IF(DA279="N/A","N/A","W"&amp;TEXT(WEEKNUM(DA279,21),"00")&amp;" "&amp;YEAR(DA279))))</f>
        <v>W12 2024</v>
      </c>
      <c r="DC279" s="23">
        <v>45474</v>
      </c>
      <c r="DD279" s="25" t="str">
        <f>IF(DC279="","",IF(DC279="TBD","TBD",IF(DC279="N/A","N/A","W"&amp;TEXT(WEEKNUM(DC279,21),"00")&amp;" "&amp;YEAR(DC279))))</f>
        <v>W27 2024</v>
      </c>
      <c r="DE279" s="21" t="s">
        <v>392</v>
      </c>
      <c r="DF279" s="23">
        <v>45492</v>
      </c>
      <c r="DG279" s="21" t="s">
        <v>259</v>
      </c>
      <c r="DH279" s="21">
        <v>0</v>
      </c>
      <c r="DI279" s="18"/>
      <c r="DJ279" s="18"/>
      <c r="DK279" s="21" t="s">
        <v>260</v>
      </c>
      <c r="DL279" s="21" t="s">
        <v>341</v>
      </c>
      <c r="DM279" s="21"/>
      <c r="DN279" s="23">
        <v>45530</v>
      </c>
      <c r="DO279" s="23">
        <v>45530</v>
      </c>
      <c r="DP279" s="23"/>
      <c r="DQ279" s="23" t="s">
        <v>276</v>
      </c>
      <c r="DR279" s="23"/>
      <c r="DS279" s="23">
        <v>45539</v>
      </c>
      <c r="DT279" s="23" t="s">
        <v>502</v>
      </c>
      <c r="DU279" s="23">
        <v>45471</v>
      </c>
      <c r="DV279" s="23">
        <v>45549</v>
      </c>
      <c r="DW279" s="23" t="s">
        <v>342</v>
      </c>
      <c r="DX279" s="23">
        <v>45392</v>
      </c>
      <c r="DY279" s="18" t="s">
        <v>1858</v>
      </c>
      <c r="DZ279" s="18" t="s">
        <v>2153</v>
      </c>
      <c r="EA279" s="18"/>
      <c r="EB279" s="21" t="s">
        <v>41</v>
      </c>
      <c r="EC279" s="18" t="s">
        <v>234</v>
      </c>
      <c r="ED279" s="18"/>
      <c r="EE279" s="18"/>
      <c r="EF279" s="55"/>
      <c r="EG279" s="55"/>
      <c r="EH279" s="18"/>
      <c r="EI279" s="18">
        <v>0</v>
      </c>
      <c r="EJ279" s="29" t="str">
        <f>K279&amp;AY279&amp;CA279&amp;DE279&amp;DT279&amp;DW279</f>
        <v>VigenteTSS Aprobado 4GIng Aprobada 4GAs Built Aprobado con Observaciones 4GIntegradoOn Air</v>
      </c>
    </row>
    <row r="280" spans="1:140" ht="12" hidden="1" customHeight="1">
      <c r="A280" s="30" t="str">
        <f>IFERROR(IF(VLOOKUP(B280,SEARCH!A:A,1,0)=B280,"OK",""),"")</f>
        <v/>
      </c>
      <c r="B280" s="31" t="s">
        <v>2514</v>
      </c>
      <c r="C280" s="15" t="s">
        <v>2515</v>
      </c>
      <c r="D280" s="16">
        <v>13</v>
      </c>
      <c r="E280" s="16">
        <v>-33.594439999999999</v>
      </c>
      <c r="F280" s="16">
        <v>-70.583889999999997</v>
      </c>
      <c r="G280" s="16" t="s">
        <v>270</v>
      </c>
      <c r="H280" s="16" t="s">
        <v>1285</v>
      </c>
      <c r="I280" s="16" t="s">
        <v>2516</v>
      </c>
      <c r="J280" s="16" t="s">
        <v>379</v>
      </c>
      <c r="K280" s="17" t="s">
        <v>319</v>
      </c>
      <c r="L280" s="16" t="s">
        <v>247</v>
      </c>
      <c r="M280" s="103" t="s">
        <v>320</v>
      </c>
      <c r="N280" s="18"/>
      <c r="O280" s="19" t="s">
        <v>1840</v>
      </c>
      <c r="P280" s="19" t="s">
        <v>380</v>
      </c>
      <c r="Q280" s="18"/>
      <c r="R280" s="21" t="s">
        <v>322</v>
      </c>
      <c r="S280" s="21">
        <v>17</v>
      </c>
      <c r="T280" s="22" t="s">
        <v>2517</v>
      </c>
      <c r="U280" s="23">
        <v>45147</v>
      </c>
      <c r="V280" s="21" t="str">
        <f>IF(U280="","",IF(U280="TBD","TBD",IF(U280="N/A","N/A","W"&amp;TEXT(WEEKNUM(U280,21),"00")&amp;" "&amp;YEAR(U280))))</f>
        <v>W32 2023</v>
      </c>
      <c r="W280" s="23">
        <v>44991</v>
      </c>
      <c r="X280" s="23"/>
      <c r="Y280" s="23" t="str">
        <f>IF(X280="","",IF(X280="TBD","TBD",IF(X280="N/A","N/A","W"&amp;TEXT(WEEKNUM(X280,21),"00")&amp;" "&amp;YEAR(X280))))</f>
        <v/>
      </c>
      <c r="Z280" s="23"/>
      <c r="AA280" s="23"/>
      <c r="AB280" s="24">
        <f>+IF(Z280="",0,AA280-Z280)</f>
        <v>0</v>
      </c>
      <c r="AC280" s="21" t="s">
        <v>324</v>
      </c>
      <c r="AD280" s="21">
        <v>0</v>
      </c>
      <c r="AE280" s="23">
        <v>45048</v>
      </c>
      <c r="AF280" s="25" t="str">
        <f>IF(AE280="","",IF(AE280="TBD","TBD",IF(AE280="N/A","N/A","W"&amp;TEXT(WEEKNUM(AE280,21),"00")&amp;" "&amp;YEAR(AE280))))</f>
        <v>W18 2023</v>
      </c>
      <c r="AG280" s="21" t="s">
        <v>324</v>
      </c>
      <c r="AH280" s="21"/>
      <c r="AI280" s="23">
        <v>45048</v>
      </c>
      <c r="AJ280" s="25" t="str">
        <f>IF(AI280="","",IF(AI280="TBD","TBD",IF(AI280="N/A","N/A","W"&amp;TEXT(WEEKNUM(AI280,21),"00")&amp;" "&amp;YEAR(AI280))))</f>
        <v>W18 2023</v>
      </c>
      <c r="AK280" s="21" t="s">
        <v>324</v>
      </c>
      <c r="AL280" s="21"/>
      <c r="AM280" s="23">
        <v>45043</v>
      </c>
      <c r="AN280" s="25" t="str">
        <f>IF(AM280="","",IF(AM280="TBD","TBD",IF(AM280="N/A","N/A","W"&amp;TEXT(WEEKNUM(AM280,21),"00")&amp;" "&amp;YEAR(AM280))))</f>
        <v>W17 2023</v>
      </c>
      <c r="AO280" s="21" t="s">
        <v>324</v>
      </c>
      <c r="AP280" s="21"/>
      <c r="AQ280" s="23">
        <v>45051</v>
      </c>
      <c r="AR280" s="25" t="str">
        <f>IF(AQ280="","",IF(AQ280="TBD","TBD",IF(AQ280="N/A","N/A","W"&amp;TEXT(WEEKNUM(AQ280,21),"00")&amp;" "&amp;YEAR(AQ280))))</f>
        <v>W18 2023</v>
      </c>
      <c r="AS280" s="21"/>
      <c r="AT280" s="21"/>
      <c r="AU280" s="23"/>
      <c r="AV280" s="25" t="s">
        <v>252</v>
      </c>
      <c r="AW280" s="59">
        <v>45051</v>
      </c>
      <c r="AX280" s="25" t="str">
        <f>IF(AW280="","",IF(AW280="TBD","TBD",IF(AW280="N/A","N/A","W"&amp;TEXT(WEEKNUM(AW280,21),"00")&amp;" "&amp;YEAR(AW280))))</f>
        <v>W18 2023</v>
      </c>
      <c r="AY280" s="21" t="s">
        <v>327</v>
      </c>
      <c r="AZ280" s="21" t="s">
        <v>328</v>
      </c>
      <c r="BA280" s="21" t="s">
        <v>329</v>
      </c>
      <c r="BB280" s="23">
        <v>45225</v>
      </c>
      <c r="BC280" s="23"/>
      <c r="BD280" s="23">
        <v>45225</v>
      </c>
      <c r="BE280" s="25" t="str">
        <f>IF(BD280="","",IF(BD280="TBD","TBD",IF(BD280="N/A","N/A","W"&amp;TEXT(WEEKNUM(BD280,21),"00")&amp;" "&amp;YEAR(BD280))))</f>
        <v>W43 2023</v>
      </c>
      <c r="BF280" s="23">
        <v>45230</v>
      </c>
      <c r="BG280" s="25" t="str">
        <f>IF(BF280="","",IF(BF280="TBD","TBD",IF(BF280="N/A","N/A","W"&amp;TEXT(WEEKNUM(BF280,21),"00")&amp;" "&amp;YEAR(BF280))))</f>
        <v>W44 2023</v>
      </c>
      <c r="BH280" s="24">
        <f>+IF(BF280="",0,(BF280-BD280))</f>
        <v>5</v>
      </c>
      <c r="BI280" s="26" t="s">
        <v>330</v>
      </c>
      <c r="BJ280" s="26"/>
      <c r="BK280" s="27">
        <v>45225</v>
      </c>
      <c r="BL280" s="25" t="str">
        <f>IF(BK280="","",IF(BK280="TBD","TBD",IF(BK280="N/A","N/A","W"&amp;TEXT(WEEKNUM(BK280,21),"00")&amp;" "&amp;YEAR(BK280))))</f>
        <v>W43 2023</v>
      </c>
      <c r="BM280" s="21" t="s">
        <v>330</v>
      </c>
      <c r="BN280" s="21" t="s">
        <v>2518</v>
      </c>
      <c r="BO280" s="23">
        <v>45225</v>
      </c>
      <c r="BP280" s="25" t="str">
        <f>IF(BO280="","",IF(BO280="TBD","TBD",IF(BO280="N/A","N/A","W"&amp;TEXT(WEEKNUM(BO280,21),"00")&amp;" "&amp;YEAR(BO280))))</f>
        <v>W43 2023</v>
      </c>
      <c r="BQ280" s="21" t="s">
        <v>330</v>
      </c>
      <c r="BR280" s="21" t="s">
        <v>1957</v>
      </c>
      <c r="BS280" s="334">
        <v>45229</v>
      </c>
      <c r="BT280" s="25" t="str">
        <f t="shared" si="31"/>
        <v>W44 2023</v>
      </c>
      <c r="BU280" s="21" t="s">
        <v>330</v>
      </c>
      <c r="BV280" s="21" t="s">
        <v>2519</v>
      </c>
      <c r="BW280" s="23">
        <v>45225</v>
      </c>
      <c r="BX280" s="25" t="str">
        <f t="shared" si="32"/>
        <v>W43 2023</v>
      </c>
      <c r="BY280" s="23">
        <v>45225</v>
      </c>
      <c r="BZ280" s="25" t="str">
        <f>IF(BY280="","",IF(BY280="TBD","TBD",IF(BY280="N/A","N/A","W"&amp;TEXT(WEEKNUM(BY280,21),"00")&amp;" "&amp;YEAR(BY280))))</f>
        <v>W43 2023</v>
      </c>
      <c r="CA280" s="22" t="s">
        <v>335</v>
      </c>
      <c r="CB280" s="21" t="s">
        <v>336</v>
      </c>
      <c r="CC280" s="21" t="s">
        <v>336</v>
      </c>
      <c r="CD280" s="21"/>
      <c r="CE280" s="23"/>
      <c r="CF280" s="23">
        <v>45259</v>
      </c>
      <c r="CG280" s="23">
        <v>45300</v>
      </c>
      <c r="CH280" s="23">
        <v>45300</v>
      </c>
      <c r="CI280" s="25" t="str">
        <f>IF(CH280="","",IF(CH280="TBD","TBD",IF(CH280="N/A","N/A","W"&amp;TEXT(WEEKNUM(CH280,21),"00")&amp;" "&amp;YEAR(CH280))))</f>
        <v>W02 2024</v>
      </c>
      <c r="CJ280" s="23">
        <v>45307</v>
      </c>
      <c r="CK280" s="25" t="str">
        <f>IF(CJ280="","",IF(CJ280="TBD","TBD",IF(CJ280="N/A","N/A","W"&amp;TEXT(WEEKNUM(CJ280,21),"00")&amp;" "&amp;YEAR(CJ280))))</f>
        <v>W03 2024</v>
      </c>
      <c r="CL280" s="24">
        <f>+IF(CJ280="",0,(CJ280-CH280))</f>
        <v>7</v>
      </c>
      <c r="CM280" s="21" t="s">
        <v>388</v>
      </c>
      <c r="CN280" s="21" t="s">
        <v>2520</v>
      </c>
      <c r="CO280" s="23">
        <v>44941</v>
      </c>
      <c r="CP280" s="25" t="str">
        <f>IF(CO280="","",IF(CO280="TBD","TBD",IF(CO280="N/A","N/A","W"&amp;TEXT(WEEKNUM(CO280,21),"00")&amp;" "&amp;YEAR(CO280))))</f>
        <v>W02 2023</v>
      </c>
      <c r="CQ280" s="23" t="s">
        <v>339</v>
      </c>
      <c r="CR280" s="23" t="s">
        <v>2521</v>
      </c>
      <c r="CS280" s="23">
        <v>45314</v>
      </c>
      <c r="CT280" s="25" t="str">
        <f>IF(CS280="","",IF(CS280="TBD","TBD",IF(CS280="N/A","N/A","W"&amp;TEXT(WEEKNUM(CS280,21),"00")&amp;" "&amp;YEAR(CS280))))</f>
        <v>W04 2024</v>
      </c>
      <c r="CU280" s="21" t="s">
        <v>339</v>
      </c>
      <c r="CV280" s="33" t="s">
        <v>2522</v>
      </c>
      <c r="CW280" s="23">
        <v>45261</v>
      </c>
      <c r="CX280" s="25" t="str">
        <f>IF(CW280="","",IF(CW280="TBD","TBD",IF(CW280="N/A","N/A","W"&amp;TEXT(WEEKNUM(CW280,21),"00")&amp;" "&amp;YEAR(CW280))))</f>
        <v>W48 2023</v>
      </c>
      <c r="CY280" s="21" t="s">
        <v>339</v>
      </c>
      <c r="CZ280" s="21" t="s">
        <v>2523</v>
      </c>
      <c r="DA280" s="23">
        <v>45261</v>
      </c>
      <c r="DB280" s="25" t="str">
        <f>IF(DA280="","",IF(DA280="TBD","TBD",IF(DA280="N/A","N/A","W"&amp;TEXT(WEEKNUM(DA280,21),"00")&amp;" "&amp;YEAR(DA280))))</f>
        <v>W48 2023</v>
      </c>
      <c r="DC280" s="23">
        <v>45314</v>
      </c>
      <c r="DD280" s="25" t="str">
        <f>IF(DC280="","",IF(DC280="TBD","TBD",IF(DC280="N/A","N/A","W"&amp;TEXT(WEEKNUM(DC280,21),"00")&amp;" "&amp;YEAR(DC280))))</f>
        <v>W04 2024</v>
      </c>
      <c r="DE280" s="21" t="s">
        <v>392</v>
      </c>
      <c r="DF280" s="23">
        <v>45375</v>
      </c>
      <c r="DG280" s="21" t="s">
        <v>259</v>
      </c>
      <c r="DH280" s="21" t="s">
        <v>338</v>
      </c>
      <c r="DI280" s="18"/>
      <c r="DJ280" s="18"/>
      <c r="DK280" s="21" t="s">
        <v>260</v>
      </c>
      <c r="DL280" s="21" t="s">
        <v>341</v>
      </c>
      <c r="DM280" s="21"/>
      <c r="DN280" s="23">
        <v>45495</v>
      </c>
      <c r="DO280" s="23">
        <v>45495</v>
      </c>
      <c r="DP280" s="23"/>
      <c r="DQ280" s="23" t="s">
        <v>276</v>
      </c>
      <c r="DR280" s="23"/>
      <c r="DS280" s="23">
        <v>45499</v>
      </c>
      <c r="DT280" s="23" t="s">
        <v>502</v>
      </c>
      <c r="DU280" s="23">
        <v>45370</v>
      </c>
      <c r="DV280" s="23">
        <v>45538</v>
      </c>
      <c r="DW280" s="23" t="s">
        <v>342</v>
      </c>
      <c r="DX280" s="23"/>
      <c r="DY280" s="18"/>
      <c r="DZ280" s="18"/>
      <c r="EA280" s="18">
        <v>4500204639</v>
      </c>
      <c r="EB280" s="21" t="s">
        <v>41</v>
      </c>
      <c r="EC280" s="18" t="s">
        <v>234</v>
      </c>
      <c r="ED280" s="18"/>
      <c r="EE280" s="18"/>
      <c r="EF280" s="55"/>
      <c r="EG280" s="55"/>
      <c r="EH280" s="18"/>
      <c r="EI280" s="18">
        <v>0</v>
      </c>
      <c r="EJ280" s="29" t="str">
        <f>K280&amp;AY280&amp;CA280&amp;DE280&amp;DT280&amp;DW280</f>
        <v>VigenteTSS Aprobado 4GIng Aprobada 4GAs Built Aprobado con Observaciones 4GIntegradoOn Air</v>
      </c>
    </row>
    <row r="281" spans="1:140" ht="12" hidden="1" customHeight="1">
      <c r="A281" s="30" t="str">
        <f>IFERROR(IF(VLOOKUP(B281,SEARCH!A:A,1,0)=B281,"OK",""),"")</f>
        <v/>
      </c>
      <c r="B281" s="31" t="s">
        <v>2524</v>
      </c>
      <c r="C281" s="15" t="s">
        <v>2525</v>
      </c>
      <c r="D281" s="16">
        <v>13</v>
      </c>
      <c r="E281" s="16">
        <v>-33.589970000000001</v>
      </c>
      <c r="F281" s="16">
        <v>-70.71217</v>
      </c>
      <c r="G281" s="16" t="s">
        <v>270</v>
      </c>
      <c r="H281" s="16" t="s">
        <v>2458</v>
      </c>
      <c r="I281" s="16" t="s">
        <v>2526</v>
      </c>
      <c r="J281" s="16" t="s">
        <v>379</v>
      </c>
      <c r="K281" s="17" t="s">
        <v>319</v>
      </c>
      <c r="L281" s="16" t="s">
        <v>247</v>
      </c>
      <c r="M281" s="103" t="s">
        <v>320</v>
      </c>
      <c r="N281" s="18"/>
      <c r="O281" s="19" t="s">
        <v>1840</v>
      </c>
      <c r="P281" s="19" t="s">
        <v>380</v>
      </c>
      <c r="Q281" s="18"/>
      <c r="R281" s="21" t="s">
        <v>250</v>
      </c>
      <c r="S281" s="21">
        <v>12</v>
      </c>
      <c r="T281" s="22" t="s">
        <v>2527</v>
      </c>
      <c r="U281" s="23">
        <v>45147</v>
      </c>
      <c r="V281" s="21" t="str">
        <f>IF(U281="","",IF(U281="TBD","TBD",IF(U281="N/A","N/A","W"&amp;TEXT(WEEKNUM(U281,21),"00")&amp;" "&amp;YEAR(U281))))</f>
        <v>W32 2023</v>
      </c>
      <c r="W281" s="23">
        <v>44985</v>
      </c>
      <c r="X281" s="23"/>
      <c r="Y281" s="23" t="str">
        <f>IF(X281="","",IF(X281="TBD","TBD",IF(X281="N/A","N/A","W"&amp;TEXT(WEEKNUM(X281,21),"00")&amp;" "&amp;YEAR(X281))))</f>
        <v/>
      </c>
      <c r="Z281" s="23"/>
      <c r="AA281" s="23"/>
      <c r="AB281" s="24">
        <f>+IF(Z281="",0,AA281-Z281)</f>
        <v>0</v>
      </c>
      <c r="AC281" s="21" t="s">
        <v>324</v>
      </c>
      <c r="AD281" s="21">
        <v>0</v>
      </c>
      <c r="AE281" s="23">
        <v>45189</v>
      </c>
      <c r="AF281" s="25" t="str">
        <f>IF(AE281="","",IF(AE281="TBD","TBD",IF(AE281="N/A","N/A","W"&amp;TEXT(WEEKNUM(AE281,21),"00")&amp;" "&amp;YEAR(AE281))))</f>
        <v>W38 2023</v>
      </c>
      <c r="AG281" s="21" t="s">
        <v>324</v>
      </c>
      <c r="AH281" s="21"/>
      <c r="AI281" s="23">
        <v>45048</v>
      </c>
      <c r="AJ281" s="25" t="str">
        <f>IF(AI281="","",IF(AI281="TBD","TBD",IF(AI281="N/A","N/A","W"&amp;TEXT(WEEKNUM(AI281,21),"00")&amp;" "&amp;YEAR(AI281))))</f>
        <v>W18 2023</v>
      </c>
      <c r="AK281" s="21" t="s">
        <v>324</v>
      </c>
      <c r="AL281" s="21"/>
      <c r="AM281" s="23">
        <v>45158</v>
      </c>
      <c r="AN281" s="25" t="str">
        <f>IF(AM281="","",IF(AM281="TBD","TBD",IF(AM281="N/A","N/A","W"&amp;TEXT(WEEKNUM(AM281,21),"00")&amp;" "&amp;YEAR(AM281))))</f>
        <v>W33 2023</v>
      </c>
      <c r="AO281" s="21" t="s">
        <v>324</v>
      </c>
      <c r="AP281" s="21"/>
      <c r="AQ281" s="23">
        <v>45051</v>
      </c>
      <c r="AR281" s="25" t="str">
        <f>IF(AQ281="","",IF(AQ281="TBD","TBD",IF(AQ281="N/A","N/A","W"&amp;TEXT(WEEKNUM(AQ281,21),"00")&amp;" "&amp;YEAR(AQ281))))</f>
        <v>W18 2023</v>
      </c>
      <c r="AS281" s="21"/>
      <c r="AT281" s="21"/>
      <c r="AU281" s="23"/>
      <c r="AV281" s="25" t="s">
        <v>252</v>
      </c>
      <c r="AW281" s="59">
        <v>45161</v>
      </c>
      <c r="AX281" s="25" t="str">
        <f>IF(AW281="","",IF(AW281="TBD","TBD",IF(AW281="N/A","N/A","W"&amp;TEXT(WEEKNUM(AW281,21),"00")&amp;" "&amp;YEAR(AW281))))</f>
        <v>W34 2023</v>
      </c>
      <c r="AY281" s="21" t="s">
        <v>327</v>
      </c>
      <c r="AZ281" s="21" t="s">
        <v>328</v>
      </c>
      <c r="BA281" s="21" t="s">
        <v>329</v>
      </c>
      <c r="BB281" s="23">
        <v>45218</v>
      </c>
      <c r="BC281" s="23">
        <v>45244</v>
      </c>
      <c r="BD281" s="23">
        <v>45244</v>
      </c>
      <c r="BE281" s="25" t="str">
        <f>IF(BD281="","",IF(BD281="TBD","TBD",IF(BD281="N/A","N/A","W"&amp;TEXT(WEEKNUM(BD281,21),"00")&amp;" "&amp;YEAR(BD281))))</f>
        <v>W46 2023</v>
      </c>
      <c r="BF281" s="23">
        <v>45251</v>
      </c>
      <c r="BG281" s="25" t="str">
        <f>IF(BF281="","",IF(BF281="TBD","TBD",IF(BF281="N/A","N/A","W"&amp;TEXT(WEEKNUM(BF281,21),"00")&amp;" "&amp;YEAR(BF281))))</f>
        <v>W47 2023</v>
      </c>
      <c r="BH281" s="24">
        <f>+IF(BF281="",0,(BF281-BD281))</f>
        <v>7</v>
      </c>
      <c r="BI281" s="26" t="s">
        <v>330</v>
      </c>
      <c r="BJ281" s="26"/>
      <c r="BK281" s="27">
        <v>45232</v>
      </c>
      <c r="BL281" s="25" t="str">
        <f>IF(BK281="","",IF(BK281="TBD","TBD",IF(BK281="N/A","N/A","W"&amp;TEXT(WEEKNUM(BK281,21),"00")&amp;" "&amp;YEAR(BK281))))</f>
        <v>W44 2023</v>
      </c>
      <c r="BM281" s="21" t="s">
        <v>330</v>
      </c>
      <c r="BN281" s="21" t="s">
        <v>2302</v>
      </c>
      <c r="BO281" s="23">
        <v>45245</v>
      </c>
      <c r="BP281" s="25" t="str">
        <f>IF(BO281="","",IF(BO281="TBD","TBD",IF(BO281="N/A","N/A","W"&amp;TEXT(WEEKNUM(BO281,21),"00")&amp;" "&amp;YEAR(BO281))))</f>
        <v>W46 2023</v>
      </c>
      <c r="BQ281" s="21" t="s">
        <v>330</v>
      </c>
      <c r="BR281" s="21" t="s">
        <v>2303</v>
      </c>
      <c r="BS281" s="334">
        <v>45222</v>
      </c>
      <c r="BT281" s="25" t="str">
        <f t="shared" si="31"/>
        <v>W43 2023</v>
      </c>
      <c r="BU281" s="21" t="s">
        <v>330</v>
      </c>
      <c r="BV281" s="93" t="s">
        <v>2528</v>
      </c>
      <c r="BW281" s="23">
        <v>45236</v>
      </c>
      <c r="BX281" s="25" t="str">
        <f t="shared" si="32"/>
        <v>W45 2023</v>
      </c>
      <c r="BY281" s="23">
        <v>45245</v>
      </c>
      <c r="BZ281" s="25" t="str">
        <f>IF(BY281="","",IF(BY281="TBD","TBD",IF(BY281="N/A","N/A","W"&amp;TEXT(WEEKNUM(BY281,21),"00")&amp;" "&amp;YEAR(BY281))))</f>
        <v>W46 2023</v>
      </c>
      <c r="CA281" s="22" t="s">
        <v>335</v>
      </c>
      <c r="CB281" s="21" t="s">
        <v>336</v>
      </c>
      <c r="CC281" s="21" t="s">
        <v>336</v>
      </c>
      <c r="CD281" s="21"/>
      <c r="CE281" s="23"/>
      <c r="CF281" s="23">
        <v>45257</v>
      </c>
      <c r="CG281" s="23">
        <v>45342</v>
      </c>
      <c r="CH281" s="23">
        <v>45342</v>
      </c>
      <c r="CI281" s="25" t="str">
        <f>IF(CH281="","",IF(CH281="TBD","TBD",IF(CH281="N/A","N/A","W"&amp;TEXT(WEEKNUM(CH281,21),"00")&amp;" "&amp;YEAR(CH281))))</f>
        <v>W08 2024</v>
      </c>
      <c r="CJ281" s="23">
        <v>45343</v>
      </c>
      <c r="CK281" s="25" t="str">
        <f>IF(CJ281="","",IF(CJ281="TBD","TBD",IF(CJ281="N/A","N/A","W"&amp;TEXT(WEEKNUM(CJ281,21),"00")&amp;" "&amp;YEAR(CJ281))))</f>
        <v>W08 2024</v>
      </c>
      <c r="CL281" s="24">
        <f>+IF(CJ281="",0,(CJ281-CH281))</f>
        <v>1</v>
      </c>
      <c r="CM281" s="21" t="s">
        <v>388</v>
      </c>
      <c r="CN281" s="21" t="s">
        <v>2529</v>
      </c>
      <c r="CO281" s="23">
        <v>45342</v>
      </c>
      <c r="CP281" s="25" t="str">
        <f>IF(CO281="","",IF(CO281="TBD","TBD",IF(CO281="N/A","N/A","W"&amp;TEXT(WEEKNUM(CO281,21),"00")&amp;" "&amp;YEAR(CO281))))</f>
        <v>W08 2024</v>
      </c>
      <c r="CQ281" s="23" t="s">
        <v>339</v>
      </c>
      <c r="CR281" s="23" t="s">
        <v>2306</v>
      </c>
      <c r="CS281" s="23">
        <v>45313</v>
      </c>
      <c r="CT281" s="25" t="str">
        <f>IF(CS281="","",IF(CS281="TBD","TBD",IF(CS281="N/A","N/A","W"&amp;TEXT(WEEKNUM(CS281,21),"00")&amp;" "&amp;YEAR(CS281))))</f>
        <v>W04 2024</v>
      </c>
      <c r="CU281" s="21" t="s">
        <v>339</v>
      </c>
      <c r="CV281" s="21" t="s">
        <v>2530</v>
      </c>
      <c r="CW281" s="23">
        <v>45306</v>
      </c>
      <c r="CX281" s="25" t="str">
        <f>IF(CW281="","",IF(CW281="TBD","TBD",IF(CW281="N/A","N/A","W"&amp;TEXT(WEEKNUM(CW281,21),"00")&amp;" "&amp;YEAR(CW281))))</f>
        <v>W03 2024</v>
      </c>
      <c r="CY281" s="21" t="s">
        <v>339</v>
      </c>
      <c r="CZ281" s="21" t="s">
        <v>2530</v>
      </c>
      <c r="DA281" s="23">
        <v>45306</v>
      </c>
      <c r="DB281" s="25" t="str">
        <f>IF(DA281="","",IF(DA281="TBD","TBD",IF(DA281="N/A","N/A","W"&amp;TEXT(WEEKNUM(DA281,21),"00")&amp;" "&amp;YEAR(DA281))))</f>
        <v>W03 2024</v>
      </c>
      <c r="DC281" s="23">
        <v>45342</v>
      </c>
      <c r="DD281" s="25" t="str">
        <f>IF(DC281="","",IF(DC281="TBD","TBD",IF(DC281="N/A","N/A","W"&amp;TEXT(WEEKNUM(DC281,21),"00")&amp;" "&amp;YEAR(DC281))))</f>
        <v>W08 2024</v>
      </c>
      <c r="DE281" s="21" t="s">
        <v>392</v>
      </c>
      <c r="DF281" s="23"/>
      <c r="DG281" s="21" t="s">
        <v>259</v>
      </c>
      <c r="DH281" s="21" t="s">
        <v>2464</v>
      </c>
      <c r="DI281" s="18"/>
      <c r="DJ281" s="18"/>
      <c r="DK281" s="21" t="s">
        <v>260</v>
      </c>
      <c r="DL281" s="21" t="s">
        <v>341</v>
      </c>
      <c r="DM281" s="21"/>
      <c r="DN281" s="23">
        <v>45358</v>
      </c>
      <c r="DO281" s="23"/>
      <c r="DP281" s="23" t="s">
        <v>2482</v>
      </c>
      <c r="DQ281" s="23" t="s">
        <v>276</v>
      </c>
      <c r="DR281" s="23"/>
      <c r="DS281" s="23">
        <v>45378</v>
      </c>
      <c r="DT281" s="23" t="s">
        <v>502</v>
      </c>
      <c r="DU281" s="23">
        <v>45348</v>
      </c>
      <c r="DV281" s="23">
        <v>45391</v>
      </c>
      <c r="DW281" s="23" t="s">
        <v>342</v>
      </c>
      <c r="DX281" s="23">
        <v>45477</v>
      </c>
      <c r="DY281" s="18" t="s">
        <v>1858</v>
      </c>
      <c r="DZ281" s="18" t="s">
        <v>2408</v>
      </c>
      <c r="EA281" s="18">
        <v>4500204639</v>
      </c>
      <c r="EB281" s="21" t="s">
        <v>41</v>
      </c>
      <c r="EC281" s="18" t="s">
        <v>234</v>
      </c>
      <c r="ED281" s="18"/>
      <c r="EE281" s="18"/>
      <c r="EF281" s="55"/>
      <c r="EG281" s="55"/>
      <c r="EH281" s="18"/>
      <c r="EI281" s="18">
        <v>0</v>
      </c>
      <c r="EJ281" s="29" t="str">
        <f>K281&amp;AY281&amp;CA281&amp;DE281&amp;DT281&amp;DW281</f>
        <v>VigenteTSS Aprobado 4GIng Aprobada 4GAs Built Aprobado con Observaciones 4GIntegradoOn Air</v>
      </c>
    </row>
    <row r="282" spans="1:140" ht="12" hidden="1" customHeight="1">
      <c r="A282" s="30" t="str">
        <f>IFERROR(IF(VLOOKUP(B282,SEARCH!A:A,1,0)=B282,"OK",""),"")</f>
        <v/>
      </c>
      <c r="B282" s="31" t="s">
        <v>2531</v>
      </c>
      <c r="C282" s="15" t="s">
        <v>2532</v>
      </c>
      <c r="D282" s="16">
        <v>13</v>
      </c>
      <c r="E282" s="16">
        <v>-33.51895833333333</v>
      </c>
      <c r="F282" s="16">
        <v>-70.722219444444448</v>
      </c>
      <c r="G282" s="16" t="s">
        <v>270</v>
      </c>
      <c r="H282" s="16" t="s">
        <v>1164</v>
      </c>
      <c r="I282" s="16" t="s">
        <v>2533</v>
      </c>
      <c r="J282" s="16" t="s">
        <v>409</v>
      </c>
      <c r="K282" s="17" t="s">
        <v>319</v>
      </c>
      <c r="L282" s="16" t="s">
        <v>409</v>
      </c>
      <c r="M282" s="103">
        <v>5</v>
      </c>
      <c r="N282" s="18">
        <v>1</v>
      </c>
      <c r="O282" s="19" t="s">
        <v>1840</v>
      </c>
      <c r="P282" s="19" t="s">
        <v>380</v>
      </c>
      <c r="Q282" s="18"/>
      <c r="R282" s="21" t="s">
        <v>831</v>
      </c>
      <c r="S282" s="21">
        <v>17</v>
      </c>
      <c r="T282" s="22" t="s">
        <v>2534</v>
      </c>
      <c r="U282" s="23">
        <v>45498</v>
      </c>
      <c r="V282" s="21" t="str">
        <f>IF(U282="","",IF(U282="TBD","TBD",IF(U282="N/A","N/A","W"&amp;TEXT(WEEKNUM(U282,21),"00")&amp;" "&amp;YEAR(U282))))</f>
        <v>W30 2024</v>
      </c>
      <c r="W282" s="23">
        <v>45498</v>
      </c>
      <c r="X282" s="23">
        <v>45540</v>
      </c>
      <c r="Y282" s="23" t="str">
        <f>IF(X282="","",IF(X282="TBD","TBD",IF(X282="N/A","N/A","W"&amp;TEXT(WEEKNUM(X282,21),"00")&amp;" "&amp;YEAR(X282))))</f>
        <v>W36 2024</v>
      </c>
      <c r="Z282" s="23">
        <v>45540</v>
      </c>
      <c r="AA282" s="23">
        <v>45546</v>
      </c>
      <c r="AB282" s="24">
        <f>+IF(Z282="",0,AA282-Z282)</f>
        <v>6</v>
      </c>
      <c r="AC282" s="21" t="s">
        <v>324</v>
      </c>
      <c r="AD282" s="21"/>
      <c r="AE282" s="23">
        <v>45498</v>
      </c>
      <c r="AF282" s="25" t="str">
        <f>IF(AE282="","",IF(AE282="TBD","TBD",IF(AE282="N/A","N/A","W"&amp;TEXT(WEEKNUM(AE282,21),"00")&amp;" "&amp;YEAR(AE282))))</f>
        <v>W30 2024</v>
      </c>
      <c r="AG282" s="21" t="s">
        <v>324</v>
      </c>
      <c r="AH282" s="21" t="s">
        <v>2535</v>
      </c>
      <c r="AI282" s="23">
        <v>45541</v>
      </c>
      <c r="AJ282" s="25" t="str">
        <f>IF(AI282="","",IF(AI282="TBD","TBD",IF(AI282="N/A","N/A","W"&amp;TEXT(WEEKNUM(AI282,21),"00")&amp;" "&amp;YEAR(AI282))))</f>
        <v>W36 2024</v>
      </c>
      <c r="AK282" s="21" t="s">
        <v>324</v>
      </c>
      <c r="AL282" s="21" t="s">
        <v>2536</v>
      </c>
      <c r="AM282" s="23">
        <v>45544</v>
      </c>
      <c r="AN282" s="25" t="str">
        <f>IF(AM282="","",IF(AM282="TBD","TBD",IF(AM282="N/A","N/A","W"&amp;TEXT(WEEKNUM(AM282,21),"00")&amp;" "&amp;YEAR(AM282))))</f>
        <v>W37 2024</v>
      </c>
      <c r="AO282" s="21" t="s">
        <v>324</v>
      </c>
      <c r="AP282" s="21" t="s">
        <v>2537</v>
      </c>
      <c r="AQ282" s="23">
        <v>45558</v>
      </c>
      <c r="AR282" s="25" t="str">
        <f>IF(AQ282="","",IF(AQ282="TBD","TBD",IF(AQ282="N/A","N/A","W"&amp;TEXT(WEEKNUM(AQ282,21),"00")&amp;" "&amp;YEAR(AQ282))))</f>
        <v>W39 2024</v>
      </c>
      <c r="AS282" s="21" t="s">
        <v>324</v>
      </c>
      <c r="AT282" s="21">
        <v>0</v>
      </c>
      <c r="AU282" s="23">
        <v>45504</v>
      </c>
      <c r="AV282" s="25" t="s">
        <v>2538</v>
      </c>
      <c r="AW282" s="59">
        <v>45558</v>
      </c>
      <c r="AX282" s="25" t="str">
        <f>IF(AW282="","",IF(AW282="TBD","TBD",IF(AW282="N/A","N/A","W"&amp;TEXT(WEEKNUM(AW282,21),"00")&amp;" "&amp;YEAR(AW282))))</f>
        <v>W39 2024</v>
      </c>
      <c r="AY282" s="21" t="s">
        <v>327</v>
      </c>
      <c r="AZ282" s="21" t="s">
        <v>328</v>
      </c>
      <c r="BA282" s="21" t="s">
        <v>329</v>
      </c>
      <c r="BB282" s="23">
        <v>45610</v>
      </c>
      <c r="BC282" s="23">
        <v>45734</v>
      </c>
      <c r="BD282" s="23">
        <v>45735</v>
      </c>
      <c r="BE282" s="25" t="str">
        <f>IF(BD282="","",IF(BD282="TBD","TBD",IF(BD282="N/A","N/A","W"&amp;TEXT(WEEKNUM(BD282,21),"00")&amp;" "&amp;YEAR(BD282))))</f>
        <v>W12 2025</v>
      </c>
      <c r="BF282" s="23">
        <v>45737</v>
      </c>
      <c r="BG282" s="25" t="str">
        <f>IF(BF282="","",IF(BF282="TBD","TBD",IF(BF282="N/A","N/A","W"&amp;TEXT(WEEKNUM(BF282,21),"00")&amp;" "&amp;YEAR(BF282))))</f>
        <v>W12 2025</v>
      </c>
      <c r="BH282" s="24">
        <f>+IF(BF282="",0,(BF282-BD282))</f>
        <v>2</v>
      </c>
      <c r="BI282" s="26" t="s">
        <v>415</v>
      </c>
      <c r="BJ282" s="26" t="s">
        <v>2539</v>
      </c>
      <c r="BK282" s="27">
        <v>45743</v>
      </c>
      <c r="BL282" s="25" t="str">
        <f>IF(BK282="","",IF(BK282="TBD","TBD",IF(BK282="N/A","N/A","W"&amp;TEXT(WEEKNUM(BK282,21),"00")&amp;" "&amp;YEAR(BK282))))</f>
        <v>W13 2025</v>
      </c>
      <c r="BM282" s="21" t="s">
        <v>330</v>
      </c>
      <c r="BN282" s="21"/>
      <c r="BO282" s="23">
        <v>45736</v>
      </c>
      <c r="BP282" s="25" t="str">
        <f>IF(BO282="","",IF(BO282="TBD","TBD",IF(BO282="N/A","N/A","W"&amp;TEXT(WEEKNUM(BO282,21),"00")&amp;" "&amp;YEAR(BO282))))</f>
        <v>W12 2025</v>
      </c>
      <c r="BQ282" s="21" t="s">
        <v>364</v>
      </c>
      <c r="BR282" s="47" t="s">
        <v>2540</v>
      </c>
      <c r="BS282" s="334">
        <v>45743</v>
      </c>
      <c r="BT282" s="25" t="str">
        <f t="shared" si="31"/>
        <v>W13 2025</v>
      </c>
      <c r="BU282" s="21" t="s">
        <v>330</v>
      </c>
      <c r="BV282" s="20"/>
      <c r="BW282" s="23">
        <v>45742</v>
      </c>
      <c r="BX282" s="25" t="str">
        <f t="shared" si="32"/>
        <v>W13 2025</v>
      </c>
      <c r="BY282" s="35">
        <v>45744</v>
      </c>
      <c r="BZ282" s="25" t="str">
        <f>IF(BY282="","",IF(BY282="TBD","TBD",IF(BY282="N/A","N/A","W"&amp;TEXT(WEEKNUM(BY282,21),"00")&amp;" "&amp;YEAR(BY282))))</f>
        <v>W13 2025</v>
      </c>
      <c r="CA282" s="42" t="s">
        <v>419</v>
      </c>
      <c r="CB282" s="21" t="s">
        <v>336</v>
      </c>
      <c r="CC282" s="21" t="s">
        <v>466</v>
      </c>
      <c r="CD282" s="21" t="s">
        <v>338</v>
      </c>
      <c r="CE282" s="23"/>
      <c r="CF282" s="23">
        <v>45777</v>
      </c>
      <c r="CG282" s="23">
        <v>45818</v>
      </c>
      <c r="CH282" s="23">
        <v>45819</v>
      </c>
      <c r="CI282" s="25" t="str">
        <f>IF(CH282="","",IF(CH282="TBD","TBD",IF(CH282="N/A","N/A","W"&amp;TEXT(WEEKNUM(CH282,21),"00")&amp;" "&amp;YEAR(CH282))))</f>
        <v>W24 2025</v>
      </c>
      <c r="CJ282" s="23">
        <v>45824</v>
      </c>
      <c r="CK282" s="25" t="str">
        <f>IF(CJ282="","",IF(CJ282="TBD","TBD",IF(CJ282="N/A","N/A","W"&amp;TEXT(WEEKNUM(CJ282,21),"00")&amp;" "&amp;YEAR(CJ282))))</f>
        <v>W25 2025</v>
      </c>
      <c r="CL282" s="24">
        <f>+IF(CJ282="",0,(CJ282-CH282))</f>
        <v>5</v>
      </c>
      <c r="CM282" s="21" t="s">
        <v>339</v>
      </c>
      <c r="CN282" s="54" t="s">
        <v>2541</v>
      </c>
      <c r="CO282" s="23">
        <v>45820</v>
      </c>
      <c r="CP282" s="25" t="str">
        <f>IF(CO282="","",IF(CO282="TBD","TBD",IF(CO282="N/A","N/A","W"&amp;TEXT(WEEKNUM(CO282,21),"00")&amp;" "&amp;YEAR(CO282))))</f>
        <v>W24 2025</v>
      </c>
      <c r="CQ282" s="23" t="s">
        <v>339</v>
      </c>
      <c r="CR282" s="23"/>
      <c r="CS282" s="23">
        <v>45786</v>
      </c>
      <c r="CT282" s="25" t="str">
        <f>IF(CS282="","",IF(CS282="TBD","TBD",IF(CS282="N/A","N/A","W"&amp;TEXT(WEEKNUM(CS282,21),"00")&amp;" "&amp;YEAR(CS282))))</f>
        <v>W19 2025</v>
      </c>
      <c r="CU282" s="21" t="s">
        <v>339</v>
      </c>
      <c r="CV282" s="20" t="s">
        <v>2542</v>
      </c>
      <c r="CW282" s="23">
        <v>45788</v>
      </c>
      <c r="CX282" s="25" t="str">
        <f>IF(CW282="","",IF(CW282="TBD","TBD",IF(CW282="N/A","N/A","W"&amp;TEXT(WEEKNUM(CW282,21),"00")&amp;" "&amp;YEAR(CW282))))</f>
        <v>W19 2025</v>
      </c>
      <c r="CY282" s="21" t="s">
        <v>421</v>
      </c>
      <c r="CZ282" s="21" t="s">
        <v>2543</v>
      </c>
      <c r="DA282" s="23">
        <v>45788</v>
      </c>
      <c r="DB282" s="25" t="str">
        <f>IF(DA282="","",IF(DA282="TBD","TBD",IF(DA282="N/A","N/A","W"&amp;TEXT(WEEKNUM(DA282,21),"00")&amp;" "&amp;YEAR(DA282))))</f>
        <v>W19 2025</v>
      </c>
      <c r="DC282" s="23">
        <v>45820</v>
      </c>
      <c r="DD282" s="25" t="str">
        <f>IF(DC282="","",IF(DC282="TBD","TBD",IF(DC282="N/A","N/A","W"&amp;TEXT(WEEKNUM(DC282,21),"00")&amp;" "&amp;YEAR(DC282))))</f>
        <v>W24 2025</v>
      </c>
      <c r="DE282" s="21" t="s">
        <v>392</v>
      </c>
      <c r="DF282" s="23"/>
      <c r="DG282" s="21" t="s">
        <v>2296</v>
      </c>
      <c r="DH282" s="21"/>
      <c r="DI282" s="18"/>
      <c r="DJ282" s="18"/>
      <c r="DK282" s="21" t="s">
        <v>260</v>
      </c>
      <c r="DL282" s="21" t="s">
        <v>341</v>
      </c>
      <c r="DM282" s="21"/>
      <c r="DN282" s="23">
        <v>45832</v>
      </c>
      <c r="DO282" s="23">
        <v>45832</v>
      </c>
      <c r="DP282" s="23"/>
      <c r="DQ282" s="23" t="s">
        <v>276</v>
      </c>
      <c r="DR282" s="23"/>
      <c r="DS282" s="23"/>
      <c r="DT282" s="23"/>
      <c r="DU282" s="23">
        <v>45823</v>
      </c>
      <c r="DV282" s="23">
        <v>45861</v>
      </c>
      <c r="DW282" s="23" t="s">
        <v>342</v>
      </c>
      <c r="DX282" s="23"/>
      <c r="DY282" s="18"/>
      <c r="DZ282" s="18"/>
      <c r="EA282" s="18"/>
      <c r="EB282" s="21" t="s">
        <v>49</v>
      </c>
      <c r="EC282" s="18"/>
      <c r="ED282" s="18" t="s">
        <v>343</v>
      </c>
      <c r="EE282" s="18"/>
      <c r="EF282" s="55"/>
      <c r="EG282" s="55"/>
      <c r="EH282" s="18"/>
      <c r="EI282" s="18">
        <v>0</v>
      </c>
      <c r="EJ282" s="29" t="str">
        <f>K282&amp;AY282&amp;CA282&amp;DE282&amp;DT282&amp;DW282</f>
        <v>VigenteTSS Aprobado 4GIng Aprobada con Observaciones 4G/5GAs Built Aprobado con Observaciones 4GOn Air</v>
      </c>
    </row>
    <row r="283" spans="1:140" ht="12" hidden="1" customHeight="1">
      <c r="A283" s="30" t="str">
        <f>IFERROR(IF(VLOOKUP(B283,SEARCH!A:A,1,0)=B283,"OK",""),"")</f>
        <v/>
      </c>
      <c r="B283" s="31" t="s">
        <v>2544</v>
      </c>
      <c r="C283" s="15" t="s">
        <v>2545</v>
      </c>
      <c r="D283" s="16">
        <v>13</v>
      </c>
      <c r="E283" s="16">
        <v>-33.482300000000002</v>
      </c>
      <c r="F283" s="16">
        <v>-70.726100000000002</v>
      </c>
      <c r="G283" s="16" t="s">
        <v>270</v>
      </c>
      <c r="H283" s="16" t="s">
        <v>1164</v>
      </c>
      <c r="I283" s="16" t="s">
        <v>2546</v>
      </c>
      <c r="J283" s="16" t="s">
        <v>1313</v>
      </c>
      <c r="K283" s="16" t="s">
        <v>3</v>
      </c>
      <c r="L283" s="16" t="s">
        <v>409</v>
      </c>
      <c r="M283" s="103">
        <v>0</v>
      </c>
      <c r="N283" s="18">
        <v>1</v>
      </c>
      <c r="O283" s="19" t="s">
        <v>1840</v>
      </c>
      <c r="P283" s="19" t="s">
        <v>380</v>
      </c>
      <c r="Q283" s="18" t="s">
        <v>2547</v>
      </c>
      <c r="R283" s="21">
        <v>0</v>
      </c>
      <c r="S283" s="21">
        <v>17</v>
      </c>
      <c r="T283" s="22" t="s">
        <v>2548</v>
      </c>
      <c r="U283" s="23">
        <v>45569</v>
      </c>
      <c r="V283" s="21" t="str">
        <f>IF(U283="","",IF(U283="TBD","TBD",IF(U283="N/A","N/A","W"&amp;TEXT(WEEKNUM(U283,21),"00")&amp;" "&amp;YEAR(U283))))</f>
        <v>W40 2024</v>
      </c>
      <c r="W283" s="23">
        <v>0</v>
      </c>
      <c r="X283" s="23">
        <v>45569</v>
      </c>
      <c r="Y283" s="23" t="str">
        <f>IF(X283="","",IF(X283="TBD","TBD",IF(X283="N/A","N/A","W"&amp;TEXT(WEEKNUM(X283,21),"00")&amp;" "&amp;YEAR(X283))))</f>
        <v>W40 2024</v>
      </c>
      <c r="Z283" s="23">
        <v>45694</v>
      </c>
      <c r="AA283" s="23">
        <v>45698</v>
      </c>
      <c r="AB283" s="24">
        <f>+IF(Z283="",0,AA283-Z283)</f>
        <v>4</v>
      </c>
      <c r="AC283" s="21" t="s">
        <v>1381</v>
      </c>
      <c r="AD283" s="21"/>
      <c r="AE283" s="23"/>
      <c r="AF283" s="25" t="str">
        <f>IF(AE283="","",IF(AE283="TBD","TBD",IF(AE283="N/A","N/A","W"&amp;TEXT(WEEKNUM(AE283,21),"00")&amp;" "&amp;YEAR(AE283))))</f>
        <v/>
      </c>
      <c r="AG283" s="21" t="s">
        <v>739</v>
      </c>
      <c r="AH283" s="20" t="s">
        <v>2549</v>
      </c>
      <c r="AI283" s="23">
        <v>45701</v>
      </c>
      <c r="AJ283" s="25" t="str">
        <f>IF(AI283="","",IF(AI283="TBD","TBD",IF(AI283="N/A","N/A","W"&amp;TEXT(WEEKNUM(AI283,21),"00")&amp;" "&amp;YEAR(AI283))))</f>
        <v>W07 2025</v>
      </c>
      <c r="AK283" s="21" t="s">
        <v>739</v>
      </c>
      <c r="AL283" s="21" t="s">
        <v>2550</v>
      </c>
      <c r="AM283" s="23">
        <v>45701</v>
      </c>
      <c r="AN283" s="25" t="str">
        <f>IF(AM283="","",IF(AM283="TBD","TBD",IF(AM283="N/A","N/A","W"&amp;TEXT(WEEKNUM(AM283,21),"00")&amp;" "&amp;YEAR(AM283))))</f>
        <v>W07 2025</v>
      </c>
      <c r="AO283" s="21" t="s">
        <v>324</v>
      </c>
      <c r="AP283" s="21"/>
      <c r="AQ283" s="23">
        <v>45707</v>
      </c>
      <c r="AR283" s="25" t="str">
        <f>IF(AQ283="","",IF(AQ283="TBD","TBD",IF(AQ283="N/A","N/A","W"&amp;TEXT(WEEKNUM(AQ283,21),"00")&amp;" "&amp;YEAR(AQ283))))</f>
        <v>W08 2025</v>
      </c>
      <c r="AS283" s="21"/>
      <c r="AT283" s="21"/>
      <c r="AU283" s="23"/>
      <c r="AV283" s="25" t="s">
        <v>252</v>
      </c>
      <c r="AW283" s="59">
        <v>45572</v>
      </c>
      <c r="AX283" s="25" t="str">
        <f>IF(AW283="","",IF(AW283="TBD","TBD",IF(AW283="N/A","N/A","W"&amp;TEXT(WEEKNUM(AW283,21),"00")&amp;" "&amp;YEAR(AW283))))</f>
        <v>W41 2024</v>
      </c>
      <c r="AY283" s="21" t="s">
        <v>1381</v>
      </c>
      <c r="AZ283" s="21" t="s">
        <v>254</v>
      </c>
      <c r="BA283" s="21" t="s">
        <v>255</v>
      </c>
      <c r="BB283" s="23"/>
      <c r="BC283" s="23"/>
      <c r="BD283" s="23"/>
      <c r="BE283" s="25" t="str">
        <f>IF(BD283="","",IF(BD283="TBD","TBD",IF(BD283="N/A","N/A","W"&amp;TEXT(WEEKNUM(BD283,21),"00")&amp;" "&amp;YEAR(BD283))))</f>
        <v/>
      </c>
      <c r="BF283" s="23"/>
      <c r="BG283" s="25" t="str">
        <f>IF(BF283="","",IF(BF283="TBD","TBD",IF(BF283="N/A","N/A","W"&amp;TEXT(WEEKNUM(BF283,21),"00")&amp;" "&amp;YEAR(BF283))))</f>
        <v/>
      </c>
      <c r="BH283" s="24">
        <f>+IF(BF283="",0,(BF283-BD283))</f>
        <v>0</v>
      </c>
      <c r="BI283" s="26" t="s">
        <v>256</v>
      </c>
      <c r="BJ283" s="26"/>
      <c r="BK283" s="27"/>
      <c r="BL283" s="25" t="str">
        <f>IF(BK283="","",IF(BK283="TBD","TBD",IF(BK283="N/A","N/A","W"&amp;TEXT(WEEKNUM(BK283,21),"00")&amp;" "&amp;YEAR(BK283))))</f>
        <v/>
      </c>
      <c r="BM283" s="21" t="s">
        <v>256</v>
      </c>
      <c r="BN283" s="21"/>
      <c r="BO283" s="23"/>
      <c r="BP283" s="25" t="str">
        <f>IF(BO283="","",IF(BO283="TBD","TBD",IF(BO283="N/A","N/A","W"&amp;TEXT(WEEKNUM(BO283,21),"00")&amp;" "&amp;YEAR(BO283))))</f>
        <v/>
      </c>
      <c r="BQ283" s="21" t="s">
        <v>256</v>
      </c>
      <c r="BR283" s="21"/>
      <c r="BS283" s="334"/>
      <c r="BT283" s="25" t="str">
        <f t="shared" si="31"/>
        <v/>
      </c>
      <c r="BU283" s="21" t="s">
        <v>256</v>
      </c>
      <c r="BV283" s="21"/>
      <c r="BW283" s="23"/>
      <c r="BX283" s="25" t="str">
        <f t="shared" si="32"/>
        <v/>
      </c>
      <c r="BY283" s="23"/>
      <c r="BZ283" s="25" t="str">
        <f>IF(BY283="","",IF(BY283="TBD","TBD",IF(BY283="N/A","N/A","W"&amp;TEXT(WEEKNUM(BY283,21),"00")&amp;" "&amp;YEAR(BY283))))</f>
        <v/>
      </c>
      <c r="CA283" s="21" t="s">
        <v>257</v>
      </c>
      <c r="CB283" s="21">
        <v>0</v>
      </c>
      <c r="CC283" s="21"/>
      <c r="CD283" s="21"/>
      <c r="CE283" s="23"/>
      <c r="CF283" s="23"/>
      <c r="CG283" s="23"/>
      <c r="CH283" s="23"/>
      <c r="CI283" s="25" t="str">
        <f>IF(CH283="","",IF(CH283="TBD","TBD",IF(CH283="N/A","N/A","W"&amp;TEXT(WEEKNUM(CH283,21),"00")&amp;" "&amp;YEAR(CH283))))</f>
        <v/>
      </c>
      <c r="CJ283" s="23"/>
      <c r="CK283" s="25" t="str">
        <f>IF(CJ283="","",IF(CJ283="TBD","TBD",IF(CJ283="N/A","N/A","W"&amp;TEXT(WEEKNUM(CJ283,21),"00")&amp;" "&amp;YEAR(CJ283))))</f>
        <v/>
      </c>
      <c r="CL283" s="24">
        <f>+IF(CJ283="",0,(CJ283-CH283))</f>
        <v>0</v>
      </c>
      <c r="CM283" s="21" t="s">
        <v>258</v>
      </c>
      <c r="CN283" s="21"/>
      <c r="CO283" s="23"/>
      <c r="CP283" s="25" t="str">
        <f>IF(CO283="","",IF(CO283="TBD","TBD",IF(CO283="N/A","N/A","W"&amp;TEXT(WEEKNUM(CO283,21),"00")&amp;" "&amp;YEAR(CO283))))</f>
        <v/>
      </c>
      <c r="CQ283" s="23" t="s">
        <v>258</v>
      </c>
      <c r="CR283" s="23"/>
      <c r="CS283" s="23"/>
      <c r="CT283" s="25" t="str">
        <f>IF(CS283="","",IF(CS283="TBD","TBD",IF(CS283="N/A","N/A","W"&amp;TEXT(WEEKNUM(CS283,21),"00")&amp;" "&amp;YEAR(CS283))))</f>
        <v/>
      </c>
      <c r="CU283" s="21" t="s">
        <v>258</v>
      </c>
      <c r="CV283" s="21"/>
      <c r="CW283" s="23"/>
      <c r="CX283" s="25" t="str">
        <f>IF(CW283="","",IF(CW283="TBD","TBD",IF(CW283="N/A","N/A","W"&amp;TEXT(WEEKNUM(CW283,21),"00")&amp;" "&amp;YEAR(CW283))))</f>
        <v/>
      </c>
      <c r="CY283" s="21" t="s">
        <v>258</v>
      </c>
      <c r="CZ283" s="21"/>
      <c r="DA283" s="23"/>
      <c r="DB283" s="25" t="str">
        <f>IF(DA283="","",IF(DA283="TBD","TBD",IF(DA283="N/A","N/A","W"&amp;TEXT(WEEKNUM(DA283,21),"00")&amp;" "&amp;YEAR(DA283))))</f>
        <v/>
      </c>
      <c r="DC283" s="23"/>
      <c r="DD283" s="25" t="str">
        <f>IF(DC283="","",IF(DC283="TBD","TBD",IF(DC283="N/A","N/A","W"&amp;TEXT(WEEKNUM(DC283,21),"00")&amp;" "&amp;YEAR(DC283))))</f>
        <v/>
      </c>
      <c r="DE283" s="21" t="s">
        <v>258</v>
      </c>
      <c r="DF283" s="23"/>
      <c r="DG283" s="21" t="s">
        <v>259</v>
      </c>
      <c r="DH283" s="21"/>
      <c r="DI283" s="18"/>
      <c r="DJ283" s="18"/>
      <c r="DK283" s="21" t="s">
        <v>260</v>
      </c>
      <c r="DL283" s="21" t="s">
        <v>275</v>
      </c>
      <c r="DM283" s="21"/>
      <c r="DN283" s="23"/>
      <c r="DO283" s="23"/>
      <c r="DP283" s="23"/>
      <c r="DQ283" s="23" t="s">
        <v>276</v>
      </c>
      <c r="DR283" s="23"/>
      <c r="DS283" s="23"/>
      <c r="DT283" s="23"/>
      <c r="DU283" s="23"/>
      <c r="DV283" s="23"/>
      <c r="DW283" s="23"/>
      <c r="DX283" s="23"/>
      <c r="DY283" s="18"/>
      <c r="DZ283" s="18"/>
      <c r="EA283" s="18"/>
      <c r="EB283" s="21" t="s">
        <v>30</v>
      </c>
      <c r="EC283" s="18"/>
      <c r="ED283" s="18"/>
      <c r="EE283" s="18"/>
      <c r="EF283" s="55"/>
      <c r="EG283" s="55"/>
      <c r="EH283" s="18"/>
      <c r="EI283" s="18">
        <v>0</v>
      </c>
      <c r="EJ283" s="29" t="str">
        <f>K283&amp;AY283&amp;CA283&amp;DE283&amp;DT283&amp;DW283</f>
        <v>No VigenteTSS En RevisiónIng No Recibida 4GAs Built No Recibido</v>
      </c>
    </row>
    <row r="284" spans="1:140" ht="12" hidden="1" customHeight="1">
      <c r="A284" s="30" t="str">
        <f>IFERROR(IF(VLOOKUP(B284,SEARCH!A:A,1,0)=B284,"OK",""),"")</f>
        <v/>
      </c>
      <c r="B284" s="31" t="s">
        <v>2551</v>
      </c>
      <c r="C284" s="15" t="s">
        <v>2552</v>
      </c>
      <c r="D284" s="16">
        <v>13</v>
      </c>
      <c r="E284" s="16">
        <v>-33.4542</v>
      </c>
      <c r="F284" s="16">
        <v>-70.595500000000001</v>
      </c>
      <c r="G284" s="16" t="s">
        <v>270</v>
      </c>
      <c r="H284" s="16" t="s">
        <v>1376</v>
      </c>
      <c r="I284" s="16" t="s">
        <v>2553</v>
      </c>
      <c r="J284" s="16" t="s">
        <v>1313</v>
      </c>
      <c r="K284" s="16" t="s">
        <v>3</v>
      </c>
      <c r="L284" s="16" t="s">
        <v>409</v>
      </c>
      <c r="M284" s="103">
        <v>6</v>
      </c>
      <c r="N284" s="18">
        <v>1</v>
      </c>
      <c r="O284" s="19" t="s">
        <v>1840</v>
      </c>
      <c r="P284" s="19" t="s">
        <v>380</v>
      </c>
      <c r="Q284" s="18"/>
      <c r="R284" s="21" t="s">
        <v>322</v>
      </c>
      <c r="S284" s="21">
        <v>24</v>
      </c>
      <c r="T284" s="22" t="s">
        <v>2554</v>
      </c>
      <c r="U284" s="23">
        <v>45498</v>
      </c>
      <c r="V284" s="21" t="str">
        <f>IF(U284="","",IF(U284="TBD","TBD",IF(U284="N/A","N/A","W"&amp;TEXT(WEEKNUM(U284,21),"00")&amp;" "&amp;YEAR(U284))))</f>
        <v>W30 2024</v>
      </c>
      <c r="W284" s="23">
        <v>45498</v>
      </c>
      <c r="X284" s="23">
        <v>45520</v>
      </c>
      <c r="Y284" s="23" t="str">
        <f>IF(X284="","",IF(X284="TBD","TBD",IF(X284="N/A","N/A","W"&amp;TEXT(WEEKNUM(X284,21),"00")&amp;" "&amp;YEAR(X284))))</f>
        <v>W33 2024</v>
      </c>
      <c r="Z284" s="23">
        <v>45498</v>
      </c>
      <c r="AA284" s="23">
        <v>45498</v>
      </c>
      <c r="AB284" s="24">
        <f>+IF(Z284="",0,AA284-Z284)</f>
        <v>0</v>
      </c>
      <c r="AC284" s="21" t="s">
        <v>324</v>
      </c>
      <c r="AD284" s="21"/>
      <c r="AE284" s="23">
        <v>45498</v>
      </c>
      <c r="AF284" s="25" t="str">
        <f>IF(AE284="","",IF(AE284="TBD","TBD",IF(AE284="N/A","N/A","W"&amp;TEXT(WEEKNUM(AE284,21),"00")&amp;" "&amp;YEAR(AE284))))</f>
        <v>W30 2024</v>
      </c>
      <c r="AG284" s="21" t="s">
        <v>324</v>
      </c>
      <c r="AH284" s="21" t="s">
        <v>2555</v>
      </c>
      <c r="AI284" s="23">
        <v>45502</v>
      </c>
      <c r="AJ284" s="25" t="str">
        <f>IF(AI284="","",IF(AI284="TBD","TBD",IF(AI284="N/A","N/A","W"&amp;TEXT(WEEKNUM(AI284,21),"00")&amp;" "&amp;YEAR(AI284))))</f>
        <v>W31 2024</v>
      </c>
      <c r="AK284" s="21" t="s">
        <v>324</v>
      </c>
      <c r="AL284" s="21" t="s">
        <v>2556</v>
      </c>
      <c r="AM284" s="23">
        <v>45527</v>
      </c>
      <c r="AN284" s="25" t="str">
        <f>IF(AM284="","",IF(AM284="TBD","TBD",IF(AM284="N/A","N/A","W"&amp;TEXT(WEEKNUM(AM284,21),"00")&amp;" "&amp;YEAR(AM284))))</f>
        <v>W34 2024</v>
      </c>
      <c r="AO284" s="21" t="s">
        <v>324</v>
      </c>
      <c r="AP284" s="21" t="s">
        <v>2557</v>
      </c>
      <c r="AQ284" s="23">
        <v>45503</v>
      </c>
      <c r="AR284" s="25" t="str">
        <f>IF(AQ284="","",IF(AQ284="TBD","TBD",IF(AQ284="N/A","N/A","W"&amp;TEXT(WEEKNUM(AQ284,21),"00")&amp;" "&amp;YEAR(AQ284))))</f>
        <v>W31 2024</v>
      </c>
      <c r="AS284" s="21" t="s">
        <v>324</v>
      </c>
      <c r="AT284" s="21">
        <v>0</v>
      </c>
      <c r="AU284" s="23">
        <v>45504</v>
      </c>
      <c r="AV284" s="25" t="s">
        <v>2538</v>
      </c>
      <c r="AW284" s="59">
        <v>45527</v>
      </c>
      <c r="AX284" s="25" t="str">
        <f>IF(AW284="","",IF(AW284="TBD","TBD",IF(AW284="N/A","N/A","W"&amp;TEXT(WEEKNUM(AW284,21),"00")&amp;" "&amp;YEAR(AW284))))</f>
        <v>W34 2024</v>
      </c>
      <c r="AY284" s="21" t="s">
        <v>327</v>
      </c>
      <c r="AZ284" s="21" t="s">
        <v>328</v>
      </c>
      <c r="BA284" s="21" t="s">
        <v>255</v>
      </c>
      <c r="BB284" s="23">
        <v>45600</v>
      </c>
      <c r="BC284" s="23"/>
      <c r="BD284" s="23">
        <v>45600</v>
      </c>
      <c r="BE284" s="25" t="str">
        <f>IF(BD284="","",IF(BD284="TBD","TBD",IF(BD284="N/A","N/A","W"&amp;TEXT(WEEKNUM(BD284,21),"00")&amp;" "&amp;YEAR(BD284))))</f>
        <v>W45 2024</v>
      </c>
      <c r="BF284" s="23">
        <v>45604</v>
      </c>
      <c r="BG284" s="25" t="str">
        <f>IF(BF284="","",IF(BF284="TBD","TBD",IF(BF284="N/A","N/A","W"&amp;TEXT(WEEKNUM(BF284,21),"00")&amp;" "&amp;YEAR(BF284))))</f>
        <v>W45 2024</v>
      </c>
      <c r="BH284" s="24">
        <f>+IF(BF284="",0,(BF284-BD284))</f>
        <v>4</v>
      </c>
      <c r="BI284" s="26" t="s">
        <v>642</v>
      </c>
      <c r="BJ284" s="26" t="s">
        <v>2558</v>
      </c>
      <c r="BK284" s="27">
        <v>45617</v>
      </c>
      <c r="BL284" s="25" t="str">
        <f>IF(BK284="","",IF(BK284="TBD","TBD",IF(BK284="N/A","N/A","W"&amp;TEXT(WEEKNUM(BK284,21),"00")&amp;" "&amp;YEAR(BK284))))</f>
        <v>W47 2024</v>
      </c>
      <c r="BM284" s="21" t="s">
        <v>642</v>
      </c>
      <c r="BN284" s="21" t="s">
        <v>2559</v>
      </c>
      <c r="BO284" s="23">
        <v>45600</v>
      </c>
      <c r="BP284" s="25" t="str">
        <f>IF(BO284="","",IF(BO284="TBD","TBD",IF(BO284="N/A","N/A","W"&amp;TEXT(WEEKNUM(BO284,21),"00")&amp;" "&amp;YEAR(BO284))))</f>
        <v>W45 2024</v>
      </c>
      <c r="BQ284" s="21" t="s">
        <v>330</v>
      </c>
      <c r="BR284" s="21"/>
      <c r="BS284" s="334">
        <v>45617</v>
      </c>
      <c r="BT284" s="25" t="str">
        <f t="shared" si="31"/>
        <v>W47 2024</v>
      </c>
      <c r="BU284" s="21" t="s">
        <v>2560</v>
      </c>
      <c r="BV284" s="21"/>
      <c r="BW284" s="23"/>
      <c r="BX284" s="25" t="str">
        <f t="shared" si="32"/>
        <v/>
      </c>
      <c r="BY284" s="23">
        <v>45611</v>
      </c>
      <c r="BZ284" s="25" t="str">
        <f>IF(BY284="","",IF(BY284="TBD","TBD",IF(BY284="N/A","N/A","W"&amp;TEXT(WEEKNUM(BY284,21),"00")&amp;" "&amp;YEAR(BY284))))</f>
        <v>W46 2024</v>
      </c>
      <c r="CA284" s="21" t="s">
        <v>2560</v>
      </c>
      <c r="CB284" s="21">
        <v>0</v>
      </c>
      <c r="CC284" s="21"/>
      <c r="CD284" s="21"/>
      <c r="CE284" s="23"/>
      <c r="CF284" s="23"/>
      <c r="CG284" s="23"/>
      <c r="CH284" s="23"/>
      <c r="CI284" s="25" t="str">
        <f>IF(CH284="","",IF(CH284="TBD","TBD",IF(CH284="N/A","N/A","W"&amp;TEXT(WEEKNUM(CH284,21),"00")&amp;" "&amp;YEAR(CH284))))</f>
        <v/>
      </c>
      <c r="CJ284" s="23"/>
      <c r="CK284" s="25" t="str">
        <f>IF(CJ284="","",IF(CJ284="TBD","TBD",IF(CJ284="N/A","N/A","W"&amp;TEXT(WEEKNUM(CJ284,21),"00")&amp;" "&amp;YEAR(CJ284))))</f>
        <v/>
      </c>
      <c r="CL284" s="24">
        <f>+IF(CJ284="",0,(CJ284-CH284))</f>
        <v>0</v>
      </c>
      <c r="CM284" s="21" t="s">
        <v>258</v>
      </c>
      <c r="CN284" s="21"/>
      <c r="CO284" s="23"/>
      <c r="CP284" s="25" t="str">
        <f>IF(CO284="","",IF(CO284="TBD","TBD",IF(CO284="N/A","N/A","W"&amp;TEXT(WEEKNUM(CO284,21),"00")&amp;" "&amp;YEAR(CO284))))</f>
        <v/>
      </c>
      <c r="CQ284" s="23" t="s">
        <v>258</v>
      </c>
      <c r="CR284" s="23"/>
      <c r="CS284" s="23"/>
      <c r="CT284" s="25" t="str">
        <f>IF(CS284="","",IF(CS284="TBD","TBD",IF(CS284="N/A","N/A","W"&amp;TEXT(WEEKNUM(CS284,21),"00")&amp;" "&amp;YEAR(CS284))))</f>
        <v/>
      </c>
      <c r="CU284" s="21" t="s">
        <v>258</v>
      </c>
      <c r="CV284" s="21"/>
      <c r="CW284" s="23"/>
      <c r="CX284" s="25" t="str">
        <f>IF(CW284="","",IF(CW284="TBD","TBD",IF(CW284="N/A","N/A","W"&amp;TEXT(WEEKNUM(CW284,21),"00")&amp;" "&amp;YEAR(CW284))))</f>
        <v/>
      </c>
      <c r="CY284" s="21" t="s">
        <v>258</v>
      </c>
      <c r="CZ284" s="21"/>
      <c r="DA284" s="23"/>
      <c r="DB284" s="25" t="str">
        <f>IF(DA284="","",IF(DA284="TBD","TBD",IF(DA284="N/A","N/A","W"&amp;TEXT(WEEKNUM(DA284,21),"00")&amp;" "&amp;YEAR(DA284))))</f>
        <v/>
      </c>
      <c r="DC284" s="23"/>
      <c r="DD284" s="25" t="str">
        <f>IF(DC284="","",IF(DC284="TBD","TBD",IF(DC284="N/A","N/A","W"&amp;TEXT(WEEKNUM(DC284,21),"00")&amp;" "&amp;YEAR(DC284))))</f>
        <v/>
      </c>
      <c r="DE284" s="21" t="s">
        <v>258</v>
      </c>
      <c r="DF284" s="23"/>
      <c r="DG284" s="21" t="s">
        <v>259</v>
      </c>
      <c r="DH284" s="21"/>
      <c r="DI284" s="18"/>
      <c r="DJ284" s="18"/>
      <c r="DK284" s="21" t="s">
        <v>260</v>
      </c>
      <c r="DL284" s="21" t="s">
        <v>275</v>
      </c>
      <c r="DM284" s="21"/>
      <c r="DN284" s="23"/>
      <c r="DO284" s="23"/>
      <c r="DP284" s="23"/>
      <c r="DQ284" s="23" t="s">
        <v>276</v>
      </c>
      <c r="DR284" s="23"/>
      <c r="DS284" s="23"/>
      <c r="DT284" s="23"/>
      <c r="DU284" s="23"/>
      <c r="DV284" s="23"/>
      <c r="DW284" s="23"/>
      <c r="DX284" s="23"/>
      <c r="DY284" s="18"/>
      <c r="DZ284" s="18"/>
      <c r="EA284" s="18"/>
      <c r="EB284" s="21" t="s">
        <v>34</v>
      </c>
      <c r="EC284" s="18"/>
      <c r="ED284" s="18"/>
      <c r="EE284" s="18"/>
      <c r="EF284" s="55"/>
      <c r="EG284" s="55"/>
      <c r="EH284" s="18"/>
      <c r="EI284" s="18">
        <v>0</v>
      </c>
      <c r="EJ284" s="29" t="str">
        <f>K284&amp;AY284&amp;CA284&amp;DE284&amp;DT284&amp;DW284</f>
        <v>No VigenteTSS Aprobado 4GIng DetenidaAs Built No Recibido</v>
      </c>
    </row>
    <row r="285" spans="1:140" ht="12" hidden="1" customHeight="1">
      <c r="A285" s="30" t="str">
        <f>IFERROR(IF(VLOOKUP(B285,SEARCH!A:A,1,0)=B285,"OK",""),"")</f>
        <v/>
      </c>
      <c r="B285" s="31" t="s">
        <v>2561</v>
      </c>
      <c r="C285" s="15" t="s">
        <v>2562</v>
      </c>
      <c r="D285" s="16">
        <v>13</v>
      </c>
      <c r="E285" s="16">
        <v>-33.601597222222225</v>
      </c>
      <c r="F285" s="16">
        <v>-70.623197222222217</v>
      </c>
      <c r="G285" s="16" t="s">
        <v>270</v>
      </c>
      <c r="H285" s="16" t="s">
        <v>1253</v>
      </c>
      <c r="I285" s="16" t="s">
        <v>2563</v>
      </c>
      <c r="J285" s="16" t="s">
        <v>409</v>
      </c>
      <c r="K285" s="17" t="s">
        <v>319</v>
      </c>
      <c r="L285" s="16" t="s">
        <v>409</v>
      </c>
      <c r="M285" s="103">
        <v>5</v>
      </c>
      <c r="N285" s="18">
        <v>1</v>
      </c>
      <c r="O285" s="19" t="s">
        <v>1840</v>
      </c>
      <c r="P285" s="19" t="s">
        <v>380</v>
      </c>
      <c r="Q285" s="18"/>
      <c r="R285" s="21" t="s">
        <v>322</v>
      </c>
      <c r="S285" s="21">
        <v>35</v>
      </c>
      <c r="T285" s="22" t="s">
        <v>2564</v>
      </c>
      <c r="U285" s="23">
        <v>45498</v>
      </c>
      <c r="V285" s="21" t="str">
        <f>IF(U285="","",IF(U285="TBD","TBD",IF(U285="N/A","N/A","W"&amp;TEXT(WEEKNUM(U285,21),"00")&amp;" "&amp;YEAR(U285))))</f>
        <v>W30 2024</v>
      </c>
      <c r="W285" s="23">
        <v>45498</v>
      </c>
      <c r="X285" s="23">
        <v>45540</v>
      </c>
      <c r="Y285" s="23" t="str">
        <f>IF(X285="","",IF(X285="TBD","TBD",IF(X285="N/A","N/A","W"&amp;TEXT(WEEKNUM(X285,21),"00")&amp;" "&amp;YEAR(X285))))</f>
        <v>W36 2024</v>
      </c>
      <c r="Z285" s="23">
        <v>45540</v>
      </c>
      <c r="AA285" s="23">
        <v>45546</v>
      </c>
      <c r="AB285" s="24">
        <f>+IF(Z285="",0,AA285-Z285)</f>
        <v>6</v>
      </c>
      <c r="AC285" s="21" t="s">
        <v>324</v>
      </c>
      <c r="AD285" s="21"/>
      <c r="AE285" s="23">
        <v>45498</v>
      </c>
      <c r="AF285" s="25" t="str">
        <f>IF(AE285="","",IF(AE285="TBD","TBD",IF(AE285="N/A","N/A","W"&amp;TEXT(WEEKNUM(AE285,21),"00")&amp;" "&amp;YEAR(AE285))))</f>
        <v>W30 2024</v>
      </c>
      <c r="AG285" s="21" t="s">
        <v>324</v>
      </c>
      <c r="AH285" s="21" t="s">
        <v>2565</v>
      </c>
      <c r="AI285" s="23">
        <v>45541</v>
      </c>
      <c r="AJ285" s="25" t="str">
        <f>IF(AI285="","",IF(AI285="TBD","TBD",IF(AI285="N/A","N/A","W"&amp;TEXT(WEEKNUM(AI285,21),"00")&amp;" "&amp;YEAR(AI285))))</f>
        <v>W36 2024</v>
      </c>
      <c r="AK285" s="21" t="s">
        <v>324</v>
      </c>
      <c r="AL285" s="21" t="s">
        <v>2566</v>
      </c>
      <c r="AM285" s="23">
        <v>45544</v>
      </c>
      <c r="AN285" s="25" t="str">
        <f>IF(AM285="","",IF(AM285="TBD","TBD",IF(AM285="N/A","N/A","W"&amp;TEXT(WEEKNUM(AM285,21),"00")&amp;" "&amp;YEAR(AM285))))</f>
        <v>W37 2024</v>
      </c>
      <c r="AO285" s="21" t="s">
        <v>324</v>
      </c>
      <c r="AP285" s="21" t="s">
        <v>2567</v>
      </c>
      <c r="AQ285" s="23">
        <v>45503</v>
      </c>
      <c r="AR285" s="25" t="str">
        <f>IF(AQ285="","",IF(AQ285="TBD","TBD",IF(AQ285="N/A","N/A","W"&amp;TEXT(WEEKNUM(AQ285,21),"00")&amp;" "&amp;YEAR(AQ285))))</f>
        <v>W31 2024</v>
      </c>
      <c r="AS285" s="21" t="s">
        <v>324</v>
      </c>
      <c r="AT285" s="21">
        <v>0</v>
      </c>
      <c r="AU285" s="23">
        <v>45642</v>
      </c>
      <c r="AV285" s="25" t="s">
        <v>2568</v>
      </c>
      <c r="AW285" s="59">
        <v>45552</v>
      </c>
      <c r="AX285" s="25" t="str">
        <f>IF(AW285="","",IF(AW285="TBD","TBD",IF(AW285="N/A","N/A","W"&amp;TEXT(WEEKNUM(AW285,21),"00")&amp;" "&amp;YEAR(AW285))))</f>
        <v>W38 2024</v>
      </c>
      <c r="AY285" s="21" t="s">
        <v>327</v>
      </c>
      <c r="AZ285" s="21" t="s">
        <v>328</v>
      </c>
      <c r="BA285" s="21" t="s">
        <v>329</v>
      </c>
      <c r="BB285" s="23">
        <v>45600</v>
      </c>
      <c r="BC285" s="23"/>
      <c r="BD285" s="23">
        <v>45607</v>
      </c>
      <c r="BE285" s="25" t="str">
        <f>IF(BD285="","",IF(BD285="TBD","TBD",IF(BD285="N/A","N/A","W"&amp;TEXT(WEEKNUM(BD285,21),"00")&amp;" "&amp;YEAR(BD285))))</f>
        <v>W46 2024</v>
      </c>
      <c r="BF285" s="23">
        <v>45610</v>
      </c>
      <c r="BG285" s="25" t="str">
        <f>IF(BF285="","",IF(BF285="TBD","TBD",IF(BF285="N/A","N/A","W"&amp;TEXT(WEEKNUM(BF285,21),"00")&amp;" "&amp;YEAR(BF285))))</f>
        <v>W46 2024</v>
      </c>
      <c r="BH285" s="24">
        <f>+IF(BF285="",0,(BF285-BD285))</f>
        <v>3</v>
      </c>
      <c r="BI285" s="26" t="s">
        <v>330</v>
      </c>
      <c r="BJ285" s="26" t="s">
        <v>2569</v>
      </c>
      <c r="BK285" s="27">
        <v>45610</v>
      </c>
      <c r="BL285" s="25" t="str">
        <f>IF(BK285="","",IF(BK285="TBD","TBD",IF(BK285="N/A","N/A","W"&amp;TEXT(WEEKNUM(BK285,21),"00")&amp;" "&amp;YEAR(BK285))))</f>
        <v>W46 2024</v>
      </c>
      <c r="BM285" s="21" t="s">
        <v>330</v>
      </c>
      <c r="BN285" s="21"/>
      <c r="BO285" s="23">
        <v>45666</v>
      </c>
      <c r="BP285" s="25" t="str">
        <f>IF(BO285="","",IF(BO285="TBD","TBD",IF(BO285="N/A","N/A","W"&amp;TEXT(WEEKNUM(BO285,21),"00")&amp;" "&amp;YEAR(BO285))))</f>
        <v>W02 2025</v>
      </c>
      <c r="BQ285" s="21" t="s">
        <v>330</v>
      </c>
      <c r="BR285" s="21"/>
      <c r="BS285" s="334">
        <v>45664</v>
      </c>
      <c r="BT285" s="25" t="str">
        <f t="shared" si="31"/>
        <v>W02 2025</v>
      </c>
      <c r="BU285" s="21" t="s">
        <v>330</v>
      </c>
      <c r="BV285" s="21"/>
      <c r="BW285" s="23">
        <v>45614</v>
      </c>
      <c r="BX285" s="25" t="str">
        <f t="shared" si="32"/>
        <v>W47 2024</v>
      </c>
      <c r="BY285" s="23">
        <v>45666</v>
      </c>
      <c r="BZ285" s="25" t="str">
        <f>IF(BY285="","",IF(BY285="TBD","TBD",IF(BY285="N/A","N/A","W"&amp;TEXT(WEEKNUM(BY285,21),"00")&amp;" "&amp;YEAR(BY285))))</f>
        <v>W02 2025</v>
      </c>
      <c r="CA285" s="22" t="s">
        <v>926</v>
      </c>
      <c r="CB285" s="21" t="s">
        <v>336</v>
      </c>
      <c r="CC285" s="21" t="s">
        <v>336</v>
      </c>
      <c r="CD285" s="21"/>
      <c r="CE285" s="23"/>
      <c r="CF285" s="23">
        <v>45779</v>
      </c>
      <c r="CG285" s="23">
        <v>45819</v>
      </c>
      <c r="CH285" s="23">
        <v>45820</v>
      </c>
      <c r="CI285" s="25" t="str">
        <f>IF(CH285="","",IF(CH285="TBD","TBD",IF(CH285="N/A","N/A","W"&amp;TEXT(WEEKNUM(CH285,21),"00")&amp;" "&amp;YEAR(CH285))))</f>
        <v>W24 2025</v>
      </c>
      <c r="CJ285" s="23">
        <v>45825</v>
      </c>
      <c r="CK285" s="25" t="str">
        <f>IF(CJ285="","",IF(CJ285="TBD","TBD",IF(CJ285="N/A","N/A","W"&amp;TEXT(WEEKNUM(CJ285,21),"00")&amp;" "&amp;YEAR(CJ285))))</f>
        <v>W25 2025</v>
      </c>
      <c r="CL285" s="24">
        <f>+IF(CJ285="",0,(CJ285-CH285))</f>
        <v>5</v>
      </c>
      <c r="CM285" s="21" t="s">
        <v>339</v>
      </c>
      <c r="CN285" s="20" t="s">
        <v>2570</v>
      </c>
      <c r="CO285" s="23">
        <v>45813</v>
      </c>
      <c r="CP285" s="25" t="str">
        <f>IF(CO285="","",IF(CO285="TBD","TBD",IF(CO285="N/A","N/A","W"&amp;TEXT(WEEKNUM(CO285,21),"00")&amp;" "&amp;YEAR(CO285))))</f>
        <v>W23 2025</v>
      </c>
      <c r="CQ285" s="23" t="s">
        <v>339</v>
      </c>
      <c r="CR285" s="63"/>
      <c r="CS285" s="23">
        <v>45820</v>
      </c>
      <c r="CT285" s="25" t="str">
        <f>IF(CS285="","",IF(CS285="TBD","TBD",IF(CS285="N/A","N/A","W"&amp;TEXT(WEEKNUM(CS285,21),"00")&amp;" "&amp;YEAR(CS285))))</f>
        <v>W24 2025</v>
      </c>
      <c r="CU285" s="21" t="s">
        <v>339</v>
      </c>
      <c r="CV285" s="20" t="s">
        <v>2571</v>
      </c>
      <c r="CW285" s="23">
        <v>45788</v>
      </c>
      <c r="CX285" s="25" t="str">
        <f>IF(CW285="","",IF(CW285="TBD","TBD",IF(CW285="N/A","N/A","W"&amp;TEXT(WEEKNUM(CW285,21),"00")&amp;" "&amp;YEAR(CW285))))</f>
        <v>W19 2025</v>
      </c>
      <c r="CY285" s="21" t="s">
        <v>421</v>
      </c>
      <c r="CZ285" s="20" t="s">
        <v>2572</v>
      </c>
      <c r="DA285" s="23">
        <v>45814</v>
      </c>
      <c r="DB285" s="25" t="str">
        <f>IF(DA285="","",IF(DA285="TBD","TBD",IF(DA285="N/A","N/A","W"&amp;TEXT(WEEKNUM(DA285,21),"00")&amp;" "&amp;YEAR(DA285))))</f>
        <v>W23 2025</v>
      </c>
      <c r="DC285" s="23">
        <v>45820</v>
      </c>
      <c r="DD285" s="25" t="str">
        <f>IF(DC285="","",IF(DC285="TBD","TBD",IF(DC285="N/A","N/A","W"&amp;TEXT(WEEKNUM(DC285,21),"00")&amp;" "&amp;YEAR(DC285))))</f>
        <v>W24 2025</v>
      </c>
      <c r="DE285" s="21" t="s">
        <v>392</v>
      </c>
      <c r="DF285" s="23">
        <v>45847</v>
      </c>
      <c r="DG285" s="21" t="s">
        <v>2296</v>
      </c>
      <c r="DH285" s="21"/>
      <c r="DI285" s="18"/>
      <c r="DJ285" s="18"/>
      <c r="DK285" s="21" t="s">
        <v>260</v>
      </c>
      <c r="DL285" s="21" t="s">
        <v>341</v>
      </c>
      <c r="DM285" s="21"/>
      <c r="DN285" s="23">
        <v>45866</v>
      </c>
      <c r="DO285" s="23">
        <v>45866</v>
      </c>
      <c r="DP285" s="23"/>
      <c r="DQ285" s="23" t="s">
        <v>276</v>
      </c>
      <c r="DR285" s="23"/>
      <c r="DS285" s="23"/>
      <c r="DT285" s="23"/>
      <c r="DU285" s="23">
        <v>45823</v>
      </c>
      <c r="DV285" s="23">
        <v>45876</v>
      </c>
      <c r="DW285" s="23" t="s">
        <v>342</v>
      </c>
      <c r="DX285" s="23"/>
      <c r="DY285" s="18"/>
      <c r="DZ285" s="18"/>
      <c r="EA285" s="18"/>
      <c r="EB285" s="21" t="s">
        <v>49</v>
      </c>
      <c r="EC285" s="18"/>
      <c r="ED285" s="18" t="s">
        <v>343</v>
      </c>
      <c r="EE285" s="18"/>
      <c r="EF285" s="55"/>
      <c r="EG285" s="55"/>
      <c r="EH285" s="18"/>
      <c r="EI285" s="18">
        <v>0</v>
      </c>
      <c r="EJ285" s="29" t="str">
        <f>K285&amp;AY285&amp;CA285&amp;DE285&amp;DT285&amp;DW285</f>
        <v>VigenteTSS Aprobado 4GIng Aprobada 4G/5GAs Built Aprobado con Observaciones 4GOn Air</v>
      </c>
    </row>
    <row r="286" spans="1:140" ht="12" hidden="1" customHeight="1">
      <c r="A286" s="30" t="str">
        <f>IFERROR(IF(VLOOKUP(B286,SEARCH!A:A,1,0)=B286,"OK",""),"")</f>
        <v/>
      </c>
      <c r="B286" s="31" t="s">
        <v>2573</v>
      </c>
      <c r="C286" s="15" t="s">
        <v>2574</v>
      </c>
      <c r="D286" s="16">
        <v>13</v>
      </c>
      <c r="E286" s="16">
        <v>-33.625797222222225</v>
      </c>
      <c r="F286" s="16">
        <v>-70.631099999999989</v>
      </c>
      <c r="G286" s="16" t="s">
        <v>270</v>
      </c>
      <c r="H286" s="16" t="s">
        <v>1253</v>
      </c>
      <c r="I286" s="16" t="s">
        <v>2575</v>
      </c>
      <c r="J286" s="16" t="s">
        <v>409</v>
      </c>
      <c r="K286" s="17" t="s">
        <v>319</v>
      </c>
      <c r="L286" s="16" t="s">
        <v>409</v>
      </c>
      <c r="M286" s="103">
        <v>7</v>
      </c>
      <c r="N286" s="18">
        <v>1</v>
      </c>
      <c r="O286" s="19" t="s">
        <v>1840</v>
      </c>
      <c r="P286" s="19" t="s">
        <v>380</v>
      </c>
      <c r="Q286" s="18" t="s">
        <v>2576</v>
      </c>
      <c r="R286" s="21" t="s">
        <v>322</v>
      </c>
      <c r="S286" s="21">
        <v>26</v>
      </c>
      <c r="T286" s="22" t="s">
        <v>2577</v>
      </c>
      <c r="U286" s="23">
        <v>45498</v>
      </c>
      <c r="V286" s="21" t="str">
        <f>IF(U286="","",IF(U286="TBD","TBD",IF(U286="N/A","N/A","W"&amp;TEXT(WEEKNUM(U286,21),"00")&amp;" "&amp;YEAR(U286))))</f>
        <v>W30 2024</v>
      </c>
      <c r="W286" s="23">
        <v>0</v>
      </c>
      <c r="X286" s="23">
        <v>45624</v>
      </c>
      <c r="Y286" s="23" t="str">
        <f>IF(X286="","",IF(X286="TBD","TBD",IF(X286="N/A","N/A","W"&amp;TEXT(WEEKNUM(X286,21),"00")&amp;" "&amp;YEAR(X286))))</f>
        <v>W48 2024</v>
      </c>
      <c r="Z286" s="23">
        <v>45624</v>
      </c>
      <c r="AA286" s="23">
        <v>45628</v>
      </c>
      <c r="AB286" s="24">
        <f>+IF(Z286="",0,AA286-Z286)</f>
        <v>4</v>
      </c>
      <c r="AC286" s="21" t="s">
        <v>324</v>
      </c>
      <c r="AD286" s="21" t="s">
        <v>2578</v>
      </c>
      <c r="AE286" s="23">
        <v>45670</v>
      </c>
      <c r="AF286" s="25" t="str">
        <f>IF(AE286="","",IF(AE286="TBD","TBD",IF(AE286="N/A","N/A","W"&amp;TEXT(WEEKNUM(AE286,21),"00")&amp;" "&amp;YEAR(AE286))))</f>
        <v>W03 2025</v>
      </c>
      <c r="AG286" s="21" t="s">
        <v>324</v>
      </c>
      <c r="AH286" s="21" t="s">
        <v>2578</v>
      </c>
      <c r="AI286" s="23">
        <v>45670</v>
      </c>
      <c r="AJ286" s="25" t="str">
        <f>IF(AI286="","",IF(AI286="TBD","TBD",IF(AI286="N/A","N/A","W"&amp;TEXT(WEEKNUM(AI286,21),"00")&amp;" "&amp;YEAR(AI286))))</f>
        <v>W03 2025</v>
      </c>
      <c r="AK286" s="21" t="s">
        <v>324</v>
      </c>
      <c r="AL286" s="21"/>
      <c r="AM286" s="23"/>
      <c r="AN286" s="25" t="str">
        <f>IF(AM286="","",IF(AM286="TBD","TBD",IF(AM286="N/A","N/A","W"&amp;TEXT(WEEKNUM(AM286,21),"00")&amp;" "&amp;YEAR(AM286))))</f>
        <v/>
      </c>
      <c r="AO286" s="21" t="s">
        <v>324</v>
      </c>
      <c r="AP286" s="21" t="s">
        <v>2579</v>
      </c>
      <c r="AQ286" s="23">
        <v>45674</v>
      </c>
      <c r="AR286" s="25" t="str">
        <f>IF(AQ286="","",IF(AQ286="TBD","TBD",IF(AQ286="N/A","N/A","W"&amp;TEXT(WEEKNUM(AQ286,21),"00")&amp;" "&amp;YEAR(AQ286))))</f>
        <v>W03 2025</v>
      </c>
      <c r="AS286" s="21" t="s">
        <v>324</v>
      </c>
      <c r="AT286" s="21">
        <v>0</v>
      </c>
      <c r="AU286" s="23">
        <v>45671</v>
      </c>
      <c r="AV286" s="25" t="s">
        <v>252</v>
      </c>
      <c r="AW286" s="59">
        <v>45671</v>
      </c>
      <c r="AX286" s="25" t="str">
        <f>IF(AW286="","",IF(AW286="TBD","TBD",IF(AW286="N/A","N/A","W"&amp;TEXT(WEEKNUM(AW286,21),"00")&amp;" "&amp;YEAR(AW286))))</f>
        <v>W03 2025</v>
      </c>
      <c r="AY286" s="21" t="s">
        <v>327</v>
      </c>
      <c r="AZ286" s="21" t="s">
        <v>328</v>
      </c>
      <c r="BA286" s="21" t="s">
        <v>329</v>
      </c>
      <c r="BB286" s="23">
        <v>45679</v>
      </c>
      <c r="BC286" s="23"/>
      <c r="BD286" s="23">
        <v>45680</v>
      </c>
      <c r="BE286" s="25" t="str">
        <f>IF(BD286="","",IF(BD286="TBD","TBD",IF(BD286="N/A","N/A","W"&amp;TEXT(WEEKNUM(BD286,21),"00")&amp;" "&amp;YEAR(BD286))))</f>
        <v>W04 2025</v>
      </c>
      <c r="BF286" s="23">
        <v>45684</v>
      </c>
      <c r="BG286" s="25" t="str">
        <f>IF(BF286="","",IF(BF286="TBD","TBD",IF(BF286="N/A","N/A","W"&amp;TEXT(WEEKNUM(BF286,21),"00")&amp;" "&amp;YEAR(BF286))))</f>
        <v>W05 2025</v>
      </c>
      <c r="BH286" s="24">
        <f>+IF(BF286="",0,(BF286-BD286))</f>
        <v>4</v>
      </c>
      <c r="BI286" s="26" t="s">
        <v>330</v>
      </c>
      <c r="BJ286" s="26" t="s">
        <v>2580</v>
      </c>
      <c r="BK286" s="27">
        <v>45698</v>
      </c>
      <c r="BL286" s="25" t="str">
        <f>IF(BK286="","",IF(BK286="TBD","TBD",IF(BK286="N/A","N/A","W"&amp;TEXT(WEEKNUM(BK286,21),"00")&amp;" "&amp;YEAR(BK286))))</f>
        <v>W07 2025</v>
      </c>
      <c r="BM286" s="21" t="s">
        <v>330</v>
      </c>
      <c r="BN286" s="21"/>
      <c r="BO286" s="23">
        <v>45687</v>
      </c>
      <c r="BP286" s="25" t="str">
        <f>IF(BO286="","",IF(BO286="TBD","TBD",IF(BO286="N/A","N/A","W"&amp;TEXT(WEEKNUM(BO286,21),"00")&amp;" "&amp;YEAR(BO286))))</f>
        <v>W05 2025</v>
      </c>
      <c r="BQ286" s="21" t="s">
        <v>330</v>
      </c>
      <c r="BR286" s="20" t="s">
        <v>2581</v>
      </c>
      <c r="BS286" s="334">
        <v>45698</v>
      </c>
      <c r="BT286" s="25" t="str">
        <f t="shared" si="31"/>
        <v>W07 2025</v>
      </c>
      <c r="BU286" s="21" t="s">
        <v>330</v>
      </c>
      <c r="BV286" s="21" t="s">
        <v>2582</v>
      </c>
      <c r="BW286" s="23">
        <v>45680</v>
      </c>
      <c r="BX286" s="25" t="str">
        <f t="shared" si="32"/>
        <v>W04 2025</v>
      </c>
      <c r="BY286" s="23">
        <v>45698</v>
      </c>
      <c r="BZ286" s="25" t="str">
        <f>IF(BY286="","",IF(BY286="TBD","TBD",IF(BY286="N/A","N/A","W"&amp;TEXT(WEEKNUM(BY286,21),"00")&amp;" "&amp;YEAR(BY286))))</f>
        <v>W07 2025</v>
      </c>
      <c r="CA286" s="22" t="s">
        <v>926</v>
      </c>
      <c r="CB286" s="21" t="s">
        <v>336</v>
      </c>
      <c r="CC286" s="21" t="s">
        <v>336</v>
      </c>
      <c r="CD286" s="21" t="s">
        <v>338</v>
      </c>
      <c r="CE286" s="23"/>
      <c r="CF286" s="23">
        <v>45840</v>
      </c>
      <c r="CG286" s="23">
        <v>45883</v>
      </c>
      <c r="CH286" s="23">
        <v>45887</v>
      </c>
      <c r="CI286" s="25" t="str">
        <f>IF(CH286="","",IF(CH286="TBD","TBD",IF(CH286="N/A","N/A","W"&amp;TEXT(WEEKNUM(CH286,21),"00")&amp;" "&amp;YEAR(CH286))))</f>
        <v>W34 2025</v>
      </c>
      <c r="CJ286" s="23">
        <v>45890</v>
      </c>
      <c r="CK286" s="25" t="str">
        <f>IF(CJ286="","",IF(CJ286="TBD","TBD",IF(CJ286="N/A","N/A","W"&amp;TEXT(WEEKNUM(CJ286,21),"00")&amp;" "&amp;YEAR(CJ286))))</f>
        <v>W34 2025</v>
      </c>
      <c r="CL286" s="24">
        <f>+IF(CJ286="",0,(CJ286-CH286))</f>
        <v>3</v>
      </c>
      <c r="CM286" s="21" t="s">
        <v>388</v>
      </c>
      <c r="CN286" s="54" t="s">
        <v>2583</v>
      </c>
      <c r="CO286" s="23">
        <v>45887</v>
      </c>
      <c r="CP286" s="25" t="str">
        <f>IF(CO286="","",IF(CO286="TBD","TBD",IF(CO286="N/A","N/A","W"&amp;TEXT(WEEKNUM(CO286,21),"00")&amp;" "&amp;YEAR(CO286))))</f>
        <v>W34 2025</v>
      </c>
      <c r="CQ286" s="23" t="s">
        <v>339</v>
      </c>
      <c r="CR286" s="63"/>
      <c r="CS286" s="23">
        <v>45887</v>
      </c>
      <c r="CT286" s="25" t="str">
        <f>IF(CS286="","",IF(CS286="TBD","TBD",IF(CS286="N/A","N/A","W"&amp;TEXT(WEEKNUM(CS286,21),"00")&amp;" "&amp;YEAR(CS286))))</f>
        <v>W34 2025</v>
      </c>
      <c r="CU286" s="21" t="s">
        <v>339</v>
      </c>
      <c r="CV286" s="21"/>
      <c r="CW286" s="23">
        <v>45841</v>
      </c>
      <c r="CX286" s="25" t="str">
        <f>IF(CW286="","",IF(CW286="TBD","TBD",IF(CW286="N/A","N/A","W"&amp;TEXT(WEEKNUM(CW286,21),"00")&amp;" "&amp;YEAR(CW286))))</f>
        <v>W27 2025</v>
      </c>
      <c r="CY286" s="21" t="s">
        <v>421</v>
      </c>
      <c r="CZ286" s="20" t="s">
        <v>2584</v>
      </c>
      <c r="DA286" s="23">
        <v>45888</v>
      </c>
      <c r="DB286" s="25" t="str">
        <f>IF(DA286="","",IF(DA286="TBD","TBD",IF(DA286="N/A","N/A","W"&amp;TEXT(WEEKNUM(DA286,21),"00")&amp;" "&amp;YEAR(DA286))))</f>
        <v>W34 2025</v>
      </c>
      <c r="DC286" s="23">
        <v>45888</v>
      </c>
      <c r="DD286" s="25" t="str">
        <f>IF(DC286="","",IF(DC286="TBD","TBD",IF(DC286="N/A","N/A","W"&amp;TEXT(WEEKNUM(DC286,21),"00")&amp;" "&amp;YEAR(DC286))))</f>
        <v>W34 2025</v>
      </c>
      <c r="DE286" s="21" t="s">
        <v>392</v>
      </c>
      <c r="DF286" s="23"/>
      <c r="DG286" s="21" t="s">
        <v>259</v>
      </c>
      <c r="DH286" s="21"/>
      <c r="DI286" s="18"/>
      <c r="DJ286" s="18"/>
      <c r="DK286" s="21" t="s">
        <v>260</v>
      </c>
      <c r="DL286" s="21" t="s">
        <v>341</v>
      </c>
      <c r="DM286" s="21"/>
      <c r="DN286" s="23">
        <v>45911</v>
      </c>
      <c r="DO286" s="23">
        <v>45911</v>
      </c>
      <c r="DP286" s="23"/>
      <c r="DQ286" s="23" t="s">
        <v>276</v>
      </c>
      <c r="DR286" s="23"/>
      <c r="DS286" s="23"/>
      <c r="DT286" s="23"/>
      <c r="DU286" s="23"/>
      <c r="DV286" s="23">
        <v>45924</v>
      </c>
      <c r="DW286" s="23" t="s">
        <v>342</v>
      </c>
      <c r="DX286" s="23"/>
      <c r="DY286" s="18"/>
      <c r="DZ286" s="18"/>
      <c r="EA286" s="18"/>
      <c r="EB286" s="21" t="s">
        <v>49</v>
      </c>
      <c r="EC286" s="18"/>
      <c r="ED286" s="18" t="s">
        <v>343</v>
      </c>
      <c r="EE286" s="18"/>
      <c r="EF286" s="55" t="s">
        <v>520</v>
      </c>
      <c r="EG286" s="55"/>
      <c r="EH286" s="18" t="s">
        <v>929</v>
      </c>
      <c r="EI286" s="105" t="s">
        <v>368</v>
      </c>
      <c r="EJ286" s="29" t="str">
        <f>K286&amp;AY286&amp;CA286&amp;DE286&amp;DT286&amp;DW286</f>
        <v>VigenteTSS Aprobado 4GIng Aprobada 4G/5GAs Built Aprobado con Observaciones 4GOn Air</v>
      </c>
    </row>
    <row r="287" spans="1:140" ht="12" hidden="1" customHeight="1">
      <c r="A287" s="30" t="str">
        <f>IFERROR(IF(VLOOKUP(B287,SEARCH!A:A,1,0)=B287,"OK",""),"")</f>
        <v/>
      </c>
      <c r="B287" s="31" t="s">
        <v>2585</v>
      </c>
      <c r="C287" s="15" t="s">
        <v>2586</v>
      </c>
      <c r="D287" s="16">
        <v>13</v>
      </c>
      <c r="E287" s="16">
        <v>-33.481497222222224</v>
      </c>
      <c r="F287" s="16">
        <v>-70.613900000000001</v>
      </c>
      <c r="G287" s="16" t="s">
        <v>270</v>
      </c>
      <c r="H287" s="16" t="s">
        <v>2587</v>
      </c>
      <c r="I287" s="16" t="s">
        <v>2588</v>
      </c>
      <c r="J287" s="16" t="s">
        <v>409</v>
      </c>
      <c r="K287" s="17" t="s">
        <v>319</v>
      </c>
      <c r="L287" s="16" t="s">
        <v>409</v>
      </c>
      <c r="M287" s="103">
        <v>5</v>
      </c>
      <c r="N287" s="18">
        <v>1</v>
      </c>
      <c r="O287" s="19" t="s">
        <v>1840</v>
      </c>
      <c r="P287" s="19" t="s">
        <v>380</v>
      </c>
      <c r="Q287" s="18"/>
      <c r="R287" s="21" t="s">
        <v>322</v>
      </c>
      <c r="S287" s="21">
        <v>29</v>
      </c>
      <c r="T287" s="22" t="s">
        <v>2589</v>
      </c>
      <c r="U287" s="23">
        <v>45498</v>
      </c>
      <c r="V287" s="21" t="str">
        <f>IF(U287="","",IF(U287="TBD","TBD",IF(U287="N/A","N/A","W"&amp;TEXT(WEEKNUM(U287,21),"00")&amp;" "&amp;YEAR(U287))))</f>
        <v>W30 2024</v>
      </c>
      <c r="W287" s="23">
        <v>45498</v>
      </c>
      <c r="X287" s="23">
        <v>45540</v>
      </c>
      <c r="Y287" s="23" t="str">
        <f>IF(X287="","",IF(X287="TBD","TBD",IF(X287="N/A","N/A","W"&amp;TEXT(WEEKNUM(X287,21),"00")&amp;" "&amp;YEAR(X287))))</f>
        <v>W36 2024</v>
      </c>
      <c r="Z287" s="23">
        <v>45540</v>
      </c>
      <c r="AA287" s="23">
        <v>45546</v>
      </c>
      <c r="AB287" s="24">
        <f>+IF(Z287="",0,AA287-Z287)</f>
        <v>6</v>
      </c>
      <c r="AC287" s="21" t="s">
        <v>324</v>
      </c>
      <c r="AD287" s="21"/>
      <c r="AE287" s="23">
        <v>45498</v>
      </c>
      <c r="AF287" s="25" t="str">
        <f>IF(AE287="","",IF(AE287="TBD","TBD",IF(AE287="N/A","N/A","W"&amp;TEXT(WEEKNUM(AE287,21),"00")&amp;" "&amp;YEAR(AE287))))</f>
        <v>W30 2024</v>
      </c>
      <c r="AG287" s="21" t="s">
        <v>324</v>
      </c>
      <c r="AH287" s="21" t="s">
        <v>2590</v>
      </c>
      <c r="AI287" s="23">
        <v>45541</v>
      </c>
      <c r="AJ287" s="25" t="str">
        <f>IF(AI287="","",IF(AI287="TBD","TBD",IF(AI287="N/A","N/A","W"&amp;TEXT(WEEKNUM(AI287,21),"00")&amp;" "&amp;YEAR(AI287))))</f>
        <v>W36 2024</v>
      </c>
      <c r="AK287" s="21" t="s">
        <v>324</v>
      </c>
      <c r="AL287" s="21" t="s">
        <v>2591</v>
      </c>
      <c r="AM287" s="23">
        <v>45544</v>
      </c>
      <c r="AN287" s="25" t="str">
        <f>IF(AM287="","",IF(AM287="TBD","TBD",IF(AM287="N/A","N/A","W"&amp;TEXT(WEEKNUM(AM287,21),"00")&amp;" "&amp;YEAR(AM287))))</f>
        <v>W37 2024</v>
      </c>
      <c r="AO287" s="21" t="s">
        <v>324</v>
      </c>
      <c r="AP287" s="21" t="s">
        <v>2592</v>
      </c>
      <c r="AQ287" s="23">
        <v>45503</v>
      </c>
      <c r="AR287" s="25" t="str">
        <f>IF(AQ287="","",IF(AQ287="TBD","TBD",IF(AQ287="N/A","N/A","W"&amp;TEXT(WEEKNUM(AQ287,21),"00")&amp;" "&amp;YEAR(AQ287))))</f>
        <v>W31 2024</v>
      </c>
      <c r="AS287" s="21" t="s">
        <v>324</v>
      </c>
      <c r="AT287" s="21">
        <v>0</v>
      </c>
      <c r="AU287" s="23">
        <v>45504</v>
      </c>
      <c r="AV287" s="25" t="s">
        <v>2538</v>
      </c>
      <c r="AW287" s="59">
        <v>45552</v>
      </c>
      <c r="AX287" s="25" t="str">
        <f>IF(AW287="","",IF(AW287="TBD","TBD",IF(AW287="N/A","N/A","W"&amp;TEXT(WEEKNUM(AW287,21),"00")&amp;" "&amp;YEAR(AW287))))</f>
        <v>W38 2024</v>
      </c>
      <c r="AY287" s="21" t="s">
        <v>327</v>
      </c>
      <c r="AZ287" s="21" t="s">
        <v>328</v>
      </c>
      <c r="BA287" s="21" t="s">
        <v>329</v>
      </c>
      <c r="BB287" s="23">
        <v>45607</v>
      </c>
      <c r="BC287" s="23"/>
      <c r="BD287" s="23">
        <v>45607</v>
      </c>
      <c r="BE287" s="25" t="str">
        <f>IF(BD287="","",IF(BD287="TBD","TBD",IF(BD287="N/A","N/A","W"&amp;TEXT(WEEKNUM(BD287,21),"00")&amp;" "&amp;YEAR(BD287))))</f>
        <v>W46 2024</v>
      </c>
      <c r="BF287" s="23">
        <v>45610</v>
      </c>
      <c r="BG287" s="25" t="str">
        <f>IF(BF287="","",IF(BF287="TBD","TBD",IF(BF287="N/A","N/A","W"&amp;TEXT(WEEKNUM(BF287,21),"00")&amp;" "&amp;YEAR(BF287))))</f>
        <v>W46 2024</v>
      </c>
      <c r="BH287" s="24">
        <f>+IF(BF287="",0,(BF287-BD287))</f>
        <v>3</v>
      </c>
      <c r="BI287" s="26" t="s">
        <v>330</v>
      </c>
      <c r="BJ287" s="26" t="s">
        <v>2593</v>
      </c>
      <c r="BK287" s="27">
        <v>45609</v>
      </c>
      <c r="BL287" s="25" t="str">
        <f>IF(BK287="","",IF(BK287="TBD","TBD",IF(BK287="N/A","N/A","W"&amp;TEXT(WEEKNUM(BK287,21),"00")&amp;" "&amp;YEAR(BK287))))</f>
        <v>W46 2024</v>
      </c>
      <c r="BM287" s="21" t="s">
        <v>330</v>
      </c>
      <c r="BN287" s="21" t="s">
        <v>528</v>
      </c>
      <c r="BO287" s="23">
        <v>45671</v>
      </c>
      <c r="BP287" s="25" t="str">
        <f>IF(BO287="","",IF(BO287="TBD","TBD",IF(BO287="N/A","N/A","W"&amp;TEXT(WEEKNUM(BO287,21),"00")&amp;" "&amp;YEAR(BO287))))</f>
        <v>W03 2025</v>
      </c>
      <c r="BQ287" s="21" t="s">
        <v>330</v>
      </c>
      <c r="BR287" s="21"/>
      <c r="BS287" s="334">
        <v>45657</v>
      </c>
      <c r="BT287" s="25" t="str">
        <f t="shared" si="31"/>
        <v>W01 2024</v>
      </c>
      <c r="BU287" s="21" t="s">
        <v>330</v>
      </c>
      <c r="BV287" s="21"/>
      <c r="BW287" s="23">
        <v>45614</v>
      </c>
      <c r="BX287" s="25" t="str">
        <f t="shared" si="32"/>
        <v>W47 2024</v>
      </c>
      <c r="BY287" s="23">
        <v>45671</v>
      </c>
      <c r="BZ287" s="25" t="str">
        <f>IF(BY287="","",IF(BY287="TBD","TBD",IF(BY287="N/A","N/A","W"&amp;TEXT(WEEKNUM(BY287,21),"00")&amp;" "&amp;YEAR(BY287))))</f>
        <v>W03 2025</v>
      </c>
      <c r="CA287" s="22" t="s">
        <v>926</v>
      </c>
      <c r="CB287" s="21" t="s">
        <v>336</v>
      </c>
      <c r="CC287" s="21" t="s">
        <v>466</v>
      </c>
      <c r="CD287" s="21" t="s">
        <v>338</v>
      </c>
      <c r="CE287" s="23"/>
      <c r="CF287" s="23">
        <v>45782</v>
      </c>
      <c r="CG287" s="23">
        <v>45813</v>
      </c>
      <c r="CH287" s="23">
        <v>45814</v>
      </c>
      <c r="CI287" s="25" t="str">
        <f>IF(CH287="","",IF(CH287="TBD","TBD",IF(CH287="N/A","N/A","W"&amp;TEXT(WEEKNUM(CH287,21),"00")&amp;" "&amp;YEAR(CH287))))</f>
        <v>W23 2025</v>
      </c>
      <c r="CJ287" s="23">
        <v>45819</v>
      </c>
      <c r="CK287" s="25" t="str">
        <f>IF(CJ287="","",IF(CJ287="TBD","TBD",IF(CJ287="N/A","N/A","W"&amp;TEXT(WEEKNUM(CJ287,21),"00")&amp;" "&amp;YEAR(CJ287))))</f>
        <v>W24 2025</v>
      </c>
      <c r="CL287" s="24">
        <f>+IF(CJ287="",0,(CJ287-CH287))</f>
        <v>5</v>
      </c>
      <c r="CM287" s="21" t="s">
        <v>388</v>
      </c>
      <c r="CN287" s="54" t="s">
        <v>2594</v>
      </c>
      <c r="CO287" s="23">
        <v>45814</v>
      </c>
      <c r="CP287" s="25" t="str">
        <f>IF(CO287="","",IF(CO287="TBD","TBD",IF(CO287="N/A","N/A","W"&amp;TEXT(WEEKNUM(CO287,21),"00")&amp;" "&amp;YEAR(CO287))))</f>
        <v>W23 2025</v>
      </c>
      <c r="CQ287" s="23" t="s">
        <v>339</v>
      </c>
      <c r="CR287" s="23"/>
      <c r="CS287" s="23">
        <v>45792</v>
      </c>
      <c r="CT287" s="25" t="str">
        <f>IF(CS287="","",IF(CS287="TBD","TBD",IF(CS287="N/A","N/A","W"&amp;TEXT(WEEKNUM(CS287,21),"00")&amp;" "&amp;YEAR(CS287))))</f>
        <v>W20 2025</v>
      </c>
      <c r="CU287" s="21" t="s">
        <v>339</v>
      </c>
      <c r="CV287" s="20" t="s">
        <v>2595</v>
      </c>
      <c r="CW287" s="23">
        <v>45788</v>
      </c>
      <c r="CX287" s="25" t="str">
        <f>IF(CW287="","",IF(CW287="TBD","TBD",IF(CW287="N/A","N/A","W"&amp;TEXT(WEEKNUM(CW287,21),"00")&amp;" "&amp;YEAR(CW287))))</f>
        <v>W19 2025</v>
      </c>
      <c r="CY287" s="21" t="s">
        <v>421</v>
      </c>
      <c r="CZ287" s="54" t="s">
        <v>2596</v>
      </c>
      <c r="DA287" s="23">
        <v>45814</v>
      </c>
      <c r="DB287" s="25" t="str">
        <f>IF(DA287="","",IF(DA287="TBD","TBD",IF(DA287="N/A","N/A","W"&amp;TEXT(WEEKNUM(DA287,21),"00")&amp;" "&amp;YEAR(DA287))))</f>
        <v>W23 2025</v>
      </c>
      <c r="DC287" s="23">
        <v>45814</v>
      </c>
      <c r="DD287" s="25" t="str">
        <f>IF(DC287="","",IF(DC287="TBD","TBD",IF(DC287="N/A","N/A","W"&amp;TEXT(WEEKNUM(DC287,21),"00")&amp;" "&amp;YEAR(DC287))))</f>
        <v>W23 2025</v>
      </c>
      <c r="DE287" s="21" t="s">
        <v>392</v>
      </c>
      <c r="DF287" s="23" t="s">
        <v>2597</v>
      </c>
      <c r="DG287" s="21" t="s">
        <v>259</v>
      </c>
      <c r="DH287" s="21"/>
      <c r="DI287" s="18"/>
      <c r="DJ287" s="18"/>
      <c r="DK287" s="21" t="s">
        <v>260</v>
      </c>
      <c r="DL287" s="21" t="s">
        <v>341</v>
      </c>
      <c r="DM287" s="21"/>
      <c r="DN287" s="23">
        <v>45869</v>
      </c>
      <c r="DO287" s="23">
        <v>45869</v>
      </c>
      <c r="DP287" s="23"/>
      <c r="DQ287" s="23" t="s">
        <v>276</v>
      </c>
      <c r="DR287" s="23"/>
      <c r="DS287" s="23"/>
      <c r="DT287" s="23"/>
      <c r="DU287" s="23">
        <v>45816</v>
      </c>
      <c r="DV287" s="23">
        <v>45880</v>
      </c>
      <c r="DW287" s="23" t="s">
        <v>342</v>
      </c>
      <c r="DX287" s="23"/>
      <c r="DY287" s="18"/>
      <c r="DZ287" s="18"/>
      <c r="EA287" s="18"/>
      <c r="EB287" s="21" t="s">
        <v>49</v>
      </c>
      <c r="EC287" s="18"/>
      <c r="ED287" s="18" t="s">
        <v>343</v>
      </c>
      <c r="EE287" s="18"/>
      <c r="EF287" s="55"/>
      <c r="EG287" s="55"/>
      <c r="EH287" s="18"/>
      <c r="EI287" s="18">
        <v>0</v>
      </c>
      <c r="EJ287" s="29" t="str">
        <f>K287&amp;AY287&amp;CA287&amp;DE287&amp;DT287&amp;DW287</f>
        <v>VigenteTSS Aprobado 4GIng Aprobada 4G/5GAs Built Aprobado con Observaciones 4GOn Air</v>
      </c>
    </row>
    <row r="288" spans="1:140" ht="12" hidden="1" customHeight="1">
      <c r="A288" s="30" t="str">
        <f>IFERROR(IF(VLOOKUP(B288,SEARCH!A:A,1,0)=B288,"OK",""),"")</f>
        <v/>
      </c>
      <c r="B288" s="31" t="s">
        <v>2598</v>
      </c>
      <c r="C288" s="15" t="s">
        <v>2599</v>
      </c>
      <c r="D288" s="16">
        <v>13</v>
      </c>
      <c r="E288" s="16">
        <v>-33.497597222222225</v>
      </c>
      <c r="F288" s="16">
        <v>-70.716800000000006</v>
      </c>
      <c r="G288" s="16" t="s">
        <v>270</v>
      </c>
      <c r="H288" s="16" t="s">
        <v>1164</v>
      </c>
      <c r="I288" s="16" t="s">
        <v>2600</v>
      </c>
      <c r="J288" s="16" t="s">
        <v>409</v>
      </c>
      <c r="K288" s="17" t="s">
        <v>319</v>
      </c>
      <c r="L288" s="16" t="s">
        <v>409</v>
      </c>
      <c r="M288" s="103">
        <v>5</v>
      </c>
      <c r="N288" s="18">
        <v>1</v>
      </c>
      <c r="O288" s="19" t="s">
        <v>1840</v>
      </c>
      <c r="P288" s="19" t="s">
        <v>380</v>
      </c>
      <c r="Q288" s="18"/>
      <c r="R288" s="21" t="s">
        <v>322</v>
      </c>
      <c r="S288" s="21">
        <v>17</v>
      </c>
      <c r="T288" s="22" t="s">
        <v>2601</v>
      </c>
      <c r="U288" s="23">
        <v>45498</v>
      </c>
      <c r="V288" s="21" t="str">
        <f>IF(U288="","",IF(U288="TBD","TBD",IF(U288="N/A","N/A","W"&amp;TEXT(WEEKNUM(U288,21),"00")&amp;" "&amp;YEAR(U288))))</f>
        <v>W30 2024</v>
      </c>
      <c r="W288" s="23">
        <v>45498</v>
      </c>
      <c r="X288" s="23">
        <v>45505</v>
      </c>
      <c r="Y288" s="23" t="str">
        <f>IF(X288="","",IF(X288="TBD","TBD",IF(X288="N/A","N/A","W"&amp;TEXT(WEEKNUM(X288,21),"00")&amp;" "&amp;YEAR(X288))))</f>
        <v>W31 2024</v>
      </c>
      <c r="Z288" s="23">
        <v>45545</v>
      </c>
      <c r="AA288" s="23">
        <v>45548</v>
      </c>
      <c r="AB288" s="24">
        <f>+IF(Z288="",0,AA288-Z288)</f>
        <v>3</v>
      </c>
      <c r="AC288" s="21" t="s">
        <v>324</v>
      </c>
      <c r="AD288" s="21" t="s">
        <v>2602</v>
      </c>
      <c r="AE288" s="23">
        <v>45498</v>
      </c>
      <c r="AF288" s="25" t="str">
        <f>IF(AE288="","",IF(AE288="TBD","TBD",IF(AE288="N/A","N/A","W"&amp;TEXT(WEEKNUM(AE288,21),"00")&amp;" "&amp;YEAR(AE288))))</f>
        <v>W30 2024</v>
      </c>
      <c r="AG288" s="21" t="s">
        <v>324</v>
      </c>
      <c r="AH288" s="21" t="s">
        <v>2603</v>
      </c>
      <c r="AI288" s="23">
        <v>45546</v>
      </c>
      <c r="AJ288" s="25" t="str">
        <f>IF(AI288="","",IF(AI288="TBD","TBD",IF(AI288="N/A","N/A","W"&amp;TEXT(WEEKNUM(AI288,21),"00")&amp;" "&amp;YEAR(AI288))))</f>
        <v>W37 2024</v>
      </c>
      <c r="AK288" s="21" t="s">
        <v>324</v>
      </c>
      <c r="AL288" s="21" t="s">
        <v>2591</v>
      </c>
      <c r="AM288" s="23">
        <v>45546</v>
      </c>
      <c r="AN288" s="25" t="str">
        <f>IF(AM288="","",IF(AM288="TBD","TBD",IF(AM288="N/A","N/A","W"&amp;TEXT(WEEKNUM(AM288,21),"00")&amp;" "&amp;YEAR(AM288))))</f>
        <v>W37 2024</v>
      </c>
      <c r="AO288" s="21" t="s">
        <v>324</v>
      </c>
      <c r="AP288" s="21" t="s">
        <v>2604</v>
      </c>
      <c r="AQ288" s="23">
        <v>45503</v>
      </c>
      <c r="AR288" s="25" t="str">
        <f>IF(AQ288="","",IF(AQ288="TBD","TBD",IF(AQ288="N/A","N/A","W"&amp;TEXT(WEEKNUM(AQ288,21),"00")&amp;" "&amp;YEAR(AQ288))))</f>
        <v>W31 2024</v>
      </c>
      <c r="AS288" s="21" t="s">
        <v>324</v>
      </c>
      <c r="AT288" s="21">
        <v>0</v>
      </c>
      <c r="AU288" s="23">
        <v>45642</v>
      </c>
      <c r="AV288" s="25" t="s">
        <v>2568</v>
      </c>
      <c r="AW288" s="59">
        <v>45552</v>
      </c>
      <c r="AX288" s="25" t="str">
        <f>IF(AW288="","",IF(AW288="TBD","TBD",IF(AW288="N/A","N/A","W"&amp;TEXT(WEEKNUM(AW288,21),"00")&amp;" "&amp;YEAR(AW288))))</f>
        <v>W38 2024</v>
      </c>
      <c r="AY288" s="21" t="s">
        <v>327</v>
      </c>
      <c r="AZ288" s="21" t="s">
        <v>328</v>
      </c>
      <c r="BA288" s="21" t="s">
        <v>329</v>
      </c>
      <c r="BB288" s="23">
        <v>45600</v>
      </c>
      <c r="BC288" s="23"/>
      <c r="BD288" s="23">
        <v>45607</v>
      </c>
      <c r="BE288" s="25" t="str">
        <f>IF(BD288="","",IF(BD288="TBD","TBD",IF(BD288="N/A","N/A","W"&amp;TEXT(WEEKNUM(BD288,21),"00")&amp;" "&amp;YEAR(BD288))))</f>
        <v>W46 2024</v>
      </c>
      <c r="BF288" s="23">
        <v>45610</v>
      </c>
      <c r="BG288" s="25" t="str">
        <f>IF(BF288="","",IF(BF288="TBD","TBD",IF(BF288="N/A","N/A","W"&amp;TEXT(WEEKNUM(BF288,21),"00")&amp;" "&amp;YEAR(BF288))))</f>
        <v>W46 2024</v>
      </c>
      <c r="BH288" s="24">
        <f>+IF(BF288="",0,(BF288-BD288))</f>
        <v>3</v>
      </c>
      <c r="BI288" s="26" t="s">
        <v>330</v>
      </c>
      <c r="BJ288" s="26" t="s">
        <v>2593</v>
      </c>
      <c r="BK288" s="27">
        <v>45609</v>
      </c>
      <c r="BL288" s="25" t="str">
        <f>IF(BK288="","",IF(BK288="TBD","TBD",IF(BK288="N/A","N/A","W"&amp;TEXT(WEEKNUM(BK288,21),"00")&amp;" "&amp;YEAR(BK288))))</f>
        <v>W46 2024</v>
      </c>
      <c r="BM288" s="21" t="s">
        <v>330</v>
      </c>
      <c r="BN288" s="21"/>
      <c r="BO288" s="23">
        <v>45674</v>
      </c>
      <c r="BP288" s="25" t="str">
        <f>IF(BO288="","",IF(BO288="TBD","TBD",IF(BO288="N/A","N/A","W"&amp;TEXT(WEEKNUM(BO288,21),"00")&amp;" "&amp;YEAR(BO288))))</f>
        <v>W03 2025</v>
      </c>
      <c r="BQ288" s="21" t="s">
        <v>330</v>
      </c>
      <c r="BR288" s="21"/>
      <c r="BS288" s="334">
        <v>45664</v>
      </c>
      <c r="BT288" s="25" t="str">
        <f t="shared" si="31"/>
        <v>W02 2025</v>
      </c>
      <c r="BU288" s="21" t="s">
        <v>330</v>
      </c>
      <c r="BV288" s="21" t="s">
        <v>2605</v>
      </c>
      <c r="BW288" s="23">
        <v>45614</v>
      </c>
      <c r="BX288" s="25" t="str">
        <f t="shared" si="32"/>
        <v>W47 2024</v>
      </c>
      <c r="BY288" s="23">
        <v>45674</v>
      </c>
      <c r="BZ288" s="25" t="str">
        <f>IF(BY288="","",IF(BY288="TBD","TBD",IF(BY288="N/A","N/A","W"&amp;TEXT(WEEKNUM(BY288,21),"00")&amp;" "&amp;YEAR(BY288))))</f>
        <v>W03 2025</v>
      </c>
      <c r="CA288" s="22" t="s">
        <v>926</v>
      </c>
      <c r="CB288" s="21" t="s">
        <v>336</v>
      </c>
      <c r="CC288" s="21" t="s">
        <v>466</v>
      </c>
      <c r="CD288" s="21" t="s">
        <v>338</v>
      </c>
      <c r="CE288" s="23"/>
      <c r="CF288" s="23">
        <v>45772</v>
      </c>
      <c r="CG288" s="23">
        <v>45800</v>
      </c>
      <c r="CH288" s="23">
        <v>45806</v>
      </c>
      <c r="CI288" s="25" t="str">
        <f>IF(CH288="","",IF(CH288="TBD","TBD",IF(CH288="N/A","N/A","W"&amp;TEXT(WEEKNUM(CH288,21),"00")&amp;" "&amp;YEAR(CH288))))</f>
        <v>W22 2025</v>
      </c>
      <c r="CJ288" s="23">
        <v>45811</v>
      </c>
      <c r="CK288" s="25" t="str">
        <f>IF(CJ288="","",IF(CJ288="TBD","TBD",IF(CJ288="N/A","N/A","W"&amp;TEXT(WEEKNUM(CJ288,21),"00")&amp;" "&amp;YEAR(CJ288))))</f>
        <v>W23 2025</v>
      </c>
      <c r="CL288" s="24">
        <f>+IF(CJ288="",0,(CJ288-CH288))</f>
        <v>5</v>
      </c>
      <c r="CM288" s="21" t="s">
        <v>339</v>
      </c>
      <c r="CN288" s="20" t="s">
        <v>2606</v>
      </c>
      <c r="CO288" s="23">
        <v>45800</v>
      </c>
      <c r="CP288" s="25" t="str">
        <f>IF(CO288="","",IF(CO288="TBD","TBD",IF(CO288="N/A","N/A","W"&amp;TEXT(WEEKNUM(CO288,21),"00")&amp;" "&amp;YEAR(CO288))))</f>
        <v>W21 2025</v>
      </c>
      <c r="CQ288" s="23" t="s">
        <v>339</v>
      </c>
      <c r="CR288" s="23"/>
      <c r="CS288" s="23">
        <v>45775</v>
      </c>
      <c r="CT288" s="25" t="str">
        <f>IF(CS288="","",IF(CS288="TBD","TBD",IF(CS288="N/A","N/A","W"&amp;TEXT(WEEKNUM(CS288,21),"00")&amp;" "&amp;YEAR(CS288))))</f>
        <v>W18 2025</v>
      </c>
      <c r="CU288" s="21" t="s">
        <v>339</v>
      </c>
      <c r="CV288" s="20" t="s">
        <v>2607</v>
      </c>
      <c r="CW288" s="23">
        <v>45805</v>
      </c>
      <c r="CX288" s="25" t="str">
        <f>IF(CW288="","",IF(CW288="TBD","TBD",IF(CW288="N/A","N/A","W"&amp;TEXT(WEEKNUM(CW288,21),"00")&amp;" "&amp;YEAR(CW288))))</f>
        <v>W22 2025</v>
      </c>
      <c r="CY288" s="21" t="s">
        <v>421</v>
      </c>
      <c r="CZ288" s="54" t="s">
        <v>2608</v>
      </c>
      <c r="DA288" s="23">
        <v>45811</v>
      </c>
      <c r="DB288" s="25" t="str">
        <f>IF(DA288="","",IF(DA288="TBD","TBD",IF(DA288="N/A","N/A","W"&amp;TEXT(WEEKNUM(DA288,21),"00")&amp;" "&amp;YEAR(DA288))))</f>
        <v>W23 2025</v>
      </c>
      <c r="DC288" s="23">
        <v>45812</v>
      </c>
      <c r="DD288" s="25" t="str">
        <f>IF(DC288="","",IF(DC288="TBD","TBD",IF(DC288="N/A","N/A","W"&amp;TEXT(WEEKNUM(DC288,21),"00")&amp;" "&amp;YEAR(DC288))))</f>
        <v>W23 2025</v>
      </c>
      <c r="DE288" s="21" t="s">
        <v>392</v>
      </c>
      <c r="DF288" s="23"/>
      <c r="DG288" s="21" t="s">
        <v>259</v>
      </c>
      <c r="DH288" s="21"/>
      <c r="DI288" s="18"/>
      <c r="DJ288" s="18"/>
      <c r="DK288" s="21" t="s">
        <v>260</v>
      </c>
      <c r="DL288" s="21" t="s">
        <v>341</v>
      </c>
      <c r="DM288" s="21"/>
      <c r="DN288" s="23">
        <v>45859</v>
      </c>
      <c r="DO288" s="23">
        <v>45859</v>
      </c>
      <c r="DP288" s="23"/>
      <c r="DQ288" s="23" t="s">
        <v>276</v>
      </c>
      <c r="DR288" s="23"/>
      <c r="DS288" s="23"/>
      <c r="DT288" s="23"/>
      <c r="DU288" s="23">
        <v>45813</v>
      </c>
      <c r="DV288" s="23">
        <v>45869</v>
      </c>
      <c r="DW288" s="23" t="s">
        <v>342</v>
      </c>
      <c r="DX288" s="23"/>
      <c r="DY288" s="18"/>
      <c r="DZ288" s="18"/>
      <c r="EA288" s="18"/>
      <c r="EB288" s="21" t="s">
        <v>49</v>
      </c>
      <c r="EC288" s="18"/>
      <c r="ED288" s="18" t="s">
        <v>343</v>
      </c>
      <c r="EE288" s="18"/>
      <c r="EF288" s="117"/>
      <c r="EG288" s="117"/>
      <c r="EH288" s="18"/>
      <c r="EI288" s="18">
        <v>0</v>
      </c>
      <c r="EJ288" s="29" t="str">
        <f>K288&amp;AY288&amp;CA288&amp;DE288&amp;DT288&amp;DW288</f>
        <v>VigenteTSS Aprobado 4GIng Aprobada 4G/5GAs Built Aprobado con Observaciones 4GOn Air</v>
      </c>
    </row>
    <row r="289" spans="1:140" ht="12" hidden="1" customHeight="1">
      <c r="A289" s="30" t="str">
        <f>IFERROR(IF(VLOOKUP(B289,SEARCH!A:A,1,0)=B289,"OK",""),"")</f>
        <v/>
      </c>
      <c r="B289" s="31" t="s">
        <v>2609</v>
      </c>
      <c r="C289" s="15" t="s">
        <v>2610</v>
      </c>
      <c r="D289" s="16">
        <v>13</v>
      </c>
      <c r="E289" s="16">
        <v>-33.454900000000002</v>
      </c>
      <c r="F289" s="16">
        <v>-70.563197222222215</v>
      </c>
      <c r="G289" s="16" t="s">
        <v>270</v>
      </c>
      <c r="H289" s="16" t="s">
        <v>1411</v>
      </c>
      <c r="I289" s="16" t="s">
        <v>2611</v>
      </c>
      <c r="J289" s="16" t="s">
        <v>409</v>
      </c>
      <c r="K289" s="17" t="s">
        <v>319</v>
      </c>
      <c r="L289" s="16" t="s">
        <v>409</v>
      </c>
      <c r="M289" s="103">
        <v>5</v>
      </c>
      <c r="N289" s="18">
        <v>1</v>
      </c>
      <c r="O289" s="19" t="s">
        <v>1840</v>
      </c>
      <c r="P289" s="19" t="s">
        <v>380</v>
      </c>
      <c r="Q289" s="18" t="s">
        <v>2612</v>
      </c>
      <c r="R289" s="21" t="s">
        <v>831</v>
      </c>
      <c r="S289" s="21">
        <v>11</v>
      </c>
      <c r="T289" s="22" t="s">
        <v>2613</v>
      </c>
      <c r="U289" s="23">
        <v>45498</v>
      </c>
      <c r="V289" s="21" t="str">
        <f>IF(U289="","",IF(U289="TBD","TBD",IF(U289="N/A","N/A","W"&amp;TEXT(WEEKNUM(U289,21),"00")&amp;" "&amp;YEAR(U289))))</f>
        <v>W30 2024</v>
      </c>
      <c r="W289" s="23">
        <v>45498</v>
      </c>
      <c r="X289" s="23">
        <v>45672</v>
      </c>
      <c r="Y289" s="23" t="str">
        <f>IF(X289="","",IF(X289="TBD","TBD",IF(X289="N/A","N/A","W"&amp;TEXT(WEEKNUM(X289,21),"00")&amp;" "&amp;YEAR(X289))))</f>
        <v>W03 2025</v>
      </c>
      <c r="Z289" s="23">
        <v>45677</v>
      </c>
      <c r="AA289" s="23">
        <v>45680</v>
      </c>
      <c r="AB289" s="24">
        <f>+IF(Z289="",0,AA289-Z289)</f>
        <v>3</v>
      </c>
      <c r="AC289" s="21" t="s">
        <v>324</v>
      </c>
      <c r="AD289" s="21"/>
      <c r="AE289" s="23">
        <v>45631</v>
      </c>
      <c r="AF289" s="25" t="str">
        <f>IF(AE289="","",IF(AE289="TBD","TBD",IF(AE289="N/A","N/A","W"&amp;TEXT(WEEKNUM(AE289,21),"00")&amp;" "&amp;YEAR(AE289))))</f>
        <v>W49 2024</v>
      </c>
      <c r="AG289" s="21" t="s">
        <v>324</v>
      </c>
      <c r="AH289" s="21" t="s">
        <v>2614</v>
      </c>
      <c r="AI289" s="23">
        <v>45678</v>
      </c>
      <c r="AJ289" s="25" t="str">
        <f>IF(AI289="","",IF(AI289="TBD","TBD",IF(AI289="N/A","N/A","W"&amp;TEXT(WEEKNUM(AI289,21),"00")&amp;" "&amp;YEAR(AI289))))</f>
        <v>W04 2025</v>
      </c>
      <c r="AK289" s="21" t="s">
        <v>324</v>
      </c>
      <c r="AL289" s="21" t="s">
        <v>2615</v>
      </c>
      <c r="AM289" s="23">
        <v>45678</v>
      </c>
      <c r="AN289" s="25" t="str">
        <f>IF(AM289="","",IF(AM289="TBD","TBD",IF(AM289="N/A","N/A","W"&amp;TEXT(WEEKNUM(AM289,21),"00")&amp;" "&amp;YEAR(AM289))))</f>
        <v>W04 2025</v>
      </c>
      <c r="AO289" s="21" t="s">
        <v>324</v>
      </c>
      <c r="AP289" s="21" t="s">
        <v>2616</v>
      </c>
      <c r="AQ289" s="23">
        <v>45678</v>
      </c>
      <c r="AR289" s="25" t="str">
        <f>IF(AQ289="","",IF(AQ289="TBD","TBD",IF(AQ289="N/A","N/A","W"&amp;TEXT(WEEKNUM(AQ289,21),"00")&amp;" "&amp;YEAR(AQ289))))</f>
        <v>W04 2025</v>
      </c>
      <c r="AS289" s="21" t="s">
        <v>324</v>
      </c>
      <c r="AT289" s="21">
        <v>0</v>
      </c>
      <c r="AU289" s="23">
        <v>45678</v>
      </c>
      <c r="AV289" s="25" t="s">
        <v>252</v>
      </c>
      <c r="AW289" s="59">
        <v>45678</v>
      </c>
      <c r="AX289" s="25" t="str">
        <f>IF(AW289="","",IF(AW289="TBD","TBD",IF(AW289="N/A","N/A","W"&amp;TEXT(WEEKNUM(AW289,21),"00")&amp;" "&amp;YEAR(AW289))))</f>
        <v>W04 2025</v>
      </c>
      <c r="AY289" s="21" t="s">
        <v>327</v>
      </c>
      <c r="AZ289" s="21" t="s">
        <v>328</v>
      </c>
      <c r="BA289" s="21" t="s">
        <v>329</v>
      </c>
      <c r="BB289" s="23">
        <v>45569</v>
      </c>
      <c r="BC289" s="23">
        <v>45734</v>
      </c>
      <c r="BD289" s="23">
        <v>45735</v>
      </c>
      <c r="BE289" s="25" t="str">
        <f>IF(BD289="","",IF(BD289="TBD","TBD",IF(BD289="N/A","N/A","W"&amp;TEXT(WEEKNUM(BD289,21),"00")&amp;" "&amp;YEAR(BD289))))</f>
        <v>W12 2025</v>
      </c>
      <c r="BF289" s="23">
        <v>45737</v>
      </c>
      <c r="BG289" s="25" t="str">
        <f>IF(BF289="","",IF(BF289="TBD","TBD",IF(BF289="N/A","N/A","W"&amp;TEXT(WEEKNUM(BF289,21),"00")&amp;" "&amp;YEAR(BF289))))</f>
        <v>W12 2025</v>
      </c>
      <c r="BH289" s="24">
        <f>+IF(BF289="",0,(BF289-BD289))</f>
        <v>2</v>
      </c>
      <c r="BI289" s="26" t="s">
        <v>415</v>
      </c>
      <c r="BJ289" s="26" t="s">
        <v>2539</v>
      </c>
      <c r="BK289" s="27">
        <v>45743</v>
      </c>
      <c r="BL289" s="25" t="str">
        <f>IF(BK289="","",IF(BK289="TBD","TBD",IF(BK289="N/A","N/A","W"&amp;TEXT(WEEKNUM(BK289,21),"00")&amp;" "&amp;YEAR(BK289))))</f>
        <v>W13 2025</v>
      </c>
      <c r="BM289" s="21" t="s">
        <v>330</v>
      </c>
      <c r="BN289" s="21"/>
      <c r="BO289" s="23">
        <v>45708</v>
      </c>
      <c r="BP289" s="25" t="str">
        <f>IF(BO289="","",IF(BO289="TBD","TBD",IF(BO289="N/A","N/A","W"&amp;TEXT(WEEKNUM(BO289,21),"00")&amp;" "&amp;YEAR(BO289))))</f>
        <v>W08 2025</v>
      </c>
      <c r="BQ289" s="21" t="s">
        <v>364</v>
      </c>
      <c r="BR289" s="47" t="s">
        <v>2617</v>
      </c>
      <c r="BS289" s="334">
        <v>45743</v>
      </c>
      <c r="BT289" s="25" t="str">
        <f t="shared" si="31"/>
        <v>W13 2025</v>
      </c>
      <c r="BU289" s="21" t="s">
        <v>330</v>
      </c>
      <c r="BV289" s="21"/>
      <c r="BW289" s="23">
        <v>45742</v>
      </c>
      <c r="BX289" s="25" t="str">
        <f t="shared" si="32"/>
        <v>W13 2025</v>
      </c>
      <c r="BY289" s="35">
        <v>45744</v>
      </c>
      <c r="BZ289" s="25" t="str">
        <f>IF(BY289="","",IF(BY289="TBD","TBD",IF(BY289="N/A","N/A","W"&amp;TEXT(WEEKNUM(BY289,21),"00")&amp;" "&amp;YEAR(BY289))))</f>
        <v>W13 2025</v>
      </c>
      <c r="CA289" s="42" t="s">
        <v>419</v>
      </c>
      <c r="CB289" s="21" t="s">
        <v>336</v>
      </c>
      <c r="CC289" s="21" t="s">
        <v>336</v>
      </c>
      <c r="CD289" s="21" t="s">
        <v>338</v>
      </c>
      <c r="CE289" s="23"/>
      <c r="CF289" s="23">
        <v>45777</v>
      </c>
      <c r="CG289" s="23">
        <v>45813</v>
      </c>
      <c r="CH289" s="23">
        <v>45814</v>
      </c>
      <c r="CI289" s="25" t="str">
        <f>IF(CH289="","",IF(CH289="TBD","TBD",IF(CH289="N/A","N/A","W"&amp;TEXT(WEEKNUM(CH289,21),"00")&amp;" "&amp;YEAR(CH289))))</f>
        <v>W23 2025</v>
      </c>
      <c r="CJ289" s="23">
        <v>45819</v>
      </c>
      <c r="CK289" s="25" t="str">
        <f>IF(CJ289="","",IF(CJ289="TBD","TBD",IF(CJ289="N/A","N/A","W"&amp;TEXT(WEEKNUM(CJ289,21),"00")&amp;" "&amp;YEAR(CJ289))))</f>
        <v>W24 2025</v>
      </c>
      <c r="CL289" s="24">
        <f>+IF(CJ289="",0,(CJ289-CH289))</f>
        <v>5</v>
      </c>
      <c r="CM289" s="21" t="s">
        <v>388</v>
      </c>
      <c r="CN289" s="54" t="s">
        <v>2618</v>
      </c>
      <c r="CO289" s="23">
        <v>45814</v>
      </c>
      <c r="CP289" s="25" t="str">
        <f>IF(CO289="","",IF(CO289="TBD","TBD",IF(CO289="N/A","N/A","W"&amp;TEXT(WEEKNUM(CO289,21),"00")&amp;" "&amp;YEAR(CO289))))</f>
        <v>W23 2025</v>
      </c>
      <c r="CQ289" s="23" t="s">
        <v>339</v>
      </c>
      <c r="CR289" s="23"/>
      <c r="CS289" s="23">
        <v>45786</v>
      </c>
      <c r="CT289" s="25" t="str">
        <f>IF(CS289="","",IF(CS289="TBD","TBD",IF(CS289="N/A","N/A","W"&amp;TEXT(WEEKNUM(CS289,21),"00")&amp;" "&amp;YEAR(CS289))))</f>
        <v>W19 2025</v>
      </c>
      <c r="CU289" s="21" t="s">
        <v>339</v>
      </c>
      <c r="CV289" s="20" t="s">
        <v>2619</v>
      </c>
      <c r="CW289" s="23">
        <v>45789</v>
      </c>
      <c r="CX289" s="25" t="str">
        <f>IF(CW289="","",IF(CW289="TBD","TBD",IF(CW289="N/A","N/A","W"&amp;TEXT(WEEKNUM(CW289,21),"00")&amp;" "&amp;YEAR(CW289))))</f>
        <v>W20 2025</v>
      </c>
      <c r="CY289" s="21" t="s">
        <v>421</v>
      </c>
      <c r="CZ289" s="54" t="s">
        <v>2620</v>
      </c>
      <c r="DA289" s="23">
        <v>45814</v>
      </c>
      <c r="DB289" s="25" t="str">
        <f>IF(DA289="","",IF(DA289="TBD","TBD",IF(DA289="N/A","N/A","W"&amp;TEXT(WEEKNUM(DA289,21),"00")&amp;" "&amp;YEAR(DA289))))</f>
        <v>W23 2025</v>
      </c>
      <c r="DC289" s="23">
        <v>45814</v>
      </c>
      <c r="DD289" s="25" t="str">
        <f>IF(DC289="","",IF(DC289="TBD","TBD",IF(DC289="N/A","N/A","W"&amp;TEXT(WEEKNUM(DC289,21),"00")&amp;" "&amp;YEAR(DC289))))</f>
        <v>W23 2025</v>
      </c>
      <c r="DE289" s="21" t="s">
        <v>392</v>
      </c>
      <c r="DF289" s="23" t="s">
        <v>2597</v>
      </c>
      <c r="DG289" s="21" t="s">
        <v>2296</v>
      </c>
      <c r="DH289" s="21"/>
      <c r="DI289" s="18"/>
      <c r="DJ289" s="18"/>
      <c r="DK289" s="21" t="s">
        <v>260</v>
      </c>
      <c r="DL289" s="21" t="s">
        <v>341</v>
      </c>
      <c r="DM289" s="21"/>
      <c r="DN289" s="23">
        <v>45821</v>
      </c>
      <c r="DO289" s="23">
        <v>45821</v>
      </c>
      <c r="DP289" s="23"/>
      <c r="DQ289" s="23" t="s">
        <v>276</v>
      </c>
      <c r="DR289" s="23"/>
      <c r="DS289" s="23"/>
      <c r="DT289" s="23"/>
      <c r="DU289" s="23">
        <v>45816</v>
      </c>
      <c r="DV289" s="23">
        <v>45842</v>
      </c>
      <c r="DW289" s="23" t="s">
        <v>342</v>
      </c>
      <c r="DX289" s="23"/>
      <c r="DY289" s="18"/>
      <c r="DZ289" s="18"/>
      <c r="EA289" s="18"/>
      <c r="EB289" s="21" t="s">
        <v>49</v>
      </c>
      <c r="EC289" s="18"/>
      <c r="ED289" s="18" t="s">
        <v>343</v>
      </c>
      <c r="EE289" s="18"/>
      <c r="EF289" s="55"/>
      <c r="EG289" s="55"/>
      <c r="EH289" s="18"/>
      <c r="EI289" s="18">
        <v>0</v>
      </c>
      <c r="EJ289" s="29" t="str">
        <f>K289&amp;AY289&amp;CA289&amp;DE289&amp;DT289&amp;DW289</f>
        <v>VigenteTSS Aprobado 4GIng Aprobada con Observaciones 4G/5GAs Built Aprobado con Observaciones 4GOn Air</v>
      </c>
    </row>
    <row r="290" spans="1:140" ht="12" hidden="1" customHeight="1">
      <c r="A290" s="30" t="str">
        <f>IFERROR(IF(VLOOKUP(B290,SEARCH!A:A,1,0)=B290,"OK",""),"")</f>
        <v/>
      </c>
      <c r="B290" s="31" t="s">
        <v>2621</v>
      </c>
      <c r="C290" s="15" t="s">
        <v>2622</v>
      </c>
      <c r="D290" s="16">
        <v>13</v>
      </c>
      <c r="E290" s="16">
        <v>-33.481388888888894</v>
      </c>
      <c r="F290" s="16">
        <v>-70.523666666666671</v>
      </c>
      <c r="G290" s="16" t="s">
        <v>270</v>
      </c>
      <c r="H290" s="16" t="s">
        <v>2145</v>
      </c>
      <c r="I290" s="16" t="s">
        <v>2623</v>
      </c>
      <c r="J290" s="16" t="s">
        <v>409</v>
      </c>
      <c r="K290" s="17" t="s">
        <v>319</v>
      </c>
      <c r="L290" s="16" t="s">
        <v>409</v>
      </c>
      <c r="M290" s="103">
        <v>5</v>
      </c>
      <c r="N290" s="18">
        <v>1</v>
      </c>
      <c r="O290" s="19" t="s">
        <v>1840</v>
      </c>
      <c r="P290" s="19" t="s">
        <v>380</v>
      </c>
      <c r="Q290" s="18"/>
      <c r="R290" s="21" t="s">
        <v>831</v>
      </c>
      <c r="S290" s="21">
        <v>18</v>
      </c>
      <c r="T290" s="22" t="s">
        <v>2624</v>
      </c>
      <c r="U290" s="23">
        <v>45498</v>
      </c>
      <c r="V290" s="21" t="str">
        <f>IF(U290="","",IF(U290="TBD","TBD",IF(U290="N/A","N/A","W"&amp;TEXT(WEEKNUM(U290,21),"00")&amp;" "&amp;YEAR(U290))))</f>
        <v>W30 2024</v>
      </c>
      <c r="W290" s="23">
        <v>45498</v>
      </c>
      <c r="X290" s="23">
        <v>45505</v>
      </c>
      <c r="Y290" s="23" t="str">
        <f>IF(X290="","",IF(X290="TBD","TBD",IF(X290="N/A","N/A","W"&amp;TEXT(WEEKNUM(X290,21),"00")&amp;" "&amp;YEAR(X290))))</f>
        <v>W31 2024</v>
      </c>
      <c r="Z290" s="23">
        <v>45545</v>
      </c>
      <c r="AA290" s="23">
        <v>45548</v>
      </c>
      <c r="AB290" s="24">
        <f>+IF(Z290="",0,AA290-Z290)</f>
        <v>3</v>
      </c>
      <c r="AC290" s="21" t="s">
        <v>324</v>
      </c>
      <c r="AD290" s="21"/>
      <c r="AE290" s="23">
        <v>45498</v>
      </c>
      <c r="AF290" s="25" t="str">
        <f>IF(AE290="","",IF(AE290="TBD","TBD",IF(AE290="N/A","N/A","W"&amp;TEXT(WEEKNUM(AE290,21),"00")&amp;" "&amp;YEAR(AE290))))</f>
        <v>W30 2024</v>
      </c>
      <c r="AG290" s="21" t="s">
        <v>324</v>
      </c>
      <c r="AH290" s="21" t="s">
        <v>2625</v>
      </c>
      <c r="AI290" s="23">
        <v>45546</v>
      </c>
      <c r="AJ290" s="25" t="str">
        <f>IF(AI290="","",IF(AI290="TBD","TBD",IF(AI290="N/A","N/A","W"&amp;TEXT(WEEKNUM(AI290,21),"00")&amp;" "&amp;YEAR(AI290))))</f>
        <v>W37 2024</v>
      </c>
      <c r="AK290" s="21" t="s">
        <v>324</v>
      </c>
      <c r="AL290" s="21" t="s">
        <v>2626</v>
      </c>
      <c r="AM290" s="23">
        <v>45546</v>
      </c>
      <c r="AN290" s="25" t="str">
        <f>IF(AM290="","",IF(AM290="TBD","TBD",IF(AM290="N/A","N/A","W"&amp;TEXT(WEEKNUM(AM290,21),"00")&amp;" "&amp;YEAR(AM290))))</f>
        <v>W37 2024</v>
      </c>
      <c r="AO290" s="21" t="s">
        <v>324</v>
      </c>
      <c r="AP290" s="21" t="s">
        <v>2627</v>
      </c>
      <c r="AQ290" s="23">
        <v>45567</v>
      </c>
      <c r="AR290" s="25" t="str">
        <f>IF(AQ290="","",IF(AQ290="TBD","TBD",IF(AQ290="N/A","N/A","W"&amp;TEXT(WEEKNUM(AQ290,21),"00")&amp;" "&amp;YEAR(AQ290))))</f>
        <v>W40 2024</v>
      </c>
      <c r="AS290" s="21" t="s">
        <v>324</v>
      </c>
      <c r="AT290" s="21">
        <v>0</v>
      </c>
      <c r="AU290" s="23">
        <v>45504</v>
      </c>
      <c r="AV290" s="25" t="s">
        <v>2538</v>
      </c>
      <c r="AW290" s="59">
        <v>45567</v>
      </c>
      <c r="AX290" s="25" t="str">
        <f>IF(AW290="","",IF(AW290="TBD","TBD",IF(AW290="N/A","N/A","W"&amp;TEXT(WEEKNUM(AW290,21),"00")&amp;" "&amp;YEAR(AW290))))</f>
        <v>W40 2024</v>
      </c>
      <c r="AY290" s="21" t="s">
        <v>327</v>
      </c>
      <c r="AZ290" s="21" t="s">
        <v>328</v>
      </c>
      <c r="BA290" s="21" t="s">
        <v>329</v>
      </c>
      <c r="BB290" s="23">
        <v>45614</v>
      </c>
      <c r="BC290" s="23">
        <v>45734</v>
      </c>
      <c r="BD290" s="23">
        <v>45735</v>
      </c>
      <c r="BE290" s="25" t="str">
        <f>IF(BD290="","",IF(BD290="TBD","TBD",IF(BD290="N/A","N/A","W"&amp;TEXT(WEEKNUM(BD290,21),"00")&amp;" "&amp;YEAR(BD290))))</f>
        <v>W12 2025</v>
      </c>
      <c r="BF290" s="23">
        <v>45737</v>
      </c>
      <c r="BG290" s="25" t="str">
        <f>IF(BF290="","",IF(BF290="TBD","TBD",IF(BF290="N/A","N/A","W"&amp;TEXT(WEEKNUM(BF290,21),"00")&amp;" "&amp;YEAR(BF290))))</f>
        <v>W12 2025</v>
      </c>
      <c r="BH290" s="24">
        <f>+IF(BF290="",0,(BF290-BD290))</f>
        <v>2</v>
      </c>
      <c r="BI290" s="26" t="s">
        <v>415</v>
      </c>
      <c r="BJ290" s="26" t="s">
        <v>2539</v>
      </c>
      <c r="BK290" s="27">
        <v>45743</v>
      </c>
      <c r="BL290" s="25" t="str">
        <f>IF(BK290="","",IF(BK290="TBD","TBD",IF(BK290="N/A","N/A","W"&amp;TEXT(WEEKNUM(BK290,21),"00")&amp;" "&amp;YEAR(BK290))))</f>
        <v>W13 2025</v>
      </c>
      <c r="BM290" s="21" t="s">
        <v>330</v>
      </c>
      <c r="BN290" s="21"/>
      <c r="BO290" s="23">
        <v>45635</v>
      </c>
      <c r="BP290" s="25" t="str">
        <f>IF(BO290="","",IF(BO290="TBD","TBD",IF(BO290="N/A","N/A","W"&amp;TEXT(WEEKNUM(BO290,21),"00")&amp;" "&amp;YEAR(BO290))))</f>
        <v>W50 2024</v>
      </c>
      <c r="BQ290" s="21" t="s">
        <v>364</v>
      </c>
      <c r="BR290" s="47" t="s">
        <v>2628</v>
      </c>
      <c r="BS290" s="334">
        <v>45743</v>
      </c>
      <c r="BT290" s="25" t="str">
        <f t="shared" si="31"/>
        <v>W13 2025</v>
      </c>
      <c r="BU290" s="21" t="s">
        <v>330</v>
      </c>
      <c r="BV290" s="21"/>
      <c r="BW290" s="23">
        <v>45742</v>
      </c>
      <c r="BX290" s="25" t="str">
        <f t="shared" si="32"/>
        <v>W13 2025</v>
      </c>
      <c r="BY290" s="35">
        <v>45744</v>
      </c>
      <c r="BZ290" s="25" t="str">
        <f>IF(BY290="","",IF(BY290="TBD","TBD",IF(BY290="N/A","N/A","W"&amp;TEXT(WEEKNUM(BY290,21),"00")&amp;" "&amp;YEAR(BY290))))</f>
        <v>W13 2025</v>
      </c>
      <c r="CA290" s="42" t="s">
        <v>419</v>
      </c>
      <c r="CB290" s="21" t="s">
        <v>336</v>
      </c>
      <c r="CC290" s="21" t="s">
        <v>466</v>
      </c>
      <c r="CD290" s="21" t="s">
        <v>338</v>
      </c>
      <c r="CE290" s="23"/>
      <c r="CF290" s="23">
        <v>45777</v>
      </c>
      <c r="CG290" s="23">
        <v>45817</v>
      </c>
      <c r="CH290" s="23">
        <v>45818</v>
      </c>
      <c r="CI290" s="25" t="str">
        <f>IF(CH290="","",IF(CH290="TBD","TBD",IF(CH290="N/A","N/A","W"&amp;TEXT(WEEKNUM(CH290,21),"00")&amp;" "&amp;YEAR(CH290))))</f>
        <v>W24 2025</v>
      </c>
      <c r="CJ290" s="23">
        <v>45821</v>
      </c>
      <c r="CK290" s="25" t="str">
        <f>IF(CJ290="","",IF(CJ290="TBD","TBD",IF(CJ290="N/A","N/A","W"&amp;TEXT(WEEKNUM(CJ290,21),"00")&amp;" "&amp;YEAR(CJ290))))</f>
        <v>W24 2025</v>
      </c>
      <c r="CL290" s="24">
        <f>+IF(CJ290="",0,(CJ290-CH290))</f>
        <v>3</v>
      </c>
      <c r="CM290" s="21" t="s">
        <v>388</v>
      </c>
      <c r="CN290" s="54" t="s">
        <v>2629</v>
      </c>
      <c r="CO290" s="23">
        <v>45819</v>
      </c>
      <c r="CP290" s="25" t="str">
        <f>IF(CO290="","",IF(CO290="TBD","TBD",IF(CO290="N/A","N/A","W"&amp;TEXT(WEEKNUM(CO290,21),"00")&amp;" "&amp;YEAR(CO290))))</f>
        <v>W24 2025</v>
      </c>
      <c r="CQ290" s="23" t="s">
        <v>339</v>
      </c>
      <c r="CR290" s="23"/>
      <c r="CS290" s="23">
        <v>45786</v>
      </c>
      <c r="CT290" s="25" t="str">
        <f>IF(CS290="","",IF(CS290="TBD","TBD",IF(CS290="N/A","N/A","W"&amp;TEXT(WEEKNUM(CS290,21),"00")&amp;" "&amp;YEAR(CS290))))</f>
        <v>W19 2025</v>
      </c>
      <c r="CU290" s="21" t="s">
        <v>339</v>
      </c>
      <c r="CV290" s="20" t="s">
        <v>2630</v>
      </c>
      <c r="CW290" s="23">
        <v>45789</v>
      </c>
      <c r="CX290" s="25" t="str">
        <f>IF(CW290="","",IF(CW290="TBD","TBD",IF(CW290="N/A","N/A","W"&amp;TEXT(WEEKNUM(CW290,21),"00")&amp;" "&amp;YEAR(CW290))))</f>
        <v>W20 2025</v>
      </c>
      <c r="CY290" s="21" t="s">
        <v>421</v>
      </c>
      <c r="CZ290" s="54" t="s">
        <v>2620</v>
      </c>
      <c r="DA290" s="23">
        <v>45814</v>
      </c>
      <c r="DB290" s="25" t="str">
        <f>IF(DA290="","",IF(DA290="TBD","TBD",IF(DA290="N/A","N/A","W"&amp;TEXT(WEEKNUM(DA290,21),"00")&amp;" "&amp;YEAR(DA290))))</f>
        <v>W23 2025</v>
      </c>
      <c r="DC290" s="23">
        <v>45819</v>
      </c>
      <c r="DD290" s="25" t="str">
        <f>IF(DC290="","",IF(DC290="TBD","TBD",IF(DC290="N/A","N/A","W"&amp;TEXT(WEEKNUM(DC290,21),"00")&amp;" "&amp;YEAR(DC290))))</f>
        <v>W24 2025</v>
      </c>
      <c r="DE290" s="21" t="s">
        <v>392</v>
      </c>
      <c r="DF290" s="23"/>
      <c r="DG290" s="21" t="s">
        <v>2296</v>
      </c>
      <c r="DH290" s="21"/>
      <c r="DI290" s="18"/>
      <c r="DJ290" s="18"/>
      <c r="DK290" s="21" t="s">
        <v>260</v>
      </c>
      <c r="DL290" s="21" t="s">
        <v>341</v>
      </c>
      <c r="DM290" s="21"/>
      <c r="DN290" s="23">
        <v>45839</v>
      </c>
      <c r="DO290" s="23">
        <v>45839</v>
      </c>
      <c r="DP290" s="23"/>
      <c r="DQ290" s="23" t="s">
        <v>276</v>
      </c>
      <c r="DR290" s="23"/>
      <c r="DS290" s="23"/>
      <c r="DT290" s="23"/>
      <c r="DU290" s="23"/>
      <c r="DV290" s="23">
        <v>45848</v>
      </c>
      <c r="DW290" s="23" t="s">
        <v>342</v>
      </c>
      <c r="DX290" s="23"/>
      <c r="DY290" s="18"/>
      <c r="DZ290" s="18"/>
      <c r="EA290" s="18"/>
      <c r="EB290" s="21" t="s">
        <v>49</v>
      </c>
      <c r="EC290" s="18"/>
      <c r="ED290" s="18" t="s">
        <v>343</v>
      </c>
      <c r="EE290" s="18"/>
      <c r="EF290" s="55"/>
      <c r="EG290" s="55"/>
      <c r="EH290" s="18"/>
      <c r="EI290" s="18">
        <v>0</v>
      </c>
      <c r="EJ290" s="29" t="str">
        <f>K290&amp;AY290&amp;CA290&amp;DE290&amp;DT290&amp;DW290</f>
        <v>VigenteTSS Aprobado 4GIng Aprobada con Observaciones 4G/5GAs Built Aprobado con Observaciones 4GOn Air</v>
      </c>
    </row>
    <row r="291" spans="1:140" ht="12" hidden="1" customHeight="1">
      <c r="A291" s="30" t="str">
        <f>IFERROR(IF(VLOOKUP(B291,SEARCH!A:A,1,0)=B291,"OK",""),"")</f>
        <v/>
      </c>
      <c r="B291" s="31" t="s">
        <v>2631</v>
      </c>
      <c r="C291" s="15" t="s">
        <v>2632</v>
      </c>
      <c r="D291" s="16">
        <v>13</v>
      </c>
      <c r="E291" s="16">
        <v>-33.485661</v>
      </c>
      <c r="F291" s="16">
        <v>-70.524753000000004</v>
      </c>
      <c r="G291" s="16" t="s">
        <v>270</v>
      </c>
      <c r="H291" s="16" t="s">
        <v>2145</v>
      </c>
      <c r="I291" s="16" t="s">
        <v>2633</v>
      </c>
      <c r="J291" s="16" t="s">
        <v>409</v>
      </c>
      <c r="K291" s="17" t="s">
        <v>319</v>
      </c>
      <c r="L291" s="16" t="s">
        <v>409</v>
      </c>
      <c r="M291" s="103">
        <v>5</v>
      </c>
      <c r="N291" s="18">
        <v>1</v>
      </c>
      <c r="O291" s="19" t="s">
        <v>1840</v>
      </c>
      <c r="P291" s="19" t="s">
        <v>380</v>
      </c>
      <c r="Q291" s="18"/>
      <c r="R291" s="21" t="s">
        <v>831</v>
      </c>
      <c r="S291" s="21">
        <v>12</v>
      </c>
      <c r="T291" s="22" t="s">
        <v>2634</v>
      </c>
      <c r="U291" s="23">
        <v>45498</v>
      </c>
      <c r="V291" s="21" t="str">
        <f>IF(U291="","",IF(U291="TBD","TBD",IF(U291="N/A","N/A","W"&amp;TEXT(WEEKNUM(U291,21),"00")&amp;" "&amp;YEAR(U291))))</f>
        <v>W30 2024</v>
      </c>
      <c r="W291" s="23">
        <v>45498</v>
      </c>
      <c r="X291" s="23">
        <v>45505</v>
      </c>
      <c r="Y291" s="23" t="str">
        <f>IF(X291="","",IF(X291="TBD","TBD",IF(X291="N/A","N/A","W"&amp;TEXT(WEEKNUM(X291,21),"00")&amp;" "&amp;YEAR(X291))))</f>
        <v>W31 2024</v>
      </c>
      <c r="Z291" s="23">
        <v>45545</v>
      </c>
      <c r="AA291" s="23">
        <v>45548</v>
      </c>
      <c r="AB291" s="24">
        <f>+IF(Z291="",0,AA291-Z291)</f>
        <v>3</v>
      </c>
      <c r="AC291" s="21" t="s">
        <v>324</v>
      </c>
      <c r="AD291" s="21"/>
      <c r="AE291" s="23">
        <v>45498</v>
      </c>
      <c r="AF291" s="25" t="str">
        <f>IF(AE291="","",IF(AE291="TBD","TBD",IF(AE291="N/A","N/A","W"&amp;TEXT(WEEKNUM(AE291,21),"00")&amp;" "&amp;YEAR(AE291))))</f>
        <v>W30 2024</v>
      </c>
      <c r="AG291" s="21" t="s">
        <v>324</v>
      </c>
      <c r="AH291" s="21" t="s">
        <v>2635</v>
      </c>
      <c r="AI291" s="23">
        <v>45546</v>
      </c>
      <c r="AJ291" s="25" t="str">
        <f>IF(AI291="","",IF(AI291="TBD","TBD",IF(AI291="N/A","N/A","W"&amp;TEXT(WEEKNUM(AI291,21),"00")&amp;" "&amp;YEAR(AI291))))</f>
        <v>W37 2024</v>
      </c>
      <c r="AK291" s="21" t="s">
        <v>324</v>
      </c>
      <c r="AL291" s="21" t="s">
        <v>2636</v>
      </c>
      <c r="AM291" s="23">
        <v>45546</v>
      </c>
      <c r="AN291" s="25" t="str">
        <f>IF(AM291="","",IF(AM291="TBD","TBD",IF(AM291="N/A","N/A","W"&amp;TEXT(WEEKNUM(AM291,21),"00")&amp;" "&amp;YEAR(AM291))))</f>
        <v>W37 2024</v>
      </c>
      <c r="AO291" s="21" t="s">
        <v>324</v>
      </c>
      <c r="AP291" s="21" t="s">
        <v>2637</v>
      </c>
      <c r="AQ291" s="23">
        <v>45567</v>
      </c>
      <c r="AR291" s="25" t="str">
        <f>IF(AQ291="","",IF(AQ291="TBD","TBD",IF(AQ291="N/A","N/A","W"&amp;TEXT(WEEKNUM(AQ291,21),"00")&amp;" "&amp;YEAR(AQ291))))</f>
        <v>W40 2024</v>
      </c>
      <c r="AS291" s="21" t="s">
        <v>324</v>
      </c>
      <c r="AT291" s="21">
        <v>0</v>
      </c>
      <c r="AU291" s="23">
        <v>45504</v>
      </c>
      <c r="AV291" s="25" t="s">
        <v>2538</v>
      </c>
      <c r="AW291" s="59">
        <v>45567</v>
      </c>
      <c r="AX291" s="25" t="str">
        <f>IF(AW291="","",IF(AW291="TBD","TBD",IF(AW291="N/A","N/A","W"&amp;TEXT(WEEKNUM(AW291,21),"00")&amp;" "&amp;YEAR(AW291))))</f>
        <v>W40 2024</v>
      </c>
      <c r="AY291" s="21" t="s">
        <v>327</v>
      </c>
      <c r="AZ291" s="21" t="s">
        <v>328</v>
      </c>
      <c r="BA291" s="21" t="s">
        <v>329</v>
      </c>
      <c r="BB291" s="23">
        <v>45614</v>
      </c>
      <c r="BC291" s="23">
        <v>45734</v>
      </c>
      <c r="BD291" s="23">
        <v>45735</v>
      </c>
      <c r="BE291" s="25" t="str">
        <f>IF(BD291="","",IF(BD291="TBD","TBD",IF(BD291="N/A","N/A","W"&amp;TEXT(WEEKNUM(BD291,21),"00")&amp;" "&amp;YEAR(BD291))))</f>
        <v>W12 2025</v>
      </c>
      <c r="BF291" s="23">
        <v>45737</v>
      </c>
      <c r="BG291" s="25" t="str">
        <f>IF(BF291="","",IF(BF291="TBD","TBD",IF(BF291="N/A","N/A","W"&amp;TEXT(WEEKNUM(BF291,21),"00")&amp;" "&amp;YEAR(BF291))))</f>
        <v>W12 2025</v>
      </c>
      <c r="BH291" s="24">
        <f>+IF(BF291="",0,(BF291-BD291))</f>
        <v>2</v>
      </c>
      <c r="BI291" s="26" t="s">
        <v>415</v>
      </c>
      <c r="BJ291" s="26" t="s">
        <v>2539</v>
      </c>
      <c r="BK291" s="27">
        <v>45743</v>
      </c>
      <c r="BL291" s="25" t="str">
        <f>IF(BK291="","",IF(BK291="TBD","TBD",IF(BK291="N/A","N/A","W"&amp;TEXT(WEEKNUM(BK291,21),"00")&amp;" "&amp;YEAR(BK291))))</f>
        <v>W13 2025</v>
      </c>
      <c r="BM291" s="21" t="s">
        <v>330</v>
      </c>
      <c r="BN291" s="21"/>
      <c r="BO291" s="23">
        <v>45635</v>
      </c>
      <c r="BP291" s="25" t="str">
        <f>IF(BO291="","",IF(BO291="TBD","TBD",IF(BO291="N/A","N/A","W"&amp;TEXT(WEEKNUM(BO291,21),"00")&amp;" "&amp;YEAR(BO291))))</f>
        <v>W50 2024</v>
      </c>
      <c r="BQ291" s="21" t="s">
        <v>364</v>
      </c>
      <c r="BR291" s="47" t="s">
        <v>2638</v>
      </c>
      <c r="BS291" s="334">
        <v>45743</v>
      </c>
      <c r="BT291" s="25" t="str">
        <f t="shared" si="31"/>
        <v>W13 2025</v>
      </c>
      <c r="BU291" s="21" t="s">
        <v>330</v>
      </c>
      <c r="BV291" s="21"/>
      <c r="BW291" s="23">
        <v>45742</v>
      </c>
      <c r="BX291" s="25" t="str">
        <f t="shared" si="32"/>
        <v>W13 2025</v>
      </c>
      <c r="BY291" s="35">
        <v>45744</v>
      </c>
      <c r="BZ291" s="25" t="str">
        <f>IF(BY291="","",IF(BY291="TBD","TBD",IF(BY291="N/A","N/A","W"&amp;TEXT(WEEKNUM(BY291,21),"00")&amp;" "&amp;YEAR(BY291))))</f>
        <v>W13 2025</v>
      </c>
      <c r="CA291" s="42" t="s">
        <v>419</v>
      </c>
      <c r="CB291" s="21" t="s">
        <v>336</v>
      </c>
      <c r="CC291" s="21" t="s">
        <v>466</v>
      </c>
      <c r="CD291" s="21" t="s">
        <v>338</v>
      </c>
      <c r="CE291" s="23"/>
      <c r="CF291" s="23">
        <v>45777</v>
      </c>
      <c r="CG291" s="23">
        <v>45804</v>
      </c>
      <c r="CH291" s="23">
        <v>45806</v>
      </c>
      <c r="CI291" s="25" t="str">
        <f>IF(CH291="","",IF(CH291="TBD","TBD",IF(CH291="N/A","N/A","W"&amp;TEXT(WEEKNUM(CH291,21),"00")&amp;" "&amp;YEAR(CH291))))</f>
        <v>W22 2025</v>
      </c>
      <c r="CJ291" s="23">
        <v>45810</v>
      </c>
      <c r="CK291" s="25" t="str">
        <f>IF(CJ291="","",IF(CJ291="TBD","TBD",IF(CJ291="N/A","N/A","W"&amp;TEXT(WEEKNUM(CJ291,21),"00")&amp;" "&amp;YEAR(CJ291))))</f>
        <v>W23 2025</v>
      </c>
      <c r="CL291" s="24">
        <f>+IF(CJ291="",0,(CJ291-CH291))</f>
        <v>4</v>
      </c>
      <c r="CM291" s="21" t="s">
        <v>339</v>
      </c>
      <c r="CN291" s="54" t="s">
        <v>2639</v>
      </c>
      <c r="CO291" s="23">
        <v>45807</v>
      </c>
      <c r="CP291" s="25" t="str">
        <f>IF(CO291="","",IF(CO291="TBD","TBD",IF(CO291="N/A","N/A","W"&amp;TEXT(WEEKNUM(CO291,21),"00")&amp;" "&amp;YEAR(CO291))))</f>
        <v>W22 2025</v>
      </c>
      <c r="CQ291" s="23" t="s">
        <v>339</v>
      </c>
      <c r="CR291" s="23"/>
      <c r="CS291" s="23">
        <v>45786</v>
      </c>
      <c r="CT291" s="25" t="str">
        <f>IF(CS291="","",IF(CS291="TBD","TBD",IF(CS291="N/A","N/A","W"&amp;TEXT(WEEKNUM(CS291,21),"00")&amp;" "&amp;YEAR(CS291))))</f>
        <v>W19 2025</v>
      </c>
      <c r="CU291" s="21" t="s">
        <v>339</v>
      </c>
      <c r="CV291" s="20" t="s">
        <v>2630</v>
      </c>
      <c r="CW291" s="23">
        <v>45789</v>
      </c>
      <c r="CX291" s="25" t="str">
        <f>IF(CW291="","",IF(CW291="TBD","TBD",IF(CW291="N/A","N/A","W"&amp;TEXT(WEEKNUM(CW291,21),"00")&amp;" "&amp;YEAR(CW291))))</f>
        <v>W20 2025</v>
      </c>
      <c r="CY291" s="21" t="s">
        <v>421</v>
      </c>
      <c r="CZ291" s="21" t="s">
        <v>2640</v>
      </c>
      <c r="DA291" s="59">
        <v>45807</v>
      </c>
      <c r="DB291" s="25" t="str">
        <f>IF(DA291="","",IF(DA291="TBD","TBD",IF(DA291="N/A","N/A","W"&amp;TEXT(WEEKNUM(DA291,21),"00")&amp;" "&amp;YEAR(DA291))))</f>
        <v>W22 2025</v>
      </c>
      <c r="DC291" s="23">
        <v>45807</v>
      </c>
      <c r="DD291" s="25" t="str">
        <f>IF(DC291="","",IF(DC291="TBD","TBD",IF(DC291="N/A","N/A","W"&amp;TEXT(WEEKNUM(DC291,21),"00")&amp;" "&amp;YEAR(DC291))))</f>
        <v>W22 2025</v>
      </c>
      <c r="DE291" s="21" t="s">
        <v>392</v>
      </c>
      <c r="DF291" s="23"/>
      <c r="DG291" s="21" t="s">
        <v>2296</v>
      </c>
      <c r="DH291" s="21"/>
      <c r="DI291" s="18"/>
      <c r="DJ291" s="18"/>
      <c r="DK291" s="21" t="s">
        <v>260</v>
      </c>
      <c r="DL291" s="21" t="s">
        <v>341</v>
      </c>
      <c r="DM291" s="21"/>
      <c r="DN291" s="23">
        <v>45813</v>
      </c>
      <c r="DO291" s="23">
        <v>45813</v>
      </c>
      <c r="DP291" s="23"/>
      <c r="DQ291" s="23" t="s">
        <v>276</v>
      </c>
      <c r="DR291" s="23"/>
      <c r="DS291" s="23"/>
      <c r="DT291" s="23"/>
      <c r="DU291" s="23"/>
      <c r="DV291" s="23">
        <v>45845</v>
      </c>
      <c r="DW291" s="23" t="s">
        <v>342</v>
      </c>
      <c r="DX291" s="23"/>
      <c r="DY291" s="18"/>
      <c r="DZ291" s="18"/>
      <c r="EA291" s="18"/>
      <c r="EB291" s="21" t="s">
        <v>49</v>
      </c>
      <c r="EC291" s="18"/>
      <c r="ED291" s="18" t="s">
        <v>343</v>
      </c>
      <c r="EE291" s="18"/>
      <c r="EF291" s="55"/>
      <c r="EG291" s="55"/>
      <c r="EH291" s="18"/>
      <c r="EI291" s="18">
        <v>0</v>
      </c>
      <c r="EJ291" s="29" t="str">
        <f>K291&amp;AY291&amp;CA291&amp;DE291&amp;DT291&amp;DW291</f>
        <v>VigenteTSS Aprobado 4GIng Aprobada con Observaciones 4G/5GAs Built Aprobado con Observaciones 4GOn Air</v>
      </c>
    </row>
    <row r="292" spans="1:140" ht="12" hidden="1" customHeight="1">
      <c r="A292" s="30" t="str">
        <f>IFERROR(IF(VLOOKUP(B292,SEARCH!A:A,1,0)=B292,"OK",""),"")</f>
        <v/>
      </c>
      <c r="B292" s="31" t="s">
        <v>2641</v>
      </c>
      <c r="C292" s="15" t="s">
        <v>2642</v>
      </c>
      <c r="D292" s="16">
        <v>13</v>
      </c>
      <c r="E292" s="16">
        <v>-33.506700000000002</v>
      </c>
      <c r="F292" s="16">
        <v>-70.589199999999991</v>
      </c>
      <c r="G292" s="16" t="s">
        <v>270</v>
      </c>
      <c r="H292" s="16" t="s">
        <v>2145</v>
      </c>
      <c r="I292" s="16" t="s">
        <v>2643</v>
      </c>
      <c r="J292" s="16" t="s">
        <v>409</v>
      </c>
      <c r="K292" s="17" t="s">
        <v>319</v>
      </c>
      <c r="L292" s="16" t="s">
        <v>409</v>
      </c>
      <c r="M292" s="103">
        <v>5</v>
      </c>
      <c r="N292" s="18">
        <v>1</v>
      </c>
      <c r="O292" s="19" t="s">
        <v>1840</v>
      </c>
      <c r="P292" s="19" t="s">
        <v>380</v>
      </c>
      <c r="Q292" s="18"/>
      <c r="R292" s="21" t="s">
        <v>831</v>
      </c>
      <c r="S292" s="21">
        <v>21</v>
      </c>
      <c r="T292" s="22" t="s">
        <v>2644</v>
      </c>
      <c r="U292" s="23">
        <v>45498</v>
      </c>
      <c r="V292" s="21" t="str">
        <f>IF(U292="","",IF(U292="TBD","TBD",IF(U292="N/A","N/A","W"&amp;TEXT(WEEKNUM(U292,21),"00")&amp;" "&amp;YEAR(U292))))</f>
        <v>W30 2024</v>
      </c>
      <c r="W292" s="23">
        <v>45498</v>
      </c>
      <c r="X292" s="23">
        <v>45540</v>
      </c>
      <c r="Y292" s="23" t="str">
        <f>IF(X292="","",IF(X292="TBD","TBD",IF(X292="N/A","N/A","W"&amp;TEXT(WEEKNUM(X292,21),"00")&amp;" "&amp;YEAR(X292))))</f>
        <v>W36 2024</v>
      </c>
      <c r="Z292" s="23">
        <v>45540</v>
      </c>
      <c r="AA292" s="23">
        <v>45546</v>
      </c>
      <c r="AB292" s="24">
        <f>+IF(Z292="",0,AA292-Z292)</f>
        <v>6</v>
      </c>
      <c r="AC292" s="21" t="s">
        <v>324</v>
      </c>
      <c r="AD292" s="21"/>
      <c r="AE292" s="23">
        <v>45498</v>
      </c>
      <c r="AF292" s="25" t="str">
        <f>IF(AE292="","",IF(AE292="TBD","TBD",IF(AE292="N/A","N/A","W"&amp;TEXT(WEEKNUM(AE292,21),"00")&amp;" "&amp;YEAR(AE292))))</f>
        <v>W30 2024</v>
      </c>
      <c r="AG292" s="21" t="s">
        <v>324</v>
      </c>
      <c r="AH292" s="21" t="s">
        <v>2645</v>
      </c>
      <c r="AI292" s="23">
        <v>45541</v>
      </c>
      <c r="AJ292" s="25" t="str">
        <f>IF(AI292="","",IF(AI292="TBD","TBD",IF(AI292="N/A","N/A","W"&amp;TEXT(WEEKNUM(AI292,21),"00")&amp;" "&amp;YEAR(AI292))))</f>
        <v>W36 2024</v>
      </c>
      <c r="AK292" s="21" t="s">
        <v>324</v>
      </c>
      <c r="AL292" s="21" t="s">
        <v>2626</v>
      </c>
      <c r="AM292" s="23">
        <v>45544</v>
      </c>
      <c r="AN292" s="25" t="str">
        <f>IF(AM292="","",IF(AM292="TBD","TBD",IF(AM292="N/A","N/A","W"&amp;TEXT(WEEKNUM(AM292,21),"00")&amp;" "&amp;YEAR(AM292))))</f>
        <v>W37 2024</v>
      </c>
      <c r="AO292" s="21" t="s">
        <v>324</v>
      </c>
      <c r="AP292" s="21" t="s">
        <v>2646</v>
      </c>
      <c r="AQ292" s="23">
        <v>45558</v>
      </c>
      <c r="AR292" s="25" t="str">
        <f>IF(AQ292="","",IF(AQ292="TBD","TBD",IF(AQ292="N/A","N/A","W"&amp;TEXT(WEEKNUM(AQ292,21),"00")&amp;" "&amp;YEAR(AQ292))))</f>
        <v>W39 2024</v>
      </c>
      <c r="AS292" s="21" t="s">
        <v>324</v>
      </c>
      <c r="AT292" s="21">
        <v>0</v>
      </c>
      <c r="AU292" s="23">
        <v>45504</v>
      </c>
      <c r="AV292" s="25" t="s">
        <v>2538</v>
      </c>
      <c r="AW292" s="59">
        <v>45558</v>
      </c>
      <c r="AX292" s="25" t="str">
        <f>IF(AW292="","",IF(AW292="TBD","TBD",IF(AW292="N/A","N/A","W"&amp;TEXT(WEEKNUM(AW292,21),"00")&amp;" "&amp;YEAR(AW292))))</f>
        <v>W39 2024</v>
      </c>
      <c r="AY292" s="21" t="s">
        <v>327</v>
      </c>
      <c r="AZ292" s="21" t="s">
        <v>328</v>
      </c>
      <c r="BA292" s="21" t="s">
        <v>329</v>
      </c>
      <c r="BB292" s="23">
        <v>45614</v>
      </c>
      <c r="BC292" s="23">
        <v>45734</v>
      </c>
      <c r="BD292" s="23">
        <v>45735</v>
      </c>
      <c r="BE292" s="25" t="str">
        <f>IF(BD292="","",IF(BD292="TBD","TBD",IF(BD292="N/A","N/A","W"&amp;TEXT(WEEKNUM(BD292,21),"00")&amp;" "&amp;YEAR(BD292))))</f>
        <v>W12 2025</v>
      </c>
      <c r="BF292" s="23">
        <v>45737</v>
      </c>
      <c r="BG292" s="25" t="str">
        <f>IF(BF292="","",IF(BF292="TBD","TBD",IF(BF292="N/A","N/A","W"&amp;TEXT(WEEKNUM(BF292,21),"00")&amp;" "&amp;YEAR(BF292))))</f>
        <v>W12 2025</v>
      </c>
      <c r="BH292" s="24">
        <f>+IF(BF292="",0,(BF292-BD292))</f>
        <v>2</v>
      </c>
      <c r="BI292" s="26" t="s">
        <v>415</v>
      </c>
      <c r="BJ292" s="26" t="s">
        <v>2539</v>
      </c>
      <c r="BK292" s="27">
        <v>45743</v>
      </c>
      <c r="BL292" s="25" t="str">
        <f>IF(BK292="","",IF(BK292="TBD","TBD",IF(BK292="N/A","N/A","W"&amp;TEXT(WEEKNUM(BK292,21),"00")&amp;" "&amp;YEAR(BK292))))</f>
        <v>W13 2025</v>
      </c>
      <c r="BM292" s="21" t="s">
        <v>330</v>
      </c>
      <c r="BN292" s="21"/>
      <c r="BO292" s="23">
        <v>45635</v>
      </c>
      <c r="BP292" s="25" t="str">
        <f>IF(BO292="","",IF(BO292="TBD","TBD",IF(BO292="N/A","N/A","W"&amp;TEXT(WEEKNUM(BO292,21),"00")&amp;" "&amp;YEAR(BO292))))</f>
        <v>W50 2024</v>
      </c>
      <c r="BQ292" s="21" t="s">
        <v>364</v>
      </c>
      <c r="BR292" s="54" t="s">
        <v>2647</v>
      </c>
      <c r="BS292" s="334">
        <v>45743</v>
      </c>
      <c r="BT292" s="25" t="str">
        <f t="shared" si="31"/>
        <v>W13 2025</v>
      </c>
      <c r="BU292" s="21" t="s">
        <v>330</v>
      </c>
      <c r="BV292" s="21"/>
      <c r="BW292" s="23">
        <v>45742</v>
      </c>
      <c r="BX292" s="25" t="str">
        <f t="shared" si="32"/>
        <v>W13 2025</v>
      </c>
      <c r="BY292" s="35">
        <v>45744</v>
      </c>
      <c r="BZ292" s="25" t="str">
        <f>IF(BY292="","",IF(BY292="TBD","TBD",IF(BY292="N/A","N/A","W"&amp;TEXT(WEEKNUM(BY292,21),"00")&amp;" "&amp;YEAR(BY292))))</f>
        <v>W13 2025</v>
      </c>
      <c r="CA292" s="42" t="s">
        <v>419</v>
      </c>
      <c r="CB292" s="21" t="s">
        <v>336</v>
      </c>
      <c r="CC292" s="21" t="s">
        <v>466</v>
      </c>
      <c r="CD292" s="21" t="s">
        <v>338</v>
      </c>
      <c r="CE292" s="23"/>
      <c r="CF292" s="23">
        <v>45777</v>
      </c>
      <c r="CG292" s="23">
        <v>45813</v>
      </c>
      <c r="CH292" s="23">
        <v>45814</v>
      </c>
      <c r="CI292" s="25" t="str">
        <f>IF(CH292="","",IF(CH292="TBD","TBD",IF(CH292="N/A","N/A","W"&amp;TEXT(WEEKNUM(CH292,21),"00")&amp;" "&amp;YEAR(CH292))))</f>
        <v>W23 2025</v>
      </c>
      <c r="CJ292" s="23">
        <v>45819</v>
      </c>
      <c r="CK292" s="25" t="str">
        <f>IF(CJ292="","",IF(CJ292="TBD","TBD",IF(CJ292="N/A","N/A","W"&amp;TEXT(WEEKNUM(CJ292,21),"00")&amp;" "&amp;YEAR(CJ292))))</f>
        <v>W24 2025</v>
      </c>
      <c r="CL292" s="24">
        <f>+IF(CJ292="",0,(CJ292-CH292))</f>
        <v>5</v>
      </c>
      <c r="CM292" s="21" t="s">
        <v>339</v>
      </c>
      <c r="CN292" s="54" t="s">
        <v>2648</v>
      </c>
      <c r="CO292" s="23">
        <v>45810</v>
      </c>
      <c r="CP292" s="25" t="str">
        <f>IF(CO292="","",IF(CO292="TBD","TBD",IF(CO292="N/A","N/A","W"&amp;TEXT(WEEKNUM(CO292,21),"00")&amp;" "&amp;YEAR(CO292))))</f>
        <v>W23 2025</v>
      </c>
      <c r="CQ292" s="23" t="s">
        <v>339</v>
      </c>
      <c r="CR292" s="23"/>
      <c r="CS292" s="23">
        <v>45786</v>
      </c>
      <c r="CT292" s="25" t="str">
        <f>IF(CS292="","",IF(CS292="TBD","TBD",IF(CS292="N/A","N/A","W"&amp;TEXT(WEEKNUM(CS292,21),"00")&amp;" "&amp;YEAR(CS292))))</f>
        <v>W19 2025</v>
      </c>
      <c r="CU292" s="21" t="s">
        <v>339</v>
      </c>
      <c r="CV292" s="20" t="s">
        <v>2649</v>
      </c>
      <c r="CW292" s="23">
        <v>45789</v>
      </c>
      <c r="CX292" s="25" t="str">
        <f>IF(CW292="","",IF(CW292="TBD","TBD",IF(CW292="N/A","N/A","W"&amp;TEXT(WEEKNUM(CW292,21),"00")&amp;" "&amp;YEAR(CW292))))</f>
        <v>W20 2025</v>
      </c>
      <c r="CY292" s="21" t="s">
        <v>421</v>
      </c>
      <c r="CZ292" s="54" t="s">
        <v>2650</v>
      </c>
      <c r="DA292" s="23">
        <v>45814</v>
      </c>
      <c r="DB292" s="25" t="str">
        <f>IF(DA292="","",IF(DA292="TBD","TBD",IF(DA292="N/A","N/A","W"&amp;TEXT(WEEKNUM(DA292,21),"00")&amp;" "&amp;YEAR(DA292))))</f>
        <v>W23 2025</v>
      </c>
      <c r="DC292" s="23">
        <v>45814</v>
      </c>
      <c r="DD292" s="25" t="str">
        <f>IF(DC292="","",IF(DC292="TBD","TBD",IF(DC292="N/A","N/A","W"&amp;TEXT(WEEKNUM(DC292,21),"00")&amp;" "&amp;YEAR(DC292))))</f>
        <v>W23 2025</v>
      </c>
      <c r="DE292" s="21" t="s">
        <v>392</v>
      </c>
      <c r="DF292" s="23" t="s">
        <v>2597</v>
      </c>
      <c r="DG292" s="21" t="s">
        <v>2296</v>
      </c>
      <c r="DH292" s="21"/>
      <c r="DI292" s="18"/>
      <c r="DJ292" s="18"/>
      <c r="DK292" s="21" t="s">
        <v>260</v>
      </c>
      <c r="DL292" s="21" t="s">
        <v>341</v>
      </c>
      <c r="DM292" s="21"/>
      <c r="DN292" s="23">
        <v>45839</v>
      </c>
      <c r="DO292" s="23">
        <v>45839</v>
      </c>
      <c r="DP292" s="23"/>
      <c r="DQ292" s="23" t="s">
        <v>276</v>
      </c>
      <c r="DR292" s="23"/>
      <c r="DS292" s="23"/>
      <c r="DT292" s="23"/>
      <c r="DU292" s="23">
        <v>45816</v>
      </c>
      <c r="DV292" s="23">
        <v>45855</v>
      </c>
      <c r="DW292" s="23" t="s">
        <v>342</v>
      </c>
      <c r="DX292" s="23"/>
      <c r="DY292" s="18"/>
      <c r="DZ292" s="18"/>
      <c r="EA292" s="18"/>
      <c r="EB292" s="21" t="s">
        <v>49</v>
      </c>
      <c r="EC292" s="18"/>
      <c r="ED292" s="18" t="s">
        <v>343</v>
      </c>
      <c r="EE292" s="18"/>
      <c r="EF292" s="55"/>
      <c r="EG292" s="55"/>
      <c r="EH292" s="18"/>
      <c r="EI292" s="18">
        <v>0</v>
      </c>
      <c r="EJ292" s="29" t="str">
        <f>K292&amp;AY292&amp;CA292&amp;DE292&amp;DT292&amp;DW292</f>
        <v>VigenteTSS Aprobado 4GIng Aprobada con Observaciones 4G/5GAs Built Aprobado con Observaciones 4GOn Air</v>
      </c>
    </row>
    <row r="293" spans="1:140" ht="12" hidden="1" customHeight="1">
      <c r="A293" s="30" t="str">
        <f>IFERROR(IF(VLOOKUP(B293,SEARCH!A:A,1,0)=B293,"OK",""),"")</f>
        <v/>
      </c>
      <c r="B293" s="31" t="s">
        <v>2651</v>
      </c>
      <c r="C293" s="15" t="s">
        <v>2652</v>
      </c>
      <c r="D293" s="16">
        <v>13</v>
      </c>
      <c r="E293" s="127">
        <v>-33500722</v>
      </c>
      <c r="F293" s="16">
        <v>-70527361</v>
      </c>
      <c r="G293" s="16" t="s">
        <v>270</v>
      </c>
      <c r="H293" s="16" t="s">
        <v>2145</v>
      </c>
      <c r="I293" s="16" t="s">
        <v>2653</v>
      </c>
      <c r="J293" s="16" t="s">
        <v>409</v>
      </c>
      <c r="K293" s="17" t="s">
        <v>319</v>
      </c>
      <c r="L293" s="16" t="s">
        <v>409</v>
      </c>
      <c r="M293" s="103">
        <v>5</v>
      </c>
      <c r="N293" s="18">
        <v>1</v>
      </c>
      <c r="O293" s="19" t="s">
        <v>1840</v>
      </c>
      <c r="P293" s="19" t="s">
        <v>380</v>
      </c>
      <c r="Q293" s="18"/>
      <c r="R293" s="21" t="s">
        <v>831</v>
      </c>
      <c r="S293" s="21">
        <v>11</v>
      </c>
      <c r="T293" s="22" t="s">
        <v>2654</v>
      </c>
      <c r="U293" s="23">
        <v>45498</v>
      </c>
      <c r="V293" s="21" t="str">
        <f>IF(U293="","",IF(U293="TBD","TBD",IF(U293="N/A","N/A","W"&amp;TEXT(WEEKNUM(U293,21),"00")&amp;" "&amp;YEAR(U293))))</f>
        <v>W30 2024</v>
      </c>
      <c r="W293" s="23">
        <v>45790</v>
      </c>
      <c r="X293" s="23"/>
      <c r="Y293" s="23" t="str">
        <f>IF(X293="","",IF(X293="TBD","TBD",IF(X293="N/A","N/A","W"&amp;TEXT(WEEKNUM(X293,21),"00")&amp;" "&amp;YEAR(X293))))</f>
        <v/>
      </c>
      <c r="Z293" s="23">
        <v>45791</v>
      </c>
      <c r="AA293" s="23">
        <v>45796</v>
      </c>
      <c r="AB293" s="24">
        <f>+IF(Z293="",0,AA293-Z293)</f>
        <v>5</v>
      </c>
      <c r="AC293" s="21" t="s">
        <v>459</v>
      </c>
      <c r="AD293" s="21" t="s">
        <v>2655</v>
      </c>
      <c r="AE293" s="23">
        <v>45792</v>
      </c>
      <c r="AF293" s="25" t="str">
        <f>IF(AE293="","",IF(AE293="TBD","TBD",IF(AE293="N/A","N/A","W"&amp;TEXT(WEEKNUM(AE293,21),"00")&amp;" "&amp;YEAR(AE293))))</f>
        <v>W20 2025</v>
      </c>
      <c r="AG293" s="21" t="s">
        <v>324</v>
      </c>
      <c r="AH293" s="20" t="s">
        <v>2656</v>
      </c>
      <c r="AI293" s="23">
        <v>45791</v>
      </c>
      <c r="AJ293" s="25" t="str">
        <f>IF(AI293="","",IF(AI293="TBD","TBD",IF(AI293="N/A","N/A","W"&amp;TEXT(WEEKNUM(AI293,21),"00")&amp;" "&amp;YEAR(AI293))))</f>
        <v>W20 2025</v>
      </c>
      <c r="AK293" s="21" t="s">
        <v>324</v>
      </c>
      <c r="AL293" s="20" t="s">
        <v>2657</v>
      </c>
      <c r="AM293" s="23">
        <v>45791</v>
      </c>
      <c r="AN293" s="25" t="str">
        <f>IF(AM293="","",IF(AM293="TBD","TBD",IF(AM293="N/A","N/A","W"&amp;TEXT(WEEKNUM(AM293,21),"00")&amp;" "&amp;YEAR(AM293))))</f>
        <v>W20 2025</v>
      </c>
      <c r="AO293" s="21" t="s">
        <v>324</v>
      </c>
      <c r="AP293" s="21"/>
      <c r="AQ293" s="23">
        <v>45791</v>
      </c>
      <c r="AR293" s="25" t="str">
        <f>IF(AQ293="","",IF(AQ293="TBD","TBD",IF(AQ293="N/A","N/A","W"&amp;TEXT(WEEKNUM(AQ293,21),"00")&amp;" "&amp;YEAR(AQ293))))</f>
        <v>W20 2025</v>
      </c>
      <c r="AS293" s="21" t="s">
        <v>251</v>
      </c>
      <c r="AT293" s="21">
        <v>0</v>
      </c>
      <c r="AU293" s="23">
        <v>0</v>
      </c>
      <c r="AV293" s="25" t="s">
        <v>2568</v>
      </c>
      <c r="AW293" s="59">
        <v>45792</v>
      </c>
      <c r="AX293" s="25" t="str">
        <f>IF(AW293="","",IF(AW293="TBD","TBD",IF(AW293="N/A","N/A","W"&amp;TEXT(WEEKNUM(AW293,21),"00")&amp;" "&amp;YEAR(AW293))))</f>
        <v>W20 2025</v>
      </c>
      <c r="AY293" s="21" t="s">
        <v>327</v>
      </c>
      <c r="AZ293" s="21" t="s">
        <v>254</v>
      </c>
      <c r="BA293" s="21" t="s">
        <v>329</v>
      </c>
      <c r="BB293" s="23">
        <v>45818</v>
      </c>
      <c r="BC293" s="23">
        <v>45827</v>
      </c>
      <c r="BD293" s="23">
        <v>45831</v>
      </c>
      <c r="BE293" s="25" t="str">
        <f>IF(BD293="","",IF(BD293="TBD","TBD",IF(BD293="N/A","N/A","W"&amp;TEXT(WEEKNUM(BD293,21),"00")&amp;" "&amp;YEAR(BD293))))</f>
        <v>W26 2025</v>
      </c>
      <c r="BF293" s="23">
        <v>45833</v>
      </c>
      <c r="BG293" s="25" t="str">
        <f>IF(BF293="","",IF(BF293="TBD","TBD",IF(BF293="N/A","N/A","W"&amp;TEXT(WEEKNUM(BF293,21),"00")&amp;" "&amp;YEAR(BF293))))</f>
        <v>W26 2025</v>
      </c>
      <c r="BH293" s="24">
        <f>+IF(BF293="",0,(BF293-BD293))</f>
        <v>2</v>
      </c>
      <c r="BI293" s="26" t="s">
        <v>330</v>
      </c>
      <c r="BJ293" s="43" t="s">
        <v>2658</v>
      </c>
      <c r="BK293" s="27">
        <v>45832</v>
      </c>
      <c r="BL293" s="25" t="str">
        <f>IF(BK293="","",IF(BK293="TBD","TBD",IF(BK293="N/A","N/A","W"&amp;TEXT(WEEKNUM(BK293,21),"00")&amp;" "&amp;YEAR(BK293))))</f>
        <v>W26 2025</v>
      </c>
      <c r="BM293" s="21" t="s">
        <v>330</v>
      </c>
      <c r="BN293" s="20" t="s">
        <v>2659</v>
      </c>
      <c r="BO293" s="23">
        <v>45826</v>
      </c>
      <c r="BP293" s="25" t="str">
        <f>IF(BO293="","",IF(BO293="TBD","TBD",IF(BO293="N/A","N/A","W"&amp;TEXT(WEEKNUM(BO293,21),"00")&amp;" "&amp;YEAR(BO293))))</f>
        <v>W25 2025</v>
      </c>
      <c r="BQ293" s="21" t="s">
        <v>330</v>
      </c>
      <c r="BR293" s="20" t="s">
        <v>2660</v>
      </c>
      <c r="BS293" s="334">
        <v>45820</v>
      </c>
      <c r="BT293" s="25" t="str">
        <f t="shared" si="31"/>
        <v>W24 2025</v>
      </c>
      <c r="BU293" s="21" t="s">
        <v>330</v>
      </c>
      <c r="BV293" s="21"/>
      <c r="BW293" s="23">
        <v>45820</v>
      </c>
      <c r="BX293" s="25" t="str">
        <f t="shared" si="32"/>
        <v>W24 2025</v>
      </c>
      <c r="BY293" s="23">
        <v>45832</v>
      </c>
      <c r="BZ293" s="25" t="str">
        <f>IF(BY293="","",IF(BY293="TBD","TBD",IF(BY293="N/A","N/A","W"&amp;TEXT(WEEKNUM(BY293,21),"00")&amp;" "&amp;YEAR(BY293))))</f>
        <v>W26 2025</v>
      </c>
      <c r="CA293" s="22" t="s">
        <v>926</v>
      </c>
      <c r="CB293" s="21" t="s">
        <v>336</v>
      </c>
      <c r="CC293" s="21" t="s">
        <v>336</v>
      </c>
      <c r="CD293" s="21" t="s">
        <v>338</v>
      </c>
      <c r="CE293" s="23"/>
      <c r="CF293" s="23">
        <v>45905</v>
      </c>
      <c r="CG293" s="23"/>
      <c r="CH293" s="23">
        <v>45907</v>
      </c>
      <c r="CI293" s="25" t="str">
        <f>IF(CH293="","",IF(CH293="TBD","TBD",IF(CH293="N/A","N/A","W"&amp;TEXT(WEEKNUM(CH293,21),"00")&amp;" "&amp;YEAR(CH293))))</f>
        <v>W36 2025</v>
      </c>
      <c r="CJ293" s="23">
        <v>45908</v>
      </c>
      <c r="CK293" s="25" t="str">
        <f>IF(CJ293="","",IF(CJ293="TBD","TBD",IF(CJ293="N/A","N/A","W"&amp;TEXT(WEEKNUM(CJ293,21),"00")&amp;" "&amp;YEAR(CJ293))))</f>
        <v>W37 2025</v>
      </c>
      <c r="CL293" s="24">
        <f>+IF(CJ293="",0,(CJ293-CH293))</f>
        <v>1</v>
      </c>
      <c r="CM293" s="21" t="s">
        <v>388</v>
      </c>
      <c r="CN293" s="20" t="s">
        <v>2661</v>
      </c>
      <c r="CO293" s="23">
        <v>45909</v>
      </c>
      <c r="CP293" s="25" t="str">
        <f>IF(CO293="","",IF(CO293="TBD","TBD",IF(CO293="N/A","N/A","W"&amp;TEXT(WEEKNUM(CO293,21),"00")&amp;" "&amp;YEAR(CO293))))</f>
        <v>W37 2025</v>
      </c>
      <c r="CQ293" s="23" t="s">
        <v>339</v>
      </c>
      <c r="CR293" s="63"/>
      <c r="CS293" s="23">
        <v>45910</v>
      </c>
      <c r="CT293" s="25" t="str">
        <f>IF(CS293="","",IF(CS293="TBD","TBD",IF(CS293="N/A","N/A","W"&amp;TEXT(WEEKNUM(CS293,21),"00")&amp;" "&amp;YEAR(CS293))))</f>
        <v>W37 2025</v>
      </c>
      <c r="CU293" s="21" t="s">
        <v>388</v>
      </c>
      <c r="CV293" s="20" t="s">
        <v>2662</v>
      </c>
      <c r="CW293" s="23">
        <v>45909</v>
      </c>
      <c r="CX293" s="25" t="str">
        <f>IF(CW293="","",IF(CW293="TBD","TBD",IF(CW293="N/A","N/A","W"&amp;TEXT(WEEKNUM(CW293,21),"00")&amp;" "&amp;YEAR(CW293))))</f>
        <v>W37 2025</v>
      </c>
      <c r="CY293" s="21" t="s">
        <v>421</v>
      </c>
      <c r="CZ293" s="20" t="s">
        <v>2663</v>
      </c>
      <c r="DA293" s="23">
        <v>45910</v>
      </c>
      <c r="DB293" s="25" t="str">
        <f>IF(DA293="","",IF(DA293="TBD","TBD",IF(DA293="N/A","N/A","W"&amp;TEXT(WEEKNUM(DA293,21),"00")&amp;" "&amp;YEAR(DA293))))</f>
        <v>W37 2025</v>
      </c>
      <c r="DC293" s="23">
        <v>45910</v>
      </c>
      <c r="DD293" s="25" t="str">
        <f>IF(DC293="","",IF(DC293="TBD","TBD",IF(DC293="N/A","N/A","W"&amp;TEXT(WEEKNUM(DC293,21),"00")&amp;" "&amp;YEAR(DC293))))</f>
        <v>W37 2025</v>
      </c>
      <c r="DE293" s="21" t="s">
        <v>392</v>
      </c>
      <c r="DF293" s="23"/>
      <c r="DG293" s="21" t="s">
        <v>259</v>
      </c>
      <c r="DH293" s="21"/>
      <c r="DI293" s="18"/>
      <c r="DJ293" s="18"/>
      <c r="DK293" s="21" t="s">
        <v>260</v>
      </c>
      <c r="DL293" s="21" t="s">
        <v>341</v>
      </c>
      <c r="DM293" s="21"/>
      <c r="DN293" s="23">
        <v>45915</v>
      </c>
      <c r="DO293" s="23">
        <v>45915</v>
      </c>
      <c r="DP293" s="23"/>
      <c r="DQ293" s="23" t="s">
        <v>276</v>
      </c>
      <c r="DR293" s="23"/>
      <c r="DS293" s="23"/>
      <c r="DT293" s="23"/>
      <c r="DU293" s="23">
        <v>45911</v>
      </c>
      <c r="DV293" s="23">
        <v>45925</v>
      </c>
      <c r="DW293" s="23" t="s">
        <v>342</v>
      </c>
      <c r="DX293" s="23"/>
      <c r="DY293" s="18"/>
      <c r="DZ293" s="18"/>
      <c r="EA293" s="18"/>
      <c r="EB293" s="21" t="s">
        <v>49</v>
      </c>
      <c r="EC293" s="18"/>
      <c r="ED293" s="18" t="s">
        <v>343</v>
      </c>
      <c r="EE293" s="18"/>
      <c r="EF293" s="140" t="s">
        <v>2664</v>
      </c>
      <c r="EG293" s="140"/>
      <c r="EH293" s="18" t="s">
        <v>929</v>
      </c>
      <c r="EI293" s="139" t="s">
        <v>2665</v>
      </c>
      <c r="EJ293" s="29" t="str">
        <f>K293&amp;AY293&amp;CA293&amp;DE293&amp;DT293&amp;DW293</f>
        <v>VigenteTSS Aprobado 4GIng Aprobada 4G/5GAs Built Aprobado con Observaciones 4GOn Air</v>
      </c>
    </row>
    <row r="294" spans="1:140" ht="12" hidden="1" customHeight="1">
      <c r="A294" s="30" t="str">
        <f>IFERROR(IF(VLOOKUP(B294,SEARCH!A:A,1,0)=B294,"OK",""),"")</f>
        <v/>
      </c>
      <c r="B294" s="31" t="s">
        <v>2666</v>
      </c>
      <c r="C294" s="15" t="s">
        <v>2667</v>
      </c>
      <c r="D294" s="16">
        <v>8</v>
      </c>
      <c r="E294" s="16">
        <v>-36.824942999999998</v>
      </c>
      <c r="F294" s="16">
        <v>-73.037944999999993</v>
      </c>
      <c r="G294" s="16" t="s">
        <v>1038</v>
      </c>
      <c r="H294" s="16" t="s">
        <v>1065</v>
      </c>
      <c r="I294" s="16" t="s">
        <v>2668</v>
      </c>
      <c r="J294" s="16" t="s">
        <v>355</v>
      </c>
      <c r="K294" s="17" t="s">
        <v>319</v>
      </c>
      <c r="L294" s="16" t="s">
        <v>247</v>
      </c>
      <c r="M294" s="55">
        <v>46081</v>
      </c>
      <c r="N294" s="18"/>
      <c r="O294" s="19" t="s">
        <v>1840</v>
      </c>
      <c r="P294" s="19" t="s">
        <v>1463</v>
      </c>
      <c r="Q294" s="18"/>
      <c r="R294" s="19" t="s">
        <v>313</v>
      </c>
      <c r="S294" s="21"/>
      <c r="T294" s="22"/>
      <c r="U294" s="23"/>
      <c r="V294" s="21" t="str">
        <f>IF(U294="","",IF(U294="TBD","TBD",IF(U294="N/A","N/A","W"&amp;TEXT(WEEKNUM(U294,21),"00")&amp;" "&amp;YEAR(U294))))</f>
        <v/>
      </c>
      <c r="W294" s="23"/>
      <c r="X294" s="23"/>
      <c r="Y294" s="23" t="str">
        <f>IF(X294="","",IF(X294="TBD","TBD",IF(X294="N/A","N/A","W"&amp;TEXT(WEEKNUM(X294,21),"00")&amp;" "&amp;YEAR(X294))))</f>
        <v/>
      </c>
      <c r="Z294" s="23"/>
      <c r="AA294" s="23"/>
      <c r="AB294" s="24">
        <f>+IF(Z294="",0,AA294-Z294)</f>
        <v>0</v>
      </c>
      <c r="AC294" s="21" t="s">
        <v>2669</v>
      </c>
      <c r="AD294" s="21"/>
      <c r="AE294" s="23">
        <v>46003</v>
      </c>
      <c r="AF294" s="25" t="str">
        <f>IF(AE294="","",IF(AE294="TBD","TBD",IF(AE294="N/A","N/A","W"&amp;TEXT(WEEKNUM(AE294,21),"00")&amp;" "&amp;YEAR(AE294))))</f>
        <v>W50 2025</v>
      </c>
      <c r="AG294" s="21" t="s">
        <v>2669</v>
      </c>
      <c r="AH294" s="21"/>
      <c r="AI294" s="23">
        <v>46003</v>
      </c>
      <c r="AJ294" s="25" t="str">
        <f>IF(AI294="","",IF(AI294="TBD","TBD",IF(AI294="N/A","N/A","W"&amp;TEXT(WEEKNUM(AI294,21),"00")&amp;" "&amp;YEAR(AI294))))</f>
        <v>W50 2025</v>
      </c>
      <c r="AK294" s="21" t="s">
        <v>2669</v>
      </c>
      <c r="AL294" s="21"/>
      <c r="AM294" s="23">
        <v>46003</v>
      </c>
      <c r="AN294" s="25" t="str">
        <f>IF(AM294="","",IF(AM294="TBD","TBD",IF(AM294="N/A","N/A","W"&amp;TEXT(WEEKNUM(AM294,21),"00")&amp;" "&amp;YEAR(AM294))))</f>
        <v>W50 2025</v>
      </c>
      <c r="AO294" s="21" t="s">
        <v>2669</v>
      </c>
      <c r="AP294" s="21"/>
      <c r="AQ294" s="23">
        <v>46003</v>
      </c>
      <c r="AR294" s="25" t="str">
        <f>IF(AQ294="","",IF(AQ294="TBD","TBD",IF(AQ294="N/A","N/A","W"&amp;TEXT(WEEKNUM(AQ294,21),"00")&amp;" "&amp;YEAR(AQ294))))</f>
        <v>W50 2025</v>
      </c>
      <c r="AS294" s="21"/>
      <c r="AT294" s="21"/>
      <c r="AU294" s="23"/>
      <c r="AV294" s="25"/>
      <c r="AW294" s="59">
        <v>46003</v>
      </c>
      <c r="AX294" s="25" t="str">
        <f>IF(AW294="","",IF(AW294="TBD","TBD",IF(AW294="N/A","N/A","W"&amp;TEXT(WEEKNUM(AW294,21),"00")&amp;" "&amp;YEAR(AW294))))</f>
        <v>W50 2025</v>
      </c>
      <c r="AY294" s="21" t="s">
        <v>327</v>
      </c>
      <c r="AZ294" s="21" t="s">
        <v>328</v>
      </c>
      <c r="BA294" s="21" t="s">
        <v>329</v>
      </c>
      <c r="BB294" s="23"/>
      <c r="BC294" s="23"/>
      <c r="BD294" s="23"/>
      <c r="BE294" s="25" t="str">
        <f>IF(BD294="","",IF(BD294="TBD","TBD",IF(BD294="N/A","N/A","W"&amp;TEXT(WEEKNUM(BD294,21),"00")&amp;" "&amp;YEAR(BD294))))</f>
        <v/>
      </c>
      <c r="BF294" s="23"/>
      <c r="BG294" s="25" t="str">
        <f>IF(BF294="","",IF(BF294="TBD","TBD",IF(BF294="N/A","N/A","W"&amp;TEXT(WEEKNUM(BF294,21),"00")&amp;" "&amp;YEAR(BF294))))</f>
        <v/>
      </c>
      <c r="BH294" s="24">
        <f>+IF(BF294="",0,(BF294-BD294))</f>
        <v>0</v>
      </c>
      <c r="BI294" s="26" t="s">
        <v>2670</v>
      </c>
      <c r="BJ294" s="26"/>
      <c r="BK294" s="27">
        <v>46003</v>
      </c>
      <c r="BL294" s="25" t="str">
        <f>IF(BK294="","",IF(BK294="TBD","TBD",IF(BK294="N/A","N/A","W"&amp;TEXT(WEEKNUM(BK294,21),"00")&amp;" "&amp;YEAR(BK294))))</f>
        <v>W50 2025</v>
      </c>
      <c r="BM294" s="26" t="s">
        <v>2670</v>
      </c>
      <c r="BN294" s="26"/>
      <c r="BO294" s="27">
        <v>46003</v>
      </c>
      <c r="BP294" s="25" t="str">
        <f>IF(BO294="","",IF(BO294="TBD","TBD",IF(BO294="N/A","N/A","W"&amp;TEXT(WEEKNUM(BO294,21),"00")&amp;" "&amp;YEAR(BO294))))</f>
        <v>W50 2025</v>
      </c>
      <c r="BQ294" s="26" t="s">
        <v>2670</v>
      </c>
      <c r="BR294" s="26"/>
      <c r="BS294" s="334">
        <v>46003</v>
      </c>
      <c r="BT294" s="25" t="str">
        <f t="shared" si="31"/>
        <v>W50 2025</v>
      </c>
      <c r="BU294" s="26" t="s">
        <v>2670</v>
      </c>
      <c r="BV294" s="26"/>
      <c r="BW294" s="27">
        <v>46003</v>
      </c>
      <c r="BX294" s="25" t="str">
        <f t="shared" si="32"/>
        <v>W50 2025</v>
      </c>
      <c r="BY294" s="23">
        <v>46003</v>
      </c>
      <c r="BZ294" s="25" t="str">
        <f>IF(BY294="","",IF(BY294="TBD","TBD",IF(BY294="N/A","N/A","W"&amp;TEXT(WEEKNUM(BY294,21),"00")&amp;" "&amp;YEAR(BY294))))</f>
        <v>W50 2025</v>
      </c>
      <c r="CA294" s="22" t="s">
        <v>335</v>
      </c>
      <c r="CB294" s="21" t="s">
        <v>336</v>
      </c>
      <c r="CC294" s="21" t="s">
        <v>336</v>
      </c>
      <c r="CD294" s="21"/>
      <c r="CE294" s="23"/>
      <c r="CF294" s="23">
        <v>46003</v>
      </c>
      <c r="CG294" s="23">
        <v>46052</v>
      </c>
      <c r="CH294" s="23">
        <v>46052</v>
      </c>
      <c r="CI294" s="25" t="str">
        <f>IF(CH294="","",IF(CH294="TBD","TBD",IF(CH294="N/A","N/A","W"&amp;TEXT(WEEKNUM(CH294,21),"00")&amp;" "&amp;YEAR(CH294))))</f>
        <v>W05 2026</v>
      </c>
      <c r="CJ294" s="23">
        <v>46055</v>
      </c>
      <c r="CK294" s="25" t="str">
        <f>IF(CJ294="","",IF(CJ294="TBD","TBD",IF(CJ294="N/A","N/A","W"&amp;TEXT(WEEKNUM(CJ294,21),"00")&amp;" "&amp;YEAR(CJ294))))</f>
        <v>W06 2026</v>
      </c>
      <c r="CL294" s="24">
        <f>+IF(CJ294="",0,(CJ294-CH294))</f>
        <v>3</v>
      </c>
      <c r="CM294" s="21" t="s">
        <v>339</v>
      </c>
      <c r="CN294" s="21"/>
      <c r="CO294" s="23">
        <v>46006</v>
      </c>
      <c r="CP294" s="25" t="str">
        <f>IF(CO294="","",IF(CO294="TBD","TBD",IF(CO294="N/A","N/A","W"&amp;TEXT(WEEKNUM(CO294,21),"00")&amp;" "&amp;YEAR(CO294))))</f>
        <v>W51 2025</v>
      </c>
      <c r="CQ294" s="21" t="s">
        <v>339</v>
      </c>
      <c r="CR294" s="63" t="s">
        <v>2671</v>
      </c>
      <c r="CS294" s="23">
        <v>46057</v>
      </c>
      <c r="CT294" s="25" t="str">
        <f>IF(CS294="","",IF(CS294="TBD","TBD",IF(CS294="N/A","N/A","W"&amp;TEXT(WEEKNUM(CS294,21),"00")&amp;" "&amp;YEAR(CS294))))</f>
        <v>W06 2026</v>
      </c>
      <c r="CU294" s="21" t="s">
        <v>339</v>
      </c>
      <c r="CV294" s="21"/>
      <c r="CW294" s="23">
        <v>46009</v>
      </c>
      <c r="CX294" s="25" t="str">
        <f>IF(CW294="","",IF(CW294="TBD","TBD",IF(CW294="N/A","N/A","W"&amp;TEXT(WEEKNUM(CW294,21),"00")&amp;" "&amp;YEAR(CW294))))</f>
        <v>W51 2025</v>
      </c>
      <c r="CY294" s="21" t="s">
        <v>421</v>
      </c>
      <c r="CZ294" s="21" t="s">
        <v>2672</v>
      </c>
      <c r="DA294" s="23">
        <v>46015</v>
      </c>
      <c r="DB294" s="25" t="str">
        <f>IF(DA294="","",IF(DA294="TBD","TBD",IF(DA294="N/A","N/A","W"&amp;TEXT(WEEKNUM(DA294,21),"00")&amp;" "&amp;YEAR(DA294))))</f>
        <v>W52 2025</v>
      </c>
      <c r="DC294" s="23">
        <v>46058</v>
      </c>
      <c r="DD294" s="25" t="str">
        <f>IF(DC294="","",IF(DC294="TBD","TBD",IF(DC294="N/A","N/A","W"&amp;TEXT(WEEKNUM(DC294,21),"00")&amp;" "&amp;YEAR(DC294))))</f>
        <v>W06 2026</v>
      </c>
      <c r="DE294" s="21" t="s">
        <v>392</v>
      </c>
      <c r="DF294" s="23"/>
      <c r="DG294" s="21" t="s">
        <v>2673</v>
      </c>
      <c r="DH294" s="21"/>
      <c r="DI294" s="18"/>
      <c r="DJ294" s="18"/>
      <c r="DK294" s="21" t="s">
        <v>260</v>
      </c>
      <c r="DL294" s="21" t="s">
        <v>341</v>
      </c>
      <c r="DM294" s="21"/>
      <c r="DN294" s="23">
        <v>46097</v>
      </c>
      <c r="DO294" s="23">
        <v>46097</v>
      </c>
      <c r="DP294" s="23"/>
      <c r="DQ294" s="23" t="s">
        <v>262</v>
      </c>
      <c r="DR294" s="23"/>
      <c r="DS294" s="23">
        <v>46108</v>
      </c>
      <c r="DT294" s="23" t="s">
        <v>502</v>
      </c>
      <c r="DU294" s="23">
        <v>46108</v>
      </c>
      <c r="DV294" s="23">
        <v>46128</v>
      </c>
      <c r="DW294" s="23" t="s">
        <v>342</v>
      </c>
      <c r="DX294" s="23"/>
      <c r="DY294" s="18"/>
      <c r="DZ294" s="18"/>
      <c r="EA294" s="18"/>
      <c r="EB294" s="21" t="s">
        <v>41</v>
      </c>
      <c r="EC294" s="18"/>
      <c r="ED294" s="18" t="s">
        <v>343</v>
      </c>
      <c r="EE294" s="18"/>
      <c r="EF294" s="55" t="s">
        <v>2674</v>
      </c>
      <c r="EG294" s="55"/>
      <c r="EH294" s="18"/>
      <c r="EI294" s="18"/>
      <c r="EJ294" s="29" t="str">
        <f>K294&amp;AY294&amp;CA294&amp;DE294&amp;DT294&amp;DW294</f>
        <v>VigenteTSS Aprobado 4GIng Aprobada 4GAs Built Aprobado con Observaciones 4GIntegradoOn Air</v>
      </c>
    </row>
    <row r="295" spans="1:140" ht="12" hidden="1" customHeight="1">
      <c r="A295" s="30" t="str">
        <f>IFERROR(IF(VLOOKUP(B295,SEARCH!A:A,1,0)=B295,"OK",""),"")</f>
        <v/>
      </c>
      <c r="B295" s="31" t="s">
        <v>2675</v>
      </c>
      <c r="C295" s="15" t="s">
        <v>2676</v>
      </c>
      <c r="D295" s="16">
        <v>10</v>
      </c>
      <c r="E295" s="16">
        <v>-41.460555599999999</v>
      </c>
      <c r="F295" s="16">
        <v>-72.922500099999993</v>
      </c>
      <c r="G295" s="16" t="s">
        <v>710</v>
      </c>
      <c r="H295" s="16" t="s">
        <v>711</v>
      </c>
      <c r="I295" s="16"/>
      <c r="J295" s="16" t="s">
        <v>272</v>
      </c>
      <c r="K295" s="16" t="s">
        <v>319</v>
      </c>
      <c r="L295" s="16" t="s">
        <v>247</v>
      </c>
      <c r="M295" s="103"/>
      <c r="N295" s="18"/>
      <c r="O295" s="19" t="s">
        <v>1840</v>
      </c>
      <c r="P295" s="19" t="s">
        <v>1463</v>
      </c>
      <c r="Q295" s="18"/>
      <c r="R295" s="19" t="s">
        <v>313</v>
      </c>
      <c r="S295" s="21"/>
      <c r="T295" s="22"/>
      <c r="U295" s="23"/>
      <c r="V295" s="21" t="str">
        <f>IF(U295="","",IF(U295="TBD","TBD",IF(U295="N/A","N/A","W"&amp;TEXT(WEEKNUM(U295,21),"00")&amp;" "&amp;YEAR(U295))))</f>
        <v/>
      </c>
      <c r="W295" s="23"/>
      <c r="X295" s="23"/>
      <c r="Y295" s="23" t="str">
        <f>IF(X295="","",IF(X295="TBD","TBD",IF(X295="N/A","N/A","W"&amp;TEXT(WEEKNUM(X295,21),"00")&amp;" "&amp;YEAR(X295))))</f>
        <v/>
      </c>
      <c r="Z295" s="23"/>
      <c r="AA295" s="23"/>
      <c r="AB295" s="24">
        <f>+IF(Z295="",0,AA295-Z295)</f>
        <v>0</v>
      </c>
      <c r="AC295" s="21" t="s">
        <v>1465</v>
      </c>
      <c r="AD295" s="21"/>
      <c r="AE295" s="23"/>
      <c r="AF295" s="25" t="str">
        <f>IF(AE295="","",IF(AE295="TBD","TBD",IF(AE295="N/A","N/A","W"&amp;TEXT(WEEKNUM(AE295,21),"00")&amp;" "&amp;YEAR(AE295))))</f>
        <v/>
      </c>
      <c r="AG295" s="21" t="s">
        <v>1465</v>
      </c>
      <c r="AH295" s="21"/>
      <c r="AI295" s="23"/>
      <c r="AJ295" s="25" t="str">
        <f>IF(AI295="","",IF(AI295="TBD","TBD",IF(AI295="N/A","N/A","W"&amp;TEXT(WEEKNUM(AI295,21),"00")&amp;" "&amp;YEAR(AI295))))</f>
        <v/>
      </c>
      <c r="AK295" s="21" t="s">
        <v>1465</v>
      </c>
      <c r="AL295" s="21"/>
      <c r="AM295" s="23"/>
      <c r="AN295" s="25" t="str">
        <f>IF(AM295="","",IF(AM295="TBD","TBD",IF(AM295="N/A","N/A","W"&amp;TEXT(WEEKNUM(AM295,21),"00")&amp;" "&amp;YEAR(AM295))))</f>
        <v/>
      </c>
      <c r="AO295" s="21" t="s">
        <v>1465</v>
      </c>
      <c r="AP295" s="21"/>
      <c r="AQ295" s="23"/>
      <c r="AR295" s="25" t="str">
        <f>IF(AQ295="","",IF(AQ295="TBD","TBD",IF(AQ295="N/A","N/A","W"&amp;TEXT(WEEKNUM(AQ295,21),"00")&amp;" "&amp;YEAR(AQ295))))</f>
        <v/>
      </c>
      <c r="AS295" s="21" t="s">
        <v>1465</v>
      </c>
      <c r="AT295" s="21"/>
      <c r="AU295" s="23"/>
      <c r="AV295" s="25"/>
      <c r="AW295" s="59"/>
      <c r="AX295" s="25" t="str">
        <f>IF(AW295="","",IF(AW295="TBD","TBD",IF(AW295="N/A","N/A","W"&amp;TEXT(WEEKNUM(AW295,21),"00")&amp;" "&amp;YEAR(AW295))))</f>
        <v/>
      </c>
      <c r="AY295" s="21" t="s">
        <v>1466</v>
      </c>
      <c r="AZ295" s="21" t="s">
        <v>254</v>
      </c>
      <c r="BA295" s="21" t="s">
        <v>329</v>
      </c>
      <c r="BB295" s="23"/>
      <c r="BC295" s="23"/>
      <c r="BD295" s="23"/>
      <c r="BE295" s="25" t="str">
        <f>IF(BD295="","",IF(BD295="TBD","TBD",IF(BD295="N/A","N/A","W"&amp;TEXT(WEEKNUM(BD295,21),"00")&amp;" "&amp;YEAR(BD295))))</f>
        <v/>
      </c>
      <c r="BF295" s="23"/>
      <c r="BG295" s="25" t="str">
        <f>IF(BF295="","",IF(BF295="TBD","TBD",IF(BF295="N/A","N/A","W"&amp;TEXT(WEEKNUM(BF295,21),"00")&amp;" "&amp;YEAR(BF295))))</f>
        <v/>
      </c>
      <c r="BH295" s="24">
        <f>+IF(BF295="",0,(BF295-BD295))</f>
        <v>0</v>
      </c>
      <c r="BI295" s="26" t="s">
        <v>2670</v>
      </c>
      <c r="BJ295" s="26"/>
      <c r="BK295" s="27"/>
      <c r="BL295" s="25" t="str">
        <f>IF(BK295="","",IF(BK295="TBD","TBD",IF(BK295="N/A","N/A","W"&amp;TEXT(WEEKNUM(BK295,21),"00")&amp;" "&amp;YEAR(BK295))))</f>
        <v/>
      </c>
      <c r="BM295" s="26" t="s">
        <v>2670</v>
      </c>
      <c r="BN295" s="21"/>
      <c r="BO295" s="23"/>
      <c r="BP295" s="25" t="str">
        <f>IF(BO295="","",IF(BO295="TBD","TBD",IF(BO295="N/A","N/A","W"&amp;TEXT(WEEKNUM(BO295,21),"00")&amp;" "&amp;YEAR(BO295))))</f>
        <v/>
      </c>
      <c r="BQ295" s="26" t="s">
        <v>2670</v>
      </c>
      <c r="BR295" s="21"/>
      <c r="BS295" s="334"/>
      <c r="BT295" s="25" t="str">
        <f t="shared" si="31"/>
        <v/>
      </c>
      <c r="BU295" s="26" t="s">
        <v>2670</v>
      </c>
      <c r="BV295" s="21"/>
      <c r="BW295" s="23"/>
      <c r="BX295" s="25" t="str">
        <f t="shared" si="32"/>
        <v/>
      </c>
      <c r="BY295" s="26"/>
      <c r="BZ295" s="25" t="str">
        <f>IF(BY295="","",IF(BY295="TBD","TBD",IF(BY295="N/A","N/A","W"&amp;TEXT(WEEKNUM(BY295,21),"00")&amp;" "&amp;YEAR(BY295))))</f>
        <v/>
      </c>
      <c r="CA295" s="121" t="s">
        <v>2677</v>
      </c>
      <c r="CB295" s="21" t="s">
        <v>336</v>
      </c>
      <c r="CC295" s="21" t="s">
        <v>336</v>
      </c>
      <c r="CD295" s="21"/>
      <c r="CE295" s="23" t="s">
        <v>338</v>
      </c>
      <c r="CF295" s="23">
        <v>45777</v>
      </c>
      <c r="CG295" s="23">
        <v>45874</v>
      </c>
      <c r="CH295" s="23">
        <v>45874</v>
      </c>
      <c r="CI295" s="25" t="str">
        <f>IF(CH295="","",IF(CH295="TBD","TBD",IF(CH295="N/A","N/A","W"&amp;TEXT(WEEKNUM(CH295,21),"00")&amp;" "&amp;YEAR(CH295))))</f>
        <v>W32 2025</v>
      </c>
      <c r="CJ295" s="23">
        <v>45877</v>
      </c>
      <c r="CK295" s="25" t="str">
        <f>IF(CJ295="","",IF(CJ295="TBD","TBD",IF(CJ295="N/A","N/A","W"&amp;TEXT(WEEKNUM(CJ295,21),"00")&amp;" "&amp;YEAR(CJ295))))</f>
        <v>W32 2025</v>
      </c>
      <c r="CL295" s="24">
        <f>+IF(CJ295="",0,(CJ295-CH295))</f>
        <v>3</v>
      </c>
      <c r="CM295" s="21" t="s">
        <v>421</v>
      </c>
      <c r="CN295" s="54" t="s">
        <v>2678</v>
      </c>
      <c r="CO295" s="23">
        <v>45875</v>
      </c>
      <c r="CP295" s="25" t="str">
        <f>IF(CO295="","",IF(CO295="TBD","TBD",IF(CO295="N/A","N/A","W"&amp;TEXT(WEEKNUM(CO295,21),"00")&amp;" "&amp;YEAR(CO295))))</f>
        <v>W32 2025</v>
      </c>
      <c r="CQ295" s="21" t="s">
        <v>339</v>
      </c>
      <c r="CR295" s="23"/>
      <c r="CS295" s="23">
        <v>45863</v>
      </c>
      <c r="CT295" s="25" t="str">
        <f>IF(CS295="","",IF(CS295="TBD","TBD",IF(CS295="N/A","N/A","W"&amp;TEXT(WEEKNUM(CS295,21),"00")&amp;" "&amp;YEAR(CS295))))</f>
        <v>W30 2025</v>
      </c>
      <c r="CU295" s="21" t="s">
        <v>339</v>
      </c>
      <c r="CV295" s="21"/>
      <c r="CW295" s="23">
        <v>45853</v>
      </c>
      <c r="CX295" s="25" t="str">
        <f>IF(CW295="","",IF(CW295="TBD","TBD",IF(CW295="N/A","N/A","W"&amp;TEXT(WEEKNUM(CW295,21),"00")&amp;" "&amp;YEAR(CW295))))</f>
        <v>W29 2025</v>
      </c>
      <c r="CY295" s="21" t="s">
        <v>421</v>
      </c>
      <c r="CZ295" s="54" t="s">
        <v>2679</v>
      </c>
      <c r="DA295" s="23">
        <v>45863</v>
      </c>
      <c r="DB295" s="25" t="str">
        <f>IF(DA295="","",IF(DA295="TBD","TBD",IF(DA295="N/A","N/A","W"&amp;TEXT(WEEKNUM(DA295,21),"00")&amp;" "&amp;YEAR(DA295))))</f>
        <v>W30 2025</v>
      </c>
      <c r="DC295" s="23">
        <v>45875</v>
      </c>
      <c r="DD295" s="25" t="str">
        <f>IF(DC295="","",IF(DC295="TBD","TBD",IF(DC295="N/A","N/A","W"&amp;TEXT(WEEKNUM(DC295,21),"00")&amp;" "&amp;YEAR(DC295))))</f>
        <v>W32 2025</v>
      </c>
      <c r="DE295" s="21" t="s">
        <v>392</v>
      </c>
      <c r="DF295" s="23"/>
      <c r="DG295" s="21" t="s">
        <v>2673</v>
      </c>
      <c r="DH295" s="21"/>
      <c r="DI295" s="18"/>
      <c r="DJ295" s="18"/>
      <c r="DK295" s="21" t="s">
        <v>260</v>
      </c>
      <c r="DL295" s="21" t="s">
        <v>341</v>
      </c>
      <c r="DM295" s="21"/>
      <c r="DN295" s="23">
        <v>45957</v>
      </c>
      <c r="DO295" s="23">
        <v>45957</v>
      </c>
      <c r="DP295" s="23"/>
      <c r="DQ295" s="23" t="s">
        <v>262</v>
      </c>
      <c r="DR295" s="23"/>
      <c r="DS295" s="23"/>
      <c r="DT295" s="23"/>
      <c r="DU295" s="23">
        <v>45875</v>
      </c>
      <c r="DV295" s="23">
        <v>45968</v>
      </c>
      <c r="DW295" s="23" t="s">
        <v>342</v>
      </c>
      <c r="DX295" s="23"/>
      <c r="DY295" s="18">
        <v>0</v>
      </c>
      <c r="DZ295" s="18">
        <v>0</v>
      </c>
      <c r="EA295" s="18">
        <v>0</v>
      </c>
      <c r="EB295" s="21" t="s">
        <v>41</v>
      </c>
      <c r="EC295" s="18"/>
      <c r="ED295" s="18" t="s">
        <v>343</v>
      </c>
      <c r="EE295" s="18"/>
      <c r="EF295" s="55" t="s">
        <v>2680</v>
      </c>
      <c r="EG295" s="55"/>
      <c r="EH295" s="18"/>
      <c r="EI295" s="18">
        <v>0</v>
      </c>
      <c r="EJ295" s="29" t="str">
        <f>K295&amp;AY295&amp;CA295&amp;DE295&amp;DT295&amp;DW295</f>
        <v>VigenteTSS Aprobado Indoor 4GIng Aprobada Indoor 4GAs Built Aprobado con Observaciones 4GOn Air</v>
      </c>
    </row>
    <row r="296" spans="1:140" ht="12" hidden="1" customHeight="1">
      <c r="A296" s="30" t="str">
        <f>IFERROR(IF(VLOOKUP(B296,SEARCH!A:A,1,0)=B296,"OK",""),"")</f>
        <v/>
      </c>
      <c r="B296" s="31" t="s">
        <v>2681</v>
      </c>
      <c r="C296" s="15" t="s">
        <v>2682</v>
      </c>
      <c r="D296" s="16">
        <v>10</v>
      </c>
      <c r="E296" s="16">
        <v>-41.319043999999998</v>
      </c>
      <c r="F296" s="16">
        <v>-72.985429100000005</v>
      </c>
      <c r="G296" s="16" t="s">
        <v>710</v>
      </c>
      <c r="H296" s="16" t="s">
        <v>732</v>
      </c>
      <c r="I296" s="16"/>
      <c r="J296" s="16" t="s">
        <v>272</v>
      </c>
      <c r="K296" s="16" t="s">
        <v>319</v>
      </c>
      <c r="L296" s="16" t="s">
        <v>247</v>
      </c>
      <c r="M296" s="103"/>
      <c r="N296" s="18"/>
      <c r="O296" s="19" t="s">
        <v>1840</v>
      </c>
      <c r="P296" s="19" t="s">
        <v>1463</v>
      </c>
      <c r="Q296" s="18"/>
      <c r="R296" s="19" t="s">
        <v>313</v>
      </c>
      <c r="S296" s="21"/>
      <c r="T296" s="22"/>
      <c r="U296" s="23"/>
      <c r="V296" s="21" t="str">
        <f>IF(U296="","",IF(U296="TBD","TBD",IF(U296="N/A","N/A","W"&amp;TEXT(WEEKNUM(U296,21),"00")&amp;" "&amp;YEAR(U296))))</f>
        <v/>
      </c>
      <c r="W296" s="23"/>
      <c r="X296" s="23"/>
      <c r="Y296" s="23" t="str">
        <f>IF(X296="","",IF(X296="TBD","TBD",IF(X296="N/A","N/A","W"&amp;TEXT(WEEKNUM(X296,21),"00")&amp;" "&amp;YEAR(X296))))</f>
        <v/>
      </c>
      <c r="Z296" s="23"/>
      <c r="AA296" s="23"/>
      <c r="AB296" s="24">
        <f>+IF(Z296="",0,AA296-Z296)</f>
        <v>0</v>
      </c>
      <c r="AC296" s="21" t="s">
        <v>1465</v>
      </c>
      <c r="AD296" s="21"/>
      <c r="AE296" s="23"/>
      <c r="AF296" s="25" t="str">
        <f>IF(AE296="","",IF(AE296="TBD","TBD",IF(AE296="N/A","N/A","W"&amp;TEXT(WEEKNUM(AE296,21),"00")&amp;" "&amp;YEAR(AE296))))</f>
        <v/>
      </c>
      <c r="AG296" s="21" t="s">
        <v>1465</v>
      </c>
      <c r="AH296" s="21"/>
      <c r="AI296" s="23"/>
      <c r="AJ296" s="25" t="str">
        <f>IF(AI296="","",IF(AI296="TBD","TBD",IF(AI296="N/A","N/A","W"&amp;TEXT(WEEKNUM(AI296,21),"00")&amp;" "&amp;YEAR(AI296))))</f>
        <v/>
      </c>
      <c r="AK296" s="21" t="s">
        <v>1465</v>
      </c>
      <c r="AL296" s="21"/>
      <c r="AM296" s="23"/>
      <c r="AN296" s="25" t="str">
        <f>IF(AM296="","",IF(AM296="TBD","TBD",IF(AM296="N/A","N/A","W"&amp;TEXT(WEEKNUM(AM296,21),"00")&amp;" "&amp;YEAR(AM296))))</f>
        <v/>
      </c>
      <c r="AO296" s="21" t="s">
        <v>1465</v>
      </c>
      <c r="AP296" s="21"/>
      <c r="AQ296" s="23"/>
      <c r="AR296" s="25" t="str">
        <f>IF(AQ296="","",IF(AQ296="TBD","TBD",IF(AQ296="N/A","N/A","W"&amp;TEXT(WEEKNUM(AQ296,21),"00")&amp;" "&amp;YEAR(AQ296))))</f>
        <v/>
      </c>
      <c r="AS296" s="21" t="s">
        <v>1465</v>
      </c>
      <c r="AT296" s="21"/>
      <c r="AU296" s="23"/>
      <c r="AV296" s="25"/>
      <c r="AW296" s="59"/>
      <c r="AX296" s="25" t="str">
        <f>IF(AW296="","",IF(AW296="TBD","TBD",IF(AW296="N/A","N/A","W"&amp;TEXT(WEEKNUM(AW296,21),"00")&amp;" "&amp;YEAR(AW296))))</f>
        <v/>
      </c>
      <c r="AY296" s="21" t="s">
        <v>1466</v>
      </c>
      <c r="AZ296" s="21" t="s">
        <v>254</v>
      </c>
      <c r="BA296" s="21" t="s">
        <v>329</v>
      </c>
      <c r="BB296" s="23"/>
      <c r="BC296" s="23"/>
      <c r="BD296" s="23"/>
      <c r="BE296" s="25" t="str">
        <f>IF(BD296="","",IF(BD296="TBD","TBD",IF(BD296="N/A","N/A","W"&amp;TEXT(WEEKNUM(BD296,21),"00")&amp;" "&amp;YEAR(BD296))))</f>
        <v/>
      </c>
      <c r="BF296" s="23"/>
      <c r="BG296" s="25" t="str">
        <f>IF(BF296="","",IF(BF296="TBD","TBD",IF(BF296="N/A","N/A","W"&amp;TEXT(WEEKNUM(BF296,21),"00")&amp;" "&amp;YEAR(BF296))))</f>
        <v/>
      </c>
      <c r="BH296" s="24">
        <f>+IF(BF296="",0,(BF296-BD296))</f>
        <v>0</v>
      </c>
      <c r="BI296" s="26" t="s">
        <v>2670</v>
      </c>
      <c r="BJ296" s="26"/>
      <c r="BK296" s="27"/>
      <c r="BL296" s="25" t="str">
        <f>IF(BK296="","",IF(BK296="TBD","TBD",IF(BK296="N/A","N/A","W"&amp;TEXT(WEEKNUM(BK296,21),"00")&amp;" "&amp;YEAR(BK296))))</f>
        <v/>
      </c>
      <c r="BM296" s="26" t="s">
        <v>2670</v>
      </c>
      <c r="BN296" s="21"/>
      <c r="BO296" s="23"/>
      <c r="BP296" s="25" t="str">
        <f>IF(BO296="","",IF(BO296="TBD","TBD",IF(BO296="N/A","N/A","W"&amp;TEXT(WEEKNUM(BO296,21),"00")&amp;" "&amp;YEAR(BO296))))</f>
        <v/>
      </c>
      <c r="BQ296" s="26" t="s">
        <v>2670</v>
      </c>
      <c r="BR296" s="21"/>
      <c r="BS296" s="334"/>
      <c r="BT296" s="25" t="str">
        <f t="shared" si="31"/>
        <v/>
      </c>
      <c r="BU296" s="26" t="s">
        <v>2670</v>
      </c>
      <c r="BV296" s="21"/>
      <c r="BW296" s="23"/>
      <c r="BX296" s="25" t="str">
        <f t="shared" si="32"/>
        <v/>
      </c>
      <c r="BY296" s="23"/>
      <c r="BZ296" s="25" t="str">
        <f>IF(BY296="","",IF(BY296="TBD","TBD",IF(BY296="N/A","N/A","W"&amp;TEXT(WEEKNUM(BY296,21),"00")&amp;" "&amp;YEAR(BY296))))</f>
        <v/>
      </c>
      <c r="CA296" s="121" t="s">
        <v>2677</v>
      </c>
      <c r="CB296" s="21" t="s">
        <v>336</v>
      </c>
      <c r="CC296" s="21" t="s">
        <v>336</v>
      </c>
      <c r="CD296" s="21"/>
      <c r="CE296" s="23" t="s">
        <v>338</v>
      </c>
      <c r="CF296" s="23">
        <v>45777</v>
      </c>
      <c r="CG296" s="23">
        <v>45874</v>
      </c>
      <c r="CH296" s="23">
        <v>45874</v>
      </c>
      <c r="CI296" s="25" t="str">
        <f>IF(CH296="","",IF(CH296="TBD","TBD",IF(CH296="N/A","N/A","W"&amp;TEXT(WEEKNUM(CH296,21),"00")&amp;" "&amp;YEAR(CH296))))</f>
        <v>W32 2025</v>
      </c>
      <c r="CJ296" s="23">
        <v>45877</v>
      </c>
      <c r="CK296" s="25" t="str">
        <f>IF(CJ296="","",IF(CJ296="TBD","TBD",IF(CJ296="N/A","N/A","W"&amp;TEXT(WEEKNUM(CJ296,21),"00")&amp;" "&amp;YEAR(CJ296))))</f>
        <v>W32 2025</v>
      </c>
      <c r="CL296" s="24">
        <f>+IF(CJ296="",0,(CJ296-CH296))</f>
        <v>3</v>
      </c>
      <c r="CM296" s="21" t="s">
        <v>421</v>
      </c>
      <c r="CN296" s="54" t="s">
        <v>2683</v>
      </c>
      <c r="CO296" s="23">
        <v>45875</v>
      </c>
      <c r="CP296" s="25" t="str">
        <f>IF(CO296="","",IF(CO296="TBD","TBD",IF(CO296="N/A","N/A","W"&amp;TEXT(WEEKNUM(CO296,21),"00")&amp;" "&amp;YEAR(CO296))))</f>
        <v>W32 2025</v>
      </c>
      <c r="CQ296" s="21" t="s">
        <v>339</v>
      </c>
      <c r="CR296" s="56"/>
      <c r="CS296" s="23">
        <v>45863</v>
      </c>
      <c r="CT296" s="25" t="str">
        <f>IF(CS296="","",IF(CS296="TBD","TBD",IF(CS296="N/A","N/A","W"&amp;TEXT(WEEKNUM(CS296,21),"00")&amp;" "&amp;YEAR(CS296))))</f>
        <v>W30 2025</v>
      </c>
      <c r="CU296" s="21" t="s">
        <v>339</v>
      </c>
      <c r="CV296" s="21"/>
      <c r="CW296" s="23">
        <v>45853</v>
      </c>
      <c r="CX296" s="25" t="str">
        <f>IF(CW296="","",IF(CW296="TBD","TBD",IF(CW296="N/A","N/A","W"&amp;TEXT(WEEKNUM(CW296,21),"00")&amp;" "&amp;YEAR(CW296))))</f>
        <v>W29 2025</v>
      </c>
      <c r="CY296" s="21" t="s">
        <v>421</v>
      </c>
      <c r="CZ296" s="20" t="s">
        <v>2679</v>
      </c>
      <c r="DA296" s="23">
        <v>45863</v>
      </c>
      <c r="DB296" s="25" t="str">
        <f>IF(DA296="","",IF(DA296="TBD","TBD",IF(DA296="N/A","N/A","W"&amp;TEXT(WEEKNUM(DA296,21),"00")&amp;" "&amp;YEAR(DA296))))</f>
        <v>W30 2025</v>
      </c>
      <c r="DC296" s="23">
        <v>45875</v>
      </c>
      <c r="DD296" s="25" t="str">
        <f>IF(DC296="","",IF(DC296="TBD","TBD",IF(DC296="N/A","N/A","W"&amp;TEXT(WEEKNUM(DC296,21),"00")&amp;" "&amp;YEAR(DC296))))</f>
        <v>W32 2025</v>
      </c>
      <c r="DE296" s="21" t="s">
        <v>392</v>
      </c>
      <c r="DF296" s="23"/>
      <c r="DG296" s="21" t="s">
        <v>2673</v>
      </c>
      <c r="DH296" s="21"/>
      <c r="DI296" s="18"/>
      <c r="DJ296" s="18"/>
      <c r="DK296" s="21" t="s">
        <v>260</v>
      </c>
      <c r="DL296" s="21" t="s">
        <v>341</v>
      </c>
      <c r="DM296" s="21"/>
      <c r="DN296" s="23">
        <v>45966</v>
      </c>
      <c r="DO296" s="23">
        <v>45966</v>
      </c>
      <c r="DP296" s="23"/>
      <c r="DQ296" s="23" t="s">
        <v>262</v>
      </c>
      <c r="DR296" s="23"/>
      <c r="DS296" s="23"/>
      <c r="DT296" s="23"/>
      <c r="DU296" s="23">
        <v>45875</v>
      </c>
      <c r="DV296" s="23">
        <v>45989</v>
      </c>
      <c r="DW296" s="23" t="s">
        <v>342</v>
      </c>
      <c r="DX296" s="23"/>
      <c r="DY296" s="18">
        <v>0</v>
      </c>
      <c r="DZ296" s="18">
        <v>0</v>
      </c>
      <c r="EA296" s="18">
        <v>0</v>
      </c>
      <c r="EB296" s="21" t="s">
        <v>41</v>
      </c>
      <c r="EC296" s="18"/>
      <c r="ED296" s="18" t="s">
        <v>343</v>
      </c>
      <c r="EE296" s="18"/>
      <c r="EF296" s="55" t="s">
        <v>2680</v>
      </c>
      <c r="EG296" s="55"/>
      <c r="EH296" s="18"/>
      <c r="EI296" s="18">
        <v>0</v>
      </c>
      <c r="EJ296" s="29" t="str">
        <f>K296&amp;AY296&amp;CA296&amp;DE296&amp;DT296&amp;DW296</f>
        <v>VigenteTSS Aprobado Indoor 4GIng Aprobada Indoor 4GAs Built Aprobado con Observaciones 4GOn Air</v>
      </c>
    </row>
    <row r="297" spans="1:140" ht="12" hidden="1" customHeight="1">
      <c r="A297" s="30" t="str">
        <f>IFERROR(IF(VLOOKUP(B297,SEARCH!A:A,1,0)=B297,"OK",""),"")</f>
        <v/>
      </c>
      <c r="B297" s="31" t="s">
        <v>2684</v>
      </c>
      <c r="C297" s="15" t="s">
        <v>2685</v>
      </c>
      <c r="D297" s="16">
        <v>10</v>
      </c>
      <c r="E297" s="16">
        <v>-41.459781999999997</v>
      </c>
      <c r="F297" s="16">
        <v>-72.953749999999999</v>
      </c>
      <c r="G297" s="16" t="s">
        <v>710</v>
      </c>
      <c r="H297" s="16" t="s">
        <v>711</v>
      </c>
      <c r="I297" s="16"/>
      <c r="J297" s="16" t="s">
        <v>272</v>
      </c>
      <c r="K297" s="16" t="s">
        <v>319</v>
      </c>
      <c r="L297" s="16" t="s">
        <v>247</v>
      </c>
      <c r="M297" s="103"/>
      <c r="N297" s="18"/>
      <c r="O297" s="19" t="s">
        <v>1840</v>
      </c>
      <c r="P297" s="19" t="s">
        <v>1463</v>
      </c>
      <c r="Q297" s="18"/>
      <c r="R297" s="19" t="s">
        <v>313</v>
      </c>
      <c r="S297" s="21"/>
      <c r="T297" s="22"/>
      <c r="U297" s="23"/>
      <c r="V297" s="21" t="str">
        <f>IF(U297="","",IF(U297="TBD","TBD",IF(U297="N/A","N/A","W"&amp;TEXT(WEEKNUM(U297,21),"00")&amp;" "&amp;YEAR(U297))))</f>
        <v/>
      </c>
      <c r="W297" s="23"/>
      <c r="X297" s="23"/>
      <c r="Y297" s="23" t="str">
        <f>IF(X297="","",IF(X297="TBD","TBD",IF(X297="N/A","N/A","W"&amp;TEXT(WEEKNUM(X297,21),"00")&amp;" "&amp;YEAR(X297))))</f>
        <v/>
      </c>
      <c r="Z297" s="23"/>
      <c r="AA297" s="23"/>
      <c r="AB297" s="24">
        <f>+IF(Z297="",0,AA297-Z297)</f>
        <v>0</v>
      </c>
      <c r="AC297" s="21" t="s">
        <v>1465</v>
      </c>
      <c r="AD297" s="21"/>
      <c r="AE297" s="23"/>
      <c r="AF297" s="25" t="str">
        <f>IF(AE297="","",IF(AE297="TBD","TBD",IF(AE297="N/A","N/A","W"&amp;TEXT(WEEKNUM(AE297,21),"00")&amp;" "&amp;YEAR(AE297))))</f>
        <v/>
      </c>
      <c r="AG297" s="21" t="s">
        <v>1465</v>
      </c>
      <c r="AH297" s="21"/>
      <c r="AI297" s="23"/>
      <c r="AJ297" s="25" t="str">
        <f>IF(AI297="","",IF(AI297="TBD","TBD",IF(AI297="N/A","N/A","W"&amp;TEXT(WEEKNUM(AI297,21),"00")&amp;" "&amp;YEAR(AI297))))</f>
        <v/>
      </c>
      <c r="AK297" s="21" t="s">
        <v>1465</v>
      </c>
      <c r="AL297" s="21"/>
      <c r="AM297" s="23"/>
      <c r="AN297" s="25" t="str">
        <f>IF(AM297="","",IF(AM297="TBD","TBD",IF(AM297="N/A","N/A","W"&amp;TEXT(WEEKNUM(AM297,21),"00")&amp;" "&amp;YEAR(AM297))))</f>
        <v/>
      </c>
      <c r="AO297" s="21" t="s">
        <v>1465</v>
      </c>
      <c r="AP297" s="21"/>
      <c r="AQ297" s="23"/>
      <c r="AR297" s="25" t="str">
        <f>IF(AQ297="","",IF(AQ297="TBD","TBD",IF(AQ297="N/A","N/A","W"&amp;TEXT(WEEKNUM(AQ297,21),"00")&amp;" "&amp;YEAR(AQ297))))</f>
        <v/>
      </c>
      <c r="AS297" s="21" t="s">
        <v>1465</v>
      </c>
      <c r="AT297" s="21"/>
      <c r="AU297" s="23"/>
      <c r="AV297" s="25"/>
      <c r="AW297" s="59"/>
      <c r="AX297" s="25" t="str">
        <f>IF(AW297="","",IF(AW297="TBD","TBD",IF(AW297="N/A","N/A","W"&amp;TEXT(WEEKNUM(AW297,21),"00")&amp;" "&amp;YEAR(AW297))))</f>
        <v/>
      </c>
      <c r="AY297" s="21" t="s">
        <v>1466</v>
      </c>
      <c r="AZ297" s="21" t="s">
        <v>254</v>
      </c>
      <c r="BA297" s="21" t="s">
        <v>329</v>
      </c>
      <c r="BB297" s="23"/>
      <c r="BC297" s="23"/>
      <c r="BD297" s="23"/>
      <c r="BE297" s="25" t="str">
        <f>IF(BD297="","",IF(BD297="TBD","TBD",IF(BD297="N/A","N/A","W"&amp;TEXT(WEEKNUM(BD297,21),"00")&amp;" "&amp;YEAR(BD297))))</f>
        <v/>
      </c>
      <c r="BF297" s="23"/>
      <c r="BG297" s="25" t="str">
        <f>IF(BF297="","",IF(BF297="TBD","TBD",IF(BF297="N/A","N/A","W"&amp;TEXT(WEEKNUM(BF297,21),"00")&amp;" "&amp;YEAR(BF297))))</f>
        <v/>
      </c>
      <c r="BH297" s="24">
        <f>+IF(BF297="",0,(BF297-BD297))</f>
        <v>0</v>
      </c>
      <c r="BI297" s="26" t="s">
        <v>2670</v>
      </c>
      <c r="BJ297" s="26"/>
      <c r="BK297" s="27"/>
      <c r="BL297" s="25" t="str">
        <f>IF(BK297="","",IF(BK297="TBD","TBD",IF(BK297="N/A","N/A","W"&amp;TEXT(WEEKNUM(BK297,21),"00")&amp;" "&amp;YEAR(BK297))))</f>
        <v/>
      </c>
      <c r="BM297" s="26" t="s">
        <v>2670</v>
      </c>
      <c r="BN297" s="21"/>
      <c r="BO297" s="23"/>
      <c r="BP297" s="25" t="str">
        <f>IF(BO297="","",IF(BO297="TBD","TBD",IF(BO297="N/A","N/A","W"&amp;TEXT(WEEKNUM(BO297,21),"00")&amp;" "&amp;YEAR(BO297))))</f>
        <v/>
      </c>
      <c r="BQ297" s="26" t="s">
        <v>2670</v>
      </c>
      <c r="BR297" s="21"/>
      <c r="BS297" s="334"/>
      <c r="BT297" s="25" t="str">
        <f t="shared" si="31"/>
        <v/>
      </c>
      <c r="BU297" s="26" t="s">
        <v>2670</v>
      </c>
      <c r="BV297" s="21"/>
      <c r="BW297" s="23"/>
      <c r="BX297" s="25" t="str">
        <f t="shared" si="32"/>
        <v/>
      </c>
      <c r="BY297" s="23"/>
      <c r="BZ297" s="25" t="str">
        <f>IF(BY297="","",IF(BY297="TBD","TBD",IF(BY297="N/A","N/A","W"&amp;TEXT(WEEKNUM(BY297,21),"00")&amp;" "&amp;YEAR(BY297))))</f>
        <v/>
      </c>
      <c r="CA297" s="121" t="s">
        <v>2677</v>
      </c>
      <c r="CB297" s="21" t="s">
        <v>336</v>
      </c>
      <c r="CC297" s="21" t="s">
        <v>336</v>
      </c>
      <c r="CD297" s="21"/>
      <c r="CE297" s="23" t="s">
        <v>338</v>
      </c>
      <c r="CF297" s="23">
        <v>45804</v>
      </c>
      <c r="CG297" s="23">
        <v>45874</v>
      </c>
      <c r="CH297" s="23">
        <v>45874</v>
      </c>
      <c r="CI297" s="25" t="str">
        <f>IF(CH297="","",IF(CH297="TBD","TBD",IF(CH297="N/A","N/A","W"&amp;TEXT(WEEKNUM(CH297,21),"00")&amp;" "&amp;YEAR(CH297))))</f>
        <v>W32 2025</v>
      </c>
      <c r="CJ297" s="23">
        <v>45877</v>
      </c>
      <c r="CK297" s="25" t="str">
        <f>IF(CJ297="","",IF(CJ297="TBD","TBD",IF(CJ297="N/A","N/A","W"&amp;TEXT(WEEKNUM(CJ297,21),"00")&amp;" "&amp;YEAR(CJ297))))</f>
        <v>W32 2025</v>
      </c>
      <c r="CL297" s="24">
        <f>+IF(CJ297="",0,(CJ297-CH297))</f>
        <v>3</v>
      </c>
      <c r="CM297" s="21" t="s">
        <v>421</v>
      </c>
      <c r="CN297" s="54" t="s">
        <v>2686</v>
      </c>
      <c r="CO297" s="23">
        <v>45875</v>
      </c>
      <c r="CP297" s="25" t="str">
        <f>IF(CO297="","",IF(CO297="TBD","TBD",IF(CO297="N/A","N/A","W"&amp;TEXT(WEEKNUM(CO297,21),"00")&amp;" "&amp;YEAR(CO297))))</f>
        <v>W32 2025</v>
      </c>
      <c r="CQ297" s="21" t="s">
        <v>339</v>
      </c>
      <c r="CR297" s="56" t="s">
        <v>1004</v>
      </c>
      <c r="CS297" s="23">
        <v>45863</v>
      </c>
      <c r="CT297" s="25" t="str">
        <f>IF(CS297="","",IF(CS297="TBD","TBD",IF(CS297="N/A","N/A","W"&amp;TEXT(WEEKNUM(CS297,21),"00")&amp;" "&amp;YEAR(CS297))))</f>
        <v>W30 2025</v>
      </c>
      <c r="CU297" s="21" t="s">
        <v>339</v>
      </c>
      <c r="CV297" s="21"/>
      <c r="CW297" s="23">
        <v>45853</v>
      </c>
      <c r="CX297" s="25" t="str">
        <f>IF(CW297="","",IF(CW297="TBD","TBD",IF(CW297="N/A","N/A","W"&amp;TEXT(WEEKNUM(CW297,21),"00")&amp;" "&amp;YEAR(CW297))))</f>
        <v>W29 2025</v>
      </c>
      <c r="CY297" s="21" t="s">
        <v>421</v>
      </c>
      <c r="CZ297" s="21" t="s">
        <v>2687</v>
      </c>
      <c r="DA297" s="23">
        <v>45859</v>
      </c>
      <c r="DB297" s="25" t="str">
        <f>IF(DA297="","",IF(DA297="TBD","TBD",IF(DA297="N/A","N/A","W"&amp;TEXT(WEEKNUM(DA297,21),"00")&amp;" "&amp;YEAR(DA297))))</f>
        <v>W30 2025</v>
      </c>
      <c r="DC297" s="23">
        <v>45875</v>
      </c>
      <c r="DD297" s="25" t="str">
        <f>IF(DC297="","",IF(DC297="TBD","TBD",IF(DC297="N/A","N/A","W"&amp;TEXT(WEEKNUM(DC297,21),"00")&amp;" "&amp;YEAR(DC297))))</f>
        <v>W32 2025</v>
      </c>
      <c r="DE297" s="21" t="s">
        <v>392</v>
      </c>
      <c r="DF297" s="23"/>
      <c r="DG297" s="21" t="s">
        <v>2673</v>
      </c>
      <c r="DH297" s="21"/>
      <c r="DI297" s="18"/>
      <c r="DJ297" s="18"/>
      <c r="DK297" s="21" t="s">
        <v>260</v>
      </c>
      <c r="DL297" s="21" t="s">
        <v>341</v>
      </c>
      <c r="DM297" s="21"/>
      <c r="DN297" s="23">
        <v>45952</v>
      </c>
      <c r="DO297" s="23">
        <v>45952</v>
      </c>
      <c r="DP297" s="23"/>
      <c r="DQ297" s="23" t="s">
        <v>262</v>
      </c>
      <c r="DR297" s="23"/>
      <c r="DS297" s="23"/>
      <c r="DT297" s="23"/>
      <c r="DU297" s="23">
        <v>45875</v>
      </c>
      <c r="DV297" s="23">
        <v>45968</v>
      </c>
      <c r="DW297" s="23" t="s">
        <v>342</v>
      </c>
      <c r="DX297" s="23"/>
      <c r="DY297" s="18">
        <v>0</v>
      </c>
      <c r="DZ297" s="18">
        <v>0</v>
      </c>
      <c r="EA297" s="18">
        <v>0</v>
      </c>
      <c r="EB297" s="21" t="s">
        <v>41</v>
      </c>
      <c r="EC297" s="18"/>
      <c r="ED297" s="18" t="s">
        <v>343</v>
      </c>
      <c r="EE297" s="18"/>
      <c r="EF297" s="55" t="s">
        <v>2680</v>
      </c>
      <c r="EG297" s="55"/>
      <c r="EH297" s="18"/>
      <c r="EI297" s="18">
        <v>0</v>
      </c>
      <c r="EJ297" s="29" t="str">
        <f>K297&amp;AY297&amp;CA297&amp;DE297&amp;DT297&amp;DW297</f>
        <v>VigenteTSS Aprobado Indoor 4GIng Aprobada Indoor 4GAs Built Aprobado con Observaciones 4GOn Air</v>
      </c>
    </row>
    <row r="298" spans="1:140" ht="12" hidden="1" customHeight="1">
      <c r="A298" s="30" t="str">
        <f>IFERROR(IF(VLOOKUP(B298,SEARCH!A:A,1,0)=B298,"OK",""),"")</f>
        <v/>
      </c>
      <c r="B298" s="31" t="s">
        <v>2688</v>
      </c>
      <c r="C298" s="15" t="s">
        <v>2689</v>
      </c>
      <c r="D298" s="16">
        <v>13</v>
      </c>
      <c r="E298" s="16">
        <v>-33.485973999999999</v>
      </c>
      <c r="F298" s="16">
        <v>-70.651606999999998</v>
      </c>
      <c r="G298" s="16" t="s">
        <v>270</v>
      </c>
      <c r="H298" s="16" t="s">
        <v>1456</v>
      </c>
      <c r="I298" s="16"/>
      <c r="J298" s="16" t="s">
        <v>1662</v>
      </c>
      <c r="K298" s="16" t="s">
        <v>3</v>
      </c>
      <c r="L298" s="16" t="s">
        <v>247</v>
      </c>
      <c r="M298" s="103"/>
      <c r="N298" s="18"/>
      <c r="O298" s="19" t="s">
        <v>1840</v>
      </c>
      <c r="P298" s="19">
        <v>0</v>
      </c>
      <c r="Q298" s="34" t="s">
        <v>524</v>
      </c>
      <c r="R298" s="19" t="s">
        <v>313</v>
      </c>
      <c r="S298" s="21"/>
      <c r="T298" s="22"/>
      <c r="U298" s="23"/>
      <c r="V298" s="21" t="str">
        <f>IF(U298="","",IF(U298="TBD","TBD",IF(U298="N/A","N/A","W"&amp;TEXT(WEEKNUM(U298,21),"00")&amp;" "&amp;YEAR(U298))))</f>
        <v/>
      </c>
      <c r="W298" s="23"/>
      <c r="X298" s="23"/>
      <c r="Y298" s="23" t="str">
        <f>IF(X298="","",IF(X298="TBD","TBD",IF(X298="N/A","N/A","W"&amp;TEXT(WEEKNUM(X298,21),"00")&amp;" "&amp;YEAR(X298))))</f>
        <v/>
      </c>
      <c r="Z298" s="23"/>
      <c r="AA298" s="23"/>
      <c r="AB298" s="24">
        <f>+IF(Z298="",0,AA298-Z298)</f>
        <v>0</v>
      </c>
      <c r="AC298" s="21" t="s">
        <v>251</v>
      </c>
      <c r="AD298" s="21"/>
      <c r="AE298" s="23"/>
      <c r="AF298" s="25" t="str">
        <f>IF(AE298="","",IF(AE298="TBD","TBD",IF(AE298="N/A","N/A","W"&amp;TEXT(WEEKNUM(AE298,21),"00")&amp;" "&amp;YEAR(AE298))))</f>
        <v/>
      </c>
      <c r="AG298" s="21" t="s">
        <v>251</v>
      </c>
      <c r="AH298" s="21"/>
      <c r="AI298" s="23"/>
      <c r="AJ298" s="25" t="str">
        <f>IF(AI298="","",IF(AI298="TBD","TBD",IF(AI298="N/A","N/A","W"&amp;TEXT(WEEKNUM(AI298,21),"00")&amp;" "&amp;YEAR(AI298))))</f>
        <v/>
      </c>
      <c r="AK298" s="21" t="s">
        <v>251</v>
      </c>
      <c r="AL298" s="21"/>
      <c r="AM298" s="23"/>
      <c r="AN298" s="25" t="str">
        <f>IF(AM298="","",IF(AM298="TBD","TBD",IF(AM298="N/A","N/A","W"&amp;TEXT(WEEKNUM(AM298,21),"00")&amp;" "&amp;YEAR(AM298))))</f>
        <v/>
      </c>
      <c r="AO298" s="21" t="s">
        <v>251</v>
      </c>
      <c r="AP298" s="21"/>
      <c r="AQ298" s="23"/>
      <c r="AR298" s="25" t="str">
        <f>IF(AQ298="","",IF(AQ298="TBD","TBD",IF(AQ298="N/A","N/A","W"&amp;TEXT(WEEKNUM(AQ298,21),"00")&amp;" "&amp;YEAR(AQ298))))</f>
        <v/>
      </c>
      <c r="AS298" s="21"/>
      <c r="AT298" s="21"/>
      <c r="AU298" s="23"/>
      <c r="AV298" s="25"/>
      <c r="AW298" s="59"/>
      <c r="AX298" s="25" t="str">
        <f>IF(AW298="","",IF(AW298="TBD","TBD",IF(AW298="N/A","N/A","W"&amp;TEXT(WEEKNUM(AW298,21),"00")&amp;" "&amp;YEAR(AW298))))</f>
        <v/>
      </c>
      <c r="AY298" s="21" t="s">
        <v>253</v>
      </c>
      <c r="AZ298" s="21" t="s">
        <v>254</v>
      </c>
      <c r="BA298" s="21" t="s">
        <v>255</v>
      </c>
      <c r="BB298" s="23"/>
      <c r="BC298" s="23"/>
      <c r="BD298" s="23"/>
      <c r="BE298" s="25" t="str">
        <f>IF(BD298="","",IF(BD298="TBD","TBD",IF(BD298="N/A","N/A","W"&amp;TEXT(WEEKNUM(BD298,21),"00")&amp;" "&amp;YEAR(BD298))))</f>
        <v/>
      </c>
      <c r="BF298" s="23"/>
      <c r="BG298" s="25" t="str">
        <f>IF(BF298="","",IF(BF298="TBD","TBD",IF(BF298="N/A","N/A","W"&amp;TEXT(WEEKNUM(BF298,21),"00")&amp;" "&amp;YEAR(BF298))))</f>
        <v/>
      </c>
      <c r="BH298" s="24">
        <f>+IF(BF298="",0,(BF298-BD298))</f>
        <v>0</v>
      </c>
      <c r="BI298" s="26" t="s">
        <v>256</v>
      </c>
      <c r="BJ298" s="26"/>
      <c r="BK298" s="27"/>
      <c r="BL298" s="25" t="str">
        <f>IF(BK298="","",IF(BK298="TBD","TBD",IF(BK298="N/A","N/A","W"&amp;TEXT(WEEKNUM(BK298,21),"00")&amp;" "&amp;YEAR(BK298))))</f>
        <v/>
      </c>
      <c r="BM298" s="21" t="s">
        <v>256</v>
      </c>
      <c r="BN298" s="21"/>
      <c r="BO298" s="23"/>
      <c r="BP298" s="25" t="str">
        <f>IF(BO298="","",IF(BO298="TBD","TBD",IF(BO298="N/A","N/A","W"&amp;TEXT(WEEKNUM(BO298,21),"00")&amp;" "&amp;YEAR(BO298))))</f>
        <v/>
      </c>
      <c r="BQ298" s="21" t="s">
        <v>256</v>
      </c>
      <c r="BR298" s="21"/>
      <c r="BS298" s="334"/>
      <c r="BT298" s="25" t="str">
        <f t="shared" si="31"/>
        <v/>
      </c>
      <c r="BU298" s="21" t="s">
        <v>256</v>
      </c>
      <c r="BV298" s="21"/>
      <c r="BW298" s="23"/>
      <c r="BX298" s="25" t="str">
        <f t="shared" si="32"/>
        <v/>
      </c>
      <c r="BY298" s="23"/>
      <c r="BZ298" s="25" t="str">
        <f>IF(BY298="","",IF(BY298="TBD","TBD",IF(BY298="N/A","N/A","W"&amp;TEXT(WEEKNUM(BY298,21),"00")&amp;" "&amp;YEAR(BY298))))</f>
        <v/>
      </c>
      <c r="CA298" s="21" t="s">
        <v>257</v>
      </c>
      <c r="CB298" s="21" t="s">
        <v>349</v>
      </c>
      <c r="CC298" s="21" t="s">
        <v>350</v>
      </c>
      <c r="CD298" s="21"/>
      <c r="CE298" s="23"/>
      <c r="CF298" s="23"/>
      <c r="CG298" s="23"/>
      <c r="CH298" s="23"/>
      <c r="CI298" s="25" t="str">
        <f>IF(CH298="","",IF(CH298="TBD","TBD",IF(CH298="N/A","N/A","W"&amp;TEXT(WEEKNUM(CH298,21),"00")&amp;" "&amp;YEAR(CH298))))</f>
        <v/>
      </c>
      <c r="CJ298" s="23"/>
      <c r="CK298" s="25" t="str">
        <f>IF(CJ298="","",IF(CJ298="TBD","TBD",IF(CJ298="N/A","N/A","W"&amp;TEXT(WEEKNUM(CJ298,21),"00")&amp;" "&amp;YEAR(CJ298))))</f>
        <v/>
      </c>
      <c r="CL298" s="24">
        <f>+IF(CJ298="",0,(CJ298-CH298))</f>
        <v>0</v>
      </c>
      <c r="CM298" s="21" t="s">
        <v>258</v>
      </c>
      <c r="CN298" s="21"/>
      <c r="CO298" s="23"/>
      <c r="CP298" s="25" t="str">
        <f>IF(CO298="","",IF(CO298="TBD","TBD",IF(CO298="N/A","N/A","W"&amp;TEXT(WEEKNUM(CO298,21),"00")&amp;" "&amp;YEAR(CO298))))</f>
        <v/>
      </c>
      <c r="CQ298" s="23" t="s">
        <v>258</v>
      </c>
      <c r="CR298" s="23"/>
      <c r="CS298" s="23"/>
      <c r="CT298" s="25" t="str">
        <f>IF(CS298="","",IF(CS298="TBD","TBD",IF(CS298="N/A","N/A","W"&amp;TEXT(WEEKNUM(CS298,21),"00")&amp;" "&amp;YEAR(CS298))))</f>
        <v/>
      </c>
      <c r="CU298" s="21" t="s">
        <v>258</v>
      </c>
      <c r="CV298" s="21"/>
      <c r="CW298" s="23"/>
      <c r="CX298" s="25" t="str">
        <f>IF(CW298="","",IF(CW298="TBD","TBD",IF(CW298="N/A","N/A","W"&amp;TEXT(WEEKNUM(CW298,21),"00")&amp;" "&amp;YEAR(CW298))))</f>
        <v/>
      </c>
      <c r="CY298" s="21" t="s">
        <v>258</v>
      </c>
      <c r="CZ298" s="21"/>
      <c r="DA298" s="23"/>
      <c r="DB298" s="25" t="str">
        <f>IF(DA298="","",IF(DA298="TBD","TBD",IF(DA298="N/A","N/A","W"&amp;TEXT(WEEKNUM(DA298,21),"00")&amp;" "&amp;YEAR(DA298))))</f>
        <v/>
      </c>
      <c r="DC298" s="23"/>
      <c r="DD298" s="25" t="str">
        <f>IF(DC298="","",IF(DC298="TBD","TBD",IF(DC298="N/A","N/A","W"&amp;TEXT(WEEKNUM(DC298,21),"00")&amp;" "&amp;YEAR(DC298))))</f>
        <v/>
      </c>
      <c r="DE298" s="21" t="s">
        <v>258</v>
      </c>
      <c r="DF298" s="23"/>
      <c r="DG298" s="21" t="s">
        <v>274</v>
      </c>
      <c r="DH298" s="21"/>
      <c r="DI298" s="18"/>
      <c r="DJ298" s="18"/>
      <c r="DK298" s="21" t="s">
        <v>260</v>
      </c>
      <c r="DL298" s="21" t="s">
        <v>261</v>
      </c>
      <c r="DM298" s="21"/>
      <c r="DN298" s="23"/>
      <c r="DO298" s="23"/>
      <c r="DP298" s="23"/>
      <c r="DQ298" s="23" t="s">
        <v>276</v>
      </c>
      <c r="DR298" s="23"/>
      <c r="DS298" s="23"/>
      <c r="DT298" s="23"/>
      <c r="DU298" s="23"/>
      <c r="DV298" s="23"/>
      <c r="DW298" s="23"/>
      <c r="DX298" s="23"/>
      <c r="DY298" s="18">
        <v>0</v>
      </c>
      <c r="DZ298" s="18">
        <v>0</v>
      </c>
      <c r="EA298" s="18">
        <v>0</v>
      </c>
      <c r="EB298" s="21" t="s">
        <v>30</v>
      </c>
      <c r="EC298" s="18"/>
      <c r="ED298" s="18" t="s">
        <v>343</v>
      </c>
      <c r="EE298" s="18"/>
      <c r="EF298" s="55"/>
      <c r="EG298" s="55"/>
      <c r="EH298" s="18" t="s">
        <v>1204</v>
      </c>
      <c r="EI298" s="18" t="s">
        <v>2690</v>
      </c>
      <c r="EJ298" s="29" t="str">
        <f>K298&amp;AY298&amp;CA298&amp;DE298&amp;DT298&amp;DW298</f>
        <v>No VigenteTSS No Recibido 4GIng No Recibida 4GAs Built No Recibido</v>
      </c>
    </row>
    <row r="299" spans="1:140" ht="12" hidden="1" customHeight="1">
      <c r="A299" s="30" t="str">
        <f>IFERROR(IF(VLOOKUP(B299,SEARCH!A:A,1,0)=B299,"OK",""),"")</f>
        <v/>
      </c>
      <c r="B299" s="31" t="s">
        <v>2691</v>
      </c>
      <c r="C299" s="15" t="s">
        <v>2692</v>
      </c>
      <c r="D299" s="16">
        <v>6</v>
      </c>
      <c r="E299" s="16">
        <v>-34.168410000000002</v>
      </c>
      <c r="F299" s="16">
        <v>-70.740556999999995</v>
      </c>
      <c r="G299" s="16" t="s">
        <v>243</v>
      </c>
      <c r="H299" s="16" t="s">
        <v>542</v>
      </c>
      <c r="I299" s="16" t="s">
        <v>2693</v>
      </c>
      <c r="J299" s="16" t="s">
        <v>272</v>
      </c>
      <c r="K299" s="16" t="s">
        <v>319</v>
      </c>
      <c r="L299" s="16" t="s">
        <v>247</v>
      </c>
      <c r="M299" s="103"/>
      <c r="N299" s="18"/>
      <c r="O299" s="19" t="s">
        <v>1840</v>
      </c>
      <c r="P299" s="19" t="s">
        <v>1463</v>
      </c>
      <c r="Q299" s="18"/>
      <c r="R299" s="19" t="s">
        <v>313</v>
      </c>
      <c r="S299" s="21"/>
      <c r="T299" s="22" t="s">
        <v>2694</v>
      </c>
      <c r="U299" s="23"/>
      <c r="V299" s="21" t="str">
        <f>IF(U299="","",IF(U299="TBD","TBD",IF(U299="N/A","N/A","W"&amp;TEXT(WEEKNUM(U299,21),"00")&amp;" "&amp;YEAR(U299))))</f>
        <v/>
      </c>
      <c r="W299" s="23"/>
      <c r="X299" s="23"/>
      <c r="Y299" s="23" t="str">
        <f>IF(X299="","",IF(X299="TBD","TBD",IF(X299="N/A","N/A","W"&amp;TEXT(WEEKNUM(X299,21),"00")&amp;" "&amp;YEAR(X299))))</f>
        <v/>
      </c>
      <c r="Z299" s="23"/>
      <c r="AA299" s="23"/>
      <c r="AB299" s="24">
        <f>+IF(Z299="",0,AA299-Z299)</f>
        <v>0</v>
      </c>
      <c r="AC299" s="21" t="s">
        <v>1465</v>
      </c>
      <c r="AD299" s="21"/>
      <c r="AE299" s="23"/>
      <c r="AF299" s="25" t="str">
        <f>IF(AE299="","",IF(AE299="TBD","TBD",IF(AE299="N/A","N/A","W"&amp;TEXT(WEEKNUM(AE299,21),"00")&amp;" "&amp;YEAR(AE299))))</f>
        <v/>
      </c>
      <c r="AG299" s="21" t="s">
        <v>1465</v>
      </c>
      <c r="AH299" s="21"/>
      <c r="AI299" s="23"/>
      <c r="AJ299" s="25" t="str">
        <f>IF(AI299="","",IF(AI299="TBD","TBD",IF(AI299="N/A","N/A","W"&amp;TEXT(WEEKNUM(AI299,21),"00")&amp;" "&amp;YEAR(AI299))))</f>
        <v/>
      </c>
      <c r="AK299" s="21" t="s">
        <v>1465</v>
      </c>
      <c r="AL299" s="21"/>
      <c r="AM299" s="23"/>
      <c r="AN299" s="25" t="str">
        <f>IF(AM299="","",IF(AM299="TBD","TBD",IF(AM299="N/A","N/A","W"&amp;TEXT(WEEKNUM(AM299,21),"00")&amp;" "&amp;YEAR(AM299))))</f>
        <v/>
      </c>
      <c r="AO299" s="21" t="s">
        <v>1465</v>
      </c>
      <c r="AP299" s="21"/>
      <c r="AQ299" s="23"/>
      <c r="AR299" s="25" t="str">
        <f>IF(AQ299="","",IF(AQ299="TBD","TBD",IF(AQ299="N/A","N/A","W"&amp;TEXT(WEEKNUM(AQ299,21),"00")&amp;" "&amp;YEAR(AQ299))))</f>
        <v/>
      </c>
      <c r="AS299" s="21" t="s">
        <v>1465</v>
      </c>
      <c r="AT299" s="21"/>
      <c r="AU299" s="23"/>
      <c r="AV299" s="25"/>
      <c r="AW299" s="59"/>
      <c r="AX299" s="25" t="str">
        <f>IF(AW299="","",IF(AW299="TBD","TBD",IF(AW299="N/A","N/A","W"&amp;TEXT(WEEKNUM(AW299,21),"00")&amp;" "&amp;YEAR(AW299))))</f>
        <v/>
      </c>
      <c r="AY299" s="21" t="s">
        <v>1466</v>
      </c>
      <c r="AZ299" s="21" t="s">
        <v>254</v>
      </c>
      <c r="BA299" s="21" t="s">
        <v>329</v>
      </c>
      <c r="BB299" s="23"/>
      <c r="BC299" s="23"/>
      <c r="BD299" s="23"/>
      <c r="BE299" s="25" t="str">
        <f>IF(BD299="","",IF(BD299="TBD","TBD",IF(BD299="N/A","N/A","W"&amp;TEXT(WEEKNUM(BD299,21),"00")&amp;" "&amp;YEAR(BD299))))</f>
        <v/>
      </c>
      <c r="BF299" s="23"/>
      <c r="BG299" s="25" t="str">
        <f>IF(BF299="","",IF(BF299="TBD","TBD",IF(BF299="N/A","N/A","W"&amp;TEXT(WEEKNUM(BF299,21),"00")&amp;" "&amp;YEAR(BF299))))</f>
        <v/>
      </c>
      <c r="BH299" s="24">
        <f>+IF(BF299="",0,(BF299-BD299))</f>
        <v>0</v>
      </c>
      <c r="BI299" s="26" t="s">
        <v>2670</v>
      </c>
      <c r="BJ299" s="26"/>
      <c r="BK299" s="27"/>
      <c r="BL299" s="25" t="str">
        <f>IF(BK299="","",IF(BK299="TBD","TBD",IF(BK299="N/A","N/A","W"&amp;TEXT(WEEKNUM(BK299,21),"00")&amp;" "&amp;YEAR(BK299))))</f>
        <v/>
      </c>
      <c r="BM299" s="26" t="s">
        <v>2670</v>
      </c>
      <c r="BN299" s="21"/>
      <c r="BO299" s="23"/>
      <c r="BP299" s="25" t="str">
        <f>IF(BO299="","",IF(BO299="TBD","TBD",IF(BO299="N/A","N/A","W"&amp;TEXT(WEEKNUM(BO299,21),"00")&amp;" "&amp;YEAR(BO299))))</f>
        <v/>
      </c>
      <c r="BQ299" s="26" t="s">
        <v>2670</v>
      </c>
      <c r="BR299" s="21"/>
      <c r="BS299" s="334"/>
      <c r="BT299" s="25" t="str">
        <f t="shared" si="31"/>
        <v/>
      </c>
      <c r="BU299" s="26" t="s">
        <v>2670</v>
      </c>
      <c r="BV299" s="21"/>
      <c r="BW299" s="23"/>
      <c r="BX299" s="25" t="str">
        <f t="shared" si="32"/>
        <v/>
      </c>
      <c r="BY299" s="23"/>
      <c r="BZ299" s="25" t="str">
        <f>IF(BY299="","",IF(BY299="TBD","TBD",IF(BY299="N/A","N/A","W"&amp;TEXT(WEEKNUM(BY299,21),"00")&amp;" "&amp;YEAR(BY299))))</f>
        <v/>
      </c>
      <c r="CA299" s="121" t="s">
        <v>2677</v>
      </c>
      <c r="CB299" s="21" t="s">
        <v>336</v>
      </c>
      <c r="CC299" s="21" t="s">
        <v>336</v>
      </c>
      <c r="CD299" s="21"/>
      <c r="CE299" s="23" t="s">
        <v>338</v>
      </c>
      <c r="CF299" s="23">
        <v>45827</v>
      </c>
      <c r="CG299" s="23">
        <v>45911</v>
      </c>
      <c r="CH299" s="23">
        <v>45932</v>
      </c>
      <c r="CI299" s="25" t="str">
        <f>IF(CH299="","",IF(CH299="TBD","TBD",IF(CH299="N/A","N/A","W"&amp;TEXT(WEEKNUM(CH299,21),"00")&amp;" "&amp;YEAR(CH299))))</f>
        <v>W40 2025</v>
      </c>
      <c r="CJ299" s="23">
        <v>45936</v>
      </c>
      <c r="CK299" s="25" t="str">
        <f>IF(CJ299="","",IF(CJ299="TBD","TBD",IF(CJ299="N/A","N/A","W"&amp;TEXT(WEEKNUM(CJ299,21),"00")&amp;" "&amp;YEAR(CJ299))))</f>
        <v>W41 2025</v>
      </c>
      <c r="CL299" s="24">
        <f>+IF(CJ299="",0,(CJ299-CH299))</f>
        <v>4</v>
      </c>
      <c r="CM299" s="21" t="s">
        <v>339</v>
      </c>
      <c r="CN299" s="54"/>
      <c r="CO299" s="23">
        <v>45905</v>
      </c>
      <c r="CP299" s="25" t="str">
        <f>IF(CO299="","",IF(CO299="TBD","TBD",IF(CO299="N/A","N/A","W"&amp;TEXT(WEEKNUM(CO299,21),"00")&amp;" "&amp;YEAR(CO299))))</f>
        <v>W36 2025</v>
      </c>
      <c r="CQ299" s="21" t="s">
        <v>339</v>
      </c>
      <c r="CR299" s="119"/>
      <c r="CS299" s="23">
        <v>45933</v>
      </c>
      <c r="CT299" s="25" t="str">
        <f>IF(CS299="","",IF(CS299="TBD","TBD",IF(CS299="N/A","N/A","W"&amp;TEXT(WEEKNUM(CS299,21),"00")&amp;" "&amp;YEAR(CS299))))</f>
        <v>W40 2025</v>
      </c>
      <c r="CU299" s="21" t="s">
        <v>339</v>
      </c>
      <c r="CV299" s="21"/>
      <c r="CW299" s="23">
        <v>45853</v>
      </c>
      <c r="CX299" s="25" t="str">
        <f>IF(CW299="","",IF(CW299="TBD","TBD",IF(CW299="N/A","N/A","W"&amp;TEXT(WEEKNUM(CW299,21),"00")&amp;" "&amp;YEAR(CW299))))</f>
        <v>W29 2025</v>
      </c>
      <c r="CY299" s="21" t="s">
        <v>388</v>
      </c>
      <c r="CZ299" s="54" t="s">
        <v>2672</v>
      </c>
      <c r="DA299" s="23">
        <v>45938</v>
      </c>
      <c r="DB299" s="25" t="str">
        <f>IF(DA299="","",IF(DA299="TBD","TBD",IF(DA299="N/A","N/A","W"&amp;TEXT(WEEKNUM(DA299,21),"00")&amp;" "&amp;YEAR(DA299))))</f>
        <v>W41 2025</v>
      </c>
      <c r="DC299" s="23">
        <v>45939</v>
      </c>
      <c r="DD299" s="25" t="str">
        <f>IF(DC299="","",IF(DC299="TBD","TBD",IF(DC299="N/A","N/A","W"&amp;TEXT(WEEKNUM(DC299,21),"00")&amp;" "&amp;YEAR(DC299))))</f>
        <v>W41 2025</v>
      </c>
      <c r="DE299" s="21" t="s">
        <v>392</v>
      </c>
      <c r="DF299" s="23">
        <v>45947</v>
      </c>
      <c r="DG299" s="21" t="s">
        <v>2673</v>
      </c>
      <c r="DH299" s="21"/>
      <c r="DI299" s="18"/>
      <c r="DJ299" s="18"/>
      <c r="DK299" s="21" t="s">
        <v>260</v>
      </c>
      <c r="DL299" s="21" t="s">
        <v>341</v>
      </c>
      <c r="DM299" s="21"/>
      <c r="DN299" s="23">
        <v>46009</v>
      </c>
      <c r="DO299" s="23">
        <v>46009</v>
      </c>
      <c r="DP299" s="23"/>
      <c r="DQ299" s="23" t="s">
        <v>262</v>
      </c>
      <c r="DR299" s="23"/>
      <c r="DS299" s="23"/>
      <c r="DT299" s="23"/>
      <c r="DU299" s="23"/>
      <c r="DV299" s="23">
        <v>46030</v>
      </c>
      <c r="DW299" s="23" t="s">
        <v>342</v>
      </c>
      <c r="DX299" s="23"/>
      <c r="DY299" s="18">
        <v>0</v>
      </c>
      <c r="DZ299" s="18">
        <v>0</v>
      </c>
      <c r="EA299" s="18">
        <v>0</v>
      </c>
      <c r="EB299" s="21" t="s">
        <v>41</v>
      </c>
      <c r="EC299" s="18"/>
      <c r="ED299" s="18" t="s">
        <v>343</v>
      </c>
      <c r="EE299" s="18"/>
      <c r="EF299" s="55" t="s">
        <v>2680</v>
      </c>
      <c r="EG299" s="55"/>
      <c r="EH299" s="101"/>
      <c r="EI299" s="18"/>
      <c r="EJ299" s="29" t="str">
        <f>K299&amp;AY299&amp;CA299&amp;DE299&amp;DT299&amp;DW299</f>
        <v>VigenteTSS Aprobado Indoor 4GIng Aprobada Indoor 4GAs Built Aprobado con Observaciones 4GOn Air</v>
      </c>
    </row>
    <row r="300" spans="1:140" ht="12" hidden="1" customHeight="1">
      <c r="A300" s="30" t="str">
        <f>IFERROR(IF(VLOOKUP(B300,SEARCH!A:A,1,0)=B300,"OK",""),"")</f>
        <v/>
      </c>
      <c r="B300" s="31" t="s">
        <v>2695</v>
      </c>
      <c r="C300" s="15" t="s">
        <v>2696</v>
      </c>
      <c r="D300" s="16">
        <v>5</v>
      </c>
      <c r="E300" s="127">
        <v>-33.045270000000002</v>
      </c>
      <c r="F300" s="127">
        <v>-71.611469999999997</v>
      </c>
      <c r="G300" s="16" t="s">
        <v>346</v>
      </c>
      <c r="H300" s="16" t="s">
        <v>346</v>
      </c>
      <c r="I300" s="36" t="s">
        <v>2697</v>
      </c>
      <c r="J300" s="16" t="s">
        <v>355</v>
      </c>
      <c r="K300" s="17" t="s">
        <v>319</v>
      </c>
      <c r="L300" s="16" t="s">
        <v>247</v>
      </c>
      <c r="M300" s="55">
        <v>46023</v>
      </c>
      <c r="N300" s="18"/>
      <c r="O300" s="19" t="s">
        <v>1840</v>
      </c>
      <c r="P300" s="19" t="s">
        <v>1463</v>
      </c>
      <c r="Q300" s="18"/>
      <c r="R300" s="19" t="s">
        <v>313</v>
      </c>
      <c r="S300" s="21"/>
      <c r="T300" s="22"/>
      <c r="U300" s="23"/>
      <c r="V300" s="21" t="str">
        <f>IF(U300="","",IF(U300="TBD","TBD",IF(U300="N/A","N/A","W"&amp;TEXT(WEEKNUM(U300,21),"00")&amp;" "&amp;YEAR(U300))))</f>
        <v/>
      </c>
      <c r="W300" s="23">
        <v>45996</v>
      </c>
      <c r="X300" s="23"/>
      <c r="Y300" s="23" t="str">
        <f>IF(X300="","",IF(X300="TBD","TBD",IF(X300="N/A","N/A","W"&amp;TEXT(WEEKNUM(X300,21),"00")&amp;" "&amp;YEAR(X300))))</f>
        <v/>
      </c>
      <c r="Z300" s="23">
        <v>45996</v>
      </c>
      <c r="AA300" s="23">
        <v>45996</v>
      </c>
      <c r="AB300" s="24">
        <f>+IF(Z300="",0,AA300-Z300)</f>
        <v>0</v>
      </c>
      <c r="AC300" s="21" t="s">
        <v>1465</v>
      </c>
      <c r="AD300" s="21"/>
      <c r="AE300" s="23">
        <v>45996</v>
      </c>
      <c r="AF300" s="25" t="str">
        <f>IF(AE300="","",IF(AE300="TBD","TBD",IF(AE300="N/A","N/A","W"&amp;TEXT(WEEKNUM(AE300,21),"00")&amp;" "&amp;YEAR(AE300))))</f>
        <v>W49 2025</v>
      </c>
      <c r="AG300" s="21" t="s">
        <v>1465</v>
      </c>
      <c r="AH300" s="21"/>
      <c r="AI300" s="23">
        <v>45996</v>
      </c>
      <c r="AJ300" s="25" t="str">
        <f>IF(AI300="","",IF(AI300="TBD","TBD",IF(AI300="N/A","N/A","W"&amp;TEXT(WEEKNUM(AI300,21),"00")&amp;" "&amp;YEAR(AI300))))</f>
        <v>W49 2025</v>
      </c>
      <c r="AK300" s="21" t="s">
        <v>1465</v>
      </c>
      <c r="AL300" s="21"/>
      <c r="AM300" s="23">
        <v>45996</v>
      </c>
      <c r="AN300" s="25" t="str">
        <f>IF(AM300="","",IF(AM300="TBD","TBD",IF(AM300="N/A","N/A","W"&amp;TEXT(WEEKNUM(AM300,21),"00")&amp;" "&amp;YEAR(AM300))))</f>
        <v>W49 2025</v>
      </c>
      <c r="AO300" s="21" t="s">
        <v>1465</v>
      </c>
      <c r="AP300" s="21"/>
      <c r="AQ300" s="23">
        <v>45996</v>
      </c>
      <c r="AR300" s="25" t="str">
        <f>IF(AQ300="","",IF(AQ300="TBD","TBD",IF(AQ300="N/A","N/A","W"&amp;TEXT(WEEKNUM(AQ300,21),"00")&amp;" "&amp;YEAR(AQ300))))</f>
        <v>W49 2025</v>
      </c>
      <c r="AS300" s="21"/>
      <c r="AT300" s="21"/>
      <c r="AU300" s="23"/>
      <c r="AV300" s="25"/>
      <c r="AW300" s="59">
        <v>45996</v>
      </c>
      <c r="AX300" s="25" t="str">
        <f>IF(AW300="","",IF(AW300="TBD","TBD",IF(AW300="N/A","N/A","W"&amp;TEXT(WEEKNUM(AW300,21),"00")&amp;" "&amp;YEAR(AW300))))</f>
        <v>W49 2025</v>
      </c>
      <c r="AY300" s="21" t="s">
        <v>1466</v>
      </c>
      <c r="AZ300" s="21" t="s">
        <v>328</v>
      </c>
      <c r="BA300" s="21" t="s">
        <v>329</v>
      </c>
      <c r="BB300" s="23"/>
      <c r="BC300" s="23"/>
      <c r="BD300" s="23"/>
      <c r="BE300" s="25" t="str">
        <f>IF(BD300="","",IF(BD300="TBD","TBD",IF(BD300="N/A","N/A","W"&amp;TEXT(WEEKNUM(BD300,21),"00")&amp;" "&amp;YEAR(BD300))))</f>
        <v/>
      </c>
      <c r="BF300" s="23"/>
      <c r="BG300" s="25" t="str">
        <f>IF(BF300="","",IF(BF300="TBD","TBD",IF(BF300="N/A","N/A","W"&amp;TEXT(WEEKNUM(BF300,21),"00")&amp;" "&amp;YEAR(BF300))))</f>
        <v/>
      </c>
      <c r="BH300" s="24">
        <f>+IF(BF300="",0,(BF300-BD300))</f>
        <v>0</v>
      </c>
      <c r="BI300" s="26" t="s">
        <v>2670</v>
      </c>
      <c r="BJ300" s="26"/>
      <c r="BK300" s="27"/>
      <c r="BL300" s="25" t="str">
        <f>IF(BK300="","",IF(BK300="TBD","TBD",IF(BK300="N/A","N/A","W"&amp;TEXT(WEEKNUM(BK300,21),"00")&amp;" "&amp;YEAR(BK300))))</f>
        <v/>
      </c>
      <c r="BM300" s="26" t="s">
        <v>2670</v>
      </c>
      <c r="BN300" s="21"/>
      <c r="BO300" s="23"/>
      <c r="BP300" s="25" t="str">
        <f>IF(BO300="","",IF(BO300="TBD","TBD",IF(BO300="N/A","N/A","W"&amp;TEXT(WEEKNUM(BO300,21),"00")&amp;" "&amp;YEAR(BO300))))</f>
        <v/>
      </c>
      <c r="BQ300" s="26" t="s">
        <v>2670</v>
      </c>
      <c r="BR300" s="21"/>
      <c r="BS300" s="334"/>
      <c r="BT300" s="25" t="str">
        <f t="shared" si="31"/>
        <v/>
      </c>
      <c r="BU300" s="26" t="s">
        <v>2670</v>
      </c>
      <c r="BV300" s="21"/>
      <c r="BW300" s="23"/>
      <c r="BX300" s="25" t="str">
        <f t="shared" si="32"/>
        <v/>
      </c>
      <c r="BY300" s="23">
        <v>45996</v>
      </c>
      <c r="BZ300" s="25" t="str">
        <f>IF(BY300="","",IF(BY300="TBD","TBD",IF(BY300="N/A","N/A","W"&amp;TEXT(WEEKNUM(BY300,21),"00")&amp;" "&amp;YEAR(BY300))))</f>
        <v>W49 2025</v>
      </c>
      <c r="CA300" s="121" t="s">
        <v>2677</v>
      </c>
      <c r="CB300" s="21" t="s">
        <v>336</v>
      </c>
      <c r="CC300" s="21" t="s">
        <v>336</v>
      </c>
      <c r="CD300" s="21"/>
      <c r="CE300" s="23"/>
      <c r="CF300" s="23">
        <v>45877</v>
      </c>
      <c r="CG300" s="23">
        <v>45989</v>
      </c>
      <c r="CH300" s="23">
        <v>45996</v>
      </c>
      <c r="CI300" s="25" t="str">
        <f>IF(CH300="","",IF(CH300="TBD","TBD",IF(CH300="N/A","N/A","W"&amp;TEXT(WEEKNUM(CH300,21),"00")&amp;" "&amp;YEAR(CH300))))</f>
        <v>W49 2025</v>
      </c>
      <c r="CJ300" s="23">
        <v>46000</v>
      </c>
      <c r="CK300" s="25" t="str">
        <f>IF(CJ300="","",IF(CJ300="TBD","TBD",IF(CJ300="N/A","N/A","W"&amp;TEXT(WEEKNUM(CJ300,21),"00")&amp;" "&amp;YEAR(CJ300))))</f>
        <v>W50 2025</v>
      </c>
      <c r="CL300" s="24">
        <f>+IF(CJ300="",0,(CJ300-CH300))</f>
        <v>4</v>
      </c>
      <c r="CM300" s="21" t="s">
        <v>339</v>
      </c>
      <c r="CN300" s="47"/>
      <c r="CO300" s="23">
        <v>45996</v>
      </c>
      <c r="CP300" s="25" t="str">
        <f>IF(CO300="","",IF(CO300="TBD","TBD",IF(CO300="N/A","N/A","W"&amp;TEXT(WEEKNUM(CO300,21),"00")&amp;" "&amp;YEAR(CO300))))</f>
        <v>W49 2025</v>
      </c>
      <c r="CQ300" s="21" t="s">
        <v>421</v>
      </c>
      <c r="CR300" s="63" t="s">
        <v>2698</v>
      </c>
      <c r="CS300" s="23">
        <v>46009</v>
      </c>
      <c r="CT300" s="25" t="str">
        <f>IF(CS300="","",IF(CS300="TBD","TBD",IF(CS300="N/A","N/A","W"&amp;TEXT(WEEKNUM(CS300,21),"00")&amp;" "&amp;YEAR(CS300))))</f>
        <v>W51 2025</v>
      </c>
      <c r="CU300" s="184" t="s">
        <v>339</v>
      </c>
      <c r="CV300" s="21"/>
      <c r="CW300" s="23">
        <v>46002</v>
      </c>
      <c r="CX300" s="25" t="str">
        <f>IF(CW300="","",IF(CW300="TBD","TBD",IF(CW300="N/A","N/A","W"&amp;TEXT(WEEKNUM(CW300,21),"00")&amp;" "&amp;YEAR(CW300))))</f>
        <v>W50 2025</v>
      </c>
      <c r="CY300" s="21" t="s">
        <v>421</v>
      </c>
      <c r="CZ300" s="20" t="s">
        <v>2699</v>
      </c>
      <c r="DA300" s="23">
        <v>46002</v>
      </c>
      <c r="DB300" s="25" t="str">
        <f>IF(DA300="","",IF(DA300="TBD","TBD",IF(DA300="N/A","N/A","W"&amp;TEXT(WEEKNUM(DA300,21),"00")&amp;" "&amp;YEAR(DA300))))</f>
        <v>W50 2025</v>
      </c>
      <c r="DC300" s="23">
        <v>46009</v>
      </c>
      <c r="DD300" s="25" t="str">
        <f>IF(DC300="","",IF(DC300="TBD","TBD",IF(DC300="N/A","N/A","W"&amp;TEXT(WEEKNUM(DC300,21),"00")&amp;" "&amp;YEAR(DC300))))</f>
        <v>W51 2025</v>
      </c>
      <c r="DE300" s="21" t="s">
        <v>392</v>
      </c>
      <c r="DF300" s="23"/>
      <c r="DG300" s="21" t="s">
        <v>2700</v>
      </c>
      <c r="DH300" s="21"/>
      <c r="DI300" s="18"/>
      <c r="DJ300" s="18"/>
      <c r="DK300" s="21" t="s">
        <v>260</v>
      </c>
      <c r="DL300" s="21" t="s">
        <v>341</v>
      </c>
      <c r="DM300" s="21"/>
      <c r="DN300" s="23">
        <v>46094</v>
      </c>
      <c r="DO300" s="23">
        <v>46094</v>
      </c>
      <c r="DP300" s="23"/>
      <c r="DQ300" s="23" t="s">
        <v>276</v>
      </c>
      <c r="DR300" s="23"/>
      <c r="DS300" s="23">
        <v>46104</v>
      </c>
      <c r="DT300" s="23" t="s">
        <v>502</v>
      </c>
      <c r="DU300" s="23"/>
      <c r="DV300" s="23">
        <v>46122</v>
      </c>
      <c r="DW300" s="23" t="s">
        <v>342</v>
      </c>
      <c r="DX300" s="23"/>
      <c r="DY300" s="18">
        <v>0</v>
      </c>
      <c r="DZ300" s="18">
        <v>0</v>
      </c>
      <c r="EA300" s="18">
        <v>0</v>
      </c>
      <c r="EB300" s="21" t="s">
        <v>41</v>
      </c>
      <c r="EC300" s="18"/>
      <c r="ED300" s="18" t="s">
        <v>343</v>
      </c>
      <c r="EE300" s="18"/>
      <c r="EF300" s="55" t="s">
        <v>2701</v>
      </c>
      <c r="EG300" s="55"/>
      <c r="EH300" s="101"/>
      <c r="EI300" s="18"/>
      <c r="EJ300" s="29" t="str">
        <f>K300&amp;AY300&amp;CA300&amp;DE300&amp;DT300&amp;DW300</f>
        <v>VigenteTSS Aprobado Indoor 4GIng Aprobada Indoor 4GAs Built Aprobado con Observaciones 4GIntegradoOn Air</v>
      </c>
    </row>
    <row r="301" spans="1:140" ht="12" hidden="1" customHeight="1">
      <c r="A301" s="30" t="str">
        <f>IFERROR(IF(VLOOKUP(B301,SEARCH!A:A,1,0)=B301,"OK",""),"")</f>
        <v/>
      </c>
      <c r="B301" s="31" t="s">
        <v>2702</v>
      </c>
      <c r="C301" s="15" t="s">
        <v>2703</v>
      </c>
      <c r="D301" s="16">
        <v>11</v>
      </c>
      <c r="E301" s="16">
        <v>-45.568542999999998</v>
      </c>
      <c r="F301" s="16">
        <v>-72.073916999999994</v>
      </c>
      <c r="G301" s="16" t="s">
        <v>770</v>
      </c>
      <c r="H301" s="16" t="s">
        <v>780</v>
      </c>
      <c r="I301" s="16" t="s">
        <v>2704</v>
      </c>
      <c r="J301" s="16" t="s">
        <v>355</v>
      </c>
      <c r="K301" s="17" t="s">
        <v>319</v>
      </c>
      <c r="L301" s="16" t="s">
        <v>247</v>
      </c>
      <c r="M301" s="55">
        <v>46081</v>
      </c>
      <c r="N301" s="18"/>
      <c r="O301" s="19" t="s">
        <v>1840</v>
      </c>
      <c r="P301" s="19" t="s">
        <v>1463</v>
      </c>
      <c r="Q301" s="34" t="s">
        <v>524</v>
      </c>
      <c r="R301" s="19" t="s">
        <v>313</v>
      </c>
      <c r="S301" s="21"/>
      <c r="T301" s="22"/>
      <c r="U301" s="23"/>
      <c r="V301" s="21" t="str">
        <f>IF(U301="","",IF(U301="TBD","TBD",IF(U301="N/A","N/A","W"&amp;TEXT(WEEKNUM(U301,21),"00")&amp;" "&amp;YEAR(U301))))</f>
        <v/>
      </c>
      <c r="W301" s="23"/>
      <c r="X301" s="23"/>
      <c r="Y301" s="23" t="str">
        <f>IF(X301="","",IF(X301="TBD","TBD",IF(X301="N/A","N/A","W"&amp;TEXT(WEEKNUM(X301,21),"00")&amp;" "&amp;YEAR(X301))))</f>
        <v/>
      </c>
      <c r="Z301" s="23"/>
      <c r="AA301" s="23"/>
      <c r="AB301" s="24">
        <f>+IF(Z301="",0,AA301-Z301)</f>
        <v>0</v>
      </c>
      <c r="AC301" s="21" t="s">
        <v>1465</v>
      </c>
      <c r="AD301" s="21"/>
      <c r="AE301" s="23">
        <v>45985</v>
      </c>
      <c r="AF301" s="25" t="str">
        <f>IF(AE301="","",IF(AE301="TBD","TBD",IF(AE301="N/A","N/A","W"&amp;TEXT(WEEKNUM(AE301,21),"00")&amp;" "&amp;YEAR(AE301))))</f>
        <v>W48 2025</v>
      </c>
      <c r="AG301" s="21" t="s">
        <v>1465</v>
      </c>
      <c r="AH301" s="21"/>
      <c r="AI301" s="23">
        <v>45985</v>
      </c>
      <c r="AJ301" s="25" t="str">
        <f>IF(AI301="","",IF(AI301="TBD","TBD",IF(AI301="N/A","N/A","W"&amp;TEXT(WEEKNUM(AI301,21),"00")&amp;" "&amp;YEAR(AI301))))</f>
        <v>W48 2025</v>
      </c>
      <c r="AK301" s="21" t="s">
        <v>1465</v>
      </c>
      <c r="AL301" s="21"/>
      <c r="AM301" s="23">
        <v>45985</v>
      </c>
      <c r="AN301" s="25" t="str">
        <f>IF(AM301="","",IF(AM301="TBD","TBD",IF(AM301="N/A","N/A","W"&amp;TEXT(WEEKNUM(AM301,21),"00")&amp;" "&amp;YEAR(AM301))))</f>
        <v>W48 2025</v>
      </c>
      <c r="AO301" s="21" t="s">
        <v>1465</v>
      </c>
      <c r="AP301" s="21"/>
      <c r="AQ301" s="23">
        <v>45985</v>
      </c>
      <c r="AR301" s="25" t="str">
        <f>IF(AQ301="","",IF(AQ301="TBD","TBD",IF(AQ301="N/A","N/A","W"&amp;TEXT(WEEKNUM(AQ301,21),"00")&amp;" "&amp;YEAR(AQ301))))</f>
        <v>W48 2025</v>
      </c>
      <c r="AS301" s="21"/>
      <c r="AT301" s="21"/>
      <c r="AU301" s="23"/>
      <c r="AV301" s="25"/>
      <c r="AW301" s="59">
        <v>45985</v>
      </c>
      <c r="AX301" s="25" t="str">
        <f>IF(AW301="","",IF(AW301="TBD","TBD",IF(AW301="N/A","N/A","W"&amp;TEXT(WEEKNUM(AW301,21),"00")&amp;" "&amp;YEAR(AW301))))</f>
        <v>W48 2025</v>
      </c>
      <c r="AY301" s="21" t="s">
        <v>327</v>
      </c>
      <c r="AZ301" s="21" t="s">
        <v>254</v>
      </c>
      <c r="BA301" s="21" t="s">
        <v>329</v>
      </c>
      <c r="BB301" s="23"/>
      <c r="BC301" s="23"/>
      <c r="BD301" s="23"/>
      <c r="BE301" s="25" t="str">
        <f>IF(BD301="","",IF(BD301="TBD","TBD",IF(BD301="N/A","N/A","W"&amp;TEXT(WEEKNUM(BD301,21),"00")&amp;" "&amp;YEAR(BD301))))</f>
        <v/>
      </c>
      <c r="BF301" s="23"/>
      <c r="BG301" s="25" t="str">
        <f>IF(BF301="","",IF(BF301="TBD","TBD",IF(BF301="N/A","N/A","W"&amp;TEXT(WEEKNUM(BF301,21),"00")&amp;" "&amp;YEAR(BF301))))</f>
        <v/>
      </c>
      <c r="BH301" s="24">
        <f>+IF(BF301="",0,(BF301-BD301))</f>
        <v>0</v>
      </c>
      <c r="BI301" s="26" t="s">
        <v>2670</v>
      </c>
      <c r="BJ301" s="26"/>
      <c r="BK301" s="23">
        <v>45985</v>
      </c>
      <c r="BL301" s="25" t="str">
        <f>IF(BK301="","",IF(BK301="TBD","TBD",IF(BK301="N/A","N/A","W"&amp;TEXT(WEEKNUM(BK301,21),"00")&amp;" "&amp;YEAR(BK301))))</f>
        <v>W48 2025</v>
      </c>
      <c r="BM301" s="26" t="s">
        <v>2670</v>
      </c>
      <c r="BN301" s="21"/>
      <c r="BO301" s="23">
        <v>45985</v>
      </c>
      <c r="BP301" s="25" t="str">
        <f>IF(BO301="","",IF(BO301="TBD","TBD",IF(BO301="N/A","N/A","W"&amp;TEXT(WEEKNUM(BO301,21),"00")&amp;" "&amp;YEAR(BO301))))</f>
        <v>W48 2025</v>
      </c>
      <c r="BQ301" s="26" t="s">
        <v>2670</v>
      </c>
      <c r="BR301" s="21"/>
      <c r="BS301" s="334">
        <v>45985</v>
      </c>
      <c r="BT301" s="25" t="str">
        <f t="shared" si="31"/>
        <v>W48 2025</v>
      </c>
      <c r="BU301" s="21" t="s">
        <v>2670</v>
      </c>
      <c r="BV301" s="21"/>
      <c r="BW301" s="23">
        <v>45985</v>
      </c>
      <c r="BX301" s="25" t="str">
        <f t="shared" si="32"/>
        <v>W48 2025</v>
      </c>
      <c r="BY301" s="23">
        <v>45985</v>
      </c>
      <c r="BZ301" s="25" t="str">
        <f>IF(BY301="","",IF(BY301="TBD","TBD",IF(BY301="N/A","N/A","W"&amp;TEXT(WEEKNUM(BY301,21),"00")&amp;" "&amp;YEAR(BY301))))</f>
        <v>W48 2025</v>
      </c>
      <c r="CA301" s="22" t="s">
        <v>335</v>
      </c>
      <c r="CB301" s="21" t="s">
        <v>336</v>
      </c>
      <c r="CC301" s="21" t="s">
        <v>336</v>
      </c>
      <c r="CD301" s="21"/>
      <c r="CE301" s="23"/>
      <c r="CF301" s="23">
        <v>46020</v>
      </c>
      <c r="CG301" s="23">
        <v>46055</v>
      </c>
      <c r="CH301" s="23">
        <v>46055</v>
      </c>
      <c r="CI301" s="25" t="str">
        <f>IF(CH301="","",IF(CH301="TBD","TBD",IF(CH301="N/A","N/A","W"&amp;TEXT(WEEKNUM(CH301,21),"00")&amp;" "&amp;YEAR(CH301))))</f>
        <v>W06 2026</v>
      </c>
      <c r="CJ301" s="23">
        <v>46057</v>
      </c>
      <c r="CK301" s="25" t="str">
        <f>IF(CJ301="","",IF(CJ301="TBD","TBD",IF(CJ301="N/A","N/A","W"&amp;TEXT(WEEKNUM(CJ301,21),"00")&amp;" "&amp;YEAR(CJ301))))</f>
        <v>W06 2026</v>
      </c>
      <c r="CL301" s="24">
        <f>+IF(CJ301="",0,(CJ301-CH301))</f>
        <v>2</v>
      </c>
      <c r="CM301" s="21" t="s">
        <v>339</v>
      </c>
      <c r="CN301" s="21"/>
      <c r="CO301" s="23">
        <v>46055</v>
      </c>
      <c r="CP301" s="25" t="str">
        <f>IF(CO301="","",IF(CO301="TBD","TBD",IF(CO301="N/A","N/A","W"&amp;TEXT(WEEKNUM(CO301,21),"00")&amp;" "&amp;YEAR(CO301))))</f>
        <v>W06 2026</v>
      </c>
      <c r="CQ301" s="21" t="s">
        <v>339</v>
      </c>
      <c r="CR301" s="63" t="s">
        <v>2705</v>
      </c>
      <c r="CS301" s="23">
        <v>46052</v>
      </c>
      <c r="CT301" s="25" t="str">
        <f>IF(CS301="","",IF(CS301="TBD","TBD",IF(CS301="N/A","N/A","W"&amp;TEXT(WEEKNUM(CS301,21),"00")&amp;" "&amp;YEAR(CS301))))</f>
        <v>W05 2026</v>
      </c>
      <c r="CU301" s="21" t="s">
        <v>388</v>
      </c>
      <c r="CV301" s="21" t="s">
        <v>2706</v>
      </c>
      <c r="CW301" s="23">
        <v>45659</v>
      </c>
      <c r="CX301" s="25" t="str">
        <f>IF(CW301="","",IF(CW301="TBD","TBD",IF(CW301="N/A","N/A","W"&amp;TEXT(WEEKNUM(CW301,21),"00")&amp;" "&amp;YEAR(CW301))))</f>
        <v>W01 2025</v>
      </c>
      <c r="CY301" s="21" t="s">
        <v>388</v>
      </c>
      <c r="CZ301" s="21" t="s">
        <v>2672</v>
      </c>
      <c r="DA301" s="23">
        <v>45666</v>
      </c>
      <c r="DB301" s="25" t="str">
        <f>IF(DA301="","",IF(DA301="TBD","TBD",IF(DA301="N/A","N/A","W"&amp;TEXT(WEEKNUM(DA301,21),"00")&amp;" "&amp;YEAR(DA301))))</f>
        <v>W02 2025</v>
      </c>
      <c r="DC301" s="23">
        <v>46055</v>
      </c>
      <c r="DD301" s="25" t="str">
        <f>IF(DC301="","",IF(DC301="TBD","TBD",IF(DC301="N/A","N/A","W"&amp;TEXT(WEEKNUM(DC301,21),"00")&amp;" "&amp;YEAR(DC301))))</f>
        <v>W06 2026</v>
      </c>
      <c r="DE301" s="21" t="s">
        <v>392</v>
      </c>
      <c r="DF301" s="23"/>
      <c r="DG301" s="21" t="s">
        <v>2673</v>
      </c>
      <c r="DH301" s="21"/>
      <c r="DI301" s="18"/>
      <c r="DJ301" s="18"/>
      <c r="DK301" s="21" t="s">
        <v>260</v>
      </c>
      <c r="DL301" s="21" t="s">
        <v>341</v>
      </c>
      <c r="DM301" s="21"/>
      <c r="DN301" s="23">
        <v>46155</v>
      </c>
      <c r="DO301" s="23">
        <v>46155</v>
      </c>
      <c r="DP301" s="23"/>
      <c r="DQ301" s="23" t="s">
        <v>262</v>
      </c>
      <c r="DR301" s="23"/>
      <c r="DS301" s="23">
        <v>46227</v>
      </c>
      <c r="DT301" s="23" t="s">
        <v>502</v>
      </c>
      <c r="DU301" s="23"/>
      <c r="DV301" s="23">
        <v>46227</v>
      </c>
      <c r="DW301" s="23" t="s">
        <v>342</v>
      </c>
      <c r="DX301" s="23"/>
      <c r="DY301" s="18">
        <v>0</v>
      </c>
      <c r="DZ301" s="18">
        <v>0</v>
      </c>
      <c r="EA301" s="18">
        <v>0</v>
      </c>
      <c r="EB301" s="21" t="s">
        <v>41</v>
      </c>
      <c r="EC301" s="18"/>
      <c r="ED301" s="18" t="s">
        <v>343</v>
      </c>
      <c r="EE301" s="18"/>
      <c r="EF301" s="55">
        <v>46248</v>
      </c>
      <c r="EG301" s="290" t="s">
        <v>1475</v>
      </c>
      <c r="EH301" s="18"/>
      <c r="EI301" s="18"/>
      <c r="EJ301" s="29" t="str">
        <f>K301&amp;AY301&amp;CA301&amp;DE301&amp;DT301&amp;DW301</f>
        <v>VigenteTSS Aprobado 4GIng Aprobada 4GAs Built Aprobado con Observaciones 4GIntegradoOn Air</v>
      </c>
    </row>
    <row r="302" spans="1:140" ht="12" hidden="1" customHeight="1">
      <c r="A302" s="30" t="str">
        <f>IFERROR(IF(VLOOKUP(B302,SEARCH!A:A,1,0)=B302,"OK",""),"")</f>
        <v/>
      </c>
      <c r="B302" s="31" t="s">
        <v>2707</v>
      </c>
      <c r="C302" s="15" t="s">
        <v>2708</v>
      </c>
      <c r="D302" s="16">
        <v>7</v>
      </c>
      <c r="E302" s="16">
        <v>-34.982419</v>
      </c>
      <c r="F302" s="16">
        <v>-71.241011</v>
      </c>
      <c r="G302" s="16" t="s">
        <v>265</v>
      </c>
      <c r="H302" s="16" t="s">
        <v>2709</v>
      </c>
      <c r="I302" s="16" t="s">
        <v>2710</v>
      </c>
      <c r="J302" s="16" t="s">
        <v>272</v>
      </c>
      <c r="K302" s="16" t="s">
        <v>319</v>
      </c>
      <c r="L302" s="16" t="s">
        <v>247</v>
      </c>
      <c r="M302" s="103"/>
      <c r="N302" s="18"/>
      <c r="O302" s="19" t="s">
        <v>1840</v>
      </c>
      <c r="P302" s="19" t="s">
        <v>1463</v>
      </c>
      <c r="Q302" s="102"/>
      <c r="R302" s="19" t="s">
        <v>313</v>
      </c>
      <c r="S302" s="21"/>
      <c r="T302" s="22" t="s">
        <v>2711</v>
      </c>
      <c r="U302" s="23"/>
      <c r="V302" s="21" t="str">
        <f>IF(U302="","",IF(U302="TBD","TBD",IF(U302="N/A","N/A","W"&amp;TEXT(WEEKNUM(U302,21),"00")&amp;" "&amp;YEAR(U302))))</f>
        <v/>
      </c>
      <c r="W302" s="23"/>
      <c r="X302" s="23"/>
      <c r="Y302" s="23" t="str">
        <f>IF(X302="","",IF(X302="TBD","TBD",IF(X302="N/A","N/A","W"&amp;TEXT(WEEKNUM(X302,21),"00")&amp;" "&amp;YEAR(X302))))</f>
        <v/>
      </c>
      <c r="Z302" s="23"/>
      <c r="AA302" s="23"/>
      <c r="AB302" s="24">
        <f>+IF(Z302="",0,AA302-Z302)</f>
        <v>0</v>
      </c>
      <c r="AC302" s="21" t="s">
        <v>1465</v>
      </c>
      <c r="AD302" s="21"/>
      <c r="AE302" s="23"/>
      <c r="AF302" s="25" t="str">
        <f>IF(AE302="","",IF(AE302="TBD","TBD",IF(AE302="N/A","N/A","W"&amp;TEXT(WEEKNUM(AE302,21),"00")&amp;" "&amp;YEAR(AE302))))</f>
        <v/>
      </c>
      <c r="AG302" s="21" t="s">
        <v>1465</v>
      </c>
      <c r="AH302" s="20"/>
      <c r="AI302" s="63"/>
      <c r="AJ302" s="25" t="str">
        <f>IF(AI302="","",IF(AI302="TBD","TBD",IF(AI302="N/A","N/A","W"&amp;TEXT(WEEKNUM(AI302,21),"00")&amp;" "&amp;YEAR(AI302))))</f>
        <v/>
      </c>
      <c r="AK302" s="21" t="s">
        <v>1465</v>
      </c>
      <c r="AL302" s="20"/>
      <c r="AM302" s="63"/>
      <c r="AN302" s="25" t="str">
        <f>IF(AM302="","",IF(AM302="TBD","TBD",IF(AM302="N/A","N/A","W"&amp;TEXT(WEEKNUM(AM302,21),"00")&amp;" "&amp;YEAR(AM302))))</f>
        <v/>
      </c>
      <c r="AO302" s="21" t="s">
        <v>1465</v>
      </c>
      <c r="AP302" s="21"/>
      <c r="AQ302" s="23"/>
      <c r="AR302" s="25" t="str">
        <f>IF(AQ302="","",IF(AQ302="TBD","TBD",IF(AQ302="N/A","N/A","W"&amp;TEXT(WEEKNUM(AQ302,21),"00")&amp;" "&amp;YEAR(AQ302))))</f>
        <v/>
      </c>
      <c r="AS302" s="21" t="s">
        <v>1465</v>
      </c>
      <c r="AT302" s="21"/>
      <c r="AU302" s="23"/>
      <c r="AV302" s="25"/>
      <c r="AW302" s="59"/>
      <c r="AX302" s="25" t="str">
        <f>IF(AW302="","",IF(AW302="TBD","TBD",IF(AW302="N/A","N/A","W"&amp;TEXT(WEEKNUM(AW302,21),"00")&amp;" "&amp;YEAR(AW302))))</f>
        <v/>
      </c>
      <c r="AY302" s="21" t="s">
        <v>1466</v>
      </c>
      <c r="AZ302" s="21" t="s">
        <v>254</v>
      </c>
      <c r="BA302" s="21" t="s">
        <v>329</v>
      </c>
      <c r="BB302" s="23"/>
      <c r="BC302" s="23"/>
      <c r="BD302" s="23"/>
      <c r="BE302" s="25" t="str">
        <f>IF(BD302="","",IF(BD302="TBD","TBD",IF(BD302="N/A","N/A","W"&amp;TEXT(WEEKNUM(BD302,21),"00")&amp;" "&amp;YEAR(BD302))))</f>
        <v/>
      </c>
      <c r="BF302" s="23"/>
      <c r="BG302" s="25" t="str">
        <f>IF(BF302="","",IF(BF302="TBD","TBD",IF(BF302="N/A","N/A","W"&amp;TEXT(WEEKNUM(BF302,21),"00")&amp;" "&amp;YEAR(BF302))))</f>
        <v/>
      </c>
      <c r="BH302" s="24">
        <f>+IF(BF302="",0,(BF302-BD302))</f>
        <v>0</v>
      </c>
      <c r="BI302" s="26" t="s">
        <v>2670</v>
      </c>
      <c r="BJ302" s="26"/>
      <c r="BK302" s="27"/>
      <c r="BL302" s="25" t="str">
        <f>IF(BK302="","",IF(BK302="TBD","TBD",IF(BK302="N/A","N/A","W"&amp;TEXT(WEEKNUM(BK302,21),"00")&amp;" "&amp;YEAR(BK302))))</f>
        <v/>
      </c>
      <c r="BM302" s="26" t="s">
        <v>2670</v>
      </c>
      <c r="BN302" s="21"/>
      <c r="BO302" s="23"/>
      <c r="BP302" s="25" t="str">
        <f>IF(BO302="","",IF(BO302="TBD","TBD",IF(BO302="N/A","N/A","W"&amp;TEXT(WEEKNUM(BO302,21),"00")&amp;" "&amp;YEAR(BO302))))</f>
        <v/>
      </c>
      <c r="BQ302" s="26" t="s">
        <v>2670</v>
      </c>
      <c r="BR302" s="21"/>
      <c r="BS302" s="334"/>
      <c r="BT302" s="25" t="str">
        <f t="shared" si="31"/>
        <v/>
      </c>
      <c r="BU302" s="26" t="s">
        <v>2670</v>
      </c>
      <c r="BV302" s="21"/>
      <c r="BW302" s="23"/>
      <c r="BX302" s="25" t="str">
        <f t="shared" si="32"/>
        <v/>
      </c>
      <c r="BY302" s="23"/>
      <c r="BZ302" s="25" t="str">
        <f>IF(BY302="","",IF(BY302="TBD","TBD",IF(BY302="N/A","N/A","W"&amp;TEXT(WEEKNUM(BY302,21),"00")&amp;" "&amp;YEAR(BY302))))</f>
        <v/>
      </c>
      <c r="CA302" s="121" t="s">
        <v>2677</v>
      </c>
      <c r="CB302" s="21" t="s">
        <v>336</v>
      </c>
      <c r="CC302" s="21" t="s">
        <v>336</v>
      </c>
      <c r="CD302" s="21"/>
      <c r="CE302" s="23" t="s">
        <v>338</v>
      </c>
      <c r="CF302" s="23">
        <v>45820</v>
      </c>
      <c r="CG302" s="23">
        <v>45897</v>
      </c>
      <c r="CH302" s="23">
        <v>45897</v>
      </c>
      <c r="CI302" s="25" t="str">
        <f>IF(CH302="","",IF(CH302="TBD","TBD",IF(CH302="N/A","N/A","W"&amp;TEXT(WEEKNUM(CH302,21),"00")&amp;" "&amp;YEAR(CH302))))</f>
        <v>W35 2025</v>
      </c>
      <c r="CJ302" s="23">
        <v>45901</v>
      </c>
      <c r="CK302" s="25" t="str">
        <f>IF(CJ302="","",IF(CJ302="TBD","TBD",IF(CJ302="N/A","N/A","W"&amp;TEXT(WEEKNUM(CJ302,21),"00")&amp;" "&amp;YEAR(CJ302))))</f>
        <v>W36 2025</v>
      </c>
      <c r="CL302" s="24">
        <f>+IF(CJ302="",0,(CJ302-CH302))</f>
        <v>4</v>
      </c>
      <c r="CM302" s="21" t="s">
        <v>339</v>
      </c>
      <c r="CN302" s="54"/>
      <c r="CO302" s="23">
        <v>45905</v>
      </c>
      <c r="CP302" s="25" t="str">
        <f>IF(CO302="","",IF(CO302="TBD","TBD",IF(CO302="N/A","N/A","W"&amp;TEXT(WEEKNUM(CO302,21),"00")&amp;" "&amp;YEAR(CO302))))</f>
        <v>W36 2025</v>
      </c>
      <c r="CQ302" s="21" t="s">
        <v>339</v>
      </c>
      <c r="CR302" s="23"/>
      <c r="CS302" s="23">
        <v>45853</v>
      </c>
      <c r="CT302" s="25" t="str">
        <f>IF(CS302="","",IF(CS302="TBD","TBD",IF(CS302="N/A","N/A","W"&amp;TEXT(WEEKNUM(CS302,21),"00")&amp;" "&amp;YEAR(CS302))))</f>
        <v>W29 2025</v>
      </c>
      <c r="CU302" s="21" t="s">
        <v>339</v>
      </c>
      <c r="CV302" s="21"/>
      <c r="CW302" s="23">
        <v>45853</v>
      </c>
      <c r="CX302" s="25" t="str">
        <f>IF(CW302="","",IF(CW302="TBD","TBD",IF(CW302="N/A","N/A","W"&amp;TEXT(WEEKNUM(CW302,21),"00")&amp;" "&amp;YEAR(CW302))))</f>
        <v>W29 2025</v>
      </c>
      <c r="CY302" s="21" t="s">
        <v>421</v>
      </c>
      <c r="CZ302" s="21" t="s">
        <v>2687</v>
      </c>
      <c r="DA302" s="23">
        <v>45859</v>
      </c>
      <c r="DB302" s="25" t="str">
        <f>IF(DA302="","",IF(DA302="TBD","TBD",IF(DA302="N/A","N/A","W"&amp;TEXT(WEEKNUM(DA302,21),"00")&amp;" "&amp;YEAR(DA302))))</f>
        <v>W30 2025</v>
      </c>
      <c r="DC302" s="23">
        <v>45911</v>
      </c>
      <c r="DD302" s="25" t="str">
        <f>IF(DC302="","",IF(DC302="TBD","TBD",IF(DC302="N/A","N/A","W"&amp;TEXT(WEEKNUM(DC302,21),"00")&amp;" "&amp;YEAR(DC302))))</f>
        <v>W37 2025</v>
      </c>
      <c r="DE302" s="21" t="s">
        <v>340</v>
      </c>
      <c r="DF302" s="23" t="s">
        <v>2712</v>
      </c>
      <c r="DG302" s="21" t="s">
        <v>2673</v>
      </c>
      <c r="DH302" s="21"/>
      <c r="DI302" s="18"/>
      <c r="DJ302" s="18"/>
      <c r="DK302" s="21" t="s">
        <v>260</v>
      </c>
      <c r="DL302" s="21" t="s">
        <v>341</v>
      </c>
      <c r="DM302" s="21"/>
      <c r="DN302" s="23">
        <v>45974</v>
      </c>
      <c r="DO302" s="23">
        <v>45974</v>
      </c>
      <c r="DP302" s="23"/>
      <c r="DQ302" s="23" t="s">
        <v>262</v>
      </c>
      <c r="DR302" s="23"/>
      <c r="DS302" s="23"/>
      <c r="DT302" s="23"/>
      <c r="DU302" s="23"/>
      <c r="DV302" s="23">
        <v>45986</v>
      </c>
      <c r="DW302" s="23" t="s">
        <v>342</v>
      </c>
      <c r="DX302" s="23"/>
      <c r="DY302" s="18">
        <v>0</v>
      </c>
      <c r="DZ302" s="18">
        <v>0</v>
      </c>
      <c r="EA302" s="18">
        <v>0</v>
      </c>
      <c r="EB302" s="21" t="s">
        <v>41</v>
      </c>
      <c r="EC302" s="18"/>
      <c r="ED302" s="18" t="s">
        <v>343</v>
      </c>
      <c r="EE302" s="18"/>
      <c r="EF302" s="55" t="s">
        <v>2680</v>
      </c>
      <c r="EG302" s="55"/>
      <c r="EH302" s="101"/>
      <c r="EI302" s="18"/>
      <c r="EJ302" s="29" t="str">
        <f>K302&amp;AY302&amp;CA302&amp;DE302&amp;DT302&amp;DW302</f>
        <v>VigenteTSS Aprobado Indoor 4GIng Aprobada Indoor 4GAs Built Aprobado 4GOn Air</v>
      </c>
    </row>
    <row r="303" spans="1:140" ht="12" hidden="1" customHeight="1">
      <c r="A303" s="30" t="str">
        <f>IFERROR(IF(VLOOKUP(B303,SEARCH!A:A,1,0)=B303,"OK",""),"")</f>
        <v/>
      </c>
      <c r="B303" s="31" t="s">
        <v>2713</v>
      </c>
      <c r="C303" s="15" t="s">
        <v>2714</v>
      </c>
      <c r="D303" s="16">
        <v>13</v>
      </c>
      <c r="E303" s="16">
        <v>-33.417292000000003</v>
      </c>
      <c r="F303" s="16">
        <v>-70.601399999999998</v>
      </c>
      <c r="G303" s="16" t="s">
        <v>270</v>
      </c>
      <c r="H303" s="16" t="s">
        <v>271</v>
      </c>
      <c r="I303" s="16" t="s">
        <v>271</v>
      </c>
      <c r="J303" s="16" t="s">
        <v>272</v>
      </c>
      <c r="K303" s="16" t="s">
        <v>319</v>
      </c>
      <c r="L303" s="16" t="s">
        <v>247</v>
      </c>
      <c r="M303" s="103"/>
      <c r="N303" s="18"/>
      <c r="O303" s="19" t="s">
        <v>1840</v>
      </c>
      <c r="P303" s="19" t="s">
        <v>248</v>
      </c>
      <c r="Q303" s="18"/>
      <c r="R303" s="19" t="s">
        <v>313</v>
      </c>
      <c r="S303" s="21"/>
      <c r="T303" s="22"/>
      <c r="U303" s="23">
        <v>45614</v>
      </c>
      <c r="V303" s="21" t="str">
        <f>IF(U303="","",IF(U303="TBD","TBD",IF(U303="N/A","N/A","W"&amp;TEXT(WEEKNUM(U303,21),"00")&amp;" "&amp;YEAR(U303))))</f>
        <v>W47 2024</v>
      </c>
      <c r="W303" s="23">
        <v>45784</v>
      </c>
      <c r="X303" s="23"/>
      <c r="Y303" s="23" t="str">
        <f>IF(X303="","",IF(X303="TBD","TBD",IF(X303="N/A","N/A","W"&amp;TEXT(WEEKNUM(X303,21),"00")&amp;" "&amp;YEAR(X303))))</f>
        <v/>
      </c>
      <c r="Z303" s="23">
        <v>45784</v>
      </c>
      <c r="AA303" s="23">
        <v>45784</v>
      </c>
      <c r="AB303" s="24">
        <f>+IF(Z303="",0,AA303-Z303)</f>
        <v>0</v>
      </c>
      <c r="AC303" s="21" t="s">
        <v>1465</v>
      </c>
      <c r="AD303" s="21"/>
      <c r="AE303" s="23">
        <v>45784</v>
      </c>
      <c r="AF303" s="25" t="str">
        <f>IF(AE303="","",IF(AE303="TBD","TBD",IF(AE303="N/A","N/A","W"&amp;TEXT(WEEKNUM(AE303,21),"00")&amp;" "&amp;YEAR(AE303))))</f>
        <v>W19 2025</v>
      </c>
      <c r="AG303" s="21" t="s">
        <v>1465</v>
      </c>
      <c r="AH303" s="21"/>
      <c r="AI303" s="23">
        <v>45784</v>
      </c>
      <c r="AJ303" s="25" t="str">
        <f>IF(AI303="","",IF(AI303="TBD","TBD",IF(AI303="N/A","N/A","W"&amp;TEXT(WEEKNUM(AI303,21),"00")&amp;" "&amp;YEAR(AI303))))</f>
        <v>W19 2025</v>
      </c>
      <c r="AK303" s="21" t="s">
        <v>1465</v>
      </c>
      <c r="AL303" s="21"/>
      <c r="AM303" s="23">
        <v>45784</v>
      </c>
      <c r="AN303" s="25" t="str">
        <f>IF(AM303="","",IF(AM303="TBD","TBD",IF(AM303="N/A","N/A","W"&amp;TEXT(WEEKNUM(AM303,21),"00")&amp;" "&amp;YEAR(AM303))))</f>
        <v>W19 2025</v>
      </c>
      <c r="AO303" s="21" t="s">
        <v>1465</v>
      </c>
      <c r="AP303" s="21"/>
      <c r="AQ303" s="23">
        <v>45784</v>
      </c>
      <c r="AR303" s="25" t="str">
        <f>IF(AQ303="","",IF(AQ303="TBD","TBD",IF(AQ303="N/A","N/A","W"&amp;TEXT(WEEKNUM(AQ303,21),"00")&amp;" "&amp;YEAR(AQ303))))</f>
        <v>W19 2025</v>
      </c>
      <c r="AS303" s="21" t="s">
        <v>1465</v>
      </c>
      <c r="AT303" s="21">
        <v>0</v>
      </c>
      <c r="AU303" s="23">
        <v>45784</v>
      </c>
      <c r="AV303" s="25" t="str">
        <f>IF(AU303="","",IF(AU303="TBD","TBD",IF(AU303="N/A","N/A","W"&amp;TEXT(WEEKNUM(AU303,21),"00")&amp;" "&amp;YEAR(AU303))))</f>
        <v>W19 2025</v>
      </c>
      <c r="AW303" s="59">
        <v>45784</v>
      </c>
      <c r="AX303" s="25" t="str">
        <f>IF(AW303="","",IF(AW303="TBD","TBD",IF(AW303="N/A","N/A","W"&amp;TEXT(WEEKNUM(AW303,21),"00")&amp;" "&amp;YEAR(AW303))))</f>
        <v>W19 2025</v>
      </c>
      <c r="AY303" s="21" t="s">
        <v>327</v>
      </c>
      <c r="AZ303" s="21" t="s">
        <v>328</v>
      </c>
      <c r="BA303" s="21" t="s">
        <v>329</v>
      </c>
      <c r="BB303" s="23">
        <v>45784</v>
      </c>
      <c r="BC303" s="23"/>
      <c r="BD303" s="23">
        <v>45784</v>
      </c>
      <c r="BE303" s="25" t="str">
        <f>IF(BD303="","",IF(BD303="TBD","TBD",IF(BD303="N/A","N/A","W"&amp;TEXT(WEEKNUM(BD303,21),"00")&amp;" "&amp;YEAR(BD303))))</f>
        <v>W19 2025</v>
      </c>
      <c r="BF303" s="23">
        <v>45784</v>
      </c>
      <c r="BG303" s="25" t="str">
        <f>IF(BF303="","",IF(BF303="TBD","TBD",IF(BF303="N/A","N/A","W"&amp;TEXT(WEEKNUM(BF303,21),"00")&amp;" "&amp;YEAR(BF303))))</f>
        <v>W19 2025</v>
      </c>
      <c r="BH303" s="24">
        <f>+IF(BF303="",0,(BF303-BD303))</f>
        <v>0</v>
      </c>
      <c r="BI303" s="26" t="s">
        <v>2670</v>
      </c>
      <c r="BJ303" s="26"/>
      <c r="BK303" s="27">
        <v>45784</v>
      </c>
      <c r="BL303" s="25" t="str">
        <f>IF(BK303="","",IF(BK303="TBD","TBD",IF(BK303="N/A","N/A","W"&amp;TEXT(WEEKNUM(BK303,21),"00")&amp;" "&amp;YEAR(BK303))))</f>
        <v>W19 2025</v>
      </c>
      <c r="BM303" s="26" t="s">
        <v>2670</v>
      </c>
      <c r="BN303" s="21"/>
      <c r="BO303" s="23">
        <v>45784</v>
      </c>
      <c r="BP303" s="25" t="str">
        <f>IF(BO303="","",IF(BO303="TBD","TBD",IF(BO303="N/A","N/A","W"&amp;TEXT(WEEKNUM(BO303,21),"00")&amp;" "&amp;YEAR(BO303))))</f>
        <v>W19 2025</v>
      </c>
      <c r="BQ303" s="26" t="s">
        <v>2670</v>
      </c>
      <c r="BR303" s="21"/>
      <c r="BS303" s="334">
        <v>45784</v>
      </c>
      <c r="BT303" s="25" t="str">
        <f t="shared" si="31"/>
        <v>W19 2025</v>
      </c>
      <c r="BU303" s="21" t="s">
        <v>2670</v>
      </c>
      <c r="BV303" s="21"/>
      <c r="BW303" s="23">
        <v>45784</v>
      </c>
      <c r="BX303" s="25" t="str">
        <f t="shared" si="32"/>
        <v>W19 2025</v>
      </c>
      <c r="BY303" s="23">
        <v>45784</v>
      </c>
      <c r="BZ303" s="25" t="str">
        <f>IF(BY303="","",IF(BY303="TBD","TBD",IF(BY303="N/A","N/A","W"&amp;TEXT(WEEKNUM(BY303,21),"00")&amp;" "&amp;YEAR(BY303))))</f>
        <v>W19 2025</v>
      </c>
      <c r="CA303" s="22" t="s">
        <v>335</v>
      </c>
      <c r="CB303" s="21" t="s">
        <v>336</v>
      </c>
      <c r="CC303" s="21" t="s">
        <v>336</v>
      </c>
      <c r="CD303" s="21"/>
      <c r="CE303" s="23"/>
      <c r="CF303" s="23">
        <v>45784</v>
      </c>
      <c r="CG303" s="23"/>
      <c r="CH303" s="23">
        <v>45784</v>
      </c>
      <c r="CI303" s="25" t="str">
        <f>IF(CH303="","",IF(CH303="TBD","TBD",IF(CH303="N/A","N/A","W"&amp;TEXT(WEEKNUM(CH303,21),"00")&amp;" "&amp;YEAR(CH303))))</f>
        <v>W19 2025</v>
      </c>
      <c r="CJ303" s="23">
        <v>45784</v>
      </c>
      <c r="CK303" s="25" t="str">
        <f>IF(CJ303="","",IF(CJ303="TBD","TBD",IF(CJ303="N/A","N/A","W"&amp;TEXT(WEEKNUM(CJ303,21),"00")&amp;" "&amp;YEAR(CJ303))))</f>
        <v>W19 2025</v>
      </c>
      <c r="CL303" s="24">
        <f>+IF(CJ303="",0,(CJ303-CH303))</f>
        <v>0</v>
      </c>
      <c r="CM303" s="21" t="s">
        <v>2715</v>
      </c>
      <c r="CN303" s="21">
        <v>0</v>
      </c>
      <c r="CO303" s="23">
        <v>45784</v>
      </c>
      <c r="CP303" s="25" t="str">
        <f>IF(CO303="","",IF(CO303="TBD","TBD",IF(CO303="N/A","N/A","W"&amp;TEXT(WEEKNUM(CO303,21),"00")&amp;" "&amp;YEAR(CO303))))</f>
        <v>W19 2025</v>
      </c>
      <c r="CQ303" s="37" t="s">
        <v>2715</v>
      </c>
      <c r="CR303" s="23"/>
      <c r="CS303" s="23">
        <v>45784</v>
      </c>
      <c r="CT303" s="25" t="str">
        <f>IF(CS303="","",IF(CS303="TBD","TBD",IF(CS303="N/A","N/A","W"&amp;TEXT(WEEKNUM(CS303,21),"00")&amp;" "&amp;YEAR(CS303))))</f>
        <v>W19 2025</v>
      </c>
      <c r="CU303" s="21" t="s">
        <v>2715</v>
      </c>
      <c r="CV303" s="21"/>
      <c r="CW303" s="23">
        <v>45784</v>
      </c>
      <c r="CX303" s="25" t="str">
        <f>IF(CW303="","",IF(CW303="TBD","TBD",IF(CW303="N/A","N/A","W"&amp;TEXT(WEEKNUM(CW303,21),"00")&amp;" "&amp;YEAR(CW303))))</f>
        <v>W19 2025</v>
      </c>
      <c r="CY303" s="21" t="s">
        <v>2715</v>
      </c>
      <c r="CZ303" s="21"/>
      <c r="DA303" s="23">
        <v>45784</v>
      </c>
      <c r="DB303" s="25" t="str">
        <f>IF(DA303="","",IF(DA303="TBD","TBD",IF(DA303="N/A","N/A","W"&amp;TEXT(WEEKNUM(DA303,21),"00")&amp;" "&amp;YEAR(DA303))))</f>
        <v>W19 2025</v>
      </c>
      <c r="DC303" s="23">
        <v>45784</v>
      </c>
      <c r="DD303" s="25" t="str">
        <f>IF(DC303="","",IF(DC303="TBD","TBD",IF(DC303="N/A","N/A","W"&amp;TEXT(WEEKNUM(DC303,21),"00")&amp;" "&amp;YEAR(DC303))))</f>
        <v>W19 2025</v>
      </c>
      <c r="DE303" s="21" t="s">
        <v>340</v>
      </c>
      <c r="DF303" s="23"/>
      <c r="DG303" s="21" t="s">
        <v>2673</v>
      </c>
      <c r="DH303" s="21"/>
      <c r="DI303" s="18"/>
      <c r="DJ303" s="18"/>
      <c r="DK303" s="21" t="s">
        <v>260</v>
      </c>
      <c r="DL303" s="21" t="s">
        <v>341</v>
      </c>
      <c r="DM303" s="21"/>
      <c r="DN303" s="23">
        <v>45784</v>
      </c>
      <c r="DO303" s="23">
        <v>45784</v>
      </c>
      <c r="DP303" s="23"/>
      <c r="DQ303" s="23" t="s">
        <v>2716</v>
      </c>
      <c r="DR303" s="23"/>
      <c r="DS303" s="23">
        <v>45784</v>
      </c>
      <c r="DT303" s="23" t="s">
        <v>502</v>
      </c>
      <c r="DU303" s="23"/>
      <c r="DV303" s="23">
        <v>45784</v>
      </c>
      <c r="DW303" s="23" t="s">
        <v>342</v>
      </c>
      <c r="DX303" s="23">
        <v>0</v>
      </c>
      <c r="DY303" s="18">
        <v>0</v>
      </c>
      <c r="DZ303" s="18">
        <v>0</v>
      </c>
      <c r="EA303" s="18">
        <v>0</v>
      </c>
      <c r="EB303" s="21" t="s">
        <v>41</v>
      </c>
      <c r="EC303" s="18" t="s">
        <v>234</v>
      </c>
      <c r="ED303" s="18"/>
      <c r="EE303" s="18"/>
      <c r="EF303" s="55"/>
      <c r="EG303" s="55"/>
      <c r="EH303" s="18"/>
      <c r="EI303" s="18">
        <v>0</v>
      </c>
      <c r="EJ303" s="29" t="str">
        <f>K303&amp;AY303&amp;CA303&amp;DE303&amp;DT303&amp;DW303</f>
        <v>VigenteTSS Aprobado 4GIng Aprobada 4GAs Built Aprobado 4GIntegradoOn Air</v>
      </c>
    </row>
    <row r="304" spans="1:140" ht="12" hidden="1" customHeight="1">
      <c r="A304" s="30" t="str">
        <f>IFERROR(IF(VLOOKUP(B304,SEARCH!A:A,1,0)=B304,"OK",""),"")</f>
        <v/>
      </c>
      <c r="B304" s="31" t="s">
        <v>2717</v>
      </c>
      <c r="C304" s="15" t="s">
        <v>2718</v>
      </c>
      <c r="D304" s="16">
        <v>13</v>
      </c>
      <c r="E304" s="16">
        <v>-33.518664000000001</v>
      </c>
      <c r="F304" s="16">
        <v>-70.596261999999996</v>
      </c>
      <c r="G304" s="16" t="s">
        <v>270</v>
      </c>
      <c r="H304" s="16" t="s">
        <v>2719</v>
      </c>
      <c r="I304" s="16" t="s">
        <v>2719</v>
      </c>
      <c r="J304" s="16" t="s">
        <v>272</v>
      </c>
      <c r="K304" s="16" t="s">
        <v>319</v>
      </c>
      <c r="L304" s="16" t="s">
        <v>247</v>
      </c>
      <c r="M304" s="103"/>
      <c r="N304" s="18"/>
      <c r="O304" s="19" t="s">
        <v>1840</v>
      </c>
      <c r="P304" s="19" t="s">
        <v>248</v>
      </c>
      <c r="Q304" s="18"/>
      <c r="R304" s="19" t="s">
        <v>313</v>
      </c>
      <c r="S304" s="21"/>
      <c r="T304" s="22"/>
      <c r="U304" s="23">
        <v>45614</v>
      </c>
      <c r="V304" s="21" t="str">
        <f>IF(U304="","",IF(U304="TBD","TBD",IF(U304="N/A","N/A","W"&amp;TEXT(WEEKNUM(U304,21),"00")&amp;" "&amp;YEAR(U304))))</f>
        <v>W47 2024</v>
      </c>
      <c r="W304" s="23">
        <v>45784</v>
      </c>
      <c r="X304" s="23"/>
      <c r="Y304" s="23" t="str">
        <f>IF(X304="","",IF(X304="TBD","TBD",IF(X304="N/A","N/A","W"&amp;TEXT(WEEKNUM(X304,21),"00")&amp;" "&amp;YEAR(X304))))</f>
        <v/>
      </c>
      <c r="Z304" s="23">
        <v>45784</v>
      </c>
      <c r="AA304" s="23">
        <v>45784</v>
      </c>
      <c r="AB304" s="24">
        <f>+IF(Z304="",0,AA304-Z304)</f>
        <v>0</v>
      </c>
      <c r="AC304" s="21" t="s">
        <v>1465</v>
      </c>
      <c r="AD304" s="21"/>
      <c r="AE304" s="23">
        <v>45784</v>
      </c>
      <c r="AF304" s="25" t="str">
        <f>IF(AE304="","",IF(AE304="TBD","TBD",IF(AE304="N/A","N/A","W"&amp;TEXT(WEEKNUM(AE304,21),"00")&amp;" "&amp;YEAR(AE304))))</f>
        <v>W19 2025</v>
      </c>
      <c r="AG304" s="21" t="s">
        <v>1465</v>
      </c>
      <c r="AH304" s="21"/>
      <c r="AI304" s="23">
        <v>45784</v>
      </c>
      <c r="AJ304" s="25" t="str">
        <f>IF(AI304="","",IF(AI304="TBD","TBD",IF(AI304="N/A","N/A","W"&amp;TEXT(WEEKNUM(AI304,21),"00")&amp;" "&amp;YEAR(AI304))))</f>
        <v>W19 2025</v>
      </c>
      <c r="AK304" s="21" t="s">
        <v>1465</v>
      </c>
      <c r="AL304" s="21"/>
      <c r="AM304" s="23">
        <v>45784</v>
      </c>
      <c r="AN304" s="25" t="str">
        <f>IF(AM304="","",IF(AM304="TBD","TBD",IF(AM304="N/A","N/A","W"&amp;TEXT(WEEKNUM(AM304,21),"00")&amp;" "&amp;YEAR(AM304))))</f>
        <v>W19 2025</v>
      </c>
      <c r="AO304" s="21" t="s">
        <v>1465</v>
      </c>
      <c r="AP304" s="21"/>
      <c r="AQ304" s="23">
        <v>45784</v>
      </c>
      <c r="AR304" s="25" t="str">
        <f>IF(AQ304="","",IF(AQ304="TBD","TBD",IF(AQ304="N/A","N/A","W"&amp;TEXT(WEEKNUM(AQ304,21),"00")&amp;" "&amp;YEAR(AQ304))))</f>
        <v>W19 2025</v>
      </c>
      <c r="AS304" s="21" t="s">
        <v>1465</v>
      </c>
      <c r="AT304" s="21">
        <v>0</v>
      </c>
      <c r="AU304" s="23">
        <v>45784</v>
      </c>
      <c r="AV304" s="25" t="str">
        <f>IF(AU304="","",IF(AU304="TBD","TBD",IF(AU304="N/A","N/A","W"&amp;TEXT(WEEKNUM(AU304,21),"00")&amp;" "&amp;YEAR(AU304))))</f>
        <v>W19 2025</v>
      </c>
      <c r="AW304" s="59">
        <v>45784</v>
      </c>
      <c r="AX304" s="25" t="str">
        <f>IF(AW304="","",IF(AW304="TBD","TBD",IF(AW304="N/A","N/A","W"&amp;TEXT(WEEKNUM(AW304,21),"00")&amp;" "&amp;YEAR(AW304))))</f>
        <v>W19 2025</v>
      </c>
      <c r="AY304" s="21" t="s">
        <v>327</v>
      </c>
      <c r="AZ304" s="21" t="s">
        <v>328</v>
      </c>
      <c r="BA304" s="21" t="s">
        <v>329</v>
      </c>
      <c r="BB304" s="23">
        <v>45784</v>
      </c>
      <c r="BC304" s="23"/>
      <c r="BD304" s="23">
        <v>45784</v>
      </c>
      <c r="BE304" s="25" t="str">
        <f>IF(BD304="","",IF(BD304="TBD","TBD",IF(BD304="N/A","N/A","W"&amp;TEXT(WEEKNUM(BD304,21),"00")&amp;" "&amp;YEAR(BD304))))</f>
        <v>W19 2025</v>
      </c>
      <c r="BF304" s="23">
        <v>45784</v>
      </c>
      <c r="BG304" s="25" t="str">
        <f>IF(BF304="","",IF(BF304="TBD","TBD",IF(BF304="N/A","N/A","W"&amp;TEXT(WEEKNUM(BF304,21),"00")&amp;" "&amp;YEAR(BF304))))</f>
        <v>W19 2025</v>
      </c>
      <c r="BH304" s="24">
        <f>+IF(BF304="",0,(BF304-BD304))</f>
        <v>0</v>
      </c>
      <c r="BI304" s="26" t="s">
        <v>2670</v>
      </c>
      <c r="BJ304" s="26"/>
      <c r="BK304" s="27">
        <v>45784</v>
      </c>
      <c r="BL304" s="25" t="str">
        <f>IF(BK304="","",IF(BK304="TBD","TBD",IF(BK304="N/A","N/A","W"&amp;TEXT(WEEKNUM(BK304,21),"00")&amp;" "&amp;YEAR(BK304))))</f>
        <v>W19 2025</v>
      </c>
      <c r="BM304" s="26" t="s">
        <v>2670</v>
      </c>
      <c r="BN304" s="21"/>
      <c r="BO304" s="23">
        <v>45784</v>
      </c>
      <c r="BP304" s="25" t="str">
        <f>IF(BO304="","",IF(BO304="TBD","TBD",IF(BO304="N/A","N/A","W"&amp;TEXT(WEEKNUM(BO304,21),"00")&amp;" "&amp;YEAR(BO304))))</f>
        <v>W19 2025</v>
      </c>
      <c r="BQ304" s="26" t="s">
        <v>2670</v>
      </c>
      <c r="BR304" s="21"/>
      <c r="BS304" s="334">
        <v>45784</v>
      </c>
      <c r="BT304" s="25" t="str">
        <f t="shared" si="31"/>
        <v>W19 2025</v>
      </c>
      <c r="BU304" s="21" t="s">
        <v>2670</v>
      </c>
      <c r="BV304" s="21"/>
      <c r="BW304" s="23">
        <v>45784</v>
      </c>
      <c r="BX304" s="25" t="str">
        <f t="shared" si="32"/>
        <v>W19 2025</v>
      </c>
      <c r="BY304" s="23">
        <v>45784</v>
      </c>
      <c r="BZ304" s="25" t="str">
        <f>IF(BY304="","",IF(BY304="TBD","TBD",IF(BY304="N/A","N/A","W"&amp;TEXT(WEEKNUM(BY304,21),"00")&amp;" "&amp;YEAR(BY304))))</f>
        <v>W19 2025</v>
      </c>
      <c r="CA304" s="22" t="s">
        <v>335</v>
      </c>
      <c r="CB304" s="21" t="s">
        <v>336</v>
      </c>
      <c r="CC304" s="21" t="s">
        <v>336</v>
      </c>
      <c r="CD304" s="21"/>
      <c r="CE304" s="23"/>
      <c r="CF304" s="23">
        <v>45784</v>
      </c>
      <c r="CG304" s="23">
        <v>46044</v>
      </c>
      <c r="CH304" s="23">
        <v>46045</v>
      </c>
      <c r="CI304" s="25" t="str">
        <f>IF(CH304="","",IF(CH304="TBD","TBD",IF(CH304="N/A","N/A","W"&amp;TEXT(WEEKNUM(CH304,21),"00")&amp;" "&amp;YEAR(CH304))))</f>
        <v>W04 2026</v>
      </c>
      <c r="CJ304" s="23">
        <v>45784</v>
      </c>
      <c r="CK304" s="25" t="str">
        <f>IF(CJ304="","",IF(CJ304="TBD","TBD",IF(CJ304="N/A","N/A","W"&amp;TEXT(WEEKNUM(CJ304,21),"00")&amp;" "&amp;YEAR(CJ304))))</f>
        <v>W19 2025</v>
      </c>
      <c r="CL304" s="24">
        <f>+IF(CJ304="",0,(CJ304-CH304))</f>
        <v>-261</v>
      </c>
      <c r="CM304" s="21" t="s">
        <v>2715</v>
      </c>
      <c r="CN304" s="21">
        <v>0</v>
      </c>
      <c r="CO304" s="23">
        <v>45784</v>
      </c>
      <c r="CP304" s="25" t="str">
        <f>IF(CO304="","",IF(CO304="TBD","TBD",IF(CO304="N/A","N/A","W"&amp;TEXT(WEEKNUM(CO304,21),"00")&amp;" "&amp;YEAR(CO304))))</f>
        <v>W19 2025</v>
      </c>
      <c r="CQ304" s="37" t="s">
        <v>2715</v>
      </c>
      <c r="CR304" s="63" t="s">
        <v>2720</v>
      </c>
      <c r="CS304" s="23">
        <v>46045</v>
      </c>
      <c r="CT304" s="25" t="str">
        <f>IF(CS304="","",IF(CS304="TBD","TBD",IF(CS304="N/A","N/A","W"&amp;TEXT(WEEKNUM(CS304,21),"00")&amp;" "&amp;YEAR(CS304))))</f>
        <v>W04 2026</v>
      </c>
      <c r="CU304" s="21" t="s">
        <v>2715</v>
      </c>
      <c r="CV304" s="21"/>
      <c r="CW304" s="23">
        <v>45784</v>
      </c>
      <c r="CX304" s="25" t="str">
        <f>IF(CW304="","",IF(CW304="TBD","TBD",IF(CW304="N/A","N/A","W"&amp;TEXT(WEEKNUM(CW304,21),"00")&amp;" "&amp;YEAR(CW304))))</f>
        <v>W19 2025</v>
      </c>
      <c r="CY304" s="21" t="s">
        <v>2715</v>
      </c>
      <c r="CZ304" s="21"/>
      <c r="DA304" s="23">
        <v>45784</v>
      </c>
      <c r="DB304" s="25" t="str">
        <f>IF(DA304="","",IF(DA304="TBD","TBD",IF(DA304="N/A","N/A","W"&amp;TEXT(WEEKNUM(DA304,21),"00")&amp;" "&amp;YEAR(DA304))))</f>
        <v>W19 2025</v>
      </c>
      <c r="DC304" s="23">
        <v>45784</v>
      </c>
      <c r="DD304" s="25" t="str">
        <f>IF(DC304="","",IF(DC304="TBD","TBD",IF(DC304="N/A","N/A","W"&amp;TEXT(WEEKNUM(DC304,21),"00")&amp;" "&amp;YEAR(DC304))))</f>
        <v>W19 2025</v>
      </c>
      <c r="DE304" s="21" t="s">
        <v>340</v>
      </c>
      <c r="DF304" s="23"/>
      <c r="DG304" s="21" t="s">
        <v>2673</v>
      </c>
      <c r="DH304" s="21"/>
      <c r="DI304" s="18"/>
      <c r="DJ304" s="18"/>
      <c r="DK304" s="21" t="s">
        <v>260</v>
      </c>
      <c r="DL304" s="21" t="s">
        <v>341</v>
      </c>
      <c r="DM304" s="21"/>
      <c r="DN304" s="23">
        <v>45817</v>
      </c>
      <c r="DO304" s="23">
        <v>45817</v>
      </c>
      <c r="DP304" s="23"/>
      <c r="DQ304" s="23" t="s">
        <v>2716</v>
      </c>
      <c r="DR304" s="23"/>
      <c r="DS304" s="23"/>
      <c r="DT304" s="23"/>
      <c r="DU304" s="23"/>
      <c r="DV304" s="23">
        <v>45819</v>
      </c>
      <c r="DW304" s="23" t="s">
        <v>342</v>
      </c>
      <c r="DX304" s="23"/>
      <c r="DY304" s="18"/>
      <c r="DZ304" s="18"/>
      <c r="EA304" s="18">
        <v>0</v>
      </c>
      <c r="EB304" s="21" t="s">
        <v>41</v>
      </c>
      <c r="EC304" s="18" t="s">
        <v>234</v>
      </c>
      <c r="ED304" s="18"/>
      <c r="EE304" s="18"/>
      <c r="EF304" s="55"/>
      <c r="EG304" s="55"/>
      <c r="EH304" s="18"/>
      <c r="EI304" s="18">
        <v>0</v>
      </c>
      <c r="EJ304" s="29" t="str">
        <f>K304&amp;AY304&amp;CA304&amp;DE304&amp;DT304&amp;DW304</f>
        <v>VigenteTSS Aprobado 4GIng Aprobada 4GAs Built Aprobado 4GOn Air</v>
      </c>
    </row>
    <row r="305" spans="1:140" ht="12" hidden="1" customHeight="1">
      <c r="A305" s="30" t="str">
        <f>IFERROR(IF(VLOOKUP(B305,SEARCH!A:A,1,0)=B305,"OK",""),"")</f>
        <v/>
      </c>
      <c r="B305" s="31" t="s">
        <v>2721</v>
      </c>
      <c r="C305" s="15" t="s">
        <v>2722</v>
      </c>
      <c r="D305" s="16">
        <v>10</v>
      </c>
      <c r="E305" s="16">
        <v>-41.472946</v>
      </c>
      <c r="F305" s="16">
        <v>-72.936272000000002</v>
      </c>
      <c r="G305" s="16" t="s">
        <v>710</v>
      </c>
      <c r="H305" s="16" t="s">
        <v>711</v>
      </c>
      <c r="I305" s="16" t="s">
        <v>2723</v>
      </c>
      <c r="J305" s="16" t="s">
        <v>272</v>
      </c>
      <c r="K305" s="16" t="s">
        <v>319</v>
      </c>
      <c r="L305" s="16" t="s">
        <v>247</v>
      </c>
      <c r="M305" s="103"/>
      <c r="N305" s="18"/>
      <c r="O305" s="19" t="s">
        <v>1840</v>
      </c>
      <c r="P305" s="19" t="s">
        <v>248</v>
      </c>
      <c r="Q305" s="18"/>
      <c r="R305" s="19" t="s">
        <v>313</v>
      </c>
      <c r="S305" s="21"/>
      <c r="T305" s="22"/>
      <c r="U305" s="23">
        <v>45614</v>
      </c>
      <c r="V305" s="21" t="str">
        <f>IF(U305="","",IF(U305="TBD","TBD",IF(U305="N/A","N/A","W"&amp;TEXT(WEEKNUM(U305,21),"00")&amp;" "&amp;YEAR(U305))))</f>
        <v>W47 2024</v>
      </c>
      <c r="W305" s="23">
        <v>45784</v>
      </c>
      <c r="X305" s="23"/>
      <c r="Y305" s="23" t="str">
        <f>IF(X305="","",IF(X305="TBD","TBD",IF(X305="N/A","N/A","W"&amp;TEXT(WEEKNUM(X305,21),"00")&amp;" "&amp;YEAR(X305))))</f>
        <v/>
      </c>
      <c r="Z305" s="23">
        <v>45784</v>
      </c>
      <c r="AA305" s="23">
        <v>45784</v>
      </c>
      <c r="AB305" s="24">
        <f>+IF(Z305="",0,AA305-Z305)</f>
        <v>0</v>
      </c>
      <c r="AC305" s="21" t="s">
        <v>1465</v>
      </c>
      <c r="AD305" s="21"/>
      <c r="AE305" s="23">
        <v>45784</v>
      </c>
      <c r="AF305" s="25" t="str">
        <f>IF(AE305="","",IF(AE305="TBD","TBD",IF(AE305="N/A","N/A","W"&amp;TEXT(WEEKNUM(AE305,21),"00")&amp;" "&amp;YEAR(AE305))))</f>
        <v>W19 2025</v>
      </c>
      <c r="AG305" s="21" t="s">
        <v>1465</v>
      </c>
      <c r="AH305" s="21"/>
      <c r="AI305" s="23">
        <v>45784</v>
      </c>
      <c r="AJ305" s="25" t="str">
        <f>IF(AI305="","",IF(AI305="TBD","TBD",IF(AI305="N/A","N/A","W"&amp;TEXT(WEEKNUM(AI305,21),"00")&amp;" "&amp;YEAR(AI305))))</f>
        <v>W19 2025</v>
      </c>
      <c r="AK305" s="21" t="s">
        <v>1465</v>
      </c>
      <c r="AL305" s="21"/>
      <c r="AM305" s="23">
        <v>45784</v>
      </c>
      <c r="AN305" s="25" t="str">
        <f>IF(AM305="","",IF(AM305="TBD","TBD",IF(AM305="N/A","N/A","W"&amp;TEXT(WEEKNUM(AM305,21),"00")&amp;" "&amp;YEAR(AM305))))</f>
        <v>W19 2025</v>
      </c>
      <c r="AO305" s="21" t="s">
        <v>1465</v>
      </c>
      <c r="AP305" s="21"/>
      <c r="AQ305" s="23">
        <v>45784</v>
      </c>
      <c r="AR305" s="25" t="str">
        <f>IF(AQ305="","",IF(AQ305="TBD","TBD",IF(AQ305="N/A","N/A","W"&amp;TEXT(WEEKNUM(AQ305,21),"00")&amp;" "&amp;YEAR(AQ305))))</f>
        <v>W19 2025</v>
      </c>
      <c r="AS305" s="21" t="s">
        <v>1465</v>
      </c>
      <c r="AT305" s="21">
        <v>0</v>
      </c>
      <c r="AU305" s="23">
        <v>45784</v>
      </c>
      <c r="AV305" s="25" t="str">
        <f>IF(AU305="","",IF(AU305="TBD","TBD",IF(AU305="N/A","N/A","W"&amp;TEXT(WEEKNUM(AU305,21),"00")&amp;" "&amp;YEAR(AU305))))</f>
        <v>W19 2025</v>
      </c>
      <c r="AW305" s="59">
        <v>45784</v>
      </c>
      <c r="AX305" s="25" t="str">
        <f>IF(AW305="","",IF(AW305="TBD","TBD",IF(AW305="N/A","N/A","W"&amp;TEXT(WEEKNUM(AW305,21),"00")&amp;" "&amp;YEAR(AW305))))</f>
        <v>W19 2025</v>
      </c>
      <c r="AY305" s="21" t="s">
        <v>327</v>
      </c>
      <c r="AZ305" s="21" t="s">
        <v>328</v>
      </c>
      <c r="BA305" s="21" t="s">
        <v>329</v>
      </c>
      <c r="BB305" s="23">
        <v>45784</v>
      </c>
      <c r="BC305" s="23"/>
      <c r="BD305" s="23">
        <v>45784</v>
      </c>
      <c r="BE305" s="25" t="str">
        <f>IF(BD305="","",IF(BD305="TBD","TBD",IF(BD305="N/A","N/A","W"&amp;TEXT(WEEKNUM(BD305,21),"00")&amp;" "&amp;YEAR(BD305))))</f>
        <v>W19 2025</v>
      </c>
      <c r="BF305" s="23">
        <v>45784</v>
      </c>
      <c r="BG305" s="25" t="str">
        <f>IF(BF305="","",IF(BF305="TBD","TBD",IF(BF305="N/A","N/A","W"&amp;TEXT(WEEKNUM(BF305,21),"00")&amp;" "&amp;YEAR(BF305))))</f>
        <v>W19 2025</v>
      </c>
      <c r="BH305" s="24">
        <f>+IF(BF305="",0,(BF305-BD305))</f>
        <v>0</v>
      </c>
      <c r="BI305" s="26" t="s">
        <v>2670</v>
      </c>
      <c r="BJ305" s="26"/>
      <c r="BK305" s="27">
        <v>45784</v>
      </c>
      <c r="BL305" s="25" t="str">
        <f>IF(BK305="","",IF(BK305="TBD","TBD",IF(BK305="N/A","N/A","W"&amp;TEXT(WEEKNUM(BK305,21),"00")&amp;" "&amp;YEAR(BK305))))</f>
        <v>W19 2025</v>
      </c>
      <c r="BM305" s="26" t="s">
        <v>2670</v>
      </c>
      <c r="BN305" s="21"/>
      <c r="BO305" s="23">
        <v>45784</v>
      </c>
      <c r="BP305" s="25" t="str">
        <f>IF(BO305="","",IF(BO305="TBD","TBD",IF(BO305="N/A","N/A","W"&amp;TEXT(WEEKNUM(BO305,21),"00")&amp;" "&amp;YEAR(BO305))))</f>
        <v>W19 2025</v>
      </c>
      <c r="BQ305" s="26" t="s">
        <v>2670</v>
      </c>
      <c r="BR305" s="21"/>
      <c r="BS305" s="334">
        <v>45784</v>
      </c>
      <c r="BT305" s="25" t="str">
        <f t="shared" si="31"/>
        <v>W19 2025</v>
      </c>
      <c r="BU305" s="21" t="s">
        <v>2670</v>
      </c>
      <c r="BV305" s="21"/>
      <c r="BW305" s="23">
        <v>45784</v>
      </c>
      <c r="BX305" s="25" t="str">
        <f t="shared" si="32"/>
        <v>W19 2025</v>
      </c>
      <c r="BY305" s="23">
        <v>45784</v>
      </c>
      <c r="BZ305" s="25" t="str">
        <f>IF(BY305="","",IF(BY305="TBD","TBD",IF(BY305="N/A","N/A","W"&amp;TEXT(WEEKNUM(BY305,21),"00")&amp;" "&amp;YEAR(BY305))))</f>
        <v>W19 2025</v>
      </c>
      <c r="CA305" s="22" t="s">
        <v>335</v>
      </c>
      <c r="CB305" s="21" t="s">
        <v>336</v>
      </c>
      <c r="CC305" s="21" t="s">
        <v>336</v>
      </c>
      <c r="CD305" s="21"/>
      <c r="CE305" s="23"/>
      <c r="CF305" s="23">
        <v>45784</v>
      </c>
      <c r="CG305" s="23"/>
      <c r="CH305" s="23">
        <v>45784</v>
      </c>
      <c r="CI305" s="25" t="str">
        <f>IF(CH305="","",IF(CH305="TBD","TBD",IF(CH305="N/A","N/A","W"&amp;TEXT(WEEKNUM(CH305,21),"00")&amp;" "&amp;YEAR(CH305))))</f>
        <v>W19 2025</v>
      </c>
      <c r="CJ305" s="23">
        <v>45784</v>
      </c>
      <c r="CK305" s="25" t="str">
        <f>IF(CJ305="","",IF(CJ305="TBD","TBD",IF(CJ305="N/A","N/A","W"&amp;TEXT(WEEKNUM(CJ305,21),"00")&amp;" "&amp;YEAR(CJ305))))</f>
        <v>W19 2025</v>
      </c>
      <c r="CL305" s="24">
        <f>+IF(CJ305="",0,(CJ305-CH305))</f>
        <v>0</v>
      </c>
      <c r="CM305" s="21" t="s">
        <v>2715</v>
      </c>
      <c r="CN305" s="21">
        <v>0</v>
      </c>
      <c r="CO305" s="23">
        <v>45784</v>
      </c>
      <c r="CP305" s="25" t="str">
        <f>IF(CO305="","",IF(CO305="TBD","TBD",IF(CO305="N/A","N/A","W"&amp;TEXT(WEEKNUM(CO305,21),"00")&amp;" "&amp;YEAR(CO305))))</f>
        <v>W19 2025</v>
      </c>
      <c r="CQ305" s="37" t="s">
        <v>2715</v>
      </c>
      <c r="CR305" s="23"/>
      <c r="CS305" s="23">
        <v>45784</v>
      </c>
      <c r="CT305" s="25" t="str">
        <f>IF(CS305="","",IF(CS305="TBD","TBD",IF(CS305="N/A","N/A","W"&amp;TEXT(WEEKNUM(CS305,21),"00")&amp;" "&amp;YEAR(CS305))))</f>
        <v>W19 2025</v>
      </c>
      <c r="CU305" s="21" t="s">
        <v>2715</v>
      </c>
      <c r="CV305" s="21"/>
      <c r="CW305" s="23">
        <v>45784</v>
      </c>
      <c r="CX305" s="25" t="str">
        <f>IF(CW305="","",IF(CW305="TBD","TBD",IF(CW305="N/A","N/A","W"&amp;TEXT(WEEKNUM(CW305,21),"00")&amp;" "&amp;YEAR(CW305))))</f>
        <v>W19 2025</v>
      </c>
      <c r="CY305" s="21" t="s">
        <v>2715</v>
      </c>
      <c r="CZ305" s="21"/>
      <c r="DA305" s="23">
        <v>45784</v>
      </c>
      <c r="DB305" s="25" t="str">
        <f>IF(DA305="","",IF(DA305="TBD","TBD",IF(DA305="N/A","N/A","W"&amp;TEXT(WEEKNUM(DA305,21),"00")&amp;" "&amp;YEAR(DA305))))</f>
        <v>W19 2025</v>
      </c>
      <c r="DC305" s="23">
        <v>45784</v>
      </c>
      <c r="DD305" s="25" t="str">
        <f>IF(DC305="","",IF(DC305="TBD","TBD",IF(DC305="N/A","N/A","W"&amp;TEXT(WEEKNUM(DC305,21),"00")&amp;" "&amp;YEAR(DC305))))</f>
        <v>W19 2025</v>
      </c>
      <c r="DE305" s="21" t="s">
        <v>340</v>
      </c>
      <c r="DF305" s="23"/>
      <c r="DG305" s="21" t="s">
        <v>2673</v>
      </c>
      <c r="DH305" s="21"/>
      <c r="DI305" s="18"/>
      <c r="DJ305" s="18"/>
      <c r="DK305" s="21" t="s">
        <v>260</v>
      </c>
      <c r="DL305" s="21" t="s">
        <v>341</v>
      </c>
      <c r="DM305" s="21"/>
      <c r="DN305" s="23">
        <v>45741</v>
      </c>
      <c r="DO305" s="23">
        <v>45741</v>
      </c>
      <c r="DP305" s="23"/>
      <c r="DQ305" s="23" t="s">
        <v>2716</v>
      </c>
      <c r="DR305" s="23"/>
      <c r="DS305" s="23"/>
      <c r="DT305" s="23"/>
      <c r="DU305" s="23"/>
      <c r="DV305" s="23">
        <v>45833</v>
      </c>
      <c r="DW305" s="23" t="s">
        <v>342</v>
      </c>
      <c r="DX305" s="23"/>
      <c r="DY305" s="18"/>
      <c r="DZ305" s="18"/>
      <c r="EA305" s="18">
        <v>0</v>
      </c>
      <c r="EB305" s="21" t="s">
        <v>41</v>
      </c>
      <c r="EC305" s="18" t="s">
        <v>234</v>
      </c>
      <c r="ED305" s="18"/>
      <c r="EE305" s="18"/>
      <c r="EF305" s="55"/>
      <c r="EG305" s="55"/>
      <c r="EH305" s="18"/>
      <c r="EI305" s="18">
        <v>0</v>
      </c>
      <c r="EJ305" s="29" t="str">
        <f>K305&amp;AY305&amp;CA305&amp;DE305&amp;DT305&amp;DW305</f>
        <v>VigenteTSS Aprobado 4GIng Aprobada 4GAs Built Aprobado 4GOn Air</v>
      </c>
    </row>
    <row r="306" spans="1:140" ht="12" hidden="1" customHeight="1">
      <c r="A306" s="30" t="str">
        <f>IFERROR(IF(VLOOKUP(B306,SEARCH!A:A,1,0)=B306,"OK",""),"")</f>
        <v/>
      </c>
      <c r="B306" s="14" t="s">
        <v>2724</v>
      </c>
      <c r="C306" s="15" t="s">
        <v>2725</v>
      </c>
      <c r="D306" s="17">
        <v>2</v>
      </c>
      <c r="E306" s="16">
        <v>-23.565494000000001</v>
      </c>
      <c r="F306" s="16">
        <v>-70.390491999999995</v>
      </c>
      <c r="G306" s="17" t="s">
        <v>425</v>
      </c>
      <c r="H306" s="17" t="s">
        <v>425</v>
      </c>
      <c r="I306" s="18" t="s">
        <v>2726</v>
      </c>
      <c r="J306" s="61" t="s">
        <v>272</v>
      </c>
      <c r="K306" s="17" t="s">
        <v>319</v>
      </c>
      <c r="L306" s="17" t="s">
        <v>247</v>
      </c>
      <c r="M306" s="103"/>
      <c r="N306" s="18"/>
      <c r="O306" s="19" t="s">
        <v>1840</v>
      </c>
      <c r="P306" s="103" t="s">
        <v>248</v>
      </c>
      <c r="Q306" s="18"/>
      <c r="R306" s="19" t="s">
        <v>313</v>
      </c>
      <c r="S306" s="18"/>
      <c r="T306" s="96">
        <v>151901</v>
      </c>
      <c r="U306" s="28">
        <v>45614</v>
      </c>
      <c r="V306" s="37" t="str">
        <f>IF(U306="","",IF(U306="TBD","TBD",IF(U306="N/A","N/A","W"&amp;TEXT(WEEKNUM(U306,21),"00")&amp;" "&amp;YEAR(U306))))</f>
        <v>W47 2024</v>
      </c>
      <c r="W306" s="18">
        <v>45784</v>
      </c>
      <c r="X306" s="23"/>
      <c r="Y306" s="23" t="str">
        <f>IF(X306="","",IF(X306="TBD","TBD",IF(X306="N/A","N/A","W"&amp;TEXT(WEEKNUM(X306,21),"00")&amp;" "&amp;YEAR(X306))))</f>
        <v/>
      </c>
      <c r="Z306" s="28">
        <v>45784</v>
      </c>
      <c r="AA306" s="28">
        <v>45784</v>
      </c>
      <c r="AB306" s="24">
        <f>+IF(Z306="",0,AA306-Z306)</f>
        <v>0</v>
      </c>
      <c r="AC306" s="21" t="s">
        <v>1465</v>
      </c>
      <c r="AD306" s="18"/>
      <c r="AE306" s="28">
        <v>45784</v>
      </c>
      <c r="AF306" s="25" t="str">
        <f>IF(AE306="","",IF(AE306="TBD","TBD",IF(AE306="N/A","N/A","W"&amp;TEXT(WEEKNUM(AE306,21),"00")&amp;" "&amp;YEAR(AE306))))</f>
        <v>W19 2025</v>
      </c>
      <c r="AG306" s="18" t="s">
        <v>1465</v>
      </c>
      <c r="AH306" s="18"/>
      <c r="AI306" s="23">
        <v>45784</v>
      </c>
      <c r="AJ306" s="25" t="str">
        <f>IF(AI306="","",IF(AI306="TBD","TBD",IF(AI306="N/A","N/A","W"&amp;TEXT(WEEKNUM(AI306,21),"00")&amp;" "&amp;YEAR(AI306))))</f>
        <v>W19 2025</v>
      </c>
      <c r="AK306" s="18" t="s">
        <v>1465</v>
      </c>
      <c r="AL306" s="18"/>
      <c r="AM306" s="28">
        <v>45784</v>
      </c>
      <c r="AN306" s="25" t="str">
        <f>IF(AM306="","",IF(AM306="TBD","TBD",IF(AM306="N/A","N/A","W"&amp;TEXT(WEEKNUM(AM306,21),"00")&amp;" "&amp;YEAR(AM306))))</f>
        <v>W19 2025</v>
      </c>
      <c r="AO306" s="18" t="s">
        <v>1465</v>
      </c>
      <c r="AP306" s="18"/>
      <c r="AQ306" s="28">
        <v>45784</v>
      </c>
      <c r="AR306" s="18"/>
      <c r="AS306" s="18" t="s">
        <v>1465</v>
      </c>
      <c r="AT306" s="18">
        <v>0</v>
      </c>
      <c r="AU306" s="18">
        <v>45784</v>
      </c>
      <c r="AV306" s="18"/>
      <c r="AW306" s="59">
        <v>45784</v>
      </c>
      <c r="AX306" s="25" t="str">
        <f>IF(AW306="","",IF(AW306="TBD","TBD",IF(AW306="N/A","N/A","W"&amp;TEXT(WEEKNUM(AW306,21),"00")&amp;" "&amp;YEAR(AW306))))</f>
        <v>W19 2025</v>
      </c>
      <c r="AY306" s="21" t="s">
        <v>1466</v>
      </c>
      <c r="AZ306" s="21" t="s">
        <v>328</v>
      </c>
      <c r="BA306" s="21" t="s">
        <v>329</v>
      </c>
      <c r="BB306" s="28">
        <v>45784</v>
      </c>
      <c r="BC306" s="23"/>
      <c r="BD306" s="28">
        <v>45784</v>
      </c>
      <c r="BE306" s="18"/>
      <c r="BF306" s="28">
        <v>45784</v>
      </c>
      <c r="BG306" s="25" t="str">
        <f>IF(BF306="","",IF(BF306="TBD","TBD",IF(BF306="N/A","N/A","W"&amp;TEXT(WEEKNUM(BF306,21),"00")&amp;" "&amp;YEAR(BF306))))</f>
        <v>W19 2025</v>
      </c>
      <c r="BH306" s="24">
        <f>+IF(BF306="",0,(BF306-BD306))</f>
        <v>0</v>
      </c>
      <c r="BI306" s="26" t="s">
        <v>2670</v>
      </c>
      <c r="BJ306" s="26"/>
      <c r="BK306" s="27">
        <v>45784</v>
      </c>
      <c r="BL306" s="25" t="str">
        <f>IF(BK306="","",IF(BK306="TBD","TBD",IF(BK306="N/A","N/A","W"&amp;TEXT(WEEKNUM(BK306,21),"00")&amp;" "&amp;YEAR(BK306))))</f>
        <v>W19 2025</v>
      </c>
      <c r="BM306" s="26" t="s">
        <v>2670</v>
      </c>
      <c r="BN306" s="18"/>
      <c r="BO306" s="27">
        <v>45784</v>
      </c>
      <c r="BP306" s="25" t="str">
        <f>IF(BO306="","",IF(BO306="TBD","TBD",IF(BO306="N/A","N/A","W"&amp;TEXT(WEEKNUM(BO306,21),"00")&amp;" "&amp;YEAR(BO306))))</f>
        <v>W19 2025</v>
      </c>
      <c r="BQ306" s="26" t="s">
        <v>2670</v>
      </c>
      <c r="BR306" s="18"/>
      <c r="BS306" s="334">
        <v>45784</v>
      </c>
      <c r="BT306" s="25" t="str">
        <f t="shared" si="31"/>
        <v>W19 2025</v>
      </c>
      <c r="BU306" s="18" t="s">
        <v>2670</v>
      </c>
      <c r="BV306" s="18"/>
      <c r="BW306" s="28">
        <v>45784</v>
      </c>
      <c r="BX306" s="25" t="str">
        <f t="shared" si="32"/>
        <v>W19 2025</v>
      </c>
      <c r="BY306" s="28">
        <v>45784</v>
      </c>
      <c r="BZ306" s="25" t="str">
        <f>IF(BY306="","",IF(BY306="TBD","TBD",IF(BY306="N/A","N/A","W"&amp;TEXT(WEEKNUM(BY306,21),"00")&amp;" "&amp;YEAR(BY306))))</f>
        <v>W19 2025</v>
      </c>
      <c r="CA306" s="121" t="s">
        <v>2677</v>
      </c>
      <c r="CB306" s="21" t="s">
        <v>336</v>
      </c>
      <c r="CC306" s="21" t="s">
        <v>336</v>
      </c>
      <c r="CD306" s="18"/>
      <c r="CE306" s="28"/>
      <c r="CF306" s="23">
        <v>45784</v>
      </c>
      <c r="CG306" s="18"/>
      <c r="CH306" s="28">
        <v>45784</v>
      </c>
      <c r="CI306" s="25" t="str">
        <f>IF(CH306="","",IF(CH306="TBD","TBD",IF(CH306="N/A","N/A","W"&amp;TEXT(WEEKNUM(CH306,21),"00")&amp;" "&amp;YEAR(CH306))))</f>
        <v>W19 2025</v>
      </c>
      <c r="CJ306" s="28">
        <v>45784</v>
      </c>
      <c r="CK306" s="18"/>
      <c r="CL306" s="24">
        <f>+IF(CJ306="",0,(CJ306-CH306))</f>
        <v>0</v>
      </c>
      <c r="CM306" s="18" t="s">
        <v>2715</v>
      </c>
      <c r="CN306" s="18">
        <v>0</v>
      </c>
      <c r="CO306" s="28">
        <v>45784</v>
      </c>
      <c r="CP306" s="25" t="str">
        <f>IF(CO306="","",IF(CO306="TBD","TBD",IF(CO306="N/A","N/A","W"&amp;TEXT(WEEKNUM(CO306,21),"00")&amp;" "&amp;YEAR(CO306))))</f>
        <v>W19 2025</v>
      </c>
      <c r="CQ306" s="18" t="s">
        <v>2715</v>
      </c>
      <c r="CR306" s="18"/>
      <c r="CS306" s="23">
        <v>45784</v>
      </c>
      <c r="CT306" s="18"/>
      <c r="CU306" s="18" t="s">
        <v>2715</v>
      </c>
      <c r="CV306" s="18"/>
      <c r="CW306" s="28">
        <v>45784</v>
      </c>
      <c r="CX306" s="18"/>
      <c r="CY306" s="18" t="s">
        <v>2715</v>
      </c>
      <c r="CZ306" s="18"/>
      <c r="DA306" s="28">
        <v>45784</v>
      </c>
      <c r="DB306" s="18"/>
      <c r="DC306" s="28">
        <v>45784</v>
      </c>
      <c r="DD306" s="25" t="str">
        <f>IF(DC306="","",IF(DC306="TBD","TBD",IF(DC306="N/A","N/A","W"&amp;TEXT(WEEKNUM(DC306,21),"00")&amp;" "&amp;YEAR(DC306))))</f>
        <v>W19 2025</v>
      </c>
      <c r="DE306" s="20" t="s">
        <v>340</v>
      </c>
      <c r="DF306" s="28"/>
      <c r="DG306" s="21" t="s">
        <v>2673</v>
      </c>
      <c r="DH306" s="18"/>
      <c r="DI306" s="18"/>
      <c r="DJ306" s="18"/>
      <c r="DK306" s="21" t="s">
        <v>260</v>
      </c>
      <c r="DL306" s="21" t="s">
        <v>341</v>
      </c>
      <c r="DM306" s="21"/>
      <c r="DN306" s="23">
        <v>45775</v>
      </c>
      <c r="DO306" s="23">
        <v>45775</v>
      </c>
      <c r="DP306" s="23"/>
      <c r="DQ306" s="23" t="s">
        <v>2716</v>
      </c>
      <c r="DR306" s="23"/>
      <c r="DS306" s="23">
        <v>45814</v>
      </c>
      <c r="DT306" s="23" t="s">
        <v>502</v>
      </c>
      <c r="DU306" s="23"/>
      <c r="DV306" s="23">
        <v>45814</v>
      </c>
      <c r="DW306" s="23" t="s">
        <v>342</v>
      </c>
      <c r="DX306" s="23"/>
      <c r="DY306" s="18"/>
      <c r="DZ306" s="18"/>
      <c r="EA306" s="18">
        <v>0</v>
      </c>
      <c r="EB306" s="21" t="s">
        <v>41</v>
      </c>
      <c r="EC306" s="18" t="s">
        <v>234</v>
      </c>
      <c r="ED306" s="18"/>
      <c r="EE306" s="18"/>
      <c r="EF306" s="103"/>
      <c r="EG306" s="103"/>
      <c r="EH306" s="18"/>
      <c r="EI306" s="18">
        <v>0</v>
      </c>
      <c r="EJ306" s="29" t="str">
        <f>K306&amp;AY306&amp;CA306&amp;DE306&amp;DT306&amp;DW306</f>
        <v>VigenteTSS Aprobado Indoor 4GIng Aprobada Indoor 4GAs Built Aprobado 4GIntegradoOn Air</v>
      </c>
    </row>
    <row r="307" spans="1:140" ht="12" hidden="1" customHeight="1">
      <c r="A307" s="30" t="str">
        <f>IFERROR(IF(VLOOKUP(B307,SEARCH!A:A,1,0)=B307,"OK",""),"")</f>
        <v/>
      </c>
      <c r="B307" s="14" t="s">
        <v>2727</v>
      </c>
      <c r="C307" s="15" t="s">
        <v>2728</v>
      </c>
      <c r="D307" s="16">
        <v>14</v>
      </c>
      <c r="E307" s="16">
        <v>-39.814352999999997</v>
      </c>
      <c r="F307" s="16">
        <v>-73.243491000000006</v>
      </c>
      <c r="G307" s="16" t="s">
        <v>704</v>
      </c>
      <c r="H307" s="18" t="s">
        <v>705</v>
      </c>
      <c r="I307" s="18" t="s">
        <v>2729</v>
      </c>
      <c r="J307" s="61" t="s">
        <v>272</v>
      </c>
      <c r="K307" s="17" t="s">
        <v>319</v>
      </c>
      <c r="L307" s="17" t="s">
        <v>247</v>
      </c>
      <c r="M307" s="103"/>
      <c r="N307" s="18"/>
      <c r="O307" s="19" t="s">
        <v>1840</v>
      </c>
      <c r="P307" s="103" t="s">
        <v>248</v>
      </c>
      <c r="Q307" s="104"/>
      <c r="R307" s="19" t="s">
        <v>313</v>
      </c>
      <c r="S307" s="18"/>
      <c r="T307" s="18"/>
      <c r="U307" s="28">
        <v>45614</v>
      </c>
      <c r="V307" s="37" t="str">
        <f>IF(U307="","",IF(U307="TBD","TBD",IF(U307="N/A","N/A","W"&amp;TEXT(WEEKNUM(U307,21),"00")&amp;" "&amp;YEAR(U307))))</f>
        <v>W47 2024</v>
      </c>
      <c r="W307" s="28">
        <v>45784</v>
      </c>
      <c r="X307" s="23"/>
      <c r="Y307" s="23" t="str">
        <f>IF(X307="","",IF(X307="TBD","TBD",IF(X307="N/A","N/A","W"&amp;TEXT(WEEKNUM(X307,21),"00")&amp;" "&amp;YEAR(X307))))</f>
        <v/>
      </c>
      <c r="Z307" s="28">
        <v>45784</v>
      </c>
      <c r="AA307" s="28">
        <v>45784</v>
      </c>
      <c r="AB307" s="24">
        <f>+IF(Z307="",0,AA307-Z307)</f>
        <v>0</v>
      </c>
      <c r="AC307" s="34" t="s">
        <v>324</v>
      </c>
      <c r="AD307" s="18" t="s">
        <v>2730</v>
      </c>
      <c r="AE307" s="28">
        <v>45783</v>
      </c>
      <c r="AF307" s="25" t="str">
        <f>IF(AE307="","",IF(AE307="TBD","TBD",IF(AE307="N/A","N/A","W"&amp;TEXT(WEEKNUM(AE307,21),"00")&amp;" "&amp;YEAR(AE307))))</f>
        <v>W19 2025</v>
      </c>
      <c r="AG307" s="34" t="s">
        <v>1465</v>
      </c>
      <c r="AH307" s="34"/>
      <c r="AI307" s="28">
        <v>45784</v>
      </c>
      <c r="AJ307" s="25" t="str">
        <f>IF(AI307="","",IF(AI307="TBD","TBD",IF(AI307="N/A","N/A","W"&amp;TEXT(WEEKNUM(AI307,21),"00")&amp;" "&amp;YEAR(AI307))))</f>
        <v>W19 2025</v>
      </c>
      <c r="AK307" s="34" t="s">
        <v>1465</v>
      </c>
      <c r="AL307" s="34"/>
      <c r="AM307" s="28">
        <v>45784</v>
      </c>
      <c r="AN307" s="25" t="str">
        <f>IF(AM307="","",IF(AM307="TBD","TBD",IF(AM307="N/A","N/A","W"&amp;TEXT(WEEKNUM(AM307,21),"00")&amp;" "&amp;YEAR(AM307))))</f>
        <v>W19 2025</v>
      </c>
      <c r="AO307" s="34" t="s">
        <v>1465</v>
      </c>
      <c r="AP307" s="18"/>
      <c r="AQ307" s="28">
        <v>45784</v>
      </c>
      <c r="AR307" s="25" t="str">
        <f>IF(AQ307="","",IF(AQ307="TBD","TBD",IF(AQ307="N/A","N/A","W"&amp;TEXT(WEEKNUM(AQ307,21),"00")&amp;" "&amp;YEAR(AQ307))))</f>
        <v>W19 2025</v>
      </c>
      <c r="AS307" s="18" t="s">
        <v>1465</v>
      </c>
      <c r="AT307" s="18">
        <v>0</v>
      </c>
      <c r="AU307" s="18">
        <v>45784</v>
      </c>
      <c r="AV307" s="18"/>
      <c r="AW307" s="59">
        <v>45784</v>
      </c>
      <c r="AX307" s="25" t="str">
        <f>IF(AW307="","",IF(AW307="TBD","TBD",IF(AW307="N/A","N/A","W"&amp;TEXT(WEEKNUM(AW307,21),"00")&amp;" "&amp;YEAR(AW307))))</f>
        <v>W19 2025</v>
      </c>
      <c r="AY307" s="21" t="s">
        <v>327</v>
      </c>
      <c r="AZ307" s="21" t="s">
        <v>328</v>
      </c>
      <c r="BA307" s="21" t="s">
        <v>329</v>
      </c>
      <c r="BB307" s="28">
        <v>45784</v>
      </c>
      <c r="BC307" s="18"/>
      <c r="BD307" s="28">
        <v>45784</v>
      </c>
      <c r="BE307" s="25" t="str">
        <f>IF(BD307="","",IF(BD307="TBD","TBD",IF(BD307="N/A","N/A","W"&amp;TEXT(WEEKNUM(BD307,21),"00")&amp;" "&amp;YEAR(BD307))))</f>
        <v>W19 2025</v>
      </c>
      <c r="BF307" s="28">
        <v>45784</v>
      </c>
      <c r="BG307" s="25" t="str">
        <f>IF(BF307="","",IF(BF307="TBD","TBD",IF(BF307="N/A","N/A","W"&amp;TEXT(WEEKNUM(BF307,21),"00")&amp;" "&amp;YEAR(BF307))))</f>
        <v>W19 2025</v>
      </c>
      <c r="BH307" s="24">
        <f>+IF(BF307="",0,(BF307-BD307))</f>
        <v>0</v>
      </c>
      <c r="BI307" s="26" t="s">
        <v>2670</v>
      </c>
      <c r="BJ307" s="26"/>
      <c r="BK307" s="27">
        <v>45784</v>
      </c>
      <c r="BL307" s="25" t="str">
        <f>IF(BK307="","",IF(BK307="TBD","TBD",IF(BK307="N/A","N/A","W"&amp;TEXT(WEEKNUM(BK307,21),"00")&amp;" "&amp;YEAR(BK307))))</f>
        <v>W19 2025</v>
      </c>
      <c r="BM307" s="26" t="s">
        <v>2670</v>
      </c>
      <c r="BN307" s="34"/>
      <c r="BO307" s="28">
        <v>45784</v>
      </c>
      <c r="BP307" s="25" t="str">
        <f>IF(BO307="","",IF(BO307="TBD","TBD",IF(BO307="N/A","N/A","W"&amp;TEXT(WEEKNUM(BO307,21),"00")&amp;" "&amp;YEAR(BO307))))</f>
        <v>W19 2025</v>
      </c>
      <c r="BQ307" s="26" t="s">
        <v>2670</v>
      </c>
      <c r="BR307" s="18"/>
      <c r="BS307" s="334">
        <v>45784</v>
      </c>
      <c r="BT307" s="25" t="str">
        <f t="shared" si="31"/>
        <v>W19 2025</v>
      </c>
      <c r="BU307" s="21" t="s">
        <v>2670</v>
      </c>
      <c r="BV307" s="18"/>
      <c r="BW307" s="23">
        <v>45784</v>
      </c>
      <c r="BX307" s="25" t="str">
        <f t="shared" si="32"/>
        <v>W19 2025</v>
      </c>
      <c r="BY307" s="23">
        <v>45784</v>
      </c>
      <c r="BZ307" s="25" t="str">
        <f>IF(BY307="","",IF(BY307="TBD","TBD",IF(BY307="N/A","N/A","W"&amp;TEXT(WEEKNUM(BY307,21),"00")&amp;" "&amp;YEAR(BY307))))</f>
        <v>W19 2025</v>
      </c>
      <c r="CA307" s="22" t="s">
        <v>335</v>
      </c>
      <c r="CB307" s="21" t="s">
        <v>336</v>
      </c>
      <c r="CC307" s="21" t="s">
        <v>336</v>
      </c>
      <c r="CD307" s="18"/>
      <c r="CE307" s="28"/>
      <c r="CF307" s="23">
        <v>45784</v>
      </c>
      <c r="CG307" s="18"/>
      <c r="CH307" s="28">
        <v>45784</v>
      </c>
      <c r="CI307" s="25" t="str">
        <f>IF(CH307="","",IF(CH307="TBD","TBD",IF(CH307="N/A","N/A","W"&amp;TEXT(WEEKNUM(CH307,21),"00")&amp;" "&amp;YEAR(CH307))))</f>
        <v>W19 2025</v>
      </c>
      <c r="CJ307" s="28">
        <v>45784</v>
      </c>
      <c r="CK307" s="18"/>
      <c r="CL307" s="24">
        <f>+IF(CJ307="",0,(CJ307-CH307))</f>
        <v>0</v>
      </c>
      <c r="CM307" s="18" t="s">
        <v>2715</v>
      </c>
      <c r="CN307" s="18">
        <v>0</v>
      </c>
      <c r="CO307" s="28">
        <v>45784</v>
      </c>
      <c r="CP307" s="25" t="str">
        <f>IF(CO307="","",IF(CO307="TBD","TBD",IF(CO307="N/A","N/A","W"&amp;TEXT(WEEKNUM(CO307,21),"00")&amp;" "&amp;YEAR(CO307))))</f>
        <v>W19 2025</v>
      </c>
      <c r="CQ307" s="18" t="s">
        <v>2715</v>
      </c>
      <c r="CR307" s="18"/>
      <c r="CS307" s="28">
        <v>45784</v>
      </c>
      <c r="CT307" s="18"/>
      <c r="CU307" s="18" t="s">
        <v>2715</v>
      </c>
      <c r="CV307" s="18"/>
      <c r="CW307" s="28">
        <v>45784</v>
      </c>
      <c r="CX307" s="18"/>
      <c r="CY307" s="18" t="s">
        <v>2715</v>
      </c>
      <c r="CZ307" s="18"/>
      <c r="DA307" s="28">
        <v>45784</v>
      </c>
      <c r="DB307" s="18"/>
      <c r="DC307" s="28">
        <v>45784</v>
      </c>
      <c r="DD307" s="25" t="str">
        <f>IF(DC307="","",IF(DC307="TBD","TBD",IF(DC307="N/A","N/A","W"&amp;TEXT(WEEKNUM(DC307,21),"00")&amp;" "&amp;YEAR(DC307))))</f>
        <v>W19 2025</v>
      </c>
      <c r="DE307" s="21" t="s">
        <v>340</v>
      </c>
      <c r="DF307" s="28"/>
      <c r="DG307" s="21" t="s">
        <v>2673</v>
      </c>
      <c r="DH307" s="18"/>
      <c r="DI307" s="18"/>
      <c r="DJ307" s="18"/>
      <c r="DK307" s="21" t="s">
        <v>260</v>
      </c>
      <c r="DL307" s="21" t="s">
        <v>341</v>
      </c>
      <c r="DM307" s="21"/>
      <c r="DN307" s="23">
        <v>45722</v>
      </c>
      <c r="DO307" s="23">
        <v>45722</v>
      </c>
      <c r="DP307" s="23"/>
      <c r="DQ307" s="23" t="s">
        <v>2716</v>
      </c>
      <c r="DR307" s="23"/>
      <c r="DS307" s="23"/>
      <c r="DT307" s="23"/>
      <c r="DU307" s="23"/>
      <c r="DV307" s="23">
        <v>45832</v>
      </c>
      <c r="DW307" s="23" t="s">
        <v>342</v>
      </c>
      <c r="DX307" s="23"/>
      <c r="DY307" s="18"/>
      <c r="DZ307" s="18"/>
      <c r="EA307" s="18">
        <v>0</v>
      </c>
      <c r="EB307" s="21" t="s">
        <v>41</v>
      </c>
      <c r="EC307" s="18" t="s">
        <v>234</v>
      </c>
      <c r="ED307" s="18"/>
      <c r="EE307" s="18"/>
      <c r="EF307" s="103"/>
      <c r="EG307" s="103"/>
      <c r="EH307" s="18"/>
      <c r="EI307" s="18">
        <v>0</v>
      </c>
      <c r="EJ307" s="29" t="str">
        <f>K307&amp;AY307&amp;CA307&amp;DE307&amp;DT307&amp;DW307</f>
        <v>VigenteTSS Aprobado 4GIng Aprobada 4GAs Built Aprobado 4GOn Air</v>
      </c>
    </row>
    <row r="308" spans="1:140" ht="12" hidden="1" customHeight="1">
      <c r="A308" s="30" t="str">
        <f>IFERROR(IF(VLOOKUP(B308,SEARCH!A:A,1,0)=B308,"OK",""),"")</f>
        <v/>
      </c>
      <c r="B308" s="14" t="s">
        <v>2731</v>
      </c>
      <c r="C308" s="15" t="s">
        <v>2732</v>
      </c>
      <c r="D308" s="16">
        <v>13</v>
      </c>
      <c r="E308" s="16">
        <v>-33.457222289999997</v>
      </c>
      <c r="F308" s="16">
        <v>-70.705555559999993</v>
      </c>
      <c r="G308" s="16" t="s">
        <v>270</v>
      </c>
      <c r="H308" s="18" t="s">
        <v>2733</v>
      </c>
      <c r="I308" s="18" t="s">
        <v>2733</v>
      </c>
      <c r="J308" s="61" t="s">
        <v>272</v>
      </c>
      <c r="K308" s="17" t="s">
        <v>319</v>
      </c>
      <c r="L308" s="17" t="s">
        <v>247</v>
      </c>
      <c r="M308" s="103"/>
      <c r="N308" s="18"/>
      <c r="O308" s="19" t="s">
        <v>1840</v>
      </c>
      <c r="P308" s="103" t="s">
        <v>248</v>
      </c>
      <c r="Q308" s="34"/>
      <c r="R308" s="19" t="s">
        <v>313</v>
      </c>
      <c r="S308" s="18"/>
      <c r="T308" s="96" t="s">
        <v>2734</v>
      </c>
      <c r="U308" s="28">
        <v>45614</v>
      </c>
      <c r="V308" s="37" t="str">
        <f>IF(U308="","",IF(U308="TBD","TBD",IF(U308="N/A","N/A","W"&amp;TEXT(WEEKNUM(U308,21),"00")&amp;" "&amp;YEAR(U308))))</f>
        <v>W47 2024</v>
      </c>
      <c r="W308" s="18">
        <v>45784</v>
      </c>
      <c r="X308" s="23"/>
      <c r="Y308" s="23" t="str">
        <f>IF(X308="","",IF(X308="TBD","TBD",IF(X308="N/A","N/A","W"&amp;TEXT(WEEKNUM(X308,21),"00")&amp;" "&amp;YEAR(X308))))</f>
        <v/>
      </c>
      <c r="Z308" s="28">
        <v>45784</v>
      </c>
      <c r="AA308" s="28">
        <v>45784</v>
      </c>
      <c r="AB308" s="24">
        <f>+IF(Z308="",0,AA308-Z308)</f>
        <v>0</v>
      </c>
      <c r="AC308" s="21" t="s">
        <v>1465</v>
      </c>
      <c r="AD308" s="18"/>
      <c r="AE308" s="28">
        <v>45784</v>
      </c>
      <c r="AF308" s="25" t="str">
        <f>IF(AE308="","",IF(AE308="TBD","TBD",IF(AE308="N/A","N/A","W"&amp;TEXT(WEEKNUM(AE308,21),"00")&amp;" "&amp;YEAR(AE308))))</f>
        <v>W19 2025</v>
      </c>
      <c r="AG308" s="18" t="s">
        <v>1465</v>
      </c>
      <c r="AH308" s="18"/>
      <c r="AI308" s="23">
        <v>45784</v>
      </c>
      <c r="AJ308" s="25" t="str">
        <f>IF(AI308="","",IF(AI308="TBD","TBD",IF(AI308="N/A","N/A","W"&amp;TEXT(WEEKNUM(AI308,21),"00")&amp;" "&amp;YEAR(AI308))))</f>
        <v>W19 2025</v>
      </c>
      <c r="AK308" s="18" t="s">
        <v>1465</v>
      </c>
      <c r="AL308" s="18"/>
      <c r="AM308" s="28">
        <v>45784</v>
      </c>
      <c r="AN308" s="25" t="str">
        <f>IF(AM308="","",IF(AM308="TBD","TBD",IF(AM308="N/A","N/A","W"&amp;TEXT(WEEKNUM(AM308,21),"00")&amp;" "&amp;YEAR(AM308))))</f>
        <v>W19 2025</v>
      </c>
      <c r="AO308" s="18" t="s">
        <v>1465</v>
      </c>
      <c r="AP308" s="18"/>
      <c r="AQ308" s="28">
        <v>45784</v>
      </c>
      <c r="AR308" s="25" t="str">
        <f>IF(AQ308="","",IF(AQ308="TBD","TBD",IF(AQ308="N/A","N/A","W"&amp;TEXT(WEEKNUM(AQ308,21),"00")&amp;" "&amp;YEAR(AQ308))))</f>
        <v>W19 2025</v>
      </c>
      <c r="AS308" s="18" t="s">
        <v>1465</v>
      </c>
      <c r="AT308" s="18">
        <v>0</v>
      </c>
      <c r="AU308" s="18">
        <v>45784</v>
      </c>
      <c r="AV308" s="18"/>
      <c r="AW308" s="59">
        <v>45784</v>
      </c>
      <c r="AX308" s="25" t="str">
        <f>IF(AW308="","",IF(AW308="TBD","TBD",IF(AW308="N/A","N/A","W"&amp;TEXT(WEEKNUM(AW308,21),"00")&amp;" "&amp;YEAR(AW308))))</f>
        <v>W19 2025</v>
      </c>
      <c r="AY308" s="21" t="s">
        <v>1466</v>
      </c>
      <c r="AZ308" s="21" t="s">
        <v>328</v>
      </c>
      <c r="BA308" s="21" t="s">
        <v>329</v>
      </c>
      <c r="BB308" s="28">
        <v>45784</v>
      </c>
      <c r="BC308" s="18"/>
      <c r="BD308" s="28">
        <v>45784</v>
      </c>
      <c r="BE308" s="18"/>
      <c r="BF308" s="28">
        <v>45784</v>
      </c>
      <c r="BG308" s="25" t="str">
        <f>IF(BF308="","",IF(BF308="TBD","TBD",IF(BF308="N/A","N/A","W"&amp;TEXT(WEEKNUM(BF308,21),"00")&amp;" "&amp;YEAR(BF308))))</f>
        <v>W19 2025</v>
      </c>
      <c r="BH308" s="24">
        <f>+IF(BF308="",0,(BF308-BD308))</f>
        <v>0</v>
      </c>
      <c r="BI308" s="26" t="s">
        <v>2670</v>
      </c>
      <c r="BJ308" s="26"/>
      <c r="BK308" s="27">
        <v>45784</v>
      </c>
      <c r="BL308" s="25" t="str">
        <f>IF(BK308="","",IF(BK308="TBD","TBD",IF(BK308="N/A","N/A","W"&amp;TEXT(WEEKNUM(BK308,21),"00")&amp;" "&amp;YEAR(BK308))))</f>
        <v>W19 2025</v>
      </c>
      <c r="BM308" s="26" t="s">
        <v>2670</v>
      </c>
      <c r="BN308" s="18"/>
      <c r="BO308" s="27">
        <v>45784</v>
      </c>
      <c r="BP308" s="25" t="str">
        <f>IF(BO308="","",IF(BO308="TBD","TBD",IF(BO308="N/A","N/A","W"&amp;TEXT(WEEKNUM(BO308,21),"00")&amp;" "&amp;YEAR(BO308))))</f>
        <v>W19 2025</v>
      </c>
      <c r="BQ308" s="26" t="s">
        <v>2670</v>
      </c>
      <c r="BR308" s="18"/>
      <c r="BS308" s="334">
        <v>45784</v>
      </c>
      <c r="BT308" s="25" t="str">
        <f t="shared" si="31"/>
        <v>W19 2025</v>
      </c>
      <c r="BU308" s="18" t="s">
        <v>2670</v>
      </c>
      <c r="BV308" s="18"/>
      <c r="BW308" s="28">
        <v>45784</v>
      </c>
      <c r="BX308" s="25" t="str">
        <f t="shared" si="32"/>
        <v>W19 2025</v>
      </c>
      <c r="BY308" s="28">
        <v>45784</v>
      </c>
      <c r="BZ308" s="25" t="str">
        <f>IF(BY308="","",IF(BY308="TBD","TBD",IF(BY308="N/A","N/A","W"&amp;TEXT(WEEKNUM(BY308,21),"00")&amp;" "&amp;YEAR(BY308))))</f>
        <v>W19 2025</v>
      </c>
      <c r="CA308" s="121" t="s">
        <v>2677</v>
      </c>
      <c r="CB308" s="21" t="s">
        <v>336</v>
      </c>
      <c r="CC308" s="21" t="s">
        <v>336</v>
      </c>
      <c r="CD308" s="18"/>
      <c r="CE308" s="28"/>
      <c r="CF308" s="23">
        <v>45784</v>
      </c>
      <c r="CG308" s="18"/>
      <c r="CH308" s="28">
        <v>45784</v>
      </c>
      <c r="CI308" s="25" t="str">
        <f>IF(CH308="","",IF(CH308="TBD","TBD",IF(CH308="N/A","N/A","W"&amp;TEXT(WEEKNUM(CH308,21),"00")&amp;" "&amp;YEAR(CH308))))</f>
        <v>W19 2025</v>
      </c>
      <c r="CJ308" s="28">
        <v>45784</v>
      </c>
      <c r="CK308" s="18"/>
      <c r="CL308" s="24">
        <f>+IF(CJ308="",0,(CJ308-CH308))</f>
        <v>0</v>
      </c>
      <c r="CM308" s="18" t="s">
        <v>2715</v>
      </c>
      <c r="CN308" s="18">
        <v>0</v>
      </c>
      <c r="CO308" s="28">
        <v>45784</v>
      </c>
      <c r="CP308" s="25" t="str">
        <f>IF(CO308="","",IF(CO308="TBD","TBD",IF(CO308="N/A","N/A","W"&amp;TEXT(WEEKNUM(CO308,21),"00")&amp;" "&amp;YEAR(CO308))))</f>
        <v>W19 2025</v>
      </c>
      <c r="CQ308" s="18" t="s">
        <v>2715</v>
      </c>
      <c r="CR308" s="18"/>
      <c r="CS308" s="28">
        <v>45784</v>
      </c>
      <c r="CT308" s="18"/>
      <c r="CU308" s="18" t="s">
        <v>2715</v>
      </c>
      <c r="CV308" s="18"/>
      <c r="CW308" s="28">
        <v>45784</v>
      </c>
      <c r="CX308" s="18"/>
      <c r="CY308" s="18" t="s">
        <v>2715</v>
      </c>
      <c r="CZ308" s="18"/>
      <c r="DA308" s="28">
        <v>45784</v>
      </c>
      <c r="DB308" s="18"/>
      <c r="DC308" s="28">
        <v>45784</v>
      </c>
      <c r="DD308" s="25" t="str">
        <f>IF(DC308="","",IF(DC308="TBD","TBD",IF(DC308="N/A","N/A","W"&amp;TEXT(WEEKNUM(DC308,21),"00")&amp;" "&amp;YEAR(DC308))))</f>
        <v>W19 2025</v>
      </c>
      <c r="DE308" s="21" t="s">
        <v>340</v>
      </c>
      <c r="DF308" s="28"/>
      <c r="DG308" s="21" t="s">
        <v>2673</v>
      </c>
      <c r="DH308" s="18"/>
      <c r="DI308" s="18"/>
      <c r="DJ308" s="18"/>
      <c r="DK308" s="21" t="s">
        <v>260</v>
      </c>
      <c r="DL308" s="21" t="s">
        <v>341</v>
      </c>
      <c r="DM308" s="21"/>
      <c r="DN308" s="23">
        <v>45666</v>
      </c>
      <c r="DO308" s="23">
        <v>45666</v>
      </c>
      <c r="DP308" s="23"/>
      <c r="DQ308" s="23" t="s">
        <v>2716</v>
      </c>
      <c r="DR308" s="23"/>
      <c r="DS308" s="23">
        <v>45784</v>
      </c>
      <c r="DT308" s="23" t="s">
        <v>502</v>
      </c>
      <c r="DU308" s="23"/>
      <c r="DV308" s="23">
        <v>45784</v>
      </c>
      <c r="DW308" s="23" t="s">
        <v>342</v>
      </c>
      <c r="DX308" s="23">
        <v>0</v>
      </c>
      <c r="DY308" s="18">
        <v>0</v>
      </c>
      <c r="DZ308" s="18">
        <v>0</v>
      </c>
      <c r="EA308" s="18">
        <v>0</v>
      </c>
      <c r="EB308" s="21" t="s">
        <v>41</v>
      </c>
      <c r="EC308" s="18" t="s">
        <v>234</v>
      </c>
      <c r="ED308" s="18"/>
      <c r="EE308" s="18"/>
      <c r="EF308" s="103"/>
      <c r="EG308" s="103"/>
      <c r="EH308" s="18"/>
      <c r="EI308" s="18">
        <v>0</v>
      </c>
      <c r="EJ308" s="29" t="str">
        <f>K308&amp;AY308&amp;CA308&amp;DE308&amp;DT308&amp;DW308</f>
        <v>VigenteTSS Aprobado Indoor 4GIng Aprobada Indoor 4GAs Built Aprobado 4GIntegradoOn Air</v>
      </c>
    </row>
    <row r="309" spans="1:140" ht="12" hidden="1" customHeight="1">
      <c r="A309" s="30" t="str">
        <f>IFERROR(IF(VLOOKUP(B309,SEARCH!A:A,1,0)=B309,"OK",""),"")</f>
        <v/>
      </c>
      <c r="B309" s="14" t="s">
        <v>2735</v>
      </c>
      <c r="C309" s="130" t="s">
        <v>2736</v>
      </c>
      <c r="D309" s="17">
        <v>13</v>
      </c>
      <c r="E309" s="17">
        <v>-33.457796999999999</v>
      </c>
      <c r="F309" s="17">
        <v>-70.702682999999993</v>
      </c>
      <c r="G309" s="17" t="s">
        <v>270</v>
      </c>
      <c r="H309" s="17" t="s">
        <v>2733</v>
      </c>
      <c r="I309" s="17" t="s">
        <v>2737</v>
      </c>
      <c r="J309" s="16" t="s">
        <v>355</v>
      </c>
      <c r="K309" s="17" t="s">
        <v>319</v>
      </c>
      <c r="L309" s="17" t="s">
        <v>247</v>
      </c>
      <c r="M309" s="55">
        <v>46052</v>
      </c>
      <c r="N309" s="18"/>
      <c r="O309" s="129" t="s">
        <v>1840</v>
      </c>
      <c r="P309" s="129" t="s">
        <v>356</v>
      </c>
      <c r="Q309" s="18"/>
      <c r="R309" s="103" t="s">
        <v>313</v>
      </c>
      <c r="S309" s="37"/>
      <c r="T309" s="95" t="s">
        <v>2738</v>
      </c>
      <c r="U309" s="35">
        <v>46024</v>
      </c>
      <c r="V309" s="37" t="str">
        <f>IF(U309="","",IF(U309="TBD","TBD",IF(U309="N/A","N/A","W"&amp;TEXT(WEEKNUM(U309,21),"00")&amp;" "&amp;YEAR(U309))))</f>
        <v>W01 2026</v>
      </c>
      <c r="W309" s="35"/>
      <c r="X309" s="35"/>
      <c r="Y309" s="23" t="str">
        <f>IF(X309="","",IF(X309="TBD","TBD",IF(X309="N/A","N/A","W"&amp;TEXT(WEEKNUM(X309,21),"00")&amp;" "&amp;YEAR(X309))))</f>
        <v/>
      </c>
      <c r="Z309" s="35">
        <v>46024</v>
      </c>
      <c r="AA309" s="35">
        <v>46024</v>
      </c>
      <c r="AB309" s="125">
        <f>+IF(Z309="",0,AA309-Z309)</f>
        <v>0</v>
      </c>
      <c r="AC309" s="37" t="s">
        <v>1465</v>
      </c>
      <c r="AD309" s="50"/>
      <c r="AE309" s="35">
        <v>46024</v>
      </c>
      <c r="AF309" s="52" t="str">
        <f>IF(AE309="","",IF(AE309="TBD","TBD",IF(AE309="N/A","N/A","W"&amp;TEXT(WEEKNUM(AE309,21),"00")&amp;" "&amp;YEAR(AE309))))</f>
        <v>W01 2026</v>
      </c>
      <c r="AG309" s="37" t="s">
        <v>1465</v>
      </c>
      <c r="AH309" s="144"/>
      <c r="AI309" s="35">
        <v>46024</v>
      </c>
      <c r="AJ309" s="25" t="str">
        <f>IF(AI309="","",IF(AI309="TBD","TBD",IF(AI309="N/A","N/A","W"&amp;TEXT(WEEKNUM(AI309,21),"00")&amp;" "&amp;YEAR(AI309))))</f>
        <v>W01 2026</v>
      </c>
      <c r="AK309" s="37" t="s">
        <v>1465</v>
      </c>
      <c r="AL309" s="50"/>
      <c r="AM309" s="35">
        <v>46024</v>
      </c>
      <c r="AN309" s="52" t="str">
        <f>IF(AM309="","",IF(AM309="TBD","TBD",IF(AM309="N/A","N/A","W"&amp;TEXT(WEEKNUM(AM309,21),"00")&amp;" "&amp;YEAR(AM309))))</f>
        <v>W01 2026</v>
      </c>
      <c r="AO309" s="37" t="s">
        <v>1465</v>
      </c>
      <c r="AP309" s="50"/>
      <c r="AQ309" s="35">
        <v>46024</v>
      </c>
      <c r="AR309" s="25" t="str">
        <f>IF(AQ309="","",IF(AQ309="TBD","TBD",IF(AQ309="N/A","N/A","W"&amp;TEXT(WEEKNUM(AQ309,21),"00")&amp;" "&amp;YEAR(AQ309))))</f>
        <v>W01 2026</v>
      </c>
      <c r="AS309" s="37"/>
      <c r="AT309" s="37"/>
      <c r="AU309" s="35"/>
      <c r="AV309" s="52" t="str">
        <f>IF(AU309="","",IF(AU309="TBD","TBD",IF(AU309="N/A","N/A","W"&amp;TEXT(WEEKNUM(AU309,21),"00")&amp;" "&amp;YEAR(AU309))))</f>
        <v/>
      </c>
      <c r="AW309" s="59">
        <v>46024</v>
      </c>
      <c r="AX309" s="52" t="str">
        <f>IF(AW309="","",IF(AW309="TBD","TBD",IF(AW309="N/A","N/A","W"&amp;TEXT(WEEKNUM(AW309,21),"00")&amp;" "&amp;YEAR(AW309))))</f>
        <v>W01 2026</v>
      </c>
      <c r="AY309" s="21" t="s">
        <v>1466</v>
      </c>
      <c r="AZ309" s="37" t="s">
        <v>254</v>
      </c>
      <c r="BA309" s="21" t="s">
        <v>329</v>
      </c>
      <c r="BB309" s="35">
        <v>46024</v>
      </c>
      <c r="BC309" s="35"/>
      <c r="BD309" s="35">
        <v>46024</v>
      </c>
      <c r="BE309" s="52" t="str">
        <f>IF(BD309="","",IF(BD309="TBD","TBD",IF(BD309="N/A","N/A","W"&amp;TEXT(WEEKNUM(BD309,21),"00")&amp;" "&amp;YEAR(BD309))))</f>
        <v>W01 2026</v>
      </c>
      <c r="BF309" s="35">
        <v>46024</v>
      </c>
      <c r="BG309" s="52" t="str">
        <f>IF(BF309="","",IF(BF309="TBD","TBD",IF(BF309="N/A","N/A","W"&amp;TEXT(WEEKNUM(BF309,21),"00")&amp;" "&amp;YEAR(BF309))))</f>
        <v>W01 2026</v>
      </c>
      <c r="BH309" s="24">
        <f>+IF(BF309="",0,(BF309-BD309))</f>
        <v>0</v>
      </c>
      <c r="BI309" s="26" t="s">
        <v>2670</v>
      </c>
      <c r="BJ309" s="45"/>
      <c r="BK309" s="35">
        <v>46024</v>
      </c>
      <c r="BL309" s="25" t="str">
        <f>IF(BK309="","",IF(BK309="TBD","TBD",IF(BK309="N/A","N/A","W"&amp;TEXT(WEEKNUM(BK309,21),"00")&amp;" "&amp;YEAR(BK309))))</f>
        <v>W01 2026</v>
      </c>
      <c r="BM309" s="26" t="s">
        <v>2670</v>
      </c>
      <c r="BN309" s="37"/>
      <c r="BO309" s="35">
        <v>46024</v>
      </c>
      <c r="BP309" s="25" t="str">
        <f>IF(BO309="","",IF(BO309="TBD","TBD",IF(BO309="N/A","N/A","W"&amp;TEXT(WEEKNUM(BO309,21),"00")&amp;" "&amp;YEAR(BO309))))</f>
        <v>W01 2026</v>
      </c>
      <c r="BQ309" s="26" t="s">
        <v>2670</v>
      </c>
      <c r="BR309" s="37"/>
      <c r="BS309" s="334">
        <v>46024</v>
      </c>
      <c r="BT309" s="25" t="str">
        <f t="shared" si="31"/>
        <v>W01 2026</v>
      </c>
      <c r="BU309" s="45" t="s">
        <v>2670</v>
      </c>
      <c r="BV309" s="37"/>
      <c r="BW309" s="35">
        <v>46024</v>
      </c>
      <c r="BX309" s="25" t="str">
        <f t="shared" si="32"/>
        <v>W01 2026</v>
      </c>
      <c r="BY309" s="35">
        <v>46024</v>
      </c>
      <c r="BZ309" s="52" t="str">
        <f>IF(BY309="","",IF(BY309="TBD","TBD",IF(BY309="N/A","N/A","W"&amp;TEXT(WEEKNUM(BY309,21),"00")&amp;" "&amp;YEAR(BY309))))</f>
        <v>W01 2026</v>
      </c>
      <c r="CA309" s="22" t="s">
        <v>335</v>
      </c>
      <c r="CB309" s="37" t="s">
        <v>336</v>
      </c>
      <c r="CC309" s="37" t="s">
        <v>336</v>
      </c>
      <c r="CD309" s="37" t="s">
        <v>1562</v>
      </c>
      <c r="CE309" s="35" t="s">
        <v>338</v>
      </c>
      <c r="CF309" s="35">
        <v>46024</v>
      </c>
      <c r="CG309" s="35">
        <v>46044</v>
      </c>
      <c r="CH309" s="35">
        <v>46045</v>
      </c>
      <c r="CI309" s="52" t="str">
        <f>IF(CH309="","",IF(CH309="TBD","TBD",IF(CH309="N/A","N/A","W"&amp;TEXT(WEEKNUM(CH309,21),"00")&amp;" "&amp;YEAR(CH309))))</f>
        <v>W04 2026</v>
      </c>
      <c r="CJ309" s="35">
        <v>46049</v>
      </c>
      <c r="CK309" s="52" t="str">
        <f>IF(CJ309="","",IF(CJ309="TBD","TBD",IF(CJ309="N/A","N/A","W"&amp;TEXT(WEEKNUM(CJ309,21),"00")&amp;" "&amp;YEAR(CJ309))))</f>
        <v>W05 2026</v>
      </c>
      <c r="CL309" s="125">
        <f>+IF(CJ309="",0,(CJ309-CH309))</f>
        <v>4</v>
      </c>
      <c r="CM309" s="37" t="s">
        <v>339</v>
      </c>
      <c r="CN309" s="37"/>
      <c r="CO309" s="35">
        <v>46024</v>
      </c>
      <c r="CP309" s="52" t="str">
        <f>IF(CO309="","",IF(CO309="TBD","TBD",IF(CO309="N/A","N/A","W"&amp;TEXT(WEEKNUM(CO309,21),"00")&amp;" "&amp;YEAR(CO309))))</f>
        <v>W01 2026</v>
      </c>
      <c r="CQ309" s="37" t="s">
        <v>339</v>
      </c>
      <c r="CR309" s="152" t="s">
        <v>2739</v>
      </c>
      <c r="CS309" s="35">
        <v>45683</v>
      </c>
      <c r="CT309" s="52" t="str">
        <f>IF(CS309="","",IF(CS309="TBD","TBD",IF(CS309="N/A","N/A","W"&amp;TEXT(WEEKNUM(CS309,21),"00")&amp;" "&amp;YEAR(CS309))))</f>
        <v>W04 2025</v>
      </c>
      <c r="CU309" s="37" t="s">
        <v>339</v>
      </c>
      <c r="CV309" s="37" t="s">
        <v>370</v>
      </c>
      <c r="CW309" s="35">
        <v>46024</v>
      </c>
      <c r="CX309" s="52" t="str">
        <f>IF(CW309="","",IF(CW309="TBD","TBD",IF(CW309="N/A","N/A","W"&amp;TEXT(WEEKNUM(CW309,21),"00")&amp;" "&amp;YEAR(CW309))))</f>
        <v>W01 2026</v>
      </c>
      <c r="CY309" s="37" t="s">
        <v>421</v>
      </c>
      <c r="CZ309" s="100" t="s">
        <v>2740</v>
      </c>
      <c r="DA309" s="35">
        <v>46027</v>
      </c>
      <c r="DB309" s="52" t="str">
        <f>IF(DA309="","",IF(DA309="TBD","TBD",IF(DA309="N/A","N/A","W"&amp;TEXT(WEEKNUM(DA309,21),"00")&amp;" "&amp;YEAR(DA309))))</f>
        <v>W02 2026</v>
      </c>
      <c r="DC309" s="35">
        <v>46048</v>
      </c>
      <c r="DD309" s="52" t="str">
        <f>IF(DC309="","",IF(DC309="TBD","TBD",IF(DC309="N/A","N/A","W"&amp;TEXT(WEEKNUM(DC309,21),"00")&amp;" "&amp;YEAR(DC309))))</f>
        <v>W05 2026</v>
      </c>
      <c r="DE309" s="21" t="s">
        <v>392</v>
      </c>
      <c r="DF309" s="35">
        <v>46064</v>
      </c>
      <c r="DG309" s="21" t="s">
        <v>2296</v>
      </c>
      <c r="DH309" s="18"/>
      <c r="DI309" s="18"/>
      <c r="DJ309" s="18"/>
      <c r="DK309" s="21" t="s">
        <v>260</v>
      </c>
      <c r="DL309" s="21" t="s">
        <v>341</v>
      </c>
      <c r="DM309" s="37"/>
      <c r="DN309" s="23">
        <v>46104</v>
      </c>
      <c r="DO309" s="23">
        <v>46104</v>
      </c>
      <c r="DP309" s="23"/>
      <c r="DQ309" s="23" t="s">
        <v>276</v>
      </c>
      <c r="DR309" s="35"/>
      <c r="DS309" s="23">
        <v>46108</v>
      </c>
      <c r="DT309" s="23" t="s">
        <v>502</v>
      </c>
      <c r="DU309" s="23">
        <v>46108</v>
      </c>
      <c r="DV309" s="23">
        <v>46141</v>
      </c>
      <c r="DW309" s="23" t="s">
        <v>342</v>
      </c>
      <c r="DX309" s="35"/>
      <c r="DY309" s="18"/>
      <c r="DZ309" s="18"/>
      <c r="EA309" s="18"/>
      <c r="EB309" s="21" t="s">
        <v>41</v>
      </c>
      <c r="EC309" s="18"/>
      <c r="ED309" s="18"/>
      <c r="EE309" s="18"/>
      <c r="EF309" s="55" t="s">
        <v>295</v>
      </c>
      <c r="EG309" s="55"/>
      <c r="EH309" s="18" t="s">
        <v>929</v>
      </c>
      <c r="EI309" s="18" t="s">
        <v>1708</v>
      </c>
      <c r="EJ309" s="29" t="str">
        <f>K309&amp;AY309&amp;CA309&amp;DE309&amp;DT309&amp;DW309</f>
        <v>VigenteTSS Aprobado Indoor 4GIng Aprobada 4GAs Built Aprobado con Observaciones 4GIntegradoOn Air</v>
      </c>
    </row>
    <row r="310" spans="1:140" ht="12" hidden="1" customHeight="1">
      <c r="A310" s="30" t="str">
        <f>IFERROR(IF(VLOOKUP(B310,SEARCH!A:A,1,0)=B310,"OK",""),"")</f>
        <v/>
      </c>
      <c r="B310" s="31" t="s">
        <v>2741</v>
      </c>
      <c r="C310" s="15" t="s">
        <v>2742</v>
      </c>
      <c r="D310" s="16">
        <v>6</v>
      </c>
      <c r="E310" s="16">
        <v>-34.221319444444447</v>
      </c>
      <c r="F310" s="16">
        <v>-70.808388888888885</v>
      </c>
      <c r="G310" s="16" t="s">
        <v>243</v>
      </c>
      <c r="H310" s="16" t="s">
        <v>2743</v>
      </c>
      <c r="I310" s="16" t="s">
        <v>2744</v>
      </c>
      <c r="J310" s="16" t="s">
        <v>409</v>
      </c>
      <c r="K310" s="17" t="s">
        <v>319</v>
      </c>
      <c r="L310" s="16" t="s">
        <v>409</v>
      </c>
      <c r="M310" s="103">
        <v>5</v>
      </c>
      <c r="N310" s="18">
        <v>1</v>
      </c>
      <c r="O310" s="19" t="s">
        <v>1840</v>
      </c>
      <c r="P310" s="19" t="s">
        <v>380</v>
      </c>
      <c r="Q310" s="21" t="s">
        <v>2745</v>
      </c>
      <c r="R310" s="21" t="s">
        <v>2746</v>
      </c>
      <c r="S310" s="21">
        <v>36</v>
      </c>
      <c r="T310" s="22" t="s">
        <v>2747</v>
      </c>
      <c r="U310" s="23">
        <v>45498</v>
      </c>
      <c r="V310" s="21" t="str">
        <f>IF(U310="","",IF(U310="TBD","TBD",IF(U310="N/A","N/A","W"&amp;TEXT(WEEKNUM(U310,21),"00")&amp;" "&amp;YEAR(U310))))</f>
        <v>W30 2024</v>
      </c>
      <c r="W310" s="23">
        <v>45498</v>
      </c>
      <c r="X310" s="23">
        <v>45505</v>
      </c>
      <c r="Y310" s="23" t="str">
        <f>IF(X310="","",IF(X310="TBD","TBD",IF(X310="N/A","N/A","W"&amp;TEXT(WEEKNUM(X310,21),"00")&amp;" "&amp;YEAR(X310))))</f>
        <v>W31 2024</v>
      </c>
      <c r="Z310" s="23">
        <v>45545</v>
      </c>
      <c r="AA310" s="23">
        <v>45548</v>
      </c>
      <c r="AB310" s="24">
        <f>+IF(Z310="",0,AA310-Z310)</f>
        <v>3</v>
      </c>
      <c r="AC310" s="21" t="s">
        <v>324</v>
      </c>
      <c r="AD310" s="21"/>
      <c r="AE310" s="23">
        <v>45498</v>
      </c>
      <c r="AF310" s="25" t="str">
        <f>IF(AE310="","",IF(AE310="TBD","TBD",IF(AE310="N/A","N/A","W"&amp;TEXT(WEEKNUM(AE310,21),"00")&amp;" "&amp;YEAR(AE310))))</f>
        <v>W30 2024</v>
      </c>
      <c r="AG310" s="21" t="s">
        <v>324</v>
      </c>
      <c r="AH310" s="21" t="s">
        <v>2748</v>
      </c>
      <c r="AI310" s="23">
        <v>45546</v>
      </c>
      <c r="AJ310" s="25" t="str">
        <f>IF(AI310="","",IF(AI310="TBD","TBD",IF(AI310="N/A","N/A","W"&amp;TEXT(WEEKNUM(AI310,21),"00")&amp;" "&amp;YEAR(AI310))))</f>
        <v>W37 2024</v>
      </c>
      <c r="AK310" s="21" t="s">
        <v>324</v>
      </c>
      <c r="AL310" s="21" t="s">
        <v>2749</v>
      </c>
      <c r="AM310" s="23">
        <v>45546</v>
      </c>
      <c r="AN310" s="25" t="str">
        <f>IF(AM310="","",IF(AM310="TBD","TBD",IF(AM310="N/A","N/A","W"&amp;TEXT(WEEKNUM(AM310,21),"00")&amp;" "&amp;YEAR(AM310))))</f>
        <v>W37 2024</v>
      </c>
      <c r="AO310" s="21" t="s">
        <v>324</v>
      </c>
      <c r="AP310" s="21" t="s">
        <v>2750</v>
      </c>
      <c r="AQ310" s="23">
        <v>45503</v>
      </c>
      <c r="AR310" s="25" t="str">
        <f>IF(AQ310="","",IF(AQ310="TBD","TBD",IF(AQ310="N/A","N/A","W"&amp;TEXT(WEEKNUM(AQ310,21),"00")&amp;" "&amp;YEAR(AQ310))))</f>
        <v>W31 2024</v>
      </c>
      <c r="AS310" s="21" t="s">
        <v>324</v>
      </c>
      <c r="AT310" s="21">
        <v>0</v>
      </c>
      <c r="AU310" s="23">
        <v>45504</v>
      </c>
      <c r="AV310" s="25" t="s">
        <v>2538</v>
      </c>
      <c r="AW310" s="59">
        <v>45552</v>
      </c>
      <c r="AX310" s="25" t="str">
        <f>IF(AW310="","",IF(AW310="TBD","TBD",IF(AW310="N/A","N/A","W"&amp;TEXT(WEEKNUM(AW310,21),"00")&amp;" "&amp;YEAR(AW310))))</f>
        <v>W38 2024</v>
      </c>
      <c r="AY310" s="21" t="s">
        <v>327</v>
      </c>
      <c r="AZ310" s="21" t="s">
        <v>328</v>
      </c>
      <c r="BA310" s="21" t="s">
        <v>329</v>
      </c>
      <c r="BB310" s="23">
        <v>45600</v>
      </c>
      <c r="BC310" s="23"/>
      <c r="BD310" s="23">
        <v>45607</v>
      </c>
      <c r="BE310" s="25" t="str">
        <f>IF(BD310="","",IF(BD310="TBD","TBD",IF(BD310="N/A","N/A","W"&amp;TEXT(WEEKNUM(BD310,21),"00")&amp;" "&amp;YEAR(BD310))))</f>
        <v>W46 2024</v>
      </c>
      <c r="BF310" s="23">
        <v>45610</v>
      </c>
      <c r="BG310" s="25" t="str">
        <f>IF(BF310="","",IF(BF310="TBD","TBD",IF(BF310="N/A","N/A","W"&amp;TEXT(WEEKNUM(BF310,21),"00")&amp;" "&amp;YEAR(BF310))))</f>
        <v>W46 2024</v>
      </c>
      <c r="BH310" s="24">
        <f>+IF(BF310="",0,(BF310-BD310))</f>
        <v>3</v>
      </c>
      <c r="BI310" s="26" t="s">
        <v>330</v>
      </c>
      <c r="BJ310" s="26" t="s">
        <v>2751</v>
      </c>
      <c r="BK310" s="27">
        <v>45609</v>
      </c>
      <c r="BL310" s="25" t="str">
        <f>IF(BK310="","",IF(BK310="TBD","TBD",IF(BK310="N/A","N/A","W"&amp;TEXT(WEEKNUM(BK310,21),"00")&amp;" "&amp;YEAR(BK310))))</f>
        <v>W46 2024</v>
      </c>
      <c r="BM310" s="21" t="s">
        <v>330</v>
      </c>
      <c r="BN310" s="21" t="s">
        <v>2752</v>
      </c>
      <c r="BO310" s="23">
        <v>45600</v>
      </c>
      <c r="BP310" s="25" t="str">
        <f>IF(BO310="","",IF(BO310="TBD","TBD",IF(BO310="N/A","N/A","W"&amp;TEXT(WEEKNUM(BO310,21),"00")&amp;" "&amp;YEAR(BO310))))</f>
        <v>W45 2024</v>
      </c>
      <c r="BQ310" s="21" t="s">
        <v>330</v>
      </c>
      <c r="BR310" s="21"/>
      <c r="BS310" s="334">
        <v>45610</v>
      </c>
      <c r="BT310" s="25" t="str">
        <f t="shared" si="31"/>
        <v>W46 2024</v>
      </c>
      <c r="BU310" s="21" t="s">
        <v>330</v>
      </c>
      <c r="BV310" s="21"/>
      <c r="BW310" s="23">
        <v>45614</v>
      </c>
      <c r="BX310" s="25" t="str">
        <f t="shared" si="32"/>
        <v>W47 2024</v>
      </c>
      <c r="BY310" s="23">
        <v>45614</v>
      </c>
      <c r="BZ310" s="25" t="str">
        <f>IF(BY310="","",IF(BY310="TBD","TBD",IF(BY310="N/A","N/A","W"&amp;TEXT(WEEKNUM(BY310,21),"00")&amp;" "&amp;YEAR(BY310))))</f>
        <v>W47 2024</v>
      </c>
      <c r="CA310" s="22" t="s">
        <v>926</v>
      </c>
      <c r="CB310" s="21" t="s">
        <v>336</v>
      </c>
      <c r="CC310" s="21" t="s">
        <v>466</v>
      </c>
      <c r="CD310" s="21"/>
      <c r="CE310" s="23"/>
      <c r="CF310" s="23">
        <v>45776</v>
      </c>
      <c r="CG310" s="23"/>
      <c r="CH310" s="23">
        <v>45777</v>
      </c>
      <c r="CI310" s="25" t="str">
        <f>IF(CH310="","",IF(CH310="TBD","TBD",IF(CH310="N/A","N/A","W"&amp;TEXT(WEEKNUM(CH310,21),"00")&amp;" "&amp;YEAR(CH310))))</f>
        <v>W18 2025</v>
      </c>
      <c r="CJ310" s="23">
        <v>45779</v>
      </c>
      <c r="CK310" s="25" t="str">
        <f>IF(CJ310="","",IF(CJ310="TBD","TBD",IF(CJ310="N/A","N/A","W"&amp;TEXT(WEEKNUM(CJ310,21),"00")&amp;" "&amp;YEAR(CJ310))))</f>
        <v>W18 2025</v>
      </c>
      <c r="CL310" s="24">
        <f>+IF(CJ310="",0,(CJ310-CH310))</f>
        <v>2</v>
      </c>
      <c r="CM310" s="21" t="s">
        <v>388</v>
      </c>
      <c r="CN310" s="21" t="s">
        <v>2753</v>
      </c>
      <c r="CO310" s="23">
        <v>45783</v>
      </c>
      <c r="CP310" s="25" t="str">
        <f>IF(CO310="","",IF(CO310="TBD","TBD",IF(CO310="N/A","N/A","W"&amp;TEXT(WEEKNUM(CO310,21),"00")&amp;" "&amp;YEAR(CO310))))</f>
        <v>W19 2025</v>
      </c>
      <c r="CQ310" s="23" t="s">
        <v>339</v>
      </c>
      <c r="CR310" s="23"/>
      <c r="CS310" s="23">
        <v>45783</v>
      </c>
      <c r="CT310" s="25" t="str">
        <f>IF(CS310="","",IF(CS310="TBD","TBD",IF(CS310="N/A","N/A","W"&amp;TEXT(WEEKNUM(CS310,21),"00")&amp;" "&amp;YEAR(CS310))))</f>
        <v>W19 2025</v>
      </c>
      <c r="CU310" s="21" t="s">
        <v>339</v>
      </c>
      <c r="CV310" s="20" t="s">
        <v>2754</v>
      </c>
      <c r="CW310" s="23">
        <v>45788</v>
      </c>
      <c r="CX310" s="25" t="str">
        <f>IF(CW310="","",IF(CW310="TBD","TBD",IF(CW310="N/A","N/A","W"&amp;TEXT(WEEKNUM(CW310,21),"00")&amp;" "&amp;YEAR(CW310))))</f>
        <v>W19 2025</v>
      </c>
      <c r="CY310" s="21" t="s">
        <v>421</v>
      </c>
      <c r="CZ310" s="21" t="s">
        <v>2755</v>
      </c>
      <c r="DA310" s="23">
        <v>45788</v>
      </c>
      <c r="DB310" s="25" t="str">
        <f>IF(DA310="","",IF(DA310="TBD","TBD",IF(DA310="N/A","N/A","W"&amp;TEXT(WEEKNUM(DA310,21),"00")&amp;" "&amp;YEAR(DA310))))</f>
        <v>W19 2025</v>
      </c>
      <c r="DC310" s="23">
        <v>45788</v>
      </c>
      <c r="DD310" s="25" t="str">
        <f>IF(DC310="","",IF(DC310="TBD","TBD",IF(DC310="N/A","N/A","W"&amp;TEXT(WEEKNUM(DC310,21),"00")&amp;" "&amp;YEAR(DC310))))</f>
        <v>W19 2025</v>
      </c>
      <c r="DE310" s="21" t="s">
        <v>392</v>
      </c>
      <c r="DF310" s="23"/>
      <c r="DG310" s="21" t="s">
        <v>259</v>
      </c>
      <c r="DH310" s="18"/>
      <c r="DI310" s="18"/>
      <c r="DJ310" s="18"/>
      <c r="DK310" s="21" t="s">
        <v>2756</v>
      </c>
      <c r="DL310" s="21" t="s">
        <v>341</v>
      </c>
      <c r="DM310" s="21"/>
      <c r="DN310" s="23">
        <v>45898</v>
      </c>
      <c r="DO310" s="23">
        <v>45898</v>
      </c>
      <c r="DP310" s="23"/>
      <c r="DQ310" s="23" t="s">
        <v>262</v>
      </c>
      <c r="DR310" s="23"/>
      <c r="DS310" s="23"/>
      <c r="DT310" s="23"/>
      <c r="DU310" s="23"/>
      <c r="DV310" s="23">
        <v>45911</v>
      </c>
      <c r="DW310" s="23" t="s">
        <v>342</v>
      </c>
      <c r="DX310" s="23"/>
      <c r="DY310" s="18"/>
      <c r="DZ310" s="18"/>
      <c r="EA310" s="18"/>
      <c r="EB310" s="21" t="s">
        <v>49</v>
      </c>
      <c r="EC310" s="18"/>
      <c r="ED310" s="18" t="s">
        <v>343</v>
      </c>
      <c r="EE310" s="18"/>
      <c r="EF310" s="55"/>
      <c r="EG310" s="55"/>
      <c r="EH310" s="18"/>
      <c r="EI310" s="18">
        <v>0</v>
      </c>
      <c r="EJ310" s="29" t="str">
        <f>K310&amp;AY310&amp;CA310&amp;DE310&amp;DT310&amp;DW310</f>
        <v>VigenteTSS Aprobado 4GIng Aprobada 4G/5GAs Built Aprobado con Observaciones 4GOn Air</v>
      </c>
    </row>
    <row r="311" spans="1:140" ht="12" hidden="1" customHeight="1">
      <c r="A311" s="30" t="str">
        <f>IFERROR(IF(VLOOKUP(B311,SEARCH!A:A,1,0)=B311,"OK",""),"")</f>
        <v/>
      </c>
      <c r="B311" s="31" t="s">
        <v>2757</v>
      </c>
      <c r="C311" s="15" t="s">
        <v>2758</v>
      </c>
      <c r="D311" s="16">
        <v>13</v>
      </c>
      <c r="E311" s="16">
        <v>-33.497100000000003</v>
      </c>
      <c r="F311" s="16">
        <v>-70.523397222222215</v>
      </c>
      <c r="G311" s="16" t="s">
        <v>270</v>
      </c>
      <c r="H311" s="16" t="s">
        <v>2145</v>
      </c>
      <c r="I311" s="16" t="s">
        <v>2759</v>
      </c>
      <c r="J311" s="36" t="s">
        <v>409</v>
      </c>
      <c r="K311" s="17" t="s">
        <v>319</v>
      </c>
      <c r="L311" s="16" t="s">
        <v>409</v>
      </c>
      <c r="M311" s="103">
        <v>5</v>
      </c>
      <c r="N311" s="18">
        <v>1</v>
      </c>
      <c r="O311" s="19" t="s">
        <v>1840</v>
      </c>
      <c r="P311" s="19" t="s">
        <v>380</v>
      </c>
      <c r="Q311" s="18"/>
      <c r="R311" s="21" t="s">
        <v>831</v>
      </c>
      <c r="S311" s="21">
        <v>18</v>
      </c>
      <c r="T311" s="22" t="s">
        <v>2760</v>
      </c>
      <c r="U311" s="23">
        <v>45498</v>
      </c>
      <c r="V311" s="21" t="str">
        <f>IF(U311="","",IF(U311="TBD","TBD",IF(U311="N/A","N/A","W"&amp;TEXT(WEEKNUM(U311,21),"00")&amp;" "&amp;YEAR(U311))))</f>
        <v>W30 2024</v>
      </c>
      <c r="W311" s="23">
        <v>45498</v>
      </c>
      <c r="X311" s="23">
        <v>45505</v>
      </c>
      <c r="Y311" s="23" t="str">
        <f>IF(X311="","",IF(X311="TBD","TBD",IF(X311="N/A","N/A","W"&amp;TEXT(WEEKNUM(X311,21),"00")&amp;" "&amp;YEAR(X311))))</f>
        <v>W31 2024</v>
      </c>
      <c r="Z311" s="23">
        <v>45545</v>
      </c>
      <c r="AA311" s="23">
        <v>45548</v>
      </c>
      <c r="AB311" s="24">
        <f>+IF(Z311="",0,AA311-Z311)</f>
        <v>3</v>
      </c>
      <c r="AC311" s="21" t="s">
        <v>324</v>
      </c>
      <c r="AD311" s="21"/>
      <c r="AE311" s="23">
        <v>45498</v>
      </c>
      <c r="AF311" s="25" t="str">
        <f>IF(AE311="","",IF(AE311="TBD","TBD",IF(AE311="N/A","N/A","W"&amp;TEXT(WEEKNUM(AE311,21),"00")&amp;" "&amp;YEAR(AE311))))</f>
        <v>W30 2024</v>
      </c>
      <c r="AG311" s="21" t="s">
        <v>324</v>
      </c>
      <c r="AH311" s="21"/>
      <c r="AI311" s="23">
        <v>45546</v>
      </c>
      <c r="AJ311" s="25" t="str">
        <f>IF(AI311="","",IF(AI311="TBD","TBD",IF(AI311="N/A","N/A","W"&amp;TEXT(WEEKNUM(AI311,21),"00")&amp;" "&amp;YEAR(AI311))))</f>
        <v>W37 2024</v>
      </c>
      <c r="AK311" s="21" t="s">
        <v>324</v>
      </c>
      <c r="AL311" s="21" t="s">
        <v>2626</v>
      </c>
      <c r="AM311" s="23">
        <v>45546</v>
      </c>
      <c r="AN311" s="25" t="str">
        <f>IF(AM311="","",IF(AM311="TBD","TBD",IF(AM311="N/A","N/A","W"&amp;TEXT(WEEKNUM(AM311,21),"00")&amp;" "&amp;YEAR(AM311))))</f>
        <v>W37 2024</v>
      </c>
      <c r="AO311" s="21" t="s">
        <v>324</v>
      </c>
      <c r="AP311" s="21" t="s">
        <v>2761</v>
      </c>
      <c r="AQ311" s="23">
        <v>45567</v>
      </c>
      <c r="AR311" s="25" t="str">
        <f>IF(AQ311="","",IF(AQ311="TBD","TBD",IF(AQ311="N/A","N/A","W"&amp;TEXT(WEEKNUM(AQ311,21),"00")&amp;" "&amp;YEAR(AQ311))))</f>
        <v>W40 2024</v>
      </c>
      <c r="AS311" s="21" t="s">
        <v>324</v>
      </c>
      <c r="AT311" s="21">
        <v>0</v>
      </c>
      <c r="AU311" s="23">
        <v>45504</v>
      </c>
      <c r="AV311" s="25" t="s">
        <v>2538</v>
      </c>
      <c r="AW311" s="59">
        <v>45567</v>
      </c>
      <c r="AX311" s="25" t="str">
        <f>IF(AW311="","",IF(AW311="TBD","TBD",IF(AW311="N/A","N/A","W"&amp;TEXT(WEEKNUM(AW311,21),"00")&amp;" "&amp;YEAR(AW311))))</f>
        <v>W40 2024</v>
      </c>
      <c r="AY311" s="21" t="s">
        <v>327</v>
      </c>
      <c r="AZ311" s="21" t="s">
        <v>328</v>
      </c>
      <c r="BA311" s="21" t="s">
        <v>329</v>
      </c>
      <c r="BB311" s="23">
        <v>45614</v>
      </c>
      <c r="BC311" s="23">
        <v>45734</v>
      </c>
      <c r="BD311" s="23">
        <v>45735</v>
      </c>
      <c r="BE311" s="25" t="str">
        <f>IF(BD311="","",IF(BD311="TBD","TBD",IF(BD311="N/A","N/A","W"&amp;TEXT(WEEKNUM(BD311,21),"00")&amp;" "&amp;YEAR(BD311))))</f>
        <v>W12 2025</v>
      </c>
      <c r="BF311" s="23">
        <v>45737</v>
      </c>
      <c r="BG311" s="25" t="str">
        <f>IF(BF311="","",IF(BF311="TBD","TBD",IF(BF311="N/A","N/A","W"&amp;TEXT(WEEKNUM(BF311,21),"00")&amp;" "&amp;YEAR(BF311))))</f>
        <v>W12 2025</v>
      </c>
      <c r="BH311" s="24">
        <f>+IF(BF311="",0,(BF311-BD311))</f>
        <v>2</v>
      </c>
      <c r="BI311" s="26" t="s">
        <v>415</v>
      </c>
      <c r="BJ311" s="26" t="s">
        <v>2539</v>
      </c>
      <c r="BK311" s="27">
        <v>45743</v>
      </c>
      <c r="BL311" s="25" t="str">
        <f>IF(BK311="","",IF(BK311="TBD","TBD",IF(BK311="N/A","N/A","W"&amp;TEXT(WEEKNUM(BK311,21),"00")&amp;" "&amp;YEAR(BK311))))</f>
        <v>W13 2025</v>
      </c>
      <c r="BM311" s="21" t="s">
        <v>330</v>
      </c>
      <c r="BN311" s="21"/>
      <c r="BO311" s="23">
        <v>45635</v>
      </c>
      <c r="BP311" s="25" t="str">
        <f>IF(BO311="","",IF(BO311="TBD","TBD",IF(BO311="N/A","N/A","W"&amp;TEXT(WEEKNUM(BO311,21),"00")&amp;" "&amp;YEAR(BO311))))</f>
        <v>W50 2024</v>
      </c>
      <c r="BQ311" s="21" t="s">
        <v>364</v>
      </c>
      <c r="BR311" s="47" t="s">
        <v>2638</v>
      </c>
      <c r="BS311" s="334">
        <v>45743</v>
      </c>
      <c r="BT311" s="25" t="str">
        <f t="shared" si="31"/>
        <v>W13 2025</v>
      </c>
      <c r="BU311" s="21" t="s">
        <v>330</v>
      </c>
      <c r="BV311" s="100" t="s">
        <v>2762</v>
      </c>
      <c r="BW311" s="23">
        <v>45744</v>
      </c>
      <c r="BX311" s="25" t="str">
        <f t="shared" si="32"/>
        <v>W13 2025</v>
      </c>
      <c r="BY311" s="23">
        <v>45744</v>
      </c>
      <c r="BZ311" s="25" t="str">
        <f>IF(BY311="","",IF(BY311="TBD","TBD",IF(BY311="N/A","N/A","W"&amp;TEXT(WEEKNUM(BY311,21),"00")&amp;" "&amp;YEAR(BY311))))</f>
        <v>W13 2025</v>
      </c>
      <c r="CA311" s="22" t="s">
        <v>926</v>
      </c>
      <c r="CB311" s="21" t="s">
        <v>336</v>
      </c>
      <c r="CC311" s="21" t="s">
        <v>466</v>
      </c>
      <c r="CD311" s="21" t="s">
        <v>338</v>
      </c>
      <c r="CE311" s="23"/>
      <c r="CF311" s="23">
        <v>45777</v>
      </c>
      <c r="CG311" s="23">
        <v>45819</v>
      </c>
      <c r="CH311" s="23">
        <v>45820</v>
      </c>
      <c r="CI311" s="25" t="str">
        <f>IF(CH311="","",IF(CH311="TBD","TBD",IF(CH311="N/A","N/A","W"&amp;TEXT(WEEKNUM(CH311,21),"00")&amp;" "&amp;YEAR(CH311))))</f>
        <v>W24 2025</v>
      </c>
      <c r="CJ311" s="23">
        <v>45825</v>
      </c>
      <c r="CK311" s="25" t="str">
        <f>IF(CJ311="","",IF(CJ311="TBD","TBD",IF(CJ311="N/A","N/A","W"&amp;TEXT(WEEKNUM(CJ311,21),"00")&amp;" "&amp;YEAR(CJ311))))</f>
        <v>W25 2025</v>
      </c>
      <c r="CL311" s="24">
        <f>+IF(CJ311="",0,(CJ311-CH311))</f>
        <v>5</v>
      </c>
      <c r="CM311" s="21" t="s">
        <v>388</v>
      </c>
      <c r="CN311" s="54" t="s">
        <v>2763</v>
      </c>
      <c r="CO311" s="23">
        <v>45814</v>
      </c>
      <c r="CP311" s="25" t="str">
        <f>IF(CO311="","",IF(CO311="TBD","TBD",IF(CO311="N/A","N/A","W"&amp;TEXT(WEEKNUM(CO311,21),"00")&amp;" "&amp;YEAR(CO311))))</f>
        <v>W23 2025</v>
      </c>
      <c r="CQ311" s="23" t="s">
        <v>339</v>
      </c>
      <c r="CR311" s="23"/>
      <c r="CS311" s="23">
        <v>45786</v>
      </c>
      <c r="CT311" s="25" t="str">
        <f>IF(CS311="","",IF(CS311="TBD","TBD",IF(CS311="N/A","N/A","W"&amp;TEXT(WEEKNUM(CS311,21),"00")&amp;" "&amp;YEAR(CS311))))</f>
        <v>W19 2025</v>
      </c>
      <c r="CU311" s="21" t="s">
        <v>339</v>
      </c>
      <c r="CV311" s="20" t="s">
        <v>2630</v>
      </c>
      <c r="CW311" s="23">
        <v>45789</v>
      </c>
      <c r="CX311" s="25" t="str">
        <f>IF(CW311="","",IF(CW311="TBD","TBD",IF(CW311="N/A","N/A","W"&amp;TEXT(WEEKNUM(CW311,21),"00")&amp;" "&amp;YEAR(CW311))))</f>
        <v>W20 2025</v>
      </c>
      <c r="CY311" s="21" t="s">
        <v>421</v>
      </c>
      <c r="CZ311" s="54" t="s">
        <v>2764</v>
      </c>
      <c r="DA311" s="23">
        <v>45821</v>
      </c>
      <c r="DB311" s="25" t="str">
        <f>IF(DA311="","",IF(DA311="TBD","TBD",IF(DA311="N/A","N/A","W"&amp;TEXT(WEEKNUM(DA311,21),"00")&amp;" "&amp;YEAR(DA311))))</f>
        <v>W24 2025</v>
      </c>
      <c r="DC311" s="23">
        <v>45821</v>
      </c>
      <c r="DD311" s="25" t="str">
        <f>IF(DC311="","",IF(DC311="TBD","TBD",IF(DC311="N/A","N/A","W"&amp;TEXT(WEEKNUM(DC311,21),"00")&amp;" "&amp;YEAR(DC311))))</f>
        <v>W24 2025</v>
      </c>
      <c r="DE311" s="21" t="s">
        <v>392</v>
      </c>
      <c r="DF311" s="23">
        <v>45847</v>
      </c>
      <c r="DG311" s="21" t="s">
        <v>2296</v>
      </c>
      <c r="DH311" s="21"/>
      <c r="DI311" s="18"/>
      <c r="DJ311" s="18"/>
      <c r="DK311" s="21" t="s">
        <v>2756</v>
      </c>
      <c r="DL311" s="21" t="s">
        <v>341</v>
      </c>
      <c r="DM311" s="21"/>
      <c r="DN311" s="23">
        <v>45898</v>
      </c>
      <c r="DO311" s="23">
        <v>45898</v>
      </c>
      <c r="DP311" s="23"/>
      <c r="DQ311" s="23" t="s">
        <v>276</v>
      </c>
      <c r="DR311" s="23"/>
      <c r="DS311" s="23"/>
      <c r="DT311" s="23"/>
      <c r="DU311" s="23">
        <v>45823</v>
      </c>
      <c r="DV311" s="23">
        <v>45924</v>
      </c>
      <c r="DW311" s="23" t="s">
        <v>342</v>
      </c>
      <c r="DX311" s="23"/>
      <c r="DY311" s="18"/>
      <c r="DZ311" s="18"/>
      <c r="EA311" s="18"/>
      <c r="EB311" s="21" t="s">
        <v>49</v>
      </c>
      <c r="EC311" s="18"/>
      <c r="ED311" s="18" t="s">
        <v>343</v>
      </c>
      <c r="EE311" s="18"/>
      <c r="EF311" s="55"/>
      <c r="EG311" s="55"/>
      <c r="EH311" s="18"/>
      <c r="EI311" s="18">
        <v>0</v>
      </c>
      <c r="EJ311" s="29" t="str">
        <f>K311&amp;AY311&amp;CA311&amp;DE311&amp;DT311&amp;DW311</f>
        <v>VigenteTSS Aprobado 4GIng Aprobada 4G/5GAs Built Aprobado con Observaciones 4GOn Air</v>
      </c>
    </row>
    <row r="312" spans="1:140" ht="12" hidden="1" customHeight="1">
      <c r="A312" s="30" t="str">
        <f>IFERROR(IF(VLOOKUP(B312,SEARCH!A:A,1,0)=B312,"OK",""),"")</f>
        <v/>
      </c>
      <c r="B312" s="31" t="s">
        <v>2765</v>
      </c>
      <c r="C312" s="15" t="s">
        <v>2766</v>
      </c>
      <c r="D312" s="16">
        <v>13</v>
      </c>
      <c r="E312" s="16">
        <v>-33.416111090000001</v>
      </c>
      <c r="F312" s="16">
        <v>-70.653055690000002</v>
      </c>
      <c r="G312" s="16" t="s">
        <v>270</v>
      </c>
      <c r="H312" s="16" t="s">
        <v>304</v>
      </c>
      <c r="I312" s="16" t="s">
        <v>2767</v>
      </c>
      <c r="J312" s="16" t="s">
        <v>272</v>
      </c>
      <c r="K312" s="16" t="s">
        <v>3</v>
      </c>
      <c r="L312" s="16" t="s">
        <v>247</v>
      </c>
      <c r="M312" s="103"/>
      <c r="N312" s="18"/>
      <c r="O312" s="19" t="s">
        <v>1840</v>
      </c>
      <c r="P312" s="19">
        <v>0</v>
      </c>
      <c r="Q312" s="18" t="s">
        <v>2768</v>
      </c>
      <c r="R312" s="19" t="s">
        <v>313</v>
      </c>
      <c r="S312" s="21"/>
      <c r="T312" s="22"/>
      <c r="U312" s="23"/>
      <c r="V312" s="21" t="str">
        <f>IF(U312="","",IF(U312="TBD","TBD",IF(U312="N/A","N/A","W"&amp;TEXT(WEEKNUM(U312,21),"00")&amp;" "&amp;YEAR(U312))))</f>
        <v/>
      </c>
      <c r="W312" s="23"/>
      <c r="X312" s="23"/>
      <c r="Y312" s="23" t="str">
        <f>IF(X312="","",IF(X312="TBD","TBD",IF(X312="N/A","N/A","W"&amp;TEXT(WEEKNUM(X312,21),"00")&amp;" "&amp;YEAR(X312))))</f>
        <v/>
      </c>
      <c r="Z312" s="23"/>
      <c r="AA312" s="23"/>
      <c r="AB312" s="24">
        <f>+IF(Z312="",0,AA312-Z312)</f>
        <v>0</v>
      </c>
      <c r="AC312" s="21" t="s">
        <v>251</v>
      </c>
      <c r="AD312" s="21"/>
      <c r="AE312" s="23"/>
      <c r="AF312" s="25" t="str">
        <f>IF(AE312="","",IF(AE312="TBD","TBD",IF(AE312="N/A","N/A","W"&amp;TEXT(WEEKNUM(AE312,21),"00")&amp;" "&amp;YEAR(AE312))))</f>
        <v/>
      </c>
      <c r="AG312" s="21" t="s">
        <v>251</v>
      </c>
      <c r="AH312" s="21"/>
      <c r="AI312" s="23"/>
      <c r="AJ312" s="25" t="str">
        <f>IF(AI312="","",IF(AI312="TBD","TBD",IF(AI312="N/A","N/A","W"&amp;TEXT(WEEKNUM(AI312,21),"00")&amp;" "&amp;YEAR(AI312))))</f>
        <v/>
      </c>
      <c r="AK312" s="21" t="s">
        <v>251</v>
      </c>
      <c r="AL312" s="21"/>
      <c r="AM312" s="23"/>
      <c r="AN312" s="25" t="str">
        <f>IF(AM312="","",IF(AM312="TBD","TBD",IF(AM312="N/A","N/A","W"&amp;TEXT(WEEKNUM(AM312,21),"00")&amp;" "&amp;YEAR(AM312))))</f>
        <v/>
      </c>
      <c r="AO312" s="21" t="s">
        <v>251</v>
      </c>
      <c r="AP312" s="21"/>
      <c r="AQ312" s="23"/>
      <c r="AR312" s="25" t="str">
        <f>IF(AQ312="","",IF(AQ312="TBD","TBD",IF(AQ312="N/A","N/A","W"&amp;TEXT(WEEKNUM(AQ312,21),"00")&amp;" "&amp;YEAR(AQ312))))</f>
        <v/>
      </c>
      <c r="AS312" s="21"/>
      <c r="AT312" s="21"/>
      <c r="AU312" s="23"/>
      <c r="AV312" s="25"/>
      <c r="AW312" s="59"/>
      <c r="AX312" s="25" t="str">
        <f>IF(AW312="","",IF(AW312="TBD","TBD",IF(AW312="N/A","N/A","W"&amp;TEXT(WEEKNUM(AW312,21),"00")&amp;" "&amp;YEAR(AW312))))</f>
        <v/>
      </c>
      <c r="AY312" s="21" t="s">
        <v>253</v>
      </c>
      <c r="AZ312" s="21" t="s">
        <v>254</v>
      </c>
      <c r="BA312" s="21" t="s">
        <v>329</v>
      </c>
      <c r="BB312" s="23"/>
      <c r="BC312" s="23"/>
      <c r="BD312" s="23"/>
      <c r="BE312" s="25" t="str">
        <f>IF(BD312="","",IF(BD312="TBD","TBD",IF(BD312="N/A","N/A","W"&amp;TEXT(WEEKNUM(BD312,21),"00")&amp;" "&amp;YEAR(BD312))))</f>
        <v/>
      </c>
      <c r="BF312" s="23"/>
      <c r="BG312" s="25" t="str">
        <f>IF(BF312="","",IF(BF312="TBD","TBD",IF(BF312="N/A","N/A","W"&amp;TEXT(WEEKNUM(BF312,21),"00")&amp;" "&amp;YEAR(BF312))))</f>
        <v/>
      </c>
      <c r="BH312" s="24">
        <f>+IF(BF312="",0,(BF312-BD312))</f>
        <v>0</v>
      </c>
      <c r="BI312" s="26" t="s">
        <v>256</v>
      </c>
      <c r="BJ312" s="26"/>
      <c r="BK312" s="27"/>
      <c r="BL312" s="25" t="str">
        <f>IF(BK312="","",IF(BK312="TBD","TBD",IF(BK312="N/A","N/A","W"&amp;TEXT(WEEKNUM(BK312,21),"00")&amp;" "&amp;YEAR(BK312))))</f>
        <v/>
      </c>
      <c r="BM312" s="21" t="s">
        <v>256</v>
      </c>
      <c r="BN312" s="21"/>
      <c r="BO312" s="23"/>
      <c r="BP312" s="25" t="str">
        <f>IF(BO312="","",IF(BO312="TBD","TBD",IF(BO312="N/A","N/A","W"&amp;TEXT(WEEKNUM(BO312,21),"00")&amp;" "&amp;YEAR(BO312))))</f>
        <v/>
      </c>
      <c r="BQ312" s="21" t="s">
        <v>256</v>
      </c>
      <c r="BR312" s="21"/>
      <c r="BS312" s="334"/>
      <c r="BT312" s="25" t="str">
        <f t="shared" si="31"/>
        <v/>
      </c>
      <c r="BU312" s="21" t="s">
        <v>256</v>
      </c>
      <c r="BV312" s="21"/>
      <c r="BW312" s="23"/>
      <c r="BX312" s="25" t="str">
        <f t="shared" si="32"/>
        <v/>
      </c>
      <c r="BY312" s="23"/>
      <c r="BZ312" s="25" t="str">
        <f>IF(BY312="","",IF(BY312="TBD","TBD",IF(BY312="N/A","N/A","W"&amp;TEXT(WEEKNUM(BY312,21),"00")&amp;" "&amp;YEAR(BY312))))</f>
        <v/>
      </c>
      <c r="CA312" s="21" t="s">
        <v>257</v>
      </c>
      <c r="CB312" s="21">
        <v>0</v>
      </c>
      <c r="CC312" s="21"/>
      <c r="CD312" s="21"/>
      <c r="CE312" s="23"/>
      <c r="CF312" s="23"/>
      <c r="CG312" s="23"/>
      <c r="CH312" s="23"/>
      <c r="CI312" s="25" t="str">
        <f>IF(CH312="","",IF(CH312="TBD","TBD",IF(CH312="N/A","N/A","W"&amp;TEXT(WEEKNUM(CH312,21),"00")&amp;" "&amp;YEAR(CH312))))</f>
        <v/>
      </c>
      <c r="CJ312" s="23"/>
      <c r="CK312" s="25" t="str">
        <f>IF(CJ312="","",IF(CJ312="TBD","TBD",IF(CJ312="N/A","N/A","W"&amp;TEXT(WEEKNUM(CJ312,21),"00")&amp;" "&amp;YEAR(CJ312))))</f>
        <v/>
      </c>
      <c r="CL312" s="24">
        <f>+IF(CJ312="",0,(CJ312-CH312))</f>
        <v>0</v>
      </c>
      <c r="CM312" s="21" t="s">
        <v>258</v>
      </c>
      <c r="CN312" s="21"/>
      <c r="CO312" s="23"/>
      <c r="CP312" s="25" t="str">
        <f>IF(CO312="","",IF(CO312="TBD","TBD",IF(CO312="N/A","N/A","W"&amp;TEXT(WEEKNUM(CO312,21),"00")&amp;" "&amp;YEAR(CO312))))</f>
        <v/>
      </c>
      <c r="CQ312" s="23" t="s">
        <v>258</v>
      </c>
      <c r="CR312" s="23"/>
      <c r="CS312" s="23"/>
      <c r="CT312" s="25" t="str">
        <f>IF(CS312="","",IF(CS312="TBD","TBD",IF(CS312="N/A","N/A","W"&amp;TEXT(WEEKNUM(CS312,21),"00")&amp;" "&amp;YEAR(CS312))))</f>
        <v/>
      </c>
      <c r="CU312" s="21" t="s">
        <v>258</v>
      </c>
      <c r="CV312" s="21"/>
      <c r="CW312" s="23"/>
      <c r="CX312" s="25" t="str">
        <f>IF(CW312="","",IF(CW312="TBD","TBD",IF(CW312="N/A","N/A","W"&amp;TEXT(WEEKNUM(CW312,21),"00")&amp;" "&amp;YEAR(CW312))))</f>
        <v/>
      </c>
      <c r="CY312" s="21" t="s">
        <v>258</v>
      </c>
      <c r="CZ312" s="21"/>
      <c r="DA312" s="23"/>
      <c r="DB312" s="25" t="str">
        <f>IF(DA312="","",IF(DA312="TBD","TBD",IF(DA312="N/A","N/A","W"&amp;TEXT(WEEKNUM(DA312,21),"00")&amp;" "&amp;YEAR(DA312))))</f>
        <v/>
      </c>
      <c r="DC312" s="23"/>
      <c r="DD312" s="25" t="str">
        <f>IF(DC312="","",IF(DC312="TBD","TBD",IF(DC312="N/A","N/A","W"&amp;TEXT(WEEKNUM(DC312,21),"00")&amp;" "&amp;YEAR(DC312))))</f>
        <v/>
      </c>
      <c r="DE312" s="21" t="s">
        <v>258</v>
      </c>
      <c r="DF312" s="23"/>
      <c r="DG312" s="21" t="s">
        <v>274</v>
      </c>
      <c r="DH312" s="21"/>
      <c r="DI312" s="18"/>
      <c r="DJ312" s="18"/>
      <c r="DK312" s="21" t="s">
        <v>2756</v>
      </c>
      <c r="DL312" s="21" t="s">
        <v>275</v>
      </c>
      <c r="DM312" s="21"/>
      <c r="DN312" s="23"/>
      <c r="DO312" s="23"/>
      <c r="DP312" s="23"/>
      <c r="DQ312" s="23" t="s">
        <v>276</v>
      </c>
      <c r="DR312" s="23"/>
      <c r="DS312" s="23"/>
      <c r="DT312" s="23"/>
      <c r="DU312" s="23"/>
      <c r="DV312" s="23"/>
      <c r="DW312" s="23"/>
      <c r="DX312" s="23"/>
      <c r="DY312" s="18">
        <v>0</v>
      </c>
      <c r="DZ312" s="18">
        <v>0</v>
      </c>
      <c r="EA312" s="18">
        <v>0</v>
      </c>
      <c r="EB312" s="21" t="s">
        <v>30</v>
      </c>
      <c r="EC312" s="18"/>
      <c r="ED312" s="18" t="s">
        <v>343</v>
      </c>
      <c r="EE312" s="18"/>
      <c r="EF312" s="55"/>
      <c r="EG312" s="55"/>
      <c r="EH312" s="18" t="s">
        <v>1204</v>
      </c>
      <c r="EI312" s="18" t="s">
        <v>2690</v>
      </c>
      <c r="EJ312" s="29" t="str">
        <f>K312&amp;AY312&amp;CA312&amp;DE312&amp;DT312&amp;DW312</f>
        <v>No VigenteTSS No Recibido 4GIng No Recibida 4GAs Built No Recibido</v>
      </c>
    </row>
    <row r="313" spans="1:140" ht="12" hidden="1" customHeight="1">
      <c r="A313" s="30" t="str">
        <f>IFERROR(IF(VLOOKUP(B313,SEARCH!A:A,1,0)=B313,"OK",""),"")</f>
        <v/>
      </c>
      <c r="B313" s="31" t="s">
        <v>2769</v>
      </c>
      <c r="C313" s="15" t="s">
        <v>2770</v>
      </c>
      <c r="D313" s="16">
        <v>10</v>
      </c>
      <c r="E313" s="16">
        <v>-40.574091699999997</v>
      </c>
      <c r="F313" s="16">
        <v>-73.130530699999994</v>
      </c>
      <c r="G313" s="16" t="s">
        <v>710</v>
      </c>
      <c r="H313" s="16" t="s">
        <v>745</v>
      </c>
      <c r="I313" s="16"/>
      <c r="J313" s="16" t="s">
        <v>272</v>
      </c>
      <c r="K313" s="16" t="s">
        <v>3</v>
      </c>
      <c r="L313" s="16" t="s">
        <v>247</v>
      </c>
      <c r="M313" s="103"/>
      <c r="N313" s="18"/>
      <c r="O313" s="19" t="s">
        <v>1840</v>
      </c>
      <c r="P313" s="19">
        <v>0</v>
      </c>
      <c r="Q313" s="18" t="s">
        <v>2771</v>
      </c>
      <c r="R313" s="19" t="s">
        <v>313</v>
      </c>
      <c r="S313" s="21"/>
      <c r="T313" s="22"/>
      <c r="U313" s="23"/>
      <c r="V313" s="21" t="str">
        <f>IF(U313="","",IF(U313="TBD","TBD",IF(U313="N/A","N/A","W"&amp;TEXT(WEEKNUM(U313,21),"00")&amp;" "&amp;YEAR(U313))))</f>
        <v/>
      </c>
      <c r="W313" s="23"/>
      <c r="X313" s="23"/>
      <c r="Y313" s="23" t="str">
        <f>IF(X313="","",IF(X313="TBD","TBD",IF(X313="N/A","N/A","W"&amp;TEXT(WEEKNUM(X313,21),"00")&amp;" "&amp;YEAR(X313))))</f>
        <v/>
      </c>
      <c r="Z313" s="23"/>
      <c r="AA313" s="23"/>
      <c r="AB313" s="24">
        <f>+IF(Z313="",0,AA313-Z313)</f>
        <v>0</v>
      </c>
      <c r="AC313" s="21" t="s">
        <v>251</v>
      </c>
      <c r="AD313" s="21"/>
      <c r="AE313" s="23"/>
      <c r="AF313" s="25" t="str">
        <f>IF(AE313="","",IF(AE313="TBD","TBD",IF(AE313="N/A","N/A","W"&amp;TEXT(WEEKNUM(AE313,21),"00")&amp;" "&amp;YEAR(AE313))))</f>
        <v/>
      </c>
      <c r="AG313" s="21" t="s">
        <v>251</v>
      </c>
      <c r="AH313" s="21"/>
      <c r="AI313" s="23"/>
      <c r="AJ313" s="25" t="str">
        <f>IF(AI313="","",IF(AI313="TBD","TBD",IF(AI313="N/A","N/A","W"&amp;TEXT(WEEKNUM(AI313,21),"00")&amp;" "&amp;YEAR(AI313))))</f>
        <v/>
      </c>
      <c r="AK313" s="21" t="s">
        <v>251</v>
      </c>
      <c r="AL313" s="21"/>
      <c r="AM313" s="23"/>
      <c r="AN313" s="25" t="str">
        <f>IF(AM313="","",IF(AM313="TBD","TBD",IF(AM313="N/A","N/A","W"&amp;TEXT(WEEKNUM(AM313,21),"00")&amp;" "&amp;YEAR(AM313))))</f>
        <v/>
      </c>
      <c r="AO313" s="21" t="s">
        <v>251</v>
      </c>
      <c r="AP313" s="21"/>
      <c r="AQ313" s="23"/>
      <c r="AR313" s="25" t="str">
        <f>IF(AQ313="","",IF(AQ313="TBD","TBD",IF(AQ313="N/A","N/A","W"&amp;TEXT(WEEKNUM(AQ313,21),"00")&amp;" "&amp;YEAR(AQ313))))</f>
        <v/>
      </c>
      <c r="AS313" s="21"/>
      <c r="AT313" s="21"/>
      <c r="AU313" s="23"/>
      <c r="AV313" s="25"/>
      <c r="AW313" s="59"/>
      <c r="AX313" s="25" t="str">
        <f>IF(AW313="","",IF(AW313="TBD","TBD",IF(AW313="N/A","N/A","W"&amp;TEXT(WEEKNUM(AW313,21),"00")&amp;" "&amp;YEAR(AW313))))</f>
        <v/>
      </c>
      <c r="AY313" s="21" t="s">
        <v>253</v>
      </c>
      <c r="AZ313" s="21" t="s">
        <v>254</v>
      </c>
      <c r="BA313" s="21" t="s">
        <v>255</v>
      </c>
      <c r="BB313" s="23"/>
      <c r="BC313" s="23"/>
      <c r="BD313" s="23"/>
      <c r="BE313" s="25" t="str">
        <f>IF(BD313="","",IF(BD313="TBD","TBD",IF(BD313="N/A","N/A","W"&amp;TEXT(WEEKNUM(BD313,21),"00")&amp;" "&amp;YEAR(BD313))))</f>
        <v/>
      </c>
      <c r="BF313" s="23"/>
      <c r="BG313" s="25" t="str">
        <f>IF(BF313="","",IF(BF313="TBD","TBD",IF(BF313="N/A","N/A","W"&amp;TEXT(WEEKNUM(BF313,21),"00")&amp;" "&amp;YEAR(BF313))))</f>
        <v/>
      </c>
      <c r="BH313" s="24">
        <f>+IF(BF313="",0,(BF313-BD313))</f>
        <v>0</v>
      </c>
      <c r="BI313" s="26" t="s">
        <v>256</v>
      </c>
      <c r="BJ313" s="26"/>
      <c r="BK313" s="27"/>
      <c r="BL313" s="25" t="str">
        <f>IF(BK313="","",IF(BK313="TBD","TBD",IF(BK313="N/A","N/A","W"&amp;TEXT(WEEKNUM(BK313,21),"00")&amp;" "&amp;YEAR(BK313))))</f>
        <v/>
      </c>
      <c r="BM313" s="21" t="s">
        <v>256</v>
      </c>
      <c r="BN313" s="21"/>
      <c r="BO313" s="23"/>
      <c r="BP313" s="25" t="str">
        <f>IF(BO313="","",IF(BO313="TBD","TBD",IF(BO313="N/A","N/A","W"&amp;TEXT(WEEKNUM(BO313,21),"00")&amp;" "&amp;YEAR(BO313))))</f>
        <v/>
      </c>
      <c r="BQ313" s="21" t="s">
        <v>256</v>
      </c>
      <c r="BR313" s="21"/>
      <c r="BS313" s="334"/>
      <c r="BT313" s="25" t="str">
        <f t="shared" si="31"/>
        <v/>
      </c>
      <c r="BU313" s="21" t="s">
        <v>256</v>
      </c>
      <c r="BV313" s="21"/>
      <c r="BW313" s="23"/>
      <c r="BX313" s="25" t="str">
        <f t="shared" si="32"/>
        <v/>
      </c>
      <c r="BY313" s="23"/>
      <c r="BZ313" s="25" t="str">
        <f>IF(BY313="","",IF(BY313="TBD","TBD",IF(BY313="N/A","N/A","W"&amp;TEXT(WEEKNUM(BY313,21),"00")&amp;" "&amp;YEAR(BY313))))</f>
        <v/>
      </c>
      <c r="CA313" s="21" t="s">
        <v>257</v>
      </c>
      <c r="CB313" s="21" t="s">
        <v>349</v>
      </c>
      <c r="CC313" s="21" t="s">
        <v>350</v>
      </c>
      <c r="CD313" s="21"/>
      <c r="CE313" s="23"/>
      <c r="CF313" s="23"/>
      <c r="CG313" s="23"/>
      <c r="CH313" s="23"/>
      <c r="CI313" s="25" t="str">
        <f>IF(CH313="","",IF(CH313="TBD","TBD",IF(CH313="N/A","N/A","W"&amp;TEXT(WEEKNUM(CH313,21),"00")&amp;" "&amp;YEAR(CH313))))</f>
        <v/>
      </c>
      <c r="CJ313" s="23"/>
      <c r="CK313" s="25" t="str">
        <f>IF(CJ313="","",IF(CJ313="TBD","TBD",IF(CJ313="N/A","N/A","W"&amp;TEXT(WEEKNUM(CJ313,21),"00")&amp;" "&amp;YEAR(CJ313))))</f>
        <v/>
      </c>
      <c r="CL313" s="24">
        <f>+IF(CJ313="",0,(CJ313-CH313))</f>
        <v>0</v>
      </c>
      <c r="CM313" s="21" t="s">
        <v>258</v>
      </c>
      <c r="CN313" s="21"/>
      <c r="CO313" s="23"/>
      <c r="CP313" s="25" t="str">
        <f>IF(CO313="","",IF(CO313="TBD","TBD",IF(CO313="N/A","N/A","W"&amp;TEXT(WEEKNUM(CO313,21),"00")&amp;" "&amp;YEAR(CO313))))</f>
        <v/>
      </c>
      <c r="CQ313" s="23" t="s">
        <v>258</v>
      </c>
      <c r="CR313" s="23"/>
      <c r="CS313" s="23"/>
      <c r="CT313" s="25" t="str">
        <f>IF(CS313="","",IF(CS313="TBD","TBD",IF(CS313="N/A","N/A","W"&amp;TEXT(WEEKNUM(CS313,21),"00")&amp;" "&amp;YEAR(CS313))))</f>
        <v/>
      </c>
      <c r="CU313" s="21" t="s">
        <v>258</v>
      </c>
      <c r="CV313" s="21"/>
      <c r="CW313" s="23"/>
      <c r="CX313" s="25" t="str">
        <f>IF(CW313="","",IF(CW313="TBD","TBD",IF(CW313="N/A","N/A","W"&amp;TEXT(WEEKNUM(CW313,21),"00")&amp;" "&amp;YEAR(CW313))))</f>
        <v/>
      </c>
      <c r="CY313" s="21" t="s">
        <v>258</v>
      </c>
      <c r="CZ313" s="21"/>
      <c r="DA313" s="23"/>
      <c r="DB313" s="25" t="str">
        <f>IF(DA313="","",IF(DA313="TBD","TBD",IF(DA313="N/A","N/A","W"&amp;TEXT(WEEKNUM(DA313,21),"00")&amp;" "&amp;YEAR(DA313))))</f>
        <v/>
      </c>
      <c r="DC313" s="23"/>
      <c r="DD313" s="25" t="str">
        <f>IF(DC313="","",IF(DC313="TBD","TBD",IF(DC313="N/A","N/A","W"&amp;TEXT(WEEKNUM(DC313,21),"00")&amp;" "&amp;YEAR(DC313))))</f>
        <v/>
      </c>
      <c r="DE313" s="21" t="s">
        <v>258</v>
      </c>
      <c r="DF313" s="23"/>
      <c r="DG313" s="21" t="s">
        <v>274</v>
      </c>
      <c r="DH313" s="21"/>
      <c r="DI313" s="18"/>
      <c r="DJ313" s="18"/>
      <c r="DK313" s="21" t="s">
        <v>2756</v>
      </c>
      <c r="DL313" s="21" t="s">
        <v>275</v>
      </c>
      <c r="DM313" s="21"/>
      <c r="DN313" s="23"/>
      <c r="DO313" s="23"/>
      <c r="DP313" s="23"/>
      <c r="DQ313" s="23" t="s">
        <v>262</v>
      </c>
      <c r="DR313" s="23"/>
      <c r="DS313" s="23"/>
      <c r="DT313" s="23"/>
      <c r="DU313" s="23"/>
      <c r="DV313" s="23"/>
      <c r="DW313" s="23"/>
      <c r="DX313" s="23"/>
      <c r="DY313" s="18">
        <v>0</v>
      </c>
      <c r="DZ313" s="18">
        <v>0</v>
      </c>
      <c r="EA313" s="18">
        <v>0</v>
      </c>
      <c r="EB313" s="21" t="s">
        <v>30</v>
      </c>
      <c r="EC313" s="18"/>
      <c r="ED313" s="18" t="s">
        <v>343</v>
      </c>
      <c r="EE313" s="18"/>
      <c r="EF313" s="55"/>
      <c r="EG313" s="55"/>
      <c r="EH313" s="18" t="s">
        <v>1204</v>
      </c>
      <c r="EI313" s="18" t="s">
        <v>2690</v>
      </c>
      <c r="EJ313" s="29" t="str">
        <f>K313&amp;AY313&amp;CA313&amp;DE313&amp;DT313&amp;DW313</f>
        <v>No VigenteTSS No Recibido 4GIng No Recibida 4GAs Built No Recibido</v>
      </c>
    </row>
    <row r="314" spans="1:140" ht="12" hidden="1" customHeight="1">
      <c r="A314" s="30" t="str">
        <f>IFERROR(IF(VLOOKUP(B314,SEARCH!A:A,1,0)=B314,"OK",""),"")</f>
        <v/>
      </c>
      <c r="B314" s="31" t="s">
        <v>2772</v>
      </c>
      <c r="C314" s="15" t="s">
        <v>2773</v>
      </c>
      <c r="D314" s="16">
        <v>6</v>
      </c>
      <c r="E314" s="16">
        <v>-34.586599999999997</v>
      </c>
      <c r="F314" s="16">
        <v>-70.981200000000001</v>
      </c>
      <c r="G314" s="16" t="s">
        <v>243</v>
      </c>
      <c r="H314" s="16" t="s">
        <v>2774</v>
      </c>
      <c r="I314" s="16" t="s">
        <v>2775</v>
      </c>
      <c r="J314" s="16" t="s">
        <v>379</v>
      </c>
      <c r="K314" s="17" t="s">
        <v>319</v>
      </c>
      <c r="L314" s="16" t="s">
        <v>247</v>
      </c>
      <c r="M314" s="103" t="s">
        <v>320</v>
      </c>
      <c r="N314" s="18"/>
      <c r="O314" s="19" t="s">
        <v>1840</v>
      </c>
      <c r="P314" s="19" t="s">
        <v>380</v>
      </c>
      <c r="Q314" s="18"/>
      <c r="R314" s="21" t="s">
        <v>381</v>
      </c>
      <c r="S314" s="21">
        <v>35</v>
      </c>
      <c r="T314" s="22" t="s">
        <v>2776</v>
      </c>
      <c r="U314" s="23">
        <v>45147</v>
      </c>
      <c r="V314" s="21" t="str">
        <f>IF(U314="","",IF(U314="TBD","TBD",IF(U314="N/A","N/A","W"&amp;TEXT(WEEKNUM(U314,21),"00")&amp;" "&amp;YEAR(U314))))</f>
        <v>W32 2023</v>
      </c>
      <c r="W314" s="23">
        <v>44985</v>
      </c>
      <c r="X314" s="23"/>
      <c r="Y314" s="23" t="str">
        <f>IF(X314="","",IF(X314="TBD","TBD",IF(X314="N/A","N/A","W"&amp;TEXT(WEEKNUM(X314,21),"00")&amp;" "&amp;YEAR(X314))))</f>
        <v/>
      </c>
      <c r="Z314" s="23"/>
      <c r="AA314" s="23"/>
      <c r="AB314" s="24">
        <f>+IF(Z314="",0,AA314-Z314)</f>
        <v>0</v>
      </c>
      <c r="AC314" s="21" t="s">
        <v>324</v>
      </c>
      <c r="AD314" s="21">
        <v>0</v>
      </c>
      <c r="AE314" s="23">
        <v>45062</v>
      </c>
      <c r="AF314" s="25" t="str">
        <f>IF(AE314="","",IF(AE314="TBD","TBD",IF(AE314="N/A","N/A","W"&amp;TEXT(WEEKNUM(AE314,21),"00")&amp;" "&amp;YEAR(AE314))))</f>
        <v>W20 2023</v>
      </c>
      <c r="AG314" s="21" t="s">
        <v>324</v>
      </c>
      <c r="AH314" s="21"/>
      <c r="AI314" s="23">
        <v>45051</v>
      </c>
      <c r="AJ314" s="25" t="str">
        <f>IF(AI314="","",IF(AI314="TBD","TBD",IF(AI314="N/A","N/A","W"&amp;TEXT(WEEKNUM(AI314,21),"00")&amp;" "&amp;YEAR(AI314))))</f>
        <v>W18 2023</v>
      </c>
      <c r="AK314" s="21" t="s">
        <v>324</v>
      </c>
      <c r="AL314" s="21"/>
      <c r="AM314" s="23">
        <v>45051</v>
      </c>
      <c r="AN314" s="25" t="str">
        <f>IF(AM314="","",IF(AM314="TBD","TBD",IF(AM314="N/A","N/A","W"&amp;TEXT(WEEKNUM(AM314,21),"00")&amp;" "&amp;YEAR(AM314))))</f>
        <v>W18 2023</v>
      </c>
      <c r="AO314" s="21" t="s">
        <v>324</v>
      </c>
      <c r="AP314" s="21"/>
      <c r="AQ314" s="23">
        <v>45079</v>
      </c>
      <c r="AR314" s="25" t="str">
        <f>IF(AQ314="","",IF(AQ314="TBD","TBD",IF(AQ314="N/A","N/A","W"&amp;TEXT(WEEKNUM(AQ314,21),"00")&amp;" "&amp;YEAR(AQ314))))</f>
        <v>W22 2023</v>
      </c>
      <c r="AS314" s="21"/>
      <c r="AT314" s="21"/>
      <c r="AU314" s="23"/>
      <c r="AV314" s="25" t="s">
        <v>252</v>
      </c>
      <c r="AW314" s="59">
        <v>45079</v>
      </c>
      <c r="AX314" s="25" t="str">
        <f>IF(AW314="","",IF(AW314="TBD","TBD",IF(AW314="N/A","N/A","W"&amp;TEXT(WEEKNUM(AW314,21),"00")&amp;" "&amp;YEAR(AW314))))</f>
        <v>W22 2023</v>
      </c>
      <c r="AY314" s="21" t="s">
        <v>327</v>
      </c>
      <c r="AZ314" s="21" t="s">
        <v>328</v>
      </c>
      <c r="BA314" s="21" t="s">
        <v>329</v>
      </c>
      <c r="BB314" s="23">
        <v>45197</v>
      </c>
      <c r="BC314" s="23">
        <v>45232</v>
      </c>
      <c r="BD314" s="23">
        <v>45197</v>
      </c>
      <c r="BE314" s="25" t="str">
        <f>IF(BD314="","",IF(BD314="TBD","TBD",IF(BD314="N/A","N/A","W"&amp;TEXT(WEEKNUM(BD314,21),"00")&amp;" "&amp;YEAR(BD314))))</f>
        <v>W39 2023</v>
      </c>
      <c r="BF314" s="23">
        <v>45211</v>
      </c>
      <c r="BG314" s="25" t="str">
        <f>IF(BF314="","",IF(BF314="TBD","TBD",IF(BF314="N/A","N/A","W"&amp;TEXT(WEEKNUM(BF314,21),"00")&amp;" "&amp;YEAR(BF314))))</f>
        <v>W41 2023</v>
      </c>
      <c r="BH314" s="24">
        <f>+IF(BF314="",0,(BF314-BD314))</f>
        <v>14</v>
      </c>
      <c r="BI314" s="26" t="s">
        <v>330</v>
      </c>
      <c r="BJ314" s="26" t="s">
        <v>1957</v>
      </c>
      <c r="BK314" s="27">
        <v>45232</v>
      </c>
      <c r="BL314" s="25" t="str">
        <f>IF(BK314="","",IF(BK314="TBD","TBD",IF(BK314="N/A","N/A","W"&amp;TEXT(WEEKNUM(BK314,21),"00")&amp;" "&amp;YEAR(BK314))))</f>
        <v>W44 2023</v>
      </c>
      <c r="BM314" s="21" t="s">
        <v>330</v>
      </c>
      <c r="BN314" s="21"/>
      <c r="BO314" s="23">
        <v>45232</v>
      </c>
      <c r="BP314" s="25" t="str">
        <f>IF(BO314="","",IF(BO314="TBD","TBD",IF(BO314="N/A","N/A","W"&amp;TEXT(WEEKNUM(BO314,21),"00")&amp;" "&amp;YEAR(BO314))))</f>
        <v>W44 2023</v>
      </c>
      <c r="BQ314" s="21" t="s">
        <v>330</v>
      </c>
      <c r="BR314" s="21" t="s">
        <v>2777</v>
      </c>
      <c r="BS314" s="334">
        <v>45232</v>
      </c>
      <c r="BT314" s="25" t="str">
        <f t="shared" si="31"/>
        <v>W44 2023</v>
      </c>
      <c r="BU314" s="21" t="s">
        <v>330</v>
      </c>
      <c r="BV314" s="21" t="s">
        <v>2778</v>
      </c>
      <c r="BW314" s="23">
        <v>45232</v>
      </c>
      <c r="BX314" s="25" t="str">
        <f t="shared" si="32"/>
        <v>W44 2023</v>
      </c>
      <c r="BY314" s="23">
        <v>45232</v>
      </c>
      <c r="BZ314" s="25" t="str">
        <f>IF(BY314="","",IF(BY314="TBD","TBD",IF(BY314="N/A","N/A","W"&amp;TEXT(WEEKNUM(BY314,21),"00")&amp;" "&amp;YEAR(BY314))))</f>
        <v>W44 2023</v>
      </c>
      <c r="CA314" s="22" t="s">
        <v>335</v>
      </c>
      <c r="CB314" s="21" t="s">
        <v>336</v>
      </c>
      <c r="CC314" s="21" t="s">
        <v>336</v>
      </c>
      <c r="CD314" s="21"/>
      <c r="CE314" s="23"/>
      <c r="CF314" s="23">
        <v>45258</v>
      </c>
      <c r="CG314" s="23">
        <v>45377</v>
      </c>
      <c r="CH314" s="23">
        <v>45382</v>
      </c>
      <c r="CI314" s="25" t="str">
        <f>IF(CH314="","",IF(CH314="TBD","TBD",IF(CH314="N/A","N/A","W"&amp;TEXT(WEEKNUM(CH314,21),"00")&amp;" "&amp;YEAR(CH314))))</f>
        <v>W13 2024</v>
      </c>
      <c r="CJ314" s="23">
        <v>45387</v>
      </c>
      <c r="CK314" s="25" t="str">
        <f>IF(CJ314="","",IF(CJ314="TBD","TBD",IF(CJ314="N/A","N/A","W"&amp;TEXT(WEEKNUM(CJ314,21),"00")&amp;" "&amp;YEAR(CJ314))))</f>
        <v>W14 2024</v>
      </c>
      <c r="CL314" s="24">
        <f>+IF(CJ314="",0,(CJ314-CH314))</f>
        <v>5</v>
      </c>
      <c r="CM314" s="21" t="s">
        <v>339</v>
      </c>
      <c r="CN314" s="21">
        <v>0</v>
      </c>
      <c r="CO314" s="23">
        <v>45293</v>
      </c>
      <c r="CP314" s="25" t="str">
        <f>IF(CO314="","",IF(CO314="TBD","TBD",IF(CO314="N/A","N/A","W"&amp;TEXT(WEEKNUM(CO314,21),"00")&amp;" "&amp;YEAR(CO314))))</f>
        <v>W01 2024</v>
      </c>
      <c r="CQ314" s="23" t="s">
        <v>339</v>
      </c>
      <c r="CR314" s="23" t="s">
        <v>2779</v>
      </c>
      <c r="CS314" s="23">
        <v>45406</v>
      </c>
      <c r="CT314" s="25" t="str">
        <f>IF(CS314="","",IF(CS314="TBD","TBD",IF(CS314="N/A","N/A","W"&amp;TEXT(WEEKNUM(CS314,21),"00")&amp;" "&amp;YEAR(CS314))))</f>
        <v>W17 2024</v>
      </c>
      <c r="CU314" s="21" t="s">
        <v>339</v>
      </c>
      <c r="CV314" s="21" t="s">
        <v>2780</v>
      </c>
      <c r="CW314" s="23">
        <v>45261</v>
      </c>
      <c r="CX314" s="25" t="str">
        <f>IF(CW314="","",IF(CW314="TBD","TBD",IF(CW314="N/A","N/A","W"&amp;TEXT(WEEKNUM(CW314,21),"00")&amp;" "&amp;YEAR(CW314))))</f>
        <v>W48 2023</v>
      </c>
      <c r="CY314" s="21" t="s">
        <v>388</v>
      </c>
      <c r="CZ314" s="21" t="s">
        <v>1919</v>
      </c>
      <c r="DA314" s="23">
        <v>45261</v>
      </c>
      <c r="DB314" s="25" t="str">
        <f>IF(DA314="","",IF(DA314="TBD","TBD",IF(DA314="N/A","N/A","W"&amp;TEXT(WEEKNUM(DA314,21),"00")&amp;" "&amp;YEAR(DA314))))</f>
        <v>W48 2023</v>
      </c>
      <c r="DC314" s="23">
        <v>45406</v>
      </c>
      <c r="DD314" s="25" t="str">
        <f>IF(DC314="","",IF(DC314="TBD","TBD",IF(DC314="N/A","N/A","W"&amp;TEXT(WEEKNUM(DC314,21),"00")&amp;" "&amp;YEAR(DC314))))</f>
        <v>W17 2024</v>
      </c>
      <c r="DE314" s="21" t="s">
        <v>392</v>
      </c>
      <c r="DF314" s="23"/>
      <c r="DG314" s="21" t="s">
        <v>259</v>
      </c>
      <c r="DH314" s="21">
        <v>0</v>
      </c>
      <c r="DI314" s="18"/>
      <c r="DJ314" s="18"/>
      <c r="DK314" s="21" t="s">
        <v>296</v>
      </c>
      <c r="DL314" s="21" t="s">
        <v>1501</v>
      </c>
      <c r="DM314" s="21"/>
      <c r="DN314" s="23">
        <v>45534</v>
      </c>
      <c r="DO314" s="23"/>
      <c r="DP314" s="23"/>
      <c r="DQ314" s="23" t="s">
        <v>262</v>
      </c>
      <c r="DR314" s="23"/>
      <c r="DS314" s="23">
        <v>45541</v>
      </c>
      <c r="DT314" s="23" t="s">
        <v>502</v>
      </c>
      <c r="DU314" s="23">
        <v>45418</v>
      </c>
      <c r="DV314" s="23">
        <v>45548</v>
      </c>
      <c r="DW314" s="23" t="s">
        <v>342</v>
      </c>
      <c r="DX314" s="23"/>
      <c r="DY314" s="18"/>
      <c r="DZ314" s="18"/>
      <c r="EA314" s="18">
        <v>4500204639</v>
      </c>
      <c r="EB314" s="21" t="s">
        <v>41</v>
      </c>
      <c r="EC314" s="18" t="s">
        <v>234</v>
      </c>
      <c r="ED314" s="18"/>
      <c r="EE314" s="18"/>
      <c r="EF314" s="55"/>
      <c r="EG314" s="55"/>
      <c r="EH314" s="18"/>
      <c r="EI314" s="18">
        <v>0</v>
      </c>
      <c r="EJ314" s="29" t="str">
        <f>K314&amp;AY314&amp;CA314&amp;DE314&amp;DT314&amp;DW314</f>
        <v>VigenteTSS Aprobado 4GIng Aprobada 4GAs Built Aprobado con Observaciones 4GIntegradoOn Air</v>
      </c>
    </row>
    <row r="315" spans="1:140" ht="12" hidden="1" customHeight="1">
      <c r="A315" s="30" t="str">
        <f>IFERROR(IF(VLOOKUP(B315,SEARCH!A:A,1,0)=B315,"OK",""),"")</f>
        <v/>
      </c>
      <c r="B315" s="31" t="s">
        <v>2781</v>
      </c>
      <c r="C315" s="15" t="s">
        <v>2782</v>
      </c>
      <c r="D315" s="16">
        <v>6</v>
      </c>
      <c r="E315" s="16">
        <v>-34.635199999999998</v>
      </c>
      <c r="F315" s="16">
        <v>-71.116900000000001</v>
      </c>
      <c r="G315" s="16" t="s">
        <v>243</v>
      </c>
      <c r="H315" s="16" t="s">
        <v>2783</v>
      </c>
      <c r="I315" s="16" t="s">
        <v>2784</v>
      </c>
      <c r="J315" s="16" t="s">
        <v>379</v>
      </c>
      <c r="K315" s="17" t="s">
        <v>319</v>
      </c>
      <c r="L315" s="16" t="s">
        <v>247</v>
      </c>
      <c r="M315" s="103" t="s">
        <v>320</v>
      </c>
      <c r="N315" s="18"/>
      <c r="O315" s="19" t="s">
        <v>1840</v>
      </c>
      <c r="P315" s="19" t="s">
        <v>380</v>
      </c>
      <c r="Q315" s="18"/>
      <c r="R315" s="21" t="s">
        <v>250</v>
      </c>
      <c r="S315" s="21">
        <v>18</v>
      </c>
      <c r="T315" s="22" t="s">
        <v>2785</v>
      </c>
      <c r="U315" s="23">
        <v>45147</v>
      </c>
      <c r="V315" s="21" t="str">
        <f>IF(U315="","",IF(U315="TBD","TBD",IF(U315="N/A","N/A","W"&amp;TEXT(WEEKNUM(U315,21),"00")&amp;" "&amp;YEAR(U315))))</f>
        <v>W32 2023</v>
      </c>
      <c r="W315" s="23">
        <v>45118</v>
      </c>
      <c r="X315" s="23"/>
      <c r="Y315" s="23" t="str">
        <f>IF(X315="","",IF(X315="TBD","TBD",IF(X315="N/A","N/A","W"&amp;TEXT(WEEKNUM(X315,21),"00")&amp;" "&amp;YEAR(X315))))</f>
        <v/>
      </c>
      <c r="Z315" s="23"/>
      <c r="AA315" s="23"/>
      <c r="AB315" s="24">
        <f>+IF(Z315="",0,AA315-Z315)</f>
        <v>0</v>
      </c>
      <c r="AC315" s="21" t="s">
        <v>324</v>
      </c>
      <c r="AD315" s="21">
        <v>0</v>
      </c>
      <c r="AE315" s="23">
        <v>45118</v>
      </c>
      <c r="AF315" s="25" t="str">
        <f>IF(AE315="","",IF(AE315="TBD","TBD",IF(AE315="N/A","N/A","W"&amp;TEXT(WEEKNUM(AE315,21),"00")&amp;" "&amp;YEAR(AE315))))</f>
        <v>W28 2023</v>
      </c>
      <c r="AG315" s="21" t="s">
        <v>324</v>
      </c>
      <c r="AH315" s="21"/>
      <c r="AI315" s="23">
        <v>45117</v>
      </c>
      <c r="AJ315" s="25" t="str">
        <f>IF(AI315="","",IF(AI315="TBD","TBD",IF(AI315="N/A","N/A","W"&amp;TEXT(WEEKNUM(AI315,21),"00")&amp;" "&amp;YEAR(AI315))))</f>
        <v>W28 2023</v>
      </c>
      <c r="AK315" s="21" t="s">
        <v>324</v>
      </c>
      <c r="AL315" s="21"/>
      <c r="AM315" s="23">
        <v>45119</v>
      </c>
      <c r="AN315" s="25" t="str">
        <f>IF(AM315="","",IF(AM315="TBD","TBD",IF(AM315="N/A","N/A","W"&amp;TEXT(WEEKNUM(AM315,21),"00")&amp;" "&amp;YEAR(AM315))))</f>
        <v>W28 2023</v>
      </c>
      <c r="AO315" s="21" t="s">
        <v>324</v>
      </c>
      <c r="AP315" s="21"/>
      <c r="AQ315" s="23">
        <v>45119</v>
      </c>
      <c r="AR315" s="25" t="str">
        <f>IF(AQ315="","",IF(AQ315="TBD","TBD",IF(AQ315="N/A","N/A","W"&amp;TEXT(WEEKNUM(AQ315,21),"00")&amp;" "&amp;YEAR(AQ315))))</f>
        <v>W28 2023</v>
      </c>
      <c r="AS315" s="21"/>
      <c r="AT315" s="21"/>
      <c r="AU315" s="23"/>
      <c r="AV315" s="25" t="s">
        <v>252</v>
      </c>
      <c r="AW315" s="59">
        <v>45119</v>
      </c>
      <c r="AX315" s="25" t="str">
        <f>IF(AW315="","",IF(AW315="TBD","TBD",IF(AW315="N/A","N/A","W"&amp;TEXT(WEEKNUM(AW315,21),"00")&amp;" "&amp;YEAR(AW315))))</f>
        <v>W28 2023</v>
      </c>
      <c r="AY315" s="21" t="s">
        <v>327</v>
      </c>
      <c r="AZ315" s="21" t="s">
        <v>328</v>
      </c>
      <c r="BA315" s="21" t="s">
        <v>329</v>
      </c>
      <c r="BB315" s="23">
        <v>45247</v>
      </c>
      <c r="BC315" s="23"/>
      <c r="BD315" s="23">
        <v>45250</v>
      </c>
      <c r="BE315" s="25" t="str">
        <f>IF(BD315="","",IF(BD315="TBD","TBD",IF(BD315="N/A","N/A","W"&amp;TEXT(WEEKNUM(BD315,21),"00")&amp;" "&amp;YEAR(BD315))))</f>
        <v>W47 2023</v>
      </c>
      <c r="BF315" s="23">
        <v>45254</v>
      </c>
      <c r="BG315" s="25" t="str">
        <f>IF(BF315="","",IF(BF315="TBD","TBD",IF(BF315="N/A","N/A","W"&amp;TEXT(WEEKNUM(BF315,21),"00")&amp;" "&amp;YEAR(BF315))))</f>
        <v>W47 2023</v>
      </c>
      <c r="BH315" s="24">
        <f>+IF(BF315="",0,(BF315-BD315))</f>
        <v>4</v>
      </c>
      <c r="BI315" s="26" t="s">
        <v>330</v>
      </c>
      <c r="BJ315" s="26"/>
      <c r="BK315" s="27">
        <v>45251</v>
      </c>
      <c r="BL315" s="25" t="str">
        <f>IF(BK315="","",IF(BK315="TBD","TBD",IF(BK315="N/A","N/A","W"&amp;TEXT(WEEKNUM(BK315,21),"00")&amp;" "&amp;YEAR(BK315))))</f>
        <v>W47 2023</v>
      </c>
      <c r="BM315" s="21" t="s">
        <v>330</v>
      </c>
      <c r="BN315" s="21"/>
      <c r="BO315" s="23">
        <v>45265</v>
      </c>
      <c r="BP315" s="25" t="str">
        <f>IF(BO315="","",IF(BO315="TBD","TBD",IF(BO315="N/A","N/A","W"&amp;TEXT(WEEKNUM(BO315,21),"00")&amp;" "&amp;YEAR(BO315))))</f>
        <v>W49 2023</v>
      </c>
      <c r="BQ315" s="21" t="s">
        <v>330</v>
      </c>
      <c r="BR315" s="21"/>
      <c r="BS315" s="334">
        <v>45250</v>
      </c>
      <c r="BT315" s="25" t="str">
        <f t="shared" si="31"/>
        <v>W47 2023</v>
      </c>
      <c r="BU315" s="21" t="s">
        <v>330</v>
      </c>
      <c r="BV315" s="21" t="s">
        <v>1885</v>
      </c>
      <c r="BW315" s="23">
        <v>45250</v>
      </c>
      <c r="BX315" s="25" t="str">
        <f t="shared" si="32"/>
        <v>W47 2023</v>
      </c>
      <c r="BY315" s="23">
        <v>45265</v>
      </c>
      <c r="BZ315" s="25" t="str">
        <f>IF(BY315="","",IF(BY315="TBD","TBD",IF(BY315="N/A","N/A","W"&amp;TEXT(WEEKNUM(BY315,21),"00")&amp;" "&amp;YEAR(BY315))))</f>
        <v>W49 2023</v>
      </c>
      <c r="CA315" s="22" t="s">
        <v>335</v>
      </c>
      <c r="CB315" s="21" t="s">
        <v>336</v>
      </c>
      <c r="CC315" s="21" t="s">
        <v>336</v>
      </c>
      <c r="CD315" s="21"/>
      <c r="CE315" s="23"/>
      <c r="CF315" s="23">
        <v>45293</v>
      </c>
      <c r="CG315" s="23">
        <v>45364</v>
      </c>
      <c r="CH315" s="23">
        <v>45365</v>
      </c>
      <c r="CI315" s="25" t="str">
        <f>IF(CH315="","",IF(CH315="TBD","TBD",IF(CH315="N/A","N/A","W"&amp;TEXT(WEEKNUM(CH315,21),"00")&amp;" "&amp;YEAR(CH315))))</f>
        <v>W11 2024</v>
      </c>
      <c r="CJ315" s="23">
        <v>45365</v>
      </c>
      <c r="CK315" s="25" t="str">
        <f>IF(CJ315="","",IF(CJ315="TBD","TBD",IF(CJ315="N/A","N/A","W"&amp;TEXT(WEEKNUM(CJ315,21),"00")&amp;" "&amp;YEAR(CJ315))))</f>
        <v>W11 2024</v>
      </c>
      <c r="CL315" s="24">
        <f>+IF(CJ315="",0,(CJ315-CH315))</f>
        <v>0</v>
      </c>
      <c r="CM315" s="21" t="s">
        <v>388</v>
      </c>
      <c r="CN315" s="21" t="s">
        <v>2786</v>
      </c>
      <c r="CO315" s="23">
        <v>45365</v>
      </c>
      <c r="CP315" s="25" t="str">
        <f>IF(CO315="","",IF(CO315="TBD","TBD",IF(CO315="N/A","N/A","W"&amp;TEXT(WEEKNUM(CO315,21),"00")&amp;" "&amp;YEAR(CO315))))</f>
        <v>W11 2024</v>
      </c>
      <c r="CQ315" s="23" t="s">
        <v>339</v>
      </c>
      <c r="CR315" s="23" t="s">
        <v>1855</v>
      </c>
      <c r="CS315" s="23">
        <v>45314</v>
      </c>
      <c r="CT315" s="25" t="str">
        <f>IF(CS315="","",IF(CS315="TBD","TBD",IF(CS315="N/A","N/A","W"&amp;TEXT(WEEKNUM(CS315,21),"00")&amp;" "&amp;YEAR(CS315))))</f>
        <v>W04 2024</v>
      </c>
      <c r="CU315" s="21" t="s">
        <v>388</v>
      </c>
      <c r="CV315" s="21" t="s">
        <v>2787</v>
      </c>
      <c r="CW315" s="23">
        <v>45365</v>
      </c>
      <c r="CX315" s="25" t="str">
        <f>IF(CW315="","",IF(CW315="TBD","TBD",IF(CW315="N/A","N/A","W"&amp;TEXT(WEEKNUM(CW315,21),"00")&amp;" "&amp;YEAR(CW315))))</f>
        <v>W11 2024</v>
      </c>
      <c r="CY315" s="21" t="s">
        <v>388</v>
      </c>
      <c r="CZ315" s="21" t="s">
        <v>2788</v>
      </c>
      <c r="DA315" s="23">
        <v>45365</v>
      </c>
      <c r="DB315" s="25" t="str">
        <f>IF(DA315="","",IF(DA315="TBD","TBD",IF(DA315="N/A","N/A","W"&amp;TEXT(WEEKNUM(DA315,21),"00")&amp;" "&amp;YEAR(DA315))))</f>
        <v>W11 2024</v>
      </c>
      <c r="DC315" s="23">
        <v>45365</v>
      </c>
      <c r="DD315" s="25" t="str">
        <f>IF(DC315="","",IF(DC315="TBD","TBD",IF(DC315="N/A","N/A","W"&amp;TEXT(WEEKNUM(DC315,21),"00")&amp;" "&amp;YEAR(DC315))))</f>
        <v>W11 2024</v>
      </c>
      <c r="DE315" s="21" t="s">
        <v>392</v>
      </c>
      <c r="DF315" s="23"/>
      <c r="DG315" s="21" t="s">
        <v>259</v>
      </c>
      <c r="DH315" s="21" t="s">
        <v>338</v>
      </c>
      <c r="DI315" s="18"/>
      <c r="DJ315" s="18"/>
      <c r="DK315" s="21" t="s">
        <v>296</v>
      </c>
      <c r="DL315" s="21" t="s">
        <v>472</v>
      </c>
      <c r="DM315" s="21"/>
      <c r="DN315" s="23">
        <v>45415</v>
      </c>
      <c r="DO315" s="23"/>
      <c r="DP315" s="23" t="s">
        <v>472</v>
      </c>
      <c r="DQ315" s="23" t="s">
        <v>262</v>
      </c>
      <c r="DR315" s="23"/>
      <c r="DS315" s="23">
        <v>45415</v>
      </c>
      <c r="DT315" s="23" t="s">
        <v>491</v>
      </c>
      <c r="DU315" s="23">
        <v>45370</v>
      </c>
      <c r="DV315" s="23">
        <v>45479</v>
      </c>
      <c r="DW315" s="23" t="s">
        <v>342</v>
      </c>
      <c r="DX315" s="23">
        <v>45392</v>
      </c>
      <c r="DY315" s="18" t="s">
        <v>1858</v>
      </c>
      <c r="DZ315" s="18" t="s">
        <v>2055</v>
      </c>
      <c r="EA315" s="18">
        <v>4500204639</v>
      </c>
      <c r="EB315" s="21" t="s">
        <v>41</v>
      </c>
      <c r="EC315" s="18" t="s">
        <v>234</v>
      </c>
      <c r="ED315" s="18"/>
      <c r="EE315" s="18"/>
      <c r="EF315" s="55"/>
      <c r="EG315" s="55"/>
      <c r="EH315" s="18"/>
      <c r="EI315" s="18">
        <v>0</v>
      </c>
      <c r="EJ315" s="29" t="str">
        <f>K315&amp;AY315&amp;CA315&amp;DE315&amp;DT315&amp;DW315</f>
        <v>VigenteTSS Aprobado 4GIng Aprobada 4GAs Built Aprobado con Observaciones 4GStarlinkOn Air</v>
      </c>
    </row>
    <row r="316" spans="1:140" ht="12" hidden="1" customHeight="1">
      <c r="A316" s="30" t="str">
        <f>IFERROR(IF(VLOOKUP(B316,SEARCH!A:A,1,0)=B316,"OK",""),"")</f>
        <v/>
      </c>
      <c r="B316" s="31" t="s">
        <v>2789</v>
      </c>
      <c r="C316" s="15" t="s">
        <v>2790</v>
      </c>
      <c r="D316" s="16">
        <v>6</v>
      </c>
      <c r="E316" s="16">
        <v>-34.437100000000001</v>
      </c>
      <c r="F316" s="16">
        <v>-71.082800000000006</v>
      </c>
      <c r="G316" s="16" t="s">
        <v>243</v>
      </c>
      <c r="H316" s="16" t="s">
        <v>2791</v>
      </c>
      <c r="I316" s="16" t="s">
        <v>2792</v>
      </c>
      <c r="J316" s="16" t="s">
        <v>379</v>
      </c>
      <c r="K316" s="17" t="s">
        <v>319</v>
      </c>
      <c r="L316" s="16" t="s">
        <v>247</v>
      </c>
      <c r="M316" s="103" t="s">
        <v>320</v>
      </c>
      <c r="N316" s="18"/>
      <c r="O316" s="19" t="s">
        <v>1840</v>
      </c>
      <c r="P316" s="19" t="s">
        <v>380</v>
      </c>
      <c r="Q316" s="18"/>
      <c r="R316" s="21" t="s">
        <v>322</v>
      </c>
      <c r="S316" s="21">
        <v>36</v>
      </c>
      <c r="T316" s="22" t="s">
        <v>2793</v>
      </c>
      <c r="U316" s="23">
        <v>45147</v>
      </c>
      <c r="V316" s="21" t="str">
        <f>IF(U316="","",IF(U316="TBD","TBD",IF(U316="N/A","N/A","W"&amp;TEXT(WEEKNUM(U316,21),"00")&amp;" "&amp;YEAR(U316))))</f>
        <v>W32 2023</v>
      </c>
      <c r="W316" s="23">
        <v>44978</v>
      </c>
      <c r="X316" s="23"/>
      <c r="Y316" s="23" t="str">
        <f>IF(X316="","",IF(X316="TBD","TBD",IF(X316="N/A","N/A","W"&amp;TEXT(WEEKNUM(X316,21),"00")&amp;" "&amp;YEAR(X316))))</f>
        <v/>
      </c>
      <c r="Z316" s="23"/>
      <c r="AA316" s="23"/>
      <c r="AB316" s="24">
        <f>+IF(Z316="",0,AA316-Z316)</f>
        <v>0</v>
      </c>
      <c r="AC316" s="21" t="s">
        <v>324</v>
      </c>
      <c r="AD316" s="21">
        <v>0</v>
      </c>
      <c r="AE316" s="23">
        <v>45062</v>
      </c>
      <c r="AF316" s="25" t="str">
        <f>IF(AE316="","",IF(AE316="TBD","TBD",IF(AE316="N/A","N/A","W"&amp;TEXT(WEEKNUM(AE316,21),"00")&amp;" "&amp;YEAR(AE316))))</f>
        <v>W20 2023</v>
      </c>
      <c r="AG316" s="21" t="s">
        <v>324</v>
      </c>
      <c r="AH316" s="21"/>
      <c r="AI316" s="23">
        <v>45051</v>
      </c>
      <c r="AJ316" s="25" t="str">
        <f>IF(AI316="","",IF(AI316="TBD","TBD",IF(AI316="N/A","N/A","W"&amp;TEXT(WEEKNUM(AI316,21),"00")&amp;" "&amp;YEAR(AI316))))</f>
        <v>W18 2023</v>
      </c>
      <c r="AK316" s="21" t="s">
        <v>324</v>
      </c>
      <c r="AL316" s="21"/>
      <c r="AM316" s="23">
        <v>45051</v>
      </c>
      <c r="AN316" s="25" t="str">
        <f>IF(AM316="","",IF(AM316="TBD","TBD",IF(AM316="N/A","N/A","W"&amp;TEXT(WEEKNUM(AM316,21),"00")&amp;" "&amp;YEAR(AM316))))</f>
        <v>W18 2023</v>
      </c>
      <c r="AO316" s="21" t="s">
        <v>324</v>
      </c>
      <c r="AP316" s="21"/>
      <c r="AQ316" s="23">
        <v>45079</v>
      </c>
      <c r="AR316" s="25" t="str">
        <f>IF(AQ316="","",IF(AQ316="TBD","TBD",IF(AQ316="N/A","N/A","W"&amp;TEXT(WEEKNUM(AQ316,21),"00")&amp;" "&amp;YEAR(AQ316))))</f>
        <v>W22 2023</v>
      </c>
      <c r="AS316" s="21"/>
      <c r="AT316" s="21"/>
      <c r="AU316" s="23"/>
      <c r="AV316" s="25" t="s">
        <v>252</v>
      </c>
      <c r="AW316" s="59">
        <v>45079</v>
      </c>
      <c r="AX316" s="25" t="str">
        <f>IF(AW316="","",IF(AW316="TBD","TBD",IF(AW316="N/A","N/A","W"&amp;TEXT(WEEKNUM(AW316,21),"00")&amp;" "&amp;YEAR(AW316))))</f>
        <v>W22 2023</v>
      </c>
      <c r="AY316" s="21" t="s">
        <v>327</v>
      </c>
      <c r="AZ316" s="21" t="s">
        <v>328</v>
      </c>
      <c r="BA316" s="21" t="s">
        <v>329</v>
      </c>
      <c r="BB316" s="23">
        <v>45196</v>
      </c>
      <c r="BC316" s="23">
        <v>45223</v>
      </c>
      <c r="BD316" s="23">
        <v>45224</v>
      </c>
      <c r="BE316" s="25" t="str">
        <f>IF(BD316="","",IF(BD316="TBD","TBD",IF(BD316="N/A","N/A","W"&amp;TEXT(WEEKNUM(BD316,21),"00")&amp;" "&amp;YEAR(BD316))))</f>
        <v>W43 2023</v>
      </c>
      <c r="BF316" s="23">
        <v>45230</v>
      </c>
      <c r="BG316" s="25" t="str">
        <f>IF(BF316="","",IF(BF316="TBD","TBD",IF(BF316="N/A","N/A","W"&amp;TEXT(WEEKNUM(BF316,21),"00")&amp;" "&amp;YEAR(BF316))))</f>
        <v>W44 2023</v>
      </c>
      <c r="BH316" s="24">
        <f>+IF(BF316="",0,(BF316-BD316))</f>
        <v>6</v>
      </c>
      <c r="BI316" s="26" t="s">
        <v>330</v>
      </c>
      <c r="BJ316" s="26"/>
      <c r="BK316" s="27">
        <v>45224</v>
      </c>
      <c r="BL316" s="25" t="str">
        <f>IF(BK316="","",IF(BK316="TBD","TBD",IF(BK316="N/A","N/A","W"&amp;TEXT(WEEKNUM(BK316,21),"00")&amp;" "&amp;YEAR(BK316))))</f>
        <v>W43 2023</v>
      </c>
      <c r="BM316" s="21" t="s">
        <v>330</v>
      </c>
      <c r="BN316" s="21" t="s">
        <v>2794</v>
      </c>
      <c r="BO316" s="23">
        <v>45225</v>
      </c>
      <c r="BP316" s="25" t="str">
        <f>IF(BO316="","",IF(BO316="TBD","TBD",IF(BO316="N/A","N/A","W"&amp;TEXT(WEEKNUM(BO316,21),"00")&amp;" "&amp;YEAR(BO316))))</f>
        <v>W43 2023</v>
      </c>
      <c r="BQ316" s="21" t="s">
        <v>330</v>
      </c>
      <c r="BR316" s="21" t="s">
        <v>2040</v>
      </c>
      <c r="BS316" s="334">
        <v>45225</v>
      </c>
      <c r="BT316" s="25" t="str">
        <f t="shared" si="31"/>
        <v>W43 2023</v>
      </c>
      <c r="BU316" s="21" t="s">
        <v>330</v>
      </c>
      <c r="BV316" s="21" t="s">
        <v>2795</v>
      </c>
      <c r="BW316" s="23">
        <v>45225</v>
      </c>
      <c r="BX316" s="25" t="str">
        <f t="shared" si="32"/>
        <v>W43 2023</v>
      </c>
      <c r="BY316" s="23">
        <v>45225</v>
      </c>
      <c r="BZ316" s="25" t="str">
        <f>IF(BY316="","",IF(BY316="TBD","TBD",IF(BY316="N/A","N/A","W"&amp;TEXT(WEEKNUM(BY316,21),"00")&amp;" "&amp;YEAR(BY316))))</f>
        <v>W43 2023</v>
      </c>
      <c r="CA316" s="22" t="s">
        <v>335</v>
      </c>
      <c r="CB316" s="21" t="s">
        <v>336</v>
      </c>
      <c r="CC316" s="21" t="s">
        <v>336</v>
      </c>
      <c r="CD316" s="21"/>
      <c r="CE316" s="23"/>
      <c r="CF316" s="23">
        <v>45258</v>
      </c>
      <c r="CG316" s="23">
        <v>45280</v>
      </c>
      <c r="CH316" s="23">
        <v>45280</v>
      </c>
      <c r="CI316" s="25" t="str">
        <f>IF(CH316="","",IF(CH316="TBD","TBD",IF(CH316="N/A","N/A","W"&amp;TEXT(WEEKNUM(CH316,21),"00")&amp;" "&amp;YEAR(CH316))))</f>
        <v>W51 2023</v>
      </c>
      <c r="CJ316" s="23">
        <v>45289</v>
      </c>
      <c r="CK316" s="25" t="str">
        <f>IF(CJ316="","",IF(CJ316="TBD","TBD",IF(CJ316="N/A","N/A","W"&amp;TEXT(WEEKNUM(CJ316,21),"00")&amp;" "&amp;YEAR(CJ316))))</f>
        <v>W52 2023</v>
      </c>
      <c r="CL316" s="24">
        <f>+IF(CJ316="",0,(CJ316-CH316))</f>
        <v>9</v>
      </c>
      <c r="CM316" s="21" t="s">
        <v>339</v>
      </c>
      <c r="CN316" s="21" t="s">
        <v>2796</v>
      </c>
      <c r="CO316" s="23">
        <v>45286</v>
      </c>
      <c r="CP316" s="25" t="str">
        <f>IF(CO316="","",IF(CO316="TBD","TBD",IF(CO316="N/A","N/A","W"&amp;TEXT(WEEKNUM(CO316,21),"00")&amp;" "&amp;YEAR(CO316))))</f>
        <v>W52 2023</v>
      </c>
      <c r="CQ316" s="23" t="s">
        <v>339</v>
      </c>
      <c r="CR316" s="23" t="s">
        <v>2797</v>
      </c>
      <c r="CS316" s="23">
        <v>45286</v>
      </c>
      <c r="CT316" s="25" t="str">
        <f>IF(CS316="","",IF(CS316="TBD","TBD",IF(CS316="N/A","N/A","W"&amp;TEXT(WEEKNUM(CS316,21),"00")&amp;" "&amp;YEAR(CS316))))</f>
        <v>W52 2023</v>
      </c>
      <c r="CU316" s="21" t="s">
        <v>339</v>
      </c>
      <c r="CV316" s="21" t="s">
        <v>2798</v>
      </c>
      <c r="CW316" s="23">
        <v>45261</v>
      </c>
      <c r="CX316" s="25" t="str">
        <f>IF(CW316="","",IF(CW316="TBD","TBD",IF(CW316="N/A","N/A","W"&amp;TEXT(WEEKNUM(CW316,21),"00")&amp;" "&amp;YEAR(CW316))))</f>
        <v>W48 2023</v>
      </c>
      <c r="CY316" s="21" t="s">
        <v>388</v>
      </c>
      <c r="CZ316" s="21" t="s">
        <v>2799</v>
      </c>
      <c r="DA316" s="23">
        <v>45261</v>
      </c>
      <c r="DB316" s="25" t="str">
        <f>IF(DA316="","",IF(DA316="TBD","TBD",IF(DA316="N/A","N/A","W"&amp;TEXT(WEEKNUM(DA316,21),"00")&amp;" "&amp;YEAR(DA316))))</f>
        <v>W48 2023</v>
      </c>
      <c r="DC316" s="23">
        <v>45321</v>
      </c>
      <c r="DD316" s="25" t="str">
        <f>IF(DC316="","",IF(DC316="TBD","TBD",IF(DC316="N/A","N/A","W"&amp;TEXT(WEEKNUM(DC316,21),"00")&amp;" "&amp;YEAR(DC316))))</f>
        <v>W05 2024</v>
      </c>
      <c r="DE316" s="21" t="s">
        <v>392</v>
      </c>
      <c r="DF316" s="23">
        <v>45375</v>
      </c>
      <c r="DG316" s="21" t="s">
        <v>259</v>
      </c>
      <c r="DH316" s="21" t="s">
        <v>515</v>
      </c>
      <c r="DI316" s="18"/>
      <c r="DJ316" s="18"/>
      <c r="DK316" s="21" t="s">
        <v>296</v>
      </c>
      <c r="DL316" s="21" t="s">
        <v>1501</v>
      </c>
      <c r="DM316" s="21"/>
      <c r="DN316" s="23">
        <v>45401</v>
      </c>
      <c r="DO316" s="23"/>
      <c r="DP316" s="23" t="s">
        <v>2800</v>
      </c>
      <c r="DQ316" s="23" t="s">
        <v>262</v>
      </c>
      <c r="DR316" s="23"/>
      <c r="DS316" s="23">
        <v>45411</v>
      </c>
      <c r="DT316" s="23" t="s">
        <v>502</v>
      </c>
      <c r="DU316" s="23">
        <v>45370</v>
      </c>
      <c r="DV316" s="23">
        <v>45522</v>
      </c>
      <c r="DW316" s="23" t="s">
        <v>342</v>
      </c>
      <c r="DX316" s="23"/>
      <c r="DY316" s="18"/>
      <c r="DZ316" s="18"/>
      <c r="EA316" s="18">
        <v>4500204639</v>
      </c>
      <c r="EB316" s="21" t="s">
        <v>41</v>
      </c>
      <c r="EC316" s="18" t="s">
        <v>234</v>
      </c>
      <c r="ED316" s="18"/>
      <c r="EE316" s="18"/>
      <c r="EF316" s="55"/>
      <c r="EG316" s="55"/>
      <c r="EH316" s="18"/>
      <c r="EI316" s="18">
        <v>0</v>
      </c>
      <c r="EJ316" s="29" t="str">
        <f>K316&amp;AY316&amp;CA316&amp;DE316&amp;DT316&amp;DW316</f>
        <v>VigenteTSS Aprobado 4GIng Aprobada 4GAs Built Aprobado con Observaciones 4GIntegradoOn Air</v>
      </c>
    </row>
    <row r="317" spans="1:140" ht="12" hidden="1" customHeight="1">
      <c r="A317" s="30" t="str">
        <f>IFERROR(IF(VLOOKUP(B317,SEARCH!A:A,1,0)=B317,"OK",""),"")</f>
        <v/>
      </c>
      <c r="B317" s="31" t="s">
        <v>2801</v>
      </c>
      <c r="C317" s="15" t="s">
        <v>2802</v>
      </c>
      <c r="D317" s="16">
        <v>6</v>
      </c>
      <c r="E317" s="16">
        <v>-33.981699999999996</v>
      </c>
      <c r="F317" s="16">
        <v>-70.705399999999997</v>
      </c>
      <c r="G317" s="16" t="s">
        <v>243</v>
      </c>
      <c r="H317" s="16" t="s">
        <v>2803</v>
      </c>
      <c r="I317" s="16" t="s">
        <v>2804</v>
      </c>
      <c r="J317" s="16" t="s">
        <v>2805</v>
      </c>
      <c r="K317" s="17" t="s">
        <v>319</v>
      </c>
      <c r="L317" s="16" t="s">
        <v>247</v>
      </c>
      <c r="M317" s="103" t="s">
        <v>320</v>
      </c>
      <c r="N317" s="18"/>
      <c r="O317" s="19" t="s">
        <v>1840</v>
      </c>
      <c r="P317" s="19" t="s">
        <v>380</v>
      </c>
      <c r="Q317" s="18"/>
      <c r="R317" s="21" t="s">
        <v>381</v>
      </c>
      <c r="S317" s="21">
        <v>39</v>
      </c>
      <c r="T317" s="22" t="s">
        <v>2806</v>
      </c>
      <c r="U317" s="23">
        <v>45147</v>
      </c>
      <c r="V317" s="21" t="str">
        <f>IF(U317="","",IF(U317="TBD","TBD",IF(U317="N/A","N/A","W"&amp;TEXT(WEEKNUM(U317,21),"00")&amp;" "&amp;YEAR(U317))))</f>
        <v>W32 2023</v>
      </c>
      <c r="W317" s="23">
        <v>44978</v>
      </c>
      <c r="X317" s="23"/>
      <c r="Y317" s="23" t="str">
        <f>IF(X317="","",IF(X317="TBD","TBD",IF(X317="N/A","N/A","W"&amp;TEXT(WEEKNUM(X317,21),"00")&amp;" "&amp;YEAR(X317))))</f>
        <v/>
      </c>
      <c r="Z317" s="23"/>
      <c r="AA317" s="23"/>
      <c r="AB317" s="24">
        <f>+IF(Z317="",0,AA317-Z317)</f>
        <v>0</v>
      </c>
      <c r="AC317" s="21" t="s">
        <v>324</v>
      </c>
      <c r="AD317" s="21">
        <v>0</v>
      </c>
      <c r="AE317" s="23">
        <v>45062</v>
      </c>
      <c r="AF317" s="25" t="str">
        <f>IF(AE317="","",IF(AE317="TBD","TBD",IF(AE317="N/A","N/A","W"&amp;TEXT(WEEKNUM(AE317,21),"00")&amp;" "&amp;YEAR(AE317))))</f>
        <v>W20 2023</v>
      </c>
      <c r="AG317" s="21" t="s">
        <v>324</v>
      </c>
      <c r="AH317" s="21"/>
      <c r="AI317" s="23">
        <v>45054</v>
      </c>
      <c r="AJ317" s="25" t="str">
        <f>IF(AI317="","",IF(AI317="TBD","TBD",IF(AI317="N/A","N/A","W"&amp;TEXT(WEEKNUM(AI317,21),"00")&amp;" "&amp;YEAR(AI317))))</f>
        <v>W19 2023</v>
      </c>
      <c r="AK317" s="21" t="s">
        <v>324</v>
      </c>
      <c r="AL317" s="21"/>
      <c r="AM317" s="23">
        <v>45051</v>
      </c>
      <c r="AN317" s="25" t="str">
        <f>IF(AM317="","",IF(AM317="TBD","TBD",IF(AM317="N/A","N/A","W"&amp;TEXT(WEEKNUM(AM317,21),"00")&amp;" "&amp;YEAR(AM317))))</f>
        <v>W18 2023</v>
      </c>
      <c r="AO317" s="21" t="s">
        <v>324</v>
      </c>
      <c r="AP317" s="21"/>
      <c r="AQ317" s="23">
        <v>45082</v>
      </c>
      <c r="AR317" s="25" t="str">
        <f>IF(AQ317="","",IF(AQ317="TBD","TBD",IF(AQ317="N/A","N/A","W"&amp;TEXT(WEEKNUM(AQ317,21),"00")&amp;" "&amp;YEAR(AQ317))))</f>
        <v>W23 2023</v>
      </c>
      <c r="AS317" s="21"/>
      <c r="AT317" s="21"/>
      <c r="AU317" s="23"/>
      <c r="AV317" s="25" t="s">
        <v>252</v>
      </c>
      <c r="AW317" s="59">
        <v>45148</v>
      </c>
      <c r="AX317" s="25" t="str">
        <f>IF(AW317="","",IF(AW317="TBD","TBD",IF(AW317="N/A","N/A","W"&amp;TEXT(WEEKNUM(AW317,21),"00")&amp;" "&amp;YEAR(AW317))))</f>
        <v>W32 2023</v>
      </c>
      <c r="AY317" s="21" t="s">
        <v>327</v>
      </c>
      <c r="AZ317" s="21" t="s">
        <v>328</v>
      </c>
      <c r="BA317" s="21" t="s">
        <v>329</v>
      </c>
      <c r="BB317" s="23">
        <v>45224</v>
      </c>
      <c r="BC317" s="23">
        <v>45223</v>
      </c>
      <c r="BD317" s="23">
        <v>45224</v>
      </c>
      <c r="BE317" s="25" t="str">
        <f>IF(BD317="","",IF(BD317="TBD","TBD",IF(BD317="N/A","N/A","W"&amp;TEXT(WEEKNUM(BD317,21),"00")&amp;" "&amp;YEAR(BD317))))</f>
        <v>W43 2023</v>
      </c>
      <c r="BF317" s="23">
        <v>45230</v>
      </c>
      <c r="BG317" s="25" t="str">
        <f>IF(BF317="","",IF(BF317="TBD","TBD",IF(BF317="N/A","N/A","W"&amp;TEXT(WEEKNUM(BF317,21),"00")&amp;" "&amp;YEAR(BF317))))</f>
        <v>W44 2023</v>
      </c>
      <c r="BH317" s="24">
        <f>+IF(BF317="",0,(BF317-BD317))</f>
        <v>6</v>
      </c>
      <c r="BI317" s="26" t="s">
        <v>330</v>
      </c>
      <c r="BJ317" s="26"/>
      <c r="BK317" s="27">
        <v>45224</v>
      </c>
      <c r="BL317" s="25" t="str">
        <f>IF(BK317="","",IF(BK317="TBD","TBD",IF(BK317="N/A","N/A","W"&amp;TEXT(WEEKNUM(BK317,21),"00")&amp;" "&amp;YEAR(BK317))))</f>
        <v>W43 2023</v>
      </c>
      <c r="BM317" s="21" t="s">
        <v>330</v>
      </c>
      <c r="BN317" s="21"/>
      <c r="BO317" s="23">
        <v>45225</v>
      </c>
      <c r="BP317" s="25" t="str">
        <f>IF(BO317="","",IF(BO317="TBD","TBD",IF(BO317="N/A","N/A","W"&amp;TEXT(WEEKNUM(BO317,21),"00")&amp;" "&amp;YEAR(BO317))))</f>
        <v>W43 2023</v>
      </c>
      <c r="BQ317" s="21" t="s">
        <v>330</v>
      </c>
      <c r="BR317" s="21"/>
      <c r="BS317" s="334">
        <v>45225</v>
      </c>
      <c r="BT317" s="25" t="str">
        <f t="shared" si="31"/>
        <v>W43 2023</v>
      </c>
      <c r="BU317" s="21" t="s">
        <v>330</v>
      </c>
      <c r="BV317" s="21"/>
      <c r="BW317" s="23">
        <v>45225</v>
      </c>
      <c r="BX317" s="25" t="str">
        <f t="shared" si="32"/>
        <v>W43 2023</v>
      </c>
      <c r="BY317" s="23">
        <v>45225</v>
      </c>
      <c r="BZ317" s="25" t="str">
        <f>IF(BY317="","",IF(BY317="TBD","TBD",IF(BY317="N/A","N/A","W"&amp;TEXT(WEEKNUM(BY317,21),"00")&amp;" "&amp;YEAR(BY317))))</f>
        <v>W43 2023</v>
      </c>
      <c r="CA317" s="22" t="s">
        <v>335</v>
      </c>
      <c r="CB317" s="21" t="s">
        <v>336</v>
      </c>
      <c r="CC317" s="21" t="s">
        <v>336</v>
      </c>
      <c r="CD317" s="21"/>
      <c r="CE317" s="23"/>
      <c r="CF317" s="23">
        <v>45259</v>
      </c>
      <c r="CG317" s="23">
        <v>45359</v>
      </c>
      <c r="CH317" s="23">
        <v>45361</v>
      </c>
      <c r="CI317" s="25" t="str">
        <f>IF(CH317="","",IF(CH317="TBD","TBD",IF(CH317="N/A","N/A","W"&amp;TEXT(WEEKNUM(CH317,21),"00")&amp;" "&amp;YEAR(CH317))))</f>
        <v>W10 2024</v>
      </c>
      <c r="CJ317" s="23">
        <v>45363</v>
      </c>
      <c r="CK317" s="25" t="str">
        <f>IF(CJ317="","",IF(CJ317="TBD","TBD",IF(CJ317="N/A","N/A","W"&amp;TEXT(WEEKNUM(CJ317,21),"00")&amp;" "&amp;YEAR(CJ317))))</f>
        <v>W11 2024</v>
      </c>
      <c r="CL317" s="24">
        <f>+IF(CJ317="",0,(CJ317-CH317))</f>
        <v>2</v>
      </c>
      <c r="CM317" s="21" t="s">
        <v>388</v>
      </c>
      <c r="CN317" s="21" t="s">
        <v>2807</v>
      </c>
      <c r="CO317" s="23">
        <v>45362</v>
      </c>
      <c r="CP317" s="25" t="str">
        <f>IF(CO317="","",IF(CO317="TBD","TBD",IF(CO317="N/A","N/A","W"&amp;TEXT(WEEKNUM(CO317,21),"00")&amp;" "&amp;YEAR(CO317))))</f>
        <v>W11 2024</v>
      </c>
      <c r="CQ317" s="23" t="s">
        <v>339</v>
      </c>
      <c r="CR317" s="23" t="s">
        <v>1909</v>
      </c>
      <c r="CS317" s="23">
        <v>45362</v>
      </c>
      <c r="CT317" s="25" t="str">
        <f>IF(CS317="","",IF(CS317="TBD","TBD",IF(CS317="N/A","N/A","W"&amp;TEXT(WEEKNUM(CS317,21),"00")&amp;" "&amp;YEAR(CS317))))</f>
        <v>W11 2024</v>
      </c>
      <c r="CU317" s="21" t="s">
        <v>339</v>
      </c>
      <c r="CV317" s="21" t="s">
        <v>2808</v>
      </c>
      <c r="CW317" s="23">
        <v>45279</v>
      </c>
      <c r="CX317" s="25" t="str">
        <f>IF(CW317="","",IF(CW317="TBD","TBD",IF(CW317="N/A","N/A","W"&amp;TEXT(WEEKNUM(CW317,21),"00")&amp;" "&amp;YEAR(CW317))))</f>
        <v>W51 2023</v>
      </c>
      <c r="CY317" s="21" t="s">
        <v>388</v>
      </c>
      <c r="CZ317" s="20" t="s">
        <v>2809</v>
      </c>
      <c r="DA317" s="23">
        <v>45922</v>
      </c>
      <c r="DB317" s="25" t="str">
        <f>IF(DA317="","",IF(DA317="TBD","TBD",IF(DA317="N/A","N/A","W"&amp;TEXT(WEEKNUM(DA317,21),"00")&amp;" "&amp;YEAR(DA317))))</f>
        <v>W39 2025</v>
      </c>
      <c r="DC317" s="23">
        <v>45363</v>
      </c>
      <c r="DD317" s="25" t="str">
        <f>IF(DC317="","",IF(DC317="TBD","TBD",IF(DC317="N/A","N/A","W"&amp;TEXT(WEEKNUM(DC317,21),"00")&amp;" "&amp;YEAR(DC317))))</f>
        <v>W11 2024</v>
      </c>
      <c r="DE317" s="21" t="s">
        <v>392</v>
      </c>
      <c r="DF317" s="23"/>
      <c r="DG317" s="21" t="s">
        <v>259</v>
      </c>
      <c r="DH317" s="21" t="s">
        <v>1562</v>
      </c>
      <c r="DI317" s="18"/>
      <c r="DJ317" s="18"/>
      <c r="DK317" s="21" t="s">
        <v>296</v>
      </c>
      <c r="DL317" s="21" t="s">
        <v>1501</v>
      </c>
      <c r="DM317" s="21"/>
      <c r="DN317" s="23">
        <v>45419</v>
      </c>
      <c r="DO317" s="23">
        <v>45419</v>
      </c>
      <c r="DP317" s="23"/>
      <c r="DQ317" s="23" t="s">
        <v>262</v>
      </c>
      <c r="DR317" s="23"/>
      <c r="DS317" s="23">
        <v>45441</v>
      </c>
      <c r="DT317" s="23" t="s">
        <v>502</v>
      </c>
      <c r="DU317" s="23">
        <v>45370</v>
      </c>
      <c r="DV317" s="23">
        <v>45519</v>
      </c>
      <c r="DW317" s="23" t="s">
        <v>342</v>
      </c>
      <c r="DX317" s="23"/>
      <c r="DY317" s="18"/>
      <c r="DZ317" s="18"/>
      <c r="EA317" s="18">
        <v>4500204639</v>
      </c>
      <c r="EB317" s="21" t="s">
        <v>41</v>
      </c>
      <c r="EC317" s="18" t="s">
        <v>234</v>
      </c>
      <c r="ED317" s="18"/>
      <c r="EE317" s="18"/>
      <c r="EF317" s="55"/>
      <c r="EG317" s="55"/>
      <c r="EH317" s="18"/>
      <c r="EI317" s="18">
        <v>0</v>
      </c>
      <c r="EJ317" s="29" t="str">
        <f>K317&amp;AY317&amp;CA317&amp;DE317&amp;DT317&amp;DW317</f>
        <v>VigenteTSS Aprobado 4GIng Aprobada 4GAs Built Aprobado con Observaciones 4GIntegradoOn Air</v>
      </c>
    </row>
    <row r="318" spans="1:140" ht="12" hidden="1" customHeight="1">
      <c r="A318" s="30" t="str">
        <f>IFERROR(IF(VLOOKUP(B318,SEARCH!A:A,1,0)=B318,"OK",""),"")</f>
        <v/>
      </c>
      <c r="B318" s="31" t="s">
        <v>2810</v>
      </c>
      <c r="C318" s="15" t="s">
        <v>2811</v>
      </c>
      <c r="D318" s="16">
        <v>6</v>
      </c>
      <c r="E318" s="16">
        <v>-34.284199999999998</v>
      </c>
      <c r="F318" s="16">
        <v>-70.8309</v>
      </c>
      <c r="G318" s="16" t="s">
        <v>243</v>
      </c>
      <c r="H318" s="16" t="s">
        <v>2812</v>
      </c>
      <c r="I318" s="16" t="s">
        <v>2813</v>
      </c>
      <c r="J318" s="16" t="s">
        <v>318</v>
      </c>
      <c r="K318" s="16" t="s">
        <v>319</v>
      </c>
      <c r="L318" s="16" t="s">
        <v>247</v>
      </c>
      <c r="M318" s="19">
        <v>11</v>
      </c>
      <c r="N318" s="21"/>
      <c r="O318" s="19" t="s">
        <v>1840</v>
      </c>
      <c r="P318" s="19" t="s">
        <v>380</v>
      </c>
      <c r="Q318" s="18"/>
      <c r="R318" s="21" t="s">
        <v>322</v>
      </c>
      <c r="S318" s="21">
        <v>18</v>
      </c>
      <c r="T318" s="22" t="s">
        <v>2814</v>
      </c>
      <c r="U318" s="23">
        <v>45147</v>
      </c>
      <c r="V318" s="21" t="str">
        <f>IF(U318="","",IF(U318="TBD","TBD",IF(U318="N/A","N/A","W"&amp;TEXT(WEEKNUM(U318,21),"00")&amp;" "&amp;YEAR(U318))))</f>
        <v>W32 2023</v>
      </c>
      <c r="W318" s="23">
        <v>45201</v>
      </c>
      <c r="X318" s="23">
        <v>45540</v>
      </c>
      <c r="Y318" s="23" t="str">
        <f>IF(X318="","",IF(X318="TBD","TBD",IF(X318="N/A","N/A","W"&amp;TEXT(WEEKNUM(X318,21),"00")&amp;" "&amp;YEAR(X318))))</f>
        <v>W36 2024</v>
      </c>
      <c r="Z318" s="23">
        <v>45540</v>
      </c>
      <c r="AA318" s="23">
        <v>45546</v>
      </c>
      <c r="AB318" s="24">
        <f>+IF(Z318="",0,AA318-Z318)</f>
        <v>6</v>
      </c>
      <c r="AC318" s="21" t="s">
        <v>324</v>
      </c>
      <c r="AD318" s="21" t="s">
        <v>2815</v>
      </c>
      <c r="AE318" s="23">
        <v>45546</v>
      </c>
      <c r="AF318" s="25" t="str">
        <f>IF(AE318="","",IF(AE318="TBD","TBD",IF(AE318="N/A","N/A","W"&amp;TEXT(WEEKNUM(AE318,21),"00")&amp;" "&amp;YEAR(AE318))))</f>
        <v>W37 2024</v>
      </c>
      <c r="AG318" s="21" t="s">
        <v>324</v>
      </c>
      <c r="AH318" s="21" t="s">
        <v>2816</v>
      </c>
      <c r="AI318" s="23">
        <v>45559</v>
      </c>
      <c r="AJ318" s="25" t="str">
        <f>IF(AI318="","",IF(AI318="TBD","TBD",IF(AI318="N/A","N/A","W"&amp;TEXT(WEEKNUM(AI318,21),"00")&amp;" "&amp;YEAR(AI318))))</f>
        <v>W39 2024</v>
      </c>
      <c r="AK318" s="21" t="s">
        <v>324</v>
      </c>
      <c r="AL318" s="21" t="s">
        <v>2817</v>
      </c>
      <c r="AM318" s="23">
        <v>45559</v>
      </c>
      <c r="AN318" s="25" t="str">
        <f>IF(AM318="","",IF(AM318="TBD","TBD",IF(AM318="N/A","N/A","W"&amp;TEXT(WEEKNUM(AM318,21),"00")&amp;" "&amp;YEAR(AM318))))</f>
        <v>W39 2024</v>
      </c>
      <c r="AO318" s="21" t="s">
        <v>324</v>
      </c>
      <c r="AP318" s="21" t="s">
        <v>2818</v>
      </c>
      <c r="AQ318" s="23">
        <v>45562</v>
      </c>
      <c r="AR318" s="25" t="str">
        <f>IF(AQ318="","",IF(AQ318="TBD","TBD",IF(AQ318="N/A","N/A","W"&amp;TEXT(WEEKNUM(AQ318,21),"00")&amp;" "&amp;YEAR(AQ318))))</f>
        <v>W39 2024</v>
      </c>
      <c r="AS318" s="21" t="s">
        <v>324</v>
      </c>
      <c r="AT318" s="21">
        <v>0</v>
      </c>
      <c r="AU318" s="23">
        <v>45562</v>
      </c>
      <c r="AV318" s="25" t="s">
        <v>2376</v>
      </c>
      <c r="AW318" s="59">
        <v>45562</v>
      </c>
      <c r="AX318" s="25" t="str">
        <f>IF(AW318="","",IF(AW318="TBD","TBD",IF(AW318="N/A","N/A","W"&amp;TEXT(WEEKNUM(AW318,21),"00")&amp;" "&amp;YEAR(AW318))))</f>
        <v>W39 2024</v>
      </c>
      <c r="AY318" s="21" t="s">
        <v>327</v>
      </c>
      <c r="AZ318" s="21" t="s">
        <v>328</v>
      </c>
      <c r="BA318" s="21" t="s">
        <v>329</v>
      </c>
      <c r="BB318" s="23">
        <v>45195</v>
      </c>
      <c r="BC318" s="23"/>
      <c r="BD318" s="23">
        <v>45565</v>
      </c>
      <c r="BE318" s="25" t="str">
        <f>IF(BD318="","",IF(BD318="TBD","TBD",IF(BD318="N/A","N/A","W"&amp;TEXT(WEEKNUM(BD318,21),"00")&amp;" "&amp;YEAR(BD318))))</f>
        <v>W40 2024</v>
      </c>
      <c r="BF318" s="23">
        <v>45565</v>
      </c>
      <c r="BG318" s="25" t="str">
        <f>IF(BF318="","",IF(BF318="TBD","TBD",IF(BF318="N/A","N/A","W"&amp;TEXT(WEEKNUM(BF318,21),"00")&amp;" "&amp;YEAR(BF318))))</f>
        <v>W40 2024</v>
      </c>
      <c r="BH318" s="24">
        <f>+IF(BF318="",0,(BF318-BD318))</f>
        <v>0</v>
      </c>
      <c r="BI318" s="26" t="s">
        <v>330</v>
      </c>
      <c r="BJ318" s="26" t="s">
        <v>2819</v>
      </c>
      <c r="BK318" s="27">
        <v>45589</v>
      </c>
      <c r="BL318" s="25" t="str">
        <f>IF(BK318="","",IF(BK318="TBD","TBD",IF(BK318="N/A","N/A","W"&amp;TEXT(WEEKNUM(BK318,21),"00")&amp;" "&amp;YEAR(BK318))))</f>
        <v>W43 2024</v>
      </c>
      <c r="BM318" s="21" t="s">
        <v>330</v>
      </c>
      <c r="BN318" s="21"/>
      <c r="BO318" s="23">
        <v>45590</v>
      </c>
      <c r="BP318" s="25" t="str">
        <f>IF(BO318="","",IF(BO318="TBD","TBD",IF(BO318="N/A","N/A","W"&amp;TEXT(WEEKNUM(BO318,21),"00")&amp;" "&amp;YEAR(BO318))))</f>
        <v>W43 2024</v>
      </c>
      <c r="BQ318" s="21" t="s">
        <v>330</v>
      </c>
      <c r="BR318" s="21"/>
      <c r="BS318" s="334">
        <v>45567</v>
      </c>
      <c r="BT318" s="25" t="str">
        <f t="shared" si="31"/>
        <v>W40 2024</v>
      </c>
      <c r="BU318" s="21" t="s">
        <v>330</v>
      </c>
      <c r="BV318" s="21" t="s">
        <v>2820</v>
      </c>
      <c r="BW318" s="23">
        <v>45576</v>
      </c>
      <c r="BX318" s="25" t="str">
        <f t="shared" si="32"/>
        <v>W41 2024</v>
      </c>
      <c r="BY318" s="23">
        <v>45590</v>
      </c>
      <c r="BZ318" s="25" t="str">
        <f>IF(BY318="","",IF(BY318="TBD","TBD",IF(BY318="N/A","N/A","W"&amp;TEXT(WEEKNUM(BY318,21),"00")&amp;" "&amp;YEAR(BY318))))</f>
        <v>W43 2024</v>
      </c>
      <c r="CA318" s="22" t="s">
        <v>335</v>
      </c>
      <c r="CB318" s="21" t="s">
        <v>336</v>
      </c>
      <c r="CC318" s="21" t="s">
        <v>336</v>
      </c>
      <c r="CD318" s="21"/>
      <c r="CE318" s="23"/>
      <c r="CF318" s="23">
        <v>45294</v>
      </c>
      <c r="CG318" s="23">
        <v>45744</v>
      </c>
      <c r="CH318" s="23">
        <v>45750</v>
      </c>
      <c r="CI318" s="25" t="str">
        <f>IF(CH318="","",IF(CH318="TBD","TBD",IF(CH318="N/A","N/A","W"&amp;TEXT(WEEKNUM(CH318,21),"00")&amp;" "&amp;YEAR(CH318))))</f>
        <v>W14 2025</v>
      </c>
      <c r="CJ318" s="23">
        <v>45757</v>
      </c>
      <c r="CK318" s="25" t="str">
        <f>IF(CJ318="","",IF(CJ318="TBD","TBD",IF(CJ318="N/A","N/A","W"&amp;TEXT(WEEKNUM(CJ318,21),"00")&amp;" "&amp;YEAR(CJ318))))</f>
        <v>W15 2025</v>
      </c>
      <c r="CL318" s="24">
        <f>+IF(CJ318="",0,(CJ318-CH318))</f>
        <v>7</v>
      </c>
      <c r="CM318" s="21" t="s">
        <v>388</v>
      </c>
      <c r="CN318" s="21" t="s">
        <v>2821</v>
      </c>
      <c r="CO318" s="23">
        <v>45756</v>
      </c>
      <c r="CP318" s="25" t="str">
        <f>IF(CO318="","",IF(CO318="TBD","TBD",IF(CO318="N/A","N/A","W"&amp;TEXT(WEEKNUM(CO318,21),"00")&amp;" "&amp;YEAR(CO318))))</f>
        <v>W15 2025</v>
      </c>
      <c r="CQ318" s="21" t="s">
        <v>339</v>
      </c>
      <c r="CR318" s="23"/>
      <c r="CS318" s="23">
        <v>45756</v>
      </c>
      <c r="CT318" s="25" t="str">
        <f>IF(CS318="","",IF(CS318="TBD","TBD",IF(CS318="N/A","N/A","W"&amp;TEXT(WEEKNUM(CS318,21),"00")&amp;" "&amp;YEAR(CS318))))</f>
        <v>W15 2025</v>
      </c>
      <c r="CU318" s="21" t="s">
        <v>339</v>
      </c>
      <c r="CV318" s="21" t="s">
        <v>2822</v>
      </c>
      <c r="CW318" s="23">
        <v>45756</v>
      </c>
      <c r="CX318" s="25" t="str">
        <f>IF(CW318="","",IF(CW318="TBD","TBD",IF(CW318="N/A","N/A","W"&amp;TEXT(WEEKNUM(CW318,21),"00")&amp;" "&amp;YEAR(CW318))))</f>
        <v>W15 2025</v>
      </c>
      <c r="CY318" s="21" t="s">
        <v>339</v>
      </c>
      <c r="CZ318" s="21" t="s">
        <v>2822</v>
      </c>
      <c r="DA318" s="23">
        <v>45756</v>
      </c>
      <c r="DB318" s="25" t="str">
        <f>IF(DA318="","",IF(DA318="TBD","TBD",IF(DA318="N/A","N/A","W"&amp;TEXT(WEEKNUM(DA318,21),"00")&amp;" "&amp;YEAR(DA318))))</f>
        <v>W15 2025</v>
      </c>
      <c r="DC318" s="23">
        <v>45756</v>
      </c>
      <c r="DD318" s="25" t="str">
        <f>IF(DC318="","",IF(DC318="TBD","TBD",IF(DC318="N/A","N/A","W"&amp;TEXT(WEEKNUM(DC318,21),"00")&amp;" "&amp;YEAR(DC318))))</f>
        <v>W15 2025</v>
      </c>
      <c r="DE318" s="21" t="s">
        <v>340</v>
      </c>
      <c r="DF318" s="23">
        <v>45761</v>
      </c>
      <c r="DG318" s="21" t="s">
        <v>259</v>
      </c>
      <c r="DH318" s="18"/>
      <c r="DI318" s="18"/>
      <c r="DJ318" s="18"/>
      <c r="DK318" s="21" t="s">
        <v>296</v>
      </c>
      <c r="DL318" s="21" t="s">
        <v>1501</v>
      </c>
      <c r="DM318" s="21"/>
      <c r="DN318" s="23">
        <v>45882</v>
      </c>
      <c r="DO318" s="23"/>
      <c r="DP318" s="23"/>
      <c r="DQ318" s="23" t="s">
        <v>262</v>
      </c>
      <c r="DR318" s="23"/>
      <c r="DS318" s="23"/>
      <c r="DT318" s="23"/>
      <c r="DU318" s="23"/>
      <c r="DV318" s="23">
        <v>45889</v>
      </c>
      <c r="DW318" s="23" t="s">
        <v>342</v>
      </c>
      <c r="DX318" s="23"/>
      <c r="DY318" s="18"/>
      <c r="DZ318" s="18"/>
      <c r="EA318" s="18"/>
      <c r="EB318" s="21" t="s">
        <v>41</v>
      </c>
      <c r="EC318" s="18"/>
      <c r="ED318" s="18" t="s">
        <v>343</v>
      </c>
      <c r="EE318" s="18"/>
      <c r="EF318" s="55"/>
      <c r="EG318" s="55"/>
      <c r="EH318" s="18"/>
      <c r="EI318" s="18">
        <v>0</v>
      </c>
      <c r="EJ318" s="29" t="str">
        <f>K318&amp;AY318&amp;CA318&amp;DE318&amp;DT318&amp;DW318</f>
        <v>VigenteTSS Aprobado 4GIng Aprobada 4GAs Built Aprobado 4GOn Air</v>
      </c>
    </row>
    <row r="319" spans="1:140" ht="12" hidden="1" customHeight="1">
      <c r="A319" s="30" t="str">
        <f>IFERROR(IF(VLOOKUP(B319,SEARCH!A:A,1,0)=B319,"OK",""),"")</f>
        <v/>
      </c>
      <c r="B319" s="31" t="s">
        <v>2823</v>
      </c>
      <c r="C319" s="15" t="s">
        <v>2824</v>
      </c>
      <c r="D319" s="16">
        <v>7</v>
      </c>
      <c r="E319" s="16">
        <v>-35.801299999999998</v>
      </c>
      <c r="F319" s="16">
        <v>-72.564899999999994</v>
      </c>
      <c r="G319" s="16" t="s">
        <v>265</v>
      </c>
      <c r="H319" s="16" t="s">
        <v>2825</v>
      </c>
      <c r="I319" s="16" t="s">
        <v>2826</v>
      </c>
      <c r="J319" s="16" t="s">
        <v>379</v>
      </c>
      <c r="K319" s="17" t="s">
        <v>319</v>
      </c>
      <c r="L319" s="16" t="s">
        <v>247</v>
      </c>
      <c r="M319" s="103" t="s">
        <v>320</v>
      </c>
      <c r="N319" s="18"/>
      <c r="O319" s="19" t="s">
        <v>1840</v>
      </c>
      <c r="P319" s="19" t="s">
        <v>380</v>
      </c>
      <c r="Q319" s="18"/>
      <c r="R319" s="21" t="s">
        <v>250</v>
      </c>
      <c r="S319" s="21">
        <v>18</v>
      </c>
      <c r="T319" s="22" t="s">
        <v>2827</v>
      </c>
      <c r="U319" s="23">
        <v>45147</v>
      </c>
      <c r="V319" s="21" t="str">
        <f>IF(U319="","",IF(U319="TBD","TBD",IF(U319="N/A","N/A","W"&amp;TEXT(WEEKNUM(U319,21),"00")&amp;" "&amp;YEAR(U319))))</f>
        <v>W32 2023</v>
      </c>
      <c r="W319" s="23">
        <v>44991</v>
      </c>
      <c r="X319" s="23"/>
      <c r="Y319" s="23" t="str">
        <f>IF(X319="","",IF(X319="TBD","TBD",IF(X319="N/A","N/A","W"&amp;TEXT(WEEKNUM(X319,21),"00")&amp;" "&amp;YEAR(X319))))</f>
        <v/>
      </c>
      <c r="Z319" s="23"/>
      <c r="AA319" s="23"/>
      <c r="AB319" s="24">
        <f>+IF(Z319="",0,AA319-Z319)</f>
        <v>0</v>
      </c>
      <c r="AC319" s="21" t="s">
        <v>324</v>
      </c>
      <c r="AD319" s="21">
        <v>0</v>
      </c>
      <c r="AE319" s="23">
        <v>45075</v>
      </c>
      <c r="AF319" s="25" t="str">
        <f>IF(AE319="","",IF(AE319="TBD","TBD",IF(AE319="N/A","N/A","W"&amp;TEXT(WEEKNUM(AE319,21),"00")&amp;" "&amp;YEAR(AE319))))</f>
        <v>W22 2023</v>
      </c>
      <c r="AG319" s="21" t="s">
        <v>324</v>
      </c>
      <c r="AH319" s="21"/>
      <c r="AI319" s="23">
        <v>45050</v>
      </c>
      <c r="AJ319" s="25" t="str">
        <f>IF(AI319="","",IF(AI319="TBD","TBD",IF(AI319="N/A","N/A","W"&amp;TEXT(WEEKNUM(AI319,21),"00")&amp;" "&amp;YEAR(AI319))))</f>
        <v>W18 2023</v>
      </c>
      <c r="AK319" s="21" t="s">
        <v>324</v>
      </c>
      <c r="AL319" s="21"/>
      <c r="AM319" s="23">
        <v>45142</v>
      </c>
      <c r="AN319" s="25" t="str">
        <f>IF(AM319="","",IF(AM319="TBD","TBD",IF(AM319="N/A","N/A","W"&amp;TEXT(WEEKNUM(AM319,21),"00")&amp;" "&amp;YEAR(AM319))))</f>
        <v>W31 2023</v>
      </c>
      <c r="AO319" s="21" t="s">
        <v>324</v>
      </c>
      <c r="AP319" s="21"/>
      <c r="AQ319" s="23">
        <v>45079</v>
      </c>
      <c r="AR319" s="25" t="str">
        <f>IF(AQ319="","",IF(AQ319="TBD","TBD",IF(AQ319="N/A","N/A","W"&amp;TEXT(WEEKNUM(AQ319,21),"00")&amp;" "&amp;YEAR(AQ319))))</f>
        <v>W22 2023</v>
      </c>
      <c r="AS319" s="21"/>
      <c r="AT319" s="21"/>
      <c r="AU319" s="23"/>
      <c r="AV319" s="25" t="s">
        <v>252</v>
      </c>
      <c r="AW319" s="59">
        <v>45145</v>
      </c>
      <c r="AX319" s="25" t="str">
        <f>IF(AW319="","",IF(AW319="TBD","TBD",IF(AW319="N/A","N/A","W"&amp;TEXT(WEEKNUM(AW319,21),"00")&amp;" "&amp;YEAR(AW319))))</f>
        <v>W32 2023</v>
      </c>
      <c r="AY319" s="21" t="s">
        <v>327</v>
      </c>
      <c r="AZ319" s="21" t="s">
        <v>328</v>
      </c>
      <c r="BA319" s="21" t="s">
        <v>329</v>
      </c>
      <c r="BB319" s="23">
        <v>45247</v>
      </c>
      <c r="BC319" s="23"/>
      <c r="BD319" s="23">
        <v>45250</v>
      </c>
      <c r="BE319" s="25" t="str">
        <f>IF(BD319="","",IF(BD319="TBD","TBD",IF(BD319="N/A","N/A","W"&amp;TEXT(WEEKNUM(BD319,21),"00")&amp;" "&amp;YEAR(BD319))))</f>
        <v>W47 2023</v>
      </c>
      <c r="BF319" s="23">
        <v>45254</v>
      </c>
      <c r="BG319" s="25" t="str">
        <f>IF(BF319="","",IF(BF319="TBD","TBD",IF(BF319="N/A","N/A","W"&amp;TEXT(WEEKNUM(BF319,21),"00")&amp;" "&amp;YEAR(BF319))))</f>
        <v>W47 2023</v>
      </c>
      <c r="BH319" s="24">
        <f>+IF(BF319="",0,(BF319-BD319))</f>
        <v>4</v>
      </c>
      <c r="BI319" s="26" t="s">
        <v>330</v>
      </c>
      <c r="BJ319" s="26"/>
      <c r="BK319" s="27">
        <v>45250</v>
      </c>
      <c r="BL319" s="25" t="str">
        <f>IF(BK319="","",IF(BK319="TBD","TBD",IF(BK319="N/A","N/A","W"&amp;TEXT(WEEKNUM(BK319,21),"00")&amp;" "&amp;YEAR(BK319))))</f>
        <v>W47 2023</v>
      </c>
      <c r="BM319" s="21" t="s">
        <v>330</v>
      </c>
      <c r="BN319" s="21"/>
      <c r="BO319" s="23">
        <v>45265</v>
      </c>
      <c r="BP319" s="25" t="str">
        <f>IF(BO319="","",IF(BO319="TBD","TBD",IF(BO319="N/A","N/A","W"&amp;TEXT(WEEKNUM(BO319,21),"00")&amp;" "&amp;YEAR(BO319))))</f>
        <v>W49 2023</v>
      </c>
      <c r="BQ319" s="21" t="s">
        <v>330</v>
      </c>
      <c r="BR319" s="21"/>
      <c r="BS319" s="334">
        <v>45250</v>
      </c>
      <c r="BT319" s="25" t="str">
        <f t="shared" si="31"/>
        <v>W47 2023</v>
      </c>
      <c r="BU319" s="21" t="s">
        <v>330</v>
      </c>
      <c r="BV319" s="21" t="s">
        <v>2828</v>
      </c>
      <c r="BW319" s="23">
        <v>45250</v>
      </c>
      <c r="BX319" s="25" t="str">
        <f t="shared" si="32"/>
        <v>W47 2023</v>
      </c>
      <c r="BY319" s="23">
        <v>45265</v>
      </c>
      <c r="BZ319" s="25" t="str">
        <f>IF(BY319="","",IF(BY319="TBD","TBD",IF(BY319="N/A","N/A","W"&amp;TEXT(WEEKNUM(BY319,21),"00")&amp;" "&amp;YEAR(BY319))))</f>
        <v>W49 2023</v>
      </c>
      <c r="CA319" s="22" t="s">
        <v>335</v>
      </c>
      <c r="CB319" s="21" t="s">
        <v>336</v>
      </c>
      <c r="CC319" s="21" t="s">
        <v>336</v>
      </c>
      <c r="CD319" s="21"/>
      <c r="CE319" s="23"/>
      <c r="CF319" s="23">
        <v>45288</v>
      </c>
      <c r="CG319" s="23">
        <v>45358</v>
      </c>
      <c r="CH319" s="23">
        <v>45359</v>
      </c>
      <c r="CI319" s="25" t="str">
        <f>IF(CH319="","",IF(CH319="TBD","TBD",IF(CH319="N/A","N/A","W"&amp;TEXT(WEEKNUM(CH319,21),"00")&amp;" "&amp;YEAR(CH319))))</f>
        <v>W10 2024</v>
      </c>
      <c r="CJ319" s="23">
        <v>45363</v>
      </c>
      <c r="CK319" s="25" t="str">
        <f>IF(CJ319="","",IF(CJ319="TBD","TBD",IF(CJ319="N/A","N/A","W"&amp;TEXT(WEEKNUM(CJ319,21),"00")&amp;" "&amp;YEAR(CJ319))))</f>
        <v>W11 2024</v>
      </c>
      <c r="CL319" s="24">
        <f>+IF(CJ319="",0,(CJ319-CH319))</f>
        <v>4</v>
      </c>
      <c r="CM319" s="21" t="s">
        <v>339</v>
      </c>
      <c r="CN319" s="21" t="s">
        <v>2829</v>
      </c>
      <c r="CO319" s="23">
        <v>45359</v>
      </c>
      <c r="CP319" s="25" t="str">
        <f>IF(CO319="","",IF(CO319="TBD","TBD",IF(CO319="N/A","N/A","W"&amp;TEXT(WEEKNUM(CO319,21),"00")&amp;" "&amp;YEAR(CO319))))</f>
        <v>W10 2024</v>
      </c>
      <c r="CQ319" s="23" t="s">
        <v>339</v>
      </c>
      <c r="CR319" s="23" t="s">
        <v>1855</v>
      </c>
      <c r="CS319" s="23">
        <v>45362</v>
      </c>
      <c r="CT319" s="25" t="str">
        <f>IF(CS319="","",IF(CS319="TBD","TBD",IF(CS319="N/A","N/A","W"&amp;TEXT(WEEKNUM(CS319,21),"00")&amp;" "&amp;YEAR(CS319))))</f>
        <v>W11 2024</v>
      </c>
      <c r="CU319" s="21" t="s">
        <v>388</v>
      </c>
      <c r="CV319" s="21" t="s">
        <v>2830</v>
      </c>
      <c r="CW319" s="23">
        <v>45359</v>
      </c>
      <c r="CX319" s="25" t="str">
        <f>IF(CW319="","",IF(CW319="TBD","TBD",IF(CW319="N/A","N/A","W"&amp;TEXT(WEEKNUM(CW319,21),"00")&amp;" "&amp;YEAR(CW319))))</f>
        <v>W10 2024</v>
      </c>
      <c r="CY319" s="21" t="s">
        <v>388</v>
      </c>
      <c r="CZ319" s="21" t="s">
        <v>2071</v>
      </c>
      <c r="DA319" s="23">
        <v>45359</v>
      </c>
      <c r="DB319" s="25" t="str">
        <f>IF(DA319="","",IF(DA319="TBD","TBD",IF(DA319="N/A","N/A","W"&amp;TEXT(WEEKNUM(DA319,21),"00")&amp;" "&amp;YEAR(DA319))))</f>
        <v>W10 2024</v>
      </c>
      <c r="DC319" s="23">
        <v>45363</v>
      </c>
      <c r="DD319" s="25" t="str">
        <f>IF(DC319="","",IF(DC319="TBD","TBD",IF(DC319="N/A","N/A","W"&amp;TEXT(WEEKNUM(DC319,21),"00")&amp;" "&amp;YEAR(DC319))))</f>
        <v>W11 2024</v>
      </c>
      <c r="DE319" s="21" t="s">
        <v>392</v>
      </c>
      <c r="DF319" s="23"/>
      <c r="DG319" s="21" t="s">
        <v>259</v>
      </c>
      <c r="DH319" s="21" t="s">
        <v>1562</v>
      </c>
      <c r="DI319" s="18"/>
      <c r="DJ319" s="18"/>
      <c r="DK319" s="21" t="s">
        <v>296</v>
      </c>
      <c r="DL319" s="21" t="s">
        <v>1501</v>
      </c>
      <c r="DM319" s="21"/>
      <c r="DN319" s="23">
        <v>45524</v>
      </c>
      <c r="DO319" s="23"/>
      <c r="DP319" s="23" t="s">
        <v>2831</v>
      </c>
      <c r="DQ319" s="23" t="s">
        <v>262</v>
      </c>
      <c r="DR319" s="23"/>
      <c r="DS319" s="23">
        <v>45548</v>
      </c>
      <c r="DT319" s="23" t="s">
        <v>502</v>
      </c>
      <c r="DU319" s="23">
        <v>45370</v>
      </c>
      <c r="DV319" s="23">
        <v>45566</v>
      </c>
      <c r="DW319" s="23" t="s">
        <v>342</v>
      </c>
      <c r="DX319" s="23">
        <v>45392</v>
      </c>
      <c r="DY319" s="18" t="s">
        <v>1858</v>
      </c>
      <c r="DZ319" s="18" t="s">
        <v>2065</v>
      </c>
      <c r="EA319" s="18">
        <v>4500204639</v>
      </c>
      <c r="EB319" s="21" t="s">
        <v>41</v>
      </c>
      <c r="EC319" s="18" t="s">
        <v>234</v>
      </c>
      <c r="ED319" s="18"/>
      <c r="EE319" s="18"/>
      <c r="EF319" s="55"/>
      <c r="EG319" s="55"/>
      <c r="EH319" s="18"/>
      <c r="EI319" s="18">
        <v>0</v>
      </c>
      <c r="EJ319" s="29" t="str">
        <f>K319&amp;AY319&amp;CA319&amp;DE319&amp;DT319&amp;DW319</f>
        <v>VigenteTSS Aprobado 4GIng Aprobada 4GAs Built Aprobado con Observaciones 4GIntegradoOn Air</v>
      </c>
    </row>
    <row r="320" spans="1:140" ht="12" hidden="1" customHeight="1">
      <c r="A320" s="30" t="str">
        <f>IFERROR(IF(VLOOKUP(B320,SEARCH!A:A,1,0)=B320,"OK",""),"")</f>
        <v/>
      </c>
      <c r="B320" s="31" t="s">
        <v>2832</v>
      </c>
      <c r="C320" s="15" t="s">
        <v>2833</v>
      </c>
      <c r="D320" s="16">
        <v>7</v>
      </c>
      <c r="E320" s="16">
        <v>-35.393500000000003</v>
      </c>
      <c r="F320" s="16">
        <v>-71.805700000000002</v>
      </c>
      <c r="G320" s="16" t="s">
        <v>265</v>
      </c>
      <c r="H320" s="16" t="s">
        <v>2834</v>
      </c>
      <c r="I320" s="16" t="s">
        <v>2835</v>
      </c>
      <c r="J320" s="16" t="s">
        <v>379</v>
      </c>
      <c r="K320" s="17" t="s">
        <v>319</v>
      </c>
      <c r="L320" s="16" t="s">
        <v>247</v>
      </c>
      <c r="M320" s="103" t="s">
        <v>320</v>
      </c>
      <c r="N320" s="18"/>
      <c r="O320" s="19" t="s">
        <v>1840</v>
      </c>
      <c r="P320" s="19" t="s">
        <v>380</v>
      </c>
      <c r="Q320" s="18"/>
      <c r="R320" s="21" t="s">
        <v>250</v>
      </c>
      <c r="S320" s="21">
        <v>18</v>
      </c>
      <c r="T320" s="22" t="s">
        <v>2836</v>
      </c>
      <c r="U320" s="23">
        <v>45147</v>
      </c>
      <c r="V320" s="21" t="str">
        <f>IF(U320="","",IF(U320="TBD","TBD",IF(U320="N/A","N/A","W"&amp;TEXT(WEEKNUM(U320,21),"00")&amp;" "&amp;YEAR(U320))))</f>
        <v>W32 2023</v>
      </c>
      <c r="W320" s="23">
        <v>44991</v>
      </c>
      <c r="X320" s="23"/>
      <c r="Y320" s="23" t="str">
        <f>IF(X320="","",IF(X320="TBD","TBD",IF(X320="N/A","N/A","W"&amp;TEXT(WEEKNUM(X320,21),"00")&amp;" "&amp;YEAR(X320))))</f>
        <v/>
      </c>
      <c r="Z320" s="23"/>
      <c r="AA320" s="23"/>
      <c r="AB320" s="24">
        <f>+IF(Z320="",0,AA320-Z320)</f>
        <v>0</v>
      </c>
      <c r="AC320" s="21" t="s">
        <v>324</v>
      </c>
      <c r="AD320" s="21">
        <v>0</v>
      </c>
      <c r="AE320" s="23">
        <v>45075</v>
      </c>
      <c r="AF320" s="25" t="str">
        <f>IF(AE320="","",IF(AE320="TBD","TBD",IF(AE320="N/A","N/A","W"&amp;TEXT(WEEKNUM(AE320,21),"00")&amp;" "&amp;YEAR(AE320))))</f>
        <v>W22 2023</v>
      </c>
      <c r="AG320" s="21" t="s">
        <v>324</v>
      </c>
      <c r="AH320" s="21"/>
      <c r="AI320" s="23">
        <v>45048</v>
      </c>
      <c r="AJ320" s="25" t="str">
        <f>IF(AI320="","",IF(AI320="TBD","TBD",IF(AI320="N/A","N/A","W"&amp;TEXT(WEEKNUM(AI320,21),"00")&amp;" "&amp;YEAR(AI320))))</f>
        <v>W18 2023</v>
      </c>
      <c r="AK320" s="21" t="s">
        <v>324</v>
      </c>
      <c r="AL320" s="21"/>
      <c r="AM320" s="23">
        <v>45142</v>
      </c>
      <c r="AN320" s="25" t="str">
        <f>IF(AM320="","",IF(AM320="TBD","TBD",IF(AM320="N/A","N/A","W"&amp;TEXT(WEEKNUM(AM320,21),"00")&amp;" "&amp;YEAR(AM320))))</f>
        <v>W31 2023</v>
      </c>
      <c r="AO320" s="21" t="s">
        <v>324</v>
      </c>
      <c r="AP320" s="21"/>
      <c r="AQ320" s="23">
        <v>45082</v>
      </c>
      <c r="AR320" s="25" t="str">
        <f>IF(AQ320="","",IF(AQ320="TBD","TBD",IF(AQ320="N/A","N/A","W"&amp;TEXT(WEEKNUM(AQ320,21),"00")&amp;" "&amp;YEAR(AQ320))))</f>
        <v>W23 2023</v>
      </c>
      <c r="AS320" s="21"/>
      <c r="AT320" s="21"/>
      <c r="AU320" s="23"/>
      <c r="AV320" s="25" t="s">
        <v>252</v>
      </c>
      <c r="AW320" s="59">
        <v>45145</v>
      </c>
      <c r="AX320" s="25" t="str">
        <f>IF(AW320="","",IF(AW320="TBD","TBD",IF(AW320="N/A","N/A","W"&amp;TEXT(WEEKNUM(AW320,21),"00")&amp;" "&amp;YEAR(AW320))))</f>
        <v>W32 2023</v>
      </c>
      <c r="AY320" s="21" t="s">
        <v>327</v>
      </c>
      <c r="AZ320" s="21" t="s">
        <v>328</v>
      </c>
      <c r="BA320" s="21" t="s">
        <v>329</v>
      </c>
      <c r="BB320" s="23">
        <v>45247</v>
      </c>
      <c r="BC320" s="23"/>
      <c r="BD320" s="23">
        <v>45250</v>
      </c>
      <c r="BE320" s="25" t="str">
        <f>IF(BD320="","",IF(BD320="TBD","TBD",IF(BD320="N/A","N/A","W"&amp;TEXT(WEEKNUM(BD320,21),"00")&amp;" "&amp;YEAR(BD320))))</f>
        <v>W47 2023</v>
      </c>
      <c r="BF320" s="23">
        <v>45254</v>
      </c>
      <c r="BG320" s="25" t="str">
        <f>IF(BF320="","",IF(BF320="TBD","TBD",IF(BF320="N/A","N/A","W"&amp;TEXT(WEEKNUM(BF320,21),"00")&amp;" "&amp;YEAR(BF320))))</f>
        <v>W47 2023</v>
      </c>
      <c r="BH320" s="24">
        <f>+IF(BF320="",0,(BF320-BD320))</f>
        <v>4</v>
      </c>
      <c r="BI320" s="26" t="s">
        <v>330</v>
      </c>
      <c r="BJ320" s="26"/>
      <c r="BK320" s="27">
        <v>45251</v>
      </c>
      <c r="BL320" s="25" t="str">
        <f>IF(BK320="","",IF(BK320="TBD","TBD",IF(BK320="N/A","N/A","W"&amp;TEXT(WEEKNUM(BK320,21),"00")&amp;" "&amp;YEAR(BK320))))</f>
        <v>W47 2023</v>
      </c>
      <c r="BM320" s="21" t="s">
        <v>330</v>
      </c>
      <c r="BN320" s="21"/>
      <c r="BO320" s="23">
        <v>45265</v>
      </c>
      <c r="BP320" s="25" t="str">
        <f>IF(BO320="","",IF(BO320="TBD","TBD",IF(BO320="N/A","N/A","W"&amp;TEXT(WEEKNUM(BO320,21),"00")&amp;" "&amp;YEAR(BO320))))</f>
        <v>W49 2023</v>
      </c>
      <c r="BQ320" s="21" t="s">
        <v>330</v>
      </c>
      <c r="BR320" s="21"/>
      <c r="BS320" s="334">
        <v>45250</v>
      </c>
      <c r="BT320" s="25" t="str">
        <f t="shared" si="31"/>
        <v>W47 2023</v>
      </c>
      <c r="BU320" s="21" t="s">
        <v>330</v>
      </c>
      <c r="BV320" s="21" t="s">
        <v>2837</v>
      </c>
      <c r="BW320" s="23">
        <v>45250</v>
      </c>
      <c r="BX320" s="25" t="str">
        <f t="shared" si="32"/>
        <v>W47 2023</v>
      </c>
      <c r="BY320" s="23">
        <v>45265</v>
      </c>
      <c r="BZ320" s="25" t="str">
        <f>IF(BY320="","",IF(BY320="TBD","TBD",IF(BY320="N/A","N/A","W"&amp;TEXT(WEEKNUM(BY320,21),"00")&amp;" "&amp;YEAR(BY320))))</f>
        <v>W49 2023</v>
      </c>
      <c r="CA320" s="22" t="s">
        <v>335</v>
      </c>
      <c r="CB320" s="21" t="s">
        <v>336</v>
      </c>
      <c r="CC320" s="21" t="s">
        <v>336</v>
      </c>
      <c r="CD320" s="21"/>
      <c r="CE320" s="23"/>
      <c r="CF320" s="23">
        <v>45288</v>
      </c>
      <c r="CG320" s="23">
        <v>45365</v>
      </c>
      <c r="CH320" s="23">
        <v>45365</v>
      </c>
      <c r="CI320" s="25" t="str">
        <f>IF(CH320="","",IF(CH320="TBD","TBD",IF(CH320="N/A","N/A","W"&amp;TEXT(WEEKNUM(CH320,21),"00")&amp;" "&amp;YEAR(CH320))))</f>
        <v>W11 2024</v>
      </c>
      <c r="CJ320" s="23">
        <v>45366</v>
      </c>
      <c r="CK320" s="25" t="str">
        <f>IF(CJ320="","",IF(CJ320="TBD","TBD",IF(CJ320="N/A","N/A","W"&amp;TEXT(WEEKNUM(CJ320,21),"00")&amp;" "&amp;YEAR(CJ320))))</f>
        <v>W11 2024</v>
      </c>
      <c r="CL320" s="24">
        <f>+IF(CJ320="",0,(CJ320-CH320))</f>
        <v>1</v>
      </c>
      <c r="CM320" s="21" t="s">
        <v>339</v>
      </c>
      <c r="CN320" s="21" t="s">
        <v>2838</v>
      </c>
      <c r="CO320" s="23">
        <v>45366</v>
      </c>
      <c r="CP320" s="25" t="str">
        <f>IF(CO320="","",IF(CO320="TBD","TBD",IF(CO320="N/A","N/A","W"&amp;TEXT(WEEKNUM(CO320,21),"00")&amp;" "&amp;YEAR(CO320))))</f>
        <v>W11 2024</v>
      </c>
      <c r="CQ320" s="23" t="s">
        <v>339</v>
      </c>
      <c r="CR320" s="23" t="s">
        <v>2839</v>
      </c>
      <c r="CS320" s="23">
        <v>45366</v>
      </c>
      <c r="CT320" s="25" t="str">
        <f>IF(CS320="","",IF(CS320="TBD","TBD",IF(CS320="N/A","N/A","W"&amp;TEXT(WEEKNUM(CS320,21),"00")&amp;" "&amp;YEAR(CS320))))</f>
        <v>W11 2024</v>
      </c>
      <c r="CU320" s="21" t="s">
        <v>339</v>
      </c>
      <c r="CV320" s="21" t="s">
        <v>2063</v>
      </c>
      <c r="CW320" s="23">
        <v>45306</v>
      </c>
      <c r="CX320" s="25" t="str">
        <f>IF(CW320="","",IF(CW320="TBD","TBD",IF(CW320="N/A","N/A","W"&amp;TEXT(WEEKNUM(CW320,21),"00")&amp;" "&amp;YEAR(CW320))))</f>
        <v>W03 2024</v>
      </c>
      <c r="CY320" s="21" t="s">
        <v>388</v>
      </c>
      <c r="CZ320" s="21" t="s">
        <v>2840</v>
      </c>
      <c r="DA320" s="23">
        <v>45306</v>
      </c>
      <c r="DB320" s="25" t="str">
        <f>IF(DA320="","",IF(DA320="TBD","TBD",IF(DA320="N/A","N/A","W"&amp;TEXT(WEEKNUM(DA320,21),"00")&amp;" "&amp;YEAR(DA320))))</f>
        <v>W03 2024</v>
      </c>
      <c r="DC320" s="23">
        <v>45370</v>
      </c>
      <c r="DD320" s="25" t="str">
        <f>IF(DC320="","",IF(DC320="TBD","TBD",IF(DC320="N/A","N/A","W"&amp;TEXT(WEEKNUM(DC320,21),"00")&amp;" "&amp;YEAR(DC320))))</f>
        <v>W12 2024</v>
      </c>
      <c r="DE320" s="21" t="s">
        <v>392</v>
      </c>
      <c r="DF320" s="23"/>
      <c r="DG320" s="21" t="s">
        <v>2296</v>
      </c>
      <c r="DH320" s="21" t="s">
        <v>1562</v>
      </c>
      <c r="DI320" s="18"/>
      <c r="DJ320" s="18"/>
      <c r="DK320" s="21" t="s">
        <v>296</v>
      </c>
      <c r="DL320" s="21" t="s">
        <v>1501</v>
      </c>
      <c r="DM320" s="21"/>
      <c r="DN320" s="23">
        <v>45485</v>
      </c>
      <c r="DO320" s="23"/>
      <c r="DP320" s="23"/>
      <c r="DQ320" s="23" t="s">
        <v>262</v>
      </c>
      <c r="DR320" s="23"/>
      <c r="DS320" s="23">
        <v>45506</v>
      </c>
      <c r="DT320" s="23" t="s">
        <v>502</v>
      </c>
      <c r="DU320" s="23">
        <v>45370</v>
      </c>
      <c r="DV320" s="23">
        <v>45529</v>
      </c>
      <c r="DW320" s="23" t="s">
        <v>342</v>
      </c>
      <c r="DX320" s="23">
        <v>45392</v>
      </c>
      <c r="DY320" s="18" t="s">
        <v>1858</v>
      </c>
      <c r="DZ320" s="18" t="s">
        <v>2065</v>
      </c>
      <c r="EA320" s="18">
        <v>4500204639</v>
      </c>
      <c r="EB320" s="21" t="s">
        <v>41</v>
      </c>
      <c r="EC320" s="18" t="s">
        <v>234</v>
      </c>
      <c r="ED320" s="18"/>
      <c r="EE320" s="18"/>
      <c r="EF320" s="55"/>
      <c r="EG320" s="55"/>
      <c r="EH320" s="18"/>
      <c r="EI320" s="18">
        <v>0</v>
      </c>
      <c r="EJ320" s="29" t="str">
        <f>K320&amp;AY320&amp;CA320&amp;DE320&amp;DT320&amp;DW320</f>
        <v>VigenteTSS Aprobado 4GIng Aprobada 4GAs Built Aprobado con Observaciones 4GIntegradoOn Air</v>
      </c>
    </row>
    <row r="321" spans="1:140" ht="12" hidden="1" customHeight="1">
      <c r="A321" s="30" t="str">
        <f>IFERROR(IF(VLOOKUP(B321,SEARCH!A:A,1,0)=B321,"OK",""),"")</f>
        <v/>
      </c>
      <c r="B321" s="31" t="s">
        <v>2841</v>
      </c>
      <c r="C321" s="15" t="s">
        <v>2842</v>
      </c>
      <c r="D321" s="16">
        <v>7</v>
      </c>
      <c r="E321" s="16">
        <v>-35.1038</v>
      </c>
      <c r="F321" s="16">
        <v>-71.623000000000005</v>
      </c>
      <c r="G321" s="16" t="s">
        <v>265</v>
      </c>
      <c r="H321" s="16" t="s">
        <v>2843</v>
      </c>
      <c r="I321" s="16" t="s">
        <v>2844</v>
      </c>
      <c r="J321" s="16" t="s">
        <v>379</v>
      </c>
      <c r="K321" s="17" t="s">
        <v>319</v>
      </c>
      <c r="L321" s="16" t="s">
        <v>247</v>
      </c>
      <c r="M321" s="103" t="s">
        <v>320</v>
      </c>
      <c r="N321" s="18"/>
      <c r="O321" s="19" t="s">
        <v>1840</v>
      </c>
      <c r="P321" s="19" t="s">
        <v>380</v>
      </c>
      <c r="Q321" s="18"/>
      <c r="R321" s="21" t="s">
        <v>250</v>
      </c>
      <c r="S321" s="21">
        <v>18</v>
      </c>
      <c r="T321" s="22" t="s">
        <v>2845</v>
      </c>
      <c r="U321" s="23">
        <v>45147</v>
      </c>
      <c r="V321" s="21" t="str">
        <f>IF(U321="","",IF(U321="TBD","TBD",IF(U321="N/A","N/A","W"&amp;TEXT(WEEKNUM(U321,21),"00")&amp;" "&amp;YEAR(U321))))</f>
        <v>W32 2023</v>
      </c>
      <c r="W321" s="23">
        <v>44985</v>
      </c>
      <c r="X321" s="23"/>
      <c r="Y321" s="23" t="str">
        <f>IF(X321="","",IF(X321="TBD","TBD",IF(X321="N/A","N/A","W"&amp;TEXT(WEEKNUM(X321,21),"00")&amp;" "&amp;YEAR(X321))))</f>
        <v/>
      </c>
      <c r="Z321" s="23"/>
      <c r="AA321" s="23"/>
      <c r="AB321" s="24">
        <f>+IF(Z321="",0,AA321-Z321)</f>
        <v>0</v>
      </c>
      <c r="AC321" s="21" t="s">
        <v>324</v>
      </c>
      <c r="AD321" s="21">
        <v>0</v>
      </c>
      <c r="AE321" s="23">
        <v>45075</v>
      </c>
      <c r="AF321" s="25" t="str">
        <f>IF(AE321="","",IF(AE321="TBD","TBD",IF(AE321="N/A","N/A","W"&amp;TEXT(WEEKNUM(AE321,21),"00")&amp;" "&amp;YEAR(AE321))))</f>
        <v>W22 2023</v>
      </c>
      <c r="AG321" s="21" t="s">
        <v>324</v>
      </c>
      <c r="AH321" s="21"/>
      <c r="AI321" s="23">
        <v>45051</v>
      </c>
      <c r="AJ321" s="25" t="str">
        <f>IF(AI321="","",IF(AI321="TBD","TBD",IF(AI321="N/A","N/A","W"&amp;TEXT(WEEKNUM(AI321,21),"00")&amp;" "&amp;YEAR(AI321))))</f>
        <v>W18 2023</v>
      </c>
      <c r="AK321" s="21" t="s">
        <v>324</v>
      </c>
      <c r="AL321" s="21"/>
      <c r="AM321" s="23">
        <v>45158</v>
      </c>
      <c r="AN321" s="25" t="str">
        <f>IF(AM321="","",IF(AM321="TBD","TBD",IF(AM321="N/A","N/A","W"&amp;TEXT(WEEKNUM(AM321,21),"00")&amp;" "&amp;YEAR(AM321))))</f>
        <v>W33 2023</v>
      </c>
      <c r="AO321" s="21" t="s">
        <v>324</v>
      </c>
      <c r="AP321" s="21"/>
      <c r="AQ321" s="23">
        <v>45082</v>
      </c>
      <c r="AR321" s="25" t="str">
        <f>IF(AQ321="","",IF(AQ321="TBD","TBD",IF(AQ321="N/A","N/A","W"&amp;TEXT(WEEKNUM(AQ321,21),"00")&amp;" "&amp;YEAR(AQ321))))</f>
        <v>W23 2023</v>
      </c>
      <c r="AS321" s="21"/>
      <c r="AT321" s="21"/>
      <c r="AU321" s="23"/>
      <c r="AV321" s="25" t="s">
        <v>252</v>
      </c>
      <c r="AW321" s="59">
        <v>45148</v>
      </c>
      <c r="AX321" s="25" t="str">
        <f>IF(AW321="","",IF(AW321="TBD","TBD",IF(AW321="N/A","N/A","W"&amp;TEXT(WEEKNUM(AW321,21),"00")&amp;" "&amp;YEAR(AW321))))</f>
        <v>W32 2023</v>
      </c>
      <c r="AY321" s="21" t="s">
        <v>327</v>
      </c>
      <c r="AZ321" s="21" t="s">
        <v>328</v>
      </c>
      <c r="BA321" s="21" t="s">
        <v>329</v>
      </c>
      <c r="BB321" s="23">
        <v>45247</v>
      </c>
      <c r="BC321" s="23"/>
      <c r="BD321" s="23">
        <v>45250</v>
      </c>
      <c r="BE321" s="25" t="str">
        <f>IF(BD321="","",IF(BD321="TBD","TBD",IF(BD321="N/A","N/A","W"&amp;TEXT(WEEKNUM(BD321,21),"00")&amp;" "&amp;YEAR(BD321))))</f>
        <v>W47 2023</v>
      </c>
      <c r="BF321" s="23">
        <v>45254</v>
      </c>
      <c r="BG321" s="25" t="str">
        <f>IF(BF321="","",IF(BF321="TBD","TBD",IF(BF321="N/A","N/A","W"&amp;TEXT(WEEKNUM(BF321,21),"00")&amp;" "&amp;YEAR(BF321))))</f>
        <v>W47 2023</v>
      </c>
      <c r="BH321" s="24">
        <f>+IF(BF321="",0,(BF321-BD321))</f>
        <v>4</v>
      </c>
      <c r="BI321" s="26" t="s">
        <v>330</v>
      </c>
      <c r="BJ321" s="26"/>
      <c r="BK321" s="27">
        <v>45250</v>
      </c>
      <c r="BL321" s="25" t="str">
        <f>IF(BK321="","",IF(BK321="TBD","TBD",IF(BK321="N/A","N/A","W"&amp;TEXT(WEEKNUM(BK321,21),"00")&amp;" "&amp;YEAR(BK321))))</f>
        <v>W47 2023</v>
      </c>
      <c r="BM321" s="21" t="s">
        <v>330</v>
      </c>
      <c r="BN321" s="21"/>
      <c r="BO321" s="23">
        <v>45265</v>
      </c>
      <c r="BP321" s="25" t="str">
        <f>IF(BO321="","",IF(BO321="TBD","TBD",IF(BO321="N/A","N/A","W"&amp;TEXT(WEEKNUM(BO321,21),"00")&amp;" "&amp;YEAR(BO321))))</f>
        <v>W49 2023</v>
      </c>
      <c r="BQ321" s="21" t="s">
        <v>330</v>
      </c>
      <c r="BR321" s="21"/>
      <c r="BS321" s="334">
        <v>45250</v>
      </c>
      <c r="BT321" s="25" t="str">
        <f t="shared" si="31"/>
        <v>W47 2023</v>
      </c>
      <c r="BU321" s="21" t="s">
        <v>330</v>
      </c>
      <c r="BV321" s="21" t="s">
        <v>2846</v>
      </c>
      <c r="BW321" s="23">
        <v>45250</v>
      </c>
      <c r="BX321" s="25" t="str">
        <f t="shared" si="32"/>
        <v>W47 2023</v>
      </c>
      <c r="BY321" s="23">
        <v>45265</v>
      </c>
      <c r="BZ321" s="25" t="str">
        <f>IF(BY321="","",IF(BY321="TBD","TBD",IF(BY321="N/A","N/A","W"&amp;TEXT(WEEKNUM(BY321,21),"00")&amp;" "&amp;YEAR(BY321))))</f>
        <v>W49 2023</v>
      </c>
      <c r="CA321" s="22" t="s">
        <v>335</v>
      </c>
      <c r="CB321" s="21" t="s">
        <v>336</v>
      </c>
      <c r="CC321" s="21" t="s">
        <v>336</v>
      </c>
      <c r="CD321" s="21"/>
      <c r="CE321" s="23"/>
      <c r="CF321" s="23">
        <v>45288</v>
      </c>
      <c r="CG321" s="23">
        <v>45358</v>
      </c>
      <c r="CH321" s="23">
        <v>45359</v>
      </c>
      <c r="CI321" s="25" t="str">
        <f>IF(CH321="","",IF(CH321="TBD","TBD",IF(CH321="N/A","N/A","W"&amp;TEXT(WEEKNUM(CH321,21),"00")&amp;" "&amp;YEAR(CH321))))</f>
        <v>W10 2024</v>
      </c>
      <c r="CJ321" s="23">
        <v>45363</v>
      </c>
      <c r="CK321" s="25" t="str">
        <f>IF(CJ321="","",IF(CJ321="TBD","TBD",IF(CJ321="N/A","N/A","W"&amp;TEXT(WEEKNUM(CJ321,21),"00")&amp;" "&amp;YEAR(CJ321))))</f>
        <v>W11 2024</v>
      </c>
      <c r="CL321" s="24">
        <f>+IF(CJ321="",0,(CJ321-CH321))</f>
        <v>4</v>
      </c>
      <c r="CM321" s="21" t="s">
        <v>339</v>
      </c>
      <c r="CN321" s="21" t="s">
        <v>2847</v>
      </c>
      <c r="CO321" s="23">
        <v>45359</v>
      </c>
      <c r="CP321" s="25" t="str">
        <f>IF(CO321="","",IF(CO321="TBD","TBD",IF(CO321="N/A","N/A","W"&amp;TEXT(WEEKNUM(CO321,21),"00")&amp;" "&amp;YEAR(CO321))))</f>
        <v>W10 2024</v>
      </c>
      <c r="CQ321" s="23" t="s">
        <v>339</v>
      </c>
      <c r="CR321" s="23" t="s">
        <v>1855</v>
      </c>
      <c r="CS321" s="23">
        <v>45362</v>
      </c>
      <c r="CT321" s="25" t="str">
        <f>IF(CS321="","",IF(CS321="TBD","TBD",IF(CS321="N/A","N/A","W"&amp;TEXT(WEEKNUM(CS321,21),"00")&amp;" "&amp;YEAR(CS321))))</f>
        <v>W11 2024</v>
      </c>
      <c r="CU321" s="21" t="s">
        <v>388</v>
      </c>
      <c r="CV321" s="21" t="s">
        <v>2830</v>
      </c>
      <c r="CW321" s="23">
        <v>45359</v>
      </c>
      <c r="CX321" s="25" t="str">
        <f>IF(CW321="","",IF(CW321="TBD","TBD",IF(CW321="N/A","N/A","W"&amp;TEXT(WEEKNUM(CW321,21),"00")&amp;" "&amp;YEAR(CW321))))</f>
        <v>W10 2024</v>
      </c>
      <c r="CY321" s="21" t="s">
        <v>339</v>
      </c>
      <c r="CZ321" s="21" t="s">
        <v>2848</v>
      </c>
      <c r="DA321" s="23">
        <v>45359</v>
      </c>
      <c r="DB321" s="25" t="str">
        <f>IF(DA321="","",IF(DA321="TBD","TBD",IF(DA321="N/A","N/A","W"&amp;TEXT(WEEKNUM(DA321,21),"00")&amp;" "&amp;YEAR(DA321))))</f>
        <v>W10 2024</v>
      </c>
      <c r="DC321" s="23">
        <v>45363</v>
      </c>
      <c r="DD321" s="25" t="str">
        <f>IF(DC321="","",IF(DC321="TBD","TBD",IF(DC321="N/A","N/A","W"&amp;TEXT(WEEKNUM(DC321,21),"00")&amp;" "&amp;YEAR(DC321))))</f>
        <v>W11 2024</v>
      </c>
      <c r="DE321" s="21" t="s">
        <v>392</v>
      </c>
      <c r="DF321" s="23"/>
      <c r="DG321" s="21" t="s">
        <v>259</v>
      </c>
      <c r="DH321" s="21" t="s">
        <v>1562</v>
      </c>
      <c r="DI321" s="18"/>
      <c r="DJ321" s="18"/>
      <c r="DK321" s="21" t="s">
        <v>296</v>
      </c>
      <c r="DL321" s="21" t="s">
        <v>1501</v>
      </c>
      <c r="DM321" s="21"/>
      <c r="DN321" s="23">
        <v>45906</v>
      </c>
      <c r="DO321" s="23"/>
      <c r="DP321" s="23" t="s">
        <v>2849</v>
      </c>
      <c r="DQ321" s="23" t="s">
        <v>262</v>
      </c>
      <c r="DR321" s="23"/>
      <c r="DS321" s="23">
        <v>45453</v>
      </c>
      <c r="DT321" s="23" t="s">
        <v>472</v>
      </c>
      <c r="DU321" s="23">
        <v>45370</v>
      </c>
      <c r="DV321" s="23">
        <v>45665</v>
      </c>
      <c r="DW321" s="23" t="s">
        <v>342</v>
      </c>
      <c r="DX321" s="23">
        <v>45392</v>
      </c>
      <c r="DY321" s="18" t="s">
        <v>1858</v>
      </c>
      <c r="DZ321" s="18" t="s">
        <v>2065</v>
      </c>
      <c r="EA321" s="18">
        <v>4500204639</v>
      </c>
      <c r="EB321" s="21" t="s">
        <v>41</v>
      </c>
      <c r="EC321" s="18" t="s">
        <v>234</v>
      </c>
      <c r="ED321" s="18"/>
      <c r="EE321" s="18"/>
      <c r="EF321" s="55"/>
      <c r="EG321" s="55"/>
      <c r="EH321" s="18"/>
      <c r="EI321" s="18">
        <v>0</v>
      </c>
      <c r="EJ321" s="29" t="str">
        <f>K321&amp;AY321&amp;CA321&amp;DE321&amp;DT321&amp;DW321</f>
        <v>VigenteTSS Aprobado 4GIng Aprobada 4GAs Built Aprobado con Observaciones 4GStarlink InstaladoOn Air</v>
      </c>
    </row>
    <row r="322" spans="1:140" ht="12" hidden="1" customHeight="1">
      <c r="A322" s="30" t="str">
        <f>IFERROR(IF(VLOOKUP(B322,SEARCH!A:A,1,0)=B322,"OK",""),"")</f>
        <v/>
      </c>
      <c r="B322" s="31" t="s">
        <v>2850</v>
      </c>
      <c r="C322" s="15" t="s">
        <v>2851</v>
      </c>
      <c r="D322" s="16">
        <v>9</v>
      </c>
      <c r="E322" s="16">
        <v>-39.479700000000001</v>
      </c>
      <c r="F322" s="16">
        <v>-72.1494</v>
      </c>
      <c r="G322" s="16" t="s">
        <v>299</v>
      </c>
      <c r="H322" s="16" t="s">
        <v>2360</v>
      </c>
      <c r="I322" s="16" t="s">
        <v>2852</v>
      </c>
      <c r="J322" s="16" t="s">
        <v>379</v>
      </c>
      <c r="K322" s="17" t="s">
        <v>319</v>
      </c>
      <c r="L322" s="16" t="s">
        <v>247</v>
      </c>
      <c r="M322" s="103" t="s">
        <v>320</v>
      </c>
      <c r="N322" s="18"/>
      <c r="O322" s="19" t="s">
        <v>1840</v>
      </c>
      <c r="P322" s="19" t="s">
        <v>380</v>
      </c>
      <c r="Q322" s="18"/>
      <c r="R322" s="21" t="s">
        <v>381</v>
      </c>
      <c r="S322" s="21">
        <v>18</v>
      </c>
      <c r="T322" s="22" t="s">
        <v>2853</v>
      </c>
      <c r="U322" s="23">
        <v>45147</v>
      </c>
      <c r="V322" s="21" t="str">
        <f>IF(U322="","",IF(U322="TBD","TBD",IF(U322="N/A","N/A","W"&amp;TEXT(WEEKNUM(U322,21),"00")&amp;" "&amp;YEAR(U322))))</f>
        <v>W32 2023</v>
      </c>
      <c r="W322" s="23">
        <v>44987</v>
      </c>
      <c r="X322" s="23"/>
      <c r="Y322" s="23" t="str">
        <f>IF(X322="","",IF(X322="TBD","TBD",IF(X322="N/A","N/A","W"&amp;TEXT(WEEKNUM(X322,21),"00")&amp;" "&amp;YEAR(X322))))</f>
        <v/>
      </c>
      <c r="Z322" s="23"/>
      <c r="AA322" s="23"/>
      <c r="AB322" s="24">
        <f>+IF(Z322="",0,AA322-Z322)</f>
        <v>0</v>
      </c>
      <c r="AC322" s="21" t="s">
        <v>324</v>
      </c>
      <c r="AD322" s="21">
        <v>0</v>
      </c>
      <c r="AE322" s="23">
        <v>45071</v>
      </c>
      <c r="AF322" s="25" t="str">
        <f>IF(AE322="","",IF(AE322="TBD","TBD",IF(AE322="N/A","N/A","W"&amp;TEXT(WEEKNUM(AE322,21),"00")&amp;" "&amp;YEAR(AE322))))</f>
        <v>W21 2023</v>
      </c>
      <c r="AG322" s="21" t="s">
        <v>324</v>
      </c>
      <c r="AH322" s="21"/>
      <c r="AI322" s="23">
        <v>45050</v>
      </c>
      <c r="AJ322" s="25" t="str">
        <f>IF(AI322="","",IF(AI322="TBD","TBD",IF(AI322="N/A","N/A","W"&amp;TEXT(WEEKNUM(AI322,21),"00")&amp;" "&amp;YEAR(AI322))))</f>
        <v>W18 2023</v>
      </c>
      <c r="AK322" s="21" t="s">
        <v>324</v>
      </c>
      <c r="AL322" s="21"/>
      <c r="AM322" s="23">
        <v>45158</v>
      </c>
      <c r="AN322" s="25" t="str">
        <f>IF(AM322="","",IF(AM322="TBD","TBD",IF(AM322="N/A","N/A","W"&amp;TEXT(WEEKNUM(AM322,21),"00")&amp;" "&amp;YEAR(AM322))))</f>
        <v>W33 2023</v>
      </c>
      <c r="AO322" s="21" t="s">
        <v>324</v>
      </c>
      <c r="AP322" s="21"/>
      <c r="AQ322" s="23">
        <v>45082</v>
      </c>
      <c r="AR322" s="25" t="str">
        <f>IF(AQ322="","",IF(AQ322="TBD","TBD",IF(AQ322="N/A","N/A","W"&amp;TEXT(WEEKNUM(AQ322,21),"00")&amp;" "&amp;YEAR(AQ322))))</f>
        <v>W23 2023</v>
      </c>
      <c r="AS322" s="21"/>
      <c r="AT322" s="21"/>
      <c r="AU322" s="23"/>
      <c r="AV322" s="25" t="s">
        <v>252</v>
      </c>
      <c r="AW322" s="59">
        <v>45148</v>
      </c>
      <c r="AX322" s="25" t="str">
        <f>IF(AW322="","",IF(AW322="TBD","TBD",IF(AW322="N/A","N/A","W"&amp;TEXT(WEEKNUM(AW322,21),"00")&amp;" "&amp;YEAR(AW322))))</f>
        <v>W32 2023</v>
      </c>
      <c r="AY322" s="21" t="s">
        <v>327</v>
      </c>
      <c r="AZ322" s="21" t="s">
        <v>328</v>
      </c>
      <c r="BA322" s="21" t="s">
        <v>329</v>
      </c>
      <c r="BB322" s="23">
        <v>45224</v>
      </c>
      <c r="BC322" s="23">
        <v>45223</v>
      </c>
      <c r="BD322" s="23">
        <v>45224</v>
      </c>
      <c r="BE322" s="25" t="str">
        <f>IF(BD322="","",IF(BD322="TBD","TBD",IF(BD322="N/A","N/A","W"&amp;TEXT(WEEKNUM(BD322,21),"00")&amp;" "&amp;YEAR(BD322))))</f>
        <v>W43 2023</v>
      </c>
      <c r="BF322" s="23">
        <v>45230</v>
      </c>
      <c r="BG322" s="25" t="str">
        <f>IF(BF322="","",IF(BF322="TBD","TBD",IF(BF322="N/A","N/A","W"&amp;TEXT(WEEKNUM(BF322,21),"00")&amp;" "&amp;YEAR(BF322))))</f>
        <v>W44 2023</v>
      </c>
      <c r="BH322" s="24">
        <f>+IF(BF322="",0,(BF322-BD322))</f>
        <v>6</v>
      </c>
      <c r="BI322" s="26" t="s">
        <v>330</v>
      </c>
      <c r="BJ322" s="26"/>
      <c r="BK322" s="27">
        <v>45224</v>
      </c>
      <c r="BL322" s="25" t="str">
        <f>IF(BK322="","",IF(BK322="TBD","TBD",IF(BK322="N/A","N/A","W"&amp;TEXT(WEEKNUM(BK322,21),"00")&amp;" "&amp;YEAR(BK322))))</f>
        <v>W43 2023</v>
      </c>
      <c r="BM322" s="21" t="s">
        <v>330</v>
      </c>
      <c r="BN322" s="21" t="s">
        <v>2854</v>
      </c>
      <c r="BO322" s="23">
        <v>45225</v>
      </c>
      <c r="BP322" s="25" t="str">
        <f>IF(BO322="","",IF(BO322="TBD","TBD",IF(BO322="N/A","N/A","W"&amp;TEXT(WEEKNUM(BO322,21),"00")&amp;" "&amp;YEAR(BO322))))</f>
        <v>W43 2023</v>
      </c>
      <c r="BQ322" s="21" t="s">
        <v>330</v>
      </c>
      <c r="BR322" s="21" t="s">
        <v>2855</v>
      </c>
      <c r="BS322" s="334">
        <v>45225</v>
      </c>
      <c r="BT322" s="25" t="str">
        <f t="shared" si="31"/>
        <v>W43 2023</v>
      </c>
      <c r="BU322" s="21" t="s">
        <v>330</v>
      </c>
      <c r="BV322" s="21" t="s">
        <v>2446</v>
      </c>
      <c r="BW322" s="23">
        <v>45225</v>
      </c>
      <c r="BX322" s="25" t="str">
        <f t="shared" si="32"/>
        <v>W43 2023</v>
      </c>
      <c r="BY322" s="23">
        <v>45225</v>
      </c>
      <c r="BZ322" s="25" t="str">
        <f>IF(BY322="","",IF(BY322="TBD","TBD",IF(BY322="N/A","N/A","W"&amp;TEXT(WEEKNUM(BY322,21),"00")&amp;" "&amp;YEAR(BY322))))</f>
        <v>W43 2023</v>
      </c>
      <c r="CA322" s="22" t="s">
        <v>335</v>
      </c>
      <c r="CB322" s="21" t="s">
        <v>336</v>
      </c>
      <c r="CC322" s="21" t="s">
        <v>336</v>
      </c>
      <c r="CD322" s="21"/>
      <c r="CE322" s="23"/>
      <c r="CF322" s="23">
        <v>45258</v>
      </c>
      <c r="CG322" s="23">
        <v>45280</v>
      </c>
      <c r="CH322" s="23">
        <v>45282</v>
      </c>
      <c r="CI322" s="25" t="str">
        <f>IF(CH322="","",IF(CH322="TBD","TBD",IF(CH322="N/A","N/A","W"&amp;TEXT(WEEKNUM(CH322,21),"00")&amp;" "&amp;YEAR(CH322))))</f>
        <v>W51 2023</v>
      </c>
      <c r="CJ322" s="23">
        <v>45289</v>
      </c>
      <c r="CK322" s="25" t="str">
        <f>IF(CJ322="","",IF(CJ322="TBD","TBD",IF(CJ322="N/A","N/A","W"&amp;TEXT(WEEKNUM(CJ322,21),"00")&amp;" "&amp;YEAR(CJ322))))</f>
        <v>W52 2023</v>
      </c>
      <c r="CL322" s="24">
        <f>+IF(CJ322="",0,(CJ322-CH322))</f>
        <v>7</v>
      </c>
      <c r="CM322" s="21" t="s">
        <v>339</v>
      </c>
      <c r="CN322" s="21">
        <v>0</v>
      </c>
      <c r="CO322" s="23">
        <v>45287</v>
      </c>
      <c r="CP322" s="25" t="str">
        <f>IF(CO322="","",IF(CO322="TBD","TBD",IF(CO322="N/A","N/A","W"&amp;TEXT(WEEKNUM(CO322,21),"00")&amp;" "&amp;YEAR(CO322))))</f>
        <v>W52 2023</v>
      </c>
      <c r="CQ322" s="23" t="s">
        <v>339</v>
      </c>
      <c r="CR322" s="23"/>
      <c r="CS322" s="23">
        <v>45288</v>
      </c>
      <c r="CT322" s="25" t="str">
        <f>IF(CS322="","",IF(CS322="TBD","TBD",IF(CS322="N/A","N/A","W"&amp;TEXT(WEEKNUM(CS322,21),"00")&amp;" "&amp;YEAR(CS322))))</f>
        <v>W52 2023</v>
      </c>
      <c r="CU322" s="21" t="s">
        <v>339</v>
      </c>
      <c r="CV322" s="21" t="s">
        <v>2780</v>
      </c>
      <c r="CW322" s="23">
        <v>45261</v>
      </c>
      <c r="CX322" s="25" t="str">
        <f>IF(CW322="","",IF(CW322="TBD","TBD",IF(CW322="N/A","N/A","W"&amp;TEXT(WEEKNUM(CW322,21),"00")&amp;" "&amp;YEAR(CW322))))</f>
        <v>W48 2023</v>
      </c>
      <c r="CY322" s="21" t="s">
        <v>339</v>
      </c>
      <c r="CZ322" s="21" t="s">
        <v>2780</v>
      </c>
      <c r="DA322" s="23">
        <v>45261</v>
      </c>
      <c r="DB322" s="25" t="str">
        <f>IF(DA322="","",IF(DA322="TBD","TBD",IF(DA322="N/A","N/A","W"&amp;TEXT(WEEKNUM(DA322,21),"00")&amp;" "&amp;YEAR(DA322))))</f>
        <v>W48 2023</v>
      </c>
      <c r="DC322" s="23">
        <v>45314</v>
      </c>
      <c r="DD322" s="25" t="str">
        <f>IF(DC322="","",IF(DC322="TBD","TBD",IF(DC322="N/A","N/A","W"&amp;TEXT(WEEKNUM(DC322,21),"00")&amp;" "&amp;YEAR(DC322))))</f>
        <v>W04 2024</v>
      </c>
      <c r="DE322" s="21" t="s">
        <v>392</v>
      </c>
      <c r="DF322" s="23"/>
      <c r="DG322" s="21" t="s">
        <v>259</v>
      </c>
      <c r="DH322" s="21" t="s">
        <v>338</v>
      </c>
      <c r="DI322" s="18"/>
      <c r="DJ322" s="18"/>
      <c r="DK322" s="21" t="s">
        <v>296</v>
      </c>
      <c r="DL322" s="21" t="s">
        <v>1501</v>
      </c>
      <c r="DM322" s="21"/>
      <c r="DN322" s="23">
        <v>45442</v>
      </c>
      <c r="DO322" s="23"/>
      <c r="DP322" s="23"/>
      <c r="DQ322" s="23" t="s">
        <v>262</v>
      </c>
      <c r="DR322" s="23"/>
      <c r="DS322" s="23">
        <v>45476</v>
      </c>
      <c r="DT322" s="23" t="s">
        <v>502</v>
      </c>
      <c r="DU322" s="23">
        <v>45370</v>
      </c>
      <c r="DV322" s="23">
        <v>45612</v>
      </c>
      <c r="DW322" s="23" t="s">
        <v>342</v>
      </c>
      <c r="DX322" s="23"/>
      <c r="DY322" s="18"/>
      <c r="DZ322" s="18"/>
      <c r="EA322" s="18">
        <v>4500204639</v>
      </c>
      <c r="EB322" s="21" t="s">
        <v>41</v>
      </c>
      <c r="EC322" s="18" t="s">
        <v>234</v>
      </c>
      <c r="ED322" s="18"/>
      <c r="EE322" s="18"/>
      <c r="EF322" s="55"/>
      <c r="EG322" s="55"/>
      <c r="EH322" s="18"/>
      <c r="EI322" s="18">
        <v>0</v>
      </c>
      <c r="EJ322" s="29" t="str">
        <f>K322&amp;AY322&amp;CA322&amp;DE322&amp;DT322&amp;DW322</f>
        <v>VigenteTSS Aprobado 4GIng Aprobada 4GAs Built Aprobado con Observaciones 4GIntegradoOn Air</v>
      </c>
    </row>
    <row r="323" spans="1:140" ht="12" hidden="1" customHeight="1">
      <c r="A323" s="30" t="str">
        <f>IFERROR(IF(VLOOKUP(B323,SEARCH!A:A,1,0)=B323,"OK",""),"")</f>
        <v/>
      </c>
      <c r="B323" s="31" t="s">
        <v>2856</v>
      </c>
      <c r="C323" s="15" t="s">
        <v>2857</v>
      </c>
      <c r="D323" s="16">
        <v>9</v>
      </c>
      <c r="E323" s="16">
        <v>-38.066400000000002</v>
      </c>
      <c r="F323" s="16">
        <v>-72.382131000000001</v>
      </c>
      <c r="G323" s="16" t="s">
        <v>299</v>
      </c>
      <c r="H323" s="16" t="s">
        <v>2858</v>
      </c>
      <c r="I323" s="16" t="s">
        <v>2859</v>
      </c>
      <c r="J323" s="16" t="s">
        <v>379</v>
      </c>
      <c r="K323" s="17" t="s">
        <v>319</v>
      </c>
      <c r="L323" s="16" t="s">
        <v>247</v>
      </c>
      <c r="M323" s="103" t="s">
        <v>320</v>
      </c>
      <c r="N323" s="18"/>
      <c r="O323" s="19" t="s">
        <v>1840</v>
      </c>
      <c r="P323" s="19" t="s">
        <v>380</v>
      </c>
      <c r="Q323" s="18"/>
      <c r="R323" s="21" t="s">
        <v>381</v>
      </c>
      <c r="S323" s="21">
        <v>80</v>
      </c>
      <c r="T323" s="22" t="s">
        <v>2860</v>
      </c>
      <c r="U323" s="23">
        <v>45147</v>
      </c>
      <c r="V323" s="21" t="str">
        <f>IF(U323="","",IF(U323="TBD","TBD",IF(U323="N/A","N/A","W"&amp;TEXT(WEEKNUM(U323,21),"00")&amp;" "&amp;YEAR(U323))))</f>
        <v>W32 2023</v>
      </c>
      <c r="W323" s="23">
        <v>44995</v>
      </c>
      <c r="X323" s="23"/>
      <c r="Y323" s="23" t="str">
        <f>IF(X323="","",IF(X323="TBD","TBD",IF(X323="N/A","N/A","W"&amp;TEXT(WEEKNUM(X323,21),"00")&amp;" "&amp;YEAR(X323))))</f>
        <v/>
      </c>
      <c r="Z323" s="23"/>
      <c r="AA323" s="23"/>
      <c r="AB323" s="24">
        <f>+IF(Z323="",0,AA323-Z323)</f>
        <v>0</v>
      </c>
      <c r="AC323" s="21" t="s">
        <v>324</v>
      </c>
      <c r="AD323" s="21">
        <v>0</v>
      </c>
      <c r="AE323" s="23">
        <v>45189</v>
      </c>
      <c r="AF323" s="25" t="str">
        <f>IF(AE323="","",IF(AE323="TBD","TBD",IF(AE323="N/A","N/A","W"&amp;TEXT(WEEKNUM(AE323,21),"00")&amp;" "&amp;YEAR(AE323))))</f>
        <v>W38 2023</v>
      </c>
      <c r="AG323" s="21" t="s">
        <v>324</v>
      </c>
      <c r="AH323" s="21"/>
      <c r="AI323" s="23">
        <v>45051</v>
      </c>
      <c r="AJ323" s="25" t="str">
        <f>IF(AI323="","",IF(AI323="TBD","TBD",IF(AI323="N/A","N/A","W"&amp;TEXT(WEEKNUM(AI323,21),"00")&amp;" "&amp;YEAR(AI323))))</f>
        <v>W18 2023</v>
      </c>
      <c r="AK323" s="21" t="s">
        <v>324</v>
      </c>
      <c r="AL323" s="21"/>
      <c r="AM323" s="23">
        <v>45051</v>
      </c>
      <c r="AN323" s="25" t="str">
        <f>IF(AM323="","",IF(AM323="TBD","TBD",IF(AM323="N/A","N/A","W"&amp;TEXT(WEEKNUM(AM323,21),"00")&amp;" "&amp;YEAR(AM323))))</f>
        <v>W18 2023</v>
      </c>
      <c r="AO323" s="21" t="s">
        <v>324</v>
      </c>
      <c r="AP323" s="21"/>
      <c r="AQ323" s="23">
        <v>45082</v>
      </c>
      <c r="AR323" s="25" t="str">
        <f>IF(AQ323="","",IF(AQ323="TBD","TBD",IF(AQ323="N/A","N/A","W"&amp;TEXT(WEEKNUM(AQ323,21),"00")&amp;" "&amp;YEAR(AQ323))))</f>
        <v>W23 2023</v>
      </c>
      <c r="AS323" s="21"/>
      <c r="AT323" s="21"/>
      <c r="AU323" s="23"/>
      <c r="AV323" s="25" t="s">
        <v>252</v>
      </c>
      <c r="AW323" s="59">
        <v>45161</v>
      </c>
      <c r="AX323" s="25" t="str">
        <f>IF(AW323="","",IF(AW323="TBD","TBD",IF(AW323="N/A","N/A","W"&amp;TEXT(WEEKNUM(AW323,21),"00")&amp;" "&amp;YEAR(AW323))))</f>
        <v>W34 2023</v>
      </c>
      <c r="AY323" s="21" t="s">
        <v>327</v>
      </c>
      <c r="AZ323" s="21" t="s">
        <v>328</v>
      </c>
      <c r="BA323" s="21" t="s">
        <v>329</v>
      </c>
      <c r="BB323" s="23">
        <v>45245</v>
      </c>
      <c r="BC323" s="23">
        <v>45300</v>
      </c>
      <c r="BD323" s="23">
        <v>45300</v>
      </c>
      <c r="BE323" s="25" t="str">
        <f>IF(BD323="","",IF(BD323="TBD","TBD",IF(BD323="N/A","N/A","W"&amp;TEXT(WEEKNUM(BD323,21),"00")&amp;" "&amp;YEAR(BD323))))</f>
        <v>W02 2024</v>
      </c>
      <c r="BF323" s="23">
        <v>45303</v>
      </c>
      <c r="BG323" s="25" t="str">
        <f>IF(BF323="","",IF(BF323="TBD","TBD",IF(BF323="N/A","N/A","W"&amp;TEXT(WEEKNUM(BF323,21),"00")&amp;" "&amp;YEAR(BF323))))</f>
        <v>W02 2024</v>
      </c>
      <c r="BH323" s="24">
        <f>+IF(BF323="",0,(BF323-BD323))</f>
        <v>3</v>
      </c>
      <c r="BI323" s="26" t="s">
        <v>330</v>
      </c>
      <c r="BJ323" s="26" t="s">
        <v>2344</v>
      </c>
      <c r="BK323" s="27">
        <v>45250</v>
      </c>
      <c r="BL323" s="25" t="str">
        <f>IF(BK323="","",IF(BK323="TBD","TBD",IF(BK323="N/A","N/A","W"&amp;TEXT(WEEKNUM(BK323,21),"00")&amp;" "&amp;YEAR(BK323))))</f>
        <v>W47 2023</v>
      </c>
      <c r="BM323" s="21" t="s">
        <v>330</v>
      </c>
      <c r="BN323" s="21" t="s">
        <v>2861</v>
      </c>
      <c r="BO323" s="23">
        <v>45302</v>
      </c>
      <c r="BP323" s="25" t="str">
        <f>IF(BO323="","",IF(BO323="TBD","TBD",IF(BO323="N/A","N/A","W"&amp;TEXT(WEEKNUM(BO323,21),"00")&amp;" "&amp;YEAR(BO323))))</f>
        <v>W02 2024</v>
      </c>
      <c r="BQ323" s="21" t="s">
        <v>330</v>
      </c>
      <c r="BR323" s="21" t="s">
        <v>2862</v>
      </c>
      <c r="BS323" s="334">
        <v>45253</v>
      </c>
      <c r="BT323" s="25" t="str">
        <f t="shared" si="31"/>
        <v>W47 2023</v>
      </c>
      <c r="BU323" s="21" t="s">
        <v>330</v>
      </c>
      <c r="BV323" s="21" t="s">
        <v>2863</v>
      </c>
      <c r="BW323" s="23">
        <v>45272</v>
      </c>
      <c r="BX323" s="25" t="str">
        <f t="shared" si="32"/>
        <v>W50 2023</v>
      </c>
      <c r="BY323" s="23">
        <v>45302</v>
      </c>
      <c r="BZ323" s="25" t="str">
        <f>IF(BY323="","",IF(BY323="TBD","TBD",IF(BY323="N/A","N/A","W"&amp;TEXT(WEEKNUM(BY323,21),"00")&amp;" "&amp;YEAR(BY323))))</f>
        <v>W02 2024</v>
      </c>
      <c r="CA323" s="22" t="s">
        <v>335</v>
      </c>
      <c r="CB323" s="21" t="s">
        <v>336</v>
      </c>
      <c r="CC323" s="21" t="s">
        <v>336</v>
      </c>
      <c r="CD323" s="21"/>
      <c r="CE323" s="23"/>
      <c r="CF323" s="23">
        <v>45308</v>
      </c>
      <c r="CG323" s="23"/>
      <c r="CH323" s="23">
        <v>45309</v>
      </c>
      <c r="CI323" s="25" t="str">
        <f>IF(CH323="","",IF(CH323="TBD","TBD",IF(CH323="N/A","N/A","W"&amp;TEXT(WEEKNUM(CH323,21),"00")&amp;" "&amp;YEAR(CH323))))</f>
        <v>W03 2024</v>
      </c>
      <c r="CJ323" s="23">
        <v>45317</v>
      </c>
      <c r="CK323" s="25" t="str">
        <f>IF(CJ323="","",IF(CJ323="TBD","TBD",IF(CJ323="N/A","N/A","W"&amp;TEXT(WEEKNUM(CJ323,21),"00")&amp;" "&amp;YEAR(CJ323))))</f>
        <v>W04 2024</v>
      </c>
      <c r="CL323" s="24">
        <f>+IF(CJ323="",0,(CJ323-CH323))</f>
        <v>8</v>
      </c>
      <c r="CM323" s="21" t="s">
        <v>339</v>
      </c>
      <c r="CN323" s="21" t="s">
        <v>2864</v>
      </c>
      <c r="CO323" s="23">
        <v>45315</v>
      </c>
      <c r="CP323" s="25" t="str">
        <f>IF(CO323="","",IF(CO323="TBD","TBD",IF(CO323="N/A","N/A","W"&amp;TEXT(WEEKNUM(CO323,21),"00")&amp;" "&amp;YEAR(CO323))))</f>
        <v>W04 2024</v>
      </c>
      <c r="CQ323" s="23" t="s">
        <v>339</v>
      </c>
      <c r="CR323" s="23" t="s">
        <v>2865</v>
      </c>
      <c r="CS323" s="23">
        <v>45460</v>
      </c>
      <c r="CT323" s="25" t="str">
        <f>IF(CS323="","",IF(CS323="TBD","TBD",IF(CS323="N/A","N/A","W"&amp;TEXT(WEEKNUM(CS323,21),"00")&amp;" "&amp;YEAR(CS323))))</f>
        <v>W25 2024</v>
      </c>
      <c r="CU323" s="21" t="s">
        <v>339</v>
      </c>
      <c r="CV323" s="21" t="s">
        <v>2866</v>
      </c>
      <c r="CW323" s="23">
        <v>45316</v>
      </c>
      <c r="CX323" s="25" t="str">
        <f>IF(CW323="","",IF(CW323="TBD","TBD",IF(CW323="N/A","N/A","W"&amp;TEXT(WEEKNUM(CW323,21),"00")&amp;" "&amp;YEAR(CW323))))</f>
        <v>W04 2024</v>
      </c>
      <c r="CY323" s="21" t="s">
        <v>388</v>
      </c>
      <c r="CZ323" s="21" t="s">
        <v>2867</v>
      </c>
      <c r="DA323" s="23">
        <v>45316</v>
      </c>
      <c r="DB323" s="25" t="str">
        <f>IF(DA323="","",IF(DA323="TBD","TBD",IF(DA323="N/A","N/A","W"&amp;TEXT(WEEKNUM(DA323,21),"00")&amp;" "&amp;YEAR(DA323))))</f>
        <v>W04 2024</v>
      </c>
      <c r="DC323" s="23">
        <v>45460</v>
      </c>
      <c r="DD323" s="25" t="str">
        <f>IF(DC323="","",IF(DC323="TBD","TBD",IF(DC323="N/A","N/A","W"&amp;TEXT(WEEKNUM(DC323,21),"00")&amp;" "&amp;YEAR(DC323))))</f>
        <v>W25 2024</v>
      </c>
      <c r="DE323" s="21" t="s">
        <v>392</v>
      </c>
      <c r="DF323" s="23">
        <v>45492</v>
      </c>
      <c r="DG323" s="21" t="s">
        <v>259</v>
      </c>
      <c r="DH323" s="21">
        <v>0</v>
      </c>
      <c r="DI323" s="18"/>
      <c r="DJ323" s="18"/>
      <c r="DK323" s="21" t="s">
        <v>296</v>
      </c>
      <c r="DL323" s="21" t="s">
        <v>1501</v>
      </c>
      <c r="DM323" s="21"/>
      <c r="DN323" s="23">
        <v>45610</v>
      </c>
      <c r="DO323" s="23"/>
      <c r="DP323" s="23"/>
      <c r="DQ323" s="23" t="s">
        <v>262</v>
      </c>
      <c r="DR323" s="23"/>
      <c r="DS323" s="23">
        <v>45630</v>
      </c>
      <c r="DT323" s="23" t="s">
        <v>502</v>
      </c>
      <c r="DU323" s="23">
        <v>45464</v>
      </c>
      <c r="DV323" s="23">
        <v>45666</v>
      </c>
      <c r="DW323" s="23" t="s">
        <v>342</v>
      </c>
      <c r="DX323" s="23"/>
      <c r="DY323" s="18"/>
      <c r="DZ323" s="18"/>
      <c r="EA323" s="18">
        <v>4500204639</v>
      </c>
      <c r="EB323" s="21" t="s">
        <v>41</v>
      </c>
      <c r="EC323" s="18" t="s">
        <v>234</v>
      </c>
      <c r="ED323" s="18"/>
      <c r="EE323" s="18"/>
      <c r="EF323" s="55"/>
      <c r="EG323" s="55"/>
      <c r="EH323" s="18"/>
      <c r="EI323" s="18">
        <v>0</v>
      </c>
      <c r="EJ323" s="29" t="str">
        <f>K323&amp;AY323&amp;CA323&amp;DE323&amp;DT323&amp;DW323</f>
        <v>VigenteTSS Aprobado 4GIng Aprobada 4GAs Built Aprobado con Observaciones 4GIntegradoOn Air</v>
      </c>
    </row>
    <row r="324" spans="1:140" ht="12" hidden="1" customHeight="1">
      <c r="A324" s="30" t="str">
        <f>IFERROR(IF(VLOOKUP(B324,SEARCH!A:A,1,0)=B324,"OK",""),"")</f>
        <v/>
      </c>
      <c r="B324" s="31" t="s">
        <v>2868</v>
      </c>
      <c r="C324" s="15" t="s">
        <v>2869</v>
      </c>
      <c r="D324" s="16">
        <v>14</v>
      </c>
      <c r="E324" s="16">
        <v>-40.129089999999998</v>
      </c>
      <c r="F324" s="16">
        <v>-72.389259999999993</v>
      </c>
      <c r="G324" s="16" t="s">
        <v>704</v>
      </c>
      <c r="H324" s="16" t="s">
        <v>2870</v>
      </c>
      <c r="I324" s="16" t="s">
        <v>2871</v>
      </c>
      <c r="J324" s="16" t="s">
        <v>379</v>
      </c>
      <c r="K324" s="17" t="s">
        <v>319</v>
      </c>
      <c r="L324" s="16" t="s">
        <v>247</v>
      </c>
      <c r="M324" s="103" t="s">
        <v>320</v>
      </c>
      <c r="N324" s="18"/>
      <c r="O324" s="19" t="s">
        <v>1840</v>
      </c>
      <c r="P324" s="19" t="s">
        <v>248</v>
      </c>
      <c r="Q324" s="18"/>
      <c r="R324" s="21" t="s">
        <v>250</v>
      </c>
      <c r="S324" s="21">
        <v>18</v>
      </c>
      <c r="T324" s="22" t="s">
        <v>2872</v>
      </c>
      <c r="U324" s="23">
        <v>45147</v>
      </c>
      <c r="V324" s="21" t="str">
        <f>IF(U324="","",IF(U324="TBD","TBD",IF(U324="N/A","N/A","W"&amp;TEXT(WEEKNUM(U324,21),"00")&amp;" "&amp;YEAR(U324))))</f>
        <v>W32 2023</v>
      </c>
      <c r="W324" s="23">
        <v>45177</v>
      </c>
      <c r="X324" s="23"/>
      <c r="Y324" s="23" t="str">
        <f>IF(X324="","",IF(X324="TBD","TBD",IF(X324="N/A","N/A","W"&amp;TEXT(WEEKNUM(X324,21),"00")&amp;" "&amp;YEAR(X324))))</f>
        <v/>
      </c>
      <c r="Z324" s="23"/>
      <c r="AA324" s="23"/>
      <c r="AB324" s="24">
        <f>+IF(Z324="",0,AA324-Z324)</f>
        <v>0</v>
      </c>
      <c r="AC324" s="21" t="s">
        <v>324</v>
      </c>
      <c r="AD324" s="21">
        <v>0</v>
      </c>
      <c r="AE324" s="23">
        <v>45184</v>
      </c>
      <c r="AF324" s="25" t="str">
        <f>IF(AE324="","",IF(AE324="TBD","TBD",IF(AE324="N/A","N/A","W"&amp;TEXT(WEEKNUM(AE324,21),"00")&amp;" "&amp;YEAR(AE324))))</f>
        <v>W37 2023</v>
      </c>
      <c r="AG324" s="21" t="s">
        <v>324</v>
      </c>
      <c r="AH324" s="21"/>
      <c r="AI324" s="23">
        <v>45182</v>
      </c>
      <c r="AJ324" s="25" t="str">
        <f>IF(AI324="","",IF(AI324="TBD","TBD",IF(AI324="N/A","N/A","W"&amp;TEXT(WEEKNUM(AI324,21),"00")&amp;" "&amp;YEAR(AI324))))</f>
        <v>W37 2023</v>
      </c>
      <c r="AK324" s="21" t="s">
        <v>324</v>
      </c>
      <c r="AL324" s="21"/>
      <c r="AM324" s="23">
        <v>45181</v>
      </c>
      <c r="AN324" s="25" t="str">
        <f>IF(AM324="","",IF(AM324="TBD","TBD",IF(AM324="N/A","N/A","W"&amp;TEXT(WEEKNUM(AM324,21),"00")&amp;" "&amp;YEAR(AM324))))</f>
        <v>W37 2023</v>
      </c>
      <c r="AO324" s="21" t="s">
        <v>324</v>
      </c>
      <c r="AP324" s="21"/>
      <c r="AQ324" s="23">
        <v>45182</v>
      </c>
      <c r="AR324" s="25" t="str">
        <f>IF(AQ324="","",IF(AQ324="TBD","TBD",IF(AQ324="N/A","N/A","W"&amp;TEXT(WEEKNUM(AQ324,21),"00")&amp;" "&amp;YEAR(AQ324))))</f>
        <v>W37 2023</v>
      </c>
      <c r="AS324" s="21"/>
      <c r="AT324" s="21"/>
      <c r="AU324" s="23"/>
      <c r="AV324" s="25" t="s">
        <v>252</v>
      </c>
      <c r="AW324" s="59">
        <v>45189</v>
      </c>
      <c r="AX324" s="25" t="str">
        <f>IF(AW324="","",IF(AW324="TBD","TBD",IF(AW324="N/A","N/A","W"&amp;TEXT(WEEKNUM(AW324,21),"00")&amp;" "&amp;YEAR(AW324))))</f>
        <v>W38 2023</v>
      </c>
      <c r="AY324" s="21" t="s">
        <v>327</v>
      </c>
      <c r="AZ324" s="21" t="s">
        <v>328</v>
      </c>
      <c r="BA324" s="21" t="s">
        <v>329</v>
      </c>
      <c r="BB324" s="23">
        <v>45209</v>
      </c>
      <c r="BC324" s="23">
        <v>45246</v>
      </c>
      <c r="BD324" s="23">
        <v>45247</v>
      </c>
      <c r="BE324" s="25" t="str">
        <f>IF(BD324="","",IF(BD324="TBD","TBD",IF(BD324="N/A","N/A","W"&amp;TEXT(WEEKNUM(BD324,21),"00")&amp;" "&amp;YEAR(BD324))))</f>
        <v>W46 2023</v>
      </c>
      <c r="BF324" s="23">
        <v>45252</v>
      </c>
      <c r="BG324" s="25" t="str">
        <f>IF(BF324="","",IF(BF324="TBD","TBD",IF(BF324="N/A","N/A","W"&amp;TEXT(WEEKNUM(BF324,21),"00")&amp;" "&amp;YEAR(BF324))))</f>
        <v>W47 2023</v>
      </c>
      <c r="BH324" s="24">
        <f>+IF(BF324="",0,(BF324-BD324))</f>
        <v>5</v>
      </c>
      <c r="BI324" s="26" t="s">
        <v>330</v>
      </c>
      <c r="BJ324" s="26"/>
      <c r="BK324" s="27">
        <v>45212</v>
      </c>
      <c r="BL324" s="25" t="str">
        <f>IF(BK324="","",IF(BK324="TBD","TBD",IF(BK324="N/A","N/A","W"&amp;TEXT(WEEKNUM(BK324,21),"00")&amp;" "&amp;YEAR(BK324))))</f>
        <v>W41 2023</v>
      </c>
      <c r="BM324" s="21" t="s">
        <v>330</v>
      </c>
      <c r="BN324" s="21" t="s">
        <v>2873</v>
      </c>
      <c r="BO324" s="23">
        <v>45259</v>
      </c>
      <c r="BP324" s="25" t="str">
        <f>IF(BO324="","",IF(BO324="TBD","TBD",IF(BO324="N/A","N/A","W"&amp;TEXT(WEEKNUM(BO324,21),"00")&amp;" "&amp;YEAR(BO324))))</f>
        <v>W48 2023</v>
      </c>
      <c r="BQ324" s="21" t="s">
        <v>330</v>
      </c>
      <c r="BR324" s="21" t="s">
        <v>2159</v>
      </c>
      <c r="BS324" s="334">
        <v>45252</v>
      </c>
      <c r="BT324" s="25" t="str">
        <f t="shared" ref="BT324:BT387" si="33">IF(BS324="","",IF(BS324="TBD","TBD",IF(BS324="N/A","N/A","W"&amp;TEXT(WEEKNUM(BS324,21),"00")&amp;" "&amp;YEAR(BS324))))</f>
        <v>W47 2023</v>
      </c>
      <c r="BU324" s="21" t="s">
        <v>330</v>
      </c>
      <c r="BV324" s="21" t="s">
        <v>2051</v>
      </c>
      <c r="BW324" s="23">
        <v>45253</v>
      </c>
      <c r="BX324" s="25" t="str">
        <f t="shared" ref="BX324:BX387" si="34">IF(BW324="","",IF(BW324="TBD","TBD",IF(BW324="N/A","N/A","W"&amp;TEXT(WEEKNUM(BW324,21),"00")&amp;" "&amp;YEAR(BW324))))</f>
        <v>W47 2023</v>
      </c>
      <c r="BY324" s="23">
        <v>45259</v>
      </c>
      <c r="BZ324" s="25" t="str">
        <f>IF(BY324="","",IF(BY324="TBD","TBD",IF(BY324="N/A","N/A","W"&amp;TEXT(WEEKNUM(BY324,21),"00")&amp;" "&amp;YEAR(BY324))))</f>
        <v>W48 2023</v>
      </c>
      <c r="CA324" s="22" t="s">
        <v>335</v>
      </c>
      <c r="CB324" s="21" t="s">
        <v>336</v>
      </c>
      <c r="CC324" s="21" t="s">
        <v>466</v>
      </c>
      <c r="CD324" s="21" t="s">
        <v>1938</v>
      </c>
      <c r="CE324" s="23" t="s">
        <v>1939</v>
      </c>
      <c r="CF324" s="23">
        <v>45261</v>
      </c>
      <c r="CG324" s="23">
        <v>45288</v>
      </c>
      <c r="CH324" s="23">
        <v>45288</v>
      </c>
      <c r="CI324" s="25" t="str">
        <f>IF(CH324="","",IF(CH324="TBD","TBD",IF(CH324="N/A","N/A","W"&amp;TEXT(WEEKNUM(CH324,21),"00")&amp;" "&amp;YEAR(CH324))))</f>
        <v>W52 2023</v>
      </c>
      <c r="CJ324" s="23">
        <v>45300</v>
      </c>
      <c r="CK324" s="25" t="str">
        <f>IF(CJ324="","",IF(CJ324="TBD","TBD",IF(CJ324="N/A","N/A","W"&amp;TEXT(WEEKNUM(CJ324,21),"00")&amp;" "&amp;YEAR(CJ324))))</f>
        <v>W02 2024</v>
      </c>
      <c r="CL324" s="24">
        <f>+IF(CJ324="",0,(CJ324-CH324))</f>
        <v>12</v>
      </c>
      <c r="CM324" s="21" t="s">
        <v>339</v>
      </c>
      <c r="CN324" s="21" t="s">
        <v>2874</v>
      </c>
      <c r="CO324" s="23">
        <v>45293</v>
      </c>
      <c r="CP324" s="25" t="str">
        <f>IF(CO324="","",IF(CO324="TBD","TBD",IF(CO324="N/A","N/A","W"&amp;TEXT(WEEKNUM(CO324,21),"00")&amp;" "&amp;YEAR(CO324))))</f>
        <v>W01 2024</v>
      </c>
      <c r="CQ324" s="23" t="s">
        <v>339</v>
      </c>
      <c r="CR324" s="23" t="s">
        <v>1867</v>
      </c>
      <c r="CS324" s="23">
        <v>45467</v>
      </c>
      <c r="CT324" s="25" t="str">
        <f>IF(CS324="","",IF(CS324="TBD","TBD",IF(CS324="N/A","N/A","W"&amp;TEXT(WEEKNUM(CS324,21),"00")&amp;" "&amp;YEAR(CS324))))</f>
        <v>W26 2024</v>
      </c>
      <c r="CU324" s="21" t="s">
        <v>339</v>
      </c>
      <c r="CV324" s="21" t="s">
        <v>2875</v>
      </c>
      <c r="CW324" s="23">
        <v>45439</v>
      </c>
      <c r="CX324" s="25" t="str">
        <f>IF(CW324="","",IF(CW324="TBD","TBD",IF(CW324="N/A","N/A","W"&amp;TEXT(WEEKNUM(CW324,21),"00")&amp;" "&amp;YEAR(CW324))))</f>
        <v>W22 2024</v>
      </c>
      <c r="CY324" s="21" t="s">
        <v>388</v>
      </c>
      <c r="CZ324" s="21" t="s">
        <v>2876</v>
      </c>
      <c r="DA324" s="23">
        <v>45439</v>
      </c>
      <c r="DB324" s="25" t="str">
        <f>IF(DA324="","",IF(DA324="TBD","TBD",IF(DA324="N/A","N/A","W"&amp;TEXT(WEEKNUM(DA324,21),"00")&amp;" "&amp;YEAR(DA324))))</f>
        <v>W22 2024</v>
      </c>
      <c r="DC324" s="23">
        <v>45467</v>
      </c>
      <c r="DD324" s="25" t="str">
        <f>IF(DC324="","",IF(DC324="TBD","TBD",IF(DC324="N/A","N/A","W"&amp;TEXT(WEEKNUM(DC324,21),"00")&amp;" "&amp;YEAR(DC324))))</f>
        <v>W26 2024</v>
      </c>
      <c r="DE324" s="21" t="s">
        <v>392</v>
      </c>
      <c r="DF324" s="23">
        <v>45492</v>
      </c>
      <c r="DG324" s="21" t="s">
        <v>259</v>
      </c>
      <c r="DH324" s="21">
        <v>0</v>
      </c>
      <c r="DI324" s="18"/>
      <c r="DJ324" s="18"/>
      <c r="DK324" s="21" t="s">
        <v>296</v>
      </c>
      <c r="DL324" s="21" t="s">
        <v>1501</v>
      </c>
      <c r="DM324" s="21"/>
      <c r="DN324" s="23">
        <v>45569</v>
      </c>
      <c r="DO324" s="23"/>
      <c r="DP324" s="23"/>
      <c r="DQ324" s="23" t="s">
        <v>262</v>
      </c>
      <c r="DR324" s="23"/>
      <c r="DS324" s="23">
        <v>45595</v>
      </c>
      <c r="DT324" s="23" t="s">
        <v>502</v>
      </c>
      <c r="DU324" s="23">
        <v>45467</v>
      </c>
      <c r="DV324" s="23">
        <v>45618</v>
      </c>
      <c r="DW324" s="23" t="s">
        <v>342</v>
      </c>
      <c r="DX324" s="23">
        <v>45392</v>
      </c>
      <c r="DY324" s="18" t="s">
        <v>1858</v>
      </c>
      <c r="DZ324" s="18" t="s">
        <v>2161</v>
      </c>
      <c r="EA324" s="18"/>
      <c r="EB324" s="21" t="s">
        <v>41</v>
      </c>
      <c r="EC324" s="18" t="s">
        <v>234</v>
      </c>
      <c r="ED324" s="18"/>
      <c r="EE324" s="18"/>
      <c r="EF324" s="55"/>
      <c r="EG324" s="55"/>
      <c r="EH324" s="18"/>
      <c r="EI324" s="18">
        <v>0</v>
      </c>
      <c r="EJ324" s="29" t="str">
        <f>K324&amp;AY324&amp;CA324&amp;DE324&amp;DT324&amp;DW324</f>
        <v>VigenteTSS Aprobado 4GIng Aprobada 4GAs Built Aprobado con Observaciones 4GIntegradoOn Air</v>
      </c>
    </row>
    <row r="325" spans="1:140" ht="12" hidden="1" customHeight="1">
      <c r="A325" s="30" t="str">
        <f>IFERROR(IF(VLOOKUP(B325,SEARCH!A:A,1,0)=B325,"OK",""),"")</f>
        <v/>
      </c>
      <c r="B325" s="31" t="s">
        <v>2877</v>
      </c>
      <c r="C325" s="15" t="s">
        <v>2878</v>
      </c>
      <c r="D325" s="16">
        <v>16</v>
      </c>
      <c r="E325" s="16">
        <v>-36.751860000000001</v>
      </c>
      <c r="F325" s="16">
        <v>-72.472139999999996</v>
      </c>
      <c r="G325" s="16" t="s">
        <v>286</v>
      </c>
      <c r="H325" s="16" t="s">
        <v>2879</v>
      </c>
      <c r="I325" s="16" t="s">
        <v>2880</v>
      </c>
      <c r="J325" s="16" t="s">
        <v>379</v>
      </c>
      <c r="K325" s="17" t="s">
        <v>319</v>
      </c>
      <c r="L325" s="16" t="s">
        <v>247</v>
      </c>
      <c r="M325" s="103" t="s">
        <v>320</v>
      </c>
      <c r="N325" s="18"/>
      <c r="O325" s="19" t="s">
        <v>1840</v>
      </c>
      <c r="P325" s="19" t="s">
        <v>380</v>
      </c>
      <c r="Q325" s="18"/>
      <c r="R325" s="21" t="s">
        <v>322</v>
      </c>
      <c r="S325" s="21">
        <v>15</v>
      </c>
      <c r="T325" s="22" t="s">
        <v>2881</v>
      </c>
      <c r="U325" s="23">
        <v>45147</v>
      </c>
      <c r="V325" s="21" t="str">
        <f>IF(U325="","",IF(U325="TBD","TBD",IF(U325="N/A","N/A","W"&amp;TEXT(WEEKNUM(U325,21),"00")&amp;" "&amp;YEAR(U325))))</f>
        <v>W32 2023</v>
      </c>
      <c r="W325" s="23">
        <v>44992</v>
      </c>
      <c r="X325" s="23"/>
      <c r="Y325" s="23" t="str">
        <f>IF(X325="","",IF(X325="TBD","TBD",IF(X325="N/A","N/A","W"&amp;TEXT(WEEKNUM(X325,21),"00")&amp;" "&amp;YEAR(X325))))</f>
        <v/>
      </c>
      <c r="Z325" s="23"/>
      <c r="AA325" s="23"/>
      <c r="AB325" s="24">
        <f>+IF(Z325="",0,AA325-Z325)</f>
        <v>0</v>
      </c>
      <c r="AC325" s="21" t="s">
        <v>324</v>
      </c>
      <c r="AD325" s="21">
        <v>0</v>
      </c>
      <c r="AE325" s="23">
        <v>45071</v>
      </c>
      <c r="AF325" s="25" t="str">
        <f>IF(AE325="","",IF(AE325="TBD","TBD",IF(AE325="N/A","N/A","W"&amp;TEXT(WEEKNUM(AE325,21),"00")&amp;" "&amp;YEAR(AE325))))</f>
        <v>W21 2023</v>
      </c>
      <c r="AG325" s="21" t="s">
        <v>324</v>
      </c>
      <c r="AH325" s="21"/>
      <c r="AI325" s="23">
        <v>45051</v>
      </c>
      <c r="AJ325" s="25" t="str">
        <f>IF(AI325="","",IF(AI325="TBD","TBD",IF(AI325="N/A","N/A","W"&amp;TEXT(WEEKNUM(AI325,21),"00")&amp;" "&amp;YEAR(AI325))))</f>
        <v>W18 2023</v>
      </c>
      <c r="AK325" s="21" t="s">
        <v>324</v>
      </c>
      <c r="AL325" s="21"/>
      <c r="AM325" s="23">
        <v>45054</v>
      </c>
      <c r="AN325" s="25" t="str">
        <f>IF(AM325="","",IF(AM325="TBD","TBD",IF(AM325="N/A","N/A","W"&amp;TEXT(WEEKNUM(AM325,21),"00")&amp;" "&amp;YEAR(AM325))))</f>
        <v>W19 2023</v>
      </c>
      <c r="AO325" s="21" t="s">
        <v>324</v>
      </c>
      <c r="AP325" s="21"/>
      <c r="AQ325" s="23">
        <v>45082</v>
      </c>
      <c r="AR325" s="25" t="str">
        <f>IF(AQ325="","",IF(AQ325="TBD","TBD",IF(AQ325="N/A","N/A","W"&amp;TEXT(WEEKNUM(AQ325,21),"00")&amp;" "&amp;YEAR(AQ325))))</f>
        <v>W23 2023</v>
      </c>
      <c r="AS325" s="21"/>
      <c r="AT325" s="21"/>
      <c r="AU325" s="23"/>
      <c r="AV325" s="25" t="s">
        <v>252</v>
      </c>
      <c r="AW325" s="59">
        <v>45082</v>
      </c>
      <c r="AX325" s="25" t="str">
        <f>IF(AW325="","",IF(AW325="TBD","TBD",IF(AW325="N/A","N/A","W"&amp;TEXT(WEEKNUM(AW325,21),"00")&amp;" "&amp;YEAR(AW325))))</f>
        <v>W23 2023</v>
      </c>
      <c r="AY325" s="21" t="s">
        <v>327</v>
      </c>
      <c r="AZ325" s="21" t="s">
        <v>328</v>
      </c>
      <c r="BA325" s="21" t="s">
        <v>329</v>
      </c>
      <c r="BB325" s="23">
        <v>45237</v>
      </c>
      <c r="BC325" s="23">
        <v>45245</v>
      </c>
      <c r="BD325" s="23">
        <v>45247</v>
      </c>
      <c r="BE325" s="25" t="str">
        <f>IF(BD325="","",IF(BD325="TBD","TBD",IF(BD325="N/A","N/A","W"&amp;TEXT(WEEKNUM(BD325,21),"00")&amp;" "&amp;YEAR(BD325))))</f>
        <v>W46 2023</v>
      </c>
      <c r="BF325" s="23">
        <v>45251</v>
      </c>
      <c r="BG325" s="25" t="str">
        <f>IF(BF325="","",IF(BF325="TBD","TBD",IF(BF325="N/A","N/A","W"&amp;TEXT(WEEKNUM(BF325,21),"00")&amp;" "&amp;YEAR(BF325))))</f>
        <v>W47 2023</v>
      </c>
      <c r="BH325" s="24">
        <f>+IF(BF325="",0,(BF325-BD325))</f>
        <v>4</v>
      </c>
      <c r="BI325" s="26" t="s">
        <v>330</v>
      </c>
      <c r="BJ325" s="26"/>
      <c r="BK325" s="27">
        <v>45239</v>
      </c>
      <c r="BL325" s="25" t="str">
        <f>IF(BK325="","",IF(BK325="TBD","TBD",IF(BK325="N/A","N/A","W"&amp;TEXT(WEEKNUM(BK325,21),"00")&amp;" "&amp;YEAR(BK325))))</f>
        <v>W45 2023</v>
      </c>
      <c r="BM325" s="21" t="s">
        <v>330</v>
      </c>
      <c r="BN325" s="21"/>
      <c r="BO325" s="23">
        <v>45240</v>
      </c>
      <c r="BP325" s="25" t="str">
        <f>IF(BO325="","",IF(BO325="TBD","TBD",IF(BO325="N/A","N/A","W"&amp;TEXT(WEEKNUM(BO325,21),"00")&amp;" "&amp;YEAR(BO325))))</f>
        <v>W45 2023</v>
      </c>
      <c r="BQ325" s="21" t="s">
        <v>330</v>
      </c>
      <c r="BR325" s="21" t="s">
        <v>2882</v>
      </c>
      <c r="BS325" s="334">
        <v>45239</v>
      </c>
      <c r="BT325" s="25" t="str">
        <f t="shared" si="33"/>
        <v>W45 2023</v>
      </c>
      <c r="BU325" s="21" t="s">
        <v>330</v>
      </c>
      <c r="BV325" s="21" t="s">
        <v>2883</v>
      </c>
      <c r="BW325" s="23">
        <v>45240</v>
      </c>
      <c r="BX325" s="25" t="str">
        <f t="shared" si="34"/>
        <v>W45 2023</v>
      </c>
      <c r="BY325" s="23">
        <v>45240</v>
      </c>
      <c r="BZ325" s="25" t="str">
        <f>IF(BY325="","",IF(BY325="TBD","TBD",IF(BY325="N/A","N/A","W"&amp;TEXT(WEEKNUM(BY325,21),"00")&amp;" "&amp;YEAR(BY325))))</f>
        <v>W45 2023</v>
      </c>
      <c r="CA325" s="22" t="s">
        <v>335</v>
      </c>
      <c r="CB325" s="21" t="s">
        <v>336</v>
      </c>
      <c r="CC325" s="21" t="s">
        <v>336</v>
      </c>
      <c r="CD325" s="21"/>
      <c r="CE325" s="23"/>
      <c r="CF325" s="23">
        <v>45259</v>
      </c>
      <c r="CG325" s="23">
        <v>45323</v>
      </c>
      <c r="CH325" s="23">
        <v>45327</v>
      </c>
      <c r="CI325" s="25" t="str">
        <f>IF(CH325="","",IF(CH325="TBD","TBD",IF(CH325="N/A","N/A","W"&amp;TEXT(WEEKNUM(CH325,21),"00")&amp;" "&amp;YEAR(CH325))))</f>
        <v>W06 2024</v>
      </c>
      <c r="CJ325" s="23">
        <v>45331</v>
      </c>
      <c r="CK325" s="25" t="str">
        <f>IF(CJ325="","",IF(CJ325="TBD","TBD",IF(CJ325="N/A","N/A","W"&amp;TEXT(WEEKNUM(CJ325,21),"00")&amp;" "&amp;YEAR(CJ325))))</f>
        <v>W06 2024</v>
      </c>
      <c r="CL325" s="24">
        <f>+IF(CJ325="",0,(CJ325-CH325))</f>
        <v>4</v>
      </c>
      <c r="CM325" s="21" t="s">
        <v>388</v>
      </c>
      <c r="CN325" s="21" t="s">
        <v>2884</v>
      </c>
      <c r="CO325" s="23">
        <v>45308</v>
      </c>
      <c r="CP325" s="25" t="str">
        <f>IF(CO325="","",IF(CO325="TBD","TBD",IF(CO325="N/A","N/A","W"&amp;TEXT(WEEKNUM(CO325,21),"00")&amp;" "&amp;YEAR(CO325))))</f>
        <v>W03 2024</v>
      </c>
      <c r="CQ325" s="23" t="s">
        <v>339</v>
      </c>
      <c r="CR325" s="23" t="s">
        <v>1867</v>
      </c>
      <c r="CS325" s="23">
        <v>45330</v>
      </c>
      <c r="CT325" s="25" t="str">
        <f>IF(CS325="","",IF(CS325="TBD","TBD",IF(CS325="N/A","N/A","W"&amp;TEXT(WEEKNUM(CS325,21),"00")&amp;" "&amp;YEAR(CS325))))</f>
        <v>W06 2024</v>
      </c>
      <c r="CU325" s="21" t="s">
        <v>339</v>
      </c>
      <c r="CV325" s="21" t="s">
        <v>2885</v>
      </c>
      <c r="CW325" s="23">
        <v>45313</v>
      </c>
      <c r="CX325" s="25" t="str">
        <f>IF(CW325="","",IF(CW325="TBD","TBD",IF(CW325="N/A","N/A","W"&amp;TEXT(WEEKNUM(CW325,21),"00")&amp;" "&amp;YEAR(CW325))))</f>
        <v>W04 2024</v>
      </c>
      <c r="CY325" s="21" t="s">
        <v>339</v>
      </c>
      <c r="CZ325" s="21" t="s">
        <v>2885</v>
      </c>
      <c r="DA325" s="23">
        <v>45313</v>
      </c>
      <c r="DB325" s="25" t="str">
        <f>IF(DA325="","",IF(DA325="TBD","TBD",IF(DA325="N/A","N/A","W"&amp;TEXT(WEEKNUM(DA325,21),"00")&amp;" "&amp;YEAR(DA325))))</f>
        <v>W04 2024</v>
      </c>
      <c r="DC325" s="23">
        <v>45327</v>
      </c>
      <c r="DD325" s="25" t="str">
        <f>IF(DC325="","",IF(DC325="TBD","TBD",IF(DC325="N/A","N/A","W"&amp;TEXT(WEEKNUM(DC325,21),"00")&amp;" "&amp;YEAR(DC325))))</f>
        <v>W06 2024</v>
      </c>
      <c r="DE325" s="21" t="s">
        <v>392</v>
      </c>
      <c r="DF325" s="23">
        <v>45375</v>
      </c>
      <c r="DG325" s="21" t="s">
        <v>259</v>
      </c>
      <c r="DH325" s="21" t="s">
        <v>338</v>
      </c>
      <c r="DI325" s="18"/>
      <c r="DJ325" s="18"/>
      <c r="DK325" s="21" t="s">
        <v>296</v>
      </c>
      <c r="DL325" s="21" t="s">
        <v>1501</v>
      </c>
      <c r="DM325" s="21"/>
      <c r="DN325" s="23">
        <v>45422</v>
      </c>
      <c r="DO325" s="23">
        <v>45443</v>
      </c>
      <c r="DP325" s="23"/>
      <c r="DQ325" s="23" t="s">
        <v>262</v>
      </c>
      <c r="DR325" s="23"/>
      <c r="DS325" s="23">
        <v>45479</v>
      </c>
      <c r="DT325" s="23" t="s">
        <v>502</v>
      </c>
      <c r="DU325" s="23">
        <v>45370</v>
      </c>
      <c r="DV325" s="23">
        <v>45545</v>
      </c>
      <c r="DW325" s="23" t="s">
        <v>342</v>
      </c>
      <c r="DX325" s="23">
        <v>45392</v>
      </c>
      <c r="DY325" s="18" t="s">
        <v>1858</v>
      </c>
      <c r="DZ325" s="18">
        <v>0</v>
      </c>
      <c r="EA325" s="18">
        <v>4500204639</v>
      </c>
      <c r="EB325" s="21" t="s">
        <v>41</v>
      </c>
      <c r="EC325" s="18" t="s">
        <v>234</v>
      </c>
      <c r="ED325" s="18"/>
      <c r="EE325" s="18"/>
      <c r="EF325" s="55"/>
      <c r="EG325" s="55"/>
      <c r="EH325" s="18"/>
      <c r="EI325" s="18">
        <v>0</v>
      </c>
      <c r="EJ325" s="29" t="str">
        <f>K325&amp;AY325&amp;CA325&amp;DE325&amp;DT325&amp;DW325</f>
        <v>VigenteTSS Aprobado 4GIng Aprobada 4GAs Built Aprobado con Observaciones 4GIntegradoOn Air</v>
      </c>
    </row>
    <row r="326" spans="1:140" ht="12" hidden="1" customHeight="1">
      <c r="A326" s="30" t="str">
        <f>IFERROR(IF(VLOOKUP(B326,SEARCH!A:A,1,0)=B326,"OK",""),"")</f>
        <v/>
      </c>
      <c r="B326" s="31" t="s">
        <v>2886</v>
      </c>
      <c r="C326" s="15" t="s">
        <v>992</v>
      </c>
      <c r="D326" s="16">
        <v>5</v>
      </c>
      <c r="E326" s="16">
        <v>-32.823997222222225</v>
      </c>
      <c r="F326" s="16">
        <v>-71.221400000000003</v>
      </c>
      <c r="G326" s="16" t="s">
        <v>346</v>
      </c>
      <c r="H326" s="16" t="s">
        <v>2887</v>
      </c>
      <c r="I326" s="16" t="s">
        <v>2888</v>
      </c>
      <c r="J326" s="16" t="s">
        <v>1188</v>
      </c>
      <c r="K326" s="17" t="s">
        <v>319</v>
      </c>
      <c r="L326" s="16" t="s">
        <v>409</v>
      </c>
      <c r="M326" s="103" t="s">
        <v>320</v>
      </c>
      <c r="N326" s="18">
        <v>2</v>
      </c>
      <c r="O326" s="19" t="s">
        <v>1840</v>
      </c>
      <c r="P326" s="19" t="s">
        <v>380</v>
      </c>
      <c r="Q326" s="21" t="s">
        <v>917</v>
      </c>
      <c r="R326" s="21" t="s">
        <v>381</v>
      </c>
      <c r="S326" s="21">
        <v>15</v>
      </c>
      <c r="T326" s="22" t="s">
        <v>2889</v>
      </c>
      <c r="U326" s="23">
        <v>45147</v>
      </c>
      <c r="V326" s="21" t="str">
        <f>IF(U326="","",IF(U326="TBD","TBD",IF(U326="N/A","N/A","W"&amp;TEXT(WEEKNUM(U326,21),"00")&amp;" "&amp;YEAR(U326))))</f>
        <v>W32 2023</v>
      </c>
      <c r="W326" s="23">
        <v>44985</v>
      </c>
      <c r="X326" s="23"/>
      <c r="Y326" s="23" t="str">
        <f>IF(X326="","",IF(X326="TBD","TBD",IF(X326="N/A","N/A","W"&amp;TEXT(WEEKNUM(X326,21),"00")&amp;" "&amp;YEAR(X326))))</f>
        <v/>
      </c>
      <c r="Z326" s="23"/>
      <c r="AA326" s="23"/>
      <c r="AB326" s="24">
        <f>+IF(Z326="",0,AA326-Z326)</f>
        <v>0</v>
      </c>
      <c r="AC326" s="21" t="s">
        <v>324</v>
      </c>
      <c r="AD326" s="21" t="s">
        <v>1166</v>
      </c>
      <c r="AE326" s="23">
        <v>45506</v>
      </c>
      <c r="AF326" s="25" t="str">
        <f>IF(AE326="","",IF(AE326="TBD","TBD",IF(AE326="N/A","N/A","W"&amp;TEXT(WEEKNUM(AE326,21),"00")&amp;" "&amp;YEAR(AE326))))</f>
        <v>W31 2024</v>
      </c>
      <c r="AG326" s="21" t="s">
        <v>324</v>
      </c>
      <c r="AH326" s="21"/>
      <c r="AI326" s="23">
        <v>45140</v>
      </c>
      <c r="AJ326" s="25" t="str">
        <f>IF(AI326="","",IF(AI326="TBD","TBD",IF(AI326="N/A","N/A","W"&amp;TEXT(WEEKNUM(AI326,21),"00")&amp;" "&amp;YEAR(AI326))))</f>
        <v>W31 2023</v>
      </c>
      <c r="AK326" s="21" t="s">
        <v>324</v>
      </c>
      <c r="AL326" s="21"/>
      <c r="AM326" s="23">
        <v>45049</v>
      </c>
      <c r="AN326" s="25" t="str">
        <f>IF(AM326="","",IF(AM326="TBD","TBD",IF(AM326="N/A","N/A","W"&amp;TEXT(WEEKNUM(AM326,21),"00")&amp;" "&amp;YEAR(AM326))))</f>
        <v>W18 2023</v>
      </c>
      <c r="AO326" s="21" t="s">
        <v>324</v>
      </c>
      <c r="AP326" s="21"/>
      <c r="AQ326" s="23">
        <v>45070</v>
      </c>
      <c r="AR326" s="25" t="str">
        <f>IF(AQ326="","",IF(AQ326="TBD","TBD",IF(AQ326="N/A","N/A","W"&amp;TEXT(WEEKNUM(AQ326,21),"00")&amp;" "&amp;YEAR(AQ326))))</f>
        <v>W21 2023</v>
      </c>
      <c r="AS326" s="21"/>
      <c r="AT326" s="21"/>
      <c r="AU326" s="23"/>
      <c r="AV326" s="25" t="s">
        <v>252</v>
      </c>
      <c r="AW326" s="59">
        <v>45139</v>
      </c>
      <c r="AX326" s="25" t="str">
        <f>IF(AW326="","",IF(AW326="TBD","TBD",IF(AW326="N/A","N/A","W"&amp;TEXT(WEEKNUM(AW326,21),"00")&amp;" "&amp;YEAR(AW326))))</f>
        <v>W31 2023</v>
      </c>
      <c r="AY326" s="21" t="s">
        <v>327</v>
      </c>
      <c r="AZ326" s="21" t="s">
        <v>328</v>
      </c>
      <c r="BA326" s="21" t="s">
        <v>329</v>
      </c>
      <c r="BB326" s="23">
        <v>45560</v>
      </c>
      <c r="BC326" s="23">
        <v>45687</v>
      </c>
      <c r="BD326" s="23">
        <v>45561</v>
      </c>
      <c r="BE326" s="25" t="str">
        <f>IF(BD326="","",IF(BD326="TBD","TBD",IF(BD326="N/A","N/A","W"&amp;TEXT(WEEKNUM(BD326,21),"00")&amp;" "&amp;YEAR(BD326))))</f>
        <v>W39 2024</v>
      </c>
      <c r="BF326" s="23">
        <v>45565</v>
      </c>
      <c r="BG326" s="25" t="str">
        <f>IF(BF326="","",IF(BF326="TBD","TBD",IF(BF326="N/A","N/A","W"&amp;TEXT(WEEKNUM(BF326,21),"00")&amp;" "&amp;YEAR(BF326))))</f>
        <v>W40 2024</v>
      </c>
      <c r="BH326" s="24">
        <f>+IF(BF326="",0,(BF326-BD326))</f>
        <v>4</v>
      </c>
      <c r="BI326" s="26" t="s">
        <v>330</v>
      </c>
      <c r="BJ326" s="26" t="s">
        <v>2890</v>
      </c>
      <c r="BK326" s="27">
        <v>45566</v>
      </c>
      <c r="BL326" s="25" t="str">
        <f>IF(BK326="","",IF(BK326="TBD","TBD",IF(BK326="N/A","N/A","W"&amp;TEXT(WEEKNUM(BK326,21),"00")&amp;" "&amp;YEAR(BK326))))</f>
        <v>W40 2024</v>
      </c>
      <c r="BM326" s="21" t="s">
        <v>330</v>
      </c>
      <c r="BN326" s="21" t="s">
        <v>2891</v>
      </c>
      <c r="BO326" s="23">
        <v>45736</v>
      </c>
      <c r="BP326" s="25" t="str">
        <f>IF(BO326="","",IF(BO326="TBD","TBD",IF(BO326="N/A","N/A","W"&amp;TEXT(WEEKNUM(BO326,21),"00")&amp;" "&amp;YEAR(BO326))))</f>
        <v>W12 2025</v>
      </c>
      <c r="BQ326" s="21" t="s">
        <v>330</v>
      </c>
      <c r="BR326" s="21" t="s">
        <v>2892</v>
      </c>
      <c r="BS326" s="334">
        <v>45594</v>
      </c>
      <c r="BT326" s="25" t="str">
        <f t="shared" si="33"/>
        <v>W44 2024</v>
      </c>
      <c r="BU326" s="21" t="s">
        <v>330</v>
      </c>
      <c r="BV326" s="21" t="s">
        <v>2893</v>
      </c>
      <c r="BW326" s="23">
        <v>45569</v>
      </c>
      <c r="BX326" s="25" t="str">
        <f t="shared" si="34"/>
        <v>W40 2024</v>
      </c>
      <c r="BY326" s="23">
        <v>45736</v>
      </c>
      <c r="BZ326" s="25" t="str">
        <f>IF(BY326="","",IF(BY326="TBD","TBD",IF(BY326="N/A","N/A","W"&amp;TEXT(WEEKNUM(BY326,21),"00")&amp;" "&amp;YEAR(BY326))))</f>
        <v>W12 2025</v>
      </c>
      <c r="CA326" s="22" t="s">
        <v>926</v>
      </c>
      <c r="CB326" s="21" t="s">
        <v>336</v>
      </c>
      <c r="CC326" s="21" t="s">
        <v>336</v>
      </c>
      <c r="CD326" s="21"/>
      <c r="CE326" s="23"/>
      <c r="CF326" s="23">
        <v>45288</v>
      </c>
      <c r="CG326" s="23">
        <v>45364</v>
      </c>
      <c r="CH326" s="23">
        <v>45366</v>
      </c>
      <c r="CI326" s="25" t="str">
        <f>IF(CH326="","",IF(CH326="TBD","TBD",IF(CH326="N/A","N/A","W"&amp;TEXT(WEEKNUM(CH326,21),"00")&amp;" "&amp;YEAR(CH326))))</f>
        <v>W11 2024</v>
      </c>
      <c r="CJ326" s="23">
        <v>45301</v>
      </c>
      <c r="CK326" s="25" t="str">
        <f>IF(CJ326="","",IF(CJ326="TBD","TBD",IF(CJ326="N/A","N/A","W"&amp;TEXT(WEEKNUM(CJ326,21),"00")&amp;" "&amp;YEAR(CJ326))))</f>
        <v>W02 2024</v>
      </c>
      <c r="CL326" s="24">
        <f>+IF(CJ326="",0,(CJ326-CH326))</f>
        <v>-65</v>
      </c>
      <c r="CM326" s="21" t="s">
        <v>388</v>
      </c>
      <c r="CN326" s="21" t="s">
        <v>2894</v>
      </c>
      <c r="CO326" s="23">
        <v>45365</v>
      </c>
      <c r="CP326" s="25" t="str">
        <f>IF(CO326="","",IF(CO326="TBD","TBD",IF(CO326="N/A","N/A","W"&amp;TEXT(WEEKNUM(CO326,21),"00")&amp;" "&amp;YEAR(CO326))))</f>
        <v>W11 2024</v>
      </c>
      <c r="CQ326" s="23" t="s">
        <v>339</v>
      </c>
      <c r="CR326" s="23" t="s">
        <v>2895</v>
      </c>
      <c r="CS326" s="23">
        <v>45366</v>
      </c>
      <c r="CT326" s="25" t="str">
        <f>IF(CS326="","",IF(CS326="TBD","TBD",IF(CS326="N/A","N/A","W"&amp;TEXT(WEEKNUM(CS326,21),"00")&amp;" "&amp;YEAR(CS326))))</f>
        <v>W11 2024</v>
      </c>
      <c r="CU326" s="21" t="s">
        <v>339</v>
      </c>
      <c r="CV326" s="21" t="s">
        <v>2896</v>
      </c>
      <c r="CW326" s="23">
        <v>45405</v>
      </c>
      <c r="CX326" s="25" t="str">
        <f>IF(CW326="","",IF(CW326="TBD","TBD",IF(CW326="N/A","N/A","W"&amp;TEXT(WEEKNUM(CW326,21),"00")&amp;" "&amp;YEAR(CW326))))</f>
        <v>W17 2024</v>
      </c>
      <c r="CY326" s="21" t="s">
        <v>339</v>
      </c>
      <c r="CZ326" s="21" t="s">
        <v>2896</v>
      </c>
      <c r="DA326" s="23">
        <v>45405</v>
      </c>
      <c r="DB326" s="25" t="str">
        <f>IF(DA326="","",IF(DA326="TBD","TBD",IF(DA326="N/A","N/A","W"&amp;TEXT(WEEKNUM(DA326,21),"00")&amp;" "&amp;YEAR(DA326))))</f>
        <v>W17 2024</v>
      </c>
      <c r="DC326" s="23">
        <v>45370</v>
      </c>
      <c r="DD326" s="25" t="str">
        <f>IF(DC326="","",IF(DC326="TBD","TBD",IF(DC326="N/A","N/A","W"&amp;TEXT(WEEKNUM(DC326,21),"00")&amp;" "&amp;YEAR(DC326))))</f>
        <v>W12 2024</v>
      </c>
      <c r="DE326" s="21" t="s">
        <v>1032</v>
      </c>
      <c r="DF326" s="23"/>
      <c r="DG326" s="21" t="s">
        <v>259</v>
      </c>
      <c r="DH326" s="21" t="s">
        <v>338</v>
      </c>
      <c r="DI326" s="18"/>
      <c r="DJ326" s="18"/>
      <c r="DK326" s="21" t="s">
        <v>296</v>
      </c>
      <c r="DL326" s="21" t="s">
        <v>1501</v>
      </c>
      <c r="DM326" s="21"/>
      <c r="DN326" s="23" t="s">
        <v>2897</v>
      </c>
      <c r="DO326" s="23"/>
      <c r="DP326" s="23" t="s">
        <v>2898</v>
      </c>
      <c r="DQ326" s="23" t="s">
        <v>276</v>
      </c>
      <c r="DR326" s="23"/>
      <c r="DS326" s="23">
        <v>45505</v>
      </c>
      <c r="DT326" s="23" t="s">
        <v>502</v>
      </c>
      <c r="DU326" s="23">
        <v>45370</v>
      </c>
      <c r="DV326" s="23">
        <v>45460</v>
      </c>
      <c r="DW326" s="23" t="s">
        <v>342</v>
      </c>
      <c r="DX326" s="23"/>
      <c r="DY326" s="18"/>
      <c r="DZ326" s="18"/>
      <c r="EA326" s="18">
        <v>4500204639</v>
      </c>
      <c r="EB326" s="21" t="s">
        <v>49</v>
      </c>
      <c r="EC326" s="18" t="s">
        <v>234</v>
      </c>
      <c r="ED326" s="18"/>
      <c r="EE326" s="18"/>
      <c r="EF326" s="55"/>
      <c r="EG326" s="55"/>
      <c r="EH326" s="18"/>
      <c r="EI326" s="18">
        <v>0</v>
      </c>
      <c r="EJ326" s="29" t="str">
        <f>K326&amp;AY326&amp;CA326&amp;DE326&amp;DT326&amp;DW326</f>
        <v>VigenteTSS Aprobado 4GIng Aprobada 4G/5GAs Built Aprobado con Observaciones 4G/5GIntegradoOn Air</v>
      </c>
    </row>
    <row r="327" spans="1:140" ht="12" hidden="1" customHeight="1">
      <c r="A327" s="30" t="str">
        <f>IFERROR(IF(VLOOKUP(B327,SEARCH!A:A,1,0)=B327,"OK",""),"")</f>
        <v/>
      </c>
      <c r="B327" s="31" t="s">
        <v>2899</v>
      </c>
      <c r="C327" s="15" t="s">
        <v>2900</v>
      </c>
      <c r="D327" s="16">
        <v>5</v>
      </c>
      <c r="E327" s="16">
        <v>-32.509138999999998</v>
      </c>
      <c r="F327" s="16">
        <v>-71.451742999999993</v>
      </c>
      <c r="G327" s="16" t="s">
        <v>346</v>
      </c>
      <c r="H327" s="16" t="s">
        <v>2901</v>
      </c>
      <c r="I327" s="16" t="s">
        <v>2902</v>
      </c>
      <c r="J327" s="16" t="s">
        <v>379</v>
      </c>
      <c r="K327" s="17" t="s">
        <v>319</v>
      </c>
      <c r="L327" s="16" t="s">
        <v>247</v>
      </c>
      <c r="M327" s="103" t="s">
        <v>320</v>
      </c>
      <c r="N327" s="18"/>
      <c r="O327" s="19" t="s">
        <v>1840</v>
      </c>
      <c r="P327" s="19" t="s">
        <v>380</v>
      </c>
      <c r="Q327" s="18"/>
      <c r="R327" s="21" t="s">
        <v>381</v>
      </c>
      <c r="S327" s="21">
        <v>36</v>
      </c>
      <c r="T327" s="22" t="s">
        <v>2903</v>
      </c>
      <c r="U327" s="23">
        <v>0</v>
      </c>
      <c r="V327" s="21" t="str">
        <f>IF(U327="","",IF(U327="TBD","TBD",IF(U327="N/A","N/A","W"&amp;TEXT(WEEKNUM(U327,21),"00")&amp;" "&amp;YEAR(U327))))</f>
        <v>W52 1900</v>
      </c>
      <c r="W327" s="23">
        <v>45218</v>
      </c>
      <c r="X327" s="23">
        <v>45243</v>
      </c>
      <c r="Y327" s="23" t="str">
        <f>IF(X327="","",IF(X327="TBD","TBD",IF(X327="N/A","N/A","W"&amp;TEXT(WEEKNUM(X327,21),"00")&amp;" "&amp;YEAR(X327))))</f>
        <v>W46 2023</v>
      </c>
      <c r="Z327" s="23">
        <v>45243</v>
      </c>
      <c r="AA327" s="23">
        <v>45246</v>
      </c>
      <c r="AB327" s="24">
        <f>+IF(Z327="",0,AA327-Z327)</f>
        <v>3</v>
      </c>
      <c r="AC327" s="21" t="s">
        <v>324</v>
      </c>
      <c r="AD327" s="21" t="s">
        <v>2904</v>
      </c>
      <c r="AE327" s="23">
        <v>45224</v>
      </c>
      <c r="AF327" s="25" t="str">
        <f>IF(AE327="","",IF(AE327="TBD","TBD",IF(AE327="N/A","N/A","W"&amp;TEXT(WEEKNUM(AE327,21),"00")&amp;" "&amp;YEAR(AE327))))</f>
        <v>W43 2023</v>
      </c>
      <c r="AG327" s="21" t="s">
        <v>324</v>
      </c>
      <c r="AH327" s="21"/>
      <c r="AI327" s="23">
        <v>45219</v>
      </c>
      <c r="AJ327" s="25" t="str">
        <f>IF(AI327="","",IF(AI327="TBD","TBD",IF(AI327="N/A","N/A","W"&amp;TEXT(WEEKNUM(AI327,21),"00")&amp;" "&amp;YEAR(AI327))))</f>
        <v>W42 2023</v>
      </c>
      <c r="AK327" s="21" t="s">
        <v>324</v>
      </c>
      <c r="AL327" s="21" t="s">
        <v>2905</v>
      </c>
      <c r="AM327" s="23">
        <v>45219</v>
      </c>
      <c r="AN327" s="25" t="str">
        <f>IF(AM327="","",IF(AM327="TBD","TBD",IF(AM327="N/A","N/A","W"&amp;TEXT(WEEKNUM(AM327,21),"00")&amp;" "&amp;YEAR(AM327))))</f>
        <v>W42 2023</v>
      </c>
      <c r="AO327" s="21" t="s">
        <v>324</v>
      </c>
      <c r="AP327" s="21" t="s">
        <v>2906</v>
      </c>
      <c r="AQ327" s="23">
        <v>45243</v>
      </c>
      <c r="AR327" s="25" t="str">
        <f>IF(AQ327="","",IF(AQ327="TBD","TBD",IF(AQ327="N/A","N/A","W"&amp;TEXT(WEEKNUM(AQ327,21),"00")&amp;" "&amp;YEAR(AQ327))))</f>
        <v>W46 2023</v>
      </c>
      <c r="AS327" s="21"/>
      <c r="AT327" s="21"/>
      <c r="AU327" s="23"/>
      <c r="AV327" s="25" t="s">
        <v>252</v>
      </c>
      <c r="AW327" s="59">
        <v>45243</v>
      </c>
      <c r="AX327" s="25" t="str">
        <f>IF(AW327="","",IF(AW327="TBD","TBD",IF(AW327="N/A","N/A","W"&amp;TEXT(WEEKNUM(AW327,21),"00")&amp;" "&amp;YEAR(AW327))))</f>
        <v>W46 2023</v>
      </c>
      <c r="AY327" s="21" t="s">
        <v>327</v>
      </c>
      <c r="AZ327" s="21" t="s">
        <v>328</v>
      </c>
      <c r="BA327" s="21" t="s">
        <v>329</v>
      </c>
      <c r="BB327" s="23">
        <v>45264</v>
      </c>
      <c r="BC327" s="23">
        <v>45279</v>
      </c>
      <c r="BD327" s="23">
        <v>45282</v>
      </c>
      <c r="BE327" s="25" t="str">
        <f>IF(BD327="","",IF(BD327="TBD","TBD",IF(BD327="N/A","N/A","W"&amp;TEXT(WEEKNUM(BD327,21),"00")&amp;" "&amp;YEAR(BD327))))</f>
        <v>W51 2023</v>
      </c>
      <c r="BF327" s="23">
        <v>45289</v>
      </c>
      <c r="BG327" s="25" t="str">
        <f>IF(BF327="","",IF(BF327="TBD","TBD",IF(BF327="N/A","N/A","W"&amp;TEXT(WEEKNUM(BF327,21),"00")&amp;" "&amp;YEAR(BF327))))</f>
        <v>W52 2023</v>
      </c>
      <c r="BH327" s="24">
        <f>+IF(BF327="",0,(BF327-BD327))</f>
        <v>7</v>
      </c>
      <c r="BI327" s="26" t="s">
        <v>330</v>
      </c>
      <c r="BJ327" s="26"/>
      <c r="BK327" s="27">
        <v>45289</v>
      </c>
      <c r="BL327" s="25" t="str">
        <f>IF(BK327="","",IF(BK327="TBD","TBD",IF(BK327="N/A","N/A","W"&amp;TEXT(WEEKNUM(BK327,21),"00")&amp;" "&amp;YEAR(BK327))))</f>
        <v>W52 2023</v>
      </c>
      <c r="BM327" s="21" t="s">
        <v>330</v>
      </c>
      <c r="BN327" s="21" t="s">
        <v>2907</v>
      </c>
      <c r="BO327" s="23">
        <v>45293</v>
      </c>
      <c r="BP327" s="25" t="str">
        <f>IF(BO327="","",IF(BO327="TBD","TBD",IF(BO327="N/A","N/A","W"&amp;TEXT(WEEKNUM(BO327,21),"00")&amp;" "&amp;YEAR(BO327))))</f>
        <v>W01 2024</v>
      </c>
      <c r="BQ327" s="21" t="s">
        <v>330</v>
      </c>
      <c r="BR327" s="21"/>
      <c r="BS327" s="334">
        <v>45315</v>
      </c>
      <c r="BT327" s="25" t="str">
        <f t="shared" si="33"/>
        <v>W04 2024</v>
      </c>
      <c r="BU327" s="21" t="s">
        <v>330</v>
      </c>
      <c r="BV327" s="21"/>
      <c r="BW327" s="23">
        <v>45274</v>
      </c>
      <c r="BX327" s="25" t="str">
        <f t="shared" si="34"/>
        <v>W50 2023</v>
      </c>
      <c r="BY327" s="23">
        <v>45315</v>
      </c>
      <c r="BZ327" s="25" t="str">
        <f>IF(BY327="","",IF(BY327="TBD","TBD",IF(BY327="N/A","N/A","W"&amp;TEXT(WEEKNUM(BY327,21),"00")&amp;" "&amp;YEAR(BY327))))</f>
        <v>W04 2024</v>
      </c>
      <c r="CA327" s="22" t="s">
        <v>335</v>
      </c>
      <c r="CB327" s="21" t="s">
        <v>336</v>
      </c>
      <c r="CC327" s="21" t="s">
        <v>336</v>
      </c>
      <c r="CD327" s="21"/>
      <c r="CE327" s="23"/>
      <c r="CF327" s="23">
        <v>45333</v>
      </c>
      <c r="CG327" s="23"/>
      <c r="CH327" s="23">
        <v>45334</v>
      </c>
      <c r="CI327" s="25" t="str">
        <f>IF(CH327="","",IF(CH327="TBD","TBD",IF(CH327="N/A","N/A","W"&amp;TEXT(WEEKNUM(CH327,21),"00")&amp;" "&amp;YEAR(CH327))))</f>
        <v>W07 2024</v>
      </c>
      <c r="CJ327" s="23">
        <v>45341</v>
      </c>
      <c r="CK327" s="25" t="str">
        <f>IF(CJ327="","",IF(CJ327="TBD","TBD",IF(CJ327="N/A","N/A","W"&amp;TEXT(WEEKNUM(CJ327,21),"00")&amp;" "&amp;YEAR(CJ327))))</f>
        <v>W08 2024</v>
      </c>
      <c r="CL327" s="24">
        <f>+IF(CJ327="",0,(CJ327-CH327))</f>
        <v>7</v>
      </c>
      <c r="CM327" s="21" t="s">
        <v>388</v>
      </c>
      <c r="CN327" s="21" t="s">
        <v>2908</v>
      </c>
      <c r="CO327" s="23">
        <v>45334</v>
      </c>
      <c r="CP327" s="25" t="str">
        <f>IF(CO327="","",IF(CO327="TBD","TBD",IF(CO327="N/A","N/A","W"&amp;TEXT(WEEKNUM(CO327,21),"00")&amp;" "&amp;YEAR(CO327))))</f>
        <v>W07 2024</v>
      </c>
      <c r="CQ327" s="23" t="s">
        <v>339</v>
      </c>
      <c r="CR327" s="23"/>
      <c r="CS327" s="23">
        <v>45335</v>
      </c>
      <c r="CT327" s="25" t="str">
        <f>IF(CS327="","",IF(CS327="TBD","TBD",IF(CS327="N/A","N/A","W"&amp;TEXT(WEEKNUM(CS327,21),"00")&amp;" "&amp;YEAR(CS327))))</f>
        <v>W07 2024</v>
      </c>
      <c r="CU327" s="21" t="s">
        <v>339</v>
      </c>
      <c r="CV327" s="21" t="s">
        <v>2909</v>
      </c>
      <c r="CW327" s="23">
        <v>45337</v>
      </c>
      <c r="CX327" s="25" t="str">
        <f>IF(CW327="","",IF(CW327="TBD","TBD",IF(CW327="N/A","N/A","W"&amp;TEXT(WEEKNUM(CW327,21),"00")&amp;" "&amp;YEAR(CW327))))</f>
        <v>W07 2024</v>
      </c>
      <c r="CY327" s="21" t="s">
        <v>388</v>
      </c>
      <c r="CZ327" s="21" t="s">
        <v>2910</v>
      </c>
      <c r="DA327" s="23">
        <v>45337</v>
      </c>
      <c r="DB327" s="25" t="str">
        <f>IF(DA327="","",IF(DA327="TBD","TBD",IF(DA327="N/A","N/A","W"&amp;TEXT(WEEKNUM(DA327,21),"00")&amp;" "&amp;YEAR(DA327))))</f>
        <v>W07 2024</v>
      </c>
      <c r="DC327" s="23">
        <v>45439</v>
      </c>
      <c r="DD327" s="25" t="str">
        <f>IF(DC327="","",IF(DC327="TBD","TBD",IF(DC327="N/A","N/A","W"&amp;TEXT(WEEKNUM(DC327,21),"00")&amp;" "&amp;YEAR(DC327))))</f>
        <v>W22 2024</v>
      </c>
      <c r="DE327" s="21" t="s">
        <v>392</v>
      </c>
      <c r="DF327" s="23"/>
      <c r="DG327" s="21" t="s">
        <v>259</v>
      </c>
      <c r="DH327" s="21">
        <v>0</v>
      </c>
      <c r="DI327" s="18"/>
      <c r="DJ327" s="18"/>
      <c r="DK327" s="21" t="s">
        <v>296</v>
      </c>
      <c r="DL327" s="21" t="s">
        <v>1501</v>
      </c>
      <c r="DM327" s="21"/>
      <c r="DN327" s="23">
        <v>45542</v>
      </c>
      <c r="DO327" s="23"/>
      <c r="DP327" s="23"/>
      <c r="DQ327" s="23" t="s">
        <v>276</v>
      </c>
      <c r="DR327" s="23"/>
      <c r="DS327" s="23">
        <v>45569</v>
      </c>
      <c r="DT327" s="23" t="s">
        <v>502</v>
      </c>
      <c r="DU327" s="23">
        <v>45440</v>
      </c>
      <c r="DV327" s="23">
        <v>45542</v>
      </c>
      <c r="DW327" s="23" t="s">
        <v>342</v>
      </c>
      <c r="DX327" s="23"/>
      <c r="DY327" s="18"/>
      <c r="DZ327" s="18"/>
      <c r="EA327" s="18">
        <v>4500204639</v>
      </c>
      <c r="EB327" s="21" t="s">
        <v>41</v>
      </c>
      <c r="EC327" s="18" t="s">
        <v>234</v>
      </c>
      <c r="ED327" s="18"/>
      <c r="EE327" s="18"/>
      <c r="EF327" s="55"/>
      <c r="EG327" s="55"/>
      <c r="EH327" s="18"/>
      <c r="EI327" s="18">
        <v>0</v>
      </c>
      <c r="EJ327" s="29" t="str">
        <f>K327&amp;AY327&amp;CA327&amp;DE327&amp;DT327&amp;DW327</f>
        <v>VigenteTSS Aprobado 4GIng Aprobada 4GAs Built Aprobado con Observaciones 4GIntegradoOn Air</v>
      </c>
    </row>
    <row r="328" spans="1:140" ht="12" hidden="1" customHeight="1">
      <c r="A328" s="30" t="str">
        <f>IFERROR(IF(VLOOKUP(B328,SEARCH!A:A,1,0)=B328,"OK",""),"")</f>
        <v/>
      </c>
      <c r="B328" s="31" t="s">
        <v>2911</v>
      </c>
      <c r="C328" s="15" t="s">
        <v>2912</v>
      </c>
      <c r="D328" s="16">
        <v>8</v>
      </c>
      <c r="E328" s="16">
        <v>-37.142823</v>
      </c>
      <c r="F328" s="16">
        <v>-72.541922999999997</v>
      </c>
      <c r="G328" s="16" t="s">
        <v>1038</v>
      </c>
      <c r="H328" s="16" t="s">
        <v>1039</v>
      </c>
      <c r="I328" s="16" t="s">
        <v>2913</v>
      </c>
      <c r="J328" s="16" t="s">
        <v>379</v>
      </c>
      <c r="K328" s="17" t="s">
        <v>319</v>
      </c>
      <c r="L328" s="16" t="s">
        <v>247</v>
      </c>
      <c r="M328" s="103" t="s">
        <v>320</v>
      </c>
      <c r="N328" s="18"/>
      <c r="O328" s="19" t="s">
        <v>1840</v>
      </c>
      <c r="P328" s="19" t="s">
        <v>248</v>
      </c>
      <c r="Q328" s="18"/>
      <c r="R328" s="21" t="s">
        <v>250</v>
      </c>
      <c r="S328" s="21">
        <v>18</v>
      </c>
      <c r="T328" s="22" t="s">
        <v>2914</v>
      </c>
      <c r="U328" s="23">
        <v>45147</v>
      </c>
      <c r="V328" s="21" t="str">
        <f>IF(U328="","",IF(U328="TBD","TBD",IF(U328="N/A","N/A","W"&amp;TEXT(WEEKNUM(U328,21),"00")&amp;" "&amp;YEAR(U328))))</f>
        <v>W32 2023</v>
      </c>
      <c r="W328" s="23">
        <v>45184</v>
      </c>
      <c r="X328" s="23"/>
      <c r="Y328" s="23" t="str">
        <f>IF(X328="","",IF(X328="TBD","TBD",IF(X328="N/A","N/A","W"&amp;TEXT(WEEKNUM(X328,21),"00")&amp;" "&amp;YEAR(X328))))</f>
        <v/>
      </c>
      <c r="Z328" s="23"/>
      <c r="AA328" s="23">
        <v>45204</v>
      </c>
      <c r="AB328" s="24">
        <f>+IF(Z328="",0,AA328-Z328)</f>
        <v>0</v>
      </c>
      <c r="AC328" s="21" t="s">
        <v>324</v>
      </c>
      <c r="AD328" s="21"/>
      <c r="AE328" s="23">
        <v>45184</v>
      </c>
      <c r="AF328" s="25" t="str">
        <f>IF(AE328="","",IF(AE328="TBD","TBD",IF(AE328="N/A","N/A","W"&amp;TEXT(WEEKNUM(AE328,21),"00")&amp;" "&amp;YEAR(AE328))))</f>
        <v>W37 2023</v>
      </c>
      <c r="AG328" s="21" t="s">
        <v>324</v>
      </c>
      <c r="AH328" s="21"/>
      <c r="AI328" s="23">
        <v>45190</v>
      </c>
      <c r="AJ328" s="25" t="str">
        <f>IF(AI328="","",IF(AI328="TBD","TBD",IF(AI328="N/A","N/A","W"&amp;TEXT(WEEKNUM(AI328,21),"00")&amp;" "&amp;YEAR(AI328))))</f>
        <v>W38 2023</v>
      </c>
      <c r="AK328" s="21" t="s">
        <v>324</v>
      </c>
      <c r="AL328" s="21"/>
      <c r="AM328" s="23">
        <v>45191</v>
      </c>
      <c r="AN328" s="25" t="str">
        <f>IF(AM328="","",IF(AM328="TBD","TBD",IF(AM328="N/A","N/A","W"&amp;TEXT(WEEKNUM(AM328,21),"00")&amp;" "&amp;YEAR(AM328))))</f>
        <v>W38 2023</v>
      </c>
      <c r="AO328" s="21" t="s">
        <v>324</v>
      </c>
      <c r="AP328" s="21" t="s">
        <v>2915</v>
      </c>
      <c r="AQ328" s="23">
        <v>45196</v>
      </c>
      <c r="AR328" s="25" t="str">
        <f>IF(AQ328="","",IF(AQ328="TBD","TBD",IF(AQ328="N/A","N/A","W"&amp;TEXT(WEEKNUM(AQ328,21),"00")&amp;" "&amp;YEAR(AQ328))))</f>
        <v>W39 2023</v>
      </c>
      <c r="AS328" s="21"/>
      <c r="AT328" s="21"/>
      <c r="AU328" s="23"/>
      <c r="AV328" s="25" t="s">
        <v>252</v>
      </c>
      <c r="AW328" s="59">
        <v>45196</v>
      </c>
      <c r="AX328" s="25" t="str">
        <f>IF(AW328="","",IF(AW328="TBD","TBD",IF(AW328="N/A","N/A","W"&amp;TEXT(WEEKNUM(AW328,21),"00")&amp;" "&amp;YEAR(AW328))))</f>
        <v>W39 2023</v>
      </c>
      <c r="AY328" s="21" t="s">
        <v>327</v>
      </c>
      <c r="AZ328" s="21" t="s">
        <v>328</v>
      </c>
      <c r="BA328" s="21" t="s">
        <v>329</v>
      </c>
      <c r="BB328" s="23">
        <v>45209</v>
      </c>
      <c r="BC328" s="23">
        <v>45246</v>
      </c>
      <c r="BD328" s="23">
        <v>45247</v>
      </c>
      <c r="BE328" s="25" t="str">
        <f>IF(BD328="","",IF(BD328="TBD","TBD",IF(BD328="N/A","N/A","W"&amp;TEXT(WEEKNUM(BD328,21),"00")&amp;" "&amp;YEAR(BD328))))</f>
        <v>W46 2023</v>
      </c>
      <c r="BF328" s="23">
        <v>45252</v>
      </c>
      <c r="BG328" s="25" t="str">
        <f>IF(BF328="","",IF(BF328="TBD","TBD",IF(BF328="N/A","N/A","W"&amp;TEXT(WEEKNUM(BF328,21),"00")&amp;" "&amp;YEAR(BF328))))</f>
        <v>W47 2023</v>
      </c>
      <c r="BH328" s="24">
        <f>+IF(BF328="",0,(BF328-BD328))</f>
        <v>5</v>
      </c>
      <c r="BI328" s="26" t="s">
        <v>330</v>
      </c>
      <c r="BJ328" s="26"/>
      <c r="BK328" s="27">
        <v>45224</v>
      </c>
      <c r="BL328" s="25" t="str">
        <f>IF(BK328="","",IF(BK328="TBD","TBD",IF(BK328="N/A","N/A","W"&amp;TEXT(WEEKNUM(BK328,21),"00")&amp;" "&amp;YEAR(BK328))))</f>
        <v>W43 2023</v>
      </c>
      <c r="BM328" s="21" t="s">
        <v>330</v>
      </c>
      <c r="BN328" s="21" t="s">
        <v>2916</v>
      </c>
      <c r="BO328" s="23">
        <v>45254</v>
      </c>
      <c r="BP328" s="25" t="str">
        <f>IF(BO328="","",IF(BO328="TBD","TBD",IF(BO328="N/A","N/A","W"&amp;TEXT(WEEKNUM(BO328,21),"00")&amp;" "&amp;YEAR(BO328))))</f>
        <v>W47 2023</v>
      </c>
      <c r="BQ328" s="21" t="s">
        <v>330</v>
      </c>
      <c r="BR328" s="21" t="s">
        <v>2917</v>
      </c>
      <c r="BS328" s="334">
        <v>45233</v>
      </c>
      <c r="BT328" s="25" t="str">
        <f t="shared" si="33"/>
        <v>W44 2023</v>
      </c>
      <c r="BU328" s="21" t="s">
        <v>330</v>
      </c>
      <c r="BV328" s="21"/>
      <c r="BW328" s="23">
        <v>45253</v>
      </c>
      <c r="BX328" s="25" t="str">
        <f t="shared" si="34"/>
        <v>W47 2023</v>
      </c>
      <c r="BY328" s="23">
        <v>45254</v>
      </c>
      <c r="BZ328" s="25" t="str">
        <f>IF(BY328="","",IF(BY328="TBD","TBD",IF(BY328="N/A","N/A","W"&amp;TEXT(WEEKNUM(BY328,21),"00")&amp;" "&amp;YEAR(BY328))))</f>
        <v>W47 2023</v>
      </c>
      <c r="CA328" s="22" t="s">
        <v>335</v>
      </c>
      <c r="CB328" s="21" t="s">
        <v>336</v>
      </c>
      <c r="CC328" s="21" t="s">
        <v>466</v>
      </c>
      <c r="CD328" s="21" t="s">
        <v>1938</v>
      </c>
      <c r="CE328" s="23" t="s">
        <v>1939</v>
      </c>
      <c r="CF328" s="23">
        <v>45322</v>
      </c>
      <c r="CG328" s="23">
        <v>45357</v>
      </c>
      <c r="CH328" s="23">
        <v>45364</v>
      </c>
      <c r="CI328" s="25" t="str">
        <f>IF(CH328="","",IF(CH328="TBD","TBD",IF(CH328="N/A","N/A","W"&amp;TEXT(WEEKNUM(CH328,21),"00")&amp;" "&amp;YEAR(CH328))))</f>
        <v>W11 2024</v>
      </c>
      <c r="CJ328" s="23">
        <v>45371</v>
      </c>
      <c r="CK328" s="25" t="str">
        <f>IF(CJ328="","",IF(CJ328="TBD","TBD",IF(CJ328="N/A","N/A","W"&amp;TEXT(WEEKNUM(CJ328,21),"00")&amp;" "&amp;YEAR(CJ328))))</f>
        <v>W12 2024</v>
      </c>
      <c r="CL328" s="24">
        <f>+IF(CJ328="",0,(CJ328-CH328))</f>
        <v>7</v>
      </c>
      <c r="CM328" s="21" t="s">
        <v>388</v>
      </c>
      <c r="CN328" s="21" t="s">
        <v>2918</v>
      </c>
      <c r="CO328" s="23">
        <v>45327</v>
      </c>
      <c r="CP328" s="25" t="str">
        <f>IF(CO328="","",IF(CO328="TBD","TBD",IF(CO328="N/A","N/A","W"&amp;TEXT(WEEKNUM(CO328,21),"00")&amp;" "&amp;YEAR(CO328))))</f>
        <v>W06 2024</v>
      </c>
      <c r="CQ328" s="23" t="s">
        <v>339</v>
      </c>
      <c r="CR328" s="23"/>
      <c r="CS328" s="23">
        <v>45335</v>
      </c>
      <c r="CT328" s="25" t="str">
        <f>IF(CS328="","",IF(CS328="TBD","TBD",IF(CS328="N/A","N/A","W"&amp;TEXT(WEEKNUM(CS328,21),"00")&amp;" "&amp;YEAR(CS328))))</f>
        <v>W07 2024</v>
      </c>
      <c r="CU328" s="21" t="s">
        <v>388</v>
      </c>
      <c r="CV328" s="21" t="s">
        <v>2919</v>
      </c>
      <c r="CW328" s="23">
        <v>45365</v>
      </c>
      <c r="CX328" s="25" t="str">
        <f>IF(CW328="","",IF(CW328="TBD","TBD",IF(CW328="N/A","N/A","W"&amp;TEXT(WEEKNUM(CW328,21),"00")&amp;" "&amp;YEAR(CW328))))</f>
        <v>W11 2024</v>
      </c>
      <c r="CY328" s="21" t="s">
        <v>388</v>
      </c>
      <c r="CZ328" s="21" t="s">
        <v>2920</v>
      </c>
      <c r="DA328" s="23">
        <v>45365</v>
      </c>
      <c r="DB328" s="25" t="str">
        <f>IF(DA328="","",IF(DA328="TBD","TBD",IF(DA328="N/A","N/A","W"&amp;TEXT(WEEKNUM(DA328,21),"00")&amp;" "&amp;YEAR(DA328))))</f>
        <v>W11 2024</v>
      </c>
      <c r="DC328" s="23">
        <v>45365</v>
      </c>
      <c r="DD328" s="25" t="str">
        <f>IF(DC328="","",IF(DC328="TBD","TBD",IF(DC328="N/A","N/A","W"&amp;TEXT(WEEKNUM(DC328,21),"00")&amp;" "&amp;YEAR(DC328))))</f>
        <v>W11 2024</v>
      </c>
      <c r="DE328" s="21" t="s">
        <v>392</v>
      </c>
      <c r="DF328" s="23"/>
      <c r="DG328" s="21" t="s">
        <v>259</v>
      </c>
      <c r="DH328" s="21" t="s">
        <v>1562</v>
      </c>
      <c r="DI328" s="18"/>
      <c r="DJ328" s="18"/>
      <c r="DK328" s="21" t="s">
        <v>296</v>
      </c>
      <c r="DL328" s="21" t="s">
        <v>1501</v>
      </c>
      <c r="DM328" s="21"/>
      <c r="DN328" s="23">
        <v>45520</v>
      </c>
      <c r="DO328" s="23"/>
      <c r="DP328" s="23"/>
      <c r="DQ328" s="23" t="s">
        <v>262</v>
      </c>
      <c r="DR328" s="23"/>
      <c r="DS328" s="23">
        <v>45533</v>
      </c>
      <c r="DT328" s="23" t="s">
        <v>502</v>
      </c>
      <c r="DU328" s="23">
        <v>45370</v>
      </c>
      <c r="DV328" s="23">
        <v>45524</v>
      </c>
      <c r="DW328" s="23" t="s">
        <v>342</v>
      </c>
      <c r="DX328" s="23">
        <v>45392</v>
      </c>
      <c r="DY328" s="18" t="s">
        <v>1858</v>
      </c>
      <c r="DZ328" s="18" t="s">
        <v>2180</v>
      </c>
      <c r="EA328" s="18"/>
      <c r="EB328" s="21" t="s">
        <v>41</v>
      </c>
      <c r="EC328" s="18" t="s">
        <v>234</v>
      </c>
      <c r="ED328" s="18"/>
      <c r="EE328" s="18"/>
      <c r="EF328" s="55"/>
      <c r="EG328" s="55"/>
      <c r="EH328" s="18"/>
      <c r="EI328" s="18">
        <v>0</v>
      </c>
      <c r="EJ328" s="29" t="str">
        <f>K328&amp;AY328&amp;CA328&amp;DE328&amp;DT328&amp;DW328</f>
        <v>VigenteTSS Aprobado 4GIng Aprobada 4GAs Built Aprobado con Observaciones 4GIntegradoOn Air</v>
      </c>
    </row>
    <row r="329" spans="1:140" ht="12" hidden="1" customHeight="1">
      <c r="A329" s="30" t="str">
        <f>IFERROR(IF(VLOOKUP(B329,SEARCH!A:A,1,0)=B329,"OK",""),"")</f>
        <v/>
      </c>
      <c r="B329" s="31" t="s">
        <v>2921</v>
      </c>
      <c r="C329" s="15" t="s">
        <v>2922</v>
      </c>
      <c r="D329" s="16">
        <v>8</v>
      </c>
      <c r="E329" s="16">
        <v>-37.080997222222223</v>
      </c>
      <c r="F329" s="16">
        <v>-73.120199999999997</v>
      </c>
      <c r="G329" s="16" t="s">
        <v>1038</v>
      </c>
      <c r="H329" s="16" t="s">
        <v>1044</v>
      </c>
      <c r="I329" s="16" t="s">
        <v>2923</v>
      </c>
      <c r="J329" s="16" t="s">
        <v>409</v>
      </c>
      <c r="K329" s="17" t="s">
        <v>319</v>
      </c>
      <c r="L329" s="16" t="s">
        <v>409</v>
      </c>
      <c r="M329" s="103">
        <v>6</v>
      </c>
      <c r="N329" s="18">
        <v>1</v>
      </c>
      <c r="O329" s="19" t="s">
        <v>1840</v>
      </c>
      <c r="P329" s="19" t="s">
        <v>380</v>
      </c>
      <c r="Q329" s="18"/>
      <c r="R329" s="21">
        <v>0</v>
      </c>
      <c r="S329" s="21">
        <v>36</v>
      </c>
      <c r="T329" s="22" t="s">
        <v>2924</v>
      </c>
      <c r="U329" s="23">
        <v>45498</v>
      </c>
      <c r="V329" s="21" t="str">
        <f>IF(U329="","",IF(U329="TBD","TBD",IF(U329="N/A","N/A","W"&amp;TEXT(WEEKNUM(U329,21),"00")&amp;" "&amp;YEAR(U329))))</f>
        <v>W30 2024</v>
      </c>
      <c r="W329" s="23">
        <v>45498</v>
      </c>
      <c r="X329" s="23">
        <v>45505</v>
      </c>
      <c r="Y329" s="23" t="str">
        <f>IF(X329="","",IF(X329="TBD","TBD",IF(X329="N/A","N/A","W"&amp;TEXT(WEEKNUM(X329,21),"00")&amp;" "&amp;YEAR(X329))))</f>
        <v>W31 2024</v>
      </c>
      <c r="Z329" s="23">
        <v>45545</v>
      </c>
      <c r="AA329" s="23">
        <v>45548</v>
      </c>
      <c r="AB329" s="24">
        <f>+IF(Z329="",0,AA329-Z329)</f>
        <v>3</v>
      </c>
      <c r="AC329" s="21" t="s">
        <v>324</v>
      </c>
      <c r="AD329" s="21"/>
      <c r="AE329" s="23">
        <v>45498</v>
      </c>
      <c r="AF329" s="25" t="str">
        <f>IF(AE329="","",IF(AE329="TBD","TBD",IF(AE329="N/A","N/A","W"&amp;TEXT(WEEKNUM(AE329,21),"00")&amp;" "&amp;YEAR(AE329))))</f>
        <v>W30 2024</v>
      </c>
      <c r="AG329" s="21" t="s">
        <v>324</v>
      </c>
      <c r="AH329" s="21" t="s">
        <v>2748</v>
      </c>
      <c r="AI329" s="23">
        <v>45546</v>
      </c>
      <c r="AJ329" s="25" t="str">
        <f>IF(AI329="","",IF(AI329="TBD","TBD",IF(AI329="N/A","N/A","W"&amp;TEXT(WEEKNUM(AI329,21),"00")&amp;" "&amp;YEAR(AI329))))</f>
        <v>W37 2024</v>
      </c>
      <c r="AK329" s="21" t="s">
        <v>324</v>
      </c>
      <c r="AL329" s="21" t="s">
        <v>2925</v>
      </c>
      <c r="AM329" s="23">
        <v>45546</v>
      </c>
      <c r="AN329" s="25" t="str">
        <f>IF(AM329="","",IF(AM329="TBD","TBD",IF(AM329="N/A","N/A","W"&amp;TEXT(WEEKNUM(AM329,21),"00")&amp;" "&amp;YEAR(AM329))))</f>
        <v>W37 2024</v>
      </c>
      <c r="AO329" s="21" t="s">
        <v>324</v>
      </c>
      <c r="AP329" s="21" t="s">
        <v>2926</v>
      </c>
      <c r="AQ329" s="23">
        <v>45567</v>
      </c>
      <c r="AR329" s="25" t="str">
        <f>IF(AQ329="","",IF(AQ329="TBD","TBD",IF(AQ329="N/A","N/A","W"&amp;TEXT(WEEKNUM(AQ329,21),"00")&amp;" "&amp;YEAR(AQ329))))</f>
        <v>W40 2024</v>
      </c>
      <c r="AS329" s="21" t="s">
        <v>324</v>
      </c>
      <c r="AT329" s="21">
        <v>0</v>
      </c>
      <c r="AU329" s="23">
        <v>45504</v>
      </c>
      <c r="AV329" s="25" t="s">
        <v>2538</v>
      </c>
      <c r="AW329" s="59">
        <v>45567</v>
      </c>
      <c r="AX329" s="25" t="str">
        <f>IF(AW329="","",IF(AW329="TBD","TBD",IF(AW329="N/A","N/A","W"&amp;TEXT(WEEKNUM(AW329,21),"00")&amp;" "&amp;YEAR(AW329))))</f>
        <v>W40 2024</v>
      </c>
      <c r="AY329" s="21" t="s">
        <v>327</v>
      </c>
      <c r="AZ329" s="21" t="s">
        <v>328</v>
      </c>
      <c r="BA329" s="21" t="s">
        <v>329</v>
      </c>
      <c r="BB329" s="23">
        <v>45643</v>
      </c>
      <c r="BC329" s="23"/>
      <c r="BD329" s="23">
        <v>45643</v>
      </c>
      <c r="BE329" s="25" t="str">
        <f>IF(BD329="","",IF(BD329="TBD","TBD",IF(BD329="N/A","N/A","W"&amp;TEXT(WEEKNUM(BD329,21),"00")&amp;" "&amp;YEAR(BD329))))</f>
        <v>W51 2024</v>
      </c>
      <c r="BF329" s="23">
        <v>45646</v>
      </c>
      <c r="BG329" s="25" t="str">
        <f>IF(BF329="","",IF(BF329="TBD","TBD",IF(BF329="N/A","N/A","W"&amp;TEXT(WEEKNUM(BF329,21),"00")&amp;" "&amp;YEAR(BF329))))</f>
        <v>W51 2024</v>
      </c>
      <c r="BH329" s="24">
        <f>+IF(BF329="",0,(BF329-BD329))</f>
        <v>3</v>
      </c>
      <c r="BI329" s="26" t="s">
        <v>330</v>
      </c>
      <c r="BJ329" s="26" t="s">
        <v>2927</v>
      </c>
      <c r="BK329" s="27">
        <v>45645</v>
      </c>
      <c r="BL329" s="25" t="str">
        <f>IF(BK329="","",IF(BK329="TBD","TBD",IF(BK329="N/A","N/A","W"&amp;TEXT(WEEKNUM(BK329,21),"00")&amp;" "&amp;YEAR(BK329))))</f>
        <v>W51 2024</v>
      </c>
      <c r="BM329" s="21" t="s">
        <v>330</v>
      </c>
      <c r="BN329" s="21" t="s">
        <v>2928</v>
      </c>
      <c r="BO329" s="23">
        <v>45687</v>
      </c>
      <c r="BP329" s="25" t="str">
        <f>IF(BO329="","",IF(BO329="TBD","TBD",IF(BO329="N/A","N/A","W"&amp;TEXT(WEEKNUM(BO329,21),"00")&amp;" "&amp;YEAR(BO329))))</f>
        <v>W05 2025</v>
      </c>
      <c r="BQ329" s="21" t="s">
        <v>330</v>
      </c>
      <c r="BR329" s="21"/>
      <c r="BS329" s="334">
        <v>45650</v>
      </c>
      <c r="BT329" s="25" t="str">
        <f t="shared" si="33"/>
        <v>W52 2024</v>
      </c>
      <c r="BU329" s="21" t="s">
        <v>330</v>
      </c>
      <c r="BV329" s="21"/>
      <c r="BW329" s="23">
        <v>45663</v>
      </c>
      <c r="BX329" s="25" t="str">
        <f t="shared" si="34"/>
        <v>W02 2025</v>
      </c>
      <c r="BY329" s="23">
        <v>45688</v>
      </c>
      <c r="BZ329" s="25" t="str">
        <f>IF(BY329="","",IF(BY329="TBD","TBD",IF(BY329="N/A","N/A","W"&amp;TEXT(WEEKNUM(BY329,21),"00")&amp;" "&amp;YEAR(BY329))))</f>
        <v>W05 2025</v>
      </c>
      <c r="CA329" s="22" t="s">
        <v>926</v>
      </c>
      <c r="CB329" s="129" t="s">
        <v>336</v>
      </c>
      <c r="CC329" s="21" t="s">
        <v>336</v>
      </c>
      <c r="CD329" s="21"/>
      <c r="CE329" s="23" t="s">
        <v>1674</v>
      </c>
      <c r="CF329" s="23">
        <v>45966</v>
      </c>
      <c r="CG329" s="23"/>
      <c r="CH329" s="23">
        <v>45966</v>
      </c>
      <c r="CI329" s="25" t="str">
        <f>IF(CH329="","",IF(CH329="TBD","TBD",IF(CH329="N/A","N/A","W"&amp;TEXT(WEEKNUM(CH329,21),"00")&amp;" "&amp;YEAR(CH329))))</f>
        <v>W45 2025</v>
      </c>
      <c r="CJ329" s="23">
        <v>45971</v>
      </c>
      <c r="CK329" s="25" t="str">
        <f>IF(CJ329="","",IF(CJ329="TBD","TBD",IF(CJ329="N/A","N/A","W"&amp;TEXT(WEEKNUM(CJ329,21),"00")&amp;" "&amp;YEAR(CJ329))))</f>
        <v>W46 2025</v>
      </c>
      <c r="CL329" s="24">
        <f>+IF(CJ329="",0,(CJ329-CH329))</f>
        <v>5</v>
      </c>
      <c r="CM329" s="37" t="s">
        <v>388</v>
      </c>
      <c r="CN329" s="20" t="s">
        <v>2929</v>
      </c>
      <c r="CO329" s="23">
        <v>45967</v>
      </c>
      <c r="CP329" s="25" t="str">
        <f>IF(CO329="","",IF(CO329="TBD","TBD",IF(CO329="N/A","N/A","W"&amp;TEXT(WEEKNUM(CO329,21),"00")&amp;" "&amp;YEAR(CO329))))</f>
        <v>W45 2025</v>
      </c>
      <c r="CQ329" s="37" t="s">
        <v>388</v>
      </c>
      <c r="CR329" s="119" t="s">
        <v>2930</v>
      </c>
      <c r="CS329" s="23">
        <v>45971</v>
      </c>
      <c r="CT329" s="25" t="str">
        <f>IF(CS329="","",IF(CS329="TBD","TBD",IF(CS329="N/A","N/A","W"&amp;TEXT(WEEKNUM(CS329,21),"00")&amp;" "&amp;YEAR(CS329))))</f>
        <v>W46 2025</v>
      </c>
      <c r="CU329" s="21" t="s">
        <v>339</v>
      </c>
      <c r="CV329" s="21" t="s">
        <v>2931</v>
      </c>
      <c r="CW329" s="23">
        <v>45978</v>
      </c>
      <c r="CX329" s="25" t="str">
        <f>IF(CW329="","",IF(CW329="TBD","TBD",IF(CW329="N/A","N/A","W"&amp;TEXT(WEEKNUM(CW329,21),"00")&amp;" "&amp;YEAR(CW329))))</f>
        <v>W47 2025</v>
      </c>
      <c r="CY329" s="21" t="s">
        <v>339</v>
      </c>
      <c r="CZ329" s="21" t="s">
        <v>2932</v>
      </c>
      <c r="DA329" s="23">
        <v>45988</v>
      </c>
      <c r="DB329" s="25" t="str">
        <f>IF(DA329="","",IF(DA329="TBD","TBD",IF(DA329="N/A","N/A","W"&amp;TEXT(WEEKNUM(DA329,21),"00")&amp;" "&amp;YEAR(DA329))))</f>
        <v>W48 2025</v>
      </c>
      <c r="DC329" s="23">
        <v>45932</v>
      </c>
      <c r="DD329" s="25" t="str">
        <f>IF(DC329="","",IF(DC329="TBD","TBD",IF(DC329="N/A","N/A","W"&amp;TEXT(WEEKNUM(DC329,21),"00")&amp;" "&amp;YEAR(DC329))))</f>
        <v>W40 2025</v>
      </c>
      <c r="DE329" s="21" t="s">
        <v>1032</v>
      </c>
      <c r="DF329" s="23" t="s">
        <v>2712</v>
      </c>
      <c r="DG329" s="21" t="s">
        <v>259</v>
      </c>
      <c r="DH329" s="18"/>
      <c r="DI329" s="18"/>
      <c r="DJ329" s="18"/>
      <c r="DK329" s="21" t="s">
        <v>296</v>
      </c>
      <c r="DL329" s="21" t="s">
        <v>1501</v>
      </c>
      <c r="DM329" s="21"/>
      <c r="DN329" s="23">
        <v>45928</v>
      </c>
      <c r="DO329" s="23"/>
      <c r="DP329" s="23"/>
      <c r="DQ329" s="23" t="s">
        <v>262</v>
      </c>
      <c r="DR329" s="23"/>
      <c r="DS329" s="23"/>
      <c r="DT329" s="23"/>
      <c r="DU329" s="23"/>
      <c r="DV329" s="23">
        <v>45932</v>
      </c>
      <c r="DW329" s="23" t="s">
        <v>342</v>
      </c>
      <c r="DX329" s="23"/>
      <c r="DY329" s="18"/>
      <c r="DZ329" s="18"/>
      <c r="EA329" s="18"/>
      <c r="EB329" s="21" t="s">
        <v>49</v>
      </c>
      <c r="EC329" s="18"/>
      <c r="ED329" s="18" t="s">
        <v>343</v>
      </c>
      <c r="EE329" s="18"/>
      <c r="EF329" s="55" t="s">
        <v>1293</v>
      </c>
      <c r="EG329" s="55"/>
      <c r="EH329" s="18" t="s">
        <v>929</v>
      </c>
      <c r="EI329" s="105"/>
      <c r="EJ329" s="29" t="str">
        <f>K329&amp;AY329&amp;CA329&amp;DE329&amp;DT329&amp;DW329</f>
        <v>VigenteTSS Aprobado 4GIng Aprobada 4G/5GAs Built Aprobado con Observaciones 4G/5GOn Air</v>
      </c>
    </row>
    <row r="330" spans="1:140" ht="12" hidden="1" customHeight="1">
      <c r="A330" s="30" t="str">
        <f>IFERROR(IF(VLOOKUP(B330,SEARCH!A:A,1,0)=B330,"OK",""),"")</f>
        <v/>
      </c>
      <c r="B330" s="31" t="s">
        <v>2933</v>
      </c>
      <c r="C330" s="15" t="s">
        <v>2934</v>
      </c>
      <c r="D330" s="16">
        <v>9</v>
      </c>
      <c r="E330" s="16">
        <v>-38.987099999999998</v>
      </c>
      <c r="F330" s="16">
        <v>-72.651700000000005</v>
      </c>
      <c r="G330" s="16" t="s">
        <v>299</v>
      </c>
      <c r="H330" s="16" t="s">
        <v>2935</v>
      </c>
      <c r="I330" s="16" t="s">
        <v>2936</v>
      </c>
      <c r="J330" s="16" t="s">
        <v>379</v>
      </c>
      <c r="K330" s="17" t="s">
        <v>319</v>
      </c>
      <c r="L330" s="16" t="s">
        <v>247</v>
      </c>
      <c r="M330" s="103" t="s">
        <v>320</v>
      </c>
      <c r="N330" s="18"/>
      <c r="O330" s="19" t="s">
        <v>1840</v>
      </c>
      <c r="P330" s="19" t="s">
        <v>380</v>
      </c>
      <c r="Q330" s="18"/>
      <c r="R330" s="21" t="s">
        <v>381</v>
      </c>
      <c r="S330" s="21">
        <v>16</v>
      </c>
      <c r="T330" s="22" t="s">
        <v>2937</v>
      </c>
      <c r="U330" s="23">
        <v>45147</v>
      </c>
      <c r="V330" s="21" t="str">
        <f>IF(U330="","",IF(U330="TBD","TBD",IF(U330="N/A","N/A","W"&amp;TEXT(WEEKNUM(U330,21),"00")&amp;" "&amp;YEAR(U330))))</f>
        <v>W32 2023</v>
      </c>
      <c r="W330" s="23">
        <v>44987</v>
      </c>
      <c r="X330" s="23"/>
      <c r="Y330" s="23" t="str">
        <f>IF(X330="","",IF(X330="TBD","TBD",IF(X330="N/A","N/A","W"&amp;TEXT(WEEKNUM(X330,21),"00")&amp;" "&amp;YEAR(X330))))</f>
        <v/>
      </c>
      <c r="Z330" s="23"/>
      <c r="AA330" s="23"/>
      <c r="AB330" s="24">
        <f>+IF(Z330="",0,AA330-Z330)</f>
        <v>0</v>
      </c>
      <c r="AC330" s="21" t="s">
        <v>324</v>
      </c>
      <c r="AD330" s="21">
        <v>0</v>
      </c>
      <c r="AE330" s="23">
        <v>45071</v>
      </c>
      <c r="AF330" s="25" t="str">
        <f>IF(AE330="","",IF(AE330="TBD","TBD",IF(AE330="N/A","N/A","W"&amp;TEXT(WEEKNUM(AE330,21),"00")&amp;" "&amp;YEAR(AE330))))</f>
        <v>W21 2023</v>
      </c>
      <c r="AG330" s="21" t="s">
        <v>324</v>
      </c>
      <c r="AH330" s="21"/>
      <c r="AI330" s="23">
        <v>45050</v>
      </c>
      <c r="AJ330" s="25" t="str">
        <f>IF(AI330="","",IF(AI330="TBD","TBD",IF(AI330="N/A","N/A","W"&amp;TEXT(WEEKNUM(AI330,21),"00")&amp;" "&amp;YEAR(AI330))))</f>
        <v>W18 2023</v>
      </c>
      <c r="AK330" s="21" t="s">
        <v>324</v>
      </c>
      <c r="AL330" s="21"/>
      <c r="AM330" s="23">
        <v>45050</v>
      </c>
      <c r="AN330" s="25" t="str">
        <f>IF(AM330="","",IF(AM330="TBD","TBD",IF(AM330="N/A","N/A","W"&amp;TEXT(WEEKNUM(AM330,21),"00")&amp;" "&amp;YEAR(AM330))))</f>
        <v>W18 2023</v>
      </c>
      <c r="AO330" s="21" t="s">
        <v>324</v>
      </c>
      <c r="AP330" s="21"/>
      <c r="AQ330" s="23">
        <v>45082</v>
      </c>
      <c r="AR330" s="25" t="str">
        <f>IF(AQ330="","",IF(AQ330="TBD","TBD",IF(AQ330="N/A","N/A","W"&amp;TEXT(WEEKNUM(AQ330,21),"00")&amp;" "&amp;YEAR(AQ330))))</f>
        <v>W23 2023</v>
      </c>
      <c r="AS330" s="21"/>
      <c r="AT330" s="21"/>
      <c r="AU330" s="23"/>
      <c r="AV330" s="25" t="s">
        <v>252</v>
      </c>
      <c r="AW330" s="59">
        <v>45145</v>
      </c>
      <c r="AX330" s="25" t="str">
        <f>IF(AW330="","",IF(AW330="TBD","TBD",IF(AW330="N/A","N/A","W"&amp;TEXT(WEEKNUM(AW330,21),"00")&amp;" "&amp;YEAR(AW330))))</f>
        <v>W32 2023</v>
      </c>
      <c r="AY330" s="21" t="s">
        <v>327</v>
      </c>
      <c r="AZ330" s="21" t="s">
        <v>328</v>
      </c>
      <c r="BA330" s="21" t="s">
        <v>329</v>
      </c>
      <c r="BB330" s="23">
        <v>45197</v>
      </c>
      <c r="BC330" s="23">
        <v>45223</v>
      </c>
      <c r="BD330" s="23">
        <v>45224</v>
      </c>
      <c r="BE330" s="25" t="str">
        <f>IF(BD330="","",IF(BD330="TBD","TBD",IF(BD330="N/A","N/A","W"&amp;TEXT(WEEKNUM(BD330,21),"00")&amp;" "&amp;YEAR(BD330))))</f>
        <v>W43 2023</v>
      </c>
      <c r="BF330" s="23">
        <v>45230</v>
      </c>
      <c r="BG330" s="25" t="str">
        <f>IF(BF330="","",IF(BF330="TBD","TBD",IF(BF330="N/A","N/A","W"&amp;TEXT(WEEKNUM(BF330,21),"00")&amp;" "&amp;YEAR(BF330))))</f>
        <v>W44 2023</v>
      </c>
      <c r="BH330" s="24">
        <f>+IF(BF330="",0,(BF330-BD330))</f>
        <v>6</v>
      </c>
      <c r="BI330" s="26" t="s">
        <v>330</v>
      </c>
      <c r="BJ330" s="26"/>
      <c r="BK330" s="27">
        <v>45224</v>
      </c>
      <c r="BL330" s="25" t="str">
        <f>IF(BK330="","",IF(BK330="TBD","TBD",IF(BK330="N/A","N/A","W"&amp;TEXT(WEEKNUM(BK330,21),"00")&amp;" "&amp;YEAR(BK330))))</f>
        <v>W43 2023</v>
      </c>
      <c r="BM330" s="21" t="s">
        <v>330</v>
      </c>
      <c r="BN330" s="21" t="s">
        <v>2938</v>
      </c>
      <c r="BO330" s="23">
        <v>45225</v>
      </c>
      <c r="BP330" s="25" t="str">
        <f>IF(BO330="","",IF(BO330="TBD","TBD",IF(BO330="N/A","N/A","W"&amp;TEXT(WEEKNUM(BO330,21),"00")&amp;" "&amp;YEAR(BO330))))</f>
        <v>W43 2023</v>
      </c>
      <c r="BQ330" s="21" t="s">
        <v>330</v>
      </c>
      <c r="BR330" s="21" t="s">
        <v>2939</v>
      </c>
      <c r="BS330" s="334">
        <v>45225</v>
      </c>
      <c r="BT330" s="25" t="str">
        <f t="shared" si="33"/>
        <v>W43 2023</v>
      </c>
      <c r="BU330" s="21" t="s">
        <v>330</v>
      </c>
      <c r="BV330" s="21" t="s">
        <v>2940</v>
      </c>
      <c r="BW330" s="23">
        <v>45225</v>
      </c>
      <c r="BX330" s="25" t="str">
        <f t="shared" si="34"/>
        <v>W43 2023</v>
      </c>
      <c r="BY330" s="23">
        <v>45225</v>
      </c>
      <c r="BZ330" s="25" t="str">
        <f>IF(BY330="","",IF(BY330="TBD","TBD",IF(BY330="N/A","N/A","W"&amp;TEXT(WEEKNUM(BY330,21),"00")&amp;" "&amp;YEAR(BY330))))</f>
        <v>W43 2023</v>
      </c>
      <c r="CA330" s="22" t="s">
        <v>335</v>
      </c>
      <c r="CB330" s="21" t="s">
        <v>336</v>
      </c>
      <c r="CC330" s="21" t="s">
        <v>336</v>
      </c>
      <c r="CD330" s="21"/>
      <c r="CE330" s="23"/>
      <c r="CF330" s="23">
        <v>45252</v>
      </c>
      <c r="CG330" s="23"/>
      <c r="CH330" s="23">
        <v>45252</v>
      </c>
      <c r="CI330" s="25" t="str">
        <f>IF(CH330="","",IF(CH330="TBD","TBD",IF(CH330="N/A","N/A","W"&amp;TEXT(WEEKNUM(CH330,21),"00")&amp;" "&amp;YEAR(CH330))))</f>
        <v>W47 2023</v>
      </c>
      <c r="CJ330" s="23">
        <v>45260</v>
      </c>
      <c r="CK330" s="25" t="str">
        <f>IF(CJ330="","",IF(CJ330="TBD","TBD",IF(CJ330="N/A","N/A","W"&amp;TEXT(WEEKNUM(CJ330,21),"00")&amp;" "&amp;YEAR(CJ330))))</f>
        <v>W48 2023</v>
      </c>
      <c r="CL330" s="24">
        <f>+IF(CJ330="",0,(CJ330-CH330))</f>
        <v>8</v>
      </c>
      <c r="CM330" s="21" t="s">
        <v>388</v>
      </c>
      <c r="CN330" s="21" t="s">
        <v>2941</v>
      </c>
      <c r="CO330" s="23">
        <v>45401</v>
      </c>
      <c r="CP330" s="25" t="str">
        <f>IF(CO330="","",IF(CO330="TBD","TBD",IF(CO330="N/A","N/A","W"&amp;TEXT(WEEKNUM(CO330,21),"00")&amp;" "&amp;YEAR(CO330))))</f>
        <v>W16 2024</v>
      </c>
      <c r="CQ330" s="23" t="s">
        <v>339</v>
      </c>
      <c r="CR330" s="23" t="s">
        <v>2779</v>
      </c>
      <c r="CS330" s="23">
        <v>45406</v>
      </c>
      <c r="CT330" s="25" t="str">
        <f>IF(CS330="","",IF(CS330="TBD","TBD",IF(CS330="N/A","N/A","W"&amp;TEXT(WEEKNUM(CS330,21),"00")&amp;" "&amp;YEAR(CS330))))</f>
        <v>W17 2024</v>
      </c>
      <c r="CU330" s="21" t="s">
        <v>388</v>
      </c>
      <c r="CV330" s="21"/>
      <c r="CW330" s="23">
        <v>45303</v>
      </c>
      <c r="CX330" s="25" t="str">
        <f>IF(CW330="","",IF(CW330="TBD","TBD",IF(CW330="N/A","N/A","W"&amp;TEXT(WEEKNUM(CW330,21),"00")&amp;" "&amp;YEAR(CW330))))</f>
        <v>W02 2024</v>
      </c>
      <c r="CY330" s="21" t="s">
        <v>388</v>
      </c>
      <c r="CZ330" s="21" t="s">
        <v>2942</v>
      </c>
      <c r="DA330" s="23">
        <v>45303</v>
      </c>
      <c r="DB330" s="25" t="str">
        <f>IF(DA330="","",IF(DA330="TBD","TBD",IF(DA330="N/A","N/A","W"&amp;TEXT(WEEKNUM(DA330,21),"00")&amp;" "&amp;YEAR(DA330))))</f>
        <v>W02 2024</v>
      </c>
      <c r="DC330" s="23">
        <v>45406</v>
      </c>
      <c r="DD330" s="25" t="str">
        <f>IF(DC330="","",IF(DC330="TBD","TBD",IF(DC330="N/A","N/A","W"&amp;TEXT(WEEKNUM(DC330,21),"00")&amp;" "&amp;YEAR(DC330))))</f>
        <v>W17 2024</v>
      </c>
      <c r="DE330" s="21" t="s">
        <v>392</v>
      </c>
      <c r="DF330" s="23"/>
      <c r="DG330" s="21" t="s">
        <v>259</v>
      </c>
      <c r="DH330" s="21">
        <v>0</v>
      </c>
      <c r="DI330" s="18"/>
      <c r="DJ330" s="18"/>
      <c r="DK330" s="21" t="s">
        <v>296</v>
      </c>
      <c r="DL330" s="21" t="s">
        <v>1501</v>
      </c>
      <c r="DM330" s="21"/>
      <c r="DN330" s="23">
        <v>45589</v>
      </c>
      <c r="DO330" s="23"/>
      <c r="DP330" s="23"/>
      <c r="DQ330" s="23" t="s">
        <v>262</v>
      </c>
      <c r="DR330" s="23"/>
      <c r="DS330" s="23">
        <v>45653</v>
      </c>
      <c r="DT330" s="23" t="s">
        <v>502</v>
      </c>
      <c r="DU330" s="23">
        <v>45418</v>
      </c>
      <c r="DV330" s="23">
        <v>45589</v>
      </c>
      <c r="DW330" s="23" t="s">
        <v>342</v>
      </c>
      <c r="DX330" s="23"/>
      <c r="DY330" s="18"/>
      <c r="DZ330" s="18"/>
      <c r="EA330" s="18">
        <v>4500204639</v>
      </c>
      <c r="EB330" s="21" t="s">
        <v>41</v>
      </c>
      <c r="EC330" s="18" t="s">
        <v>234</v>
      </c>
      <c r="ED330" s="18"/>
      <c r="EE330" s="18"/>
      <c r="EF330" s="55"/>
      <c r="EG330" s="55"/>
      <c r="EH330" s="18"/>
      <c r="EI330" s="18">
        <v>0</v>
      </c>
      <c r="EJ330" s="29" t="str">
        <f>K330&amp;AY330&amp;CA330&amp;DE330&amp;DT330&amp;DW330</f>
        <v>VigenteTSS Aprobado 4GIng Aprobada 4GAs Built Aprobado con Observaciones 4GIntegradoOn Air</v>
      </c>
    </row>
    <row r="331" spans="1:140" ht="12" hidden="1" customHeight="1">
      <c r="A331" s="30" t="str">
        <f>IFERROR(IF(VLOOKUP(B331,SEARCH!A:A,1,0)=B331,"OK",""),"")</f>
        <v/>
      </c>
      <c r="B331" s="31" t="s">
        <v>2943</v>
      </c>
      <c r="C331" s="15" t="s">
        <v>2944</v>
      </c>
      <c r="D331" s="16">
        <v>13</v>
      </c>
      <c r="E331" s="16">
        <v>-33.609267000000003</v>
      </c>
      <c r="F331" s="16">
        <v>-70.870835</v>
      </c>
      <c r="G331" s="16" t="s">
        <v>270</v>
      </c>
      <c r="H331" s="16" t="s">
        <v>1149</v>
      </c>
      <c r="I331" s="16" t="s">
        <v>2945</v>
      </c>
      <c r="J331" s="16" t="s">
        <v>379</v>
      </c>
      <c r="K331" s="17" t="s">
        <v>319</v>
      </c>
      <c r="L331" s="16" t="s">
        <v>247</v>
      </c>
      <c r="M331" s="103" t="s">
        <v>320</v>
      </c>
      <c r="N331" s="18"/>
      <c r="O331" s="19" t="s">
        <v>1840</v>
      </c>
      <c r="P331" s="19" t="s">
        <v>248</v>
      </c>
      <c r="Q331" s="18"/>
      <c r="R331" s="21" t="s">
        <v>250</v>
      </c>
      <c r="S331" s="21">
        <v>12</v>
      </c>
      <c r="T331" s="22" t="s">
        <v>2946</v>
      </c>
      <c r="U331" s="23">
        <v>45147</v>
      </c>
      <c r="V331" s="21" t="str">
        <f>IF(U331="","",IF(U331="TBD","TBD",IF(U331="N/A","N/A","W"&amp;TEXT(WEEKNUM(U331,21),"00")&amp;" "&amp;YEAR(U331))))</f>
        <v>W32 2023</v>
      </c>
      <c r="W331" s="23">
        <v>45177</v>
      </c>
      <c r="X331" s="23"/>
      <c r="Y331" s="23" t="str">
        <f>IF(X331="","",IF(X331="TBD","TBD",IF(X331="N/A","N/A","W"&amp;TEXT(WEEKNUM(X331,21),"00")&amp;" "&amp;YEAR(X331))))</f>
        <v/>
      </c>
      <c r="Z331" s="23"/>
      <c r="AA331" s="23"/>
      <c r="AB331" s="24">
        <f>+IF(Z331="",0,AA331-Z331)</f>
        <v>0</v>
      </c>
      <c r="AC331" s="21" t="s">
        <v>324</v>
      </c>
      <c r="AD331" s="21">
        <v>0</v>
      </c>
      <c r="AE331" s="23">
        <v>45184</v>
      </c>
      <c r="AF331" s="25" t="str">
        <f>IF(AE331="","",IF(AE331="TBD","TBD",IF(AE331="N/A","N/A","W"&amp;TEXT(WEEKNUM(AE331,21),"00")&amp;" "&amp;YEAR(AE331))))</f>
        <v>W37 2023</v>
      </c>
      <c r="AG331" s="21" t="s">
        <v>324</v>
      </c>
      <c r="AH331" s="21"/>
      <c r="AI331" s="23">
        <v>45182</v>
      </c>
      <c r="AJ331" s="25" t="str">
        <f>IF(AI331="","",IF(AI331="TBD","TBD",IF(AI331="N/A","N/A","W"&amp;TEXT(WEEKNUM(AI331,21),"00")&amp;" "&amp;YEAR(AI331))))</f>
        <v>W37 2023</v>
      </c>
      <c r="AK331" s="21" t="s">
        <v>324</v>
      </c>
      <c r="AL331" s="21"/>
      <c r="AM331" s="23">
        <v>45181</v>
      </c>
      <c r="AN331" s="25" t="str">
        <f>IF(AM331="","",IF(AM331="TBD","TBD",IF(AM331="N/A","N/A","W"&amp;TEXT(WEEKNUM(AM331,21),"00")&amp;" "&amp;YEAR(AM331))))</f>
        <v>W37 2023</v>
      </c>
      <c r="AO331" s="21" t="s">
        <v>324</v>
      </c>
      <c r="AP331" s="21"/>
      <c r="AQ331" s="23">
        <v>45182</v>
      </c>
      <c r="AR331" s="25" t="str">
        <f>IF(AQ331="","",IF(AQ331="TBD","TBD",IF(AQ331="N/A","N/A","W"&amp;TEXT(WEEKNUM(AQ331,21),"00")&amp;" "&amp;YEAR(AQ331))))</f>
        <v>W37 2023</v>
      </c>
      <c r="AS331" s="21"/>
      <c r="AT331" s="21"/>
      <c r="AU331" s="23"/>
      <c r="AV331" s="25" t="s">
        <v>252</v>
      </c>
      <c r="AW331" s="59">
        <v>45189</v>
      </c>
      <c r="AX331" s="25" t="str">
        <f>IF(AW331="","",IF(AW331="TBD","TBD",IF(AW331="N/A","N/A","W"&amp;TEXT(WEEKNUM(AW331,21),"00")&amp;" "&amp;YEAR(AW331))))</f>
        <v>W38 2023</v>
      </c>
      <c r="AY331" s="21" t="s">
        <v>327</v>
      </c>
      <c r="AZ331" s="21" t="s">
        <v>328</v>
      </c>
      <c r="BA331" s="21" t="s">
        <v>329</v>
      </c>
      <c r="BB331" s="23">
        <v>45209</v>
      </c>
      <c r="BC331" s="23">
        <v>45246</v>
      </c>
      <c r="BD331" s="23">
        <v>45247</v>
      </c>
      <c r="BE331" s="25" t="str">
        <f>IF(BD331="","",IF(BD331="TBD","TBD",IF(BD331="N/A","N/A","W"&amp;TEXT(WEEKNUM(BD331,21),"00")&amp;" "&amp;YEAR(BD331))))</f>
        <v>W46 2023</v>
      </c>
      <c r="BF331" s="23">
        <v>45252</v>
      </c>
      <c r="BG331" s="25" t="str">
        <f>IF(BF331="","",IF(BF331="TBD","TBD",IF(BF331="N/A","N/A","W"&amp;TEXT(WEEKNUM(BF331,21),"00")&amp;" "&amp;YEAR(BF331))))</f>
        <v>W47 2023</v>
      </c>
      <c r="BH331" s="24">
        <f>+IF(BF331="",0,(BF331-BD331))</f>
        <v>5</v>
      </c>
      <c r="BI331" s="26" t="s">
        <v>330</v>
      </c>
      <c r="BJ331" s="26"/>
      <c r="BK331" s="27">
        <v>45212</v>
      </c>
      <c r="BL331" s="25" t="str">
        <f>IF(BK331="","",IF(BK331="TBD","TBD",IF(BK331="N/A","N/A","W"&amp;TEXT(WEEKNUM(BK331,21),"00")&amp;" "&amp;YEAR(BK331))))</f>
        <v>W41 2023</v>
      </c>
      <c r="BM331" s="21" t="s">
        <v>330</v>
      </c>
      <c r="BN331" s="74" t="s">
        <v>2947</v>
      </c>
      <c r="BO331" s="18"/>
      <c r="BP331" s="25" t="str">
        <f>IF(BO331="","",IF(BO331="TBD","TBD",IF(BO331="N/A","N/A","W"&amp;TEXT(WEEKNUM(BO331,21),"00")&amp;" "&amp;YEAR(BO331))))</f>
        <v/>
      </c>
      <c r="BQ331" s="21" t="s">
        <v>330</v>
      </c>
      <c r="BR331" s="71" t="s">
        <v>2948</v>
      </c>
      <c r="BS331" s="334">
        <v>45252</v>
      </c>
      <c r="BT331" s="25" t="str">
        <f t="shared" si="33"/>
        <v>W47 2023</v>
      </c>
      <c r="BU331" s="21" t="s">
        <v>330</v>
      </c>
      <c r="BV331" s="33" t="s">
        <v>2949</v>
      </c>
      <c r="BW331" s="23">
        <v>45253</v>
      </c>
      <c r="BX331" s="25" t="str">
        <f t="shared" si="34"/>
        <v>W47 2023</v>
      </c>
      <c r="BY331" s="23">
        <v>45254</v>
      </c>
      <c r="BZ331" s="25" t="str">
        <f>IF(BY331="","",IF(BY331="TBD","TBD",IF(BY331="N/A","N/A","W"&amp;TEXT(WEEKNUM(BY331,21),"00")&amp;" "&amp;YEAR(BY331))))</f>
        <v>W47 2023</v>
      </c>
      <c r="CA331" s="22" t="s">
        <v>335</v>
      </c>
      <c r="CB331" s="129" t="s">
        <v>336</v>
      </c>
      <c r="CC331" s="21" t="s">
        <v>336</v>
      </c>
      <c r="CD331" s="21" t="s">
        <v>1938</v>
      </c>
      <c r="CE331" s="23" t="s">
        <v>1939</v>
      </c>
      <c r="CF331" s="23">
        <v>45261</v>
      </c>
      <c r="CG331" s="23">
        <v>45288</v>
      </c>
      <c r="CH331" s="23">
        <v>45288</v>
      </c>
      <c r="CI331" s="25" t="str">
        <f>IF(CH331="","",IF(CH331="TBD","TBD",IF(CH331="N/A","N/A","W"&amp;TEXT(WEEKNUM(CH331,21),"00")&amp;" "&amp;YEAR(CH331))))</f>
        <v>W52 2023</v>
      </c>
      <c r="CJ331" s="23">
        <v>45300</v>
      </c>
      <c r="CK331" s="25" t="str">
        <f>IF(CJ331="","",IF(CJ331="TBD","TBD",IF(CJ331="N/A","N/A","W"&amp;TEXT(WEEKNUM(CJ331,21),"00")&amp;" "&amp;YEAR(CJ331))))</f>
        <v>W02 2024</v>
      </c>
      <c r="CL331" s="24">
        <f>+IF(CJ331="",0,(CJ331-CH331))</f>
        <v>12</v>
      </c>
      <c r="CM331" s="21" t="s">
        <v>388</v>
      </c>
      <c r="CN331" s="21" t="s">
        <v>2950</v>
      </c>
      <c r="CO331" s="23">
        <v>45401</v>
      </c>
      <c r="CP331" s="25" t="str">
        <f>IF(CO331="","",IF(CO331="TBD","TBD",IF(CO331="N/A","N/A","W"&amp;TEXT(WEEKNUM(CO331,21),"00")&amp;" "&amp;YEAR(CO331))))</f>
        <v>W16 2024</v>
      </c>
      <c r="CQ331" s="23" t="s">
        <v>339</v>
      </c>
      <c r="CR331" s="23" t="s">
        <v>1867</v>
      </c>
      <c r="CS331" s="23">
        <v>45294</v>
      </c>
      <c r="CT331" s="25" t="str">
        <f>IF(CS331="","",IF(CS331="TBD","TBD",IF(CS331="N/A","N/A","W"&amp;TEXT(WEEKNUM(CS331,21),"00")&amp;" "&amp;YEAR(CS331))))</f>
        <v>W01 2024</v>
      </c>
      <c r="CU331" s="21" t="s">
        <v>339</v>
      </c>
      <c r="CV331" s="21" t="s">
        <v>2951</v>
      </c>
      <c r="CW331" s="23">
        <v>45294</v>
      </c>
      <c r="CX331" s="25" t="str">
        <f>IF(CW331="","",IF(CW331="TBD","TBD",IF(CW331="N/A","N/A","W"&amp;TEXT(WEEKNUM(CW331,21),"00")&amp;" "&amp;YEAR(CW331))))</f>
        <v>W01 2024</v>
      </c>
      <c r="CY331" s="21" t="s">
        <v>339</v>
      </c>
      <c r="CZ331" s="21" t="s">
        <v>2951</v>
      </c>
      <c r="DA331" s="23">
        <v>45294</v>
      </c>
      <c r="DB331" s="25" t="str">
        <f>IF(DA331="","",IF(DA331="TBD","TBD",IF(DA331="N/A","N/A","W"&amp;TEXT(WEEKNUM(DA331,21),"00")&amp;" "&amp;YEAR(DA331))))</f>
        <v>W01 2024</v>
      </c>
      <c r="DC331" s="23">
        <v>45427</v>
      </c>
      <c r="DD331" s="25" t="str">
        <f>IF(DC331="","",IF(DC331="TBD","TBD",IF(DC331="N/A","N/A","W"&amp;TEXT(WEEKNUM(DC331,21),"00")&amp;" "&amp;YEAR(DC331))))</f>
        <v>W20 2024</v>
      </c>
      <c r="DE331" s="21" t="s">
        <v>392</v>
      </c>
      <c r="DF331" s="23"/>
      <c r="DG331" s="21" t="s">
        <v>259</v>
      </c>
      <c r="DH331" s="21" t="s">
        <v>338</v>
      </c>
      <c r="DI331" s="18"/>
      <c r="DJ331" s="18"/>
      <c r="DK331" s="21" t="s">
        <v>296</v>
      </c>
      <c r="DL331" s="21" t="s">
        <v>1501</v>
      </c>
      <c r="DM331" s="21"/>
      <c r="DN331" s="23">
        <v>45468</v>
      </c>
      <c r="DO331" s="23">
        <v>45468</v>
      </c>
      <c r="DP331" s="23"/>
      <c r="DQ331" s="23" t="s">
        <v>276</v>
      </c>
      <c r="DR331" s="23"/>
      <c r="DS331" s="23">
        <v>45469</v>
      </c>
      <c r="DT331" s="23" t="s">
        <v>502</v>
      </c>
      <c r="DU331" s="23">
        <v>45439</v>
      </c>
      <c r="DV331" s="23">
        <v>45479</v>
      </c>
      <c r="DW331" s="23" t="s">
        <v>342</v>
      </c>
      <c r="DX331" s="23">
        <v>45392</v>
      </c>
      <c r="DY331" s="18" t="s">
        <v>1858</v>
      </c>
      <c r="DZ331" s="18" t="s">
        <v>2153</v>
      </c>
      <c r="EA331" s="18"/>
      <c r="EB331" s="21" t="s">
        <v>41</v>
      </c>
      <c r="EC331" s="18" t="s">
        <v>234</v>
      </c>
      <c r="ED331" s="18"/>
      <c r="EE331" s="18"/>
      <c r="EF331" s="55"/>
      <c r="EG331" s="55"/>
      <c r="EH331" s="18"/>
      <c r="EI331" s="18">
        <v>0</v>
      </c>
      <c r="EJ331" s="29" t="str">
        <f>K331&amp;AY331&amp;CA331&amp;DE331&amp;DT331&amp;DW331</f>
        <v>VigenteTSS Aprobado 4GIng Aprobada 4GAs Built Aprobado con Observaciones 4GIntegradoOn Air</v>
      </c>
    </row>
    <row r="332" spans="1:140" ht="12" hidden="1" customHeight="1">
      <c r="A332" s="30" t="str">
        <f>IFERROR(IF(VLOOKUP(B332,SEARCH!A:A,1,0)=B332,"OK",""),"")</f>
        <v/>
      </c>
      <c r="B332" s="31" t="s">
        <v>2952</v>
      </c>
      <c r="C332" s="15" t="s">
        <v>2953</v>
      </c>
      <c r="D332" s="16">
        <v>13</v>
      </c>
      <c r="E332" s="16">
        <v>-33.246273000000002</v>
      </c>
      <c r="F332" s="16">
        <v>-70.623389000000003</v>
      </c>
      <c r="G332" s="16" t="s">
        <v>270</v>
      </c>
      <c r="H332" s="16" t="s">
        <v>377</v>
      </c>
      <c r="I332" s="16" t="s">
        <v>2954</v>
      </c>
      <c r="J332" s="16" t="s">
        <v>379</v>
      </c>
      <c r="K332" s="17" t="s">
        <v>319</v>
      </c>
      <c r="L332" s="16" t="s">
        <v>247</v>
      </c>
      <c r="M332" s="103" t="s">
        <v>320</v>
      </c>
      <c r="N332" s="18"/>
      <c r="O332" s="19" t="s">
        <v>1840</v>
      </c>
      <c r="P332" s="19" t="s">
        <v>380</v>
      </c>
      <c r="Q332" s="18"/>
      <c r="R332" s="21" t="s">
        <v>250</v>
      </c>
      <c r="S332" s="21">
        <v>18</v>
      </c>
      <c r="T332" s="22" t="s">
        <v>2955</v>
      </c>
      <c r="U332" s="23">
        <v>45205</v>
      </c>
      <c r="V332" s="21" t="str">
        <f>IF(U332="","",IF(U332="TBD","TBD",IF(U332="N/A","N/A","W"&amp;TEXT(WEEKNUM(U332,21),"00")&amp;" "&amp;YEAR(U332))))</f>
        <v>W40 2023</v>
      </c>
      <c r="W332" s="23">
        <v>45211</v>
      </c>
      <c r="X332" s="23"/>
      <c r="Y332" s="23" t="str">
        <f>IF(X332="","",IF(X332="TBD","TBD",IF(X332="N/A","N/A","W"&amp;TEXT(WEEKNUM(X332,21),"00")&amp;" "&amp;YEAR(X332))))</f>
        <v/>
      </c>
      <c r="Z332" s="23">
        <v>45212</v>
      </c>
      <c r="AA332" s="23">
        <v>45217</v>
      </c>
      <c r="AB332" s="24">
        <f>+IF(Z332="",0,AA332-Z332)</f>
        <v>5</v>
      </c>
      <c r="AC332" s="21" t="s">
        <v>324</v>
      </c>
      <c r="AD332" s="21" t="s">
        <v>2956</v>
      </c>
      <c r="AE332" s="23">
        <v>45218</v>
      </c>
      <c r="AF332" s="25" t="str">
        <f>IF(AE332="","",IF(AE332="TBD","TBD",IF(AE332="N/A","N/A","W"&amp;TEXT(WEEKNUM(AE332,21),"00")&amp;" "&amp;YEAR(AE332))))</f>
        <v>W42 2023</v>
      </c>
      <c r="AG332" s="21" t="s">
        <v>324</v>
      </c>
      <c r="AH332" s="21"/>
      <c r="AI332" s="23">
        <v>45215</v>
      </c>
      <c r="AJ332" s="25" t="str">
        <f>IF(AI332="","",IF(AI332="TBD","TBD",IF(AI332="N/A","N/A","W"&amp;TEXT(WEEKNUM(AI332,21),"00")&amp;" "&amp;YEAR(AI332))))</f>
        <v>W42 2023</v>
      </c>
      <c r="AK332" s="21" t="s">
        <v>324</v>
      </c>
      <c r="AL332" s="21" t="s">
        <v>2957</v>
      </c>
      <c r="AM332" s="23">
        <v>45212</v>
      </c>
      <c r="AN332" s="25" t="str">
        <f>IF(AM332="","",IF(AM332="TBD","TBD",IF(AM332="N/A","N/A","W"&amp;TEXT(WEEKNUM(AM332,21),"00")&amp;" "&amp;YEAR(AM332))))</f>
        <v>W41 2023</v>
      </c>
      <c r="AO332" s="21" t="s">
        <v>324</v>
      </c>
      <c r="AP332" s="21" t="s">
        <v>2958</v>
      </c>
      <c r="AQ332" s="23">
        <v>45215</v>
      </c>
      <c r="AR332" s="25" t="str">
        <f>IF(AQ332="","",IF(AQ332="TBD","TBD",IF(AQ332="N/A","N/A","W"&amp;TEXT(WEEKNUM(AQ332,21),"00")&amp;" "&amp;YEAR(AQ332))))</f>
        <v>W42 2023</v>
      </c>
      <c r="AS332" s="21"/>
      <c r="AT332" s="21"/>
      <c r="AU332" s="23"/>
      <c r="AV332" s="25" t="s">
        <v>252</v>
      </c>
      <c r="AW332" s="59">
        <v>45218</v>
      </c>
      <c r="AX332" s="25" t="str">
        <f>IF(AW332="","",IF(AW332="TBD","TBD",IF(AW332="N/A","N/A","W"&amp;TEXT(WEEKNUM(AW332,21),"00")&amp;" "&amp;YEAR(AW332))))</f>
        <v>W42 2023</v>
      </c>
      <c r="AY332" s="21" t="s">
        <v>327</v>
      </c>
      <c r="AZ332" s="21" t="s">
        <v>328</v>
      </c>
      <c r="BA332" s="21" t="s">
        <v>329</v>
      </c>
      <c r="BB332" s="23">
        <v>45247</v>
      </c>
      <c r="BC332" s="23">
        <v>45278</v>
      </c>
      <c r="BD332" s="23">
        <v>45282</v>
      </c>
      <c r="BE332" s="25" t="str">
        <f>IF(BD332="","",IF(BD332="TBD","TBD",IF(BD332="N/A","N/A","W"&amp;TEXT(WEEKNUM(BD332,21),"00")&amp;" "&amp;YEAR(BD332))))</f>
        <v>W51 2023</v>
      </c>
      <c r="BF332" s="23">
        <v>45289</v>
      </c>
      <c r="BG332" s="25" t="str">
        <f>IF(BF332="","",IF(BF332="TBD","TBD",IF(BF332="N/A","N/A","W"&amp;TEXT(WEEKNUM(BF332,21),"00")&amp;" "&amp;YEAR(BF332))))</f>
        <v>W52 2023</v>
      </c>
      <c r="BH332" s="24">
        <f>+IF(BF332="",0,(BF332-BD332))</f>
        <v>7</v>
      </c>
      <c r="BI332" s="26" t="s">
        <v>330</v>
      </c>
      <c r="BJ332" s="26"/>
      <c r="BK332" s="27">
        <v>45251</v>
      </c>
      <c r="BL332" s="25" t="str">
        <f>IF(BK332="","",IF(BK332="TBD","TBD",IF(BK332="N/A","N/A","W"&amp;TEXT(WEEKNUM(BK332,21),"00")&amp;" "&amp;YEAR(BK332))))</f>
        <v>W47 2023</v>
      </c>
      <c r="BM332" s="21" t="s">
        <v>330</v>
      </c>
      <c r="BN332" s="21" t="s">
        <v>2959</v>
      </c>
      <c r="BO332" s="23">
        <v>45299</v>
      </c>
      <c r="BP332" s="25" t="str">
        <f>IF(BO332="","",IF(BO332="TBD","TBD",IF(BO332="N/A","N/A","W"&amp;TEXT(WEEKNUM(BO332,21),"00")&amp;" "&amp;YEAR(BO332))))</f>
        <v>W02 2024</v>
      </c>
      <c r="BQ332" s="21" t="s">
        <v>330</v>
      </c>
      <c r="BR332" s="21" t="s">
        <v>2363</v>
      </c>
      <c r="BS332" s="334">
        <v>45250</v>
      </c>
      <c r="BT332" s="25" t="str">
        <f t="shared" si="33"/>
        <v>W47 2023</v>
      </c>
      <c r="BU332" s="21" t="s">
        <v>330</v>
      </c>
      <c r="BV332" s="21" t="s">
        <v>1937</v>
      </c>
      <c r="BW332" s="23">
        <v>45253</v>
      </c>
      <c r="BX332" s="25" t="str">
        <f t="shared" si="34"/>
        <v>W47 2023</v>
      </c>
      <c r="BY332" s="23">
        <v>45299</v>
      </c>
      <c r="BZ332" s="25" t="str">
        <f>IF(BY332="","",IF(BY332="TBD","TBD",IF(BY332="N/A","N/A","W"&amp;TEXT(WEEKNUM(BY332,21),"00")&amp;" "&amp;YEAR(BY332))))</f>
        <v>W02 2024</v>
      </c>
      <c r="CA332" s="22" t="s">
        <v>335</v>
      </c>
      <c r="CB332" s="129" t="s">
        <v>336</v>
      </c>
      <c r="CC332" s="21" t="s">
        <v>336</v>
      </c>
      <c r="CD332" s="21"/>
      <c r="CE332" s="23"/>
      <c r="CF332" s="23">
        <v>45308</v>
      </c>
      <c r="CG332" s="23"/>
      <c r="CH332" s="23">
        <v>45309</v>
      </c>
      <c r="CI332" s="25" t="str">
        <f>IF(CH332="","",IF(CH332="TBD","TBD",IF(CH332="N/A","N/A","W"&amp;TEXT(WEEKNUM(CH332,21),"00")&amp;" "&amp;YEAR(CH332))))</f>
        <v>W03 2024</v>
      </c>
      <c r="CJ332" s="23">
        <v>45317</v>
      </c>
      <c r="CK332" s="25" t="str">
        <f>IF(CJ332="","",IF(CJ332="TBD","TBD",IF(CJ332="N/A","N/A","W"&amp;TEXT(WEEKNUM(CJ332,21),"00")&amp;" "&amp;YEAR(CJ332))))</f>
        <v>W04 2024</v>
      </c>
      <c r="CL332" s="24">
        <f>+IF(CJ332="",0,(CJ332-CH332))</f>
        <v>8</v>
      </c>
      <c r="CM332" s="21" t="s">
        <v>388</v>
      </c>
      <c r="CN332" s="21" t="s">
        <v>2960</v>
      </c>
      <c r="CO332" s="23">
        <v>45415</v>
      </c>
      <c r="CP332" s="25" t="str">
        <f>IF(CO332="","",IF(CO332="TBD","TBD",IF(CO332="N/A","N/A","W"&amp;TEXT(WEEKNUM(CO332,21),"00")&amp;" "&amp;YEAR(CO332))))</f>
        <v>W18 2024</v>
      </c>
      <c r="CQ332" s="23" t="s">
        <v>339</v>
      </c>
      <c r="CR332" s="23" t="s">
        <v>1867</v>
      </c>
      <c r="CS332" s="23">
        <v>45425</v>
      </c>
      <c r="CT332" s="25" t="str">
        <f>IF(CS332="","",IF(CS332="TBD","TBD",IF(CS332="N/A","N/A","W"&amp;TEXT(WEEKNUM(CS332,21),"00")&amp;" "&amp;YEAR(CS332))))</f>
        <v>W20 2024</v>
      </c>
      <c r="CU332" s="21" t="s">
        <v>339</v>
      </c>
      <c r="CV332" s="21" t="s">
        <v>2961</v>
      </c>
      <c r="CW332" s="23">
        <v>45413</v>
      </c>
      <c r="CX332" s="25" t="str">
        <f>IF(CW332="","",IF(CW332="TBD","TBD",IF(CW332="N/A","N/A","W"&amp;TEXT(WEEKNUM(CW332,21),"00")&amp;" "&amp;YEAR(CW332))))</f>
        <v>W18 2024</v>
      </c>
      <c r="CY332" s="21" t="s">
        <v>388</v>
      </c>
      <c r="CZ332" s="21" t="s">
        <v>2962</v>
      </c>
      <c r="DA332" s="23">
        <v>45413</v>
      </c>
      <c r="DB332" s="25" t="str">
        <f>IF(DA332="","",IF(DA332="TBD","TBD",IF(DA332="N/A","N/A","W"&amp;TEXT(WEEKNUM(DA332,21),"00")&amp;" "&amp;YEAR(DA332))))</f>
        <v>W18 2024</v>
      </c>
      <c r="DC332" s="23">
        <v>45425</v>
      </c>
      <c r="DD332" s="25" t="str">
        <f>IF(DC332="","",IF(DC332="TBD","TBD",IF(DC332="N/A","N/A","W"&amp;TEXT(WEEKNUM(DC332,21),"00")&amp;" "&amp;YEAR(DC332))))</f>
        <v>W20 2024</v>
      </c>
      <c r="DE332" s="21" t="s">
        <v>392</v>
      </c>
      <c r="DF332" s="23">
        <v>45492</v>
      </c>
      <c r="DG332" s="21" t="s">
        <v>259</v>
      </c>
      <c r="DH332" s="21">
        <v>0</v>
      </c>
      <c r="DI332" s="18"/>
      <c r="DJ332" s="18"/>
      <c r="DK332" s="21" t="s">
        <v>296</v>
      </c>
      <c r="DL332" s="21" t="s">
        <v>1501</v>
      </c>
      <c r="DM332" s="21"/>
      <c r="DN332" s="23">
        <v>45510</v>
      </c>
      <c r="DO332" s="23"/>
      <c r="DP332" s="23"/>
      <c r="DQ332" s="23" t="s">
        <v>276</v>
      </c>
      <c r="DR332" s="23"/>
      <c r="DS332" s="23"/>
      <c r="DT332" s="23"/>
      <c r="DU332" s="23">
        <v>45429</v>
      </c>
      <c r="DV332" s="23">
        <v>45516</v>
      </c>
      <c r="DW332" s="23" t="s">
        <v>342</v>
      </c>
      <c r="DX332" s="23">
        <v>45392</v>
      </c>
      <c r="DY332" s="18" t="s">
        <v>1858</v>
      </c>
      <c r="DZ332" s="18" t="s">
        <v>2153</v>
      </c>
      <c r="EA332" s="18">
        <v>4500204639</v>
      </c>
      <c r="EB332" s="21" t="s">
        <v>41</v>
      </c>
      <c r="EC332" s="18" t="s">
        <v>234</v>
      </c>
      <c r="ED332" s="18"/>
      <c r="EE332" s="18"/>
      <c r="EF332" s="55"/>
      <c r="EG332" s="55"/>
      <c r="EH332" s="18"/>
      <c r="EI332" s="18">
        <v>0</v>
      </c>
      <c r="EJ332" s="29" t="str">
        <f>K332&amp;AY332&amp;CA332&amp;DE332&amp;DT332&amp;DW332</f>
        <v>VigenteTSS Aprobado 4GIng Aprobada 4GAs Built Aprobado con Observaciones 4GOn Air</v>
      </c>
    </row>
    <row r="333" spans="1:140" ht="12" hidden="1" customHeight="1">
      <c r="A333" s="30" t="str">
        <f>IFERROR(IF(VLOOKUP(B333,SEARCH!A:A,1,0)=B333,"OK",""),"")</f>
        <v/>
      </c>
      <c r="B333" s="31" t="s">
        <v>2963</v>
      </c>
      <c r="C333" s="15" t="s">
        <v>2964</v>
      </c>
      <c r="D333" s="16">
        <v>13</v>
      </c>
      <c r="E333" s="16">
        <v>-33.215595</v>
      </c>
      <c r="F333" s="16">
        <v>-70.732406999999995</v>
      </c>
      <c r="G333" s="16" t="s">
        <v>270</v>
      </c>
      <c r="H333" s="16" t="s">
        <v>377</v>
      </c>
      <c r="I333" s="16" t="s">
        <v>2965</v>
      </c>
      <c r="J333" s="16" t="s">
        <v>379</v>
      </c>
      <c r="K333" s="17" t="s">
        <v>319</v>
      </c>
      <c r="L333" s="16" t="s">
        <v>247</v>
      </c>
      <c r="M333" s="103" t="s">
        <v>320</v>
      </c>
      <c r="N333" s="18"/>
      <c r="O333" s="19" t="s">
        <v>1840</v>
      </c>
      <c r="P333" s="19" t="s">
        <v>380</v>
      </c>
      <c r="Q333" s="18"/>
      <c r="R333" s="21" t="s">
        <v>250</v>
      </c>
      <c r="S333" s="21">
        <v>18</v>
      </c>
      <c r="T333" s="22" t="s">
        <v>2966</v>
      </c>
      <c r="U333" s="23">
        <v>45147</v>
      </c>
      <c r="V333" s="21" t="str">
        <f>IF(U333="","",IF(U333="TBD","TBD",IF(U333="N/A","N/A","W"&amp;TEXT(WEEKNUM(U333,21),"00")&amp;" "&amp;YEAR(U333))))</f>
        <v>W32 2023</v>
      </c>
      <c r="W333" s="23">
        <v>44991</v>
      </c>
      <c r="X333" s="23"/>
      <c r="Y333" s="23" t="str">
        <f>IF(X333="","",IF(X333="TBD","TBD",IF(X333="N/A","N/A","W"&amp;TEXT(WEEKNUM(X333,21),"00")&amp;" "&amp;YEAR(X333))))</f>
        <v/>
      </c>
      <c r="Z333" s="23"/>
      <c r="AA333" s="23"/>
      <c r="AB333" s="24">
        <f>+IF(Z333="",0,AA333-Z333)</f>
        <v>0</v>
      </c>
      <c r="AC333" s="21" t="s">
        <v>324</v>
      </c>
      <c r="AD333" s="21">
        <v>0</v>
      </c>
      <c r="AE333" s="23">
        <v>45050</v>
      </c>
      <c r="AF333" s="25" t="str">
        <f>IF(AE333="","",IF(AE333="TBD","TBD",IF(AE333="N/A","N/A","W"&amp;TEXT(WEEKNUM(AE333,21),"00")&amp;" "&amp;YEAR(AE333))))</f>
        <v>W18 2023</v>
      </c>
      <c r="AG333" s="21" t="s">
        <v>324</v>
      </c>
      <c r="AH333" s="21"/>
      <c r="AI333" s="23">
        <v>45048</v>
      </c>
      <c r="AJ333" s="25" t="str">
        <f>IF(AI333="","",IF(AI333="TBD","TBD",IF(AI333="N/A","N/A","W"&amp;TEXT(WEEKNUM(AI333,21),"00")&amp;" "&amp;YEAR(AI333))))</f>
        <v>W18 2023</v>
      </c>
      <c r="AK333" s="21" t="s">
        <v>324</v>
      </c>
      <c r="AL333" s="21"/>
      <c r="AM333" s="23">
        <v>45142</v>
      </c>
      <c r="AN333" s="25" t="str">
        <f>IF(AM333="","",IF(AM333="TBD","TBD",IF(AM333="N/A","N/A","W"&amp;TEXT(WEEKNUM(AM333,21),"00")&amp;" "&amp;YEAR(AM333))))</f>
        <v>W31 2023</v>
      </c>
      <c r="AO333" s="21" t="s">
        <v>324</v>
      </c>
      <c r="AP333" s="21"/>
      <c r="AQ333" s="23">
        <v>45070</v>
      </c>
      <c r="AR333" s="25" t="str">
        <f>IF(AQ333="","",IF(AQ333="TBD","TBD",IF(AQ333="N/A","N/A","W"&amp;TEXT(WEEKNUM(AQ333,21),"00")&amp;" "&amp;YEAR(AQ333))))</f>
        <v>W21 2023</v>
      </c>
      <c r="AS333" s="21"/>
      <c r="AT333" s="21"/>
      <c r="AU333" s="23"/>
      <c r="AV333" s="25" t="s">
        <v>252</v>
      </c>
      <c r="AW333" s="59">
        <v>45145</v>
      </c>
      <c r="AX333" s="25" t="str">
        <f>IF(AW333="","",IF(AW333="TBD","TBD",IF(AW333="N/A","N/A","W"&amp;TEXT(WEEKNUM(AW333,21),"00")&amp;" "&amp;YEAR(AW333))))</f>
        <v>W32 2023</v>
      </c>
      <c r="AY333" s="21" t="s">
        <v>327</v>
      </c>
      <c r="AZ333" s="21" t="s">
        <v>328</v>
      </c>
      <c r="BA333" s="21" t="s">
        <v>329</v>
      </c>
      <c r="BB333" s="23">
        <v>45218</v>
      </c>
      <c r="BC333" s="23">
        <v>45232</v>
      </c>
      <c r="BD333" s="23">
        <v>45232</v>
      </c>
      <c r="BE333" s="25" t="str">
        <f>IF(BD333="","",IF(BD333="TBD","TBD",IF(BD333="N/A","N/A","W"&amp;TEXT(WEEKNUM(BD333,21),"00")&amp;" "&amp;YEAR(BD333))))</f>
        <v>W44 2023</v>
      </c>
      <c r="BF333" s="23">
        <v>45232</v>
      </c>
      <c r="BG333" s="25" t="str">
        <f>IF(BF333="","",IF(BF333="TBD","TBD",IF(BF333="N/A","N/A","W"&amp;TEXT(WEEKNUM(BF333,21),"00")&amp;" "&amp;YEAR(BF333))))</f>
        <v>W44 2023</v>
      </c>
      <c r="BH333" s="24">
        <f>+IF(BF333="",0,(BF333-BD333))</f>
        <v>0</v>
      </c>
      <c r="BI333" s="26" t="s">
        <v>330</v>
      </c>
      <c r="BJ333" s="26"/>
      <c r="BK333" s="27">
        <v>45219</v>
      </c>
      <c r="BL333" s="25" t="str">
        <f>IF(BK333="","",IF(BK333="TBD","TBD",IF(BK333="N/A","N/A","W"&amp;TEXT(WEEKNUM(BK333,21),"00")&amp;" "&amp;YEAR(BK333))))</f>
        <v>W42 2023</v>
      </c>
      <c r="BM333" s="21" t="s">
        <v>330</v>
      </c>
      <c r="BN333" s="21" t="s">
        <v>2401</v>
      </c>
      <c r="BO333" s="23">
        <v>45232</v>
      </c>
      <c r="BP333" s="25" t="str">
        <f>IF(BO333="","",IF(BO333="TBD","TBD",IF(BO333="N/A","N/A","W"&amp;TEXT(WEEKNUM(BO333,21),"00")&amp;" "&amp;YEAR(BO333))))</f>
        <v>W44 2023</v>
      </c>
      <c r="BQ333" s="21" t="s">
        <v>330</v>
      </c>
      <c r="BR333" s="21" t="s">
        <v>2303</v>
      </c>
      <c r="BS333" s="334">
        <v>45222</v>
      </c>
      <c r="BT333" s="25" t="str">
        <f t="shared" si="33"/>
        <v>W43 2023</v>
      </c>
      <c r="BU333" s="21" t="s">
        <v>330</v>
      </c>
      <c r="BV333" s="21" t="s">
        <v>2304</v>
      </c>
      <c r="BW333" s="23">
        <v>45236</v>
      </c>
      <c r="BX333" s="25" t="str">
        <f t="shared" si="34"/>
        <v>W45 2023</v>
      </c>
      <c r="BY333" s="23">
        <v>45232</v>
      </c>
      <c r="BZ333" s="25" t="str">
        <f>IF(BY333="","",IF(BY333="TBD","TBD",IF(BY333="N/A","N/A","W"&amp;TEXT(WEEKNUM(BY333,21),"00")&amp;" "&amp;YEAR(BY333))))</f>
        <v>W44 2023</v>
      </c>
      <c r="CA333" s="22" t="s">
        <v>335</v>
      </c>
      <c r="CB333" s="129" t="s">
        <v>336</v>
      </c>
      <c r="CC333" s="21" t="s">
        <v>336</v>
      </c>
      <c r="CD333" s="21"/>
      <c r="CE333" s="23"/>
      <c r="CF333" s="23">
        <v>45254</v>
      </c>
      <c r="CG333" s="23">
        <v>45341</v>
      </c>
      <c r="CH333" s="23">
        <v>45341</v>
      </c>
      <c r="CI333" s="25" t="str">
        <f>IF(CH333="","",IF(CH333="TBD","TBD",IF(CH333="N/A","N/A","W"&amp;TEXT(WEEKNUM(CH333,21),"00")&amp;" "&amp;YEAR(CH333))))</f>
        <v>W08 2024</v>
      </c>
      <c r="CJ333" s="23">
        <v>45342</v>
      </c>
      <c r="CK333" s="25" t="str">
        <f>IF(CJ333="","",IF(CJ333="TBD","TBD",IF(CJ333="N/A","N/A","W"&amp;TEXT(WEEKNUM(CJ333,21),"00")&amp;" "&amp;YEAR(CJ333))))</f>
        <v>W08 2024</v>
      </c>
      <c r="CL333" s="24">
        <f>+IF(CJ333="",0,(CJ333-CH333))</f>
        <v>1</v>
      </c>
      <c r="CM333" s="21" t="s">
        <v>388</v>
      </c>
      <c r="CN333" s="21" t="s">
        <v>2967</v>
      </c>
      <c r="CO333" s="23">
        <v>45342</v>
      </c>
      <c r="CP333" s="25" t="str">
        <f>IF(CO333="","",IF(CO333="TBD","TBD",IF(CO333="N/A","N/A","W"&amp;TEXT(WEEKNUM(CO333,21),"00")&amp;" "&amp;YEAR(CO333))))</f>
        <v>W08 2024</v>
      </c>
      <c r="CQ333" s="23" t="s">
        <v>339</v>
      </c>
      <c r="CR333" s="23" t="s">
        <v>2403</v>
      </c>
      <c r="CS333" s="23">
        <v>45267</v>
      </c>
      <c r="CT333" s="25" t="str">
        <f>IF(CS333="","",IF(CS333="TBD","TBD",IF(CS333="N/A","N/A","W"&amp;TEXT(WEEKNUM(CS333,21),"00")&amp;" "&amp;YEAR(CS333))))</f>
        <v>W49 2023</v>
      </c>
      <c r="CU333" s="21" t="s">
        <v>388</v>
      </c>
      <c r="CV333" s="21" t="s">
        <v>2968</v>
      </c>
      <c r="CW333" s="23">
        <v>45342</v>
      </c>
      <c r="CX333" s="25" t="str">
        <f>IF(CW333="","",IF(CW333="TBD","TBD",IF(CW333="N/A","N/A","W"&amp;TEXT(WEEKNUM(CW333,21),"00")&amp;" "&amp;YEAR(CW333))))</f>
        <v>W08 2024</v>
      </c>
      <c r="CY333" s="21" t="s">
        <v>339</v>
      </c>
      <c r="CZ333" s="21" t="s">
        <v>2969</v>
      </c>
      <c r="DA333" s="23">
        <v>45342</v>
      </c>
      <c r="DB333" s="25" t="str">
        <f>IF(DA333="","",IF(DA333="TBD","TBD",IF(DA333="N/A","N/A","W"&amp;TEXT(WEEKNUM(DA333,21),"00")&amp;" "&amp;YEAR(DA333))))</f>
        <v>W08 2024</v>
      </c>
      <c r="DC333" s="23">
        <v>45342</v>
      </c>
      <c r="DD333" s="25" t="str">
        <f>IF(DC333="","",IF(DC333="TBD","TBD",IF(DC333="N/A","N/A","W"&amp;TEXT(WEEKNUM(DC333,21),"00")&amp;" "&amp;YEAR(DC333))))</f>
        <v>W08 2024</v>
      </c>
      <c r="DE333" s="21" t="s">
        <v>392</v>
      </c>
      <c r="DF333" s="23"/>
      <c r="DG333" s="21" t="s">
        <v>259</v>
      </c>
      <c r="DH333" s="21" t="s">
        <v>2309</v>
      </c>
      <c r="DI333" s="18"/>
      <c r="DJ333" s="18"/>
      <c r="DK333" s="21" t="s">
        <v>296</v>
      </c>
      <c r="DL333" s="21" t="s">
        <v>472</v>
      </c>
      <c r="DM333" s="21"/>
      <c r="DN333" s="23" t="s">
        <v>2970</v>
      </c>
      <c r="DO333" s="23">
        <v>45478</v>
      </c>
      <c r="DP333" s="23" t="s">
        <v>2971</v>
      </c>
      <c r="DQ333" s="23" t="s">
        <v>276</v>
      </c>
      <c r="DR333" s="23"/>
      <c r="DS333" s="23">
        <v>45492</v>
      </c>
      <c r="DT333" s="23" t="s">
        <v>502</v>
      </c>
      <c r="DU333" s="23">
        <v>45348</v>
      </c>
      <c r="DV333" s="23">
        <v>45380</v>
      </c>
      <c r="DW333" s="23" t="s">
        <v>342</v>
      </c>
      <c r="DX333" s="23"/>
      <c r="DY333" s="18"/>
      <c r="DZ333" s="18"/>
      <c r="EA333" s="18">
        <v>4500204639</v>
      </c>
      <c r="EB333" s="21" t="s">
        <v>41</v>
      </c>
      <c r="EC333" s="18" t="s">
        <v>234</v>
      </c>
      <c r="ED333" s="18"/>
      <c r="EE333" s="18"/>
      <c r="EF333" s="55"/>
      <c r="EG333" s="55"/>
      <c r="EH333" s="18"/>
      <c r="EI333" s="18">
        <v>0</v>
      </c>
      <c r="EJ333" s="29" t="str">
        <f>K333&amp;AY333&amp;CA333&amp;DE333&amp;DT333&amp;DW333</f>
        <v>VigenteTSS Aprobado 4GIng Aprobada 4GAs Built Aprobado con Observaciones 4GIntegradoOn Air</v>
      </c>
    </row>
    <row r="334" spans="1:140" ht="12" hidden="1" customHeight="1">
      <c r="A334" s="30" t="str">
        <f>IFERROR(IF(VLOOKUP(B334,SEARCH!A:A,1,0)=B334,"OK",""),"")</f>
        <v/>
      </c>
      <c r="B334" s="31" t="s">
        <v>2972</v>
      </c>
      <c r="C334" s="15" t="s">
        <v>2973</v>
      </c>
      <c r="D334" s="16">
        <v>13</v>
      </c>
      <c r="E334" s="16">
        <v>-33.642099999999999</v>
      </c>
      <c r="F334" s="16">
        <v>-71.349599999999995</v>
      </c>
      <c r="G334" s="16" t="s">
        <v>270</v>
      </c>
      <c r="H334" s="16" t="s">
        <v>1141</v>
      </c>
      <c r="I334" s="16" t="s">
        <v>2974</v>
      </c>
      <c r="J334" s="16" t="s">
        <v>2805</v>
      </c>
      <c r="K334" s="17" t="s">
        <v>319</v>
      </c>
      <c r="L334" s="16" t="s">
        <v>247</v>
      </c>
      <c r="M334" s="103" t="s">
        <v>320</v>
      </c>
      <c r="N334" s="18"/>
      <c r="O334" s="19" t="s">
        <v>1840</v>
      </c>
      <c r="P334" s="19" t="s">
        <v>380</v>
      </c>
      <c r="Q334" s="18"/>
      <c r="R334" s="21" t="s">
        <v>381</v>
      </c>
      <c r="S334" s="21">
        <v>30</v>
      </c>
      <c r="T334" s="22" t="s">
        <v>2975</v>
      </c>
      <c r="U334" s="23">
        <v>45147</v>
      </c>
      <c r="V334" s="21" t="str">
        <f>IF(U334="","",IF(U334="TBD","TBD",IF(U334="N/A","N/A","W"&amp;TEXT(WEEKNUM(U334,21),"00")&amp;" "&amp;YEAR(U334))))</f>
        <v>W32 2023</v>
      </c>
      <c r="W334" s="23">
        <v>45125</v>
      </c>
      <c r="X334" s="23"/>
      <c r="Y334" s="23" t="str">
        <f>IF(X334="","",IF(X334="TBD","TBD",IF(X334="N/A","N/A","W"&amp;TEXT(WEEKNUM(X334,21),"00")&amp;" "&amp;YEAR(X334))))</f>
        <v/>
      </c>
      <c r="Z334" s="23"/>
      <c r="AA334" s="23"/>
      <c r="AB334" s="24">
        <f>+IF(Z334="",0,AA334-Z334)</f>
        <v>0</v>
      </c>
      <c r="AC334" s="21" t="s">
        <v>324</v>
      </c>
      <c r="AD334" s="21">
        <v>0</v>
      </c>
      <c r="AE334" s="23">
        <v>45121</v>
      </c>
      <c r="AF334" s="25" t="str">
        <f>IF(AE334="","",IF(AE334="TBD","TBD",IF(AE334="N/A","N/A","W"&amp;TEXT(WEEKNUM(AE334,21),"00")&amp;" "&amp;YEAR(AE334))))</f>
        <v>W28 2023</v>
      </c>
      <c r="AG334" s="21" t="s">
        <v>324</v>
      </c>
      <c r="AH334" s="21"/>
      <c r="AI334" s="23">
        <v>45148</v>
      </c>
      <c r="AJ334" s="25" t="str">
        <f>IF(AI334="","",IF(AI334="TBD","TBD",IF(AI334="N/A","N/A","W"&amp;TEXT(WEEKNUM(AI334,21),"00")&amp;" "&amp;YEAR(AI334))))</f>
        <v>W32 2023</v>
      </c>
      <c r="AK334" s="21" t="s">
        <v>324</v>
      </c>
      <c r="AL334" s="21"/>
      <c r="AM334" s="23">
        <v>45132</v>
      </c>
      <c r="AN334" s="25" t="str">
        <f>IF(AM334="","",IF(AM334="TBD","TBD",IF(AM334="N/A","N/A","W"&amp;TEXT(WEEKNUM(AM334,21),"00")&amp;" "&amp;YEAR(AM334))))</f>
        <v>W30 2023</v>
      </c>
      <c r="AO334" s="21" t="s">
        <v>324</v>
      </c>
      <c r="AP334" s="21"/>
      <c r="AQ334" s="23">
        <v>45119</v>
      </c>
      <c r="AR334" s="25" t="str">
        <f>IF(AQ334="","",IF(AQ334="TBD","TBD",IF(AQ334="N/A","N/A","W"&amp;TEXT(WEEKNUM(AQ334,21),"00")&amp;" "&amp;YEAR(AQ334))))</f>
        <v>W28 2023</v>
      </c>
      <c r="AS334" s="21"/>
      <c r="AT334" s="21"/>
      <c r="AU334" s="23"/>
      <c r="AV334" s="25" t="s">
        <v>252</v>
      </c>
      <c r="AW334" s="59">
        <v>45148</v>
      </c>
      <c r="AX334" s="25" t="str">
        <f>IF(AW334="","",IF(AW334="TBD","TBD",IF(AW334="N/A","N/A","W"&amp;TEXT(WEEKNUM(AW334,21),"00")&amp;" "&amp;YEAR(AW334))))</f>
        <v>W32 2023</v>
      </c>
      <c r="AY334" s="21" t="s">
        <v>327</v>
      </c>
      <c r="AZ334" s="21" t="s">
        <v>328</v>
      </c>
      <c r="BA334" s="21" t="s">
        <v>329</v>
      </c>
      <c r="BB334" s="23">
        <v>45264</v>
      </c>
      <c r="BC334" s="23">
        <v>45330</v>
      </c>
      <c r="BD334" s="23">
        <v>45334</v>
      </c>
      <c r="BE334" s="25" t="str">
        <f>IF(BD334="","",IF(BD334="TBD","TBD",IF(BD334="N/A","N/A","W"&amp;TEXT(WEEKNUM(BD334,21),"00")&amp;" "&amp;YEAR(BD334))))</f>
        <v>W07 2024</v>
      </c>
      <c r="BF334" s="23">
        <v>45337</v>
      </c>
      <c r="BG334" s="25" t="str">
        <f>IF(BF334="","",IF(BF334="TBD","TBD",IF(BF334="N/A","N/A","W"&amp;TEXT(WEEKNUM(BF334,21),"00")&amp;" "&amp;YEAR(BF334))))</f>
        <v>W07 2024</v>
      </c>
      <c r="BH334" s="24">
        <f>+IF(BF334="",0,(BF334-BD334))</f>
        <v>3</v>
      </c>
      <c r="BI334" s="26" t="s">
        <v>330</v>
      </c>
      <c r="BJ334" s="26"/>
      <c r="BK334" s="27">
        <v>45266</v>
      </c>
      <c r="BL334" s="25" t="str">
        <f>IF(BK334="","",IF(BK334="TBD","TBD",IF(BK334="N/A","N/A","W"&amp;TEXT(WEEKNUM(BK334,21),"00")&amp;" "&amp;YEAR(BK334))))</f>
        <v>W49 2023</v>
      </c>
      <c r="BM334" s="21" t="s">
        <v>330</v>
      </c>
      <c r="BN334" s="21" t="s">
        <v>2976</v>
      </c>
      <c r="BO334" s="23">
        <v>45335</v>
      </c>
      <c r="BP334" s="25" t="str">
        <f>IF(BO334="","",IF(BO334="TBD","TBD",IF(BO334="N/A","N/A","W"&amp;TEXT(WEEKNUM(BO334,21),"00")&amp;" "&amp;YEAR(BO334))))</f>
        <v>W07 2024</v>
      </c>
      <c r="BQ334" s="21" t="s">
        <v>330</v>
      </c>
      <c r="BR334" s="21" t="s">
        <v>2977</v>
      </c>
      <c r="BS334" s="334">
        <v>45337</v>
      </c>
      <c r="BT334" s="25" t="str">
        <f t="shared" si="33"/>
        <v>W07 2024</v>
      </c>
      <c r="BU334" s="21" t="s">
        <v>330</v>
      </c>
      <c r="BV334" s="21" t="s">
        <v>2978</v>
      </c>
      <c r="BW334" s="23">
        <v>45309</v>
      </c>
      <c r="BX334" s="25" t="str">
        <f t="shared" si="34"/>
        <v>W03 2024</v>
      </c>
      <c r="BY334" s="23">
        <v>45337</v>
      </c>
      <c r="BZ334" s="25" t="str">
        <f>IF(BY334="","",IF(BY334="TBD","TBD",IF(BY334="N/A","N/A","W"&amp;TEXT(WEEKNUM(BY334,21),"00")&amp;" "&amp;YEAR(BY334))))</f>
        <v>W07 2024</v>
      </c>
      <c r="CA334" s="22" t="s">
        <v>335</v>
      </c>
      <c r="CB334" s="129" t="s">
        <v>336</v>
      </c>
      <c r="CC334" s="21" t="s">
        <v>466</v>
      </c>
      <c r="CD334" s="21"/>
      <c r="CE334" s="23"/>
      <c r="CF334" s="23">
        <v>45408</v>
      </c>
      <c r="CG334" s="23"/>
      <c r="CH334" s="23">
        <v>45408</v>
      </c>
      <c r="CI334" s="25" t="str">
        <f>IF(CH334="","",IF(CH334="TBD","TBD",IF(CH334="N/A","N/A","W"&amp;TEXT(WEEKNUM(CH334,21),"00")&amp;" "&amp;YEAR(CH334))))</f>
        <v>W17 2024</v>
      </c>
      <c r="CJ334" s="23"/>
      <c r="CK334" s="25" t="str">
        <f>IF(CJ334="","",IF(CJ334="TBD","TBD",IF(CJ334="N/A","N/A","W"&amp;TEXT(WEEKNUM(CJ334,21),"00")&amp;" "&amp;YEAR(CJ334))))</f>
        <v/>
      </c>
      <c r="CL334" s="24">
        <f>+IF(CJ334="",0,(CJ334-CH334))</f>
        <v>0</v>
      </c>
      <c r="CM334" s="21" t="s">
        <v>388</v>
      </c>
      <c r="CN334" s="21" t="s">
        <v>2979</v>
      </c>
      <c r="CO334" s="23">
        <v>45491</v>
      </c>
      <c r="CP334" s="25" t="str">
        <f>IF(CO334="","",IF(CO334="TBD","TBD",IF(CO334="N/A","N/A","W"&amp;TEXT(WEEKNUM(CO334,21),"00")&amp;" "&amp;YEAR(CO334))))</f>
        <v>W29 2024</v>
      </c>
      <c r="CQ334" s="23" t="s">
        <v>339</v>
      </c>
      <c r="CR334" s="23"/>
      <c r="CS334" s="23">
        <v>45425</v>
      </c>
      <c r="CT334" s="25" t="str">
        <f>IF(CS334="","",IF(CS334="TBD","TBD",IF(CS334="N/A","N/A","W"&amp;TEXT(WEEKNUM(CS334,21),"00")&amp;" "&amp;YEAR(CS334))))</f>
        <v>W20 2024</v>
      </c>
      <c r="CU334" s="21" t="s">
        <v>339</v>
      </c>
      <c r="CV334" s="21"/>
      <c r="CW334" s="23">
        <v>45412</v>
      </c>
      <c r="CX334" s="25" t="str">
        <f>IF(CW334="","",IF(CW334="TBD","TBD",IF(CW334="N/A","N/A","W"&amp;TEXT(WEEKNUM(CW334,21),"00")&amp;" "&amp;YEAR(CW334))))</f>
        <v>W18 2024</v>
      </c>
      <c r="CY334" s="21" t="s">
        <v>388</v>
      </c>
      <c r="CZ334" s="21" t="s">
        <v>2980</v>
      </c>
      <c r="DA334" s="23">
        <v>45412</v>
      </c>
      <c r="DB334" s="25" t="str">
        <f>IF(DA334="","",IF(DA334="TBD","TBD",IF(DA334="N/A","N/A","W"&amp;TEXT(WEEKNUM(DA334,21),"00")&amp;" "&amp;YEAR(DA334))))</f>
        <v>W18 2024</v>
      </c>
      <c r="DC334" s="23">
        <v>45491</v>
      </c>
      <c r="DD334" s="25" t="str">
        <f>IF(DC334="","",IF(DC334="TBD","TBD",IF(DC334="N/A","N/A","W"&amp;TEXT(WEEKNUM(DC334,21),"00")&amp;" "&amp;YEAR(DC334))))</f>
        <v>W29 2024</v>
      </c>
      <c r="DE334" s="21" t="s">
        <v>392</v>
      </c>
      <c r="DF334" s="23"/>
      <c r="DG334" s="21" t="s">
        <v>259</v>
      </c>
      <c r="DH334" s="21">
        <v>0</v>
      </c>
      <c r="DI334" s="18"/>
      <c r="DJ334" s="18"/>
      <c r="DK334" s="21" t="s">
        <v>296</v>
      </c>
      <c r="DL334" s="21" t="s">
        <v>1501</v>
      </c>
      <c r="DM334" s="21"/>
      <c r="DN334" s="23">
        <v>45808</v>
      </c>
      <c r="DO334" s="23"/>
      <c r="DP334" s="23" t="s">
        <v>2981</v>
      </c>
      <c r="DQ334" s="23" t="s">
        <v>276</v>
      </c>
      <c r="DR334" s="23"/>
      <c r="DS334" s="23">
        <v>45644</v>
      </c>
      <c r="DT334" s="23" t="s">
        <v>472</v>
      </c>
      <c r="DU334" s="23">
        <v>45495</v>
      </c>
      <c r="DV334" s="23">
        <v>45646</v>
      </c>
      <c r="DW334" s="23" t="s">
        <v>342</v>
      </c>
      <c r="DX334" s="23"/>
      <c r="DY334" s="18"/>
      <c r="DZ334" s="18"/>
      <c r="EA334" s="18">
        <v>4500204639</v>
      </c>
      <c r="EB334" s="21" t="s">
        <v>41</v>
      </c>
      <c r="EC334" s="18" t="s">
        <v>234</v>
      </c>
      <c r="ED334" s="18"/>
      <c r="EE334" s="18"/>
      <c r="EF334" s="55"/>
      <c r="EG334" s="55"/>
      <c r="EH334" s="18"/>
      <c r="EI334" s="18">
        <v>0</v>
      </c>
      <c r="EJ334" s="29" t="str">
        <f>K334&amp;AY334&amp;CA334&amp;DE334&amp;DT334&amp;DW334</f>
        <v>VigenteTSS Aprobado 4GIng Aprobada 4GAs Built Aprobado con Observaciones 4GStarlink InstaladoOn Air</v>
      </c>
    </row>
    <row r="335" spans="1:140" ht="12" hidden="1" customHeight="1">
      <c r="A335" s="30" t="str">
        <f>IFERROR(IF(VLOOKUP(B335,SEARCH!A:A,1,0)=B335,"OK",""),"")</f>
        <v/>
      </c>
      <c r="B335" s="31" t="s">
        <v>2982</v>
      </c>
      <c r="C335" s="15" t="s">
        <v>2983</v>
      </c>
      <c r="D335" s="16">
        <v>13</v>
      </c>
      <c r="E335" s="16">
        <v>-33.664077777777777</v>
      </c>
      <c r="F335" s="16">
        <v>-70.925897222222233</v>
      </c>
      <c r="G335" s="16" t="s">
        <v>270</v>
      </c>
      <c r="H335" s="16" t="s">
        <v>1218</v>
      </c>
      <c r="I335" s="16" t="s">
        <v>2984</v>
      </c>
      <c r="J335" s="16" t="s">
        <v>1188</v>
      </c>
      <c r="K335" s="17" t="s">
        <v>319</v>
      </c>
      <c r="L335" s="16" t="s">
        <v>409</v>
      </c>
      <c r="M335" s="103" t="s">
        <v>320</v>
      </c>
      <c r="N335" s="18">
        <v>1</v>
      </c>
      <c r="O335" s="19" t="s">
        <v>1840</v>
      </c>
      <c r="P335" s="19" t="s">
        <v>380</v>
      </c>
      <c r="Q335" s="21" t="s">
        <v>917</v>
      </c>
      <c r="R335" s="21" t="s">
        <v>322</v>
      </c>
      <c r="S335" s="21">
        <v>21</v>
      </c>
      <c r="T335" s="22" t="s">
        <v>2985</v>
      </c>
      <c r="U335" s="23">
        <v>45147</v>
      </c>
      <c r="V335" s="21" t="str">
        <f>IF(U335="","",IF(U335="TBD","TBD",IF(U335="N/A","N/A","W"&amp;TEXT(WEEKNUM(U335,21),"00")&amp;" "&amp;YEAR(U335))))</f>
        <v>W32 2023</v>
      </c>
      <c r="W335" s="23">
        <v>44993</v>
      </c>
      <c r="X335" s="23"/>
      <c r="Y335" s="23" t="str">
        <f>IF(X335="","",IF(X335="TBD","TBD",IF(X335="N/A","N/A","W"&amp;TEXT(WEEKNUM(X335,21),"00")&amp;" "&amp;YEAR(X335))))</f>
        <v/>
      </c>
      <c r="Z335" s="23"/>
      <c r="AA335" s="23"/>
      <c r="AB335" s="24">
        <f>+IF(Z335="",0,AA335-Z335)</f>
        <v>0</v>
      </c>
      <c r="AC335" s="21" t="s">
        <v>324</v>
      </c>
      <c r="AD335" s="21" t="s">
        <v>1166</v>
      </c>
      <c r="AE335" s="23">
        <v>45506</v>
      </c>
      <c r="AF335" s="25" t="str">
        <f>IF(AE335="","",IF(AE335="TBD","TBD",IF(AE335="N/A","N/A","W"&amp;TEXT(WEEKNUM(AE335,21),"00")&amp;" "&amp;YEAR(AE335))))</f>
        <v>W31 2024</v>
      </c>
      <c r="AG335" s="21" t="s">
        <v>324</v>
      </c>
      <c r="AH335" s="21"/>
      <c r="AI335" s="23">
        <v>45100</v>
      </c>
      <c r="AJ335" s="25" t="str">
        <f>IF(AI335="","",IF(AI335="TBD","TBD",IF(AI335="N/A","N/A","W"&amp;TEXT(WEEKNUM(AI335,21),"00")&amp;" "&amp;YEAR(AI335))))</f>
        <v>W25 2023</v>
      </c>
      <c r="AK335" s="21" t="s">
        <v>324</v>
      </c>
      <c r="AL335" s="21"/>
      <c r="AM335" s="23">
        <v>45049</v>
      </c>
      <c r="AN335" s="25" t="str">
        <f>IF(AM335="","",IF(AM335="TBD","TBD",IF(AM335="N/A","N/A","W"&amp;TEXT(WEEKNUM(AM335,21),"00")&amp;" "&amp;YEAR(AM335))))</f>
        <v>W18 2023</v>
      </c>
      <c r="AO335" s="21" t="s">
        <v>324</v>
      </c>
      <c r="AP335" s="21"/>
      <c r="AQ335" s="23">
        <v>44992</v>
      </c>
      <c r="AR335" s="25" t="str">
        <f>IF(AQ335="","",IF(AQ335="TBD","TBD",IF(AQ335="N/A","N/A","W"&amp;TEXT(WEEKNUM(AQ335,21),"00")&amp;" "&amp;YEAR(AQ335))))</f>
        <v>W10 2023</v>
      </c>
      <c r="AS335" s="21"/>
      <c r="AT335" s="21"/>
      <c r="AU335" s="23"/>
      <c r="AV335" s="25" t="s">
        <v>252</v>
      </c>
      <c r="AW335" s="59">
        <v>45100</v>
      </c>
      <c r="AX335" s="25" t="str">
        <f>IF(AW335="","",IF(AW335="TBD","TBD",IF(AW335="N/A","N/A","W"&amp;TEXT(WEEKNUM(AW335,21),"00")&amp;" "&amp;YEAR(AW335))))</f>
        <v>W25 2023</v>
      </c>
      <c r="AY335" s="21" t="s">
        <v>327</v>
      </c>
      <c r="AZ335" s="21" t="s">
        <v>328</v>
      </c>
      <c r="BA335" s="21" t="s">
        <v>329</v>
      </c>
      <c r="BB335" s="23">
        <v>45560</v>
      </c>
      <c r="BC335" s="23">
        <v>45687</v>
      </c>
      <c r="BD335" s="23">
        <v>45561</v>
      </c>
      <c r="BE335" s="25" t="str">
        <f>IF(BD335="","",IF(BD335="TBD","TBD",IF(BD335="N/A","N/A","W"&amp;TEXT(WEEKNUM(BD335,21),"00")&amp;" "&amp;YEAR(BD335))))</f>
        <v>W39 2024</v>
      </c>
      <c r="BF335" s="23">
        <v>45565</v>
      </c>
      <c r="BG335" s="25" t="str">
        <f>IF(BF335="","",IF(BF335="TBD","TBD",IF(BF335="N/A","N/A","W"&amp;TEXT(WEEKNUM(BF335,21),"00")&amp;" "&amp;YEAR(BF335))))</f>
        <v>W40 2024</v>
      </c>
      <c r="BH335" s="24">
        <f>+IF(BF335="",0,(BF335-BD335))</f>
        <v>4</v>
      </c>
      <c r="BI335" s="26" t="s">
        <v>330</v>
      </c>
      <c r="BJ335" s="26" t="s">
        <v>2890</v>
      </c>
      <c r="BK335" s="27">
        <v>45566</v>
      </c>
      <c r="BL335" s="25" t="str">
        <f>IF(BK335="","",IF(BK335="TBD","TBD",IF(BK335="N/A","N/A","W"&amp;TEXT(WEEKNUM(BK335,21),"00")&amp;" "&amp;YEAR(BK335))))</f>
        <v>W40 2024</v>
      </c>
      <c r="BM335" s="21" t="s">
        <v>330</v>
      </c>
      <c r="BN335" s="21" t="s">
        <v>2986</v>
      </c>
      <c r="BO335" s="23">
        <v>45692</v>
      </c>
      <c r="BP335" s="25" t="str">
        <f>IF(BO335="","",IF(BO335="TBD","TBD",IF(BO335="N/A","N/A","W"&amp;TEXT(WEEKNUM(BO335,21),"00")&amp;" "&amp;YEAR(BO335))))</f>
        <v>W06 2025</v>
      </c>
      <c r="BQ335" s="21" t="s">
        <v>330</v>
      </c>
      <c r="BR335" s="21" t="s">
        <v>2987</v>
      </c>
      <c r="BS335" s="334">
        <v>45594</v>
      </c>
      <c r="BT335" s="25" t="str">
        <f t="shared" si="33"/>
        <v>W44 2024</v>
      </c>
      <c r="BU335" s="21" t="s">
        <v>330</v>
      </c>
      <c r="BV335" s="21" t="s">
        <v>2988</v>
      </c>
      <c r="BW335" s="23">
        <v>45569</v>
      </c>
      <c r="BX335" s="25" t="str">
        <f t="shared" si="34"/>
        <v>W40 2024</v>
      </c>
      <c r="BY335" s="23">
        <v>45692</v>
      </c>
      <c r="BZ335" s="25" t="str">
        <f>IF(BY335="","",IF(BY335="TBD","TBD",IF(BY335="N/A","N/A","W"&amp;TEXT(WEEKNUM(BY335,21),"00")&amp;" "&amp;YEAR(BY335))))</f>
        <v>W06 2025</v>
      </c>
      <c r="CA335" s="22" t="s">
        <v>926</v>
      </c>
      <c r="CB335" s="129" t="s">
        <v>336</v>
      </c>
      <c r="CC335" s="21" t="s">
        <v>336</v>
      </c>
      <c r="CD335" s="21"/>
      <c r="CE335" s="23"/>
      <c r="CF335" s="23">
        <v>45259</v>
      </c>
      <c r="CG335" s="23">
        <v>45282</v>
      </c>
      <c r="CH335" s="23">
        <v>45282</v>
      </c>
      <c r="CI335" s="25" t="str">
        <f>IF(CH335="","",IF(CH335="TBD","TBD",IF(CH335="N/A","N/A","W"&amp;TEXT(WEEKNUM(CH335,21),"00")&amp;" "&amp;YEAR(CH335))))</f>
        <v>W51 2023</v>
      </c>
      <c r="CJ335" s="23">
        <v>45289</v>
      </c>
      <c r="CK335" s="25" t="str">
        <f>IF(CJ335="","",IF(CJ335="TBD","TBD",IF(CJ335="N/A","N/A","W"&amp;TEXT(WEEKNUM(CJ335,21),"00")&amp;" "&amp;YEAR(CJ335))))</f>
        <v>W52 2023</v>
      </c>
      <c r="CL335" s="24">
        <f>+IF(CJ335="",0,(CJ335-CH335))</f>
        <v>7</v>
      </c>
      <c r="CM335" s="21" t="s">
        <v>339</v>
      </c>
      <c r="CN335" s="21">
        <v>0</v>
      </c>
      <c r="CO335" s="23">
        <v>45567</v>
      </c>
      <c r="CP335" s="25" t="str">
        <f>IF(CO335="","",IF(CO335="TBD","TBD",IF(CO335="N/A","N/A","W"&amp;TEXT(WEEKNUM(CO335,21),"00")&amp;" "&amp;YEAR(CO335))))</f>
        <v>W40 2024</v>
      </c>
      <c r="CQ335" s="23" t="s">
        <v>339</v>
      </c>
      <c r="CR335" s="23"/>
      <c r="CS335" s="23">
        <v>45288</v>
      </c>
      <c r="CT335" s="25" t="str">
        <f>IF(CS335="","",IF(CS335="TBD","TBD",IF(CS335="N/A","N/A","W"&amp;TEXT(WEEKNUM(CS335,21),"00")&amp;" "&amp;YEAR(CS335))))</f>
        <v>W52 2023</v>
      </c>
      <c r="CU335" s="21" t="s">
        <v>339</v>
      </c>
      <c r="CV335" s="21" t="s">
        <v>2523</v>
      </c>
      <c r="CW335" s="23">
        <v>45261</v>
      </c>
      <c r="CX335" s="25" t="str">
        <f>IF(CW335="","",IF(CW335="TBD","TBD",IF(CW335="N/A","N/A","W"&amp;TEXT(WEEKNUM(CW335,21),"00")&amp;" "&amp;YEAR(CW335))))</f>
        <v>W48 2023</v>
      </c>
      <c r="CY335" s="21" t="s">
        <v>339</v>
      </c>
      <c r="CZ335" s="21" t="s">
        <v>2523</v>
      </c>
      <c r="DA335" s="23">
        <v>45261</v>
      </c>
      <c r="DB335" s="25" t="str">
        <f>IF(DA335="","",IF(DA335="TBD","TBD",IF(DA335="N/A","N/A","W"&amp;TEXT(WEEKNUM(DA335,21),"00")&amp;" "&amp;YEAR(DA335))))</f>
        <v>W48 2023</v>
      </c>
      <c r="DC335" s="23">
        <v>45310</v>
      </c>
      <c r="DD335" s="25" t="str">
        <f>IF(DC335="","",IF(DC335="TBD","TBD",IF(DC335="N/A","N/A","W"&amp;TEXT(WEEKNUM(DC335,21),"00")&amp;" "&amp;YEAR(DC335))))</f>
        <v>W03 2024</v>
      </c>
      <c r="DE335" s="21" t="s">
        <v>1032</v>
      </c>
      <c r="DF335" s="23">
        <v>45375</v>
      </c>
      <c r="DG335" s="21" t="s">
        <v>259</v>
      </c>
      <c r="DH335" s="21" t="s">
        <v>1562</v>
      </c>
      <c r="DI335" s="18"/>
      <c r="DJ335" s="18"/>
      <c r="DK335" s="21" t="s">
        <v>296</v>
      </c>
      <c r="DL335" s="21" t="s">
        <v>1501</v>
      </c>
      <c r="DM335" s="21"/>
      <c r="DN335" s="23">
        <v>45408</v>
      </c>
      <c r="DO335" s="23">
        <v>45408</v>
      </c>
      <c r="DP335" s="23"/>
      <c r="DQ335" s="23" t="s">
        <v>276</v>
      </c>
      <c r="DR335" s="23"/>
      <c r="DS335" s="23">
        <v>45414</v>
      </c>
      <c r="DT335" s="23" t="s">
        <v>502</v>
      </c>
      <c r="DU335" s="23">
        <v>45370</v>
      </c>
      <c r="DV335" s="23">
        <v>45439</v>
      </c>
      <c r="DW335" s="23" t="s">
        <v>342</v>
      </c>
      <c r="DX335" s="23"/>
      <c r="DY335" s="18"/>
      <c r="DZ335" s="18" t="s">
        <v>2989</v>
      </c>
      <c r="EA335" s="18">
        <v>4500204639</v>
      </c>
      <c r="EB335" s="21" t="s">
        <v>49</v>
      </c>
      <c r="EC335" s="18" t="s">
        <v>234</v>
      </c>
      <c r="ED335" s="18"/>
      <c r="EE335" s="18"/>
      <c r="EF335" s="55"/>
      <c r="EG335" s="55"/>
      <c r="EH335" s="18"/>
      <c r="EI335" s="18">
        <v>0</v>
      </c>
      <c r="EJ335" s="29" t="str">
        <f>K335&amp;AY335&amp;CA335&amp;DE335&amp;DT335&amp;DW335</f>
        <v>VigenteTSS Aprobado 4GIng Aprobada 4G/5GAs Built Aprobado con Observaciones 4G/5GIntegradoOn Air</v>
      </c>
    </row>
    <row r="336" spans="1:140" ht="12" hidden="1" customHeight="1">
      <c r="A336" s="30" t="str">
        <f>IFERROR(IF(VLOOKUP(B336,SEARCH!A:A,1,0)=B336,"OK",""),"")</f>
        <v/>
      </c>
      <c r="B336" s="31" t="s">
        <v>2990</v>
      </c>
      <c r="C336" s="15" t="s">
        <v>2991</v>
      </c>
      <c r="D336" s="16">
        <v>13</v>
      </c>
      <c r="E336" s="16">
        <v>-33.371230555555556</v>
      </c>
      <c r="F336" s="16">
        <v>-70.608833333333322</v>
      </c>
      <c r="G336" s="16" t="s">
        <v>270</v>
      </c>
      <c r="H336" s="16" t="s">
        <v>817</v>
      </c>
      <c r="I336" s="16" t="s">
        <v>2992</v>
      </c>
      <c r="J336" s="16" t="s">
        <v>409</v>
      </c>
      <c r="K336" s="17" t="s">
        <v>319</v>
      </c>
      <c r="L336" s="16" t="s">
        <v>409</v>
      </c>
      <c r="M336" s="103"/>
      <c r="N336" s="18">
        <v>1</v>
      </c>
      <c r="O336" s="19" t="s">
        <v>1840</v>
      </c>
      <c r="P336" s="19" t="s">
        <v>380</v>
      </c>
      <c r="Q336" s="18" t="s">
        <v>2993</v>
      </c>
      <c r="R336" s="21" t="s">
        <v>831</v>
      </c>
      <c r="S336" s="21">
        <v>17</v>
      </c>
      <c r="T336" s="22" t="s">
        <v>2994</v>
      </c>
      <c r="U336" s="23">
        <v>45498</v>
      </c>
      <c r="V336" s="21" t="str">
        <f>IF(U336="","",IF(U336="TBD","TBD",IF(U336="N/A","N/A","W"&amp;TEXT(WEEKNUM(U336,21),"00")&amp;" "&amp;YEAR(U336))))</f>
        <v>W30 2024</v>
      </c>
      <c r="W336" s="23">
        <v>45498</v>
      </c>
      <c r="X336" s="23">
        <v>45520</v>
      </c>
      <c r="Y336" s="23" t="str">
        <f>IF(X336="","",IF(X336="TBD","TBD",IF(X336="N/A","N/A","W"&amp;TEXT(WEEKNUM(X336,21),"00")&amp;" "&amp;YEAR(X336))))</f>
        <v>W33 2024</v>
      </c>
      <c r="Z336" s="23">
        <v>45498</v>
      </c>
      <c r="AA336" s="23">
        <v>45498</v>
      </c>
      <c r="AB336" s="24">
        <f>+IF(Z336="",0,AA336-Z336)</f>
        <v>0</v>
      </c>
      <c r="AC336" s="21" t="s">
        <v>324</v>
      </c>
      <c r="AD336" s="21" t="s">
        <v>2995</v>
      </c>
      <c r="AE336" s="23">
        <v>45559</v>
      </c>
      <c r="AF336" s="25" t="str">
        <f>IF(AE336="","",IF(AE336="TBD","TBD",IF(AE336="N/A","N/A","W"&amp;TEXT(WEEKNUM(AE336,21),"00")&amp;" "&amp;YEAR(AE336))))</f>
        <v>W39 2024</v>
      </c>
      <c r="AG336" s="21" t="s">
        <v>324</v>
      </c>
      <c r="AH336" s="21" t="s">
        <v>2996</v>
      </c>
      <c r="AI336" s="23">
        <v>45560</v>
      </c>
      <c r="AJ336" s="25" t="str">
        <f>IF(AI336="","",IF(AI336="TBD","TBD",IF(AI336="N/A","N/A","W"&amp;TEXT(WEEKNUM(AI336,21),"00")&amp;" "&amp;YEAR(AI336))))</f>
        <v>W39 2024</v>
      </c>
      <c r="AK336" s="21" t="s">
        <v>324</v>
      </c>
      <c r="AL336" s="21" t="s">
        <v>2997</v>
      </c>
      <c r="AM336" s="23">
        <v>45561</v>
      </c>
      <c r="AN336" s="25" t="str">
        <f>IF(AM336="","",IF(AM336="TBD","TBD",IF(AM336="N/A","N/A","W"&amp;TEXT(WEEKNUM(AM336,21),"00")&amp;" "&amp;YEAR(AM336))))</f>
        <v>W39 2024</v>
      </c>
      <c r="AO336" s="21" t="s">
        <v>324</v>
      </c>
      <c r="AP336" s="21" t="s">
        <v>2998</v>
      </c>
      <c r="AQ336" s="23">
        <v>45561</v>
      </c>
      <c r="AR336" s="25" t="str">
        <f>IF(AQ336="","",IF(AQ336="TBD","TBD",IF(AQ336="N/A","N/A","W"&amp;TEXT(WEEKNUM(AQ336,21),"00")&amp;" "&amp;YEAR(AQ336))))</f>
        <v>W39 2024</v>
      </c>
      <c r="AS336" s="21" t="s">
        <v>324</v>
      </c>
      <c r="AT336" s="21">
        <v>0</v>
      </c>
      <c r="AU336" s="23">
        <v>45568</v>
      </c>
      <c r="AV336" s="25" t="s">
        <v>2110</v>
      </c>
      <c r="AW336" s="59">
        <v>45568</v>
      </c>
      <c r="AX336" s="25" t="str">
        <f>IF(AW336="","",IF(AW336="TBD","TBD",IF(AW336="N/A","N/A","W"&amp;TEXT(WEEKNUM(AW336,21),"00")&amp;" "&amp;YEAR(AW336))))</f>
        <v>W40 2024</v>
      </c>
      <c r="AY336" s="21" t="s">
        <v>327</v>
      </c>
      <c r="AZ336" s="21" t="s">
        <v>328</v>
      </c>
      <c r="BA336" s="21" t="s">
        <v>329</v>
      </c>
      <c r="BB336" s="23">
        <v>45607</v>
      </c>
      <c r="BC336" s="23">
        <v>45881</v>
      </c>
      <c r="BD336" s="23">
        <v>45881</v>
      </c>
      <c r="BE336" s="25" t="str">
        <f>IF(BD336="","",IF(BD336="TBD","TBD",IF(BD336="N/A","N/A","W"&amp;TEXT(WEEKNUM(BD336,21),"00")&amp;" "&amp;YEAR(BD336))))</f>
        <v>W33 2025</v>
      </c>
      <c r="BF336" s="23">
        <v>45883</v>
      </c>
      <c r="BG336" s="25" t="str">
        <f>IF(BF336="","",IF(BF336="TBD","TBD",IF(BF336="N/A","N/A","W"&amp;TEXT(WEEKNUM(BF336,21),"00")&amp;" "&amp;YEAR(BF336))))</f>
        <v>W33 2025</v>
      </c>
      <c r="BH336" s="24">
        <f>+IF(BF336="",0,(BF336-BD336))</f>
        <v>2</v>
      </c>
      <c r="BI336" s="26" t="s">
        <v>330</v>
      </c>
      <c r="BJ336" s="53" t="s">
        <v>2999</v>
      </c>
      <c r="BK336" s="27">
        <v>45881</v>
      </c>
      <c r="BL336" s="25" t="str">
        <f>IF(BK336="","",IF(BK336="TBD","TBD",IF(BK336="N/A","N/A","W"&amp;TEXT(WEEKNUM(BK336,21),"00")&amp;" "&amp;YEAR(BK336))))</f>
        <v>W33 2025</v>
      </c>
      <c r="BM336" s="21" t="s">
        <v>330</v>
      </c>
      <c r="BN336" s="20"/>
      <c r="BO336" s="23">
        <v>45875</v>
      </c>
      <c r="BP336" s="25" t="str">
        <f>IF(BO336="","",IF(BO336="TBD","TBD",IF(BO336="N/A","N/A","W"&amp;TEXT(WEEKNUM(BO336,21),"00")&amp;" "&amp;YEAR(BO336))))</f>
        <v>W32 2025</v>
      </c>
      <c r="BQ336" s="21" t="s">
        <v>330</v>
      </c>
      <c r="BR336" s="47" t="s">
        <v>3000</v>
      </c>
      <c r="BS336" s="334">
        <v>45869</v>
      </c>
      <c r="BT336" s="25" t="str">
        <f t="shared" si="33"/>
        <v>W31 2025</v>
      </c>
      <c r="BU336" s="21" t="s">
        <v>364</v>
      </c>
      <c r="BV336" s="54" t="s">
        <v>3001</v>
      </c>
      <c r="BW336" s="23">
        <v>45881</v>
      </c>
      <c r="BX336" s="25" t="str">
        <f t="shared" si="34"/>
        <v>W33 2025</v>
      </c>
      <c r="BY336" s="23">
        <v>45881</v>
      </c>
      <c r="BZ336" s="25" t="str">
        <f>IF(BY336="","",IF(BY336="TBD","TBD",IF(BY336="N/A","N/A","W"&amp;TEXT(WEEKNUM(BY336,21),"00")&amp;" "&amp;YEAR(BY336))))</f>
        <v>W33 2025</v>
      </c>
      <c r="CA336" s="22" t="s">
        <v>926</v>
      </c>
      <c r="CB336" s="129" t="s">
        <v>336</v>
      </c>
      <c r="CC336" s="21" t="s">
        <v>336</v>
      </c>
      <c r="CD336" s="21"/>
      <c r="CE336" s="23"/>
      <c r="CF336" s="23">
        <v>45904</v>
      </c>
      <c r="CG336" s="23">
        <v>45908</v>
      </c>
      <c r="CH336" s="23">
        <v>45909</v>
      </c>
      <c r="CI336" s="25" t="str">
        <f>IF(CH336="","",IF(CH336="TBD","TBD",IF(CH336="N/A","N/A","W"&amp;TEXT(WEEKNUM(CH336,21),"00")&amp;" "&amp;YEAR(CH336))))</f>
        <v>W37 2025</v>
      </c>
      <c r="CJ336" s="23">
        <v>45909</v>
      </c>
      <c r="CK336" s="25" t="str">
        <f>IF(CJ336="","",IF(CJ336="TBD","TBD",IF(CJ336="N/A","N/A","W"&amp;TEXT(WEEKNUM(CJ336,21),"00")&amp;" "&amp;YEAR(CJ336))))</f>
        <v>W37 2025</v>
      </c>
      <c r="CL336" s="24">
        <f>+IF(CJ336="",0,(CJ336-CH336))</f>
        <v>0</v>
      </c>
      <c r="CM336" s="21" t="s">
        <v>339</v>
      </c>
      <c r="CN336" s="20"/>
      <c r="CO336" s="23">
        <v>45909</v>
      </c>
      <c r="CP336" s="25" t="str">
        <f>IF(CO336="","",IF(CO336="TBD","TBD",IF(CO336="N/A","N/A","W"&amp;TEXT(WEEKNUM(CO336,21),"00")&amp;" "&amp;YEAR(CO336))))</f>
        <v>W37 2025</v>
      </c>
      <c r="CQ336" s="23" t="s">
        <v>339</v>
      </c>
      <c r="CR336" s="23" t="s">
        <v>370</v>
      </c>
      <c r="CS336" s="23">
        <v>45905</v>
      </c>
      <c r="CT336" s="25" t="str">
        <f>IF(CS336="","",IF(CS336="TBD","TBD",IF(CS336="N/A","N/A","W"&amp;TEXT(WEEKNUM(CS336,21),"00")&amp;" "&amp;YEAR(CS336))))</f>
        <v>W36 2025</v>
      </c>
      <c r="CU336" s="21" t="s">
        <v>388</v>
      </c>
      <c r="CV336" s="20" t="s">
        <v>3002</v>
      </c>
      <c r="CW336" s="23">
        <v>45905</v>
      </c>
      <c r="CX336" s="25" t="str">
        <f>IF(CW336="","",IF(CW336="TBD","TBD",IF(CW336="N/A","N/A","W"&amp;TEXT(WEEKNUM(CW336,21),"00")&amp;" "&amp;YEAR(CW336))))</f>
        <v>W36 2025</v>
      </c>
      <c r="CY336" s="21" t="s">
        <v>421</v>
      </c>
      <c r="CZ336" s="20" t="s">
        <v>3003</v>
      </c>
      <c r="DA336" s="23">
        <v>45905</v>
      </c>
      <c r="DB336" s="25" t="str">
        <f>IF(DA336="","",IF(DA336="TBD","TBD",IF(DA336="N/A","N/A","W"&amp;TEXT(WEEKNUM(DA336,21),"00")&amp;" "&amp;YEAR(DA336))))</f>
        <v>W36 2025</v>
      </c>
      <c r="DC336" s="23">
        <v>45981</v>
      </c>
      <c r="DD336" s="25" t="str">
        <f>IF(DC336="","",IF(DC336="TBD","TBD",IF(DC336="N/A","N/A","W"&amp;TEXT(WEEKNUM(DC336,21),"00")&amp;" "&amp;YEAR(DC336))))</f>
        <v>W47 2025</v>
      </c>
      <c r="DE336" s="21" t="s">
        <v>392</v>
      </c>
      <c r="DF336" s="23"/>
      <c r="DG336" s="21" t="s">
        <v>259</v>
      </c>
      <c r="DH336" s="21"/>
      <c r="DI336" s="18"/>
      <c r="DJ336" s="18"/>
      <c r="DK336" s="21" t="s">
        <v>296</v>
      </c>
      <c r="DL336" s="21" t="s">
        <v>1501</v>
      </c>
      <c r="DM336" s="21"/>
      <c r="DN336" s="23">
        <v>45937</v>
      </c>
      <c r="DO336" s="23"/>
      <c r="DP336" s="23"/>
      <c r="DQ336" s="23" t="s">
        <v>276</v>
      </c>
      <c r="DR336" s="23"/>
      <c r="DS336" s="23"/>
      <c r="DT336" s="23"/>
      <c r="DU336" s="23"/>
      <c r="DV336" s="23">
        <v>45940</v>
      </c>
      <c r="DW336" s="23" t="s">
        <v>342</v>
      </c>
      <c r="DX336" s="23"/>
      <c r="DY336" s="18"/>
      <c r="DZ336" s="18"/>
      <c r="EA336" s="18"/>
      <c r="EB336" s="21" t="s">
        <v>49</v>
      </c>
      <c r="EC336" s="18"/>
      <c r="ED336" s="18" t="s">
        <v>343</v>
      </c>
      <c r="EE336" s="18"/>
      <c r="EF336" s="55" t="s">
        <v>3004</v>
      </c>
      <c r="EG336" s="55"/>
      <c r="EH336" s="18" t="s">
        <v>929</v>
      </c>
      <c r="EI336" s="105" t="s">
        <v>3005</v>
      </c>
      <c r="EJ336" s="29" t="str">
        <f>K336&amp;AY336&amp;CA336&amp;DE336&amp;DT336&amp;DW336</f>
        <v>VigenteTSS Aprobado 4GIng Aprobada 4G/5GAs Built Aprobado con Observaciones 4GOn Air</v>
      </c>
    </row>
    <row r="337" spans="1:140" ht="12" hidden="1" customHeight="1">
      <c r="A337" s="30" t="str">
        <f>IFERROR(IF(VLOOKUP(B337,SEARCH!A:A,1,0)=B337,"OK",""),"")</f>
        <v/>
      </c>
      <c r="B337" s="31" t="s">
        <v>3006</v>
      </c>
      <c r="C337" s="15" t="s">
        <v>3007</v>
      </c>
      <c r="D337" s="16">
        <v>13</v>
      </c>
      <c r="E337" s="16" t="s">
        <v>3008</v>
      </c>
      <c r="F337" s="16" t="s">
        <v>3009</v>
      </c>
      <c r="G337" s="16" t="s">
        <v>270</v>
      </c>
      <c r="H337" s="16" t="s">
        <v>897</v>
      </c>
      <c r="I337" s="16"/>
      <c r="J337" s="16" t="s">
        <v>355</v>
      </c>
      <c r="K337" s="17" t="s">
        <v>319</v>
      </c>
      <c r="L337" s="16" t="s">
        <v>247</v>
      </c>
      <c r="M337" s="55">
        <v>46264</v>
      </c>
      <c r="N337" s="18"/>
      <c r="O337" s="19" t="s">
        <v>1840</v>
      </c>
      <c r="P337" s="19" t="s">
        <v>1463</v>
      </c>
      <c r="Q337" s="18"/>
      <c r="R337" s="19" t="s">
        <v>313</v>
      </c>
      <c r="S337" s="21"/>
      <c r="T337" s="22"/>
      <c r="U337" s="23">
        <v>46010</v>
      </c>
      <c r="V337" s="37" t="str">
        <f>IF(U337="","",IF(U337="TBD","TBD",IF(U337="N/A","N/A","W"&amp;TEXT(WEEKNUM(U337,21),"00")&amp;" "&amp;YEAR(U337))))</f>
        <v>W51 2025</v>
      </c>
      <c r="W337" s="23"/>
      <c r="X337" s="23"/>
      <c r="Y337" s="23" t="str">
        <f>IF(X337="","",IF(X337="TBD","TBD",IF(X337="N/A","N/A","W"&amp;TEXT(WEEKNUM(X337,21),"00")&amp;" "&amp;YEAR(X337))))</f>
        <v/>
      </c>
      <c r="Z337" s="23"/>
      <c r="AA337" s="23"/>
      <c r="AB337" s="24"/>
      <c r="AC337" s="21" t="s">
        <v>324</v>
      </c>
      <c r="AD337" s="21"/>
      <c r="AE337" s="23">
        <v>46065</v>
      </c>
      <c r="AF337" s="25" t="str">
        <f>IF(AE337="","",IF(AE337="TBD","TBD",IF(AE337="N/A","N/A","W"&amp;TEXT(WEEKNUM(AE337,21),"00")&amp;" "&amp;YEAR(AE337))))</f>
        <v>W07 2026</v>
      </c>
      <c r="AG337" s="21" t="s">
        <v>324</v>
      </c>
      <c r="AH337" s="21"/>
      <c r="AI337" s="23">
        <v>46065</v>
      </c>
      <c r="AJ337" s="25" t="str">
        <f>IF(AI337="","",IF(AI337="TBD","TBD",IF(AI337="N/A","N/A","W"&amp;TEXT(WEEKNUM(AI337,21),"00")&amp;" "&amp;YEAR(AI337))))</f>
        <v>W07 2026</v>
      </c>
      <c r="AK337" s="21" t="s">
        <v>324</v>
      </c>
      <c r="AL337" s="21"/>
      <c r="AM337" s="23">
        <v>46065</v>
      </c>
      <c r="AN337" s="25" t="str">
        <f>IF(AM337="","",IF(AM337="TBD","TBD",IF(AM337="N/A","N/A","W"&amp;TEXT(WEEKNUM(AM337,21),"00")&amp;" "&amp;YEAR(AM337))))</f>
        <v>W07 2026</v>
      </c>
      <c r="AO337" s="21" t="s">
        <v>324</v>
      </c>
      <c r="AP337" s="21"/>
      <c r="AQ337" s="23">
        <v>46065</v>
      </c>
      <c r="AR337" s="25" t="str">
        <f>IF(AQ337="","",IF(AQ337="TBD","TBD",IF(AQ337="N/A","N/A","W"&amp;TEXT(WEEKNUM(AQ337,21),"00")&amp;" "&amp;YEAR(AQ337))))</f>
        <v>W07 2026</v>
      </c>
      <c r="AS337" s="21"/>
      <c r="AT337" s="21"/>
      <c r="AU337" s="23"/>
      <c r="AV337" s="25"/>
      <c r="AW337" s="59">
        <v>46065</v>
      </c>
      <c r="AX337" s="25" t="str">
        <f>IF(AW337="","",IF(AW337="TBD","TBD",IF(AW337="N/A","N/A","W"&amp;TEXT(WEEKNUM(AW337,21),"00")&amp;" "&amp;YEAR(AW337))))</f>
        <v>W07 2026</v>
      </c>
      <c r="AY337" s="21" t="s">
        <v>1466</v>
      </c>
      <c r="AZ337" s="21" t="s">
        <v>328</v>
      </c>
      <c r="BA337" s="21" t="s">
        <v>329</v>
      </c>
      <c r="BB337" s="23"/>
      <c r="BC337" s="23"/>
      <c r="BD337" s="23"/>
      <c r="BE337" s="25"/>
      <c r="BF337" s="23"/>
      <c r="BG337" s="25" t="str">
        <f>IF(BF337="","",IF(BF337="TBD","TBD",IF(BF337="N/A","N/A","W"&amp;TEXT(WEEKNUM(BF337,21),"00")&amp;" "&amp;YEAR(BF337))))</f>
        <v/>
      </c>
      <c r="BH337" s="24">
        <f>+IF(BF337="",0,(BF337-BD337))</f>
        <v>0</v>
      </c>
      <c r="BI337" s="26" t="s">
        <v>330</v>
      </c>
      <c r="BJ337" s="26"/>
      <c r="BK337" s="23">
        <v>46065</v>
      </c>
      <c r="BL337" s="25" t="str">
        <f>IF(BK337="","",IF(BK337="TBD","TBD",IF(BK337="N/A","N/A","W"&amp;TEXT(WEEKNUM(BK337,21),"00")&amp;" "&amp;YEAR(BK337))))</f>
        <v>W07 2026</v>
      </c>
      <c r="BM337" s="26" t="s">
        <v>330</v>
      </c>
      <c r="BN337" s="21"/>
      <c r="BO337" s="23">
        <v>46065</v>
      </c>
      <c r="BP337" s="25" t="str">
        <f>IF(BO337="","",IF(BO337="TBD","TBD",IF(BO337="N/A","N/A","W"&amp;TEXT(WEEKNUM(BO337,21),"00")&amp;" "&amp;YEAR(BO337))))</f>
        <v>W07 2026</v>
      </c>
      <c r="BQ337" s="26" t="s">
        <v>330</v>
      </c>
      <c r="BR337" s="21"/>
      <c r="BS337" s="334">
        <v>46065</v>
      </c>
      <c r="BT337" s="25" t="str">
        <f t="shared" si="33"/>
        <v>W07 2026</v>
      </c>
      <c r="BU337" s="26" t="s">
        <v>330</v>
      </c>
      <c r="BV337" s="21"/>
      <c r="BW337" s="23">
        <v>46065</v>
      </c>
      <c r="BX337" s="25" t="str">
        <f t="shared" si="34"/>
        <v>W07 2026</v>
      </c>
      <c r="BY337" s="23">
        <v>46065</v>
      </c>
      <c r="BZ337" s="25" t="str">
        <f>IF(BY337="","",IF(BY337="TBD","TBD",IF(BY337="N/A","N/A","W"&amp;TEXT(WEEKNUM(BY337,21),"00")&amp;" "&amp;YEAR(BY337))))</f>
        <v>W07 2026</v>
      </c>
      <c r="CA337" s="22" t="s">
        <v>2677</v>
      </c>
      <c r="CB337" s="21" t="s">
        <v>349</v>
      </c>
      <c r="CC337" s="21" t="s">
        <v>350</v>
      </c>
      <c r="CD337" s="21"/>
      <c r="CE337" s="23"/>
      <c r="CF337" s="23">
        <v>46259</v>
      </c>
      <c r="CG337" s="23"/>
      <c r="CH337" s="23">
        <v>46259</v>
      </c>
      <c r="CI337" s="25" t="str">
        <f>IF(CH337="","",IF(CH337="TBD","TBD",IF(CH337="N/A","N/A","W"&amp;TEXT(WEEKNUM(CH337,21),"00")&amp;" "&amp;YEAR(CH337))))</f>
        <v>W35 2026</v>
      </c>
      <c r="CJ337" s="23">
        <v>46261</v>
      </c>
      <c r="CK337" s="25" t="str">
        <f>IF(CJ337="","",IF(CJ337="TBD","TBD",IF(CJ337="N/A","N/A","W"&amp;TEXT(WEEKNUM(CJ337,21),"00")&amp;" "&amp;YEAR(CJ337))))</f>
        <v>W35 2026</v>
      </c>
      <c r="CL337" s="24">
        <f>+IF(CJ337="",0,(CJ337-CH337))</f>
        <v>2</v>
      </c>
      <c r="CM337" s="21" t="s">
        <v>339</v>
      </c>
      <c r="CN337" s="21" t="s">
        <v>488</v>
      </c>
      <c r="CO337" s="23">
        <v>46260</v>
      </c>
      <c r="CP337" s="25" t="str">
        <f>IF(CO337="","",IF(CO337="TBD","TBD",IF(CO337="N/A","N/A","W"&amp;TEXT(WEEKNUM(CO337,21),"00")&amp;" "&amp;YEAR(CO337))))</f>
        <v>W35 2026</v>
      </c>
      <c r="CQ337" s="21" t="s">
        <v>371</v>
      </c>
      <c r="CR337" s="119" t="s">
        <v>3010</v>
      </c>
      <c r="CS337" s="23">
        <v>46261</v>
      </c>
      <c r="CT337" s="25"/>
      <c r="CU337" s="21" t="s">
        <v>371</v>
      </c>
      <c r="CV337" s="54" t="s">
        <v>3011</v>
      </c>
      <c r="CW337" s="23">
        <v>46260</v>
      </c>
      <c r="CX337" s="25"/>
      <c r="CY337" s="21" t="s">
        <v>339</v>
      </c>
      <c r="CZ337" s="21" t="s">
        <v>488</v>
      </c>
      <c r="DA337" s="23">
        <v>46259</v>
      </c>
      <c r="DB337" s="25"/>
      <c r="DC337" s="23">
        <v>46261</v>
      </c>
      <c r="DD337" s="25" t="str">
        <f>IF(DC337="","",IF(DC337="TBD","TBD",IF(DC337="N/A","N/A","W"&amp;TEXT(WEEKNUM(DC337,21),"00")&amp;" "&amp;YEAR(DC337))))</f>
        <v>W35 2026</v>
      </c>
      <c r="DE337" s="21" t="s">
        <v>373</v>
      </c>
      <c r="DF337" s="23"/>
      <c r="DG337" s="21" t="s">
        <v>2673</v>
      </c>
      <c r="DH337" s="21"/>
      <c r="DI337" s="18"/>
      <c r="DJ337" s="18"/>
      <c r="DK337" s="21" t="s">
        <v>296</v>
      </c>
      <c r="DL337" s="21" t="s">
        <v>275</v>
      </c>
      <c r="DM337" s="21"/>
      <c r="DN337" s="23"/>
      <c r="DO337" s="23"/>
      <c r="DP337" s="23"/>
      <c r="DQ337" s="23" t="s">
        <v>276</v>
      </c>
      <c r="DR337" s="23"/>
      <c r="DS337" s="23"/>
      <c r="DT337" s="23"/>
      <c r="DU337" s="23"/>
      <c r="DV337" s="23"/>
      <c r="DW337" s="23"/>
      <c r="DX337" s="23"/>
      <c r="DY337" s="18"/>
      <c r="DZ337" s="18"/>
      <c r="EA337" s="18"/>
      <c r="EB337" s="21" t="s">
        <v>3012</v>
      </c>
      <c r="EC337" s="18"/>
      <c r="ED337" s="18" t="s">
        <v>343</v>
      </c>
      <c r="EE337" s="18"/>
      <c r="EF337" s="310">
        <v>46248</v>
      </c>
      <c r="EG337" s="311" t="s">
        <v>1475</v>
      </c>
      <c r="EH337" s="18"/>
      <c r="EI337" s="18">
        <v>0</v>
      </c>
      <c r="EJ337" s="29" t="str">
        <f>K337&amp;AY337&amp;CA337&amp;DE337&amp;DT337&amp;DW337</f>
        <v>VigenteTSS Aprobado Indoor 4GIng Aprobada Indoor 4GAs Built Rechazado 4G</v>
      </c>
    </row>
    <row r="338" spans="1:140" ht="12" hidden="1" customHeight="1">
      <c r="A338" s="30" t="str">
        <f>IFERROR(IF(VLOOKUP(B338,SEARCH!A:A,1,0)=B338,"OK",""),"")</f>
        <v/>
      </c>
      <c r="B338" s="31" t="s">
        <v>3013</v>
      </c>
      <c r="C338" s="15" t="s">
        <v>3014</v>
      </c>
      <c r="D338" s="16">
        <v>8</v>
      </c>
      <c r="E338" s="16">
        <v>-37.520935999999999</v>
      </c>
      <c r="F338" s="16">
        <v>-71.717241999999999</v>
      </c>
      <c r="G338" s="16" t="s">
        <v>1038</v>
      </c>
      <c r="H338" s="16" t="s">
        <v>3015</v>
      </c>
      <c r="I338" s="16" t="s">
        <v>3016</v>
      </c>
      <c r="J338" s="16" t="s">
        <v>409</v>
      </c>
      <c r="K338" s="17" t="s">
        <v>3</v>
      </c>
      <c r="L338" s="16" t="s">
        <v>3017</v>
      </c>
      <c r="M338" s="103"/>
      <c r="N338" s="18">
        <v>2</v>
      </c>
      <c r="O338" s="19" t="s">
        <v>1840</v>
      </c>
      <c r="P338" s="19" t="s">
        <v>380</v>
      </c>
      <c r="Q338" s="18" t="s">
        <v>3018</v>
      </c>
      <c r="R338" s="21">
        <v>0</v>
      </c>
      <c r="S338" s="21">
        <v>54</v>
      </c>
      <c r="T338" s="22" t="s">
        <v>3019</v>
      </c>
      <c r="U338" s="23">
        <v>0</v>
      </c>
      <c r="V338" s="21" t="str">
        <f>IF(U338="","",IF(U338="TBD","TBD",IF(U338="N/A","N/A","W"&amp;TEXT(WEEKNUM(U338,21),"00")&amp;" "&amp;YEAR(U338))))</f>
        <v>W52 1900</v>
      </c>
      <c r="W338" s="23"/>
      <c r="X338" s="23">
        <v>45930</v>
      </c>
      <c r="Y338" s="23" t="str">
        <f>IF(X338="","",IF(X338="TBD","TBD",IF(X338="N/A","N/A","W"&amp;TEXT(WEEKNUM(X338,21),"00")&amp;" "&amp;YEAR(X338))))</f>
        <v>W40 2025</v>
      </c>
      <c r="Z338" s="23">
        <v>45937</v>
      </c>
      <c r="AA338" s="23">
        <v>45940</v>
      </c>
      <c r="AB338" s="24">
        <f>+IF(Z338="",0,AA338-Z338)</f>
        <v>3</v>
      </c>
      <c r="AC338" s="21" t="s">
        <v>324</v>
      </c>
      <c r="AD338" s="47" t="s">
        <v>3020</v>
      </c>
      <c r="AE338" s="23">
        <v>45979</v>
      </c>
      <c r="AF338" s="25" t="str">
        <f>IF(AE338="","",IF(AE338="TBD","TBD",IF(AE338="N/A","N/A","W"&amp;TEXT(WEEKNUM(AE338,21),"00")&amp;" "&amp;YEAR(AE338))))</f>
        <v>W47 2025</v>
      </c>
      <c r="AG338" s="21" t="s">
        <v>324</v>
      </c>
      <c r="AH338" s="20" t="s">
        <v>3021</v>
      </c>
      <c r="AI338" s="23">
        <v>45916</v>
      </c>
      <c r="AJ338" s="25" t="str">
        <f>IF(AI338="","",IF(AI338="TBD","TBD",IF(AI338="N/A","N/A","W"&amp;TEXT(WEEKNUM(AI338,21),"00")&amp;" "&amp;YEAR(AI338))))</f>
        <v>W38 2025</v>
      </c>
      <c r="AK338" s="21" t="s">
        <v>324</v>
      </c>
      <c r="AL338" s="20" t="s">
        <v>3022</v>
      </c>
      <c r="AM338" s="23">
        <v>45922</v>
      </c>
      <c r="AN338" s="25" t="str">
        <f>IF(AM338="","",IF(AM338="TBD","TBD",IF(AM338="N/A","N/A","W"&amp;TEXT(WEEKNUM(AM338,21),"00")&amp;" "&amp;YEAR(AM338))))</f>
        <v>W39 2025</v>
      </c>
      <c r="AO338" s="21" t="s">
        <v>324</v>
      </c>
      <c r="AP338" s="21" t="s">
        <v>3023</v>
      </c>
      <c r="AQ338" s="23">
        <v>45916</v>
      </c>
      <c r="AR338" s="25" t="str">
        <f>IF(AQ338="","",IF(AQ338="TBD","TBD",IF(AQ338="N/A","N/A","W"&amp;TEXT(WEEKNUM(AQ338,21),"00")&amp;" "&amp;YEAR(AQ338))))</f>
        <v>W38 2025</v>
      </c>
      <c r="AS338" s="21"/>
      <c r="AT338" s="21"/>
      <c r="AU338" s="23"/>
      <c r="AV338" s="25" t="s">
        <v>252</v>
      </c>
      <c r="AW338" s="59">
        <v>45981</v>
      </c>
      <c r="AX338" s="25" t="str">
        <f>IF(AW338="","",IF(AW338="TBD","TBD",IF(AW338="N/A","N/A","W"&amp;TEXT(WEEKNUM(AW338,21),"00")&amp;" "&amp;YEAR(AW338))))</f>
        <v>W47 2025</v>
      </c>
      <c r="AY338" s="21" t="s">
        <v>327</v>
      </c>
      <c r="AZ338" s="21" t="s">
        <v>254</v>
      </c>
      <c r="BA338" s="21" t="s">
        <v>255</v>
      </c>
      <c r="BB338" s="23"/>
      <c r="BC338" s="23"/>
      <c r="BD338" s="23"/>
      <c r="BE338" s="25" t="str">
        <f>IF(BD338="","",IF(BD338="TBD","TBD",IF(BD338="N/A","N/A","W"&amp;TEXT(WEEKNUM(BD338,21),"00")&amp;" "&amp;YEAR(BD338))))</f>
        <v/>
      </c>
      <c r="BF338" s="23"/>
      <c r="BG338" s="25" t="str">
        <f>IF(BF338="","",IF(BF338="TBD","TBD",IF(BF338="N/A","N/A","W"&amp;TEXT(WEEKNUM(BF338,21),"00")&amp;" "&amp;YEAR(BF338))))</f>
        <v/>
      </c>
      <c r="BH338" s="24">
        <f>+IF(BF338="",0,(BF338-BD338))</f>
        <v>0</v>
      </c>
      <c r="BI338" s="26" t="s">
        <v>256</v>
      </c>
      <c r="BJ338" s="26"/>
      <c r="BK338" s="27"/>
      <c r="BL338" s="25" t="str">
        <f>IF(BK338="","",IF(BK338="TBD","TBD",IF(BK338="N/A","N/A","W"&amp;TEXT(WEEKNUM(BK338,21),"00")&amp;" "&amp;YEAR(BK338))))</f>
        <v/>
      </c>
      <c r="BM338" s="21" t="s">
        <v>256</v>
      </c>
      <c r="BN338" s="21"/>
      <c r="BO338" s="23"/>
      <c r="BP338" s="25" t="str">
        <f>IF(BO338="","",IF(BO338="TBD","TBD",IF(BO338="N/A","N/A","W"&amp;TEXT(WEEKNUM(BO338,21),"00")&amp;" "&amp;YEAR(BO338))))</f>
        <v/>
      </c>
      <c r="BQ338" s="21" t="s">
        <v>256</v>
      </c>
      <c r="BR338" s="21"/>
      <c r="BS338" s="334"/>
      <c r="BT338" s="25" t="str">
        <f t="shared" si="33"/>
        <v/>
      </c>
      <c r="BU338" s="21" t="s">
        <v>256</v>
      </c>
      <c r="BV338" s="21"/>
      <c r="BW338" s="23"/>
      <c r="BX338" s="25" t="str">
        <f t="shared" si="34"/>
        <v/>
      </c>
      <c r="BY338" s="23"/>
      <c r="BZ338" s="25" t="str">
        <f>IF(BY338="","",IF(BY338="TBD","TBD",IF(BY338="N/A","N/A","W"&amp;TEXT(WEEKNUM(BY338,21),"00")&amp;" "&amp;YEAR(BY338))))</f>
        <v/>
      </c>
      <c r="CA338" s="21" t="s">
        <v>257</v>
      </c>
      <c r="CB338" s="21" t="s">
        <v>349</v>
      </c>
      <c r="CC338" s="21" t="s">
        <v>350</v>
      </c>
      <c r="CD338" s="21"/>
      <c r="CE338" s="23"/>
      <c r="CF338" s="23"/>
      <c r="CG338" s="23"/>
      <c r="CH338" s="23"/>
      <c r="CI338" s="25" t="str">
        <f>IF(CH338="","",IF(CH338="TBD","TBD",IF(CH338="N/A","N/A","W"&amp;TEXT(WEEKNUM(CH338,21),"00")&amp;" "&amp;YEAR(CH338))))</f>
        <v/>
      </c>
      <c r="CJ338" s="23"/>
      <c r="CK338" s="25" t="str">
        <f>IF(CJ338="","",IF(CJ338="TBD","TBD",IF(CJ338="N/A","N/A","W"&amp;TEXT(WEEKNUM(CJ338,21),"00")&amp;" "&amp;YEAR(CJ338))))</f>
        <v/>
      </c>
      <c r="CL338" s="24">
        <f>+IF(CJ338="",0,(CJ338-CH338))</f>
        <v>0</v>
      </c>
      <c r="CM338" s="21" t="s">
        <v>258</v>
      </c>
      <c r="CN338" s="21"/>
      <c r="CO338" s="23"/>
      <c r="CP338" s="25" t="str">
        <f>IF(CO338="","",IF(CO338="TBD","TBD",IF(CO338="N/A","N/A","W"&amp;TEXT(WEEKNUM(CO338,21),"00")&amp;" "&amp;YEAR(CO338))))</f>
        <v/>
      </c>
      <c r="CQ338" s="23" t="s">
        <v>258</v>
      </c>
      <c r="CR338" s="23"/>
      <c r="CS338" s="23"/>
      <c r="CT338" s="25" t="str">
        <f>IF(CS338="","",IF(CS338="TBD","TBD",IF(CS338="N/A","N/A","W"&amp;TEXT(WEEKNUM(CS338,21),"00")&amp;" "&amp;YEAR(CS338))))</f>
        <v/>
      </c>
      <c r="CU338" s="21" t="s">
        <v>258</v>
      </c>
      <c r="CV338" s="21"/>
      <c r="CW338" s="23"/>
      <c r="CX338" s="25" t="str">
        <f>IF(CW338="","",IF(CW338="TBD","TBD",IF(CW338="N/A","N/A","W"&amp;TEXT(WEEKNUM(CW338,21),"00")&amp;" "&amp;YEAR(CW338))))</f>
        <v/>
      </c>
      <c r="CY338" s="21" t="s">
        <v>258</v>
      </c>
      <c r="CZ338" s="21"/>
      <c r="DA338" s="23"/>
      <c r="DB338" s="25" t="str">
        <f>IF(DA338="","",IF(DA338="TBD","TBD",IF(DA338="N/A","N/A","W"&amp;TEXT(WEEKNUM(DA338,21),"00")&amp;" "&amp;YEAR(DA338))))</f>
        <v/>
      </c>
      <c r="DC338" s="23"/>
      <c r="DD338" s="25" t="str">
        <f>IF(DC338="","",IF(DC338="TBD","TBD",IF(DC338="N/A","N/A","W"&amp;TEXT(WEEKNUM(DC338,21),"00")&amp;" "&amp;YEAR(DC338))))</f>
        <v/>
      </c>
      <c r="DE338" s="21" t="s">
        <v>258</v>
      </c>
      <c r="DF338" s="23"/>
      <c r="DG338" s="21" t="s">
        <v>259</v>
      </c>
      <c r="DH338" s="18"/>
      <c r="DI338" s="18"/>
      <c r="DJ338" s="18"/>
      <c r="DK338" s="21" t="s">
        <v>471</v>
      </c>
      <c r="DL338" s="21" t="s">
        <v>275</v>
      </c>
      <c r="DM338" s="21"/>
      <c r="DN338" s="23"/>
      <c r="DO338" s="23"/>
      <c r="DP338" s="23"/>
      <c r="DQ338" s="23"/>
      <c r="DR338" s="23"/>
      <c r="DS338" s="23"/>
      <c r="DT338" s="23"/>
      <c r="DU338" s="23"/>
      <c r="DV338" s="23"/>
      <c r="DW338" s="23"/>
      <c r="DX338" s="23"/>
      <c r="DY338" s="18"/>
      <c r="DZ338" s="18"/>
      <c r="EA338" s="18"/>
      <c r="EB338" s="21" t="e">
        <v>#N/A</v>
      </c>
      <c r="EC338" s="18"/>
      <c r="ED338" s="18" t="s">
        <v>343</v>
      </c>
      <c r="EE338" s="18"/>
      <c r="EF338" s="55" t="s">
        <v>295</v>
      </c>
      <c r="EG338" s="55"/>
      <c r="EH338" s="18"/>
      <c r="EI338" s="18"/>
      <c r="EJ338" s="29" t="str">
        <f>K338&amp;AY338&amp;CA338&amp;DE338&amp;DT338&amp;DW338</f>
        <v>No VigenteTSS Aprobado 4GIng No Recibida 4GAs Built No Recibido</v>
      </c>
    </row>
    <row r="339" spans="1:140" ht="12" hidden="1" customHeight="1">
      <c r="A339" s="30" t="str">
        <f>IFERROR(IF(VLOOKUP(B339,SEARCH!A:A,1,0)=B339,"OK",""),"")</f>
        <v/>
      </c>
      <c r="B339" s="14" t="s">
        <v>3024</v>
      </c>
      <c r="C339" s="15" t="s">
        <v>3025</v>
      </c>
      <c r="D339" s="16">
        <v>13</v>
      </c>
      <c r="E339" s="17">
        <v>-33.819000000000003</v>
      </c>
      <c r="F339" s="17">
        <v>-70.173100000000005</v>
      </c>
      <c r="G339" s="16" t="s">
        <v>270</v>
      </c>
      <c r="H339" s="18" t="s">
        <v>3026</v>
      </c>
      <c r="I339" s="105"/>
      <c r="J339" s="16" t="s">
        <v>355</v>
      </c>
      <c r="K339" s="17" t="s">
        <v>319</v>
      </c>
      <c r="L339" s="16" t="s">
        <v>409</v>
      </c>
      <c r="M339" s="55">
        <v>46233</v>
      </c>
      <c r="N339" s="18">
        <v>2</v>
      </c>
      <c r="O339" s="19" t="s">
        <v>1840</v>
      </c>
      <c r="P339" s="19" t="s">
        <v>380</v>
      </c>
      <c r="Q339" s="18" t="s">
        <v>3027</v>
      </c>
      <c r="R339" s="21" t="s">
        <v>1108</v>
      </c>
      <c r="S339" s="18"/>
      <c r="T339" s="74" t="s">
        <v>3028</v>
      </c>
      <c r="U339" s="18"/>
      <c r="V339" s="18"/>
      <c r="W339" s="23">
        <v>45803</v>
      </c>
      <c r="X339" s="23">
        <v>45814</v>
      </c>
      <c r="Y339" s="23" t="str">
        <f>IF(X339="","",IF(X339="TBD","TBD",IF(X339="N/A","N/A","W"&amp;TEXT(WEEKNUM(X339,21),"00")&amp;" "&amp;YEAR(X339))))</f>
        <v>W23 2025</v>
      </c>
      <c r="Z339" s="23">
        <v>45820</v>
      </c>
      <c r="AA339" s="23">
        <v>45825</v>
      </c>
      <c r="AB339" s="18"/>
      <c r="AC339" s="18" t="s">
        <v>324</v>
      </c>
      <c r="AD339" s="34" t="s">
        <v>3029</v>
      </c>
      <c r="AE339" s="101">
        <v>45804</v>
      </c>
      <c r="AF339" s="25" t="str">
        <f>IF(AE339="","",IF(AE339="TBD","TBD",IF(AE339="N/A","N/A","W"&amp;TEXT(WEEKNUM(AE339,21),"00")&amp;" "&amp;YEAR(AE339))))</f>
        <v>W22 2025</v>
      </c>
      <c r="AG339" s="21" t="s">
        <v>324</v>
      </c>
      <c r="AH339" s="34" t="s">
        <v>3030</v>
      </c>
      <c r="AI339" s="28">
        <v>45820</v>
      </c>
      <c r="AJ339" s="25" t="str">
        <f>IF(AI339="","",IF(AI339="TBD","TBD",IF(AI339="N/A","N/A","W"&amp;TEXT(WEEKNUM(AI339,21),"00")&amp;" "&amp;YEAR(AI339))))</f>
        <v>W24 2025</v>
      </c>
      <c r="AK339" s="21" t="s">
        <v>324</v>
      </c>
      <c r="AL339" s="20" t="s">
        <v>3031</v>
      </c>
      <c r="AM339" s="23">
        <v>45806</v>
      </c>
      <c r="AN339" s="25" t="str">
        <f>IF(AM339="","",IF(AM339="TBD","TBD",IF(AM339="N/A","N/A","W"&amp;TEXT(WEEKNUM(AM339,21),"00")&amp;" "&amp;YEAR(AM339))))</f>
        <v>W22 2025</v>
      </c>
      <c r="AO339" s="21" t="s">
        <v>324</v>
      </c>
      <c r="AP339" s="34" t="s">
        <v>3032</v>
      </c>
      <c r="AQ339" s="23">
        <v>45807</v>
      </c>
      <c r="AR339" s="25" t="str">
        <f>IF(AQ339="","",IF(AQ339="TBD","TBD",IF(AQ339="N/A","N/A","W"&amp;TEXT(WEEKNUM(AQ339,21),"00")&amp;" "&amp;YEAR(AQ339))))</f>
        <v>W22 2025</v>
      </c>
      <c r="AS339" s="18"/>
      <c r="AT339" s="18"/>
      <c r="AU339" s="18"/>
      <c r="AV339" s="18"/>
      <c r="AW339" s="59">
        <v>45820</v>
      </c>
      <c r="AX339" s="25" t="str">
        <f>IF(AW339="","",IF(AW339="TBD","TBD",IF(AW339="N/A","N/A","W"&amp;TEXT(WEEKNUM(AW339,21),"00")&amp;" "&amp;YEAR(AW339))))</f>
        <v>W24 2025</v>
      </c>
      <c r="AY339" s="21" t="s">
        <v>327</v>
      </c>
      <c r="AZ339" s="21" t="s">
        <v>328</v>
      </c>
      <c r="BA339" s="21" t="s">
        <v>329</v>
      </c>
      <c r="BB339" s="101">
        <v>45890</v>
      </c>
      <c r="BC339" s="28">
        <v>46121</v>
      </c>
      <c r="BD339" s="23">
        <v>46121</v>
      </c>
      <c r="BE339" s="25" t="str">
        <f>IF(BD339="","",IF(BD339="TBD","TBD",IF(BD339="N/A","N/A","W"&amp;TEXT(WEEKNUM(BD339,21),"00")&amp;" "&amp;YEAR(BD339))))</f>
        <v>W15 2026</v>
      </c>
      <c r="BF339" s="23">
        <v>46125</v>
      </c>
      <c r="BG339" s="25" t="str">
        <f>IF(BF339="","",IF(BF339="TBD","TBD",IF(BF339="N/A","N/A","W"&amp;TEXT(WEEKNUM(BF339,21),"00")&amp;" "&amp;YEAR(BF339))))</f>
        <v>W16 2026</v>
      </c>
      <c r="BH339" s="24">
        <f>+IF(BF339="",0,(BF339-BD339))</f>
        <v>4</v>
      </c>
      <c r="BI339" s="26" t="s">
        <v>330</v>
      </c>
      <c r="BJ339" s="43" t="s">
        <v>3033</v>
      </c>
      <c r="BK339" s="27">
        <v>46122</v>
      </c>
      <c r="BL339" s="25" t="str">
        <f>IF(BK339="","",IF(BK339="TBD","TBD",IF(BK339="N/A","N/A","W"&amp;TEXT(WEEKNUM(BK339,21),"00")&amp;" "&amp;YEAR(BK339))))</f>
        <v>W15 2026</v>
      </c>
      <c r="BM339" s="26" t="s">
        <v>330</v>
      </c>
      <c r="BN339" s="34" t="s">
        <v>3034</v>
      </c>
      <c r="BO339" s="28">
        <v>46127</v>
      </c>
      <c r="BP339" s="25" t="str">
        <f>IF(BO339="","",IF(BO339="TBD","TBD",IF(BO339="N/A","N/A","W"&amp;TEXT(WEEKNUM(BO339,21),"00")&amp;" "&amp;YEAR(BO339))))</f>
        <v>W16 2026</v>
      </c>
      <c r="BQ339" s="26" t="s">
        <v>330</v>
      </c>
      <c r="BR339" s="34" t="s">
        <v>3035</v>
      </c>
      <c r="BS339" s="334">
        <v>46108</v>
      </c>
      <c r="BT339" s="25" t="str">
        <f t="shared" si="33"/>
        <v>W13 2026</v>
      </c>
      <c r="BU339" s="26" t="s">
        <v>330</v>
      </c>
      <c r="BV339" s="34" t="s">
        <v>488</v>
      </c>
      <c r="BW339" s="101">
        <v>46107</v>
      </c>
      <c r="BX339" s="25" t="str">
        <f t="shared" si="34"/>
        <v>W13 2026</v>
      </c>
      <c r="BY339" s="156">
        <v>46127</v>
      </c>
      <c r="BZ339" s="25" t="str">
        <f>IF(BY339="","",IF(BY339="TBD","TBD",IF(BY339="N/A","N/A","W"&amp;TEXT(WEEKNUM(BY339,21),"00")&amp;" "&amp;YEAR(BY339))))</f>
        <v>W16 2026</v>
      </c>
      <c r="CA339" s="121" t="s">
        <v>926</v>
      </c>
      <c r="CB339" s="21" t="s">
        <v>349</v>
      </c>
      <c r="CC339" s="21" t="s">
        <v>350</v>
      </c>
      <c r="CD339" s="18"/>
      <c r="CE339" s="28"/>
      <c r="CF339" s="23">
        <v>46259</v>
      </c>
      <c r="CG339" s="23"/>
      <c r="CH339" s="23">
        <v>46259</v>
      </c>
      <c r="CI339" s="25" t="str">
        <f>IF(CH339="","",IF(CH339="TBD","TBD",IF(CH339="N/A","N/A","W"&amp;TEXT(WEEKNUM(CH339,21),"00")&amp;" "&amp;YEAR(CH339))))</f>
        <v>W35 2026</v>
      </c>
      <c r="CJ339" s="23">
        <v>46261</v>
      </c>
      <c r="CK339" s="25" t="str">
        <f>IF(CJ339="","",IF(CJ339="TBD","TBD",IF(CJ339="N/A","N/A","W"&amp;TEXT(WEEKNUM(CJ339,21),"00")&amp;" "&amp;YEAR(CJ339))))</f>
        <v>W35 2026</v>
      </c>
      <c r="CL339" s="24">
        <f>+IF(CJ339="",0,(CJ339-CH339))</f>
        <v>2</v>
      </c>
      <c r="CM339" s="21" t="s">
        <v>371</v>
      </c>
      <c r="CN339" s="54" t="s">
        <v>3036</v>
      </c>
      <c r="CO339" s="35">
        <v>46260</v>
      </c>
      <c r="CP339" s="25" t="str">
        <f>IF(CO339="","",IF(CO339="TBD","TBD",IF(CO339="N/A","N/A","W"&amp;TEXT(WEEKNUM(CO339,21),"00")&amp;" "&amp;YEAR(CO339))))</f>
        <v>W35 2026</v>
      </c>
      <c r="CQ339" s="21" t="s">
        <v>368</v>
      </c>
      <c r="CR339" s="329" t="s">
        <v>3037</v>
      </c>
      <c r="CS339" s="35">
        <v>46261</v>
      </c>
      <c r="CT339" s="18"/>
      <c r="CU339" s="21" t="s">
        <v>339</v>
      </c>
      <c r="CV339" s="100" t="s">
        <v>3038</v>
      </c>
      <c r="CW339" s="35">
        <v>46260</v>
      </c>
      <c r="CX339" s="18"/>
      <c r="CY339" s="21" t="s">
        <v>339</v>
      </c>
      <c r="CZ339" s="21" t="s">
        <v>3039</v>
      </c>
      <c r="DA339" s="23">
        <v>46259</v>
      </c>
      <c r="DB339" s="25" t="str">
        <f>IF(DA339="","",IF(DA339="TBD","TBD",IF(DA339="N/A","N/A","W"&amp;TEXT(WEEKNUM(DA339,21),"00")&amp;" "&amp;YEAR(DA339))))</f>
        <v>W35 2026</v>
      </c>
      <c r="DC339" s="18"/>
      <c r="DD339" s="25" t="str">
        <f>IF(DC339="","",IF(DC339="TBD","TBD",IF(DC339="N/A","N/A","W"&amp;TEXT(WEEKNUM(DC339,21),"00")&amp;" "&amp;YEAR(DC339))))</f>
        <v/>
      </c>
      <c r="DE339" s="21" t="s">
        <v>373</v>
      </c>
      <c r="DF339" s="28"/>
      <c r="DG339" s="21" t="s">
        <v>259</v>
      </c>
      <c r="DH339" s="18"/>
      <c r="DI339" s="18"/>
      <c r="DJ339" s="18"/>
      <c r="DK339" s="21" t="s">
        <v>471</v>
      </c>
      <c r="DL339" s="21" t="s">
        <v>275</v>
      </c>
      <c r="DM339" s="18"/>
      <c r="DN339" s="23"/>
      <c r="DO339" s="23"/>
      <c r="DP339" s="23"/>
      <c r="DQ339" s="23" t="s">
        <v>276</v>
      </c>
      <c r="DR339" s="18"/>
      <c r="DS339" s="18"/>
      <c r="DT339" s="18"/>
      <c r="DU339" s="23"/>
      <c r="DV339" s="23"/>
      <c r="DW339" s="23"/>
      <c r="DX339" s="18"/>
      <c r="DY339" s="18"/>
      <c r="DZ339" s="18"/>
      <c r="EA339" s="18"/>
      <c r="EB339" s="21" t="s">
        <v>3040</v>
      </c>
      <c r="EC339" s="18"/>
      <c r="ED339" s="18" t="s">
        <v>343</v>
      </c>
      <c r="EE339" s="18"/>
      <c r="EF339" s="55">
        <v>46248</v>
      </c>
      <c r="EG339" s="290" t="s">
        <v>1475</v>
      </c>
      <c r="EH339" s="18" t="s">
        <v>929</v>
      </c>
      <c r="EI339" s="105"/>
      <c r="EJ339" s="29" t="str">
        <f>K339&amp;AY339&amp;CA339&amp;DE339&amp;DT339&amp;DW339</f>
        <v>VigenteTSS Aprobado 4GIng Aprobada 4G/5GAs Built Rechazado 4G</v>
      </c>
    </row>
    <row r="340" spans="1:140" ht="12" hidden="1" customHeight="1">
      <c r="A340" s="30" t="str">
        <f>IFERROR(IF(VLOOKUP(B340,SEARCH!A:A,1,0)=B340,"OK",""),"")</f>
        <v/>
      </c>
      <c r="B340" s="14" t="s">
        <v>3041</v>
      </c>
      <c r="C340" s="130" t="s">
        <v>3042</v>
      </c>
      <c r="D340" s="17">
        <v>4</v>
      </c>
      <c r="E340" s="17">
        <v>-31.535253000000001</v>
      </c>
      <c r="F340" s="17">
        <v>-71.217578000000003</v>
      </c>
      <c r="G340" s="17" t="s">
        <v>507</v>
      </c>
      <c r="H340" s="17" t="s">
        <v>3043</v>
      </c>
      <c r="I340" s="17" t="s">
        <v>3044</v>
      </c>
      <c r="J340" s="16" t="s">
        <v>409</v>
      </c>
      <c r="K340" s="17" t="s">
        <v>319</v>
      </c>
      <c r="L340" s="17" t="s">
        <v>436</v>
      </c>
      <c r="M340" s="55">
        <v>46203</v>
      </c>
      <c r="N340" s="18">
        <v>2</v>
      </c>
      <c r="O340" s="19" t="s">
        <v>1840</v>
      </c>
      <c r="P340" s="129" t="s">
        <v>356</v>
      </c>
      <c r="Q340" s="18" t="s">
        <v>3045</v>
      </c>
      <c r="R340" s="37">
        <v>0</v>
      </c>
      <c r="S340" s="37">
        <v>24</v>
      </c>
      <c r="T340" s="74" t="s">
        <v>3046</v>
      </c>
      <c r="U340" s="35"/>
      <c r="V340" s="37" t="str">
        <f>IF(U340="","",IF(U340="TBD","TBD",IF(U340="N/A","N/A","W"&amp;TEXT(WEEKNUM(U340,21),"00")&amp;" "&amp;YEAR(U340))))</f>
        <v/>
      </c>
      <c r="W340" s="35"/>
      <c r="X340" s="35">
        <v>46097</v>
      </c>
      <c r="Y340" s="23" t="str">
        <f>IF(X340="","",IF(X340="TBD","TBD",IF(X340="N/A","N/A","W"&amp;TEXT(WEEKNUM(X340,21),"00")&amp;" "&amp;YEAR(X340))))</f>
        <v>W12 2026</v>
      </c>
      <c r="Z340" s="35">
        <v>46097</v>
      </c>
      <c r="AA340" s="35">
        <v>46100</v>
      </c>
      <c r="AB340" s="24">
        <f>+IF(Z340="",0,AA340-Z340)</f>
        <v>3</v>
      </c>
      <c r="AC340" s="37" t="s">
        <v>324</v>
      </c>
      <c r="AD340" s="50" t="s">
        <v>3047</v>
      </c>
      <c r="AE340" s="35">
        <v>46097</v>
      </c>
      <c r="AF340" s="52" t="str">
        <f>IF(AE340="","",IF(AE340="TBD","TBD",IF(AE340="N/A","N/A","W"&amp;TEXT(WEEKNUM(AE340,21),"00")&amp;" "&amp;YEAR(AE340))))</f>
        <v>W12 2026</v>
      </c>
      <c r="AG340" s="21" t="s">
        <v>459</v>
      </c>
      <c r="AH340" s="144" t="s">
        <v>3048</v>
      </c>
      <c r="AI340" s="35">
        <v>46098</v>
      </c>
      <c r="AJ340" s="25" t="str">
        <f>IF(AI340="","",IF(AI340="TBD","TBD",IF(AI340="N/A","N/A","W"&amp;TEXT(WEEKNUM(AI340,21),"00")&amp;" "&amp;YEAR(AI340))))</f>
        <v>W12 2026</v>
      </c>
      <c r="AK340" s="21" t="s">
        <v>324</v>
      </c>
      <c r="AL340" s="50"/>
      <c r="AM340" s="35">
        <v>46097</v>
      </c>
      <c r="AN340" s="52" t="str">
        <f>IF(AM340="","",IF(AM340="TBD","TBD",IF(AM340="N/A","N/A","W"&amp;TEXT(WEEKNUM(AM340,21),"00")&amp;" "&amp;YEAR(AM340))))</f>
        <v>W12 2026</v>
      </c>
      <c r="AO340" s="37" t="s">
        <v>324</v>
      </c>
      <c r="AP340" s="50"/>
      <c r="AQ340" s="35">
        <v>46097</v>
      </c>
      <c r="AR340" s="25" t="str">
        <f>IF(AQ340="","",IF(AQ340="TBD","TBD",IF(AQ340="N/A","N/A","W"&amp;TEXT(WEEKNUM(AQ340,21),"00")&amp;" "&amp;YEAR(AQ340))))</f>
        <v>W12 2026</v>
      </c>
      <c r="AS340" s="37"/>
      <c r="AT340" s="37"/>
      <c r="AU340" s="35"/>
      <c r="AV340" s="52" t="str">
        <f>IF(AU340="","",IF(AU340="TBD","TBD",IF(AU340="N/A","N/A","W"&amp;TEXT(WEEKNUM(AU340,21),"00")&amp;" "&amp;YEAR(AU340))))</f>
        <v/>
      </c>
      <c r="AW340" s="59">
        <v>46098</v>
      </c>
      <c r="AX340" s="52" t="str">
        <f>IF(AW340="","",IF(AW340="TBD","TBD",IF(AW340="N/A","N/A","W"&amp;TEXT(WEEKNUM(AW340,21),"00")&amp;" "&amp;YEAR(AW340))))</f>
        <v>W12 2026</v>
      </c>
      <c r="AY340" s="21" t="s">
        <v>327</v>
      </c>
      <c r="AZ340" s="37" t="s">
        <v>254</v>
      </c>
      <c r="BA340" s="37" t="s">
        <v>255</v>
      </c>
      <c r="BB340" s="35"/>
      <c r="BC340" s="35"/>
      <c r="BD340" s="35"/>
      <c r="BE340" s="52" t="str">
        <f>IF(BD340="","",IF(BD340="TBD","TBD",IF(BD340="N/A","N/A","W"&amp;TEXT(WEEKNUM(BD340,21),"00")&amp;" "&amp;YEAR(BD340))))</f>
        <v/>
      </c>
      <c r="BF340" s="35"/>
      <c r="BG340" s="52" t="str">
        <f>IF(BF340="","",IF(BF340="TBD","TBD",IF(BF340="N/A","N/A","W"&amp;TEXT(WEEKNUM(BF340,21),"00")&amp;" "&amp;YEAR(BF340))))</f>
        <v/>
      </c>
      <c r="BH340" s="24">
        <f>+IF(BF340="",0,(BF340-BD340))</f>
        <v>0</v>
      </c>
      <c r="BI340" s="26" t="s">
        <v>256</v>
      </c>
      <c r="BJ340" s="45"/>
      <c r="BK340" s="146"/>
      <c r="BL340" s="25" t="str">
        <f>IF(BK340="","",IF(BK340="TBD","TBD",IF(BK340="N/A","N/A","W"&amp;TEXT(WEEKNUM(BK340,21),"00")&amp;" "&amp;YEAR(BK340))))</f>
        <v/>
      </c>
      <c r="BM340" s="21" t="s">
        <v>256</v>
      </c>
      <c r="BN340" s="37"/>
      <c r="BO340" s="35"/>
      <c r="BP340" s="25" t="str">
        <f>IF(BO340="","",IF(BO340="TBD","TBD",IF(BO340="N/A","N/A","W"&amp;TEXT(WEEKNUM(BO340,21),"00")&amp;" "&amp;YEAR(BO340))))</f>
        <v/>
      </c>
      <c r="BQ340" s="21" t="s">
        <v>256</v>
      </c>
      <c r="BR340" s="37"/>
      <c r="BS340" s="334"/>
      <c r="BT340" s="25" t="str">
        <f t="shared" si="33"/>
        <v/>
      </c>
      <c r="BU340" s="21" t="s">
        <v>256</v>
      </c>
      <c r="BV340" s="37"/>
      <c r="BW340" s="35"/>
      <c r="BX340" s="25" t="str">
        <f t="shared" si="34"/>
        <v/>
      </c>
      <c r="BY340" s="35"/>
      <c r="BZ340" s="52" t="str">
        <f>IF(BY340="","",IF(BY340="TBD","TBD",IF(BY340="N/A","N/A","W"&amp;TEXT(WEEKNUM(BY340,21),"00")&amp;" "&amp;YEAR(BY340))))</f>
        <v/>
      </c>
      <c r="CA340" s="22" t="s">
        <v>257</v>
      </c>
      <c r="CB340" s="21" t="s">
        <v>349</v>
      </c>
      <c r="CC340" s="21" t="s">
        <v>349</v>
      </c>
      <c r="CD340" s="37"/>
      <c r="CE340" s="35"/>
      <c r="CF340" s="35"/>
      <c r="CG340" s="35"/>
      <c r="CH340" s="35"/>
      <c r="CI340" s="52" t="str">
        <f>IF(CH340="","",IF(CH340="TBD","TBD",IF(CH340="N/A","N/A","W"&amp;TEXT(WEEKNUM(CH340,21),"00")&amp;" "&amp;YEAR(CH340))))</f>
        <v/>
      </c>
      <c r="CJ340" s="35"/>
      <c r="CK340" s="52" t="str">
        <f>IF(CJ340="","",IF(CJ340="TBD","TBD",IF(CJ340="N/A","N/A","W"&amp;TEXT(WEEKNUM(CJ340,21),"00")&amp;" "&amp;YEAR(CJ340))))</f>
        <v/>
      </c>
      <c r="CL340" s="125">
        <f>+IF(CJ340="",0,(CJ340-CH340))</f>
        <v>0</v>
      </c>
      <c r="CM340" s="37" t="s">
        <v>258</v>
      </c>
      <c r="CN340" s="37"/>
      <c r="CO340" s="35"/>
      <c r="CP340" s="52" t="str">
        <f>IF(CO340="","",IF(CO340="TBD","TBD",IF(CO340="N/A","N/A","W"&amp;TEXT(WEEKNUM(CO340,21),"00")&amp;" "&amp;YEAR(CO340))))</f>
        <v/>
      </c>
      <c r="CQ340" s="35" t="s">
        <v>258</v>
      </c>
      <c r="CR340" s="35"/>
      <c r="CS340" s="35"/>
      <c r="CT340" s="52" t="str">
        <f>IF(CS340="","",IF(CS340="TBD","TBD",IF(CS340="N/A","N/A","W"&amp;TEXT(WEEKNUM(CS340,21),"00")&amp;" "&amp;YEAR(CS340))))</f>
        <v/>
      </c>
      <c r="CU340" s="37" t="s">
        <v>258</v>
      </c>
      <c r="CV340" s="37"/>
      <c r="CW340" s="35"/>
      <c r="CX340" s="52" t="str">
        <f>IF(CW340="","",IF(CW340="TBD","TBD",IF(CW340="N/A","N/A","W"&amp;TEXT(WEEKNUM(CW340,21),"00")&amp;" "&amp;YEAR(CW340))))</f>
        <v/>
      </c>
      <c r="CY340" s="37" t="s">
        <v>258</v>
      </c>
      <c r="CZ340" s="37"/>
      <c r="DA340" s="35"/>
      <c r="DB340" s="52" t="str">
        <f>IF(DA340="","",IF(DA340="TBD","TBD",IF(DA340="N/A","N/A","W"&amp;TEXT(WEEKNUM(DA340,21),"00")&amp;" "&amp;YEAR(DA340))))</f>
        <v/>
      </c>
      <c r="DC340" s="35"/>
      <c r="DD340" s="25" t="str">
        <f>IF(DC340="","",IF(DC340="TBD","TBD",IF(DC340="N/A","N/A","W"&amp;TEXT(WEEKNUM(DC340,21),"00")&amp;" "&amp;YEAR(DC340))))</f>
        <v/>
      </c>
      <c r="DE340" s="21" t="s">
        <v>715</v>
      </c>
      <c r="DF340" s="35"/>
      <c r="DG340" s="21" t="s">
        <v>259</v>
      </c>
      <c r="DH340" s="18"/>
      <c r="DI340" s="18"/>
      <c r="DJ340" s="18"/>
      <c r="DK340" s="21" t="s">
        <v>471</v>
      </c>
      <c r="DL340" s="21" t="s">
        <v>275</v>
      </c>
      <c r="DM340" s="37"/>
      <c r="DN340" s="23"/>
      <c r="DO340" s="23"/>
      <c r="DP340" s="23"/>
      <c r="DQ340" s="23"/>
      <c r="DR340" s="35"/>
      <c r="DS340" s="35"/>
      <c r="DT340" s="35"/>
      <c r="DU340" s="23"/>
      <c r="DV340" s="23"/>
      <c r="DW340" s="23"/>
      <c r="DX340" s="35"/>
      <c r="DY340" s="18"/>
      <c r="DZ340" s="18"/>
      <c r="EA340" s="18"/>
      <c r="EB340" s="21" t="s">
        <v>34</v>
      </c>
      <c r="EC340" s="18"/>
      <c r="ED340" s="18"/>
      <c r="EE340" s="18"/>
      <c r="EF340" s="55" t="s">
        <v>295</v>
      </c>
      <c r="EG340" s="55"/>
      <c r="EH340" s="18" t="s">
        <v>929</v>
      </c>
      <c r="EI340" s="18" t="s">
        <v>1708</v>
      </c>
      <c r="EJ340" s="29" t="str">
        <f>K340&amp;AY340&amp;CA340&amp;DE340&amp;DT340&amp;DW340</f>
        <v>VigenteTSS Aprobado 4GIng No Recibida 4GAs Built No Recibido 4G</v>
      </c>
    </row>
    <row r="341" spans="1:140" ht="12" hidden="1" customHeight="1">
      <c r="A341" s="30" t="str">
        <f>IFERROR(IF(VLOOKUP(B341,SEARCH!A:A,1,0)=B341,"OK",""),"")</f>
        <v/>
      </c>
      <c r="B341" s="31" t="s">
        <v>3049</v>
      </c>
      <c r="C341" s="15" t="s">
        <v>3050</v>
      </c>
      <c r="D341" s="16">
        <v>13</v>
      </c>
      <c r="E341" s="16">
        <v>-33.406042999999997</v>
      </c>
      <c r="F341" s="16">
        <v>-70.503483000000003</v>
      </c>
      <c r="G341" s="16" t="s">
        <v>270</v>
      </c>
      <c r="H341" s="16" t="s">
        <v>271</v>
      </c>
      <c r="I341" s="16">
        <v>0</v>
      </c>
      <c r="J341" s="16" t="s">
        <v>355</v>
      </c>
      <c r="K341" s="17" t="s">
        <v>319</v>
      </c>
      <c r="L341" s="16" t="s">
        <v>247</v>
      </c>
      <c r="M341" s="55">
        <v>46386</v>
      </c>
      <c r="N341" s="18"/>
      <c r="O341" s="19" t="s">
        <v>3051</v>
      </c>
      <c r="P341" s="19">
        <v>0</v>
      </c>
      <c r="Q341" s="18" t="s">
        <v>3052</v>
      </c>
      <c r="R341" s="19" t="s">
        <v>313</v>
      </c>
      <c r="S341" s="21"/>
      <c r="T341" s="22"/>
      <c r="U341" s="23">
        <v>46010</v>
      </c>
      <c r="V341" s="21" t="str">
        <f>IF(U341="","",IF(U341="TBD","TBD",IF(U341="N/A","N/A","W"&amp;TEXT(WEEKNUM(U341,21),"00")&amp;" "&amp;YEAR(U341))))</f>
        <v>W51 2025</v>
      </c>
      <c r="W341" s="23"/>
      <c r="X341" s="23"/>
      <c r="Y341" s="23" t="str">
        <f>IF(X341="","",IF(X341="TBD","TBD",IF(X341="N/A","N/A","W"&amp;TEXT(WEEKNUM(X341,21),"00")&amp;" "&amp;YEAR(X341))))</f>
        <v/>
      </c>
      <c r="Z341" s="23"/>
      <c r="AA341" s="23"/>
      <c r="AB341" s="24">
        <f>+IF(Z341="",0,AA341-Z341)</f>
        <v>0</v>
      </c>
      <c r="AC341" s="21" t="s">
        <v>251</v>
      </c>
      <c r="AD341" s="21"/>
      <c r="AE341" s="23"/>
      <c r="AF341" s="25" t="str">
        <f>IF(AE341="","",IF(AE341="TBD","TBD",IF(AE341="N/A","N/A","W"&amp;TEXT(WEEKNUM(AE341,21),"00")&amp;" "&amp;YEAR(AE341))))</f>
        <v/>
      </c>
      <c r="AG341" s="21" t="s">
        <v>251</v>
      </c>
      <c r="AH341" s="21"/>
      <c r="AI341" s="23"/>
      <c r="AJ341" s="25" t="str">
        <f>IF(AI341="","",IF(AI341="TBD","TBD",IF(AI341="N/A","N/A","W"&amp;TEXT(WEEKNUM(AI341,21),"00")&amp;" "&amp;YEAR(AI341))))</f>
        <v/>
      </c>
      <c r="AK341" s="21" t="s">
        <v>251</v>
      </c>
      <c r="AL341" s="21"/>
      <c r="AM341" s="23"/>
      <c r="AN341" s="25" t="str">
        <f>IF(AM341="","",IF(AM341="TBD","TBD",IF(AM341="N/A","N/A","W"&amp;TEXT(WEEKNUM(AM341,21),"00")&amp;" "&amp;YEAR(AM341))))</f>
        <v/>
      </c>
      <c r="AO341" s="21" t="s">
        <v>251</v>
      </c>
      <c r="AP341" s="21"/>
      <c r="AQ341" s="23"/>
      <c r="AR341" s="25" t="str">
        <f>IF(AQ341="","",IF(AQ341="TBD","TBD",IF(AQ341="N/A","N/A","W"&amp;TEXT(WEEKNUM(AQ341,21),"00")&amp;" "&amp;YEAR(AQ341))))</f>
        <v/>
      </c>
      <c r="AS341" s="21"/>
      <c r="AT341" s="21"/>
      <c r="AU341" s="23"/>
      <c r="AV341" s="25"/>
      <c r="AW341" s="59"/>
      <c r="AX341" s="25" t="str">
        <f>IF(AW341="","",IF(AW341="TBD","TBD",IF(AW341="N/A","N/A","W"&amp;TEXT(WEEKNUM(AW341,21),"00")&amp;" "&amp;YEAR(AW341))))</f>
        <v/>
      </c>
      <c r="AY341" s="21" t="s">
        <v>3053</v>
      </c>
      <c r="AZ341" s="21" t="s">
        <v>714</v>
      </c>
      <c r="BA341" s="21" t="s">
        <v>255</v>
      </c>
      <c r="BB341" s="23"/>
      <c r="BC341" s="23"/>
      <c r="BD341" s="23"/>
      <c r="BE341" s="25" t="str">
        <f>IF(BD341="","",IF(BD341="TBD","TBD",IF(BD341="N/A","N/A","W"&amp;TEXT(WEEKNUM(BD341,21),"00")&amp;" "&amp;YEAR(BD341))))</f>
        <v/>
      </c>
      <c r="BF341" s="23"/>
      <c r="BG341" s="25" t="str">
        <f>IF(BF341="","",IF(BF341="TBD","TBD",IF(BF341="N/A","N/A","W"&amp;TEXT(WEEKNUM(BF341,21),"00")&amp;" "&amp;YEAR(BF341))))</f>
        <v/>
      </c>
      <c r="BH341" s="24">
        <f>+IF(BF341="",0,(BF341-BD341))</f>
        <v>0</v>
      </c>
      <c r="BI341" s="26" t="s">
        <v>256</v>
      </c>
      <c r="BJ341" s="26"/>
      <c r="BK341" s="27"/>
      <c r="BL341" s="25" t="str">
        <f>IF(BK341="","",IF(BK341="TBD","TBD",IF(BK341="N/A","N/A","W"&amp;TEXT(WEEKNUM(BK341,21),"00")&amp;" "&amp;YEAR(BK341))))</f>
        <v/>
      </c>
      <c r="BM341" s="21" t="s">
        <v>256</v>
      </c>
      <c r="BN341" s="21"/>
      <c r="BO341" s="23"/>
      <c r="BP341" s="25" t="str">
        <f>IF(BO341="","",IF(BO341="TBD","TBD",IF(BO341="N/A","N/A","W"&amp;TEXT(WEEKNUM(BO341,21),"00")&amp;" "&amp;YEAR(BO341))))</f>
        <v/>
      </c>
      <c r="BQ341" s="21" t="s">
        <v>256</v>
      </c>
      <c r="BR341" s="21"/>
      <c r="BS341" s="334"/>
      <c r="BT341" s="25" t="str">
        <f t="shared" si="33"/>
        <v/>
      </c>
      <c r="BU341" s="21" t="s">
        <v>256</v>
      </c>
      <c r="BV341" s="21"/>
      <c r="BW341" s="23"/>
      <c r="BX341" s="25" t="str">
        <f t="shared" si="34"/>
        <v/>
      </c>
      <c r="BY341" s="23"/>
      <c r="BZ341" s="25" t="str">
        <f>IF(BY341="","",IF(BY341="TBD","TBD",IF(BY341="N/A","N/A","W"&amp;TEXT(WEEKNUM(BY341,21),"00")&amp;" "&amp;YEAR(BY341))))</f>
        <v/>
      </c>
      <c r="CA341" s="22" t="s">
        <v>257</v>
      </c>
      <c r="CB341" s="21" t="s">
        <v>349</v>
      </c>
      <c r="CC341" s="21" t="s">
        <v>350</v>
      </c>
      <c r="CD341" s="21"/>
      <c r="CE341" s="23"/>
      <c r="CF341" s="23"/>
      <c r="CG341" s="23"/>
      <c r="CH341" s="23"/>
      <c r="CI341" s="25" t="str">
        <f>IF(CH341="","",IF(CH341="TBD","TBD",IF(CH341="N/A","N/A","W"&amp;TEXT(WEEKNUM(CH341,21),"00")&amp;" "&amp;YEAR(CH341))))</f>
        <v/>
      </c>
      <c r="CJ341" s="23"/>
      <c r="CK341" s="25" t="str">
        <f>IF(CJ341="","",IF(CJ341="TBD","TBD",IF(CJ341="N/A","N/A","W"&amp;TEXT(WEEKNUM(CJ341,21),"00")&amp;" "&amp;YEAR(CJ341))))</f>
        <v/>
      </c>
      <c r="CL341" s="24">
        <f>+IF(CJ341="",0,(CJ341-CH341))</f>
        <v>0</v>
      </c>
      <c r="CM341" s="21" t="s">
        <v>258</v>
      </c>
      <c r="CN341" s="21"/>
      <c r="CO341" s="23"/>
      <c r="CP341" s="25" t="str">
        <f>IF(CO341="","",IF(CO341="TBD","TBD",IF(CO341="N/A","N/A","W"&amp;TEXT(WEEKNUM(CO341,21),"00")&amp;" "&amp;YEAR(CO341))))</f>
        <v/>
      </c>
      <c r="CQ341" s="23" t="s">
        <v>258</v>
      </c>
      <c r="CR341" s="23"/>
      <c r="CS341" s="23"/>
      <c r="CT341" s="25" t="str">
        <f>IF(CS341="","",IF(CS341="TBD","TBD",IF(CS341="N/A","N/A","W"&amp;TEXT(WEEKNUM(CS341,21),"00")&amp;" "&amp;YEAR(CS341))))</f>
        <v/>
      </c>
      <c r="CU341" s="21" t="s">
        <v>258</v>
      </c>
      <c r="CV341" s="21"/>
      <c r="CW341" s="23"/>
      <c r="CX341" s="25" t="str">
        <f>IF(CW341="","",IF(CW341="TBD","TBD",IF(CW341="N/A","N/A","W"&amp;TEXT(WEEKNUM(CW341,21),"00")&amp;" "&amp;YEAR(CW341))))</f>
        <v/>
      </c>
      <c r="CY341" s="21" t="s">
        <v>258</v>
      </c>
      <c r="CZ341" s="21"/>
      <c r="DA341" s="23"/>
      <c r="DB341" s="25" t="str">
        <f>IF(DA341="","",IF(DA341="TBD","TBD",IF(DA341="N/A","N/A","W"&amp;TEXT(WEEKNUM(DA341,21),"00")&amp;" "&amp;YEAR(DA341))))</f>
        <v/>
      </c>
      <c r="DC341" s="23"/>
      <c r="DD341" s="25" t="str">
        <f>IF(DC341="","",IF(DC341="TBD","TBD",IF(DC341="N/A","N/A","W"&amp;TEXT(WEEKNUM(DC341,21),"00")&amp;" "&amp;YEAR(DC341))))</f>
        <v/>
      </c>
      <c r="DE341" s="21" t="s">
        <v>258</v>
      </c>
      <c r="DF341" s="23"/>
      <c r="DG341" s="21" t="s">
        <v>2673</v>
      </c>
      <c r="DH341" s="21"/>
      <c r="DI341" s="18"/>
      <c r="DJ341" s="18"/>
      <c r="DK341" s="21" t="s">
        <v>295</v>
      </c>
      <c r="DL341" s="21" t="s">
        <v>275</v>
      </c>
      <c r="DM341" s="21"/>
      <c r="DN341" s="23"/>
      <c r="DO341" s="23"/>
      <c r="DP341" s="23"/>
      <c r="DQ341" s="23" t="s">
        <v>276</v>
      </c>
      <c r="DR341" s="23"/>
      <c r="DS341" s="23"/>
      <c r="DT341" s="23"/>
      <c r="DU341" s="23"/>
      <c r="DV341" s="23"/>
      <c r="DW341" s="23"/>
      <c r="DX341" s="23"/>
      <c r="DY341" s="18"/>
      <c r="DZ341" s="18"/>
      <c r="EA341" s="18"/>
      <c r="EB341" s="21" t="s">
        <v>30</v>
      </c>
      <c r="EC341" s="18"/>
      <c r="ED341" s="18" t="s">
        <v>343</v>
      </c>
      <c r="EE341" s="18"/>
      <c r="EF341" s="55"/>
      <c r="EG341" s="55"/>
      <c r="EH341" s="18"/>
      <c r="EI341" s="18">
        <v>0</v>
      </c>
      <c r="EJ341" s="29" t="str">
        <f>K341&amp;AY341&amp;CA341&amp;DE341&amp;DT341&amp;DW341</f>
        <v>VigenteTSS No Recibido Indoor 4GIng No Recibida 4GAs Built No Recibido</v>
      </c>
    </row>
    <row r="342" spans="1:140" ht="12" hidden="1" customHeight="1">
      <c r="A342" s="30" t="str">
        <f>IFERROR(IF(VLOOKUP(B342,SEARCH!A:A,1,0)=B342,"OK",""),"")</f>
        <v/>
      </c>
      <c r="B342" s="31" t="s">
        <v>3054</v>
      </c>
      <c r="C342" s="15" t="s">
        <v>3055</v>
      </c>
      <c r="D342" s="16">
        <v>13</v>
      </c>
      <c r="E342" s="16">
        <v>-33.396740000000001</v>
      </c>
      <c r="F342" s="16">
        <v>-70.797629999999998</v>
      </c>
      <c r="G342" s="16" t="s">
        <v>270</v>
      </c>
      <c r="H342" s="16" t="s">
        <v>3056</v>
      </c>
      <c r="I342" s="16" t="s">
        <v>3057</v>
      </c>
      <c r="J342" s="16" t="s">
        <v>355</v>
      </c>
      <c r="K342" s="17" t="s">
        <v>319</v>
      </c>
      <c r="L342" s="16" t="s">
        <v>247</v>
      </c>
      <c r="M342" s="55">
        <v>46203</v>
      </c>
      <c r="N342" s="18"/>
      <c r="O342" s="19" t="s">
        <v>1840</v>
      </c>
      <c r="P342" s="19" t="s">
        <v>1463</v>
      </c>
      <c r="Q342" s="18"/>
      <c r="R342" s="19" t="s">
        <v>313</v>
      </c>
      <c r="S342" s="21"/>
      <c r="T342" s="22"/>
      <c r="U342" s="23"/>
      <c r="V342" s="21" t="str">
        <f>IF(U342="","",IF(U342="TBD","TBD",IF(U342="N/A","N/A","W"&amp;TEXT(WEEKNUM(U342,21),"00")&amp;" "&amp;YEAR(U342))))</f>
        <v/>
      </c>
      <c r="W342" s="23"/>
      <c r="X342" s="23"/>
      <c r="Y342" s="23" t="str">
        <f>IF(X342="","",IF(X342="TBD","TBD",IF(X342="N/A","N/A","W"&amp;TEXT(WEEKNUM(X342,21),"00")&amp;" "&amp;YEAR(X342))))</f>
        <v/>
      </c>
      <c r="Z342" s="23"/>
      <c r="AA342" s="23"/>
      <c r="AB342" s="24">
        <f>+IF(Z342="",0,AA342-Z342)</f>
        <v>0</v>
      </c>
      <c r="AC342" s="21" t="s">
        <v>1465</v>
      </c>
      <c r="AD342" s="21"/>
      <c r="AE342" s="23"/>
      <c r="AF342" s="25" t="str">
        <f>IF(AE342="","",IF(AE342="TBD","TBD",IF(AE342="N/A","N/A","W"&amp;TEXT(WEEKNUM(AE342,21),"00")&amp;" "&amp;YEAR(AE342))))</f>
        <v/>
      </c>
      <c r="AG342" s="21" t="s">
        <v>1465</v>
      </c>
      <c r="AH342" s="21"/>
      <c r="AI342" s="23"/>
      <c r="AJ342" s="25" t="str">
        <f>IF(AI342="","",IF(AI342="TBD","TBD",IF(AI342="N/A","N/A","W"&amp;TEXT(WEEKNUM(AI342,21),"00")&amp;" "&amp;YEAR(AI342))))</f>
        <v/>
      </c>
      <c r="AK342" s="21" t="s">
        <v>1465</v>
      </c>
      <c r="AL342" s="21"/>
      <c r="AM342" s="23"/>
      <c r="AN342" s="25" t="str">
        <f>IF(AM342="","",IF(AM342="TBD","TBD",IF(AM342="N/A","N/A","W"&amp;TEXT(WEEKNUM(AM342,21),"00")&amp;" "&amp;YEAR(AM342))))</f>
        <v/>
      </c>
      <c r="AO342" s="21" t="s">
        <v>1465</v>
      </c>
      <c r="AP342" s="21"/>
      <c r="AQ342" s="23"/>
      <c r="AR342" s="25" t="str">
        <f>IF(AQ342="","",IF(AQ342="TBD","TBD",IF(AQ342="N/A","N/A","W"&amp;TEXT(WEEKNUM(AQ342,21),"00")&amp;" "&amp;YEAR(AQ342))))</f>
        <v/>
      </c>
      <c r="AS342" s="21"/>
      <c r="AT342" s="21"/>
      <c r="AU342" s="23"/>
      <c r="AV342" s="25" t="str">
        <f>IF(AU342="","",IF(AU342="TBD","TBD",IF(AU342="N/A","N/A","W"&amp;TEXT(WEEKNUM(AU342,21),"00")&amp;" "&amp;YEAR(AU342))))</f>
        <v/>
      </c>
      <c r="AW342" s="59">
        <v>46055</v>
      </c>
      <c r="AX342" s="25" t="str">
        <f>IF(AW342="","",IF(AW342="TBD","TBD",IF(AW342="N/A","N/A","W"&amp;TEXT(WEEKNUM(AW342,21),"00")&amp;" "&amp;YEAR(AW342))))</f>
        <v>W06 2026</v>
      </c>
      <c r="AY342" s="21" t="s">
        <v>1466</v>
      </c>
      <c r="AZ342" s="21" t="s">
        <v>328</v>
      </c>
      <c r="BA342" s="21" t="s">
        <v>329</v>
      </c>
      <c r="BB342" s="23"/>
      <c r="BC342" s="23"/>
      <c r="BD342" s="23"/>
      <c r="BE342" s="25" t="str">
        <f>IF(BD342="","",IF(BD342="TBD","TBD",IF(BD342="N/A","N/A","W"&amp;TEXT(WEEKNUM(BD342,21),"00")&amp;" "&amp;YEAR(BD342))))</f>
        <v/>
      </c>
      <c r="BF342" s="23"/>
      <c r="BG342" s="25" t="str">
        <f>IF(BF342="","",IF(BF342="TBD","TBD",IF(BF342="N/A","N/A","W"&amp;TEXT(WEEKNUM(BF342,21),"00")&amp;" "&amp;YEAR(BF342))))</f>
        <v/>
      </c>
      <c r="BH342" s="24">
        <f>+IF(BF342="",0,(BF342-BD342))</f>
        <v>0</v>
      </c>
      <c r="BI342" s="26" t="s">
        <v>2670</v>
      </c>
      <c r="BJ342" s="26"/>
      <c r="BK342" s="27"/>
      <c r="BL342" s="25" t="str">
        <f>IF(BK342="","",IF(BK342="TBD","TBD",IF(BK342="N/A","N/A","W"&amp;TEXT(WEEKNUM(BK342,21),"00")&amp;" "&amp;YEAR(BK342))))</f>
        <v/>
      </c>
      <c r="BM342" s="26" t="s">
        <v>2670</v>
      </c>
      <c r="BN342" s="21"/>
      <c r="BO342" s="23"/>
      <c r="BP342" s="25" t="str">
        <f>IF(BO342="","",IF(BO342="TBD","TBD",IF(BO342="N/A","N/A","W"&amp;TEXT(WEEKNUM(BO342,21),"00")&amp;" "&amp;YEAR(BO342))))</f>
        <v/>
      </c>
      <c r="BQ342" s="26" t="s">
        <v>2670</v>
      </c>
      <c r="BR342" s="21"/>
      <c r="BS342" s="334"/>
      <c r="BT342" s="25" t="str">
        <f t="shared" si="33"/>
        <v/>
      </c>
      <c r="BU342" s="26" t="s">
        <v>2670</v>
      </c>
      <c r="BV342" s="21"/>
      <c r="BW342" s="23"/>
      <c r="BX342" s="25" t="str">
        <f t="shared" si="34"/>
        <v/>
      </c>
      <c r="BY342" s="23">
        <v>46055</v>
      </c>
      <c r="BZ342" s="25" t="str">
        <f>IF(BY342="","",IF(BY342="TBD","TBD",IF(BY342="N/A","N/A","W"&amp;TEXT(WEEKNUM(BY342,21),"00")&amp;" "&amp;YEAR(BY342))))</f>
        <v>W06 2026</v>
      </c>
      <c r="CA342" s="121" t="s">
        <v>2677</v>
      </c>
      <c r="CB342" s="21" t="s">
        <v>336</v>
      </c>
      <c r="CC342" s="21" t="s">
        <v>336</v>
      </c>
      <c r="CD342" s="21"/>
      <c r="CE342" s="23" t="s">
        <v>515</v>
      </c>
      <c r="CF342" s="23">
        <v>46055</v>
      </c>
      <c r="CG342" s="23">
        <v>46073</v>
      </c>
      <c r="CH342" s="23">
        <v>46076</v>
      </c>
      <c r="CI342" s="25" t="str">
        <f>IF(CH342="","",IF(CH342="TBD","TBD",IF(CH342="N/A","N/A","W"&amp;TEXT(WEEKNUM(CH342,21),"00")&amp;" "&amp;YEAR(CH342))))</f>
        <v>W09 2026</v>
      </c>
      <c r="CJ342" s="23">
        <v>46079</v>
      </c>
      <c r="CK342" s="25" t="str">
        <f>IF(CJ342="","",IF(CJ342="TBD","TBD",IF(CJ342="N/A","N/A","W"&amp;TEXT(WEEKNUM(CJ342,21),"00")&amp;" "&amp;YEAR(CJ342))))</f>
        <v>W09 2026</v>
      </c>
      <c r="CL342" s="24">
        <f>+IF(CJ342="",0,(CJ342-CH342))</f>
        <v>3</v>
      </c>
      <c r="CM342" s="21" t="s">
        <v>339</v>
      </c>
      <c r="CN342" s="54" t="s">
        <v>3058</v>
      </c>
      <c r="CO342" s="23">
        <v>46232</v>
      </c>
      <c r="CP342" s="25" t="str">
        <f>IF(CO342="","",IF(CO342="TBD","TBD",IF(CO342="N/A","N/A","W"&amp;TEXT(WEEKNUM(CO342,21),"00")&amp;" "&amp;YEAR(CO342))))</f>
        <v>W31 2026</v>
      </c>
      <c r="CQ342" s="21" t="s">
        <v>339</v>
      </c>
      <c r="CR342" s="23" t="s">
        <v>3059</v>
      </c>
      <c r="CS342" s="23">
        <v>46232</v>
      </c>
      <c r="CT342" s="25" t="str">
        <f>IF(CS342="","",IF(CS342="TBD","TBD",IF(CS342="N/A","N/A","W"&amp;TEXT(WEEKNUM(CS342,21),"00")&amp;" "&amp;YEAR(CS342))))</f>
        <v>W31 2026</v>
      </c>
      <c r="CU342" s="21" t="s">
        <v>339</v>
      </c>
      <c r="CV342" s="23" t="s">
        <v>3059</v>
      </c>
      <c r="CW342" s="23">
        <v>46097</v>
      </c>
      <c r="CX342" s="25" t="str">
        <f>IF(CW342="","",IF(CW342="TBD","TBD",IF(CW342="N/A","N/A","W"&amp;TEXT(WEEKNUM(CW342,21),"00")&amp;" "&amp;YEAR(CW342))))</f>
        <v>W12 2026</v>
      </c>
      <c r="CY342" s="21" t="s">
        <v>902</v>
      </c>
      <c r="CZ342" s="21" t="s">
        <v>3060</v>
      </c>
      <c r="DA342" s="23">
        <v>46057</v>
      </c>
      <c r="DB342" s="25" t="str">
        <f>IF(DA342="","",IF(DA342="TBD","TBD",IF(DA342="N/A","N/A","W"&amp;TEXT(WEEKNUM(DA342,21),"00")&amp;" "&amp;YEAR(DA342))))</f>
        <v>W06 2026</v>
      </c>
      <c r="DC342" s="23">
        <v>46232</v>
      </c>
      <c r="DD342" s="25" t="str">
        <f>IF(DC342="","",IF(DC342="TBD","TBD",IF(DC342="N/A","N/A","W"&amp;TEXT(WEEKNUM(DC342,21),"00")&amp;" "&amp;YEAR(DC342))))</f>
        <v>W31 2026</v>
      </c>
      <c r="DE342" s="21" t="s">
        <v>340</v>
      </c>
      <c r="DF342" s="23"/>
      <c r="DG342" s="21" t="s">
        <v>2673</v>
      </c>
      <c r="DH342" s="21"/>
      <c r="DI342" s="18"/>
      <c r="DJ342" s="18"/>
      <c r="DK342" s="21" t="s">
        <v>260</v>
      </c>
      <c r="DL342" s="21" t="s">
        <v>341</v>
      </c>
      <c r="DM342" s="21"/>
      <c r="DN342" s="23">
        <v>46232</v>
      </c>
      <c r="DO342" s="23">
        <v>46232</v>
      </c>
      <c r="DP342" s="23"/>
      <c r="DQ342" s="23" t="s">
        <v>276</v>
      </c>
      <c r="DR342" s="23" t="s">
        <v>3061</v>
      </c>
      <c r="DS342" s="23">
        <v>46232</v>
      </c>
      <c r="DT342" s="23" t="s">
        <v>502</v>
      </c>
      <c r="DU342" s="23"/>
      <c r="DV342" s="23">
        <v>46232</v>
      </c>
      <c r="DW342" s="23" t="s">
        <v>342</v>
      </c>
      <c r="DX342" s="23"/>
      <c r="DY342" s="18"/>
      <c r="DZ342" s="18"/>
      <c r="EA342" s="18"/>
      <c r="EB342" s="21" t="s">
        <v>41</v>
      </c>
      <c r="EC342" s="18"/>
      <c r="ED342" s="18" t="s">
        <v>343</v>
      </c>
      <c r="EE342" s="18"/>
      <c r="EF342" s="55" t="s">
        <v>295</v>
      </c>
      <c r="EG342" s="55"/>
      <c r="EH342" s="18" t="s">
        <v>1204</v>
      </c>
      <c r="EI342" s="18" t="s">
        <v>3062</v>
      </c>
      <c r="EJ342" s="29" t="str">
        <f>K342&amp;AY342&amp;CA342&amp;DE342&amp;DT342&amp;DW342</f>
        <v>VigenteTSS Aprobado Indoor 4GIng Aprobada Indoor 4GAs Built Aprobado 4GIntegradoOn Air</v>
      </c>
    </row>
    <row r="343" spans="1:140" ht="12" hidden="1" customHeight="1">
      <c r="A343" s="30" t="str">
        <f>IFERROR(IF(VLOOKUP(B343,SEARCH!A:A,1,0)=B343,"OK",""),"")</f>
        <v/>
      </c>
      <c r="B343" s="14" t="s">
        <v>3063</v>
      </c>
      <c r="C343" s="15" t="s">
        <v>3064</v>
      </c>
      <c r="D343" s="16">
        <v>4</v>
      </c>
      <c r="E343" s="16">
        <v>-30.017980000000001</v>
      </c>
      <c r="F343" s="16">
        <v>-71.196860000000001</v>
      </c>
      <c r="G343" s="16" t="s">
        <v>507</v>
      </c>
      <c r="H343" s="16" t="s">
        <v>507</v>
      </c>
      <c r="I343" s="105"/>
      <c r="J343" s="16" t="s">
        <v>409</v>
      </c>
      <c r="K343" s="16" t="s">
        <v>319</v>
      </c>
      <c r="L343" s="16" t="s">
        <v>436</v>
      </c>
      <c r="M343" s="55">
        <v>46172</v>
      </c>
      <c r="N343" s="18">
        <v>2</v>
      </c>
      <c r="O343" s="19" t="s">
        <v>1840</v>
      </c>
      <c r="P343" s="19" t="s">
        <v>356</v>
      </c>
      <c r="Q343" s="18" t="s">
        <v>3065</v>
      </c>
      <c r="R343" s="103"/>
      <c r="S343" s="18"/>
      <c r="T343" s="168" t="s">
        <v>3066</v>
      </c>
      <c r="U343" s="18"/>
      <c r="V343" s="18"/>
      <c r="W343" s="101">
        <v>45929</v>
      </c>
      <c r="X343" s="23"/>
      <c r="Y343" s="23" t="str">
        <f>IF(X343="","",IF(X343="TBD","TBD",IF(X343="N/A","N/A","W"&amp;TEXT(WEEKNUM(X343,21),"00")&amp;" "&amp;YEAR(X343))))</f>
        <v/>
      </c>
      <c r="Z343" s="101">
        <v>45929</v>
      </c>
      <c r="AA343" s="101">
        <v>45932</v>
      </c>
      <c r="AB343" s="18"/>
      <c r="AC343" s="18" t="s">
        <v>324</v>
      </c>
      <c r="AD343" s="18"/>
      <c r="AE343" s="101">
        <v>45930</v>
      </c>
      <c r="AF343" s="25"/>
      <c r="AG343" s="21" t="s">
        <v>324</v>
      </c>
      <c r="AH343" s="34" t="s">
        <v>3067</v>
      </c>
      <c r="AI343" s="101">
        <v>45937</v>
      </c>
      <c r="AJ343" s="25" t="str">
        <f>IF(AI343="","",IF(AI343="TBD","TBD",IF(AI343="N/A","N/A","W"&amp;TEXT(WEEKNUM(AI343,21),"00")&amp;" "&amp;YEAR(AI343))))</f>
        <v>W41 2025</v>
      </c>
      <c r="AK343" s="21" t="s">
        <v>324</v>
      </c>
      <c r="AL343" s="34" t="s">
        <v>3068</v>
      </c>
      <c r="AM343" s="28">
        <v>45932</v>
      </c>
      <c r="AN343" s="18"/>
      <c r="AO343" s="21" t="s">
        <v>440</v>
      </c>
      <c r="AP343" s="18" t="s">
        <v>3069</v>
      </c>
      <c r="AQ343" s="28">
        <v>45931</v>
      </c>
      <c r="AR343" s="25" t="str">
        <f>IF(AQ343="","",IF(AQ343="TBD","TBD",IF(AQ343="N/A","N/A","W"&amp;TEXT(WEEKNUM(AQ343,21),"00")&amp;" "&amp;YEAR(AQ343))))</f>
        <v>W40 2025</v>
      </c>
      <c r="AS343" s="18"/>
      <c r="AT343" s="18"/>
      <c r="AU343" s="18"/>
      <c r="AV343" s="18"/>
      <c r="AW343" s="59">
        <v>45937</v>
      </c>
      <c r="AX343" s="25" t="str">
        <f>IF(AW343="","",IF(AW343="TBD","TBD",IF(AW343="N/A","N/A","W"&amp;TEXT(WEEKNUM(AW343,21),"00")&amp;" "&amp;YEAR(AW343))))</f>
        <v>W41 2025</v>
      </c>
      <c r="AY343" s="21" t="s">
        <v>327</v>
      </c>
      <c r="AZ343" s="21" t="s">
        <v>328</v>
      </c>
      <c r="BA343" s="21" t="s">
        <v>329</v>
      </c>
      <c r="BB343" s="28">
        <v>46029</v>
      </c>
      <c r="BC343" s="28">
        <v>46056</v>
      </c>
      <c r="BD343" s="23">
        <v>46056</v>
      </c>
      <c r="BE343" s="52" t="str">
        <f>IF(BD343="","",IF(BD343="TBD","TBD",IF(BD343="N/A","N/A","W"&amp;TEXT(WEEKNUM(BD343,21),"00")&amp;" "&amp;YEAR(BD343))))</f>
        <v>W06 2026</v>
      </c>
      <c r="BF343" s="23">
        <v>46058</v>
      </c>
      <c r="BG343" s="25" t="str">
        <f>IF(BF343="","",IF(BF343="TBD","TBD",IF(BF343="N/A","N/A","W"&amp;TEXT(WEEKNUM(BF343,21),"00")&amp;" "&amp;YEAR(BF343))))</f>
        <v>W06 2026</v>
      </c>
      <c r="BH343" s="24">
        <f>+IF(BF343="",0,(BF343-BD343))</f>
        <v>2</v>
      </c>
      <c r="BI343" s="26" t="s">
        <v>330</v>
      </c>
      <c r="BJ343" s="53" t="s">
        <v>3070</v>
      </c>
      <c r="BK343" s="27">
        <v>46056</v>
      </c>
      <c r="BL343" s="25" t="str">
        <f>IF(BK343="","",IF(BK343="TBD","TBD",IF(BK343="N/A","N/A","W"&amp;TEXT(WEEKNUM(BK343,21),"00")&amp;" "&amp;YEAR(BK343))))</f>
        <v>W06 2026</v>
      </c>
      <c r="BM343" s="21" t="s">
        <v>330</v>
      </c>
      <c r="BN343" s="34"/>
      <c r="BO343" s="28">
        <v>46073</v>
      </c>
      <c r="BP343" s="25" t="str">
        <f>IF(BO343="","",IF(BO343="TBD","TBD",IF(BO343="N/A","N/A","W"&amp;TEXT(WEEKNUM(BO343,21),"00")&amp;" "&amp;YEAR(BO343))))</f>
        <v>W08 2026</v>
      </c>
      <c r="BQ343" s="21" t="s">
        <v>330</v>
      </c>
      <c r="BR343" s="34"/>
      <c r="BS343" s="334">
        <v>46055</v>
      </c>
      <c r="BT343" s="25" t="str">
        <f t="shared" si="33"/>
        <v>W06 2026</v>
      </c>
      <c r="BU343" s="21" t="s">
        <v>330</v>
      </c>
      <c r="BV343" s="18"/>
      <c r="BW343" s="28">
        <v>46073</v>
      </c>
      <c r="BX343" s="25" t="str">
        <f t="shared" si="34"/>
        <v>W08 2026</v>
      </c>
      <c r="BY343" s="35">
        <v>46073</v>
      </c>
      <c r="BZ343" s="52" t="str">
        <f>IF(BY343="","",IF(BY343="TBD","TBD",IF(BY343="N/A","N/A","W"&amp;TEXT(WEEKNUM(BY343,21),"00")&amp;" "&amp;YEAR(BY343))))</f>
        <v>W08 2026</v>
      </c>
      <c r="CA343" s="22" t="s">
        <v>335</v>
      </c>
      <c r="CB343" s="129" t="s">
        <v>336</v>
      </c>
      <c r="CC343" s="21" t="s">
        <v>336</v>
      </c>
      <c r="CD343" s="18"/>
      <c r="CE343" s="28" t="s">
        <v>3071</v>
      </c>
      <c r="CF343" s="28">
        <v>46099</v>
      </c>
      <c r="CG343" s="28">
        <v>46156</v>
      </c>
      <c r="CH343" s="28">
        <v>46156</v>
      </c>
      <c r="CI343" s="52" t="str">
        <f>IF(CH343="","",IF(CH343="TBD","TBD",IF(CH343="N/A","N/A","W"&amp;TEXT(WEEKNUM(CH343,21),"00")&amp;" "&amp;YEAR(CH343))))</f>
        <v>W20 2026</v>
      </c>
      <c r="CJ343" s="23">
        <v>46157</v>
      </c>
      <c r="CK343" s="52" t="str">
        <f>IF(CJ343="","",IF(CJ343="TBD","TBD",IF(CJ343="N/A","N/A","W"&amp;TEXT(WEEKNUM(CJ343,21),"00")&amp;" "&amp;YEAR(CJ343))))</f>
        <v>W20 2026</v>
      </c>
      <c r="CL343" s="24">
        <f>+IF(CJ343="",0,(CJ343-CH343))</f>
        <v>1</v>
      </c>
      <c r="CM343" s="21" t="s">
        <v>339</v>
      </c>
      <c r="CN343" s="34" t="s">
        <v>3072</v>
      </c>
      <c r="CO343" s="55">
        <v>46120</v>
      </c>
      <c r="CP343" s="25"/>
      <c r="CQ343" s="21" t="s">
        <v>339</v>
      </c>
      <c r="CR343" s="34" t="s">
        <v>3073</v>
      </c>
      <c r="CS343" s="28">
        <v>46119</v>
      </c>
      <c r="CT343" s="18"/>
      <c r="CU343" s="21" t="s">
        <v>339</v>
      </c>
      <c r="CV343" s="34" t="s">
        <v>3074</v>
      </c>
      <c r="CW343" s="28">
        <v>46119</v>
      </c>
      <c r="CX343" s="18"/>
      <c r="CY343" s="21" t="s">
        <v>339</v>
      </c>
      <c r="CZ343" s="18" t="s">
        <v>3075</v>
      </c>
      <c r="DA343" s="55">
        <v>46160</v>
      </c>
      <c r="DB343" s="18" t="s">
        <v>3076</v>
      </c>
      <c r="DC343" s="28">
        <v>46160</v>
      </c>
      <c r="DD343" s="25" t="str">
        <f>IF(DC343="","",IF(DC343="TBD","TBD",IF(DC343="N/A","N/A","W"&amp;TEXT(WEEKNUM(DC343,21),"00")&amp;" "&amp;YEAR(DC343))))</f>
        <v>W21 2026</v>
      </c>
      <c r="DE343" s="21" t="s">
        <v>340</v>
      </c>
      <c r="DF343" s="28">
        <v>46175</v>
      </c>
      <c r="DG343" s="21" t="s">
        <v>259</v>
      </c>
      <c r="DH343" s="18"/>
      <c r="DI343" s="18"/>
      <c r="DJ343" s="18"/>
      <c r="DK343" s="21" t="s">
        <v>491</v>
      </c>
      <c r="DL343" s="21" t="s">
        <v>472</v>
      </c>
      <c r="DM343" s="18"/>
      <c r="DN343" s="23"/>
      <c r="DO343" s="23"/>
      <c r="DP343" s="23"/>
      <c r="DQ343" s="23" t="s">
        <v>262</v>
      </c>
      <c r="DR343" s="35" t="s">
        <v>502</v>
      </c>
      <c r="DS343" s="18"/>
      <c r="DT343" s="35" t="s">
        <v>3077</v>
      </c>
      <c r="DU343" s="23"/>
      <c r="DV343" s="23"/>
      <c r="DW343" s="23" t="s">
        <v>342</v>
      </c>
      <c r="DX343" s="18"/>
      <c r="DY343" s="18"/>
      <c r="DZ343" s="18"/>
      <c r="EA343" s="18"/>
      <c r="EB343" s="21" t="s">
        <v>41</v>
      </c>
      <c r="EC343" s="18"/>
      <c r="ED343" s="18"/>
      <c r="EE343" s="18"/>
      <c r="EF343" s="55">
        <v>46203</v>
      </c>
      <c r="EG343" s="55"/>
      <c r="EH343" s="18"/>
      <c r="EI343" s="18"/>
      <c r="EJ343" s="29"/>
    </row>
    <row r="344" spans="1:140" ht="12" hidden="1" customHeight="1">
      <c r="A344" s="30" t="str">
        <f>IFERROR(IF(VLOOKUP(B344,SEARCH!A:A,1,0)=B344,"OK",""),"")</f>
        <v/>
      </c>
      <c r="B344" s="31" t="s">
        <v>3078</v>
      </c>
      <c r="C344" s="15" t="s">
        <v>3079</v>
      </c>
      <c r="D344" s="16">
        <v>7</v>
      </c>
      <c r="E344" s="16">
        <v>-34.973269000000002</v>
      </c>
      <c r="F344" s="16">
        <v>-71.254707999999994</v>
      </c>
      <c r="G344" s="16" t="s">
        <v>265</v>
      </c>
      <c r="H344" s="16" t="s">
        <v>659</v>
      </c>
      <c r="I344" s="16" t="s">
        <v>3080</v>
      </c>
      <c r="J344" s="16" t="s">
        <v>3081</v>
      </c>
      <c r="K344" s="17" t="s">
        <v>3</v>
      </c>
      <c r="L344" s="16" t="s">
        <v>247</v>
      </c>
      <c r="M344" s="55">
        <v>46356</v>
      </c>
      <c r="N344" s="32"/>
      <c r="O344" s="19" t="s">
        <v>3082</v>
      </c>
      <c r="P344" s="19" t="s">
        <v>248</v>
      </c>
      <c r="Q344" s="18" t="s">
        <v>3083</v>
      </c>
      <c r="R344" s="21" t="s">
        <v>322</v>
      </c>
      <c r="S344" s="21">
        <v>24</v>
      </c>
      <c r="T344" s="22" t="s">
        <v>3084</v>
      </c>
      <c r="U344" s="23">
        <v>45820</v>
      </c>
      <c r="V344" s="21" t="str">
        <f>IF(U344="","",IF(U344="TBD","TBD",IF(U344="N/A","N/A","W"&amp;TEXT(WEEKNUM(U344,21),"00")&amp;" "&amp;YEAR(U344))))</f>
        <v>W24 2025</v>
      </c>
      <c r="W344" s="23">
        <v>45826</v>
      </c>
      <c r="X344" s="23">
        <v>45838</v>
      </c>
      <c r="Y344" s="23" t="str">
        <f>IF(X344="","",IF(X344="TBD","TBD",IF(X344="N/A","N/A","W"&amp;TEXT(WEEKNUM(X344,21),"00")&amp;" "&amp;YEAR(X344))))</f>
        <v>W27 2025</v>
      </c>
      <c r="Z344" s="23">
        <v>45838</v>
      </c>
      <c r="AA344" s="23">
        <v>45841</v>
      </c>
      <c r="AB344" s="24">
        <f>+IF(Z344="",0,AA344-Z344)</f>
        <v>3</v>
      </c>
      <c r="AC344" s="21" t="s">
        <v>324</v>
      </c>
      <c r="AD344" s="20" t="s">
        <v>3085</v>
      </c>
      <c r="AE344" s="23">
        <v>45831</v>
      </c>
      <c r="AF344" s="25" t="str">
        <f>IF(AE344="","",IF(AE344="TBD","TBD",IF(AE344="N/A","N/A","W"&amp;TEXT(WEEKNUM(AE344,21),"00")&amp;" "&amp;YEAR(AE344))))</f>
        <v>W26 2025</v>
      </c>
      <c r="AG344" s="21" t="s">
        <v>324</v>
      </c>
      <c r="AH344" s="50" t="s">
        <v>3086</v>
      </c>
      <c r="AI344" s="23">
        <v>45839</v>
      </c>
      <c r="AJ344" s="25" t="str">
        <f>IF(AI344="","",IF(AI344="TBD","TBD",IF(AI344="N/A","N/A","W"&amp;TEXT(WEEKNUM(AI344,21),"00")&amp;" "&amp;YEAR(AI344))))</f>
        <v>W27 2025</v>
      </c>
      <c r="AK344" s="21" t="s">
        <v>324</v>
      </c>
      <c r="AL344" s="20" t="s">
        <v>3087</v>
      </c>
      <c r="AM344" s="23">
        <v>45833</v>
      </c>
      <c r="AN344" s="25" t="str">
        <f>IF(AM344="","",IF(AM344="TBD","TBD",IF(AM344="N/A","N/A","W"&amp;TEXT(WEEKNUM(AM344,21),"00")&amp;" "&amp;YEAR(AM344))))</f>
        <v>W26 2025</v>
      </c>
      <c r="AO344" s="21" t="s">
        <v>440</v>
      </c>
      <c r="AP344" s="21" t="s">
        <v>3088</v>
      </c>
      <c r="AQ344" s="23">
        <v>45834</v>
      </c>
      <c r="AR344" s="25" t="str">
        <f>IF(AQ344="","",IF(AQ344="TBD","TBD",IF(AQ344="N/A","N/A","W"&amp;TEXT(WEEKNUM(AQ344,21),"00")&amp;" "&amp;YEAR(AQ344))))</f>
        <v>W26 2025</v>
      </c>
      <c r="AS344" s="21"/>
      <c r="AT344" s="21">
        <v>0</v>
      </c>
      <c r="AU344" s="23"/>
      <c r="AV344" s="25" t="s">
        <v>252</v>
      </c>
      <c r="AW344" s="59">
        <v>45839</v>
      </c>
      <c r="AX344" s="25" t="str">
        <f>IF(AW344="","",IF(AW344="TBD","TBD",IF(AW344="N/A","N/A","W"&amp;TEXT(WEEKNUM(AW344,21),"00")&amp;" "&amp;YEAR(AW344))))</f>
        <v>W27 2025</v>
      </c>
      <c r="AY344" s="21" t="s">
        <v>327</v>
      </c>
      <c r="AZ344" s="21" t="s">
        <v>254</v>
      </c>
      <c r="BA344" s="21" t="s">
        <v>255</v>
      </c>
      <c r="BB344" s="23"/>
      <c r="BC344" s="23"/>
      <c r="BD344" s="23"/>
      <c r="BE344" s="25" t="str">
        <f>IF(BD344="","",IF(BD344="TBD","TBD",IF(BD344="N/A","N/A","W"&amp;TEXT(WEEKNUM(BD344,21),"00")&amp;" "&amp;YEAR(BD344))))</f>
        <v/>
      </c>
      <c r="BF344" s="23"/>
      <c r="BG344" s="25" t="str">
        <f>IF(BF344="","",IF(BF344="TBD","TBD",IF(BF344="N/A","N/A","W"&amp;TEXT(WEEKNUM(BF344,21),"00")&amp;" "&amp;YEAR(BF344))))</f>
        <v/>
      </c>
      <c r="BH344" s="24">
        <f>+IF(BF344="",0,(BF344-BD344))</f>
        <v>0</v>
      </c>
      <c r="BI344" s="26" t="s">
        <v>256</v>
      </c>
      <c r="BJ344" s="26"/>
      <c r="BK344" s="27"/>
      <c r="BL344" s="25" t="str">
        <f>IF(BK344="","",IF(BK344="TBD","TBD",IF(BK344="N/A","N/A","W"&amp;TEXT(WEEKNUM(BK344,21),"00")&amp;" "&amp;YEAR(BK344))))</f>
        <v/>
      </c>
      <c r="BM344" s="21" t="s">
        <v>256</v>
      </c>
      <c r="BN344" s="197"/>
      <c r="BO344" s="23"/>
      <c r="BP344" s="25" t="str">
        <f>IF(BO344="","",IF(BO344="TBD","TBD",IF(BO344="N/A","N/A","W"&amp;TEXT(WEEKNUM(BO344,21),"00")&amp;" "&amp;YEAR(BO344))))</f>
        <v/>
      </c>
      <c r="BQ344" s="21" t="s">
        <v>256</v>
      </c>
      <c r="BR344" s="21"/>
      <c r="BS344" s="334"/>
      <c r="BT344" s="25" t="str">
        <f t="shared" si="33"/>
        <v/>
      </c>
      <c r="BU344" s="21" t="s">
        <v>256</v>
      </c>
      <c r="BV344" s="21"/>
      <c r="BW344" s="23"/>
      <c r="BX344" s="25" t="str">
        <f t="shared" si="34"/>
        <v/>
      </c>
      <c r="BY344" s="23"/>
      <c r="BZ344" s="25" t="str">
        <f>IF(BY344="","",IF(BY344="TBD","TBD",IF(BY344="N/A","N/A","W"&amp;TEXT(WEEKNUM(BY344,21),"00")&amp;" "&amp;YEAR(BY344))))</f>
        <v/>
      </c>
      <c r="CA344" s="22" t="s">
        <v>257</v>
      </c>
      <c r="CB344" s="21" t="s">
        <v>349</v>
      </c>
      <c r="CC344" s="21" t="s">
        <v>350</v>
      </c>
      <c r="CD344" s="21"/>
      <c r="CE344" s="23"/>
      <c r="CF344" s="23"/>
      <c r="CG344" s="23"/>
      <c r="CH344" s="23"/>
      <c r="CI344" s="25" t="str">
        <f>IF(CH344="","",IF(CH344="TBD","TBD",IF(CH344="N/A","N/A","W"&amp;TEXT(WEEKNUM(CH344,21),"00")&amp;" "&amp;YEAR(CH344))))</f>
        <v/>
      </c>
      <c r="CJ344" s="23"/>
      <c r="CK344" s="25" t="str">
        <f>IF(CJ344="","",IF(CJ344="TBD","TBD",IF(CJ344="N/A","N/A","W"&amp;TEXT(WEEKNUM(CJ344,21),"00")&amp;" "&amp;YEAR(CJ344))))</f>
        <v/>
      </c>
      <c r="CL344" s="24">
        <f>+IF(CJ344="",0,(CJ344-CH344))</f>
        <v>0</v>
      </c>
      <c r="CM344" s="21" t="s">
        <v>258</v>
      </c>
      <c r="CN344" s="21"/>
      <c r="CO344" s="23"/>
      <c r="CP344" s="25" t="str">
        <f>IF(CO344="","",IF(CO344="TBD","TBD",IF(CO344="N/A","N/A","W"&amp;TEXT(WEEKNUM(CO344,21),"00")&amp;" "&amp;YEAR(CO344))))</f>
        <v/>
      </c>
      <c r="CQ344" s="23" t="s">
        <v>258</v>
      </c>
      <c r="CR344" s="23"/>
      <c r="CS344" s="23"/>
      <c r="CT344" s="25" t="str">
        <f>IF(CS344="","",IF(CS344="TBD","TBD",IF(CS344="N/A","N/A","W"&amp;TEXT(WEEKNUM(CS344,21),"00")&amp;" "&amp;YEAR(CS344))))</f>
        <v/>
      </c>
      <c r="CU344" s="21" t="s">
        <v>258</v>
      </c>
      <c r="CV344" s="21"/>
      <c r="CW344" s="23"/>
      <c r="CX344" s="25" t="str">
        <f>IF(CW344="","",IF(CW344="TBD","TBD",IF(CW344="N/A","N/A","W"&amp;TEXT(WEEKNUM(CW344,21),"00")&amp;" "&amp;YEAR(CW344))))</f>
        <v/>
      </c>
      <c r="CY344" s="21" t="s">
        <v>258</v>
      </c>
      <c r="CZ344" s="21"/>
      <c r="DA344" s="23"/>
      <c r="DB344" s="25" t="str">
        <f>IF(DA344="","",IF(DA344="TBD","TBD",IF(DA344="N/A","N/A","W"&amp;TEXT(WEEKNUM(DA344,21),"00")&amp;" "&amp;YEAR(DA344))))</f>
        <v/>
      </c>
      <c r="DC344" s="23"/>
      <c r="DD344" s="25" t="str">
        <f>IF(DC344="","",IF(DC344="TBD","TBD",IF(DC344="N/A","N/A","W"&amp;TEXT(WEEKNUM(DC344,21),"00")&amp;" "&amp;YEAR(DC344))))</f>
        <v/>
      </c>
      <c r="DE344" s="21" t="s">
        <v>715</v>
      </c>
      <c r="DF344" s="23"/>
      <c r="DG344" s="21" t="s">
        <v>259</v>
      </c>
      <c r="DH344" s="21">
        <v>0</v>
      </c>
      <c r="DI344" s="18"/>
      <c r="DJ344" s="18"/>
      <c r="DK344" s="21" t="s">
        <v>260</v>
      </c>
      <c r="DL344" s="21" t="s">
        <v>261</v>
      </c>
      <c r="DM344" s="21"/>
      <c r="DN344" s="23"/>
      <c r="DO344" s="23"/>
      <c r="DP344" s="23"/>
      <c r="DQ344" s="23" t="s">
        <v>262</v>
      </c>
      <c r="DR344" s="23"/>
      <c r="DS344" s="23"/>
      <c r="DT344" s="23"/>
      <c r="DU344" s="23"/>
      <c r="DV344" s="23"/>
      <c r="DW344" s="23"/>
      <c r="DX344" s="23"/>
      <c r="DY344" s="18"/>
      <c r="DZ344" s="18"/>
      <c r="EA344" s="18"/>
      <c r="EB344" s="21" t="s">
        <v>34</v>
      </c>
      <c r="EC344" s="18" t="s">
        <v>234</v>
      </c>
      <c r="ED344" s="18"/>
      <c r="EE344" s="18"/>
      <c r="EF344" s="55">
        <v>45849</v>
      </c>
      <c r="EG344" s="55"/>
      <c r="EH344" s="18"/>
      <c r="EI344" s="18">
        <v>0</v>
      </c>
      <c r="EJ344" s="29" t="str">
        <f>K344&amp;AY344&amp;CA344&amp;DE344&amp;DT344&amp;DW344</f>
        <v>No VigenteTSS Aprobado 4GIng No Recibida 4GAs Built No Recibido 4G</v>
      </c>
    </row>
    <row r="345" spans="1:140" ht="12" hidden="1" customHeight="1">
      <c r="A345" s="30" t="str">
        <f>IFERROR(IF(VLOOKUP(B345,SEARCH!A:A,1,0)=B345,"OK",""),"")</f>
        <v/>
      </c>
      <c r="B345" s="31" t="s">
        <v>3089</v>
      </c>
      <c r="C345" s="15" t="s">
        <v>3090</v>
      </c>
      <c r="D345" s="16">
        <v>13</v>
      </c>
      <c r="E345" s="16">
        <v>-33.424301</v>
      </c>
      <c r="F345" s="16">
        <v>-70.653480999999999</v>
      </c>
      <c r="G345" s="16" t="s">
        <v>270</v>
      </c>
      <c r="H345" s="16" t="s">
        <v>304</v>
      </c>
      <c r="I345" s="16"/>
      <c r="J345" s="16" t="s">
        <v>355</v>
      </c>
      <c r="K345" s="17" t="s">
        <v>319</v>
      </c>
      <c r="L345" s="16" t="s">
        <v>247</v>
      </c>
      <c r="M345" s="55"/>
      <c r="N345" s="18"/>
      <c r="O345" s="19" t="s">
        <v>1840</v>
      </c>
      <c r="P345" s="19">
        <v>0</v>
      </c>
      <c r="Q345" s="34" t="s">
        <v>3091</v>
      </c>
      <c r="R345" s="19" t="s">
        <v>313</v>
      </c>
      <c r="S345" s="21"/>
      <c r="T345" s="22"/>
      <c r="U345" s="23"/>
      <c r="V345" s="21" t="str">
        <f>IF(U345="","",IF(U345="TBD","TBD",IF(U345="N/A","N/A","W"&amp;TEXT(WEEKNUM(U345,21),"00")&amp;" "&amp;YEAR(U345))))</f>
        <v/>
      </c>
      <c r="W345" s="23"/>
      <c r="X345" s="23"/>
      <c r="Y345" s="23" t="str">
        <f>IF(X345="","",IF(X345="TBD","TBD",IF(X345="N/A","N/A","W"&amp;TEXT(WEEKNUM(X345,21),"00")&amp;" "&amp;YEAR(X345))))</f>
        <v/>
      </c>
      <c r="Z345" s="23"/>
      <c r="AA345" s="23"/>
      <c r="AB345" s="24">
        <f>+IF(Z345="",0,AA345-Z345)</f>
        <v>0</v>
      </c>
      <c r="AC345" s="21" t="s">
        <v>324</v>
      </c>
      <c r="AD345" s="21"/>
      <c r="AE345" s="23">
        <v>46073</v>
      </c>
      <c r="AF345" s="25" t="str">
        <f>IF(AE345="","",IF(AE345="TBD","TBD",IF(AE345="N/A","N/A","W"&amp;TEXT(WEEKNUM(AE345,21),"00")&amp;" "&amp;YEAR(AE345))))</f>
        <v>W08 2026</v>
      </c>
      <c r="AG345" s="21" t="s">
        <v>324</v>
      </c>
      <c r="AH345" s="21"/>
      <c r="AI345" s="23">
        <v>46073</v>
      </c>
      <c r="AJ345" s="25" t="str">
        <f>IF(AI345="","",IF(AI345="TBD","TBD",IF(AI345="N/A","N/A","W"&amp;TEXT(WEEKNUM(AI345,21),"00")&amp;" "&amp;YEAR(AI345))))</f>
        <v>W08 2026</v>
      </c>
      <c r="AK345" s="21" t="s">
        <v>324</v>
      </c>
      <c r="AL345" s="21"/>
      <c r="AM345" s="23">
        <v>46073</v>
      </c>
      <c r="AN345" s="25" t="str">
        <f>IF(AM345="","",IF(AM345="TBD","TBD",IF(AM345="N/A","N/A","W"&amp;TEXT(WEEKNUM(AM345,21),"00")&amp;" "&amp;YEAR(AM345))))</f>
        <v>W08 2026</v>
      </c>
      <c r="AO345" s="21" t="s">
        <v>324</v>
      </c>
      <c r="AP345" s="21"/>
      <c r="AQ345" s="23">
        <v>46073</v>
      </c>
      <c r="AR345" s="25" t="str">
        <f>IF(AQ345="","",IF(AQ345="TBD","TBD",IF(AQ345="N/A","N/A","W"&amp;TEXT(WEEKNUM(AQ345,21),"00")&amp;" "&amp;YEAR(AQ345))))</f>
        <v>W08 2026</v>
      </c>
      <c r="AS345" s="21"/>
      <c r="AT345" s="21"/>
      <c r="AU345" s="23"/>
      <c r="AV345" s="25"/>
      <c r="AW345" s="59">
        <v>46073</v>
      </c>
      <c r="AX345" s="25" t="str">
        <f>IF(AW345="","",IF(AW345="TBD","TBD",IF(AW345="N/A","N/A","W"&amp;TEXT(WEEKNUM(AW345,21),"00")&amp;" "&amp;YEAR(AW345))))</f>
        <v>W08 2026</v>
      </c>
      <c r="AY345" s="21" t="s">
        <v>1466</v>
      </c>
      <c r="AZ345" s="21" t="s">
        <v>714</v>
      </c>
      <c r="BA345" s="21" t="s">
        <v>329</v>
      </c>
      <c r="BB345" s="23"/>
      <c r="BC345" s="23"/>
      <c r="BD345" s="23"/>
      <c r="BE345" s="25" t="str">
        <f>IF(BD345="","",IF(BD345="TBD","TBD",IF(BD345="N/A","N/A","W"&amp;TEXT(WEEKNUM(BD345,21),"00")&amp;" "&amp;YEAR(BD345))))</f>
        <v/>
      </c>
      <c r="BF345" s="23"/>
      <c r="BG345" s="25" t="str">
        <f>IF(BF345="","",IF(BF345="TBD","TBD",IF(BF345="N/A","N/A","W"&amp;TEXT(WEEKNUM(BF345,21),"00")&amp;" "&amp;YEAR(BF345))))</f>
        <v/>
      </c>
      <c r="BH345" s="24">
        <f>+IF(BF345="",0,(BF345-BD345))</f>
        <v>0</v>
      </c>
      <c r="BI345" s="26" t="s">
        <v>256</v>
      </c>
      <c r="BJ345" s="26"/>
      <c r="BK345" s="27"/>
      <c r="BL345" s="25" t="str">
        <f>IF(BK345="","",IF(BK345="TBD","TBD",IF(BK345="N/A","N/A","W"&amp;TEXT(WEEKNUM(BK345,21),"00")&amp;" "&amp;YEAR(BK345))))</f>
        <v/>
      </c>
      <c r="BM345" s="21" t="s">
        <v>256</v>
      </c>
      <c r="BN345" s="21"/>
      <c r="BO345" s="23"/>
      <c r="BP345" s="25" t="str">
        <f>IF(BO345="","",IF(BO345="TBD","TBD",IF(BO345="N/A","N/A","W"&amp;TEXT(WEEKNUM(BO345,21),"00")&amp;" "&amp;YEAR(BO345))))</f>
        <v/>
      </c>
      <c r="BQ345" s="21" t="s">
        <v>256</v>
      </c>
      <c r="BR345" s="21"/>
      <c r="BS345" s="334"/>
      <c r="BT345" s="25" t="str">
        <f t="shared" si="33"/>
        <v/>
      </c>
      <c r="BU345" s="21" t="s">
        <v>256</v>
      </c>
      <c r="BV345" s="21"/>
      <c r="BW345" s="23"/>
      <c r="BX345" s="25" t="str">
        <f t="shared" si="34"/>
        <v/>
      </c>
      <c r="BY345" s="23"/>
      <c r="BZ345" s="25" t="str">
        <f>IF(BY345="","",IF(BY345="TBD","TBD",IF(BY345="N/A","N/A","W"&amp;TEXT(WEEKNUM(BY345,21),"00")&amp;" "&amp;YEAR(BY345))))</f>
        <v/>
      </c>
      <c r="CA345" s="22" t="s">
        <v>257</v>
      </c>
      <c r="CB345" s="21" t="s">
        <v>349</v>
      </c>
      <c r="CC345" s="21" t="s">
        <v>350</v>
      </c>
      <c r="CD345" s="21"/>
      <c r="CE345" s="23"/>
      <c r="CF345" s="23"/>
      <c r="CG345" s="23"/>
      <c r="CH345" s="23"/>
      <c r="CI345" s="25" t="str">
        <f>IF(CH345="","",IF(CH345="TBD","TBD",IF(CH345="N/A","N/A","W"&amp;TEXT(WEEKNUM(CH345,21),"00")&amp;" "&amp;YEAR(CH345))))</f>
        <v/>
      </c>
      <c r="CJ345" s="23"/>
      <c r="CK345" s="25" t="str">
        <f>IF(CJ345="","",IF(CJ345="TBD","TBD",IF(CJ345="N/A","N/A","W"&amp;TEXT(WEEKNUM(CJ345,21),"00")&amp;" "&amp;YEAR(CJ345))))</f>
        <v/>
      </c>
      <c r="CL345" s="24">
        <f>+IF(CJ345="",0,(CJ345-CH345))</f>
        <v>0</v>
      </c>
      <c r="CM345" s="21" t="s">
        <v>258</v>
      </c>
      <c r="CN345" s="21"/>
      <c r="CO345" s="23"/>
      <c r="CP345" s="25" t="str">
        <f>IF(CO345="","",IF(CO345="TBD","TBD",IF(CO345="N/A","N/A","W"&amp;TEXT(WEEKNUM(CO345,21),"00")&amp;" "&amp;YEAR(CO345))))</f>
        <v/>
      </c>
      <c r="CQ345" s="23" t="s">
        <v>258</v>
      </c>
      <c r="CR345" s="23"/>
      <c r="CS345" s="23"/>
      <c r="CT345" s="25" t="str">
        <f>IF(CS345="","",IF(CS345="TBD","TBD",IF(CS345="N/A","N/A","W"&amp;TEXT(WEEKNUM(CS345,21),"00")&amp;" "&amp;YEAR(CS345))))</f>
        <v/>
      </c>
      <c r="CU345" s="21" t="s">
        <v>258</v>
      </c>
      <c r="CV345" s="21"/>
      <c r="CW345" s="23"/>
      <c r="CX345" s="25" t="str">
        <f>IF(CW345="","",IF(CW345="TBD","TBD",IF(CW345="N/A","N/A","W"&amp;TEXT(WEEKNUM(CW345,21),"00")&amp;" "&amp;YEAR(CW345))))</f>
        <v/>
      </c>
      <c r="CY345" s="21" t="s">
        <v>258</v>
      </c>
      <c r="CZ345" s="21"/>
      <c r="DA345" s="23"/>
      <c r="DB345" s="25" t="str">
        <f>IF(DA345="","",IF(DA345="TBD","TBD",IF(DA345="N/A","N/A","W"&amp;TEXT(WEEKNUM(DA345,21),"00")&amp;" "&amp;YEAR(DA345))))</f>
        <v/>
      </c>
      <c r="DC345" s="23"/>
      <c r="DD345" s="25" t="str">
        <f>IF(DC345="","",IF(DC345="TBD","TBD",IF(DC345="N/A","N/A","W"&amp;TEXT(WEEKNUM(DC345,21),"00")&amp;" "&amp;YEAR(DC345))))</f>
        <v/>
      </c>
      <c r="DE345" s="21" t="s">
        <v>258</v>
      </c>
      <c r="DF345" s="23"/>
      <c r="DG345" s="21" t="s">
        <v>259</v>
      </c>
      <c r="DH345" s="21"/>
      <c r="DI345" s="18"/>
      <c r="DJ345" s="18"/>
      <c r="DK345" s="21" t="s">
        <v>260</v>
      </c>
      <c r="DL345" s="21" t="s">
        <v>275</v>
      </c>
      <c r="DM345" s="21"/>
      <c r="DN345" s="23"/>
      <c r="DO345" s="23"/>
      <c r="DP345" s="23"/>
      <c r="DQ345" s="23" t="s">
        <v>276</v>
      </c>
      <c r="DR345" s="23"/>
      <c r="DS345" s="23"/>
      <c r="DT345" s="23"/>
      <c r="DU345" s="23"/>
      <c r="DV345" s="23"/>
      <c r="DW345" s="23"/>
      <c r="DX345" s="23"/>
      <c r="DY345" s="18">
        <v>0</v>
      </c>
      <c r="DZ345" s="18">
        <v>0</v>
      </c>
      <c r="EA345" s="18">
        <v>0</v>
      </c>
      <c r="EB345" s="21" t="s">
        <v>34</v>
      </c>
      <c r="EC345" s="18"/>
      <c r="ED345" s="18" t="s">
        <v>343</v>
      </c>
      <c r="EE345" s="18"/>
      <c r="EF345" s="55"/>
      <c r="EG345" s="55"/>
      <c r="EH345" s="18"/>
      <c r="EI345" s="18">
        <v>0</v>
      </c>
      <c r="EJ345" s="29" t="str">
        <f>K345&amp;AY345&amp;CA345&amp;DE345&amp;DT345&amp;DW345</f>
        <v>VigenteTSS Aprobado Indoor 4GIng No Recibida 4GAs Built No Recibido</v>
      </c>
    </row>
    <row r="346" spans="1:140" ht="12" hidden="1" customHeight="1">
      <c r="A346" s="30" t="str">
        <f>IFERROR(IF(VLOOKUP(B346,SEARCH!A:A,1,0)=B346,"OK",""),"")</f>
        <v/>
      </c>
      <c r="B346" s="31" t="s">
        <v>3092</v>
      </c>
      <c r="C346" s="15" t="s">
        <v>3093</v>
      </c>
      <c r="D346" s="16">
        <v>13</v>
      </c>
      <c r="E346" s="16">
        <v>-33.395679000000001</v>
      </c>
      <c r="F346" s="16">
        <v>-70.501051000000004</v>
      </c>
      <c r="G346" s="16" t="s">
        <v>270</v>
      </c>
      <c r="H346" s="16" t="s">
        <v>271</v>
      </c>
      <c r="I346" s="16" t="s">
        <v>3094</v>
      </c>
      <c r="J346" s="16" t="s">
        <v>272</v>
      </c>
      <c r="K346" s="16" t="s">
        <v>319</v>
      </c>
      <c r="L346" s="16" t="s">
        <v>247</v>
      </c>
      <c r="M346" s="103"/>
      <c r="N346" s="18"/>
      <c r="O346" s="19" t="s">
        <v>3082</v>
      </c>
      <c r="P346" s="19" t="s">
        <v>248</v>
      </c>
      <c r="Q346" s="18"/>
      <c r="R346" s="19" t="s">
        <v>313</v>
      </c>
      <c r="S346" s="21"/>
      <c r="T346" s="22"/>
      <c r="U346" s="23"/>
      <c r="V346" s="21" t="str">
        <f>IF(U346="","",IF(U346="TBD","TBD",IF(U346="N/A","N/A","W"&amp;TEXT(WEEKNUM(U346,21),"00")&amp;" "&amp;YEAR(U346))))</f>
        <v/>
      </c>
      <c r="W346" s="23"/>
      <c r="X346" s="23"/>
      <c r="Y346" s="23" t="str">
        <f>IF(X346="","",IF(X346="TBD","TBD",IF(X346="N/A","N/A","W"&amp;TEXT(WEEKNUM(X346,21),"00")&amp;" "&amp;YEAR(X346))))</f>
        <v/>
      </c>
      <c r="Z346" s="23"/>
      <c r="AA346" s="23"/>
      <c r="AB346" s="24">
        <f>+IF(Z346="",0,AA346-Z346)</f>
        <v>0</v>
      </c>
      <c r="AC346" s="21" t="s">
        <v>1465</v>
      </c>
      <c r="AD346" s="21"/>
      <c r="AE346" s="23">
        <v>45863</v>
      </c>
      <c r="AF346" s="25" t="str">
        <f>IF(AE346="","",IF(AE346="TBD","TBD",IF(AE346="N/A","N/A","W"&amp;TEXT(WEEKNUM(AE346,21),"00")&amp;" "&amp;YEAR(AE346))))</f>
        <v>W30 2025</v>
      </c>
      <c r="AG346" s="21" t="s">
        <v>1465</v>
      </c>
      <c r="AH346" s="21"/>
      <c r="AI346" s="23">
        <v>45863</v>
      </c>
      <c r="AJ346" s="25" t="str">
        <f>IF(AI346="","",IF(AI346="TBD","TBD",IF(AI346="N/A","N/A","W"&amp;TEXT(WEEKNUM(AI346,21),"00")&amp;" "&amp;YEAR(AI346))))</f>
        <v>W30 2025</v>
      </c>
      <c r="AK346" s="21" t="s">
        <v>1465</v>
      </c>
      <c r="AL346" s="21"/>
      <c r="AM346" s="23">
        <v>45863</v>
      </c>
      <c r="AN346" s="25" t="str">
        <f>IF(AM346="","",IF(AM346="TBD","TBD",IF(AM346="N/A","N/A","W"&amp;TEXT(WEEKNUM(AM346,21),"00")&amp;" "&amp;YEAR(AM346))))</f>
        <v>W30 2025</v>
      </c>
      <c r="AO346" s="21" t="s">
        <v>1465</v>
      </c>
      <c r="AP346" s="21"/>
      <c r="AQ346" s="23">
        <v>45863</v>
      </c>
      <c r="AR346" s="25" t="str">
        <f>IF(AQ346="","",IF(AQ346="TBD","TBD",IF(AQ346="N/A","N/A","W"&amp;TEXT(WEEKNUM(AQ346,21),"00")&amp;" "&amp;YEAR(AQ346))))</f>
        <v>W30 2025</v>
      </c>
      <c r="AS346" s="21"/>
      <c r="AT346" s="21"/>
      <c r="AU346" s="23"/>
      <c r="AV346" s="25"/>
      <c r="AW346" s="59">
        <v>45863</v>
      </c>
      <c r="AX346" s="25" t="str">
        <f>IF(AW346="","",IF(AW346="TBD","TBD",IF(AW346="N/A","N/A","W"&amp;TEXT(WEEKNUM(AW346,21),"00")&amp;" "&amp;YEAR(AW346))))</f>
        <v>W30 2025</v>
      </c>
      <c r="AY346" s="21" t="s">
        <v>1466</v>
      </c>
      <c r="AZ346" s="21" t="s">
        <v>328</v>
      </c>
      <c r="BA346" s="21" t="s">
        <v>329</v>
      </c>
      <c r="BB346" s="23"/>
      <c r="BC346" s="23"/>
      <c r="BD346" s="23"/>
      <c r="BE346" s="25" t="str">
        <f>IF(BD346="","",IF(BD346="TBD","TBD",IF(BD346="N/A","N/A","W"&amp;TEXT(WEEKNUM(BD346,21),"00")&amp;" "&amp;YEAR(BD346))))</f>
        <v/>
      </c>
      <c r="BF346" s="23"/>
      <c r="BG346" s="25" t="str">
        <f>IF(BF346="","",IF(BF346="TBD","TBD",IF(BF346="N/A","N/A","W"&amp;TEXT(WEEKNUM(BF346,21),"00")&amp;" "&amp;YEAR(BF346))))</f>
        <v/>
      </c>
      <c r="BH346" s="24">
        <f>+IF(BF346="",0,(BF346-BD346))</f>
        <v>0</v>
      </c>
      <c r="BI346" s="26" t="s">
        <v>2670</v>
      </c>
      <c r="BJ346" s="26"/>
      <c r="BK346" s="23">
        <v>45863</v>
      </c>
      <c r="BL346" s="25" t="str">
        <f>IF(BK346="","",IF(BK346="TBD","TBD",IF(BK346="N/A","N/A","W"&amp;TEXT(WEEKNUM(BK346,21),"00")&amp;" "&amp;YEAR(BK346))))</f>
        <v>W30 2025</v>
      </c>
      <c r="BM346" s="26" t="s">
        <v>2670</v>
      </c>
      <c r="BN346" s="21"/>
      <c r="BO346" s="23">
        <v>45863</v>
      </c>
      <c r="BP346" s="25" t="str">
        <f>IF(BO346="","",IF(BO346="TBD","TBD",IF(BO346="N/A","N/A","W"&amp;TEXT(WEEKNUM(BO346,21),"00")&amp;" "&amp;YEAR(BO346))))</f>
        <v>W30 2025</v>
      </c>
      <c r="BQ346" s="26" t="s">
        <v>2670</v>
      </c>
      <c r="BR346" s="21"/>
      <c r="BS346" s="334">
        <v>45863</v>
      </c>
      <c r="BT346" s="25" t="str">
        <f t="shared" si="33"/>
        <v>W30 2025</v>
      </c>
      <c r="BU346" s="26" t="s">
        <v>2670</v>
      </c>
      <c r="BV346" s="21"/>
      <c r="BW346" s="23">
        <v>45863</v>
      </c>
      <c r="BX346" s="25" t="str">
        <f t="shared" si="34"/>
        <v>W30 2025</v>
      </c>
      <c r="BY346" s="23">
        <v>45863</v>
      </c>
      <c r="BZ346" s="25" t="str">
        <f>IF(BY346="","",IF(BY346="TBD","TBD",IF(BY346="N/A","N/A","W"&amp;TEXT(WEEKNUM(BY346,21),"00")&amp;" "&amp;YEAR(BY346))))</f>
        <v>W30 2025</v>
      </c>
      <c r="CA346" s="121" t="s">
        <v>2677</v>
      </c>
      <c r="CB346" s="21" t="s">
        <v>336</v>
      </c>
      <c r="CC346" s="21" t="s">
        <v>336</v>
      </c>
      <c r="CD346" s="21"/>
      <c r="CE346" s="23"/>
      <c r="CF346" s="23">
        <v>46245</v>
      </c>
      <c r="CG346" s="23">
        <v>46268</v>
      </c>
      <c r="CH346" s="23">
        <v>46269</v>
      </c>
      <c r="CI346" s="25" t="str">
        <f>IF(CH346="","",IF(CH346="TBD","TBD",IF(CH346="N/A","N/A","W"&amp;TEXT(WEEKNUM(CH346,21),"00")&amp;" "&amp;YEAR(CH346))))</f>
        <v>W36 2026</v>
      </c>
      <c r="CJ346" s="23">
        <v>46272</v>
      </c>
      <c r="CK346" s="25" t="str">
        <f>IF(CJ346="","",IF(CJ346="TBD","TBD",IF(CJ346="N/A","N/A","W"&amp;TEXT(WEEKNUM(CJ346,21),"00")&amp;" "&amp;YEAR(CJ346))))</f>
        <v>W37 2026</v>
      </c>
      <c r="CL346" s="24">
        <f>+IF(CJ346="",0,(CJ346-CH346))</f>
        <v>3</v>
      </c>
      <c r="CM346" s="21" t="s">
        <v>339</v>
      </c>
      <c r="CN346" s="21"/>
      <c r="CO346" s="23">
        <v>46245</v>
      </c>
      <c r="CP346" s="25" t="str">
        <f>IF(CO346="","",IF(CO346="TBD","TBD",IF(CO346="N/A","N/A","W"&amp;TEXT(WEEKNUM(CO346,21),"00")&amp;" "&amp;YEAR(CO346))))</f>
        <v>W33 2026</v>
      </c>
      <c r="CQ346" s="21" t="s">
        <v>339</v>
      </c>
      <c r="CR346" s="50" t="s">
        <v>3095</v>
      </c>
      <c r="CS346" s="23">
        <v>46280</v>
      </c>
      <c r="CT346" s="25" t="str">
        <f>IF(CS346="","",IF(CS346="TBD","TBD",IF(CS346="N/A","N/A","W"&amp;TEXT(WEEKNUM(CS346,21),"00")&amp;" "&amp;YEAR(CS346))))</f>
        <v>W38 2026</v>
      </c>
      <c r="CU346" s="21" t="s">
        <v>421</v>
      </c>
      <c r="CV346" s="21" t="s">
        <v>3096</v>
      </c>
      <c r="CW346" s="23">
        <v>46245</v>
      </c>
      <c r="CX346" s="25" t="str">
        <f>IF(CW346="","",IF(CW346="TBD","TBD",IF(CW346="N/A","N/A","W"&amp;TEXT(WEEKNUM(CW346,21),"00")&amp;" "&amp;YEAR(CW346))))</f>
        <v>W33 2026</v>
      </c>
      <c r="CY346" s="21" t="s">
        <v>339</v>
      </c>
      <c r="CZ346" s="37"/>
      <c r="DA346" s="23">
        <v>46245</v>
      </c>
      <c r="DB346" s="25" t="str">
        <f>IF(DA346="","",IF(DA346="TBD","TBD",IF(DA346="N/A","N/A","W"&amp;TEXT(WEEKNUM(DA346,21),"00")&amp;" "&amp;YEAR(DA346))))</f>
        <v>W33 2026</v>
      </c>
      <c r="DC346" s="23">
        <v>46280</v>
      </c>
      <c r="DD346" s="25" t="str">
        <f>IF(DC346="","",IF(DC346="TBD","TBD",IF(DC346="N/A","N/A","W"&amp;TEXT(WEEKNUM(DC346,21),"00")&amp;" "&amp;YEAR(DC346))))</f>
        <v>W38 2026</v>
      </c>
      <c r="DE346" s="21" t="s">
        <v>2715</v>
      </c>
      <c r="DF346" s="23"/>
      <c r="DG346" s="21" t="s">
        <v>259</v>
      </c>
      <c r="DH346" s="21"/>
      <c r="DI346" s="18"/>
      <c r="DJ346" s="18"/>
      <c r="DK346" s="21" t="s">
        <v>260</v>
      </c>
      <c r="DL346" s="21" t="s">
        <v>341</v>
      </c>
      <c r="DM346" s="21"/>
      <c r="DN346" s="23">
        <v>45826</v>
      </c>
      <c r="DO346" s="23">
        <v>45826</v>
      </c>
      <c r="DP346" s="23"/>
      <c r="DQ346" s="23" t="s">
        <v>276</v>
      </c>
      <c r="DR346" s="23"/>
      <c r="DS346" s="23"/>
      <c r="DT346" s="23"/>
      <c r="DU346" s="23"/>
      <c r="DV346" s="23">
        <v>45863</v>
      </c>
      <c r="DW346" s="23" t="s">
        <v>342</v>
      </c>
      <c r="DX346" s="23"/>
      <c r="DY346" s="18">
        <v>0</v>
      </c>
      <c r="DZ346" s="18">
        <v>0</v>
      </c>
      <c r="EA346" s="18">
        <v>0</v>
      </c>
      <c r="EB346" s="21" t="s">
        <v>41</v>
      </c>
      <c r="EC346" s="18"/>
      <c r="ED346" s="18" t="s">
        <v>343</v>
      </c>
      <c r="EE346" s="18"/>
      <c r="EF346" s="55"/>
      <c r="EG346" s="55"/>
      <c r="EH346" s="18"/>
      <c r="EI346" s="18">
        <v>0</v>
      </c>
      <c r="EJ346" s="29" t="str">
        <f>K346&amp;AY346&amp;CA346&amp;DE346&amp;DT346&amp;DW346</f>
        <v>VigenteTSS Aprobado Indoor 4GIng Aprobada Indoor 4GAs Built Aprobado IndoorOn Air</v>
      </c>
    </row>
    <row r="347" spans="1:140" ht="12" hidden="1" customHeight="1">
      <c r="A347" s="30" t="str">
        <f>IFERROR(IF(VLOOKUP(B347,SEARCH!A:A,1,0)=B347,"OK",""),"")</f>
        <v/>
      </c>
      <c r="B347" s="31" t="s">
        <v>3097</v>
      </c>
      <c r="C347" s="15" t="s">
        <v>3098</v>
      </c>
      <c r="D347" s="16">
        <v>13</v>
      </c>
      <c r="E347" s="16">
        <v>-33.395679999999999</v>
      </c>
      <c r="F347" s="16">
        <v>-70.501050000000006</v>
      </c>
      <c r="G347" s="16" t="s">
        <v>270</v>
      </c>
      <c r="H347" s="16" t="s">
        <v>271</v>
      </c>
      <c r="I347" s="16" t="s">
        <v>3094</v>
      </c>
      <c r="J347" s="16" t="s">
        <v>272</v>
      </c>
      <c r="K347" s="16" t="s">
        <v>319</v>
      </c>
      <c r="L347" s="16" t="s">
        <v>247</v>
      </c>
      <c r="M347" s="103"/>
      <c r="N347" s="103"/>
      <c r="O347" s="19" t="s">
        <v>3082</v>
      </c>
      <c r="P347" s="19" t="s">
        <v>248</v>
      </c>
      <c r="Q347" s="18"/>
      <c r="R347" s="19" t="s">
        <v>313</v>
      </c>
      <c r="S347" s="18"/>
      <c r="T347" s="18"/>
      <c r="U347" s="18"/>
      <c r="V347" s="21" t="str">
        <f>IF(U347="","",IF(U347="TBD","TBD",IF(U347="N/A","N/A","W"&amp;TEXT(WEEKNUM(U347,21),"00")&amp;" "&amp;YEAR(U347))))</f>
        <v/>
      </c>
      <c r="W347" s="18"/>
      <c r="X347" s="23"/>
      <c r="Y347" s="18"/>
      <c r="Z347" s="18"/>
      <c r="AA347" s="18"/>
      <c r="AB347" s="24">
        <f>+IF(Z347="",0,AA347-Z347)</f>
        <v>0</v>
      </c>
      <c r="AC347" s="21" t="s">
        <v>1465</v>
      </c>
      <c r="AD347" s="21"/>
      <c r="AE347" s="23">
        <v>45863</v>
      </c>
      <c r="AF347" s="25" t="str">
        <f>IF(AE347="","",IF(AE347="TBD","TBD",IF(AE347="N/A","N/A","W"&amp;TEXT(WEEKNUM(AE347,21),"00")&amp;" "&amp;YEAR(AE347))))</f>
        <v>W30 2025</v>
      </c>
      <c r="AG347" s="21" t="s">
        <v>1465</v>
      </c>
      <c r="AH347" s="21"/>
      <c r="AI347" s="23">
        <v>45863</v>
      </c>
      <c r="AJ347" s="25" t="str">
        <f>IF(AI347="","",IF(AI347="TBD","TBD",IF(AI347="N/A","N/A","W"&amp;TEXT(WEEKNUM(AI347,21),"00")&amp;" "&amp;YEAR(AI347))))</f>
        <v>W30 2025</v>
      </c>
      <c r="AK347" s="21" t="s">
        <v>1465</v>
      </c>
      <c r="AL347" s="21"/>
      <c r="AM347" s="23">
        <v>45863</v>
      </c>
      <c r="AN347" s="25" t="str">
        <f>IF(AM347="","",IF(AM347="TBD","TBD",IF(AM347="N/A","N/A","W"&amp;TEXT(WEEKNUM(AM347,21),"00")&amp;" "&amp;YEAR(AM347))))</f>
        <v>W30 2025</v>
      </c>
      <c r="AO347" s="21" t="s">
        <v>1465</v>
      </c>
      <c r="AP347" s="21"/>
      <c r="AQ347" s="23">
        <v>45863</v>
      </c>
      <c r="AR347" s="25" t="str">
        <f>IF(AQ347="","",IF(AQ347="TBD","TBD",IF(AQ347="N/A","N/A","W"&amp;TEXT(WEEKNUM(AQ347,21),"00")&amp;" "&amp;YEAR(AQ347))))</f>
        <v>W30 2025</v>
      </c>
      <c r="AS347" s="21"/>
      <c r="AT347" s="21"/>
      <c r="AU347" s="23"/>
      <c r="AV347" s="25"/>
      <c r="AW347" s="59">
        <v>45863</v>
      </c>
      <c r="AX347" s="25" t="str">
        <f>IF(AW347="","",IF(AW347="TBD","TBD",IF(AW347="N/A","N/A","W"&amp;TEXT(WEEKNUM(AW347,21),"00")&amp;" "&amp;YEAR(AW347))))</f>
        <v>W30 2025</v>
      </c>
      <c r="AY347" s="21" t="s">
        <v>1466</v>
      </c>
      <c r="AZ347" s="21" t="s">
        <v>328</v>
      </c>
      <c r="BA347" s="21" t="s">
        <v>329</v>
      </c>
      <c r="BB347" s="23"/>
      <c r="BC347" s="23"/>
      <c r="BD347" s="23"/>
      <c r="BE347" s="25" t="str">
        <f>IF(BD347="","",IF(BD347="TBD","TBD",IF(BD347="N/A","N/A","W"&amp;TEXT(WEEKNUM(BD347,21),"00")&amp;" "&amp;YEAR(BD347))))</f>
        <v/>
      </c>
      <c r="BF347" s="23"/>
      <c r="BG347" s="25" t="str">
        <f>IF(BF347="","",IF(BF347="TBD","TBD",IF(BF347="N/A","N/A","W"&amp;TEXT(WEEKNUM(BF347,21),"00")&amp;" "&amp;YEAR(BF347))))</f>
        <v/>
      </c>
      <c r="BH347" s="24">
        <f>+IF(BF347="",0,(BF347-BD347))</f>
        <v>0</v>
      </c>
      <c r="BI347" s="26" t="s">
        <v>2670</v>
      </c>
      <c r="BJ347" s="26"/>
      <c r="BK347" s="35">
        <v>45863</v>
      </c>
      <c r="BL347" s="25" t="str">
        <f>IF(BK347="","",IF(BK347="TBD","TBD",IF(BK347="N/A","N/A","W"&amp;TEXT(WEEKNUM(BK347,21),"00")&amp;" "&amp;YEAR(BK347))))</f>
        <v>W30 2025</v>
      </c>
      <c r="BM347" s="26" t="s">
        <v>2670</v>
      </c>
      <c r="BN347" s="21"/>
      <c r="BO347" s="23">
        <v>45863</v>
      </c>
      <c r="BP347" s="25" t="str">
        <f>IF(BO347="","",IF(BO347="TBD","TBD",IF(BO347="N/A","N/A","W"&amp;TEXT(WEEKNUM(BO347,21),"00")&amp;" "&amp;YEAR(BO347))))</f>
        <v>W30 2025</v>
      </c>
      <c r="BQ347" s="26" t="s">
        <v>2670</v>
      </c>
      <c r="BR347" s="21"/>
      <c r="BS347" s="334">
        <v>45863</v>
      </c>
      <c r="BT347" s="25" t="str">
        <f t="shared" si="33"/>
        <v>W30 2025</v>
      </c>
      <c r="BU347" s="26" t="s">
        <v>2670</v>
      </c>
      <c r="BV347" s="21"/>
      <c r="BW347" s="23">
        <v>45863</v>
      </c>
      <c r="BX347" s="25" t="str">
        <f t="shared" si="34"/>
        <v>W30 2025</v>
      </c>
      <c r="BY347" s="23">
        <v>45863</v>
      </c>
      <c r="BZ347" s="25" t="str">
        <f>IF(BY347="","",IF(BY347="TBD","TBD",IF(BY347="N/A","N/A","W"&amp;TEXT(WEEKNUM(BY347,21),"00")&amp;" "&amp;YEAR(BY347))))</f>
        <v>W30 2025</v>
      </c>
      <c r="CA347" s="121" t="s">
        <v>2677</v>
      </c>
      <c r="CB347" s="21" t="s">
        <v>336</v>
      </c>
      <c r="CC347" s="21" t="s">
        <v>336</v>
      </c>
      <c r="CD347" s="21"/>
      <c r="CE347" s="23"/>
      <c r="CF347" s="23">
        <v>46245</v>
      </c>
      <c r="CG347" s="23">
        <v>46268</v>
      </c>
      <c r="CH347" s="23">
        <v>46269</v>
      </c>
      <c r="CI347" s="25" t="str">
        <f>IF(CH347="","",IF(CH347="TBD","TBD",IF(CH347="N/A","N/A","W"&amp;TEXT(WEEKNUM(CH347,21),"00")&amp;" "&amp;YEAR(CH347))))</f>
        <v>W36 2026</v>
      </c>
      <c r="CJ347" s="23">
        <v>46272</v>
      </c>
      <c r="CK347" s="25" t="str">
        <f>IF(CJ347="","",IF(CJ347="TBD","TBD",IF(CJ347="N/A","N/A","W"&amp;TEXT(WEEKNUM(CJ347,21),"00")&amp;" "&amp;YEAR(CJ347))))</f>
        <v>W37 2026</v>
      </c>
      <c r="CL347" s="24">
        <f>+IF(CJ347="",0,(CJ347-CH347))</f>
        <v>3</v>
      </c>
      <c r="CM347" s="21" t="s">
        <v>339</v>
      </c>
      <c r="CN347" s="21"/>
      <c r="CO347" s="23">
        <v>46245</v>
      </c>
      <c r="CP347" s="25" t="str">
        <f>IF(CO347="","",IF(CO347="TBD","TBD",IF(CO347="N/A","N/A","W"&amp;TEXT(WEEKNUM(CO347,21),"00")&amp;" "&amp;YEAR(CO347))))</f>
        <v>W33 2026</v>
      </c>
      <c r="CQ347" s="21" t="s">
        <v>339</v>
      </c>
      <c r="CR347" s="50" t="s">
        <v>3095</v>
      </c>
      <c r="CS347" s="23">
        <v>46280</v>
      </c>
      <c r="CT347" s="25" t="str">
        <f>IF(CS347="","",IF(CS347="TBD","TBD",IF(CS347="N/A","N/A","W"&amp;TEXT(WEEKNUM(CS347,21),"00")&amp;" "&amp;YEAR(CS347))))</f>
        <v>W38 2026</v>
      </c>
      <c r="CU347" s="21" t="s">
        <v>421</v>
      </c>
      <c r="CV347" s="21" t="s">
        <v>3096</v>
      </c>
      <c r="CW347" s="23">
        <v>46245</v>
      </c>
      <c r="CX347" s="25" t="str">
        <f>IF(CW347="","",IF(CW347="TBD","TBD",IF(CW347="N/A","N/A","W"&amp;TEXT(WEEKNUM(CW347,21),"00")&amp;" "&amp;YEAR(CW347))))</f>
        <v>W33 2026</v>
      </c>
      <c r="CY347" s="21" t="s">
        <v>339</v>
      </c>
      <c r="CZ347" s="37"/>
      <c r="DA347" s="23">
        <v>46245</v>
      </c>
      <c r="DB347" s="25" t="str">
        <f>IF(DA347="","",IF(DA347="TBD","TBD",IF(DA347="N/A","N/A","W"&amp;TEXT(WEEKNUM(DA347,21),"00")&amp;" "&amp;YEAR(DA347))))</f>
        <v>W33 2026</v>
      </c>
      <c r="DC347" s="23">
        <v>46280</v>
      </c>
      <c r="DD347" s="25" t="str">
        <f>IF(DC347="","",IF(DC347="TBD","TBD",IF(DC347="N/A","N/A","W"&amp;TEXT(WEEKNUM(DC347,21),"00")&amp;" "&amp;YEAR(DC347))))</f>
        <v>W38 2026</v>
      </c>
      <c r="DE347" s="21" t="s">
        <v>2715</v>
      </c>
      <c r="DF347" s="28"/>
      <c r="DG347" s="21" t="s">
        <v>259</v>
      </c>
      <c r="DH347" s="18"/>
      <c r="DI347" s="18"/>
      <c r="DJ347" s="18"/>
      <c r="DK347" s="21" t="s">
        <v>260</v>
      </c>
      <c r="DL347" s="21" t="s">
        <v>341</v>
      </c>
      <c r="DM347" s="18"/>
      <c r="DN347" s="23">
        <v>45826</v>
      </c>
      <c r="DO347" s="23">
        <v>45826</v>
      </c>
      <c r="DP347" s="23"/>
      <c r="DQ347" s="23" t="s">
        <v>276</v>
      </c>
      <c r="DR347" s="18"/>
      <c r="DS347" s="18"/>
      <c r="DT347" s="18"/>
      <c r="DU347" s="23"/>
      <c r="DV347" s="23">
        <v>45863</v>
      </c>
      <c r="DW347" s="23" t="s">
        <v>342</v>
      </c>
      <c r="DX347" s="18"/>
      <c r="DY347" s="18"/>
      <c r="DZ347" s="18"/>
      <c r="EA347" s="18"/>
      <c r="EB347" s="21" t="s">
        <v>41</v>
      </c>
      <c r="EC347" s="18"/>
      <c r="ED347" s="18"/>
      <c r="EE347" s="18"/>
      <c r="EF347" s="103"/>
      <c r="EG347" s="103"/>
      <c r="EH347" s="18"/>
      <c r="EI347" s="18"/>
      <c r="EJ347" s="29"/>
    </row>
    <row r="348" spans="1:140" ht="12" hidden="1" customHeight="1">
      <c r="A348" s="30" t="str">
        <f>IFERROR(IF(VLOOKUP(B348,SEARCH!A:A,1,0)=B348,"OK",""),"")</f>
        <v/>
      </c>
      <c r="B348" s="31" t="s">
        <v>3099</v>
      </c>
      <c r="C348" s="15" t="s">
        <v>3100</v>
      </c>
      <c r="D348" s="16">
        <v>13</v>
      </c>
      <c r="E348" s="228" t="s">
        <v>3101</v>
      </c>
      <c r="F348" s="228" t="s">
        <v>3102</v>
      </c>
      <c r="G348" s="16" t="s">
        <v>270</v>
      </c>
      <c r="H348" s="16" t="s">
        <v>897</v>
      </c>
      <c r="I348" s="16" t="s">
        <v>3103</v>
      </c>
      <c r="J348" s="16" t="s">
        <v>355</v>
      </c>
      <c r="K348" s="17" t="s">
        <v>319</v>
      </c>
      <c r="L348" s="16" t="s">
        <v>247</v>
      </c>
      <c r="M348" s="55">
        <v>46295</v>
      </c>
      <c r="N348" s="18"/>
      <c r="O348" s="19" t="s">
        <v>3082</v>
      </c>
      <c r="P348" s="19">
        <v>0</v>
      </c>
      <c r="Q348" s="18"/>
      <c r="R348" s="21" t="s">
        <v>1297</v>
      </c>
      <c r="S348" s="21">
        <v>18</v>
      </c>
      <c r="T348" s="22" t="s">
        <v>348</v>
      </c>
      <c r="U348" s="23">
        <v>0</v>
      </c>
      <c r="V348" s="21" t="str">
        <f>IF(U348="","",IF(U348="TBD","TBD",IF(U348="N/A","N/A","W"&amp;TEXT(WEEKNUM(U348,21),"00")&amp;" "&amp;YEAR(U348))))</f>
        <v>W52 1900</v>
      </c>
      <c r="W348" s="23">
        <v>45811</v>
      </c>
      <c r="X348" s="23">
        <v>45832</v>
      </c>
      <c r="Y348" s="23" t="str">
        <f>IF(X348="","",IF(X348="TBD","TBD",IF(X348="N/A","N/A","W"&amp;TEXT(WEEKNUM(X348,21),"00")&amp;" "&amp;YEAR(X348))))</f>
        <v>W26 2025</v>
      </c>
      <c r="Z348" s="23">
        <v>45838</v>
      </c>
      <c r="AA348" s="23">
        <v>45841</v>
      </c>
      <c r="AB348" s="24">
        <f>+IF(Z348="",0,AA348-Z348)</f>
        <v>3</v>
      </c>
      <c r="AC348" s="21" t="s">
        <v>324</v>
      </c>
      <c r="AD348" s="20" t="s">
        <v>3104</v>
      </c>
      <c r="AE348" s="23">
        <v>45820</v>
      </c>
      <c r="AF348" s="25" t="str">
        <f>IF(AE348="","",IF(AE348="TBD","TBD",IF(AE348="N/A","N/A","W"&amp;TEXT(WEEKNUM(AE348,21),"00")&amp;" "&amp;YEAR(AE348))))</f>
        <v>W24 2025</v>
      </c>
      <c r="AG348" s="21" t="s">
        <v>324</v>
      </c>
      <c r="AH348" s="54" t="s">
        <v>3105</v>
      </c>
      <c r="AI348" s="23">
        <v>45839</v>
      </c>
      <c r="AJ348" s="25" t="str">
        <f>IF(AI348="","",IF(AI348="TBD","TBD",IF(AI348="N/A","N/A","W"&amp;TEXT(WEEKNUM(AI348,21),"00")&amp;" "&amp;YEAR(AI348))))</f>
        <v>W27 2025</v>
      </c>
      <c r="AK348" s="21" t="s">
        <v>324</v>
      </c>
      <c r="AL348" s="63">
        <v>45817</v>
      </c>
      <c r="AM348" s="23">
        <v>45817</v>
      </c>
      <c r="AN348" s="25" t="str">
        <f>IF(AM348="","",IF(AM348="TBD","TBD",IF(AM348="N/A","N/A","W"&amp;TEXT(WEEKNUM(AM348,21),"00")&amp;" "&amp;YEAR(AM348))))</f>
        <v>W24 2025</v>
      </c>
      <c r="AO348" s="21" t="s">
        <v>324</v>
      </c>
      <c r="AP348" s="20" t="s">
        <v>3106</v>
      </c>
      <c r="AQ348" s="23">
        <v>45827</v>
      </c>
      <c r="AR348" s="25" t="str">
        <f>IF(AQ348="","",IF(AQ348="TBD","TBD",IF(AQ348="N/A","N/A","W"&amp;TEXT(WEEKNUM(AQ348,21),"00")&amp;" "&amp;YEAR(AQ348))))</f>
        <v>W25 2025</v>
      </c>
      <c r="AS348" s="21"/>
      <c r="AT348" s="21"/>
      <c r="AU348" s="23"/>
      <c r="AV348" s="25" t="s">
        <v>252</v>
      </c>
      <c r="AW348" s="59">
        <v>45839</v>
      </c>
      <c r="AX348" s="25" t="str">
        <f>IF(AW348="","",IF(AW348="TBD","TBD",IF(AW348="N/A","N/A","W"&amp;TEXT(WEEKNUM(AW348,21),"00")&amp;" "&amp;YEAR(AW348))))</f>
        <v>W27 2025</v>
      </c>
      <c r="AY348" s="21" t="s">
        <v>327</v>
      </c>
      <c r="AZ348" s="21" t="s">
        <v>254</v>
      </c>
      <c r="BA348" s="21" t="s">
        <v>255</v>
      </c>
      <c r="BB348" s="23">
        <v>46113</v>
      </c>
      <c r="BC348" s="23">
        <v>46224</v>
      </c>
      <c r="BD348" s="23">
        <v>46225</v>
      </c>
      <c r="BE348" s="25" t="str">
        <f>IF(BD348="","",IF(BD348="TBD","TBD",IF(BD348="N/A","N/A","W"&amp;TEXT(WEEKNUM(BD348,21),"00")&amp;" "&amp;YEAR(BD348))))</f>
        <v>W30 2026</v>
      </c>
      <c r="BF348" s="23">
        <v>46227</v>
      </c>
      <c r="BG348" s="25" t="str">
        <f>IF(BF348="","",IF(BF348="TBD","TBD",IF(BF348="N/A","N/A","W"&amp;TEXT(WEEKNUM(BF348,21),"00")&amp;" "&amp;YEAR(BF348))))</f>
        <v>W30 2026</v>
      </c>
      <c r="BH348" s="24">
        <f>+IF(BF348="",0,(BF348-BD348))</f>
        <v>2</v>
      </c>
      <c r="BI348" s="26" t="s">
        <v>364</v>
      </c>
      <c r="BJ348" s="43" t="s">
        <v>3107</v>
      </c>
      <c r="BK348" s="27">
        <v>46225</v>
      </c>
      <c r="BL348" s="25" t="str">
        <f>IF(BK348="","",IF(BK348="TBD","TBD",IF(BK348="N/A","N/A","W"&amp;TEXT(WEEKNUM(BK348,21),"00")&amp;" "&amp;YEAR(BK348))))</f>
        <v>W30 2026</v>
      </c>
      <c r="BM348" s="26" t="s">
        <v>330</v>
      </c>
      <c r="BN348" s="20"/>
      <c r="BO348" s="23">
        <v>46225</v>
      </c>
      <c r="BP348" s="25" t="str">
        <f>IF(BO348="","",IF(BO348="TBD","TBD",IF(BO348="N/A","N/A","W"&amp;TEXT(WEEKNUM(BO348,21),"00")&amp;" "&amp;YEAR(BO348))))</f>
        <v>W30 2026</v>
      </c>
      <c r="BQ348" s="26" t="s">
        <v>330</v>
      </c>
      <c r="BR348" s="21" t="s">
        <v>3108</v>
      </c>
      <c r="BS348" s="334">
        <v>46114</v>
      </c>
      <c r="BT348" s="25" t="str">
        <f t="shared" si="33"/>
        <v>W14 2026</v>
      </c>
      <c r="BU348" s="26" t="s">
        <v>330</v>
      </c>
      <c r="BV348" s="21"/>
      <c r="BW348" s="23">
        <v>46114</v>
      </c>
      <c r="BX348" s="25" t="str">
        <f t="shared" si="34"/>
        <v>W14 2026</v>
      </c>
      <c r="BY348" s="67">
        <v>46225</v>
      </c>
      <c r="BZ348" s="25" t="str">
        <f>IF(BY348="","",IF(BY348="TBD","TBD",IF(BY348="N/A","N/A","W"&amp;TEXT(WEEKNUM(BY348,21),"00")&amp;" "&amp;YEAR(BY348))))</f>
        <v>W30 2026</v>
      </c>
      <c r="CA348" s="26" t="s">
        <v>3109</v>
      </c>
      <c r="CB348" s="21" t="s">
        <v>349</v>
      </c>
      <c r="CC348" s="21" t="s">
        <v>350</v>
      </c>
      <c r="CD348" s="21"/>
      <c r="CE348" s="23"/>
      <c r="CF348" s="23"/>
      <c r="CG348" s="23"/>
      <c r="CH348" s="23"/>
      <c r="CI348" s="25" t="str">
        <f>IF(CH348="","",IF(CH348="TBD","TBD",IF(CH348="N/A","N/A","W"&amp;TEXT(WEEKNUM(CH348,21),"00")&amp;" "&amp;YEAR(CH348))))</f>
        <v/>
      </c>
      <c r="CJ348" s="23"/>
      <c r="CK348" s="25" t="str">
        <f>IF(CJ348="","",IF(CJ348="TBD","TBD",IF(CJ348="N/A","N/A","W"&amp;TEXT(WEEKNUM(CJ348,21),"00")&amp;" "&amp;YEAR(CJ348))))</f>
        <v/>
      </c>
      <c r="CL348" s="24">
        <f>+IF(CJ348="",0,(CJ348-CH348))</f>
        <v>0</v>
      </c>
      <c r="CM348" s="21" t="s">
        <v>258</v>
      </c>
      <c r="CN348" s="21"/>
      <c r="CO348" s="23"/>
      <c r="CP348" s="25" t="str">
        <f>IF(CO348="","",IF(CO348="TBD","TBD",IF(CO348="N/A","N/A","W"&amp;TEXT(WEEKNUM(CO348,21),"00")&amp;" "&amp;YEAR(CO348))))</f>
        <v/>
      </c>
      <c r="CQ348" s="23" t="s">
        <v>258</v>
      </c>
      <c r="CR348" s="23"/>
      <c r="CS348" s="23"/>
      <c r="CT348" s="25" t="str">
        <f>IF(CS348="","",IF(CS348="TBD","TBD",IF(CS348="N/A","N/A","W"&amp;TEXT(WEEKNUM(CS348,21),"00")&amp;" "&amp;YEAR(CS348))))</f>
        <v/>
      </c>
      <c r="CU348" s="21" t="s">
        <v>258</v>
      </c>
      <c r="CV348" s="21"/>
      <c r="CW348" s="23"/>
      <c r="CX348" s="25" t="str">
        <f>IF(CW348="","",IF(CW348="TBD","TBD",IF(CW348="N/A","N/A","W"&amp;TEXT(WEEKNUM(CW348,21),"00")&amp;" "&amp;YEAR(CW348))))</f>
        <v/>
      </c>
      <c r="CY348" s="21" t="s">
        <v>258</v>
      </c>
      <c r="CZ348" s="21"/>
      <c r="DA348" s="23"/>
      <c r="DB348" s="25" t="str">
        <f>IF(DA348="","",IF(DA348="TBD","TBD",IF(DA348="N/A","N/A","W"&amp;TEXT(WEEKNUM(DA348,21),"00")&amp;" "&amp;YEAR(DA348))))</f>
        <v/>
      </c>
      <c r="DC348" s="23"/>
      <c r="DD348" s="25" t="str">
        <f>IF(DC348="","",IF(DC348="TBD","TBD",IF(DC348="N/A","N/A","W"&amp;TEXT(WEEKNUM(DC348,21),"00")&amp;" "&amp;YEAR(DC348))))</f>
        <v/>
      </c>
      <c r="DE348" s="21" t="s">
        <v>715</v>
      </c>
      <c r="DF348" s="23"/>
      <c r="DG348" s="21" t="s">
        <v>259</v>
      </c>
      <c r="DH348" s="21"/>
      <c r="DI348" s="18"/>
      <c r="DJ348" s="18"/>
      <c r="DK348" s="21" t="s">
        <v>296</v>
      </c>
      <c r="DL348" s="21" t="s">
        <v>275</v>
      </c>
      <c r="DM348" s="21"/>
      <c r="DN348" s="23"/>
      <c r="DO348" s="23"/>
      <c r="DP348" s="23"/>
      <c r="DQ348" s="23" t="s">
        <v>276</v>
      </c>
      <c r="DR348" s="23"/>
      <c r="DS348" s="23"/>
      <c r="DT348" s="23"/>
      <c r="DU348" s="23"/>
      <c r="DV348" s="23"/>
      <c r="DW348" s="23"/>
      <c r="DX348" s="23"/>
      <c r="DY348" s="18"/>
      <c r="DZ348" s="18"/>
      <c r="EA348" s="18"/>
      <c r="EB348" s="21" t="s">
        <v>34</v>
      </c>
      <c r="EC348" s="18"/>
      <c r="ED348" s="18" t="s">
        <v>343</v>
      </c>
      <c r="EE348" s="18"/>
      <c r="EF348" s="55" t="s">
        <v>295</v>
      </c>
      <c r="EG348" s="55"/>
      <c r="EH348" s="18"/>
      <c r="EI348" s="18">
        <v>0</v>
      </c>
      <c r="EJ348" s="29" t="str">
        <f>K348&amp;AY348&amp;CA348&amp;DE348&amp;DT348&amp;DW348</f>
        <v>VigenteTSS Aprobado 4GIng Aprobada Con Observaciones 4G/5GAs Built No Recibido 4G</v>
      </c>
    </row>
    <row r="349" spans="1:140" ht="12" hidden="1" customHeight="1">
      <c r="A349" s="30" t="str">
        <f>IFERROR(IF(VLOOKUP(B349,SEARCH!A:A,1,0)=B349,"OK",""),"")</f>
        <v/>
      </c>
      <c r="B349" s="31" t="s">
        <v>3110</v>
      </c>
      <c r="C349" s="15" t="s">
        <v>3111</v>
      </c>
      <c r="D349" s="16">
        <v>5</v>
      </c>
      <c r="E349" s="16">
        <v>-27.147983333333332</v>
      </c>
      <c r="F349" s="16">
        <v>-109.42852222222223</v>
      </c>
      <c r="G349" s="16" t="s">
        <v>346</v>
      </c>
      <c r="H349" s="16" t="s">
        <v>3112</v>
      </c>
      <c r="I349" s="16" t="s">
        <v>3113</v>
      </c>
      <c r="J349" s="16" t="s">
        <v>355</v>
      </c>
      <c r="K349" s="17" t="s">
        <v>319</v>
      </c>
      <c r="L349" s="16" t="s">
        <v>409</v>
      </c>
      <c r="M349" s="55">
        <v>46325</v>
      </c>
      <c r="N349" s="103">
        <v>3</v>
      </c>
      <c r="O349" s="19" t="s">
        <v>274</v>
      </c>
      <c r="P349" s="19" t="s">
        <v>248</v>
      </c>
      <c r="Q349" s="18"/>
      <c r="R349" s="315" t="s">
        <v>322</v>
      </c>
      <c r="S349" s="21">
        <v>18</v>
      </c>
      <c r="T349" s="22"/>
      <c r="U349" s="23">
        <v>45782</v>
      </c>
      <c r="V349" s="21" t="str">
        <f>IF(U349="","",IF(U349="TBD","TBD",IF(U349="N/A","N/A","W"&amp;TEXT(WEEKNUM(U349,21),"00")&amp;" "&amp;YEAR(U349))))</f>
        <v>W19 2025</v>
      </c>
      <c r="W349" s="23">
        <v>45966</v>
      </c>
      <c r="X349" s="23"/>
      <c r="Y349" s="23" t="str">
        <f>IF(X349="","",IF(X349="TBD","TBD",IF(X349="N/A","N/A","W"&amp;TEXT(WEEKNUM(X349,21),"00")&amp;" "&amp;YEAR(X349))))</f>
        <v/>
      </c>
      <c r="Z349" s="23">
        <v>45966</v>
      </c>
      <c r="AA349" s="23">
        <v>45971</v>
      </c>
      <c r="AB349" s="24">
        <f>+IF(Z349="",0,AA349-Z349)</f>
        <v>5</v>
      </c>
      <c r="AC349" s="66" t="s">
        <v>251</v>
      </c>
      <c r="AD349" s="21"/>
      <c r="AE349" s="23"/>
      <c r="AF349" s="25" t="str">
        <f>IF(AE349="","",IF(AE349="TBD","TBD",IF(AE349="N/A","N/A","W"&amp;TEXT(WEEKNUM(AE349,21),"00")&amp;" "&amp;YEAR(AE349))))</f>
        <v/>
      </c>
      <c r="AG349" s="66" t="s">
        <v>251</v>
      </c>
      <c r="AH349" s="54"/>
      <c r="AI349" s="23"/>
      <c r="AJ349" s="25" t="str">
        <f>IF(AI349="","",IF(AI349="TBD","TBD",IF(AI349="N/A","N/A","W"&amp;TEXT(WEEKNUM(AI349,21),"00")&amp;" "&amp;YEAR(AI349))))</f>
        <v/>
      </c>
      <c r="AK349" s="21" t="s">
        <v>251</v>
      </c>
      <c r="AL349" s="21" t="s">
        <v>370</v>
      </c>
      <c r="AM349" s="23"/>
      <c r="AN349" s="25" t="str">
        <f>IF(AM349="","",IF(AM349="TBD","TBD",IF(AM349="N/A","N/A","W"&amp;TEXT(WEEKNUM(AM349,21),"00")&amp;" "&amp;YEAR(AM349))))</f>
        <v/>
      </c>
      <c r="AO349" s="66" t="s">
        <v>251</v>
      </c>
      <c r="AP349" s="177"/>
      <c r="AQ349" s="23"/>
      <c r="AR349" s="25" t="str">
        <f>IF(AQ349="","",IF(AQ349="TBD","TBD",IF(AQ349="N/A","N/A","W"&amp;TEXT(WEEKNUM(AQ349,21),"00")&amp;" "&amp;YEAR(AQ349))))</f>
        <v/>
      </c>
      <c r="AS349" s="21"/>
      <c r="AT349" s="21"/>
      <c r="AU349" s="23"/>
      <c r="AV349" s="25" t="s">
        <v>252</v>
      </c>
      <c r="AW349" s="59"/>
      <c r="AX349" s="25" t="str">
        <f>IF(AW349="","",IF(AW349="TBD","TBD",IF(AW349="N/A","N/A","W"&amp;TEXT(WEEKNUM(AW349,21),"00")&amp;" "&amp;YEAR(AW349))))</f>
        <v/>
      </c>
      <c r="AY349" s="21" t="s">
        <v>253</v>
      </c>
      <c r="AZ349" s="21" t="s">
        <v>328</v>
      </c>
      <c r="BA349" s="21" t="s">
        <v>255</v>
      </c>
      <c r="BB349" s="23"/>
      <c r="BC349" s="23"/>
      <c r="BD349" s="23"/>
      <c r="BE349" s="25" t="str">
        <f>IF(BD349="","",IF(BD349="TBD","TBD",IF(BD349="N/A","N/A","W"&amp;TEXT(WEEKNUM(BD349,21),"00")&amp;" "&amp;YEAR(BD349))))</f>
        <v/>
      </c>
      <c r="BF349" s="23"/>
      <c r="BG349" s="25" t="str">
        <f>IF(BF349="","",IF(BF349="TBD","TBD",IF(BF349="N/A","N/A","W"&amp;TEXT(WEEKNUM(BF349,21),"00")&amp;" "&amp;YEAR(BF349))))</f>
        <v/>
      </c>
      <c r="BH349" s="24">
        <f>+IF(BF349="",0,(BF349-BD349))</f>
        <v>0</v>
      </c>
      <c r="BI349" s="26" t="s">
        <v>256</v>
      </c>
      <c r="BJ349" s="53"/>
      <c r="BK349" s="27"/>
      <c r="BL349" s="25" t="str">
        <f>IF(BK349="","",IF(BK349="TBD","TBD",IF(BK349="N/A","N/A","W"&amp;TEXT(WEEKNUM(BK349,21),"00")&amp;" "&amp;YEAR(BK349))))</f>
        <v/>
      </c>
      <c r="BM349" s="26" t="s">
        <v>256</v>
      </c>
      <c r="BN349" s="20"/>
      <c r="BO349" s="23"/>
      <c r="BP349" s="25" t="str">
        <f>IF(BO349="","",IF(BO349="TBD","TBD",IF(BO349="N/A","N/A","W"&amp;TEXT(WEEKNUM(BO349,21),"00")&amp;" "&amp;YEAR(BO349))))</f>
        <v/>
      </c>
      <c r="BQ349" s="26" t="s">
        <v>256</v>
      </c>
      <c r="BR349" s="21"/>
      <c r="BS349" s="334"/>
      <c r="BT349" s="25" t="str">
        <f t="shared" si="33"/>
        <v/>
      </c>
      <c r="BU349" s="26" t="s">
        <v>256</v>
      </c>
      <c r="BV349" s="21"/>
      <c r="BW349" s="23"/>
      <c r="BX349" s="25" t="str">
        <f t="shared" si="34"/>
        <v/>
      </c>
      <c r="BY349" s="156"/>
      <c r="BZ349" s="25" t="str">
        <f>IF(BY349="","",IF(BY349="TBD","TBD",IF(BY349="N/A","N/A","W"&amp;TEXT(WEEKNUM(BY349,21),"00")&amp;" "&amp;YEAR(BY349))))</f>
        <v/>
      </c>
      <c r="CA349" s="120" t="s">
        <v>3114</v>
      </c>
      <c r="CB349" s="21" t="s">
        <v>349</v>
      </c>
      <c r="CC349" s="21" t="s">
        <v>349</v>
      </c>
      <c r="CD349" s="21"/>
      <c r="CE349" s="23"/>
      <c r="CF349" s="23"/>
      <c r="CG349" s="23"/>
      <c r="CH349" s="23"/>
      <c r="CI349" s="25" t="str">
        <f>IF(CH349="","",IF(CH349="TBD","TBD",IF(CH349="N/A","N/A","W"&amp;TEXT(WEEKNUM(CH349,21),"00")&amp;" "&amp;YEAR(CH349))))</f>
        <v/>
      </c>
      <c r="CJ349" s="23"/>
      <c r="CK349" s="25" t="str">
        <f>IF(CJ349="","",IF(CJ349="TBD","TBD",IF(CJ349="N/A","N/A","W"&amp;TEXT(WEEKNUM(CJ349,21),"00")&amp;" "&amp;YEAR(CJ349))))</f>
        <v/>
      </c>
      <c r="CL349" s="24">
        <f>+IF(CJ349="",0,(CJ349-CH349))</f>
        <v>0</v>
      </c>
      <c r="CM349" s="21" t="s">
        <v>258</v>
      </c>
      <c r="CN349" s="21"/>
      <c r="CO349" s="23"/>
      <c r="CP349" s="25" t="str">
        <f>IF(CO349="","",IF(CO349="TBD","TBD",IF(CO349="N/A","N/A","W"&amp;TEXT(WEEKNUM(CO349,21),"00")&amp;" "&amp;YEAR(CO349))))</f>
        <v/>
      </c>
      <c r="CQ349" s="23" t="s">
        <v>258</v>
      </c>
      <c r="CR349" s="23"/>
      <c r="CS349" s="23"/>
      <c r="CT349" s="25" t="str">
        <f>IF(CS349="","",IF(CS349="TBD","TBD",IF(CS349="N/A","N/A","W"&amp;TEXT(WEEKNUM(CS349,21),"00")&amp;" "&amp;YEAR(CS349))))</f>
        <v/>
      </c>
      <c r="CU349" s="21" t="s">
        <v>258</v>
      </c>
      <c r="CV349" s="21"/>
      <c r="CW349" s="23"/>
      <c r="CX349" s="25" t="str">
        <f>IF(CW349="","",IF(CW349="TBD","TBD",IF(CW349="N/A","N/A","W"&amp;TEXT(WEEKNUM(CW349,21),"00")&amp;" "&amp;YEAR(CW349))))</f>
        <v/>
      </c>
      <c r="CY349" s="21" t="s">
        <v>258</v>
      </c>
      <c r="CZ349" s="21"/>
      <c r="DA349" s="23"/>
      <c r="DB349" s="25" t="str">
        <f>IF(DA349="","",IF(DA349="TBD","TBD",IF(DA349="N/A","N/A","W"&amp;TEXT(WEEKNUM(DA349,21),"00")&amp;" "&amp;YEAR(DA349))))</f>
        <v/>
      </c>
      <c r="DC349" s="23"/>
      <c r="DD349" s="25" t="str">
        <f>IF(DC349="","",IF(DC349="TBD","TBD",IF(DC349="N/A","N/A","W"&amp;TEXT(WEEKNUM(DC349,21),"00")&amp;" "&amp;YEAR(DC349))))</f>
        <v/>
      </c>
      <c r="DE349" s="21" t="s">
        <v>715</v>
      </c>
      <c r="DF349" s="23"/>
      <c r="DG349" s="21" t="s">
        <v>259</v>
      </c>
      <c r="DH349" s="18"/>
      <c r="DI349" s="18"/>
      <c r="DJ349" s="18"/>
      <c r="DK349" s="21" t="s">
        <v>471</v>
      </c>
      <c r="DL349" s="21" t="s">
        <v>275</v>
      </c>
      <c r="DM349" s="21"/>
      <c r="DN349" s="23"/>
      <c r="DO349" s="23"/>
      <c r="DP349" s="23"/>
      <c r="DQ349" s="23" t="s">
        <v>276</v>
      </c>
      <c r="DR349" s="23"/>
      <c r="DS349" s="23"/>
      <c r="DT349" s="23"/>
      <c r="DU349" s="23"/>
      <c r="DV349" s="23"/>
      <c r="DW349" s="23"/>
      <c r="DX349" s="23"/>
      <c r="DY349" s="18"/>
      <c r="DZ349" s="18"/>
      <c r="EA349" s="18"/>
      <c r="EB349" s="21" t="s">
        <v>3040</v>
      </c>
      <c r="EC349" s="18"/>
      <c r="ED349" s="18" t="s">
        <v>343</v>
      </c>
      <c r="EE349" s="18"/>
      <c r="EF349" s="55" t="s">
        <v>3115</v>
      </c>
      <c r="EG349" s="55"/>
      <c r="EH349" s="18"/>
      <c r="EI349" s="18"/>
      <c r="EJ349" s="29" t="str">
        <f>K349&amp;AY349&amp;CA349&amp;DE349&amp;DT349&amp;DW349</f>
        <v>VigenteTSS No Recibido 4GIng No Recibida 4G/5GAs Built No Recibido 4G</v>
      </c>
    </row>
    <row r="350" spans="1:140" ht="12" hidden="1" customHeight="1">
      <c r="A350" s="30" t="str">
        <f>IFERROR(IF(VLOOKUP(B350,SEARCH!A:A,1,0)=B350,"OK",""),"")</f>
        <v/>
      </c>
      <c r="B350" s="31" t="s">
        <v>3116</v>
      </c>
      <c r="C350" s="15" t="s">
        <v>3117</v>
      </c>
      <c r="D350" s="16">
        <v>7</v>
      </c>
      <c r="E350" s="16">
        <v>35.864963889999999</v>
      </c>
      <c r="F350" s="16">
        <v>-71.845172219999995</v>
      </c>
      <c r="G350" s="16" t="s">
        <v>265</v>
      </c>
      <c r="H350" s="16" t="s">
        <v>1570</v>
      </c>
      <c r="I350" s="16" t="s">
        <v>1467</v>
      </c>
      <c r="J350" s="16" t="s">
        <v>3118</v>
      </c>
      <c r="K350" s="16" t="s">
        <v>3</v>
      </c>
      <c r="L350" s="16" t="s">
        <v>247</v>
      </c>
      <c r="M350" s="103"/>
      <c r="N350" s="18"/>
      <c r="O350" s="19" t="s">
        <v>3119</v>
      </c>
      <c r="P350" s="19" t="s">
        <v>248</v>
      </c>
      <c r="Q350" s="21" t="s">
        <v>3120</v>
      </c>
      <c r="R350" s="18"/>
      <c r="S350" s="18"/>
      <c r="T350" s="22" t="e">
        <v>#N/A</v>
      </c>
      <c r="U350" s="23">
        <v>0</v>
      </c>
      <c r="V350" s="21" t="str">
        <f>IF(U350="","",IF(U350="TBD","TBD",IF(U350="N/A","N/A","W"&amp;TEXT(WEEKNUM(U350,21),"00")&amp;" "&amp;YEAR(U350))))</f>
        <v>W52 1900</v>
      </c>
      <c r="W350" s="23"/>
      <c r="X350" s="23"/>
      <c r="Y350" s="23" t="str">
        <f>IF(X350="","",IF(X350="TBD","TBD",IF(X350="N/A","N/A","W"&amp;TEXT(WEEKNUM(X350,21),"00")&amp;" "&amp;YEAR(X350))))</f>
        <v/>
      </c>
      <c r="Z350" s="23"/>
      <c r="AA350" s="23"/>
      <c r="AB350" s="24">
        <f>+IF(Z350="",0,AA350-Z350)</f>
        <v>0</v>
      </c>
      <c r="AC350" s="21" t="s">
        <v>251</v>
      </c>
      <c r="AD350" s="21">
        <v>0</v>
      </c>
      <c r="AE350" s="23"/>
      <c r="AF350" s="25" t="str">
        <f>IF(AE350="","",IF(AE350="TBD","TBD",IF(AE350="N/A","N/A","W"&amp;TEXT(WEEKNUM(AE350,21),"00")&amp;" "&amp;YEAR(AE350))))</f>
        <v/>
      </c>
      <c r="AG350" s="21" t="s">
        <v>251</v>
      </c>
      <c r="AH350" s="21"/>
      <c r="AI350" s="23"/>
      <c r="AJ350" s="25" t="str">
        <f>IF(AI350="","",IF(AI350="TBD","TBD",IF(AI350="N/A","N/A","W"&amp;TEXT(WEEKNUM(AI350,21),"00")&amp;" "&amp;YEAR(AI350))))</f>
        <v/>
      </c>
      <c r="AK350" s="21" t="s">
        <v>251</v>
      </c>
      <c r="AL350" s="21"/>
      <c r="AM350" s="23"/>
      <c r="AN350" s="25" t="str">
        <f>IF(AM350="","",IF(AM350="TBD","TBD",IF(AM350="N/A","N/A","W"&amp;TEXT(WEEKNUM(AM350,21),"00")&amp;" "&amp;YEAR(AM350))))</f>
        <v/>
      </c>
      <c r="AO350" s="21" t="s">
        <v>251</v>
      </c>
      <c r="AP350" s="21"/>
      <c r="AQ350" s="23"/>
      <c r="AR350" s="25" t="str">
        <f>IF(AQ350="","",IF(AQ350="TBD","TBD",IF(AQ350="N/A","N/A","W"&amp;TEXT(WEEKNUM(AQ350,21),"00")&amp;" "&amp;YEAR(AQ350))))</f>
        <v/>
      </c>
      <c r="AS350" s="21"/>
      <c r="AT350" s="21"/>
      <c r="AU350" s="23"/>
      <c r="AV350" s="25" t="s">
        <v>252</v>
      </c>
      <c r="AW350" s="59"/>
      <c r="AX350" s="25" t="str">
        <f>IF(AW350="","",IF(AW350="TBD","TBD",IF(AW350="N/A","N/A","W"&amp;TEXT(WEEKNUM(AW350,21),"00")&amp;" "&amp;YEAR(AW350))))</f>
        <v/>
      </c>
      <c r="AY350" s="21" t="s">
        <v>253</v>
      </c>
      <c r="AZ350" s="21" t="s">
        <v>254</v>
      </c>
      <c r="BA350" s="21" t="s">
        <v>255</v>
      </c>
      <c r="BB350" s="23"/>
      <c r="BC350" s="23"/>
      <c r="BD350" s="23"/>
      <c r="BE350" s="25" t="str">
        <f>IF(BD350="","",IF(BD350="TBD","TBD",IF(BD350="N/A","N/A","W"&amp;TEXT(WEEKNUM(BD350,21),"00")&amp;" "&amp;YEAR(BD350))))</f>
        <v/>
      </c>
      <c r="BF350" s="23"/>
      <c r="BG350" s="25" t="str">
        <f>IF(BF350="","",IF(BF350="TBD","TBD",IF(BF350="N/A","N/A","W"&amp;TEXT(WEEKNUM(BF350,21),"00")&amp;" "&amp;YEAR(BF350))))</f>
        <v/>
      </c>
      <c r="BH350" s="24">
        <f>+IF(BF350="",0,(BF350-BD350))</f>
        <v>0</v>
      </c>
      <c r="BI350" s="26" t="s">
        <v>256</v>
      </c>
      <c r="BJ350" s="26"/>
      <c r="BK350" s="27"/>
      <c r="BL350" s="25" t="str">
        <f>IF(BK350="","",IF(BK350="TBD","TBD",IF(BK350="N/A","N/A","W"&amp;TEXT(WEEKNUM(BK350,21),"00")&amp;" "&amp;YEAR(BK350))))</f>
        <v/>
      </c>
      <c r="BM350" s="21" t="s">
        <v>256</v>
      </c>
      <c r="BN350" s="21"/>
      <c r="BO350" s="23"/>
      <c r="BP350" s="25" t="str">
        <f>IF(BO350="","",IF(BO350="TBD","TBD",IF(BO350="N/A","N/A","W"&amp;TEXT(WEEKNUM(BO350,21),"00")&amp;" "&amp;YEAR(BO350))))</f>
        <v/>
      </c>
      <c r="BQ350" s="21" t="s">
        <v>256</v>
      </c>
      <c r="BR350" s="21"/>
      <c r="BS350" s="334"/>
      <c r="BT350" s="25" t="str">
        <f t="shared" si="33"/>
        <v/>
      </c>
      <c r="BU350" s="21" t="s">
        <v>256</v>
      </c>
      <c r="BV350" s="21"/>
      <c r="BW350" s="23"/>
      <c r="BX350" s="25" t="str">
        <f t="shared" si="34"/>
        <v/>
      </c>
      <c r="BY350" s="23"/>
      <c r="BZ350" s="25" t="str">
        <f>IF(BY350="","",IF(BY350="TBD","TBD",IF(BY350="N/A","N/A","W"&amp;TEXT(WEEKNUM(BY350,21),"00")&amp;" "&amp;YEAR(BY350))))</f>
        <v/>
      </c>
      <c r="CA350" s="21" t="s">
        <v>257</v>
      </c>
      <c r="CB350" s="21">
        <v>0</v>
      </c>
      <c r="CC350" s="21"/>
      <c r="CD350" s="21"/>
      <c r="CE350" s="23"/>
      <c r="CF350" s="23"/>
      <c r="CG350" s="23"/>
      <c r="CH350" s="23"/>
      <c r="CI350" s="25" t="str">
        <f>IF(CH350="","",IF(CH350="TBD","TBD",IF(CH350="N/A","N/A","W"&amp;TEXT(WEEKNUM(CH350,21),"00")&amp;" "&amp;YEAR(CH350))))</f>
        <v/>
      </c>
      <c r="CJ350" s="23"/>
      <c r="CK350" s="25" t="str">
        <f>IF(CJ350="","",IF(CJ350="TBD","TBD",IF(CJ350="N/A","N/A","W"&amp;TEXT(WEEKNUM(CJ350,21),"00")&amp;" "&amp;YEAR(CJ350))))</f>
        <v/>
      </c>
      <c r="CL350" s="24">
        <f>+IF(CJ350="",0,(CJ350-CH350))</f>
        <v>0</v>
      </c>
      <c r="CM350" s="21" t="s">
        <v>258</v>
      </c>
      <c r="CN350" s="21"/>
      <c r="CO350" s="23"/>
      <c r="CP350" s="25" t="str">
        <f>IF(CO350="","",IF(CO350="TBD","TBD",IF(CO350="N/A","N/A","W"&amp;TEXT(WEEKNUM(CO350,21),"00")&amp;" "&amp;YEAR(CO350))))</f>
        <v/>
      </c>
      <c r="CQ350" s="23" t="s">
        <v>258</v>
      </c>
      <c r="CR350" s="23"/>
      <c r="CS350" s="23"/>
      <c r="CT350" s="25" t="str">
        <f>IF(CS350="","",IF(CS350="TBD","TBD",IF(CS350="N/A","N/A","W"&amp;TEXT(WEEKNUM(CS350,21),"00")&amp;" "&amp;YEAR(CS350))))</f>
        <v/>
      </c>
      <c r="CU350" s="21" t="s">
        <v>258</v>
      </c>
      <c r="CV350" s="21"/>
      <c r="CW350" s="23"/>
      <c r="CX350" s="25" t="str">
        <f>IF(CW350="","",IF(CW350="TBD","TBD",IF(CW350="N/A","N/A","W"&amp;TEXT(WEEKNUM(CW350,21),"00")&amp;" "&amp;YEAR(CW350))))</f>
        <v/>
      </c>
      <c r="CY350" s="21" t="s">
        <v>258</v>
      </c>
      <c r="CZ350" s="21"/>
      <c r="DA350" s="23"/>
      <c r="DB350" s="25" t="str">
        <f>IF(DA350="","",IF(DA350="TBD","TBD",IF(DA350="N/A","N/A","W"&amp;TEXT(WEEKNUM(DA350,21),"00")&amp;" "&amp;YEAR(DA350))))</f>
        <v/>
      </c>
      <c r="DC350" s="23"/>
      <c r="DD350" s="25" t="str">
        <f>IF(DC350="","",IF(DC350="TBD","TBD",IF(DC350="N/A","N/A","W"&amp;TEXT(WEEKNUM(DC350,21),"00")&amp;" "&amp;YEAR(DC350))))</f>
        <v/>
      </c>
      <c r="DE350" s="21" t="s">
        <v>258</v>
      </c>
      <c r="DF350" s="23"/>
      <c r="DG350" s="21" t="s">
        <v>259</v>
      </c>
      <c r="DH350" s="18"/>
      <c r="DI350" s="18"/>
      <c r="DJ350" s="18"/>
      <c r="DK350" s="21" t="s">
        <v>260</v>
      </c>
      <c r="DL350" s="21" t="s">
        <v>275</v>
      </c>
      <c r="DM350" s="21"/>
      <c r="DN350" s="23"/>
      <c r="DO350" s="23"/>
      <c r="DP350" s="23"/>
      <c r="DQ350" s="23" t="s">
        <v>262</v>
      </c>
      <c r="DR350" s="23"/>
      <c r="DS350" s="23"/>
      <c r="DT350" s="23"/>
      <c r="DU350" s="23"/>
      <c r="DV350" s="23"/>
      <c r="DW350" s="23"/>
      <c r="DX350" s="23"/>
      <c r="DY350" s="18"/>
      <c r="DZ350" s="18"/>
      <c r="EA350" s="18"/>
      <c r="EB350" s="21" t="s">
        <v>30</v>
      </c>
      <c r="EC350" s="18"/>
      <c r="ED350" s="18"/>
      <c r="EE350" s="18"/>
      <c r="EF350" s="55"/>
      <c r="EG350" s="55"/>
      <c r="EH350" s="18"/>
      <c r="EI350" s="18">
        <v>0</v>
      </c>
      <c r="EJ350" s="29" t="str">
        <f>K350&amp;AY350&amp;CA350&amp;DE350&amp;DT350&amp;DW350</f>
        <v>No VigenteTSS No Recibido 4GIng No Recibida 4GAs Built No Recibido</v>
      </c>
    </row>
    <row r="351" spans="1:140" ht="12" customHeight="1">
      <c r="A351" s="30" t="str">
        <f>IFERROR(IF(VLOOKUP(B351,SEARCH!A:A,1,0)=B351,"OK",""),"")</f>
        <v/>
      </c>
      <c r="B351" s="31" t="s">
        <v>3121</v>
      </c>
      <c r="C351" s="15" t="s">
        <v>3122</v>
      </c>
      <c r="D351" s="16">
        <v>13</v>
      </c>
      <c r="E351" s="16">
        <v>-33.498117000000001</v>
      </c>
      <c r="F351" s="16">
        <v>-70.614389000000003</v>
      </c>
      <c r="G351" s="16" t="s">
        <v>270</v>
      </c>
      <c r="H351" s="16" t="s">
        <v>2587</v>
      </c>
      <c r="I351" s="16" t="s">
        <v>3123</v>
      </c>
      <c r="J351" s="16" t="s">
        <v>355</v>
      </c>
      <c r="K351" s="17" t="s">
        <v>319</v>
      </c>
      <c r="L351" s="16" t="s">
        <v>247</v>
      </c>
      <c r="M351" s="55">
        <v>46233</v>
      </c>
      <c r="N351" s="18"/>
      <c r="O351" s="19" t="s">
        <v>3124</v>
      </c>
      <c r="P351" s="19" t="s">
        <v>248</v>
      </c>
      <c r="Q351" s="34" t="s">
        <v>3125</v>
      </c>
      <c r="R351" s="21" t="s">
        <v>1437</v>
      </c>
      <c r="S351" s="18"/>
      <c r="T351" s="22" t="s">
        <v>3126</v>
      </c>
      <c r="U351" s="23">
        <v>45692</v>
      </c>
      <c r="V351" s="21" t="str">
        <f>IF(U351="","",IF(U351="TBD","TBD",IF(U351="N/A","N/A","W"&amp;TEXT(WEEKNUM(U351,21),"00")&amp;" "&amp;YEAR(U351))))</f>
        <v>W06 2025</v>
      </c>
      <c r="W351" s="23">
        <v>45692</v>
      </c>
      <c r="X351" s="23"/>
      <c r="Y351" s="23" t="str">
        <f>IF(X351="","",IF(X351="TBD","TBD",IF(X351="N/A","N/A","W"&amp;TEXT(WEEKNUM(X351,21),"00")&amp;" "&amp;YEAR(X351))))</f>
        <v/>
      </c>
      <c r="Z351" s="23">
        <v>45692</v>
      </c>
      <c r="AA351" s="23">
        <v>45695</v>
      </c>
      <c r="AB351" s="24">
        <f>+IF(Z351="",0,AA351-Z351)</f>
        <v>3</v>
      </c>
      <c r="AC351" s="20" t="s">
        <v>324</v>
      </c>
      <c r="AD351" s="63" t="s">
        <v>528</v>
      </c>
      <c r="AE351" s="23">
        <v>45701</v>
      </c>
      <c r="AF351" s="25" t="str">
        <f>IF(AE351="","",IF(AE351="TBD","TBD",IF(AE351="N/A","N/A","W"&amp;TEXT(WEEKNUM(AE351,21),"00")&amp;" "&amp;YEAR(AE351))))</f>
        <v>W07 2025</v>
      </c>
      <c r="AG351" s="21" t="s">
        <v>324</v>
      </c>
      <c r="AH351" s="21" t="s">
        <v>3127</v>
      </c>
      <c r="AI351" s="23">
        <v>45693</v>
      </c>
      <c r="AJ351" s="25" t="str">
        <f>IF(AI351="","",IF(AI351="TBD","TBD",IF(AI351="N/A","N/A","W"&amp;TEXT(WEEKNUM(AI351,21),"00")&amp;" "&amp;YEAR(AI351))))</f>
        <v>W06 2025</v>
      </c>
      <c r="AK351" s="21" t="s">
        <v>324</v>
      </c>
      <c r="AL351" s="21" t="s">
        <v>3128</v>
      </c>
      <c r="AM351" s="23">
        <v>45693</v>
      </c>
      <c r="AN351" s="25" t="str">
        <f>IF(AM351="","",IF(AM351="TBD","TBD",IF(AM351="N/A","N/A","W"&amp;TEXT(WEEKNUM(AM351,21),"00")&amp;" "&amp;YEAR(AM351))))</f>
        <v>W06 2025</v>
      </c>
      <c r="AO351" s="21" t="s">
        <v>324</v>
      </c>
      <c r="AP351" s="21" t="s">
        <v>3129</v>
      </c>
      <c r="AQ351" s="23">
        <v>45694</v>
      </c>
      <c r="AR351" s="25" t="str">
        <f>IF(AQ351="","",IF(AQ351="TBD","TBD",IF(AQ351="N/A","N/A","W"&amp;TEXT(WEEKNUM(AQ351,21),"00")&amp;" "&amp;YEAR(AQ351))))</f>
        <v>W06 2025</v>
      </c>
      <c r="AS351" s="21"/>
      <c r="AT351" s="21"/>
      <c r="AU351" s="23"/>
      <c r="AV351" s="25" t="s">
        <v>252</v>
      </c>
      <c r="AW351" s="59">
        <v>45702</v>
      </c>
      <c r="AX351" s="25" t="str">
        <f>IF(AW351="","",IF(AW351="TBD","TBD",IF(AW351="N/A","N/A","W"&amp;TEXT(WEEKNUM(AW351,21),"00")&amp;" "&amp;YEAR(AW351))))</f>
        <v>W07 2025</v>
      </c>
      <c r="AY351" s="21" t="s">
        <v>327</v>
      </c>
      <c r="AZ351" s="21" t="s">
        <v>328</v>
      </c>
      <c r="BA351" s="21" t="s">
        <v>329</v>
      </c>
      <c r="BB351" s="23">
        <v>45841</v>
      </c>
      <c r="BC351" s="23">
        <v>46142</v>
      </c>
      <c r="BD351" s="23">
        <v>46142</v>
      </c>
      <c r="BE351" s="25" t="str">
        <f>IF(BD351="","",IF(BD351="TBD","TBD",IF(BD351="N/A","N/A","W"&amp;TEXT(WEEKNUM(BD351,21),"00")&amp;" "&amp;YEAR(BD351))))</f>
        <v>W18 2026</v>
      </c>
      <c r="BF351" s="23">
        <v>46147</v>
      </c>
      <c r="BG351" s="25" t="str">
        <f>IF(BF351="","",IF(BF351="TBD","TBD",IF(BF351="N/A","N/A","W"&amp;TEXT(WEEKNUM(BF351,21),"00")&amp;" "&amp;YEAR(BF351))))</f>
        <v>W19 2026</v>
      </c>
      <c r="BH351" s="24">
        <f>+IF(BF351="",0,(BF351-BD351))</f>
        <v>5</v>
      </c>
      <c r="BI351" s="121" t="s">
        <v>415</v>
      </c>
      <c r="BJ351" s="34" t="s">
        <v>3130</v>
      </c>
      <c r="BK351" s="27">
        <v>46147</v>
      </c>
      <c r="BL351" s="25" t="str">
        <f>IF(BK351="","",IF(BK351="TBD","TBD",IF(BK351="N/A","N/A","W"&amp;TEXT(WEEKNUM(BK351,21),"00")&amp;" "&amp;YEAR(BK351))))</f>
        <v>W19 2026</v>
      </c>
      <c r="BM351" s="45" t="s">
        <v>415</v>
      </c>
      <c r="BN351" s="21" t="s">
        <v>3131</v>
      </c>
      <c r="BO351" s="23">
        <v>46086</v>
      </c>
      <c r="BP351" s="25" t="str">
        <f>IF(BO351="","",IF(BO351="TBD","TBD",IF(BO351="N/A","N/A","W"&amp;TEXT(WEEKNUM(BO351,21),"00")&amp;" "&amp;YEAR(BO351))))</f>
        <v>W10 2026</v>
      </c>
      <c r="BQ351" s="121" t="s">
        <v>330</v>
      </c>
      <c r="BR351" s="21" t="s">
        <v>528</v>
      </c>
      <c r="BS351" s="334">
        <v>46085</v>
      </c>
      <c r="BT351" s="25" t="str">
        <f t="shared" si="33"/>
        <v>W10 2026</v>
      </c>
      <c r="BU351" s="26" t="s">
        <v>330</v>
      </c>
      <c r="BV351" s="20" t="s">
        <v>399</v>
      </c>
      <c r="BW351" s="23">
        <v>46085</v>
      </c>
      <c r="BX351" s="25" t="str">
        <f t="shared" si="34"/>
        <v>W10 2026</v>
      </c>
      <c r="BY351" s="23">
        <v>46147</v>
      </c>
      <c r="BZ351" s="25" t="str">
        <f>IF(BY351="","",IF(BY351="TBD","TBD",IF(BY351="N/A","N/A","W"&amp;TEXT(WEEKNUM(BY351,21),"00")&amp;" "&amp;YEAR(BY351))))</f>
        <v>W19 2026</v>
      </c>
      <c r="CA351" s="121" t="s">
        <v>366</v>
      </c>
      <c r="CB351" s="21" t="s">
        <v>336</v>
      </c>
      <c r="CC351" s="21" t="s">
        <v>336</v>
      </c>
      <c r="CD351" s="21"/>
      <c r="CE351" s="23" t="s">
        <v>3132</v>
      </c>
      <c r="CF351" s="23">
        <v>46281</v>
      </c>
      <c r="CG351" s="23"/>
      <c r="CH351" s="23">
        <v>46281</v>
      </c>
      <c r="CI351" s="25" t="str">
        <f>IF(CH351="","",IF(CH351="TBD","TBD",IF(CH351="N/A","N/A","W"&amp;TEXT(WEEKNUM(CH351,21),"00")&amp;" "&amp;YEAR(CH351))))</f>
        <v>W38 2026</v>
      </c>
      <c r="CJ351" s="23">
        <v>46195</v>
      </c>
      <c r="CK351" s="25" t="str">
        <f>IF(CJ351="","",IF(CJ351="TBD","TBD",IF(CJ351="N/A","N/A","W"&amp;TEXT(WEEKNUM(CJ351,21),"00")&amp;" "&amp;YEAR(CJ351))))</f>
        <v>W26 2026</v>
      </c>
      <c r="CL351" s="24">
        <f>+IF(CJ351="",0,(CJ351-CH351))</f>
        <v>-86</v>
      </c>
      <c r="CM351" s="21" t="s">
        <v>388</v>
      </c>
      <c r="CN351" s="47" t="s">
        <v>3133</v>
      </c>
      <c r="CO351" s="23">
        <v>46282</v>
      </c>
      <c r="CP351" s="25" t="str">
        <f>IF(CO351="","",IF(CO351="TBD","TBD",IF(CO351="N/A","N/A","W"&amp;TEXT(WEEKNUM(CO351,21),"00")&amp;" "&amp;YEAR(CO351))))</f>
        <v>W38 2026</v>
      </c>
      <c r="CQ351" s="21" t="s">
        <v>3134</v>
      </c>
      <c r="CR351" s="2"/>
      <c r="CS351" s="23"/>
      <c r="CT351" s="25" t="str">
        <f>IF(CS351="","",IF(CS351="TBD","TBD",IF(CS351="N/A","N/A","W"&amp;TEXT(WEEKNUM(CS351,21),"00")&amp;" "&amp;YEAR(CS351))))</f>
        <v/>
      </c>
      <c r="CU351" s="21" t="s">
        <v>339</v>
      </c>
      <c r="CV351" s="21" t="s">
        <v>488</v>
      </c>
      <c r="CW351" s="310">
        <v>46282</v>
      </c>
      <c r="CX351" s="25" t="str">
        <f>IF(CW351="","",IF(CW351="TBD","TBD",IF(CW351="N/A","N/A","W"&amp;TEXT(WEEKNUM(CW351,21),"00")&amp;" "&amp;YEAR(CW351))))</f>
        <v>W38 2026</v>
      </c>
      <c r="CY351" s="21" t="s">
        <v>339</v>
      </c>
      <c r="CZ351" s="197" t="s">
        <v>3135</v>
      </c>
      <c r="DA351" s="23">
        <v>46282</v>
      </c>
      <c r="DB351" s="25" t="str">
        <f>IF(DA351="","",IF(DA351="TBD","TBD",IF(DA351="N/A","N/A","W"&amp;TEXT(WEEKNUM(DA351,21),"00")&amp;" "&amp;YEAR(DA351))))</f>
        <v>W38 2026</v>
      </c>
      <c r="DC351" s="23"/>
      <c r="DD351" s="25" t="str">
        <f>IF(DC351="","",IF(DC351="TBD","TBD",IF(DC351="N/A","N/A","W"&amp;TEXT(WEEKNUM(DC351,21),"00")&amp;" "&amp;YEAR(DC351))))</f>
        <v/>
      </c>
      <c r="DE351" s="21" t="s">
        <v>3136</v>
      </c>
      <c r="DF351" s="23" t="s">
        <v>247</v>
      </c>
      <c r="DG351" s="21" t="s">
        <v>259</v>
      </c>
      <c r="DH351" s="18"/>
      <c r="DI351" s="18"/>
      <c r="DJ351" s="18"/>
      <c r="DK351" s="21" t="s">
        <v>260</v>
      </c>
      <c r="DL351" s="21" t="s">
        <v>341</v>
      </c>
      <c r="DM351" s="21"/>
      <c r="DN351" s="23">
        <v>46261</v>
      </c>
      <c r="DO351" s="23">
        <v>46261</v>
      </c>
      <c r="DP351" s="23"/>
      <c r="DQ351" s="23" t="s">
        <v>276</v>
      </c>
      <c r="DR351" s="23"/>
      <c r="DS351" s="23">
        <v>46272</v>
      </c>
      <c r="DT351" s="23" t="s">
        <v>502</v>
      </c>
      <c r="DU351" s="23"/>
      <c r="DV351" s="23">
        <v>46274</v>
      </c>
      <c r="DW351" s="23" t="s">
        <v>342</v>
      </c>
      <c r="DX351" s="23"/>
      <c r="DY351" s="18"/>
      <c r="DZ351" s="18"/>
      <c r="EA351" s="18"/>
      <c r="EB351" s="21" t="s">
        <v>49</v>
      </c>
      <c r="EC351" s="18" t="s">
        <v>234</v>
      </c>
      <c r="ED351" s="18"/>
      <c r="EE351" s="18"/>
      <c r="EF351" s="55">
        <v>45868</v>
      </c>
      <c r="EG351" s="55"/>
      <c r="EH351" s="18"/>
      <c r="EI351" s="18" t="s">
        <v>3137</v>
      </c>
      <c r="EJ351" s="29" t="str">
        <f>K351&amp;AY351&amp;CA351&amp;DE351&amp;DT351&amp;DW351</f>
        <v>VigenteTSS Aprobado 4GIng Aprobada con Observaciones 4GAs Built en Revisión 4G/5GIntegradoOn Air</v>
      </c>
    </row>
    <row r="352" spans="1:140" ht="12" hidden="1" customHeight="1">
      <c r="A352" s="30" t="str">
        <f>IFERROR(IF(VLOOKUP(B352,SEARCH!A:A,1,0)=B352,"OK",""),"")</f>
        <v/>
      </c>
      <c r="B352" s="31" t="s">
        <v>3138</v>
      </c>
      <c r="C352" s="15" t="s">
        <v>3139</v>
      </c>
      <c r="D352" s="16">
        <v>13</v>
      </c>
      <c r="E352" s="16">
        <v>-33.496229</v>
      </c>
      <c r="F352" s="16">
        <v>-70.608172999999994</v>
      </c>
      <c r="G352" s="16" t="s">
        <v>270</v>
      </c>
      <c r="H352" s="16" t="s">
        <v>2587</v>
      </c>
      <c r="I352" s="16" t="s">
        <v>3123</v>
      </c>
      <c r="J352" s="16" t="s">
        <v>355</v>
      </c>
      <c r="K352" s="17" t="s">
        <v>319</v>
      </c>
      <c r="L352" s="16" t="s">
        <v>247</v>
      </c>
      <c r="M352" s="55">
        <v>46233</v>
      </c>
      <c r="N352" s="18"/>
      <c r="O352" s="19" t="s">
        <v>3124</v>
      </c>
      <c r="P352" s="19" t="s">
        <v>248</v>
      </c>
      <c r="Q352" s="34" t="s">
        <v>3125</v>
      </c>
      <c r="R352" s="21" t="s">
        <v>1437</v>
      </c>
      <c r="S352" s="18"/>
      <c r="T352" s="22" t="s">
        <v>3126</v>
      </c>
      <c r="U352" s="23">
        <v>45692</v>
      </c>
      <c r="V352" s="21" t="str">
        <f>IF(U352="","",IF(U352="TBD","TBD",IF(U352="N/A","N/A","W"&amp;TEXT(WEEKNUM(U352,21),"00")&amp;" "&amp;YEAR(U352))))</f>
        <v>W06 2025</v>
      </c>
      <c r="W352" s="23">
        <v>45692</v>
      </c>
      <c r="X352" s="23"/>
      <c r="Y352" s="23" t="str">
        <f>IF(X352="","",IF(X352="TBD","TBD",IF(X352="N/A","N/A","W"&amp;TEXT(WEEKNUM(X352,21),"00")&amp;" "&amp;YEAR(X352))))</f>
        <v/>
      </c>
      <c r="Z352" s="23">
        <v>45692</v>
      </c>
      <c r="AA352" s="23">
        <v>45695</v>
      </c>
      <c r="AB352" s="24">
        <f>+IF(Z352="",0,AA352-Z352)</f>
        <v>3</v>
      </c>
      <c r="AC352" s="20" t="s">
        <v>324</v>
      </c>
      <c r="AD352" s="63" t="s">
        <v>528</v>
      </c>
      <c r="AE352" s="23">
        <v>45701</v>
      </c>
      <c r="AF352" s="25" t="str">
        <f>IF(AE352="","",IF(AE352="TBD","TBD",IF(AE352="N/A","N/A","W"&amp;TEXT(WEEKNUM(AE352,21),"00")&amp;" "&amp;YEAR(AE352))))</f>
        <v>W07 2025</v>
      </c>
      <c r="AG352" s="21" t="s">
        <v>324</v>
      </c>
      <c r="AH352" s="20" t="s">
        <v>3140</v>
      </c>
      <c r="AI352" s="23">
        <v>45693</v>
      </c>
      <c r="AJ352" s="25" t="str">
        <f>IF(AI352="","",IF(AI352="TBD","TBD",IF(AI352="N/A","N/A","W"&amp;TEXT(WEEKNUM(AI352,21),"00")&amp;" "&amp;YEAR(AI352))))</f>
        <v>W06 2025</v>
      </c>
      <c r="AK352" s="21" t="s">
        <v>324</v>
      </c>
      <c r="AL352" s="21" t="s">
        <v>3141</v>
      </c>
      <c r="AM352" s="23">
        <v>45693</v>
      </c>
      <c r="AN352" s="25" t="str">
        <f>IF(AM352="","",IF(AM352="TBD","TBD",IF(AM352="N/A","N/A","W"&amp;TEXT(WEEKNUM(AM352,21),"00")&amp;" "&amp;YEAR(AM352))))</f>
        <v>W06 2025</v>
      </c>
      <c r="AO352" s="21" t="s">
        <v>324</v>
      </c>
      <c r="AP352" s="20" t="s">
        <v>3142</v>
      </c>
      <c r="AQ352" s="23">
        <v>45694</v>
      </c>
      <c r="AR352" s="25" t="str">
        <f>IF(AQ352="","",IF(AQ352="TBD","TBD",IF(AQ352="N/A","N/A","W"&amp;TEXT(WEEKNUM(AQ352,21),"00")&amp;" "&amp;YEAR(AQ352))))</f>
        <v>W06 2025</v>
      </c>
      <c r="AS352" s="21"/>
      <c r="AT352" s="21"/>
      <c r="AU352" s="23"/>
      <c r="AV352" s="25" t="s">
        <v>252</v>
      </c>
      <c r="AW352" s="59">
        <v>45702</v>
      </c>
      <c r="AX352" s="25" t="str">
        <f>IF(AW352="","",IF(AW352="TBD","TBD",IF(AW352="N/A","N/A","W"&amp;TEXT(WEEKNUM(AW352,21),"00")&amp;" "&amp;YEAR(AW352))))</f>
        <v>W07 2025</v>
      </c>
      <c r="AY352" s="21" t="s">
        <v>327</v>
      </c>
      <c r="AZ352" s="21" t="s">
        <v>254</v>
      </c>
      <c r="BA352" s="21" t="s">
        <v>329</v>
      </c>
      <c r="BB352" s="23">
        <v>45841</v>
      </c>
      <c r="BC352" s="23">
        <v>46085</v>
      </c>
      <c r="BD352" s="23">
        <v>46085</v>
      </c>
      <c r="BE352" s="25" t="str">
        <f>IF(BD352="","",IF(BD352="TBD","TBD",IF(BD352="N/A","N/A","W"&amp;TEXT(WEEKNUM(BD352,21),"00")&amp;" "&amp;YEAR(BD352))))</f>
        <v>W10 2026</v>
      </c>
      <c r="BF352" s="23">
        <v>46087</v>
      </c>
      <c r="BG352" s="25" t="str">
        <f>IF(BF352="","",IF(BF352="TBD","TBD",IF(BF352="N/A","N/A","W"&amp;TEXT(WEEKNUM(BF352,21),"00")&amp;" "&amp;YEAR(BF352))))</f>
        <v>W10 2026</v>
      </c>
      <c r="BH352" s="24">
        <f>+IF(BF352="",0,(BF352-BD352))</f>
        <v>2</v>
      </c>
      <c r="BI352" s="26" t="s">
        <v>330</v>
      </c>
      <c r="BJ352" s="26" t="s">
        <v>370</v>
      </c>
      <c r="BK352" s="27">
        <v>46091</v>
      </c>
      <c r="BL352" s="25" t="str">
        <f>IF(BK352="","",IF(BK352="TBD","TBD",IF(BK352="N/A","N/A","W"&amp;TEXT(WEEKNUM(BK352,21),"00")&amp;" "&amp;YEAR(BK352))))</f>
        <v>W11 2026</v>
      </c>
      <c r="BM352" s="21" t="s">
        <v>415</v>
      </c>
      <c r="BN352" s="21" t="s">
        <v>3143</v>
      </c>
      <c r="BO352" s="23">
        <v>46434</v>
      </c>
      <c r="BP352" s="25" t="str">
        <f>IF(BO352="","",IF(BO352="TBD","TBD",IF(BO352="N/A","N/A","W"&amp;TEXT(WEEKNUM(BO352,21),"00")&amp;" "&amp;YEAR(BO352))))</f>
        <v>W07 2027</v>
      </c>
      <c r="BQ352" s="26" t="s">
        <v>415</v>
      </c>
      <c r="BR352" s="21" t="s">
        <v>3144</v>
      </c>
      <c r="BS352" s="334">
        <v>46070</v>
      </c>
      <c r="BT352" s="25" t="str">
        <f t="shared" si="33"/>
        <v>W08 2026</v>
      </c>
      <c r="BU352" s="21" t="s">
        <v>364</v>
      </c>
      <c r="BV352" s="20" t="s">
        <v>3145</v>
      </c>
      <c r="BW352" s="23">
        <v>46071</v>
      </c>
      <c r="BX352" s="25" t="str">
        <f t="shared" si="34"/>
        <v>W08 2026</v>
      </c>
      <c r="BY352" s="23">
        <v>46091</v>
      </c>
      <c r="BZ352" s="25" t="str">
        <f>IF(BY352="","",IF(BY352="TBD","TBD",IF(BY352="N/A","N/A","W"&amp;TEXT(WEEKNUM(BY352,21),"00")&amp;" "&amp;YEAR(BY352))))</f>
        <v>W11 2026</v>
      </c>
      <c r="CA352" s="121" t="s">
        <v>366</v>
      </c>
      <c r="CB352" s="21" t="s">
        <v>349</v>
      </c>
      <c r="CC352" s="21" t="s">
        <v>350</v>
      </c>
      <c r="CD352" s="21"/>
      <c r="CE352" s="23"/>
      <c r="CF352" s="23"/>
      <c r="CG352" s="23"/>
      <c r="CH352" s="23"/>
      <c r="CI352" s="25" t="str">
        <f>IF(CH352="","",IF(CH352="TBD","TBD",IF(CH352="N/A","N/A","W"&amp;TEXT(WEEKNUM(CH352,21),"00")&amp;" "&amp;YEAR(CH352))))</f>
        <v/>
      </c>
      <c r="CJ352" s="23"/>
      <c r="CK352" s="25" t="str">
        <f>IF(CJ352="","",IF(CJ352="TBD","TBD",IF(CJ352="N/A","N/A","W"&amp;TEXT(WEEKNUM(CJ352,21),"00")&amp;" "&amp;YEAR(CJ352))))</f>
        <v/>
      </c>
      <c r="CL352" s="24">
        <f>+IF(CJ352="",0,(CJ352-CH352))</f>
        <v>0</v>
      </c>
      <c r="CM352" s="21" t="s">
        <v>258</v>
      </c>
      <c r="CN352" s="21"/>
      <c r="CO352" s="23"/>
      <c r="CP352" s="25" t="str">
        <f>IF(CO352="","",IF(CO352="TBD","TBD",IF(CO352="N/A","N/A","W"&amp;TEXT(WEEKNUM(CO352,21),"00")&amp;" "&amp;YEAR(CO352))))</f>
        <v/>
      </c>
      <c r="CQ352" s="23" t="s">
        <v>258</v>
      </c>
      <c r="CR352" s="23"/>
      <c r="CS352" s="23"/>
      <c r="CT352" s="25" t="str">
        <f>IF(CS352="","",IF(CS352="TBD","TBD",IF(CS352="N/A","N/A","W"&amp;TEXT(WEEKNUM(CS352,21),"00")&amp;" "&amp;YEAR(CS352))))</f>
        <v/>
      </c>
      <c r="CU352" s="21" t="s">
        <v>258</v>
      </c>
      <c r="CV352" s="21"/>
      <c r="CW352" s="23"/>
      <c r="CX352" s="25" t="str">
        <f>IF(CW352="","",IF(CW352="TBD","TBD",IF(CW352="N/A","N/A","W"&amp;TEXT(WEEKNUM(CW352,21),"00")&amp;" "&amp;YEAR(CW352))))</f>
        <v/>
      </c>
      <c r="CY352" s="21" t="s">
        <v>258</v>
      </c>
      <c r="CZ352" s="21"/>
      <c r="DA352" s="23"/>
      <c r="DB352" s="25" t="str">
        <f>IF(DA352="","",IF(DA352="TBD","TBD",IF(DA352="N/A","N/A","W"&amp;TEXT(WEEKNUM(DA352,21),"00")&amp;" "&amp;YEAR(DA352))))</f>
        <v/>
      </c>
      <c r="DC352" s="23"/>
      <c r="DD352" s="25" t="str">
        <f>IF(DC352="","",IF(DC352="TBD","TBD",IF(DC352="N/A","N/A","W"&amp;TEXT(WEEKNUM(DC352,21),"00")&amp;" "&amp;YEAR(DC352))))</f>
        <v/>
      </c>
      <c r="DE352" s="21" t="s">
        <v>715</v>
      </c>
      <c r="DF352" s="23"/>
      <c r="DG352" s="21" t="s">
        <v>259</v>
      </c>
      <c r="DH352" s="18"/>
      <c r="DI352" s="18"/>
      <c r="DJ352" s="18"/>
      <c r="DK352" s="21" t="s">
        <v>260</v>
      </c>
      <c r="DL352" s="21" t="s">
        <v>261</v>
      </c>
      <c r="DM352" s="21"/>
      <c r="DN352" s="23"/>
      <c r="DO352" s="23"/>
      <c r="DP352" s="23"/>
      <c r="DQ352" s="23" t="s">
        <v>276</v>
      </c>
      <c r="DR352" s="23"/>
      <c r="DS352" s="23"/>
      <c r="DT352" s="23"/>
      <c r="DU352" s="23"/>
      <c r="DV352" s="23"/>
      <c r="DW352" s="23"/>
      <c r="DX352" s="23"/>
      <c r="DY352" s="18"/>
      <c r="DZ352" s="18"/>
      <c r="EA352" s="18"/>
      <c r="EB352" s="21" t="s">
        <v>3012</v>
      </c>
      <c r="EC352" s="18" t="s">
        <v>234</v>
      </c>
      <c r="ED352" s="18"/>
      <c r="EE352" s="18"/>
      <c r="EF352" s="55">
        <v>45868</v>
      </c>
      <c r="EG352" s="55"/>
      <c r="EH352" s="18"/>
      <c r="EI352" s="18" t="s">
        <v>3137</v>
      </c>
      <c r="EJ352" s="29" t="str">
        <f>K352&amp;AY352&amp;CA352&amp;DE352&amp;DT352&amp;DW352</f>
        <v>VigenteTSS Aprobado 4GIng Aprobada con Observaciones 4GAs Built No Recibido 4G</v>
      </c>
    </row>
    <row r="353" spans="1:140" ht="12" hidden="1" customHeight="1">
      <c r="A353" s="30" t="str">
        <f>IFERROR(IF(VLOOKUP(B353,SEARCH!A:A,1,0)=B353,"OK",""),"")</f>
        <v/>
      </c>
      <c r="B353" s="31" t="s">
        <v>3146</v>
      </c>
      <c r="C353" s="15" t="s">
        <v>3147</v>
      </c>
      <c r="D353" s="16">
        <v>15</v>
      </c>
      <c r="E353" s="16">
        <v>-18.460830555555553</v>
      </c>
      <c r="F353" s="16">
        <v>-70.291388888888889</v>
      </c>
      <c r="G353" s="16" t="s">
        <v>1698</v>
      </c>
      <c r="H353" s="16" t="s">
        <v>1711</v>
      </c>
      <c r="I353" s="16" t="s">
        <v>3148</v>
      </c>
      <c r="J353" s="16" t="s">
        <v>1188</v>
      </c>
      <c r="K353" s="17" t="s">
        <v>319</v>
      </c>
      <c r="L353" s="16" t="s">
        <v>409</v>
      </c>
      <c r="M353" s="103" t="s">
        <v>320</v>
      </c>
      <c r="N353" s="18">
        <v>2</v>
      </c>
      <c r="O353" s="19" t="s">
        <v>3124</v>
      </c>
      <c r="P353" s="19" t="s">
        <v>380</v>
      </c>
      <c r="Q353" s="21" t="s">
        <v>917</v>
      </c>
      <c r="R353" s="21" t="s">
        <v>381</v>
      </c>
      <c r="S353" s="21">
        <v>30</v>
      </c>
      <c r="T353" s="22" t="s">
        <v>3149</v>
      </c>
      <c r="U353" s="23">
        <v>45026</v>
      </c>
      <c r="V353" s="21" t="str">
        <f>IF(U353="","",IF(U353="TBD","TBD",IF(U353="N/A","N/A","W"&amp;TEXT(WEEKNUM(U353,21),"00")&amp;" "&amp;YEAR(U353))))</f>
        <v>W15 2023</v>
      </c>
      <c r="W353" s="23">
        <v>0</v>
      </c>
      <c r="X353" s="23"/>
      <c r="Y353" s="23" t="str">
        <f>IF(X353="","",IF(X353="TBD","TBD",IF(X353="N/A","N/A","W"&amp;TEXT(WEEKNUM(X353,21),"00")&amp;" "&amp;YEAR(X353))))</f>
        <v/>
      </c>
      <c r="Z353" s="23"/>
      <c r="AA353" s="23"/>
      <c r="AB353" s="24">
        <f>+IF(Z353="",0,AA353-Z353)</f>
        <v>0</v>
      </c>
      <c r="AC353" s="21" t="s">
        <v>324</v>
      </c>
      <c r="AD353" s="21" t="s">
        <v>1166</v>
      </c>
      <c r="AE353" s="23">
        <v>45506</v>
      </c>
      <c r="AF353" s="25" t="str">
        <f>IF(AE353="","",IF(AE353="TBD","TBD",IF(AE353="N/A","N/A","W"&amp;TEXT(WEEKNUM(AE353,21),"00")&amp;" "&amp;YEAR(AE353))))</f>
        <v>W31 2024</v>
      </c>
      <c r="AG353" s="21" t="s">
        <v>324</v>
      </c>
      <c r="AH353" s="21"/>
      <c r="AI353" s="23">
        <v>45237</v>
      </c>
      <c r="AJ353" s="25" t="str">
        <f>IF(AI353="","",IF(AI353="TBD","TBD",IF(AI353="N/A","N/A","W"&amp;TEXT(WEEKNUM(AI353,21),"00")&amp;" "&amp;YEAR(AI353))))</f>
        <v>W45 2023</v>
      </c>
      <c r="AK353" s="21" t="s">
        <v>324</v>
      </c>
      <c r="AL353" s="21"/>
      <c r="AM353" s="23">
        <v>45239</v>
      </c>
      <c r="AN353" s="25" t="str">
        <f>IF(AM353="","",IF(AM353="TBD","TBD",IF(AM353="N/A","N/A","W"&amp;TEXT(WEEKNUM(AM353,21),"00")&amp;" "&amp;YEAR(AM353))))</f>
        <v>W45 2023</v>
      </c>
      <c r="AO353" s="21" t="s">
        <v>324</v>
      </c>
      <c r="AP353" s="21"/>
      <c r="AQ353" s="23">
        <v>45239</v>
      </c>
      <c r="AR353" s="25" t="str">
        <f>IF(AQ353="","",IF(AQ353="TBD","TBD",IF(AQ353="N/A","N/A","W"&amp;TEXT(WEEKNUM(AQ353,21),"00")&amp;" "&amp;YEAR(AQ353))))</f>
        <v>W45 2023</v>
      </c>
      <c r="AS353" s="21"/>
      <c r="AT353" s="21"/>
      <c r="AU353" s="23"/>
      <c r="AV353" s="25" t="s">
        <v>252</v>
      </c>
      <c r="AW353" s="59">
        <v>45251</v>
      </c>
      <c r="AX353" s="25" t="str">
        <f>IF(AW353="","",IF(AW353="TBD","TBD",IF(AW353="N/A","N/A","W"&amp;TEXT(WEEKNUM(AW353,21),"00")&amp;" "&amp;YEAR(AW353))))</f>
        <v>W47 2023</v>
      </c>
      <c r="AY353" s="21" t="s">
        <v>327</v>
      </c>
      <c r="AZ353" s="21" t="s">
        <v>328</v>
      </c>
      <c r="BA353" s="21" t="s">
        <v>329</v>
      </c>
      <c r="BB353" s="23"/>
      <c r="BC353" s="23"/>
      <c r="BD353" s="23"/>
      <c r="BE353" s="25" t="str">
        <f>IF(BD353="","",IF(BD353="TBD","TBD",IF(BD353="N/A","N/A","W"&amp;TEXT(WEEKNUM(BD353,21),"00")&amp;" "&amp;YEAR(BD353))))</f>
        <v/>
      </c>
      <c r="BF353" s="23"/>
      <c r="BG353" s="25" t="str">
        <f>IF(BF353="","",IF(BF353="TBD","TBD",IF(BF353="N/A","N/A","W"&amp;TEXT(WEEKNUM(BF353,21),"00")&amp;" "&amp;YEAR(BF353))))</f>
        <v/>
      </c>
      <c r="BH353" s="24">
        <f>+IF(BF353="",0,(BF353-BD353))</f>
        <v>0</v>
      </c>
      <c r="BI353" s="26" t="s">
        <v>330</v>
      </c>
      <c r="BJ353" s="26"/>
      <c r="BK353" s="27"/>
      <c r="BL353" s="25" t="str">
        <f>IF(BK353="","",IF(BK353="TBD","TBD",IF(BK353="N/A","N/A","W"&amp;TEXT(WEEKNUM(BK353,21),"00")&amp;" "&amp;YEAR(BK353))))</f>
        <v/>
      </c>
      <c r="BM353" s="21" t="s">
        <v>330</v>
      </c>
      <c r="BN353" s="21"/>
      <c r="BO353" s="23"/>
      <c r="BP353" s="25" t="str">
        <f>IF(BO353="","",IF(BO353="TBD","TBD",IF(BO353="N/A","N/A","W"&amp;TEXT(WEEKNUM(BO353,21),"00")&amp;" "&amp;YEAR(BO353))))</f>
        <v/>
      </c>
      <c r="BQ353" s="21" t="s">
        <v>330</v>
      </c>
      <c r="BR353" s="21"/>
      <c r="BS353" s="334"/>
      <c r="BT353" s="25" t="str">
        <f t="shared" si="33"/>
        <v/>
      </c>
      <c r="BU353" s="21" t="s">
        <v>330</v>
      </c>
      <c r="BV353" s="21"/>
      <c r="BW353" s="23">
        <v>45327</v>
      </c>
      <c r="BX353" s="25" t="str">
        <f t="shared" si="34"/>
        <v>W06 2024</v>
      </c>
      <c r="BY353" s="23">
        <v>45327</v>
      </c>
      <c r="BZ353" s="25" t="str">
        <f>IF(BY353="","",IF(BY353="TBD","TBD",IF(BY353="N/A","N/A","W"&amp;TEXT(WEEKNUM(BY353,21),"00")&amp;" "&amp;YEAR(BY353))))</f>
        <v>W06 2024</v>
      </c>
      <c r="CA353" s="22" t="s">
        <v>926</v>
      </c>
      <c r="CB353" s="21" t="s">
        <v>336</v>
      </c>
      <c r="CC353" s="21" t="s">
        <v>336</v>
      </c>
      <c r="CD353" s="21"/>
      <c r="CE353" s="23"/>
      <c r="CF353" s="23">
        <v>45342</v>
      </c>
      <c r="CG353" s="23"/>
      <c r="CH353" s="23">
        <v>45343</v>
      </c>
      <c r="CI353" s="25" t="str">
        <f>IF(CH353="","",IF(CH353="TBD","TBD",IF(CH353="N/A","N/A","W"&amp;TEXT(WEEKNUM(CH353,21),"00")&amp;" "&amp;YEAR(CH353))))</f>
        <v>W08 2024</v>
      </c>
      <c r="CJ353" s="23">
        <v>45357</v>
      </c>
      <c r="CK353" s="25" t="str">
        <f>IF(CJ353="","",IF(CJ353="TBD","TBD",IF(CJ353="N/A","N/A","W"&amp;TEXT(WEEKNUM(CJ353,21),"00")&amp;" "&amp;YEAR(CJ353))))</f>
        <v>W10 2024</v>
      </c>
      <c r="CL353" s="24">
        <f>+IF(CJ353="",0,(CJ353-CH353))</f>
        <v>14</v>
      </c>
      <c r="CM353" s="21" t="s">
        <v>339</v>
      </c>
      <c r="CN353" s="21">
        <v>0</v>
      </c>
      <c r="CO353" s="23">
        <v>45349</v>
      </c>
      <c r="CP353" s="25" t="str">
        <f>IF(CO353="","",IF(CO353="TBD","TBD",IF(CO353="N/A","N/A","W"&amp;TEXT(WEEKNUM(CO353,21),"00")&amp;" "&amp;YEAR(CO353))))</f>
        <v>W09 2024</v>
      </c>
      <c r="CQ353" s="23" t="s">
        <v>339</v>
      </c>
      <c r="CR353" s="23"/>
      <c r="CS353" s="23">
        <v>45348</v>
      </c>
      <c r="CT353" s="25" t="str">
        <f>IF(CS353="","",IF(CS353="TBD","TBD",IF(CS353="N/A","N/A","W"&amp;TEXT(WEEKNUM(CS353,21),"00")&amp;" "&amp;YEAR(CS353))))</f>
        <v>W09 2024</v>
      </c>
      <c r="CU353" s="21" t="s">
        <v>339</v>
      </c>
      <c r="CV353" s="21"/>
      <c r="CW353" s="23">
        <v>45348</v>
      </c>
      <c r="CX353" s="25" t="str">
        <f>IF(CW353="","",IF(CW353="TBD","TBD",IF(CW353="N/A","N/A","W"&amp;TEXT(WEEKNUM(CW353,21),"00")&amp;" "&amp;YEAR(CW353))))</f>
        <v>W09 2024</v>
      </c>
      <c r="CY353" s="21" t="s">
        <v>339</v>
      </c>
      <c r="CZ353" s="21"/>
      <c r="DA353" s="23">
        <v>45348</v>
      </c>
      <c r="DB353" s="25" t="str">
        <f>IF(DA353="","",IF(DA353="TBD","TBD",IF(DA353="N/A","N/A","W"&amp;TEXT(WEEKNUM(DA353,21),"00")&amp;" "&amp;YEAR(DA353))))</f>
        <v>W09 2024</v>
      </c>
      <c r="DC353" s="23">
        <v>45366</v>
      </c>
      <c r="DD353" s="25" t="str">
        <f>IF(DC353="","",IF(DC353="TBD","TBD",IF(DC353="N/A","N/A","W"&amp;TEXT(WEEKNUM(DC353,21),"00")&amp;" "&amp;YEAR(DC353))))</f>
        <v>W11 2024</v>
      </c>
      <c r="DE353" s="21" t="s">
        <v>1189</v>
      </c>
      <c r="DF353" s="23"/>
      <c r="DG353" s="21" t="s">
        <v>259</v>
      </c>
      <c r="DH353" s="21" t="s">
        <v>338</v>
      </c>
      <c r="DI353" s="18"/>
      <c r="DJ353" s="18"/>
      <c r="DK353" s="21" t="s">
        <v>260</v>
      </c>
      <c r="DL353" s="21" t="s">
        <v>341</v>
      </c>
      <c r="DM353" s="21"/>
      <c r="DN353" s="23">
        <v>45425</v>
      </c>
      <c r="DO353" s="23">
        <v>45443</v>
      </c>
      <c r="DP353" s="23" t="s">
        <v>472</v>
      </c>
      <c r="DQ353" s="23" t="s">
        <v>262</v>
      </c>
      <c r="DR353" s="23"/>
      <c r="DS353" s="23">
        <v>45457</v>
      </c>
      <c r="DT353" s="23" t="s">
        <v>502</v>
      </c>
      <c r="DU353" s="23">
        <v>45370</v>
      </c>
      <c r="DV353" s="23">
        <v>45622</v>
      </c>
      <c r="DW353" s="23" t="s">
        <v>342</v>
      </c>
      <c r="DX353" s="23"/>
      <c r="DY353" s="18"/>
      <c r="DZ353" s="18"/>
      <c r="EA353" s="18"/>
      <c r="EB353" s="21" t="s">
        <v>49</v>
      </c>
      <c r="EC353" s="18" t="s">
        <v>234</v>
      </c>
      <c r="ED353" s="18"/>
      <c r="EE353" s="18"/>
      <c r="EF353" s="55"/>
      <c r="EG353" s="55"/>
      <c r="EH353" s="18"/>
      <c r="EI353" s="18">
        <v>0</v>
      </c>
      <c r="EJ353" s="29" t="str">
        <f>K353&amp;AY353&amp;CA353&amp;DE353&amp;DT353&amp;DW353</f>
        <v>VigenteTSS Aprobado 4GIng Aprobada 4G/5GAs Built Aprobado 4G/5GIntegradoOn Air</v>
      </c>
    </row>
    <row r="354" spans="1:140" ht="12" hidden="1" customHeight="1">
      <c r="A354" s="30" t="str">
        <f>IFERROR(IF(VLOOKUP(B354,SEARCH!A:A,1,0)=B354,"OK",""),"")</f>
        <v/>
      </c>
      <c r="B354" s="14" t="s">
        <v>3150</v>
      </c>
      <c r="C354" s="15" t="s">
        <v>3151</v>
      </c>
      <c r="D354" s="16">
        <v>1</v>
      </c>
      <c r="E354" s="16">
        <v>-20.232499999999998</v>
      </c>
      <c r="F354" s="16">
        <v>-70.140833333333333</v>
      </c>
      <c r="G354" s="16" t="s">
        <v>455</v>
      </c>
      <c r="H354" s="16" t="s">
        <v>1717</v>
      </c>
      <c r="I354" s="16" t="s">
        <v>3152</v>
      </c>
      <c r="J354" s="16" t="s">
        <v>379</v>
      </c>
      <c r="K354" s="17" t="s">
        <v>319</v>
      </c>
      <c r="L354" s="16" t="s">
        <v>247</v>
      </c>
      <c r="M354" s="103" t="s">
        <v>320</v>
      </c>
      <c r="N354" s="18"/>
      <c r="O354" s="19" t="s">
        <v>3124</v>
      </c>
      <c r="P354" s="19" t="s">
        <v>380</v>
      </c>
      <c r="Q354" s="18"/>
      <c r="R354" s="21" t="s">
        <v>381</v>
      </c>
      <c r="S354" s="21">
        <v>25</v>
      </c>
      <c r="T354" s="22" t="s">
        <v>3153</v>
      </c>
      <c r="U354" s="23">
        <v>45026</v>
      </c>
      <c r="V354" s="21" t="str">
        <f>IF(U354="","",IF(U354="TBD","TBD",IF(U354="N/A","N/A","W"&amp;TEXT(WEEKNUM(U354,21),"00")&amp;" "&amp;YEAR(U354))))</f>
        <v>W15 2023</v>
      </c>
      <c r="W354" s="23">
        <v>0</v>
      </c>
      <c r="X354" s="23"/>
      <c r="Y354" s="23" t="str">
        <f>IF(X354="","",IF(X354="TBD","TBD",IF(X354="N/A","N/A","W"&amp;TEXT(WEEKNUM(X354,21),"00")&amp;" "&amp;YEAR(X354))))</f>
        <v/>
      </c>
      <c r="Z354" s="23"/>
      <c r="AA354" s="23"/>
      <c r="AB354" s="24">
        <f>+IF(Z354="",0,AA354-Z354)</f>
        <v>0</v>
      </c>
      <c r="AC354" s="21" t="s">
        <v>324</v>
      </c>
      <c r="AD354" s="21">
        <v>0</v>
      </c>
      <c r="AE354" s="23">
        <v>45239</v>
      </c>
      <c r="AF354" s="25" t="str">
        <f>IF(AE354="","",IF(AE354="TBD","TBD",IF(AE354="N/A","N/A","W"&amp;TEXT(WEEKNUM(AE354,21),"00")&amp;" "&amp;YEAR(AE354))))</f>
        <v>W45 2023</v>
      </c>
      <c r="AG354" s="21" t="s">
        <v>324</v>
      </c>
      <c r="AH354" s="21"/>
      <c r="AI354" s="23">
        <v>45237</v>
      </c>
      <c r="AJ354" s="25" t="str">
        <f>IF(AI354="","",IF(AI354="TBD","TBD",IF(AI354="N/A","N/A","W"&amp;TEXT(WEEKNUM(AI354,21),"00")&amp;" "&amp;YEAR(AI354))))</f>
        <v>W45 2023</v>
      </c>
      <c r="AK354" s="21" t="s">
        <v>324</v>
      </c>
      <c r="AL354" s="21"/>
      <c r="AM354" s="23">
        <v>45239</v>
      </c>
      <c r="AN354" s="25" t="str">
        <f>IF(AM354="","",IF(AM354="TBD","TBD",IF(AM354="N/A","N/A","W"&amp;TEXT(WEEKNUM(AM354,21),"00")&amp;" "&amp;YEAR(AM354))))</f>
        <v>W45 2023</v>
      </c>
      <c r="AO354" s="21" t="s">
        <v>324</v>
      </c>
      <c r="AP354" s="21"/>
      <c r="AQ354" s="23">
        <v>45239</v>
      </c>
      <c r="AR354" s="25" t="str">
        <f>IF(AQ354="","",IF(AQ354="TBD","TBD",IF(AQ354="N/A","N/A","W"&amp;TEXT(WEEKNUM(AQ354,21),"00")&amp;" "&amp;YEAR(AQ354))))</f>
        <v>W45 2023</v>
      </c>
      <c r="AS354" s="21"/>
      <c r="AT354" s="21"/>
      <c r="AU354" s="23"/>
      <c r="AV354" s="25" t="s">
        <v>252</v>
      </c>
      <c r="AW354" s="59">
        <v>45251</v>
      </c>
      <c r="AX354" s="25" t="str">
        <f>IF(AW354="","",IF(AW354="TBD","TBD",IF(AW354="N/A","N/A","W"&amp;TEXT(WEEKNUM(AW354,21),"00")&amp;" "&amp;YEAR(AW354))))</f>
        <v>W47 2023</v>
      </c>
      <c r="AY354" s="21" t="s">
        <v>327</v>
      </c>
      <c r="AZ354" s="21" t="s">
        <v>328</v>
      </c>
      <c r="BA354" s="21" t="s">
        <v>329</v>
      </c>
      <c r="BB354" s="23"/>
      <c r="BC354" s="23"/>
      <c r="BD354" s="23"/>
      <c r="BE354" s="25" t="str">
        <f>IF(BD354="","",IF(BD354="TBD","TBD",IF(BD354="N/A","N/A","W"&amp;TEXT(WEEKNUM(BD354,21),"00")&amp;" "&amp;YEAR(BD354))))</f>
        <v/>
      </c>
      <c r="BF354" s="23"/>
      <c r="BG354" s="25" t="str">
        <f>IF(BF354="","",IF(BF354="TBD","TBD",IF(BF354="N/A","N/A","W"&amp;TEXT(WEEKNUM(BF354,21),"00")&amp;" "&amp;YEAR(BF354))))</f>
        <v/>
      </c>
      <c r="BH354" s="24">
        <f>+IF(BF354="",0,(BF354-BD354))</f>
        <v>0</v>
      </c>
      <c r="BI354" s="26" t="s">
        <v>330</v>
      </c>
      <c r="BJ354" s="26"/>
      <c r="BK354" s="27"/>
      <c r="BL354" s="25" t="str">
        <f>IF(BK354="","",IF(BK354="TBD","TBD",IF(BK354="N/A","N/A","W"&amp;TEXT(WEEKNUM(BK354,21),"00")&amp;" "&amp;YEAR(BK354))))</f>
        <v/>
      </c>
      <c r="BM354" s="21" t="s">
        <v>330</v>
      </c>
      <c r="BN354" s="21"/>
      <c r="BO354" s="23"/>
      <c r="BP354" s="25" t="str">
        <f>IF(BO354="","",IF(BO354="TBD","TBD",IF(BO354="N/A","N/A","W"&amp;TEXT(WEEKNUM(BO354,21),"00")&amp;" "&amp;YEAR(BO354))))</f>
        <v/>
      </c>
      <c r="BQ354" s="21" t="s">
        <v>330</v>
      </c>
      <c r="BR354" s="21"/>
      <c r="BS354" s="334"/>
      <c r="BT354" s="25" t="str">
        <f t="shared" si="33"/>
        <v/>
      </c>
      <c r="BU354" s="21" t="s">
        <v>330</v>
      </c>
      <c r="BV354" s="21"/>
      <c r="BW354" s="23">
        <v>45327</v>
      </c>
      <c r="BX354" s="25" t="str">
        <f t="shared" si="34"/>
        <v>W06 2024</v>
      </c>
      <c r="BY354" s="23">
        <v>45327</v>
      </c>
      <c r="BZ354" s="25" t="str">
        <f>IF(BY354="","",IF(BY354="TBD","TBD",IF(BY354="N/A","N/A","W"&amp;TEXT(WEEKNUM(BY354,21),"00")&amp;" "&amp;YEAR(BY354))))</f>
        <v>W06 2024</v>
      </c>
      <c r="CA354" s="22" t="s">
        <v>335</v>
      </c>
      <c r="CB354" s="21" t="s">
        <v>336</v>
      </c>
      <c r="CC354" s="21" t="s">
        <v>336</v>
      </c>
      <c r="CD354" s="21"/>
      <c r="CE354" s="23"/>
      <c r="CF354" s="23"/>
      <c r="CG354" s="23"/>
      <c r="CH354" s="23"/>
      <c r="CI354" s="25" t="str">
        <f>IF(CH354="","",IF(CH354="TBD","TBD",IF(CH354="N/A","N/A","W"&amp;TEXT(WEEKNUM(CH354,21),"00")&amp;" "&amp;YEAR(CH354))))</f>
        <v/>
      </c>
      <c r="CJ354" s="23"/>
      <c r="CK354" s="25" t="str">
        <f>IF(CJ354="","",IF(CJ354="TBD","TBD",IF(CJ354="N/A","N/A","W"&amp;TEXT(WEEKNUM(CJ354,21),"00")&amp;" "&amp;YEAR(CJ354))))</f>
        <v/>
      </c>
      <c r="CL354" s="24">
        <f>+IF(CJ354="",0,(CJ354-CH354))</f>
        <v>0</v>
      </c>
      <c r="CM354" s="21" t="s">
        <v>388</v>
      </c>
      <c r="CN354" s="21" t="s">
        <v>3154</v>
      </c>
      <c r="CO354" s="23">
        <v>45471</v>
      </c>
      <c r="CP354" s="25" t="str">
        <f>IF(CO354="","",IF(CO354="TBD","TBD",IF(CO354="N/A","N/A","W"&amp;TEXT(WEEKNUM(CO354,21),"00")&amp;" "&amp;YEAR(CO354))))</f>
        <v>W26 2024</v>
      </c>
      <c r="CQ354" s="23" t="s">
        <v>339</v>
      </c>
      <c r="CR354" s="23" t="s">
        <v>566</v>
      </c>
      <c r="CS354" s="23">
        <v>45469</v>
      </c>
      <c r="CT354" s="25" t="str">
        <f>IF(CS354="","",IF(CS354="TBD","TBD",IF(CS354="N/A","N/A","W"&amp;TEXT(WEEKNUM(CS354,21),"00")&amp;" "&amp;YEAR(CS354))))</f>
        <v>W26 2024</v>
      </c>
      <c r="CU354" s="21" t="s">
        <v>339</v>
      </c>
      <c r="CV354" s="21" t="s">
        <v>3155</v>
      </c>
      <c r="CW354" s="23">
        <v>45464</v>
      </c>
      <c r="CX354" s="25" t="str">
        <f>IF(CW354="","",IF(CW354="TBD","TBD",IF(CW354="N/A","N/A","W"&amp;TEXT(WEEKNUM(CW354,21),"00")&amp;" "&amp;YEAR(CW354))))</f>
        <v>W25 2024</v>
      </c>
      <c r="CY354" s="21" t="s">
        <v>339</v>
      </c>
      <c r="CZ354" s="21" t="s">
        <v>3155</v>
      </c>
      <c r="DA354" s="23">
        <v>45464</v>
      </c>
      <c r="DB354" s="25" t="str">
        <f>IF(DA354="","",IF(DA354="TBD","TBD",IF(DA354="N/A","N/A","W"&amp;TEXT(WEEKNUM(DA354,21),"00")&amp;" "&amp;YEAR(DA354))))</f>
        <v>W25 2024</v>
      </c>
      <c r="DC354" s="23">
        <v>45471</v>
      </c>
      <c r="DD354" s="25" t="str">
        <f>IF(DC354="","",IF(DC354="TBD","TBD",IF(DC354="N/A","N/A","W"&amp;TEXT(WEEKNUM(DC354,21),"00")&amp;" "&amp;YEAR(DC354))))</f>
        <v>W26 2024</v>
      </c>
      <c r="DE354" s="21" t="s">
        <v>392</v>
      </c>
      <c r="DF354" s="23"/>
      <c r="DG354" s="21" t="s">
        <v>259</v>
      </c>
      <c r="DH354" s="21">
        <v>0</v>
      </c>
      <c r="DI354" s="18"/>
      <c r="DJ354" s="18"/>
      <c r="DK354" s="21" t="s">
        <v>260</v>
      </c>
      <c r="DL354" s="21" t="s">
        <v>341</v>
      </c>
      <c r="DM354" s="21"/>
      <c r="DN354" s="23">
        <v>45680</v>
      </c>
      <c r="DO354" s="23">
        <v>45680</v>
      </c>
      <c r="DP354" s="23"/>
      <c r="DQ354" s="23" t="s">
        <v>262</v>
      </c>
      <c r="DR354" s="23"/>
      <c r="DS354" s="23">
        <v>45695</v>
      </c>
      <c r="DT354" s="23" t="s">
        <v>502</v>
      </c>
      <c r="DU354" s="23">
        <v>45471</v>
      </c>
      <c r="DV354" s="23">
        <v>45695</v>
      </c>
      <c r="DW354" s="23" t="s">
        <v>342</v>
      </c>
      <c r="DX354" s="23"/>
      <c r="DY354" s="18"/>
      <c r="DZ354" s="18"/>
      <c r="EA354" s="18"/>
      <c r="EB354" s="21" t="s">
        <v>41</v>
      </c>
      <c r="EC354" s="18" t="s">
        <v>234</v>
      </c>
      <c r="ED354" s="18"/>
      <c r="EE354" s="18"/>
      <c r="EF354" s="55"/>
      <c r="EG354" s="55"/>
      <c r="EH354" s="18"/>
      <c r="EI354" s="18">
        <v>0</v>
      </c>
      <c r="EJ354" s="29" t="str">
        <f>K354&amp;AY354&amp;CA354&amp;DE354&amp;DT354&amp;DW354</f>
        <v>VigenteTSS Aprobado 4GIng Aprobada 4GAs Built Aprobado con Observaciones 4GIntegradoOn Air</v>
      </c>
    </row>
    <row r="355" spans="1:140" ht="12" hidden="1" customHeight="1">
      <c r="A355" s="30" t="str">
        <f>IFERROR(IF(VLOOKUP(B355,SEARCH!A:A,1,0)=B355,"OK",""),"")</f>
        <v/>
      </c>
      <c r="B355" s="31" t="s">
        <v>3156</v>
      </c>
      <c r="C355" s="15" t="s">
        <v>3157</v>
      </c>
      <c r="D355" s="16">
        <v>9</v>
      </c>
      <c r="E355" s="16">
        <v>-38.748333333333335</v>
      </c>
      <c r="F355" s="16">
        <v>-72.614722222222213</v>
      </c>
      <c r="G355" s="16" t="s">
        <v>299</v>
      </c>
      <c r="H355" s="16" t="s">
        <v>683</v>
      </c>
      <c r="I355" s="16" t="s">
        <v>3158</v>
      </c>
      <c r="J355" s="16" t="s">
        <v>379</v>
      </c>
      <c r="K355" s="17" t="s">
        <v>319</v>
      </c>
      <c r="L355" s="16" t="s">
        <v>247</v>
      </c>
      <c r="M355" s="103" t="s">
        <v>320</v>
      </c>
      <c r="N355" s="18"/>
      <c r="O355" s="19" t="s">
        <v>3124</v>
      </c>
      <c r="P355" s="19" t="s">
        <v>380</v>
      </c>
      <c r="Q355" s="18"/>
      <c r="R355" s="21" t="s">
        <v>381</v>
      </c>
      <c r="S355" s="21">
        <v>27</v>
      </c>
      <c r="T355" s="22" t="s">
        <v>3159</v>
      </c>
      <c r="U355" s="23">
        <v>45026</v>
      </c>
      <c r="V355" s="21" t="str">
        <f>IF(U355="","",IF(U355="TBD","TBD",IF(U355="N/A","N/A","W"&amp;TEXT(WEEKNUM(U355,21),"00")&amp;" "&amp;YEAR(U355))))</f>
        <v>W15 2023</v>
      </c>
      <c r="W355" s="23">
        <v>0</v>
      </c>
      <c r="X355" s="23"/>
      <c r="Y355" s="23" t="str">
        <f>IF(X355="","",IF(X355="TBD","TBD",IF(X355="N/A","N/A","W"&amp;TEXT(WEEKNUM(X355,21),"00")&amp;" "&amp;YEAR(X355))))</f>
        <v/>
      </c>
      <c r="Z355" s="23"/>
      <c r="AA355" s="23"/>
      <c r="AB355" s="24">
        <f>+IF(Z355="",0,AA355-Z355)</f>
        <v>0</v>
      </c>
      <c r="AC355" s="21" t="s">
        <v>324</v>
      </c>
      <c r="AD355" s="21">
        <v>0</v>
      </c>
      <c r="AE355" s="23">
        <v>45239</v>
      </c>
      <c r="AF355" s="25" t="str">
        <f>IF(AE355="","",IF(AE355="TBD","TBD",IF(AE355="N/A","N/A","W"&amp;TEXT(WEEKNUM(AE355,21),"00")&amp;" "&amp;YEAR(AE355))))</f>
        <v>W45 2023</v>
      </c>
      <c r="AG355" s="21" t="s">
        <v>324</v>
      </c>
      <c r="AH355" s="21"/>
      <c r="AI355" s="23">
        <v>45237</v>
      </c>
      <c r="AJ355" s="25" t="str">
        <f>IF(AI355="","",IF(AI355="TBD","TBD",IF(AI355="N/A","N/A","W"&amp;TEXT(WEEKNUM(AI355,21),"00")&amp;" "&amp;YEAR(AI355))))</f>
        <v>W45 2023</v>
      </c>
      <c r="AK355" s="21" t="s">
        <v>324</v>
      </c>
      <c r="AL355" s="21"/>
      <c r="AM355" s="23">
        <v>45239</v>
      </c>
      <c r="AN355" s="25" t="str">
        <f>IF(AM355="","",IF(AM355="TBD","TBD",IF(AM355="N/A","N/A","W"&amp;TEXT(WEEKNUM(AM355,21),"00")&amp;" "&amp;YEAR(AM355))))</f>
        <v>W45 2023</v>
      </c>
      <c r="AO355" s="21" t="s">
        <v>324</v>
      </c>
      <c r="AP355" s="21"/>
      <c r="AQ355" s="23">
        <v>45239</v>
      </c>
      <c r="AR355" s="25" t="str">
        <f>IF(AQ355="","",IF(AQ355="TBD","TBD",IF(AQ355="N/A","N/A","W"&amp;TEXT(WEEKNUM(AQ355,21),"00")&amp;" "&amp;YEAR(AQ355))))</f>
        <v>W45 2023</v>
      </c>
      <c r="AS355" s="21"/>
      <c r="AT355" s="21"/>
      <c r="AU355" s="23"/>
      <c r="AV355" s="25" t="s">
        <v>252</v>
      </c>
      <c r="AW355" s="59">
        <v>45251</v>
      </c>
      <c r="AX355" s="25" t="str">
        <f>IF(AW355="","",IF(AW355="TBD","TBD",IF(AW355="N/A","N/A","W"&amp;TEXT(WEEKNUM(AW355,21),"00")&amp;" "&amp;YEAR(AW355))))</f>
        <v>W47 2023</v>
      </c>
      <c r="AY355" s="21" t="s">
        <v>327</v>
      </c>
      <c r="AZ355" s="21" t="s">
        <v>328</v>
      </c>
      <c r="BA355" s="21" t="s">
        <v>329</v>
      </c>
      <c r="BB355" s="23"/>
      <c r="BC355" s="23"/>
      <c r="BD355" s="23"/>
      <c r="BE355" s="25" t="str">
        <f>IF(BD355="","",IF(BD355="TBD","TBD",IF(BD355="N/A","N/A","W"&amp;TEXT(WEEKNUM(BD355,21),"00")&amp;" "&amp;YEAR(BD355))))</f>
        <v/>
      </c>
      <c r="BF355" s="23"/>
      <c r="BG355" s="25" t="str">
        <f>IF(BF355="","",IF(BF355="TBD","TBD",IF(BF355="N/A","N/A","W"&amp;TEXT(WEEKNUM(BF355,21),"00")&amp;" "&amp;YEAR(BF355))))</f>
        <v/>
      </c>
      <c r="BH355" s="24">
        <f>+IF(BF355="",0,(BF355-BD355))</f>
        <v>0</v>
      </c>
      <c r="BI355" s="26" t="s">
        <v>330</v>
      </c>
      <c r="BJ355" s="26"/>
      <c r="BK355" s="27"/>
      <c r="BL355" s="25" t="str">
        <f>IF(BK355="","",IF(BK355="TBD","TBD",IF(BK355="N/A","N/A","W"&amp;TEXT(WEEKNUM(BK355,21),"00")&amp;" "&amp;YEAR(BK355))))</f>
        <v/>
      </c>
      <c r="BM355" s="21" t="s">
        <v>330</v>
      </c>
      <c r="BN355" s="21"/>
      <c r="BO355" s="23"/>
      <c r="BP355" s="25" t="str">
        <f>IF(BO355="","",IF(BO355="TBD","TBD",IF(BO355="N/A","N/A","W"&amp;TEXT(WEEKNUM(BO355,21),"00")&amp;" "&amp;YEAR(BO355))))</f>
        <v/>
      </c>
      <c r="BQ355" s="21" t="s">
        <v>330</v>
      </c>
      <c r="BR355" s="21"/>
      <c r="BS355" s="334">
        <v>45299</v>
      </c>
      <c r="BT355" s="25" t="str">
        <f t="shared" si="33"/>
        <v>W02 2024</v>
      </c>
      <c r="BU355" s="21" t="s">
        <v>330</v>
      </c>
      <c r="BV355" s="21"/>
      <c r="BW355" s="23">
        <v>45299</v>
      </c>
      <c r="BX355" s="25" t="str">
        <f t="shared" si="34"/>
        <v>W02 2024</v>
      </c>
      <c r="BY355" s="23">
        <v>45327</v>
      </c>
      <c r="BZ355" s="25" t="str">
        <f>IF(BY355="","",IF(BY355="TBD","TBD",IF(BY355="N/A","N/A","W"&amp;TEXT(WEEKNUM(BY355,21),"00")&amp;" "&amp;YEAR(BY355))))</f>
        <v>W06 2024</v>
      </c>
      <c r="CA355" s="22" t="s">
        <v>335</v>
      </c>
      <c r="CB355" s="21" t="s">
        <v>336</v>
      </c>
      <c r="CC355" s="21" t="s">
        <v>336</v>
      </c>
      <c r="CD355" s="21"/>
      <c r="CE355" s="23"/>
      <c r="CF355" s="23"/>
      <c r="CG355" s="23"/>
      <c r="CH355" s="23"/>
      <c r="CI355" s="25" t="str">
        <f>IF(CH355="","",IF(CH355="TBD","TBD",IF(CH355="N/A","N/A","W"&amp;TEXT(WEEKNUM(CH355,21),"00")&amp;" "&amp;YEAR(CH355))))</f>
        <v/>
      </c>
      <c r="CJ355" s="23"/>
      <c r="CK355" s="25" t="str">
        <f>IF(CJ355="","",IF(CJ355="TBD","TBD",IF(CJ355="N/A","N/A","W"&amp;TEXT(WEEKNUM(CJ355,21),"00")&amp;" "&amp;YEAR(CJ355))))</f>
        <v/>
      </c>
      <c r="CL355" s="24">
        <f>+IF(CJ355="",0,(CJ355-CH355))</f>
        <v>0</v>
      </c>
      <c r="CM355" s="21" t="s">
        <v>339</v>
      </c>
      <c r="CN355" s="21">
        <v>0</v>
      </c>
      <c r="CO355" s="23">
        <v>45420</v>
      </c>
      <c r="CP355" s="25" t="str">
        <f>IF(CO355="","",IF(CO355="TBD","TBD",IF(CO355="N/A","N/A","W"&amp;TEXT(WEEKNUM(CO355,21),"00")&amp;" "&amp;YEAR(CO355))))</f>
        <v>W19 2024</v>
      </c>
      <c r="CQ355" s="23" t="s">
        <v>339</v>
      </c>
      <c r="CR355" s="23" t="s">
        <v>3160</v>
      </c>
      <c r="CS355" s="23">
        <v>45420</v>
      </c>
      <c r="CT355" s="25" t="str">
        <f>IF(CS355="","",IF(CS355="TBD","TBD",IF(CS355="N/A","N/A","W"&amp;TEXT(WEEKNUM(CS355,21),"00")&amp;" "&amp;YEAR(CS355))))</f>
        <v>W19 2024</v>
      </c>
      <c r="CU355" s="21" t="s">
        <v>339</v>
      </c>
      <c r="CV355" s="21"/>
      <c r="CW355" s="23">
        <v>45394</v>
      </c>
      <c r="CX355" s="25" t="str">
        <f>IF(CW355="","",IF(CW355="TBD","TBD",IF(CW355="N/A","N/A","W"&amp;TEXT(WEEKNUM(CW355,21),"00")&amp;" "&amp;YEAR(CW355))))</f>
        <v>W15 2024</v>
      </c>
      <c r="CY355" s="21" t="s">
        <v>339</v>
      </c>
      <c r="CZ355" s="21"/>
      <c r="DA355" s="23">
        <v>45394</v>
      </c>
      <c r="DB355" s="25" t="str">
        <f>IF(DA355="","",IF(DA355="TBD","TBD",IF(DA355="N/A","N/A","W"&amp;TEXT(WEEKNUM(DA355,21),"00")&amp;" "&amp;YEAR(DA355))))</f>
        <v>W15 2024</v>
      </c>
      <c r="DC355" s="23">
        <v>45420</v>
      </c>
      <c r="DD355" s="25" t="str">
        <f>IF(DC355="","",IF(DC355="TBD","TBD",IF(DC355="N/A","N/A","W"&amp;TEXT(WEEKNUM(DC355,21),"00")&amp;" "&amp;YEAR(DC355))))</f>
        <v>W19 2024</v>
      </c>
      <c r="DE355" s="21" t="s">
        <v>340</v>
      </c>
      <c r="DF355" s="23"/>
      <c r="DG355" s="21" t="s">
        <v>259</v>
      </c>
      <c r="DH355" s="21">
        <v>0</v>
      </c>
      <c r="DI355" s="18"/>
      <c r="DJ355" s="18"/>
      <c r="DK355" s="21" t="s">
        <v>260</v>
      </c>
      <c r="DL355" s="21" t="s">
        <v>341</v>
      </c>
      <c r="DM355" s="21"/>
      <c r="DN355" s="23">
        <v>45600</v>
      </c>
      <c r="DO355" s="23">
        <v>45600</v>
      </c>
      <c r="DP355" s="23"/>
      <c r="DQ355" s="23" t="s">
        <v>262</v>
      </c>
      <c r="DR355" s="23"/>
      <c r="DS355" s="23">
        <v>45608</v>
      </c>
      <c r="DT355" s="23" t="s">
        <v>502</v>
      </c>
      <c r="DU355" s="23">
        <v>45425</v>
      </c>
      <c r="DV355" s="23">
        <v>45609</v>
      </c>
      <c r="DW355" s="23" t="s">
        <v>342</v>
      </c>
      <c r="DX355" s="23"/>
      <c r="DY355" s="18"/>
      <c r="DZ355" s="18"/>
      <c r="EA355" s="18"/>
      <c r="EB355" s="21" t="s">
        <v>41</v>
      </c>
      <c r="EC355" s="18" t="s">
        <v>234</v>
      </c>
      <c r="ED355" s="18"/>
      <c r="EE355" s="18"/>
      <c r="EF355" s="55"/>
      <c r="EG355" s="55"/>
      <c r="EH355" s="18"/>
      <c r="EI355" s="18">
        <v>0</v>
      </c>
      <c r="EJ355" s="29" t="str">
        <f>K355&amp;AY355&amp;CA355&amp;DE355&amp;DT355&amp;DW355</f>
        <v>VigenteTSS Aprobado 4GIng Aprobada 4GAs Built Aprobado 4GIntegradoOn Air</v>
      </c>
    </row>
    <row r="356" spans="1:140" ht="12" hidden="1" customHeight="1">
      <c r="A356" s="30" t="str">
        <f>IFERROR(IF(VLOOKUP(B356,SEARCH!A:A,1,0)=B356,"OK",""),"")</f>
        <v/>
      </c>
      <c r="B356" s="31" t="s">
        <v>3161</v>
      </c>
      <c r="C356" s="15" t="s">
        <v>3162</v>
      </c>
      <c r="D356" s="16">
        <v>10</v>
      </c>
      <c r="E356" s="16">
        <v>-40.595555555555556</v>
      </c>
      <c r="F356" s="16">
        <v>-73.101666666666659</v>
      </c>
      <c r="G356" s="16" t="s">
        <v>710</v>
      </c>
      <c r="H356" s="16" t="s">
        <v>745</v>
      </c>
      <c r="I356" s="16" t="s">
        <v>3163</v>
      </c>
      <c r="J356" s="16" t="s">
        <v>379</v>
      </c>
      <c r="K356" s="17" t="s">
        <v>319</v>
      </c>
      <c r="L356" s="16" t="s">
        <v>247</v>
      </c>
      <c r="M356" s="103" t="s">
        <v>320</v>
      </c>
      <c r="N356" s="18"/>
      <c r="O356" s="19" t="s">
        <v>3124</v>
      </c>
      <c r="P356" s="19" t="s">
        <v>380</v>
      </c>
      <c r="Q356" s="18"/>
      <c r="R356" s="21" t="s">
        <v>381</v>
      </c>
      <c r="S356" s="21">
        <v>37</v>
      </c>
      <c r="T356" s="22" t="s">
        <v>3164</v>
      </c>
      <c r="U356" s="23">
        <v>45026</v>
      </c>
      <c r="V356" s="21" t="str">
        <f>IF(U356="","",IF(U356="TBD","TBD",IF(U356="N/A","N/A","W"&amp;TEXT(WEEKNUM(U356,21),"00")&amp;" "&amp;YEAR(U356))))</f>
        <v>W15 2023</v>
      </c>
      <c r="W356" s="23">
        <v>0</v>
      </c>
      <c r="X356" s="23"/>
      <c r="Y356" s="23" t="str">
        <f>IF(X356="","",IF(X356="TBD","TBD",IF(X356="N/A","N/A","W"&amp;TEXT(WEEKNUM(X356,21),"00")&amp;" "&amp;YEAR(X356))))</f>
        <v/>
      </c>
      <c r="Z356" s="23"/>
      <c r="AA356" s="23"/>
      <c r="AB356" s="24">
        <f>+IF(Z356="",0,AA356-Z356)</f>
        <v>0</v>
      </c>
      <c r="AC356" s="21" t="s">
        <v>324</v>
      </c>
      <c r="AD356" s="21">
        <v>0</v>
      </c>
      <c r="AE356" s="23">
        <v>45239</v>
      </c>
      <c r="AF356" s="25" t="str">
        <f>IF(AE356="","",IF(AE356="TBD","TBD",IF(AE356="N/A","N/A","W"&amp;TEXT(WEEKNUM(AE356,21),"00")&amp;" "&amp;YEAR(AE356))))</f>
        <v>W45 2023</v>
      </c>
      <c r="AG356" s="21" t="s">
        <v>324</v>
      </c>
      <c r="AH356" s="21"/>
      <c r="AI356" s="23">
        <v>45237</v>
      </c>
      <c r="AJ356" s="25" t="str">
        <f>IF(AI356="","",IF(AI356="TBD","TBD",IF(AI356="N/A","N/A","W"&amp;TEXT(WEEKNUM(AI356,21),"00")&amp;" "&amp;YEAR(AI356))))</f>
        <v>W45 2023</v>
      </c>
      <c r="AK356" s="21" t="s">
        <v>324</v>
      </c>
      <c r="AL356" s="21"/>
      <c r="AM356" s="23">
        <v>45239</v>
      </c>
      <c r="AN356" s="25" t="str">
        <f>IF(AM356="","",IF(AM356="TBD","TBD",IF(AM356="N/A","N/A","W"&amp;TEXT(WEEKNUM(AM356,21),"00")&amp;" "&amp;YEAR(AM356))))</f>
        <v>W45 2023</v>
      </c>
      <c r="AO356" s="21" t="s">
        <v>324</v>
      </c>
      <c r="AP356" s="21"/>
      <c r="AQ356" s="23">
        <v>45239</v>
      </c>
      <c r="AR356" s="25" t="str">
        <f>IF(AQ356="","",IF(AQ356="TBD","TBD",IF(AQ356="N/A","N/A","W"&amp;TEXT(WEEKNUM(AQ356,21),"00")&amp;" "&amp;YEAR(AQ356))))</f>
        <v>W45 2023</v>
      </c>
      <c r="AS356" s="21"/>
      <c r="AT356" s="21"/>
      <c r="AU356" s="23"/>
      <c r="AV356" s="25" t="s">
        <v>252</v>
      </c>
      <c r="AW356" s="59">
        <v>45251</v>
      </c>
      <c r="AX356" s="25" t="str">
        <f>IF(AW356="","",IF(AW356="TBD","TBD",IF(AW356="N/A","N/A","W"&amp;TEXT(WEEKNUM(AW356,21),"00")&amp;" "&amp;YEAR(AW356))))</f>
        <v>W47 2023</v>
      </c>
      <c r="AY356" s="21" t="s">
        <v>327</v>
      </c>
      <c r="AZ356" s="21" t="s">
        <v>328</v>
      </c>
      <c r="BA356" s="21" t="s">
        <v>329</v>
      </c>
      <c r="BB356" s="23"/>
      <c r="BC356" s="23"/>
      <c r="BD356" s="23"/>
      <c r="BE356" s="25" t="str">
        <f>IF(BD356="","",IF(BD356="TBD","TBD",IF(BD356="N/A","N/A","W"&amp;TEXT(WEEKNUM(BD356,21),"00")&amp;" "&amp;YEAR(BD356))))</f>
        <v/>
      </c>
      <c r="BF356" s="23"/>
      <c r="BG356" s="25" t="str">
        <f>IF(BF356="","",IF(BF356="TBD","TBD",IF(BF356="N/A","N/A","W"&amp;TEXT(WEEKNUM(BF356,21),"00")&amp;" "&amp;YEAR(BF356))))</f>
        <v/>
      </c>
      <c r="BH356" s="24">
        <f>+IF(BF356="",0,(BF356-BD356))</f>
        <v>0</v>
      </c>
      <c r="BI356" s="26" t="s">
        <v>330</v>
      </c>
      <c r="BJ356" s="26"/>
      <c r="BK356" s="27"/>
      <c r="BL356" s="25" t="str">
        <f>IF(BK356="","",IF(BK356="TBD","TBD",IF(BK356="N/A","N/A","W"&amp;TEXT(WEEKNUM(BK356,21),"00")&amp;" "&amp;YEAR(BK356))))</f>
        <v/>
      </c>
      <c r="BM356" s="21" t="s">
        <v>330</v>
      </c>
      <c r="BN356" s="21"/>
      <c r="BO356" s="23"/>
      <c r="BP356" s="25" t="str">
        <f>IF(BO356="","",IF(BO356="TBD","TBD",IF(BO356="N/A","N/A","W"&amp;TEXT(WEEKNUM(BO356,21),"00")&amp;" "&amp;YEAR(BO356))))</f>
        <v/>
      </c>
      <c r="BQ356" s="21" t="s">
        <v>330</v>
      </c>
      <c r="BR356" s="21"/>
      <c r="BS356" s="334"/>
      <c r="BT356" s="25" t="str">
        <f t="shared" si="33"/>
        <v/>
      </c>
      <c r="BU356" s="21" t="s">
        <v>330</v>
      </c>
      <c r="BV356" s="21"/>
      <c r="BW356" s="23"/>
      <c r="BX356" s="25" t="str">
        <f t="shared" si="34"/>
        <v/>
      </c>
      <c r="BY356" s="23">
        <v>45327</v>
      </c>
      <c r="BZ356" s="25" t="str">
        <f>IF(BY356="","",IF(BY356="TBD","TBD",IF(BY356="N/A","N/A","W"&amp;TEXT(WEEKNUM(BY356,21),"00")&amp;" "&amp;YEAR(BY356))))</f>
        <v>W06 2024</v>
      </c>
      <c r="CA356" s="22" t="s">
        <v>335</v>
      </c>
      <c r="CB356" s="21" t="s">
        <v>336</v>
      </c>
      <c r="CC356" s="21" t="s">
        <v>336</v>
      </c>
      <c r="CD356" s="21"/>
      <c r="CE356" s="23"/>
      <c r="CF356" s="23">
        <v>45352</v>
      </c>
      <c r="CG356" s="23"/>
      <c r="CH356" s="23">
        <v>45355</v>
      </c>
      <c r="CI356" s="25" t="str">
        <f>IF(CH356="","",IF(CH356="TBD","TBD",IF(CH356="N/A","N/A","W"&amp;TEXT(WEEKNUM(CH356,21),"00")&amp;" "&amp;YEAR(CH356))))</f>
        <v>W10 2024</v>
      </c>
      <c r="CJ356" s="23">
        <v>45362</v>
      </c>
      <c r="CK356" s="25" t="str">
        <f>IF(CJ356="","",IF(CJ356="TBD","TBD",IF(CJ356="N/A","N/A","W"&amp;TEXT(WEEKNUM(CJ356,21),"00")&amp;" "&amp;YEAR(CJ356))))</f>
        <v>W11 2024</v>
      </c>
      <c r="CL356" s="24">
        <f>+IF(CJ356="",0,(CJ356-CH356))</f>
        <v>7</v>
      </c>
      <c r="CM356" s="21" t="s">
        <v>339</v>
      </c>
      <c r="CN356" s="21">
        <v>0</v>
      </c>
      <c r="CO356" s="23">
        <v>45387</v>
      </c>
      <c r="CP356" s="25" t="str">
        <f>IF(CO356="","",IF(CO356="TBD","TBD",IF(CO356="N/A","N/A","W"&amp;TEXT(WEEKNUM(CO356,21),"00")&amp;" "&amp;YEAR(CO356))))</f>
        <v>W14 2024</v>
      </c>
      <c r="CQ356" s="23" t="s">
        <v>339</v>
      </c>
      <c r="CR356" s="23" t="s">
        <v>399</v>
      </c>
      <c r="CS356" s="23">
        <v>45357</v>
      </c>
      <c r="CT356" s="25" t="str">
        <f>IF(CS356="","",IF(CS356="TBD","TBD",IF(CS356="N/A","N/A","W"&amp;TEXT(WEEKNUM(CS356,21),"00")&amp;" "&amp;YEAR(CS356))))</f>
        <v>W10 2024</v>
      </c>
      <c r="CU356" s="21" t="s">
        <v>339</v>
      </c>
      <c r="CV356" s="21" t="s">
        <v>3165</v>
      </c>
      <c r="CW356" s="23">
        <v>45363</v>
      </c>
      <c r="CX356" s="25" t="str">
        <f>IF(CW356="","",IF(CW356="TBD","TBD",IF(CW356="N/A","N/A","W"&amp;TEXT(WEEKNUM(CW356,21),"00")&amp;" "&amp;YEAR(CW356))))</f>
        <v>W11 2024</v>
      </c>
      <c r="CY356" s="21" t="s">
        <v>339</v>
      </c>
      <c r="CZ356" s="21" t="s">
        <v>3165</v>
      </c>
      <c r="DA356" s="23">
        <v>45363</v>
      </c>
      <c r="DB356" s="25" t="str">
        <f>IF(DA356="","",IF(DA356="TBD","TBD",IF(DA356="N/A","N/A","W"&amp;TEXT(WEEKNUM(DA356,21),"00")&amp;" "&amp;YEAR(DA356))))</f>
        <v>W11 2024</v>
      </c>
      <c r="DC356" s="23">
        <v>45387</v>
      </c>
      <c r="DD356" s="25" t="str">
        <f>IF(DC356="","",IF(DC356="TBD","TBD",IF(DC356="N/A","N/A","W"&amp;TEXT(WEEKNUM(DC356,21),"00")&amp;" "&amp;YEAR(DC356))))</f>
        <v>W14 2024</v>
      </c>
      <c r="DE356" s="21" t="s">
        <v>340</v>
      </c>
      <c r="DF356" s="23"/>
      <c r="DG356" s="21" t="s">
        <v>259</v>
      </c>
      <c r="DH356" s="21">
        <v>0</v>
      </c>
      <c r="DI356" s="18"/>
      <c r="DJ356" s="18"/>
      <c r="DK356" s="21" t="s">
        <v>260</v>
      </c>
      <c r="DL356" s="21" t="s">
        <v>341</v>
      </c>
      <c r="DM356" s="21"/>
      <c r="DN356" s="23">
        <v>45660</v>
      </c>
      <c r="DO356" s="23">
        <v>45660</v>
      </c>
      <c r="DP356" s="23"/>
      <c r="DQ356" s="23" t="s">
        <v>262</v>
      </c>
      <c r="DR356" s="23"/>
      <c r="DS356" s="23">
        <v>45674</v>
      </c>
      <c r="DT356" s="23" t="s">
        <v>502</v>
      </c>
      <c r="DU356" s="23">
        <v>45418</v>
      </c>
      <c r="DV356" s="23">
        <v>45674</v>
      </c>
      <c r="DW356" s="23" t="s">
        <v>342</v>
      </c>
      <c r="DX356" s="23"/>
      <c r="DY356" s="18"/>
      <c r="DZ356" s="18"/>
      <c r="EA356" s="18"/>
      <c r="EB356" s="21" t="s">
        <v>41</v>
      </c>
      <c r="EC356" s="18" t="s">
        <v>234</v>
      </c>
      <c r="ED356" s="18"/>
      <c r="EE356" s="18"/>
      <c r="EF356" s="55"/>
      <c r="EG356" s="55"/>
      <c r="EH356" s="18"/>
      <c r="EI356" s="18">
        <v>0</v>
      </c>
      <c r="EJ356" s="29" t="str">
        <f>K356&amp;AY356&amp;CA356&amp;DE356&amp;DT356&amp;DW356</f>
        <v>VigenteTSS Aprobado 4GIng Aprobada 4GAs Built Aprobado 4GIntegradoOn Air</v>
      </c>
    </row>
    <row r="357" spans="1:140" ht="12" hidden="1" customHeight="1">
      <c r="A357" s="30" t="str">
        <f>IFERROR(IF(VLOOKUP(B357,SEARCH!A:A,1,0)=B357,"OK",""),"")</f>
        <v/>
      </c>
      <c r="B357" s="31" t="s">
        <v>3166</v>
      </c>
      <c r="C357" s="15" t="s">
        <v>3167</v>
      </c>
      <c r="D357" s="16">
        <v>14</v>
      </c>
      <c r="E357" s="16">
        <v>-39.81166666666666</v>
      </c>
      <c r="F357" s="16">
        <v>-73.227777777777774</v>
      </c>
      <c r="G357" s="16" t="s">
        <v>704</v>
      </c>
      <c r="H357" s="16" t="s">
        <v>705</v>
      </c>
      <c r="I357" s="16" t="s">
        <v>3168</v>
      </c>
      <c r="J357" s="16" t="s">
        <v>379</v>
      </c>
      <c r="K357" s="17" t="s">
        <v>319</v>
      </c>
      <c r="L357" s="16" t="s">
        <v>247</v>
      </c>
      <c r="M357" s="103" t="s">
        <v>320</v>
      </c>
      <c r="N357" s="18"/>
      <c r="O357" s="19" t="s">
        <v>3124</v>
      </c>
      <c r="P357" s="19" t="s">
        <v>380</v>
      </c>
      <c r="Q357" s="18"/>
      <c r="R357" s="21" t="s">
        <v>381</v>
      </c>
      <c r="S357" s="21">
        <v>43</v>
      </c>
      <c r="T357" s="22" t="s">
        <v>3169</v>
      </c>
      <c r="U357" s="23">
        <v>45026</v>
      </c>
      <c r="V357" s="21" t="str">
        <f>IF(U357="","",IF(U357="TBD","TBD",IF(U357="N/A","N/A","W"&amp;TEXT(WEEKNUM(U357,21),"00")&amp;" "&amp;YEAR(U357))))</f>
        <v>W15 2023</v>
      </c>
      <c r="W357" s="23">
        <v>0</v>
      </c>
      <c r="X357" s="23"/>
      <c r="Y357" s="23" t="str">
        <f>IF(X357="","",IF(X357="TBD","TBD",IF(X357="N/A","N/A","W"&amp;TEXT(WEEKNUM(X357,21),"00")&amp;" "&amp;YEAR(X357))))</f>
        <v/>
      </c>
      <c r="Z357" s="23"/>
      <c r="AA357" s="23"/>
      <c r="AB357" s="24">
        <f>+IF(Z357="",0,AA357-Z357)</f>
        <v>0</v>
      </c>
      <c r="AC357" s="21" t="s">
        <v>324</v>
      </c>
      <c r="AD357" s="21">
        <v>0</v>
      </c>
      <c r="AE357" s="23">
        <v>45239</v>
      </c>
      <c r="AF357" s="25" t="str">
        <f>IF(AE357="","",IF(AE357="TBD","TBD",IF(AE357="N/A","N/A","W"&amp;TEXT(WEEKNUM(AE357,21),"00")&amp;" "&amp;YEAR(AE357))))</f>
        <v>W45 2023</v>
      </c>
      <c r="AG357" s="21" t="s">
        <v>324</v>
      </c>
      <c r="AH357" s="21"/>
      <c r="AI357" s="23">
        <v>45237</v>
      </c>
      <c r="AJ357" s="25" t="str">
        <f>IF(AI357="","",IF(AI357="TBD","TBD",IF(AI357="N/A","N/A","W"&amp;TEXT(WEEKNUM(AI357,21),"00")&amp;" "&amp;YEAR(AI357))))</f>
        <v>W45 2023</v>
      </c>
      <c r="AK357" s="21" t="s">
        <v>324</v>
      </c>
      <c r="AL357" s="21"/>
      <c r="AM357" s="23">
        <v>45239</v>
      </c>
      <c r="AN357" s="25" t="str">
        <f>IF(AM357="","",IF(AM357="TBD","TBD",IF(AM357="N/A","N/A","W"&amp;TEXT(WEEKNUM(AM357,21),"00")&amp;" "&amp;YEAR(AM357))))</f>
        <v>W45 2023</v>
      </c>
      <c r="AO357" s="21" t="s">
        <v>324</v>
      </c>
      <c r="AP357" s="21"/>
      <c r="AQ357" s="23">
        <v>45239</v>
      </c>
      <c r="AR357" s="25" t="str">
        <f>IF(AQ357="","",IF(AQ357="TBD","TBD",IF(AQ357="N/A","N/A","W"&amp;TEXT(WEEKNUM(AQ357,21),"00")&amp;" "&amp;YEAR(AQ357))))</f>
        <v>W45 2023</v>
      </c>
      <c r="AS357" s="21"/>
      <c r="AT357" s="21"/>
      <c r="AU357" s="23"/>
      <c r="AV357" s="25" t="s">
        <v>252</v>
      </c>
      <c r="AW357" s="59">
        <v>45251</v>
      </c>
      <c r="AX357" s="25" t="str">
        <f>IF(AW357="","",IF(AW357="TBD","TBD",IF(AW357="N/A","N/A","W"&amp;TEXT(WEEKNUM(AW357,21),"00")&amp;" "&amp;YEAR(AW357))))</f>
        <v>W47 2023</v>
      </c>
      <c r="AY357" s="21" t="s">
        <v>327</v>
      </c>
      <c r="AZ357" s="21" t="s">
        <v>328</v>
      </c>
      <c r="BA357" s="21" t="s">
        <v>329</v>
      </c>
      <c r="BB357" s="23"/>
      <c r="BC357" s="23"/>
      <c r="BD357" s="23"/>
      <c r="BE357" s="25" t="str">
        <f>IF(BD357="","",IF(BD357="TBD","TBD",IF(BD357="N/A","N/A","W"&amp;TEXT(WEEKNUM(BD357,21),"00")&amp;" "&amp;YEAR(BD357))))</f>
        <v/>
      </c>
      <c r="BF357" s="23"/>
      <c r="BG357" s="25" t="str">
        <f>IF(BF357="","",IF(BF357="TBD","TBD",IF(BF357="N/A","N/A","W"&amp;TEXT(WEEKNUM(BF357,21),"00")&amp;" "&amp;YEAR(BF357))))</f>
        <v/>
      </c>
      <c r="BH357" s="24">
        <f>+IF(BF357="",0,(BF357-BD357))</f>
        <v>0</v>
      </c>
      <c r="BI357" s="26" t="s">
        <v>330</v>
      </c>
      <c r="BJ357" s="26"/>
      <c r="BK357" s="27"/>
      <c r="BL357" s="25" t="str">
        <f>IF(BK357="","",IF(BK357="TBD","TBD",IF(BK357="N/A","N/A","W"&amp;TEXT(WEEKNUM(BK357,21),"00")&amp;" "&amp;YEAR(BK357))))</f>
        <v/>
      </c>
      <c r="BM357" s="21" t="s">
        <v>330</v>
      </c>
      <c r="BN357" s="21"/>
      <c r="BO357" s="23"/>
      <c r="BP357" s="25" t="str">
        <f>IF(BO357="","",IF(BO357="TBD","TBD",IF(BO357="N/A","N/A","W"&amp;TEXT(WEEKNUM(BO357,21),"00")&amp;" "&amp;YEAR(BO357))))</f>
        <v/>
      </c>
      <c r="BQ357" s="21" t="s">
        <v>330</v>
      </c>
      <c r="BR357" s="21"/>
      <c r="BS357" s="334">
        <v>45299</v>
      </c>
      <c r="BT357" s="25" t="str">
        <f t="shared" si="33"/>
        <v>W02 2024</v>
      </c>
      <c r="BU357" s="21" t="s">
        <v>330</v>
      </c>
      <c r="BV357" s="21"/>
      <c r="BW357" s="23">
        <v>45299</v>
      </c>
      <c r="BX357" s="25" t="str">
        <f t="shared" si="34"/>
        <v>W02 2024</v>
      </c>
      <c r="BY357" s="23">
        <v>45327</v>
      </c>
      <c r="BZ357" s="25" t="str">
        <f>IF(BY357="","",IF(BY357="TBD","TBD",IF(BY357="N/A","N/A","W"&amp;TEXT(WEEKNUM(BY357,21),"00")&amp;" "&amp;YEAR(BY357))))</f>
        <v>W06 2024</v>
      </c>
      <c r="CA357" s="22" t="s">
        <v>335</v>
      </c>
      <c r="CB357" s="21" t="s">
        <v>336</v>
      </c>
      <c r="CC357" s="21" t="s">
        <v>336</v>
      </c>
      <c r="CD357" s="21"/>
      <c r="CE357" s="23"/>
      <c r="CF357" s="23">
        <v>45352</v>
      </c>
      <c r="CG357" s="23"/>
      <c r="CH357" s="23">
        <v>45355</v>
      </c>
      <c r="CI357" s="25" t="str">
        <f>IF(CH357="","",IF(CH357="TBD","TBD",IF(CH357="N/A","N/A","W"&amp;TEXT(WEEKNUM(CH357,21),"00")&amp;" "&amp;YEAR(CH357))))</f>
        <v>W10 2024</v>
      </c>
      <c r="CJ357" s="23">
        <v>45357</v>
      </c>
      <c r="CK357" s="25" t="str">
        <f>IF(CJ357="","",IF(CJ357="TBD","TBD",IF(CJ357="N/A","N/A","W"&amp;TEXT(WEEKNUM(CJ357,21),"00")&amp;" "&amp;YEAR(CJ357))))</f>
        <v>W10 2024</v>
      </c>
      <c r="CL357" s="24">
        <f>+IF(CJ357="",0,(CJ357-CH357))</f>
        <v>2</v>
      </c>
      <c r="CM357" s="21" t="s">
        <v>339</v>
      </c>
      <c r="CN357" s="21">
        <v>0</v>
      </c>
      <c r="CO357" s="23">
        <v>45387</v>
      </c>
      <c r="CP357" s="25" t="str">
        <f>IF(CO357="","",IF(CO357="TBD","TBD",IF(CO357="N/A","N/A","W"&amp;TEXT(WEEKNUM(CO357,21),"00")&amp;" "&amp;YEAR(CO357))))</f>
        <v>W14 2024</v>
      </c>
      <c r="CQ357" s="23" t="s">
        <v>339</v>
      </c>
      <c r="CR357" s="23" t="s">
        <v>399</v>
      </c>
      <c r="CS357" s="23">
        <v>45357</v>
      </c>
      <c r="CT357" s="25" t="str">
        <f>IF(CS357="","",IF(CS357="TBD","TBD",IF(CS357="N/A","N/A","W"&amp;TEXT(WEEKNUM(CS357,21),"00")&amp;" "&amp;YEAR(CS357))))</f>
        <v>W10 2024</v>
      </c>
      <c r="CU357" s="21" t="s">
        <v>339</v>
      </c>
      <c r="CV357" s="21" t="s">
        <v>3165</v>
      </c>
      <c r="CW357" s="23">
        <v>45363</v>
      </c>
      <c r="CX357" s="25" t="str">
        <f>IF(CW357="","",IF(CW357="TBD","TBD",IF(CW357="N/A","N/A","W"&amp;TEXT(WEEKNUM(CW357,21),"00")&amp;" "&amp;YEAR(CW357))))</f>
        <v>W11 2024</v>
      </c>
      <c r="CY357" s="21" t="s">
        <v>339</v>
      </c>
      <c r="CZ357" s="21" t="s">
        <v>3165</v>
      </c>
      <c r="DA357" s="23">
        <v>45363</v>
      </c>
      <c r="DB357" s="25" t="str">
        <f>IF(DA357="","",IF(DA357="TBD","TBD",IF(DA357="N/A","N/A","W"&amp;TEXT(WEEKNUM(DA357,21),"00")&amp;" "&amp;YEAR(DA357))))</f>
        <v>W11 2024</v>
      </c>
      <c r="DC357" s="23">
        <v>45387</v>
      </c>
      <c r="DD357" s="25" t="str">
        <f>IF(DC357="","",IF(DC357="TBD","TBD",IF(DC357="N/A","N/A","W"&amp;TEXT(WEEKNUM(DC357,21),"00")&amp;" "&amp;YEAR(DC357))))</f>
        <v>W14 2024</v>
      </c>
      <c r="DE357" s="21" t="s">
        <v>340</v>
      </c>
      <c r="DF357" s="23"/>
      <c r="DG357" s="21" t="s">
        <v>259</v>
      </c>
      <c r="DH357" s="21">
        <v>0</v>
      </c>
      <c r="DI357" s="18"/>
      <c r="DJ357" s="18"/>
      <c r="DK357" s="21" t="s">
        <v>260</v>
      </c>
      <c r="DL357" s="21" t="s">
        <v>341</v>
      </c>
      <c r="DM357" s="21"/>
      <c r="DN357" s="23">
        <v>45664</v>
      </c>
      <c r="DO357" s="23">
        <v>45664</v>
      </c>
      <c r="DP357" s="23"/>
      <c r="DQ357" s="23" t="s">
        <v>262</v>
      </c>
      <c r="DR357" s="23"/>
      <c r="DS357" s="23">
        <v>45684</v>
      </c>
      <c r="DT357" s="23" t="s">
        <v>502</v>
      </c>
      <c r="DU357" s="23">
        <v>45418</v>
      </c>
      <c r="DV357" s="23">
        <v>45695</v>
      </c>
      <c r="DW357" s="23" t="s">
        <v>342</v>
      </c>
      <c r="DX357" s="23"/>
      <c r="DY357" s="18"/>
      <c r="DZ357" s="18"/>
      <c r="EA357" s="18"/>
      <c r="EB357" s="21" t="s">
        <v>41</v>
      </c>
      <c r="EC357" s="18" t="s">
        <v>234</v>
      </c>
      <c r="ED357" s="18"/>
      <c r="EE357" s="18"/>
      <c r="EF357" s="55"/>
      <c r="EG357" s="55"/>
      <c r="EH357" s="18"/>
      <c r="EI357" s="18">
        <v>0</v>
      </c>
      <c r="EJ357" s="29" t="str">
        <f>K357&amp;AY357&amp;CA357&amp;DE357&amp;DT357&amp;DW357</f>
        <v>VigenteTSS Aprobado 4GIng Aprobada 4GAs Built Aprobado 4GIntegradoOn Air</v>
      </c>
    </row>
    <row r="358" spans="1:140" ht="12" hidden="1" customHeight="1">
      <c r="A358" s="30" t="str">
        <f>IFERROR(IF(VLOOKUP(B358,SEARCH!A:A,1,0)=B358,"OK",""),"")</f>
        <v/>
      </c>
      <c r="B358" s="31" t="s">
        <v>3170</v>
      </c>
      <c r="C358" s="15" t="s">
        <v>3171</v>
      </c>
      <c r="D358" s="16">
        <v>16</v>
      </c>
      <c r="E358" s="16">
        <v>-36.589166666666671</v>
      </c>
      <c r="F358" s="16">
        <v>-72.103055555555557</v>
      </c>
      <c r="G358" s="16" t="s">
        <v>286</v>
      </c>
      <c r="H358" s="16" t="s">
        <v>665</v>
      </c>
      <c r="I358" s="16" t="s">
        <v>3172</v>
      </c>
      <c r="J358" s="16" t="s">
        <v>379</v>
      </c>
      <c r="K358" s="17" t="s">
        <v>319</v>
      </c>
      <c r="L358" s="16" t="s">
        <v>247</v>
      </c>
      <c r="M358" s="103" t="s">
        <v>320</v>
      </c>
      <c r="N358" s="18"/>
      <c r="O358" s="19" t="s">
        <v>3124</v>
      </c>
      <c r="P358" s="19" t="s">
        <v>380</v>
      </c>
      <c r="Q358" s="18"/>
      <c r="R358" s="21" t="s">
        <v>322</v>
      </c>
      <c r="S358" s="21">
        <v>30</v>
      </c>
      <c r="T358" s="22" t="s">
        <v>3173</v>
      </c>
      <c r="U358" s="23">
        <v>45026</v>
      </c>
      <c r="V358" s="21" t="str">
        <f>IF(U358="","",IF(U358="TBD","TBD",IF(U358="N/A","N/A","W"&amp;TEXT(WEEKNUM(U358,21),"00")&amp;" "&amp;YEAR(U358))))</f>
        <v>W15 2023</v>
      </c>
      <c r="W358" s="23">
        <v>0</v>
      </c>
      <c r="X358" s="23"/>
      <c r="Y358" s="23" t="str">
        <f>IF(X358="","",IF(X358="TBD","TBD",IF(X358="N/A","N/A","W"&amp;TEXT(WEEKNUM(X358,21),"00")&amp;" "&amp;YEAR(X358))))</f>
        <v/>
      </c>
      <c r="Z358" s="23"/>
      <c r="AA358" s="23"/>
      <c r="AB358" s="24">
        <f>+IF(Z358="",0,AA358-Z358)</f>
        <v>0</v>
      </c>
      <c r="AC358" s="21" t="s">
        <v>324</v>
      </c>
      <c r="AD358" s="21">
        <v>0</v>
      </c>
      <c r="AE358" s="23">
        <v>45239</v>
      </c>
      <c r="AF358" s="25" t="str">
        <f>IF(AE358="","",IF(AE358="TBD","TBD",IF(AE358="N/A","N/A","W"&amp;TEXT(WEEKNUM(AE358,21),"00")&amp;" "&amp;YEAR(AE358))))</f>
        <v>W45 2023</v>
      </c>
      <c r="AG358" s="21" t="s">
        <v>324</v>
      </c>
      <c r="AH358" s="21"/>
      <c r="AI358" s="23">
        <v>45237</v>
      </c>
      <c r="AJ358" s="25" t="str">
        <f>IF(AI358="","",IF(AI358="TBD","TBD",IF(AI358="N/A","N/A","W"&amp;TEXT(WEEKNUM(AI358,21),"00")&amp;" "&amp;YEAR(AI358))))</f>
        <v>W45 2023</v>
      </c>
      <c r="AK358" s="21" t="s">
        <v>324</v>
      </c>
      <c r="AL358" s="21"/>
      <c r="AM358" s="23">
        <v>45239</v>
      </c>
      <c r="AN358" s="25" t="str">
        <f>IF(AM358="","",IF(AM358="TBD","TBD",IF(AM358="N/A","N/A","W"&amp;TEXT(WEEKNUM(AM358,21),"00")&amp;" "&amp;YEAR(AM358))))</f>
        <v>W45 2023</v>
      </c>
      <c r="AO358" s="21" t="s">
        <v>324</v>
      </c>
      <c r="AP358" s="21"/>
      <c r="AQ358" s="23">
        <v>45239</v>
      </c>
      <c r="AR358" s="25" t="str">
        <f>IF(AQ358="","",IF(AQ358="TBD","TBD",IF(AQ358="N/A","N/A","W"&amp;TEXT(WEEKNUM(AQ358,21),"00")&amp;" "&amp;YEAR(AQ358))))</f>
        <v>W45 2023</v>
      </c>
      <c r="AS358" s="21"/>
      <c r="AT358" s="21"/>
      <c r="AU358" s="23"/>
      <c r="AV358" s="25" t="s">
        <v>252</v>
      </c>
      <c r="AW358" s="59">
        <v>45251</v>
      </c>
      <c r="AX358" s="25" t="str">
        <f>IF(AW358="","",IF(AW358="TBD","TBD",IF(AW358="N/A","N/A","W"&amp;TEXT(WEEKNUM(AW358,21),"00")&amp;" "&amp;YEAR(AW358))))</f>
        <v>W47 2023</v>
      </c>
      <c r="AY358" s="21" t="s">
        <v>327</v>
      </c>
      <c r="AZ358" s="21" t="s">
        <v>328</v>
      </c>
      <c r="BA358" s="21" t="s">
        <v>329</v>
      </c>
      <c r="BB358" s="23"/>
      <c r="BC358" s="23"/>
      <c r="BD358" s="23"/>
      <c r="BE358" s="25" t="str">
        <f>IF(BD358="","",IF(BD358="TBD","TBD",IF(BD358="N/A","N/A","W"&amp;TEXT(WEEKNUM(BD358,21),"00")&amp;" "&amp;YEAR(BD358))))</f>
        <v/>
      </c>
      <c r="BF358" s="23"/>
      <c r="BG358" s="25" t="str">
        <f>IF(BF358="","",IF(BF358="TBD","TBD",IF(BF358="N/A","N/A","W"&amp;TEXT(WEEKNUM(BF358,21),"00")&amp;" "&amp;YEAR(BF358))))</f>
        <v/>
      </c>
      <c r="BH358" s="24">
        <f>+IF(BF358="",0,(BF358-BD358))</f>
        <v>0</v>
      </c>
      <c r="BI358" s="26" t="s">
        <v>330</v>
      </c>
      <c r="BJ358" s="26"/>
      <c r="BK358" s="27"/>
      <c r="BL358" s="25" t="str">
        <f>IF(BK358="","",IF(BK358="TBD","TBD",IF(BK358="N/A","N/A","W"&amp;TEXT(WEEKNUM(BK358,21),"00")&amp;" "&amp;YEAR(BK358))))</f>
        <v/>
      </c>
      <c r="BM358" s="21" t="s">
        <v>330</v>
      </c>
      <c r="BN358" s="21"/>
      <c r="BO358" s="23"/>
      <c r="BP358" s="25" t="str">
        <f>IF(BO358="","",IF(BO358="TBD","TBD",IF(BO358="N/A","N/A","W"&amp;TEXT(WEEKNUM(BO358,21),"00")&amp;" "&amp;YEAR(BO358))))</f>
        <v/>
      </c>
      <c r="BQ358" s="21" t="s">
        <v>330</v>
      </c>
      <c r="BR358" s="21"/>
      <c r="BS358" s="334"/>
      <c r="BT358" s="25" t="str">
        <f t="shared" si="33"/>
        <v/>
      </c>
      <c r="BU358" s="21" t="s">
        <v>330</v>
      </c>
      <c r="BV358" s="21"/>
      <c r="BW358" s="23"/>
      <c r="BX358" s="25" t="str">
        <f t="shared" si="34"/>
        <v/>
      </c>
      <c r="BY358" s="23">
        <v>45327</v>
      </c>
      <c r="BZ358" s="25" t="str">
        <f>IF(BY358="","",IF(BY358="TBD","TBD",IF(BY358="N/A","N/A","W"&amp;TEXT(WEEKNUM(BY358,21),"00")&amp;" "&amp;YEAR(BY358))))</f>
        <v>W06 2024</v>
      </c>
      <c r="CA358" s="22" t="s">
        <v>335</v>
      </c>
      <c r="CB358" s="21" t="s">
        <v>336</v>
      </c>
      <c r="CC358" s="21" t="s">
        <v>336</v>
      </c>
      <c r="CD358" s="21"/>
      <c r="CE358" s="23"/>
      <c r="CF358" s="23"/>
      <c r="CG358" s="23"/>
      <c r="CH358" s="23"/>
      <c r="CI358" s="25" t="str">
        <f>IF(CH358="","",IF(CH358="TBD","TBD",IF(CH358="N/A","N/A","W"&amp;TEXT(WEEKNUM(CH358,21),"00")&amp;" "&amp;YEAR(CH358))))</f>
        <v/>
      </c>
      <c r="CJ358" s="23"/>
      <c r="CK358" s="25" t="str">
        <f>IF(CJ358="","",IF(CJ358="TBD","TBD",IF(CJ358="N/A","N/A","W"&amp;TEXT(WEEKNUM(CJ358,21),"00")&amp;" "&amp;YEAR(CJ358))))</f>
        <v/>
      </c>
      <c r="CL358" s="24">
        <f>+IF(CJ358="",0,(CJ358-CH358))</f>
        <v>0</v>
      </c>
      <c r="CM358" s="21" t="s">
        <v>339</v>
      </c>
      <c r="CN358" s="21">
        <v>0</v>
      </c>
      <c r="CO358" s="23">
        <v>45420</v>
      </c>
      <c r="CP358" s="25" t="str">
        <f>IF(CO358="","",IF(CO358="TBD","TBD",IF(CO358="N/A","N/A","W"&amp;TEXT(WEEKNUM(CO358,21),"00")&amp;" "&amp;YEAR(CO358))))</f>
        <v>W19 2024</v>
      </c>
      <c r="CQ358" s="23" t="s">
        <v>339</v>
      </c>
      <c r="CR358" s="23" t="s">
        <v>3174</v>
      </c>
      <c r="CS358" s="23">
        <v>45420</v>
      </c>
      <c r="CT358" s="25" t="str">
        <f>IF(CS358="","",IF(CS358="TBD","TBD",IF(CS358="N/A","N/A","W"&amp;TEXT(WEEKNUM(CS358,21),"00")&amp;" "&amp;YEAR(CS358))))</f>
        <v>W19 2024</v>
      </c>
      <c r="CU358" s="21" t="s">
        <v>339</v>
      </c>
      <c r="CV358" s="21"/>
      <c r="CW358" s="23">
        <v>45420</v>
      </c>
      <c r="CX358" s="25" t="str">
        <f>IF(CW358="","",IF(CW358="TBD","TBD",IF(CW358="N/A","N/A","W"&amp;TEXT(WEEKNUM(CW358,21),"00")&amp;" "&amp;YEAR(CW358))))</f>
        <v>W19 2024</v>
      </c>
      <c r="CY358" s="21" t="s">
        <v>339</v>
      </c>
      <c r="CZ358" s="21"/>
      <c r="DA358" s="23">
        <v>45420</v>
      </c>
      <c r="DB358" s="25" t="str">
        <f>IF(DA358="","",IF(DA358="TBD","TBD",IF(DA358="N/A","N/A","W"&amp;TEXT(WEEKNUM(DA358,21),"00")&amp;" "&amp;YEAR(DA358))))</f>
        <v>W19 2024</v>
      </c>
      <c r="DC358" s="23">
        <v>45420</v>
      </c>
      <c r="DD358" s="25" t="str">
        <f>IF(DC358="","",IF(DC358="TBD","TBD",IF(DC358="N/A","N/A","W"&amp;TEXT(WEEKNUM(DC358,21),"00")&amp;" "&amp;YEAR(DC358))))</f>
        <v>W19 2024</v>
      </c>
      <c r="DE358" s="21" t="s">
        <v>340</v>
      </c>
      <c r="DF358" s="23"/>
      <c r="DG358" s="21" t="s">
        <v>259</v>
      </c>
      <c r="DH358" s="21">
        <v>0</v>
      </c>
      <c r="DI358" s="18"/>
      <c r="DJ358" s="18"/>
      <c r="DK358" s="21" t="s">
        <v>260</v>
      </c>
      <c r="DL358" s="21" t="s">
        <v>341</v>
      </c>
      <c r="DM358" s="21"/>
      <c r="DN358" s="23">
        <v>45580</v>
      </c>
      <c r="DO358" s="23">
        <v>45580</v>
      </c>
      <c r="DP358" s="23"/>
      <c r="DQ358" s="23" t="s">
        <v>262</v>
      </c>
      <c r="DR358" s="23"/>
      <c r="DS358" s="23">
        <v>45593</v>
      </c>
      <c r="DT358" s="23" t="s">
        <v>502</v>
      </c>
      <c r="DU358" s="23">
        <v>45425</v>
      </c>
      <c r="DV358" s="23">
        <v>45604</v>
      </c>
      <c r="DW358" s="23" t="s">
        <v>342</v>
      </c>
      <c r="DX358" s="23"/>
      <c r="DY358" s="18"/>
      <c r="DZ358" s="18"/>
      <c r="EA358" s="18"/>
      <c r="EB358" s="21" t="s">
        <v>41</v>
      </c>
      <c r="EC358" s="18" t="s">
        <v>234</v>
      </c>
      <c r="ED358" s="18"/>
      <c r="EE358" s="18"/>
      <c r="EF358" s="55"/>
      <c r="EG358" s="55"/>
      <c r="EH358" s="18"/>
      <c r="EI358" s="18">
        <v>0</v>
      </c>
      <c r="EJ358" s="29" t="str">
        <f>K358&amp;AY358&amp;CA358&amp;DE358&amp;DT358&amp;DW358</f>
        <v>VigenteTSS Aprobado 4GIng Aprobada 4GAs Built Aprobado 4GIntegradoOn Air</v>
      </c>
    </row>
    <row r="359" spans="1:140" ht="12" hidden="1" customHeight="1">
      <c r="A359" s="30" t="str">
        <f>IFERROR(IF(VLOOKUP(B359,SEARCH!A:A,1,0)=B359,"OK",""),"")</f>
        <v/>
      </c>
      <c r="B359" s="31" t="s">
        <v>3175</v>
      </c>
      <c r="C359" s="15" t="s">
        <v>3176</v>
      </c>
      <c r="D359" s="16">
        <v>13</v>
      </c>
      <c r="E359" s="16">
        <v>-33.533330555555551</v>
      </c>
      <c r="F359" s="16">
        <v>-70.581108333333333</v>
      </c>
      <c r="G359" s="16" t="s">
        <v>270</v>
      </c>
      <c r="H359" s="16" t="s">
        <v>915</v>
      </c>
      <c r="I359" s="16" t="s">
        <v>3177</v>
      </c>
      <c r="J359" s="16" t="s">
        <v>1188</v>
      </c>
      <c r="K359" s="17" t="s">
        <v>319</v>
      </c>
      <c r="L359" s="16" t="s">
        <v>409</v>
      </c>
      <c r="M359" s="103" t="s">
        <v>320</v>
      </c>
      <c r="N359" s="18">
        <v>1</v>
      </c>
      <c r="O359" s="19" t="s">
        <v>3124</v>
      </c>
      <c r="P359" s="19" t="s">
        <v>380</v>
      </c>
      <c r="Q359" s="21" t="s">
        <v>917</v>
      </c>
      <c r="R359" s="21" t="s">
        <v>322</v>
      </c>
      <c r="S359" s="21">
        <v>25</v>
      </c>
      <c r="T359" s="22" t="s">
        <v>3178</v>
      </c>
      <c r="U359" s="23">
        <v>45026</v>
      </c>
      <c r="V359" s="21" t="str">
        <f>IF(U359="","",IF(U359="TBD","TBD",IF(U359="N/A","N/A","W"&amp;TEXT(WEEKNUM(U359,21),"00")&amp;" "&amp;YEAR(U359))))</f>
        <v>W15 2023</v>
      </c>
      <c r="W359" s="23">
        <v>0</v>
      </c>
      <c r="X359" s="23"/>
      <c r="Y359" s="23" t="str">
        <f>IF(X359="","",IF(X359="TBD","TBD",IF(X359="N/A","N/A","W"&amp;TEXT(WEEKNUM(X359,21),"00")&amp;" "&amp;YEAR(X359))))</f>
        <v/>
      </c>
      <c r="Z359" s="23"/>
      <c r="AA359" s="23"/>
      <c r="AB359" s="24">
        <f>+IF(Z359="",0,AA359-Z359)</f>
        <v>0</v>
      </c>
      <c r="AC359" s="21" t="s">
        <v>324</v>
      </c>
      <c r="AD359" s="21" t="s">
        <v>1166</v>
      </c>
      <c r="AE359" s="23">
        <v>45506</v>
      </c>
      <c r="AF359" s="25" t="str">
        <f>IF(AE359="","",IF(AE359="TBD","TBD",IF(AE359="N/A","N/A","W"&amp;TEXT(WEEKNUM(AE359,21),"00")&amp;" "&amp;YEAR(AE359))))</f>
        <v>W31 2024</v>
      </c>
      <c r="AG359" s="21" t="s">
        <v>324</v>
      </c>
      <c r="AH359" s="21"/>
      <c r="AI359" s="23">
        <v>45237</v>
      </c>
      <c r="AJ359" s="25" t="str">
        <f>IF(AI359="","",IF(AI359="TBD","TBD",IF(AI359="N/A","N/A","W"&amp;TEXT(WEEKNUM(AI359,21),"00")&amp;" "&amp;YEAR(AI359))))</f>
        <v>W45 2023</v>
      </c>
      <c r="AK359" s="21" t="s">
        <v>324</v>
      </c>
      <c r="AL359" s="21"/>
      <c r="AM359" s="23">
        <v>45239</v>
      </c>
      <c r="AN359" s="25" t="str">
        <f>IF(AM359="","",IF(AM359="TBD","TBD",IF(AM359="N/A","N/A","W"&amp;TEXT(WEEKNUM(AM359,21),"00")&amp;" "&amp;YEAR(AM359))))</f>
        <v>W45 2023</v>
      </c>
      <c r="AO359" s="21" t="s">
        <v>324</v>
      </c>
      <c r="AP359" s="21"/>
      <c r="AQ359" s="23">
        <v>45239</v>
      </c>
      <c r="AR359" s="25" t="str">
        <f>IF(AQ359="","",IF(AQ359="TBD","TBD",IF(AQ359="N/A","N/A","W"&amp;TEXT(WEEKNUM(AQ359,21),"00")&amp;" "&amp;YEAR(AQ359))))</f>
        <v>W45 2023</v>
      </c>
      <c r="AS359" s="21"/>
      <c r="AT359" s="21"/>
      <c r="AU359" s="23"/>
      <c r="AV359" s="25" t="s">
        <v>252</v>
      </c>
      <c r="AW359" s="59">
        <v>45251</v>
      </c>
      <c r="AX359" s="25" t="str">
        <f>IF(AW359="","",IF(AW359="TBD","TBD",IF(AW359="N/A","N/A","W"&amp;TEXT(WEEKNUM(AW359,21),"00")&amp;" "&amp;YEAR(AW359))))</f>
        <v>W47 2023</v>
      </c>
      <c r="AY359" s="21" t="s">
        <v>327</v>
      </c>
      <c r="AZ359" s="21" t="s">
        <v>328</v>
      </c>
      <c r="BA359" s="21" t="s">
        <v>329</v>
      </c>
      <c r="BB359" s="23"/>
      <c r="BC359" s="23"/>
      <c r="BD359" s="23"/>
      <c r="BE359" s="25" t="str">
        <f>IF(BD359="","",IF(BD359="TBD","TBD",IF(BD359="N/A","N/A","W"&amp;TEXT(WEEKNUM(BD359,21),"00")&amp;" "&amp;YEAR(BD359))))</f>
        <v/>
      </c>
      <c r="BF359" s="23"/>
      <c r="BG359" s="25" t="str">
        <f>IF(BF359="","",IF(BF359="TBD","TBD",IF(BF359="N/A","N/A","W"&amp;TEXT(WEEKNUM(BF359,21),"00")&amp;" "&amp;YEAR(BF359))))</f>
        <v/>
      </c>
      <c r="BH359" s="24">
        <f>+IF(BF359="",0,(BF359-BD359))</f>
        <v>0</v>
      </c>
      <c r="BI359" s="26" t="s">
        <v>330</v>
      </c>
      <c r="BJ359" s="26"/>
      <c r="BK359" s="27"/>
      <c r="BL359" s="25" t="str">
        <f>IF(BK359="","",IF(BK359="TBD","TBD",IF(BK359="N/A","N/A","W"&amp;TEXT(WEEKNUM(BK359,21),"00")&amp;" "&amp;YEAR(BK359))))</f>
        <v/>
      </c>
      <c r="BM359" s="21" t="s">
        <v>330</v>
      </c>
      <c r="BN359" s="21"/>
      <c r="BO359" s="23"/>
      <c r="BP359" s="25" t="str">
        <f>IF(BO359="","",IF(BO359="TBD","TBD",IF(BO359="N/A","N/A","W"&amp;TEXT(WEEKNUM(BO359,21),"00")&amp;" "&amp;YEAR(BO359))))</f>
        <v/>
      </c>
      <c r="BQ359" s="21" t="s">
        <v>330</v>
      </c>
      <c r="BR359" s="21"/>
      <c r="BS359" s="334"/>
      <c r="BT359" s="25" t="str">
        <f t="shared" si="33"/>
        <v/>
      </c>
      <c r="BU359" s="21" t="s">
        <v>330</v>
      </c>
      <c r="BV359" s="21"/>
      <c r="BW359" s="23"/>
      <c r="BX359" s="25" t="str">
        <f t="shared" si="34"/>
        <v/>
      </c>
      <c r="BY359" s="23">
        <v>45327</v>
      </c>
      <c r="BZ359" s="25" t="str">
        <f>IF(BY359="","",IF(BY359="TBD","TBD",IF(BY359="N/A","N/A","W"&amp;TEXT(WEEKNUM(BY359,21),"00")&amp;" "&amp;YEAR(BY359))))</f>
        <v>W06 2024</v>
      </c>
      <c r="CA359" s="22" t="s">
        <v>926</v>
      </c>
      <c r="CB359" s="21" t="s">
        <v>336</v>
      </c>
      <c r="CC359" s="21" t="s">
        <v>336</v>
      </c>
      <c r="CD359" s="21"/>
      <c r="CE359" s="23"/>
      <c r="CF359" s="23">
        <v>45342</v>
      </c>
      <c r="CG359" s="23"/>
      <c r="CH359" s="23">
        <v>45343</v>
      </c>
      <c r="CI359" s="25" t="str">
        <f>IF(CH359="","",IF(CH359="TBD","TBD",IF(CH359="N/A","N/A","W"&amp;TEXT(WEEKNUM(CH359,21),"00")&amp;" "&amp;YEAR(CH359))))</f>
        <v>W08 2024</v>
      </c>
      <c r="CJ359" s="23">
        <v>45357</v>
      </c>
      <c r="CK359" s="25" t="str">
        <f>IF(CJ359="","",IF(CJ359="TBD","TBD",IF(CJ359="N/A","N/A","W"&amp;TEXT(WEEKNUM(CJ359,21),"00")&amp;" "&amp;YEAR(CJ359))))</f>
        <v>W10 2024</v>
      </c>
      <c r="CL359" s="24">
        <f>+IF(CJ359="",0,(CJ359-CH359))</f>
        <v>14</v>
      </c>
      <c r="CM359" s="21" t="s">
        <v>339</v>
      </c>
      <c r="CN359" s="21">
        <v>0</v>
      </c>
      <c r="CO359" s="23">
        <v>45349</v>
      </c>
      <c r="CP359" s="25" t="str">
        <f>IF(CO359="","",IF(CO359="TBD","TBD",IF(CO359="N/A","N/A","W"&amp;TEXT(WEEKNUM(CO359,21),"00")&amp;" "&amp;YEAR(CO359))))</f>
        <v>W09 2024</v>
      </c>
      <c r="CQ359" s="23" t="s">
        <v>339</v>
      </c>
      <c r="CR359" s="23"/>
      <c r="CS359" s="23">
        <v>45348</v>
      </c>
      <c r="CT359" s="25" t="str">
        <f>IF(CS359="","",IF(CS359="TBD","TBD",IF(CS359="N/A","N/A","W"&amp;TEXT(WEEKNUM(CS359,21),"00")&amp;" "&amp;YEAR(CS359))))</f>
        <v>W09 2024</v>
      </c>
      <c r="CU359" s="21" t="s">
        <v>339</v>
      </c>
      <c r="CV359" s="33" t="s">
        <v>2522</v>
      </c>
      <c r="CW359" s="23">
        <v>45348</v>
      </c>
      <c r="CX359" s="25" t="str">
        <f>IF(CW359="","",IF(CW359="TBD","TBD",IF(CW359="N/A","N/A","W"&amp;TEXT(WEEKNUM(CW359,21),"00")&amp;" "&amp;YEAR(CW359))))</f>
        <v>W09 2024</v>
      </c>
      <c r="CY359" s="21" t="s">
        <v>339</v>
      </c>
      <c r="CZ359" s="21"/>
      <c r="DA359" s="23">
        <v>45348</v>
      </c>
      <c r="DB359" s="25" t="str">
        <f>IF(DA359="","",IF(DA359="TBD","TBD",IF(DA359="N/A","N/A","W"&amp;TEXT(WEEKNUM(DA359,21),"00")&amp;" "&amp;YEAR(DA359))))</f>
        <v>W09 2024</v>
      </c>
      <c r="DC359" s="23">
        <v>45366</v>
      </c>
      <c r="DD359" s="25" t="str">
        <f>IF(DC359="","",IF(DC359="TBD","TBD",IF(DC359="N/A","N/A","W"&amp;TEXT(WEEKNUM(DC359,21),"00")&amp;" "&amp;YEAR(DC359))))</f>
        <v>W11 2024</v>
      </c>
      <c r="DE359" s="21" t="s">
        <v>1189</v>
      </c>
      <c r="DF359" s="23"/>
      <c r="DG359" s="21" t="s">
        <v>259</v>
      </c>
      <c r="DH359" s="21" t="s">
        <v>338</v>
      </c>
      <c r="DI359" s="18"/>
      <c r="DJ359" s="18"/>
      <c r="DK359" s="21" t="s">
        <v>260</v>
      </c>
      <c r="DL359" s="21" t="s">
        <v>341</v>
      </c>
      <c r="DM359" s="21"/>
      <c r="DN359" s="23">
        <v>45443</v>
      </c>
      <c r="DO359" s="23">
        <v>45443</v>
      </c>
      <c r="DP359" s="23"/>
      <c r="DQ359" s="23" t="s">
        <v>276</v>
      </c>
      <c r="DR359" s="23"/>
      <c r="DS359" s="23">
        <v>45467</v>
      </c>
      <c r="DT359" s="23" t="s">
        <v>502</v>
      </c>
      <c r="DU359" s="23">
        <v>45370</v>
      </c>
      <c r="DV359" s="23">
        <v>45482</v>
      </c>
      <c r="DW359" s="23" t="s">
        <v>342</v>
      </c>
      <c r="DX359" s="23"/>
      <c r="DY359" s="18"/>
      <c r="DZ359" s="18"/>
      <c r="EA359" s="18"/>
      <c r="EB359" s="21" t="s">
        <v>49</v>
      </c>
      <c r="EC359" s="18" t="s">
        <v>234</v>
      </c>
      <c r="ED359" s="18"/>
      <c r="EE359" s="18"/>
      <c r="EF359" s="55"/>
      <c r="EG359" s="55"/>
      <c r="EH359" s="18"/>
      <c r="EI359" s="18">
        <v>0</v>
      </c>
      <c r="EJ359" s="29" t="str">
        <f>K359&amp;AY359&amp;CA359&amp;DE359&amp;DT359&amp;DW359</f>
        <v>VigenteTSS Aprobado 4GIng Aprobada 4G/5GAs Built Aprobado 4G/5GIntegradoOn Air</v>
      </c>
    </row>
    <row r="360" spans="1:140" ht="12" hidden="1" customHeight="1">
      <c r="A360" s="30" t="str">
        <f>IFERROR(IF(VLOOKUP(B360,SEARCH!A:A,1,0)=B360,"OK",""),"")</f>
        <v/>
      </c>
      <c r="B360" s="31" t="s">
        <v>3179</v>
      </c>
      <c r="C360" s="15" t="s">
        <v>3180</v>
      </c>
      <c r="D360" s="16">
        <v>5</v>
      </c>
      <c r="E360" s="16">
        <v>-33.048888888888889</v>
      </c>
      <c r="F360" s="16">
        <v>-71.401666666666671</v>
      </c>
      <c r="G360" s="16" t="s">
        <v>346</v>
      </c>
      <c r="H360" s="16" t="s">
        <v>942</v>
      </c>
      <c r="I360" s="16" t="s">
        <v>3181</v>
      </c>
      <c r="J360" s="16" t="s">
        <v>379</v>
      </c>
      <c r="K360" s="17" t="s">
        <v>319</v>
      </c>
      <c r="L360" s="16" t="s">
        <v>247</v>
      </c>
      <c r="M360" s="103" t="s">
        <v>320</v>
      </c>
      <c r="N360" s="18"/>
      <c r="O360" s="19" t="s">
        <v>3124</v>
      </c>
      <c r="P360" s="19" t="s">
        <v>380</v>
      </c>
      <c r="Q360" s="18"/>
      <c r="R360" s="21" t="s">
        <v>322</v>
      </c>
      <c r="S360" s="21">
        <v>18</v>
      </c>
      <c r="T360" s="22" t="s">
        <v>3182</v>
      </c>
      <c r="U360" s="23">
        <v>45026</v>
      </c>
      <c r="V360" s="21" t="str">
        <f>IF(U360="","",IF(U360="TBD","TBD",IF(U360="N/A","N/A","W"&amp;TEXT(WEEKNUM(U360,21),"00")&amp;" "&amp;YEAR(U360))))</f>
        <v>W15 2023</v>
      </c>
      <c r="W360" s="23">
        <v>0</v>
      </c>
      <c r="X360" s="23"/>
      <c r="Y360" s="23" t="str">
        <f>IF(X360="","",IF(X360="TBD","TBD",IF(X360="N/A","N/A","W"&amp;TEXT(WEEKNUM(X360,21),"00")&amp;" "&amp;YEAR(X360))))</f>
        <v/>
      </c>
      <c r="Z360" s="23"/>
      <c r="AA360" s="23"/>
      <c r="AB360" s="24">
        <f>+IF(Z360="",0,AA360-Z360)</f>
        <v>0</v>
      </c>
      <c r="AC360" s="21" t="s">
        <v>324</v>
      </c>
      <c r="AD360" s="21">
        <v>0</v>
      </c>
      <c r="AE360" s="23">
        <v>45239</v>
      </c>
      <c r="AF360" s="25" t="str">
        <f>IF(AE360="","",IF(AE360="TBD","TBD",IF(AE360="N/A","N/A","W"&amp;TEXT(WEEKNUM(AE360,21),"00")&amp;" "&amp;YEAR(AE360))))</f>
        <v>W45 2023</v>
      </c>
      <c r="AG360" s="21" t="s">
        <v>324</v>
      </c>
      <c r="AH360" s="21"/>
      <c r="AI360" s="23">
        <v>45237</v>
      </c>
      <c r="AJ360" s="25" t="str">
        <f>IF(AI360="","",IF(AI360="TBD","TBD",IF(AI360="N/A","N/A","W"&amp;TEXT(WEEKNUM(AI360,21),"00")&amp;" "&amp;YEAR(AI360))))</f>
        <v>W45 2023</v>
      </c>
      <c r="AK360" s="21" t="s">
        <v>324</v>
      </c>
      <c r="AL360" s="21"/>
      <c r="AM360" s="23">
        <v>45239</v>
      </c>
      <c r="AN360" s="25" t="str">
        <f>IF(AM360="","",IF(AM360="TBD","TBD",IF(AM360="N/A","N/A","W"&amp;TEXT(WEEKNUM(AM360,21),"00")&amp;" "&amp;YEAR(AM360))))</f>
        <v>W45 2023</v>
      </c>
      <c r="AO360" s="21" t="s">
        <v>324</v>
      </c>
      <c r="AP360" s="21"/>
      <c r="AQ360" s="23">
        <v>45239</v>
      </c>
      <c r="AR360" s="25" t="str">
        <f>IF(AQ360="","",IF(AQ360="TBD","TBD",IF(AQ360="N/A","N/A","W"&amp;TEXT(WEEKNUM(AQ360,21),"00")&amp;" "&amp;YEAR(AQ360))))</f>
        <v>W45 2023</v>
      </c>
      <c r="AS360" s="21"/>
      <c r="AT360" s="21"/>
      <c r="AU360" s="23"/>
      <c r="AV360" s="25" t="s">
        <v>252</v>
      </c>
      <c r="AW360" s="59">
        <v>45251</v>
      </c>
      <c r="AX360" s="25" t="str">
        <f>IF(AW360="","",IF(AW360="TBD","TBD",IF(AW360="N/A","N/A","W"&amp;TEXT(WEEKNUM(AW360,21),"00")&amp;" "&amp;YEAR(AW360))))</f>
        <v>W47 2023</v>
      </c>
      <c r="AY360" s="21" t="s">
        <v>327</v>
      </c>
      <c r="AZ360" s="21" t="s">
        <v>328</v>
      </c>
      <c r="BA360" s="21" t="s">
        <v>329</v>
      </c>
      <c r="BB360" s="23"/>
      <c r="BC360" s="23"/>
      <c r="BD360" s="23"/>
      <c r="BE360" s="25" t="str">
        <f>IF(BD360="","",IF(BD360="TBD","TBD",IF(BD360="N/A","N/A","W"&amp;TEXT(WEEKNUM(BD360,21),"00")&amp;" "&amp;YEAR(BD360))))</f>
        <v/>
      </c>
      <c r="BF360" s="23"/>
      <c r="BG360" s="25" t="str">
        <f>IF(BF360="","",IF(BF360="TBD","TBD",IF(BF360="N/A","N/A","W"&amp;TEXT(WEEKNUM(BF360,21),"00")&amp;" "&amp;YEAR(BF360))))</f>
        <v/>
      </c>
      <c r="BH360" s="24">
        <f>+IF(BF360="",0,(BF360-BD360))</f>
        <v>0</v>
      </c>
      <c r="BI360" s="26" t="s">
        <v>330</v>
      </c>
      <c r="BJ360" s="26"/>
      <c r="BK360" s="27"/>
      <c r="BL360" s="25" t="str">
        <f>IF(BK360="","",IF(BK360="TBD","TBD",IF(BK360="N/A","N/A","W"&amp;TEXT(WEEKNUM(BK360,21),"00")&amp;" "&amp;YEAR(BK360))))</f>
        <v/>
      </c>
      <c r="BM360" s="21" t="s">
        <v>330</v>
      </c>
      <c r="BN360" s="21"/>
      <c r="BO360" s="23"/>
      <c r="BP360" s="25" t="str">
        <f>IF(BO360="","",IF(BO360="TBD","TBD",IF(BO360="N/A","N/A","W"&amp;TEXT(WEEKNUM(BO360,21),"00")&amp;" "&amp;YEAR(BO360))))</f>
        <v/>
      </c>
      <c r="BQ360" s="21" t="s">
        <v>330</v>
      </c>
      <c r="BR360" s="21"/>
      <c r="BS360" s="334"/>
      <c r="BT360" s="25" t="str">
        <f t="shared" si="33"/>
        <v/>
      </c>
      <c r="BU360" s="21" t="s">
        <v>330</v>
      </c>
      <c r="BV360" s="21"/>
      <c r="BW360" s="23"/>
      <c r="BX360" s="25" t="str">
        <f t="shared" si="34"/>
        <v/>
      </c>
      <c r="BY360" s="23">
        <v>45327</v>
      </c>
      <c r="BZ360" s="25" t="str">
        <f>IF(BY360="","",IF(BY360="TBD","TBD",IF(BY360="N/A","N/A","W"&amp;TEXT(WEEKNUM(BY360,21),"00")&amp;" "&amp;YEAR(BY360))))</f>
        <v>W06 2024</v>
      </c>
      <c r="CA360" s="22" t="s">
        <v>335</v>
      </c>
      <c r="CB360" s="21" t="s">
        <v>336</v>
      </c>
      <c r="CC360" s="21" t="s">
        <v>336</v>
      </c>
      <c r="CD360" s="21"/>
      <c r="CE360" s="23"/>
      <c r="CF360" s="23"/>
      <c r="CG360" s="23"/>
      <c r="CH360" s="23"/>
      <c r="CI360" s="25" t="str">
        <f>IF(CH360="","",IF(CH360="TBD","TBD",IF(CH360="N/A","N/A","W"&amp;TEXT(WEEKNUM(CH360,21),"00")&amp;" "&amp;YEAR(CH360))))</f>
        <v/>
      </c>
      <c r="CJ360" s="23"/>
      <c r="CK360" s="25" t="str">
        <f>IF(CJ360="","",IF(CJ360="TBD","TBD",IF(CJ360="N/A","N/A","W"&amp;TEXT(WEEKNUM(CJ360,21),"00")&amp;" "&amp;YEAR(CJ360))))</f>
        <v/>
      </c>
      <c r="CL360" s="24">
        <f>+IF(CJ360="",0,(CJ360-CH360))</f>
        <v>0</v>
      </c>
      <c r="CM360" s="21" t="s">
        <v>339</v>
      </c>
      <c r="CN360" s="21">
        <v>0</v>
      </c>
      <c r="CO360" s="23">
        <v>45401</v>
      </c>
      <c r="CP360" s="25" t="str">
        <f>IF(CO360="","",IF(CO360="TBD","TBD",IF(CO360="N/A","N/A","W"&amp;TEXT(WEEKNUM(CO360,21),"00")&amp;" "&amp;YEAR(CO360))))</f>
        <v>W16 2024</v>
      </c>
      <c r="CQ360" s="23" t="s">
        <v>339</v>
      </c>
      <c r="CR360" s="23" t="s">
        <v>399</v>
      </c>
      <c r="CS360" s="23">
        <v>45436</v>
      </c>
      <c r="CT360" s="25" t="str">
        <f>IF(CS360="","",IF(CS360="TBD","TBD",IF(CS360="N/A","N/A","W"&amp;TEXT(WEEKNUM(CS360,21),"00")&amp;" "&amp;YEAR(CS360))))</f>
        <v>W21 2024</v>
      </c>
      <c r="CU360" s="21" t="s">
        <v>339</v>
      </c>
      <c r="CV360" s="21"/>
      <c r="CW360" s="23">
        <v>45436</v>
      </c>
      <c r="CX360" s="25" t="str">
        <f>IF(CW360="","",IF(CW360="TBD","TBD",IF(CW360="N/A","N/A","W"&amp;TEXT(WEEKNUM(CW360,21),"00")&amp;" "&amp;YEAR(CW360))))</f>
        <v>W21 2024</v>
      </c>
      <c r="CY360" s="21" t="s">
        <v>339</v>
      </c>
      <c r="CZ360" s="21"/>
      <c r="DA360" s="23">
        <v>45436</v>
      </c>
      <c r="DB360" s="25" t="str">
        <f>IF(DA360="","",IF(DA360="TBD","TBD",IF(DA360="N/A","N/A","W"&amp;TEXT(WEEKNUM(DA360,21),"00")&amp;" "&amp;YEAR(DA360))))</f>
        <v>W21 2024</v>
      </c>
      <c r="DC360" s="23">
        <v>45436</v>
      </c>
      <c r="DD360" s="25" t="str">
        <f>IF(DC360="","",IF(DC360="TBD","TBD",IF(DC360="N/A","N/A","W"&amp;TEXT(WEEKNUM(DC360,21),"00")&amp;" "&amp;YEAR(DC360))))</f>
        <v>W21 2024</v>
      </c>
      <c r="DE360" s="21" t="s">
        <v>340</v>
      </c>
      <c r="DF360" s="23"/>
      <c r="DG360" s="21" t="s">
        <v>259</v>
      </c>
      <c r="DH360" s="21">
        <v>0</v>
      </c>
      <c r="DI360" s="18"/>
      <c r="DJ360" s="18"/>
      <c r="DK360" s="21" t="s">
        <v>260</v>
      </c>
      <c r="DL360" s="21" t="s">
        <v>341</v>
      </c>
      <c r="DM360" s="21"/>
      <c r="DN360" s="23">
        <v>45530</v>
      </c>
      <c r="DO360" s="23">
        <v>45530</v>
      </c>
      <c r="DP360" s="23"/>
      <c r="DQ360" s="23" t="s">
        <v>276</v>
      </c>
      <c r="DR360" s="23"/>
      <c r="DS360" s="23">
        <v>45534</v>
      </c>
      <c r="DT360" s="23" t="s">
        <v>502</v>
      </c>
      <c r="DU360" s="23">
        <v>45439</v>
      </c>
      <c r="DV360" s="23">
        <v>45538</v>
      </c>
      <c r="DW360" s="23" t="s">
        <v>342</v>
      </c>
      <c r="DX360" s="23"/>
      <c r="DY360" s="18"/>
      <c r="DZ360" s="18"/>
      <c r="EA360" s="18"/>
      <c r="EB360" s="21" t="s">
        <v>41</v>
      </c>
      <c r="EC360" s="18" t="s">
        <v>234</v>
      </c>
      <c r="ED360" s="18"/>
      <c r="EE360" s="18"/>
      <c r="EF360" s="55"/>
      <c r="EG360" s="55"/>
      <c r="EH360" s="18"/>
      <c r="EI360" s="18">
        <v>0</v>
      </c>
      <c r="EJ360" s="29" t="str">
        <f>K360&amp;AY360&amp;CA360&amp;DE360&amp;DT360&amp;DW360</f>
        <v>VigenteTSS Aprobado 4GIng Aprobada 4GAs Built Aprobado 4GIntegradoOn Air</v>
      </c>
    </row>
    <row r="361" spans="1:140" ht="12" hidden="1" customHeight="1">
      <c r="A361" s="30" t="str">
        <f>IFERROR(IF(VLOOKUP(B361,SEARCH!A:A,1,0)=B361,"OK",""),"")</f>
        <v/>
      </c>
      <c r="B361" s="31" t="s">
        <v>3183</v>
      </c>
      <c r="C361" s="15" t="s">
        <v>3184</v>
      </c>
      <c r="D361" s="16">
        <v>6</v>
      </c>
      <c r="E361" s="16">
        <v>-33.977330000000002</v>
      </c>
      <c r="F361" s="16">
        <v>-70.713509999999999</v>
      </c>
      <c r="G361" s="16" t="s">
        <v>243</v>
      </c>
      <c r="H361" s="16" t="s">
        <v>2803</v>
      </c>
      <c r="I361" s="16" t="s">
        <v>3185</v>
      </c>
      <c r="J361" s="16" t="s">
        <v>582</v>
      </c>
      <c r="K361" s="17" t="s">
        <v>319</v>
      </c>
      <c r="L361" s="16" t="s">
        <v>247</v>
      </c>
      <c r="M361" s="103" t="s">
        <v>320</v>
      </c>
      <c r="N361" s="18"/>
      <c r="O361" s="19" t="s">
        <v>3186</v>
      </c>
      <c r="P361" s="19" t="s">
        <v>380</v>
      </c>
      <c r="Q361" s="18"/>
      <c r="R361" s="21" t="s">
        <v>381</v>
      </c>
      <c r="S361" s="21">
        <v>24</v>
      </c>
      <c r="T361" s="22" t="s">
        <v>3187</v>
      </c>
      <c r="U361" s="23">
        <v>45026</v>
      </c>
      <c r="V361" s="21" t="str">
        <f>IF(U361="","",IF(U361="TBD","TBD",IF(U361="N/A","N/A","W"&amp;TEXT(WEEKNUM(U361,21),"00")&amp;" "&amp;YEAR(U361))))</f>
        <v>W15 2023</v>
      </c>
      <c r="W361" s="23">
        <v>0</v>
      </c>
      <c r="X361" s="23"/>
      <c r="Y361" s="23" t="str">
        <f>IF(X361="","",IF(X361="TBD","TBD",IF(X361="N/A","N/A","W"&amp;TEXT(WEEKNUM(X361,21),"00")&amp;" "&amp;YEAR(X361))))</f>
        <v/>
      </c>
      <c r="Z361" s="23"/>
      <c r="AA361" s="23"/>
      <c r="AB361" s="24">
        <f>+IF(Z361="",0,AA361-Z361)</f>
        <v>0</v>
      </c>
      <c r="AC361" s="21" t="s">
        <v>324</v>
      </c>
      <c r="AD361" s="21">
        <v>0</v>
      </c>
      <c r="AE361" s="23">
        <v>45239</v>
      </c>
      <c r="AF361" s="25" t="str">
        <f>IF(AE361="","",IF(AE361="TBD","TBD",IF(AE361="N/A","N/A","W"&amp;TEXT(WEEKNUM(AE361,21),"00")&amp;" "&amp;YEAR(AE361))))</f>
        <v>W45 2023</v>
      </c>
      <c r="AG361" s="21" t="s">
        <v>324</v>
      </c>
      <c r="AH361" s="21"/>
      <c r="AI361" s="23">
        <v>45237</v>
      </c>
      <c r="AJ361" s="25" t="str">
        <f>IF(AI361="","",IF(AI361="TBD","TBD",IF(AI361="N/A","N/A","W"&amp;TEXT(WEEKNUM(AI361,21),"00")&amp;" "&amp;YEAR(AI361))))</f>
        <v>W45 2023</v>
      </c>
      <c r="AK361" s="21" t="s">
        <v>324</v>
      </c>
      <c r="AL361" s="21" t="s">
        <v>3188</v>
      </c>
      <c r="AM361" s="23">
        <v>45229</v>
      </c>
      <c r="AN361" s="25" t="str">
        <f>IF(AM361="","",IF(AM361="TBD","TBD",IF(AM361="N/A","N/A","W"&amp;TEXT(WEEKNUM(AM361,21),"00")&amp;" "&amp;YEAR(AM361))))</f>
        <v>W44 2023</v>
      </c>
      <c r="AO361" s="21" t="s">
        <v>324</v>
      </c>
      <c r="AP361" s="21" t="s">
        <v>3189</v>
      </c>
      <c r="AQ361" s="23">
        <v>45230</v>
      </c>
      <c r="AR361" s="25" t="str">
        <f>IF(AQ361="","",IF(AQ361="TBD","TBD",IF(AQ361="N/A","N/A","W"&amp;TEXT(WEEKNUM(AQ361,21),"00")&amp;" "&amp;YEAR(AQ361))))</f>
        <v>W44 2023</v>
      </c>
      <c r="AS361" s="21"/>
      <c r="AT361" s="21"/>
      <c r="AU361" s="23"/>
      <c r="AV361" s="25" t="s">
        <v>252</v>
      </c>
      <c r="AW361" s="59">
        <v>45251</v>
      </c>
      <c r="AX361" s="25" t="str">
        <f>IF(AW361="","",IF(AW361="TBD","TBD",IF(AW361="N/A","N/A","W"&amp;TEXT(WEEKNUM(AW361,21),"00")&amp;" "&amp;YEAR(AW361))))</f>
        <v>W47 2023</v>
      </c>
      <c r="AY361" s="21" t="s">
        <v>327</v>
      </c>
      <c r="AZ361" s="21" t="s">
        <v>328</v>
      </c>
      <c r="BA361" s="21" t="s">
        <v>329</v>
      </c>
      <c r="BB361" s="23">
        <v>45229</v>
      </c>
      <c r="BC361" s="23"/>
      <c r="BD361" s="23">
        <v>45229</v>
      </c>
      <c r="BE361" s="25" t="str">
        <f>IF(BD361="","",IF(BD361="TBD","TBD",IF(BD361="N/A","N/A","W"&amp;TEXT(WEEKNUM(BD361,21),"00")&amp;" "&amp;YEAR(BD361))))</f>
        <v>W44 2023</v>
      </c>
      <c r="BF361" s="23">
        <v>45233</v>
      </c>
      <c r="BG361" s="25" t="str">
        <f>IF(BF361="","",IF(BF361="TBD","TBD",IF(BF361="N/A","N/A","W"&amp;TEXT(WEEKNUM(BF361,21),"00")&amp;" "&amp;YEAR(BF361))))</f>
        <v>W44 2023</v>
      </c>
      <c r="BH361" s="24">
        <f>+IF(BF361="",0,(BF361-BD361))</f>
        <v>4</v>
      </c>
      <c r="BI361" s="26" t="s">
        <v>330</v>
      </c>
      <c r="BJ361" s="26"/>
      <c r="BK361" s="27">
        <v>45229</v>
      </c>
      <c r="BL361" s="25" t="str">
        <f>IF(BK361="","",IF(BK361="TBD","TBD",IF(BK361="N/A","N/A","W"&amp;TEXT(WEEKNUM(BK361,21),"00")&amp;" "&amp;YEAR(BK361))))</f>
        <v>W44 2023</v>
      </c>
      <c r="BM361" s="21" t="s">
        <v>330</v>
      </c>
      <c r="BN361" s="21"/>
      <c r="BO361" s="23">
        <v>45229</v>
      </c>
      <c r="BP361" s="25" t="str">
        <f>IF(BO361="","",IF(BO361="TBD","TBD",IF(BO361="N/A","N/A","W"&amp;TEXT(WEEKNUM(BO361,21),"00")&amp;" "&amp;YEAR(BO361))))</f>
        <v>W44 2023</v>
      </c>
      <c r="BQ361" s="21" t="s">
        <v>330</v>
      </c>
      <c r="BR361" s="21"/>
      <c r="BS361" s="334">
        <v>45608</v>
      </c>
      <c r="BT361" s="25" t="str">
        <f t="shared" si="33"/>
        <v>W46 2024</v>
      </c>
      <c r="BU361" s="21" t="s">
        <v>330</v>
      </c>
      <c r="BV361" s="21" t="s">
        <v>3189</v>
      </c>
      <c r="BW361" s="23">
        <v>45229</v>
      </c>
      <c r="BX361" s="25" t="str">
        <f t="shared" si="34"/>
        <v>W44 2023</v>
      </c>
      <c r="BY361" s="23">
        <v>45617</v>
      </c>
      <c r="BZ361" s="25" t="str">
        <f>IF(BY361="","",IF(BY361="TBD","TBD",IF(BY361="N/A","N/A","W"&amp;TEXT(WEEKNUM(BY361,21),"00")&amp;" "&amp;YEAR(BY361))))</f>
        <v>W47 2024</v>
      </c>
      <c r="CA361" s="22" t="s">
        <v>335</v>
      </c>
      <c r="CB361" s="21" t="s">
        <v>336</v>
      </c>
      <c r="CC361" s="21" t="s">
        <v>336</v>
      </c>
      <c r="CD361" s="21"/>
      <c r="CE361" s="23"/>
      <c r="CF361" s="23"/>
      <c r="CG361" s="23"/>
      <c r="CH361" s="23"/>
      <c r="CI361" s="25" t="str">
        <f>IF(CH361="","",IF(CH361="TBD","TBD",IF(CH361="N/A","N/A","W"&amp;TEXT(WEEKNUM(CH361,21),"00")&amp;" "&amp;YEAR(CH361))))</f>
        <v/>
      </c>
      <c r="CJ361" s="23"/>
      <c r="CK361" s="25" t="str">
        <f>IF(CJ361="","",IF(CJ361="TBD","TBD",IF(CJ361="N/A","N/A","W"&amp;TEXT(WEEKNUM(CJ361,21),"00")&amp;" "&amp;YEAR(CJ361))))</f>
        <v/>
      </c>
      <c r="CL361" s="24">
        <f>+IF(CJ361="",0,(CJ361-CH361))</f>
        <v>0</v>
      </c>
      <c r="CM361" s="21" t="s">
        <v>339</v>
      </c>
      <c r="CN361" s="21">
        <v>0</v>
      </c>
      <c r="CO361" s="23">
        <v>45603</v>
      </c>
      <c r="CP361" s="25" t="str">
        <f>IF(CO361="","",IF(CO361="TBD","TBD",IF(CO361="N/A","N/A","W"&amp;TEXT(WEEKNUM(CO361,21),"00")&amp;" "&amp;YEAR(CO361))))</f>
        <v>W45 2024</v>
      </c>
      <c r="CQ361" s="23" t="s">
        <v>339</v>
      </c>
      <c r="CR361" s="23" t="s">
        <v>3190</v>
      </c>
      <c r="CS361" s="23">
        <v>45625</v>
      </c>
      <c r="CT361" s="25" t="str">
        <f>IF(CS361="","",IF(CS361="TBD","TBD",IF(CS361="N/A","N/A","W"&amp;TEXT(WEEKNUM(CS361,21),"00")&amp;" "&amp;YEAR(CS361))))</f>
        <v>W48 2024</v>
      </c>
      <c r="CU361" s="21" t="s">
        <v>339</v>
      </c>
      <c r="CV361" s="21"/>
      <c r="CW361" s="23">
        <v>45608</v>
      </c>
      <c r="CX361" s="25" t="str">
        <f>IF(CW361="","",IF(CW361="TBD","TBD",IF(CW361="N/A","N/A","W"&amp;TEXT(WEEKNUM(CW361,21),"00")&amp;" "&amp;YEAR(CW361))))</f>
        <v>W46 2024</v>
      </c>
      <c r="CY361" s="21" t="s">
        <v>388</v>
      </c>
      <c r="CZ361" s="21" t="s">
        <v>3191</v>
      </c>
      <c r="DA361" s="23">
        <v>45608</v>
      </c>
      <c r="DB361" s="25" t="str">
        <f>IF(DA361="","",IF(DA361="TBD","TBD",IF(DA361="N/A","N/A","W"&amp;TEXT(WEEKNUM(DA361,21),"00")&amp;" "&amp;YEAR(DA361))))</f>
        <v>W46 2024</v>
      </c>
      <c r="DC361" s="23">
        <v>45625</v>
      </c>
      <c r="DD361" s="25" t="str">
        <f>IF(DC361="","",IF(DC361="TBD","TBD",IF(DC361="N/A","N/A","W"&amp;TEXT(WEEKNUM(DC361,21),"00")&amp;" "&amp;YEAR(DC361))))</f>
        <v>W48 2024</v>
      </c>
      <c r="DE361" s="21" t="s">
        <v>392</v>
      </c>
      <c r="DF361" s="23"/>
      <c r="DG361" s="21" t="s">
        <v>259</v>
      </c>
      <c r="DH361" s="18"/>
      <c r="DI361" s="18"/>
      <c r="DJ361" s="18"/>
      <c r="DK361" s="21" t="s">
        <v>260</v>
      </c>
      <c r="DL361" s="21" t="s">
        <v>341</v>
      </c>
      <c r="DM361" s="21"/>
      <c r="DN361" s="23">
        <v>45666</v>
      </c>
      <c r="DO361" s="23">
        <v>45666</v>
      </c>
      <c r="DP361" s="23"/>
      <c r="DQ361" s="23" t="s">
        <v>262</v>
      </c>
      <c r="DR361" s="23"/>
      <c r="DS361" s="23">
        <v>45681</v>
      </c>
      <c r="DT361" s="23" t="s">
        <v>502</v>
      </c>
      <c r="DU361" s="23"/>
      <c r="DV361" s="23">
        <v>45681</v>
      </c>
      <c r="DW361" s="23" t="s">
        <v>342</v>
      </c>
      <c r="DX361" s="23"/>
      <c r="DY361" s="18"/>
      <c r="DZ361" s="18"/>
      <c r="EA361" s="18"/>
      <c r="EB361" s="21" t="s">
        <v>41</v>
      </c>
      <c r="EC361" s="18" t="s">
        <v>234</v>
      </c>
      <c r="ED361" s="18"/>
      <c r="EE361" s="18"/>
      <c r="EF361" s="55"/>
      <c r="EG361" s="55"/>
      <c r="EH361" s="18"/>
      <c r="EI361" s="18">
        <v>0</v>
      </c>
      <c r="EJ361" s="29" t="str">
        <f>K361&amp;AY361&amp;CA361&amp;DE361&amp;DT361&amp;DW361</f>
        <v>VigenteTSS Aprobado 4GIng Aprobada 4GAs Built Aprobado con Observaciones 4GIntegradoOn Air</v>
      </c>
    </row>
    <row r="362" spans="1:140" ht="12" hidden="1" customHeight="1">
      <c r="A362" s="30" t="str">
        <f>IFERROR(IF(VLOOKUP(B362,SEARCH!A:A,1,0)=B362,"OK",""),"")</f>
        <v/>
      </c>
      <c r="B362" s="31" t="s">
        <v>3192</v>
      </c>
      <c r="C362" s="15" t="s">
        <v>3193</v>
      </c>
      <c r="D362" s="16">
        <v>8</v>
      </c>
      <c r="E362" s="16">
        <v>-36.725419000000002</v>
      </c>
      <c r="F362" s="16">
        <v>-73.117161999999993</v>
      </c>
      <c r="G362" s="16" t="s">
        <v>1038</v>
      </c>
      <c r="H362" s="16" t="s">
        <v>2094</v>
      </c>
      <c r="I362" s="16" t="s">
        <v>3194</v>
      </c>
      <c r="J362" s="16" t="s">
        <v>3</v>
      </c>
      <c r="K362" s="16" t="s">
        <v>3</v>
      </c>
      <c r="L362" s="16" t="s">
        <v>247</v>
      </c>
      <c r="M362" s="103"/>
      <c r="N362" s="18"/>
      <c r="O362" s="19" t="s">
        <v>3186</v>
      </c>
      <c r="P362" s="19" t="s">
        <v>380</v>
      </c>
      <c r="Q362" s="18"/>
      <c r="R362" s="21" t="s">
        <v>381</v>
      </c>
      <c r="S362" s="21">
        <v>24</v>
      </c>
      <c r="T362" s="22" t="s">
        <v>3194</v>
      </c>
      <c r="U362" s="23">
        <v>45026</v>
      </c>
      <c r="V362" s="21" t="str">
        <f>IF(U362="","",IF(U362="TBD","TBD",IF(U362="N/A","N/A","W"&amp;TEXT(WEEKNUM(U362,21),"00")&amp;" "&amp;YEAR(U362))))</f>
        <v>W15 2023</v>
      </c>
      <c r="W362" s="23">
        <v>46093</v>
      </c>
      <c r="X362" s="23"/>
      <c r="Y362" s="23" t="str">
        <f>IF(X362="","",IF(X362="TBD","TBD",IF(X362="N/A","N/A","W"&amp;TEXT(WEEKNUM(X362,21),"00")&amp;" "&amp;YEAR(X362))))</f>
        <v/>
      </c>
      <c r="Z362" s="23">
        <v>46093</v>
      </c>
      <c r="AA362" s="23">
        <v>46094</v>
      </c>
      <c r="AB362" s="24">
        <f>+IF(Z362="",0,AA362-Z362)</f>
        <v>1</v>
      </c>
      <c r="AC362" s="21" t="s">
        <v>1381</v>
      </c>
      <c r="AD362" s="21"/>
      <c r="AE362" s="23"/>
      <c r="AF362" s="25" t="str">
        <f>IF(AE362="","",IF(AE362="TBD","TBD",IF(AE362="N/A","N/A","W"&amp;TEXT(WEEKNUM(AE362,21),"00")&amp;" "&amp;YEAR(AE362))))</f>
        <v/>
      </c>
      <c r="AG362" s="21"/>
      <c r="AH362" s="21"/>
      <c r="AI362" s="23"/>
      <c r="AJ362" s="25" t="str">
        <f>IF(AI362="","",IF(AI362="TBD","TBD",IF(AI362="N/A","N/A","W"&amp;TEXT(WEEKNUM(AI362,21),"00")&amp;" "&amp;YEAR(AI362))))</f>
        <v/>
      </c>
      <c r="AK362" s="21"/>
      <c r="AL362" s="21"/>
      <c r="AM362" s="23"/>
      <c r="AN362" s="25" t="str">
        <f>IF(AM362="","",IF(AM362="TBD","TBD",IF(AM362="N/A","N/A","W"&amp;TEXT(WEEKNUM(AM362,21),"00")&amp;" "&amp;YEAR(AM362))))</f>
        <v/>
      </c>
      <c r="AO362" s="21"/>
      <c r="AP362" s="21"/>
      <c r="AQ362" s="23"/>
      <c r="AR362" s="25" t="str">
        <f>IF(AQ362="","",IF(AQ362="TBD","TBD",IF(AQ362="N/A","N/A","W"&amp;TEXT(WEEKNUM(AQ362,21),"00")&amp;" "&amp;YEAR(AQ362))))</f>
        <v/>
      </c>
      <c r="AS362" s="21"/>
      <c r="AT362" s="21"/>
      <c r="AU362" s="23"/>
      <c r="AV362" s="25" t="s">
        <v>252</v>
      </c>
      <c r="AW362" s="59"/>
      <c r="AX362" s="25" t="str">
        <f>IF(AW362="","",IF(AW362="TBD","TBD",IF(AW362="N/A","N/A","W"&amp;TEXT(WEEKNUM(AW362,21),"00")&amp;" "&amp;YEAR(AW362))))</f>
        <v/>
      </c>
      <c r="AY362" s="21" t="s">
        <v>3195</v>
      </c>
      <c r="AZ362" s="21" t="s">
        <v>714</v>
      </c>
      <c r="BA362" s="21" t="s">
        <v>255</v>
      </c>
      <c r="BB362" s="23"/>
      <c r="BC362" s="23"/>
      <c r="BD362" s="23"/>
      <c r="BE362" s="25" t="str">
        <f>IF(BD362="","",IF(BD362="TBD","TBD",IF(BD362="N/A","N/A","W"&amp;TEXT(WEEKNUM(BD362,21),"00")&amp;" "&amp;YEAR(BD362))))</f>
        <v/>
      </c>
      <c r="BF362" s="23"/>
      <c r="BG362" s="25" t="str">
        <f>IF(BF362="","",IF(BF362="TBD","TBD",IF(BF362="N/A","N/A","W"&amp;TEXT(WEEKNUM(BF362,21),"00")&amp;" "&amp;YEAR(BF362))))</f>
        <v/>
      </c>
      <c r="BH362" s="24">
        <f>+IF(BF362="",0,(BF362-BD362))</f>
        <v>0</v>
      </c>
      <c r="BI362" s="26"/>
      <c r="BJ362" s="26"/>
      <c r="BK362" s="27"/>
      <c r="BL362" s="25" t="str">
        <f>IF(BK362="","",IF(BK362="TBD","TBD",IF(BK362="N/A","N/A","W"&amp;TEXT(WEEKNUM(BK362,21),"00")&amp;" "&amp;YEAR(BK362))))</f>
        <v/>
      </c>
      <c r="BM362" s="21"/>
      <c r="BN362" s="21"/>
      <c r="BO362" s="23"/>
      <c r="BP362" s="25" t="str">
        <f>IF(BO362="","",IF(BO362="TBD","TBD",IF(BO362="N/A","N/A","W"&amp;TEXT(WEEKNUM(BO362,21),"00")&amp;" "&amp;YEAR(BO362))))</f>
        <v/>
      </c>
      <c r="BQ362" s="21"/>
      <c r="BR362" s="21"/>
      <c r="BS362" s="334"/>
      <c r="BT362" s="25" t="str">
        <f t="shared" si="33"/>
        <v/>
      </c>
      <c r="BU362" s="21"/>
      <c r="BV362" s="21"/>
      <c r="BW362" s="23"/>
      <c r="BX362" s="25" t="str">
        <f t="shared" si="34"/>
        <v/>
      </c>
      <c r="BY362" s="23"/>
      <c r="BZ362" s="25" t="str">
        <f>IF(BY362="","",IF(BY362="TBD","TBD",IF(BY362="N/A","N/A","W"&amp;TEXT(WEEKNUM(BY362,21),"00")&amp;" "&amp;YEAR(BY362))))</f>
        <v/>
      </c>
      <c r="CA362" s="21" t="s">
        <v>257</v>
      </c>
      <c r="CB362" s="21"/>
      <c r="CC362" s="21"/>
      <c r="CD362" s="21"/>
      <c r="CE362" s="23"/>
      <c r="CF362" s="23"/>
      <c r="CG362" s="23"/>
      <c r="CH362" s="23"/>
      <c r="CI362" s="25" t="str">
        <f>IF(CH362="","",IF(CH362="TBD","TBD",IF(CH362="N/A","N/A","W"&amp;TEXT(WEEKNUM(CH362,21),"00")&amp;" "&amp;YEAR(CH362))))</f>
        <v/>
      </c>
      <c r="CJ362" s="23"/>
      <c r="CK362" s="25" t="str">
        <f>IF(CJ362="","",IF(CJ362="TBD","TBD",IF(CJ362="N/A","N/A","W"&amp;TEXT(WEEKNUM(CJ362,21),"00")&amp;" "&amp;YEAR(CJ362))))</f>
        <v/>
      </c>
      <c r="CL362" s="24">
        <f>+IF(CJ362="",0,(CJ362-CH362))</f>
        <v>0</v>
      </c>
      <c r="CM362" s="21" t="s">
        <v>258</v>
      </c>
      <c r="CN362" s="21"/>
      <c r="CO362" s="23"/>
      <c r="CP362" s="25" t="str">
        <f>IF(CO362="","",IF(CO362="TBD","TBD",IF(CO362="N/A","N/A","W"&amp;TEXT(WEEKNUM(CO362,21),"00")&amp;" "&amp;YEAR(CO362))))</f>
        <v/>
      </c>
      <c r="CQ362" s="23" t="s">
        <v>258</v>
      </c>
      <c r="CR362" s="23"/>
      <c r="CS362" s="23"/>
      <c r="CT362" s="25" t="str">
        <f>IF(CS362="","",IF(CS362="TBD","TBD",IF(CS362="N/A","N/A","W"&amp;TEXT(WEEKNUM(CS362,21),"00")&amp;" "&amp;YEAR(CS362))))</f>
        <v/>
      </c>
      <c r="CU362" s="21" t="s">
        <v>258</v>
      </c>
      <c r="CV362" s="21"/>
      <c r="CW362" s="23"/>
      <c r="CX362" s="25" t="str">
        <f>IF(CW362="","",IF(CW362="TBD","TBD",IF(CW362="N/A","N/A","W"&amp;TEXT(WEEKNUM(CW362,21),"00")&amp;" "&amp;YEAR(CW362))))</f>
        <v/>
      </c>
      <c r="CY362" s="21" t="s">
        <v>258</v>
      </c>
      <c r="CZ362" s="21"/>
      <c r="DA362" s="23"/>
      <c r="DB362" s="25" t="str">
        <f>IF(DA362="","",IF(DA362="TBD","TBD",IF(DA362="N/A","N/A","W"&amp;TEXT(WEEKNUM(DA362,21),"00")&amp;" "&amp;YEAR(DA362))))</f>
        <v/>
      </c>
      <c r="DC362" s="23"/>
      <c r="DD362" s="25" t="str">
        <f>IF(DC362="","",IF(DC362="TBD","TBD",IF(DC362="N/A","N/A","W"&amp;TEXT(WEEKNUM(DC362,21),"00")&amp;" "&amp;YEAR(DC362))))</f>
        <v/>
      </c>
      <c r="DE362" s="21" t="s">
        <v>258</v>
      </c>
      <c r="DF362" s="23"/>
      <c r="DG362" s="21" t="s">
        <v>259</v>
      </c>
      <c r="DH362" s="18"/>
      <c r="DI362" s="18"/>
      <c r="DJ362" s="18"/>
      <c r="DK362" s="21" t="s">
        <v>260</v>
      </c>
      <c r="DL362" s="21" t="s">
        <v>275</v>
      </c>
      <c r="DM362" s="21"/>
      <c r="DN362" s="23"/>
      <c r="DO362" s="23"/>
      <c r="DP362" s="23"/>
      <c r="DQ362" s="23" t="s">
        <v>262</v>
      </c>
      <c r="DR362" s="23"/>
      <c r="DS362" s="23"/>
      <c r="DT362" s="23"/>
      <c r="DU362" s="23"/>
      <c r="DV362" s="23"/>
      <c r="DW362" s="23"/>
      <c r="DX362" s="23"/>
      <c r="DY362" s="18"/>
      <c r="DZ362" s="18"/>
      <c r="EA362" s="18"/>
      <c r="EB362" s="21" t="s">
        <v>530</v>
      </c>
      <c r="EC362" s="18"/>
      <c r="ED362" s="18"/>
      <c r="EE362" s="18"/>
      <c r="EF362" s="55"/>
      <c r="EG362" s="55"/>
      <c r="EH362" s="18"/>
      <c r="EI362" s="18">
        <v>0</v>
      </c>
      <c r="EJ362" s="29" t="str">
        <f>K362&amp;AY362&amp;CA362&amp;DE362&amp;DT362&amp;DW362</f>
        <v>No VigenteTSS en Revisión 4GIng No Recibida 4GAs Built No Recibido</v>
      </c>
    </row>
    <row r="363" spans="1:140" ht="12" hidden="1" customHeight="1">
      <c r="A363" s="30" t="str">
        <f>IFERROR(IF(VLOOKUP(B363,SEARCH!A:A,1,0)=B363,"OK",""),"")</f>
        <v/>
      </c>
      <c r="B363" s="31" t="s">
        <v>3196</v>
      </c>
      <c r="C363" s="15" t="s">
        <v>3197</v>
      </c>
      <c r="D363" s="16">
        <v>9</v>
      </c>
      <c r="E363" s="16">
        <v>-38.525171999999998</v>
      </c>
      <c r="F363" s="16">
        <v>-72.431447000000006</v>
      </c>
      <c r="G363" s="16" t="s">
        <v>299</v>
      </c>
      <c r="H363" s="16" t="s">
        <v>3198</v>
      </c>
      <c r="I363" s="16" t="s">
        <v>3198</v>
      </c>
      <c r="J363" s="16" t="s">
        <v>318</v>
      </c>
      <c r="K363" s="16" t="s">
        <v>3</v>
      </c>
      <c r="L363" s="16" t="s">
        <v>247</v>
      </c>
      <c r="M363" s="103"/>
      <c r="N363" s="18"/>
      <c r="O363" s="19" t="s">
        <v>3186</v>
      </c>
      <c r="P363" s="19" t="s">
        <v>380</v>
      </c>
      <c r="Q363" s="18"/>
      <c r="R363" s="21" t="s">
        <v>381</v>
      </c>
      <c r="S363" s="21">
        <v>24</v>
      </c>
      <c r="T363" s="22" t="s">
        <v>3198</v>
      </c>
      <c r="U363" s="23">
        <v>45026</v>
      </c>
      <c r="V363" s="21" t="str">
        <f>IF(U363="","",IF(U363="TBD","TBD",IF(U363="N/A","N/A","W"&amp;TEXT(WEEKNUM(U363,21),"00")&amp;" "&amp;YEAR(U363))))</f>
        <v>W15 2023</v>
      </c>
      <c r="W363" s="23">
        <v>0</v>
      </c>
      <c r="X363" s="23"/>
      <c r="Y363" s="23" t="str">
        <f>IF(X363="","",IF(X363="TBD","TBD",IF(X363="N/A","N/A","W"&amp;TEXT(WEEKNUM(X363,21),"00")&amp;" "&amp;YEAR(X363))))</f>
        <v/>
      </c>
      <c r="Z363" s="23"/>
      <c r="AA363" s="23"/>
      <c r="AB363" s="24">
        <f>+IF(Z363="",0,AA363-Z363)</f>
        <v>0</v>
      </c>
      <c r="AC363" s="21" t="s">
        <v>324</v>
      </c>
      <c r="AD363" s="21">
        <v>0</v>
      </c>
      <c r="AE363" s="23">
        <v>45239</v>
      </c>
      <c r="AF363" s="25" t="str">
        <f>IF(AE363="","",IF(AE363="TBD","TBD",IF(AE363="N/A","N/A","W"&amp;TEXT(WEEKNUM(AE363,21),"00")&amp;" "&amp;YEAR(AE363))))</f>
        <v>W45 2023</v>
      </c>
      <c r="AG363" s="21" t="s">
        <v>324</v>
      </c>
      <c r="AH363" s="21"/>
      <c r="AI363" s="23">
        <v>45237</v>
      </c>
      <c r="AJ363" s="25" t="str">
        <f>IF(AI363="","",IF(AI363="TBD","TBD",IF(AI363="N/A","N/A","W"&amp;TEXT(WEEKNUM(AI363,21),"00")&amp;" "&amp;YEAR(AI363))))</f>
        <v>W45 2023</v>
      </c>
      <c r="AK363" s="21" t="s">
        <v>324</v>
      </c>
      <c r="AL363" s="21"/>
      <c r="AM363" s="23">
        <v>45239</v>
      </c>
      <c r="AN363" s="25" t="str">
        <f>IF(AM363="","",IF(AM363="TBD","TBD",IF(AM363="N/A","N/A","W"&amp;TEXT(WEEKNUM(AM363,21),"00")&amp;" "&amp;YEAR(AM363))))</f>
        <v>W45 2023</v>
      </c>
      <c r="AO363" s="21" t="s">
        <v>324</v>
      </c>
      <c r="AP363" s="21"/>
      <c r="AQ363" s="23">
        <v>45239</v>
      </c>
      <c r="AR363" s="25" t="str">
        <f>IF(AQ363="","",IF(AQ363="TBD","TBD",IF(AQ363="N/A","N/A","W"&amp;TEXT(WEEKNUM(AQ363,21),"00")&amp;" "&amp;YEAR(AQ363))))</f>
        <v>W45 2023</v>
      </c>
      <c r="AS363" s="21"/>
      <c r="AT363" s="21"/>
      <c r="AU363" s="23"/>
      <c r="AV363" s="25" t="s">
        <v>252</v>
      </c>
      <c r="AW363" s="59">
        <v>45251</v>
      </c>
      <c r="AX363" s="25" t="str">
        <f>IF(AW363="","",IF(AW363="TBD","TBD",IF(AW363="N/A","N/A","W"&amp;TEXT(WEEKNUM(AW363,21),"00")&amp;" "&amp;YEAR(AW363))))</f>
        <v>W47 2023</v>
      </c>
      <c r="AY363" s="21" t="s">
        <v>327</v>
      </c>
      <c r="AZ363" s="21" t="s">
        <v>328</v>
      </c>
      <c r="BA363" s="21" t="s">
        <v>255</v>
      </c>
      <c r="BB363" s="23"/>
      <c r="BC363" s="23"/>
      <c r="BD363" s="23"/>
      <c r="BE363" s="25" t="str">
        <f>IF(BD363="","",IF(BD363="TBD","TBD",IF(BD363="N/A","N/A","W"&amp;TEXT(WEEKNUM(BD363,21),"00")&amp;" "&amp;YEAR(BD363))))</f>
        <v/>
      </c>
      <c r="BF363" s="23"/>
      <c r="BG363" s="25" t="str">
        <f>IF(BF363="","",IF(BF363="TBD","TBD",IF(BF363="N/A","N/A","W"&amp;TEXT(WEEKNUM(BF363,21),"00")&amp;" "&amp;YEAR(BF363))))</f>
        <v/>
      </c>
      <c r="BH363" s="24">
        <f>+IF(BF363="",0,(BF363-BD363))</f>
        <v>0</v>
      </c>
      <c r="BI363" s="26" t="s">
        <v>256</v>
      </c>
      <c r="BJ363" s="26"/>
      <c r="BK363" s="27"/>
      <c r="BL363" s="25" t="str">
        <f>IF(BK363="","",IF(BK363="TBD","TBD",IF(BK363="N/A","N/A","W"&amp;TEXT(WEEKNUM(BK363,21),"00")&amp;" "&amp;YEAR(BK363))))</f>
        <v/>
      </c>
      <c r="BM363" s="21" t="s">
        <v>256</v>
      </c>
      <c r="BN363" s="21"/>
      <c r="BO363" s="23"/>
      <c r="BP363" s="25" t="str">
        <f>IF(BO363="","",IF(BO363="TBD","TBD",IF(BO363="N/A","N/A","W"&amp;TEXT(WEEKNUM(BO363,21),"00")&amp;" "&amp;YEAR(BO363))))</f>
        <v/>
      </c>
      <c r="BQ363" s="21" t="s">
        <v>256</v>
      </c>
      <c r="BR363" s="21"/>
      <c r="BS363" s="334"/>
      <c r="BT363" s="25" t="str">
        <f t="shared" si="33"/>
        <v/>
      </c>
      <c r="BU363" s="21" t="s">
        <v>256</v>
      </c>
      <c r="BV363" s="21"/>
      <c r="BW363" s="23"/>
      <c r="BX363" s="25" t="str">
        <f t="shared" si="34"/>
        <v/>
      </c>
      <c r="BY363" s="23">
        <v>45327</v>
      </c>
      <c r="BZ363" s="25" t="str">
        <f>IF(BY363="","",IF(BY363="TBD","TBD",IF(BY363="N/A","N/A","W"&amp;TEXT(WEEKNUM(BY363,21),"00")&amp;" "&amp;YEAR(BY363))))</f>
        <v>W06 2024</v>
      </c>
      <c r="CA363" s="21" t="s">
        <v>335</v>
      </c>
      <c r="CB363" s="21">
        <v>0</v>
      </c>
      <c r="CC363" s="21"/>
      <c r="CD363" s="21"/>
      <c r="CE363" s="23"/>
      <c r="CF363" s="23"/>
      <c r="CG363" s="23"/>
      <c r="CH363" s="23"/>
      <c r="CI363" s="25" t="str">
        <f>IF(CH363="","",IF(CH363="TBD","TBD",IF(CH363="N/A","N/A","W"&amp;TEXT(WEEKNUM(CH363,21),"00")&amp;" "&amp;YEAR(CH363))))</f>
        <v/>
      </c>
      <c r="CJ363" s="23"/>
      <c r="CK363" s="25" t="str">
        <f>IF(CJ363="","",IF(CJ363="TBD","TBD",IF(CJ363="N/A","N/A","W"&amp;TEXT(WEEKNUM(CJ363,21),"00")&amp;" "&amp;YEAR(CJ363))))</f>
        <v/>
      </c>
      <c r="CL363" s="24">
        <f>+IF(CJ363="",0,(CJ363-CH363))</f>
        <v>0</v>
      </c>
      <c r="CM363" s="21" t="s">
        <v>258</v>
      </c>
      <c r="CN363" s="21"/>
      <c r="CO363" s="23"/>
      <c r="CP363" s="25" t="str">
        <f>IF(CO363="","",IF(CO363="TBD","TBD",IF(CO363="N/A","N/A","W"&amp;TEXT(WEEKNUM(CO363,21),"00")&amp;" "&amp;YEAR(CO363))))</f>
        <v/>
      </c>
      <c r="CQ363" s="23" t="s">
        <v>258</v>
      </c>
      <c r="CR363" s="23"/>
      <c r="CS363" s="23"/>
      <c r="CT363" s="25" t="str">
        <f>IF(CS363="","",IF(CS363="TBD","TBD",IF(CS363="N/A","N/A","W"&amp;TEXT(WEEKNUM(CS363,21),"00")&amp;" "&amp;YEAR(CS363))))</f>
        <v/>
      </c>
      <c r="CU363" s="21" t="s">
        <v>258</v>
      </c>
      <c r="CV363" s="21"/>
      <c r="CW363" s="23"/>
      <c r="CX363" s="25" t="str">
        <f>IF(CW363="","",IF(CW363="TBD","TBD",IF(CW363="N/A","N/A","W"&amp;TEXT(WEEKNUM(CW363,21),"00")&amp;" "&amp;YEAR(CW363))))</f>
        <v/>
      </c>
      <c r="CY363" s="21" t="s">
        <v>258</v>
      </c>
      <c r="CZ363" s="21"/>
      <c r="DA363" s="23"/>
      <c r="DB363" s="25" t="str">
        <f>IF(DA363="","",IF(DA363="TBD","TBD",IF(DA363="N/A","N/A","W"&amp;TEXT(WEEKNUM(DA363,21),"00")&amp;" "&amp;YEAR(DA363))))</f>
        <v/>
      </c>
      <c r="DC363" s="23"/>
      <c r="DD363" s="25" t="str">
        <f>IF(DC363="","",IF(DC363="TBD","TBD",IF(DC363="N/A","N/A","W"&amp;TEXT(WEEKNUM(DC363,21),"00")&amp;" "&amp;YEAR(DC363))))</f>
        <v/>
      </c>
      <c r="DE363" s="21" t="s">
        <v>258</v>
      </c>
      <c r="DF363" s="23"/>
      <c r="DG363" s="21" t="s">
        <v>259</v>
      </c>
      <c r="DH363" s="18"/>
      <c r="DI363" s="18"/>
      <c r="DJ363" s="18"/>
      <c r="DK363" s="21" t="s">
        <v>260</v>
      </c>
      <c r="DL363" s="21" t="s">
        <v>275</v>
      </c>
      <c r="DM363" s="21"/>
      <c r="DN363" s="23"/>
      <c r="DO363" s="23"/>
      <c r="DP363" s="23"/>
      <c r="DQ363" s="23" t="s">
        <v>262</v>
      </c>
      <c r="DR363" s="23"/>
      <c r="DS363" s="23"/>
      <c r="DT363" s="23"/>
      <c r="DU363" s="23"/>
      <c r="DV363" s="23"/>
      <c r="DW363" s="23"/>
      <c r="DX363" s="23"/>
      <c r="DY363" s="18"/>
      <c r="DZ363" s="18"/>
      <c r="EA363" s="18"/>
      <c r="EB363" s="21" t="s">
        <v>530</v>
      </c>
      <c r="EC363" s="18"/>
      <c r="ED363" s="18"/>
      <c r="EE363" s="18"/>
      <c r="EF363" s="55"/>
      <c r="EG363" s="55"/>
      <c r="EH363" s="18"/>
      <c r="EI363" s="18">
        <v>0</v>
      </c>
      <c r="EJ363" s="29" t="str">
        <f>K363&amp;AY363&amp;CA363&amp;DE363&amp;DT363&amp;DW363</f>
        <v>No VigenteTSS Aprobado 4GIng Aprobada 4GAs Built No Recibido</v>
      </c>
    </row>
    <row r="364" spans="1:140" ht="12" hidden="1" customHeight="1">
      <c r="A364" s="30" t="str">
        <f>IFERROR(IF(VLOOKUP(B364,SEARCH!A:A,1,0)=B364,"OK",""),"")</f>
        <v/>
      </c>
      <c r="B364" s="31" t="s">
        <v>3199</v>
      </c>
      <c r="C364" s="15" t="s">
        <v>3200</v>
      </c>
      <c r="D364" s="16">
        <v>5</v>
      </c>
      <c r="E364" s="16">
        <v>-32.806657999999999</v>
      </c>
      <c r="F364" s="16">
        <v>-70.958410999999998</v>
      </c>
      <c r="G364" s="16" t="s">
        <v>346</v>
      </c>
      <c r="H364" s="16" t="s">
        <v>3201</v>
      </c>
      <c r="I364" s="16" t="s">
        <v>3202</v>
      </c>
      <c r="J364" s="16" t="s">
        <v>318</v>
      </c>
      <c r="K364" s="16" t="s">
        <v>3</v>
      </c>
      <c r="L364" s="16" t="s">
        <v>247</v>
      </c>
      <c r="M364" s="103"/>
      <c r="N364" s="18"/>
      <c r="O364" s="19" t="s">
        <v>3186</v>
      </c>
      <c r="P364" s="19" t="s">
        <v>380</v>
      </c>
      <c r="Q364" s="18"/>
      <c r="R364" s="21" t="s">
        <v>381</v>
      </c>
      <c r="S364" s="21">
        <v>24</v>
      </c>
      <c r="T364" s="22" t="s">
        <v>3202</v>
      </c>
      <c r="U364" s="23">
        <v>45026</v>
      </c>
      <c r="V364" s="21" t="str">
        <f>IF(U364="","",IF(U364="TBD","TBD",IF(U364="N/A","N/A","W"&amp;TEXT(WEEKNUM(U364,21),"00")&amp;" "&amp;YEAR(U364))))</f>
        <v>W15 2023</v>
      </c>
      <c r="W364" s="23">
        <v>0</v>
      </c>
      <c r="X364" s="23"/>
      <c r="Y364" s="23" t="str">
        <f>IF(X364="","",IF(X364="TBD","TBD",IF(X364="N/A","N/A","W"&amp;TEXT(WEEKNUM(X364,21),"00")&amp;" "&amp;YEAR(X364))))</f>
        <v/>
      </c>
      <c r="Z364" s="23"/>
      <c r="AA364" s="23"/>
      <c r="AB364" s="24">
        <f>+IF(Z364="",0,AA364-Z364)</f>
        <v>0</v>
      </c>
      <c r="AC364" s="21" t="s">
        <v>324</v>
      </c>
      <c r="AD364" s="21">
        <v>0</v>
      </c>
      <c r="AE364" s="23">
        <v>45239</v>
      </c>
      <c r="AF364" s="25" t="str">
        <f>IF(AE364="","",IF(AE364="TBD","TBD",IF(AE364="N/A","N/A","W"&amp;TEXT(WEEKNUM(AE364,21),"00")&amp;" "&amp;YEAR(AE364))))</f>
        <v>W45 2023</v>
      </c>
      <c r="AG364" s="21" t="s">
        <v>324</v>
      </c>
      <c r="AH364" s="21"/>
      <c r="AI364" s="23">
        <v>45237</v>
      </c>
      <c r="AJ364" s="25" t="str">
        <f>IF(AI364="","",IF(AI364="TBD","TBD",IF(AI364="N/A","N/A","W"&amp;TEXT(WEEKNUM(AI364,21),"00")&amp;" "&amp;YEAR(AI364))))</f>
        <v>W45 2023</v>
      </c>
      <c r="AK364" s="21" t="s">
        <v>324</v>
      </c>
      <c r="AL364" s="21"/>
      <c r="AM364" s="23">
        <v>45239</v>
      </c>
      <c r="AN364" s="25" t="str">
        <f>IF(AM364="","",IF(AM364="TBD","TBD",IF(AM364="N/A","N/A","W"&amp;TEXT(WEEKNUM(AM364,21),"00")&amp;" "&amp;YEAR(AM364))))</f>
        <v>W45 2023</v>
      </c>
      <c r="AO364" s="21" t="s">
        <v>324</v>
      </c>
      <c r="AP364" s="21"/>
      <c r="AQ364" s="23">
        <v>45239</v>
      </c>
      <c r="AR364" s="25" t="str">
        <f>IF(AQ364="","",IF(AQ364="TBD","TBD",IF(AQ364="N/A","N/A","W"&amp;TEXT(WEEKNUM(AQ364,21),"00")&amp;" "&amp;YEAR(AQ364))))</f>
        <v>W45 2023</v>
      </c>
      <c r="AS364" s="21"/>
      <c r="AT364" s="21"/>
      <c r="AU364" s="23"/>
      <c r="AV364" s="25" t="s">
        <v>252</v>
      </c>
      <c r="AW364" s="59">
        <v>45251</v>
      </c>
      <c r="AX364" s="25" t="str">
        <f>IF(AW364="","",IF(AW364="TBD","TBD",IF(AW364="N/A","N/A","W"&amp;TEXT(WEEKNUM(AW364,21),"00")&amp;" "&amp;YEAR(AW364))))</f>
        <v>W47 2023</v>
      </c>
      <c r="AY364" s="21" t="s">
        <v>327</v>
      </c>
      <c r="AZ364" s="21" t="s">
        <v>328</v>
      </c>
      <c r="BA364" s="21" t="s">
        <v>255</v>
      </c>
      <c r="BB364" s="23"/>
      <c r="BC364" s="23"/>
      <c r="BD364" s="23"/>
      <c r="BE364" s="25" t="str">
        <f>IF(BD364="","",IF(BD364="TBD","TBD",IF(BD364="N/A","N/A","W"&amp;TEXT(WEEKNUM(BD364,21),"00")&amp;" "&amp;YEAR(BD364))))</f>
        <v/>
      </c>
      <c r="BF364" s="23"/>
      <c r="BG364" s="25" t="str">
        <f>IF(BF364="","",IF(BF364="TBD","TBD",IF(BF364="N/A","N/A","W"&amp;TEXT(WEEKNUM(BF364,21),"00")&amp;" "&amp;YEAR(BF364))))</f>
        <v/>
      </c>
      <c r="BH364" s="24">
        <f>+IF(BF364="",0,(BF364-BD364))</f>
        <v>0</v>
      </c>
      <c r="BI364" s="26" t="s">
        <v>256</v>
      </c>
      <c r="BJ364" s="26"/>
      <c r="BK364" s="27"/>
      <c r="BL364" s="25" t="str">
        <f>IF(BK364="","",IF(BK364="TBD","TBD",IF(BK364="N/A","N/A","W"&amp;TEXT(WEEKNUM(BK364,21),"00")&amp;" "&amp;YEAR(BK364))))</f>
        <v/>
      </c>
      <c r="BM364" s="21" t="s">
        <v>256</v>
      </c>
      <c r="BN364" s="21"/>
      <c r="BO364" s="23"/>
      <c r="BP364" s="25" t="str">
        <f>IF(BO364="","",IF(BO364="TBD","TBD",IF(BO364="N/A","N/A","W"&amp;TEXT(WEEKNUM(BO364,21),"00")&amp;" "&amp;YEAR(BO364))))</f>
        <v/>
      </c>
      <c r="BQ364" s="21" t="s">
        <v>256</v>
      </c>
      <c r="BR364" s="21"/>
      <c r="BS364" s="334"/>
      <c r="BT364" s="25" t="str">
        <f t="shared" si="33"/>
        <v/>
      </c>
      <c r="BU364" s="21" t="s">
        <v>256</v>
      </c>
      <c r="BV364" s="21"/>
      <c r="BW364" s="23"/>
      <c r="BX364" s="25" t="str">
        <f t="shared" si="34"/>
        <v/>
      </c>
      <c r="BY364" s="23">
        <v>45327</v>
      </c>
      <c r="BZ364" s="25" t="str">
        <f>IF(BY364="","",IF(BY364="TBD","TBD",IF(BY364="N/A","N/A","W"&amp;TEXT(WEEKNUM(BY364,21),"00")&amp;" "&amp;YEAR(BY364))))</f>
        <v>W06 2024</v>
      </c>
      <c r="CA364" s="21" t="s">
        <v>335</v>
      </c>
      <c r="CB364" s="21">
        <v>0</v>
      </c>
      <c r="CC364" s="21"/>
      <c r="CD364" s="21"/>
      <c r="CE364" s="23"/>
      <c r="CF364" s="23"/>
      <c r="CG364" s="23"/>
      <c r="CH364" s="23"/>
      <c r="CI364" s="25" t="str">
        <f>IF(CH364="","",IF(CH364="TBD","TBD",IF(CH364="N/A","N/A","W"&amp;TEXT(WEEKNUM(CH364,21),"00")&amp;" "&amp;YEAR(CH364))))</f>
        <v/>
      </c>
      <c r="CJ364" s="23"/>
      <c r="CK364" s="25" t="str">
        <f>IF(CJ364="","",IF(CJ364="TBD","TBD",IF(CJ364="N/A","N/A","W"&amp;TEXT(WEEKNUM(CJ364,21),"00")&amp;" "&amp;YEAR(CJ364))))</f>
        <v/>
      </c>
      <c r="CL364" s="24">
        <f>+IF(CJ364="",0,(CJ364-CH364))</f>
        <v>0</v>
      </c>
      <c r="CM364" s="21" t="s">
        <v>258</v>
      </c>
      <c r="CN364" s="21"/>
      <c r="CO364" s="23"/>
      <c r="CP364" s="25" t="str">
        <f>IF(CO364="","",IF(CO364="TBD","TBD",IF(CO364="N/A","N/A","W"&amp;TEXT(WEEKNUM(CO364,21),"00")&amp;" "&amp;YEAR(CO364))))</f>
        <v/>
      </c>
      <c r="CQ364" s="23" t="s">
        <v>258</v>
      </c>
      <c r="CR364" s="23"/>
      <c r="CS364" s="23"/>
      <c r="CT364" s="25" t="str">
        <f>IF(CS364="","",IF(CS364="TBD","TBD",IF(CS364="N/A","N/A","W"&amp;TEXT(WEEKNUM(CS364,21),"00")&amp;" "&amp;YEAR(CS364))))</f>
        <v/>
      </c>
      <c r="CU364" s="21" t="s">
        <v>258</v>
      </c>
      <c r="CV364" s="21"/>
      <c r="CW364" s="23"/>
      <c r="CX364" s="25" t="str">
        <f>IF(CW364="","",IF(CW364="TBD","TBD",IF(CW364="N/A","N/A","W"&amp;TEXT(WEEKNUM(CW364,21),"00")&amp;" "&amp;YEAR(CW364))))</f>
        <v/>
      </c>
      <c r="CY364" s="21" t="s">
        <v>258</v>
      </c>
      <c r="CZ364" s="21"/>
      <c r="DA364" s="23"/>
      <c r="DB364" s="25" t="str">
        <f>IF(DA364="","",IF(DA364="TBD","TBD",IF(DA364="N/A","N/A","W"&amp;TEXT(WEEKNUM(DA364,21),"00")&amp;" "&amp;YEAR(DA364))))</f>
        <v/>
      </c>
      <c r="DC364" s="23"/>
      <c r="DD364" s="25" t="str">
        <f>IF(DC364="","",IF(DC364="TBD","TBD",IF(DC364="N/A","N/A","W"&amp;TEXT(WEEKNUM(DC364,21),"00")&amp;" "&amp;YEAR(DC364))))</f>
        <v/>
      </c>
      <c r="DE364" s="21" t="s">
        <v>258</v>
      </c>
      <c r="DF364" s="23"/>
      <c r="DG364" s="21" t="s">
        <v>259</v>
      </c>
      <c r="DH364" s="18"/>
      <c r="DI364" s="18"/>
      <c r="DJ364" s="18"/>
      <c r="DK364" s="21" t="s">
        <v>260</v>
      </c>
      <c r="DL364" s="21" t="s">
        <v>275</v>
      </c>
      <c r="DM364" s="21"/>
      <c r="DN364" s="23"/>
      <c r="DO364" s="23"/>
      <c r="DP364" s="23"/>
      <c r="DQ364" s="23" t="s">
        <v>276</v>
      </c>
      <c r="DR364" s="23"/>
      <c r="DS364" s="23"/>
      <c r="DT364" s="23"/>
      <c r="DU364" s="23"/>
      <c r="DV364" s="23"/>
      <c r="DW364" s="23"/>
      <c r="DX364" s="23"/>
      <c r="DY364" s="18"/>
      <c r="DZ364" s="18"/>
      <c r="EA364" s="18"/>
      <c r="EB364" s="21" t="s">
        <v>530</v>
      </c>
      <c r="EC364" s="18"/>
      <c r="ED364" s="18"/>
      <c r="EE364" s="18"/>
      <c r="EF364" s="55"/>
      <c r="EG364" s="55"/>
      <c r="EH364" s="18"/>
      <c r="EI364" s="18">
        <v>0</v>
      </c>
      <c r="EJ364" s="29" t="str">
        <f>K364&amp;AY364&amp;CA364&amp;DE364&amp;DT364&amp;DW364</f>
        <v>No VigenteTSS Aprobado 4GIng Aprobada 4GAs Built No Recibido</v>
      </c>
    </row>
    <row r="365" spans="1:140" ht="12" hidden="1" customHeight="1">
      <c r="A365" s="30" t="str">
        <f>IFERROR(IF(VLOOKUP(B365,SEARCH!A:A,1,0)=B365,"OK",""),"")</f>
        <v/>
      </c>
      <c r="B365" s="31" t="s">
        <v>3203</v>
      </c>
      <c r="C365" s="15" t="s">
        <v>3204</v>
      </c>
      <c r="D365" s="16">
        <v>8</v>
      </c>
      <c r="E365" s="16">
        <v>-37.263558000000003</v>
      </c>
      <c r="F365" s="16">
        <v>-72.727774999999994</v>
      </c>
      <c r="G365" s="16" t="s">
        <v>1038</v>
      </c>
      <c r="H365" s="16" t="s">
        <v>3205</v>
      </c>
      <c r="I365" s="16" t="s">
        <v>3205</v>
      </c>
      <c r="J365" s="16" t="s">
        <v>1736</v>
      </c>
      <c r="K365" s="16" t="s">
        <v>3</v>
      </c>
      <c r="L365" s="16" t="s">
        <v>247</v>
      </c>
      <c r="M365" s="103"/>
      <c r="N365" s="18"/>
      <c r="O365" s="19" t="s">
        <v>3186</v>
      </c>
      <c r="P365" s="19" t="s">
        <v>380</v>
      </c>
      <c r="Q365" s="18"/>
      <c r="R365" s="21" t="s">
        <v>381</v>
      </c>
      <c r="S365" s="21">
        <v>24</v>
      </c>
      <c r="T365" s="22" t="s">
        <v>3205</v>
      </c>
      <c r="U365" s="23">
        <v>45026</v>
      </c>
      <c r="V365" s="21" t="str">
        <f>IF(U365="","",IF(U365="TBD","TBD",IF(U365="N/A","N/A","W"&amp;TEXT(WEEKNUM(U365,21),"00")&amp;" "&amp;YEAR(U365))))</f>
        <v>W15 2023</v>
      </c>
      <c r="W365" s="23">
        <v>0</v>
      </c>
      <c r="X365" s="23"/>
      <c r="Y365" s="23" t="str">
        <f>IF(X365="","",IF(X365="TBD","TBD",IF(X365="N/A","N/A","W"&amp;TEXT(WEEKNUM(X365,21),"00")&amp;" "&amp;YEAR(X365))))</f>
        <v/>
      </c>
      <c r="Z365" s="23"/>
      <c r="AA365" s="23"/>
      <c r="AB365" s="24">
        <f>+IF(Z365="",0,AA365-Z365)</f>
        <v>0</v>
      </c>
      <c r="AC365" s="21" t="s">
        <v>324</v>
      </c>
      <c r="AD365" s="21">
        <v>0</v>
      </c>
      <c r="AE365" s="23">
        <v>45239</v>
      </c>
      <c r="AF365" s="25" t="str">
        <f>IF(AE365="","",IF(AE365="TBD","TBD",IF(AE365="N/A","N/A","W"&amp;TEXT(WEEKNUM(AE365,21),"00")&amp;" "&amp;YEAR(AE365))))</f>
        <v>W45 2023</v>
      </c>
      <c r="AG365" s="21" t="s">
        <v>324</v>
      </c>
      <c r="AH365" s="21"/>
      <c r="AI365" s="23">
        <v>45237</v>
      </c>
      <c r="AJ365" s="25" t="str">
        <f>IF(AI365="","",IF(AI365="TBD","TBD",IF(AI365="N/A","N/A","W"&amp;TEXT(WEEKNUM(AI365,21),"00")&amp;" "&amp;YEAR(AI365))))</f>
        <v>W45 2023</v>
      </c>
      <c r="AK365" s="21" t="s">
        <v>324</v>
      </c>
      <c r="AL365" s="21"/>
      <c r="AM365" s="23">
        <v>45239</v>
      </c>
      <c r="AN365" s="25" t="str">
        <f>IF(AM365="","",IF(AM365="TBD","TBD",IF(AM365="N/A","N/A","W"&amp;TEXT(WEEKNUM(AM365,21),"00")&amp;" "&amp;YEAR(AM365))))</f>
        <v>W45 2023</v>
      </c>
      <c r="AO365" s="21" t="s">
        <v>324</v>
      </c>
      <c r="AP365" s="21"/>
      <c r="AQ365" s="23">
        <v>45239</v>
      </c>
      <c r="AR365" s="25" t="str">
        <f>IF(AQ365="","",IF(AQ365="TBD","TBD",IF(AQ365="N/A","N/A","W"&amp;TEXT(WEEKNUM(AQ365,21),"00")&amp;" "&amp;YEAR(AQ365))))</f>
        <v>W45 2023</v>
      </c>
      <c r="AS365" s="21"/>
      <c r="AT365" s="21"/>
      <c r="AU365" s="23"/>
      <c r="AV365" s="25" t="s">
        <v>252</v>
      </c>
      <c r="AW365" s="59">
        <v>45251</v>
      </c>
      <c r="AX365" s="25" t="str">
        <f>IF(AW365="","",IF(AW365="TBD","TBD",IF(AW365="N/A","N/A","W"&amp;TEXT(WEEKNUM(AW365,21),"00")&amp;" "&amp;YEAR(AW365))))</f>
        <v>W47 2023</v>
      </c>
      <c r="AY365" s="21" t="s">
        <v>327</v>
      </c>
      <c r="AZ365" s="21" t="s">
        <v>328</v>
      </c>
      <c r="BA365" s="21" t="s">
        <v>255</v>
      </c>
      <c r="BB365" s="23"/>
      <c r="BC365" s="23"/>
      <c r="BD365" s="23"/>
      <c r="BE365" s="25" t="str">
        <f>IF(BD365="","",IF(BD365="TBD","TBD",IF(BD365="N/A","N/A","W"&amp;TEXT(WEEKNUM(BD365,21),"00")&amp;" "&amp;YEAR(BD365))))</f>
        <v/>
      </c>
      <c r="BF365" s="23"/>
      <c r="BG365" s="25" t="str">
        <f>IF(BF365="","",IF(BF365="TBD","TBD",IF(BF365="N/A","N/A","W"&amp;TEXT(WEEKNUM(BF365,21),"00")&amp;" "&amp;YEAR(BF365))))</f>
        <v/>
      </c>
      <c r="BH365" s="24">
        <f>+IF(BF365="",0,(BF365-BD365))</f>
        <v>0</v>
      </c>
      <c r="BI365" s="26" t="s">
        <v>256</v>
      </c>
      <c r="BJ365" s="26"/>
      <c r="BK365" s="27"/>
      <c r="BL365" s="25" t="str">
        <f>IF(BK365="","",IF(BK365="TBD","TBD",IF(BK365="N/A","N/A","W"&amp;TEXT(WEEKNUM(BK365,21),"00")&amp;" "&amp;YEAR(BK365))))</f>
        <v/>
      </c>
      <c r="BM365" s="21" t="s">
        <v>256</v>
      </c>
      <c r="BN365" s="21"/>
      <c r="BO365" s="23"/>
      <c r="BP365" s="25" t="str">
        <f>IF(BO365="","",IF(BO365="TBD","TBD",IF(BO365="N/A","N/A","W"&amp;TEXT(WEEKNUM(BO365,21),"00")&amp;" "&amp;YEAR(BO365))))</f>
        <v/>
      </c>
      <c r="BQ365" s="21" t="s">
        <v>256</v>
      </c>
      <c r="BR365" s="21"/>
      <c r="BS365" s="334"/>
      <c r="BT365" s="25" t="str">
        <f t="shared" si="33"/>
        <v/>
      </c>
      <c r="BU365" s="21" t="s">
        <v>256</v>
      </c>
      <c r="BV365" s="21"/>
      <c r="BW365" s="23"/>
      <c r="BX365" s="25" t="str">
        <f t="shared" si="34"/>
        <v/>
      </c>
      <c r="BY365" s="23">
        <v>45327</v>
      </c>
      <c r="BZ365" s="25" t="str">
        <f>IF(BY365="","",IF(BY365="TBD","TBD",IF(BY365="N/A","N/A","W"&amp;TEXT(WEEKNUM(BY365,21),"00")&amp;" "&amp;YEAR(BY365))))</f>
        <v>W06 2024</v>
      </c>
      <c r="CA365" s="21" t="s">
        <v>335</v>
      </c>
      <c r="CB365" s="21">
        <v>0</v>
      </c>
      <c r="CC365" s="21"/>
      <c r="CD365" s="21"/>
      <c r="CE365" s="23"/>
      <c r="CF365" s="23"/>
      <c r="CG365" s="23"/>
      <c r="CH365" s="23"/>
      <c r="CI365" s="25" t="str">
        <f>IF(CH365="","",IF(CH365="TBD","TBD",IF(CH365="N/A","N/A","W"&amp;TEXT(WEEKNUM(CH365,21),"00")&amp;" "&amp;YEAR(CH365))))</f>
        <v/>
      </c>
      <c r="CJ365" s="23"/>
      <c r="CK365" s="25" t="str">
        <f>IF(CJ365="","",IF(CJ365="TBD","TBD",IF(CJ365="N/A","N/A","W"&amp;TEXT(WEEKNUM(CJ365,21),"00")&amp;" "&amp;YEAR(CJ365))))</f>
        <v/>
      </c>
      <c r="CL365" s="24">
        <f>+IF(CJ365="",0,(CJ365-CH365))</f>
        <v>0</v>
      </c>
      <c r="CM365" s="21" t="s">
        <v>258</v>
      </c>
      <c r="CN365" s="21"/>
      <c r="CO365" s="23"/>
      <c r="CP365" s="25" t="str">
        <f>IF(CO365="","",IF(CO365="TBD","TBD",IF(CO365="N/A","N/A","W"&amp;TEXT(WEEKNUM(CO365,21),"00")&amp;" "&amp;YEAR(CO365))))</f>
        <v/>
      </c>
      <c r="CQ365" s="23" t="s">
        <v>258</v>
      </c>
      <c r="CR365" s="23"/>
      <c r="CS365" s="23"/>
      <c r="CT365" s="25" t="str">
        <f>IF(CS365="","",IF(CS365="TBD","TBD",IF(CS365="N/A","N/A","W"&amp;TEXT(WEEKNUM(CS365,21),"00")&amp;" "&amp;YEAR(CS365))))</f>
        <v/>
      </c>
      <c r="CU365" s="21" t="s">
        <v>258</v>
      </c>
      <c r="CV365" s="21"/>
      <c r="CW365" s="23"/>
      <c r="CX365" s="25" t="str">
        <f>IF(CW365="","",IF(CW365="TBD","TBD",IF(CW365="N/A","N/A","W"&amp;TEXT(WEEKNUM(CW365,21),"00")&amp;" "&amp;YEAR(CW365))))</f>
        <v/>
      </c>
      <c r="CY365" s="21" t="s">
        <v>258</v>
      </c>
      <c r="CZ365" s="21"/>
      <c r="DA365" s="23"/>
      <c r="DB365" s="25" t="str">
        <f>IF(DA365="","",IF(DA365="TBD","TBD",IF(DA365="N/A","N/A","W"&amp;TEXT(WEEKNUM(DA365,21),"00")&amp;" "&amp;YEAR(DA365))))</f>
        <v/>
      </c>
      <c r="DC365" s="23"/>
      <c r="DD365" s="25" t="str">
        <f>IF(DC365="","",IF(DC365="TBD","TBD",IF(DC365="N/A","N/A","W"&amp;TEXT(WEEKNUM(DC365,21),"00")&amp;" "&amp;YEAR(DC365))))</f>
        <v/>
      </c>
      <c r="DE365" s="21" t="s">
        <v>258</v>
      </c>
      <c r="DF365" s="23"/>
      <c r="DG365" s="21" t="s">
        <v>259</v>
      </c>
      <c r="DH365" s="18"/>
      <c r="DI365" s="18"/>
      <c r="DJ365" s="18"/>
      <c r="DK365" s="21" t="s">
        <v>260</v>
      </c>
      <c r="DL365" s="21" t="s">
        <v>275</v>
      </c>
      <c r="DM365" s="21"/>
      <c r="DN365" s="23"/>
      <c r="DO365" s="23"/>
      <c r="DP365" s="23"/>
      <c r="DQ365" s="23" t="s">
        <v>262</v>
      </c>
      <c r="DR365" s="23"/>
      <c r="DS365" s="23"/>
      <c r="DT365" s="23"/>
      <c r="DU365" s="23"/>
      <c r="DV365" s="23"/>
      <c r="DW365" s="23"/>
      <c r="DX365" s="23"/>
      <c r="DY365" s="18"/>
      <c r="DZ365" s="18"/>
      <c r="EA365" s="18"/>
      <c r="EB365" s="21" t="s">
        <v>530</v>
      </c>
      <c r="EC365" s="18"/>
      <c r="ED365" s="18"/>
      <c r="EE365" s="18"/>
      <c r="EF365" s="55"/>
      <c r="EG365" s="55"/>
      <c r="EH365" s="18"/>
      <c r="EI365" s="18">
        <v>0</v>
      </c>
      <c r="EJ365" s="29" t="str">
        <f>K365&amp;AY365&amp;CA365&amp;DE365&amp;DT365&amp;DW365</f>
        <v>No VigenteTSS Aprobado 4GIng Aprobada 4GAs Built No Recibido</v>
      </c>
    </row>
    <row r="366" spans="1:140" ht="12" hidden="1" customHeight="1">
      <c r="A366" s="30" t="str">
        <f>IFERROR(IF(VLOOKUP(B366,SEARCH!A:A,1,0)=B366,"OK",""),"")</f>
        <v/>
      </c>
      <c r="B366" s="31" t="s">
        <v>3206</v>
      </c>
      <c r="C366" s="15" t="s">
        <v>3207</v>
      </c>
      <c r="D366" s="16">
        <v>13</v>
      </c>
      <c r="E366" s="16">
        <v>-33.659820000000003</v>
      </c>
      <c r="F366" s="16">
        <v>-70.927970000000002</v>
      </c>
      <c r="G366" s="16" t="s">
        <v>270</v>
      </c>
      <c r="H366" s="16" t="s">
        <v>1218</v>
      </c>
      <c r="I366" s="16" t="s">
        <v>1218</v>
      </c>
      <c r="J366" s="16" t="s">
        <v>3</v>
      </c>
      <c r="K366" s="16" t="s">
        <v>3</v>
      </c>
      <c r="L366" s="16" t="s">
        <v>247</v>
      </c>
      <c r="M366" s="103"/>
      <c r="N366" s="18"/>
      <c r="O366" s="19" t="s">
        <v>3186</v>
      </c>
      <c r="P366" s="19" t="s">
        <v>380</v>
      </c>
      <c r="Q366" s="18"/>
      <c r="R366" s="21" t="s">
        <v>381</v>
      </c>
      <c r="S366" s="21">
        <v>24</v>
      </c>
      <c r="T366" s="22" t="s">
        <v>3208</v>
      </c>
      <c r="U366" s="23">
        <v>45026</v>
      </c>
      <c r="V366" s="21" t="str">
        <f>IF(U366="","",IF(U366="TBD","TBD",IF(U366="N/A","N/A","W"&amp;TEXT(WEEKNUM(U366,21),"00")&amp;" "&amp;YEAR(U366))))</f>
        <v>W15 2023</v>
      </c>
      <c r="W366" s="23">
        <v>45026</v>
      </c>
      <c r="X366" s="23"/>
      <c r="Y366" s="23" t="str">
        <f>IF(X366="","",IF(X366="TBD","TBD",IF(X366="N/A","N/A","W"&amp;TEXT(WEEKNUM(X366,21),"00")&amp;" "&amp;YEAR(X366))))</f>
        <v/>
      </c>
      <c r="Z366" s="23"/>
      <c r="AA366" s="23"/>
      <c r="AB366" s="24">
        <f>+IF(Z366="",0,AA366-Z366)</f>
        <v>0</v>
      </c>
      <c r="AC366" s="21" t="s">
        <v>324</v>
      </c>
      <c r="AD366" s="21" t="s">
        <v>3209</v>
      </c>
      <c r="AE366" s="23">
        <v>45222</v>
      </c>
      <c r="AF366" s="25" t="str">
        <f>IF(AE366="","",IF(AE366="TBD","TBD",IF(AE366="N/A","N/A","W"&amp;TEXT(WEEKNUM(AE366,21),"00")&amp;" "&amp;YEAR(AE366))))</f>
        <v>W43 2023</v>
      </c>
      <c r="AG366" s="21" t="s">
        <v>324</v>
      </c>
      <c r="AH366" s="21"/>
      <c r="AI366" s="23">
        <v>45131</v>
      </c>
      <c r="AJ366" s="25" t="str">
        <f>IF(AI366="","",IF(AI366="TBD","TBD",IF(AI366="N/A","N/A","W"&amp;TEXT(WEEKNUM(AI366,21),"00")&amp;" "&amp;YEAR(AI366))))</f>
        <v>W30 2023</v>
      </c>
      <c r="AK366" s="21" t="s">
        <v>324</v>
      </c>
      <c r="AL366" s="21"/>
      <c r="AM366" s="23">
        <v>45131</v>
      </c>
      <c r="AN366" s="25" t="str">
        <f>IF(AM366="","",IF(AM366="TBD","TBD",IF(AM366="N/A","N/A","W"&amp;TEXT(WEEKNUM(AM366,21),"00")&amp;" "&amp;YEAR(AM366))))</f>
        <v>W30 2023</v>
      </c>
      <c r="AO366" s="21" t="s">
        <v>324</v>
      </c>
      <c r="AP366" s="21" t="s">
        <v>3210</v>
      </c>
      <c r="AQ366" s="23">
        <v>45216</v>
      </c>
      <c r="AR366" s="25" t="str">
        <f>IF(AQ366="","",IF(AQ366="TBD","TBD",IF(AQ366="N/A","N/A","W"&amp;TEXT(WEEKNUM(AQ366,21),"00")&amp;" "&amp;YEAR(AQ366))))</f>
        <v>W42 2023</v>
      </c>
      <c r="AS366" s="21"/>
      <c r="AT366" s="21"/>
      <c r="AU366" s="23"/>
      <c r="AV366" s="25" t="s">
        <v>252</v>
      </c>
      <c r="AW366" s="59">
        <v>45145</v>
      </c>
      <c r="AX366" s="25" t="str">
        <f>IF(AW366="","",IF(AW366="TBD","TBD",IF(AW366="N/A","N/A","W"&amp;TEXT(WEEKNUM(AW366,21),"00")&amp;" "&amp;YEAR(AW366))))</f>
        <v>W32 2023</v>
      </c>
      <c r="AY366" s="21" t="s">
        <v>327</v>
      </c>
      <c r="AZ366" s="21" t="s">
        <v>328</v>
      </c>
      <c r="BA366" s="21" t="s">
        <v>255</v>
      </c>
      <c r="BB366" s="23">
        <v>45216</v>
      </c>
      <c r="BC366" s="23">
        <v>45225</v>
      </c>
      <c r="BD366" s="23">
        <v>45216</v>
      </c>
      <c r="BE366" s="25" t="str">
        <f>IF(BD366="","",IF(BD366="TBD","TBD",IF(BD366="N/A","N/A","W"&amp;TEXT(WEEKNUM(BD366,21),"00")&amp;" "&amp;YEAR(BD366))))</f>
        <v>W42 2023</v>
      </c>
      <c r="BF366" s="23">
        <v>45230</v>
      </c>
      <c r="BG366" s="25" t="str">
        <f>IF(BF366="","",IF(BF366="TBD","TBD",IF(BF366="N/A","N/A","W"&amp;TEXT(WEEKNUM(BF366,21),"00")&amp;" "&amp;YEAR(BF366))))</f>
        <v>W44 2023</v>
      </c>
      <c r="BH366" s="24">
        <f>+IF(BF366="",0,(BF366-BD366))</f>
        <v>14</v>
      </c>
      <c r="BI366" s="26" t="s">
        <v>3211</v>
      </c>
      <c r="BJ366" s="26"/>
      <c r="BK366" s="27"/>
      <c r="BL366" s="25" t="str">
        <f>IF(BK366="","",IF(BK366="TBD","TBD",IF(BK366="N/A","N/A","W"&amp;TEXT(WEEKNUM(BK366,21),"00")&amp;" "&amp;YEAR(BK366))))</f>
        <v/>
      </c>
      <c r="BM366" s="21" t="s">
        <v>330</v>
      </c>
      <c r="BN366" s="21"/>
      <c r="BO366" s="23">
        <v>45225</v>
      </c>
      <c r="BP366" s="25" t="str">
        <f>IF(BO366="","",IF(BO366="TBD","TBD",IF(BO366="N/A","N/A","W"&amp;TEXT(WEEKNUM(BO366,21),"00")&amp;" "&amp;YEAR(BO366))))</f>
        <v>W43 2023</v>
      </c>
      <c r="BQ366" s="21" t="s">
        <v>642</v>
      </c>
      <c r="BR366" s="21" t="s">
        <v>3212</v>
      </c>
      <c r="BS366" s="334">
        <v>45225</v>
      </c>
      <c r="BT366" s="25" t="str">
        <f t="shared" si="33"/>
        <v>W43 2023</v>
      </c>
      <c r="BU366" s="21" t="s">
        <v>3211</v>
      </c>
      <c r="BV366" s="21"/>
      <c r="BW366" s="23"/>
      <c r="BX366" s="25" t="str">
        <f t="shared" si="34"/>
        <v/>
      </c>
      <c r="BY366" s="23">
        <v>45327</v>
      </c>
      <c r="BZ366" s="25" t="str">
        <f>IF(BY366="","",IF(BY366="TBD","TBD",IF(BY366="N/A","N/A","W"&amp;TEXT(WEEKNUM(BY366,21),"00")&amp;" "&amp;YEAR(BY366))))</f>
        <v>W06 2024</v>
      </c>
      <c r="CA366" s="21" t="s">
        <v>3213</v>
      </c>
      <c r="CB366" s="21">
        <v>0</v>
      </c>
      <c r="CC366" s="21"/>
      <c r="CD366" s="21"/>
      <c r="CE366" s="23"/>
      <c r="CF366" s="23"/>
      <c r="CG366" s="23"/>
      <c r="CH366" s="23"/>
      <c r="CI366" s="25" t="str">
        <f>IF(CH366="","",IF(CH366="TBD","TBD",IF(CH366="N/A","N/A","W"&amp;TEXT(WEEKNUM(CH366,21),"00")&amp;" "&amp;YEAR(CH366))))</f>
        <v/>
      </c>
      <c r="CJ366" s="23"/>
      <c r="CK366" s="25" t="str">
        <f>IF(CJ366="","",IF(CJ366="TBD","TBD",IF(CJ366="N/A","N/A","W"&amp;TEXT(WEEKNUM(CJ366,21),"00")&amp;" "&amp;YEAR(CJ366))))</f>
        <v/>
      </c>
      <c r="CL366" s="24">
        <f>+IF(CJ366="",0,(CJ366-CH366))</f>
        <v>0</v>
      </c>
      <c r="CM366" s="21" t="s">
        <v>258</v>
      </c>
      <c r="CN366" s="21"/>
      <c r="CO366" s="23"/>
      <c r="CP366" s="25" t="str">
        <f>IF(CO366="","",IF(CO366="TBD","TBD",IF(CO366="N/A","N/A","W"&amp;TEXT(WEEKNUM(CO366,21),"00")&amp;" "&amp;YEAR(CO366))))</f>
        <v/>
      </c>
      <c r="CQ366" s="23" t="s">
        <v>258</v>
      </c>
      <c r="CR366" s="23"/>
      <c r="CS366" s="23"/>
      <c r="CT366" s="25" t="str">
        <f>IF(CS366="","",IF(CS366="TBD","TBD",IF(CS366="N/A","N/A","W"&amp;TEXT(WEEKNUM(CS366,21),"00")&amp;" "&amp;YEAR(CS366))))</f>
        <v/>
      </c>
      <c r="CU366" s="21" t="s">
        <v>258</v>
      </c>
      <c r="CV366" s="21"/>
      <c r="CW366" s="23"/>
      <c r="CX366" s="25" t="str">
        <f>IF(CW366="","",IF(CW366="TBD","TBD",IF(CW366="N/A","N/A","W"&amp;TEXT(WEEKNUM(CW366,21),"00")&amp;" "&amp;YEAR(CW366))))</f>
        <v/>
      </c>
      <c r="CY366" s="21" t="s">
        <v>258</v>
      </c>
      <c r="CZ366" s="21"/>
      <c r="DA366" s="23"/>
      <c r="DB366" s="25" t="str">
        <f>IF(DA366="","",IF(DA366="TBD","TBD",IF(DA366="N/A","N/A","W"&amp;TEXT(WEEKNUM(DA366,21),"00")&amp;" "&amp;YEAR(DA366))))</f>
        <v/>
      </c>
      <c r="DC366" s="23"/>
      <c r="DD366" s="25" t="str">
        <f>IF(DC366="","",IF(DC366="TBD","TBD",IF(DC366="N/A","N/A","W"&amp;TEXT(WEEKNUM(DC366,21),"00")&amp;" "&amp;YEAR(DC366))))</f>
        <v/>
      </c>
      <c r="DE366" s="21" t="s">
        <v>258</v>
      </c>
      <c r="DF366" s="23"/>
      <c r="DG366" s="21" t="s">
        <v>259</v>
      </c>
      <c r="DH366" s="18"/>
      <c r="DI366" s="18"/>
      <c r="DJ366" s="18"/>
      <c r="DK366" s="21" t="s">
        <v>260</v>
      </c>
      <c r="DL366" s="21" t="s">
        <v>275</v>
      </c>
      <c r="DM366" s="21"/>
      <c r="DN366" s="23"/>
      <c r="DO366" s="23"/>
      <c r="DP366" s="23"/>
      <c r="DQ366" s="23" t="s">
        <v>276</v>
      </c>
      <c r="DR366" s="23"/>
      <c r="DS366" s="23"/>
      <c r="DT366" s="23"/>
      <c r="DU366" s="23"/>
      <c r="DV366" s="23"/>
      <c r="DW366" s="23"/>
      <c r="DX366" s="23"/>
      <c r="DY366" s="18"/>
      <c r="DZ366" s="18"/>
      <c r="EA366" s="18"/>
      <c r="EB366" s="21" t="s">
        <v>34</v>
      </c>
      <c r="EC366" s="18"/>
      <c r="ED366" s="18"/>
      <c r="EE366" s="18"/>
      <c r="EF366" s="55"/>
      <c r="EG366" s="55"/>
      <c r="EH366" s="18"/>
      <c r="EI366" s="18">
        <v>0</v>
      </c>
      <c r="EJ366" s="29" t="str">
        <f>K366&amp;AY366&amp;CA366&amp;DE366&amp;DT366&amp;DW366</f>
        <v>No VigenteTSS Aprobado 4GIng En Revisión 4GAs Built No Recibido</v>
      </c>
    </row>
    <row r="367" spans="1:140" ht="12" hidden="1" customHeight="1">
      <c r="A367" s="30" t="str">
        <f>IFERROR(IF(VLOOKUP(B367,SEARCH!A:A,1,0)=B367,"OK",""),"")</f>
        <v/>
      </c>
      <c r="B367" s="31" t="s">
        <v>3214</v>
      </c>
      <c r="C367" s="15" t="s">
        <v>3215</v>
      </c>
      <c r="D367" s="16">
        <v>6</v>
      </c>
      <c r="E367" s="16">
        <v>-34.462533000000001</v>
      </c>
      <c r="F367" s="16">
        <v>-70.891938999999994</v>
      </c>
      <c r="G367" s="16" t="s">
        <v>243</v>
      </c>
      <c r="H367" s="16" t="s">
        <v>1788</v>
      </c>
      <c r="I367" s="16" t="s">
        <v>3216</v>
      </c>
      <c r="J367" s="16" t="s">
        <v>582</v>
      </c>
      <c r="K367" s="17" t="s">
        <v>319</v>
      </c>
      <c r="L367" s="16" t="s">
        <v>247</v>
      </c>
      <c r="M367" s="103" t="s">
        <v>320</v>
      </c>
      <c r="N367" s="18"/>
      <c r="O367" s="19" t="s">
        <v>3186</v>
      </c>
      <c r="P367" s="19" t="s">
        <v>380</v>
      </c>
      <c r="Q367" s="18"/>
      <c r="R367" s="21" t="s">
        <v>381</v>
      </c>
      <c r="S367" s="21">
        <v>24</v>
      </c>
      <c r="T367" s="22" t="s">
        <v>3216</v>
      </c>
      <c r="U367" s="23">
        <v>45026</v>
      </c>
      <c r="V367" s="21" t="str">
        <f>IF(U367="","",IF(U367="TBD","TBD",IF(U367="N/A","N/A","W"&amp;TEXT(WEEKNUM(U367,21),"00")&amp;" "&amp;YEAR(U367))))</f>
        <v>W15 2023</v>
      </c>
      <c r="W367" s="23">
        <v>0</v>
      </c>
      <c r="X367" s="23"/>
      <c r="Y367" s="23" t="str">
        <f>IF(X367="","",IF(X367="TBD","TBD",IF(X367="N/A","N/A","W"&amp;TEXT(WEEKNUM(X367,21),"00")&amp;" "&amp;YEAR(X367))))</f>
        <v/>
      </c>
      <c r="Z367" s="23"/>
      <c r="AA367" s="23"/>
      <c r="AB367" s="24">
        <f>+IF(Z367="",0,AA367-Z367)</f>
        <v>0</v>
      </c>
      <c r="AC367" s="21" t="s">
        <v>324</v>
      </c>
      <c r="AD367" s="21">
        <v>0</v>
      </c>
      <c r="AE367" s="23">
        <v>45239</v>
      </c>
      <c r="AF367" s="25" t="str">
        <f>IF(AE367="","",IF(AE367="TBD","TBD",IF(AE367="N/A","N/A","W"&amp;TEXT(WEEKNUM(AE367,21),"00")&amp;" "&amp;YEAR(AE367))))</f>
        <v>W45 2023</v>
      </c>
      <c r="AG367" s="21" t="s">
        <v>324</v>
      </c>
      <c r="AH367" s="21"/>
      <c r="AI367" s="23">
        <v>45237</v>
      </c>
      <c r="AJ367" s="25" t="str">
        <f>IF(AI367="","",IF(AI367="TBD","TBD",IF(AI367="N/A","N/A","W"&amp;TEXT(WEEKNUM(AI367,21),"00")&amp;" "&amp;YEAR(AI367))))</f>
        <v>W45 2023</v>
      </c>
      <c r="AK367" s="21" t="s">
        <v>324</v>
      </c>
      <c r="AL367" s="21" t="s">
        <v>3188</v>
      </c>
      <c r="AM367" s="23">
        <v>45229</v>
      </c>
      <c r="AN367" s="25" t="str">
        <f>IF(AM367="","",IF(AM367="TBD","TBD",IF(AM367="N/A","N/A","W"&amp;TEXT(WEEKNUM(AM367,21),"00")&amp;" "&amp;YEAR(AM367))))</f>
        <v>W44 2023</v>
      </c>
      <c r="AO367" s="21" t="s">
        <v>324</v>
      </c>
      <c r="AP367" s="21" t="s">
        <v>3217</v>
      </c>
      <c r="AQ367" s="23">
        <v>45230</v>
      </c>
      <c r="AR367" s="25" t="str">
        <f>IF(AQ367="","",IF(AQ367="TBD","TBD",IF(AQ367="N/A","N/A","W"&amp;TEXT(WEEKNUM(AQ367,21),"00")&amp;" "&amp;YEAR(AQ367))))</f>
        <v>W44 2023</v>
      </c>
      <c r="AS367" s="21"/>
      <c r="AT367" s="21"/>
      <c r="AU367" s="23"/>
      <c r="AV367" s="25" t="s">
        <v>252</v>
      </c>
      <c r="AW367" s="59">
        <v>45251</v>
      </c>
      <c r="AX367" s="25" t="str">
        <f>IF(AW367="","",IF(AW367="TBD","TBD",IF(AW367="N/A","N/A","W"&amp;TEXT(WEEKNUM(AW367,21),"00")&amp;" "&amp;YEAR(AW367))))</f>
        <v>W47 2023</v>
      </c>
      <c r="AY367" s="21" t="s">
        <v>327</v>
      </c>
      <c r="AZ367" s="21" t="s">
        <v>328</v>
      </c>
      <c r="BA367" s="21" t="s">
        <v>329</v>
      </c>
      <c r="BB367" s="23">
        <v>45229</v>
      </c>
      <c r="BC367" s="23"/>
      <c r="BD367" s="23">
        <v>45229</v>
      </c>
      <c r="BE367" s="25" t="str">
        <f>IF(BD367="","",IF(BD367="TBD","TBD",IF(BD367="N/A","N/A","W"&amp;TEXT(WEEKNUM(BD367,21),"00")&amp;" "&amp;YEAR(BD367))))</f>
        <v>W44 2023</v>
      </c>
      <c r="BF367" s="23">
        <v>45233</v>
      </c>
      <c r="BG367" s="25" t="str">
        <f>IF(BF367="","",IF(BF367="TBD","TBD",IF(BF367="N/A","N/A","W"&amp;TEXT(WEEKNUM(BF367,21),"00")&amp;" "&amp;YEAR(BF367))))</f>
        <v>W44 2023</v>
      </c>
      <c r="BH367" s="24">
        <f>+IF(BF367="",0,(BF367-BD367))</f>
        <v>4</v>
      </c>
      <c r="BI367" s="26" t="s">
        <v>330</v>
      </c>
      <c r="BJ367" s="26"/>
      <c r="BK367" s="27">
        <v>45229</v>
      </c>
      <c r="BL367" s="25" t="str">
        <f>IF(BK367="","",IF(BK367="TBD","TBD",IF(BK367="N/A","N/A","W"&amp;TEXT(WEEKNUM(BK367,21),"00")&amp;" "&amp;YEAR(BK367))))</f>
        <v>W44 2023</v>
      </c>
      <c r="BM367" s="21" t="s">
        <v>330</v>
      </c>
      <c r="BN367" s="21"/>
      <c r="BO367" s="23">
        <v>45229</v>
      </c>
      <c r="BP367" s="25" t="str">
        <f>IF(BO367="","",IF(BO367="TBD","TBD",IF(BO367="N/A","N/A","W"&amp;TEXT(WEEKNUM(BO367,21),"00")&amp;" "&amp;YEAR(BO367))))</f>
        <v>W44 2023</v>
      </c>
      <c r="BQ367" s="21" t="s">
        <v>330</v>
      </c>
      <c r="BR367" s="21"/>
      <c r="BS367" s="334">
        <v>45608</v>
      </c>
      <c r="BT367" s="25" t="str">
        <f t="shared" si="33"/>
        <v>W46 2024</v>
      </c>
      <c r="BU367" s="21" t="s">
        <v>330</v>
      </c>
      <c r="BV367" s="21" t="s">
        <v>3218</v>
      </c>
      <c r="BW367" s="23">
        <v>45229</v>
      </c>
      <c r="BX367" s="25" t="str">
        <f t="shared" si="34"/>
        <v>W44 2023</v>
      </c>
      <c r="BY367" s="23">
        <v>45617</v>
      </c>
      <c r="BZ367" s="25" t="str">
        <f>IF(BY367="","",IF(BY367="TBD","TBD",IF(BY367="N/A","N/A","W"&amp;TEXT(WEEKNUM(BY367,21),"00")&amp;" "&amp;YEAR(BY367))))</f>
        <v>W47 2024</v>
      </c>
      <c r="CA367" s="22" t="s">
        <v>335</v>
      </c>
      <c r="CB367" s="21" t="s">
        <v>336</v>
      </c>
      <c r="CC367" s="21" t="s">
        <v>336</v>
      </c>
      <c r="CD367" s="21"/>
      <c r="CE367" s="23"/>
      <c r="CF367" s="23"/>
      <c r="CG367" s="23"/>
      <c r="CH367" s="23"/>
      <c r="CI367" s="25" t="str">
        <f>IF(CH367="","",IF(CH367="TBD","TBD",IF(CH367="N/A","N/A","W"&amp;TEXT(WEEKNUM(CH367,21),"00")&amp;" "&amp;YEAR(CH367))))</f>
        <v/>
      </c>
      <c r="CJ367" s="23"/>
      <c r="CK367" s="25" t="str">
        <f>IF(CJ367="","",IF(CJ367="TBD","TBD",IF(CJ367="N/A","N/A","W"&amp;TEXT(WEEKNUM(CJ367,21),"00")&amp;" "&amp;YEAR(CJ367))))</f>
        <v/>
      </c>
      <c r="CL367" s="24">
        <f>+IF(CJ367="",0,(CJ367-CH367))</f>
        <v>0</v>
      </c>
      <c r="CM367" s="21" t="s">
        <v>339</v>
      </c>
      <c r="CN367" s="21">
        <v>0</v>
      </c>
      <c r="CO367" s="23">
        <v>45603</v>
      </c>
      <c r="CP367" s="25" t="str">
        <f>IF(CO367="","",IF(CO367="TBD","TBD",IF(CO367="N/A","N/A","W"&amp;TEXT(WEEKNUM(CO367,21),"00")&amp;" "&amp;YEAR(CO367))))</f>
        <v>W45 2024</v>
      </c>
      <c r="CQ367" s="23" t="s">
        <v>339</v>
      </c>
      <c r="CR367" s="23"/>
      <c r="CS367" s="23">
        <v>45616</v>
      </c>
      <c r="CT367" s="25" t="str">
        <f>IF(CS367="","",IF(CS367="TBD","TBD",IF(CS367="N/A","N/A","W"&amp;TEXT(WEEKNUM(CS367,21),"00")&amp;" "&amp;YEAR(CS367))))</f>
        <v>W47 2024</v>
      </c>
      <c r="CU367" s="21" t="s">
        <v>339</v>
      </c>
      <c r="CV367" s="21"/>
      <c r="CW367" s="23">
        <v>45608</v>
      </c>
      <c r="CX367" s="25" t="str">
        <f>IF(CW367="","",IF(CW367="TBD","TBD",IF(CW367="N/A","N/A","W"&amp;TEXT(WEEKNUM(CW367,21),"00")&amp;" "&amp;YEAR(CW367))))</f>
        <v>W46 2024</v>
      </c>
      <c r="CY367" s="21" t="s">
        <v>388</v>
      </c>
      <c r="CZ367" s="21" t="s">
        <v>3219</v>
      </c>
      <c r="DA367" s="23">
        <v>45608</v>
      </c>
      <c r="DB367" s="25" t="str">
        <f>IF(DA367="","",IF(DA367="TBD","TBD",IF(DA367="N/A","N/A","W"&amp;TEXT(WEEKNUM(DA367,21),"00")&amp;" "&amp;YEAR(DA367))))</f>
        <v>W46 2024</v>
      </c>
      <c r="DC367" s="23">
        <v>45618</v>
      </c>
      <c r="DD367" s="25" t="str">
        <f>IF(DC367="","",IF(DC367="TBD","TBD",IF(DC367="N/A","N/A","W"&amp;TEXT(WEEKNUM(DC367,21),"00")&amp;" "&amp;YEAR(DC367))))</f>
        <v>W47 2024</v>
      </c>
      <c r="DE367" s="21" t="s">
        <v>392</v>
      </c>
      <c r="DF367" s="23"/>
      <c r="DG367" s="21" t="s">
        <v>259</v>
      </c>
      <c r="DH367" s="18"/>
      <c r="DI367" s="18"/>
      <c r="DJ367" s="18"/>
      <c r="DK367" s="21" t="s">
        <v>296</v>
      </c>
      <c r="DL367" s="21" t="s">
        <v>1501</v>
      </c>
      <c r="DM367" s="21"/>
      <c r="DN367" s="23">
        <v>45688</v>
      </c>
      <c r="DO367" s="23"/>
      <c r="DP367" s="23"/>
      <c r="DQ367" s="23" t="s">
        <v>262</v>
      </c>
      <c r="DR367" s="23"/>
      <c r="DS367" s="23">
        <v>45701</v>
      </c>
      <c r="DT367" s="23" t="s">
        <v>502</v>
      </c>
      <c r="DU367" s="23"/>
      <c r="DV367" s="23">
        <v>45690</v>
      </c>
      <c r="DW367" s="23" t="s">
        <v>342</v>
      </c>
      <c r="DX367" s="23"/>
      <c r="DY367" s="18"/>
      <c r="DZ367" s="18"/>
      <c r="EA367" s="18"/>
      <c r="EB367" s="21" t="s">
        <v>41</v>
      </c>
      <c r="EC367" s="18" t="s">
        <v>234</v>
      </c>
      <c r="ED367" s="18"/>
      <c r="EE367" s="18"/>
      <c r="EF367" s="55"/>
      <c r="EG367" s="55"/>
      <c r="EH367" s="18"/>
      <c r="EI367" s="18">
        <v>0</v>
      </c>
      <c r="EJ367" s="29" t="str">
        <f>K367&amp;AY367&amp;CA367&amp;DE367&amp;DT367&amp;DW367</f>
        <v>VigenteTSS Aprobado 4GIng Aprobada 4GAs Built Aprobado con Observaciones 4GIntegradoOn Air</v>
      </c>
    </row>
    <row r="368" spans="1:140" ht="12" hidden="1" customHeight="1">
      <c r="A368" s="30" t="str">
        <f>IFERROR(IF(VLOOKUP(B368,SEARCH!A:A,1,0)=B368,"OK",""),"")</f>
        <v/>
      </c>
      <c r="B368" s="31" t="s">
        <v>3220</v>
      </c>
      <c r="C368" s="15" t="s">
        <v>3221</v>
      </c>
      <c r="D368" s="16">
        <v>2</v>
      </c>
      <c r="E368" s="16">
        <v>-22.275749999999999</v>
      </c>
      <c r="F368" s="16">
        <v>-68.316956000000005</v>
      </c>
      <c r="G368" s="16" t="s">
        <v>425</v>
      </c>
      <c r="H368" s="16" t="s">
        <v>434</v>
      </c>
      <c r="I368" s="16" t="s">
        <v>3222</v>
      </c>
      <c r="J368" s="16" t="s">
        <v>409</v>
      </c>
      <c r="K368" s="17" t="s">
        <v>319</v>
      </c>
      <c r="L368" s="16" t="s">
        <v>436</v>
      </c>
      <c r="M368" s="55">
        <v>46203</v>
      </c>
      <c r="N368" s="18">
        <v>2</v>
      </c>
      <c r="O368" s="19" t="s">
        <v>3223</v>
      </c>
      <c r="P368" s="19" t="s">
        <v>380</v>
      </c>
      <c r="Q368" s="18"/>
      <c r="R368" s="21">
        <v>0</v>
      </c>
      <c r="S368" s="21">
        <v>30</v>
      </c>
      <c r="T368" s="42" t="s">
        <v>3224</v>
      </c>
      <c r="U368" s="23">
        <v>45992</v>
      </c>
      <c r="V368" s="21" t="str">
        <f>IF(U368="","",IF(U368="TBD","TBD",IF(U368="N/A","N/A","W"&amp;TEXT(WEEKNUM(U368,21),"00")&amp;" "&amp;YEAR(U368))))</f>
        <v>W49 2025</v>
      </c>
      <c r="W368" s="23">
        <v>46013</v>
      </c>
      <c r="X368" s="23">
        <v>46020</v>
      </c>
      <c r="Y368" s="23" t="str">
        <f>IF(X368="","",IF(X368="TBD","TBD",IF(X368="N/A","N/A","W"&amp;TEXT(WEEKNUM(X368,21),"00")&amp;" "&amp;YEAR(X368))))</f>
        <v>W01 2025</v>
      </c>
      <c r="Z368" s="23">
        <v>46021</v>
      </c>
      <c r="AA368" s="23">
        <v>46024</v>
      </c>
      <c r="AB368" s="24">
        <f>+IF(Z368="",0,AA368-Z368)</f>
        <v>3</v>
      </c>
      <c r="AC368" s="21" t="s">
        <v>324</v>
      </c>
      <c r="AD368" s="20" t="s">
        <v>3225</v>
      </c>
      <c r="AE368" s="23">
        <v>46021</v>
      </c>
      <c r="AF368" s="25" t="str">
        <f>IF(AE368="","",IF(AE368="TBD","TBD",IF(AE368="N/A","N/A","W"&amp;TEXT(WEEKNUM(AE368,21),"00")&amp;" "&amp;YEAR(AE368))))</f>
        <v>W01 2025</v>
      </c>
      <c r="AG368" s="21" t="s">
        <v>324</v>
      </c>
      <c r="AH368" s="20" t="s">
        <v>3226</v>
      </c>
      <c r="AI368" s="23">
        <v>46021</v>
      </c>
      <c r="AJ368" s="25" t="str">
        <f>IF(AI368="","",IF(AI368="TBD","TBD",IF(AI368="N/A","N/A","W"&amp;TEXT(WEEKNUM(AI368,21),"00")&amp;" "&amp;YEAR(AI368))))</f>
        <v>W01 2025</v>
      </c>
      <c r="AK368" s="21" t="s">
        <v>459</v>
      </c>
      <c r="AL368" s="20" t="s">
        <v>3227</v>
      </c>
      <c r="AM368" s="23">
        <v>46014</v>
      </c>
      <c r="AN368" s="25" t="str">
        <f>IF(AM368="","",IF(AM368="TBD","TBD",IF(AM368="N/A","N/A","W"&amp;TEXT(WEEKNUM(AM368,21),"00")&amp;" "&amp;YEAR(AM368))))</f>
        <v>W52 2025</v>
      </c>
      <c r="AO368" s="21" t="s">
        <v>459</v>
      </c>
      <c r="AP368" s="21" t="s">
        <v>3228</v>
      </c>
      <c r="AQ368" s="23">
        <v>46014</v>
      </c>
      <c r="AR368" s="25" t="str">
        <f>IF(AQ368="","",IF(AQ368="TBD","TBD",IF(AQ368="N/A","N/A","W"&amp;TEXT(WEEKNUM(AQ368,21),"00")&amp;" "&amp;YEAR(AQ368))))</f>
        <v>W52 2025</v>
      </c>
      <c r="AS368" s="21"/>
      <c r="AT368" s="21"/>
      <c r="AU368" s="23"/>
      <c r="AV368" s="25" t="s">
        <v>252</v>
      </c>
      <c r="AW368" s="59">
        <v>46021</v>
      </c>
      <c r="AX368" s="25" t="str">
        <f>IF(AW368="","",IF(AW368="TBD","TBD",IF(AW368="N/A","N/A","W"&amp;TEXT(WEEKNUM(AW368,21),"00")&amp;" "&amp;YEAR(AW368))))</f>
        <v>W01 2025</v>
      </c>
      <c r="AY368" s="21" t="s">
        <v>463</v>
      </c>
      <c r="AZ368" s="21" t="s">
        <v>254</v>
      </c>
      <c r="BA368" s="21" t="s">
        <v>255</v>
      </c>
      <c r="BB368" s="23">
        <v>46037</v>
      </c>
      <c r="BC368" s="23">
        <v>46113</v>
      </c>
      <c r="BD368" s="23">
        <v>46113</v>
      </c>
      <c r="BE368" s="25" t="str">
        <f>IF(BD368="","",IF(BD368="TBD","TBD",IF(BD368="N/A","N/A","W"&amp;TEXT(WEEKNUM(BD368,21),"00")&amp;" "&amp;YEAR(BD368))))</f>
        <v>W14 2026</v>
      </c>
      <c r="BF368" s="23">
        <v>46115</v>
      </c>
      <c r="BG368" s="25" t="str">
        <f>IF(BF368="","",IF(BF368="TBD","TBD",IF(BF368="N/A","N/A","W"&amp;TEXT(WEEKNUM(BF368,21),"00")&amp;" "&amp;YEAR(BF368))))</f>
        <v>W14 2026</v>
      </c>
      <c r="BH368" s="24">
        <f>+IF(BF368="",0,(BF368-BD368))</f>
        <v>2</v>
      </c>
      <c r="BI368" s="26" t="s">
        <v>330</v>
      </c>
      <c r="BJ368" s="53" t="s">
        <v>528</v>
      </c>
      <c r="BK368" s="27">
        <v>46113</v>
      </c>
      <c r="BL368" s="25" t="str">
        <f>IF(BK368="","",IF(BK368="TBD","TBD",IF(BK368="N/A","N/A","W"&amp;TEXT(WEEKNUM(BK368,21),"00")&amp;" "&amp;YEAR(BK368))))</f>
        <v>W14 2026</v>
      </c>
      <c r="BM368" s="26" t="s">
        <v>330</v>
      </c>
      <c r="BN368" s="20" t="s">
        <v>1303</v>
      </c>
      <c r="BO368" s="23">
        <v>46114</v>
      </c>
      <c r="BP368" s="25" t="str">
        <f>IF(BO368="","",IF(BO368="TBD","TBD",IF(BO368="N/A","N/A","W"&amp;TEXT(WEEKNUM(BO368,21),"00")&amp;" "&amp;YEAR(BO368))))</f>
        <v>W14 2026</v>
      </c>
      <c r="BQ368" s="26" t="s">
        <v>330</v>
      </c>
      <c r="BR368" s="20" t="s">
        <v>370</v>
      </c>
      <c r="BS368" s="334">
        <v>46098</v>
      </c>
      <c r="BT368" s="25" t="str">
        <f t="shared" si="33"/>
        <v>W12 2026</v>
      </c>
      <c r="BU368" s="21" t="s">
        <v>330</v>
      </c>
      <c r="BV368" s="177" t="s">
        <v>3229</v>
      </c>
      <c r="BW368" s="23">
        <v>46063</v>
      </c>
      <c r="BX368" s="25" t="str">
        <f t="shared" si="34"/>
        <v>W07 2026</v>
      </c>
      <c r="BY368" s="23">
        <v>46114</v>
      </c>
      <c r="BZ368" s="25" t="str">
        <f>IF(BY368="","",IF(BY368="TBD","TBD",IF(BY368="N/A","N/A","W"&amp;TEXT(WEEKNUM(BY368,21),"00")&amp;" "&amp;YEAR(BY368))))</f>
        <v>W14 2026</v>
      </c>
      <c r="CA368" s="22" t="s">
        <v>335</v>
      </c>
      <c r="CB368" s="21" t="s">
        <v>336</v>
      </c>
      <c r="CC368" s="21" t="s">
        <v>336</v>
      </c>
      <c r="CD368" s="21" t="s">
        <v>3230</v>
      </c>
      <c r="CE368" s="23"/>
      <c r="CF368" s="23">
        <v>46216</v>
      </c>
      <c r="CG368" s="23"/>
      <c r="CH368" s="23">
        <v>46216</v>
      </c>
      <c r="CI368" s="25" t="str">
        <f>IF(CH368="","",IF(CH368="TBD","TBD",IF(CH368="N/A","N/A","W"&amp;TEXT(WEEKNUM(CH368,21),"00")&amp;" "&amp;YEAR(CH368))))</f>
        <v>W29 2026</v>
      </c>
      <c r="CJ368" s="23">
        <v>46218</v>
      </c>
      <c r="CK368" s="25" t="str">
        <f>IF(CJ368="","",IF(CJ368="TBD","TBD",IF(CJ368="N/A","N/A","W"&amp;TEXT(WEEKNUM(CJ368,21),"00")&amp;" "&amp;YEAR(CJ368))))</f>
        <v>W29 2026</v>
      </c>
      <c r="CL368" s="24">
        <f>+IF(CJ368="",0,(CJ368-CH368))</f>
        <v>2</v>
      </c>
      <c r="CM368" s="21" t="s">
        <v>388</v>
      </c>
      <c r="CN368" s="54" t="s">
        <v>3231</v>
      </c>
      <c r="CO368" s="23">
        <v>46217</v>
      </c>
      <c r="CP368" s="25" t="str">
        <f>IF(CO368="","",IF(CO368="TBD","TBD",IF(CO368="N/A","N/A","W"&amp;TEXT(WEEKNUM(CO368,21),"00")&amp;" "&amp;YEAR(CO368))))</f>
        <v>W29 2026</v>
      </c>
      <c r="CQ368" s="37" t="s">
        <v>339</v>
      </c>
      <c r="CR368" s="23" t="s">
        <v>3232</v>
      </c>
      <c r="CS368" s="23">
        <v>46217</v>
      </c>
      <c r="CT368" s="25" t="str">
        <f>IF(CS368="","",IF(CS368="TBD","TBD",IF(CS368="N/A","N/A","W"&amp;TEXT(WEEKNUM(CS368,21),"00")&amp;" "&amp;YEAR(CS368))))</f>
        <v>W29 2026</v>
      </c>
      <c r="CU368" s="21" t="s">
        <v>339</v>
      </c>
      <c r="CV368" s="21" t="s">
        <v>370</v>
      </c>
      <c r="CW368" s="23">
        <v>46216</v>
      </c>
      <c r="CX368" s="25" t="str">
        <f>IF(CW368="","",IF(CW368="TBD","TBD",IF(CW368="N/A","N/A","W"&amp;TEXT(WEEKNUM(CW368,21),"00")&amp;" "&amp;YEAR(CW368))))</f>
        <v>W29 2026</v>
      </c>
      <c r="CY368" s="21" t="s">
        <v>339</v>
      </c>
      <c r="CZ368" s="21" t="s">
        <v>3233</v>
      </c>
      <c r="DA368" s="23">
        <v>46218</v>
      </c>
      <c r="DB368" s="25" t="str">
        <f>IF(DA368="","",IF(DA368="TBD","TBD",IF(DA368="N/A","N/A","W"&amp;TEXT(WEEKNUM(DA368,21),"00")&amp;" "&amp;YEAR(DA368))))</f>
        <v>W29 2026</v>
      </c>
      <c r="DC368" s="23">
        <v>46218</v>
      </c>
      <c r="DD368" s="25" t="str">
        <f>IF(DC368="","",IF(DC368="TBD","TBD",IF(DC368="N/A","N/A","W"&amp;TEXT(WEEKNUM(DC368,21),"00")&amp;" "&amp;YEAR(DC368))))</f>
        <v>W29 2026</v>
      </c>
      <c r="DE368" s="21" t="s">
        <v>392</v>
      </c>
      <c r="DF368" s="23"/>
      <c r="DG368" s="21" t="s">
        <v>259</v>
      </c>
      <c r="DH368" s="18"/>
      <c r="DI368" s="18"/>
      <c r="DJ368" s="18"/>
      <c r="DK368" s="21" t="s">
        <v>260</v>
      </c>
      <c r="DL368" s="21" t="s">
        <v>275</v>
      </c>
      <c r="DM368" s="21"/>
      <c r="DN368" s="23"/>
      <c r="DO368" s="23"/>
      <c r="DP368" s="23"/>
      <c r="DQ368" s="23" t="s">
        <v>262</v>
      </c>
      <c r="DR368" s="23"/>
      <c r="DS368" s="23"/>
      <c r="DT368" s="23"/>
      <c r="DU368" s="23"/>
      <c r="DV368" s="23"/>
      <c r="DW368" s="23"/>
      <c r="DX368" s="23"/>
      <c r="DY368" s="18"/>
      <c r="DZ368" s="18"/>
      <c r="EA368" s="18"/>
      <c r="EB368" s="21" t="s">
        <v>3012</v>
      </c>
      <c r="EC368" s="18"/>
      <c r="ED368" s="18"/>
      <c r="EE368" s="18"/>
      <c r="EF368" s="55">
        <v>46203</v>
      </c>
      <c r="EG368" s="55"/>
      <c r="EH368" s="18"/>
      <c r="EI368" s="18">
        <v>0</v>
      </c>
      <c r="EJ368" s="29" t="str">
        <f>K368&amp;AY368&amp;CA368&amp;DE368&amp;DT368&amp;DW368</f>
        <v>VigenteTSS Aprobado con Observaciones 4GIng Aprobada 4GAs Built Aprobado con Observaciones 4G</v>
      </c>
    </row>
    <row r="369" spans="1:140" ht="12" hidden="1" customHeight="1">
      <c r="A369" s="30" t="str">
        <f>IFERROR(IF(VLOOKUP(B369,SEARCH!A:A,1,0)=B369,"OK",""),"")</f>
        <v/>
      </c>
      <c r="B369" s="31" t="s">
        <v>3234</v>
      </c>
      <c r="C369" s="15" t="s">
        <v>3235</v>
      </c>
      <c r="D369" s="16">
        <v>8</v>
      </c>
      <c r="E369" s="16">
        <v>-36.789219000000003</v>
      </c>
      <c r="F369" s="16">
        <v>-73.096727999999999</v>
      </c>
      <c r="G369" s="16" t="s">
        <v>1038</v>
      </c>
      <c r="H369" s="16" t="s">
        <v>3236</v>
      </c>
      <c r="I369" s="16" t="s">
        <v>3237</v>
      </c>
      <c r="J369" s="16" t="s">
        <v>1313</v>
      </c>
      <c r="K369" s="16" t="s">
        <v>3</v>
      </c>
      <c r="L369" s="16" t="s">
        <v>409</v>
      </c>
      <c r="M369" s="103">
        <v>4</v>
      </c>
      <c r="N369" s="18">
        <v>1</v>
      </c>
      <c r="O369" s="19" t="s">
        <v>3223</v>
      </c>
      <c r="P369" s="19" t="s">
        <v>356</v>
      </c>
      <c r="Q369" s="18" t="s">
        <v>3238</v>
      </c>
      <c r="R369" s="21">
        <v>0</v>
      </c>
      <c r="S369" s="21">
        <v>21</v>
      </c>
      <c r="T369" s="22" t="s">
        <v>3239</v>
      </c>
      <c r="U369" s="23">
        <v>45595</v>
      </c>
      <c r="V369" s="21" t="str">
        <f>IF(U369="","",IF(U369="TBD","TBD",IF(U369="N/A","N/A","W"&amp;TEXT(WEEKNUM(U369,21),"00")&amp;" "&amp;YEAR(U369))))</f>
        <v>W44 2024</v>
      </c>
      <c r="W369" s="23">
        <v>45595</v>
      </c>
      <c r="X369" s="23"/>
      <c r="Y369" s="23" t="str">
        <f>IF(X369="","",IF(X369="TBD","TBD",IF(X369="N/A","N/A","W"&amp;TEXT(WEEKNUM(X369,21),"00")&amp;" "&amp;YEAR(X369))))</f>
        <v/>
      </c>
      <c r="Z369" s="23"/>
      <c r="AA369" s="23"/>
      <c r="AB369" s="24">
        <f>+IF(Z369="",0,AA369-Z369)</f>
        <v>0</v>
      </c>
      <c r="AC369" s="21" t="s">
        <v>251</v>
      </c>
      <c r="AD369" s="21"/>
      <c r="AE369" s="23"/>
      <c r="AF369" s="25" t="str">
        <f>IF(AE369="","",IF(AE369="TBD","TBD",IF(AE369="N/A","N/A","W"&amp;TEXT(WEEKNUM(AE369,21),"00")&amp;" "&amp;YEAR(AE369))))</f>
        <v/>
      </c>
      <c r="AG369" s="21" t="s">
        <v>251</v>
      </c>
      <c r="AH369" s="21"/>
      <c r="AI369" s="23"/>
      <c r="AJ369" s="25" t="str">
        <f>IF(AI369="","",IF(AI369="TBD","TBD",IF(AI369="N/A","N/A","W"&amp;TEXT(WEEKNUM(AI369,21),"00")&amp;" "&amp;YEAR(AI369))))</f>
        <v/>
      </c>
      <c r="AK369" s="21" t="s">
        <v>251</v>
      </c>
      <c r="AL369" s="21"/>
      <c r="AM369" s="23"/>
      <c r="AN369" s="25" t="str">
        <f>IF(AM369="","",IF(AM369="TBD","TBD",IF(AM369="N/A","N/A","W"&amp;TEXT(WEEKNUM(AM369,21),"00")&amp;" "&amp;YEAR(AM369))))</f>
        <v/>
      </c>
      <c r="AO369" s="21" t="s">
        <v>251</v>
      </c>
      <c r="AP369" s="21"/>
      <c r="AQ369" s="23"/>
      <c r="AR369" s="25" t="str">
        <f>IF(AQ369="","",IF(AQ369="TBD","TBD",IF(AQ369="N/A","N/A","W"&amp;TEXT(WEEKNUM(AQ369,21),"00")&amp;" "&amp;YEAR(AQ369))))</f>
        <v/>
      </c>
      <c r="AS369" s="21"/>
      <c r="AT369" s="21"/>
      <c r="AU369" s="23"/>
      <c r="AV369" s="25" t="s">
        <v>252</v>
      </c>
      <c r="AW369" s="59"/>
      <c r="AX369" s="25" t="str">
        <f>IF(AW369="","",IF(AW369="TBD","TBD",IF(AW369="N/A","N/A","W"&amp;TEXT(WEEKNUM(AW369,21),"00")&amp;" "&amp;YEAR(AW369))))</f>
        <v/>
      </c>
      <c r="AY369" s="21" t="s">
        <v>253</v>
      </c>
      <c r="AZ369" s="21" t="s">
        <v>254</v>
      </c>
      <c r="BA369" s="21" t="s">
        <v>255</v>
      </c>
      <c r="BB369" s="23"/>
      <c r="BC369" s="23"/>
      <c r="BD369" s="23"/>
      <c r="BE369" s="25" t="str">
        <f>IF(BD369="","",IF(BD369="TBD","TBD",IF(BD369="N/A","N/A","W"&amp;TEXT(WEEKNUM(BD369,21),"00")&amp;" "&amp;YEAR(BD369))))</f>
        <v/>
      </c>
      <c r="BF369" s="23"/>
      <c r="BG369" s="25" t="str">
        <f>IF(BF369="","",IF(BF369="TBD","TBD",IF(BF369="N/A","N/A","W"&amp;TEXT(WEEKNUM(BF369,21),"00")&amp;" "&amp;YEAR(BF369))))</f>
        <v/>
      </c>
      <c r="BH369" s="24">
        <f>+IF(BF369="",0,(BF369-BD369))</f>
        <v>0</v>
      </c>
      <c r="BI369" s="26" t="s">
        <v>256</v>
      </c>
      <c r="BJ369" s="26"/>
      <c r="BK369" s="27"/>
      <c r="BL369" s="25" t="str">
        <f>IF(BK369="","",IF(BK369="TBD","TBD",IF(BK369="N/A","N/A","W"&amp;TEXT(WEEKNUM(BK369,21),"00")&amp;" "&amp;YEAR(BK369))))</f>
        <v/>
      </c>
      <c r="BM369" s="21" t="s">
        <v>256</v>
      </c>
      <c r="BN369" s="21"/>
      <c r="BO369" s="23"/>
      <c r="BP369" s="25" t="str">
        <f>IF(BO369="","",IF(BO369="TBD","TBD",IF(BO369="N/A","N/A","W"&amp;TEXT(WEEKNUM(BO369,21),"00")&amp;" "&amp;YEAR(BO369))))</f>
        <v/>
      </c>
      <c r="BQ369" s="21" t="s">
        <v>256</v>
      </c>
      <c r="BR369" s="21"/>
      <c r="BS369" s="334"/>
      <c r="BT369" s="25" t="str">
        <f t="shared" si="33"/>
        <v/>
      </c>
      <c r="BU369" s="21" t="s">
        <v>256</v>
      </c>
      <c r="BV369" s="21"/>
      <c r="BW369" s="23"/>
      <c r="BX369" s="25" t="str">
        <f t="shared" si="34"/>
        <v/>
      </c>
      <c r="BY369" s="23"/>
      <c r="BZ369" s="25" t="str">
        <f>IF(BY369="","",IF(BY369="TBD","TBD",IF(BY369="N/A","N/A","W"&amp;TEXT(WEEKNUM(BY369,21),"00")&amp;" "&amp;YEAR(BY369))))</f>
        <v/>
      </c>
      <c r="CA369" s="21" t="s">
        <v>257</v>
      </c>
      <c r="CB369" s="21">
        <v>0</v>
      </c>
      <c r="CC369" s="21"/>
      <c r="CD369" s="21"/>
      <c r="CE369" s="23"/>
      <c r="CF369" s="23"/>
      <c r="CG369" s="23"/>
      <c r="CH369" s="23"/>
      <c r="CI369" s="25" t="str">
        <f>IF(CH369="","",IF(CH369="TBD","TBD",IF(CH369="N/A","N/A","W"&amp;TEXT(WEEKNUM(CH369,21),"00")&amp;" "&amp;YEAR(CH369))))</f>
        <v/>
      </c>
      <c r="CJ369" s="23"/>
      <c r="CK369" s="25" t="str">
        <f>IF(CJ369="","",IF(CJ369="TBD","TBD",IF(CJ369="N/A","N/A","W"&amp;TEXT(WEEKNUM(CJ369,21),"00")&amp;" "&amp;YEAR(CJ369))))</f>
        <v/>
      </c>
      <c r="CL369" s="24">
        <f>+IF(CJ369="",0,(CJ369-CH369))</f>
        <v>0</v>
      </c>
      <c r="CM369" s="21" t="s">
        <v>258</v>
      </c>
      <c r="CN369" s="21"/>
      <c r="CO369" s="23"/>
      <c r="CP369" s="25" t="str">
        <f>IF(CO369="","",IF(CO369="TBD","TBD",IF(CO369="N/A","N/A","W"&amp;TEXT(WEEKNUM(CO369,21),"00")&amp;" "&amp;YEAR(CO369))))</f>
        <v/>
      </c>
      <c r="CQ369" s="23" t="s">
        <v>258</v>
      </c>
      <c r="CR369" s="23"/>
      <c r="CS369" s="23"/>
      <c r="CT369" s="25" t="str">
        <f>IF(CS369="","",IF(CS369="TBD","TBD",IF(CS369="N/A","N/A","W"&amp;TEXT(WEEKNUM(CS369,21),"00")&amp;" "&amp;YEAR(CS369))))</f>
        <v/>
      </c>
      <c r="CU369" s="21" t="s">
        <v>258</v>
      </c>
      <c r="CV369" s="21"/>
      <c r="CW369" s="23"/>
      <c r="CX369" s="25" t="str">
        <f>IF(CW369="","",IF(CW369="TBD","TBD",IF(CW369="N/A","N/A","W"&amp;TEXT(WEEKNUM(CW369,21),"00")&amp;" "&amp;YEAR(CW369))))</f>
        <v/>
      </c>
      <c r="CY369" s="21" t="s">
        <v>258</v>
      </c>
      <c r="CZ369" s="21"/>
      <c r="DA369" s="23"/>
      <c r="DB369" s="25" t="str">
        <f>IF(DA369="","",IF(DA369="TBD","TBD",IF(DA369="N/A","N/A","W"&amp;TEXT(WEEKNUM(DA369,21),"00")&amp;" "&amp;YEAR(DA369))))</f>
        <v/>
      </c>
      <c r="DC369" s="23"/>
      <c r="DD369" s="25" t="str">
        <f>IF(DC369="","",IF(DC369="TBD","TBD",IF(DC369="N/A","N/A","W"&amp;TEXT(WEEKNUM(DC369,21),"00")&amp;" "&amp;YEAR(DC369))))</f>
        <v/>
      </c>
      <c r="DE369" s="21" t="s">
        <v>258</v>
      </c>
      <c r="DF369" s="23"/>
      <c r="DG369" s="21" t="s">
        <v>259</v>
      </c>
      <c r="DH369" s="18"/>
      <c r="DI369" s="18"/>
      <c r="DJ369" s="18"/>
      <c r="DK369" s="21" t="s">
        <v>260</v>
      </c>
      <c r="DL369" s="21" t="s">
        <v>275</v>
      </c>
      <c r="DM369" s="21"/>
      <c r="DN369" s="23"/>
      <c r="DO369" s="23"/>
      <c r="DP369" s="23"/>
      <c r="DQ369" s="23" t="s">
        <v>262</v>
      </c>
      <c r="DR369" s="23"/>
      <c r="DS369" s="23"/>
      <c r="DT369" s="23"/>
      <c r="DU369" s="23"/>
      <c r="DV369" s="23"/>
      <c r="DW369" s="23"/>
      <c r="DX369" s="23"/>
      <c r="DY369" s="18"/>
      <c r="DZ369" s="18"/>
      <c r="EA369" s="18"/>
      <c r="EB369" s="21" t="s">
        <v>30</v>
      </c>
      <c r="EC369" s="18"/>
      <c r="ED369" s="18"/>
      <c r="EE369" s="18"/>
      <c r="EF369" s="55"/>
      <c r="EG369" s="55"/>
      <c r="EH369" s="18"/>
      <c r="EI369" s="18">
        <v>0</v>
      </c>
      <c r="EJ369" s="29" t="str">
        <f>K369&amp;AY369&amp;CA369&amp;DE369&amp;DT369&amp;DW369</f>
        <v>No VigenteTSS No Recibido 4GIng No Recibida 4GAs Built No Recibido</v>
      </c>
    </row>
    <row r="370" spans="1:140" ht="12" hidden="1" customHeight="1">
      <c r="A370" s="30" t="str">
        <f>IFERROR(IF(VLOOKUP(B370,SEARCH!A:A,1,0)=B370,"OK",""),"")</f>
        <v/>
      </c>
      <c r="B370" s="31" t="s">
        <v>3240</v>
      </c>
      <c r="C370" s="15" t="s">
        <v>3241</v>
      </c>
      <c r="D370" s="16">
        <v>13</v>
      </c>
      <c r="E370" s="16">
        <v>-33.491138890000002</v>
      </c>
      <c r="F370" s="16">
        <v>-70.645809999999997</v>
      </c>
      <c r="G370" s="16" t="s">
        <v>270</v>
      </c>
      <c r="H370" s="16" t="s">
        <v>1456</v>
      </c>
      <c r="I370" s="16" t="s">
        <v>3242</v>
      </c>
      <c r="J370" s="16" t="s">
        <v>409</v>
      </c>
      <c r="K370" s="17" t="s">
        <v>319</v>
      </c>
      <c r="L370" s="16" t="s">
        <v>409</v>
      </c>
      <c r="M370" s="103">
        <v>8</v>
      </c>
      <c r="N370" s="18">
        <v>1</v>
      </c>
      <c r="O370" s="19" t="s">
        <v>3223</v>
      </c>
      <c r="P370" s="19" t="s">
        <v>380</v>
      </c>
      <c r="Q370" s="18" t="s">
        <v>3243</v>
      </c>
      <c r="R370" s="21" t="s">
        <v>322</v>
      </c>
      <c r="S370" s="21">
        <v>18</v>
      </c>
      <c r="T370" s="22" t="s">
        <v>3244</v>
      </c>
      <c r="U370" s="23">
        <v>0</v>
      </c>
      <c r="V370" s="21" t="str">
        <f>IF(U370="","",IF(U370="TBD","TBD",IF(U370="N/A","N/A","W"&amp;TEXT(WEEKNUM(U370,21),"00")&amp;" "&amp;YEAR(U370))))</f>
        <v>W52 1900</v>
      </c>
      <c r="W370" s="23">
        <v>45756</v>
      </c>
      <c r="X370" s="23">
        <v>45806</v>
      </c>
      <c r="Y370" s="23" t="str">
        <f>IF(X370="","",IF(X370="TBD","TBD",IF(X370="N/A","N/A","W"&amp;TEXT(WEEKNUM(X370,21),"00")&amp;" "&amp;YEAR(X370))))</f>
        <v>W22 2025</v>
      </c>
      <c r="Z370" s="23">
        <v>45806</v>
      </c>
      <c r="AA370" s="23">
        <v>45811</v>
      </c>
      <c r="AB370" s="24">
        <f>+IF(Z370="",0,AA370-Z370)</f>
        <v>5</v>
      </c>
      <c r="AC370" s="20" t="s">
        <v>324</v>
      </c>
      <c r="AD370" s="21" t="s">
        <v>370</v>
      </c>
      <c r="AE370" s="23">
        <v>45807</v>
      </c>
      <c r="AF370" s="25" t="str">
        <f>IF(AE370="","",IF(AE370="TBD","TBD",IF(AE370="N/A","N/A","W"&amp;TEXT(WEEKNUM(AE370,21),"00")&amp;" "&amp;YEAR(AE370))))</f>
        <v>W22 2025</v>
      </c>
      <c r="AG370" s="21" t="s">
        <v>324</v>
      </c>
      <c r="AH370" s="21" t="s">
        <v>3245</v>
      </c>
      <c r="AI370" s="23">
        <v>45761</v>
      </c>
      <c r="AJ370" s="25" t="str">
        <f>IF(AI370="","",IF(AI370="TBD","TBD",IF(AI370="N/A","N/A","W"&amp;TEXT(WEEKNUM(AI370,21),"00")&amp;" "&amp;YEAR(AI370))))</f>
        <v>W16 2025</v>
      </c>
      <c r="AK370" s="21" t="s">
        <v>324</v>
      </c>
      <c r="AL370" s="20" t="s">
        <v>3246</v>
      </c>
      <c r="AM370" s="23">
        <v>45810</v>
      </c>
      <c r="AN370" s="25" t="str">
        <f>IF(AM370="","",IF(AM370="TBD","TBD",IF(AM370="N/A","N/A","W"&amp;TEXT(WEEKNUM(AM370,21),"00")&amp;" "&amp;YEAR(AM370))))</f>
        <v>W23 2025</v>
      </c>
      <c r="AO370" s="21" t="s">
        <v>324</v>
      </c>
      <c r="AP370" s="21" t="s">
        <v>3247</v>
      </c>
      <c r="AQ370" s="23">
        <v>45764</v>
      </c>
      <c r="AR370" s="25" t="str">
        <f>IF(AQ370="","",IF(AQ370="TBD","TBD",IF(AQ370="N/A","N/A","W"&amp;TEXT(WEEKNUM(AQ370,21),"00")&amp;" "&amp;YEAR(AQ370))))</f>
        <v>W16 2025</v>
      </c>
      <c r="AS370" s="21"/>
      <c r="AT370" s="21"/>
      <c r="AU370" s="23"/>
      <c r="AV370" s="25" t="s">
        <v>252</v>
      </c>
      <c r="AW370" s="59">
        <v>45810</v>
      </c>
      <c r="AX370" s="25" t="str">
        <f>IF(AW370="","",IF(AW370="TBD","TBD",IF(AW370="N/A","N/A","W"&amp;TEXT(WEEKNUM(AW370,21),"00")&amp;" "&amp;YEAR(AW370))))</f>
        <v>W23 2025</v>
      </c>
      <c r="AY370" s="21" t="s">
        <v>327</v>
      </c>
      <c r="AZ370" s="21" t="s">
        <v>328</v>
      </c>
      <c r="BA370" s="21" t="s">
        <v>329</v>
      </c>
      <c r="BB370" s="23">
        <v>45806</v>
      </c>
      <c r="BC370" s="23">
        <v>45818</v>
      </c>
      <c r="BD370" s="23">
        <v>45818</v>
      </c>
      <c r="BE370" s="25" t="str">
        <f>IF(BD370="","",IF(BD370="TBD","TBD",IF(BD370="N/A","N/A","W"&amp;TEXT(WEEKNUM(BD370,21),"00")&amp;" "&amp;YEAR(BD370))))</f>
        <v>W24 2025</v>
      </c>
      <c r="BF370" s="23">
        <v>45821</v>
      </c>
      <c r="BG370" s="25" t="str">
        <f>IF(BF370="","",IF(BF370="TBD","TBD",IF(BF370="N/A","N/A","W"&amp;TEXT(WEEKNUM(BF370,21),"00")&amp;" "&amp;YEAR(BF370))))</f>
        <v>W24 2025</v>
      </c>
      <c r="BH370" s="24">
        <f>+IF(BF370="",0,(BF370-BD370))</f>
        <v>3</v>
      </c>
      <c r="BI370" s="26" t="s">
        <v>330</v>
      </c>
      <c r="BJ370" s="53" t="s">
        <v>3248</v>
      </c>
      <c r="BK370" s="27">
        <v>45818</v>
      </c>
      <c r="BL370" s="25" t="str">
        <f>IF(BK370="","",IF(BK370="TBD","TBD",IF(BK370="N/A","N/A","W"&amp;TEXT(WEEKNUM(BK370,21),"00")&amp;" "&amp;YEAR(BK370))))</f>
        <v>W24 2025</v>
      </c>
      <c r="BM370" s="21" t="s">
        <v>330</v>
      </c>
      <c r="BN370" s="21" t="s">
        <v>1303</v>
      </c>
      <c r="BO370" s="23">
        <v>45810</v>
      </c>
      <c r="BP370" s="25" t="str">
        <f>IF(BO370="","",IF(BO370="TBD","TBD",IF(BO370="N/A","N/A","W"&amp;TEXT(WEEKNUM(BO370,21),"00")&amp;" "&amp;YEAR(BO370))))</f>
        <v>W23 2025</v>
      </c>
      <c r="BQ370" s="21" t="s">
        <v>330</v>
      </c>
      <c r="BR370" s="20" t="s">
        <v>3249</v>
      </c>
      <c r="BS370" s="334">
        <v>45810</v>
      </c>
      <c r="BT370" s="25" t="str">
        <f t="shared" si="33"/>
        <v>W23 2025</v>
      </c>
      <c r="BU370" s="21" t="s">
        <v>330</v>
      </c>
      <c r="BV370" s="21" t="s">
        <v>399</v>
      </c>
      <c r="BW370" s="23">
        <v>45810</v>
      </c>
      <c r="BX370" s="25" t="str">
        <f t="shared" si="34"/>
        <v>W23 2025</v>
      </c>
      <c r="BY370" s="23">
        <v>45818</v>
      </c>
      <c r="BZ370" s="25" t="str">
        <f>IF(BY370="","",IF(BY370="TBD","TBD",IF(BY370="N/A","N/A","W"&amp;TEXT(WEEKNUM(BY370,21),"00")&amp;" "&amp;YEAR(BY370))))</f>
        <v>W24 2025</v>
      </c>
      <c r="CA370" s="22" t="s">
        <v>926</v>
      </c>
      <c r="CB370" s="21" t="s">
        <v>336</v>
      </c>
      <c r="CC370" s="21" t="s">
        <v>336</v>
      </c>
      <c r="CD370" s="21"/>
      <c r="CE370" s="23"/>
      <c r="CF370" s="23">
        <v>45874</v>
      </c>
      <c r="CG370" s="23"/>
      <c r="CH370" s="23">
        <v>45874</v>
      </c>
      <c r="CI370" s="25" t="str">
        <f>IF(CH370="","",IF(CH370="TBD","TBD",IF(CH370="N/A","N/A","W"&amp;TEXT(WEEKNUM(CH370,21),"00")&amp;" "&amp;YEAR(CH370))))</f>
        <v>W32 2025</v>
      </c>
      <c r="CJ370" s="23">
        <v>45877</v>
      </c>
      <c r="CK370" s="25" t="str">
        <f>IF(CJ370="","",IF(CJ370="TBD","TBD",IF(CJ370="N/A","N/A","W"&amp;TEXT(WEEKNUM(CJ370,21),"00")&amp;" "&amp;YEAR(CJ370))))</f>
        <v>W32 2025</v>
      </c>
      <c r="CL370" s="24">
        <f>+IF(CJ370="",0,(CJ370-CH370))</f>
        <v>3</v>
      </c>
      <c r="CM370" s="21" t="s">
        <v>388</v>
      </c>
      <c r="CN370" s="20" t="s">
        <v>3250</v>
      </c>
      <c r="CO370" s="23">
        <v>45876</v>
      </c>
      <c r="CP370" s="25" t="str">
        <f>IF(CO370="","",IF(CO370="TBD","TBD",IF(CO370="N/A","N/A","W"&amp;TEXT(WEEKNUM(CO370,21),"00")&amp;" "&amp;YEAR(CO370))))</f>
        <v>W32 2025</v>
      </c>
      <c r="CQ370" s="23" t="s">
        <v>339</v>
      </c>
      <c r="CR370" s="23" t="s">
        <v>3251</v>
      </c>
      <c r="CS370" s="23">
        <v>45875</v>
      </c>
      <c r="CT370" s="25" t="str">
        <f>IF(CS370="","",IF(CS370="TBD","TBD",IF(CS370="N/A","N/A","W"&amp;TEXT(WEEKNUM(CS370,21),"00")&amp;" "&amp;YEAR(CS370))))</f>
        <v>W32 2025</v>
      </c>
      <c r="CU370" s="21" t="s">
        <v>339</v>
      </c>
      <c r="CV370" s="21" t="s">
        <v>3252</v>
      </c>
      <c r="CW370" s="23">
        <v>45875</v>
      </c>
      <c r="CX370" s="25" t="str">
        <f>IF(CW370="","",IF(CW370="TBD","TBD",IF(CW370="N/A","N/A","W"&amp;TEXT(WEEKNUM(CW370,21),"00")&amp;" "&amp;YEAR(CW370))))</f>
        <v>W32 2025</v>
      </c>
      <c r="CY370" s="21" t="s">
        <v>421</v>
      </c>
      <c r="CZ370" s="20" t="s">
        <v>3253</v>
      </c>
      <c r="DA370" s="23">
        <v>45876</v>
      </c>
      <c r="DB370" s="25" t="str">
        <f>IF(DA370="","",IF(DA370="TBD","TBD",IF(DA370="N/A","N/A","W"&amp;TEXT(WEEKNUM(DA370,21),"00")&amp;" "&amp;YEAR(DA370))))</f>
        <v>W32 2025</v>
      </c>
      <c r="DC370" s="23">
        <v>45876</v>
      </c>
      <c r="DD370" s="25" t="str">
        <f>IF(DC370="","",IF(DC370="TBD","TBD",IF(DC370="N/A","N/A","W"&amp;TEXT(WEEKNUM(DC370,21),"00")&amp;" "&amp;YEAR(DC370))))</f>
        <v>W32 2025</v>
      </c>
      <c r="DE370" s="21" t="s">
        <v>392</v>
      </c>
      <c r="DF370" s="23"/>
      <c r="DG370" s="21" t="s">
        <v>259</v>
      </c>
      <c r="DH370" s="18"/>
      <c r="DI370" s="18"/>
      <c r="DJ370" s="18"/>
      <c r="DK370" s="21" t="s">
        <v>260</v>
      </c>
      <c r="DL370" s="21" t="s">
        <v>341</v>
      </c>
      <c r="DM370" s="21"/>
      <c r="DN370" s="23">
        <v>45883</v>
      </c>
      <c r="DO370" s="23">
        <v>45883</v>
      </c>
      <c r="DP370" s="23"/>
      <c r="DQ370" s="23" t="s">
        <v>276</v>
      </c>
      <c r="DR370" s="23"/>
      <c r="DS370" s="23"/>
      <c r="DT370" s="23"/>
      <c r="DU370" s="23">
        <v>45876</v>
      </c>
      <c r="DV370" s="23">
        <v>45890</v>
      </c>
      <c r="DW370" s="23" t="s">
        <v>342</v>
      </c>
      <c r="DX370" s="23"/>
      <c r="DY370" s="18"/>
      <c r="DZ370" s="18"/>
      <c r="EA370" s="18"/>
      <c r="EB370" s="21" t="s">
        <v>49</v>
      </c>
      <c r="EC370" s="18"/>
      <c r="ED370" s="18" t="s">
        <v>343</v>
      </c>
      <c r="EE370" s="18"/>
      <c r="EF370" s="55" t="s">
        <v>1034</v>
      </c>
      <c r="EG370" s="55"/>
      <c r="EH370" s="18"/>
      <c r="EI370" s="18">
        <v>0</v>
      </c>
      <c r="EJ370" s="29" t="str">
        <f>K370&amp;AY370&amp;CA370&amp;DE370&amp;DT370&amp;DW370</f>
        <v>VigenteTSS Aprobado 4GIng Aprobada 4G/5GAs Built Aprobado con Observaciones 4GOn Air</v>
      </c>
    </row>
    <row r="371" spans="1:140" ht="12" hidden="1" customHeight="1">
      <c r="A371" s="30" t="str">
        <f>IFERROR(IF(VLOOKUP(B371,SEARCH!A:A,1,0)=B371,"OK",""),"")</f>
        <v/>
      </c>
      <c r="B371" s="31" t="s">
        <v>3254</v>
      </c>
      <c r="C371" s="15" t="s">
        <v>3255</v>
      </c>
      <c r="D371" s="16">
        <v>13</v>
      </c>
      <c r="E371" s="16">
        <v>-33.557608333333327</v>
      </c>
      <c r="F371" s="16">
        <v>-70.625969444444436</v>
      </c>
      <c r="G371" s="16" t="s">
        <v>270</v>
      </c>
      <c r="H371" s="16" t="s">
        <v>1319</v>
      </c>
      <c r="I371" s="16" t="s">
        <v>3256</v>
      </c>
      <c r="J371" s="16" t="s">
        <v>409</v>
      </c>
      <c r="K371" s="17" t="s">
        <v>319</v>
      </c>
      <c r="L371" s="16" t="s">
        <v>409</v>
      </c>
      <c r="M371" s="103">
        <v>8</v>
      </c>
      <c r="N371" s="18">
        <v>1</v>
      </c>
      <c r="O371" s="19" t="s">
        <v>3223</v>
      </c>
      <c r="P371" s="19" t="s">
        <v>380</v>
      </c>
      <c r="Q371" s="18"/>
      <c r="R371" s="21" t="s">
        <v>322</v>
      </c>
      <c r="S371" s="21">
        <v>23</v>
      </c>
      <c r="T371" s="22">
        <v>151432</v>
      </c>
      <c r="U371" s="23">
        <v>0</v>
      </c>
      <c r="V371" s="21" t="str">
        <f>IF(U371="","",IF(U371="TBD","TBD",IF(U371="N/A","N/A","W"&amp;TEXT(WEEKNUM(U371,21),"00")&amp;" "&amp;YEAR(U371))))</f>
        <v>W52 1900</v>
      </c>
      <c r="W371" s="23">
        <v>45763</v>
      </c>
      <c r="X371" s="23">
        <v>45771</v>
      </c>
      <c r="Y371" s="23" t="str">
        <f>IF(X371="","",IF(X371="TBD","TBD",IF(X371="N/A","N/A","W"&amp;TEXT(WEEKNUM(X371,21),"00")&amp;" "&amp;YEAR(X371))))</f>
        <v>W17 2025</v>
      </c>
      <c r="Z371" s="23">
        <v>45771</v>
      </c>
      <c r="AA371" s="23">
        <v>45776</v>
      </c>
      <c r="AB371" s="24">
        <f>+IF(Z371="",0,AA371-Z371)</f>
        <v>5</v>
      </c>
      <c r="AC371" s="21" t="s">
        <v>459</v>
      </c>
      <c r="AD371" s="20" t="s">
        <v>3257</v>
      </c>
      <c r="AE371" s="23">
        <v>45772</v>
      </c>
      <c r="AF371" s="25" t="str">
        <f>IF(AE371="","",IF(AE371="TBD","TBD",IF(AE371="N/A","N/A","W"&amp;TEXT(WEEKNUM(AE371,21),"00")&amp;" "&amp;YEAR(AE371))))</f>
        <v>W17 2025</v>
      </c>
      <c r="AG371" s="21" t="s">
        <v>324</v>
      </c>
      <c r="AH371" s="20" t="s">
        <v>3258</v>
      </c>
      <c r="AI371" s="23">
        <v>45771</v>
      </c>
      <c r="AJ371" s="25" t="str">
        <f>IF(AI371="","",IF(AI371="TBD","TBD",IF(AI371="N/A","N/A","W"&amp;TEXT(WEEKNUM(AI371,21),"00")&amp;" "&amp;YEAR(AI371))))</f>
        <v>W17 2025</v>
      </c>
      <c r="AK371" s="21" t="s">
        <v>324</v>
      </c>
      <c r="AL371" s="20" t="s">
        <v>3259</v>
      </c>
      <c r="AM371" s="23">
        <v>45764</v>
      </c>
      <c r="AN371" s="25" t="str">
        <f>IF(AM371="","",IF(AM371="TBD","TBD",IF(AM371="N/A","N/A","W"&amp;TEXT(WEEKNUM(AM371,21),"00")&amp;" "&amp;YEAR(AM371))))</f>
        <v>W16 2025</v>
      </c>
      <c r="AO371" s="21" t="s">
        <v>324</v>
      </c>
      <c r="AP371" s="20" t="s">
        <v>3260</v>
      </c>
      <c r="AQ371" s="63">
        <v>45764</v>
      </c>
      <c r="AR371" s="25" t="str">
        <f>IF(AQ371="","",IF(AQ371="TBD","TBD",IF(AQ371="N/A","N/A","W"&amp;TEXT(WEEKNUM(AQ371,21),"00")&amp;" "&amp;YEAR(AQ371))))</f>
        <v>W16 2025</v>
      </c>
      <c r="AS371" s="21"/>
      <c r="AT371" s="21"/>
      <c r="AU371" s="23"/>
      <c r="AV371" s="25" t="s">
        <v>252</v>
      </c>
      <c r="AW371" s="59">
        <v>45771</v>
      </c>
      <c r="AX371" s="25" t="str">
        <f>IF(AW371="","",IF(AW371="TBD","TBD",IF(AW371="N/A","N/A","W"&amp;TEXT(WEEKNUM(AW371,21),"00")&amp;" "&amp;YEAR(AW371))))</f>
        <v>W17 2025</v>
      </c>
      <c r="AY371" s="21" t="s">
        <v>922</v>
      </c>
      <c r="AZ371" s="21" t="s">
        <v>328</v>
      </c>
      <c r="BA371" s="21" t="s">
        <v>329</v>
      </c>
      <c r="BB371" s="23">
        <v>45784</v>
      </c>
      <c r="BC371" s="23">
        <v>45797</v>
      </c>
      <c r="BD371" s="23">
        <v>45797</v>
      </c>
      <c r="BE371" s="25" t="str">
        <f>IF(BD371="","",IF(BD371="TBD","TBD",IF(BD371="N/A","N/A","W"&amp;TEXT(WEEKNUM(BD371,21),"00")&amp;" "&amp;YEAR(BD371))))</f>
        <v>W21 2025</v>
      </c>
      <c r="BF371" s="23">
        <v>45803</v>
      </c>
      <c r="BG371" s="25" t="str">
        <f>IF(BF371="","",IF(BF371="TBD","TBD",IF(BF371="N/A","N/A","W"&amp;TEXT(WEEKNUM(BF371,21),"00")&amp;" "&amp;YEAR(BF371))))</f>
        <v>W22 2025</v>
      </c>
      <c r="BH371" s="24">
        <f>+IF(BF371="",0,(BF371-BD371))</f>
        <v>6</v>
      </c>
      <c r="BI371" s="26" t="s">
        <v>330</v>
      </c>
      <c r="BJ371" s="53" t="s">
        <v>3261</v>
      </c>
      <c r="BK371" s="27">
        <v>45799</v>
      </c>
      <c r="BL371" s="25" t="str">
        <f>IF(BK371="","",IF(BK371="TBD","TBD",IF(BK371="N/A","N/A","W"&amp;TEXT(WEEKNUM(BK371,21),"00")&amp;" "&amp;YEAR(BK371))))</f>
        <v>W21 2025</v>
      </c>
      <c r="BM371" s="21" t="s">
        <v>415</v>
      </c>
      <c r="BN371" s="20" t="s">
        <v>3262</v>
      </c>
      <c r="BO371" s="23">
        <v>45800</v>
      </c>
      <c r="BP371" s="25" t="str">
        <f>IF(BO371="","",IF(BO371="TBD","TBD",IF(BO371="N/A","N/A","W"&amp;TEXT(WEEKNUM(BO371,21),"00")&amp;" "&amp;YEAR(BO371))))</f>
        <v>W21 2025</v>
      </c>
      <c r="BQ371" s="21" t="s">
        <v>330</v>
      </c>
      <c r="BR371" s="20" t="s">
        <v>3263</v>
      </c>
      <c r="BS371" s="334">
        <v>45791</v>
      </c>
      <c r="BT371" s="25" t="str">
        <f t="shared" si="33"/>
        <v>W20 2025</v>
      </c>
      <c r="BU371" s="21" t="s">
        <v>330</v>
      </c>
      <c r="BV371" s="21" t="s">
        <v>1392</v>
      </c>
      <c r="BW371" s="23">
        <v>45791</v>
      </c>
      <c r="BX371" s="25" t="str">
        <f t="shared" si="34"/>
        <v>W20 2025</v>
      </c>
      <c r="BY371" s="23">
        <v>45800</v>
      </c>
      <c r="BZ371" s="25" t="str">
        <f>IF(BY371="","",IF(BY371="TBD","TBD",IF(BY371="N/A","N/A","W"&amp;TEXT(WEEKNUM(BY371,21),"00")&amp;" "&amp;YEAR(BY371))))</f>
        <v>W21 2025</v>
      </c>
      <c r="CA371" s="42" t="s">
        <v>419</v>
      </c>
      <c r="CB371" s="21" t="s">
        <v>336</v>
      </c>
      <c r="CC371" s="21" t="s">
        <v>336</v>
      </c>
      <c r="CD371" s="21"/>
      <c r="CE371" s="23" t="s">
        <v>515</v>
      </c>
      <c r="CF371" s="23">
        <v>45876</v>
      </c>
      <c r="CG371" s="23"/>
      <c r="CH371" s="23">
        <v>45879</v>
      </c>
      <c r="CI371" s="25" t="str">
        <f>IF(CH371="","",IF(CH371="TBD","TBD",IF(CH371="N/A","N/A","W"&amp;TEXT(WEEKNUM(CH371,21),"00")&amp;" "&amp;YEAR(CH371))))</f>
        <v>W32 2025</v>
      </c>
      <c r="CJ371" s="23">
        <v>45882</v>
      </c>
      <c r="CK371" s="25" t="str">
        <f>IF(CJ371="","",IF(CJ371="TBD","TBD",IF(CJ371="N/A","N/A","W"&amp;TEXT(WEEKNUM(CJ371,21),"00")&amp;" "&amp;YEAR(CJ371))))</f>
        <v>W33 2025</v>
      </c>
      <c r="CL371" s="24">
        <f>+IF(CJ371="",0,(CJ371-CH371))</f>
        <v>3</v>
      </c>
      <c r="CM371" s="21" t="s">
        <v>388</v>
      </c>
      <c r="CN371" s="23" t="s">
        <v>3264</v>
      </c>
      <c r="CO371" s="23">
        <v>45880</v>
      </c>
      <c r="CP371" s="25" t="str">
        <f>IF(CO371="","",IF(CO371="TBD","TBD",IF(CO371="N/A","N/A","W"&amp;TEXT(WEEKNUM(CO371,21),"00")&amp;" "&amp;YEAR(CO371))))</f>
        <v>W33 2025</v>
      </c>
      <c r="CQ371" s="21" t="s">
        <v>388</v>
      </c>
      <c r="CR371" s="23" t="s">
        <v>3264</v>
      </c>
      <c r="CS371" s="23">
        <v>45882</v>
      </c>
      <c r="CT371" s="25" t="str">
        <f>IF(CS371="","",IF(CS371="TBD","TBD",IF(CS371="N/A","N/A","W"&amp;TEXT(WEEKNUM(CS371,21),"00")&amp;" "&amp;YEAR(CS371))))</f>
        <v>W33 2025</v>
      </c>
      <c r="CU371" s="21" t="s">
        <v>388</v>
      </c>
      <c r="CV371" s="20" t="s">
        <v>3265</v>
      </c>
      <c r="CW371" s="23">
        <v>45881</v>
      </c>
      <c r="CX371" s="25" t="str">
        <f>IF(CW371="","",IF(CW371="TBD","TBD",IF(CW371="N/A","N/A","W"&amp;TEXT(WEEKNUM(CW371,21),"00")&amp;" "&amp;YEAR(CW371))))</f>
        <v>W33 2025</v>
      </c>
      <c r="CY371" s="21" t="s">
        <v>421</v>
      </c>
      <c r="CZ371" s="20" t="s">
        <v>3266</v>
      </c>
      <c r="DA371" s="23">
        <v>45916</v>
      </c>
      <c r="DB371" s="25" t="str">
        <f>IF(DA371="","",IF(DA371="TBD","TBD",IF(DA371="N/A","N/A","W"&amp;TEXT(WEEKNUM(DA371,21),"00")&amp;" "&amp;YEAR(DA371))))</f>
        <v>W38 2025</v>
      </c>
      <c r="DC371" s="23">
        <v>45916</v>
      </c>
      <c r="DD371" s="25" t="str">
        <f>IF(DC371="","",IF(DC371="TBD","TBD",IF(DC371="N/A","N/A","W"&amp;TEXT(WEEKNUM(DC371,21),"00")&amp;" "&amp;YEAR(DC371))))</f>
        <v>W38 2025</v>
      </c>
      <c r="DE371" s="21" t="s">
        <v>392</v>
      </c>
      <c r="DF371" s="23"/>
      <c r="DG371" s="21" t="s">
        <v>259</v>
      </c>
      <c r="DH371" s="21"/>
      <c r="DI371" s="18"/>
      <c r="DJ371" s="18"/>
      <c r="DK371" s="21" t="s">
        <v>260</v>
      </c>
      <c r="DL371" s="21" t="s">
        <v>341</v>
      </c>
      <c r="DM371" s="21"/>
      <c r="DN371" s="23">
        <v>45915</v>
      </c>
      <c r="DO371" s="23">
        <v>45915</v>
      </c>
      <c r="DP371" s="23"/>
      <c r="DQ371" s="23" t="s">
        <v>276</v>
      </c>
      <c r="DR371" s="23"/>
      <c r="DS371" s="23"/>
      <c r="DT371" s="23"/>
      <c r="DU371" s="23"/>
      <c r="DV371" s="23">
        <v>45926</v>
      </c>
      <c r="DW371" s="23" t="s">
        <v>342</v>
      </c>
      <c r="DX371" s="23"/>
      <c r="DY371" s="18"/>
      <c r="DZ371" s="18"/>
      <c r="EA371" s="18"/>
      <c r="EB371" s="21" t="s">
        <v>49</v>
      </c>
      <c r="EC371" s="18"/>
      <c r="ED371" s="18" t="s">
        <v>343</v>
      </c>
      <c r="EE371" s="18"/>
      <c r="EF371" s="55" t="s">
        <v>1034</v>
      </c>
      <c r="EG371" s="55"/>
      <c r="EH371" s="18"/>
      <c r="EI371" s="18">
        <v>0</v>
      </c>
      <c r="EJ371" s="29" t="str">
        <f>K371&amp;AY371&amp;CA371&amp;DE371&amp;DT371&amp;DW371</f>
        <v>VigenteTSS Aprobado con Observaciones 4G/5GIng Aprobada con Observaciones 4G/5GAs Built Aprobado con Observaciones 4GOn Air</v>
      </c>
    </row>
    <row r="372" spans="1:140" ht="12" hidden="1" customHeight="1">
      <c r="A372" s="30" t="str">
        <f>IFERROR(IF(VLOOKUP(B372,SEARCH!A:A,1,0)=B372,"OK",""),"")</f>
        <v/>
      </c>
      <c r="B372" s="31" t="s">
        <v>3267</v>
      </c>
      <c r="C372" s="15" t="s">
        <v>3268</v>
      </c>
      <c r="D372" s="16">
        <v>8</v>
      </c>
      <c r="E372" s="16">
        <v>-36.780693999999997</v>
      </c>
      <c r="F372" s="16">
        <v>-73.159306000000001</v>
      </c>
      <c r="G372" s="16" t="s">
        <v>1038</v>
      </c>
      <c r="H372" s="16" t="s">
        <v>3236</v>
      </c>
      <c r="I372" s="16" t="s">
        <v>3269</v>
      </c>
      <c r="J372" s="16" t="s">
        <v>409</v>
      </c>
      <c r="K372" s="17" t="s">
        <v>319</v>
      </c>
      <c r="L372" s="16" t="s">
        <v>409</v>
      </c>
      <c r="M372" s="103">
        <v>8</v>
      </c>
      <c r="N372" s="18">
        <v>1</v>
      </c>
      <c r="O372" s="19" t="s">
        <v>3223</v>
      </c>
      <c r="P372" s="19" t="s">
        <v>248</v>
      </c>
      <c r="Q372" s="18"/>
      <c r="R372" s="21"/>
      <c r="S372" s="21"/>
      <c r="T372" s="22" t="s">
        <v>3270</v>
      </c>
      <c r="U372" s="23">
        <v>0</v>
      </c>
      <c r="V372" s="21"/>
      <c r="W372" s="23">
        <v>45736</v>
      </c>
      <c r="X372" s="23"/>
      <c r="Y372" s="23" t="str">
        <f>IF(X372="","",IF(X372="TBD","TBD",IF(X372="N/A","N/A","W"&amp;TEXT(WEEKNUM(X372,21),"00")&amp;" "&amp;YEAR(X372))))</f>
        <v/>
      </c>
      <c r="Z372" s="23">
        <v>45750</v>
      </c>
      <c r="AA372" s="23">
        <v>45754</v>
      </c>
      <c r="AB372" s="24">
        <f>+IF(Z372="",0,AA372-Z372)</f>
        <v>4</v>
      </c>
      <c r="AC372" s="20" t="s">
        <v>324</v>
      </c>
      <c r="AD372" s="21" t="s">
        <v>3271</v>
      </c>
      <c r="AE372" s="23">
        <v>45737</v>
      </c>
      <c r="AF372" s="25" t="str">
        <f>IF(AE372="","",IF(AE372="TBD","TBD",IF(AE372="N/A","N/A","W"&amp;TEXT(WEEKNUM(AE372,21),"00")&amp;" "&amp;YEAR(AE372))))</f>
        <v>W12 2025</v>
      </c>
      <c r="AG372" s="21" t="s">
        <v>324</v>
      </c>
      <c r="AH372" s="21" t="s">
        <v>3272</v>
      </c>
      <c r="AI372" s="23">
        <v>45737</v>
      </c>
      <c r="AJ372" s="25" t="str">
        <f>IF(AI372="","",IF(AI372="TBD","TBD",IF(AI372="N/A","N/A","W"&amp;TEXT(WEEKNUM(AI372,21),"00")&amp;" "&amp;YEAR(AI372))))</f>
        <v>W12 2025</v>
      </c>
      <c r="AK372" s="21" t="s">
        <v>324</v>
      </c>
      <c r="AL372" s="21" t="s">
        <v>3273</v>
      </c>
      <c r="AM372" s="23">
        <v>45737</v>
      </c>
      <c r="AN372" s="25" t="str">
        <f>IF(AM372="","",IF(AM372="TBD","TBD",IF(AM372="N/A","N/A","W"&amp;TEXT(WEEKNUM(AM372,21),"00")&amp;" "&amp;YEAR(AM372))))</f>
        <v>W12 2025</v>
      </c>
      <c r="AO372" s="21" t="s">
        <v>324</v>
      </c>
      <c r="AP372" s="21" t="s">
        <v>3274</v>
      </c>
      <c r="AQ372" s="23">
        <v>45750</v>
      </c>
      <c r="AR372" s="25" t="str">
        <f>IF(AQ372="","",IF(AQ372="TBD","TBD",IF(AQ372="N/A","N/A","W"&amp;TEXT(WEEKNUM(AQ372,21),"00")&amp;" "&amp;YEAR(AQ372))))</f>
        <v>W14 2025</v>
      </c>
      <c r="AS372" s="21"/>
      <c r="AT372" s="21"/>
      <c r="AU372" s="23"/>
      <c r="AV372" s="25"/>
      <c r="AW372" s="59">
        <v>45750</v>
      </c>
      <c r="AX372" s="25" t="str">
        <f>IF(AW372="","",IF(AW372="TBD","TBD",IF(AW372="N/A","N/A","W"&amp;TEXT(WEEKNUM(AW372,21),"00")&amp;" "&amp;YEAR(AW372))))</f>
        <v>W14 2025</v>
      </c>
      <c r="AY372" s="21" t="s">
        <v>327</v>
      </c>
      <c r="AZ372" s="21" t="s">
        <v>328</v>
      </c>
      <c r="BA372" s="21" t="s">
        <v>329</v>
      </c>
      <c r="BB372" s="23">
        <v>45764</v>
      </c>
      <c r="BC372" s="23">
        <v>45775</v>
      </c>
      <c r="BD372" s="23">
        <v>45775</v>
      </c>
      <c r="BE372" s="25" t="str">
        <f>IF(BD372="","",IF(BD372="TBD","TBD",IF(BD372="N/A","N/A","W"&amp;TEXT(WEEKNUM(BD372,21),"00")&amp;" "&amp;YEAR(BD372))))</f>
        <v>W18 2025</v>
      </c>
      <c r="BF372" s="23">
        <v>45777</v>
      </c>
      <c r="BG372" s="25" t="str">
        <f>IF(BF372="","",IF(BF372="TBD","TBD",IF(BF372="N/A","N/A","W"&amp;TEXT(WEEKNUM(BF372,21),"00")&amp;" "&amp;YEAR(BF372))))</f>
        <v>W18 2025</v>
      </c>
      <c r="BH372" s="24">
        <f>+IF(BF372="",0,(BF372-BD372))</f>
        <v>2</v>
      </c>
      <c r="BI372" s="26" t="s">
        <v>330</v>
      </c>
      <c r="BJ372" s="26" t="s">
        <v>370</v>
      </c>
      <c r="BK372" s="27">
        <v>45768</v>
      </c>
      <c r="BL372" s="25" t="str">
        <f>IF(BK372="","",IF(BK372="TBD","TBD",IF(BK372="N/A","N/A","W"&amp;TEXT(WEEKNUM(BK372,21),"00")&amp;" "&amp;YEAR(BK372))))</f>
        <v>W17 2025</v>
      </c>
      <c r="BM372" s="21" t="s">
        <v>330</v>
      </c>
      <c r="BN372" s="20"/>
      <c r="BO372" s="23">
        <v>45819</v>
      </c>
      <c r="BP372" s="25" t="str">
        <f>IF(BO372="","",IF(BO372="TBD","TBD",IF(BO372="N/A","N/A","W"&amp;TEXT(WEEKNUM(BO372,21),"00")&amp;" "&amp;YEAR(BO372))))</f>
        <v>W24 2025</v>
      </c>
      <c r="BQ372" s="21" t="s">
        <v>330</v>
      </c>
      <c r="BR372" s="21"/>
      <c r="BS372" s="334">
        <v>45776</v>
      </c>
      <c r="BT372" s="25" t="str">
        <f t="shared" si="33"/>
        <v>W18 2025</v>
      </c>
      <c r="BU372" s="21" t="s">
        <v>330</v>
      </c>
      <c r="BV372" s="21" t="s">
        <v>3275</v>
      </c>
      <c r="BW372" s="23">
        <v>45791</v>
      </c>
      <c r="BX372" s="25" t="str">
        <f t="shared" si="34"/>
        <v>W20 2025</v>
      </c>
      <c r="BY372" s="23">
        <v>45819</v>
      </c>
      <c r="BZ372" s="25" t="str">
        <f>IF(BY372="","",IF(BY372="TBD","TBD",IF(BY372="N/A","N/A","W"&amp;TEXT(WEEKNUM(BY372,21),"00")&amp;" "&amp;YEAR(BY372))))</f>
        <v>W24 2025</v>
      </c>
      <c r="CA372" s="22" t="s">
        <v>926</v>
      </c>
      <c r="CB372" s="21" t="s">
        <v>336</v>
      </c>
      <c r="CC372" s="21" t="s">
        <v>336</v>
      </c>
      <c r="CD372" s="21"/>
      <c r="CE372" s="23" t="s">
        <v>1674</v>
      </c>
      <c r="CF372" s="23">
        <v>45916</v>
      </c>
      <c r="CG372" s="23">
        <v>45952</v>
      </c>
      <c r="CH372" s="23">
        <v>45952</v>
      </c>
      <c r="CI372" s="25" t="str">
        <f>IF(CH372="","",IF(CH372="TBD","TBD",IF(CH372="N/A","N/A","W"&amp;TEXT(WEEKNUM(CH372,21),"00")&amp;" "&amp;YEAR(CH372))))</f>
        <v>W43 2025</v>
      </c>
      <c r="CJ372" s="23">
        <v>45954</v>
      </c>
      <c r="CK372" s="25"/>
      <c r="CL372" s="24">
        <f>+IF(CJ372="",0,(CJ372-CH372))</f>
        <v>2</v>
      </c>
      <c r="CM372" s="21" t="s">
        <v>388</v>
      </c>
      <c r="CN372" s="23" t="s">
        <v>3264</v>
      </c>
      <c r="CO372" s="23">
        <v>45917</v>
      </c>
      <c r="CP372" s="25" t="str">
        <f>IF(CO372="","",IF(CO372="TBD","TBD",IF(CO372="N/A","N/A","W"&amp;TEXT(WEEKNUM(CO372,21),"00")&amp;" "&amp;YEAR(CO372))))</f>
        <v>W38 2025</v>
      </c>
      <c r="CQ372" s="21" t="s">
        <v>388</v>
      </c>
      <c r="CR372" s="23" t="s">
        <v>3264</v>
      </c>
      <c r="CS372" s="23">
        <v>45917</v>
      </c>
      <c r="CT372" s="25" t="str">
        <f>IF(CS372="","",IF(CS372="TBD","TBD",IF(CS372="N/A","N/A","W"&amp;TEXT(WEEKNUM(CS372,21),"00")&amp;" "&amp;YEAR(CS372))))</f>
        <v>W38 2025</v>
      </c>
      <c r="CU372" s="21" t="s">
        <v>388</v>
      </c>
      <c r="CV372" s="20" t="s">
        <v>3276</v>
      </c>
      <c r="CW372" s="23">
        <v>45917</v>
      </c>
      <c r="CX372" s="25"/>
      <c r="CY372" s="21" t="s">
        <v>339</v>
      </c>
      <c r="CZ372" s="21" t="s">
        <v>3277</v>
      </c>
      <c r="DA372" s="23">
        <v>45917</v>
      </c>
      <c r="DB372" s="25" t="str">
        <f>IF(DA372="","",IF(DA372="TBD","TBD",IF(DA372="N/A","N/A","W"&amp;TEXT(WEEKNUM(DA372,21),"00")&amp;" "&amp;YEAR(DA372))))</f>
        <v>W38 2025</v>
      </c>
      <c r="DC372" s="23">
        <v>45929</v>
      </c>
      <c r="DD372" s="25" t="str">
        <f>IF(DC372="","",IF(DC372="TBD","TBD",IF(DC372="N/A","N/A","W"&amp;TEXT(WEEKNUM(DC372,21),"00")&amp;" "&amp;YEAR(DC372))))</f>
        <v>W40 2025</v>
      </c>
      <c r="DE372" s="21" t="s">
        <v>3278</v>
      </c>
      <c r="DF372" s="23"/>
      <c r="DG372" s="21" t="s">
        <v>259</v>
      </c>
      <c r="DH372" s="18"/>
      <c r="DI372" s="18"/>
      <c r="DJ372" s="18"/>
      <c r="DK372" s="21" t="s">
        <v>296</v>
      </c>
      <c r="DL372" s="21" t="s">
        <v>1501</v>
      </c>
      <c r="DM372" s="21"/>
      <c r="DN372" s="23">
        <v>45927</v>
      </c>
      <c r="DO372" s="23"/>
      <c r="DP372" s="23"/>
      <c r="DQ372" s="23" t="s">
        <v>262</v>
      </c>
      <c r="DR372" s="23"/>
      <c r="DS372" s="23"/>
      <c r="DT372" s="23"/>
      <c r="DU372" s="23"/>
      <c r="DV372" s="23">
        <v>45927</v>
      </c>
      <c r="DW372" s="23" t="s">
        <v>342</v>
      </c>
      <c r="DX372" s="23"/>
      <c r="DY372" s="18"/>
      <c r="DZ372" s="18"/>
      <c r="EA372" s="18"/>
      <c r="EB372" s="21" t="s">
        <v>49</v>
      </c>
      <c r="EC372" s="18"/>
      <c r="ED372" s="18"/>
      <c r="EE372" s="18"/>
      <c r="EF372" s="55" t="s">
        <v>3279</v>
      </c>
      <c r="EG372" s="55"/>
      <c r="EH372" s="18"/>
      <c r="EI372" s="18">
        <v>0</v>
      </c>
      <c r="EJ372" s="29" t="str">
        <f>K372&amp;AY372&amp;CA372&amp;DE372&amp;DT372&amp;DW372</f>
        <v>VigenteTSS Aprobado 4GIng Aprobada 4G/5GAs Built Aprobado con Observaciones 4G/5G (Adm)On Air</v>
      </c>
    </row>
    <row r="373" spans="1:140" ht="12" hidden="1" customHeight="1">
      <c r="A373" s="30" t="str">
        <f>IFERROR(IF(VLOOKUP(B373,SEARCH!A:A,1,0)=B373,"OK",""),"")</f>
        <v/>
      </c>
      <c r="B373" s="31" t="s">
        <v>3280</v>
      </c>
      <c r="C373" s="15" t="s">
        <v>3281</v>
      </c>
      <c r="D373" s="16">
        <v>1</v>
      </c>
      <c r="E373" s="16" t="s">
        <v>3282</v>
      </c>
      <c r="F373" s="16" t="s">
        <v>3283</v>
      </c>
      <c r="G373" s="16" t="s">
        <v>455</v>
      </c>
      <c r="H373" s="16" t="s">
        <v>3284</v>
      </c>
      <c r="I373" s="16" t="s">
        <v>3285</v>
      </c>
      <c r="J373" s="16" t="s">
        <v>409</v>
      </c>
      <c r="K373" s="17" t="s">
        <v>319</v>
      </c>
      <c r="L373" s="16" t="s">
        <v>436</v>
      </c>
      <c r="M373" s="55">
        <v>46203</v>
      </c>
      <c r="N373" s="18">
        <v>2</v>
      </c>
      <c r="O373" s="19" t="s">
        <v>3223</v>
      </c>
      <c r="P373" s="19" t="s">
        <v>380</v>
      </c>
      <c r="Q373" s="18"/>
      <c r="R373" s="21">
        <v>0</v>
      </c>
      <c r="S373" s="21">
        <v>42</v>
      </c>
      <c r="T373" s="22" t="s">
        <v>3286</v>
      </c>
      <c r="U373" s="23">
        <v>45992</v>
      </c>
      <c r="V373" s="21" t="str">
        <f>IF(U373="","",IF(U373="TBD","TBD",IF(U373="N/A","N/A","W"&amp;TEXT(WEEKNUM(U373,21),"00")&amp;" "&amp;YEAR(U373))))</f>
        <v>W49 2025</v>
      </c>
      <c r="W373" s="23">
        <v>46013</v>
      </c>
      <c r="X373" s="23">
        <v>46020</v>
      </c>
      <c r="Y373" s="23" t="str">
        <f>IF(X373="","",IF(X373="TBD","TBD",IF(X373="N/A","N/A","W"&amp;TEXT(WEEKNUM(X373,21),"00")&amp;" "&amp;YEAR(X373))))</f>
        <v>W01 2025</v>
      </c>
      <c r="Z373" s="23">
        <v>46021</v>
      </c>
      <c r="AA373" s="23">
        <v>46024</v>
      </c>
      <c r="AB373" s="24">
        <f>+IF(Z373="",0,AA373-Z373)</f>
        <v>3</v>
      </c>
      <c r="AC373" s="21" t="s">
        <v>324</v>
      </c>
      <c r="AD373" s="20" t="s">
        <v>3287</v>
      </c>
      <c r="AE373" s="23">
        <v>46021</v>
      </c>
      <c r="AF373" s="25" t="str">
        <f>IF(AE373="","",IF(AE373="TBD","TBD",IF(AE373="N/A","N/A","W"&amp;TEXT(WEEKNUM(AE373,21),"00")&amp;" "&amp;YEAR(AE373))))</f>
        <v>W01 2025</v>
      </c>
      <c r="AG373" s="21" t="s">
        <v>324</v>
      </c>
      <c r="AH373" s="20" t="s">
        <v>3226</v>
      </c>
      <c r="AI373" s="23">
        <v>46021</v>
      </c>
      <c r="AJ373" s="25" t="str">
        <f>IF(AI373="","",IF(AI373="TBD","TBD",IF(AI373="N/A","N/A","W"&amp;TEXT(WEEKNUM(AI373,21),"00")&amp;" "&amp;YEAR(AI373))))</f>
        <v>W01 2025</v>
      </c>
      <c r="AK373" s="21" t="s">
        <v>459</v>
      </c>
      <c r="AL373" s="20" t="s">
        <v>3288</v>
      </c>
      <c r="AM373" s="23">
        <v>46014</v>
      </c>
      <c r="AN373" s="25" t="str">
        <f>IF(AM373="","",IF(AM373="TBD","TBD",IF(AM373="N/A","N/A","W"&amp;TEXT(WEEKNUM(AM373,21),"00")&amp;" "&amp;YEAR(AM373))))</f>
        <v>W52 2025</v>
      </c>
      <c r="AO373" s="21" t="s">
        <v>459</v>
      </c>
      <c r="AP373" s="21" t="s">
        <v>3228</v>
      </c>
      <c r="AQ373" s="23">
        <v>46014</v>
      </c>
      <c r="AR373" s="25" t="str">
        <f>IF(AQ373="","",IF(AQ373="TBD","TBD",IF(AQ373="N/A","N/A","W"&amp;TEXT(WEEKNUM(AQ373,21),"00")&amp;" "&amp;YEAR(AQ373))))</f>
        <v>W52 2025</v>
      </c>
      <c r="AS373" s="21"/>
      <c r="AT373" s="21"/>
      <c r="AU373" s="23"/>
      <c r="AV373" s="25" t="s">
        <v>252</v>
      </c>
      <c r="AW373" s="59">
        <v>46021</v>
      </c>
      <c r="AX373" s="25" t="str">
        <f>IF(AW373="","",IF(AW373="TBD","TBD",IF(AW373="N/A","N/A","W"&amp;TEXT(WEEKNUM(AW373,21),"00")&amp;" "&amp;YEAR(AW373))))</f>
        <v>W01 2025</v>
      </c>
      <c r="AY373" s="21" t="s">
        <v>463</v>
      </c>
      <c r="AZ373" s="21" t="s">
        <v>254</v>
      </c>
      <c r="BA373" s="21" t="s">
        <v>255</v>
      </c>
      <c r="BB373" s="23">
        <v>46038</v>
      </c>
      <c r="BC373" s="23">
        <v>46091</v>
      </c>
      <c r="BD373" s="23">
        <v>46091</v>
      </c>
      <c r="BE373" s="25" t="str">
        <f>IF(BD373="","",IF(BD373="TBD","TBD",IF(BD373="N/A","N/A","W"&amp;TEXT(WEEKNUM(BD373,21),"00")&amp;" "&amp;YEAR(BD373))))</f>
        <v>W11 2026</v>
      </c>
      <c r="BF373" s="23">
        <v>46094</v>
      </c>
      <c r="BG373" s="25" t="str">
        <f>IF(BF373="","",IF(BF373="TBD","TBD",IF(BF373="N/A","N/A","W"&amp;TEXT(WEEKNUM(BF373,21),"00")&amp;" "&amp;YEAR(BF373))))</f>
        <v>W11 2026</v>
      </c>
      <c r="BH373" s="24">
        <f>+IF(BF373="",0,(BF373-BD373))</f>
        <v>3</v>
      </c>
      <c r="BI373" s="26" t="s">
        <v>415</v>
      </c>
      <c r="BJ373" s="53" t="s">
        <v>3289</v>
      </c>
      <c r="BK373" s="27">
        <v>414987</v>
      </c>
      <c r="BL373" s="25" t="str">
        <f>IF(BK373="","",IF(BK373="TBD","TBD",IF(BK373="N/A","N/A","W"&amp;TEXT(WEEKNUM(BK373,21),"00")&amp;" "&amp;YEAR(BK373))))</f>
        <v>W10 3036</v>
      </c>
      <c r="BM373" s="19" t="s">
        <v>330</v>
      </c>
      <c r="BN373" s="20" t="s">
        <v>3290</v>
      </c>
      <c r="BO373" s="23">
        <v>46063</v>
      </c>
      <c r="BP373" s="25" t="str">
        <f>IF(BO373="","",IF(BO373="TBD","TBD",IF(BO373="N/A","N/A","W"&amp;TEXT(WEEKNUM(BO373,21),"00")&amp;" "&amp;YEAR(BO373))))</f>
        <v>W07 2026</v>
      </c>
      <c r="BQ373" s="26" t="s">
        <v>330</v>
      </c>
      <c r="BR373" s="50" t="s">
        <v>528</v>
      </c>
      <c r="BS373" s="334">
        <v>46091</v>
      </c>
      <c r="BT373" s="25" t="str">
        <f t="shared" si="33"/>
        <v>W11 2026</v>
      </c>
      <c r="BU373" s="19" t="s">
        <v>330</v>
      </c>
      <c r="BV373" s="21" t="s">
        <v>3229</v>
      </c>
      <c r="BW373" s="23">
        <v>46063</v>
      </c>
      <c r="BX373" s="25" t="str">
        <f t="shared" si="34"/>
        <v>W07 2026</v>
      </c>
      <c r="BY373" s="23">
        <v>46092</v>
      </c>
      <c r="BZ373" s="25" t="str">
        <f>IF(BY373="","",IF(BY373="TBD","TBD",IF(BY373="N/A","N/A","W"&amp;TEXT(WEEKNUM(BY373,21),"00")&amp;" "&amp;YEAR(BY373))))</f>
        <v>W11 2026</v>
      </c>
      <c r="CA373" s="22" t="s">
        <v>366</v>
      </c>
      <c r="CB373" s="21" t="s">
        <v>336</v>
      </c>
      <c r="CC373" s="21" t="s">
        <v>349</v>
      </c>
      <c r="CD373" s="21"/>
      <c r="CE373" s="23" t="s">
        <v>1674</v>
      </c>
      <c r="CF373" s="23">
        <v>46218</v>
      </c>
      <c r="CG373" s="23"/>
      <c r="CH373" s="23">
        <v>46218</v>
      </c>
      <c r="CI373" s="25" t="str">
        <f>IF(CH373="","",IF(CH373="TBD","TBD",IF(CH373="N/A","N/A","W"&amp;TEXT(WEEKNUM(CH373,21),"00")&amp;" "&amp;YEAR(CH373))))</f>
        <v>W29 2026</v>
      </c>
      <c r="CJ373" s="23">
        <v>46223</v>
      </c>
      <c r="CK373" s="25" t="str">
        <f>IF(CJ373="","",IF(CJ373="TBD","TBD",IF(CJ373="N/A","N/A","W"&amp;TEXT(WEEKNUM(CJ373,21),"00")&amp;" "&amp;YEAR(CJ373))))</f>
        <v>W30 2026</v>
      </c>
      <c r="CL373" s="24">
        <f>+IF(CJ373="",0,(CJ373-CH373))</f>
        <v>5</v>
      </c>
      <c r="CM373" s="21" t="s">
        <v>388</v>
      </c>
      <c r="CN373" s="54" t="s">
        <v>3291</v>
      </c>
      <c r="CO373" s="23">
        <v>46220</v>
      </c>
      <c r="CP373" s="25" t="str">
        <f>IF(CO373="","",IF(CO373="TBD","TBD",IF(CO373="N/A","N/A","W"&amp;TEXT(WEEKNUM(CO373,21),"00")&amp;" "&amp;YEAR(CO373))))</f>
        <v>W29 2026</v>
      </c>
      <c r="CQ373" s="37" t="s">
        <v>339</v>
      </c>
      <c r="CR373" s="23" t="s">
        <v>528</v>
      </c>
      <c r="CS373" s="23">
        <v>46220</v>
      </c>
      <c r="CT373" s="25" t="str">
        <f>IF(CS373="","",IF(CS373="TBD","TBD",IF(CS373="N/A","N/A","W"&amp;TEXT(WEEKNUM(CS373,21),"00")&amp;" "&amp;YEAR(CS373))))</f>
        <v>W29 2026</v>
      </c>
      <c r="CU373" s="21" t="s">
        <v>339</v>
      </c>
      <c r="CV373" s="21" t="s">
        <v>528</v>
      </c>
      <c r="CW373" s="23">
        <v>46223</v>
      </c>
      <c r="CX373" s="25" t="str">
        <f>IF(CW373="","",IF(CW373="TBD","TBD",IF(CW373="N/A","N/A","W"&amp;TEXT(WEEKNUM(CW373,21),"00")&amp;" "&amp;YEAR(CW373))))</f>
        <v>W30 2026</v>
      </c>
      <c r="CY373" s="21" t="s">
        <v>339</v>
      </c>
      <c r="CZ373" s="21" t="s">
        <v>3039</v>
      </c>
      <c r="DA373" s="23">
        <v>46223</v>
      </c>
      <c r="DB373" s="25" t="str">
        <f>IF(DA373="","",IF(DA373="TBD","TBD",IF(DA373="N/A","N/A","W"&amp;TEXT(WEEKNUM(DA373,21),"00")&amp;" "&amp;YEAR(DA373))))</f>
        <v>W30 2026</v>
      </c>
      <c r="DC373" s="23">
        <v>46223</v>
      </c>
      <c r="DD373" s="25" t="str">
        <f>IF(DC373="","",IF(DC373="TBD","TBD",IF(DC373="N/A","N/A","W"&amp;TEXT(WEEKNUM(DC373,21),"00")&amp;" "&amp;YEAR(DC373))))</f>
        <v>W30 2026</v>
      </c>
      <c r="DE373" s="21" t="s">
        <v>392</v>
      </c>
      <c r="DF373" s="23"/>
      <c r="DG373" s="21" t="s">
        <v>259</v>
      </c>
      <c r="DH373" s="18"/>
      <c r="DI373" s="18"/>
      <c r="DJ373" s="18"/>
      <c r="DK373" s="21" t="s">
        <v>471</v>
      </c>
      <c r="DL373" s="21" t="s">
        <v>275</v>
      </c>
      <c r="DM373" s="21"/>
      <c r="DN373" s="23"/>
      <c r="DO373" s="23"/>
      <c r="DP373" s="23"/>
      <c r="DQ373" s="23" t="s">
        <v>262</v>
      </c>
      <c r="DR373" s="23"/>
      <c r="DS373" s="23"/>
      <c r="DT373" s="23"/>
      <c r="DU373" s="23"/>
      <c r="DV373" s="23"/>
      <c r="DW373" s="23"/>
      <c r="DX373" s="23"/>
      <c r="DY373" s="18"/>
      <c r="DZ373" s="18"/>
      <c r="EA373" s="18"/>
      <c r="EB373" s="21" t="e">
        <v>#N/A</v>
      </c>
      <c r="EC373" s="18"/>
      <c r="ED373" s="18"/>
      <c r="EE373" s="18"/>
      <c r="EF373" s="55">
        <v>46203</v>
      </c>
      <c r="EG373" s="55"/>
      <c r="EH373" s="18"/>
      <c r="EI373" s="18">
        <v>0</v>
      </c>
      <c r="EJ373" s="29" t="str">
        <f>K373&amp;AY373&amp;CA373&amp;DE373&amp;DT373&amp;DW373</f>
        <v>VigenteTSS Aprobado con Observaciones 4GIng Aprobada con Observaciones 4GAs Built Aprobado con Observaciones 4G</v>
      </c>
    </row>
    <row r="374" spans="1:140" ht="12" hidden="1" customHeight="1">
      <c r="A374" s="30" t="str">
        <f>IFERROR(IF(VLOOKUP(B374,SEARCH!A:A,1,0)=B374,"OK",""),"")</f>
        <v/>
      </c>
      <c r="B374" s="31" t="s">
        <v>3292</v>
      </c>
      <c r="C374" s="15" t="s">
        <v>3293</v>
      </c>
      <c r="D374" s="16">
        <v>4</v>
      </c>
      <c r="E374" s="16">
        <v>-32.157020000000003</v>
      </c>
      <c r="F374" s="16">
        <v>-71.37227</v>
      </c>
      <c r="G374" s="16" t="s">
        <v>507</v>
      </c>
      <c r="H374" s="16" t="s">
        <v>3294</v>
      </c>
      <c r="I374" s="16" t="s">
        <v>3295</v>
      </c>
      <c r="J374" s="16" t="s">
        <v>355</v>
      </c>
      <c r="K374" s="17" t="s">
        <v>319</v>
      </c>
      <c r="L374" s="16" t="s">
        <v>409</v>
      </c>
      <c r="M374" s="55">
        <v>46172</v>
      </c>
      <c r="N374" s="18">
        <v>2</v>
      </c>
      <c r="O374" s="19" t="s">
        <v>3223</v>
      </c>
      <c r="P374" s="19" t="s">
        <v>380</v>
      </c>
      <c r="Q374" s="18" t="s">
        <v>3296</v>
      </c>
      <c r="R374" s="21" t="s">
        <v>1108</v>
      </c>
      <c r="S374" s="21"/>
      <c r="T374" s="22" t="s">
        <v>2734</v>
      </c>
      <c r="U374" s="23"/>
      <c r="V374" s="21" t="str">
        <f>IF(U374="","",IF(U374="TBD","TBD",IF(U374="N/A","N/A","W"&amp;TEXT(WEEKNUM(U374,21),"00")&amp;" "&amp;YEAR(U374))))</f>
        <v/>
      </c>
      <c r="W374" s="23">
        <v>45814</v>
      </c>
      <c r="X374" s="23"/>
      <c r="Y374" s="23" t="str">
        <f>IF(X374="","",IF(X374="TBD","TBD",IF(X374="N/A","N/A","W"&amp;TEXT(WEEKNUM(X374,21),"00")&amp;" "&amp;YEAR(X374))))</f>
        <v/>
      </c>
      <c r="Z374" s="23">
        <v>45814</v>
      </c>
      <c r="AA374" s="23">
        <v>45819</v>
      </c>
      <c r="AB374" s="24">
        <f>+IF(Z374="",0,AA374-Z374)</f>
        <v>5</v>
      </c>
      <c r="AC374" s="21" t="s">
        <v>459</v>
      </c>
      <c r="AD374" s="20" t="s">
        <v>3297</v>
      </c>
      <c r="AE374" s="23">
        <v>45821</v>
      </c>
      <c r="AF374" s="52" t="str">
        <f>IF(AE374="","",IF(AE374="TBD","TBD",IF(AE374="N/A","N/A","W"&amp;TEXT(WEEKNUM(AE374,21),"00")&amp;" "&amp;YEAR(AE374))))</f>
        <v>W24 2025</v>
      </c>
      <c r="AG374" s="21" t="s">
        <v>324</v>
      </c>
      <c r="AH374" s="20" t="s">
        <v>3298</v>
      </c>
      <c r="AI374" s="23">
        <v>45817</v>
      </c>
      <c r="AJ374" s="25" t="str">
        <f>IF(AI374="","",IF(AI374="TBD","TBD",IF(AI374="N/A","N/A","W"&amp;TEXT(WEEKNUM(AI374,21),"00")&amp;" "&amp;YEAR(AI374))))</f>
        <v>W24 2025</v>
      </c>
      <c r="AK374" s="21" t="s">
        <v>324</v>
      </c>
      <c r="AL374" s="99" t="s">
        <v>3299</v>
      </c>
      <c r="AM374" s="23">
        <v>45819</v>
      </c>
      <c r="AN374" s="25" t="str">
        <f>IF(AM374="","",IF(AM374="TBD","TBD",IF(AM374="N/A","N/A","W"&amp;TEXT(WEEKNUM(AM374,21),"00")&amp;" "&amp;YEAR(AM374))))</f>
        <v>W24 2025</v>
      </c>
      <c r="AO374" s="21" t="s">
        <v>324</v>
      </c>
      <c r="AP374" s="21"/>
      <c r="AQ374" s="23">
        <v>45819</v>
      </c>
      <c r="AR374" s="25" t="str">
        <f>IF(AQ374="","",IF(AQ374="TBD","TBD",IF(AQ374="N/A","N/A","W"&amp;TEXT(WEEKNUM(AQ374,21),"00")&amp;" "&amp;YEAR(AQ374))))</f>
        <v>W24 2025</v>
      </c>
      <c r="AS374" s="21"/>
      <c r="AT374" s="21"/>
      <c r="AU374" s="23"/>
      <c r="AV374" s="25"/>
      <c r="AW374" s="59">
        <v>45821</v>
      </c>
      <c r="AX374" s="25" t="str">
        <f>IF(AW374="","",IF(AW374="TBD","TBD",IF(AW374="N/A","N/A","W"&amp;TEXT(WEEKNUM(AW374,21),"00")&amp;" "&amp;YEAR(AW374))))</f>
        <v>W24 2025</v>
      </c>
      <c r="AY374" s="21" t="s">
        <v>922</v>
      </c>
      <c r="AZ374" s="21" t="s">
        <v>328</v>
      </c>
      <c r="BA374" s="21" t="s">
        <v>329</v>
      </c>
      <c r="BB374" s="23">
        <v>45846</v>
      </c>
      <c r="BC374" s="23">
        <v>45869</v>
      </c>
      <c r="BD374" s="23">
        <v>45869</v>
      </c>
      <c r="BE374" s="25" t="str">
        <f>IF(BD374="","",IF(BD374="TBD","TBD",IF(BD374="N/A","N/A","W"&amp;TEXT(WEEKNUM(BD374,21),"00")&amp;" "&amp;YEAR(BD374))))</f>
        <v>W31 2025</v>
      </c>
      <c r="BF374" s="23">
        <v>45873</v>
      </c>
      <c r="BG374" s="25" t="str">
        <f>IF(BF374="","",IF(BF374="TBD","TBD",IF(BF374="N/A","N/A","W"&amp;TEXT(WEEKNUM(BF374,21),"00")&amp;" "&amp;YEAR(BF374))))</f>
        <v>W32 2025</v>
      </c>
      <c r="BH374" s="24">
        <f>+IF(BF374="",0,(BF374-BD374))</f>
        <v>4</v>
      </c>
      <c r="BI374" s="26" t="s">
        <v>330</v>
      </c>
      <c r="BJ374" s="53" t="s">
        <v>3300</v>
      </c>
      <c r="BK374" s="27">
        <v>45870</v>
      </c>
      <c r="BL374" s="25" t="str">
        <f>IF(BK374="","",IF(BK374="TBD","TBD",IF(BK374="N/A","N/A","W"&amp;TEXT(WEEKNUM(BK374,21),"00")&amp;" "&amp;YEAR(BK374))))</f>
        <v>W31 2025</v>
      </c>
      <c r="BM374" s="21" t="s">
        <v>330</v>
      </c>
      <c r="BN374" s="21" t="s">
        <v>3301</v>
      </c>
      <c r="BO374" s="23">
        <v>45847</v>
      </c>
      <c r="BP374" s="25" t="str">
        <f>IF(BO374="","",IF(BO374="TBD","TBD",IF(BO374="N/A","N/A","W"&amp;TEXT(WEEKNUM(BO374,21),"00")&amp;" "&amp;YEAR(BO374))))</f>
        <v>W28 2025</v>
      </c>
      <c r="BQ374" s="21" t="s">
        <v>330</v>
      </c>
      <c r="BR374" s="21"/>
      <c r="BS374" s="334">
        <v>45847</v>
      </c>
      <c r="BT374" s="25" t="str">
        <f t="shared" si="33"/>
        <v>W28 2025</v>
      </c>
      <c r="BU374" s="21" t="s">
        <v>330</v>
      </c>
      <c r="BV374" s="21" t="s">
        <v>528</v>
      </c>
      <c r="BW374" s="23">
        <v>45847</v>
      </c>
      <c r="BX374" s="25" t="str">
        <f t="shared" si="34"/>
        <v>W28 2025</v>
      </c>
      <c r="BY374" s="23">
        <v>45847</v>
      </c>
      <c r="BZ374" s="25" t="str">
        <f>IF(BY374="","",IF(BY374="TBD","TBD",IF(BY374="N/A","N/A","W"&amp;TEXT(WEEKNUM(BY374,21),"00")&amp;" "&amp;YEAR(BY374))))</f>
        <v>W28 2025</v>
      </c>
      <c r="CA374" s="22" t="s">
        <v>926</v>
      </c>
      <c r="CB374" s="21" t="s">
        <v>336</v>
      </c>
      <c r="CC374" s="21" t="s">
        <v>336</v>
      </c>
      <c r="CD374" s="21" t="s">
        <v>3302</v>
      </c>
      <c r="CE374" s="23"/>
      <c r="CF374" s="23">
        <v>46155</v>
      </c>
      <c r="CG374" s="23"/>
      <c r="CH374" s="23">
        <v>46155</v>
      </c>
      <c r="CI374" s="25" t="str">
        <f>IF(CH374="","",IF(CH374="TBD","TBD",IF(CH374="N/A","N/A","W"&amp;TEXT(WEEKNUM(CH374,21),"00")&amp;" "&amp;YEAR(CH374))))</f>
        <v>W20 2026</v>
      </c>
      <c r="CJ374" s="23">
        <v>46160</v>
      </c>
      <c r="CK374" s="25" t="str">
        <f>IF(CJ374="","",IF(CJ374="TBD","TBD",IF(CJ374="N/A","N/A","W"&amp;TEXT(WEEKNUM(CJ374,21),"00")&amp;" "&amp;YEAR(CJ374))))</f>
        <v>W21 2026</v>
      </c>
      <c r="CL374" s="24">
        <f>+IF(CJ374="",0,(CJ374-CH374))</f>
        <v>5</v>
      </c>
      <c r="CM374" s="21" t="s">
        <v>339</v>
      </c>
      <c r="CN374" s="231" t="s">
        <v>3303</v>
      </c>
      <c r="CO374" s="23">
        <v>46156</v>
      </c>
      <c r="CP374" s="25" t="str">
        <f>IF(CO374="","",IF(CO374="TBD","TBD",IF(CO374="N/A","N/A","W"&amp;TEXT(WEEKNUM(CO374,21),"00")&amp;" "&amp;YEAR(CO374))))</f>
        <v>W20 2026</v>
      </c>
      <c r="CQ374" s="21" t="s">
        <v>3304</v>
      </c>
      <c r="CR374" s="23" t="s">
        <v>370</v>
      </c>
      <c r="CS374" s="23">
        <v>46156</v>
      </c>
      <c r="CT374" s="25" t="str">
        <f>IF(CS374="","",IF(CS374="TBD","TBD",IF(CS374="N/A","N/A","W"&amp;TEXT(WEEKNUM(CS374,21),"00")&amp;" "&amp;YEAR(CS374))))</f>
        <v>W20 2026</v>
      </c>
      <c r="CU374" s="21" t="s">
        <v>339</v>
      </c>
      <c r="CV374" s="21" t="s">
        <v>399</v>
      </c>
      <c r="CW374" s="23">
        <v>46157</v>
      </c>
      <c r="CX374" s="25" t="str">
        <f>IF(CW374="","",IF(CW374="TBD","TBD",IF(CW374="N/A","N/A","W"&amp;TEXT(WEEKNUM(CW374,21),"00")&amp;" "&amp;YEAR(CW374))))</f>
        <v>W20 2026</v>
      </c>
      <c r="CY374" s="21" t="s">
        <v>3305</v>
      </c>
      <c r="CZ374" s="21" t="s">
        <v>3306</v>
      </c>
      <c r="DA374" s="23">
        <v>46156</v>
      </c>
      <c r="DB374" s="25" t="str">
        <f>IF(DA374="","",IF(DA374="TBD","TBD",IF(DA374="N/A","N/A","W"&amp;TEXT(WEEKNUM(DA374,21),"00")&amp;" "&amp;YEAR(DA374))))</f>
        <v>W20 2026</v>
      </c>
      <c r="DC374" s="23">
        <v>46157</v>
      </c>
      <c r="DD374" s="25" t="str">
        <f>IF(DC374="","",IF(DC374="TBD","TBD",IF(DC374="N/A","N/A","W"&amp;TEXT(WEEKNUM(DC374,21),"00")&amp;" "&amp;YEAR(DC374))))</f>
        <v>W20 2026</v>
      </c>
      <c r="DE374" s="21" t="s">
        <v>1032</v>
      </c>
      <c r="DF374" s="23"/>
      <c r="DG374" s="21" t="s">
        <v>259</v>
      </c>
      <c r="DH374" s="21"/>
      <c r="DI374" s="18"/>
      <c r="DJ374" s="18"/>
      <c r="DK374" s="21" t="s">
        <v>471</v>
      </c>
      <c r="DL374" s="21" t="s">
        <v>472</v>
      </c>
      <c r="DM374" s="21"/>
      <c r="DN374" s="23">
        <v>46196</v>
      </c>
      <c r="DO374" s="23"/>
      <c r="DP374" s="23"/>
      <c r="DQ374" s="23" t="s">
        <v>262</v>
      </c>
      <c r="DR374" s="23"/>
      <c r="DS374" s="23">
        <v>46196</v>
      </c>
      <c r="DT374" s="23" t="s">
        <v>502</v>
      </c>
      <c r="DU374" s="23"/>
      <c r="DV374" s="23">
        <v>46196</v>
      </c>
      <c r="DW374" s="23" t="s">
        <v>342</v>
      </c>
      <c r="DX374" s="23"/>
      <c r="DY374" s="18"/>
      <c r="DZ374" s="18"/>
      <c r="EA374" s="18"/>
      <c r="EB374" s="21" t="s">
        <v>49</v>
      </c>
      <c r="EC374" s="18"/>
      <c r="ED374" s="18" t="s">
        <v>343</v>
      </c>
      <c r="EE374" s="18"/>
      <c r="EF374" s="55" t="s">
        <v>295</v>
      </c>
      <c r="EG374" s="55"/>
      <c r="EH374" s="18"/>
      <c r="EI374" s="18">
        <v>0</v>
      </c>
      <c r="EJ374" s="29" t="str">
        <f>K374&amp;AY374&amp;CA374&amp;DE374&amp;DT374&amp;DW374</f>
        <v>VigenteTSS Aprobado con Observaciones 4G/5GIng Aprobada 4G/5GAs Built Aprobado con Observaciones 4G/5GIntegradoOn Air</v>
      </c>
    </row>
    <row r="375" spans="1:140" ht="12" hidden="1" customHeight="1">
      <c r="A375" s="30" t="str">
        <f>IFERROR(IF(VLOOKUP(B375,SEARCH!A:A,1,0)=B375,"OK",""),"")</f>
        <v/>
      </c>
      <c r="B375" s="31" t="s">
        <v>3307</v>
      </c>
      <c r="C375" s="15" t="s">
        <v>3308</v>
      </c>
      <c r="D375" s="16">
        <v>1</v>
      </c>
      <c r="E375" s="16">
        <v>-20.276251999999999</v>
      </c>
      <c r="F375" s="16">
        <v>-70.101881000000006</v>
      </c>
      <c r="G375" s="16" t="s">
        <v>455</v>
      </c>
      <c r="H375" s="16" t="s">
        <v>3309</v>
      </c>
      <c r="I375" s="16" t="s">
        <v>3310</v>
      </c>
      <c r="J375" s="16" t="s">
        <v>318</v>
      </c>
      <c r="K375" s="16" t="s">
        <v>3</v>
      </c>
      <c r="L375" s="16" t="s">
        <v>247</v>
      </c>
      <c r="M375" s="103"/>
      <c r="N375" s="18"/>
      <c r="O375" s="19" t="s">
        <v>3311</v>
      </c>
      <c r="P375" s="19" t="s">
        <v>380</v>
      </c>
      <c r="Q375" s="18"/>
      <c r="R375" s="21" t="s">
        <v>2284</v>
      </c>
      <c r="S375" s="21">
        <v>12</v>
      </c>
      <c r="T375" s="22" t="s">
        <v>3312</v>
      </c>
      <c r="U375" s="23">
        <v>45106</v>
      </c>
      <c r="V375" s="21" t="str">
        <f>IF(U375="","",IF(U375="TBD","TBD",IF(U375="N/A","N/A","W"&amp;TEXT(WEEKNUM(U375,21),"00")&amp;" "&amp;YEAR(U375))))</f>
        <v>W26 2023</v>
      </c>
      <c r="W375" s="23">
        <v>45147</v>
      </c>
      <c r="X375" s="23"/>
      <c r="Y375" s="23" t="str">
        <f>IF(X375="","",IF(X375="TBD","TBD",IF(X375="N/A","N/A","W"&amp;TEXT(WEEKNUM(X375,21),"00")&amp;" "&amp;YEAR(X375))))</f>
        <v/>
      </c>
      <c r="Z375" s="23"/>
      <c r="AA375" s="23"/>
      <c r="AB375" s="24">
        <f>+IF(Z375="",0,AA375-Z375)</f>
        <v>0</v>
      </c>
      <c r="AC375" s="21" t="s">
        <v>324</v>
      </c>
      <c r="AD375" s="21">
        <v>0</v>
      </c>
      <c r="AE375" s="23">
        <v>45148</v>
      </c>
      <c r="AF375" s="25" t="str">
        <f>IF(AE375="","",IF(AE375="TBD","TBD",IF(AE375="N/A","N/A","W"&amp;TEXT(WEEKNUM(AE375,21),"00")&amp;" "&amp;YEAR(AE375))))</f>
        <v>W32 2023</v>
      </c>
      <c r="AG375" s="21" t="s">
        <v>324</v>
      </c>
      <c r="AH375" s="21"/>
      <c r="AI375" s="23">
        <v>45154</v>
      </c>
      <c r="AJ375" s="25" t="str">
        <f>IF(AI375="","",IF(AI375="TBD","TBD",IF(AI375="N/A","N/A","W"&amp;TEXT(WEEKNUM(AI375,21),"00")&amp;" "&amp;YEAR(AI375))))</f>
        <v>W33 2023</v>
      </c>
      <c r="AK375" s="21" t="s">
        <v>324</v>
      </c>
      <c r="AL375" s="21"/>
      <c r="AM375" s="23">
        <v>45168</v>
      </c>
      <c r="AN375" s="25" t="str">
        <f>IF(AM375="","",IF(AM375="TBD","TBD",IF(AM375="N/A","N/A","W"&amp;TEXT(WEEKNUM(AM375,21),"00")&amp;" "&amp;YEAR(AM375))))</f>
        <v>W35 2023</v>
      </c>
      <c r="AO375" s="21" t="s">
        <v>324</v>
      </c>
      <c r="AP375" s="21"/>
      <c r="AQ375" s="23">
        <v>45154</v>
      </c>
      <c r="AR375" s="25" t="str">
        <f>IF(AQ375="","",IF(AQ375="TBD","TBD",IF(AQ375="N/A","N/A","W"&amp;TEXT(WEEKNUM(AQ375,21),"00")&amp;" "&amp;YEAR(AQ375))))</f>
        <v>W33 2023</v>
      </c>
      <c r="AS375" s="21"/>
      <c r="AT375" s="21"/>
      <c r="AU375" s="23"/>
      <c r="AV375" s="25" t="s">
        <v>252</v>
      </c>
      <c r="AW375" s="59">
        <v>45168</v>
      </c>
      <c r="AX375" s="25" t="str">
        <f>IF(AW375="","",IF(AW375="TBD","TBD",IF(AW375="N/A","N/A","W"&amp;TEXT(WEEKNUM(AW375,21),"00")&amp;" "&amp;YEAR(AW375))))</f>
        <v>W35 2023</v>
      </c>
      <c r="AY375" s="21" t="s">
        <v>327</v>
      </c>
      <c r="AZ375" s="21" t="s">
        <v>328</v>
      </c>
      <c r="BA375" s="21" t="s">
        <v>255</v>
      </c>
      <c r="BB375" s="23">
        <v>45229</v>
      </c>
      <c r="BC375" s="23"/>
      <c r="BD375" s="23">
        <v>45236</v>
      </c>
      <c r="BE375" s="25" t="str">
        <f>IF(BD375="","",IF(BD375="TBD","TBD",IF(BD375="N/A","N/A","W"&amp;TEXT(WEEKNUM(BD375,21),"00")&amp;" "&amp;YEAR(BD375))))</f>
        <v>W45 2023</v>
      </c>
      <c r="BF375" s="23">
        <v>45239</v>
      </c>
      <c r="BG375" s="25" t="str">
        <f>IF(BF375="","",IF(BF375="TBD","TBD",IF(BF375="N/A","N/A","W"&amp;TEXT(WEEKNUM(BF375,21),"00")&amp;" "&amp;YEAR(BF375))))</f>
        <v>W45 2023</v>
      </c>
      <c r="BH375" s="24">
        <f>+IF(BF375="",0,(BF375-BD375))</f>
        <v>3</v>
      </c>
      <c r="BI375" s="26" t="s">
        <v>330</v>
      </c>
      <c r="BJ375" s="26"/>
      <c r="BK375" s="27">
        <v>45238</v>
      </c>
      <c r="BL375" s="25" t="str">
        <f>IF(BK375="","",IF(BK375="TBD","TBD",IF(BK375="N/A","N/A","W"&amp;TEXT(WEEKNUM(BK375,21),"00")&amp;" "&amp;YEAR(BK375))))</f>
        <v>W45 2023</v>
      </c>
      <c r="BM375" s="21" t="s">
        <v>330</v>
      </c>
      <c r="BN375" s="21"/>
      <c r="BO375" s="23">
        <v>45247</v>
      </c>
      <c r="BP375" s="25" t="str">
        <f>IF(BO375="","",IF(BO375="TBD","TBD",IF(BO375="N/A","N/A","W"&amp;TEXT(WEEKNUM(BO375,21),"00")&amp;" "&amp;YEAR(BO375))))</f>
        <v>W46 2023</v>
      </c>
      <c r="BQ375" s="21" t="s">
        <v>330</v>
      </c>
      <c r="BR375" s="21" t="s">
        <v>3313</v>
      </c>
      <c r="BS375" s="334">
        <v>45639</v>
      </c>
      <c r="BT375" s="25" t="str">
        <f t="shared" si="33"/>
        <v>W50 2024</v>
      </c>
      <c r="BU375" s="21" t="s">
        <v>330</v>
      </c>
      <c r="BV375" s="21" t="s">
        <v>3314</v>
      </c>
      <c r="BW375" s="23">
        <v>45238</v>
      </c>
      <c r="BX375" s="25" t="str">
        <f t="shared" si="34"/>
        <v>W45 2023</v>
      </c>
      <c r="BY375" s="23">
        <v>0</v>
      </c>
      <c r="BZ375" s="25" t="str">
        <f>IF(BY375="","",IF(BY375="TBD","TBD",IF(BY375="N/A","N/A","W"&amp;TEXT(WEEKNUM(BY375,21),"00")&amp;" "&amp;YEAR(BY375))))</f>
        <v>W52 1900</v>
      </c>
      <c r="CA375" s="21" t="s">
        <v>335</v>
      </c>
      <c r="CB375" s="21">
        <v>0</v>
      </c>
      <c r="CC375" s="21"/>
      <c r="CD375" s="21"/>
      <c r="CE375" s="23"/>
      <c r="CF375" s="23"/>
      <c r="CG375" s="23"/>
      <c r="CH375" s="23"/>
      <c r="CI375" s="25" t="str">
        <f>IF(CH375="","",IF(CH375="TBD","TBD",IF(CH375="N/A","N/A","W"&amp;TEXT(WEEKNUM(CH375,21),"00")&amp;" "&amp;YEAR(CH375))))</f>
        <v/>
      </c>
      <c r="CJ375" s="23"/>
      <c r="CK375" s="25" t="str">
        <f>IF(CJ375="","",IF(CJ375="TBD","TBD",IF(CJ375="N/A","N/A","W"&amp;TEXT(WEEKNUM(CJ375,21),"00")&amp;" "&amp;YEAR(CJ375))))</f>
        <v/>
      </c>
      <c r="CL375" s="24">
        <f>+IF(CJ375="",0,(CJ375-CH375))</f>
        <v>0</v>
      </c>
      <c r="CM375" s="21" t="s">
        <v>258</v>
      </c>
      <c r="CN375" s="21"/>
      <c r="CO375" s="23"/>
      <c r="CP375" s="25" t="str">
        <f>IF(CO375="","",IF(CO375="TBD","TBD",IF(CO375="N/A","N/A","W"&amp;TEXT(WEEKNUM(CO375,21),"00")&amp;" "&amp;YEAR(CO375))))</f>
        <v/>
      </c>
      <c r="CQ375" s="23" t="s">
        <v>258</v>
      </c>
      <c r="CR375" s="23"/>
      <c r="CS375" s="23"/>
      <c r="CT375" s="25" t="str">
        <f>IF(CS375="","",IF(CS375="TBD","TBD",IF(CS375="N/A","N/A","W"&amp;TEXT(WEEKNUM(CS375,21),"00")&amp;" "&amp;YEAR(CS375))))</f>
        <v/>
      </c>
      <c r="CU375" s="21" t="s">
        <v>258</v>
      </c>
      <c r="CV375" s="21"/>
      <c r="CW375" s="23"/>
      <c r="CX375" s="25" t="str">
        <f>IF(CW375="","",IF(CW375="TBD","TBD",IF(CW375="N/A","N/A","W"&amp;TEXT(WEEKNUM(CW375,21),"00")&amp;" "&amp;YEAR(CW375))))</f>
        <v/>
      </c>
      <c r="CY375" s="21" t="s">
        <v>258</v>
      </c>
      <c r="CZ375" s="21"/>
      <c r="DA375" s="23"/>
      <c r="DB375" s="25" t="str">
        <f>IF(DA375="","",IF(DA375="TBD","TBD",IF(DA375="N/A","N/A","W"&amp;TEXT(WEEKNUM(DA375,21),"00")&amp;" "&amp;YEAR(DA375))))</f>
        <v/>
      </c>
      <c r="DC375" s="23"/>
      <c r="DD375" s="25" t="str">
        <f>IF(DC375="","",IF(DC375="TBD","TBD",IF(DC375="N/A","N/A","W"&amp;TEXT(WEEKNUM(DC375,21),"00")&amp;" "&amp;YEAR(DC375))))</f>
        <v/>
      </c>
      <c r="DE375" s="21" t="s">
        <v>258</v>
      </c>
      <c r="DF375" s="23"/>
      <c r="DG375" s="21" t="s">
        <v>259</v>
      </c>
      <c r="DH375" s="18"/>
      <c r="DI375" s="18"/>
      <c r="DJ375" s="18"/>
      <c r="DK375" s="21" t="s">
        <v>260</v>
      </c>
      <c r="DL375" s="21" t="s">
        <v>261</v>
      </c>
      <c r="DM375" s="21"/>
      <c r="DN375" s="23"/>
      <c r="DO375" s="23"/>
      <c r="DP375" s="23"/>
      <c r="DQ375" s="23" t="s">
        <v>262</v>
      </c>
      <c r="DR375" s="23"/>
      <c r="DS375" s="23"/>
      <c r="DT375" s="23"/>
      <c r="DU375" s="23"/>
      <c r="DV375" s="23"/>
      <c r="DW375" s="23"/>
      <c r="DX375" s="23"/>
      <c r="DY375" s="18"/>
      <c r="DZ375" s="18"/>
      <c r="EA375" s="18"/>
      <c r="EB375" s="21" t="s">
        <v>530</v>
      </c>
      <c r="EC375" s="18"/>
      <c r="ED375" s="18"/>
      <c r="EE375" s="18"/>
      <c r="EF375" s="38"/>
      <c r="EG375" s="38"/>
      <c r="EH375" s="18" t="s">
        <v>929</v>
      </c>
      <c r="EI375" s="18" t="s">
        <v>1502</v>
      </c>
      <c r="EJ375" s="29" t="str">
        <f>K375&amp;AY375&amp;CA375&amp;DE375&amp;DT375&amp;DW375</f>
        <v>No VigenteTSS Aprobado 4GIng Aprobada 4GAs Built No Recibido</v>
      </c>
    </row>
    <row r="376" spans="1:140" ht="12" hidden="1" customHeight="1">
      <c r="A376" s="30" t="str">
        <f>IFERROR(IF(VLOOKUP(B376,SEARCH!A:A,1,0)=B376,"OK",""),"")</f>
        <v/>
      </c>
      <c r="B376" s="153" t="s">
        <v>3315</v>
      </c>
      <c r="C376" s="15" t="s">
        <v>3316</v>
      </c>
      <c r="D376" s="16">
        <v>1</v>
      </c>
      <c r="E376" s="16">
        <v>-20.281327999999998</v>
      </c>
      <c r="F376" s="16">
        <v>-70.083375000000004</v>
      </c>
      <c r="G376" s="16" t="s">
        <v>455</v>
      </c>
      <c r="H376" s="16" t="s">
        <v>3309</v>
      </c>
      <c r="I376" s="16" t="s">
        <v>3317</v>
      </c>
      <c r="J376" s="16" t="s">
        <v>318</v>
      </c>
      <c r="K376" s="16" t="s">
        <v>319</v>
      </c>
      <c r="L376" s="16" t="s">
        <v>247</v>
      </c>
      <c r="M376" s="103">
        <v>10</v>
      </c>
      <c r="N376" s="18"/>
      <c r="O376" s="19" t="s">
        <v>3311</v>
      </c>
      <c r="P376" s="19" t="s">
        <v>380</v>
      </c>
      <c r="Q376" s="18"/>
      <c r="R376" s="21" t="s">
        <v>2284</v>
      </c>
      <c r="S376" s="21">
        <v>12</v>
      </c>
      <c r="T376" s="22" t="s">
        <v>3318</v>
      </c>
      <c r="U376" s="23">
        <v>45106</v>
      </c>
      <c r="V376" s="21" t="str">
        <f>IF(U376="","",IF(U376="TBD","TBD",IF(U376="N/A","N/A","W"&amp;TEXT(WEEKNUM(U376,21),"00")&amp;" "&amp;YEAR(U376))))</f>
        <v>W26 2023</v>
      </c>
      <c r="W376" s="23">
        <v>45147</v>
      </c>
      <c r="X376" s="23"/>
      <c r="Y376" s="23" t="str">
        <f>IF(X376="","",IF(X376="TBD","TBD",IF(X376="N/A","N/A","W"&amp;TEXT(WEEKNUM(X376,21),"00")&amp;" "&amp;YEAR(X376))))</f>
        <v/>
      </c>
      <c r="Z376" s="23"/>
      <c r="AA376" s="23"/>
      <c r="AB376" s="24">
        <f>+IF(Z376="",0,AA376-Z376)</f>
        <v>0</v>
      </c>
      <c r="AC376" s="21" t="s">
        <v>324</v>
      </c>
      <c r="AD376" s="21">
        <v>0</v>
      </c>
      <c r="AE376" s="23">
        <v>45148</v>
      </c>
      <c r="AF376" s="25" t="str">
        <f>IF(AE376="","",IF(AE376="TBD","TBD",IF(AE376="N/A","N/A","W"&amp;TEXT(WEEKNUM(AE376,21),"00")&amp;" "&amp;YEAR(AE376))))</f>
        <v>W32 2023</v>
      </c>
      <c r="AG376" s="21" t="s">
        <v>324</v>
      </c>
      <c r="AH376" s="21"/>
      <c r="AI376" s="23">
        <v>45154</v>
      </c>
      <c r="AJ376" s="25" t="str">
        <f>IF(AI376="","",IF(AI376="TBD","TBD",IF(AI376="N/A","N/A","W"&amp;TEXT(WEEKNUM(AI376,21),"00")&amp;" "&amp;YEAR(AI376))))</f>
        <v>W33 2023</v>
      </c>
      <c r="AK376" s="21" t="s">
        <v>324</v>
      </c>
      <c r="AL376" s="21"/>
      <c r="AM376" s="23">
        <v>45154</v>
      </c>
      <c r="AN376" s="25" t="str">
        <f>IF(AM376="","",IF(AM376="TBD","TBD",IF(AM376="N/A","N/A","W"&amp;TEXT(WEEKNUM(AM376,21),"00")&amp;" "&amp;YEAR(AM376))))</f>
        <v>W33 2023</v>
      </c>
      <c r="AO376" s="21" t="s">
        <v>324</v>
      </c>
      <c r="AP376" s="21"/>
      <c r="AQ376" s="23">
        <v>45154</v>
      </c>
      <c r="AR376" s="25" t="str">
        <f>IF(AQ376="","",IF(AQ376="TBD","TBD",IF(AQ376="N/A","N/A","W"&amp;TEXT(WEEKNUM(AQ376,21),"00")&amp;" "&amp;YEAR(AQ376))))</f>
        <v>W33 2023</v>
      </c>
      <c r="AS376" s="21"/>
      <c r="AT376" s="21"/>
      <c r="AU376" s="23"/>
      <c r="AV376" s="25" t="s">
        <v>252</v>
      </c>
      <c r="AW376" s="59">
        <v>45154</v>
      </c>
      <c r="AX376" s="25" t="str">
        <f>IF(AW376="","",IF(AW376="TBD","TBD",IF(AW376="N/A","N/A","W"&amp;TEXT(WEEKNUM(AW376,21),"00")&amp;" "&amp;YEAR(AW376))))</f>
        <v>W33 2023</v>
      </c>
      <c r="AY376" s="21" t="s">
        <v>327</v>
      </c>
      <c r="AZ376" s="21" t="s">
        <v>328</v>
      </c>
      <c r="BA376" s="21" t="s">
        <v>329</v>
      </c>
      <c r="BB376" s="23">
        <v>45229</v>
      </c>
      <c r="BC376" s="23"/>
      <c r="BD376" s="23">
        <v>45236</v>
      </c>
      <c r="BE376" s="25" t="str">
        <f>IF(BD376="","",IF(BD376="TBD","TBD",IF(BD376="N/A","N/A","W"&amp;TEXT(WEEKNUM(BD376,21),"00")&amp;" "&amp;YEAR(BD376))))</f>
        <v>W45 2023</v>
      </c>
      <c r="BF376" s="23">
        <v>45239</v>
      </c>
      <c r="BG376" s="25" t="str">
        <f>IF(BF376="","",IF(BF376="TBD","TBD",IF(BF376="N/A","N/A","W"&amp;TEXT(WEEKNUM(BF376,21),"00")&amp;" "&amp;YEAR(BF376))))</f>
        <v>W45 2023</v>
      </c>
      <c r="BH376" s="24">
        <f>+IF(BF376="",0,(BF376-BD376))</f>
        <v>3</v>
      </c>
      <c r="BI376" s="26" t="s">
        <v>330</v>
      </c>
      <c r="BJ376" s="26"/>
      <c r="BK376" s="27">
        <v>45238</v>
      </c>
      <c r="BL376" s="25" t="str">
        <f>IF(BK376="","",IF(BK376="TBD","TBD",IF(BK376="N/A","N/A","W"&amp;TEXT(WEEKNUM(BK376,21),"00")&amp;" "&amp;YEAR(BK376))))</f>
        <v>W45 2023</v>
      </c>
      <c r="BM376" s="21" t="s">
        <v>330</v>
      </c>
      <c r="BN376" s="21"/>
      <c r="BO376" s="23">
        <v>45247</v>
      </c>
      <c r="BP376" s="25" t="str">
        <f>IF(BO376="","",IF(BO376="TBD","TBD",IF(BO376="N/A","N/A","W"&amp;TEXT(WEEKNUM(BO376,21),"00")&amp;" "&amp;YEAR(BO376))))</f>
        <v>W46 2023</v>
      </c>
      <c r="BQ376" s="21" t="s">
        <v>330</v>
      </c>
      <c r="BR376" s="21" t="s">
        <v>3313</v>
      </c>
      <c r="BS376" s="334">
        <v>45639</v>
      </c>
      <c r="BT376" s="25" t="str">
        <f t="shared" si="33"/>
        <v>W50 2024</v>
      </c>
      <c r="BU376" s="21" t="s">
        <v>330</v>
      </c>
      <c r="BV376" s="21" t="s">
        <v>3314</v>
      </c>
      <c r="BW376" s="23">
        <v>45238</v>
      </c>
      <c r="BX376" s="25" t="str">
        <f t="shared" si="34"/>
        <v>W45 2023</v>
      </c>
      <c r="BY376" s="23">
        <v>45639</v>
      </c>
      <c r="BZ376" s="25" t="str">
        <f>IF(BY376="","",IF(BY376="TBD","TBD",IF(BY376="N/A","N/A","W"&amp;TEXT(WEEKNUM(BY376,21),"00")&amp;" "&amp;YEAR(BY376))))</f>
        <v>W50 2024</v>
      </c>
      <c r="CA376" s="22" t="s">
        <v>335</v>
      </c>
      <c r="CB376" s="21" t="s">
        <v>336</v>
      </c>
      <c r="CC376" s="21" t="s">
        <v>336</v>
      </c>
      <c r="CD376" s="21"/>
      <c r="CE376" s="23"/>
      <c r="CF376" s="23">
        <v>45814</v>
      </c>
      <c r="CG376" s="23">
        <v>45876</v>
      </c>
      <c r="CH376" s="23">
        <v>45877</v>
      </c>
      <c r="CI376" s="25" t="str">
        <f>IF(CH376="","",IF(CH376="TBD","TBD",IF(CH376="N/A","N/A","W"&amp;TEXT(WEEKNUM(CH376,21),"00")&amp;" "&amp;YEAR(CH376))))</f>
        <v>W32 2025</v>
      </c>
      <c r="CJ376" s="23">
        <v>45881</v>
      </c>
      <c r="CK376" s="25" t="str">
        <f>IF(CJ376="","",IF(CJ376="TBD","TBD",IF(CJ376="N/A","N/A","W"&amp;TEXT(WEEKNUM(CJ376,21),"00")&amp;" "&amp;YEAR(CJ376))))</f>
        <v>W33 2025</v>
      </c>
      <c r="CL376" s="24">
        <f>+IF(CJ376="",0,(CJ376-CH376))</f>
        <v>4</v>
      </c>
      <c r="CM376" s="21" t="s">
        <v>339</v>
      </c>
      <c r="CN376" s="20" t="s">
        <v>3319</v>
      </c>
      <c r="CO376" s="23">
        <v>45817</v>
      </c>
      <c r="CP376" s="25" t="str">
        <f>IF(CO376="","",IF(CO376="TBD","TBD",IF(CO376="N/A","N/A","W"&amp;TEXT(WEEKNUM(CO376,21),"00")&amp;" "&amp;YEAR(CO376))))</f>
        <v>W24 2025</v>
      </c>
      <c r="CQ376" s="37" t="s">
        <v>339</v>
      </c>
      <c r="CR376" s="23" t="s">
        <v>3320</v>
      </c>
      <c r="CS376" s="23">
        <v>45817</v>
      </c>
      <c r="CT376" s="25" t="str">
        <f>IF(CS376="","",IF(CS376="TBD","TBD",IF(CS376="N/A","N/A","W"&amp;TEXT(WEEKNUM(CS376,21),"00")&amp;" "&amp;YEAR(CS376))))</f>
        <v>W24 2025</v>
      </c>
      <c r="CU376" s="21" t="s">
        <v>339</v>
      </c>
      <c r="CV376" s="20" t="s">
        <v>3321</v>
      </c>
      <c r="CW376" s="23">
        <v>45814</v>
      </c>
      <c r="CX376" s="25" t="str">
        <f>IF(CW376="","",IF(CW376="TBD","TBD",IF(CW376="N/A","N/A","W"&amp;TEXT(WEEKNUM(CW376,21),"00")&amp;" "&amp;YEAR(CW376))))</f>
        <v>W23 2025</v>
      </c>
      <c r="CY376" s="21" t="s">
        <v>421</v>
      </c>
      <c r="CZ376" s="20" t="s">
        <v>3322</v>
      </c>
      <c r="DA376" s="59">
        <v>45882</v>
      </c>
      <c r="DB376" s="25" t="str">
        <f>IF(DA376="","",IF(DA376="TBD","TBD",IF(DA376="N/A","N/A","W"&amp;TEXT(WEEKNUM(DA376,21),"00")&amp;" "&amp;YEAR(DA376))))</f>
        <v>W33 2025</v>
      </c>
      <c r="DC376" s="23">
        <v>45882</v>
      </c>
      <c r="DD376" s="25" t="str">
        <f>IF(DC376="","",IF(DC376="TBD","TBD",IF(DC376="N/A","N/A","W"&amp;TEXT(WEEKNUM(DC376,21),"00")&amp;" "&amp;YEAR(DC376))))</f>
        <v>W33 2025</v>
      </c>
      <c r="DE376" s="21" t="s">
        <v>340</v>
      </c>
      <c r="DF376" s="23">
        <v>45957</v>
      </c>
      <c r="DG376" s="21" t="s">
        <v>3323</v>
      </c>
      <c r="DH376" s="18"/>
      <c r="DI376" s="18"/>
      <c r="DJ376" s="18"/>
      <c r="DK376" s="21" t="s">
        <v>260</v>
      </c>
      <c r="DL376" s="21" t="s">
        <v>341</v>
      </c>
      <c r="DM376" s="21"/>
      <c r="DN376" s="23">
        <v>45979</v>
      </c>
      <c r="DO376" s="23">
        <v>45979</v>
      </c>
      <c r="DP376" s="23"/>
      <c r="DQ376" s="23" t="s">
        <v>262</v>
      </c>
      <c r="DR376" s="23"/>
      <c r="DS376" s="23"/>
      <c r="DT376" s="23"/>
      <c r="DU376" s="23">
        <v>45894</v>
      </c>
      <c r="DV376" s="23">
        <v>45998</v>
      </c>
      <c r="DW376" s="23" t="s">
        <v>342</v>
      </c>
      <c r="DX376" s="23"/>
      <c r="DY376" s="18"/>
      <c r="DZ376" s="18"/>
      <c r="EA376" s="18"/>
      <c r="EB376" s="21" t="s">
        <v>41</v>
      </c>
      <c r="EC376" s="18"/>
      <c r="ED376" s="18" t="s">
        <v>343</v>
      </c>
      <c r="EE376" s="18"/>
      <c r="EF376" s="55" t="s">
        <v>2680</v>
      </c>
      <c r="EG376" s="55"/>
      <c r="EH376" s="18"/>
      <c r="EI376" s="18">
        <v>0</v>
      </c>
      <c r="EJ376" s="29" t="str">
        <f>K376&amp;AY376&amp;CA376&amp;DE376&amp;DT376&amp;DW376</f>
        <v>VigenteTSS Aprobado 4GIng Aprobada 4GAs Built Aprobado 4GOn Air</v>
      </c>
    </row>
    <row r="377" spans="1:140" ht="12" hidden="1" customHeight="1">
      <c r="A377" s="30" t="str">
        <f>IFERROR(IF(VLOOKUP(B377,SEARCH!A:A,1,0)=B377,"OK",""),"")</f>
        <v/>
      </c>
      <c r="B377" s="31" t="s">
        <v>3324</v>
      </c>
      <c r="C377" s="15" t="s">
        <v>3325</v>
      </c>
      <c r="D377" s="16">
        <v>2</v>
      </c>
      <c r="E377" s="16">
        <v>-23.57255</v>
      </c>
      <c r="F377" s="16">
        <v>-70.377009999999999</v>
      </c>
      <c r="G377" s="16" t="s">
        <v>425</v>
      </c>
      <c r="H377" s="16" t="s">
        <v>425</v>
      </c>
      <c r="I377" s="16" t="s">
        <v>3326</v>
      </c>
      <c r="J377" s="16" t="s">
        <v>3081</v>
      </c>
      <c r="K377" s="17" t="s">
        <v>3</v>
      </c>
      <c r="L377" s="16" t="s">
        <v>247</v>
      </c>
      <c r="M377" s="55">
        <v>46356</v>
      </c>
      <c r="N377" s="18"/>
      <c r="O377" s="19" t="s">
        <v>3327</v>
      </c>
      <c r="P377" s="19" t="s">
        <v>248</v>
      </c>
      <c r="Q377" s="34" t="s">
        <v>3328</v>
      </c>
      <c r="R377" s="21" t="s">
        <v>831</v>
      </c>
      <c r="S377" s="21">
        <v>12</v>
      </c>
      <c r="T377" s="22"/>
      <c r="U377" s="23">
        <v>46112</v>
      </c>
      <c r="V377" s="21" t="str">
        <f>IF(U377="","",IF(U377="TBD","TBD",IF(U377="N/A","N/A","W"&amp;TEXT(WEEKNUM(U377,21),"00")&amp;" "&amp;YEAR(U377))))</f>
        <v>W14 2026</v>
      </c>
      <c r="W377" s="23">
        <v>46169</v>
      </c>
      <c r="X377" s="23"/>
      <c r="Y377" s="23" t="str">
        <f>IF(X377="","",IF(X377="TBD","TBD",IF(X377="N/A","N/A","W"&amp;TEXT(WEEKNUM(X377,21),"00")&amp;" "&amp;YEAR(X377))))</f>
        <v/>
      </c>
      <c r="Z377" s="23">
        <v>46174</v>
      </c>
      <c r="AA377" s="23">
        <v>46177</v>
      </c>
      <c r="AB377" s="24">
        <f>+IF(Z377="",0,AA377-Z377)</f>
        <v>3</v>
      </c>
      <c r="AC377" s="21" t="s">
        <v>324</v>
      </c>
      <c r="AD377" s="21" t="s">
        <v>3329</v>
      </c>
      <c r="AE377" s="23">
        <v>46175</v>
      </c>
      <c r="AF377" s="25" t="str">
        <f>IF(AE377="","",IF(AE377="TBD","TBD",IF(AE377="N/A","N/A","W"&amp;TEXT(WEEKNUM(AE377,21),"00")&amp;" "&amp;YEAR(AE377))))</f>
        <v>W23 2026</v>
      </c>
      <c r="AG377" s="21" t="s">
        <v>459</v>
      </c>
      <c r="AH377" s="20" t="s">
        <v>3330</v>
      </c>
      <c r="AI377" s="23">
        <v>46176</v>
      </c>
      <c r="AJ377" s="25" t="str">
        <f>IF(AI377="","",IF(AI377="TBD","TBD",IF(AI377="N/A","N/A","W"&amp;TEXT(WEEKNUM(AI377,21),"00")&amp;" "&amp;YEAR(AI377))))</f>
        <v>W23 2026</v>
      </c>
      <c r="AK377" s="21" t="s">
        <v>324</v>
      </c>
      <c r="AL377" s="21" t="s">
        <v>488</v>
      </c>
      <c r="AM377" s="23">
        <v>46176</v>
      </c>
      <c r="AN377" s="25" t="str">
        <f>IF(AM377="","",IF(AM377="TBD","TBD",IF(AM377="N/A","N/A","W"&amp;TEXT(WEEKNUM(AM377,21),"00")&amp;" "&amp;YEAR(AM377))))</f>
        <v>W23 2026</v>
      </c>
      <c r="AO377" s="21" t="s">
        <v>324</v>
      </c>
      <c r="AP377" s="21" t="s">
        <v>1578</v>
      </c>
      <c r="AQ377" s="23">
        <v>46176</v>
      </c>
      <c r="AR377" s="25" t="str">
        <f>IF(AQ377="","",IF(AQ377="TBD","TBD",IF(AQ377="N/A","N/A","W"&amp;TEXT(WEEKNUM(AQ377,21),"00")&amp;" "&amp;YEAR(AQ377))))</f>
        <v>W23 2026</v>
      </c>
      <c r="AS377" s="21"/>
      <c r="AT377" s="21"/>
      <c r="AU377" s="23"/>
      <c r="AV377" s="25" t="s">
        <v>252</v>
      </c>
      <c r="AW377" s="59">
        <v>46176</v>
      </c>
      <c r="AX377" s="25" t="str">
        <f>IF(AW377="","",IF(AW377="TBD","TBD",IF(AW377="N/A","N/A","W"&amp;TEXT(WEEKNUM(AW377,21),"00")&amp;" "&amp;YEAR(AW377))))</f>
        <v>W23 2026</v>
      </c>
      <c r="AY377" s="21" t="s">
        <v>463</v>
      </c>
      <c r="AZ377" s="21" t="s">
        <v>254</v>
      </c>
      <c r="BA377" s="21" t="s">
        <v>255</v>
      </c>
      <c r="BB377" s="23"/>
      <c r="BC377" s="23"/>
      <c r="BD377" s="23"/>
      <c r="BE377" s="25" t="str">
        <f>IF(BD377="","",IF(BD377="TBD","TBD",IF(BD377="N/A","N/A","W"&amp;TEXT(WEEKNUM(BD377,21),"00")&amp;" "&amp;YEAR(BD377))))</f>
        <v/>
      </c>
      <c r="BF377" s="23"/>
      <c r="BG377" s="25" t="str">
        <f>IF(BF377="","",IF(BF377="TBD","TBD",IF(BF377="N/A","N/A","W"&amp;TEXT(WEEKNUM(BF377,21),"00")&amp;" "&amp;YEAR(BF377))))</f>
        <v/>
      </c>
      <c r="BH377" s="24">
        <f>+IF(BF377="",0,(BF377-BD377))</f>
        <v>0</v>
      </c>
      <c r="BI377" s="26" t="s">
        <v>256</v>
      </c>
      <c r="BJ377" s="26"/>
      <c r="BK377" s="27"/>
      <c r="BL377" s="25" t="str">
        <f>IF(BK377="","",IF(BK377="TBD","TBD",IF(BK377="N/A","N/A","W"&amp;TEXT(WEEKNUM(BK377,21),"00")&amp;" "&amp;YEAR(BK377))))</f>
        <v/>
      </c>
      <c r="BM377" s="45" t="s">
        <v>256</v>
      </c>
      <c r="BN377" s="21"/>
      <c r="BO377" s="23"/>
      <c r="BP377" s="25" t="str">
        <f>IF(BO377="","",IF(BO377="TBD","TBD",IF(BO377="N/A","N/A","W"&amp;TEXT(WEEKNUM(BO377,21),"00")&amp;" "&amp;YEAR(BO377))))</f>
        <v/>
      </c>
      <c r="BQ377" s="45" t="s">
        <v>256</v>
      </c>
      <c r="BR377" s="21"/>
      <c r="BS377" s="334"/>
      <c r="BT377" s="25" t="str">
        <f t="shared" si="33"/>
        <v/>
      </c>
      <c r="BU377" s="45" t="s">
        <v>256</v>
      </c>
      <c r="BV377" s="21"/>
      <c r="BW377" s="23"/>
      <c r="BX377" s="25" t="str">
        <f t="shared" si="34"/>
        <v/>
      </c>
      <c r="BY377" s="23"/>
      <c r="BZ377" s="25" t="str">
        <f>IF(BY377="","",IF(BY377="TBD","TBD",IF(BY377="N/A","N/A","W"&amp;TEXT(WEEKNUM(BY377,21),"00")&amp;" "&amp;YEAR(BY377))))</f>
        <v/>
      </c>
      <c r="CA377" s="22" t="s">
        <v>257</v>
      </c>
      <c r="CB377" s="21" t="s">
        <v>349</v>
      </c>
      <c r="CC377" s="21" t="s">
        <v>350</v>
      </c>
      <c r="CD377" s="21"/>
      <c r="CE377" s="23"/>
      <c r="CF377" s="23"/>
      <c r="CG377" s="23"/>
      <c r="CH377" s="23"/>
      <c r="CI377" s="25" t="str">
        <f>IF(CH377="","",IF(CH377="TBD","TBD",IF(CH377="N/A","N/A","W"&amp;TEXT(WEEKNUM(CH377,21),"00")&amp;" "&amp;YEAR(CH377))))</f>
        <v/>
      </c>
      <c r="CJ377" s="23"/>
      <c r="CK377" s="25" t="str">
        <f>IF(CJ377="","",IF(CJ377="TBD","TBD",IF(CJ377="N/A","N/A","W"&amp;TEXT(WEEKNUM(CJ377,21),"00")&amp;" "&amp;YEAR(CJ377))))</f>
        <v/>
      </c>
      <c r="CL377" s="24">
        <f>+IF(CJ377="",0,(CJ377-CH377))</f>
        <v>0</v>
      </c>
      <c r="CM377" s="21" t="s">
        <v>258</v>
      </c>
      <c r="CN377" s="21"/>
      <c r="CO377" s="23"/>
      <c r="CP377" s="25" t="str">
        <f>IF(CO377="","",IF(CO377="TBD","TBD",IF(CO377="N/A","N/A","W"&amp;TEXT(WEEKNUM(CO377,21),"00")&amp;" "&amp;YEAR(CO377))))</f>
        <v/>
      </c>
      <c r="CQ377" s="23" t="s">
        <v>258</v>
      </c>
      <c r="CR377" s="23"/>
      <c r="CS377" s="23"/>
      <c r="CT377" s="25" t="str">
        <f>IF(CS377="","",IF(CS377="TBD","TBD",IF(CS377="N/A","N/A","W"&amp;TEXT(WEEKNUM(CS377,21),"00")&amp;" "&amp;YEAR(CS377))))</f>
        <v/>
      </c>
      <c r="CU377" s="21" t="s">
        <v>258</v>
      </c>
      <c r="CV377" s="21"/>
      <c r="CW377" s="23"/>
      <c r="CX377" s="25" t="str">
        <f>IF(CW377="","",IF(CW377="TBD","TBD",IF(CW377="N/A","N/A","W"&amp;TEXT(WEEKNUM(CW377,21),"00")&amp;" "&amp;YEAR(CW377))))</f>
        <v/>
      </c>
      <c r="CY377" s="21" t="s">
        <v>258</v>
      </c>
      <c r="CZ377" s="21"/>
      <c r="DA377" s="23"/>
      <c r="DB377" s="25" t="str">
        <f>IF(DA377="","",IF(DA377="TBD","TBD",IF(DA377="N/A","N/A","W"&amp;TEXT(WEEKNUM(DA377,21),"00")&amp;" "&amp;YEAR(DA377))))</f>
        <v/>
      </c>
      <c r="DC377" s="23"/>
      <c r="DD377" s="25" t="str">
        <f>IF(DC377="","",IF(DC377="TBD","TBD",IF(DC377="N/A","N/A","W"&amp;TEXT(WEEKNUM(DC377,21),"00")&amp;" "&amp;YEAR(DC377))))</f>
        <v/>
      </c>
      <c r="DE377" s="21" t="s">
        <v>715</v>
      </c>
      <c r="DF377" s="23"/>
      <c r="DG377" s="21" t="s">
        <v>259</v>
      </c>
      <c r="DH377" s="18"/>
      <c r="DI377" s="18"/>
      <c r="DJ377" s="18"/>
      <c r="DK377" s="21" t="s">
        <v>260</v>
      </c>
      <c r="DL377" s="21" t="s">
        <v>261</v>
      </c>
      <c r="DM377" s="21"/>
      <c r="DN377" s="23"/>
      <c r="DO377" s="23"/>
      <c r="DP377" s="23"/>
      <c r="DQ377" s="23" t="s">
        <v>262</v>
      </c>
      <c r="DR377" s="23"/>
      <c r="DS377" s="23"/>
      <c r="DT377" s="23"/>
      <c r="DU377" s="23"/>
      <c r="DV377" s="23"/>
      <c r="DW377" s="23"/>
      <c r="DX377" s="23"/>
      <c r="DY377" s="18"/>
      <c r="DZ377" s="18"/>
      <c r="EA377" s="18"/>
      <c r="EB377" s="21" t="s">
        <v>34</v>
      </c>
      <c r="EC377" s="18"/>
      <c r="ED377" s="18" t="s">
        <v>343</v>
      </c>
      <c r="EE377" s="18"/>
      <c r="EF377" s="55" t="s">
        <v>2674</v>
      </c>
      <c r="EG377" s="55"/>
      <c r="EH377" s="18"/>
      <c r="EI377" s="18">
        <v>0</v>
      </c>
      <c r="EJ377" s="29" t="str">
        <f>K377&amp;AY377&amp;CA377&amp;DE377&amp;DT377&amp;DW377</f>
        <v>No VigenteTSS Aprobado con Observaciones 4GIng No Recibida 4GAs Built No Recibido 4G</v>
      </c>
    </row>
    <row r="378" spans="1:140" ht="12" hidden="1" customHeight="1">
      <c r="A378" s="30" t="str">
        <f>IFERROR(IF(VLOOKUP(B378,SEARCH!A:A,1,0)=B378,"OK",""),"")</f>
        <v/>
      </c>
      <c r="B378" s="31" t="s">
        <v>3331</v>
      </c>
      <c r="C378" s="15" t="s">
        <v>3332</v>
      </c>
      <c r="D378" s="16">
        <v>2</v>
      </c>
      <c r="E378" s="16">
        <v>-23.599278000000002</v>
      </c>
      <c r="F378" s="16">
        <v>-70.374722199999994</v>
      </c>
      <c r="G378" s="16" t="s">
        <v>425</v>
      </c>
      <c r="H378" s="16" t="s">
        <v>425</v>
      </c>
      <c r="I378" s="16" t="s">
        <v>3333</v>
      </c>
      <c r="J378" s="16" t="s">
        <v>3</v>
      </c>
      <c r="K378" s="16" t="s">
        <v>3</v>
      </c>
      <c r="L378" s="16" t="s">
        <v>247</v>
      </c>
      <c r="M378" s="103">
        <v>10</v>
      </c>
      <c r="N378" s="18"/>
      <c r="O378" s="19" t="s">
        <v>3311</v>
      </c>
      <c r="P378" s="19" t="s">
        <v>380</v>
      </c>
      <c r="Q378" s="34" t="s">
        <v>524</v>
      </c>
      <c r="R378" s="21" t="s">
        <v>2284</v>
      </c>
      <c r="S378" s="21">
        <v>12</v>
      </c>
      <c r="T378" s="22" t="s">
        <v>3334</v>
      </c>
      <c r="U378" s="23">
        <v>45106</v>
      </c>
      <c r="V378" s="21" t="str">
        <f>IF(U378="","",IF(U378="TBD","TBD",IF(U378="N/A","N/A","W"&amp;TEXT(WEEKNUM(U378,21),"00")&amp;" "&amp;YEAR(U378))))</f>
        <v>W26 2023</v>
      </c>
      <c r="W378" s="23">
        <v>45147</v>
      </c>
      <c r="X378" s="23"/>
      <c r="Y378" s="23" t="str">
        <f>IF(X378="","",IF(X378="TBD","TBD",IF(X378="N/A","N/A","W"&amp;TEXT(WEEKNUM(X378,21),"00")&amp;" "&amp;YEAR(X378))))</f>
        <v/>
      </c>
      <c r="Z378" s="23"/>
      <c r="AA378" s="23"/>
      <c r="AB378" s="24">
        <f>+IF(Z378="",0,AA378-Z378)</f>
        <v>0</v>
      </c>
      <c r="AC378" s="21" t="s">
        <v>324</v>
      </c>
      <c r="AD378" s="21">
        <v>0</v>
      </c>
      <c r="AE378" s="23">
        <v>45155</v>
      </c>
      <c r="AF378" s="25" t="str">
        <f>IF(AE378="","",IF(AE378="TBD","TBD",IF(AE378="N/A","N/A","W"&amp;TEXT(WEEKNUM(AE378,21),"00")&amp;" "&amp;YEAR(AE378))))</f>
        <v>W33 2023</v>
      </c>
      <c r="AG378" s="21" t="s">
        <v>324</v>
      </c>
      <c r="AH378" s="21"/>
      <c r="AI378" s="23">
        <v>45154</v>
      </c>
      <c r="AJ378" s="25" t="str">
        <f>IF(AI378="","",IF(AI378="TBD","TBD",IF(AI378="N/A","N/A","W"&amp;TEXT(WEEKNUM(AI378,21),"00")&amp;" "&amp;YEAR(AI378))))</f>
        <v>W33 2023</v>
      </c>
      <c r="AK378" s="21" t="s">
        <v>324</v>
      </c>
      <c r="AL378" s="21"/>
      <c r="AM378" s="23">
        <v>45154</v>
      </c>
      <c r="AN378" s="25" t="str">
        <f>IF(AM378="","",IF(AM378="TBD","TBD",IF(AM378="N/A","N/A","W"&amp;TEXT(WEEKNUM(AM378,21),"00")&amp;" "&amp;YEAR(AM378))))</f>
        <v>W33 2023</v>
      </c>
      <c r="AO378" s="21" t="s">
        <v>324</v>
      </c>
      <c r="AP378" s="21"/>
      <c r="AQ378" s="23">
        <v>45154</v>
      </c>
      <c r="AR378" s="25" t="str">
        <f>IF(AQ378="","",IF(AQ378="TBD","TBD",IF(AQ378="N/A","N/A","W"&amp;TEXT(WEEKNUM(AQ378,21),"00")&amp;" "&amp;YEAR(AQ378))))</f>
        <v>W33 2023</v>
      </c>
      <c r="AS378" s="21"/>
      <c r="AT378" s="21"/>
      <c r="AU378" s="23"/>
      <c r="AV378" s="25" t="s">
        <v>252</v>
      </c>
      <c r="AW378" s="59">
        <v>45156</v>
      </c>
      <c r="AX378" s="25" t="str">
        <f>IF(AW378="","",IF(AW378="TBD","TBD",IF(AW378="N/A","N/A","W"&amp;TEXT(WEEKNUM(AW378,21),"00")&amp;" "&amp;YEAR(AW378))))</f>
        <v>W33 2023</v>
      </c>
      <c r="AY378" s="21" t="s">
        <v>327</v>
      </c>
      <c r="AZ378" s="21" t="s">
        <v>328</v>
      </c>
      <c r="BA378" s="21" t="s">
        <v>255</v>
      </c>
      <c r="BB378" s="23">
        <v>45229</v>
      </c>
      <c r="BC378" s="23"/>
      <c r="BD378" s="23">
        <v>45236</v>
      </c>
      <c r="BE378" s="25" t="str">
        <f>IF(BD378="","",IF(BD378="TBD","TBD",IF(BD378="N/A","N/A","W"&amp;TEXT(WEEKNUM(BD378,21),"00")&amp;" "&amp;YEAR(BD378))))</f>
        <v>W45 2023</v>
      </c>
      <c r="BF378" s="23">
        <v>45239</v>
      </c>
      <c r="BG378" s="25" t="str">
        <f>IF(BF378="","",IF(BF378="TBD","TBD",IF(BF378="N/A","N/A","W"&amp;TEXT(WEEKNUM(BF378,21),"00")&amp;" "&amp;YEAR(BF378))))</f>
        <v>W45 2023</v>
      </c>
      <c r="BH378" s="24">
        <f>+IF(BF378="",0,(BF378-BD378))</f>
        <v>3</v>
      </c>
      <c r="BI378" s="26" t="s">
        <v>330</v>
      </c>
      <c r="BJ378" s="26"/>
      <c r="BK378" s="27">
        <v>45238</v>
      </c>
      <c r="BL378" s="25" t="str">
        <f>IF(BK378="","",IF(BK378="TBD","TBD",IF(BK378="N/A","N/A","W"&amp;TEXT(WEEKNUM(BK378,21),"00")&amp;" "&amp;YEAR(BK378))))</f>
        <v>W45 2023</v>
      </c>
      <c r="BM378" s="21" t="s">
        <v>330</v>
      </c>
      <c r="BN378" s="21"/>
      <c r="BO378" s="23">
        <v>45247</v>
      </c>
      <c r="BP378" s="25" t="str">
        <f>IF(BO378="","",IF(BO378="TBD","TBD",IF(BO378="N/A","N/A","W"&amp;TEXT(WEEKNUM(BO378,21),"00")&amp;" "&amp;YEAR(BO378))))</f>
        <v>W46 2023</v>
      </c>
      <c r="BQ378" s="21" t="s">
        <v>330</v>
      </c>
      <c r="BR378" s="21" t="s">
        <v>3313</v>
      </c>
      <c r="BS378" s="334">
        <v>45639</v>
      </c>
      <c r="BT378" s="25" t="str">
        <f t="shared" si="33"/>
        <v>W50 2024</v>
      </c>
      <c r="BU378" s="21" t="s">
        <v>330</v>
      </c>
      <c r="BV378" s="21" t="s">
        <v>3335</v>
      </c>
      <c r="BW378" s="23">
        <v>45236</v>
      </c>
      <c r="BX378" s="25" t="str">
        <f t="shared" si="34"/>
        <v>W45 2023</v>
      </c>
      <c r="BY378" s="23">
        <v>45639</v>
      </c>
      <c r="BZ378" s="25" t="str">
        <f>IF(BY378="","",IF(BY378="TBD","TBD",IF(BY378="N/A","N/A","W"&amp;TEXT(WEEKNUM(BY378,21),"00")&amp;" "&amp;YEAR(BY378))))</f>
        <v>W50 2024</v>
      </c>
      <c r="CA378" s="21" t="s">
        <v>335</v>
      </c>
      <c r="CB378" s="21" t="s">
        <v>349</v>
      </c>
      <c r="CC378" s="21" t="s">
        <v>350</v>
      </c>
      <c r="CD378" s="21"/>
      <c r="CE378" s="23"/>
      <c r="CF378" s="23"/>
      <c r="CG378" s="23"/>
      <c r="CH378" s="23"/>
      <c r="CI378" s="25" t="str">
        <f>IF(CH378="","",IF(CH378="TBD","TBD",IF(CH378="N/A","N/A","W"&amp;TEXT(WEEKNUM(CH378,21),"00")&amp;" "&amp;YEAR(CH378))))</f>
        <v/>
      </c>
      <c r="CJ378" s="23"/>
      <c r="CK378" s="25" t="str">
        <f>IF(CJ378="","",IF(CJ378="TBD","TBD",IF(CJ378="N/A","N/A","W"&amp;TEXT(WEEKNUM(CJ378,21),"00")&amp;" "&amp;YEAR(CJ378))))</f>
        <v/>
      </c>
      <c r="CL378" s="24">
        <f>+IF(CJ378="",0,(CJ378-CH378))</f>
        <v>0</v>
      </c>
      <c r="CM378" s="21" t="s">
        <v>258</v>
      </c>
      <c r="CN378" s="21"/>
      <c r="CO378" s="23"/>
      <c r="CP378" s="25" t="str">
        <f>IF(CO378="","",IF(CO378="TBD","TBD",IF(CO378="N/A","N/A","W"&amp;TEXT(WEEKNUM(CO378,21),"00")&amp;" "&amp;YEAR(CO378))))</f>
        <v/>
      </c>
      <c r="CQ378" s="23" t="s">
        <v>258</v>
      </c>
      <c r="CR378" s="23"/>
      <c r="CS378" s="23"/>
      <c r="CT378" s="25" t="str">
        <f>IF(CS378="","",IF(CS378="TBD","TBD",IF(CS378="N/A","N/A","W"&amp;TEXT(WEEKNUM(CS378,21),"00")&amp;" "&amp;YEAR(CS378))))</f>
        <v/>
      </c>
      <c r="CU378" s="21" t="s">
        <v>258</v>
      </c>
      <c r="CV378" s="21"/>
      <c r="CW378" s="23"/>
      <c r="CX378" s="25" t="str">
        <f>IF(CW378="","",IF(CW378="TBD","TBD",IF(CW378="N/A","N/A","W"&amp;TEXT(WEEKNUM(CW378,21),"00")&amp;" "&amp;YEAR(CW378))))</f>
        <v/>
      </c>
      <c r="CY378" s="21" t="s">
        <v>258</v>
      </c>
      <c r="CZ378" s="21"/>
      <c r="DA378" s="23"/>
      <c r="DB378" s="25" t="str">
        <f>IF(DA378="","",IF(DA378="TBD","TBD",IF(DA378="N/A","N/A","W"&amp;TEXT(WEEKNUM(DA378,21),"00")&amp;" "&amp;YEAR(DA378))))</f>
        <v/>
      </c>
      <c r="DC378" s="23"/>
      <c r="DD378" s="25" t="str">
        <f>IF(DC378="","",IF(DC378="TBD","TBD",IF(DC378="N/A","N/A","W"&amp;TEXT(WEEKNUM(DC378,21),"00")&amp;" "&amp;YEAR(DC378))))</f>
        <v/>
      </c>
      <c r="DE378" s="21" t="s">
        <v>258</v>
      </c>
      <c r="DF378" s="23"/>
      <c r="DG378" s="21" t="s">
        <v>259</v>
      </c>
      <c r="DH378" s="18"/>
      <c r="DI378" s="18"/>
      <c r="DJ378" s="18"/>
      <c r="DK378" s="21" t="s">
        <v>260</v>
      </c>
      <c r="DL378" s="21" t="s">
        <v>261</v>
      </c>
      <c r="DM378" s="21"/>
      <c r="DN378" s="23"/>
      <c r="DO378" s="23"/>
      <c r="DP378" s="23"/>
      <c r="DQ378" s="23" t="s">
        <v>262</v>
      </c>
      <c r="DR378" s="23"/>
      <c r="DS378" s="23"/>
      <c r="DT378" s="23"/>
      <c r="DU378" s="23"/>
      <c r="DV378" s="23"/>
      <c r="DW378" s="23"/>
      <c r="DX378" s="23"/>
      <c r="DY378" s="18"/>
      <c r="DZ378" s="18"/>
      <c r="EA378" s="18"/>
      <c r="EB378" s="21" t="s">
        <v>530</v>
      </c>
      <c r="EC378" s="18"/>
      <c r="ED378" s="18" t="s">
        <v>343</v>
      </c>
      <c r="EE378" s="18"/>
      <c r="EF378" s="55" t="s">
        <v>2664</v>
      </c>
      <c r="EG378" s="55"/>
      <c r="EH378" s="18"/>
      <c r="EI378" s="18">
        <v>0</v>
      </c>
      <c r="EJ378" s="29" t="str">
        <f>K378&amp;AY378&amp;CA378&amp;DE378&amp;DT378&amp;DW378</f>
        <v>No VigenteTSS Aprobado 4GIng Aprobada 4GAs Built No Recibido</v>
      </c>
    </row>
    <row r="379" spans="1:140" ht="12" hidden="1" customHeight="1">
      <c r="A379" s="30" t="str">
        <f>IFERROR(IF(VLOOKUP(B379,SEARCH!A:A,1,0)=B379,"OK",""),"")</f>
        <v/>
      </c>
      <c r="B379" s="31" t="s">
        <v>3336</v>
      </c>
      <c r="C379" s="15" t="s">
        <v>3337</v>
      </c>
      <c r="D379" s="16">
        <v>2</v>
      </c>
      <c r="E379" s="16">
        <v>-23.659780000000001</v>
      </c>
      <c r="F379" s="16">
        <v>-70.390330000000006</v>
      </c>
      <c r="G379" s="16" t="s">
        <v>425</v>
      </c>
      <c r="H379" s="16" t="s">
        <v>425</v>
      </c>
      <c r="I379" s="16" t="s">
        <v>3338</v>
      </c>
      <c r="J379" s="16" t="s">
        <v>3081</v>
      </c>
      <c r="K379" s="17" t="s">
        <v>3</v>
      </c>
      <c r="L379" s="16" t="s">
        <v>247</v>
      </c>
      <c r="M379" s="55">
        <v>46356</v>
      </c>
      <c r="N379" s="18"/>
      <c r="O379" s="19" t="s">
        <v>3327</v>
      </c>
      <c r="P379" s="19" t="s">
        <v>248</v>
      </c>
      <c r="Q379" s="34" t="s">
        <v>3328</v>
      </c>
      <c r="R379" s="21" t="s">
        <v>831</v>
      </c>
      <c r="S379" s="21">
        <v>12</v>
      </c>
      <c r="T379" s="22"/>
      <c r="U379" s="23">
        <v>46112</v>
      </c>
      <c r="V379" s="21" t="str">
        <f>IF(U379="","",IF(U379="TBD","TBD",IF(U379="N/A","N/A","W"&amp;TEXT(WEEKNUM(U379,21),"00")&amp;" "&amp;YEAR(U379))))</f>
        <v>W14 2026</v>
      </c>
      <c r="W379" s="23">
        <v>46167</v>
      </c>
      <c r="X379" s="23"/>
      <c r="Y379" s="23" t="str">
        <f>IF(X379="","",IF(X379="TBD","TBD",IF(X379="N/A","N/A","W"&amp;TEXT(WEEKNUM(X379,21),"00")&amp;" "&amp;YEAR(X379))))</f>
        <v/>
      </c>
      <c r="Z379" s="23">
        <v>46167</v>
      </c>
      <c r="AA379" s="23">
        <v>46169</v>
      </c>
      <c r="AB379" s="24">
        <f>+IF(Z379="",0,AA379-Z379)</f>
        <v>2</v>
      </c>
      <c r="AC379" s="21" t="s">
        <v>1379</v>
      </c>
      <c r="AD379" s="21" t="s">
        <v>3339</v>
      </c>
      <c r="AE379" s="23">
        <v>46170</v>
      </c>
      <c r="AF379" s="25" t="str">
        <f>IF(AE379="","",IF(AE379="TBD","TBD",IF(AE379="N/A","N/A","W"&amp;TEXT(WEEKNUM(AE379,21),"00")&amp;" "&amp;YEAR(AE379))))</f>
        <v>W22 2026</v>
      </c>
      <c r="AG379" s="21"/>
      <c r="AH379" s="21"/>
      <c r="AI379" s="23"/>
      <c r="AJ379" s="25" t="str">
        <f>IF(AI379="","",IF(AI379="TBD","TBD",IF(AI379="N/A","N/A","W"&amp;TEXT(WEEKNUM(AI379,21),"00")&amp;" "&amp;YEAR(AI379))))</f>
        <v/>
      </c>
      <c r="AK379" s="21"/>
      <c r="AL379" s="21"/>
      <c r="AM379" s="23"/>
      <c r="AN379" s="25" t="str">
        <f>IF(AM379="","",IF(AM379="TBD","TBD",IF(AM379="N/A","N/A","W"&amp;TEXT(WEEKNUM(AM379,21),"00")&amp;" "&amp;YEAR(AM379))))</f>
        <v/>
      </c>
      <c r="AO379" s="21"/>
      <c r="AP379" s="21"/>
      <c r="AQ379" s="23"/>
      <c r="AR379" s="25" t="str">
        <f>IF(AQ379="","",IF(AQ379="TBD","TBD",IF(AQ379="N/A","N/A","W"&amp;TEXT(WEEKNUM(AQ379,21),"00")&amp;" "&amp;YEAR(AQ379))))</f>
        <v/>
      </c>
      <c r="AS379" s="21"/>
      <c r="AT379" s="21"/>
      <c r="AU379" s="23"/>
      <c r="AV379" s="25" t="s">
        <v>252</v>
      </c>
      <c r="AW379" s="59">
        <v>46170</v>
      </c>
      <c r="AX379" s="25" t="str">
        <f>IF(AW379="","",IF(AW379="TBD","TBD",IF(AW379="N/A","N/A","W"&amp;TEXT(WEEKNUM(AW379,21),"00")&amp;" "&amp;YEAR(AW379))))</f>
        <v>W22 2026</v>
      </c>
      <c r="AY379" s="21" t="s">
        <v>3340</v>
      </c>
      <c r="AZ379" s="21" t="s">
        <v>714</v>
      </c>
      <c r="BA379" s="21" t="s">
        <v>255</v>
      </c>
      <c r="BB379" s="23"/>
      <c r="BC379" s="23"/>
      <c r="BD379" s="23"/>
      <c r="BE379" s="25" t="str">
        <f>IF(BD379="","",IF(BD379="TBD","TBD",IF(BD379="N/A","N/A","W"&amp;TEXT(WEEKNUM(BD379,21),"00")&amp;" "&amp;YEAR(BD379))))</f>
        <v/>
      </c>
      <c r="BF379" s="23"/>
      <c r="BG379" s="25" t="str">
        <f>IF(BF379="","",IF(BF379="TBD","TBD",IF(BF379="N/A","N/A","W"&amp;TEXT(WEEKNUM(BF379,21),"00")&amp;" "&amp;YEAR(BF379))))</f>
        <v/>
      </c>
      <c r="BH379" s="24">
        <f>+IF(BF379="",0,(BF379-BD379))</f>
        <v>0</v>
      </c>
      <c r="BI379" s="26" t="s">
        <v>256</v>
      </c>
      <c r="BJ379" s="26"/>
      <c r="BK379" s="27"/>
      <c r="BL379" s="25" t="str">
        <f>IF(BK379="","",IF(BK379="TBD","TBD",IF(BK379="N/A","N/A","W"&amp;TEXT(WEEKNUM(BK379,21),"00")&amp;" "&amp;YEAR(BK379))))</f>
        <v/>
      </c>
      <c r="BM379" s="21" t="s">
        <v>330</v>
      </c>
      <c r="BN379" s="21" t="s">
        <v>3341</v>
      </c>
      <c r="BO379" s="23">
        <v>45322</v>
      </c>
      <c r="BP379" s="25" t="str">
        <f>IF(BO379="","",IF(BO379="TBD","TBD",IF(BO379="N/A","N/A","W"&amp;TEXT(WEEKNUM(BO379,21),"00")&amp;" "&amp;YEAR(BO379))))</f>
        <v>W05 2024</v>
      </c>
      <c r="BQ379" s="45" t="s">
        <v>256</v>
      </c>
      <c r="BR379" s="21"/>
      <c r="BS379" s="334"/>
      <c r="BT379" s="25" t="str">
        <f t="shared" si="33"/>
        <v/>
      </c>
      <c r="BU379" s="45" t="s">
        <v>256</v>
      </c>
      <c r="BV379" s="21"/>
      <c r="BW379" s="23"/>
      <c r="BX379" s="25" t="str">
        <f t="shared" si="34"/>
        <v/>
      </c>
      <c r="BY379" s="23"/>
      <c r="BZ379" s="25" t="str">
        <f>IF(BY379="","",IF(BY379="TBD","TBD",IF(BY379="N/A","N/A","W"&amp;TEXT(WEEKNUM(BY379,21),"00")&amp;" "&amp;YEAR(BY379))))</f>
        <v/>
      </c>
      <c r="CA379" s="22" t="s">
        <v>257</v>
      </c>
      <c r="CB379" s="21" t="s">
        <v>349</v>
      </c>
      <c r="CC379" s="21" t="s">
        <v>350</v>
      </c>
      <c r="CD379" s="21"/>
      <c r="CE379" s="23"/>
      <c r="CF379" s="23"/>
      <c r="CG379" s="23"/>
      <c r="CH379" s="23"/>
      <c r="CI379" s="25" t="str">
        <f>IF(CH379="","",IF(CH379="TBD","TBD",IF(CH379="N/A","N/A","W"&amp;TEXT(WEEKNUM(CH379,21),"00")&amp;" "&amp;YEAR(CH379))))</f>
        <v/>
      </c>
      <c r="CJ379" s="23"/>
      <c r="CK379" s="25" t="str">
        <f>IF(CJ379="","",IF(CJ379="TBD","TBD",IF(CJ379="N/A","N/A","W"&amp;TEXT(WEEKNUM(CJ379,21),"00")&amp;" "&amp;YEAR(CJ379))))</f>
        <v/>
      </c>
      <c r="CL379" s="24">
        <f>+IF(CJ379="",0,(CJ379-CH379))</f>
        <v>0</v>
      </c>
      <c r="CM379" s="21" t="s">
        <v>258</v>
      </c>
      <c r="CN379" s="21"/>
      <c r="CO379" s="23"/>
      <c r="CP379" s="25" t="str">
        <f>IF(CO379="","",IF(CO379="TBD","TBD",IF(CO379="N/A","N/A","W"&amp;TEXT(WEEKNUM(CO379,21),"00")&amp;" "&amp;YEAR(CO379))))</f>
        <v/>
      </c>
      <c r="CQ379" s="23" t="s">
        <v>258</v>
      </c>
      <c r="CR379" s="23"/>
      <c r="CS379" s="23"/>
      <c r="CT379" s="25" t="str">
        <f>IF(CS379="","",IF(CS379="TBD","TBD",IF(CS379="N/A","N/A","W"&amp;TEXT(WEEKNUM(CS379,21),"00")&amp;" "&amp;YEAR(CS379))))</f>
        <v/>
      </c>
      <c r="CU379" s="21" t="s">
        <v>258</v>
      </c>
      <c r="CV379" s="21"/>
      <c r="CW379" s="23"/>
      <c r="CX379" s="25" t="str">
        <f>IF(CW379="","",IF(CW379="TBD","TBD",IF(CW379="N/A","N/A","W"&amp;TEXT(WEEKNUM(CW379,21),"00")&amp;" "&amp;YEAR(CW379))))</f>
        <v/>
      </c>
      <c r="CY379" s="21" t="s">
        <v>258</v>
      </c>
      <c r="CZ379" s="21"/>
      <c r="DA379" s="23"/>
      <c r="DB379" s="25" t="str">
        <f>IF(DA379="","",IF(DA379="TBD","TBD",IF(DA379="N/A","N/A","W"&amp;TEXT(WEEKNUM(DA379,21),"00")&amp;" "&amp;YEAR(DA379))))</f>
        <v/>
      </c>
      <c r="DC379" s="23"/>
      <c r="DD379" s="25" t="str">
        <f>IF(DC379="","",IF(DC379="TBD","TBD",IF(DC379="N/A","N/A","W"&amp;TEXT(WEEKNUM(DC379,21),"00")&amp;" "&amp;YEAR(DC379))))</f>
        <v/>
      </c>
      <c r="DE379" s="21" t="s">
        <v>715</v>
      </c>
      <c r="DF379" s="23"/>
      <c r="DG379" s="21" t="s">
        <v>259</v>
      </c>
      <c r="DH379" s="18"/>
      <c r="DI379" s="18"/>
      <c r="DJ379" s="18"/>
      <c r="DK379" s="21" t="s">
        <v>260</v>
      </c>
      <c r="DL379" s="21" t="s">
        <v>261</v>
      </c>
      <c r="DM379" s="21"/>
      <c r="DN379" s="23"/>
      <c r="DO379" s="23"/>
      <c r="DP379" s="23"/>
      <c r="DQ379" s="23" t="s">
        <v>262</v>
      </c>
      <c r="DR379" s="23"/>
      <c r="DS379" s="23"/>
      <c r="DT379" s="23"/>
      <c r="DU379" s="23"/>
      <c r="DV379" s="23"/>
      <c r="DW379" s="23"/>
      <c r="DX379" s="23"/>
      <c r="DY379" s="18"/>
      <c r="DZ379" s="18"/>
      <c r="EA379" s="18"/>
      <c r="EB379" s="21" t="s">
        <v>30</v>
      </c>
      <c r="EC379" s="18"/>
      <c r="ED379" s="18" t="s">
        <v>343</v>
      </c>
      <c r="EE379" s="18"/>
      <c r="EF379" s="55" t="s">
        <v>2674</v>
      </c>
      <c r="EG379" s="55"/>
      <c r="EH379" s="18"/>
      <c r="EI379" s="18">
        <v>0</v>
      </c>
      <c r="EJ379" s="29" t="str">
        <f>K379&amp;AY379&amp;CA379&amp;DE379&amp;DT379&amp;DW379</f>
        <v>No VigenteTSS Rechazado 4GIng No Recibida 4GAs Built No Recibido 4G</v>
      </c>
    </row>
    <row r="380" spans="1:140" ht="12" hidden="1" customHeight="1">
      <c r="A380" s="30" t="str">
        <f>IFERROR(IF(VLOOKUP(B380,SEARCH!A:A,1,0)=B380,"OK",""),"")</f>
        <v/>
      </c>
      <c r="B380" s="31" t="s">
        <v>3342</v>
      </c>
      <c r="C380" s="15" t="s">
        <v>3343</v>
      </c>
      <c r="D380" s="16">
        <v>2</v>
      </c>
      <c r="E380" s="16">
        <v>-23.652249999999999</v>
      </c>
      <c r="F380" s="16">
        <v>-70.384277999999995</v>
      </c>
      <c r="G380" s="16" t="s">
        <v>425</v>
      </c>
      <c r="H380" s="16" t="s">
        <v>425</v>
      </c>
      <c r="I380" s="16" t="s">
        <v>3344</v>
      </c>
      <c r="J380" s="16" t="s">
        <v>3081</v>
      </c>
      <c r="K380" s="17" t="s">
        <v>3</v>
      </c>
      <c r="L380" s="16" t="s">
        <v>247</v>
      </c>
      <c r="M380" s="55">
        <v>46356</v>
      </c>
      <c r="N380" s="18"/>
      <c r="O380" s="19" t="s">
        <v>3327</v>
      </c>
      <c r="P380" s="19" t="s">
        <v>248</v>
      </c>
      <c r="Q380" s="34" t="s">
        <v>3328</v>
      </c>
      <c r="R380" s="21" t="s">
        <v>831</v>
      </c>
      <c r="S380" s="21">
        <v>12</v>
      </c>
      <c r="T380" s="22"/>
      <c r="U380" s="23">
        <v>46112</v>
      </c>
      <c r="V380" s="21" t="str">
        <f>IF(U380="","",IF(U380="TBD","TBD",IF(U380="N/A","N/A","W"&amp;TEXT(WEEKNUM(U380,21),"00")&amp;" "&amp;YEAR(U380))))</f>
        <v>W14 2026</v>
      </c>
      <c r="W380" s="23">
        <v>46167</v>
      </c>
      <c r="X380" s="23"/>
      <c r="Y380" s="23" t="str">
        <f>IF(X380="","",IF(X380="TBD","TBD",IF(X380="N/A","N/A","W"&amp;TEXT(WEEKNUM(X380,21),"00")&amp;" "&amp;YEAR(X380))))</f>
        <v/>
      </c>
      <c r="Z380" s="23">
        <v>46167</v>
      </c>
      <c r="AA380" s="23">
        <v>46169</v>
      </c>
      <c r="AB380" s="24">
        <f>+IF(Z380="",0,AA380-Z380)</f>
        <v>2</v>
      </c>
      <c r="AC380" s="21" t="s">
        <v>324</v>
      </c>
      <c r="AD380" s="21" t="s">
        <v>3345</v>
      </c>
      <c r="AE380" s="23">
        <v>46170</v>
      </c>
      <c r="AF380" s="25" t="str">
        <f>IF(AE380="","",IF(AE380="TBD","TBD",IF(AE380="N/A","N/A","W"&amp;TEXT(WEEKNUM(AE380,21),"00")&amp;" "&amp;YEAR(AE380))))</f>
        <v>W22 2026</v>
      </c>
      <c r="AG380" s="21" t="s">
        <v>459</v>
      </c>
      <c r="AH380" s="20" t="s">
        <v>3330</v>
      </c>
      <c r="AI380" s="23">
        <v>46170</v>
      </c>
      <c r="AJ380" s="25" t="str">
        <f>IF(AI380="","",IF(AI380="TBD","TBD",IF(AI380="N/A","N/A","W"&amp;TEXT(WEEKNUM(AI380,21),"00")&amp;" "&amp;YEAR(AI380))))</f>
        <v>W22 2026</v>
      </c>
      <c r="AK380" s="21" t="s">
        <v>324</v>
      </c>
      <c r="AL380" s="21" t="s">
        <v>1578</v>
      </c>
      <c r="AM380" s="23">
        <v>46175</v>
      </c>
      <c r="AN380" s="25" t="str">
        <f>IF(AM380="","",IF(AM380="TBD","TBD",IF(AM380="N/A","N/A","W"&amp;TEXT(WEEKNUM(AM380,21),"00")&amp;" "&amp;YEAR(AM380))))</f>
        <v>W23 2026</v>
      </c>
      <c r="AO380" s="21" t="s">
        <v>324</v>
      </c>
      <c r="AP380" s="21" t="s">
        <v>488</v>
      </c>
      <c r="AQ380" s="23">
        <v>46174</v>
      </c>
      <c r="AR380" s="25" t="str">
        <f>IF(AQ380="","",IF(AQ380="TBD","TBD",IF(AQ380="N/A","N/A","W"&amp;TEXT(WEEKNUM(AQ380,21),"00")&amp;" "&amp;YEAR(AQ380))))</f>
        <v>W23 2026</v>
      </c>
      <c r="AS380" s="21"/>
      <c r="AT380" s="21"/>
      <c r="AU380" s="23"/>
      <c r="AV380" s="25" t="s">
        <v>252</v>
      </c>
      <c r="AW380" s="59">
        <v>46175</v>
      </c>
      <c r="AX380" s="25" t="str">
        <f>IF(AW380="","",IF(AW380="TBD","TBD",IF(AW380="N/A","N/A","W"&amp;TEXT(WEEKNUM(AW380,21),"00")&amp;" "&amp;YEAR(AW380))))</f>
        <v>W23 2026</v>
      </c>
      <c r="AY380" s="21" t="s">
        <v>463</v>
      </c>
      <c r="AZ380" s="21" t="s">
        <v>714</v>
      </c>
      <c r="BA380" s="21" t="s">
        <v>255</v>
      </c>
      <c r="BB380" s="23"/>
      <c r="BC380" s="23"/>
      <c r="BD380" s="23"/>
      <c r="BE380" s="25" t="str">
        <f>IF(BD380="","",IF(BD380="TBD","TBD",IF(BD380="N/A","N/A","W"&amp;TEXT(WEEKNUM(BD380,21),"00")&amp;" "&amp;YEAR(BD380))))</f>
        <v/>
      </c>
      <c r="BF380" s="23"/>
      <c r="BG380" s="25" t="str">
        <f>IF(BF380="","",IF(BF380="TBD","TBD",IF(BF380="N/A","N/A","W"&amp;TEXT(WEEKNUM(BF380,21),"00")&amp;" "&amp;YEAR(BF380))))</f>
        <v/>
      </c>
      <c r="BH380" s="24">
        <f>+IF(BF380="",0,(BF380-BD380))</f>
        <v>0</v>
      </c>
      <c r="BI380" s="26" t="s">
        <v>256</v>
      </c>
      <c r="BJ380" s="26"/>
      <c r="BK380" s="27"/>
      <c r="BL380" s="25" t="str">
        <f>IF(BK380="","",IF(BK380="TBD","TBD",IF(BK380="N/A","N/A","W"&amp;TEXT(WEEKNUM(BK380,21),"00")&amp;" "&amp;YEAR(BK380))))</f>
        <v/>
      </c>
      <c r="BM380" s="21" t="s">
        <v>330</v>
      </c>
      <c r="BN380" s="21"/>
      <c r="BO380" s="23">
        <v>45247</v>
      </c>
      <c r="BP380" s="25" t="str">
        <f>IF(BO380="","",IF(BO380="TBD","TBD",IF(BO380="N/A","N/A","W"&amp;TEXT(WEEKNUM(BO380,21),"00")&amp;" "&amp;YEAR(BO380))))</f>
        <v>W46 2023</v>
      </c>
      <c r="BQ380" s="45" t="s">
        <v>256</v>
      </c>
      <c r="BR380" s="21"/>
      <c r="BS380" s="334"/>
      <c r="BT380" s="25" t="str">
        <f t="shared" si="33"/>
        <v/>
      </c>
      <c r="BU380" s="45" t="s">
        <v>256</v>
      </c>
      <c r="BV380" s="21"/>
      <c r="BW380" s="23"/>
      <c r="BX380" s="25" t="str">
        <f t="shared" si="34"/>
        <v/>
      </c>
      <c r="BY380" s="23"/>
      <c r="BZ380" s="25" t="str">
        <f>IF(BY380="","",IF(BY380="TBD","TBD",IF(BY380="N/A","N/A","W"&amp;TEXT(WEEKNUM(BY380,21),"00")&amp;" "&amp;YEAR(BY380))))</f>
        <v/>
      </c>
      <c r="CA380" s="22" t="s">
        <v>257</v>
      </c>
      <c r="CB380" s="21" t="s">
        <v>349</v>
      </c>
      <c r="CC380" s="21" t="s">
        <v>350</v>
      </c>
      <c r="CD380" s="21"/>
      <c r="CE380" s="23"/>
      <c r="CF380" s="23"/>
      <c r="CG380" s="23"/>
      <c r="CH380" s="23"/>
      <c r="CI380" s="25" t="str">
        <f>IF(CH380="","",IF(CH380="TBD","TBD",IF(CH380="N/A","N/A","W"&amp;TEXT(WEEKNUM(CH380,21),"00")&amp;" "&amp;YEAR(CH380))))</f>
        <v/>
      </c>
      <c r="CJ380" s="23"/>
      <c r="CK380" s="25" t="str">
        <f>IF(CJ380="","",IF(CJ380="TBD","TBD",IF(CJ380="N/A","N/A","W"&amp;TEXT(WEEKNUM(CJ380,21),"00")&amp;" "&amp;YEAR(CJ380))))</f>
        <v/>
      </c>
      <c r="CL380" s="24">
        <f>+IF(CJ380="",0,(CJ380-CH380))</f>
        <v>0</v>
      </c>
      <c r="CM380" s="21" t="s">
        <v>258</v>
      </c>
      <c r="CN380" s="21"/>
      <c r="CO380" s="23"/>
      <c r="CP380" s="25" t="str">
        <f>IF(CO380="","",IF(CO380="TBD","TBD",IF(CO380="N/A","N/A","W"&amp;TEXT(WEEKNUM(CO380,21),"00")&amp;" "&amp;YEAR(CO380))))</f>
        <v/>
      </c>
      <c r="CQ380" s="23" t="s">
        <v>258</v>
      </c>
      <c r="CR380" s="23"/>
      <c r="CS380" s="23"/>
      <c r="CT380" s="25" t="str">
        <f>IF(CS380="","",IF(CS380="TBD","TBD",IF(CS380="N/A","N/A","W"&amp;TEXT(WEEKNUM(CS380,21),"00")&amp;" "&amp;YEAR(CS380))))</f>
        <v/>
      </c>
      <c r="CU380" s="21" t="s">
        <v>258</v>
      </c>
      <c r="CV380" s="21"/>
      <c r="CW380" s="23"/>
      <c r="CX380" s="25" t="str">
        <f>IF(CW380="","",IF(CW380="TBD","TBD",IF(CW380="N/A","N/A","W"&amp;TEXT(WEEKNUM(CW380,21),"00")&amp;" "&amp;YEAR(CW380))))</f>
        <v/>
      </c>
      <c r="CY380" s="21" t="s">
        <v>258</v>
      </c>
      <c r="CZ380" s="21"/>
      <c r="DA380" s="23"/>
      <c r="DB380" s="25" t="str">
        <f>IF(DA380="","",IF(DA380="TBD","TBD",IF(DA380="N/A","N/A","W"&amp;TEXT(WEEKNUM(DA380,21),"00")&amp;" "&amp;YEAR(DA380))))</f>
        <v/>
      </c>
      <c r="DC380" s="23"/>
      <c r="DD380" s="25" t="str">
        <f>IF(DC380="","",IF(DC380="TBD","TBD",IF(DC380="N/A","N/A","W"&amp;TEXT(WEEKNUM(DC380,21),"00")&amp;" "&amp;YEAR(DC380))))</f>
        <v/>
      </c>
      <c r="DE380" s="21" t="s">
        <v>715</v>
      </c>
      <c r="DF380" s="23"/>
      <c r="DG380" s="21" t="s">
        <v>259</v>
      </c>
      <c r="DH380" s="18"/>
      <c r="DI380" s="18"/>
      <c r="DJ380" s="18"/>
      <c r="DK380" s="21" t="s">
        <v>260</v>
      </c>
      <c r="DL380" s="21" t="s">
        <v>261</v>
      </c>
      <c r="DM380" s="21"/>
      <c r="DN380" s="23"/>
      <c r="DO380" s="23"/>
      <c r="DP380" s="23"/>
      <c r="DQ380" s="23" t="s">
        <v>262</v>
      </c>
      <c r="DR380" s="23"/>
      <c r="DS380" s="23"/>
      <c r="DT380" s="23"/>
      <c r="DU380" s="23"/>
      <c r="DV380" s="23"/>
      <c r="DW380" s="23"/>
      <c r="DX380" s="23"/>
      <c r="DY380" s="18"/>
      <c r="DZ380" s="18"/>
      <c r="EA380" s="18"/>
      <c r="EB380" s="21" t="s">
        <v>34</v>
      </c>
      <c r="EC380" s="18"/>
      <c r="ED380" s="18" t="s">
        <v>343</v>
      </c>
      <c r="EE380" s="18"/>
      <c r="EF380" s="55" t="s">
        <v>2664</v>
      </c>
      <c r="EG380" s="55"/>
      <c r="EH380" s="18"/>
      <c r="EI380" s="18">
        <v>0</v>
      </c>
      <c r="EJ380" s="29" t="str">
        <f>K380&amp;AY380&amp;CA380&amp;DE380&amp;DT380&amp;DW380</f>
        <v>No VigenteTSS Aprobado con Observaciones 4GIng No Recibida 4GAs Built No Recibido 4G</v>
      </c>
    </row>
    <row r="381" spans="1:140" ht="12" hidden="1" customHeight="1">
      <c r="A381" s="30" t="str">
        <f>IFERROR(IF(VLOOKUP(B381,SEARCH!A:A,1,0)=B381,"OK",""),"")</f>
        <v/>
      </c>
      <c r="B381" s="31" t="s">
        <v>3346</v>
      </c>
      <c r="C381" s="15" t="s">
        <v>3347</v>
      </c>
      <c r="D381" s="16">
        <v>2</v>
      </c>
      <c r="E381" s="16">
        <v>-23.622416999999999</v>
      </c>
      <c r="F381" s="16">
        <v>-70.378500000000003</v>
      </c>
      <c r="G381" s="16" t="s">
        <v>425</v>
      </c>
      <c r="H381" s="16" t="s">
        <v>425</v>
      </c>
      <c r="I381" s="16" t="s">
        <v>3348</v>
      </c>
      <c r="J381" s="16" t="s">
        <v>3081</v>
      </c>
      <c r="K381" s="17" t="s">
        <v>3</v>
      </c>
      <c r="L381" s="16" t="s">
        <v>247</v>
      </c>
      <c r="M381" s="55">
        <v>46356</v>
      </c>
      <c r="N381" s="18"/>
      <c r="O381" s="19" t="s">
        <v>3327</v>
      </c>
      <c r="P381" s="19" t="s">
        <v>248</v>
      </c>
      <c r="Q381" s="34" t="s">
        <v>3328</v>
      </c>
      <c r="R381" s="21" t="s">
        <v>831</v>
      </c>
      <c r="S381" s="21">
        <v>12</v>
      </c>
      <c r="T381" s="22"/>
      <c r="U381" s="23">
        <v>46112</v>
      </c>
      <c r="V381" s="21" t="str">
        <f>IF(U381="","",IF(U381="TBD","TBD",IF(U381="N/A","N/A","W"&amp;TEXT(WEEKNUM(U381,21),"00")&amp;" "&amp;YEAR(U381))))</f>
        <v>W14 2026</v>
      </c>
      <c r="W381" s="23">
        <v>46167</v>
      </c>
      <c r="X381" s="23"/>
      <c r="Y381" s="23" t="str">
        <f>IF(X381="","",IF(X381="TBD","TBD",IF(X381="N/A","N/A","W"&amp;TEXT(WEEKNUM(X381,21),"00")&amp;" "&amp;YEAR(X381))))</f>
        <v/>
      </c>
      <c r="Z381" s="23">
        <v>46167</v>
      </c>
      <c r="AA381" s="23">
        <v>46169</v>
      </c>
      <c r="AB381" s="24">
        <f>+IF(Z381="",0,AA381-Z381)</f>
        <v>2</v>
      </c>
      <c r="AC381" s="21" t="s">
        <v>324</v>
      </c>
      <c r="AD381" s="21" t="s">
        <v>3349</v>
      </c>
      <c r="AE381" s="23">
        <v>46170</v>
      </c>
      <c r="AF381" s="25" t="str">
        <f>IF(AE381="","",IF(AE381="TBD","TBD",IF(AE381="N/A","N/A","W"&amp;TEXT(WEEKNUM(AE381,21),"00")&amp;" "&amp;YEAR(AE381))))</f>
        <v>W22 2026</v>
      </c>
      <c r="AG381" s="21" t="s">
        <v>459</v>
      </c>
      <c r="AH381" s="50" t="s">
        <v>3330</v>
      </c>
      <c r="AI381" s="23">
        <v>46170</v>
      </c>
      <c r="AJ381" s="25" t="str">
        <f>IF(AI381="","",IF(AI381="TBD","TBD",IF(AI381="N/A","N/A","W"&amp;TEXT(WEEKNUM(AI381,21),"00")&amp;" "&amp;YEAR(AI381))))</f>
        <v>W22 2026</v>
      </c>
      <c r="AK381" s="21" t="s">
        <v>324</v>
      </c>
      <c r="AL381" s="21" t="s">
        <v>1578</v>
      </c>
      <c r="AM381" s="23">
        <v>46175</v>
      </c>
      <c r="AN381" s="25" t="str">
        <f>IF(AM381="","",IF(AM381="TBD","TBD",IF(AM381="N/A","N/A","W"&amp;TEXT(WEEKNUM(AM381,21),"00")&amp;" "&amp;YEAR(AM381))))</f>
        <v>W23 2026</v>
      </c>
      <c r="AO381" s="21" t="s">
        <v>324</v>
      </c>
      <c r="AP381" s="21" t="s">
        <v>488</v>
      </c>
      <c r="AQ381" s="23">
        <v>46174</v>
      </c>
      <c r="AR381" s="25" t="str">
        <f>IF(AQ381="","",IF(AQ381="TBD","TBD",IF(AQ381="N/A","N/A","W"&amp;TEXT(WEEKNUM(AQ381,21),"00")&amp;" "&amp;YEAR(AQ381))))</f>
        <v>W23 2026</v>
      </c>
      <c r="AS381" s="21"/>
      <c r="AT381" s="21"/>
      <c r="AU381" s="23"/>
      <c r="AV381" s="25" t="s">
        <v>252</v>
      </c>
      <c r="AW381" s="59">
        <v>46175</v>
      </c>
      <c r="AX381" s="25" t="str">
        <f>IF(AW381="","",IF(AW381="TBD","TBD",IF(AW381="N/A","N/A","W"&amp;TEXT(WEEKNUM(AW381,21),"00")&amp;" "&amp;YEAR(AW381))))</f>
        <v>W23 2026</v>
      </c>
      <c r="AY381" s="21" t="s">
        <v>463</v>
      </c>
      <c r="AZ381" s="21" t="s">
        <v>714</v>
      </c>
      <c r="BA381" s="21" t="s">
        <v>255</v>
      </c>
      <c r="BB381" s="23"/>
      <c r="BC381" s="23"/>
      <c r="BD381" s="23"/>
      <c r="BE381" s="25" t="str">
        <f>IF(BD381="","",IF(BD381="TBD","TBD",IF(BD381="N/A","N/A","W"&amp;TEXT(WEEKNUM(BD381,21),"00")&amp;" "&amp;YEAR(BD381))))</f>
        <v/>
      </c>
      <c r="BF381" s="23"/>
      <c r="BG381" s="25" t="str">
        <f>IF(BF381="","",IF(BF381="TBD","TBD",IF(BF381="N/A","N/A","W"&amp;TEXT(WEEKNUM(BF381,21),"00")&amp;" "&amp;YEAR(BF381))))</f>
        <v/>
      </c>
      <c r="BH381" s="24">
        <f>+IF(BF381="",0,(BF381-BD381))</f>
        <v>0</v>
      </c>
      <c r="BI381" s="26" t="s">
        <v>256</v>
      </c>
      <c r="BJ381" s="26"/>
      <c r="BK381" s="27"/>
      <c r="BL381" s="25" t="str">
        <f>IF(BK381="","",IF(BK381="TBD","TBD",IF(BK381="N/A","N/A","W"&amp;TEXT(WEEKNUM(BK381,21),"00")&amp;" "&amp;YEAR(BK381))))</f>
        <v/>
      </c>
      <c r="BM381" s="21" t="s">
        <v>330</v>
      </c>
      <c r="BN381" s="21"/>
      <c r="BO381" s="23">
        <v>45247</v>
      </c>
      <c r="BP381" s="25" t="str">
        <f>IF(BO381="","",IF(BO381="TBD","TBD",IF(BO381="N/A","N/A","W"&amp;TEXT(WEEKNUM(BO381,21),"00")&amp;" "&amp;YEAR(BO381))))</f>
        <v>W46 2023</v>
      </c>
      <c r="BQ381" s="45" t="s">
        <v>256</v>
      </c>
      <c r="BR381" s="21"/>
      <c r="BS381" s="334"/>
      <c r="BT381" s="25" t="str">
        <f t="shared" si="33"/>
        <v/>
      </c>
      <c r="BU381" s="45" t="s">
        <v>256</v>
      </c>
      <c r="BV381" s="21"/>
      <c r="BW381" s="23"/>
      <c r="BX381" s="25" t="str">
        <f t="shared" si="34"/>
        <v/>
      </c>
      <c r="BY381" s="23"/>
      <c r="BZ381" s="25" t="str">
        <f>IF(BY381="","",IF(BY381="TBD","TBD",IF(BY381="N/A","N/A","W"&amp;TEXT(WEEKNUM(BY381,21),"00")&amp;" "&amp;YEAR(BY381))))</f>
        <v/>
      </c>
      <c r="CA381" s="22" t="s">
        <v>257</v>
      </c>
      <c r="CB381" s="21" t="s">
        <v>349</v>
      </c>
      <c r="CC381" s="21" t="s">
        <v>350</v>
      </c>
      <c r="CD381" s="21"/>
      <c r="CE381" s="23"/>
      <c r="CF381" s="23"/>
      <c r="CG381" s="23"/>
      <c r="CH381" s="23"/>
      <c r="CI381" s="25" t="str">
        <f>IF(CH381="","",IF(CH381="TBD","TBD",IF(CH381="N/A","N/A","W"&amp;TEXT(WEEKNUM(CH381,21),"00")&amp;" "&amp;YEAR(CH381))))</f>
        <v/>
      </c>
      <c r="CJ381" s="23"/>
      <c r="CK381" s="25" t="str">
        <f>IF(CJ381="","",IF(CJ381="TBD","TBD",IF(CJ381="N/A","N/A","W"&amp;TEXT(WEEKNUM(CJ381,21),"00")&amp;" "&amp;YEAR(CJ381))))</f>
        <v/>
      </c>
      <c r="CL381" s="24">
        <f>+IF(CJ381="",0,(CJ381-CH381))</f>
        <v>0</v>
      </c>
      <c r="CM381" s="21" t="s">
        <v>258</v>
      </c>
      <c r="CN381" s="21"/>
      <c r="CO381" s="23"/>
      <c r="CP381" s="25" t="str">
        <f>IF(CO381="","",IF(CO381="TBD","TBD",IF(CO381="N/A","N/A","W"&amp;TEXT(WEEKNUM(CO381,21),"00")&amp;" "&amp;YEAR(CO381))))</f>
        <v/>
      </c>
      <c r="CQ381" s="23" t="s">
        <v>258</v>
      </c>
      <c r="CR381" s="23"/>
      <c r="CS381" s="23"/>
      <c r="CT381" s="25" t="str">
        <f>IF(CS381="","",IF(CS381="TBD","TBD",IF(CS381="N/A","N/A","W"&amp;TEXT(WEEKNUM(CS381,21),"00")&amp;" "&amp;YEAR(CS381))))</f>
        <v/>
      </c>
      <c r="CU381" s="21" t="s">
        <v>258</v>
      </c>
      <c r="CV381" s="21"/>
      <c r="CW381" s="23"/>
      <c r="CX381" s="25" t="str">
        <f>IF(CW381="","",IF(CW381="TBD","TBD",IF(CW381="N/A","N/A","W"&amp;TEXT(WEEKNUM(CW381,21),"00")&amp;" "&amp;YEAR(CW381))))</f>
        <v/>
      </c>
      <c r="CY381" s="21" t="s">
        <v>258</v>
      </c>
      <c r="CZ381" s="21"/>
      <c r="DA381" s="23"/>
      <c r="DB381" s="25" t="str">
        <f>IF(DA381="","",IF(DA381="TBD","TBD",IF(DA381="N/A","N/A","W"&amp;TEXT(WEEKNUM(DA381,21),"00")&amp;" "&amp;YEAR(DA381))))</f>
        <v/>
      </c>
      <c r="DC381" s="23"/>
      <c r="DD381" s="25" t="str">
        <f>IF(DC381="","",IF(DC381="TBD","TBD",IF(DC381="N/A","N/A","W"&amp;TEXT(WEEKNUM(DC381,21),"00")&amp;" "&amp;YEAR(DC381))))</f>
        <v/>
      </c>
      <c r="DE381" s="21" t="s">
        <v>715</v>
      </c>
      <c r="DF381" s="23"/>
      <c r="DG381" s="21" t="s">
        <v>259</v>
      </c>
      <c r="DH381" s="18"/>
      <c r="DI381" s="18"/>
      <c r="DJ381" s="18"/>
      <c r="DK381" s="21" t="s">
        <v>260</v>
      </c>
      <c r="DL381" s="21" t="s">
        <v>261</v>
      </c>
      <c r="DM381" s="21"/>
      <c r="DN381" s="23"/>
      <c r="DO381" s="23"/>
      <c r="DP381" s="23"/>
      <c r="DQ381" s="23" t="s">
        <v>262</v>
      </c>
      <c r="DR381" s="23"/>
      <c r="DS381" s="23"/>
      <c r="DT381" s="23"/>
      <c r="DU381" s="23"/>
      <c r="DV381" s="23"/>
      <c r="DW381" s="23"/>
      <c r="DX381" s="23"/>
      <c r="DY381" s="18"/>
      <c r="DZ381" s="18"/>
      <c r="EA381" s="18"/>
      <c r="EB381" s="21" t="s">
        <v>34</v>
      </c>
      <c r="EC381" s="18"/>
      <c r="ED381" s="18" t="s">
        <v>343</v>
      </c>
      <c r="EE381" s="18"/>
      <c r="EF381" s="55" t="s">
        <v>2664</v>
      </c>
      <c r="EG381" s="55"/>
      <c r="EH381" s="18"/>
      <c r="EI381" s="18">
        <v>0</v>
      </c>
      <c r="EJ381" s="29" t="str">
        <f>K381&amp;AY381&amp;CA381&amp;DE381&amp;DT381&amp;DW381</f>
        <v>No VigenteTSS Aprobado con Observaciones 4GIng No Recibida 4GAs Built No Recibido 4G</v>
      </c>
    </row>
    <row r="382" spans="1:140" ht="12" hidden="1" customHeight="1">
      <c r="A382" s="30" t="str">
        <f>IFERROR(IF(VLOOKUP(B382,SEARCH!A:A,1,0)=B382,"OK",""),"")</f>
        <v/>
      </c>
      <c r="B382" s="31" t="s">
        <v>3350</v>
      </c>
      <c r="C382" s="15" t="s">
        <v>3351</v>
      </c>
      <c r="D382" s="16">
        <v>2</v>
      </c>
      <c r="E382" s="16">
        <v>-23.595578</v>
      </c>
      <c r="F382" s="16">
        <v>-70.378666999999993</v>
      </c>
      <c r="G382" s="16" t="s">
        <v>425</v>
      </c>
      <c r="H382" s="16" t="s">
        <v>425</v>
      </c>
      <c r="I382" s="16" t="s">
        <v>3352</v>
      </c>
      <c r="J382" s="16" t="s">
        <v>3081</v>
      </c>
      <c r="K382" s="17" t="s">
        <v>3</v>
      </c>
      <c r="L382" s="16" t="s">
        <v>247</v>
      </c>
      <c r="M382" s="55">
        <v>46356</v>
      </c>
      <c r="N382" s="18"/>
      <c r="O382" s="19" t="s">
        <v>3327</v>
      </c>
      <c r="P382" s="19" t="s">
        <v>248</v>
      </c>
      <c r="Q382" s="34" t="s">
        <v>3328</v>
      </c>
      <c r="R382" s="21" t="s">
        <v>831</v>
      </c>
      <c r="S382" s="21">
        <v>12</v>
      </c>
      <c r="T382" s="22"/>
      <c r="U382" s="23">
        <v>46112</v>
      </c>
      <c r="V382" s="21" t="str">
        <f>IF(U382="","",IF(U382="TBD","TBD",IF(U382="N/A","N/A","W"&amp;TEXT(WEEKNUM(U382,21),"00")&amp;" "&amp;YEAR(U382))))</f>
        <v>W14 2026</v>
      </c>
      <c r="W382" s="23">
        <v>46169</v>
      </c>
      <c r="X382" s="23"/>
      <c r="Y382" s="23" t="str">
        <f>IF(X382="","",IF(X382="TBD","TBD",IF(X382="N/A","N/A","W"&amp;TEXT(WEEKNUM(X382,21),"00")&amp;" "&amp;YEAR(X382))))</f>
        <v/>
      </c>
      <c r="Z382" s="23">
        <v>46174</v>
      </c>
      <c r="AA382" s="23">
        <v>46177</v>
      </c>
      <c r="AB382" s="24">
        <f>+IF(Z382="",0,AA382-Z382)</f>
        <v>3</v>
      </c>
      <c r="AC382" s="21" t="s">
        <v>324</v>
      </c>
      <c r="AD382" s="21" t="s">
        <v>3329</v>
      </c>
      <c r="AE382" s="23">
        <v>46175</v>
      </c>
      <c r="AF382" s="25" t="str">
        <f>IF(AE382="","",IF(AE382="TBD","TBD",IF(AE382="N/A","N/A","W"&amp;TEXT(WEEKNUM(AE382,21),"00")&amp;" "&amp;YEAR(AE382))))</f>
        <v>W23 2026</v>
      </c>
      <c r="AG382" s="21" t="s">
        <v>459</v>
      </c>
      <c r="AH382" s="20" t="s">
        <v>3353</v>
      </c>
      <c r="AI382" s="23">
        <v>46176</v>
      </c>
      <c r="AJ382" s="25" t="str">
        <f>IF(AI382="","",IF(AI382="TBD","TBD",IF(AI382="N/A","N/A","W"&amp;TEXT(WEEKNUM(AI382,21),"00")&amp;" "&amp;YEAR(AI382))))</f>
        <v>W23 2026</v>
      </c>
      <c r="AK382" s="21" t="s">
        <v>324</v>
      </c>
      <c r="AL382" s="21" t="s">
        <v>488</v>
      </c>
      <c r="AM382" s="23">
        <v>46176</v>
      </c>
      <c r="AN382" s="25" t="str">
        <f>IF(AM382="","",IF(AM382="TBD","TBD",IF(AM382="N/A","N/A","W"&amp;TEXT(WEEKNUM(AM382,21),"00")&amp;" "&amp;YEAR(AM382))))</f>
        <v>W23 2026</v>
      </c>
      <c r="AO382" s="21" t="s">
        <v>324</v>
      </c>
      <c r="AP382" s="21" t="s">
        <v>1578</v>
      </c>
      <c r="AQ382" s="23">
        <v>46176</v>
      </c>
      <c r="AR382" s="25" t="str">
        <f>IF(AQ382="","",IF(AQ382="TBD","TBD",IF(AQ382="N/A","N/A","W"&amp;TEXT(WEEKNUM(AQ382,21),"00")&amp;" "&amp;YEAR(AQ382))))</f>
        <v>W23 2026</v>
      </c>
      <c r="AS382" s="21"/>
      <c r="AT382" s="21"/>
      <c r="AU382" s="23"/>
      <c r="AV382" s="25" t="s">
        <v>252</v>
      </c>
      <c r="AW382" s="59">
        <v>46176</v>
      </c>
      <c r="AX382" s="25" t="str">
        <f>IF(AW382="","",IF(AW382="TBD","TBD",IF(AW382="N/A","N/A","W"&amp;TEXT(WEEKNUM(AW382,21),"00")&amp;" "&amp;YEAR(AW382))))</f>
        <v>W23 2026</v>
      </c>
      <c r="AY382" s="21" t="s">
        <v>463</v>
      </c>
      <c r="AZ382" s="21" t="s">
        <v>254</v>
      </c>
      <c r="BA382" s="21" t="s">
        <v>255</v>
      </c>
      <c r="BB382" s="23"/>
      <c r="BC382" s="23"/>
      <c r="BD382" s="23"/>
      <c r="BE382" s="25" t="str">
        <f>IF(BD382="","",IF(BD382="TBD","TBD",IF(BD382="N/A","N/A","W"&amp;TEXT(WEEKNUM(BD382,21),"00")&amp;" "&amp;YEAR(BD382))))</f>
        <v/>
      </c>
      <c r="BF382" s="23"/>
      <c r="BG382" s="25" t="str">
        <f>IF(BF382="","",IF(BF382="TBD","TBD",IF(BF382="N/A","N/A","W"&amp;TEXT(WEEKNUM(BF382,21),"00")&amp;" "&amp;YEAR(BF382))))</f>
        <v/>
      </c>
      <c r="BH382" s="24">
        <f>+IF(BF382="",0,(BF382-BD382))</f>
        <v>0</v>
      </c>
      <c r="BI382" s="26" t="s">
        <v>256</v>
      </c>
      <c r="BJ382" s="26"/>
      <c r="BK382" s="27"/>
      <c r="BL382" s="25" t="str">
        <f>IF(BK382="","",IF(BK382="TBD","TBD",IF(BK382="N/A","N/A","W"&amp;TEXT(WEEKNUM(BK382,21),"00")&amp;" "&amp;YEAR(BK382))))</f>
        <v/>
      </c>
      <c r="BM382" s="21" t="s">
        <v>330</v>
      </c>
      <c r="BN382" s="21" t="s">
        <v>3354</v>
      </c>
      <c r="BO382" s="23">
        <v>45324</v>
      </c>
      <c r="BP382" s="25" t="str">
        <f>IF(BO382="","",IF(BO382="TBD","TBD",IF(BO382="N/A","N/A","W"&amp;TEXT(WEEKNUM(BO382,21),"00")&amp;" "&amp;YEAR(BO382))))</f>
        <v>W05 2024</v>
      </c>
      <c r="BQ382" s="45" t="s">
        <v>256</v>
      </c>
      <c r="BR382" s="21"/>
      <c r="BS382" s="334"/>
      <c r="BT382" s="25" t="str">
        <f t="shared" si="33"/>
        <v/>
      </c>
      <c r="BU382" s="45" t="s">
        <v>256</v>
      </c>
      <c r="BV382" s="21"/>
      <c r="BW382" s="23"/>
      <c r="BX382" s="25" t="str">
        <f t="shared" si="34"/>
        <v/>
      </c>
      <c r="BY382" s="23"/>
      <c r="BZ382" s="25" t="str">
        <f>IF(BY382="","",IF(BY382="TBD","TBD",IF(BY382="N/A","N/A","W"&amp;TEXT(WEEKNUM(BY382,21),"00")&amp;" "&amp;YEAR(BY382))))</f>
        <v/>
      </c>
      <c r="CA382" s="22" t="s">
        <v>257</v>
      </c>
      <c r="CB382" s="21" t="s">
        <v>349</v>
      </c>
      <c r="CC382" s="21" t="s">
        <v>350</v>
      </c>
      <c r="CD382" s="21"/>
      <c r="CE382" s="23"/>
      <c r="CF382" s="23"/>
      <c r="CG382" s="23"/>
      <c r="CH382" s="23"/>
      <c r="CI382" s="25" t="str">
        <f>IF(CH382="","",IF(CH382="TBD","TBD",IF(CH382="N/A","N/A","W"&amp;TEXT(WEEKNUM(CH382,21),"00")&amp;" "&amp;YEAR(CH382))))</f>
        <v/>
      </c>
      <c r="CJ382" s="23"/>
      <c r="CK382" s="25" t="str">
        <f>IF(CJ382="","",IF(CJ382="TBD","TBD",IF(CJ382="N/A","N/A","W"&amp;TEXT(WEEKNUM(CJ382,21),"00")&amp;" "&amp;YEAR(CJ382))))</f>
        <v/>
      </c>
      <c r="CL382" s="24">
        <f>+IF(CJ382="",0,(CJ382-CH382))</f>
        <v>0</v>
      </c>
      <c r="CM382" s="21" t="s">
        <v>258</v>
      </c>
      <c r="CN382" s="21"/>
      <c r="CO382" s="23"/>
      <c r="CP382" s="25" t="str">
        <f>IF(CO382="","",IF(CO382="TBD","TBD",IF(CO382="N/A","N/A","W"&amp;TEXT(WEEKNUM(CO382,21),"00")&amp;" "&amp;YEAR(CO382))))</f>
        <v/>
      </c>
      <c r="CQ382" s="23" t="s">
        <v>258</v>
      </c>
      <c r="CR382" s="23"/>
      <c r="CS382" s="23"/>
      <c r="CT382" s="25" t="str">
        <f>IF(CS382="","",IF(CS382="TBD","TBD",IF(CS382="N/A","N/A","W"&amp;TEXT(WEEKNUM(CS382,21),"00")&amp;" "&amp;YEAR(CS382))))</f>
        <v/>
      </c>
      <c r="CU382" s="21" t="s">
        <v>258</v>
      </c>
      <c r="CV382" s="21"/>
      <c r="CW382" s="23"/>
      <c r="CX382" s="25" t="str">
        <f>IF(CW382="","",IF(CW382="TBD","TBD",IF(CW382="N/A","N/A","W"&amp;TEXT(WEEKNUM(CW382,21),"00")&amp;" "&amp;YEAR(CW382))))</f>
        <v/>
      </c>
      <c r="CY382" s="21" t="s">
        <v>258</v>
      </c>
      <c r="CZ382" s="21"/>
      <c r="DA382" s="23"/>
      <c r="DB382" s="25" t="str">
        <f>IF(DA382="","",IF(DA382="TBD","TBD",IF(DA382="N/A","N/A","W"&amp;TEXT(WEEKNUM(DA382,21),"00")&amp;" "&amp;YEAR(DA382))))</f>
        <v/>
      </c>
      <c r="DC382" s="23"/>
      <c r="DD382" s="25" t="str">
        <f>IF(DC382="","",IF(DC382="TBD","TBD",IF(DC382="N/A","N/A","W"&amp;TEXT(WEEKNUM(DC382,21),"00")&amp;" "&amp;YEAR(DC382))))</f>
        <v/>
      </c>
      <c r="DE382" s="21" t="s">
        <v>715</v>
      </c>
      <c r="DF382" s="23"/>
      <c r="DG382" s="21" t="s">
        <v>259</v>
      </c>
      <c r="DH382" s="18"/>
      <c r="DI382" s="18"/>
      <c r="DJ382" s="18"/>
      <c r="DK382" s="21" t="s">
        <v>260</v>
      </c>
      <c r="DL382" s="21" t="s">
        <v>261</v>
      </c>
      <c r="DM382" s="21"/>
      <c r="DN382" s="23"/>
      <c r="DO382" s="23"/>
      <c r="DP382" s="23"/>
      <c r="DQ382" s="23" t="s">
        <v>262</v>
      </c>
      <c r="DR382" s="23"/>
      <c r="DS382" s="23"/>
      <c r="DT382" s="23"/>
      <c r="DU382" s="23"/>
      <c r="DV382" s="23"/>
      <c r="DW382" s="23"/>
      <c r="DX382" s="23"/>
      <c r="DY382" s="18"/>
      <c r="DZ382" s="18"/>
      <c r="EA382" s="18"/>
      <c r="EB382" s="21" t="s">
        <v>34</v>
      </c>
      <c r="EC382" s="18"/>
      <c r="ED382" s="18" t="s">
        <v>343</v>
      </c>
      <c r="EE382" s="18"/>
      <c r="EF382" s="55" t="s">
        <v>2674</v>
      </c>
      <c r="EG382" s="55"/>
      <c r="EH382" s="18"/>
      <c r="EI382" s="18">
        <v>0</v>
      </c>
      <c r="EJ382" s="29" t="str">
        <f>K382&amp;AY382&amp;CA382&amp;DE382&amp;DT382&amp;DW382</f>
        <v>No VigenteTSS Aprobado con Observaciones 4GIng No Recibida 4GAs Built No Recibido 4G</v>
      </c>
    </row>
    <row r="383" spans="1:140" ht="12" hidden="1" customHeight="1">
      <c r="A383" s="30" t="str">
        <f>IFERROR(IF(VLOOKUP(B383,SEARCH!A:A,1,0)=B383,"OK",""),"")</f>
        <v/>
      </c>
      <c r="B383" s="31" t="s">
        <v>3355</v>
      </c>
      <c r="C383" s="15" t="s">
        <v>3356</v>
      </c>
      <c r="D383" s="16">
        <v>3</v>
      </c>
      <c r="E383" s="233">
        <v>-27.3645</v>
      </c>
      <c r="F383" s="233">
        <v>-70.314389000000006</v>
      </c>
      <c r="G383" s="16" t="s">
        <v>494</v>
      </c>
      <c r="H383" s="16" t="s">
        <v>495</v>
      </c>
      <c r="I383" s="16" t="s">
        <v>3357</v>
      </c>
      <c r="J383" s="16" t="s">
        <v>355</v>
      </c>
      <c r="K383" s="17" t="s">
        <v>319</v>
      </c>
      <c r="L383" s="16" t="s">
        <v>247</v>
      </c>
      <c r="M383" s="55">
        <v>46233</v>
      </c>
      <c r="N383" s="18"/>
      <c r="O383" s="19" t="s">
        <v>3311</v>
      </c>
      <c r="P383" s="19" t="s">
        <v>380</v>
      </c>
      <c r="Q383" s="18"/>
      <c r="R383" s="21" t="s">
        <v>2284</v>
      </c>
      <c r="S383" s="21">
        <v>12</v>
      </c>
      <c r="T383" s="22" t="s">
        <v>3358</v>
      </c>
      <c r="U383" s="23">
        <v>45106</v>
      </c>
      <c r="V383" s="21" t="str">
        <f>IF(U383="","",IF(U383="TBD","TBD",IF(U383="N/A","N/A","W"&amp;TEXT(WEEKNUM(U383,21),"00")&amp;" "&amp;YEAR(U383))))</f>
        <v>W26 2023</v>
      </c>
      <c r="W383" s="23">
        <v>45147</v>
      </c>
      <c r="X383" s="23"/>
      <c r="Y383" s="23" t="str">
        <f>IF(X383="","",IF(X383="TBD","TBD",IF(X383="N/A","N/A","W"&amp;TEXT(WEEKNUM(X383,21),"00")&amp;" "&amp;YEAR(X383))))</f>
        <v/>
      </c>
      <c r="Z383" s="23"/>
      <c r="AA383" s="23"/>
      <c r="AB383" s="24">
        <f>+IF(Z383="",0,AA383-Z383)</f>
        <v>0</v>
      </c>
      <c r="AC383" s="21" t="s">
        <v>324</v>
      </c>
      <c r="AD383" s="21">
        <v>0</v>
      </c>
      <c r="AE383" s="23">
        <v>45169</v>
      </c>
      <c r="AF383" s="25" t="str">
        <f>IF(AE383="","",IF(AE383="TBD","TBD",IF(AE383="N/A","N/A","W"&amp;TEXT(WEEKNUM(AE383,21),"00")&amp;" "&amp;YEAR(AE383))))</f>
        <v>W35 2023</v>
      </c>
      <c r="AG383" s="21" t="s">
        <v>324</v>
      </c>
      <c r="AH383" s="21"/>
      <c r="AI383" s="23">
        <v>45154</v>
      </c>
      <c r="AJ383" s="25" t="str">
        <f>IF(AI383="","",IF(AI383="TBD","TBD",IF(AI383="N/A","N/A","W"&amp;TEXT(WEEKNUM(AI383,21),"00")&amp;" "&amp;YEAR(AI383))))</f>
        <v>W33 2023</v>
      </c>
      <c r="AK383" s="21" t="s">
        <v>324</v>
      </c>
      <c r="AL383" s="21"/>
      <c r="AM383" s="23">
        <v>45154</v>
      </c>
      <c r="AN383" s="25" t="str">
        <f>IF(AM383="","",IF(AM383="TBD","TBD",IF(AM383="N/A","N/A","W"&amp;TEXT(WEEKNUM(AM383,21),"00")&amp;" "&amp;YEAR(AM383))))</f>
        <v>W33 2023</v>
      </c>
      <c r="AO383" s="21" t="s">
        <v>324</v>
      </c>
      <c r="AP383" s="21"/>
      <c r="AQ383" s="23">
        <v>45154</v>
      </c>
      <c r="AR383" s="25" t="str">
        <f>IF(AQ383="","",IF(AQ383="TBD","TBD",IF(AQ383="N/A","N/A","W"&amp;TEXT(WEEKNUM(AQ383,21),"00")&amp;" "&amp;YEAR(AQ383))))</f>
        <v>W33 2023</v>
      </c>
      <c r="AS383" s="21"/>
      <c r="AT383" s="21"/>
      <c r="AU383" s="23"/>
      <c r="AV383" s="25" t="s">
        <v>252</v>
      </c>
      <c r="AW383" s="59">
        <v>45169</v>
      </c>
      <c r="AX383" s="25" t="str">
        <f>IF(AW383="","",IF(AW383="TBD","TBD",IF(AW383="N/A","N/A","W"&amp;TEXT(WEEKNUM(AW383,21),"00")&amp;" "&amp;YEAR(AW383))))</f>
        <v>W35 2023</v>
      </c>
      <c r="AY383" s="21" t="s">
        <v>327</v>
      </c>
      <c r="AZ383" s="21" t="s">
        <v>328</v>
      </c>
      <c r="BA383" s="21" t="s">
        <v>329</v>
      </c>
      <c r="BB383" s="23">
        <v>45229</v>
      </c>
      <c r="BC383" s="23"/>
      <c r="BD383" s="23">
        <v>45236</v>
      </c>
      <c r="BE383" s="25" t="str">
        <f>IF(BD383="","",IF(BD383="TBD","TBD",IF(BD383="N/A","N/A","W"&amp;TEXT(WEEKNUM(BD383,21),"00")&amp;" "&amp;YEAR(BD383))))</f>
        <v>W45 2023</v>
      </c>
      <c r="BF383" s="23">
        <v>45239</v>
      </c>
      <c r="BG383" s="25" t="str">
        <f>IF(BF383="","",IF(BF383="TBD","TBD",IF(BF383="N/A","N/A","W"&amp;TEXT(WEEKNUM(BF383,21),"00")&amp;" "&amp;YEAR(BF383))))</f>
        <v>W45 2023</v>
      </c>
      <c r="BH383" s="24">
        <f>+IF(BF383="",0,(BF383-BD383))</f>
        <v>3</v>
      </c>
      <c r="BI383" s="26" t="s">
        <v>330</v>
      </c>
      <c r="BJ383" s="26"/>
      <c r="BK383" s="27">
        <v>45238</v>
      </c>
      <c r="BL383" s="25" t="str">
        <f>IF(BK383="","",IF(BK383="TBD","TBD",IF(BK383="N/A","N/A","W"&amp;TEXT(WEEKNUM(BK383,21),"00")&amp;" "&amp;YEAR(BK383))))</f>
        <v>W45 2023</v>
      </c>
      <c r="BM383" s="21" t="s">
        <v>330</v>
      </c>
      <c r="BN383" s="21"/>
      <c r="BO383" s="23">
        <v>45247</v>
      </c>
      <c r="BP383" s="25" t="str">
        <f>IF(BO383="","",IF(BO383="TBD","TBD",IF(BO383="N/A","N/A","W"&amp;TEXT(WEEKNUM(BO383,21),"00")&amp;" "&amp;YEAR(BO383))))</f>
        <v>W46 2023</v>
      </c>
      <c r="BQ383" s="21" t="s">
        <v>330</v>
      </c>
      <c r="BR383" s="20" t="s">
        <v>3313</v>
      </c>
      <c r="BS383" s="334">
        <v>45639</v>
      </c>
      <c r="BT383" s="25" t="str">
        <f t="shared" si="33"/>
        <v>W50 2024</v>
      </c>
      <c r="BU383" s="21" t="s">
        <v>330</v>
      </c>
      <c r="BV383" s="20" t="s">
        <v>3359</v>
      </c>
      <c r="BW383" s="23">
        <v>45238</v>
      </c>
      <c r="BX383" s="25" t="str">
        <f t="shared" si="34"/>
        <v>W45 2023</v>
      </c>
      <c r="BY383" s="23">
        <v>45639</v>
      </c>
      <c r="BZ383" s="25" t="str">
        <f>IF(BY383="","",IF(BY383="TBD","TBD",IF(BY383="N/A","N/A","W"&amp;TEXT(WEEKNUM(BY383,21),"00")&amp;" "&amp;YEAR(BY383))))</f>
        <v>W50 2024</v>
      </c>
      <c r="CA383" s="22" t="s">
        <v>335</v>
      </c>
      <c r="CB383" s="21" t="s">
        <v>336</v>
      </c>
      <c r="CC383" s="21" t="s">
        <v>336</v>
      </c>
      <c r="CD383" s="21"/>
      <c r="CE383" s="23" t="s">
        <v>338</v>
      </c>
      <c r="CF383" s="23">
        <v>46167</v>
      </c>
      <c r="CG383" s="23"/>
      <c r="CH383" s="23">
        <v>46167</v>
      </c>
      <c r="CI383" s="25" t="str">
        <f>IF(CH383="","",IF(CH383="TBD","TBD",IF(CH383="N/A","N/A","W"&amp;TEXT(WEEKNUM(CH383,21),"00")&amp;" "&amp;YEAR(CH383))))</f>
        <v>W22 2026</v>
      </c>
      <c r="CJ383" s="23">
        <v>46170</v>
      </c>
      <c r="CK383" s="25" t="str">
        <f>IF(CJ383="","",IF(CJ383="TBD","TBD",IF(CJ383="N/A","N/A","W"&amp;TEXT(WEEKNUM(CJ383,21),"00")&amp;" "&amp;YEAR(CJ383))))</f>
        <v>W22 2026</v>
      </c>
      <c r="CL383" s="24">
        <f>+IF(CJ383="",0,(CJ383-CH383))</f>
        <v>3</v>
      </c>
      <c r="CM383" s="21" t="s">
        <v>1004</v>
      </c>
      <c r="CN383" s="20" t="s">
        <v>3360</v>
      </c>
      <c r="CO383" s="23">
        <v>46167</v>
      </c>
      <c r="CP383" s="25" t="str">
        <f>IF(CO383="","",IF(CO383="TBD","TBD",IF(CO383="N/A","N/A","W"&amp;TEXT(WEEKNUM(CO383,21),"00")&amp;" "&amp;YEAR(CO383))))</f>
        <v>W22 2026</v>
      </c>
      <c r="CQ383" s="21" t="s">
        <v>1004</v>
      </c>
      <c r="CR383" s="23" t="s">
        <v>3361</v>
      </c>
      <c r="CS383" s="23">
        <v>46168</v>
      </c>
      <c r="CT383" s="25" t="str">
        <f>IF(CS383="","",IF(CS383="TBD","TBD",IF(CS383="N/A","N/A","W"&amp;TEXT(WEEKNUM(CS383,21),"00")&amp;" "&amp;YEAR(CS383))))</f>
        <v>W22 2026</v>
      </c>
      <c r="CU383" s="21" t="s">
        <v>1004</v>
      </c>
      <c r="CV383" s="21" t="s">
        <v>3362</v>
      </c>
      <c r="CW383" s="23">
        <v>46170</v>
      </c>
      <c r="CX383" s="25" t="str">
        <f>IF(CW383="","",IF(CW383="TBD","TBD",IF(CW383="N/A","N/A","W"&amp;TEXT(WEEKNUM(CW383,21),"00")&amp;" "&amp;YEAR(CW383))))</f>
        <v>W22 2026</v>
      </c>
      <c r="CY383" s="21" t="s">
        <v>1004</v>
      </c>
      <c r="CZ383" s="21" t="s">
        <v>528</v>
      </c>
      <c r="DA383" s="23">
        <v>46167</v>
      </c>
      <c r="DB383" s="25" t="str">
        <f>IF(DA383="","",IF(DA383="TBD","TBD",IF(DA383="N/A","N/A","W"&amp;TEXT(WEEKNUM(DA383,21),"00")&amp;" "&amp;YEAR(DA383))))</f>
        <v>W22 2026</v>
      </c>
      <c r="DC383" s="23">
        <v>46232</v>
      </c>
      <c r="DD383" s="25" t="str">
        <f>IF(DC383="","",IF(DC383="TBD","TBD",IF(DC383="N/A","N/A","W"&amp;TEXT(WEEKNUM(DC383,21),"00")&amp;" "&amp;YEAR(DC383))))</f>
        <v>W31 2026</v>
      </c>
      <c r="DE383" s="21" t="s">
        <v>340</v>
      </c>
      <c r="DF383" s="23"/>
      <c r="DG383" s="21" t="s">
        <v>3323</v>
      </c>
      <c r="DH383" s="18"/>
      <c r="DI383" s="18"/>
      <c r="DJ383" s="18"/>
      <c r="DK383" s="21" t="s">
        <v>260</v>
      </c>
      <c r="DL383" s="21" t="s">
        <v>3363</v>
      </c>
      <c r="DM383" s="21"/>
      <c r="DN383" s="23">
        <v>46268</v>
      </c>
      <c r="DO383" s="23">
        <v>46268</v>
      </c>
      <c r="DP383" s="23"/>
      <c r="DQ383" s="23" t="s">
        <v>262</v>
      </c>
      <c r="DR383" s="23"/>
      <c r="DS383" s="23"/>
      <c r="DT383" s="23"/>
      <c r="DU383" s="23"/>
      <c r="DV383" s="23"/>
      <c r="DW383" s="23"/>
      <c r="DX383" s="23"/>
      <c r="DY383" s="18"/>
      <c r="DZ383" s="18"/>
      <c r="EA383" s="18"/>
      <c r="EB383" s="21" t="s">
        <v>3364</v>
      </c>
      <c r="EC383" s="18"/>
      <c r="ED383" s="18" t="s">
        <v>343</v>
      </c>
      <c r="EE383" s="18"/>
      <c r="EF383" s="55">
        <v>46199</v>
      </c>
      <c r="EG383" s="55"/>
      <c r="EH383" s="18"/>
      <c r="EI383" s="18">
        <v>0</v>
      </c>
      <c r="EJ383" s="29" t="str">
        <f>K383&amp;AY383&amp;CA383&amp;DE383&amp;DT383&amp;DW383</f>
        <v>VigenteTSS Aprobado 4GIng Aprobada 4GAs Built Aprobado 4G</v>
      </c>
    </row>
    <row r="384" spans="1:140" ht="12" hidden="1" customHeight="1">
      <c r="A384" s="30" t="str">
        <f>IFERROR(IF(VLOOKUP(B384,SEARCH!A:A,1,0)=B384,"OK",""),"")</f>
        <v/>
      </c>
      <c r="B384" s="31" t="s">
        <v>3365</v>
      </c>
      <c r="C384" s="15" t="s">
        <v>3366</v>
      </c>
      <c r="D384" s="16">
        <v>4</v>
      </c>
      <c r="E384" s="16">
        <v>-29.9016667</v>
      </c>
      <c r="F384" s="16">
        <v>-71.269166670000004</v>
      </c>
      <c r="G384" s="16" t="s">
        <v>507</v>
      </c>
      <c r="H384" s="16" t="s">
        <v>508</v>
      </c>
      <c r="I384" s="16" t="s">
        <v>3367</v>
      </c>
      <c r="J384" s="16" t="s">
        <v>3081</v>
      </c>
      <c r="K384" s="17" t="s">
        <v>3</v>
      </c>
      <c r="L384" s="16" t="s">
        <v>247</v>
      </c>
      <c r="M384" s="55">
        <v>46356</v>
      </c>
      <c r="N384" s="18"/>
      <c r="O384" s="19" t="s">
        <v>3327</v>
      </c>
      <c r="P384" s="19" t="s">
        <v>248</v>
      </c>
      <c r="Q384" s="34" t="s">
        <v>3328</v>
      </c>
      <c r="R384" s="21" t="s">
        <v>831</v>
      </c>
      <c r="S384" s="21">
        <v>12</v>
      </c>
      <c r="T384" s="22"/>
      <c r="U384" s="23">
        <v>46112</v>
      </c>
      <c r="V384" s="21" t="str">
        <f>IF(U384="","",IF(U384="TBD","TBD",IF(U384="N/A","N/A","W"&amp;TEXT(WEEKNUM(U384,21),"00")&amp;" "&amp;YEAR(U384))))</f>
        <v>W14 2026</v>
      </c>
      <c r="W384" s="23">
        <v>46169</v>
      </c>
      <c r="X384" s="23"/>
      <c r="Y384" s="23" t="str">
        <f>IF(X384="","",IF(X384="TBD","TBD",IF(X384="N/A","N/A","W"&amp;TEXT(WEEKNUM(X384,21),"00")&amp;" "&amp;YEAR(X384))))</f>
        <v/>
      </c>
      <c r="Z384" s="23">
        <v>46174</v>
      </c>
      <c r="AA384" s="23">
        <v>46177</v>
      </c>
      <c r="AB384" s="24">
        <f>+IF(Z384="",0,AA384-Z384)</f>
        <v>3</v>
      </c>
      <c r="AC384" s="21" t="s">
        <v>324</v>
      </c>
      <c r="AD384" s="21" t="s">
        <v>3368</v>
      </c>
      <c r="AE384" s="23">
        <v>46175</v>
      </c>
      <c r="AF384" s="25" t="str">
        <f>IF(AE384="","",IF(AE384="TBD","TBD",IF(AE384="N/A","N/A","W"&amp;TEXT(WEEKNUM(AE384,21),"00")&amp;" "&amp;YEAR(AE384))))</f>
        <v>W23 2026</v>
      </c>
      <c r="AG384" s="21" t="s">
        <v>459</v>
      </c>
      <c r="AH384" s="20" t="s">
        <v>3353</v>
      </c>
      <c r="AI384" s="23">
        <v>46176</v>
      </c>
      <c r="AJ384" s="25" t="str">
        <f>IF(AI384="","",IF(AI384="TBD","TBD",IF(AI384="N/A","N/A","W"&amp;TEXT(WEEKNUM(AI384,21),"00")&amp;" "&amp;YEAR(AI384))))</f>
        <v>W23 2026</v>
      </c>
      <c r="AK384" s="21" t="s">
        <v>324</v>
      </c>
      <c r="AL384" s="21" t="s">
        <v>488</v>
      </c>
      <c r="AM384" s="23">
        <v>46176</v>
      </c>
      <c r="AN384" s="25" t="str">
        <f>IF(AM384="","",IF(AM384="TBD","TBD",IF(AM384="N/A","N/A","W"&amp;TEXT(WEEKNUM(AM384,21),"00")&amp;" "&amp;YEAR(AM384))))</f>
        <v>W23 2026</v>
      </c>
      <c r="AO384" s="21" t="s">
        <v>324</v>
      </c>
      <c r="AP384" s="21" t="s">
        <v>1578</v>
      </c>
      <c r="AQ384" s="23">
        <v>46176</v>
      </c>
      <c r="AR384" s="25" t="str">
        <f>IF(AQ384="","",IF(AQ384="TBD","TBD",IF(AQ384="N/A","N/A","W"&amp;TEXT(WEEKNUM(AQ384,21),"00")&amp;" "&amp;YEAR(AQ384))))</f>
        <v>W23 2026</v>
      </c>
      <c r="AS384" s="21"/>
      <c r="AT384" s="21"/>
      <c r="AU384" s="23"/>
      <c r="AV384" s="25" t="s">
        <v>252</v>
      </c>
      <c r="AW384" s="59">
        <v>46176</v>
      </c>
      <c r="AX384" s="25" t="str">
        <f>IF(AW384="","",IF(AW384="TBD","TBD",IF(AW384="N/A","N/A","W"&amp;TEXT(WEEKNUM(AW384,21),"00")&amp;" "&amp;YEAR(AW384))))</f>
        <v>W23 2026</v>
      </c>
      <c r="AY384" s="21" t="s">
        <v>463</v>
      </c>
      <c r="AZ384" s="21" t="s">
        <v>254</v>
      </c>
      <c r="BA384" s="21" t="s">
        <v>255</v>
      </c>
      <c r="BB384" s="23"/>
      <c r="BC384" s="23"/>
      <c r="BD384" s="23"/>
      <c r="BE384" s="25" t="str">
        <f>IF(BD384="","",IF(BD384="TBD","TBD",IF(BD384="N/A","N/A","W"&amp;TEXT(WEEKNUM(BD384,21),"00")&amp;" "&amp;YEAR(BD384))))</f>
        <v/>
      </c>
      <c r="BF384" s="23"/>
      <c r="BG384" s="25" t="str">
        <f>IF(BF384="","",IF(BF384="TBD","TBD",IF(BF384="N/A","N/A","W"&amp;TEXT(WEEKNUM(BF384,21),"00")&amp;" "&amp;YEAR(BF384))))</f>
        <v/>
      </c>
      <c r="BH384" s="24">
        <f>+IF(BF384="",0,(BF384-BD384))</f>
        <v>0</v>
      </c>
      <c r="BI384" s="26" t="s">
        <v>256</v>
      </c>
      <c r="BJ384" s="26"/>
      <c r="BK384" s="27"/>
      <c r="BL384" s="25" t="str">
        <f>IF(BK384="","",IF(BK384="TBD","TBD",IF(BK384="N/A","N/A","W"&amp;TEXT(WEEKNUM(BK384,21),"00")&amp;" "&amp;YEAR(BK384))))</f>
        <v/>
      </c>
      <c r="BM384" s="21"/>
      <c r="BN384" s="21"/>
      <c r="BO384" s="23">
        <v>45247</v>
      </c>
      <c r="BP384" s="25" t="str">
        <f>IF(BO384="","",IF(BO384="TBD","TBD",IF(BO384="N/A","N/A","W"&amp;TEXT(WEEKNUM(BO384,21),"00")&amp;" "&amp;YEAR(BO384))))</f>
        <v>W46 2023</v>
      </c>
      <c r="BQ384" s="45" t="s">
        <v>256</v>
      </c>
      <c r="BR384" s="21"/>
      <c r="BS384" s="334"/>
      <c r="BT384" s="25" t="str">
        <f t="shared" si="33"/>
        <v/>
      </c>
      <c r="BU384" s="45" t="s">
        <v>256</v>
      </c>
      <c r="BV384" s="21"/>
      <c r="BW384" s="23"/>
      <c r="BX384" s="25" t="str">
        <f t="shared" si="34"/>
        <v/>
      </c>
      <c r="BY384" s="23"/>
      <c r="BZ384" s="25" t="str">
        <f>IF(BY384="","",IF(BY384="TBD","TBD",IF(BY384="N/A","N/A","W"&amp;TEXT(WEEKNUM(BY384,21),"00")&amp;" "&amp;YEAR(BY384))))</f>
        <v/>
      </c>
      <c r="CA384" s="22" t="s">
        <v>257</v>
      </c>
      <c r="CB384" s="21" t="s">
        <v>349</v>
      </c>
      <c r="CC384" s="21" t="s">
        <v>350</v>
      </c>
      <c r="CD384" s="21"/>
      <c r="CE384" s="35"/>
      <c r="CF384" s="23"/>
      <c r="CG384" s="23"/>
      <c r="CH384" s="23"/>
      <c r="CI384" s="25" t="str">
        <f>IF(CH384="","",IF(CH384="TBD","TBD",IF(CH384="N/A","N/A","W"&amp;TEXT(WEEKNUM(CH384,21),"00")&amp;" "&amp;YEAR(CH384))))</f>
        <v/>
      </c>
      <c r="CJ384" s="23"/>
      <c r="CK384" s="25" t="str">
        <f>IF(CJ384="","",IF(CJ384="TBD","TBD",IF(CJ384="N/A","N/A","W"&amp;TEXT(WEEKNUM(CJ384,21),"00")&amp;" "&amp;YEAR(CJ384))))</f>
        <v/>
      </c>
      <c r="CL384" s="24">
        <f>+IF(CJ384="",0,(CJ384-CH384))</f>
        <v>0</v>
      </c>
      <c r="CM384" s="21" t="s">
        <v>258</v>
      </c>
      <c r="CN384" s="21"/>
      <c r="CO384" s="23"/>
      <c r="CP384" s="25" t="str">
        <f>IF(CO384="","",IF(CO384="TBD","TBD",IF(CO384="N/A","N/A","W"&amp;TEXT(WEEKNUM(CO384,21),"00")&amp;" "&amp;YEAR(CO384))))</f>
        <v/>
      </c>
      <c r="CQ384" s="23" t="s">
        <v>258</v>
      </c>
      <c r="CR384" s="23"/>
      <c r="CS384" s="23"/>
      <c r="CT384" s="25" t="str">
        <f>IF(CS384="","",IF(CS384="TBD","TBD",IF(CS384="N/A","N/A","W"&amp;TEXT(WEEKNUM(CS384,21),"00")&amp;" "&amp;YEAR(CS384))))</f>
        <v/>
      </c>
      <c r="CU384" s="21" t="s">
        <v>258</v>
      </c>
      <c r="CV384" s="21"/>
      <c r="CW384" s="23"/>
      <c r="CX384" s="25" t="str">
        <f>IF(CW384="","",IF(CW384="TBD","TBD",IF(CW384="N/A","N/A","W"&amp;TEXT(WEEKNUM(CW384,21),"00")&amp;" "&amp;YEAR(CW384))))</f>
        <v/>
      </c>
      <c r="CY384" s="21" t="s">
        <v>258</v>
      </c>
      <c r="CZ384" s="21"/>
      <c r="DA384" s="23"/>
      <c r="DB384" s="25" t="str">
        <f>IF(DA384="","",IF(DA384="TBD","TBD",IF(DA384="N/A","N/A","W"&amp;TEXT(WEEKNUM(DA384,21),"00")&amp;" "&amp;YEAR(DA384))))</f>
        <v/>
      </c>
      <c r="DC384" s="23"/>
      <c r="DD384" s="25" t="str">
        <f>IF(DC384="","",IF(DC384="TBD","TBD",IF(DC384="N/A","N/A","W"&amp;TEXT(WEEKNUM(DC384,21),"00")&amp;" "&amp;YEAR(DC384))))</f>
        <v/>
      </c>
      <c r="DE384" s="21" t="s">
        <v>715</v>
      </c>
      <c r="DF384" s="23"/>
      <c r="DG384" s="21" t="s">
        <v>259</v>
      </c>
      <c r="DH384" s="18"/>
      <c r="DI384" s="18"/>
      <c r="DJ384" s="18"/>
      <c r="DK384" s="21" t="s">
        <v>260</v>
      </c>
      <c r="DL384" s="21" t="s">
        <v>261</v>
      </c>
      <c r="DM384" s="21"/>
      <c r="DN384" s="23"/>
      <c r="DO384" s="23"/>
      <c r="DP384" s="23"/>
      <c r="DQ384" s="23" t="s">
        <v>262</v>
      </c>
      <c r="DR384" s="23"/>
      <c r="DS384" s="23"/>
      <c r="DT384" s="23"/>
      <c r="DU384" s="23"/>
      <c r="DV384" s="23"/>
      <c r="DW384" s="23"/>
      <c r="DX384" s="23"/>
      <c r="DY384" s="18"/>
      <c r="DZ384" s="18"/>
      <c r="EA384" s="18"/>
      <c r="EB384" s="21" t="s">
        <v>34</v>
      </c>
      <c r="EC384" s="18"/>
      <c r="ED384" s="18" t="s">
        <v>343</v>
      </c>
      <c r="EE384" s="18"/>
      <c r="EF384" s="55" t="s">
        <v>1539</v>
      </c>
      <c r="EG384" s="55"/>
      <c r="EH384" s="18"/>
      <c r="EI384" s="18">
        <v>0</v>
      </c>
      <c r="EJ384" s="29" t="str">
        <f>K384&amp;AY384&amp;CA384&amp;DE384&amp;DT384&amp;DW384</f>
        <v>No VigenteTSS Aprobado con Observaciones 4GIng No Recibida 4GAs Built No Recibido 4G</v>
      </c>
    </row>
    <row r="385" spans="1:140" ht="12" hidden="1" customHeight="1">
      <c r="A385" s="30" t="str">
        <f>IFERROR(IF(VLOOKUP(B385,SEARCH!A:A,1,0)=B385,"OK",""),"")</f>
        <v/>
      </c>
      <c r="B385" s="31" t="s">
        <v>3369</v>
      </c>
      <c r="C385" s="15" t="s">
        <v>3370</v>
      </c>
      <c r="D385" s="16">
        <v>5</v>
      </c>
      <c r="E385" s="16">
        <v>-33.032305999999998</v>
      </c>
      <c r="F385" s="16">
        <v>-71.558499999999995</v>
      </c>
      <c r="G385" s="16" t="s">
        <v>346</v>
      </c>
      <c r="H385" s="16" t="s">
        <v>1275</v>
      </c>
      <c r="I385" s="16" t="s">
        <v>3371</v>
      </c>
      <c r="J385" s="16" t="s">
        <v>1736</v>
      </c>
      <c r="K385" s="16" t="s">
        <v>3</v>
      </c>
      <c r="L385" s="16" t="s">
        <v>247</v>
      </c>
      <c r="M385" s="103"/>
      <c r="N385" s="18"/>
      <c r="O385" s="19" t="s">
        <v>3311</v>
      </c>
      <c r="P385" s="19" t="s">
        <v>248</v>
      </c>
      <c r="Q385" s="18"/>
      <c r="R385" s="21" t="s">
        <v>2284</v>
      </c>
      <c r="S385" s="21">
        <v>12</v>
      </c>
      <c r="T385" s="22" t="s">
        <v>3372</v>
      </c>
      <c r="U385" s="23">
        <v>45106</v>
      </c>
      <c r="V385" s="21" t="str">
        <f>IF(U385="","",IF(U385="TBD","TBD",IF(U385="N/A","N/A","W"&amp;TEXT(WEEKNUM(U385,21),"00")&amp;" "&amp;YEAR(U385))))</f>
        <v>W26 2023</v>
      </c>
      <c r="W385" s="23">
        <v>45135</v>
      </c>
      <c r="X385" s="23"/>
      <c r="Y385" s="23" t="str">
        <f>IF(X385="","",IF(X385="TBD","TBD",IF(X385="N/A","N/A","W"&amp;TEXT(WEEKNUM(X385,21),"00")&amp;" "&amp;YEAR(X385))))</f>
        <v/>
      </c>
      <c r="Z385" s="23"/>
      <c r="AA385" s="23">
        <v>45142</v>
      </c>
      <c r="AB385" s="24">
        <f>+IF(Z385="",0,AA385-Z385)</f>
        <v>0</v>
      </c>
      <c r="AC385" s="21" t="s">
        <v>324</v>
      </c>
      <c r="AD385" s="21"/>
      <c r="AE385" s="23">
        <v>45140</v>
      </c>
      <c r="AF385" s="25" t="str">
        <f>IF(AE385="","",IF(AE385="TBD","TBD",IF(AE385="N/A","N/A","W"&amp;TEXT(WEEKNUM(AE385,21),"00")&amp;" "&amp;YEAR(AE385))))</f>
        <v>W31 2023</v>
      </c>
      <c r="AG385" s="21" t="s">
        <v>324</v>
      </c>
      <c r="AH385" s="21"/>
      <c r="AI385" s="23">
        <v>45142</v>
      </c>
      <c r="AJ385" s="25" t="str">
        <f>IF(AI385="","",IF(AI385="TBD","TBD",IF(AI385="N/A","N/A","W"&amp;TEXT(WEEKNUM(AI385,21),"00")&amp;" "&amp;YEAR(AI385))))</f>
        <v>W31 2023</v>
      </c>
      <c r="AK385" s="21" t="s">
        <v>324</v>
      </c>
      <c r="AL385" s="21"/>
      <c r="AM385" s="23">
        <v>45141</v>
      </c>
      <c r="AN385" s="25" t="str">
        <f>IF(AM385="","",IF(AM385="TBD","TBD",IF(AM385="N/A","N/A","W"&amp;TEXT(WEEKNUM(AM385,21),"00")&amp;" "&amp;YEAR(AM385))))</f>
        <v>W31 2023</v>
      </c>
      <c r="AO385" s="21" t="s">
        <v>324</v>
      </c>
      <c r="AP385" s="21"/>
      <c r="AQ385" s="23">
        <v>45141</v>
      </c>
      <c r="AR385" s="25" t="str">
        <f>IF(AQ385="","",IF(AQ385="TBD","TBD",IF(AQ385="N/A","N/A","W"&amp;TEXT(WEEKNUM(AQ385,21),"00")&amp;" "&amp;YEAR(AQ385))))</f>
        <v>W31 2023</v>
      </c>
      <c r="AS385" s="21"/>
      <c r="AT385" s="21"/>
      <c r="AU385" s="23"/>
      <c r="AV385" s="25" t="s">
        <v>252</v>
      </c>
      <c r="AW385" s="59">
        <v>45145</v>
      </c>
      <c r="AX385" s="25" t="str">
        <f>IF(AW385="","",IF(AW385="TBD","TBD",IF(AW385="N/A","N/A","W"&amp;TEXT(WEEKNUM(AW385,21),"00")&amp;" "&amp;YEAR(AW385))))</f>
        <v>W32 2023</v>
      </c>
      <c r="AY385" s="21" t="s">
        <v>327</v>
      </c>
      <c r="AZ385" s="21" t="s">
        <v>328</v>
      </c>
      <c r="BA385" s="21" t="s">
        <v>255</v>
      </c>
      <c r="BB385" s="23">
        <v>45225</v>
      </c>
      <c r="BC385" s="23"/>
      <c r="BD385" s="23">
        <v>45229</v>
      </c>
      <c r="BE385" s="25" t="str">
        <f>IF(BD385="","",IF(BD385="TBD","TBD",IF(BD385="N/A","N/A","W"&amp;TEXT(WEEKNUM(BD385,21),"00")&amp;" "&amp;YEAR(BD385))))</f>
        <v>W44 2023</v>
      </c>
      <c r="BF385" s="23">
        <v>45233</v>
      </c>
      <c r="BG385" s="25" t="str">
        <f>IF(BF385="","",IF(BF385="TBD","TBD",IF(BF385="N/A","N/A","W"&amp;TEXT(WEEKNUM(BF385,21),"00")&amp;" "&amp;YEAR(BF385))))</f>
        <v>W44 2023</v>
      </c>
      <c r="BH385" s="24">
        <f>+IF(BF385="",0,(BF385-BD385))</f>
        <v>4</v>
      </c>
      <c r="BI385" s="26" t="s">
        <v>330</v>
      </c>
      <c r="BJ385" s="26"/>
      <c r="BK385" s="27">
        <v>45236</v>
      </c>
      <c r="BL385" s="25" t="str">
        <f>IF(BK385="","",IF(BK385="TBD","TBD",IF(BK385="N/A","N/A","W"&amp;TEXT(WEEKNUM(BK385,21),"00")&amp;" "&amp;YEAR(BK385))))</f>
        <v>W45 2023</v>
      </c>
      <c r="BM385" s="21" t="s">
        <v>330</v>
      </c>
      <c r="BN385" s="21"/>
      <c r="BO385" s="23">
        <v>45237</v>
      </c>
      <c r="BP385" s="25" t="str">
        <f>IF(BO385="","",IF(BO385="TBD","TBD",IF(BO385="N/A","N/A","W"&amp;TEXT(WEEKNUM(BO385,21),"00")&amp;" "&amp;YEAR(BO385))))</f>
        <v>W45 2023</v>
      </c>
      <c r="BQ385" s="21" t="s">
        <v>330</v>
      </c>
      <c r="BR385" s="21" t="s">
        <v>3373</v>
      </c>
      <c r="BS385" s="334">
        <v>45238</v>
      </c>
      <c r="BT385" s="25" t="str">
        <f t="shared" si="33"/>
        <v>W45 2023</v>
      </c>
      <c r="BU385" s="21" t="s">
        <v>330</v>
      </c>
      <c r="BV385" s="21" t="s">
        <v>3374</v>
      </c>
      <c r="BW385" s="23">
        <v>45237</v>
      </c>
      <c r="BX385" s="25" t="str">
        <f t="shared" si="34"/>
        <v>W45 2023</v>
      </c>
      <c r="BY385" s="23">
        <v>45238</v>
      </c>
      <c r="BZ385" s="25" t="str">
        <f>IF(BY385="","",IF(BY385="TBD","TBD",IF(BY385="N/A","N/A","W"&amp;TEXT(WEEKNUM(BY385,21),"00")&amp;" "&amp;YEAR(BY385))))</f>
        <v>W45 2023</v>
      </c>
      <c r="CA385" s="21" t="s">
        <v>335</v>
      </c>
      <c r="CB385" s="21">
        <v>0</v>
      </c>
      <c r="CC385" s="21"/>
      <c r="CD385" s="21"/>
      <c r="CE385" s="23"/>
      <c r="CF385" s="23"/>
      <c r="CG385" s="23"/>
      <c r="CH385" s="23"/>
      <c r="CI385" s="25" t="str">
        <f>IF(CH385="","",IF(CH385="TBD","TBD",IF(CH385="N/A","N/A","W"&amp;TEXT(WEEKNUM(CH385,21),"00")&amp;" "&amp;YEAR(CH385))))</f>
        <v/>
      </c>
      <c r="CJ385" s="23"/>
      <c r="CK385" s="25" t="str">
        <f>IF(CJ385="","",IF(CJ385="TBD","TBD",IF(CJ385="N/A","N/A","W"&amp;TEXT(WEEKNUM(CJ385,21),"00")&amp;" "&amp;YEAR(CJ385))))</f>
        <v/>
      </c>
      <c r="CL385" s="24">
        <f>+IF(CJ385="",0,(CJ385-CH385))</f>
        <v>0</v>
      </c>
      <c r="CM385" s="21" t="s">
        <v>258</v>
      </c>
      <c r="CN385" s="21"/>
      <c r="CO385" s="23"/>
      <c r="CP385" s="25" t="str">
        <f>IF(CO385="","",IF(CO385="TBD","TBD",IF(CO385="N/A","N/A","W"&amp;TEXT(WEEKNUM(CO385,21),"00")&amp;" "&amp;YEAR(CO385))))</f>
        <v/>
      </c>
      <c r="CQ385" s="23" t="s">
        <v>258</v>
      </c>
      <c r="CR385" s="23"/>
      <c r="CS385" s="23"/>
      <c r="CT385" s="25" t="str">
        <f>IF(CS385="","",IF(CS385="TBD","TBD",IF(CS385="N/A","N/A","W"&amp;TEXT(WEEKNUM(CS385,21),"00")&amp;" "&amp;YEAR(CS385))))</f>
        <v/>
      </c>
      <c r="CU385" s="21" t="s">
        <v>258</v>
      </c>
      <c r="CV385" s="21"/>
      <c r="CW385" s="23"/>
      <c r="CX385" s="25" t="str">
        <f>IF(CW385="","",IF(CW385="TBD","TBD",IF(CW385="N/A","N/A","W"&amp;TEXT(WEEKNUM(CW385,21),"00")&amp;" "&amp;YEAR(CW385))))</f>
        <v/>
      </c>
      <c r="CY385" s="21" t="s">
        <v>258</v>
      </c>
      <c r="CZ385" s="21"/>
      <c r="DA385" s="23"/>
      <c r="DB385" s="25" t="str">
        <f>IF(DA385="","",IF(DA385="TBD","TBD",IF(DA385="N/A","N/A","W"&amp;TEXT(WEEKNUM(DA385,21),"00")&amp;" "&amp;YEAR(DA385))))</f>
        <v/>
      </c>
      <c r="DC385" s="23"/>
      <c r="DD385" s="25" t="str">
        <f>IF(DC385="","",IF(DC385="TBD","TBD",IF(DC385="N/A","N/A","W"&amp;TEXT(WEEKNUM(DC385,21),"00")&amp;" "&amp;YEAR(DC385))))</f>
        <v/>
      </c>
      <c r="DE385" s="21" t="s">
        <v>258</v>
      </c>
      <c r="DF385" s="23"/>
      <c r="DG385" s="21" t="s">
        <v>259</v>
      </c>
      <c r="DH385" s="18"/>
      <c r="DI385" s="18"/>
      <c r="DJ385" s="18"/>
      <c r="DK385" s="21" t="s">
        <v>260</v>
      </c>
      <c r="DL385" s="21" t="s">
        <v>275</v>
      </c>
      <c r="DM385" s="21"/>
      <c r="DN385" s="23"/>
      <c r="DO385" s="23"/>
      <c r="DP385" s="23"/>
      <c r="DQ385" s="23" t="s">
        <v>276</v>
      </c>
      <c r="DR385" s="23"/>
      <c r="DS385" s="23"/>
      <c r="DT385" s="23"/>
      <c r="DU385" s="23"/>
      <c r="DV385" s="23"/>
      <c r="DW385" s="23"/>
      <c r="DX385" s="23"/>
      <c r="DY385" s="18"/>
      <c r="DZ385" s="18"/>
      <c r="EA385" s="18"/>
      <c r="EB385" s="21" t="s">
        <v>530</v>
      </c>
      <c r="EC385" s="18"/>
      <c r="ED385" s="18"/>
      <c r="EE385" s="18"/>
      <c r="EF385" s="55"/>
      <c r="EG385" s="55"/>
      <c r="EH385" s="18"/>
      <c r="EI385" s="18">
        <v>0</v>
      </c>
      <c r="EJ385" s="29" t="str">
        <f>K385&amp;AY385&amp;CA385&amp;DE385&amp;DT385&amp;DW385</f>
        <v>No VigenteTSS Aprobado 4GIng Aprobada 4GAs Built No Recibido</v>
      </c>
    </row>
    <row r="386" spans="1:140" ht="12" hidden="1" customHeight="1">
      <c r="A386" s="30" t="str">
        <f>IFERROR(IF(VLOOKUP(B386,SEARCH!A:A,1,0)=B386,"OK",""),"")</f>
        <v/>
      </c>
      <c r="B386" s="31" t="s">
        <v>3375</v>
      </c>
      <c r="C386" s="15" t="s">
        <v>3376</v>
      </c>
      <c r="D386" s="16">
        <v>5</v>
      </c>
      <c r="E386" s="16">
        <v>-33.002972</v>
      </c>
      <c r="F386" s="16">
        <v>-71.504361000000003</v>
      </c>
      <c r="G386" s="16" t="s">
        <v>346</v>
      </c>
      <c r="H386" s="16" t="s">
        <v>1275</v>
      </c>
      <c r="I386" s="16" t="s">
        <v>3377</v>
      </c>
      <c r="J386" s="16" t="s">
        <v>355</v>
      </c>
      <c r="K386" s="17" t="s">
        <v>319</v>
      </c>
      <c r="L386" s="16" t="s">
        <v>247</v>
      </c>
      <c r="M386" s="55">
        <v>46023</v>
      </c>
      <c r="N386" s="18"/>
      <c r="O386" s="19" t="s">
        <v>3311</v>
      </c>
      <c r="P386" s="19" t="s">
        <v>380</v>
      </c>
      <c r="Q386" s="18"/>
      <c r="R386" s="21" t="s">
        <v>2284</v>
      </c>
      <c r="S386" s="21">
        <v>12</v>
      </c>
      <c r="T386" s="22" t="s">
        <v>3378</v>
      </c>
      <c r="U386" s="23">
        <v>45106</v>
      </c>
      <c r="V386" s="21" t="str">
        <f>IF(U386="","",IF(U386="TBD","TBD",IF(U386="N/A","N/A","W"&amp;TEXT(WEEKNUM(U386,21),"00")&amp;" "&amp;YEAR(U386))))</f>
        <v>W26 2023</v>
      </c>
      <c r="W386" s="23">
        <v>45133</v>
      </c>
      <c r="X386" s="23"/>
      <c r="Y386" s="23" t="str">
        <f>IF(X386="","",IF(X386="TBD","TBD",IF(X386="N/A","N/A","W"&amp;TEXT(WEEKNUM(X386,21),"00")&amp;" "&amp;YEAR(X386))))</f>
        <v/>
      </c>
      <c r="Z386" s="23">
        <v>45135</v>
      </c>
      <c r="AA386" s="23">
        <v>45135</v>
      </c>
      <c r="AB386" s="24">
        <f>+IF(Z386="",0,AA386-Z386)</f>
        <v>0</v>
      </c>
      <c r="AC386" s="21" t="s">
        <v>324</v>
      </c>
      <c r="AD386" s="21"/>
      <c r="AE386" s="23">
        <v>45120</v>
      </c>
      <c r="AF386" s="25" t="str">
        <f>IF(AE386="","",IF(AE386="TBD","TBD",IF(AE386="N/A","N/A","W"&amp;TEXT(WEEKNUM(AE386,21),"00")&amp;" "&amp;YEAR(AE386))))</f>
        <v>W28 2023</v>
      </c>
      <c r="AG386" s="21" t="s">
        <v>324</v>
      </c>
      <c r="AH386" s="21"/>
      <c r="AI386" s="23">
        <v>45112</v>
      </c>
      <c r="AJ386" s="25" t="str">
        <f>IF(AI386="","",IF(AI386="TBD","TBD",IF(AI386="N/A","N/A","W"&amp;TEXT(WEEKNUM(AI386,21),"00")&amp;" "&amp;YEAR(AI386))))</f>
        <v>W27 2023</v>
      </c>
      <c r="AK386" s="21" t="s">
        <v>324</v>
      </c>
      <c r="AL386" s="21"/>
      <c r="AM386" s="23">
        <v>45135</v>
      </c>
      <c r="AN386" s="25" t="str">
        <f>IF(AM386="","",IF(AM386="TBD","TBD",IF(AM386="N/A","N/A","W"&amp;TEXT(WEEKNUM(AM386,21),"00")&amp;" "&amp;YEAR(AM386))))</f>
        <v>W30 2023</v>
      </c>
      <c r="AO386" s="21" t="s">
        <v>324</v>
      </c>
      <c r="AP386" s="21"/>
      <c r="AQ386" s="23">
        <v>44992</v>
      </c>
      <c r="AR386" s="25" t="str">
        <f>IF(AQ386="","",IF(AQ386="TBD","TBD",IF(AQ386="N/A","N/A","W"&amp;TEXT(WEEKNUM(AQ386,21),"00")&amp;" "&amp;YEAR(AQ386))))</f>
        <v>W10 2023</v>
      </c>
      <c r="AS386" s="21"/>
      <c r="AT386" s="21"/>
      <c r="AU386" s="23"/>
      <c r="AV386" s="25" t="s">
        <v>252</v>
      </c>
      <c r="AW386" s="59">
        <v>45135</v>
      </c>
      <c r="AX386" s="25" t="str">
        <f>IF(AW386="","",IF(AW386="TBD","TBD",IF(AW386="N/A","N/A","W"&amp;TEXT(WEEKNUM(AW386,21),"00")&amp;" "&amp;YEAR(AW386))))</f>
        <v>W30 2023</v>
      </c>
      <c r="AY386" s="21" t="s">
        <v>327</v>
      </c>
      <c r="AZ386" s="21" t="s">
        <v>328</v>
      </c>
      <c r="BA386" s="21" t="s">
        <v>329</v>
      </c>
      <c r="BB386" s="23">
        <v>45229</v>
      </c>
      <c r="BC386" s="23"/>
      <c r="BD386" s="23">
        <v>45236</v>
      </c>
      <c r="BE386" s="25" t="str">
        <f>IF(BD386="","",IF(BD386="TBD","TBD",IF(BD386="N/A","N/A","W"&amp;TEXT(WEEKNUM(BD386,21),"00")&amp;" "&amp;YEAR(BD386))))</f>
        <v>W45 2023</v>
      </c>
      <c r="BF386" s="23">
        <v>45239</v>
      </c>
      <c r="BG386" s="25" t="str">
        <f>IF(BF386="","",IF(BF386="TBD","TBD",IF(BF386="N/A","N/A","W"&amp;TEXT(WEEKNUM(BF386,21),"00")&amp;" "&amp;YEAR(BF386))))</f>
        <v>W45 2023</v>
      </c>
      <c r="BH386" s="24">
        <f>+IF(BF386="",0,(BF386-BD386))</f>
        <v>3</v>
      </c>
      <c r="BI386" s="26" t="s">
        <v>330</v>
      </c>
      <c r="BJ386" s="26"/>
      <c r="BK386" s="27">
        <v>45238</v>
      </c>
      <c r="BL386" s="25" t="str">
        <f>IF(BK386="","",IF(BK386="TBD","TBD",IF(BK386="N/A","N/A","W"&amp;TEXT(WEEKNUM(BK386,21),"00")&amp;" "&amp;YEAR(BK386))))</f>
        <v>W45 2023</v>
      </c>
      <c r="BM386" s="21" t="s">
        <v>330</v>
      </c>
      <c r="BN386" s="21"/>
      <c r="BO386" s="23">
        <v>45247</v>
      </c>
      <c r="BP386" s="25" t="str">
        <f>IF(BO386="","",IF(BO386="TBD","TBD",IF(BO386="N/A","N/A","W"&amp;TEXT(WEEKNUM(BO386,21),"00")&amp;" "&amp;YEAR(BO386))))</f>
        <v>W46 2023</v>
      </c>
      <c r="BQ386" s="21" t="s">
        <v>330</v>
      </c>
      <c r="BR386" s="21" t="s">
        <v>3313</v>
      </c>
      <c r="BS386" s="334">
        <v>45639</v>
      </c>
      <c r="BT386" s="25" t="str">
        <f t="shared" si="33"/>
        <v>W50 2024</v>
      </c>
      <c r="BU386" s="21" t="s">
        <v>330</v>
      </c>
      <c r="BV386" s="21" t="s">
        <v>3335</v>
      </c>
      <c r="BW386" s="23">
        <v>45236</v>
      </c>
      <c r="BX386" s="25" t="str">
        <f t="shared" si="34"/>
        <v>W45 2023</v>
      </c>
      <c r="BY386" s="23">
        <v>45639</v>
      </c>
      <c r="BZ386" s="25" t="str">
        <f>IF(BY386="","",IF(BY386="TBD","TBD",IF(BY386="N/A","N/A","W"&amp;TEXT(WEEKNUM(BY386,21),"00")&amp;" "&amp;YEAR(BY386))))</f>
        <v>W50 2024</v>
      </c>
      <c r="CA386" s="22" t="s">
        <v>335</v>
      </c>
      <c r="CB386" s="21" t="s">
        <v>336</v>
      </c>
      <c r="CC386" s="21" t="s">
        <v>336</v>
      </c>
      <c r="CD386" s="21"/>
      <c r="CE386" s="23" t="s">
        <v>3379</v>
      </c>
      <c r="CF386" s="23">
        <v>46014</v>
      </c>
      <c r="CG386" s="23"/>
      <c r="CH386" s="23">
        <v>46014</v>
      </c>
      <c r="CI386" s="25" t="str">
        <f>IF(CH386="","",IF(CH386="TBD","TBD",IF(CH386="N/A","N/A","W"&amp;TEXT(WEEKNUM(CH386,21),"00")&amp;" "&amp;YEAR(CH386))))</f>
        <v>W52 2025</v>
      </c>
      <c r="CJ386" s="23">
        <v>46017</v>
      </c>
      <c r="CK386" s="25" t="str">
        <f>IF(CJ386="","",IF(CJ386="TBD","TBD",IF(CJ386="N/A","N/A","W"&amp;TEXT(WEEKNUM(CJ386,21),"00")&amp;" "&amp;YEAR(CJ386))))</f>
        <v>W52 2025</v>
      </c>
      <c r="CL386" s="24">
        <f>+IF(CJ386="",0,(CJ386-CH386))</f>
        <v>3</v>
      </c>
      <c r="CM386" s="21" t="s">
        <v>388</v>
      </c>
      <c r="CN386" s="63" t="s">
        <v>3380</v>
      </c>
      <c r="CO386" s="23">
        <v>46015</v>
      </c>
      <c r="CP386" s="25" t="str">
        <f>IF(CO386="","",IF(CO386="TBD","TBD",IF(CO386="N/A","N/A","W"&amp;TEXT(WEEKNUM(CO386,21),"00")&amp;" "&amp;YEAR(CO386))))</f>
        <v>W52 2025</v>
      </c>
      <c r="CQ386" s="21" t="s">
        <v>339</v>
      </c>
      <c r="CR386" s="63" t="s">
        <v>3381</v>
      </c>
      <c r="CS386" s="23">
        <v>46015</v>
      </c>
      <c r="CT386" s="25" t="str">
        <f>IF(CS386="","",IF(CS386="TBD","TBD",IF(CS386="N/A","N/A","W"&amp;TEXT(WEEKNUM(CS386,21),"00")&amp;" "&amp;YEAR(CS386))))</f>
        <v>W52 2025</v>
      </c>
      <c r="CU386" s="21" t="s">
        <v>339</v>
      </c>
      <c r="CV386" s="20" t="s">
        <v>3382</v>
      </c>
      <c r="CW386" s="23">
        <v>46015</v>
      </c>
      <c r="CX386" s="25" t="str">
        <f>IF(CW386="","",IF(CW386="TBD","TBD",IF(CW386="N/A","N/A","W"&amp;TEXT(WEEKNUM(CW386,21),"00")&amp;" "&amp;YEAR(CW386))))</f>
        <v>W52 2025</v>
      </c>
      <c r="CY386" s="21" t="s">
        <v>388</v>
      </c>
      <c r="CZ386" s="20" t="s">
        <v>3383</v>
      </c>
      <c r="DA386" s="23">
        <v>46017</v>
      </c>
      <c r="DB386" s="25" t="str">
        <f>IF(DA386="","",IF(DA386="TBD","TBD",IF(DA386="N/A","N/A","W"&amp;TEXT(WEEKNUM(DA386,21),"00")&amp;" "&amp;YEAR(DA386))))</f>
        <v>W52 2025</v>
      </c>
      <c r="DC386" s="23">
        <v>46017</v>
      </c>
      <c r="DD386" s="25" t="str">
        <f>IF(DC386="","",IF(DC386="TBD","TBD",IF(DC386="N/A","N/A","W"&amp;TEXT(WEEKNUM(DC386,21),"00")&amp;" "&amp;YEAR(DC386))))</f>
        <v>W52 2025</v>
      </c>
      <c r="DE386" s="21" t="s">
        <v>392</v>
      </c>
      <c r="DF386" s="23"/>
      <c r="DG386" s="21" t="s">
        <v>3323</v>
      </c>
      <c r="DH386" s="18"/>
      <c r="DI386" s="18"/>
      <c r="DJ386" s="18"/>
      <c r="DK386" s="21" t="s">
        <v>260</v>
      </c>
      <c r="DL386" s="21" t="s">
        <v>341</v>
      </c>
      <c r="DM386" s="21"/>
      <c r="DN386" s="23">
        <v>46045</v>
      </c>
      <c r="DO386" s="23">
        <v>46045</v>
      </c>
      <c r="DP386" s="23"/>
      <c r="DQ386" s="23" t="s">
        <v>276</v>
      </c>
      <c r="DR386" s="23"/>
      <c r="DS386" s="23"/>
      <c r="DT386" s="23"/>
      <c r="DU386" s="23"/>
      <c r="DV386" s="23">
        <v>46071</v>
      </c>
      <c r="DW386" s="23" t="s">
        <v>342</v>
      </c>
      <c r="DX386" s="23"/>
      <c r="DY386" s="18"/>
      <c r="DZ386" s="18"/>
      <c r="EA386" s="18"/>
      <c r="EB386" s="21" t="s">
        <v>41</v>
      </c>
      <c r="EC386" s="18"/>
      <c r="ED386" s="18" t="s">
        <v>343</v>
      </c>
      <c r="EE386" s="18"/>
      <c r="EF386" s="55" t="s">
        <v>3384</v>
      </c>
      <c r="EG386" s="55"/>
      <c r="EH386" s="18"/>
      <c r="EI386" s="18">
        <v>0</v>
      </c>
      <c r="EJ386" s="29" t="str">
        <f>K386&amp;AY386&amp;CA386&amp;DE386&amp;DT386&amp;DW386</f>
        <v>VigenteTSS Aprobado 4GIng Aprobada 4GAs Built Aprobado con Observaciones 4GOn Air</v>
      </c>
    </row>
    <row r="387" spans="1:140" ht="12" hidden="1" customHeight="1">
      <c r="A387" s="30" t="str">
        <f>IFERROR(IF(VLOOKUP(B387,SEARCH!A:A,1,0)=B387,"OK",""),"")</f>
        <v/>
      </c>
      <c r="B387" s="31" t="s">
        <v>3385</v>
      </c>
      <c r="C387" s="15" t="s">
        <v>3386</v>
      </c>
      <c r="D387" s="16">
        <v>5</v>
      </c>
      <c r="E387" s="16">
        <v>-32.746805600000002</v>
      </c>
      <c r="F387" s="16">
        <v>-70.657888888889005</v>
      </c>
      <c r="G387" s="16" t="s">
        <v>346</v>
      </c>
      <c r="H387" s="16" t="s">
        <v>3387</v>
      </c>
      <c r="I387" s="16" t="s">
        <v>3388</v>
      </c>
      <c r="J387" s="16" t="s">
        <v>1736</v>
      </c>
      <c r="K387" s="16" t="s">
        <v>3</v>
      </c>
      <c r="L387" s="16" t="s">
        <v>247</v>
      </c>
      <c r="M387" s="103"/>
      <c r="N387" s="18"/>
      <c r="O387" s="19" t="s">
        <v>3311</v>
      </c>
      <c r="P387" s="19" t="s">
        <v>248</v>
      </c>
      <c r="Q387" s="18"/>
      <c r="R387" s="21" t="s">
        <v>2284</v>
      </c>
      <c r="S387" s="21">
        <v>12</v>
      </c>
      <c r="T387" s="22" t="s">
        <v>3389</v>
      </c>
      <c r="U387" s="23">
        <v>45106</v>
      </c>
      <c r="V387" s="21" t="str">
        <f>IF(U387="","",IF(U387="TBD","TBD",IF(U387="N/A","N/A","W"&amp;TEXT(WEEKNUM(U387,21),"00")&amp;" "&amp;YEAR(U387))))</f>
        <v>W26 2023</v>
      </c>
      <c r="W387" s="23">
        <v>45135</v>
      </c>
      <c r="X387" s="23"/>
      <c r="Y387" s="23" t="str">
        <f>IF(X387="","",IF(X387="TBD","TBD",IF(X387="N/A","N/A","W"&amp;TEXT(WEEKNUM(X387,21),"00")&amp;" "&amp;YEAR(X387))))</f>
        <v/>
      </c>
      <c r="Z387" s="23"/>
      <c r="AA387" s="23">
        <v>45142</v>
      </c>
      <c r="AB387" s="24">
        <f>+IF(Z387="",0,AA387-Z387)</f>
        <v>0</v>
      </c>
      <c r="AC387" s="21" t="s">
        <v>324</v>
      </c>
      <c r="AD387" s="21"/>
      <c r="AE387" s="23">
        <v>45140</v>
      </c>
      <c r="AF387" s="25" t="str">
        <f>IF(AE387="","",IF(AE387="TBD","TBD",IF(AE387="N/A","N/A","W"&amp;TEXT(WEEKNUM(AE387,21),"00")&amp;" "&amp;YEAR(AE387))))</f>
        <v>W31 2023</v>
      </c>
      <c r="AG387" s="21" t="s">
        <v>324</v>
      </c>
      <c r="AH387" s="21"/>
      <c r="AI387" s="23">
        <v>45142</v>
      </c>
      <c r="AJ387" s="25" t="str">
        <f>IF(AI387="","",IF(AI387="TBD","TBD",IF(AI387="N/A","N/A","W"&amp;TEXT(WEEKNUM(AI387,21),"00")&amp;" "&amp;YEAR(AI387))))</f>
        <v>W31 2023</v>
      </c>
      <c r="AK387" s="21" t="s">
        <v>324</v>
      </c>
      <c r="AL387" s="21"/>
      <c r="AM387" s="23">
        <v>45141</v>
      </c>
      <c r="AN387" s="25" t="str">
        <f>IF(AM387="","",IF(AM387="TBD","TBD",IF(AM387="N/A","N/A","W"&amp;TEXT(WEEKNUM(AM387,21),"00")&amp;" "&amp;YEAR(AM387))))</f>
        <v>W31 2023</v>
      </c>
      <c r="AO387" s="21" t="s">
        <v>324</v>
      </c>
      <c r="AP387" s="21"/>
      <c r="AQ387" s="23">
        <v>45141</v>
      </c>
      <c r="AR387" s="25" t="str">
        <f>IF(AQ387="","",IF(AQ387="TBD","TBD",IF(AQ387="N/A","N/A","W"&amp;TEXT(WEEKNUM(AQ387,21),"00")&amp;" "&amp;YEAR(AQ387))))</f>
        <v>W31 2023</v>
      </c>
      <c r="AS387" s="21"/>
      <c r="AT387" s="21"/>
      <c r="AU387" s="23"/>
      <c r="AV387" s="25" t="s">
        <v>252</v>
      </c>
      <c r="AW387" s="59">
        <v>45145</v>
      </c>
      <c r="AX387" s="25" t="str">
        <f>IF(AW387="","",IF(AW387="TBD","TBD",IF(AW387="N/A","N/A","W"&amp;TEXT(WEEKNUM(AW387,21),"00")&amp;" "&amp;YEAR(AW387))))</f>
        <v>W32 2023</v>
      </c>
      <c r="AY387" s="21" t="s">
        <v>327</v>
      </c>
      <c r="AZ387" s="21" t="s">
        <v>328</v>
      </c>
      <c r="BA387" s="21" t="s">
        <v>255</v>
      </c>
      <c r="BB387" s="23">
        <v>45225</v>
      </c>
      <c r="BC387" s="23"/>
      <c r="BD387" s="23">
        <v>45229</v>
      </c>
      <c r="BE387" s="25" t="str">
        <f>IF(BD387="","",IF(BD387="TBD","TBD",IF(BD387="N/A","N/A","W"&amp;TEXT(WEEKNUM(BD387,21),"00")&amp;" "&amp;YEAR(BD387))))</f>
        <v>W44 2023</v>
      </c>
      <c r="BF387" s="23">
        <v>45233</v>
      </c>
      <c r="BG387" s="25" t="str">
        <f>IF(BF387="","",IF(BF387="TBD","TBD",IF(BF387="N/A","N/A","W"&amp;TEXT(WEEKNUM(BF387,21),"00")&amp;" "&amp;YEAR(BF387))))</f>
        <v>W44 2023</v>
      </c>
      <c r="BH387" s="24">
        <f>+IF(BF387="",0,(BF387-BD387))</f>
        <v>4</v>
      </c>
      <c r="BI387" s="26" t="s">
        <v>330</v>
      </c>
      <c r="BJ387" s="26"/>
      <c r="BK387" s="27">
        <v>45236</v>
      </c>
      <c r="BL387" s="25" t="str">
        <f>IF(BK387="","",IF(BK387="TBD","TBD",IF(BK387="N/A","N/A","W"&amp;TEXT(WEEKNUM(BK387,21),"00")&amp;" "&amp;YEAR(BK387))))</f>
        <v>W45 2023</v>
      </c>
      <c r="BM387" s="21" t="s">
        <v>330</v>
      </c>
      <c r="BN387" s="21"/>
      <c r="BO387" s="23">
        <v>45237</v>
      </c>
      <c r="BP387" s="25" t="str">
        <f>IF(BO387="","",IF(BO387="TBD","TBD",IF(BO387="N/A","N/A","W"&amp;TEXT(WEEKNUM(BO387,21),"00")&amp;" "&amp;YEAR(BO387))))</f>
        <v>W45 2023</v>
      </c>
      <c r="BQ387" s="21" t="s">
        <v>330</v>
      </c>
      <c r="BR387" s="21" t="s">
        <v>3373</v>
      </c>
      <c r="BS387" s="334">
        <v>45238</v>
      </c>
      <c r="BT387" s="25" t="str">
        <f t="shared" si="33"/>
        <v>W45 2023</v>
      </c>
      <c r="BU387" s="21" t="s">
        <v>330</v>
      </c>
      <c r="BV387" s="21" t="s">
        <v>3374</v>
      </c>
      <c r="BW387" s="23">
        <v>45237</v>
      </c>
      <c r="BX387" s="25" t="str">
        <f t="shared" si="34"/>
        <v>W45 2023</v>
      </c>
      <c r="BY387" s="23">
        <v>45238</v>
      </c>
      <c r="BZ387" s="25" t="str">
        <f>IF(BY387="","",IF(BY387="TBD","TBD",IF(BY387="N/A","N/A","W"&amp;TEXT(WEEKNUM(BY387,21),"00")&amp;" "&amp;YEAR(BY387))))</f>
        <v>W45 2023</v>
      </c>
      <c r="CA387" s="21" t="s">
        <v>335</v>
      </c>
      <c r="CB387" s="21">
        <v>0</v>
      </c>
      <c r="CC387" s="21"/>
      <c r="CD387" s="21"/>
      <c r="CE387" s="23"/>
      <c r="CF387" s="23"/>
      <c r="CG387" s="23"/>
      <c r="CH387" s="23"/>
      <c r="CI387" s="25" t="str">
        <f>IF(CH387="","",IF(CH387="TBD","TBD",IF(CH387="N/A","N/A","W"&amp;TEXT(WEEKNUM(CH387,21),"00")&amp;" "&amp;YEAR(CH387))))</f>
        <v/>
      </c>
      <c r="CJ387" s="23"/>
      <c r="CK387" s="25" t="str">
        <f>IF(CJ387="","",IF(CJ387="TBD","TBD",IF(CJ387="N/A","N/A","W"&amp;TEXT(WEEKNUM(CJ387,21),"00")&amp;" "&amp;YEAR(CJ387))))</f>
        <v/>
      </c>
      <c r="CL387" s="24">
        <f>+IF(CJ387="",0,(CJ387-CH387))</f>
        <v>0</v>
      </c>
      <c r="CM387" s="21" t="s">
        <v>258</v>
      </c>
      <c r="CN387" s="21"/>
      <c r="CO387" s="23"/>
      <c r="CP387" s="25" t="str">
        <f>IF(CO387="","",IF(CO387="TBD","TBD",IF(CO387="N/A","N/A","W"&amp;TEXT(WEEKNUM(CO387,21),"00")&amp;" "&amp;YEAR(CO387))))</f>
        <v/>
      </c>
      <c r="CQ387" s="23" t="s">
        <v>258</v>
      </c>
      <c r="CR387" s="23"/>
      <c r="CS387" s="23"/>
      <c r="CT387" s="25" t="str">
        <f>IF(CS387="","",IF(CS387="TBD","TBD",IF(CS387="N/A","N/A","W"&amp;TEXT(WEEKNUM(CS387,21),"00")&amp;" "&amp;YEAR(CS387))))</f>
        <v/>
      </c>
      <c r="CU387" s="21" t="s">
        <v>258</v>
      </c>
      <c r="CV387" s="21"/>
      <c r="CW387" s="23"/>
      <c r="CX387" s="25" t="str">
        <f>IF(CW387="","",IF(CW387="TBD","TBD",IF(CW387="N/A","N/A","W"&amp;TEXT(WEEKNUM(CW387,21),"00")&amp;" "&amp;YEAR(CW387))))</f>
        <v/>
      </c>
      <c r="CY387" s="21" t="s">
        <v>258</v>
      </c>
      <c r="CZ387" s="21"/>
      <c r="DA387" s="23"/>
      <c r="DB387" s="25" t="str">
        <f>IF(DA387="","",IF(DA387="TBD","TBD",IF(DA387="N/A","N/A","W"&amp;TEXT(WEEKNUM(DA387,21),"00")&amp;" "&amp;YEAR(DA387))))</f>
        <v/>
      </c>
      <c r="DC387" s="23"/>
      <c r="DD387" s="25" t="str">
        <f>IF(DC387="","",IF(DC387="TBD","TBD",IF(DC387="N/A","N/A","W"&amp;TEXT(WEEKNUM(DC387,21),"00")&amp;" "&amp;YEAR(DC387))))</f>
        <v/>
      </c>
      <c r="DE387" s="21" t="s">
        <v>258</v>
      </c>
      <c r="DF387" s="23"/>
      <c r="DG387" s="21" t="s">
        <v>259</v>
      </c>
      <c r="DH387" s="18"/>
      <c r="DI387" s="18"/>
      <c r="DJ387" s="18"/>
      <c r="DK387" s="21" t="s">
        <v>260</v>
      </c>
      <c r="DL387" s="21" t="s">
        <v>275</v>
      </c>
      <c r="DM387" s="21"/>
      <c r="DN387" s="23"/>
      <c r="DO387" s="23"/>
      <c r="DP387" s="23"/>
      <c r="DQ387" s="23" t="s">
        <v>276</v>
      </c>
      <c r="DR387" s="23"/>
      <c r="DS387" s="23"/>
      <c r="DT387" s="23"/>
      <c r="DU387" s="23"/>
      <c r="DV387" s="23"/>
      <c r="DW387" s="23"/>
      <c r="DX387" s="23"/>
      <c r="DY387" s="18"/>
      <c r="DZ387" s="18"/>
      <c r="EA387" s="18"/>
      <c r="EB387" s="21" t="s">
        <v>530</v>
      </c>
      <c r="EC387" s="18"/>
      <c r="ED387" s="18"/>
      <c r="EE387" s="18"/>
      <c r="EF387" s="55"/>
      <c r="EG387" s="55"/>
      <c r="EH387" s="18"/>
      <c r="EI387" s="18">
        <v>0</v>
      </c>
      <c r="EJ387" s="29" t="str">
        <f>K387&amp;AY387&amp;CA387&amp;DE387&amp;DT387&amp;DW387</f>
        <v>No VigenteTSS Aprobado 4GIng Aprobada 4GAs Built No Recibido</v>
      </c>
    </row>
    <row r="388" spans="1:140" ht="12" hidden="1" customHeight="1">
      <c r="A388" s="30" t="str">
        <f>IFERROR(IF(VLOOKUP(B388,SEARCH!A:A,1,0)=B388,"OK",""),"")</f>
        <v/>
      </c>
      <c r="B388" s="31" t="s">
        <v>3390</v>
      </c>
      <c r="C388" s="15" t="s">
        <v>3391</v>
      </c>
      <c r="D388" s="16">
        <v>5</v>
      </c>
      <c r="E388" s="16">
        <v>-32.739130000000003</v>
      </c>
      <c r="F388" s="16">
        <v>-70.742130000000003</v>
      </c>
      <c r="G388" s="16" t="s">
        <v>346</v>
      </c>
      <c r="H388" s="16" t="s">
        <v>953</v>
      </c>
      <c r="I388" s="16" t="s">
        <v>3392</v>
      </c>
      <c r="J388" s="16" t="s">
        <v>318</v>
      </c>
      <c r="K388" s="16" t="s">
        <v>3</v>
      </c>
      <c r="L388" s="16" t="s">
        <v>247</v>
      </c>
      <c r="M388" s="103"/>
      <c r="N388" s="18"/>
      <c r="O388" s="19" t="s">
        <v>3311</v>
      </c>
      <c r="P388" s="19" t="s">
        <v>380</v>
      </c>
      <c r="Q388" s="18"/>
      <c r="R388" s="21" t="s">
        <v>2284</v>
      </c>
      <c r="S388" s="21">
        <v>12</v>
      </c>
      <c r="T388" s="22" t="s">
        <v>3393</v>
      </c>
      <c r="U388" s="23">
        <v>45106</v>
      </c>
      <c r="V388" s="21" t="str">
        <f>IF(U388="","",IF(U388="TBD","TBD",IF(U388="N/A","N/A","W"&amp;TEXT(WEEKNUM(U388,21),"00")&amp;" "&amp;YEAR(U388))))</f>
        <v>W26 2023</v>
      </c>
      <c r="W388" s="23">
        <v>45133</v>
      </c>
      <c r="X388" s="23"/>
      <c r="Y388" s="23" t="str">
        <f>IF(X388="","",IF(X388="TBD","TBD",IF(X388="N/A","N/A","W"&amp;TEXT(WEEKNUM(X388,21),"00")&amp;" "&amp;YEAR(X388))))</f>
        <v/>
      </c>
      <c r="Z388" s="23">
        <v>45135</v>
      </c>
      <c r="AA388" s="23">
        <v>45135</v>
      </c>
      <c r="AB388" s="24">
        <f>+IF(Z388="",0,AA388-Z388)</f>
        <v>0</v>
      </c>
      <c r="AC388" s="21" t="s">
        <v>324</v>
      </c>
      <c r="AD388" s="21"/>
      <c r="AE388" s="23">
        <v>45120</v>
      </c>
      <c r="AF388" s="25" t="str">
        <f>IF(AE388="","",IF(AE388="TBD","TBD",IF(AE388="N/A","N/A","W"&amp;TEXT(WEEKNUM(AE388,21),"00")&amp;" "&amp;YEAR(AE388))))</f>
        <v>W28 2023</v>
      </c>
      <c r="AG388" s="21" t="s">
        <v>324</v>
      </c>
      <c r="AH388" s="21"/>
      <c r="AI388" s="23">
        <v>45112</v>
      </c>
      <c r="AJ388" s="25" t="str">
        <f>IF(AI388="","",IF(AI388="TBD","TBD",IF(AI388="N/A","N/A","W"&amp;TEXT(WEEKNUM(AI388,21),"00")&amp;" "&amp;YEAR(AI388))))</f>
        <v>W27 2023</v>
      </c>
      <c r="AK388" s="21" t="s">
        <v>324</v>
      </c>
      <c r="AL388" s="21"/>
      <c r="AM388" s="23">
        <v>45135</v>
      </c>
      <c r="AN388" s="25" t="str">
        <f>IF(AM388="","",IF(AM388="TBD","TBD",IF(AM388="N/A","N/A","W"&amp;TEXT(WEEKNUM(AM388,21),"00")&amp;" "&amp;YEAR(AM388))))</f>
        <v>W30 2023</v>
      </c>
      <c r="AO388" s="21" t="s">
        <v>324</v>
      </c>
      <c r="AP388" s="21"/>
      <c r="AQ388" s="23">
        <v>45128</v>
      </c>
      <c r="AR388" s="25" t="str">
        <f>IF(AQ388="","",IF(AQ388="TBD","TBD",IF(AQ388="N/A","N/A","W"&amp;TEXT(WEEKNUM(AQ388,21),"00")&amp;" "&amp;YEAR(AQ388))))</f>
        <v>W29 2023</v>
      </c>
      <c r="AS388" s="21"/>
      <c r="AT388" s="21"/>
      <c r="AU388" s="23"/>
      <c r="AV388" s="25" t="s">
        <v>252</v>
      </c>
      <c r="AW388" s="59">
        <v>45135</v>
      </c>
      <c r="AX388" s="25" t="str">
        <f>IF(AW388="","",IF(AW388="TBD","TBD",IF(AW388="N/A","N/A","W"&amp;TEXT(WEEKNUM(AW388,21),"00")&amp;" "&amp;YEAR(AW388))))</f>
        <v>W30 2023</v>
      </c>
      <c r="AY388" s="21" t="s">
        <v>327</v>
      </c>
      <c r="AZ388" s="21" t="s">
        <v>328</v>
      </c>
      <c r="BA388" s="21" t="s">
        <v>255</v>
      </c>
      <c r="BB388" s="23">
        <v>45229</v>
      </c>
      <c r="BC388" s="23"/>
      <c r="BD388" s="23">
        <v>45236</v>
      </c>
      <c r="BE388" s="25" t="str">
        <f>IF(BD388="","",IF(BD388="TBD","TBD",IF(BD388="N/A","N/A","W"&amp;TEXT(WEEKNUM(BD388,21),"00")&amp;" "&amp;YEAR(BD388))))</f>
        <v>W45 2023</v>
      </c>
      <c r="BF388" s="23">
        <v>45239</v>
      </c>
      <c r="BG388" s="25" t="str">
        <f>IF(BF388="","",IF(BF388="TBD","TBD",IF(BF388="N/A","N/A","W"&amp;TEXT(WEEKNUM(BF388,21),"00")&amp;" "&amp;YEAR(BF388))))</f>
        <v>W45 2023</v>
      </c>
      <c r="BH388" s="24">
        <f>+IF(BF388="",0,(BF388-BD388))</f>
        <v>3</v>
      </c>
      <c r="BI388" s="26" t="s">
        <v>330</v>
      </c>
      <c r="BJ388" s="26"/>
      <c r="BK388" s="27">
        <v>45238</v>
      </c>
      <c r="BL388" s="25" t="str">
        <f>IF(BK388="","",IF(BK388="TBD","TBD",IF(BK388="N/A","N/A","W"&amp;TEXT(WEEKNUM(BK388,21),"00")&amp;" "&amp;YEAR(BK388))))</f>
        <v>W45 2023</v>
      </c>
      <c r="BM388" s="21" t="s">
        <v>330</v>
      </c>
      <c r="BN388" s="21"/>
      <c r="BO388" s="23">
        <v>45247</v>
      </c>
      <c r="BP388" s="25" t="str">
        <f>IF(BO388="","",IF(BO388="TBD","TBD",IF(BO388="N/A","N/A","W"&amp;TEXT(WEEKNUM(BO388,21),"00")&amp;" "&amp;YEAR(BO388))))</f>
        <v>W46 2023</v>
      </c>
      <c r="BQ388" s="21" t="s">
        <v>330</v>
      </c>
      <c r="BR388" s="21" t="s">
        <v>3313</v>
      </c>
      <c r="BS388" s="334">
        <v>45639</v>
      </c>
      <c r="BT388" s="25" t="str">
        <f t="shared" ref="BT388:BT451" si="35">IF(BS388="","",IF(BS388="TBD","TBD",IF(BS388="N/A","N/A","W"&amp;TEXT(WEEKNUM(BS388,21),"00")&amp;" "&amp;YEAR(BS388))))</f>
        <v>W50 2024</v>
      </c>
      <c r="BU388" s="21" t="s">
        <v>330</v>
      </c>
      <c r="BV388" s="21" t="s">
        <v>3335</v>
      </c>
      <c r="BW388" s="23">
        <v>45236</v>
      </c>
      <c r="BX388" s="25" t="str">
        <f t="shared" ref="BX388:BX451" si="36">IF(BW388="","",IF(BW388="TBD","TBD",IF(BW388="N/A","N/A","W"&amp;TEXT(WEEKNUM(BW388,21),"00")&amp;" "&amp;YEAR(BW388))))</f>
        <v>W45 2023</v>
      </c>
      <c r="BY388" s="23">
        <v>0</v>
      </c>
      <c r="BZ388" s="25" t="str">
        <f>IF(BY388="","",IF(BY388="TBD","TBD",IF(BY388="N/A","N/A","W"&amp;TEXT(WEEKNUM(BY388,21),"00")&amp;" "&amp;YEAR(BY388))))</f>
        <v>W52 1900</v>
      </c>
      <c r="CA388" s="21" t="s">
        <v>335</v>
      </c>
      <c r="CB388" s="21">
        <v>0</v>
      </c>
      <c r="CC388" s="21"/>
      <c r="CD388" s="21"/>
      <c r="CE388" s="23"/>
      <c r="CF388" s="23"/>
      <c r="CG388" s="23"/>
      <c r="CH388" s="23"/>
      <c r="CI388" s="25" t="str">
        <f>IF(CH388="","",IF(CH388="TBD","TBD",IF(CH388="N/A","N/A","W"&amp;TEXT(WEEKNUM(CH388,21),"00")&amp;" "&amp;YEAR(CH388))))</f>
        <v/>
      </c>
      <c r="CJ388" s="23"/>
      <c r="CK388" s="25" t="str">
        <f>IF(CJ388="","",IF(CJ388="TBD","TBD",IF(CJ388="N/A","N/A","W"&amp;TEXT(WEEKNUM(CJ388,21),"00")&amp;" "&amp;YEAR(CJ388))))</f>
        <v/>
      </c>
      <c r="CL388" s="24">
        <f>+IF(CJ388="",0,(CJ388-CH388))</f>
        <v>0</v>
      </c>
      <c r="CM388" s="21" t="s">
        <v>258</v>
      </c>
      <c r="CN388" s="21"/>
      <c r="CO388" s="23"/>
      <c r="CP388" s="25" t="str">
        <f>IF(CO388="","",IF(CO388="TBD","TBD",IF(CO388="N/A","N/A","W"&amp;TEXT(WEEKNUM(CO388,21),"00")&amp;" "&amp;YEAR(CO388))))</f>
        <v/>
      </c>
      <c r="CQ388" s="23" t="s">
        <v>258</v>
      </c>
      <c r="CR388" s="23"/>
      <c r="CS388" s="23"/>
      <c r="CT388" s="25" t="str">
        <f>IF(CS388="","",IF(CS388="TBD","TBD",IF(CS388="N/A","N/A","W"&amp;TEXT(WEEKNUM(CS388,21),"00")&amp;" "&amp;YEAR(CS388))))</f>
        <v/>
      </c>
      <c r="CU388" s="21" t="s">
        <v>258</v>
      </c>
      <c r="CV388" s="21"/>
      <c r="CW388" s="23"/>
      <c r="CX388" s="25" t="str">
        <f>IF(CW388="","",IF(CW388="TBD","TBD",IF(CW388="N/A","N/A","W"&amp;TEXT(WEEKNUM(CW388,21),"00")&amp;" "&amp;YEAR(CW388))))</f>
        <v/>
      </c>
      <c r="CY388" s="21" t="s">
        <v>258</v>
      </c>
      <c r="CZ388" s="21"/>
      <c r="DA388" s="23"/>
      <c r="DB388" s="25" t="str">
        <f>IF(DA388="","",IF(DA388="TBD","TBD",IF(DA388="N/A","N/A","W"&amp;TEXT(WEEKNUM(DA388,21),"00")&amp;" "&amp;YEAR(DA388))))</f>
        <v/>
      </c>
      <c r="DC388" s="23"/>
      <c r="DD388" s="25" t="str">
        <f>IF(DC388="","",IF(DC388="TBD","TBD",IF(DC388="N/A","N/A","W"&amp;TEXT(WEEKNUM(DC388,21),"00")&amp;" "&amp;YEAR(DC388))))</f>
        <v/>
      </c>
      <c r="DE388" s="21" t="s">
        <v>258</v>
      </c>
      <c r="DF388" s="23"/>
      <c r="DG388" s="21" t="s">
        <v>259</v>
      </c>
      <c r="DH388" s="18"/>
      <c r="DI388" s="18"/>
      <c r="DJ388" s="18"/>
      <c r="DK388" s="21" t="s">
        <v>260</v>
      </c>
      <c r="DL388" s="21" t="s">
        <v>261</v>
      </c>
      <c r="DM388" s="21"/>
      <c r="DN388" s="23"/>
      <c r="DO388" s="23"/>
      <c r="DP388" s="23"/>
      <c r="DQ388" s="23" t="s">
        <v>276</v>
      </c>
      <c r="DR388" s="23"/>
      <c r="DS388" s="23"/>
      <c r="DT388" s="23"/>
      <c r="DU388" s="23"/>
      <c r="DV388" s="23"/>
      <c r="DW388" s="23"/>
      <c r="DX388" s="23"/>
      <c r="DY388" s="18"/>
      <c r="DZ388" s="18"/>
      <c r="EA388" s="18"/>
      <c r="EB388" s="21" t="s">
        <v>530</v>
      </c>
      <c r="EC388" s="18"/>
      <c r="ED388" s="18"/>
      <c r="EE388" s="18"/>
      <c r="EF388" s="55"/>
      <c r="EG388" s="55"/>
      <c r="EH388" s="18"/>
      <c r="EI388" s="18">
        <v>0</v>
      </c>
      <c r="EJ388" s="29" t="str">
        <f>K388&amp;AY388&amp;CA388&amp;DE388&amp;DT388&amp;DW388</f>
        <v>No VigenteTSS Aprobado 4GIng Aprobada 4GAs Built No Recibido</v>
      </c>
    </row>
    <row r="389" spans="1:140" ht="12" hidden="1" customHeight="1">
      <c r="A389" s="30" t="str">
        <f>IFERROR(IF(VLOOKUP(B389,SEARCH!A:A,1,0)=B389,"OK",""),"")</f>
        <v/>
      </c>
      <c r="B389" s="31" t="s">
        <v>3394</v>
      </c>
      <c r="C389" s="15" t="s">
        <v>3395</v>
      </c>
      <c r="D389" s="16">
        <v>5</v>
      </c>
      <c r="E389" s="16">
        <v>-33.043889999999998</v>
      </c>
      <c r="F389" s="16">
        <v>-71.588499999999996</v>
      </c>
      <c r="G389" s="16" t="s">
        <v>346</v>
      </c>
      <c r="H389" s="16" t="s">
        <v>346</v>
      </c>
      <c r="I389" s="16" t="s">
        <v>3396</v>
      </c>
      <c r="J389" s="16" t="s">
        <v>318</v>
      </c>
      <c r="K389" s="16" t="s">
        <v>319</v>
      </c>
      <c r="L389" s="16" t="s">
        <v>247</v>
      </c>
      <c r="M389" s="103">
        <v>11</v>
      </c>
      <c r="N389" s="18"/>
      <c r="O389" s="19" t="s">
        <v>3311</v>
      </c>
      <c r="P389" s="19" t="s">
        <v>248</v>
      </c>
      <c r="Q389" s="18"/>
      <c r="R389" s="21" t="s">
        <v>2284</v>
      </c>
      <c r="S389" s="21">
        <v>12</v>
      </c>
      <c r="T389" s="22" t="s">
        <v>3397</v>
      </c>
      <c r="U389" s="23">
        <v>45106</v>
      </c>
      <c r="V389" s="21" t="str">
        <f>IF(U389="","",IF(U389="TBD","TBD",IF(U389="N/A","N/A","W"&amp;TEXT(WEEKNUM(U389,21),"00")&amp;" "&amp;YEAR(U389))))</f>
        <v>W26 2023</v>
      </c>
      <c r="W389" s="23">
        <v>45135</v>
      </c>
      <c r="X389" s="23"/>
      <c r="Y389" s="23" t="str">
        <f>IF(X389="","",IF(X389="TBD","TBD",IF(X389="N/A","N/A","W"&amp;TEXT(WEEKNUM(X389,21),"00")&amp;" "&amp;YEAR(X389))))</f>
        <v/>
      </c>
      <c r="Z389" s="23"/>
      <c r="AA389" s="23">
        <v>45142</v>
      </c>
      <c r="AB389" s="24">
        <f>+IF(Z389="",0,AA389-Z389)</f>
        <v>0</v>
      </c>
      <c r="AC389" s="21" t="s">
        <v>324</v>
      </c>
      <c r="AD389" s="21"/>
      <c r="AE389" s="23">
        <v>45140</v>
      </c>
      <c r="AF389" s="25" t="str">
        <f>IF(AE389="","",IF(AE389="TBD","TBD",IF(AE389="N/A","N/A","W"&amp;TEXT(WEEKNUM(AE389,21),"00")&amp;" "&amp;YEAR(AE389))))</f>
        <v>W31 2023</v>
      </c>
      <c r="AG389" s="21" t="s">
        <v>324</v>
      </c>
      <c r="AH389" s="21"/>
      <c r="AI389" s="23">
        <v>45142</v>
      </c>
      <c r="AJ389" s="25" t="str">
        <f>IF(AI389="","",IF(AI389="TBD","TBD",IF(AI389="N/A","N/A","W"&amp;TEXT(WEEKNUM(AI389,21),"00")&amp;" "&amp;YEAR(AI389))))</f>
        <v>W31 2023</v>
      </c>
      <c r="AK389" s="21" t="s">
        <v>324</v>
      </c>
      <c r="AL389" s="21"/>
      <c r="AM389" s="23">
        <v>45141</v>
      </c>
      <c r="AN389" s="25" t="str">
        <f>IF(AM389="","",IF(AM389="TBD","TBD",IF(AM389="N/A","N/A","W"&amp;TEXT(WEEKNUM(AM389,21),"00")&amp;" "&amp;YEAR(AM389))))</f>
        <v>W31 2023</v>
      </c>
      <c r="AO389" s="21" t="s">
        <v>324</v>
      </c>
      <c r="AP389" s="21"/>
      <c r="AQ389" s="23">
        <v>45141</v>
      </c>
      <c r="AR389" s="25" t="str">
        <f>IF(AQ389="","",IF(AQ389="TBD","TBD",IF(AQ389="N/A","N/A","W"&amp;TEXT(WEEKNUM(AQ389,21),"00")&amp;" "&amp;YEAR(AQ389))))</f>
        <v>W31 2023</v>
      </c>
      <c r="AS389" s="21"/>
      <c r="AT389" s="21"/>
      <c r="AU389" s="23"/>
      <c r="AV389" s="25" t="s">
        <v>252</v>
      </c>
      <c r="AW389" s="59">
        <v>45145</v>
      </c>
      <c r="AX389" s="25" t="str">
        <f>IF(AW389="","",IF(AW389="TBD","TBD",IF(AW389="N/A","N/A","W"&amp;TEXT(WEEKNUM(AW389,21),"00")&amp;" "&amp;YEAR(AW389))))</f>
        <v>W32 2023</v>
      </c>
      <c r="AY389" s="21" t="s">
        <v>327</v>
      </c>
      <c r="AZ389" s="21" t="s">
        <v>328</v>
      </c>
      <c r="BA389" s="21" t="s">
        <v>329</v>
      </c>
      <c r="BB389" s="23">
        <v>45225</v>
      </c>
      <c r="BC389" s="23"/>
      <c r="BD389" s="23">
        <v>45229</v>
      </c>
      <c r="BE389" s="25" t="str">
        <f>IF(BD389="","",IF(BD389="TBD","TBD",IF(BD389="N/A","N/A","W"&amp;TEXT(WEEKNUM(BD389,21),"00")&amp;" "&amp;YEAR(BD389))))</f>
        <v>W44 2023</v>
      </c>
      <c r="BF389" s="23">
        <v>45233</v>
      </c>
      <c r="BG389" s="25" t="str">
        <f>IF(BF389="","",IF(BF389="TBD","TBD",IF(BF389="N/A","N/A","W"&amp;TEXT(WEEKNUM(BF389,21),"00")&amp;" "&amp;YEAR(BF389))))</f>
        <v>W44 2023</v>
      </c>
      <c r="BH389" s="24">
        <f>+IF(BF389="",0,(BF389-BD389))</f>
        <v>4</v>
      </c>
      <c r="BI389" s="26" t="s">
        <v>330</v>
      </c>
      <c r="BJ389" s="26"/>
      <c r="BK389" s="27">
        <v>45236</v>
      </c>
      <c r="BL389" s="25" t="str">
        <f>IF(BK389="","",IF(BK389="TBD","TBD",IF(BK389="N/A","N/A","W"&amp;TEXT(WEEKNUM(BK389,21),"00")&amp;" "&amp;YEAR(BK389))))</f>
        <v>W45 2023</v>
      </c>
      <c r="BM389" s="21" t="s">
        <v>330</v>
      </c>
      <c r="BN389" s="21"/>
      <c r="BO389" s="23">
        <v>45237</v>
      </c>
      <c r="BP389" s="25" t="str">
        <f>IF(BO389="","",IF(BO389="TBD","TBD",IF(BO389="N/A","N/A","W"&amp;TEXT(WEEKNUM(BO389,21),"00")&amp;" "&amp;YEAR(BO389))))</f>
        <v>W45 2023</v>
      </c>
      <c r="BQ389" s="21" t="s">
        <v>330</v>
      </c>
      <c r="BR389" s="21" t="s">
        <v>3373</v>
      </c>
      <c r="BS389" s="334">
        <v>45238</v>
      </c>
      <c r="BT389" s="25" t="str">
        <f t="shared" si="35"/>
        <v>W45 2023</v>
      </c>
      <c r="BU389" s="21" t="s">
        <v>330</v>
      </c>
      <c r="BV389" s="21" t="s">
        <v>3374</v>
      </c>
      <c r="BW389" s="23">
        <v>45237</v>
      </c>
      <c r="BX389" s="25" t="str">
        <f t="shared" si="36"/>
        <v>W45 2023</v>
      </c>
      <c r="BY389" s="23">
        <v>45238</v>
      </c>
      <c r="BZ389" s="25" t="str">
        <f>IF(BY389="","",IF(BY389="TBD","TBD",IF(BY389="N/A","N/A","W"&amp;TEXT(WEEKNUM(BY389,21),"00")&amp;" "&amp;YEAR(BY389))))</f>
        <v>W45 2023</v>
      </c>
      <c r="CA389" s="22" t="s">
        <v>335</v>
      </c>
      <c r="CB389" s="21" t="s">
        <v>336</v>
      </c>
      <c r="CC389" s="21" t="s">
        <v>336</v>
      </c>
      <c r="CD389" s="21"/>
      <c r="CE389" s="23"/>
      <c r="CF389" s="23">
        <v>45814</v>
      </c>
      <c r="CG389" s="23"/>
      <c r="CH389" s="23">
        <v>45814</v>
      </c>
      <c r="CI389" s="25" t="str">
        <f>IF(CH389="","",IF(CH389="TBD","TBD",IF(CH389="N/A","N/A","W"&amp;TEXT(WEEKNUM(CH389,21),"00")&amp;" "&amp;YEAR(CH389))))</f>
        <v>W23 2025</v>
      </c>
      <c r="CJ389" s="23">
        <v>45819</v>
      </c>
      <c r="CK389" s="25" t="str">
        <f>IF(CJ389="","",IF(CJ389="TBD","TBD",IF(CJ389="N/A","N/A","W"&amp;TEXT(WEEKNUM(CJ389,21),"00")&amp;" "&amp;YEAR(CJ389))))</f>
        <v>W24 2025</v>
      </c>
      <c r="CL389" s="24">
        <f>+IF(CJ389="",0,(CJ389-CH389))</f>
        <v>5</v>
      </c>
      <c r="CM389" s="21" t="s">
        <v>339</v>
      </c>
      <c r="CN389" s="20" t="s">
        <v>3398</v>
      </c>
      <c r="CO389" s="23">
        <v>45817</v>
      </c>
      <c r="CP389" s="25" t="str">
        <f>IF(CO389="","",IF(CO389="TBD","TBD",IF(CO389="N/A","N/A","W"&amp;TEXT(WEEKNUM(CO389,21),"00")&amp;" "&amp;YEAR(CO389))))</f>
        <v>W24 2025</v>
      </c>
      <c r="CQ389" s="37" t="s">
        <v>339</v>
      </c>
      <c r="CR389" s="23" t="s">
        <v>3320</v>
      </c>
      <c r="CS389" s="23">
        <v>45817</v>
      </c>
      <c r="CT389" s="25" t="str">
        <f>IF(CS389="","",IF(CS389="TBD","TBD",IF(CS389="N/A","N/A","W"&amp;TEXT(WEEKNUM(CS389,21),"00")&amp;" "&amp;YEAR(CS389))))</f>
        <v>W24 2025</v>
      </c>
      <c r="CU389" s="21" t="s">
        <v>339</v>
      </c>
      <c r="CV389" s="20" t="s">
        <v>3399</v>
      </c>
      <c r="CW389" s="23">
        <v>45814</v>
      </c>
      <c r="CX389" s="25" t="str">
        <f>IF(CW389="","",IF(CW389="TBD","TBD",IF(CW389="N/A","N/A","W"&amp;TEXT(WEEKNUM(CW389,21),"00")&amp;" "&amp;YEAR(CW389))))</f>
        <v>W23 2025</v>
      </c>
      <c r="CY389" s="21" t="s">
        <v>388</v>
      </c>
      <c r="CZ389" s="20" t="s">
        <v>3400</v>
      </c>
      <c r="DA389" s="59">
        <v>45821</v>
      </c>
      <c r="DB389" s="25" t="str">
        <f>IF(DA389="","",IF(DA389="TBD","TBD",IF(DA389="N/A","N/A","W"&amp;TEXT(WEEKNUM(DA389,21),"00")&amp;" "&amp;YEAR(DA389))))</f>
        <v>W24 2025</v>
      </c>
      <c r="DC389" s="23">
        <v>45860</v>
      </c>
      <c r="DD389" s="25" t="str">
        <f>IF(DC389="","",IF(DC389="TBD","TBD",IF(DC389="N/A","N/A","W"&amp;TEXT(WEEKNUM(DC389,21),"00")&amp;" "&amp;YEAR(DC389))))</f>
        <v>W30 2025</v>
      </c>
      <c r="DE389" s="21" t="s">
        <v>392</v>
      </c>
      <c r="DF389" s="23">
        <v>45872</v>
      </c>
      <c r="DG389" s="21" t="s">
        <v>3323</v>
      </c>
      <c r="DH389" s="18"/>
      <c r="DI389" s="18"/>
      <c r="DJ389" s="18"/>
      <c r="DK389" s="21" t="s">
        <v>260</v>
      </c>
      <c r="DL389" s="21" t="s">
        <v>341</v>
      </c>
      <c r="DM389" s="21"/>
      <c r="DN389" s="23">
        <v>45826</v>
      </c>
      <c r="DO389" s="23">
        <v>45826</v>
      </c>
      <c r="DP389" s="23"/>
      <c r="DQ389" s="23" t="s">
        <v>276</v>
      </c>
      <c r="DR389" s="23"/>
      <c r="DS389" s="23"/>
      <c r="DT389" s="23"/>
      <c r="DU389" s="23">
        <v>45823</v>
      </c>
      <c r="DV389" s="23">
        <v>45890</v>
      </c>
      <c r="DW389" s="23" t="s">
        <v>342</v>
      </c>
      <c r="DX389" s="23"/>
      <c r="DY389" s="18"/>
      <c r="DZ389" s="18"/>
      <c r="EA389" s="18"/>
      <c r="EB389" s="21" t="s">
        <v>41</v>
      </c>
      <c r="EC389" s="18"/>
      <c r="ED389" s="18" t="s">
        <v>343</v>
      </c>
      <c r="EE389" s="18"/>
      <c r="EF389" s="55"/>
      <c r="EG389" s="55"/>
      <c r="EH389" s="18"/>
      <c r="EI389" s="18">
        <v>0</v>
      </c>
      <c r="EJ389" s="29" t="str">
        <f>K389&amp;AY389&amp;CA389&amp;DE389&amp;DT389&amp;DW389</f>
        <v>VigenteTSS Aprobado 4GIng Aprobada 4GAs Built Aprobado con Observaciones 4GOn Air</v>
      </c>
    </row>
    <row r="390" spans="1:140" ht="12" hidden="1" customHeight="1">
      <c r="A390" s="30" t="str">
        <f>IFERROR(IF(VLOOKUP(B390,SEARCH!A:A,1,0)=B390,"OK",""),"")</f>
        <v/>
      </c>
      <c r="B390" s="31" t="s">
        <v>3401</v>
      </c>
      <c r="C390" s="15" t="s">
        <v>3402</v>
      </c>
      <c r="D390" s="16">
        <v>5</v>
      </c>
      <c r="E390" s="16">
        <v>-33.052669999999999</v>
      </c>
      <c r="F390" s="16">
        <v>-71.626810000000006</v>
      </c>
      <c r="G390" s="16" t="s">
        <v>346</v>
      </c>
      <c r="H390" s="16" t="s">
        <v>346</v>
      </c>
      <c r="I390" s="16" t="s">
        <v>3403</v>
      </c>
      <c r="J390" s="16" t="s">
        <v>318</v>
      </c>
      <c r="K390" s="16" t="s">
        <v>319</v>
      </c>
      <c r="L390" s="16" t="s">
        <v>247</v>
      </c>
      <c r="M390" s="103">
        <v>11</v>
      </c>
      <c r="N390" s="18"/>
      <c r="O390" s="19" t="s">
        <v>3311</v>
      </c>
      <c r="P390" s="19" t="s">
        <v>380</v>
      </c>
      <c r="Q390" s="18"/>
      <c r="R390" s="21" t="s">
        <v>2284</v>
      </c>
      <c r="S390" s="21">
        <v>12</v>
      </c>
      <c r="T390" s="22" t="s">
        <v>3404</v>
      </c>
      <c r="U390" s="23">
        <v>45106</v>
      </c>
      <c r="V390" s="21" t="str">
        <f>IF(U390="","",IF(U390="TBD","TBD",IF(U390="N/A","N/A","W"&amp;TEXT(WEEKNUM(U390,21),"00")&amp;" "&amp;YEAR(U390))))</f>
        <v>W26 2023</v>
      </c>
      <c r="W390" s="23">
        <v>45133</v>
      </c>
      <c r="X390" s="23"/>
      <c r="Y390" s="23" t="str">
        <f>IF(X390="","",IF(X390="TBD","TBD",IF(X390="N/A","N/A","W"&amp;TEXT(WEEKNUM(X390,21),"00")&amp;" "&amp;YEAR(X390))))</f>
        <v/>
      </c>
      <c r="Z390" s="23">
        <v>45135</v>
      </c>
      <c r="AA390" s="23">
        <v>45135</v>
      </c>
      <c r="AB390" s="24">
        <f>+IF(Z390="",0,AA390-Z390)</f>
        <v>0</v>
      </c>
      <c r="AC390" s="21" t="s">
        <v>324</v>
      </c>
      <c r="AD390" s="21"/>
      <c r="AE390" s="23">
        <v>45042</v>
      </c>
      <c r="AF390" s="25" t="str">
        <f>IF(AE390="","",IF(AE390="TBD","TBD",IF(AE390="N/A","N/A","W"&amp;TEXT(WEEKNUM(AE390,21),"00")&amp;" "&amp;YEAR(AE390))))</f>
        <v>W17 2023</v>
      </c>
      <c r="AG390" s="21" t="s">
        <v>324</v>
      </c>
      <c r="AH390" s="21"/>
      <c r="AI390" s="23">
        <v>45041</v>
      </c>
      <c r="AJ390" s="25" t="str">
        <f>IF(AI390="","",IF(AI390="TBD","TBD",IF(AI390="N/A","N/A","W"&amp;TEXT(WEEKNUM(AI390,21),"00")&amp;" "&amp;YEAR(AI390))))</f>
        <v>W17 2023</v>
      </c>
      <c r="AK390" s="21" t="s">
        <v>324</v>
      </c>
      <c r="AL390" s="21"/>
      <c r="AM390" s="23">
        <v>45135</v>
      </c>
      <c r="AN390" s="25" t="str">
        <f>IF(AM390="","",IF(AM390="TBD","TBD",IF(AM390="N/A","N/A","W"&amp;TEXT(WEEKNUM(AM390,21),"00")&amp;" "&amp;YEAR(AM390))))</f>
        <v>W30 2023</v>
      </c>
      <c r="AO390" s="21" t="s">
        <v>324</v>
      </c>
      <c r="AP390" s="21"/>
      <c r="AQ390" s="23">
        <v>45134</v>
      </c>
      <c r="AR390" s="25" t="str">
        <f>IF(AQ390="","",IF(AQ390="TBD","TBD",IF(AQ390="N/A","N/A","W"&amp;TEXT(WEEKNUM(AQ390,21),"00")&amp;" "&amp;YEAR(AQ390))))</f>
        <v>W30 2023</v>
      </c>
      <c r="AS390" s="21"/>
      <c r="AT390" s="21"/>
      <c r="AU390" s="23"/>
      <c r="AV390" s="25" t="s">
        <v>252</v>
      </c>
      <c r="AW390" s="59">
        <v>45135</v>
      </c>
      <c r="AX390" s="25" t="str">
        <f>IF(AW390="","",IF(AW390="TBD","TBD",IF(AW390="N/A","N/A","W"&amp;TEXT(WEEKNUM(AW390,21),"00")&amp;" "&amp;YEAR(AW390))))</f>
        <v>W30 2023</v>
      </c>
      <c r="AY390" s="21" t="s">
        <v>327</v>
      </c>
      <c r="AZ390" s="21" t="s">
        <v>328</v>
      </c>
      <c r="BA390" s="21" t="s">
        <v>329</v>
      </c>
      <c r="BB390" s="23">
        <v>45225</v>
      </c>
      <c r="BC390" s="23"/>
      <c r="BD390" s="23">
        <v>45229</v>
      </c>
      <c r="BE390" s="25" t="str">
        <f>IF(BD390="","",IF(BD390="TBD","TBD",IF(BD390="N/A","N/A","W"&amp;TEXT(WEEKNUM(BD390,21),"00")&amp;" "&amp;YEAR(BD390))))</f>
        <v>W44 2023</v>
      </c>
      <c r="BF390" s="23">
        <v>45233</v>
      </c>
      <c r="BG390" s="25" t="str">
        <f>IF(BF390="","",IF(BF390="TBD","TBD",IF(BF390="N/A","N/A","W"&amp;TEXT(WEEKNUM(BF390,21),"00")&amp;" "&amp;YEAR(BF390))))</f>
        <v>W44 2023</v>
      </c>
      <c r="BH390" s="24">
        <f>+IF(BF390="",0,(BF390-BD390))</f>
        <v>4</v>
      </c>
      <c r="BI390" s="26" t="s">
        <v>330</v>
      </c>
      <c r="BJ390" s="26"/>
      <c r="BK390" s="27">
        <v>45236</v>
      </c>
      <c r="BL390" s="25" t="str">
        <f>IF(BK390="","",IF(BK390="TBD","TBD",IF(BK390="N/A","N/A","W"&amp;TEXT(WEEKNUM(BK390,21),"00")&amp;" "&amp;YEAR(BK390))))</f>
        <v>W45 2023</v>
      </c>
      <c r="BM390" s="21" t="s">
        <v>330</v>
      </c>
      <c r="BN390" s="21"/>
      <c r="BO390" s="23">
        <v>45237</v>
      </c>
      <c r="BP390" s="25" t="str">
        <f>IF(BO390="","",IF(BO390="TBD","TBD",IF(BO390="N/A","N/A","W"&amp;TEXT(WEEKNUM(BO390,21),"00")&amp;" "&amp;YEAR(BO390))))</f>
        <v>W45 2023</v>
      </c>
      <c r="BQ390" s="21" t="s">
        <v>330</v>
      </c>
      <c r="BR390" s="21" t="s">
        <v>3373</v>
      </c>
      <c r="BS390" s="334">
        <v>45238</v>
      </c>
      <c r="BT390" s="25" t="str">
        <f t="shared" si="35"/>
        <v>W45 2023</v>
      </c>
      <c r="BU390" s="21" t="s">
        <v>330</v>
      </c>
      <c r="BV390" s="21" t="s">
        <v>3374</v>
      </c>
      <c r="BW390" s="23">
        <v>45237</v>
      </c>
      <c r="BX390" s="25" t="str">
        <f t="shared" si="36"/>
        <v>W45 2023</v>
      </c>
      <c r="BY390" s="23">
        <v>45238</v>
      </c>
      <c r="BZ390" s="25" t="str">
        <f>IF(BY390="","",IF(BY390="TBD","TBD",IF(BY390="N/A","N/A","W"&amp;TEXT(WEEKNUM(BY390,21),"00")&amp;" "&amp;YEAR(BY390))))</f>
        <v>W45 2023</v>
      </c>
      <c r="CA390" s="22" t="s">
        <v>335</v>
      </c>
      <c r="CB390" s="21" t="s">
        <v>336</v>
      </c>
      <c r="CC390" s="21" t="s">
        <v>336</v>
      </c>
      <c r="CD390" s="21"/>
      <c r="CE390" s="23"/>
      <c r="CF390" s="23">
        <v>45814</v>
      </c>
      <c r="CG390" s="23"/>
      <c r="CH390" s="23">
        <v>45814</v>
      </c>
      <c r="CI390" s="25" t="str">
        <f>IF(CH390="","",IF(CH390="TBD","TBD",IF(CH390="N/A","N/A","W"&amp;TEXT(WEEKNUM(CH390,21),"00")&amp;" "&amp;YEAR(CH390))))</f>
        <v>W23 2025</v>
      </c>
      <c r="CJ390" s="23">
        <v>45819</v>
      </c>
      <c r="CK390" s="25" t="str">
        <f>IF(CJ390="","",IF(CJ390="TBD","TBD",IF(CJ390="N/A","N/A","W"&amp;TEXT(WEEKNUM(CJ390,21),"00")&amp;" "&amp;YEAR(CJ390))))</f>
        <v>W24 2025</v>
      </c>
      <c r="CL390" s="24">
        <f>+IF(CJ390="",0,(CJ390-CH390))</f>
        <v>5</v>
      </c>
      <c r="CM390" s="21" t="s">
        <v>339</v>
      </c>
      <c r="CN390" s="20" t="s">
        <v>3405</v>
      </c>
      <c r="CO390" s="23">
        <v>45817</v>
      </c>
      <c r="CP390" s="25" t="str">
        <f>IF(CO390="","",IF(CO390="TBD","TBD",IF(CO390="N/A","N/A","W"&amp;TEXT(WEEKNUM(CO390,21),"00")&amp;" "&amp;YEAR(CO390))))</f>
        <v>W24 2025</v>
      </c>
      <c r="CQ390" s="37" t="s">
        <v>339</v>
      </c>
      <c r="CR390" s="23" t="s">
        <v>3320</v>
      </c>
      <c r="CS390" s="23">
        <v>45817</v>
      </c>
      <c r="CT390" s="25" t="str">
        <f>IF(CS390="","",IF(CS390="TBD","TBD",IF(CS390="N/A","N/A","W"&amp;TEXT(WEEKNUM(CS390,21),"00")&amp;" "&amp;YEAR(CS390))))</f>
        <v>W24 2025</v>
      </c>
      <c r="CU390" s="21" t="s">
        <v>339</v>
      </c>
      <c r="CV390" s="20" t="s">
        <v>3406</v>
      </c>
      <c r="CW390" s="23">
        <v>45814</v>
      </c>
      <c r="CX390" s="25" t="str">
        <f>IF(CW390="","",IF(CW390="TBD","TBD",IF(CW390="N/A","N/A","W"&amp;TEXT(WEEKNUM(CW390,21),"00")&amp;" "&amp;YEAR(CW390))))</f>
        <v>W23 2025</v>
      </c>
      <c r="CY390" s="21" t="s">
        <v>421</v>
      </c>
      <c r="CZ390" s="21" t="s">
        <v>3407</v>
      </c>
      <c r="DA390" s="59">
        <v>45835</v>
      </c>
      <c r="DB390" s="25" t="str">
        <f>IF(DA390="","",IF(DA390="TBD","TBD",IF(DA390="N/A","N/A","W"&amp;TEXT(WEEKNUM(DA390,21),"00")&amp;" "&amp;YEAR(DA390))))</f>
        <v>W26 2025</v>
      </c>
      <c r="DC390" s="23">
        <v>45860</v>
      </c>
      <c r="DD390" s="25" t="str">
        <f>IF(DC390="","",IF(DC390="TBD","TBD",IF(DC390="N/A","N/A","W"&amp;TEXT(WEEKNUM(DC390,21),"00")&amp;" "&amp;YEAR(DC390))))</f>
        <v>W30 2025</v>
      </c>
      <c r="DE390" s="21" t="s">
        <v>392</v>
      </c>
      <c r="DF390" s="23">
        <v>45872</v>
      </c>
      <c r="DG390" s="21" t="s">
        <v>259</v>
      </c>
      <c r="DH390" s="18"/>
      <c r="DI390" s="18"/>
      <c r="DJ390" s="18"/>
      <c r="DK390" s="21" t="s">
        <v>260</v>
      </c>
      <c r="DL390" s="21" t="s">
        <v>341</v>
      </c>
      <c r="DM390" s="21"/>
      <c r="DN390" s="23">
        <v>45882</v>
      </c>
      <c r="DO390" s="23">
        <v>45882</v>
      </c>
      <c r="DP390" s="23"/>
      <c r="DQ390" s="23" t="s">
        <v>276</v>
      </c>
      <c r="DR390" s="23"/>
      <c r="DS390" s="23"/>
      <c r="DT390" s="23"/>
      <c r="DU390" s="23"/>
      <c r="DV390" s="23">
        <v>45902</v>
      </c>
      <c r="DW390" s="23" t="s">
        <v>342</v>
      </c>
      <c r="DX390" s="23"/>
      <c r="DY390" s="18"/>
      <c r="DZ390" s="18"/>
      <c r="EA390" s="18"/>
      <c r="EB390" s="21" t="s">
        <v>41</v>
      </c>
      <c r="EC390" s="18"/>
      <c r="ED390" s="18" t="s">
        <v>343</v>
      </c>
      <c r="EE390" s="18"/>
      <c r="EF390" s="55"/>
      <c r="EG390" s="55"/>
      <c r="EH390" s="18"/>
      <c r="EI390" s="18">
        <v>0</v>
      </c>
      <c r="EJ390" s="29" t="str">
        <f>K390&amp;AY390&amp;CA390&amp;DE390&amp;DT390&amp;DW390</f>
        <v>VigenteTSS Aprobado 4GIng Aprobada 4GAs Built Aprobado con Observaciones 4GOn Air</v>
      </c>
    </row>
    <row r="391" spans="1:140" ht="12" hidden="1" customHeight="1">
      <c r="A391" s="30" t="str">
        <f>IFERROR(IF(VLOOKUP(B391,SEARCH!A:A,1,0)=B391,"OK",""),"")</f>
        <v/>
      </c>
      <c r="B391" s="31" t="s">
        <v>3408</v>
      </c>
      <c r="C391" s="15" t="s">
        <v>3409</v>
      </c>
      <c r="D391" s="16">
        <v>5</v>
      </c>
      <c r="E391" s="16">
        <v>-32.741638999999999</v>
      </c>
      <c r="F391" s="16">
        <v>-70.716333000000006</v>
      </c>
      <c r="G391" s="16" t="s">
        <v>346</v>
      </c>
      <c r="H391" s="16" t="s">
        <v>953</v>
      </c>
      <c r="I391" s="16" t="s">
        <v>3410</v>
      </c>
      <c r="J391" s="16" t="s">
        <v>318</v>
      </c>
      <c r="K391" s="16" t="s">
        <v>3</v>
      </c>
      <c r="L391" s="16" t="s">
        <v>247</v>
      </c>
      <c r="M391" s="103"/>
      <c r="N391" s="18"/>
      <c r="O391" s="19" t="s">
        <v>3311</v>
      </c>
      <c r="P391" s="19" t="s">
        <v>248</v>
      </c>
      <c r="Q391" s="18"/>
      <c r="R391" s="21" t="s">
        <v>2284</v>
      </c>
      <c r="S391" s="21">
        <v>12</v>
      </c>
      <c r="T391" s="166" t="s">
        <v>3411</v>
      </c>
      <c r="U391" s="23">
        <v>45106</v>
      </c>
      <c r="V391" s="21" t="str">
        <f>IF(U391="","",IF(U391="TBD","TBD",IF(U391="N/A","N/A","W"&amp;TEXT(WEEKNUM(U391,21),"00")&amp;" "&amp;YEAR(U391))))</f>
        <v>W26 2023</v>
      </c>
      <c r="W391" s="23">
        <v>45135</v>
      </c>
      <c r="X391" s="23"/>
      <c r="Y391" s="23" t="str">
        <f>IF(X391="","",IF(X391="TBD","TBD",IF(X391="N/A","N/A","W"&amp;TEXT(WEEKNUM(X391,21),"00")&amp;" "&amp;YEAR(X391))))</f>
        <v/>
      </c>
      <c r="Z391" s="23"/>
      <c r="AA391" s="23">
        <v>45142</v>
      </c>
      <c r="AB391" s="24">
        <f>+IF(Z391="",0,AA391-Z391)</f>
        <v>0</v>
      </c>
      <c r="AC391" s="21" t="s">
        <v>324</v>
      </c>
      <c r="AD391" s="21"/>
      <c r="AE391" s="23">
        <v>45140</v>
      </c>
      <c r="AF391" s="25" t="str">
        <f>IF(AE391="","",IF(AE391="TBD","TBD",IF(AE391="N/A","N/A","W"&amp;TEXT(WEEKNUM(AE391,21),"00")&amp;" "&amp;YEAR(AE391))))</f>
        <v>W31 2023</v>
      </c>
      <c r="AG391" s="21" t="s">
        <v>324</v>
      </c>
      <c r="AH391" s="21"/>
      <c r="AI391" s="23">
        <v>45142</v>
      </c>
      <c r="AJ391" s="25" t="str">
        <f>IF(AI391="","",IF(AI391="TBD","TBD",IF(AI391="N/A","N/A","W"&amp;TEXT(WEEKNUM(AI391,21),"00")&amp;" "&amp;YEAR(AI391))))</f>
        <v>W31 2023</v>
      </c>
      <c r="AK391" s="21" t="s">
        <v>324</v>
      </c>
      <c r="AL391" s="21"/>
      <c r="AM391" s="23">
        <v>45141</v>
      </c>
      <c r="AN391" s="25" t="str">
        <f>IF(AM391="","",IF(AM391="TBD","TBD",IF(AM391="N/A","N/A","W"&amp;TEXT(WEEKNUM(AM391,21),"00")&amp;" "&amp;YEAR(AM391))))</f>
        <v>W31 2023</v>
      </c>
      <c r="AO391" s="21" t="s">
        <v>324</v>
      </c>
      <c r="AP391" s="21"/>
      <c r="AQ391" s="23">
        <v>45141</v>
      </c>
      <c r="AR391" s="25" t="str">
        <f>IF(AQ391="","",IF(AQ391="TBD","TBD",IF(AQ391="N/A","N/A","W"&amp;TEXT(WEEKNUM(AQ391,21),"00")&amp;" "&amp;YEAR(AQ391))))</f>
        <v>W31 2023</v>
      </c>
      <c r="AS391" s="21"/>
      <c r="AT391" s="21"/>
      <c r="AU391" s="23"/>
      <c r="AV391" s="25" t="s">
        <v>252</v>
      </c>
      <c r="AW391" s="59">
        <v>45145</v>
      </c>
      <c r="AX391" s="25" t="str">
        <f>IF(AW391="","",IF(AW391="TBD","TBD",IF(AW391="N/A","N/A","W"&amp;TEXT(WEEKNUM(AW391,21),"00")&amp;" "&amp;YEAR(AW391))))</f>
        <v>W32 2023</v>
      </c>
      <c r="AY391" s="21" t="s">
        <v>327</v>
      </c>
      <c r="AZ391" s="21" t="s">
        <v>328</v>
      </c>
      <c r="BA391" s="21" t="s">
        <v>255</v>
      </c>
      <c r="BB391" s="23">
        <v>45225</v>
      </c>
      <c r="BC391" s="23"/>
      <c r="BD391" s="23">
        <v>45229</v>
      </c>
      <c r="BE391" s="25" t="str">
        <f>IF(BD391="","",IF(BD391="TBD","TBD",IF(BD391="N/A","N/A","W"&amp;TEXT(WEEKNUM(BD391,21),"00")&amp;" "&amp;YEAR(BD391))))</f>
        <v>W44 2023</v>
      </c>
      <c r="BF391" s="23">
        <v>45233</v>
      </c>
      <c r="BG391" s="25" t="str">
        <f>IF(BF391="","",IF(BF391="TBD","TBD",IF(BF391="N/A","N/A","W"&amp;TEXT(WEEKNUM(BF391,21),"00")&amp;" "&amp;YEAR(BF391))))</f>
        <v>W44 2023</v>
      </c>
      <c r="BH391" s="24">
        <f>+IF(BF391="",0,(BF391-BD391))</f>
        <v>4</v>
      </c>
      <c r="BI391" s="26" t="s">
        <v>330</v>
      </c>
      <c r="BJ391" s="26"/>
      <c r="BK391" s="27">
        <v>45236</v>
      </c>
      <c r="BL391" s="25" t="str">
        <f>IF(BK391="","",IF(BK391="TBD","TBD",IF(BK391="N/A","N/A","W"&amp;TEXT(WEEKNUM(BK391,21),"00")&amp;" "&amp;YEAR(BK391))))</f>
        <v>W45 2023</v>
      </c>
      <c r="BM391" s="21" t="s">
        <v>330</v>
      </c>
      <c r="BN391" s="21"/>
      <c r="BO391" s="23">
        <v>45237</v>
      </c>
      <c r="BP391" s="25" t="str">
        <f>IF(BO391="","",IF(BO391="TBD","TBD",IF(BO391="N/A","N/A","W"&amp;TEXT(WEEKNUM(BO391,21),"00")&amp;" "&amp;YEAR(BO391))))</f>
        <v>W45 2023</v>
      </c>
      <c r="BQ391" s="21" t="s">
        <v>330</v>
      </c>
      <c r="BR391" s="21" t="s">
        <v>3373</v>
      </c>
      <c r="BS391" s="334">
        <v>45238</v>
      </c>
      <c r="BT391" s="25" t="str">
        <f t="shared" si="35"/>
        <v>W45 2023</v>
      </c>
      <c r="BU391" s="21" t="s">
        <v>330</v>
      </c>
      <c r="BV391" s="21" t="s">
        <v>3374</v>
      </c>
      <c r="BW391" s="23">
        <v>45237</v>
      </c>
      <c r="BX391" s="25" t="str">
        <f t="shared" si="36"/>
        <v>W45 2023</v>
      </c>
      <c r="BY391" s="23">
        <v>45238</v>
      </c>
      <c r="BZ391" s="25" t="str">
        <f>IF(BY391="","",IF(BY391="TBD","TBD",IF(BY391="N/A","N/A","W"&amp;TEXT(WEEKNUM(BY391,21),"00")&amp;" "&amp;YEAR(BY391))))</f>
        <v>W45 2023</v>
      </c>
      <c r="CA391" s="21" t="s">
        <v>335</v>
      </c>
      <c r="CB391" s="21">
        <v>0</v>
      </c>
      <c r="CC391" s="21"/>
      <c r="CD391" s="21"/>
      <c r="CE391" s="23"/>
      <c r="CF391" s="23"/>
      <c r="CG391" s="23"/>
      <c r="CH391" s="23"/>
      <c r="CI391" s="25" t="str">
        <f>IF(CH391="","",IF(CH391="TBD","TBD",IF(CH391="N/A","N/A","W"&amp;TEXT(WEEKNUM(CH391,21),"00")&amp;" "&amp;YEAR(CH391))))</f>
        <v/>
      </c>
      <c r="CJ391" s="23"/>
      <c r="CK391" s="25" t="str">
        <f>IF(CJ391="","",IF(CJ391="TBD","TBD",IF(CJ391="N/A","N/A","W"&amp;TEXT(WEEKNUM(CJ391,21),"00")&amp;" "&amp;YEAR(CJ391))))</f>
        <v/>
      </c>
      <c r="CL391" s="24">
        <f>+IF(CJ391="",0,(CJ391-CH391))</f>
        <v>0</v>
      </c>
      <c r="CM391" s="21" t="s">
        <v>258</v>
      </c>
      <c r="CN391" s="21"/>
      <c r="CO391" s="23"/>
      <c r="CP391" s="25" t="str">
        <f>IF(CO391="","",IF(CO391="TBD","TBD",IF(CO391="N/A","N/A","W"&amp;TEXT(WEEKNUM(CO391,21),"00")&amp;" "&amp;YEAR(CO391))))</f>
        <v/>
      </c>
      <c r="CQ391" s="23" t="s">
        <v>258</v>
      </c>
      <c r="CR391" s="23"/>
      <c r="CS391" s="23"/>
      <c r="CT391" s="25" t="str">
        <f>IF(CS391="","",IF(CS391="TBD","TBD",IF(CS391="N/A","N/A","W"&amp;TEXT(WEEKNUM(CS391,21),"00")&amp;" "&amp;YEAR(CS391))))</f>
        <v/>
      </c>
      <c r="CU391" s="21" t="s">
        <v>258</v>
      </c>
      <c r="CV391" s="21"/>
      <c r="CW391" s="23"/>
      <c r="CX391" s="25" t="str">
        <f>IF(CW391="","",IF(CW391="TBD","TBD",IF(CW391="N/A","N/A","W"&amp;TEXT(WEEKNUM(CW391,21),"00")&amp;" "&amp;YEAR(CW391))))</f>
        <v/>
      </c>
      <c r="CY391" s="21" t="s">
        <v>258</v>
      </c>
      <c r="CZ391" s="21"/>
      <c r="DA391" s="23"/>
      <c r="DB391" s="25" t="str">
        <f>IF(DA391="","",IF(DA391="TBD","TBD",IF(DA391="N/A","N/A","W"&amp;TEXT(WEEKNUM(DA391,21),"00")&amp;" "&amp;YEAR(DA391))))</f>
        <v/>
      </c>
      <c r="DC391" s="23"/>
      <c r="DD391" s="25" t="str">
        <f>IF(DC391="","",IF(DC391="TBD","TBD",IF(DC391="N/A","N/A","W"&amp;TEXT(WEEKNUM(DC391,21),"00")&amp;" "&amp;YEAR(DC391))))</f>
        <v/>
      </c>
      <c r="DE391" s="21" t="s">
        <v>258</v>
      </c>
      <c r="DF391" s="23"/>
      <c r="DG391" s="21" t="s">
        <v>259</v>
      </c>
      <c r="DH391" s="18"/>
      <c r="DI391" s="18"/>
      <c r="DJ391" s="18"/>
      <c r="DK391" s="21" t="s">
        <v>260</v>
      </c>
      <c r="DL391" s="21" t="s">
        <v>275</v>
      </c>
      <c r="DM391" s="21"/>
      <c r="DN391" s="23"/>
      <c r="DO391" s="23"/>
      <c r="DP391" s="23"/>
      <c r="DQ391" s="23" t="s">
        <v>276</v>
      </c>
      <c r="DR391" s="23"/>
      <c r="DS391" s="23"/>
      <c r="DT391" s="23"/>
      <c r="DU391" s="23"/>
      <c r="DV391" s="23"/>
      <c r="DW391" s="23"/>
      <c r="DX391" s="23"/>
      <c r="DY391" s="18"/>
      <c r="DZ391" s="18"/>
      <c r="EA391" s="18"/>
      <c r="EB391" s="21" t="s">
        <v>530</v>
      </c>
      <c r="EC391" s="18"/>
      <c r="ED391" s="18"/>
      <c r="EE391" s="18"/>
      <c r="EF391" s="55"/>
      <c r="EG391" s="55"/>
      <c r="EH391" s="18"/>
      <c r="EI391" s="18">
        <v>0</v>
      </c>
      <c r="EJ391" s="29" t="str">
        <f>K391&amp;AY391&amp;CA391&amp;DE391&amp;DT391&amp;DW391</f>
        <v>No VigenteTSS Aprobado 4GIng Aprobada 4GAs Built No Recibido</v>
      </c>
    </row>
    <row r="392" spans="1:140" ht="12" hidden="1" customHeight="1">
      <c r="A392" s="30" t="str">
        <f>IFERROR(IF(VLOOKUP(B392,SEARCH!A:A,1,0)=B392,"OK",""),"")</f>
        <v/>
      </c>
      <c r="B392" s="31" t="s">
        <v>3412</v>
      </c>
      <c r="C392" s="15" t="s">
        <v>3413</v>
      </c>
      <c r="D392" s="16">
        <v>5</v>
      </c>
      <c r="E392" s="16">
        <v>-32.993014000000002</v>
      </c>
      <c r="F392" s="16">
        <v>-71.507869999999997</v>
      </c>
      <c r="G392" s="16" t="s">
        <v>346</v>
      </c>
      <c r="H392" s="16" t="s">
        <v>1275</v>
      </c>
      <c r="I392" s="16" t="s">
        <v>3414</v>
      </c>
      <c r="J392" s="16" t="s">
        <v>355</v>
      </c>
      <c r="K392" s="17" t="s">
        <v>319</v>
      </c>
      <c r="L392" s="16" t="s">
        <v>247</v>
      </c>
      <c r="M392" s="55">
        <v>46023</v>
      </c>
      <c r="N392" s="18"/>
      <c r="O392" s="19" t="s">
        <v>3311</v>
      </c>
      <c r="P392" s="19" t="s">
        <v>380</v>
      </c>
      <c r="Q392" s="18"/>
      <c r="R392" s="21" t="s">
        <v>2284</v>
      </c>
      <c r="S392" s="21">
        <v>12</v>
      </c>
      <c r="T392" s="22" t="s">
        <v>3415</v>
      </c>
      <c r="U392" s="23">
        <v>45106</v>
      </c>
      <c r="V392" s="21" t="str">
        <f>IF(U392="","",IF(U392="TBD","TBD",IF(U392="N/A","N/A","W"&amp;TEXT(WEEKNUM(U392,21),"00")&amp;" "&amp;YEAR(U392))))</f>
        <v>W26 2023</v>
      </c>
      <c r="W392" s="23">
        <v>45133</v>
      </c>
      <c r="X392" s="23"/>
      <c r="Y392" s="23" t="str">
        <f>IF(X392="","",IF(X392="TBD","TBD",IF(X392="N/A","N/A","W"&amp;TEXT(WEEKNUM(X392,21),"00")&amp;" "&amp;YEAR(X392))))</f>
        <v/>
      </c>
      <c r="Z392" s="23">
        <v>45135</v>
      </c>
      <c r="AA392" s="23">
        <v>45135</v>
      </c>
      <c r="AB392" s="24">
        <f>+IF(Z392="",0,AA392-Z392)</f>
        <v>0</v>
      </c>
      <c r="AC392" s="21" t="s">
        <v>324</v>
      </c>
      <c r="AD392" s="21"/>
      <c r="AE392" s="23">
        <v>45120</v>
      </c>
      <c r="AF392" s="25" t="str">
        <f>IF(AE392="","",IF(AE392="TBD","TBD",IF(AE392="N/A","N/A","W"&amp;TEXT(WEEKNUM(AE392,21),"00")&amp;" "&amp;YEAR(AE392))))</f>
        <v>W28 2023</v>
      </c>
      <c r="AG392" s="21" t="s">
        <v>324</v>
      </c>
      <c r="AH392" s="21"/>
      <c r="AI392" s="23">
        <v>45112</v>
      </c>
      <c r="AJ392" s="25" t="str">
        <f>IF(AI392="","",IF(AI392="TBD","TBD",IF(AI392="N/A","N/A","W"&amp;TEXT(WEEKNUM(AI392,21),"00")&amp;" "&amp;YEAR(AI392))))</f>
        <v>W27 2023</v>
      </c>
      <c r="AK392" s="21" t="s">
        <v>324</v>
      </c>
      <c r="AL392" s="21"/>
      <c r="AM392" s="23">
        <v>45135</v>
      </c>
      <c r="AN392" s="25" t="str">
        <f>IF(AM392="","",IF(AM392="TBD","TBD",IF(AM392="N/A","N/A","W"&amp;TEXT(WEEKNUM(AM392,21),"00")&amp;" "&amp;YEAR(AM392))))</f>
        <v>W30 2023</v>
      </c>
      <c r="AO392" s="21" t="s">
        <v>324</v>
      </c>
      <c r="AP392" s="21"/>
      <c r="AQ392" s="23">
        <v>44992</v>
      </c>
      <c r="AR392" s="25" t="str">
        <f>IF(AQ392="","",IF(AQ392="TBD","TBD",IF(AQ392="N/A","N/A","W"&amp;TEXT(WEEKNUM(AQ392,21),"00")&amp;" "&amp;YEAR(AQ392))))</f>
        <v>W10 2023</v>
      </c>
      <c r="AS392" s="21"/>
      <c r="AT392" s="21"/>
      <c r="AU392" s="23"/>
      <c r="AV392" s="25" t="s">
        <v>252</v>
      </c>
      <c r="AW392" s="59">
        <v>45135</v>
      </c>
      <c r="AX392" s="25" t="str">
        <f>IF(AW392="","",IF(AW392="TBD","TBD",IF(AW392="N/A","N/A","W"&amp;TEXT(WEEKNUM(AW392,21),"00")&amp;" "&amp;YEAR(AW392))))</f>
        <v>W30 2023</v>
      </c>
      <c r="AY392" s="21" t="s">
        <v>327</v>
      </c>
      <c r="AZ392" s="21" t="s">
        <v>328</v>
      </c>
      <c r="BA392" s="21" t="s">
        <v>329</v>
      </c>
      <c r="BB392" s="23">
        <v>45229</v>
      </c>
      <c r="BC392" s="23"/>
      <c r="BD392" s="23">
        <v>45236</v>
      </c>
      <c r="BE392" s="25" t="str">
        <f>IF(BD392="","",IF(BD392="TBD","TBD",IF(BD392="N/A","N/A","W"&amp;TEXT(WEEKNUM(BD392,21),"00")&amp;" "&amp;YEAR(BD392))))</f>
        <v>W45 2023</v>
      </c>
      <c r="BF392" s="23">
        <v>45239</v>
      </c>
      <c r="BG392" s="25" t="str">
        <f>IF(BF392="","",IF(BF392="TBD","TBD",IF(BF392="N/A","N/A","W"&amp;TEXT(WEEKNUM(BF392,21),"00")&amp;" "&amp;YEAR(BF392))))</f>
        <v>W45 2023</v>
      </c>
      <c r="BH392" s="24">
        <f>+IF(BF392="",0,(BF392-BD392))</f>
        <v>3</v>
      </c>
      <c r="BI392" s="26" t="s">
        <v>330</v>
      </c>
      <c r="BJ392" s="26"/>
      <c r="BK392" s="27">
        <v>45238</v>
      </c>
      <c r="BL392" s="25" t="str">
        <f>IF(BK392="","",IF(BK392="TBD","TBD",IF(BK392="N/A","N/A","W"&amp;TEXT(WEEKNUM(BK392,21),"00")&amp;" "&amp;YEAR(BK392))))</f>
        <v>W45 2023</v>
      </c>
      <c r="BM392" s="21" t="s">
        <v>330</v>
      </c>
      <c r="BN392" s="21"/>
      <c r="BO392" s="23">
        <v>45247</v>
      </c>
      <c r="BP392" s="25" t="str">
        <f>IF(BO392="","",IF(BO392="TBD","TBD",IF(BO392="N/A","N/A","W"&amp;TEXT(WEEKNUM(BO392,21),"00")&amp;" "&amp;YEAR(BO392))))</f>
        <v>W46 2023</v>
      </c>
      <c r="BQ392" s="21" t="s">
        <v>330</v>
      </c>
      <c r="BR392" s="21" t="s">
        <v>3313</v>
      </c>
      <c r="BS392" s="334">
        <v>45639</v>
      </c>
      <c r="BT392" s="25" t="str">
        <f t="shared" si="35"/>
        <v>W50 2024</v>
      </c>
      <c r="BU392" s="21" t="s">
        <v>330</v>
      </c>
      <c r="BV392" s="21" t="s">
        <v>3335</v>
      </c>
      <c r="BW392" s="23">
        <v>45236</v>
      </c>
      <c r="BX392" s="25" t="str">
        <f t="shared" si="36"/>
        <v>W45 2023</v>
      </c>
      <c r="BY392" s="23">
        <v>45639</v>
      </c>
      <c r="BZ392" s="25" t="str">
        <f>IF(BY392="","",IF(BY392="TBD","TBD",IF(BY392="N/A","N/A","W"&amp;TEXT(WEEKNUM(BY392,21),"00")&amp;" "&amp;YEAR(BY392))))</f>
        <v>W50 2024</v>
      </c>
      <c r="CA392" s="22" t="s">
        <v>335</v>
      </c>
      <c r="CB392" s="21" t="s">
        <v>336</v>
      </c>
      <c r="CC392" s="21" t="s">
        <v>336</v>
      </c>
      <c r="CD392" s="21" t="s">
        <v>338</v>
      </c>
      <c r="CE392" s="23"/>
      <c r="CF392" s="23">
        <v>45891</v>
      </c>
      <c r="CG392" s="23">
        <v>45926</v>
      </c>
      <c r="CH392" s="23">
        <v>45926</v>
      </c>
      <c r="CI392" s="25" t="str">
        <f>IF(CH392="","",IF(CH392="TBD","TBD",IF(CH392="N/A","N/A","W"&amp;TEXT(WEEKNUM(CH392,21),"00")&amp;" "&amp;YEAR(CH392))))</f>
        <v>W39 2025</v>
      </c>
      <c r="CJ392" s="23">
        <v>45931</v>
      </c>
      <c r="CK392" s="25" t="str">
        <f>IF(CJ392="","",IF(CJ392="TBD","TBD",IF(CJ392="N/A","N/A","W"&amp;TEXT(WEEKNUM(CJ392,21),"00")&amp;" "&amp;YEAR(CJ392))))</f>
        <v>W40 2025</v>
      </c>
      <c r="CL392" s="24">
        <f>+IF(CJ392="",0,(CJ392-CH392))</f>
        <v>5</v>
      </c>
      <c r="CM392" s="21" t="s">
        <v>339</v>
      </c>
      <c r="CN392" s="20" t="s">
        <v>3416</v>
      </c>
      <c r="CO392" s="23">
        <v>45929</v>
      </c>
      <c r="CP392" s="25" t="str">
        <f>IF(CO392="","",IF(CO392="TBD","TBD",IF(CO392="N/A","N/A","W"&amp;TEXT(WEEKNUM(CO392,21),"00")&amp;" "&amp;YEAR(CO392))))</f>
        <v>W40 2025</v>
      </c>
      <c r="CQ392" s="21" t="s">
        <v>339</v>
      </c>
      <c r="CR392" s="21" t="s">
        <v>3417</v>
      </c>
      <c r="CS392" s="23">
        <v>45897</v>
      </c>
      <c r="CT392" s="25" t="str">
        <f>IF(CS392="","",IF(CS392="TBD","TBD",IF(CS392="N/A","N/A","W"&amp;TEXT(WEEKNUM(CS392,21),"00")&amp;" "&amp;YEAR(CS392))))</f>
        <v>W35 2025</v>
      </c>
      <c r="CU392" s="21" t="s">
        <v>339</v>
      </c>
      <c r="CV392" s="54" t="s">
        <v>3418</v>
      </c>
      <c r="CW392" s="23">
        <v>45936</v>
      </c>
      <c r="CX392" s="25" t="str">
        <f>IF(CW392="","",IF(CW392="TBD","TBD",IF(CW392="N/A","N/A","W"&amp;TEXT(WEEKNUM(CW392,21),"00")&amp;" "&amp;YEAR(CW392))))</f>
        <v>W41 2025</v>
      </c>
      <c r="CY392" s="21" t="s">
        <v>339</v>
      </c>
      <c r="CZ392" s="21" t="s">
        <v>3417</v>
      </c>
      <c r="DA392" s="23">
        <v>45897</v>
      </c>
      <c r="DB392" s="25" t="str">
        <f>IF(DA392="","",IF(DA392="TBD","TBD",IF(DA392="N/A","N/A","W"&amp;TEXT(WEEKNUM(DA392,21),"00")&amp;" "&amp;YEAR(DA392))))</f>
        <v>W35 2025</v>
      </c>
      <c r="DC392" s="23">
        <v>45936</v>
      </c>
      <c r="DD392" s="25" t="str">
        <f>IF(DC392="","",IF(DC392="TBD","TBD",IF(DC392="N/A","N/A","W"&amp;TEXT(WEEKNUM(DC392,21),"00")&amp;" "&amp;YEAR(DC392))))</f>
        <v>W41 2025</v>
      </c>
      <c r="DE392" s="21" t="s">
        <v>340</v>
      </c>
      <c r="DF392" s="23">
        <v>46022</v>
      </c>
      <c r="DG392" s="21" t="s">
        <v>3323</v>
      </c>
      <c r="DH392" s="18"/>
      <c r="DI392" s="18"/>
      <c r="DJ392" s="18"/>
      <c r="DK392" s="21" t="s">
        <v>260</v>
      </c>
      <c r="DL392" s="21" t="s">
        <v>341</v>
      </c>
      <c r="DM392" s="21"/>
      <c r="DN392" s="23">
        <v>46034</v>
      </c>
      <c r="DO392" s="23">
        <v>45669</v>
      </c>
      <c r="DP392" s="23"/>
      <c r="DQ392" s="23" t="s">
        <v>276</v>
      </c>
      <c r="DR392" s="23"/>
      <c r="DS392" s="23"/>
      <c r="DT392" s="23"/>
      <c r="DU392" s="23"/>
      <c r="DV392" s="23">
        <v>46045</v>
      </c>
      <c r="DW392" s="23" t="s">
        <v>342</v>
      </c>
      <c r="DX392" s="23"/>
      <c r="DY392" s="18"/>
      <c r="DZ392" s="18"/>
      <c r="EA392" s="18"/>
      <c r="EB392" s="21" t="s">
        <v>41</v>
      </c>
      <c r="EC392" s="18"/>
      <c r="ED392" s="18" t="s">
        <v>343</v>
      </c>
      <c r="EE392" s="18"/>
      <c r="EF392" s="55" t="s">
        <v>3384</v>
      </c>
      <c r="EG392" s="55"/>
      <c r="EH392" s="18"/>
      <c r="EI392" s="18">
        <v>0</v>
      </c>
      <c r="EJ392" s="29" t="str">
        <f>K392&amp;AY392&amp;CA392&amp;DE392&amp;DT392&amp;DW392</f>
        <v>VigenteTSS Aprobado 4GIng Aprobada 4GAs Built Aprobado 4GOn Air</v>
      </c>
    </row>
    <row r="393" spans="1:140" ht="12" hidden="1" customHeight="1">
      <c r="A393" s="30" t="str">
        <f>IFERROR(IF(VLOOKUP(B393,SEARCH!A:A,1,0)=B393,"OK",""),"")</f>
        <v/>
      </c>
      <c r="B393" s="31" t="s">
        <v>3419</v>
      </c>
      <c r="C393" s="15" t="s">
        <v>3420</v>
      </c>
      <c r="D393" s="16">
        <v>5</v>
      </c>
      <c r="E393" s="16">
        <v>-33.046100000000003</v>
      </c>
      <c r="F393" s="16">
        <v>-71.628200000000007</v>
      </c>
      <c r="G393" s="16" t="s">
        <v>346</v>
      </c>
      <c r="H393" s="16" t="s">
        <v>346</v>
      </c>
      <c r="I393" s="16" t="s">
        <v>3421</v>
      </c>
      <c r="J393" s="16" t="s">
        <v>355</v>
      </c>
      <c r="K393" s="17" t="s">
        <v>319</v>
      </c>
      <c r="L393" s="16" t="s">
        <v>247</v>
      </c>
      <c r="M393" s="55">
        <v>46081</v>
      </c>
      <c r="N393" s="18"/>
      <c r="O393" s="19" t="s">
        <v>3311</v>
      </c>
      <c r="P393" s="19" t="s">
        <v>380</v>
      </c>
      <c r="Q393" s="18" t="s">
        <v>3422</v>
      </c>
      <c r="R393" s="21" t="s">
        <v>2284</v>
      </c>
      <c r="S393" s="21">
        <v>12</v>
      </c>
      <c r="T393" s="22" t="s">
        <v>3423</v>
      </c>
      <c r="U393" s="23">
        <v>45106</v>
      </c>
      <c r="V393" s="21" t="str">
        <f>IF(U393="","",IF(U393="TBD","TBD",IF(U393="N/A","N/A","W"&amp;TEXT(WEEKNUM(U393,21),"00")&amp;" "&amp;YEAR(U393))))</f>
        <v>W26 2023</v>
      </c>
      <c r="W393" s="23">
        <v>45811</v>
      </c>
      <c r="X393" s="23"/>
      <c r="Y393" s="23" t="str">
        <f>IF(X393="","",IF(X393="TBD","TBD",IF(X393="N/A","N/A","W"&amp;TEXT(WEEKNUM(X393,21),"00")&amp;" "&amp;YEAR(X393))))</f>
        <v/>
      </c>
      <c r="Z393" s="23">
        <v>45817</v>
      </c>
      <c r="AA393" s="23">
        <v>45820</v>
      </c>
      <c r="AB393" s="24">
        <f>+IF(Z393="",0,AA393-Z393)</f>
        <v>3</v>
      </c>
      <c r="AC393" s="21" t="s">
        <v>324</v>
      </c>
      <c r="AD393" s="21"/>
      <c r="AE393" s="23">
        <v>45849</v>
      </c>
      <c r="AF393" s="25" t="str">
        <f>IF(AE393="","",IF(AE393="TBD","TBD",IF(AE393="N/A","N/A","W"&amp;TEXT(WEEKNUM(AE393,21),"00")&amp;" "&amp;YEAR(AE393))))</f>
        <v>W28 2025</v>
      </c>
      <c r="AG393" s="21" t="s">
        <v>324</v>
      </c>
      <c r="AH393" s="21"/>
      <c r="AI393" s="23">
        <v>45818</v>
      </c>
      <c r="AJ393" s="25" t="str">
        <f>IF(AI393="","",IF(AI393="TBD","TBD",IF(AI393="N/A","N/A","W"&amp;TEXT(WEEKNUM(AI393,21),"00")&amp;" "&amp;YEAR(AI393))))</f>
        <v>W24 2025</v>
      </c>
      <c r="AK393" s="21" t="s">
        <v>324</v>
      </c>
      <c r="AL393" s="20" t="s">
        <v>3424</v>
      </c>
      <c r="AM393" s="23">
        <v>45819</v>
      </c>
      <c r="AN393" s="25" t="str">
        <f>IF(AM393="","",IF(AM393="TBD","TBD",IF(AM393="N/A","N/A","W"&amp;TEXT(WEEKNUM(AM393,21),"00")&amp;" "&amp;YEAR(AM393))))</f>
        <v>W24 2025</v>
      </c>
      <c r="AO393" s="21" t="s">
        <v>324</v>
      </c>
      <c r="AP393" s="21" t="s">
        <v>3425</v>
      </c>
      <c r="AQ393" s="23">
        <v>45820</v>
      </c>
      <c r="AR393" s="25" t="str">
        <f>IF(AQ393="","",IF(AQ393="TBD","TBD",IF(AQ393="N/A","N/A","W"&amp;TEXT(WEEKNUM(AQ393,21),"00")&amp;" "&amp;YEAR(AQ393))))</f>
        <v>W24 2025</v>
      </c>
      <c r="AS393" s="21"/>
      <c r="AT393" s="21"/>
      <c r="AU393" s="23"/>
      <c r="AV393" s="25" t="s">
        <v>252</v>
      </c>
      <c r="AW393" s="59">
        <v>45849</v>
      </c>
      <c r="AX393" s="25" t="str">
        <f>IF(AW393="","",IF(AW393="TBD","TBD",IF(AW393="N/A","N/A","W"&amp;TEXT(WEEKNUM(AW393,21),"00")&amp;" "&amp;YEAR(AW393))))</f>
        <v>W28 2025</v>
      </c>
      <c r="AY393" s="21" t="s">
        <v>327</v>
      </c>
      <c r="AZ393" s="21" t="s">
        <v>328</v>
      </c>
      <c r="BA393" s="21" t="s">
        <v>329</v>
      </c>
      <c r="BB393" s="23">
        <v>45887</v>
      </c>
      <c r="BC393" s="23"/>
      <c r="BD393" s="23">
        <v>45891</v>
      </c>
      <c r="BE393" s="25" t="str">
        <f>IF(BD393="","",IF(BD393="TBD","TBD",IF(BD393="N/A","N/A","W"&amp;TEXT(WEEKNUM(BD393,21),"00")&amp;" "&amp;YEAR(BD393))))</f>
        <v>W34 2025</v>
      </c>
      <c r="BF393" s="23">
        <v>45896</v>
      </c>
      <c r="BG393" s="25" t="str">
        <f>IF(BF393="","",IF(BF393="TBD","TBD",IF(BF393="N/A","N/A","W"&amp;TEXT(WEEKNUM(BF393,21),"00")&amp;" "&amp;YEAR(BF393))))</f>
        <v>W35 2025</v>
      </c>
      <c r="BH393" s="24">
        <f>+IF(BF393="",0,(BF393-BD393))</f>
        <v>5</v>
      </c>
      <c r="BI393" s="26" t="s">
        <v>330</v>
      </c>
      <c r="BJ393" s="53" t="s">
        <v>3426</v>
      </c>
      <c r="BK393" s="27">
        <v>45891</v>
      </c>
      <c r="BL393" s="25" t="str">
        <f>IF(BK393="","",IF(BK393="TBD","TBD",IF(BK393="N/A","N/A","W"&amp;TEXT(WEEKNUM(BK393,21),"00")&amp;" "&amp;YEAR(BK393))))</f>
        <v>W34 2025</v>
      </c>
      <c r="BM393" s="21" t="s">
        <v>330</v>
      </c>
      <c r="BN393" s="21" t="s">
        <v>3427</v>
      </c>
      <c r="BO393" s="23">
        <v>45894</v>
      </c>
      <c r="BP393" s="25" t="str">
        <f>IF(BO393="","",IF(BO393="TBD","TBD",IF(BO393="N/A","N/A","W"&amp;TEXT(WEEKNUM(BO393,21),"00")&amp;" "&amp;YEAR(BO393))))</f>
        <v>W35 2025</v>
      </c>
      <c r="BQ393" s="21" t="s">
        <v>330</v>
      </c>
      <c r="BR393" s="20" t="s">
        <v>3428</v>
      </c>
      <c r="BS393" s="334">
        <v>45896</v>
      </c>
      <c r="BT393" s="25" t="str">
        <f t="shared" si="35"/>
        <v>W35 2025</v>
      </c>
      <c r="BU393" s="21" t="s">
        <v>364</v>
      </c>
      <c r="BV393" s="21" t="s">
        <v>3429</v>
      </c>
      <c r="BW393" s="23">
        <v>45894</v>
      </c>
      <c r="BX393" s="25" t="str">
        <f t="shared" si="36"/>
        <v>W35 2025</v>
      </c>
      <c r="BY393" s="23">
        <v>45896</v>
      </c>
      <c r="BZ393" s="25" t="str">
        <f>IF(BY393="","",IF(BY393="TBD","TBD",IF(BY393="N/A","N/A","W"&amp;TEXT(WEEKNUM(BY393,21),"00")&amp;" "&amp;YEAR(BY393))))</f>
        <v>W35 2025</v>
      </c>
      <c r="CA393" s="22" t="s">
        <v>335</v>
      </c>
      <c r="CB393" s="129" t="s">
        <v>336</v>
      </c>
      <c r="CC393" s="21" t="s">
        <v>336</v>
      </c>
      <c r="CD393" s="21"/>
      <c r="CE393" s="23" t="s">
        <v>515</v>
      </c>
      <c r="CF393" s="23">
        <v>46073</v>
      </c>
      <c r="CG393" s="23"/>
      <c r="CH393" s="23">
        <v>46073</v>
      </c>
      <c r="CI393" s="25" t="str">
        <f>IF(CH393="","",IF(CH393="TBD","TBD",IF(CH393="N/A","N/A","W"&amp;TEXT(WEEKNUM(CH393,21),"00")&amp;" "&amp;YEAR(CH393))))</f>
        <v>W08 2026</v>
      </c>
      <c r="CJ393" s="23">
        <v>46076</v>
      </c>
      <c r="CK393" s="25" t="str">
        <f>IF(CJ393="","",IF(CJ393="TBD","TBD",IF(CJ393="N/A","N/A","W"&amp;TEXT(WEEKNUM(CJ393,21),"00")&amp;" "&amp;YEAR(CJ393))))</f>
        <v>W09 2026</v>
      </c>
      <c r="CL393" s="24">
        <f>+IF(CJ393="",0,(CJ393-CH393))</f>
        <v>3</v>
      </c>
      <c r="CM393" s="21" t="s">
        <v>339</v>
      </c>
      <c r="CN393" s="21"/>
      <c r="CO393" s="23"/>
      <c r="CP393" s="25" t="str">
        <f>IF(CO393="","",IF(CO393="TBD","TBD",IF(CO393="N/A","N/A","W"&amp;TEXT(WEEKNUM(CO393,21),"00")&amp;" "&amp;YEAR(CO393))))</f>
        <v/>
      </c>
      <c r="CQ393" s="21" t="s">
        <v>339</v>
      </c>
      <c r="CR393" s="23" t="s">
        <v>3430</v>
      </c>
      <c r="CS393" s="23">
        <v>46076</v>
      </c>
      <c r="CT393" s="25" t="str">
        <f>IF(CS393="","",IF(CS393="TBD","TBD",IF(CS393="N/A","N/A","W"&amp;TEXT(WEEKNUM(CS393,21),"00")&amp;" "&amp;YEAR(CS393))))</f>
        <v>W09 2026</v>
      </c>
      <c r="CU393" s="21" t="s">
        <v>339</v>
      </c>
      <c r="CV393" s="21"/>
      <c r="CW393" s="186"/>
      <c r="CX393" s="25" t="str">
        <f>IF(CW393="","",IF(CW393="TBD","TBD",IF(CW393="N/A","N/A","W"&amp;TEXT(WEEKNUM(CW393,21),"00")&amp;" "&amp;YEAR(CW393))))</f>
        <v/>
      </c>
      <c r="CY393" s="21" t="s">
        <v>339</v>
      </c>
      <c r="CZ393" s="20" t="s">
        <v>3431</v>
      </c>
      <c r="DA393" s="23">
        <v>46078</v>
      </c>
      <c r="DB393" s="25" t="str">
        <f>IF(DA393="","",IF(DA393="TBD","TBD",IF(DA393="N/A","N/A","W"&amp;TEXT(WEEKNUM(DA393,21),"00")&amp;" "&amp;YEAR(DA393))))</f>
        <v>W09 2026</v>
      </c>
      <c r="DC393" s="23">
        <v>46078</v>
      </c>
      <c r="DD393" s="25" t="str">
        <f>IF(DC393="","",IF(DC393="TBD","TBD",IF(DC393="N/A","N/A","W"&amp;TEXT(WEEKNUM(DC393,21),"00")&amp;" "&amp;YEAR(DC393))))</f>
        <v>W09 2026</v>
      </c>
      <c r="DE393" s="21" t="s">
        <v>392</v>
      </c>
      <c r="DF393" s="23"/>
      <c r="DG393" s="21" t="s">
        <v>3323</v>
      </c>
      <c r="DH393" s="18"/>
      <c r="DI393" s="18"/>
      <c r="DJ393" s="18"/>
      <c r="DK393" s="21" t="s">
        <v>260</v>
      </c>
      <c r="DL393" s="21" t="s">
        <v>341</v>
      </c>
      <c r="DM393" s="21"/>
      <c r="DN393" s="23">
        <v>46084</v>
      </c>
      <c r="DO393" s="23">
        <v>46084</v>
      </c>
      <c r="DP393" s="23"/>
      <c r="DQ393" s="23" t="s">
        <v>276</v>
      </c>
      <c r="DR393" s="23"/>
      <c r="DS393" s="23">
        <v>46091</v>
      </c>
      <c r="DT393" s="23" t="s">
        <v>502</v>
      </c>
      <c r="DU393" s="23">
        <v>46091</v>
      </c>
      <c r="DV393" s="23">
        <v>46106</v>
      </c>
      <c r="DW393" s="23" t="s">
        <v>342</v>
      </c>
      <c r="DX393" s="23"/>
      <c r="DY393" s="18"/>
      <c r="DZ393" s="18"/>
      <c r="EA393" s="18"/>
      <c r="EB393" s="21" t="s">
        <v>41</v>
      </c>
      <c r="EC393" s="18"/>
      <c r="ED393" s="18" t="s">
        <v>343</v>
      </c>
      <c r="EE393" s="18"/>
      <c r="EF393" s="55" t="s">
        <v>1539</v>
      </c>
      <c r="EG393" s="55"/>
      <c r="EH393" s="18" t="s">
        <v>929</v>
      </c>
      <c r="EI393" s="18" t="s">
        <v>3432</v>
      </c>
      <c r="EJ393" s="29" t="str">
        <f>K393&amp;AY393&amp;CA393&amp;DE393&amp;DT393&amp;DW393</f>
        <v>VigenteTSS Aprobado 4GIng Aprobada 4GAs Built Aprobado con Observaciones 4GIntegradoOn Air</v>
      </c>
    </row>
    <row r="394" spans="1:140" ht="12" hidden="1" customHeight="1">
      <c r="A394" s="30" t="str">
        <f>IFERROR(IF(VLOOKUP(B394,SEARCH!A:A,1,0)=B394,"OK",""),"")</f>
        <v/>
      </c>
      <c r="B394" s="31" t="s">
        <v>3433</v>
      </c>
      <c r="C394" s="15" t="s">
        <v>3434</v>
      </c>
      <c r="D394" s="16">
        <v>5</v>
      </c>
      <c r="E394" s="16">
        <v>-32.938015999999998</v>
      </c>
      <c r="F394" s="16">
        <v>-71.543232000000003</v>
      </c>
      <c r="G394" s="16" t="s">
        <v>346</v>
      </c>
      <c r="H394" s="16" t="s">
        <v>3435</v>
      </c>
      <c r="I394" s="16" t="s">
        <v>3436</v>
      </c>
      <c r="J394" s="16" t="s">
        <v>3</v>
      </c>
      <c r="K394" s="16" t="s">
        <v>3</v>
      </c>
      <c r="L394" s="16" t="s">
        <v>247</v>
      </c>
      <c r="M394" s="103"/>
      <c r="N394" s="18"/>
      <c r="O394" s="19" t="s">
        <v>3311</v>
      </c>
      <c r="P394" s="19" t="s">
        <v>380</v>
      </c>
      <c r="Q394" s="18"/>
      <c r="R394" s="21" t="s">
        <v>2284</v>
      </c>
      <c r="S394" s="21">
        <v>12</v>
      </c>
      <c r="T394" s="22" t="s">
        <v>3437</v>
      </c>
      <c r="U394" s="23">
        <v>45106</v>
      </c>
      <c r="V394" s="21" t="str">
        <f>IF(U394="","",IF(U394="TBD","TBD",IF(U394="N/A","N/A","W"&amp;TEXT(WEEKNUM(U394,21),"00")&amp;" "&amp;YEAR(U394))))</f>
        <v>W26 2023</v>
      </c>
      <c r="W394" s="23">
        <v>45029</v>
      </c>
      <c r="X394" s="23"/>
      <c r="Y394" s="23" t="str">
        <f>IF(X394="","",IF(X394="TBD","TBD",IF(X394="N/A","N/A","W"&amp;TEXT(WEEKNUM(X394,21),"00")&amp;" "&amp;YEAR(X394))))</f>
        <v/>
      </c>
      <c r="Z394" s="23"/>
      <c r="AA394" s="23"/>
      <c r="AB394" s="24">
        <f>+IF(Z394="",0,AA394-Z394)</f>
        <v>0</v>
      </c>
      <c r="AC394" s="21" t="s">
        <v>324</v>
      </c>
      <c r="AD394" s="21">
        <v>0</v>
      </c>
      <c r="AE394" s="23">
        <v>45040</v>
      </c>
      <c r="AF394" s="25" t="str">
        <f>IF(AE394="","",IF(AE394="TBD","TBD",IF(AE394="N/A","N/A","W"&amp;TEXT(WEEKNUM(AE394,21),"00")&amp;" "&amp;YEAR(AE394))))</f>
        <v>W17 2023</v>
      </c>
      <c r="AG394" s="21" t="s">
        <v>324</v>
      </c>
      <c r="AH394" s="21"/>
      <c r="AI394" s="23">
        <v>45041</v>
      </c>
      <c r="AJ394" s="25" t="str">
        <f>IF(AI394="","",IF(AI394="TBD","TBD",IF(AI394="N/A","N/A","W"&amp;TEXT(WEEKNUM(AI394,21),"00")&amp;" "&amp;YEAR(AI394))))</f>
        <v>W17 2023</v>
      </c>
      <c r="AK394" s="21" t="s">
        <v>324</v>
      </c>
      <c r="AL394" s="21"/>
      <c r="AM394" s="23">
        <v>45044</v>
      </c>
      <c r="AN394" s="25" t="str">
        <f>IF(AM394="","",IF(AM394="TBD","TBD",IF(AM394="N/A","N/A","W"&amp;TEXT(WEEKNUM(AM394,21),"00")&amp;" "&amp;YEAR(AM394))))</f>
        <v>W17 2023</v>
      </c>
      <c r="AO394" s="21" t="s">
        <v>324</v>
      </c>
      <c r="AP394" s="21"/>
      <c r="AQ394" s="23">
        <v>45127</v>
      </c>
      <c r="AR394" s="25" t="str">
        <f>IF(AQ394="","",IF(AQ394="TBD","TBD",IF(AQ394="N/A","N/A","W"&amp;TEXT(WEEKNUM(AQ394,21),"00")&amp;" "&amp;YEAR(AQ394))))</f>
        <v>W29 2023</v>
      </c>
      <c r="AS394" s="21"/>
      <c r="AT394" s="21"/>
      <c r="AU394" s="23"/>
      <c r="AV394" s="25" t="s">
        <v>252</v>
      </c>
      <c r="AW394" s="59">
        <v>45044</v>
      </c>
      <c r="AX394" s="25" t="str">
        <f>IF(AW394="","",IF(AW394="TBD","TBD",IF(AW394="N/A","N/A","W"&amp;TEXT(WEEKNUM(AW394,21),"00")&amp;" "&amp;YEAR(AW394))))</f>
        <v>W17 2023</v>
      </c>
      <c r="AY394" s="21" t="s">
        <v>327</v>
      </c>
      <c r="AZ394" s="21" t="s">
        <v>328</v>
      </c>
      <c r="BA394" s="21" t="s">
        <v>255</v>
      </c>
      <c r="BB394" s="23">
        <v>45229</v>
      </c>
      <c r="BC394" s="23"/>
      <c r="BD394" s="23">
        <v>45236</v>
      </c>
      <c r="BE394" s="25" t="str">
        <f>IF(BD394="","",IF(BD394="TBD","TBD",IF(BD394="N/A","N/A","W"&amp;TEXT(WEEKNUM(BD394,21),"00")&amp;" "&amp;YEAR(BD394))))</f>
        <v>W45 2023</v>
      </c>
      <c r="BF394" s="23">
        <v>45239</v>
      </c>
      <c r="BG394" s="25" t="str">
        <f>IF(BF394="","",IF(BF394="TBD","TBD",IF(BF394="N/A","N/A","W"&amp;TEXT(WEEKNUM(BF394,21),"00")&amp;" "&amp;YEAR(BF394))))</f>
        <v>W45 2023</v>
      </c>
      <c r="BH394" s="24">
        <f>+IF(BF394="",0,(BF394-BD394))</f>
        <v>3</v>
      </c>
      <c r="BI394" s="26" t="s">
        <v>330</v>
      </c>
      <c r="BJ394" s="26"/>
      <c r="BK394" s="27">
        <v>45238</v>
      </c>
      <c r="BL394" s="25" t="str">
        <f>IF(BK394="","",IF(BK394="TBD","TBD",IF(BK394="N/A","N/A","W"&amp;TEXT(WEEKNUM(BK394,21),"00")&amp;" "&amp;YEAR(BK394))))</f>
        <v>W45 2023</v>
      </c>
      <c r="BM394" s="21" t="s">
        <v>330</v>
      </c>
      <c r="BN394" s="21"/>
      <c r="BO394" s="23">
        <v>45247</v>
      </c>
      <c r="BP394" s="25" t="str">
        <f>IF(BO394="","",IF(BO394="TBD","TBD",IF(BO394="N/A","N/A","W"&amp;TEXT(WEEKNUM(BO394,21),"00")&amp;" "&amp;YEAR(BO394))))</f>
        <v>W46 2023</v>
      </c>
      <c r="BQ394" s="21" t="s">
        <v>3211</v>
      </c>
      <c r="BR394" s="21"/>
      <c r="BS394" s="334"/>
      <c r="BT394" s="25" t="str">
        <f t="shared" si="35"/>
        <v/>
      </c>
      <c r="BU394" s="21" t="s">
        <v>330</v>
      </c>
      <c r="BV394" s="21" t="s">
        <v>3335</v>
      </c>
      <c r="BW394" s="23">
        <v>45236</v>
      </c>
      <c r="BX394" s="25" t="str">
        <f t="shared" si="36"/>
        <v>W45 2023</v>
      </c>
      <c r="BY394" s="23">
        <v>0</v>
      </c>
      <c r="BZ394" s="25" t="str">
        <f>IF(BY394="","",IF(BY394="TBD","TBD",IF(BY394="N/A","N/A","W"&amp;TEXT(WEEKNUM(BY394,21),"00")&amp;" "&amp;YEAR(BY394))))</f>
        <v>W52 1900</v>
      </c>
      <c r="CA394" s="21" t="s">
        <v>3213</v>
      </c>
      <c r="CB394" s="21">
        <v>0</v>
      </c>
      <c r="CC394" s="21"/>
      <c r="CD394" s="21"/>
      <c r="CE394" s="23"/>
      <c r="CF394" s="23"/>
      <c r="CG394" s="23"/>
      <c r="CH394" s="23"/>
      <c r="CI394" s="25" t="str">
        <f>IF(CH394="","",IF(CH394="TBD","TBD",IF(CH394="N/A","N/A","W"&amp;TEXT(WEEKNUM(CH394,21),"00")&amp;" "&amp;YEAR(CH394))))</f>
        <v/>
      </c>
      <c r="CJ394" s="23"/>
      <c r="CK394" s="25" t="str">
        <f>IF(CJ394="","",IF(CJ394="TBD","TBD",IF(CJ394="N/A","N/A","W"&amp;TEXT(WEEKNUM(CJ394,21),"00")&amp;" "&amp;YEAR(CJ394))))</f>
        <v/>
      </c>
      <c r="CL394" s="24">
        <f>+IF(CJ394="",0,(CJ394-CH394))</f>
        <v>0</v>
      </c>
      <c r="CM394" s="21" t="s">
        <v>258</v>
      </c>
      <c r="CN394" s="21"/>
      <c r="CO394" s="23"/>
      <c r="CP394" s="25" t="str">
        <f>IF(CO394="","",IF(CO394="TBD","TBD",IF(CO394="N/A","N/A","W"&amp;TEXT(WEEKNUM(CO394,21),"00")&amp;" "&amp;YEAR(CO394))))</f>
        <v/>
      </c>
      <c r="CQ394" s="23" t="s">
        <v>258</v>
      </c>
      <c r="CR394" s="23"/>
      <c r="CS394" s="23"/>
      <c r="CT394" s="25" t="str">
        <f>IF(CS394="","",IF(CS394="TBD","TBD",IF(CS394="N/A","N/A","W"&amp;TEXT(WEEKNUM(CS394,21),"00")&amp;" "&amp;YEAR(CS394))))</f>
        <v/>
      </c>
      <c r="CU394" s="21" t="s">
        <v>258</v>
      </c>
      <c r="CV394" s="21"/>
      <c r="CW394" s="23"/>
      <c r="CX394" s="25" t="str">
        <f>IF(CW394="","",IF(CW394="TBD","TBD",IF(CW394="N/A","N/A","W"&amp;TEXT(WEEKNUM(CW394,21),"00")&amp;" "&amp;YEAR(CW394))))</f>
        <v/>
      </c>
      <c r="CY394" s="21" t="s">
        <v>258</v>
      </c>
      <c r="CZ394" s="21"/>
      <c r="DA394" s="23"/>
      <c r="DB394" s="25" t="str">
        <f>IF(DA394="","",IF(DA394="TBD","TBD",IF(DA394="N/A","N/A","W"&amp;TEXT(WEEKNUM(DA394,21),"00")&amp;" "&amp;YEAR(DA394))))</f>
        <v/>
      </c>
      <c r="DC394" s="23"/>
      <c r="DD394" s="25" t="str">
        <f>IF(DC394="","",IF(DC394="TBD","TBD",IF(DC394="N/A","N/A","W"&amp;TEXT(WEEKNUM(DC394,21),"00")&amp;" "&amp;YEAR(DC394))))</f>
        <v/>
      </c>
      <c r="DE394" s="21" t="s">
        <v>258</v>
      </c>
      <c r="DF394" s="23"/>
      <c r="DG394" s="21" t="s">
        <v>259</v>
      </c>
      <c r="DH394" s="18"/>
      <c r="DI394" s="18"/>
      <c r="DJ394" s="18"/>
      <c r="DK394" s="21" t="s">
        <v>260</v>
      </c>
      <c r="DL394" s="21" t="s">
        <v>261</v>
      </c>
      <c r="DM394" s="21"/>
      <c r="DN394" s="23"/>
      <c r="DO394" s="23"/>
      <c r="DP394" s="23"/>
      <c r="DQ394" s="23" t="s">
        <v>276</v>
      </c>
      <c r="DR394" s="23"/>
      <c r="DS394" s="23"/>
      <c r="DT394" s="23"/>
      <c r="DU394" s="23"/>
      <c r="DV394" s="23"/>
      <c r="DW394" s="23"/>
      <c r="DX394" s="23"/>
      <c r="DY394" s="18"/>
      <c r="DZ394" s="18"/>
      <c r="EA394" s="18"/>
      <c r="EB394" s="21" t="s">
        <v>34</v>
      </c>
      <c r="EC394" s="18"/>
      <c r="ED394" s="18"/>
      <c r="EE394" s="18"/>
      <c r="EF394" s="55"/>
      <c r="EG394" s="55"/>
      <c r="EH394" s="18"/>
      <c r="EI394" s="18">
        <v>0</v>
      </c>
      <c r="EJ394" s="29" t="str">
        <f>K394&amp;AY394&amp;CA394&amp;DE394&amp;DT394&amp;DW394</f>
        <v>No VigenteTSS Aprobado 4GIng En Revisión 4GAs Built No Recibido</v>
      </c>
    </row>
    <row r="395" spans="1:140" ht="12" hidden="1" customHeight="1">
      <c r="A395" s="30" t="str">
        <f>IFERROR(IF(VLOOKUP(B395,SEARCH!A:A,1,0)=B395,"OK",""),"")</f>
        <v/>
      </c>
      <c r="B395" s="31" t="s">
        <v>3438</v>
      </c>
      <c r="C395" s="15" t="s">
        <v>3439</v>
      </c>
      <c r="D395" s="16">
        <v>5</v>
      </c>
      <c r="E395" s="16">
        <v>-33.600619999999999</v>
      </c>
      <c r="F395" s="16">
        <v>-71.607420000000005</v>
      </c>
      <c r="G395" s="16" t="s">
        <v>346</v>
      </c>
      <c r="H395" s="16" t="s">
        <v>3440</v>
      </c>
      <c r="I395" s="16" t="s">
        <v>3441</v>
      </c>
      <c r="J395" s="16" t="s">
        <v>3081</v>
      </c>
      <c r="K395" s="17" t="s">
        <v>3</v>
      </c>
      <c r="L395" s="16" t="s">
        <v>247</v>
      </c>
      <c r="M395" s="55">
        <v>46356</v>
      </c>
      <c r="N395" s="18"/>
      <c r="O395" s="19" t="s">
        <v>3327</v>
      </c>
      <c r="P395" s="19" t="s">
        <v>248</v>
      </c>
      <c r="Q395" s="34" t="s">
        <v>3442</v>
      </c>
      <c r="R395" s="21" t="s">
        <v>2284</v>
      </c>
      <c r="S395" s="21">
        <v>12</v>
      </c>
      <c r="T395" s="22"/>
      <c r="U395" s="23">
        <v>46164</v>
      </c>
      <c r="V395" s="21" t="str">
        <f>IF(U395="","",IF(U395="TBD","TBD",IF(U395="N/A","N/A","W"&amp;TEXT(WEEKNUM(U395,21),"00")&amp;" "&amp;YEAR(U395))))</f>
        <v>W21 2026</v>
      </c>
      <c r="W395" s="23">
        <v>46169</v>
      </c>
      <c r="X395" s="23"/>
      <c r="Y395" s="23" t="str">
        <f>IF(X395="","",IF(X395="TBD","TBD",IF(X395="N/A","N/A","W"&amp;TEXT(WEEKNUM(X395,21),"00")&amp;" "&amp;YEAR(X395))))</f>
        <v/>
      </c>
      <c r="Z395" s="23">
        <v>46174</v>
      </c>
      <c r="AA395" s="23">
        <v>46177</v>
      </c>
      <c r="AB395" s="24">
        <f>+IF(Z395="",0,AA395-Z395)</f>
        <v>3</v>
      </c>
      <c r="AC395" s="21" t="s">
        <v>324</v>
      </c>
      <c r="AD395" s="21" t="s">
        <v>3345</v>
      </c>
      <c r="AE395" s="23">
        <v>46175</v>
      </c>
      <c r="AF395" s="25" t="str">
        <f>IF(AE395="","",IF(AE395="TBD","TBD",IF(AE395="N/A","N/A","W"&amp;TEXT(WEEKNUM(AE395,21),"00")&amp;" "&amp;YEAR(AE395))))</f>
        <v>W23 2026</v>
      </c>
      <c r="AG395" s="21" t="s">
        <v>459</v>
      </c>
      <c r="AH395" s="54" t="s">
        <v>3443</v>
      </c>
      <c r="AI395" s="23">
        <v>46176</v>
      </c>
      <c r="AJ395" s="25" t="str">
        <f>IF(AI395="","",IF(AI395="TBD","TBD",IF(AI395="N/A","N/A","W"&amp;TEXT(WEEKNUM(AI395,21),"00")&amp;" "&amp;YEAR(AI395))))</f>
        <v>W23 2026</v>
      </c>
      <c r="AK395" s="21" t="s">
        <v>324</v>
      </c>
      <c r="AL395" s="21" t="s">
        <v>488</v>
      </c>
      <c r="AM395" s="23">
        <v>46176</v>
      </c>
      <c r="AN395" s="25" t="str">
        <f>IF(AM395="","",IF(AM395="TBD","TBD",IF(AM395="N/A","N/A","W"&amp;TEXT(WEEKNUM(AM395,21),"00")&amp;" "&amp;YEAR(AM395))))</f>
        <v>W23 2026</v>
      </c>
      <c r="AO395" s="21" t="s">
        <v>324</v>
      </c>
      <c r="AP395" s="21" t="s">
        <v>1578</v>
      </c>
      <c r="AQ395" s="23">
        <v>46176</v>
      </c>
      <c r="AR395" s="25" t="str">
        <f>IF(AQ395="","",IF(AQ395="TBD","TBD",IF(AQ395="N/A","N/A","W"&amp;TEXT(WEEKNUM(AQ395,21),"00")&amp;" "&amp;YEAR(AQ395))))</f>
        <v>W23 2026</v>
      </c>
      <c r="AS395" s="21"/>
      <c r="AT395" s="21"/>
      <c r="AU395" s="23"/>
      <c r="AV395" s="25" t="s">
        <v>252</v>
      </c>
      <c r="AW395" s="59">
        <v>46176</v>
      </c>
      <c r="AX395" s="25" t="str">
        <f>IF(AW395="","",IF(AW395="TBD","TBD",IF(AW395="N/A","N/A","W"&amp;TEXT(WEEKNUM(AW395,21),"00")&amp;" "&amp;YEAR(AW395))))</f>
        <v>W23 2026</v>
      </c>
      <c r="AY395" s="21" t="s">
        <v>463</v>
      </c>
      <c r="AZ395" s="21" t="s">
        <v>714</v>
      </c>
      <c r="BA395" s="21" t="s">
        <v>255</v>
      </c>
      <c r="BB395" s="23"/>
      <c r="BC395" s="23"/>
      <c r="BD395" s="23"/>
      <c r="BE395" s="25" t="str">
        <f>IF(BD395="","",IF(BD395="TBD","TBD",IF(BD395="N/A","N/A","W"&amp;TEXT(WEEKNUM(BD395,21),"00")&amp;" "&amp;YEAR(BD395))))</f>
        <v/>
      </c>
      <c r="BF395" s="23"/>
      <c r="BG395" s="25" t="str">
        <f>IF(BF395="","",IF(BF395="TBD","TBD",IF(BF395="N/A","N/A","W"&amp;TEXT(WEEKNUM(BF395,21),"00")&amp;" "&amp;YEAR(BF395))))</f>
        <v/>
      </c>
      <c r="BH395" s="24">
        <f>+IF(BF395="",0,(BF395-BD395))</f>
        <v>0</v>
      </c>
      <c r="BI395" s="26" t="s">
        <v>256</v>
      </c>
      <c r="BJ395" s="53"/>
      <c r="BK395" s="27"/>
      <c r="BL395" s="25" t="str">
        <f>IF(BK395="","",IF(BK395="TBD","TBD",IF(BK395="N/A","N/A","W"&amp;TEXT(WEEKNUM(BK395,21),"00")&amp;" "&amp;YEAR(BK395))))</f>
        <v/>
      </c>
      <c r="BM395" s="21"/>
      <c r="BN395" s="21"/>
      <c r="BO395" s="23"/>
      <c r="BP395" s="25" t="str">
        <f>IF(BO395="","",IF(BO395="TBD","TBD",IF(BO395="N/A","N/A","W"&amp;TEXT(WEEKNUM(BO395,21),"00")&amp;" "&amp;YEAR(BO395))))</f>
        <v/>
      </c>
      <c r="BQ395" s="21"/>
      <c r="BR395" s="20"/>
      <c r="BS395" s="334"/>
      <c r="BT395" s="25" t="str">
        <f t="shared" si="35"/>
        <v/>
      </c>
      <c r="BU395" s="21"/>
      <c r="BV395" s="21"/>
      <c r="BW395" s="23"/>
      <c r="BX395" s="25" t="str">
        <f t="shared" si="36"/>
        <v/>
      </c>
      <c r="BY395" s="23"/>
      <c r="BZ395" s="25" t="str">
        <f>IF(BY395="","",IF(BY395="TBD","TBD",IF(BY395="N/A","N/A","W"&amp;TEXT(WEEKNUM(BY395,21),"00")&amp;" "&amp;YEAR(BY395))))</f>
        <v/>
      </c>
      <c r="CA395" s="22" t="s">
        <v>257</v>
      </c>
      <c r="CB395" s="21" t="s">
        <v>349</v>
      </c>
      <c r="CC395" s="21" t="s">
        <v>350</v>
      </c>
      <c r="CD395" s="21"/>
      <c r="CE395" s="23"/>
      <c r="CF395" s="23"/>
      <c r="CG395" s="23"/>
      <c r="CH395" s="23"/>
      <c r="CI395" s="25" t="str">
        <f>IF(CH395="","",IF(CH395="TBD","TBD",IF(CH395="N/A","N/A","W"&amp;TEXT(WEEKNUM(CH395,21),"00")&amp;" "&amp;YEAR(CH395))))</f>
        <v/>
      </c>
      <c r="CJ395" s="23"/>
      <c r="CK395" s="25" t="str">
        <f>IF(CJ395="","",IF(CJ395="TBD","TBD",IF(CJ395="N/A","N/A","W"&amp;TEXT(WEEKNUM(CJ395,21),"00")&amp;" "&amp;YEAR(CJ395))))</f>
        <v/>
      </c>
      <c r="CL395" s="24">
        <f>+IF(CJ395="",0,(CJ395-CH395))</f>
        <v>0</v>
      </c>
      <c r="CM395" s="21" t="s">
        <v>258</v>
      </c>
      <c r="CN395" s="21"/>
      <c r="CO395" s="23"/>
      <c r="CP395" s="25" t="str">
        <f>IF(CO395="","",IF(CO395="TBD","TBD",IF(CO395="N/A","N/A","W"&amp;TEXT(WEEKNUM(CO395,21),"00")&amp;" "&amp;YEAR(CO395))))</f>
        <v/>
      </c>
      <c r="CQ395" s="23" t="s">
        <v>258</v>
      </c>
      <c r="CR395" s="23"/>
      <c r="CS395" s="23"/>
      <c r="CT395" s="25" t="str">
        <f>IF(CS395="","",IF(CS395="TBD","TBD",IF(CS395="N/A","N/A","W"&amp;TEXT(WEEKNUM(CS395,21),"00")&amp;" "&amp;YEAR(CS395))))</f>
        <v/>
      </c>
      <c r="CU395" s="21" t="s">
        <v>258</v>
      </c>
      <c r="CV395" s="21"/>
      <c r="CW395" s="23"/>
      <c r="CX395" s="25" t="str">
        <f>IF(CW395="","",IF(CW395="TBD","TBD",IF(CW395="N/A","N/A","W"&amp;TEXT(WEEKNUM(CW395,21),"00")&amp;" "&amp;YEAR(CW395))))</f>
        <v/>
      </c>
      <c r="CY395" s="21" t="s">
        <v>258</v>
      </c>
      <c r="CZ395" s="21"/>
      <c r="DA395" s="23"/>
      <c r="DB395" s="25" t="str">
        <f>IF(DA395="","",IF(DA395="TBD","TBD",IF(DA395="N/A","N/A","W"&amp;TEXT(WEEKNUM(DA395,21),"00")&amp;" "&amp;YEAR(DA395))))</f>
        <v/>
      </c>
      <c r="DC395" s="23"/>
      <c r="DD395" s="25" t="str">
        <f>IF(DC395="","",IF(DC395="TBD","TBD",IF(DC395="N/A","N/A","W"&amp;TEXT(WEEKNUM(DC395,21),"00")&amp;" "&amp;YEAR(DC395))))</f>
        <v/>
      </c>
      <c r="DE395" s="21" t="s">
        <v>715</v>
      </c>
      <c r="DF395" s="23"/>
      <c r="DG395" s="21" t="s">
        <v>259</v>
      </c>
      <c r="DH395" s="18"/>
      <c r="DI395" s="18"/>
      <c r="DJ395" s="18"/>
      <c r="DK395" s="21" t="s">
        <v>260</v>
      </c>
      <c r="DL395" s="21" t="s">
        <v>261</v>
      </c>
      <c r="DM395" s="21"/>
      <c r="DN395" s="23"/>
      <c r="DO395" s="23"/>
      <c r="DP395" s="23"/>
      <c r="DQ395" s="23" t="s">
        <v>276</v>
      </c>
      <c r="DR395" s="23"/>
      <c r="DS395" s="23"/>
      <c r="DT395" s="23"/>
      <c r="DU395" s="23"/>
      <c r="DV395" s="23"/>
      <c r="DW395" s="23"/>
      <c r="DX395" s="23"/>
      <c r="DY395" s="18"/>
      <c r="DZ395" s="18"/>
      <c r="EA395" s="18"/>
      <c r="EB395" s="21" t="s">
        <v>34</v>
      </c>
      <c r="EC395" s="18"/>
      <c r="ED395" s="18" t="s">
        <v>343</v>
      </c>
      <c r="EE395" s="18"/>
      <c r="EF395" s="55" t="s">
        <v>2674</v>
      </c>
      <c r="EG395" s="55"/>
      <c r="EH395" s="18" t="s">
        <v>929</v>
      </c>
      <c r="EI395" s="18" t="s">
        <v>3444</v>
      </c>
      <c r="EJ395" s="29" t="str">
        <f>K395&amp;AY395&amp;CA395&amp;DE395&amp;DT395&amp;DW395</f>
        <v>No VigenteTSS Aprobado con Observaciones 4GIng No Recibida 4GAs Built No Recibido 4G</v>
      </c>
    </row>
    <row r="396" spans="1:140" ht="12" hidden="1" customHeight="1">
      <c r="A396" s="30" t="str">
        <f>IFERROR(IF(VLOOKUP(B396,SEARCH!A:A,1,0)=B396,"OK",""),"")</f>
        <v/>
      </c>
      <c r="B396" s="31" t="s">
        <v>3445</v>
      </c>
      <c r="C396" s="15" t="s">
        <v>3446</v>
      </c>
      <c r="D396" s="16">
        <v>5</v>
      </c>
      <c r="E396" s="16">
        <v>-33.585299999999997</v>
      </c>
      <c r="F396" s="16">
        <v>-71.609129999999993</v>
      </c>
      <c r="G396" s="16" t="s">
        <v>346</v>
      </c>
      <c r="H396" s="16" t="s">
        <v>3440</v>
      </c>
      <c r="I396" s="16" t="s">
        <v>3447</v>
      </c>
      <c r="J396" s="16" t="s">
        <v>3081</v>
      </c>
      <c r="K396" s="17" t="s">
        <v>3</v>
      </c>
      <c r="L396" s="16" t="s">
        <v>247</v>
      </c>
      <c r="M396" s="55">
        <v>46356</v>
      </c>
      <c r="N396" s="18"/>
      <c r="O396" s="19" t="s">
        <v>3327</v>
      </c>
      <c r="P396" s="19" t="s">
        <v>248</v>
      </c>
      <c r="Q396" s="34" t="s">
        <v>3448</v>
      </c>
      <c r="R396" s="21" t="s">
        <v>2284</v>
      </c>
      <c r="S396" s="21">
        <v>12</v>
      </c>
      <c r="T396" s="22"/>
      <c r="U396" s="23">
        <v>46164</v>
      </c>
      <c r="V396" s="21" t="str">
        <f>IF(U396="","",IF(U396="TBD","TBD",IF(U396="N/A","N/A","W"&amp;TEXT(WEEKNUM(U396,21),"00")&amp;" "&amp;YEAR(U396))))</f>
        <v>W21 2026</v>
      </c>
      <c r="W396" s="23">
        <v>46169</v>
      </c>
      <c r="X396" s="23"/>
      <c r="Y396" s="23" t="str">
        <f>IF(X396="","",IF(X396="TBD","TBD",IF(X396="N/A","N/A","W"&amp;TEXT(WEEKNUM(X396,21),"00")&amp;" "&amp;YEAR(X396))))</f>
        <v/>
      </c>
      <c r="Z396" s="23">
        <v>46174</v>
      </c>
      <c r="AA396" s="23">
        <v>46177</v>
      </c>
      <c r="AB396" s="24">
        <f>+IF(Z396="",0,AA396-Z396)</f>
        <v>3</v>
      </c>
      <c r="AC396" s="21" t="s">
        <v>1379</v>
      </c>
      <c r="AD396" s="21" t="s">
        <v>3449</v>
      </c>
      <c r="AE396" s="23">
        <v>46175</v>
      </c>
      <c r="AF396" s="25" t="str">
        <f>IF(AE396="","",IF(AE396="TBD","TBD",IF(AE396="N/A","N/A","W"&amp;TEXT(WEEKNUM(AE396,21),"00")&amp;" "&amp;YEAR(AE396))))</f>
        <v>W23 2026</v>
      </c>
      <c r="AG396" s="21" t="s">
        <v>1381</v>
      </c>
      <c r="AH396" s="54"/>
      <c r="AI396" s="23"/>
      <c r="AJ396" s="25" t="str">
        <f>IF(AI396="","",IF(AI396="TBD","TBD",IF(AI396="N/A","N/A","W"&amp;TEXT(WEEKNUM(AI396,21),"00")&amp;" "&amp;YEAR(AI396))))</f>
        <v/>
      </c>
      <c r="AK396" s="21" t="s">
        <v>1381</v>
      </c>
      <c r="AL396" s="20"/>
      <c r="AM396" s="23"/>
      <c r="AN396" s="25" t="str">
        <f>IF(AM396="","",IF(AM396="TBD","TBD",IF(AM396="N/A","N/A","W"&amp;TEXT(WEEKNUM(AM396,21),"00")&amp;" "&amp;YEAR(AM396))))</f>
        <v/>
      </c>
      <c r="AO396" s="21" t="s">
        <v>324</v>
      </c>
      <c r="AP396" s="21" t="s">
        <v>1578</v>
      </c>
      <c r="AQ396" s="23">
        <v>46176</v>
      </c>
      <c r="AR396" s="25" t="str">
        <f>IF(AQ396="","",IF(AQ396="TBD","TBD",IF(AQ396="N/A","N/A","W"&amp;TEXT(WEEKNUM(AQ396,21),"00")&amp;" "&amp;YEAR(AQ396))))</f>
        <v>W23 2026</v>
      </c>
      <c r="AS396" s="21"/>
      <c r="AT396" s="21"/>
      <c r="AU396" s="23"/>
      <c r="AV396" s="25" t="s">
        <v>252</v>
      </c>
      <c r="AW396" s="59">
        <v>46175</v>
      </c>
      <c r="AX396" s="25" t="str">
        <f>IF(AW396="","",IF(AW396="TBD","TBD",IF(AW396="N/A","N/A","W"&amp;TEXT(WEEKNUM(AW396,21),"00")&amp;" "&amp;YEAR(AW396))))</f>
        <v>W23 2026</v>
      </c>
      <c r="AY396" s="21" t="s">
        <v>3340</v>
      </c>
      <c r="AZ396" s="21" t="s">
        <v>714</v>
      </c>
      <c r="BA396" s="21" t="s">
        <v>255</v>
      </c>
      <c r="BB396" s="23"/>
      <c r="BC396" s="23"/>
      <c r="BD396" s="23"/>
      <c r="BE396" s="25" t="str">
        <f>IF(BD396="","",IF(BD396="TBD","TBD",IF(BD396="N/A","N/A","W"&amp;TEXT(WEEKNUM(BD396,21),"00")&amp;" "&amp;YEAR(BD396))))</f>
        <v/>
      </c>
      <c r="BF396" s="23"/>
      <c r="BG396" s="25" t="str">
        <f>IF(BF396="","",IF(BF396="TBD","TBD",IF(BF396="N/A","N/A","W"&amp;TEXT(WEEKNUM(BF396,21),"00")&amp;" "&amp;YEAR(BF396))))</f>
        <v/>
      </c>
      <c r="BH396" s="24">
        <f>+IF(BF396="",0,(BF396-BD396))</f>
        <v>0</v>
      </c>
      <c r="BI396" s="26" t="s">
        <v>256</v>
      </c>
      <c r="BJ396" s="43"/>
      <c r="BK396" s="27"/>
      <c r="BL396" s="25" t="str">
        <f>IF(BK396="","",IF(BK396="TBD","TBD",IF(BK396="N/A","N/A","W"&amp;TEXT(WEEKNUM(BK396,21),"00")&amp;" "&amp;YEAR(BK396))))</f>
        <v/>
      </c>
      <c r="BM396" s="21"/>
      <c r="BN396" s="21"/>
      <c r="BO396" s="23"/>
      <c r="BP396" s="25" t="str">
        <f>IF(BO396="","",IF(BO396="TBD","TBD",IF(BO396="N/A","N/A","W"&amp;TEXT(WEEKNUM(BO396,21),"00")&amp;" "&amp;YEAR(BO396))))</f>
        <v/>
      </c>
      <c r="BQ396" s="21"/>
      <c r="BR396" s="54"/>
      <c r="BS396" s="334"/>
      <c r="BT396" s="25" t="str">
        <f t="shared" si="35"/>
        <v/>
      </c>
      <c r="BU396" s="21"/>
      <c r="BV396" s="21"/>
      <c r="BW396" s="23"/>
      <c r="BX396" s="25" t="str">
        <f t="shared" si="36"/>
        <v/>
      </c>
      <c r="BY396" s="23"/>
      <c r="BZ396" s="25" t="str">
        <f>IF(BY396="","",IF(BY396="TBD","TBD",IF(BY396="N/A","N/A","W"&amp;TEXT(WEEKNUM(BY396,21),"00")&amp;" "&amp;YEAR(BY396))))</f>
        <v/>
      </c>
      <c r="CA396" s="22" t="s">
        <v>257</v>
      </c>
      <c r="CB396" s="21" t="s">
        <v>349</v>
      </c>
      <c r="CC396" s="21" t="s">
        <v>350</v>
      </c>
      <c r="CD396" s="21"/>
      <c r="CE396" s="23"/>
      <c r="CF396" s="23"/>
      <c r="CG396" s="23"/>
      <c r="CH396" s="23"/>
      <c r="CI396" s="25" t="str">
        <f>IF(CH396="","",IF(CH396="TBD","TBD",IF(CH396="N/A","N/A","W"&amp;TEXT(WEEKNUM(CH396,21),"00")&amp;" "&amp;YEAR(CH396))))</f>
        <v/>
      </c>
      <c r="CJ396" s="23"/>
      <c r="CK396" s="25" t="str">
        <f>IF(CJ396="","",IF(CJ396="TBD","TBD",IF(CJ396="N/A","N/A","W"&amp;TEXT(WEEKNUM(CJ396,21),"00")&amp;" "&amp;YEAR(CJ396))))</f>
        <v/>
      </c>
      <c r="CL396" s="24">
        <f>+IF(CJ396="",0,(CJ396-CH396))</f>
        <v>0</v>
      </c>
      <c r="CM396" s="21" t="s">
        <v>258</v>
      </c>
      <c r="CN396" s="21"/>
      <c r="CO396" s="23"/>
      <c r="CP396" s="25" t="str">
        <f>IF(CO396="","",IF(CO396="TBD","TBD",IF(CO396="N/A","N/A","W"&amp;TEXT(WEEKNUM(CO396,21),"00")&amp;" "&amp;YEAR(CO396))))</f>
        <v/>
      </c>
      <c r="CQ396" s="23" t="s">
        <v>258</v>
      </c>
      <c r="CR396" s="23"/>
      <c r="CS396" s="23"/>
      <c r="CT396" s="25" t="str">
        <f>IF(CS396="","",IF(CS396="TBD","TBD",IF(CS396="N/A","N/A","W"&amp;TEXT(WEEKNUM(CS396,21),"00")&amp;" "&amp;YEAR(CS396))))</f>
        <v/>
      </c>
      <c r="CU396" s="21" t="s">
        <v>258</v>
      </c>
      <c r="CV396" s="21"/>
      <c r="CW396" s="23"/>
      <c r="CX396" s="25" t="str">
        <f>IF(CW396="","",IF(CW396="TBD","TBD",IF(CW396="N/A","N/A","W"&amp;TEXT(WEEKNUM(CW396,21),"00")&amp;" "&amp;YEAR(CW396))))</f>
        <v/>
      </c>
      <c r="CY396" s="21" t="s">
        <v>258</v>
      </c>
      <c r="CZ396" s="21"/>
      <c r="DA396" s="23"/>
      <c r="DB396" s="25" t="str">
        <f>IF(DA396="","",IF(DA396="TBD","TBD",IF(DA396="N/A","N/A","W"&amp;TEXT(WEEKNUM(DA396,21),"00")&amp;" "&amp;YEAR(DA396))))</f>
        <v/>
      </c>
      <c r="DC396" s="23"/>
      <c r="DD396" s="25" t="str">
        <f>IF(DC396="","",IF(DC396="TBD","TBD",IF(DC396="N/A","N/A","W"&amp;TEXT(WEEKNUM(DC396,21),"00")&amp;" "&amp;YEAR(DC396))))</f>
        <v/>
      </c>
      <c r="DE396" s="21" t="s">
        <v>715</v>
      </c>
      <c r="DF396" s="23"/>
      <c r="DG396" s="21" t="s">
        <v>259</v>
      </c>
      <c r="DH396" s="18"/>
      <c r="DI396" s="18"/>
      <c r="DJ396" s="18"/>
      <c r="DK396" s="21" t="s">
        <v>260</v>
      </c>
      <c r="DL396" s="21" t="s">
        <v>261</v>
      </c>
      <c r="DM396" s="21"/>
      <c r="DN396" s="23"/>
      <c r="DO396" s="23"/>
      <c r="DP396" s="23"/>
      <c r="DQ396" s="23" t="s">
        <v>276</v>
      </c>
      <c r="DR396" s="23"/>
      <c r="DS396" s="23"/>
      <c r="DT396" s="23"/>
      <c r="DU396" s="23"/>
      <c r="DV396" s="23"/>
      <c r="DW396" s="23"/>
      <c r="DX396" s="23"/>
      <c r="DY396" s="18"/>
      <c r="DZ396" s="18"/>
      <c r="EA396" s="18"/>
      <c r="EB396" s="21" t="s">
        <v>30</v>
      </c>
      <c r="EC396" s="18"/>
      <c r="ED396" s="18" t="s">
        <v>343</v>
      </c>
      <c r="EE396" s="18"/>
      <c r="EF396" s="55" t="s">
        <v>2674</v>
      </c>
      <c r="EG396" s="55"/>
      <c r="EH396" s="18" t="s">
        <v>929</v>
      </c>
      <c r="EI396" s="18" t="s">
        <v>3450</v>
      </c>
      <c r="EJ396" s="29" t="str">
        <f>K396&amp;AY396&amp;CA396&amp;DE396&amp;DT396&amp;DW396</f>
        <v>No VigenteTSS Rechazado 4GIng No Recibida 4GAs Built No Recibido 4G</v>
      </c>
    </row>
    <row r="397" spans="1:140" ht="12" hidden="1" customHeight="1">
      <c r="A397" s="30" t="str">
        <f>IFERROR(IF(VLOOKUP(B397,SEARCH!A:A,1,0)=B397,"OK",""),"")</f>
        <v/>
      </c>
      <c r="B397" s="31" t="s">
        <v>3451</v>
      </c>
      <c r="C397" s="15" t="s">
        <v>3452</v>
      </c>
      <c r="D397" s="16">
        <v>6</v>
      </c>
      <c r="E397" s="16">
        <v>-34.167119</v>
      </c>
      <c r="F397" s="16">
        <v>-70.701419999999999</v>
      </c>
      <c r="G397" s="16" t="s">
        <v>243</v>
      </c>
      <c r="H397" s="16" t="s">
        <v>542</v>
      </c>
      <c r="I397" s="16" t="s">
        <v>347</v>
      </c>
      <c r="J397" s="16" t="s">
        <v>3</v>
      </c>
      <c r="K397" s="16" t="s">
        <v>3</v>
      </c>
      <c r="L397" s="16" t="s">
        <v>247</v>
      </c>
      <c r="M397" s="103"/>
      <c r="N397" s="18"/>
      <c r="O397" s="19" t="s">
        <v>3311</v>
      </c>
      <c r="P397" s="19" t="s">
        <v>248</v>
      </c>
      <c r="Q397" s="18"/>
      <c r="R397" s="21" t="s">
        <v>2284</v>
      </c>
      <c r="S397" s="21" t="e">
        <v>#N/A</v>
      </c>
      <c r="T397" s="22" t="s">
        <v>3453</v>
      </c>
      <c r="U397" s="23">
        <v>45106</v>
      </c>
      <c r="V397" s="21" t="str">
        <f>IF(U397="","",IF(U397="TBD","TBD",IF(U397="N/A","N/A","W"&amp;TEXT(WEEKNUM(U397,21),"00")&amp;" "&amp;YEAR(U397))))</f>
        <v>W26 2023</v>
      </c>
      <c r="W397" s="23">
        <v>45170</v>
      </c>
      <c r="X397" s="23">
        <v>45212</v>
      </c>
      <c r="Y397" s="23" t="str">
        <f>IF(X397="","",IF(X397="TBD","TBD",IF(X397="N/A","N/A","W"&amp;TEXT(WEEKNUM(X397,21),"00")&amp;" "&amp;YEAR(X397))))</f>
        <v>W41 2023</v>
      </c>
      <c r="Z397" s="23">
        <v>45212</v>
      </c>
      <c r="AA397" s="23">
        <v>45216</v>
      </c>
      <c r="AB397" s="24">
        <f>+IF(Z397="",0,AA397-Z397)</f>
        <v>4</v>
      </c>
      <c r="AC397" s="21" t="s">
        <v>324</v>
      </c>
      <c r="AD397" s="21"/>
      <c r="AE397" s="23">
        <v>45239</v>
      </c>
      <c r="AF397" s="25" t="str">
        <f>IF(AE397="","",IF(AE397="TBD","TBD",IF(AE397="N/A","N/A","W"&amp;TEXT(WEEKNUM(AE397,21),"00")&amp;" "&amp;YEAR(AE397))))</f>
        <v>W45 2023</v>
      </c>
      <c r="AG397" s="21" t="s">
        <v>324</v>
      </c>
      <c r="AH397" s="21"/>
      <c r="AI397" s="23">
        <v>45212</v>
      </c>
      <c r="AJ397" s="25" t="str">
        <f>IF(AI397="","",IF(AI397="TBD","TBD",IF(AI397="N/A","N/A","W"&amp;TEXT(WEEKNUM(AI397,21),"00")&amp;" "&amp;YEAR(AI397))))</f>
        <v>W41 2023</v>
      </c>
      <c r="AK397" s="21" t="s">
        <v>324</v>
      </c>
      <c r="AL397" s="21"/>
      <c r="AM397" s="23" t="s">
        <v>911</v>
      </c>
      <c r="AN397" s="25"/>
      <c r="AO397" s="21" t="s">
        <v>324</v>
      </c>
      <c r="AP397" s="21"/>
      <c r="AQ397" s="23">
        <v>45239</v>
      </c>
      <c r="AR397" s="25" t="str">
        <f>IF(AQ397="","",IF(AQ397="TBD","TBD",IF(AQ397="N/A","N/A","W"&amp;TEXT(WEEKNUM(AQ397,21),"00")&amp;" "&amp;YEAR(AQ397))))</f>
        <v>W45 2023</v>
      </c>
      <c r="AS397" s="21"/>
      <c r="AT397" s="21"/>
      <c r="AU397" s="23"/>
      <c r="AV397" s="25" t="s">
        <v>252</v>
      </c>
      <c r="AW397" s="59">
        <v>45239</v>
      </c>
      <c r="AX397" s="25" t="str">
        <f>IF(AW397="","",IF(AW397="TBD","TBD",IF(AW397="N/A","N/A","W"&amp;TEXT(WEEKNUM(AW397,21),"00")&amp;" "&amp;YEAR(AW397))))</f>
        <v>W45 2023</v>
      </c>
      <c r="AY397" s="21" t="s">
        <v>327</v>
      </c>
      <c r="AZ397" s="21" t="s">
        <v>254</v>
      </c>
      <c r="BA397" s="21" t="s">
        <v>255</v>
      </c>
      <c r="BB397" s="23">
        <v>45230</v>
      </c>
      <c r="BC397" s="23"/>
      <c r="BD397" s="23">
        <v>45236</v>
      </c>
      <c r="BE397" s="25" t="str">
        <f>IF(BD397="","",IF(BD397="TBD","TBD",IF(BD397="N/A","N/A","W"&amp;TEXT(WEEKNUM(BD397,21),"00")&amp;" "&amp;YEAR(BD397))))</f>
        <v>W45 2023</v>
      </c>
      <c r="BF397" s="23">
        <v>45239</v>
      </c>
      <c r="BG397" s="25" t="str">
        <f>IF(BF397="","",IF(BF397="TBD","TBD",IF(BF397="N/A","N/A","W"&amp;TEXT(WEEKNUM(BF397,21),"00")&amp;" "&amp;YEAR(BF397))))</f>
        <v>W45 2023</v>
      </c>
      <c r="BH397" s="24">
        <f>+IF(BF397="",0,(BF397-BD397))</f>
        <v>3</v>
      </c>
      <c r="BI397" s="26" t="s">
        <v>330</v>
      </c>
      <c r="BJ397" s="26"/>
      <c r="BK397" s="27">
        <v>45271</v>
      </c>
      <c r="BL397" s="25" t="str">
        <f>IF(BK397="","",IF(BK397="TBD","TBD",IF(BK397="N/A","N/A","W"&amp;TEXT(WEEKNUM(BK397,21),"00")&amp;" "&amp;YEAR(BK397))))</f>
        <v>W50 2023</v>
      </c>
      <c r="BM397" s="21" t="s">
        <v>330</v>
      </c>
      <c r="BN397" s="21"/>
      <c r="BO397" s="23"/>
      <c r="BP397" s="25" t="str">
        <f>IF(BO397="","",IF(BO397="TBD","TBD",IF(BO397="N/A","N/A","W"&amp;TEXT(WEEKNUM(BO397,21),"00")&amp;" "&amp;YEAR(BO397))))</f>
        <v/>
      </c>
      <c r="BQ397" s="21" t="s">
        <v>3211</v>
      </c>
      <c r="BR397" s="21"/>
      <c r="BS397" s="334"/>
      <c r="BT397" s="25" t="str">
        <f t="shared" si="35"/>
        <v/>
      </c>
      <c r="BU397" s="21" t="s">
        <v>330</v>
      </c>
      <c r="BV397" s="21" t="s">
        <v>3454</v>
      </c>
      <c r="BW397" s="23">
        <v>45265</v>
      </c>
      <c r="BX397" s="25" t="str">
        <f t="shared" si="36"/>
        <v>W49 2023</v>
      </c>
      <c r="BY397" s="23">
        <v>0</v>
      </c>
      <c r="BZ397" s="25" t="str">
        <f>IF(BY397="","",IF(BY397="TBD","TBD",IF(BY397="N/A","N/A","W"&amp;TEXT(WEEKNUM(BY397,21),"00")&amp;" "&amp;YEAR(BY397))))</f>
        <v>W52 1900</v>
      </c>
      <c r="CA397" s="21" t="s">
        <v>3213</v>
      </c>
      <c r="CB397" s="21">
        <v>0</v>
      </c>
      <c r="CC397" s="21"/>
      <c r="CD397" s="21"/>
      <c r="CE397" s="23"/>
      <c r="CF397" s="23"/>
      <c r="CG397" s="23"/>
      <c r="CH397" s="23"/>
      <c r="CI397" s="25" t="str">
        <f>IF(CH397="","",IF(CH397="TBD","TBD",IF(CH397="N/A","N/A","W"&amp;TEXT(WEEKNUM(CH397,21),"00")&amp;" "&amp;YEAR(CH397))))</f>
        <v/>
      </c>
      <c r="CJ397" s="23"/>
      <c r="CK397" s="25" t="str">
        <f>IF(CJ397="","",IF(CJ397="TBD","TBD",IF(CJ397="N/A","N/A","W"&amp;TEXT(WEEKNUM(CJ397,21),"00")&amp;" "&amp;YEAR(CJ397))))</f>
        <v/>
      </c>
      <c r="CL397" s="24">
        <f>+IF(CJ397="",0,(CJ397-CH397))</f>
        <v>0</v>
      </c>
      <c r="CM397" s="21" t="s">
        <v>258</v>
      </c>
      <c r="CN397" s="21"/>
      <c r="CO397" s="23"/>
      <c r="CP397" s="25" t="str">
        <f>IF(CO397="","",IF(CO397="TBD","TBD",IF(CO397="N/A","N/A","W"&amp;TEXT(WEEKNUM(CO397,21),"00")&amp;" "&amp;YEAR(CO397))))</f>
        <v/>
      </c>
      <c r="CQ397" s="23" t="s">
        <v>258</v>
      </c>
      <c r="CR397" s="23"/>
      <c r="CS397" s="23"/>
      <c r="CT397" s="25" t="str">
        <f>IF(CS397="","",IF(CS397="TBD","TBD",IF(CS397="N/A","N/A","W"&amp;TEXT(WEEKNUM(CS397,21),"00")&amp;" "&amp;YEAR(CS397))))</f>
        <v/>
      </c>
      <c r="CU397" s="21" t="s">
        <v>258</v>
      </c>
      <c r="CV397" s="21"/>
      <c r="CW397" s="23"/>
      <c r="CX397" s="25" t="str">
        <f>IF(CW397="","",IF(CW397="TBD","TBD",IF(CW397="N/A","N/A","W"&amp;TEXT(WEEKNUM(CW397,21),"00")&amp;" "&amp;YEAR(CW397))))</f>
        <v/>
      </c>
      <c r="CY397" s="21" t="s">
        <v>258</v>
      </c>
      <c r="CZ397" s="21"/>
      <c r="DA397" s="23"/>
      <c r="DB397" s="25" t="str">
        <f>IF(DA397="","",IF(DA397="TBD","TBD",IF(DA397="N/A","N/A","W"&amp;TEXT(WEEKNUM(DA397,21),"00")&amp;" "&amp;YEAR(DA397))))</f>
        <v/>
      </c>
      <c r="DC397" s="23"/>
      <c r="DD397" s="25" t="str">
        <f>IF(DC397="","",IF(DC397="TBD","TBD",IF(DC397="N/A","N/A","W"&amp;TEXT(WEEKNUM(DC397,21),"00")&amp;" "&amp;YEAR(DC397))))</f>
        <v/>
      </c>
      <c r="DE397" s="21" t="s">
        <v>258</v>
      </c>
      <c r="DF397" s="23"/>
      <c r="DG397" s="21" t="s">
        <v>259</v>
      </c>
      <c r="DH397" s="18"/>
      <c r="DI397" s="18"/>
      <c r="DJ397" s="18"/>
      <c r="DK397" s="21" t="s">
        <v>260</v>
      </c>
      <c r="DL397" s="21" t="s">
        <v>275</v>
      </c>
      <c r="DM397" s="21"/>
      <c r="DN397" s="23"/>
      <c r="DO397" s="23"/>
      <c r="DP397" s="23"/>
      <c r="DQ397" s="23" t="s">
        <v>262</v>
      </c>
      <c r="DR397" s="23"/>
      <c r="DS397" s="23"/>
      <c r="DT397" s="23"/>
      <c r="DU397" s="23"/>
      <c r="DV397" s="23"/>
      <c r="DW397" s="23"/>
      <c r="DX397" s="23"/>
      <c r="DY397" s="18"/>
      <c r="DZ397" s="18"/>
      <c r="EA397" s="18"/>
      <c r="EB397" s="21" t="s">
        <v>34</v>
      </c>
      <c r="EC397" s="18"/>
      <c r="ED397" s="18"/>
      <c r="EE397" s="18"/>
      <c r="EF397" s="55"/>
      <c r="EG397" s="55"/>
      <c r="EH397" s="18"/>
      <c r="EI397" s="18">
        <v>0</v>
      </c>
      <c r="EJ397" s="29" t="str">
        <f>K397&amp;AY397&amp;CA397&amp;DE397&amp;DT397&amp;DW397</f>
        <v>No VigenteTSS Aprobado 4GIng En Revisión 4GAs Built No Recibido</v>
      </c>
    </row>
    <row r="398" spans="1:140" ht="12" hidden="1" customHeight="1">
      <c r="A398" s="30" t="str">
        <f>IFERROR(IF(VLOOKUP(B398,SEARCH!A:A,1,0)=B398,"OK",""),"")</f>
        <v/>
      </c>
      <c r="B398" s="31" t="s">
        <v>3455</v>
      </c>
      <c r="C398" s="15" t="s">
        <v>3456</v>
      </c>
      <c r="D398" s="16">
        <v>10</v>
      </c>
      <c r="E398" s="16">
        <v>-41.256183</v>
      </c>
      <c r="F398" s="16">
        <v>-73.011229999999998</v>
      </c>
      <c r="G398" s="16" t="s">
        <v>710</v>
      </c>
      <c r="H398" s="16" t="s">
        <v>3457</v>
      </c>
      <c r="I398" s="16" t="s">
        <v>3458</v>
      </c>
      <c r="J398" s="16" t="s">
        <v>355</v>
      </c>
      <c r="K398" s="17" t="s">
        <v>319</v>
      </c>
      <c r="L398" s="16" t="s">
        <v>247</v>
      </c>
      <c r="M398" s="55">
        <v>46023</v>
      </c>
      <c r="N398" s="18"/>
      <c r="O398" s="19" t="s">
        <v>3311</v>
      </c>
      <c r="P398" s="19" t="s">
        <v>380</v>
      </c>
      <c r="Q398" s="18"/>
      <c r="R398" s="21" t="s">
        <v>2284</v>
      </c>
      <c r="S398" s="21">
        <v>12</v>
      </c>
      <c r="T398" s="22" t="s">
        <v>3459</v>
      </c>
      <c r="U398" s="23">
        <v>45106</v>
      </c>
      <c r="V398" s="21" t="str">
        <f>IF(U398="","",IF(U398="TBD","TBD",IF(U398="N/A","N/A","W"&amp;TEXT(WEEKNUM(U398,21),"00")&amp;" "&amp;YEAR(U398))))</f>
        <v>W26 2023</v>
      </c>
      <c r="W398" s="23">
        <v>45149</v>
      </c>
      <c r="X398" s="23"/>
      <c r="Y398" s="23" t="str">
        <f>IF(X398="","",IF(X398="TBD","TBD",IF(X398="N/A","N/A","W"&amp;TEXT(WEEKNUM(X398,21),"00")&amp;" "&amp;YEAR(X398))))</f>
        <v/>
      </c>
      <c r="Z398" s="23"/>
      <c r="AA398" s="23"/>
      <c r="AB398" s="24">
        <f>+IF(Z398="",0,AA398-Z398)</f>
        <v>0</v>
      </c>
      <c r="AC398" s="21" t="s">
        <v>324</v>
      </c>
      <c r="AD398" s="21">
        <v>0</v>
      </c>
      <c r="AE398" s="23">
        <v>45169</v>
      </c>
      <c r="AF398" s="25" t="str">
        <f>IF(AE398="","",IF(AE398="TBD","TBD",IF(AE398="N/A","N/A","W"&amp;TEXT(WEEKNUM(AE398,21),"00")&amp;" "&amp;YEAR(AE398))))</f>
        <v>W35 2023</v>
      </c>
      <c r="AG398" s="21" t="s">
        <v>324</v>
      </c>
      <c r="AH398" s="21"/>
      <c r="AI398" s="23">
        <v>45154</v>
      </c>
      <c r="AJ398" s="25" t="str">
        <f>IF(AI398="","",IF(AI398="TBD","TBD",IF(AI398="N/A","N/A","W"&amp;TEXT(WEEKNUM(AI398,21),"00")&amp;" "&amp;YEAR(AI398))))</f>
        <v>W33 2023</v>
      </c>
      <c r="AK398" s="21" t="s">
        <v>324</v>
      </c>
      <c r="AL398" s="21"/>
      <c r="AM398" s="23">
        <v>45155</v>
      </c>
      <c r="AN398" s="25" t="str">
        <f>IF(AM398="","",IF(AM398="TBD","TBD",IF(AM398="N/A","N/A","W"&amp;TEXT(WEEKNUM(AM398,21),"00")&amp;" "&amp;YEAR(AM398))))</f>
        <v>W33 2023</v>
      </c>
      <c r="AO398" s="21" t="s">
        <v>324</v>
      </c>
      <c r="AP398" s="21"/>
      <c r="AQ398" s="23">
        <v>45156</v>
      </c>
      <c r="AR398" s="25" t="str">
        <f>IF(AQ398="","",IF(AQ398="TBD","TBD",IF(AQ398="N/A","N/A","W"&amp;TEXT(WEEKNUM(AQ398,21),"00")&amp;" "&amp;YEAR(AQ398))))</f>
        <v>W33 2023</v>
      </c>
      <c r="AS398" s="21"/>
      <c r="AT398" s="21"/>
      <c r="AU398" s="23"/>
      <c r="AV398" s="25" t="s">
        <v>252</v>
      </c>
      <c r="AW398" s="59">
        <v>45169</v>
      </c>
      <c r="AX398" s="25" t="str">
        <f>IF(AW398="","",IF(AW398="TBD","TBD",IF(AW398="N/A","N/A","W"&amp;TEXT(WEEKNUM(AW398,21),"00")&amp;" "&amp;YEAR(AW398))))</f>
        <v>W35 2023</v>
      </c>
      <c r="AY398" s="21" t="s">
        <v>327</v>
      </c>
      <c r="AZ398" s="21" t="s">
        <v>328</v>
      </c>
      <c r="BA398" s="21" t="s">
        <v>329</v>
      </c>
      <c r="BB398" s="23">
        <v>45232</v>
      </c>
      <c r="BC398" s="23"/>
      <c r="BD398" s="23">
        <v>45236</v>
      </c>
      <c r="BE398" s="25" t="str">
        <f>IF(BD398="","",IF(BD398="TBD","TBD",IF(BD398="N/A","N/A","W"&amp;TEXT(WEEKNUM(BD398,21),"00")&amp;" "&amp;YEAR(BD398))))</f>
        <v>W45 2023</v>
      </c>
      <c r="BF398" s="23">
        <v>45239</v>
      </c>
      <c r="BG398" s="25" t="str">
        <f>IF(BF398="","",IF(BF398="TBD","TBD",IF(BF398="N/A","N/A","W"&amp;TEXT(WEEKNUM(BF398,21),"00")&amp;" "&amp;YEAR(BF398))))</f>
        <v>W45 2023</v>
      </c>
      <c r="BH398" s="24">
        <f>+IF(BF398="",0,(BF398-BD398))</f>
        <v>3</v>
      </c>
      <c r="BI398" s="26" t="s">
        <v>330</v>
      </c>
      <c r="BJ398" s="26"/>
      <c r="BK398" s="27">
        <v>45238</v>
      </c>
      <c r="BL398" s="25" t="str">
        <f>IF(BK398="","",IF(BK398="TBD","TBD",IF(BK398="N/A","N/A","W"&amp;TEXT(WEEKNUM(BK398,21),"00")&amp;" "&amp;YEAR(BK398))))</f>
        <v>W45 2023</v>
      </c>
      <c r="BM398" s="21" t="s">
        <v>330</v>
      </c>
      <c r="BN398" s="21" t="s">
        <v>3460</v>
      </c>
      <c r="BO398" s="23">
        <v>45238</v>
      </c>
      <c r="BP398" s="25" t="str">
        <f>IF(BO398="","",IF(BO398="TBD","TBD",IF(BO398="N/A","N/A","W"&amp;TEXT(WEEKNUM(BO398,21),"00")&amp;" "&amp;YEAR(BO398))))</f>
        <v>W45 2023</v>
      </c>
      <c r="BQ398" s="21" t="s">
        <v>330</v>
      </c>
      <c r="BR398" s="21"/>
      <c r="BS398" s="334">
        <v>45238</v>
      </c>
      <c r="BT398" s="25" t="str">
        <f t="shared" si="35"/>
        <v>W45 2023</v>
      </c>
      <c r="BU398" s="21" t="s">
        <v>330</v>
      </c>
      <c r="BV398" s="21" t="s">
        <v>3314</v>
      </c>
      <c r="BW398" s="23">
        <v>45238</v>
      </c>
      <c r="BX398" s="25" t="str">
        <f t="shared" si="36"/>
        <v>W45 2023</v>
      </c>
      <c r="BY398" s="23">
        <v>45238</v>
      </c>
      <c r="BZ398" s="25" t="str">
        <f>IF(BY398="","",IF(BY398="TBD","TBD",IF(BY398="N/A","N/A","W"&amp;TEXT(WEEKNUM(BY398,21),"00")&amp;" "&amp;YEAR(BY398))))</f>
        <v>W45 2023</v>
      </c>
      <c r="CA398" s="22" t="s">
        <v>335</v>
      </c>
      <c r="CB398" s="21" t="s">
        <v>336</v>
      </c>
      <c r="CC398" s="21" t="s">
        <v>336</v>
      </c>
      <c r="CD398" s="21"/>
      <c r="CE398" s="23" t="s">
        <v>338</v>
      </c>
      <c r="CF398" s="23">
        <v>45849</v>
      </c>
      <c r="CG398" s="23">
        <v>45926</v>
      </c>
      <c r="CH398" s="23">
        <v>45926</v>
      </c>
      <c r="CI398" s="25" t="str">
        <f>IF(CH398="","",IF(CH398="TBD","TBD",IF(CH398="N/A","N/A","W"&amp;TEXT(WEEKNUM(CH398,21),"00")&amp;" "&amp;YEAR(CH398))))</f>
        <v>W39 2025</v>
      </c>
      <c r="CJ398" s="23">
        <v>45931</v>
      </c>
      <c r="CK398" s="25" t="str">
        <f>IF(CJ398="","",IF(CJ398="TBD","TBD",IF(CJ398="N/A","N/A","W"&amp;TEXT(WEEKNUM(CJ398,21),"00")&amp;" "&amp;YEAR(CJ398))))</f>
        <v>W40 2025</v>
      </c>
      <c r="CL398" s="24">
        <f>+IF(CJ398="",0,(CJ398-CH398))</f>
        <v>5</v>
      </c>
      <c r="CM398" s="21" t="s">
        <v>388</v>
      </c>
      <c r="CN398" s="54" t="s">
        <v>3461</v>
      </c>
      <c r="CO398" s="23">
        <v>45967</v>
      </c>
      <c r="CP398" s="25" t="str">
        <f>IF(CO398="","",IF(CO398="TBD","TBD",IF(CO398="N/A","N/A","W"&amp;TEXT(WEEKNUM(CO398,21),"00")&amp;" "&amp;YEAR(CO398))))</f>
        <v>W45 2025</v>
      </c>
      <c r="CQ398" s="21" t="s">
        <v>339</v>
      </c>
      <c r="CR398" s="23" t="s">
        <v>3320</v>
      </c>
      <c r="CS398" s="23">
        <v>45849</v>
      </c>
      <c r="CT398" s="25" t="str">
        <f>IF(CS398="","",IF(CS398="TBD","TBD",IF(CS398="N/A","N/A","W"&amp;TEXT(WEEKNUM(CS398,21),"00")&amp;" "&amp;YEAR(CS398))))</f>
        <v>W28 2025</v>
      </c>
      <c r="CU398" s="21" t="s">
        <v>421</v>
      </c>
      <c r="CV398" s="20" t="s">
        <v>3462</v>
      </c>
      <c r="CW398" s="23">
        <v>45852</v>
      </c>
      <c r="CX398" s="25" t="str">
        <f>IF(CW398="","",IF(CW398="TBD","TBD",IF(CW398="N/A","N/A","W"&amp;TEXT(WEEKNUM(CW398,21),"00")&amp;" "&amp;YEAR(CW398))))</f>
        <v>W29 2025</v>
      </c>
      <c r="CY398" s="21" t="s">
        <v>421</v>
      </c>
      <c r="CZ398" s="20" t="s">
        <v>3463</v>
      </c>
      <c r="DA398" s="59">
        <v>45882</v>
      </c>
      <c r="DB398" s="25" t="str">
        <f>IF(DA398="","",IF(DA398="TBD","TBD",IF(DA398="N/A","N/A","W"&amp;TEXT(WEEKNUM(DA398,21),"00")&amp;" "&amp;YEAR(DA398))))</f>
        <v>W33 2025</v>
      </c>
      <c r="DC398" s="23">
        <v>45967</v>
      </c>
      <c r="DD398" s="25" t="str">
        <f>IF(DC398="","",IF(DC398="TBD","TBD",IF(DC398="N/A","N/A","W"&amp;TEXT(WEEKNUM(DC398,21),"00")&amp;" "&amp;YEAR(DC398))))</f>
        <v>W45 2025</v>
      </c>
      <c r="DE398" s="21" t="s">
        <v>392</v>
      </c>
      <c r="DF398" s="23">
        <v>45975</v>
      </c>
      <c r="DG398" s="21" t="s">
        <v>3323</v>
      </c>
      <c r="DH398" s="18"/>
      <c r="DI398" s="18"/>
      <c r="DJ398" s="18"/>
      <c r="DK398" s="21" t="s">
        <v>260</v>
      </c>
      <c r="DL398" s="21" t="s">
        <v>341</v>
      </c>
      <c r="DM398" s="21"/>
      <c r="DN398" s="23">
        <v>46022</v>
      </c>
      <c r="DO398" s="23">
        <v>46022</v>
      </c>
      <c r="DP398" s="23"/>
      <c r="DQ398" s="23" t="s">
        <v>262</v>
      </c>
      <c r="DR398" s="23"/>
      <c r="DS398" s="23">
        <v>46074</v>
      </c>
      <c r="DT398" s="23" t="s">
        <v>502</v>
      </c>
      <c r="DU398" s="23"/>
      <c r="DV398" s="23">
        <v>46093</v>
      </c>
      <c r="DW398" s="23" t="s">
        <v>342</v>
      </c>
      <c r="DX398" s="23"/>
      <c r="DY398" s="18"/>
      <c r="DZ398" s="18"/>
      <c r="EA398" s="18"/>
      <c r="EB398" s="21" t="s">
        <v>41</v>
      </c>
      <c r="EC398" s="18"/>
      <c r="ED398" s="18" t="s">
        <v>343</v>
      </c>
      <c r="EE398" s="18"/>
      <c r="EF398" s="55" t="s">
        <v>520</v>
      </c>
      <c r="EG398" s="55"/>
      <c r="EH398" s="18"/>
      <c r="EI398" s="18">
        <v>0</v>
      </c>
      <c r="EJ398" s="29" t="str">
        <f>K398&amp;AY398&amp;CA398&amp;DE398&amp;DT398&amp;DW398</f>
        <v>VigenteTSS Aprobado 4GIng Aprobada 4GAs Built Aprobado con Observaciones 4GIntegradoOn Air</v>
      </c>
    </row>
    <row r="399" spans="1:140" ht="12" hidden="1" customHeight="1">
      <c r="A399" s="30" t="str">
        <f>IFERROR(IF(VLOOKUP(B399,SEARCH!A:A,1,0)=B399,"OK",""),"")</f>
        <v/>
      </c>
      <c r="B399" s="31" t="s">
        <v>3464</v>
      </c>
      <c r="C399" s="15" t="s">
        <v>3465</v>
      </c>
      <c r="D399" s="16">
        <v>14</v>
      </c>
      <c r="E399" s="16">
        <v>-40.334569999999999</v>
      </c>
      <c r="F399" s="16">
        <v>-72.946669</v>
      </c>
      <c r="G399" s="16" t="s">
        <v>704</v>
      </c>
      <c r="H399" s="16" t="s">
        <v>3466</v>
      </c>
      <c r="I399" s="16" t="s">
        <v>3467</v>
      </c>
      <c r="J399" s="16" t="s">
        <v>355</v>
      </c>
      <c r="K399" s="17" t="s">
        <v>319</v>
      </c>
      <c r="L399" s="16" t="s">
        <v>247</v>
      </c>
      <c r="M399" s="55">
        <v>46023</v>
      </c>
      <c r="N399" s="18"/>
      <c r="O399" s="19" t="s">
        <v>3311</v>
      </c>
      <c r="P399" s="19" t="s">
        <v>380</v>
      </c>
      <c r="Q399" s="18"/>
      <c r="R399" s="21" t="s">
        <v>2284</v>
      </c>
      <c r="S399" s="21">
        <v>12</v>
      </c>
      <c r="T399" s="22" t="s">
        <v>3468</v>
      </c>
      <c r="U399" s="23">
        <v>45106</v>
      </c>
      <c r="V399" s="21" t="str">
        <f>IF(U399="","",IF(U399="TBD","TBD",IF(U399="N/A","N/A","W"&amp;TEXT(WEEKNUM(U399,21),"00")&amp;" "&amp;YEAR(U399))))</f>
        <v>W26 2023</v>
      </c>
      <c r="W399" s="23">
        <v>45163</v>
      </c>
      <c r="X399" s="23"/>
      <c r="Y399" s="23" t="str">
        <f>IF(X399="","",IF(X399="TBD","TBD",IF(X399="N/A","N/A","W"&amp;TEXT(WEEKNUM(X399,21),"00")&amp;" "&amp;YEAR(X399))))</f>
        <v/>
      </c>
      <c r="Z399" s="23"/>
      <c r="AA399" s="23">
        <v>45168</v>
      </c>
      <c r="AB399" s="24">
        <f>+IF(Z399="",0,AA399-Z399)</f>
        <v>0</v>
      </c>
      <c r="AC399" s="21" t="s">
        <v>324</v>
      </c>
      <c r="AD399" s="21"/>
      <c r="AE399" s="23">
        <v>45190</v>
      </c>
      <c r="AF399" s="25" t="str">
        <f>IF(AE399="","",IF(AE399="TBD","TBD",IF(AE399="N/A","N/A","W"&amp;TEXT(WEEKNUM(AE399,21),"00")&amp;" "&amp;YEAR(AE399))))</f>
        <v>W38 2023</v>
      </c>
      <c r="AG399" s="21" t="s">
        <v>324</v>
      </c>
      <c r="AH399" s="21"/>
      <c r="AI399" s="23">
        <v>45168</v>
      </c>
      <c r="AJ399" s="25" t="str">
        <f>IF(AI399="","",IF(AI399="TBD","TBD",IF(AI399="N/A","N/A","W"&amp;TEXT(WEEKNUM(AI399,21),"00")&amp;" "&amp;YEAR(AI399))))</f>
        <v>W35 2023</v>
      </c>
      <c r="AK399" s="21" t="s">
        <v>324</v>
      </c>
      <c r="AL399" s="21"/>
      <c r="AM399" s="23">
        <v>45168</v>
      </c>
      <c r="AN399" s="25" t="str">
        <f>IF(AM399="","",IF(AM399="TBD","TBD",IF(AM399="N/A","N/A","W"&amp;TEXT(WEEKNUM(AM399,21),"00")&amp;" "&amp;YEAR(AM399))))</f>
        <v>W35 2023</v>
      </c>
      <c r="AO399" s="21" t="s">
        <v>324</v>
      </c>
      <c r="AP399" s="21"/>
      <c r="AQ399" s="23">
        <v>45173</v>
      </c>
      <c r="AR399" s="25" t="str">
        <f>IF(AQ399="","",IF(AQ399="TBD","TBD",IF(AQ399="N/A","N/A","W"&amp;TEXT(WEEKNUM(AQ399,21),"00")&amp;" "&amp;YEAR(AQ399))))</f>
        <v>W36 2023</v>
      </c>
      <c r="AS399" s="21"/>
      <c r="AT399" s="21"/>
      <c r="AU399" s="23"/>
      <c r="AV399" s="25" t="s">
        <v>252</v>
      </c>
      <c r="AW399" s="59">
        <v>45190</v>
      </c>
      <c r="AX399" s="25" t="str">
        <f>IF(AW399="","",IF(AW399="TBD","TBD",IF(AW399="N/A","N/A","W"&amp;TEXT(WEEKNUM(AW399,21),"00")&amp;" "&amp;YEAR(AW399))))</f>
        <v>W38 2023</v>
      </c>
      <c r="AY399" s="21" t="s">
        <v>327</v>
      </c>
      <c r="AZ399" s="21" t="s">
        <v>328</v>
      </c>
      <c r="BA399" s="21" t="s">
        <v>329</v>
      </c>
      <c r="BB399" s="23">
        <v>45232</v>
      </c>
      <c r="BC399" s="23"/>
      <c r="BD399" s="23">
        <v>45236</v>
      </c>
      <c r="BE399" s="25" t="str">
        <f>IF(BD399="","",IF(BD399="TBD","TBD",IF(BD399="N/A","N/A","W"&amp;TEXT(WEEKNUM(BD399,21),"00")&amp;" "&amp;YEAR(BD399))))</f>
        <v>W45 2023</v>
      </c>
      <c r="BF399" s="23">
        <v>45239</v>
      </c>
      <c r="BG399" s="25" t="str">
        <f>IF(BF399="","",IF(BF399="TBD","TBD",IF(BF399="N/A","N/A","W"&amp;TEXT(WEEKNUM(BF399,21),"00")&amp;" "&amp;YEAR(BF399))))</f>
        <v>W45 2023</v>
      </c>
      <c r="BH399" s="24">
        <f>+IF(BF399="",0,(BF399-BD399))</f>
        <v>3</v>
      </c>
      <c r="BI399" s="26" t="s">
        <v>330</v>
      </c>
      <c r="BJ399" s="26"/>
      <c r="BK399" s="27">
        <v>45238</v>
      </c>
      <c r="BL399" s="25" t="str">
        <f>IF(BK399="","",IF(BK399="TBD","TBD",IF(BK399="N/A","N/A","W"&amp;TEXT(WEEKNUM(BK399,21),"00")&amp;" "&amp;YEAR(BK399))))</f>
        <v>W45 2023</v>
      </c>
      <c r="BM399" s="21" t="s">
        <v>330</v>
      </c>
      <c r="BN399" s="21"/>
      <c r="BO399" s="23">
        <v>45239</v>
      </c>
      <c r="BP399" s="25" t="str">
        <f>IF(BO399="","",IF(BO399="TBD","TBD",IF(BO399="N/A","N/A","W"&amp;TEXT(WEEKNUM(BO399,21),"00")&amp;" "&amp;YEAR(BO399))))</f>
        <v>W45 2023</v>
      </c>
      <c r="BQ399" s="21" t="s">
        <v>330</v>
      </c>
      <c r="BR399" s="21"/>
      <c r="BS399" s="334">
        <v>45238</v>
      </c>
      <c r="BT399" s="25" t="str">
        <f t="shared" si="35"/>
        <v>W45 2023</v>
      </c>
      <c r="BU399" s="21" t="s">
        <v>330</v>
      </c>
      <c r="BV399" s="21" t="s">
        <v>3314</v>
      </c>
      <c r="BW399" s="23">
        <v>45238</v>
      </c>
      <c r="BX399" s="25" t="str">
        <f t="shared" si="36"/>
        <v>W45 2023</v>
      </c>
      <c r="BY399" s="23">
        <v>45238</v>
      </c>
      <c r="BZ399" s="25" t="str">
        <f>IF(BY399="","",IF(BY399="TBD","TBD",IF(BY399="N/A","N/A","W"&amp;TEXT(WEEKNUM(BY399,21),"00")&amp;" "&amp;YEAR(BY399))))</f>
        <v>W45 2023</v>
      </c>
      <c r="CA399" s="22" t="s">
        <v>335</v>
      </c>
      <c r="CB399" s="21" t="s">
        <v>336</v>
      </c>
      <c r="CC399" s="21" t="s">
        <v>336</v>
      </c>
      <c r="CD399" s="21"/>
      <c r="CE399" s="23" t="s">
        <v>338</v>
      </c>
      <c r="CF399" s="23">
        <v>45849</v>
      </c>
      <c r="CG399" s="23">
        <v>45876</v>
      </c>
      <c r="CH399" s="23">
        <v>45910</v>
      </c>
      <c r="CI399" s="25" t="str">
        <f>IF(CH399="","",IF(CH399="TBD","TBD",IF(CH399="N/A","N/A","W"&amp;TEXT(WEEKNUM(CH399,21),"00")&amp;" "&amp;YEAR(CH399))))</f>
        <v>W37 2025</v>
      </c>
      <c r="CJ399" s="23">
        <v>45915</v>
      </c>
      <c r="CK399" s="25" t="str">
        <f>IF(CJ399="","",IF(CJ399="TBD","TBD",IF(CJ399="N/A","N/A","W"&amp;TEXT(WEEKNUM(CJ399,21),"00")&amp;" "&amp;YEAR(CJ399))))</f>
        <v>W38 2025</v>
      </c>
      <c r="CL399" s="24">
        <f>+IF(CJ399="",0,(CJ399-CH399))</f>
        <v>5</v>
      </c>
      <c r="CM399" s="21" t="s">
        <v>388</v>
      </c>
      <c r="CN399" s="54" t="s">
        <v>3469</v>
      </c>
      <c r="CO399" s="23">
        <v>45967</v>
      </c>
      <c r="CP399" s="25" t="str">
        <f>IF(CO399="","",IF(CO399="TBD","TBD",IF(CO399="N/A","N/A","W"&amp;TEXT(WEEKNUM(CO399,21),"00")&amp;" "&amp;YEAR(CO399))))</f>
        <v>W45 2025</v>
      </c>
      <c r="CQ399" s="21" t="s">
        <v>339</v>
      </c>
      <c r="CR399" s="23" t="s">
        <v>3320</v>
      </c>
      <c r="CS399" s="23">
        <v>45849</v>
      </c>
      <c r="CT399" s="25" t="str">
        <f>IF(CS399="","",IF(CS399="TBD","TBD",IF(CS399="N/A","N/A","W"&amp;TEXT(WEEKNUM(CS399,21),"00")&amp;" "&amp;YEAR(CS399))))</f>
        <v>W28 2025</v>
      </c>
      <c r="CU399" s="21" t="s">
        <v>421</v>
      </c>
      <c r="CV399" s="20" t="s">
        <v>3470</v>
      </c>
      <c r="CW399" s="23">
        <v>45852</v>
      </c>
      <c r="CX399" s="25" t="str">
        <f>IF(CW399="","",IF(CW399="TBD","TBD",IF(CW399="N/A","N/A","W"&amp;TEXT(WEEKNUM(CW399,21),"00")&amp;" "&amp;YEAR(CW399))))</f>
        <v>W29 2025</v>
      </c>
      <c r="CY399" s="21" t="s">
        <v>421</v>
      </c>
      <c r="CZ399" s="20" t="s">
        <v>3471</v>
      </c>
      <c r="DA399" s="59">
        <v>45882</v>
      </c>
      <c r="DB399" s="25" t="str">
        <f>IF(DA399="","",IF(DA399="TBD","TBD",IF(DA399="N/A","N/A","W"&amp;TEXT(WEEKNUM(DA399,21),"00")&amp;" "&amp;YEAR(DA399))))</f>
        <v>W33 2025</v>
      </c>
      <c r="DC399" s="23">
        <v>45967</v>
      </c>
      <c r="DD399" s="25" t="str">
        <f>IF(DC399="","",IF(DC399="TBD","TBD",IF(DC399="N/A","N/A","W"&amp;TEXT(WEEKNUM(DC399,21),"00")&amp;" "&amp;YEAR(DC399))))</f>
        <v>W45 2025</v>
      </c>
      <c r="DE399" s="21" t="s">
        <v>392</v>
      </c>
      <c r="DF399" s="23">
        <v>45975</v>
      </c>
      <c r="DG399" s="21" t="s">
        <v>3323</v>
      </c>
      <c r="DH399" s="18"/>
      <c r="DI399" s="18"/>
      <c r="DJ399" s="18"/>
      <c r="DK399" s="21" t="s">
        <v>260</v>
      </c>
      <c r="DL399" s="21" t="s">
        <v>341</v>
      </c>
      <c r="DM399" s="21"/>
      <c r="DN399" s="23">
        <v>46031</v>
      </c>
      <c r="DO399" s="23">
        <v>46031</v>
      </c>
      <c r="DP399" s="23"/>
      <c r="DQ399" s="23" t="s">
        <v>262</v>
      </c>
      <c r="DR399" s="23"/>
      <c r="DS399" s="23">
        <v>46127</v>
      </c>
      <c r="DT399" s="23" t="s">
        <v>502</v>
      </c>
      <c r="DU399" s="23"/>
      <c r="DV399" s="23">
        <v>46127</v>
      </c>
      <c r="DW399" s="23" t="s">
        <v>342</v>
      </c>
      <c r="DX399" s="23"/>
      <c r="DY399" s="18"/>
      <c r="DZ399" s="18"/>
      <c r="EA399" s="18"/>
      <c r="EB399" s="21" t="s">
        <v>41</v>
      </c>
      <c r="EC399" s="18"/>
      <c r="ED399" s="18" t="s">
        <v>343</v>
      </c>
      <c r="EE399" s="18"/>
      <c r="EF399" s="55" t="s">
        <v>520</v>
      </c>
      <c r="EG399" s="55"/>
      <c r="EH399" s="18"/>
      <c r="EI399" s="18">
        <v>0</v>
      </c>
      <c r="EJ399" s="29" t="str">
        <f>K399&amp;AY399&amp;CA399&amp;DE399&amp;DT399&amp;DW399</f>
        <v>VigenteTSS Aprobado 4GIng Aprobada 4GAs Built Aprobado con Observaciones 4GIntegradoOn Air</v>
      </c>
    </row>
    <row r="400" spans="1:140" ht="12" hidden="1" customHeight="1">
      <c r="A400" s="30" t="str">
        <f>IFERROR(IF(VLOOKUP(B400,SEARCH!A:A,1,0)=B400,"OK",""),"")</f>
        <v/>
      </c>
      <c r="B400" s="31" t="s">
        <v>3472</v>
      </c>
      <c r="C400" s="15" t="s">
        <v>3473</v>
      </c>
      <c r="D400" s="16">
        <v>5</v>
      </c>
      <c r="E400" s="16">
        <v>-32.999693999999998</v>
      </c>
      <c r="F400" s="16">
        <v>-71.477999999999994</v>
      </c>
      <c r="G400" s="16" t="s">
        <v>346</v>
      </c>
      <c r="H400" s="16" t="s">
        <v>1275</v>
      </c>
      <c r="I400" s="16" t="s">
        <v>3474</v>
      </c>
      <c r="J400" s="16" t="s">
        <v>355</v>
      </c>
      <c r="K400" s="17" t="s">
        <v>319</v>
      </c>
      <c r="L400" s="16" t="s">
        <v>247</v>
      </c>
      <c r="M400" s="55">
        <v>46023</v>
      </c>
      <c r="N400" s="18"/>
      <c r="O400" s="19" t="s">
        <v>3311</v>
      </c>
      <c r="P400" s="19" t="s">
        <v>248</v>
      </c>
      <c r="Q400" s="18"/>
      <c r="R400" s="21" t="s">
        <v>2284</v>
      </c>
      <c r="S400" s="21">
        <v>12</v>
      </c>
      <c r="T400" s="22" t="s">
        <v>3475</v>
      </c>
      <c r="U400" s="23">
        <v>45106</v>
      </c>
      <c r="V400" s="21" t="str">
        <f>IF(U400="","",IF(U400="TBD","TBD",IF(U400="N/A","N/A","W"&amp;TEXT(WEEKNUM(U400,21),"00")&amp;" "&amp;YEAR(U400))))</f>
        <v>W26 2023</v>
      </c>
      <c r="W400" s="23">
        <v>45135</v>
      </c>
      <c r="X400" s="23">
        <v>45212</v>
      </c>
      <c r="Y400" s="23" t="str">
        <f>IF(X400="","",IF(X400="TBD","TBD",IF(X400="N/A","N/A","W"&amp;TEXT(WEEKNUM(X400,21),"00")&amp;" "&amp;YEAR(X400))))</f>
        <v>W41 2023</v>
      </c>
      <c r="Z400" s="23">
        <v>45212</v>
      </c>
      <c r="AA400" s="23">
        <v>45216</v>
      </c>
      <c r="AB400" s="24">
        <f>+IF(Z400="",0,AA400-Z400)</f>
        <v>4</v>
      </c>
      <c r="AC400" s="21" t="s">
        <v>324</v>
      </c>
      <c r="AD400" s="21"/>
      <c r="AE400" s="23">
        <v>45239</v>
      </c>
      <c r="AF400" s="25" t="str">
        <f>IF(AE400="","",IF(AE400="TBD","TBD",IF(AE400="N/A","N/A","W"&amp;TEXT(WEEKNUM(AE400,21),"00")&amp;" "&amp;YEAR(AE400))))</f>
        <v>W45 2023</v>
      </c>
      <c r="AG400" s="21" t="s">
        <v>324</v>
      </c>
      <c r="AH400" s="21"/>
      <c r="AI400" s="23">
        <v>45212</v>
      </c>
      <c r="AJ400" s="25" t="str">
        <f>IF(AI400="","",IF(AI400="TBD","TBD",IF(AI400="N/A","N/A","W"&amp;TEXT(WEEKNUM(AI400,21),"00")&amp;" "&amp;YEAR(AI400))))</f>
        <v>W41 2023</v>
      </c>
      <c r="AK400" s="21" t="s">
        <v>324</v>
      </c>
      <c r="AL400" s="21"/>
      <c r="AM400" s="23">
        <v>45212</v>
      </c>
      <c r="AN400" s="25" t="str">
        <f>IF(AM400="","",IF(AM400="TBD","TBD",IF(AM400="N/A","N/A","W"&amp;TEXT(WEEKNUM(AM400,21),"00")&amp;" "&amp;YEAR(AM400))))</f>
        <v>W41 2023</v>
      </c>
      <c r="AO400" s="21" t="s">
        <v>324</v>
      </c>
      <c r="AP400" s="21"/>
      <c r="AQ400" s="23">
        <v>45229</v>
      </c>
      <c r="AR400" s="25" t="str">
        <f>IF(AQ400="","",IF(AQ400="TBD","TBD",IF(AQ400="N/A","N/A","W"&amp;TEXT(WEEKNUM(AQ400,21),"00")&amp;" "&amp;YEAR(AQ400))))</f>
        <v>W44 2023</v>
      </c>
      <c r="AS400" s="21"/>
      <c r="AT400" s="21"/>
      <c r="AU400" s="23"/>
      <c r="AV400" s="25" t="s">
        <v>252</v>
      </c>
      <c r="AW400" s="59">
        <v>45239</v>
      </c>
      <c r="AX400" s="25" t="str">
        <f>IF(AW400="","",IF(AW400="TBD","TBD",IF(AW400="N/A","N/A","W"&amp;TEXT(WEEKNUM(AW400,21),"00")&amp;" "&amp;YEAR(AW400))))</f>
        <v>W45 2023</v>
      </c>
      <c r="AY400" s="21" t="s">
        <v>327</v>
      </c>
      <c r="AZ400" s="21" t="s">
        <v>328</v>
      </c>
      <c r="BA400" s="21" t="s">
        <v>329</v>
      </c>
      <c r="BB400" s="23">
        <v>45225</v>
      </c>
      <c r="BC400" s="23"/>
      <c r="BD400" s="23">
        <v>45770</v>
      </c>
      <c r="BE400" s="25" t="str">
        <f>IF(BD400="","",IF(BD400="TBD","TBD",IF(BD400="N/A","N/A","W"&amp;TEXT(WEEKNUM(BD400,21),"00")&amp;" "&amp;YEAR(BD400))))</f>
        <v>W17 2025</v>
      </c>
      <c r="BF400" s="23">
        <v>45791</v>
      </c>
      <c r="BG400" s="25" t="str">
        <f>IF(BF400="","",IF(BF400="TBD","TBD",IF(BF400="N/A","N/A","W"&amp;TEXT(WEEKNUM(BF400,21),"00")&amp;" "&amp;YEAR(BF400))))</f>
        <v>W20 2025</v>
      </c>
      <c r="BH400" s="24">
        <f>+IF(BF400="",0,(BF400-BD400))</f>
        <v>21</v>
      </c>
      <c r="BI400" s="26" t="s">
        <v>330</v>
      </c>
      <c r="BJ400" s="26"/>
      <c r="BK400" s="27">
        <v>45771</v>
      </c>
      <c r="BL400" s="25" t="str">
        <f>IF(BK400="","",IF(BK400="TBD","TBD",IF(BK400="N/A","N/A","W"&amp;TEXT(WEEKNUM(BK400,21),"00")&amp;" "&amp;YEAR(BK400))))</f>
        <v>W17 2025</v>
      </c>
      <c r="BM400" s="21" t="s">
        <v>330</v>
      </c>
      <c r="BN400" s="21" t="s">
        <v>3341</v>
      </c>
      <c r="BO400" s="23">
        <v>45322</v>
      </c>
      <c r="BP400" s="25" t="str">
        <f>IF(BO400="","",IF(BO400="TBD","TBD",IF(BO400="N/A","N/A","W"&amp;TEXT(WEEKNUM(BO400,21),"00")&amp;" "&amp;YEAR(BO400))))</f>
        <v>W05 2024</v>
      </c>
      <c r="BQ400" s="21" t="s">
        <v>364</v>
      </c>
      <c r="BR400" s="54" t="s">
        <v>3476</v>
      </c>
      <c r="BS400" s="334">
        <v>45796</v>
      </c>
      <c r="BT400" s="25" t="str">
        <f t="shared" si="35"/>
        <v>W21 2025</v>
      </c>
      <c r="BU400" s="21" t="s">
        <v>330</v>
      </c>
      <c r="BV400" s="21"/>
      <c r="BW400" s="23">
        <v>45309</v>
      </c>
      <c r="BX400" s="25" t="str">
        <f t="shared" si="36"/>
        <v>W03 2024</v>
      </c>
      <c r="BY400" s="23">
        <v>45796</v>
      </c>
      <c r="BZ400" s="25" t="str">
        <f>IF(BY400="","",IF(BY400="TBD","TBD",IF(BY400="N/A","N/A","W"&amp;TEXT(WEEKNUM(BY400,21),"00")&amp;" "&amp;YEAR(BY400))))</f>
        <v>W21 2025</v>
      </c>
      <c r="CA400" s="22" t="s">
        <v>486</v>
      </c>
      <c r="CB400" s="21" t="s">
        <v>336</v>
      </c>
      <c r="CC400" s="21" t="s">
        <v>336</v>
      </c>
      <c r="CD400" s="21" t="s">
        <v>338</v>
      </c>
      <c r="CE400" s="23"/>
      <c r="CF400" s="23">
        <v>45891</v>
      </c>
      <c r="CG400" s="23">
        <v>45926</v>
      </c>
      <c r="CH400" s="23">
        <v>45926</v>
      </c>
      <c r="CI400" s="25" t="str">
        <f>IF(CH400="","",IF(CH400="TBD","TBD",IF(CH400="N/A","N/A","W"&amp;TEXT(WEEKNUM(CH400,21),"00")&amp;" "&amp;YEAR(CH400))))</f>
        <v>W39 2025</v>
      </c>
      <c r="CJ400" s="23">
        <v>45931</v>
      </c>
      <c r="CK400" s="25" t="str">
        <f>IF(CJ400="","",IF(CJ400="TBD","TBD",IF(CJ400="N/A","N/A","W"&amp;TEXT(WEEKNUM(CJ400,21),"00")&amp;" "&amp;YEAR(CJ400))))</f>
        <v>W40 2025</v>
      </c>
      <c r="CL400" s="24">
        <f>+IF(CJ400="",0,(CJ400-CH400))</f>
        <v>5</v>
      </c>
      <c r="CM400" s="21" t="s">
        <v>339</v>
      </c>
      <c r="CN400" s="20" t="s">
        <v>3416</v>
      </c>
      <c r="CO400" s="23">
        <v>45929</v>
      </c>
      <c r="CP400" s="25" t="str">
        <f>IF(CO400="","",IF(CO400="TBD","TBD",IF(CO400="N/A","N/A","W"&amp;TEXT(WEEKNUM(CO400,21),"00")&amp;" "&amp;YEAR(CO400))))</f>
        <v>W40 2025</v>
      </c>
      <c r="CQ400" s="21" t="s">
        <v>339</v>
      </c>
      <c r="CR400" s="21" t="s">
        <v>3477</v>
      </c>
      <c r="CS400" s="23">
        <v>45897</v>
      </c>
      <c r="CT400" s="25" t="str">
        <f>IF(CS400="","",IF(CS400="TBD","TBD",IF(CS400="N/A","N/A","W"&amp;TEXT(WEEKNUM(CS400,21),"00")&amp;" "&amp;YEAR(CS400))))</f>
        <v>W35 2025</v>
      </c>
      <c r="CU400" s="21" t="s">
        <v>339</v>
      </c>
      <c r="CV400" s="54" t="s">
        <v>3418</v>
      </c>
      <c r="CW400" s="23">
        <v>45936</v>
      </c>
      <c r="CX400" s="25" t="str">
        <f>IF(CW400="","",IF(CW400="TBD","TBD",IF(CW400="N/A","N/A","W"&amp;TEXT(WEEKNUM(CW400,21),"00")&amp;" "&amp;YEAR(CW400))))</f>
        <v>W41 2025</v>
      </c>
      <c r="CY400" s="21" t="s">
        <v>339</v>
      </c>
      <c r="CZ400" s="21" t="s">
        <v>3477</v>
      </c>
      <c r="DA400" s="23">
        <v>45897</v>
      </c>
      <c r="DB400" s="25" t="str">
        <f>IF(DA400="","",IF(DA400="TBD","TBD",IF(DA400="N/A","N/A","W"&amp;TEXT(WEEKNUM(DA400,21),"00")&amp;" "&amp;YEAR(DA400))))</f>
        <v>W35 2025</v>
      </c>
      <c r="DC400" s="23">
        <v>45936</v>
      </c>
      <c r="DD400" s="25" t="str">
        <f>IF(DC400="","",IF(DC400="TBD","TBD",IF(DC400="N/A","N/A","W"&amp;TEXT(WEEKNUM(DC400,21),"00")&amp;" "&amp;YEAR(DC400))))</f>
        <v>W41 2025</v>
      </c>
      <c r="DE400" s="21" t="s">
        <v>340</v>
      </c>
      <c r="DF400" s="23">
        <v>46022</v>
      </c>
      <c r="DG400" s="21" t="s">
        <v>3323</v>
      </c>
      <c r="DH400" s="18"/>
      <c r="DI400" s="18"/>
      <c r="DJ400" s="18"/>
      <c r="DK400" s="21" t="s">
        <v>260</v>
      </c>
      <c r="DL400" s="21" t="s">
        <v>341</v>
      </c>
      <c r="DM400" s="21"/>
      <c r="DN400" s="23">
        <v>46035</v>
      </c>
      <c r="DO400" s="23">
        <v>46035</v>
      </c>
      <c r="DP400" s="23"/>
      <c r="DQ400" s="23" t="s">
        <v>276</v>
      </c>
      <c r="DR400" s="23"/>
      <c r="DS400" s="23">
        <v>46056</v>
      </c>
      <c r="DT400" s="23" t="s">
        <v>502</v>
      </c>
      <c r="DU400" s="23"/>
      <c r="DV400" s="23"/>
      <c r="DW400" s="23"/>
      <c r="DX400" s="23"/>
      <c r="DY400" s="18"/>
      <c r="DZ400" s="18"/>
      <c r="EA400" s="18"/>
      <c r="EB400" s="21" t="s">
        <v>45</v>
      </c>
      <c r="EC400" s="18"/>
      <c r="ED400" s="18" t="s">
        <v>343</v>
      </c>
      <c r="EE400" s="18"/>
      <c r="EF400" s="55" t="s">
        <v>3384</v>
      </c>
      <c r="EG400" s="55"/>
      <c r="EH400" s="18"/>
      <c r="EI400" s="18">
        <v>0</v>
      </c>
      <c r="EJ400" s="29" t="str">
        <f>K400&amp;AY400&amp;CA400&amp;DE400&amp;DT400&amp;DW400</f>
        <v>VigenteTSS Aprobado 4GIng Aprobada Con Observaciones 4GAs Built Aprobado 4GIntegrado</v>
      </c>
    </row>
    <row r="401" spans="1:140" ht="12" hidden="1" customHeight="1">
      <c r="A401" s="30" t="str">
        <f>IFERROR(IF(VLOOKUP(B401,SEARCH!A:A,1,0)=B401,"OK",""),"")</f>
        <v/>
      </c>
      <c r="B401" s="31" t="s">
        <v>3478</v>
      </c>
      <c r="C401" s="15" t="s">
        <v>3479</v>
      </c>
      <c r="D401" s="16">
        <v>6</v>
      </c>
      <c r="E401" s="16">
        <v>-34.4450833</v>
      </c>
      <c r="F401" s="16">
        <v>-71.091166999999999</v>
      </c>
      <c r="G401" s="16" t="s">
        <v>243</v>
      </c>
      <c r="H401" s="16" t="s">
        <v>2791</v>
      </c>
      <c r="I401" s="16" t="s">
        <v>3480</v>
      </c>
      <c r="J401" s="16" t="s">
        <v>355</v>
      </c>
      <c r="K401" s="17" t="s">
        <v>319</v>
      </c>
      <c r="L401" s="16" t="s">
        <v>247</v>
      </c>
      <c r="M401" s="55">
        <v>46023</v>
      </c>
      <c r="N401" s="18"/>
      <c r="O401" s="19" t="s">
        <v>3311</v>
      </c>
      <c r="P401" s="19" t="s">
        <v>380</v>
      </c>
      <c r="Q401" s="18"/>
      <c r="R401" s="21" t="s">
        <v>2284</v>
      </c>
      <c r="S401" s="21">
        <v>12</v>
      </c>
      <c r="T401" s="22" t="s">
        <v>3481</v>
      </c>
      <c r="U401" s="23">
        <v>45106</v>
      </c>
      <c r="V401" s="21" t="str">
        <f>IF(U401="","",IF(U401="TBD","TBD",IF(U401="N/A","N/A","W"&amp;TEXT(WEEKNUM(U401,21),"00")&amp;" "&amp;YEAR(U401))))</f>
        <v>W26 2023</v>
      </c>
      <c r="W401" s="23">
        <v>45170</v>
      </c>
      <c r="X401" s="23"/>
      <c r="Y401" s="23" t="str">
        <f>IF(X401="","",IF(X401="TBD","TBD",IF(X401="N/A","N/A","W"&amp;TEXT(WEEKNUM(X401,21),"00")&amp;" "&amp;YEAR(X401))))</f>
        <v/>
      </c>
      <c r="Z401" s="23"/>
      <c r="AA401" s="23">
        <v>45175</v>
      </c>
      <c r="AB401" s="24">
        <f>+IF(Z401="",0,AA401-Z401)</f>
        <v>0</v>
      </c>
      <c r="AC401" s="21" t="s">
        <v>324</v>
      </c>
      <c r="AD401" s="21"/>
      <c r="AE401" s="23">
        <v>45194</v>
      </c>
      <c r="AF401" s="25" t="str">
        <f>IF(AE401="","",IF(AE401="TBD","TBD",IF(AE401="N/A","N/A","W"&amp;TEXT(WEEKNUM(AE401,21),"00")&amp;" "&amp;YEAR(AE401))))</f>
        <v>W39 2023</v>
      </c>
      <c r="AG401" s="21" t="s">
        <v>324</v>
      </c>
      <c r="AH401" s="21"/>
      <c r="AI401" s="23">
        <v>45173</v>
      </c>
      <c r="AJ401" s="25" t="str">
        <f>IF(AI401="","",IF(AI401="TBD","TBD",IF(AI401="N/A","N/A","W"&amp;TEXT(WEEKNUM(AI401,21),"00")&amp;" "&amp;YEAR(AI401))))</f>
        <v>W36 2023</v>
      </c>
      <c r="AK401" s="21" t="s">
        <v>324</v>
      </c>
      <c r="AL401" s="21"/>
      <c r="AM401" s="23">
        <v>45174</v>
      </c>
      <c r="AN401" s="25" t="str">
        <f>IF(AM401="","",IF(AM401="TBD","TBD",IF(AM401="N/A","N/A","W"&amp;TEXT(WEEKNUM(AM401,21),"00")&amp;" "&amp;YEAR(AM401))))</f>
        <v>W36 2023</v>
      </c>
      <c r="AO401" s="21" t="s">
        <v>324</v>
      </c>
      <c r="AP401" s="21"/>
      <c r="AQ401" s="23">
        <v>45174</v>
      </c>
      <c r="AR401" s="25" t="str">
        <f>IF(AQ401="","",IF(AQ401="TBD","TBD",IF(AQ401="N/A","N/A","W"&amp;TEXT(WEEKNUM(AQ401,21),"00")&amp;" "&amp;YEAR(AQ401))))</f>
        <v>W36 2023</v>
      </c>
      <c r="AS401" s="21"/>
      <c r="AT401" s="21"/>
      <c r="AU401" s="23"/>
      <c r="AV401" s="25" t="s">
        <v>252</v>
      </c>
      <c r="AW401" s="59">
        <v>45194</v>
      </c>
      <c r="AX401" s="25" t="str">
        <f>IF(AW401="","",IF(AW401="TBD","TBD",IF(AW401="N/A","N/A","W"&amp;TEXT(WEEKNUM(AW401,21),"00")&amp;" "&amp;YEAR(AW401))))</f>
        <v>W39 2023</v>
      </c>
      <c r="AY401" s="21" t="s">
        <v>327</v>
      </c>
      <c r="AZ401" s="21" t="s">
        <v>328</v>
      </c>
      <c r="BA401" s="21" t="s">
        <v>329</v>
      </c>
      <c r="BB401" s="23">
        <v>45230</v>
      </c>
      <c r="BC401" s="23"/>
      <c r="BD401" s="23">
        <v>45236</v>
      </c>
      <c r="BE401" s="25" t="str">
        <f>IF(BD401="","",IF(BD401="TBD","TBD",IF(BD401="N/A","N/A","W"&amp;TEXT(WEEKNUM(BD401,21),"00")&amp;" "&amp;YEAR(BD401))))</f>
        <v>W45 2023</v>
      </c>
      <c r="BF401" s="23">
        <v>45239</v>
      </c>
      <c r="BG401" s="25" t="str">
        <f>IF(BF401="","",IF(BF401="TBD","TBD",IF(BF401="N/A","N/A","W"&amp;TEXT(WEEKNUM(BF401,21),"00")&amp;" "&amp;YEAR(BF401))))</f>
        <v>W45 2023</v>
      </c>
      <c r="BH401" s="24">
        <f>+IF(BF401="",0,(BF401-BD401))</f>
        <v>3</v>
      </c>
      <c r="BI401" s="26" t="s">
        <v>330</v>
      </c>
      <c r="BJ401" s="26"/>
      <c r="BK401" s="27">
        <v>45246</v>
      </c>
      <c r="BL401" s="25" t="str">
        <f>IF(BK401="","",IF(BK401="TBD","TBD",IF(BK401="N/A","N/A","W"&amp;TEXT(WEEKNUM(BK401,21),"00")&amp;" "&amp;YEAR(BK401))))</f>
        <v>W46 2023</v>
      </c>
      <c r="BM401" s="21" t="s">
        <v>330</v>
      </c>
      <c r="BN401" s="21"/>
      <c r="BO401" s="23">
        <v>45247</v>
      </c>
      <c r="BP401" s="25" t="str">
        <f>IF(BO401="","",IF(BO401="TBD","TBD",IF(BO401="N/A","N/A","W"&amp;TEXT(WEEKNUM(BO401,21),"00")&amp;" "&amp;YEAR(BO401))))</f>
        <v>W46 2023</v>
      </c>
      <c r="BQ401" s="21" t="s">
        <v>330</v>
      </c>
      <c r="BR401" s="21"/>
      <c r="BS401" s="334">
        <v>45246</v>
      </c>
      <c r="BT401" s="25" t="str">
        <f t="shared" si="35"/>
        <v>W46 2023</v>
      </c>
      <c r="BU401" s="21" t="s">
        <v>330</v>
      </c>
      <c r="BV401" s="21" t="s">
        <v>3314</v>
      </c>
      <c r="BW401" s="23">
        <v>45243</v>
      </c>
      <c r="BX401" s="25" t="str">
        <f t="shared" si="36"/>
        <v>W46 2023</v>
      </c>
      <c r="BY401" s="23">
        <v>45246</v>
      </c>
      <c r="BZ401" s="25" t="str">
        <f>IF(BY401="","",IF(BY401="TBD","TBD",IF(BY401="N/A","N/A","W"&amp;TEXT(WEEKNUM(BY401,21),"00")&amp;" "&amp;YEAR(BY401))))</f>
        <v>W46 2023</v>
      </c>
      <c r="CA401" s="22" t="s">
        <v>335</v>
      </c>
      <c r="CB401" s="21" t="s">
        <v>336</v>
      </c>
      <c r="CC401" s="21" t="s">
        <v>336</v>
      </c>
      <c r="CD401" s="21"/>
      <c r="CE401" s="23"/>
      <c r="CF401" s="23">
        <v>45917</v>
      </c>
      <c r="CG401" s="23">
        <v>45947</v>
      </c>
      <c r="CH401" s="23">
        <v>45954</v>
      </c>
      <c r="CI401" s="25" t="str">
        <f>IF(CH401="","",IF(CH401="TBD","TBD",IF(CH401="N/A","N/A","W"&amp;TEXT(WEEKNUM(CH401,21),"00")&amp;" "&amp;YEAR(CH401))))</f>
        <v>W43 2025</v>
      </c>
      <c r="CJ401" s="23">
        <v>45958</v>
      </c>
      <c r="CK401" s="25" t="str">
        <f>IF(CJ401="","",IF(CJ401="TBD","TBD",IF(CJ401="N/A","N/A","W"&amp;TEXT(WEEKNUM(CJ401,21),"00")&amp;" "&amp;YEAR(CJ401))))</f>
        <v>W44 2025</v>
      </c>
      <c r="CL401" s="24">
        <f>+IF(CJ401="",0,(CJ401-CH401))</f>
        <v>4</v>
      </c>
      <c r="CM401" s="21" t="s">
        <v>339</v>
      </c>
      <c r="CN401" s="20" t="s">
        <v>3482</v>
      </c>
      <c r="CO401" s="23">
        <v>45954</v>
      </c>
      <c r="CP401" s="25" t="str">
        <f>IF(CO401="","",IF(CO401="TBD","TBD",IF(CO401="N/A","N/A","W"&amp;TEXT(WEEKNUM(CO401,21),"00")&amp;" "&amp;YEAR(CO401))))</f>
        <v>W43 2025</v>
      </c>
      <c r="CQ401" s="21" t="s">
        <v>339</v>
      </c>
      <c r="CR401" s="23"/>
      <c r="CS401" s="23">
        <v>45930</v>
      </c>
      <c r="CT401" s="25" t="str">
        <f>IF(CS401="","",IF(CS401="TBD","TBD",IF(CS401="N/A","N/A","W"&amp;TEXT(WEEKNUM(CS401,21),"00")&amp;" "&amp;YEAR(CS401))))</f>
        <v>W40 2025</v>
      </c>
      <c r="CU401" s="21" t="s">
        <v>339</v>
      </c>
      <c r="CV401" s="54" t="s">
        <v>3483</v>
      </c>
      <c r="CW401" s="23">
        <v>45952</v>
      </c>
      <c r="CX401" s="25" t="str">
        <f>IF(CW401="","",IF(CW401="TBD","TBD",IF(CW401="N/A","N/A","W"&amp;TEXT(WEEKNUM(CW401,21),"00")&amp;" "&amp;YEAR(CW401))))</f>
        <v>W43 2025</v>
      </c>
      <c r="CY401" s="21" t="s">
        <v>421</v>
      </c>
      <c r="CZ401" s="21" t="s">
        <v>3484</v>
      </c>
      <c r="DA401" s="23">
        <v>45932</v>
      </c>
      <c r="DB401" s="25" t="str">
        <f>IF(DA401="","",IF(DA401="TBD","TBD",IF(DA401="N/A","N/A","W"&amp;TEXT(WEEKNUM(DA401,21),"00")&amp;" "&amp;YEAR(DA401))))</f>
        <v>W40 2025</v>
      </c>
      <c r="DC401" s="23">
        <v>45954</v>
      </c>
      <c r="DD401" s="25" t="str">
        <f>IF(DC401="","",IF(DC401="TBD","TBD",IF(DC401="N/A","N/A","W"&amp;TEXT(WEEKNUM(DC401,21),"00")&amp;" "&amp;YEAR(DC401))))</f>
        <v>W43 2025</v>
      </c>
      <c r="DE401" s="21" t="s">
        <v>340</v>
      </c>
      <c r="DF401" s="23">
        <v>45982</v>
      </c>
      <c r="DG401" s="21" t="s">
        <v>3323</v>
      </c>
      <c r="DH401" s="18"/>
      <c r="DI401" s="18"/>
      <c r="DJ401" s="18"/>
      <c r="DK401" s="21" t="s">
        <v>260</v>
      </c>
      <c r="DL401" s="21" t="s">
        <v>341</v>
      </c>
      <c r="DM401" s="21"/>
      <c r="DN401" s="23">
        <v>46027</v>
      </c>
      <c r="DO401" s="23">
        <v>46027</v>
      </c>
      <c r="DP401" s="23"/>
      <c r="DQ401" s="23" t="s">
        <v>262</v>
      </c>
      <c r="DR401" s="23"/>
      <c r="DS401" s="23"/>
      <c r="DT401" s="23"/>
      <c r="DU401" s="23"/>
      <c r="DV401" s="23">
        <v>46052</v>
      </c>
      <c r="DW401" s="23" t="s">
        <v>342</v>
      </c>
      <c r="DX401" s="23"/>
      <c r="DY401" s="18"/>
      <c r="DZ401" s="18"/>
      <c r="EA401" s="18"/>
      <c r="EB401" s="21" t="s">
        <v>41</v>
      </c>
      <c r="EC401" s="18"/>
      <c r="ED401" s="18" t="s">
        <v>343</v>
      </c>
      <c r="EE401" s="18"/>
      <c r="EF401" s="55" t="s">
        <v>3485</v>
      </c>
      <c r="EG401" s="55"/>
      <c r="EH401" s="18"/>
      <c r="EI401" s="18">
        <v>0</v>
      </c>
      <c r="EJ401" s="29" t="str">
        <f>K401&amp;AY401&amp;CA401&amp;DE401&amp;DT401&amp;DW401</f>
        <v>VigenteTSS Aprobado 4GIng Aprobada 4GAs Built Aprobado 4GOn Air</v>
      </c>
    </row>
    <row r="402" spans="1:140" ht="12" hidden="1" customHeight="1">
      <c r="A402" s="30" t="str">
        <f>IFERROR(IF(VLOOKUP(B402,SEARCH!A:A,1,0)=B402,"OK",""),"")</f>
        <v/>
      </c>
      <c r="B402" s="31" t="s">
        <v>3486</v>
      </c>
      <c r="C402" s="15" t="s">
        <v>3487</v>
      </c>
      <c r="D402" s="16">
        <v>7</v>
      </c>
      <c r="E402" s="16">
        <v>-35.43779</v>
      </c>
      <c r="F402" s="16">
        <v>-71.634816999999998</v>
      </c>
      <c r="G402" s="16" t="s">
        <v>265</v>
      </c>
      <c r="H402" s="16" t="s">
        <v>638</v>
      </c>
      <c r="I402" s="16" t="s">
        <v>3488</v>
      </c>
      <c r="J402" s="16" t="s">
        <v>3081</v>
      </c>
      <c r="K402" s="17" t="s">
        <v>3</v>
      </c>
      <c r="L402" s="16" t="s">
        <v>247</v>
      </c>
      <c r="M402" s="55">
        <v>46356</v>
      </c>
      <c r="N402" s="18"/>
      <c r="O402" s="19" t="s">
        <v>3327</v>
      </c>
      <c r="P402" s="19" t="s">
        <v>248</v>
      </c>
      <c r="Q402" s="34" t="s">
        <v>3328</v>
      </c>
      <c r="R402" s="21" t="s">
        <v>831</v>
      </c>
      <c r="S402" s="21">
        <v>12</v>
      </c>
      <c r="T402" s="22"/>
      <c r="U402" s="23">
        <v>46112</v>
      </c>
      <c r="V402" s="21" t="str">
        <f>IF(U402="","",IF(U402="TBD","TBD",IF(U402="N/A","N/A","W"&amp;TEXT(WEEKNUM(U402,21),"00")&amp;" "&amp;YEAR(U402))))</f>
        <v>W14 2026</v>
      </c>
      <c r="W402" s="23">
        <v>46167</v>
      </c>
      <c r="X402" s="23"/>
      <c r="Y402" s="23" t="str">
        <f>IF(X402="","",IF(X402="TBD","TBD",IF(X402="N/A","N/A","W"&amp;TEXT(WEEKNUM(X402,21),"00")&amp;" "&amp;YEAR(X402))))</f>
        <v/>
      </c>
      <c r="Z402" s="23">
        <v>46167</v>
      </c>
      <c r="AA402" s="23">
        <v>46174</v>
      </c>
      <c r="AB402" s="24">
        <f>+IF(Z402="",0,AA402-Z402)</f>
        <v>7</v>
      </c>
      <c r="AC402" s="21" t="s">
        <v>324</v>
      </c>
      <c r="AD402" s="21" t="s">
        <v>3345</v>
      </c>
      <c r="AE402" s="23">
        <v>46170</v>
      </c>
      <c r="AF402" s="25" t="str">
        <f>IF(AE402="","",IF(AE402="TBD","TBD",IF(AE402="N/A","N/A","W"&amp;TEXT(WEEKNUM(AE402,21),"00")&amp;" "&amp;YEAR(AE402))))</f>
        <v>W22 2026</v>
      </c>
      <c r="AG402" s="21" t="s">
        <v>459</v>
      </c>
      <c r="AH402" s="20" t="s">
        <v>3489</v>
      </c>
      <c r="AI402" s="23">
        <v>46171</v>
      </c>
      <c r="AJ402" s="25" t="str">
        <f>IF(AI402="","",IF(AI402="TBD","TBD",IF(AI402="N/A","N/A","W"&amp;TEXT(WEEKNUM(AI402,21),"00")&amp;" "&amp;YEAR(AI402))))</f>
        <v>W22 2026</v>
      </c>
      <c r="AK402" s="21" t="s">
        <v>324</v>
      </c>
      <c r="AL402" s="21" t="s">
        <v>3490</v>
      </c>
      <c r="AM402" s="23">
        <v>46175</v>
      </c>
      <c r="AN402" s="25" t="str">
        <f>IF(AM402="","",IF(AM402="TBD","TBD",IF(AM402="N/A","N/A","W"&amp;TEXT(WEEKNUM(AM402,21),"00")&amp;" "&amp;YEAR(AM402))))</f>
        <v>W23 2026</v>
      </c>
      <c r="AO402" s="21" t="s">
        <v>324</v>
      </c>
      <c r="AP402" s="21" t="s">
        <v>488</v>
      </c>
      <c r="AQ402" s="23">
        <v>46174</v>
      </c>
      <c r="AR402" s="25" t="str">
        <f>IF(AQ402="","",IF(AQ402="TBD","TBD",IF(AQ402="N/A","N/A","W"&amp;TEXT(WEEKNUM(AQ402,21),"00")&amp;" "&amp;YEAR(AQ402))))</f>
        <v>W23 2026</v>
      </c>
      <c r="AS402" s="21"/>
      <c r="AT402" s="21"/>
      <c r="AU402" s="23"/>
      <c r="AV402" s="25" t="s">
        <v>252</v>
      </c>
      <c r="AW402" s="59">
        <v>46175</v>
      </c>
      <c r="AX402" s="25" t="str">
        <f>IF(AW402="","",IF(AW402="TBD","TBD",IF(AW402="N/A","N/A","W"&amp;TEXT(WEEKNUM(AW402,21),"00")&amp;" "&amp;YEAR(AW402))))</f>
        <v>W23 2026</v>
      </c>
      <c r="AY402" s="21" t="s">
        <v>463</v>
      </c>
      <c r="AZ402" s="21" t="s">
        <v>714</v>
      </c>
      <c r="BA402" s="21" t="s">
        <v>255</v>
      </c>
      <c r="BB402" s="23"/>
      <c r="BC402" s="23"/>
      <c r="BD402" s="23"/>
      <c r="BE402" s="25" t="str">
        <f>IF(BD402="","",IF(BD402="TBD","TBD",IF(BD402="N/A","N/A","W"&amp;TEXT(WEEKNUM(BD402,21),"00")&amp;" "&amp;YEAR(BD402))))</f>
        <v/>
      </c>
      <c r="BF402" s="23"/>
      <c r="BG402" s="25" t="str">
        <f>IF(BF402="","",IF(BF402="TBD","TBD",IF(BF402="N/A","N/A","W"&amp;TEXT(WEEKNUM(BF402,21),"00")&amp;" "&amp;YEAR(BF402))))</f>
        <v/>
      </c>
      <c r="BH402" s="24">
        <f>+IF(BF402="",0,(BF402-BD402))</f>
        <v>0</v>
      </c>
      <c r="BI402" s="26" t="s">
        <v>256</v>
      </c>
      <c r="BJ402" s="26"/>
      <c r="BK402" s="27"/>
      <c r="BL402" s="25" t="str">
        <f>IF(BK402="","",IF(BK402="TBD","TBD",IF(BK402="N/A","N/A","W"&amp;TEXT(WEEKNUM(BK402,21),"00")&amp;" "&amp;YEAR(BK402))))</f>
        <v/>
      </c>
      <c r="BM402" s="21"/>
      <c r="BN402" s="21"/>
      <c r="BO402" s="23">
        <v>45247</v>
      </c>
      <c r="BP402" s="25" t="str">
        <f>IF(BO402="","",IF(BO402="TBD","TBD",IF(BO402="N/A","N/A","W"&amp;TEXT(WEEKNUM(BO402,21),"00")&amp;" "&amp;YEAR(BO402))))</f>
        <v>W46 2023</v>
      </c>
      <c r="BQ402" s="45" t="s">
        <v>256</v>
      </c>
      <c r="BR402" s="21"/>
      <c r="BS402" s="334"/>
      <c r="BT402" s="25" t="str">
        <f t="shared" si="35"/>
        <v/>
      </c>
      <c r="BU402" s="45" t="s">
        <v>256</v>
      </c>
      <c r="BV402" s="21"/>
      <c r="BW402" s="23"/>
      <c r="BX402" s="25" t="str">
        <f t="shared" si="36"/>
        <v/>
      </c>
      <c r="BY402" s="23"/>
      <c r="BZ402" s="25" t="str">
        <f>IF(BY402="","",IF(BY402="TBD","TBD",IF(BY402="N/A","N/A","W"&amp;TEXT(WEEKNUM(BY402,21),"00")&amp;" "&amp;YEAR(BY402))))</f>
        <v/>
      </c>
      <c r="CA402" s="22" t="s">
        <v>257</v>
      </c>
      <c r="CB402" s="21" t="s">
        <v>349</v>
      </c>
      <c r="CC402" s="21" t="s">
        <v>350</v>
      </c>
      <c r="CD402" s="21"/>
      <c r="CE402" s="23"/>
      <c r="CF402" s="23"/>
      <c r="CG402" s="23"/>
      <c r="CH402" s="23"/>
      <c r="CI402" s="25" t="str">
        <f>IF(CH402="","",IF(CH402="TBD","TBD",IF(CH402="N/A","N/A","W"&amp;TEXT(WEEKNUM(CH402,21),"00")&amp;" "&amp;YEAR(CH402))))</f>
        <v/>
      </c>
      <c r="CJ402" s="23"/>
      <c r="CK402" s="25" t="str">
        <f>IF(CJ402="","",IF(CJ402="TBD","TBD",IF(CJ402="N/A","N/A","W"&amp;TEXT(WEEKNUM(CJ402,21),"00")&amp;" "&amp;YEAR(CJ402))))</f>
        <v/>
      </c>
      <c r="CL402" s="24">
        <f>+IF(CJ402="",0,(CJ402-CH402))</f>
        <v>0</v>
      </c>
      <c r="CM402" s="21" t="s">
        <v>258</v>
      </c>
      <c r="CN402" s="21"/>
      <c r="CO402" s="23"/>
      <c r="CP402" s="25" t="str">
        <f>IF(CO402="","",IF(CO402="TBD","TBD",IF(CO402="N/A","N/A","W"&amp;TEXT(WEEKNUM(CO402,21),"00")&amp;" "&amp;YEAR(CO402))))</f>
        <v/>
      </c>
      <c r="CQ402" s="23" t="s">
        <v>258</v>
      </c>
      <c r="CR402" s="23"/>
      <c r="CS402" s="23"/>
      <c r="CT402" s="25" t="str">
        <f>IF(CS402="","",IF(CS402="TBD","TBD",IF(CS402="N/A","N/A","W"&amp;TEXT(WEEKNUM(CS402,21),"00")&amp;" "&amp;YEAR(CS402))))</f>
        <v/>
      </c>
      <c r="CU402" s="21" t="s">
        <v>258</v>
      </c>
      <c r="CV402" s="21"/>
      <c r="CW402" s="23"/>
      <c r="CX402" s="25" t="str">
        <f>IF(CW402="","",IF(CW402="TBD","TBD",IF(CW402="N/A","N/A","W"&amp;TEXT(WEEKNUM(CW402,21),"00")&amp;" "&amp;YEAR(CW402))))</f>
        <v/>
      </c>
      <c r="CY402" s="21" t="s">
        <v>258</v>
      </c>
      <c r="CZ402" s="21"/>
      <c r="DA402" s="23"/>
      <c r="DB402" s="25" t="str">
        <f>IF(DA402="","",IF(DA402="TBD","TBD",IF(DA402="N/A","N/A","W"&amp;TEXT(WEEKNUM(DA402,21),"00")&amp;" "&amp;YEAR(DA402))))</f>
        <v/>
      </c>
      <c r="DC402" s="23"/>
      <c r="DD402" s="25" t="str">
        <f>IF(DC402="","",IF(DC402="TBD","TBD",IF(DC402="N/A","N/A","W"&amp;TEXT(WEEKNUM(DC402,21),"00")&amp;" "&amp;YEAR(DC402))))</f>
        <v/>
      </c>
      <c r="DE402" s="21" t="s">
        <v>715</v>
      </c>
      <c r="DF402" s="23"/>
      <c r="DG402" s="21" t="s">
        <v>259</v>
      </c>
      <c r="DH402" s="18"/>
      <c r="DI402" s="18"/>
      <c r="DJ402" s="18"/>
      <c r="DK402" s="21" t="s">
        <v>260</v>
      </c>
      <c r="DL402" s="21" t="s">
        <v>261</v>
      </c>
      <c r="DM402" s="21"/>
      <c r="DN402" s="23"/>
      <c r="DO402" s="23"/>
      <c r="DP402" s="23"/>
      <c r="DQ402" s="23" t="s">
        <v>262</v>
      </c>
      <c r="DR402" s="23"/>
      <c r="DS402" s="23"/>
      <c r="DT402" s="23"/>
      <c r="DU402" s="23"/>
      <c r="DV402" s="23"/>
      <c r="DW402" s="23"/>
      <c r="DX402" s="23"/>
      <c r="DY402" s="18"/>
      <c r="DZ402" s="18"/>
      <c r="EA402" s="18"/>
      <c r="EB402" s="21" t="s">
        <v>34</v>
      </c>
      <c r="EC402" s="18"/>
      <c r="ED402" s="18" t="s">
        <v>343</v>
      </c>
      <c r="EE402" s="18"/>
      <c r="EF402" s="55" t="s">
        <v>3491</v>
      </c>
      <c r="EG402" s="55"/>
      <c r="EH402" s="18"/>
      <c r="EI402" s="18">
        <v>0</v>
      </c>
      <c r="EJ402" s="29" t="str">
        <f>K402&amp;AY402&amp;CA402&amp;DE402&amp;DT402&amp;DW402</f>
        <v>No VigenteTSS Aprobado con Observaciones 4GIng No Recibida 4GAs Built No Recibido 4G</v>
      </c>
    </row>
    <row r="403" spans="1:140" ht="12" hidden="1" customHeight="1">
      <c r="A403" s="30" t="str">
        <f>IFERROR(IF(VLOOKUP(B403,SEARCH!A:A,1,0)=B403,"OK",""),"")</f>
        <v/>
      </c>
      <c r="B403" s="31" t="s">
        <v>3492</v>
      </c>
      <c r="C403" s="15" t="s">
        <v>3493</v>
      </c>
      <c r="D403" s="16">
        <v>7</v>
      </c>
      <c r="E403" s="16">
        <v>-35.538262000000003</v>
      </c>
      <c r="F403" s="16">
        <v>-71478478</v>
      </c>
      <c r="G403" s="16" t="s">
        <v>265</v>
      </c>
      <c r="H403" s="16" t="s">
        <v>3494</v>
      </c>
      <c r="I403" s="16" t="s">
        <v>3495</v>
      </c>
      <c r="J403" s="16" t="s">
        <v>3</v>
      </c>
      <c r="K403" s="16" t="s">
        <v>3</v>
      </c>
      <c r="L403" s="16" t="s">
        <v>247</v>
      </c>
      <c r="M403" s="103"/>
      <c r="N403" s="18"/>
      <c r="O403" s="19" t="s">
        <v>3311</v>
      </c>
      <c r="P403" s="19" t="s">
        <v>380</v>
      </c>
      <c r="Q403" s="18"/>
      <c r="R403" s="21" t="s">
        <v>2284</v>
      </c>
      <c r="S403" s="21">
        <v>12</v>
      </c>
      <c r="T403" s="22" t="s">
        <v>3496</v>
      </c>
      <c r="U403" s="23">
        <v>45106</v>
      </c>
      <c r="V403" s="21" t="str">
        <f>IF(U403="","",IF(U403="TBD","TBD",IF(U403="N/A","N/A","W"&amp;TEXT(WEEKNUM(U403,21),"00")&amp;" "&amp;YEAR(U403))))</f>
        <v>W26 2023</v>
      </c>
      <c r="W403" s="23">
        <v>45198</v>
      </c>
      <c r="X403" s="23">
        <v>45212</v>
      </c>
      <c r="Y403" s="23" t="str">
        <f>IF(X403="","",IF(X403="TBD","TBD",IF(X403="N/A","N/A","W"&amp;TEXT(WEEKNUM(X403,21),"00")&amp;" "&amp;YEAR(X403))))</f>
        <v>W41 2023</v>
      </c>
      <c r="Z403" s="23">
        <v>45212</v>
      </c>
      <c r="AA403" s="23">
        <v>45216</v>
      </c>
      <c r="AB403" s="24">
        <f>+IF(Z403="",0,AA403-Z403)</f>
        <v>4</v>
      </c>
      <c r="AC403" s="21" t="s">
        <v>324</v>
      </c>
      <c r="AD403" s="21"/>
      <c r="AE403" s="23">
        <v>45239</v>
      </c>
      <c r="AF403" s="25" t="str">
        <f>IF(AE403="","",IF(AE403="TBD","TBD",IF(AE403="N/A","N/A","W"&amp;TEXT(WEEKNUM(AE403,21),"00")&amp;" "&amp;YEAR(AE403))))</f>
        <v>W45 2023</v>
      </c>
      <c r="AG403" s="21" t="s">
        <v>324</v>
      </c>
      <c r="AH403" s="21"/>
      <c r="AI403" s="23">
        <v>45212</v>
      </c>
      <c r="AJ403" s="25" t="str">
        <f>IF(AI403="","",IF(AI403="TBD","TBD",IF(AI403="N/A","N/A","W"&amp;TEXT(WEEKNUM(AI403,21),"00")&amp;" "&amp;YEAR(AI403))))</f>
        <v>W41 2023</v>
      </c>
      <c r="AK403" s="21" t="s">
        <v>324</v>
      </c>
      <c r="AL403" s="21"/>
      <c r="AM403" s="23">
        <v>45212</v>
      </c>
      <c r="AN403" s="25" t="str">
        <f>IF(AM403="","",IF(AM403="TBD","TBD",IF(AM403="N/A","N/A","W"&amp;TEXT(WEEKNUM(AM403,21),"00")&amp;" "&amp;YEAR(AM403))))</f>
        <v>W41 2023</v>
      </c>
      <c r="AO403" s="21" t="s">
        <v>324</v>
      </c>
      <c r="AP403" s="21" t="s">
        <v>3497</v>
      </c>
      <c r="AQ403" s="23">
        <v>45216</v>
      </c>
      <c r="AR403" s="25" t="str">
        <f>IF(AQ403="","",IF(AQ403="TBD","TBD",IF(AQ403="N/A","N/A","W"&amp;TEXT(WEEKNUM(AQ403,21),"00")&amp;" "&amp;YEAR(AQ403))))</f>
        <v>W42 2023</v>
      </c>
      <c r="AS403" s="21"/>
      <c r="AT403" s="21"/>
      <c r="AU403" s="23"/>
      <c r="AV403" s="25" t="s">
        <v>252</v>
      </c>
      <c r="AW403" s="59">
        <v>45239</v>
      </c>
      <c r="AX403" s="25" t="str">
        <f>IF(AW403="","",IF(AW403="TBD","TBD",IF(AW403="N/A","N/A","W"&amp;TEXT(WEEKNUM(AW403,21),"00")&amp;" "&amp;YEAR(AW403))))</f>
        <v>W45 2023</v>
      </c>
      <c r="AY403" s="21" t="s">
        <v>327</v>
      </c>
      <c r="AZ403" s="21" t="s">
        <v>328</v>
      </c>
      <c r="BA403" s="21" t="s">
        <v>255</v>
      </c>
      <c r="BB403" s="23">
        <v>45230</v>
      </c>
      <c r="BC403" s="23"/>
      <c r="BD403" s="23">
        <v>45236</v>
      </c>
      <c r="BE403" s="25" t="str">
        <f>IF(BD403="","",IF(BD403="TBD","TBD",IF(BD403="N/A","N/A","W"&amp;TEXT(WEEKNUM(BD403,21),"00")&amp;" "&amp;YEAR(BD403))))</f>
        <v>W45 2023</v>
      </c>
      <c r="BF403" s="23">
        <v>45239</v>
      </c>
      <c r="BG403" s="25" t="str">
        <f>IF(BF403="","",IF(BF403="TBD","TBD",IF(BF403="N/A","N/A","W"&amp;TEXT(WEEKNUM(BF403,21),"00")&amp;" "&amp;YEAR(BF403))))</f>
        <v>W45 2023</v>
      </c>
      <c r="BH403" s="24">
        <f>+IF(BF403="",0,(BF403-BD403))</f>
        <v>3</v>
      </c>
      <c r="BI403" s="26" t="s">
        <v>330</v>
      </c>
      <c r="BJ403" s="26" t="s">
        <v>3498</v>
      </c>
      <c r="BK403" s="27">
        <v>45639</v>
      </c>
      <c r="BL403" s="25" t="str">
        <f>IF(BK403="","",IF(BK403="TBD","TBD",IF(BK403="N/A","N/A","W"&amp;TEXT(WEEKNUM(BK403,21),"00")&amp;" "&amp;YEAR(BK403))))</f>
        <v>W50 2024</v>
      </c>
      <c r="BM403" s="21" t="s">
        <v>330</v>
      </c>
      <c r="BN403" s="21" t="s">
        <v>3354</v>
      </c>
      <c r="BO403" s="23">
        <v>45324</v>
      </c>
      <c r="BP403" s="25" t="str">
        <f>IF(BO403="","",IF(BO403="TBD","TBD",IF(BO403="N/A","N/A","W"&amp;TEXT(WEEKNUM(BO403,21),"00")&amp;" "&amp;YEAR(BO403))))</f>
        <v>W05 2024</v>
      </c>
      <c r="BQ403" s="21" t="s">
        <v>642</v>
      </c>
      <c r="BR403" s="21" t="s">
        <v>3499</v>
      </c>
      <c r="BS403" s="334">
        <v>45642</v>
      </c>
      <c r="BT403" s="25" t="str">
        <f t="shared" si="35"/>
        <v>W51 2024</v>
      </c>
      <c r="BU403" s="21" t="s">
        <v>330</v>
      </c>
      <c r="BV403" s="21" t="s">
        <v>3314</v>
      </c>
      <c r="BW403" s="23">
        <v>45323</v>
      </c>
      <c r="BX403" s="25" t="str">
        <f t="shared" si="36"/>
        <v>W05 2024</v>
      </c>
      <c r="BY403" s="23">
        <v>45642</v>
      </c>
      <c r="BZ403" s="25" t="str">
        <f>IF(BY403="","",IF(BY403="TBD","TBD",IF(BY403="N/A","N/A","W"&amp;TEXT(WEEKNUM(BY403,21),"00")&amp;" "&amp;YEAR(BY403))))</f>
        <v>W51 2024</v>
      </c>
      <c r="CA403" s="21" t="s">
        <v>645</v>
      </c>
      <c r="CB403" s="21">
        <v>0</v>
      </c>
      <c r="CC403" s="21"/>
      <c r="CD403" s="21"/>
      <c r="CE403" s="23"/>
      <c r="CF403" s="23"/>
      <c r="CG403" s="23"/>
      <c r="CH403" s="23"/>
      <c r="CI403" s="25" t="str">
        <f>IF(CH403="","",IF(CH403="TBD","TBD",IF(CH403="N/A","N/A","W"&amp;TEXT(WEEKNUM(CH403,21),"00")&amp;" "&amp;YEAR(CH403))))</f>
        <v/>
      </c>
      <c r="CJ403" s="23"/>
      <c r="CK403" s="25" t="str">
        <f>IF(CJ403="","",IF(CJ403="TBD","TBD",IF(CJ403="N/A","N/A","W"&amp;TEXT(WEEKNUM(CJ403,21),"00")&amp;" "&amp;YEAR(CJ403))))</f>
        <v/>
      </c>
      <c r="CL403" s="24">
        <f>+IF(CJ403="",0,(CJ403-CH403))</f>
        <v>0</v>
      </c>
      <c r="CM403" s="21" t="s">
        <v>258</v>
      </c>
      <c r="CN403" s="21"/>
      <c r="CO403" s="23"/>
      <c r="CP403" s="25" t="str">
        <f>IF(CO403="","",IF(CO403="TBD","TBD",IF(CO403="N/A","N/A","W"&amp;TEXT(WEEKNUM(CO403,21),"00")&amp;" "&amp;YEAR(CO403))))</f>
        <v/>
      </c>
      <c r="CQ403" s="23" t="s">
        <v>258</v>
      </c>
      <c r="CR403" s="23"/>
      <c r="CS403" s="23"/>
      <c r="CT403" s="25" t="str">
        <f>IF(CS403="","",IF(CS403="TBD","TBD",IF(CS403="N/A","N/A","W"&amp;TEXT(WEEKNUM(CS403,21),"00")&amp;" "&amp;YEAR(CS403))))</f>
        <v/>
      </c>
      <c r="CU403" s="21" t="s">
        <v>258</v>
      </c>
      <c r="CV403" s="21"/>
      <c r="CW403" s="23"/>
      <c r="CX403" s="25" t="str">
        <f>IF(CW403="","",IF(CW403="TBD","TBD",IF(CW403="N/A","N/A","W"&amp;TEXT(WEEKNUM(CW403,21),"00")&amp;" "&amp;YEAR(CW403))))</f>
        <v/>
      </c>
      <c r="CY403" s="21" t="s">
        <v>258</v>
      </c>
      <c r="CZ403" s="21"/>
      <c r="DA403" s="23"/>
      <c r="DB403" s="25" t="str">
        <f>IF(DA403="","",IF(DA403="TBD","TBD",IF(DA403="N/A","N/A","W"&amp;TEXT(WEEKNUM(DA403,21),"00")&amp;" "&amp;YEAR(DA403))))</f>
        <v/>
      </c>
      <c r="DC403" s="23"/>
      <c r="DD403" s="25" t="str">
        <f>IF(DC403="","",IF(DC403="TBD","TBD",IF(DC403="N/A","N/A","W"&amp;TEXT(WEEKNUM(DC403,21),"00")&amp;" "&amp;YEAR(DC403))))</f>
        <v/>
      </c>
      <c r="DE403" s="21" t="s">
        <v>258</v>
      </c>
      <c r="DF403" s="23"/>
      <c r="DG403" s="21" t="s">
        <v>259</v>
      </c>
      <c r="DH403" s="18"/>
      <c r="DI403" s="18"/>
      <c r="DJ403" s="18"/>
      <c r="DK403" s="21" t="s">
        <v>260</v>
      </c>
      <c r="DL403" s="21" t="s">
        <v>275</v>
      </c>
      <c r="DM403" s="21"/>
      <c r="DN403" s="23"/>
      <c r="DO403" s="23"/>
      <c r="DP403" s="23"/>
      <c r="DQ403" s="23" t="s">
        <v>262</v>
      </c>
      <c r="DR403" s="23"/>
      <c r="DS403" s="23"/>
      <c r="DT403" s="23"/>
      <c r="DU403" s="23"/>
      <c r="DV403" s="23"/>
      <c r="DW403" s="23"/>
      <c r="DX403" s="23"/>
      <c r="DY403" s="18"/>
      <c r="DZ403" s="18"/>
      <c r="EA403" s="18"/>
      <c r="EB403" s="21" t="s">
        <v>34</v>
      </c>
      <c r="EC403" s="18"/>
      <c r="ED403" s="18"/>
      <c r="EE403" s="18"/>
      <c r="EF403" s="55"/>
      <c r="EG403" s="55"/>
      <c r="EH403" s="18"/>
      <c r="EI403" s="18">
        <v>0</v>
      </c>
      <c r="EJ403" s="29" t="str">
        <f>K403&amp;AY403&amp;CA403&amp;DE403&amp;DT403&amp;DW403</f>
        <v>No VigenteTSS Aprobado 4GIng Observada 4GAs Built No Recibido</v>
      </c>
    </row>
    <row r="404" spans="1:140" ht="12" hidden="1" customHeight="1">
      <c r="A404" s="30" t="str">
        <f>IFERROR(IF(VLOOKUP(B404,SEARCH!A:A,1,0)=B404,"OK",""),"")</f>
        <v/>
      </c>
      <c r="B404" s="31" t="s">
        <v>3500</v>
      </c>
      <c r="C404" s="15" t="s">
        <v>3501</v>
      </c>
      <c r="D404" s="16">
        <v>7</v>
      </c>
      <c r="E404" s="16">
        <v>-35.442773000000003</v>
      </c>
      <c r="F404" s="16">
        <v>-71.624970000000005</v>
      </c>
      <c r="G404" s="16" t="s">
        <v>265</v>
      </c>
      <c r="H404" s="16" t="s">
        <v>638</v>
      </c>
      <c r="I404" s="16" t="s">
        <v>3502</v>
      </c>
      <c r="J404" s="16" t="s">
        <v>3081</v>
      </c>
      <c r="K404" s="17" t="s">
        <v>3</v>
      </c>
      <c r="L404" s="16" t="s">
        <v>247</v>
      </c>
      <c r="M404" s="55">
        <v>46356</v>
      </c>
      <c r="N404" s="18"/>
      <c r="O404" s="19" t="s">
        <v>3327</v>
      </c>
      <c r="P404" s="19" t="s">
        <v>248</v>
      </c>
      <c r="Q404" s="34" t="s">
        <v>3328</v>
      </c>
      <c r="R404" s="21" t="s">
        <v>831</v>
      </c>
      <c r="S404" s="21">
        <v>12</v>
      </c>
      <c r="T404" s="22"/>
      <c r="U404" s="23">
        <v>46112</v>
      </c>
      <c r="V404" s="21" t="str">
        <f>IF(U404="","",IF(U404="TBD","TBD",IF(U404="N/A","N/A","W"&amp;TEXT(WEEKNUM(U404,21),"00")&amp;" "&amp;YEAR(U404))))</f>
        <v>W14 2026</v>
      </c>
      <c r="W404" s="23">
        <v>46167</v>
      </c>
      <c r="X404" s="23"/>
      <c r="Y404" s="23" t="str">
        <f>IF(X404="","",IF(X404="TBD","TBD",IF(X404="N/A","N/A","W"&amp;TEXT(WEEKNUM(X404,21),"00")&amp;" "&amp;YEAR(X404))))</f>
        <v/>
      </c>
      <c r="Z404" s="23">
        <v>46167</v>
      </c>
      <c r="AA404" s="23">
        <v>46174</v>
      </c>
      <c r="AB404" s="24">
        <f>+IF(Z404="",0,AA404-Z404)</f>
        <v>7</v>
      </c>
      <c r="AC404" s="21" t="s">
        <v>324</v>
      </c>
      <c r="AD404" s="21" t="s">
        <v>3503</v>
      </c>
      <c r="AE404" s="23">
        <v>46170</v>
      </c>
      <c r="AF404" s="25" t="str">
        <f>IF(AE404="","",IF(AE404="TBD","TBD",IF(AE404="N/A","N/A","W"&amp;TEXT(WEEKNUM(AE404,21),"00")&amp;" "&amp;YEAR(AE404))))</f>
        <v>W22 2026</v>
      </c>
      <c r="AG404" s="21" t="s">
        <v>459</v>
      </c>
      <c r="AH404" s="20" t="s">
        <v>3330</v>
      </c>
      <c r="AI404" s="23">
        <v>46171</v>
      </c>
      <c r="AJ404" s="25" t="str">
        <f>IF(AI404="","",IF(AI404="TBD","TBD",IF(AI404="N/A","N/A","W"&amp;TEXT(WEEKNUM(AI404,21),"00")&amp;" "&amp;YEAR(AI404))))</f>
        <v>W22 2026</v>
      </c>
      <c r="AK404" s="21" t="s">
        <v>324</v>
      </c>
      <c r="AL404" s="21" t="s">
        <v>3490</v>
      </c>
      <c r="AM404" s="23">
        <v>46175</v>
      </c>
      <c r="AN404" s="25" t="str">
        <f>IF(AM404="","",IF(AM404="TBD","TBD",IF(AM404="N/A","N/A","W"&amp;TEXT(WEEKNUM(AM404,21),"00")&amp;" "&amp;YEAR(AM404))))</f>
        <v>W23 2026</v>
      </c>
      <c r="AO404" s="21" t="s">
        <v>324</v>
      </c>
      <c r="AP404" s="21" t="s">
        <v>488</v>
      </c>
      <c r="AQ404" s="23">
        <v>46174</v>
      </c>
      <c r="AR404" s="25" t="str">
        <f>IF(AQ404="","",IF(AQ404="TBD","TBD",IF(AQ404="N/A","N/A","W"&amp;TEXT(WEEKNUM(AQ404,21),"00")&amp;" "&amp;YEAR(AQ404))))</f>
        <v>W23 2026</v>
      </c>
      <c r="AS404" s="21"/>
      <c r="AT404" s="21"/>
      <c r="AU404" s="23"/>
      <c r="AV404" s="25" t="s">
        <v>252</v>
      </c>
      <c r="AW404" s="59">
        <v>46175</v>
      </c>
      <c r="AX404" s="25" t="str">
        <f>IF(AW404="","",IF(AW404="TBD","TBD",IF(AW404="N/A","N/A","W"&amp;TEXT(WEEKNUM(AW404,21),"00")&amp;" "&amp;YEAR(AW404))))</f>
        <v>W23 2026</v>
      </c>
      <c r="AY404" s="21" t="s">
        <v>463</v>
      </c>
      <c r="AZ404" s="21" t="s">
        <v>714</v>
      </c>
      <c r="BA404" s="21" t="s">
        <v>255</v>
      </c>
      <c r="BB404" s="23"/>
      <c r="BC404" s="23"/>
      <c r="BD404" s="23"/>
      <c r="BE404" s="25" t="str">
        <f>IF(BD404="","",IF(BD404="TBD","TBD",IF(BD404="N/A","N/A","W"&amp;TEXT(WEEKNUM(BD404,21),"00")&amp;" "&amp;YEAR(BD404))))</f>
        <v/>
      </c>
      <c r="BF404" s="23"/>
      <c r="BG404" s="25" t="str">
        <f>IF(BF404="","",IF(BF404="TBD","TBD",IF(BF404="N/A","N/A","W"&amp;TEXT(WEEKNUM(BF404,21),"00")&amp;" "&amp;YEAR(BF404))))</f>
        <v/>
      </c>
      <c r="BH404" s="24">
        <f>+IF(BF404="",0,(BF404-BD404))</f>
        <v>0</v>
      </c>
      <c r="BI404" s="26" t="s">
        <v>256</v>
      </c>
      <c r="BJ404" s="26"/>
      <c r="BK404" s="27"/>
      <c r="BL404" s="25" t="str">
        <f>IF(BK404="","",IF(BK404="TBD","TBD",IF(BK404="N/A","N/A","W"&amp;TEXT(WEEKNUM(BK404,21),"00")&amp;" "&amp;YEAR(BK404))))</f>
        <v/>
      </c>
      <c r="BM404" s="21"/>
      <c r="BN404" s="21"/>
      <c r="BO404" s="23">
        <v>45247</v>
      </c>
      <c r="BP404" s="25" t="str">
        <f>IF(BO404="","",IF(BO404="TBD","TBD",IF(BO404="N/A","N/A","W"&amp;TEXT(WEEKNUM(BO404,21),"00")&amp;" "&amp;YEAR(BO404))))</f>
        <v>W46 2023</v>
      </c>
      <c r="BQ404" s="45" t="s">
        <v>256</v>
      </c>
      <c r="BR404" s="21"/>
      <c r="BS404" s="334"/>
      <c r="BT404" s="25" t="str">
        <f t="shared" si="35"/>
        <v/>
      </c>
      <c r="BU404" s="45" t="s">
        <v>256</v>
      </c>
      <c r="BV404" s="21"/>
      <c r="BW404" s="23"/>
      <c r="BX404" s="25" t="str">
        <f t="shared" si="36"/>
        <v/>
      </c>
      <c r="BY404" s="23"/>
      <c r="BZ404" s="25" t="str">
        <f>IF(BY404="","",IF(BY404="TBD","TBD",IF(BY404="N/A","N/A","W"&amp;TEXT(WEEKNUM(BY404,21),"00")&amp;" "&amp;YEAR(BY404))))</f>
        <v/>
      </c>
      <c r="CA404" s="22" t="s">
        <v>257</v>
      </c>
      <c r="CB404" s="21" t="s">
        <v>349</v>
      </c>
      <c r="CC404" s="21" t="s">
        <v>350</v>
      </c>
      <c r="CD404" s="21"/>
      <c r="CE404" s="23"/>
      <c r="CF404" s="23"/>
      <c r="CG404" s="23"/>
      <c r="CH404" s="23"/>
      <c r="CI404" s="25" t="str">
        <f>IF(CH404="","",IF(CH404="TBD","TBD",IF(CH404="N/A","N/A","W"&amp;TEXT(WEEKNUM(CH404,21),"00")&amp;" "&amp;YEAR(CH404))))</f>
        <v/>
      </c>
      <c r="CJ404" s="23"/>
      <c r="CK404" s="25" t="str">
        <f>IF(CJ404="","",IF(CJ404="TBD","TBD",IF(CJ404="N/A","N/A","W"&amp;TEXT(WEEKNUM(CJ404,21),"00")&amp;" "&amp;YEAR(CJ404))))</f>
        <v/>
      </c>
      <c r="CL404" s="24">
        <f>+IF(CJ404="",0,(CJ404-CH404))</f>
        <v>0</v>
      </c>
      <c r="CM404" s="21" t="s">
        <v>258</v>
      </c>
      <c r="CN404" s="21"/>
      <c r="CO404" s="23"/>
      <c r="CP404" s="25" t="str">
        <f>IF(CO404="","",IF(CO404="TBD","TBD",IF(CO404="N/A","N/A","W"&amp;TEXT(WEEKNUM(CO404,21),"00")&amp;" "&amp;YEAR(CO404))))</f>
        <v/>
      </c>
      <c r="CQ404" s="23" t="s">
        <v>258</v>
      </c>
      <c r="CR404" s="23"/>
      <c r="CS404" s="23"/>
      <c r="CT404" s="25" t="str">
        <f>IF(CS404="","",IF(CS404="TBD","TBD",IF(CS404="N/A","N/A","W"&amp;TEXT(WEEKNUM(CS404,21),"00")&amp;" "&amp;YEAR(CS404))))</f>
        <v/>
      </c>
      <c r="CU404" s="21" t="s">
        <v>258</v>
      </c>
      <c r="CV404" s="21"/>
      <c r="CW404" s="23"/>
      <c r="CX404" s="25" t="str">
        <f>IF(CW404="","",IF(CW404="TBD","TBD",IF(CW404="N/A","N/A","W"&amp;TEXT(WEEKNUM(CW404,21),"00")&amp;" "&amp;YEAR(CW404))))</f>
        <v/>
      </c>
      <c r="CY404" s="21" t="s">
        <v>258</v>
      </c>
      <c r="CZ404" s="21"/>
      <c r="DA404" s="23"/>
      <c r="DB404" s="25" t="str">
        <f>IF(DA404="","",IF(DA404="TBD","TBD",IF(DA404="N/A","N/A","W"&amp;TEXT(WEEKNUM(DA404,21),"00")&amp;" "&amp;YEAR(DA404))))</f>
        <v/>
      </c>
      <c r="DC404" s="23"/>
      <c r="DD404" s="25" t="str">
        <f>IF(DC404="","",IF(DC404="TBD","TBD",IF(DC404="N/A","N/A","W"&amp;TEXT(WEEKNUM(DC404,21),"00")&amp;" "&amp;YEAR(DC404))))</f>
        <v/>
      </c>
      <c r="DE404" s="21" t="s">
        <v>715</v>
      </c>
      <c r="DF404" s="23"/>
      <c r="DG404" s="21" t="s">
        <v>259</v>
      </c>
      <c r="DH404" s="18"/>
      <c r="DI404" s="18"/>
      <c r="DJ404" s="18"/>
      <c r="DK404" s="21" t="s">
        <v>260</v>
      </c>
      <c r="DL404" s="21" t="s">
        <v>261</v>
      </c>
      <c r="DM404" s="21"/>
      <c r="DN404" s="23"/>
      <c r="DO404" s="23"/>
      <c r="DP404" s="23"/>
      <c r="DQ404" s="23" t="s">
        <v>262</v>
      </c>
      <c r="DR404" s="23"/>
      <c r="DS404" s="23"/>
      <c r="DT404" s="23"/>
      <c r="DU404" s="23"/>
      <c r="DV404" s="23"/>
      <c r="DW404" s="23"/>
      <c r="DX404" s="23"/>
      <c r="DY404" s="18"/>
      <c r="DZ404" s="18"/>
      <c r="EA404" s="18"/>
      <c r="EB404" s="21" t="s">
        <v>34</v>
      </c>
      <c r="EC404" s="18"/>
      <c r="ED404" s="18" t="s">
        <v>343</v>
      </c>
      <c r="EE404" s="18"/>
      <c r="EF404" s="55" t="s">
        <v>3491</v>
      </c>
      <c r="EG404" s="55"/>
      <c r="EH404" s="18"/>
      <c r="EI404" s="18">
        <v>0</v>
      </c>
      <c r="EJ404" s="29" t="str">
        <f>K404&amp;AY404&amp;CA404&amp;DE404&amp;DT404&amp;DW404</f>
        <v>No VigenteTSS Aprobado con Observaciones 4GIng No Recibida 4GAs Built No Recibido 4G</v>
      </c>
    </row>
    <row r="405" spans="1:140" ht="12" hidden="1" customHeight="1">
      <c r="A405" s="30" t="str">
        <f>IFERROR(IF(VLOOKUP(B405,SEARCH!A:A,1,0)=B405,"OK",""),"")</f>
        <v/>
      </c>
      <c r="B405" s="31" t="s">
        <v>3504</v>
      </c>
      <c r="C405" s="15" t="s">
        <v>3505</v>
      </c>
      <c r="D405" s="16">
        <v>7</v>
      </c>
      <c r="E405" s="16">
        <v>-34.922080000000001</v>
      </c>
      <c r="F405" s="16">
        <v>-71.31711</v>
      </c>
      <c r="G405" s="16" t="s">
        <v>265</v>
      </c>
      <c r="H405" s="16" t="s">
        <v>3506</v>
      </c>
      <c r="I405" s="16" t="s">
        <v>3507</v>
      </c>
      <c r="J405" s="16" t="s">
        <v>1736</v>
      </c>
      <c r="K405" s="16" t="s">
        <v>3</v>
      </c>
      <c r="L405" s="16" t="s">
        <v>247</v>
      </c>
      <c r="M405" s="103"/>
      <c r="N405" s="18"/>
      <c r="O405" s="19" t="s">
        <v>3311</v>
      </c>
      <c r="P405" s="19" t="s">
        <v>380</v>
      </c>
      <c r="Q405" s="18"/>
      <c r="R405" s="21" t="s">
        <v>2284</v>
      </c>
      <c r="S405" s="21">
        <v>12</v>
      </c>
      <c r="T405" s="22" t="s">
        <v>3496</v>
      </c>
      <c r="U405" s="23">
        <v>45106</v>
      </c>
      <c r="V405" s="21" t="str">
        <f>IF(U405="","",IF(U405="TBD","TBD",IF(U405="N/A","N/A","W"&amp;TEXT(WEEKNUM(U405,21),"00")&amp;" "&amp;YEAR(U405))))</f>
        <v>W26 2023</v>
      </c>
      <c r="W405" s="23">
        <v>45138</v>
      </c>
      <c r="X405" s="23"/>
      <c r="Y405" s="23" t="str">
        <f>IF(X405="","",IF(X405="TBD","TBD",IF(X405="N/A","N/A","W"&amp;TEXT(WEEKNUM(X405,21),"00")&amp;" "&amp;YEAR(X405))))</f>
        <v/>
      </c>
      <c r="Z405" s="23"/>
      <c r="AA405" s="23">
        <v>45142</v>
      </c>
      <c r="AB405" s="24">
        <f>+IF(Z405="",0,AA405-Z405)</f>
        <v>0</v>
      </c>
      <c r="AC405" s="21" t="s">
        <v>324</v>
      </c>
      <c r="AD405" s="21"/>
      <c r="AE405" s="23">
        <v>45166</v>
      </c>
      <c r="AF405" s="25" t="str">
        <f>IF(AE405="","",IF(AE405="TBD","TBD",IF(AE405="N/A","N/A","W"&amp;TEXT(WEEKNUM(AE405,21),"00")&amp;" "&amp;YEAR(AE405))))</f>
        <v>W35 2023</v>
      </c>
      <c r="AG405" s="21" t="s">
        <v>324</v>
      </c>
      <c r="AH405" s="21"/>
      <c r="AI405" s="23">
        <v>45142</v>
      </c>
      <c r="AJ405" s="25" t="str">
        <f>IF(AI405="","",IF(AI405="TBD","TBD",IF(AI405="N/A","N/A","W"&amp;TEXT(WEEKNUM(AI405,21),"00")&amp;" "&amp;YEAR(AI405))))</f>
        <v>W31 2023</v>
      </c>
      <c r="AK405" s="21" t="s">
        <v>324</v>
      </c>
      <c r="AL405" s="21"/>
      <c r="AM405" s="23">
        <v>45141</v>
      </c>
      <c r="AN405" s="25" t="str">
        <f>IF(AM405="","",IF(AM405="TBD","TBD",IF(AM405="N/A","N/A","W"&amp;TEXT(WEEKNUM(AM405,21),"00")&amp;" "&amp;YEAR(AM405))))</f>
        <v>W31 2023</v>
      </c>
      <c r="AO405" s="21" t="s">
        <v>324</v>
      </c>
      <c r="AP405" s="21"/>
      <c r="AQ405" s="23">
        <v>45141</v>
      </c>
      <c r="AR405" s="25" t="str">
        <f>IF(AQ405="","",IF(AQ405="TBD","TBD",IF(AQ405="N/A","N/A","W"&amp;TEXT(WEEKNUM(AQ405,21),"00")&amp;" "&amp;YEAR(AQ405))))</f>
        <v>W31 2023</v>
      </c>
      <c r="AS405" s="21"/>
      <c r="AT405" s="21"/>
      <c r="AU405" s="23"/>
      <c r="AV405" s="25" t="s">
        <v>252</v>
      </c>
      <c r="AW405" s="59">
        <v>45163</v>
      </c>
      <c r="AX405" s="25" t="str">
        <f>IF(AW405="","",IF(AW405="TBD","TBD",IF(AW405="N/A","N/A","W"&amp;TEXT(WEEKNUM(AW405,21),"00")&amp;" "&amp;YEAR(AW405))))</f>
        <v>W34 2023</v>
      </c>
      <c r="AY405" s="21" t="s">
        <v>327</v>
      </c>
      <c r="AZ405" s="21" t="s">
        <v>328</v>
      </c>
      <c r="BA405" s="21" t="s">
        <v>255</v>
      </c>
      <c r="BB405" s="23">
        <v>45232</v>
      </c>
      <c r="BC405" s="23"/>
      <c r="BD405" s="23">
        <v>45236</v>
      </c>
      <c r="BE405" s="25" t="str">
        <f>IF(BD405="","",IF(BD405="TBD","TBD",IF(BD405="N/A","N/A","W"&amp;TEXT(WEEKNUM(BD405,21),"00")&amp;" "&amp;YEAR(BD405))))</f>
        <v>W45 2023</v>
      </c>
      <c r="BF405" s="23">
        <v>45239</v>
      </c>
      <c r="BG405" s="25" t="str">
        <f>IF(BF405="","",IF(BF405="TBD","TBD",IF(BF405="N/A","N/A","W"&amp;TEXT(WEEKNUM(BF405,21),"00")&amp;" "&amp;YEAR(BF405))))</f>
        <v>W45 2023</v>
      </c>
      <c r="BH405" s="24">
        <f>+IF(BF405="",0,(BF405-BD405))</f>
        <v>3</v>
      </c>
      <c r="BI405" s="26" t="s">
        <v>330</v>
      </c>
      <c r="BJ405" s="26"/>
      <c r="BK405" s="27">
        <v>45238</v>
      </c>
      <c r="BL405" s="25" t="str">
        <f>IF(BK405="","",IF(BK405="TBD","TBD",IF(BK405="N/A","N/A","W"&amp;TEXT(WEEKNUM(BK405,21),"00")&amp;" "&amp;YEAR(BK405))))</f>
        <v>W45 2023</v>
      </c>
      <c r="BM405" s="21" t="s">
        <v>330</v>
      </c>
      <c r="BN405" s="21"/>
      <c r="BO405" s="23">
        <v>45238</v>
      </c>
      <c r="BP405" s="25" t="str">
        <f>IF(BO405="","",IF(BO405="TBD","TBD",IF(BO405="N/A","N/A","W"&amp;TEXT(WEEKNUM(BO405,21),"00")&amp;" "&amp;YEAR(BO405))))</f>
        <v>W45 2023</v>
      </c>
      <c r="BQ405" s="21" t="s">
        <v>330</v>
      </c>
      <c r="BR405" s="21"/>
      <c r="BS405" s="334">
        <v>45238</v>
      </c>
      <c r="BT405" s="25" t="str">
        <f t="shared" si="35"/>
        <v>W45 2023</v>
      </c>
      <c r="BU405" s="21" t="s">
        <v>330</v>
      </c>
      <c r="BV405" s="21" t="s">
        <v>3335</v>
      </c>
      <c r="BW405" s="23">
        <v>45236</v>
      </c>
      <c r="BX405" s="25" t="str">
        <f t="shared" si="36"/>
        <v>W45 2023</v>
      </c>
      <c r="BY405" s="23">
        <v>45239</v>
      </c>
      <c r="BZ405" s="25" t="str">
        <f>IF(BY405="","",IF(BY405="TBD","TBD",IF(BY405="N/A","N/A","W"&amp;TEXT(WEEKNUM(BY405,21),"00")&amp;" "&amp;YEAR(BY405))))</f>
        <v>W45 2023</v>
      </c>
      <c r="CA405" s="21" t="s">
        <v>335</v>
      </c>
      <c r="CB405" s="21">
        <v>0</v>
      </c>
      <c r="CC405" s="21"/>
      <c r="CD405" s="21"/>
      <c r="CE405" s="23"/>
      <c r="CF405" s="23"/>
      <c r="CG405" s="23"/>
      <c r="CH405" s="23"/>
      <c r="CI405" s="25" t="str">
        <f>IF(CH405="","",IF(CH405="TBD","TBD",IF(CH405="N/A","N/A","W"&amp;TEXT(WEEKNUM(CH405,21),"00")&amp;" "&amp;YEAR(CH405))))</f>
        <v/>
      </c>
      <c r="CJ405" s="23"/>
      <c r="CK405" s="25" t="str">
        <f>IF(CJ405="","",IF(CJ405="TBD","TBD",IF(CJ405="N/A","N/A","W"&amp;TEXT(WEEKNUM(CJ405,21),"00")&amp;" "&amp;YEAR(CJ405))))</f>
        <v/>
      </c>
      <c r="CL405" s="24">
        <f>+IF(CJ405="",0,(CJ405-CH405))</f>
        <v>0</v>
      </c>
      <c r="CM405" s="21" t="s">
        <v>258</v>
      </c>
      <c r="CN405" s="21"/>
      <c r="CO405" s="23"/>
      <c r="CP405" s="25" t="str">
        <f>IF(CO405="","",IF(CO405="TBD","TBD",IF(CO405="N/A","N/A","W"&amp;TEXT(WEEKNUM(CO405,21),"00")&amp;" "&amp;YEAR(CO405))))</f>
        <v/>
      </c>
      <c r="CQ405" s="23" t="s">
        <v>258</v>
      </c>
      <c r="CR405" s="23"/>
      <c r="CS405" s="23"/>
      <c r="CT405" s="25" t="str">
        <f>IF(CS405="","",IF(CS405="TBD","TBD",IF(CS405="N/A","N/A","W"&amp;TEXT(WEEKNUM(CS405,21),"00")&amp;" "&amp;YEAR(CS405))))</f>
        <v/>
      </c>
      <c r="CU405" s="21" t="s">
        <v>258</v>
      </c>
      <c r="CV405" s="21"/>
      <c r="CW405" s="23"/>
      <c r="CX405" s="25" t="str">
        <f>IF(CW405="","",IF(CW405="TBD","TBD",IF(CW405="N/A","N/A","W"&amp;TEXT(WEEKNUM(CW405,21),"00")&amp;" "&amp;YEAR(CW405))))</f>
        <v/>
      </c>
      <c r="CY405" s="21" t="s">
        <v>258</v>
      </c>
      <c r="CZ405" s="21"/>
      <c r="DA405" s="23"/>
      <c r="DB405" s="25" t="str">
        <f>IF(DA405="","",IF(DA405="TBD","TBD",IF(DA405="N/A","N/A","W"&amp;TEXT(WEEKNUM(DA405,21),"00")&amp;" "&amp;YEAR(DA405))))</f>
        <v/>
      </c>
      <c r="DC405" s="23"/>
      <c r="DD405" s="25" t="str">
        <f>IF(DC405="","",IF(DC405="TBD","TBD",IF(DC405="N/A","N/A","W"&amp;TEXT(WEEKNUM(DC405,21),"00")&amp;" "&amp;YEAR(DC405))))</f>
        <v/>
      </c>
      <c r="DE405" s="21" t="s">
        <v>258</v>
      </c>
      <c r="DF405" s="23"/>
      <c r="DG405" s="21" t="s">
        <v>259</v>
      </c>
      <c r="DH405" s="18"/>
      <c r="DI405" s="18"/>
      <c r="DJ405" s="18"/>
      <c r="DK405" s="21" t="s">
        <v>260</v>
      </c>
      <c r="DL405" s="21" t="s">
        <v>275</v>
      </c>
      <c r="DM405" s="21"/>
      <c r="DN405" s="23"/>
      <c r="DO405" s="23"/>
      <c r="DP405" s="23"/>
      <c r="DQ405" s="23" t="s">
        <v>262</v>
      </c>
      <c r="DR405" s="23"/>
      <c r="DS405" s="23"/>
      <c r="DT405" s="23"/>
      <c r="DU405" s="23"/>
      <c r="DV405" s="23"/>
      <c r="DW405" s="23"/>
      <c r="DX405" s="23"/>
      <c r="DY405" s="18"/>
      <c r="DZ405" s="18"/>
      <c r="EA405" s="18"/>
      <c r="EB405" s="21" t="s">
        <v>530</v>
      </c>
      <c r="EC405" s="18"/>
      <c r="ED405" s="18"/>
      <c r="EE405" s="18"/>
      <c r="EF405" s="55"/>
      <c r="EG405" s="55"/>
      <c r="EH405" s="18"/>
      <c r="EI405" s="18">
        <v>0</v>
      </c>
      <c r="EJ405" s="29" t="str">
        <f>K405&amp;AY405&amp;CA405&amp;DE405&amp;DT405&amp;DW405</f>
        <v>No VigenteTSS Aprobado 4GIng Aprobada 4GAs Built No Recibido</v>
      </c>
    </row>
    <row r="406" spans="1:140" ht="12" hidden="1" customHeight="1">
      <c r="A406" s="30" t="str">
        <f>IFERROR(IF(VLOOKUP(B406,SEARCH!A:A,1,0)=B406,"OK",""),"")</f>
        <v/>
      </c>
      <c r="B406" s="31" t="s">
        <v>3508</v>
      </c>
      <c r="C406" s="15" t="s">
        <v>3509</v>
      </c>
      <c r="D406" s="16">
        <v>7</v>
      </c>
      <c r="E406" s="16">
        <v>-34.969991999999998</v>
      </c>
      <c r="F406" s="16">
        <v>-71.210322000000005</v>
      </c>
      <c r="G406" s="16" t="s">
        <v>265</v>
      </c>
      <c r="H406" s="16" t="s">
        <v>266</v>
      </c>
      <c r="I406" s="16" t="s">
        <v>3510</v>
      </c>
      <c r="J406" s="16" t="s">
        <v>3081</v>
      </c>
      <c r="K406" s="17" t="s">
        <v>3</v>
      </c>
      <c r="L406" s="16" t="s">
        <v>247</v>
      </c>
      <c r="M406" s="55">
        <v>46356</v>
      </c>
      <c r="N406" s="18"/>
      <c r="O406" s="19" t="s">
        <v>3327</v>
      </c>
      <c r="P406" s="19" t="s">
        <v>248</v>
      </c>
      <c r="Q406" s="34" t="s">
        <v>3511</v>
      </c>
      <c r="R406" s="21" t="s">
        <v>2284</v>
      </c>
      <c r="S406" s="21">
        <v>12</v>
      </c>
      <c r="T406" s="22"/>
      <c r="U406" s="23">
        <v>46164</v>
      </c>
      <c r="V406" s="21" t="str">
        <f>IF(U406="","",IF(U406="TBD","TBD",IF(U406="N/A","N/A","W"&amp;TEXT(WEEKNUM(U406,21),"00")&amp;" "&amp;YEAR(U406))))</f>
        <v>W21 2026</v>
      </c>
      <c r="W406" s="23">
        <v>46167</v>
      </c>
      <c r="X406" s="23"/>
      <c r="Y406" s="23" t="str">
        <f>IF(X406="","",IF(X406="TBD","TBD",IF(X406="N/A","N/A","W"&amp;TEXT(WEEKNUM(X406,21),"00")&amp;" "&amp;YEAR(X406))))</f>
        <v/>
      </c>
      <c r="Z406" s="23">
        <v>46167</v>
      </c>
      <c r="AA406" s="23">
        <v>46169</v>
      </c>
      <c r="AB406" s="24">
        <f>+IF(Z406="",0,AA406-Z406)</f>
        <v>2</v>
      </c>
      <c r="AC406" s="21" t="s">
        <v>1379</v>
      </c>
      <c r="AD406" s="21" t="s">
        <v>3512</v>
      </c>
      <c r="AE406" s="23">
        <v>46170</v>
      </c>
      <c r="AF406" s="25" t="str">
        <f>IF(AE406="","",IF(AE406="TBD","TBD",IF(AE406="N/A","N/A","W"&amp;TEXT(WEEKNUM(AE406,21),"00")&amp;" "&amp;YEAR(AE406))))</f>
        <v>W22 2026</v>
      </c>
      <c r="AG406" s="21"/>
      <c r="AH406" s="128"/>
      <c r="AI406" s="23"/>
      <c r="AJ406" s="25" t="str">
        <f>IF(AI406="","",IF(AI406="TBD","TBD",IF(AI406="N/A","N/A","W"&amp;TEXT(WEEKNUM(AI406,21),"00")&amp;" "&amp;YEAR(AI406))))</f>
        <v/>
      </c>
      <c r="AK406" s="21"/>
      <c r="AL406" s="63"/>
      <c r="AM406" s="63"/>
      <c r="AN406" s="25" t="str">
        <f>IF(AM406="","",IF(AM406="TBD","TBD",IF(AM406="N/A","N/A","W"&amp;TEXT(WEEKNUM(AM406,21),"00")&amp;" "&amp;YEAR(AM406))))</f>
        <v/>
      </c>
      <c r="AO406" s="21"/>
      <c r="AP406" s="21"/>
      <c r="AQ406" s="23"/>
      <c r="AR406" s="25" t="str">
        <f>IF(AQ406="","",IF(AQ406="TBD","TBD",IF(AQ406="N/A","N/A","W"&amp;TEXT(WEEKNUM(AQ406,21),"00")&amp;" "&amp;YEAR(AQ406))))</f>
        <v/>
      </c>
      <c r="AS406" s="21"/>
      <c r="AT406" s="21"/>
      <c r="AU406" s="23"/>
      <c r="AV406" s="25" t="s">
        <v>252</v>
      </c>
      <c r="AW406" s="59">
        <v>46170</v>
      </c>
      <c r="AX406" s="25" t="str">
        <f>IF(AW406="","",IF(AW406="TBD","TBD",IF(AW406="N/A","N/A","W"&amp;TEXT(WEEKNUM(AW406,21),"00")&amp;" "&amp;YEAR(AW406))))</f>
        <v>W22 2026</v>
      </c>
      <c r="AY406" s="21" t="s">
        <v>3340</v>
      </c>
      <c r="AZ406" s="21" t="s">
        <v>714</v>
      </c>
      <c r="BA406" s="21" t="s">
        <v>255</v>
      </c>
      <c r="BB406" s="23"/>
      <c r="BC406" s="23"/>
      <c r="BD406" s="23"/>
      <c r="BE406" s="25" t="str">
        <f>IF(BD406="","",IF(BD406="TBD","TBD",IF(BD406="N/A","N/A","W"&amp;TEXT(WEEKNUM(BD406,21),"00")&amp;" "&amp;YEAR(BD406))))</f>
        <v/>
      </c>
      <c r="BF406" s="23"/>
      <c r="BG406" s="25" t="str">
        <f>IF(BF406="","",IF(BF406="TBD","TBD",IF(BF406="N/A","N/A","W"&amp;TEXT(WEEKNUM(BF406,21),"00")&amp;" "&amp;YEAR(BF406))))</f>
        <v/>
      </c>
      <c r="BH406" s="24">
        <f>+IF(BF406="",0,(BF406-BD406))</f>
        <v>0</v>
      </c>
      <c r="BI406" s="26" t="s">
        <v>256</v>
      </c>
      <c r="BJ406" s="53"/>
      <c r="BK406" s="27"/>
      <c r="BL406" s="25" t="str">
        <f>IF(BK406="","",IF(BK406="TBD","TBD",IF(BK406="N/A","N/A","W"&amp;TEXT(WEEKNUM(BK406,21),"00")&amp;" "&amp;YEAR(BK406))))</f>
        <v/>
      </c>
      <c r="BM406" s="21"/>
      <c r="BN406" s="21"/>
      <c r="BO406" s="23"/>
      <c r="BP406" s="25" t="str">
        <f>IF(BO406="","",IF(BO406="TBD","TBD",IF(BO406="N/A","N/A","W"&amp;TEXT(WEEKNUM(BO406,21),"00")&amp;" "&amp;YEAR(BO406))))</f>
        <v/>
      </c>
      <c r="BQ406" s="21"/>
      <c r="BR406" s="21"/>
      <c r="BS406" s="334"/>
      <c r="BT406" s="25" t="str">
        <f t="shared" si="35"/>
        <v/>
      </c>
      <c r="BU406" s="21"/>
      <c r="BV406" s="20"/>
      <c r="BW406" s="23"/>
      <c r="BX406" s="25" t="str">
        <f t="shared" si="36"/>
        <v/>
      </c>
      <c r="BY406" s="23"/>
      <c r="BZ406" s="25" t="str">
        <f>IF(BY406="","",IF(BY406="TBD","TBD",IF(BY406="N/A","N/A","W"&amp;TEXT(WEEKNUM(BY406,21),"00")&amp;" "&amp;YEAR(BY406))))</f>
        <v/>
      </c>
      <c r="CA406" s="22" t="s">
        <v>257</v>
      </c>
      <c r="CB406" s="21" t="s">
        <v>349</v>
      </c>
      <c r="CC406" s="21" t="s">
        <v>350</v>
      </c>
      <c r="CD406" s="21"/>
      <c r="CE406" s="23"/>
      <c r="CF406" s="23"/>
      <c r="CG406" s="23"/>
      <c r="CH406" s="23"/>
      <c r="CI406" s="25" t="str">
        <f>IF(CH406="","",IF(CH406="TBD","TBD",IF(CH406="N/A","N/A","W"&amp;TEXT(WEEKNUM(CH406,21),"00")&amp;" "&amp;YEAR(CH406))))</f>
        <v/>
      </c>
      <c r="CJ406" s="23"/>
      <c r="CK406" s="25" t="str">
        <f>IF(CJ406="","",IF(CJ406="TBD","TBD",IF(CJ406="N/A","N/A","W"&amp;TEXT(WEEKNUM(CJ406,21),"00")&amp;" "&amp;YEAR(CJ406))))</f>
        <v/>
      </c>
      <c r="CL406" s="24">
        <f>+IF(CJ406="",0,(CJ406-CH406))</f>
        <v>0</v>
      </c>
      <c r="CM406" s="21" t="s">
        <v>258</v>
      </c>
      <c r="CN406" s="21"/>
      <c r="CO406" s="23"/>
      <c r="CP406" s="25" t="str">
        <f>IF(CO406="","",IF(CO406="TBD","TBD",IF(CO406="N/A","N/A","W"&amp;TEXT(WEEKNUM(CO406,21),"00")&amp;" "&amp;YEAR(CO406))))</f>
        <v/>
      </c>
      <c r="CQ406" s="23" t="s">
        <v>258</v>
      </c>
      <c r="CR406" s="23"/>
      <c r="CS406" s="23"/>
      <c r="CT406" s="25" t="str">
        <f>IF(CS406="","",IF(CS406="TBD","TBD",IF(CS406="N/A","N/A","W"&amp;TEXT(WEEKNUM(CS406,21),"00")&amp;" "&amp;YEAR(CS406))))</f>
        <v/>
      </c>
      <c r="CU406" s="21" t="s">
        <v>258</v>
      </c>
      <c r="CV406" s="21"/>
      <c r="CW406" s="23"/>
      <c r="CX406" s="25" t="str">
        <f>IF(CW406="","",IF(CW406="TBD","TBD",IF(CW406="N/A","N/A","W"&amp;TEXT(WEEKNUM(CW406,21),"00")&amp;" "&amp;YEAR(CW406))))</f>
        <v/>
      </c>
      <c r="CY406" s="21" t="s">
        <v>258</v>
      </c>
      <c r="CZ406" s="21"/>
      <c r="DA406" s="23"/>
      <c r="DB406" s="25" t="str">
        <f>IF(DA406="","",IF(DA406="TBD","TBD",IF(DA406="N/A","N/A","W"&amp;TEXT(WEEKNUM(DA406,21),"00")&amp;" "&amp;YEAR(DA406))))</f>
        <v/>
      </c>
      <c r="DC406" s="23"/>
      <c r="DD406" s="25" t="str">
        <f>IF(DC406="","",IF(DC406="TBD","TBD",IF(DC406="N/A","N/A","W"&amp;TEXT(WEEKNUM(DC406,21),"00")&amp;" "&amp;YEAR(DC406))))</f>
        <v/>
      </c>
      <c r="DE406" s="21" t="s">
        <v>715</v>
      </c>
      <c r="DF406" s="23"/>
      <c r="DG406" s="21" t="s">
        <v>259</v>
      </c>
      <c r="DH406" s="18"/>
      <c r="DI406" s="18"/>
      <c r="DJ406" s="18"/>
      <c r="DK406" s="21" t="s">
        <v>260</v>
      </c>
      <c r="DL406" s="21" t="s">
        <v>261</v>
      </c>
      <c r="DM406" s="21"/>
      <c r="DN406" s="23"/>
      <c r="DO406" s="23"/>
      <c r="DP406" s="23"/>
      <c r="DQ406" s="23" t="s">
        <v>262</v>
      </c>
      <c r="DR406" s="23"/>
      <c r="DS406" s="23"/>
      <c r="DT406" s="23"/>
      <c r="DU406" s="23"/>
      <c r="DV406" s="23"/>
      <c r="DW406" s="23"/>
      <c r="DX406" s="23"/>
      <c r="DY406" s="18"/>
      <c r="DZ406" s="18"/>
      <c r="EA406" s="18"/>
      <c r="EB406" s="21" t="s">
        <v>30</v>
      </c>
      <c r="EC406" s="18"/>
      <c r="ED406" s="18" t="s">
        <v>343</v>
      </c>
      <c r="EE406" s="18"/>
      <c r="EF406" s="55" t="s">
        <v>3513</v>
      </c>
      <c r="EG406" s="55"/>
      <c r="EH406" s="18"/>
      <c r="EI406" s="18">
        <v>0</v>
      </c>
      <c r="EJ406" s="29" t="str">
        <f>K406&amp;AY406&amp;CA406&amp;DE406&amp;DT406&amp;DW406</f>
        <v>No VigenteTSS Rechazado 4GIng No Recibida 4GAs Built No Recibido 4G</v>
      </c>
    </row>
    <row r="407" spans="1:140" ht="12" hidden="1" customHeight="1">
      <c r="A407" s="30" t="str">
        <f>IFERROR(IF(VLOOKUP(B407,SEARCH!A:A,1,0)=B407,"OK",""),"")</f>
        <v/>
      </c>
      <c r="B407" s="31" t="s">
        <v>3514</v>
      </c>
      <c r="C407" s="15" t="s">
        <v>3515</v>
      </c>
      <c r="D407" s="16">
        <v>5</v>
      </c>
      <c r="E407" s="16">
        <v>-32.991416999999998</v>
      </c>
      <c r="F407" s="16">
        <v>-71.522611100000006</v>
      </c>
      <c r="G407" s="16" t="s">
        <v>346</v>
      </c>
      <c r="H407" s="16" t="s">
        <v>1275</v>
      </c>
      <c r="I407" s="16" t="s">
        <v>3516</v>
      </c>
      <c r="J407" s="16" t="s">
        <v>355</v>
      </c>
      <c r="K407" s="17" t="s">
        <v>319</v>
      </c>
      <c r="L407" s="16" t="s">
        <v>247</v>
      </c>
      <c r="M407" s="55">
        <v>46023</v>
      </c>
      <c r="N407" s="18"/>
      <c r="O407" s="19" t="s">
        <v>3311</v>
      </c>
      <c r="P407" s="19" t="s">
        <v>380</v>
      </c>
      <c r="Q407" s="18"/>
      <c r="R407" s="21" t="s">
        <v>2284</v>
      </c>
      <c r="S407" s="21">
        <v>12</v>
      </c>
      <c r="T407" s="22" t="s">
        <v>3517</v>
      </c>
      <c r="U407" s="23">
        <v>45106</v>
      </c>
      <c r="V407" s="21" t="str">
        <f>IF(U407="","",IF(U407="TBD","TBD",IF(U407="N/A","N/A","W"&amp;TEXT(WEEKNUM(U407,21),"00")&amp;" "&amp;YEAR(U407))))</f>
        <v>W26 2023</v>
      </c>
      <c r="W407" s="23">
        <v>45133</v>
      </c>
      <c r="X407" s="23"/>
      <c r="Y407" s="23" t="str">
        <f>IF(X407="","",IF(X407="TBD","TBD",IF(X407="N/A","N/A","W"&amp;TEXT(WEEKNUM(X407,21),"00")&amp;" "&amp;YEAR(X407))))</f>
        <v/>
      </c>
      <c r="Z407" s="23">
        <v>45135</v>
      </c>
      <c r="AA407" s="23">
        <v>45135</v>
      </c>
      <c r="AB407" s="24">
        <f>+IF(Z407="",0,AA407-Z407)</f>
        <v>0</v>
      </c>
      <c r="AC407" s="21" t="s">
        <v>324</v>
      </c>
      <c r="AD407" s="21"/>
      <c r="AE407" s="23">
        <v>45120</v>
      </c>
      <c r="AF407" s="25" t="str">
        <f>IF(AE407="","",IF(AE407="TBD","TBD",IF(AE407="N/A","N/A","W"&amp;TEXT(WEEKNUM(AE407,21),"00")&amp;" "&amp;YEAR(AE407))))</f>
        <v>W28 2023</v>
      </c>
      <c r="AG407" s="21" t="s">
        <v>324</v>
      </c>
      <c r="AH407" s="21"/>
      <c r="AI407" s="23">
        <v>45112</v>
      </c>
      <c r="AJ407" s="25" t="str">
        <f>IF(AI407="","",IF(AI407="TBD","TBD",IF(AI407="N/A","N/A","W"&amp;TEXT(WEEKNUM(AI407,21),"00")&amp;" "&amp;YEAR(AI407))))</f>
        <v>W27 2023</v>
      </c>
      <c r="AK407" s="21" t="s">
        <v>324</v>
      </c>
      <c r="AL407" s="21"/>
      <c r="AM407" s="23">
        <v>45135</v>
      </c>
      <c r="AN407" s="25" t="str">
        <f>IF(AM407="","",IF(AM407="TBD","TBD",IF(AM407="N/A","N/A","W"&amp;TEXT(WEEKNUM(AM407,21),"00")&amp;" "&amp;YEAR(AM407))))</f>
        <v>W30 2023</v>
      </c>
      <c r="AO407" s="21" t="s">
        <v>324</v>
      </c>
      <c r="AP407" s="21"/>
      <c r="AQ407" s="23">
        <v>45128</v>
      </c>
      <c r="AR407" s="25" t="str">
        <f>IF(AQ407="","",IF(AQ407="TBD","TBD",IF(AQ407="N/A","N/A","W"&amp;TEXT(WEEKNUM(AQ407,21),"00")&amp;" "&amp;YEAR(AQ407))))</f>
        <v>W29 2023</v>
      </c>
      <c r="AS407" s="21"/>
      <c r="AT407" s="21"/>
      <c r="AU407" s="23"/>
      <c r="AV407" s="25" t="s">
        <v>252</v>
      </c>
      <c r="AW407" s="59">
        <v>45135</v>
      </c>
      <c r="AX407" s="25" t="str">
        <f>IF(AW407="","",IF(AW407="TBD","TBD",IF(AW407="N/A","N/A","W"&amp;TEXT(WEEKNUM(AW407,21),"00")&amp;" "&amp;YEAR(AW407))))</f>
        <v>W30 2023</v>
      </c>
      <c r="AY407" s="21" t="s">
        <v>327</v>
      </c>
      <c r="AZ407" s="21" t="s">
        <v>328</v>
      </c>
      <c r="BA407" s="21" t="s">
        <v>329</v>
      </c>
      <c r="BB407" s="23">
        <v>45229</v>
      </c>
      <c r="BC407" s="23"/>
      <c r="BD407" s="23">
        <v>45236</v>
      </c>
      <c r="BE407" s="25" t="str">
        <f>IF(BD407="","",IF(BD407="TBD","TBD",IF(BD407="N/A","N/A","W"&amp;TEXT(WEEKNUM(BD407,21),"00")&amp;" "&amp;YEAR(BD407))))</f>
        <v>W45 2023</v>
      </c>
      <c r="BF407" s="23">
        <v>45239</v>
      </c>
      <c r="BG407" s="25" t="str">
        <f>IF(BF407="","",IF(BF407="TBD","TBD",IF(BF407="N/A","N/A","W"&amp;TEXT(WEEKNUM(BF407,21),"00")&amp;" "&amp;YEAR(BF407))))</f>
        <v>W45 2023</v>
      </c>
      <c r="BH407" s="24">
        <f>+IF(BF407="",0,(BF407-BD407))</f>
        <v>3</v>
      </c>
      <c r="BI407" s="26" t="s">
        <v>330</v>
      </c>
      <c r="BJ407" s="26"/>
      <c r="BK407" s="27">
        <v>45238</v>
      </c>
      <c r="BL407" s="25" t="str">
        <f>IF(BK407="","",IF(BK407="TBD","TBD",IF(BK407="N/A","N/A","W"&amp;TEXT(WEEKNUM(BK407,21),"00")&amp;" "&amp;YEAR(BK407))))</f>
        <v>W45 2023</v>
      </c>
      <c r="BM407" s="21" t="s">
        <v>330</v>
      </c>
      <c r="BN407" s="21"/>
      <c r="BO407" s="23">
        <v>45247</v>
      </c>
      <c r="BP407" s="25" t="str">
        <f>IF(BO407="","",IF(BO407="TBD","TBD",IF(BO407="N/A","N/A","W"&amp;TEXT(WEEKNUM(BO407,21),"00")&amp;" "&amp;YEAR(BO407))))</f>
        <v>W46 2023</v>
      </c>
      <c r="BQ407" s="21" t="s">
        <v>330</v>
      </c>
      <c r="BR407" s="21" t="s">
        <v>3313</v>
      </c>
      <c r="BS407" s="334">
        <v>45639</v>
      </c>
      <c r="BT407" s="25" t="str">
        <f t="shared" si="35"/>
        <v>W50 2024</v>
      </c>
      <c r="BU407" s="21" t="s">
        <v>330</v>
      </c>
      <c r="BV407" s="21" t="s">
        <v>3335</v>
      </c>
      <c r="BW407" s="23">
        <v>45236</v>
      </c>
      <c r="BX407" s="25" t="str">
        <f t="shared" si="36"/>
        <v>W45 2023</v>
      </c>
      <c r="BY407" s="23">
        <v>45639</v>
      </c>
      <c r="BZ407" s="25" t="str">
        <f>IF(BY407="","",IF(BY407="TBD","TBD",IF(BY407="N/A","N/A","W"&amp;TEXT(WEEKNUM(BY407,21),"00")&amp;" "&amp;YEAR(BY407))))</f>
        <v>W50 2024</v>
      </c>
      <c r="CA407" s="22" t="s">
        <v>335</v>
      </c>
      <c r="CB407" s="21" t="s">
        <v>336</v>
      </c>
      <c r="CC407" s="21" t="s">
        <v>336</v>
      </c>
      <c r="CD407" s="21" t="s">
        <v>338</v>
      </c>
      <c r="CE407" s="23"/>
      <c r="CF407" s="23">
        <v>45891</v>
      </c>
      <c r="CG407" s="23"/>
      <c r="CH407" s="23">
        <v>45940</v>
      </c>
      <c r="CI407" s="25" t="str">
        <f>IF(CH407="","",IF(CH407="TBD","TBD",IF(CH407="N/A","N/A","W"&amp;TEXT(WEEKNUM(CH407,21),"00")&amp;" "&amp;YEAR(CH407))))</f>
        <v>W41 2025</v>
      </c>
      <c r="CJ407" s="23">
        <v>45945</v>
      </c>
      <c r="CK407" s="25" t="str">
        <f>IF(CJ407="","",IF(CJ407="TBD","TBD",IF(CJ407="N/A","N/A","W"&amp;TEXT(WEEKNUM(CJ407,21),"00")&amp;" "&amp;YEAR(CJ407))))</f>
        <v>W42 2025</v>
      </c>
      <c r="CL407" s="24">
        <f>+IF(CJ407="",0,(CJ407-CH407))</f>
        <v>5</v>
      </c>
      <c r="CM407" s="21" t="s">
        <v>339</v>
      </c>
      <c r="CN407" s="54" t="s">
        <v>3518</v>
      </c>
      <c r="CO407" s="152">
        <v>45943</v>
      </c>
      <c r="CP407" s="25" t="str">
        <f>IF(CO407="","",IF(CO407="TBD","TBD",IF(CO407="N/A","N/A","W"&amp;TEXT(WEEKNUM(CO407,21),"00")&amp;" "&amp;YEAR(CO407))))</f>
        <v>W42 2025</v>
      </c>
      <c r="CQ407" s="21" t="s">
        <v>339</v>
      </c>
      <c r="CR407" s="21" t="s">
        <v>3519</v>
      </c>
      <c r="CS407" s="23">
        <v>45897</v>
      </c>
      <c r="CT407" s="25" t="str">
        <f>IF(CS407="","",IF(CS407="TBD","TBD",IF(CS407="N/A","N/A","W"&amp;TEXT(WEEKNUM(CS407,21),"00")&amp;" "&amp;YEAR(CS407))))</f>
        <v>W35 2025</v>
      </c>
      <c r="CU407" s="21" t="s">
        <v>421</v>
      </c>
      <c r="CV407" s="54"/>
      <c r="CW407" s="23">
        <v>45946</v>
      </c>
      <c r="CX407" s="25" t="str">
        <f>IF(CW407="","",IF(CW407="TBD","TBD",IF(CW407="N/A","N/A","W"&amp;TEXT(WEEKNUM(CW407,21),"00")&amp;" "&amp;YEAR(CW407))))</f>
        <v>W42 2025</v>
      </c>
      <c r="CY407" s="21" t="s">
        <v>339</v>
      </c>
      <c r="CZ407" s="21" t="s">
        <v>3519</v>
      </c>
      <c r="DA407" s="59">
        <v>45897</v>
      </c>
      <c r="DB407" s="25" t="str">
        <f>IF(DA407="","",IF(DA407="TBD","TBD",IF(DA407="N/A","N/A","W"&amp;TEXT(WEEKNUM(DA407,21),"00")&amp;" "&amp;YEAR(DA407))))</f>
        <v>W35 2025</v>
      </c>
      <c r="DC407" s="23">
        <v>45946</v>
      </c>
      <c r="DD407" s="25" t="str">
        <f>IF(DC407="","",IF(DC407="TBD","TBD",IF(DC407="N/A","N/A","W"&amp;TEXT(WEEKNUM(DC407,21),"00")&amp;" "&amp;YEAR(DC407))))</f>
        <v>W42 2025</v>
      </c>
      <c r="DE407" s="21" t="s">
        <v>340</v>
      </c>
      <c r="DF407" s="23">
        <v>46022</v>
      </c>
      <c r="DG407" s="21" t="s">
        <v>3323</v>
      </c>
      <c r="DH407" s="18"/>
      <c r="DI407" s="18"/>
      <c r="DJ407" s="18"/>
      <c r="DK407" s="21" t="s">
        <v>260</v>
      </c>
      <c r="DL407" s="21" t="s">
        <v>341</v>
      </c>
      <c r="DM407" s="21"/>
      <c r="DN407" s="23">
        <v>46100</v>
      </c>
      <c r="DO407" s="23">
        <v>46100</v>
      </c>
      <c r="DP407" s="23"/>
      <c r="DQ407" s="23" t="s">
        <v>276</v>
      </c>
      <c r="DR407" s="23"/>
      <c r="DS407" s="23">
        <v>46104</v>
      </c>
      <c r="DT407" s="23" t="s">
        <v>502</v>
      </c>
      <c r="DU407" s="23">
        <v>46104</v>
      </c>
      <c r="DV407" s="23">
        <v>46116</v>
      </c>
      <c r="DW407" s="23" t="s">
        <v>342</v>
      </c>
      <c r="DX407" s="23"/>
      <c r="DY407" s="18"/>
      <c r="DZ407" s="18"/>
      <c r="EA407" s="18"/>
      <c r="EB407" s="21" t="s">
        <v>41</v>
      </c>
      <c r="EC407" s="18"/>
      <c r="ED407" s="18" t="s">
        <v>343</v>
      </c>
      <c r="EE407" s="18"/>
      <c r="EF407" s="55" t="s">
        <v>3384</v>
      </c>
      <c r="EG407" s="55"/>
      <c r="EH407" s="18"/>
      <c r="EI407" s="18">
        <v>0</v>
      </c>
      <c r="EJ407" s="29" t="str">
        <f>K407&amp;AY407&amp;CA407&amp;DE407&amp;DT407&amp;DW407</f>
        <v>VigenteTSS Aprobado 4GIng Aprobada 4GAs Built Aprobado 4GIntegradoOn Air</v>
      </c>
    </row>
    <row r="408" spans="1:140" ht="12" hidden="1" customHeight="1">
      <c r="A408" s="30" t="str">
        <f>IFERROR(IF(VLOOKUP(B408,SEARCH!A:A,1,0)=B408,"OK",""),"")</f>
        <v/>
      </c>
      <c r="B408" s="31" t="s">
        <v>3520</v>
      </c>
      <c r="C408" s="15" t="s">
        <v>3521</v>
      </c>
      <c r="D408" s="16">
        <v>16</v>
      </c>
      <c r="E408" s="16">
        <v>-36.417065999999998</v>
      </c>
      <c r="F408" s="16">
        <v>-71.972481000000002</v>
      </c>
      <c r="G408" s="16" t="s">
        <v>286</v>
      </c>
      <c r="H408" s="16" t="s">
        <v>851</v>
      </c>
      <c r="I408" s="16" t="s">
        <v>3522</v>
      </c>
      <c r="J408" s="16" t="s">
        <v>3081</v>
      </c>
      <c r="K408" s="17" t="s">
        <v>3</v>
      </c>
      <c r="L408" s="16" t="s">
        <v>247</v>
      </c>
      <c r="M408" s="55">
        <v>46356</v>
      </c>
      <c r="N408" s="18"/>
      <c r="O408" s="19" t="s">
        <v>3327</v>
      </c>
      <c r="P408" s="19" t="s">
        <v>248</v>
      </c>
      <c r="Q408" s="34" t="s">
        <v>3328</v>
      </c>
      <c r="R408" s="21" t="s">
        <v>831</v>
      </c>
      <c r="S408" s="21">
        <v>12</v>
      </c>
      <c r="T408" s="22"/>
      <c r="U408" s="23">
        <v>46112</v>
      </c>
      <c r="V408" s="21" t="str">
        <f>IF(U408="","",IF(U408="TBD","TBD",IF(U408="N/A","N/A","W"&amp;TEXT(WEEKNUM(U408,21),"00")&amp;" "&amp;YEAR(U408))))</f>
        <v>W14 2026</v>
      </c>
      <c r="W408" s="23">
        <v>46167</v>
      </c>
      <c r="X408" s="23"/>
      <c r="Y408" s="23" t="str">
        <f>IF(X408="","",IF(X408="TBD","TBD",IF(X408="N/A","N/A","W"&amp;TEXT(WEEKNUM(X408,21),"00")&amp;" "&amp;YEAR(X408))))</f>
        <v/>
      </c>
      <c r="Z408" s="23">
        <v>46167</v>
      </c>
      <c r="AA408" s="23">
        <v>46169</v>
      </c>
      <c r="AB408" s="24">
        <f>+IF(Z408="",0,AA408-Z408)</f>
        <v>2</v>
      </c>
      <c r="AC408" s="21" t="s">
        <v>739</v>
      </c>
      <c r="AD408" s="21" t="s">
        <v>3523</v>
      </c>
      <c r="AE408" s="23">
        <v>46170</v>
      </c>
      <c r="AF408" s="25" t="str">
        <f>IF(AE408="","",IF(AE408="TBD","TBD",IF(AE408="N/A","N/A","W"&amp;TEXT(WEEKNUM(AE408,21),"00")&amp;" "&amp;YEAR(AE408))))</f>
        <v>W22 2026</v>
      </c>
      <c r="AG408" s="21" t="s">
        <v>3524</v>
      </c>
      <c r="AH408" s="21"/>
      <c r="AI408" s="23"/>
      <c r="AJ408" s="25" t="str">
        <f>IF(AI408="","",IF(AI408="TBD","TBD",IF(AI408="N/A","N/A","W"&amp;TEXT(WEEKNUM(AI408,21),"00")&amp;" "&amp;YEAR(AI408))))</f>
        <v/>
      </c>
      <c r="AK408" s="21" t="s">
        <v>3524</v>
      </c>
      <c r="AL408" s="21"/>
      <c r="AM408" s="23"/>
      <c r="AN408" s="25" t="str">
        <f>IF(AM408="","",IF(AM408="TBD","TBD",IF(AM408="N/A","N/A","W"&amp;TEXT(WEEKNUM(AM408,21),"00")&amp;" "&amp;YEAR(AM408))))</f>
        <v/>
      </c>
      <c r="AO408" s="21" t="s">
        <v>3524</v>
      </c>
      <c r="AP408" s="21"/>
      <c r="AQ408" s="23"/>
      <c r="AR408" s="25" t="str">
        <f>IF(AQ408="","",IF(AQ408="TBD","TBD",IF(AQ408="N/A","N/A","W"&amp;TEXT(WEEKNUM(AQ408,21),"00")&amp;" "&amp;YEAR(AQ408))))</f>
        <v/>
      </c>
      <c r="AS408" s="21"/>
      <c r="AT408" s="21"/>
      <c r="AU408" s="23"/>
      <c r="AV408" s="25" t="s">
        <v>252</v>
      </c>
      <c r="AW408" s="59">
        <v>46170</v>
      </c>
      <c r="AX408" s="25" t="str">
        <f>IF(AW408="","",IF(AW408="TBD","TBD",IF(AW408="N/A","N/A","W"&amp;TEXT(WEEKNUM(AW408,21),"00")&amp;" "&amp;YEAR(AW408))))</f>
        <v>W22 2026</v>
      </c>
      <c r="AY408" s="21" t="s">
        <v>742</v>
      </c>
      <c r="AZ408" s="21" t="s">
        <v>714</v>
      </c>
      <c r="BA408" s="21" t="s">
        <v>255</v>
      </c>
      <c r="BB408" s="23"/>
      <c r="BC408" s="23"/>
      <c r="BD408" s="23"/>
      <c r="BE408" s="25" t="str">
        <f>IF(BD408="","",IF(BD408="TBD","TBD",IF(BD408="N/A","N/A","W"&amp;TEXT(WEEKNUM(BD408,21),"00")&amp;" "&amp;YEAR(BD408))))</f>
        <v/>
      </c>
      <c r="BF408" s="23"/>
      <c r="BG408" s="25" t="str">
        <f>IF(BF408="","",IF(BF408="TBD","TBD",IF(BF408="N/A","N/A","W"&amp;TEXT(WEEKNUM(BF408,21),"00")&amp;" "&amp;YEAR(BF408))))</f>
        <v/>
      </c>
      <c r="BH408" s="24">
        <f>+IF(BF408="",0,(BF408-BD408))</f>
        <v>0</v>
      </c>
      <c r="BI408" s="26" t="s">
        <v>256</v>
      </c>
      <c r="BJ408" s="26"/>
      <c r="BK408" s="27"/>
      <c r="BL408" s="25" t="str">
        <f>IF(BK408="","",IF(BK408="TBD","TBD",IF(BK408="N/A","N/A","W"&amp;TEXT(WEEKNUM(BK408,21),"00")&amp;" "&amp;YEAR(BK408))))</f>
        <v/>
      </c>
      <c r="BM408" s="21"/>
      <c r="BN408" s="21" t="s">
        <v>3341</v>
      </c>
      <c r="BO408" s="23">
        <v>45322</v>
      </c>
      <c r="BP408" s="25" t="str">
        <f>IF(BO408="","",IF(BO408="TBD","TBD",IF(BO408="N/A","N/A","W"&amp;TEXT(WEEKNUM(BO408,21),"00")&amp;" "&amp;YEAR(BO408))))</f>
        <v>W05 2024</v>
      </c>
      <c r="BQ408" s="45" t="s">
        <v>256</v>
      </c>
      <c r="BR408" s="21"/>
      <c r="BS408" s="334"/>
      <c r="BT408" s="25" t="str">
        <f t="shared" si="35"/>
        <v/>
      </c>
      <c r="BU408" s="45" t="s">
        <v>256</v>
      </c>
      <c r="BV408" s="21"/>
      <c r="BW408" s="23"/>
      <c r="BX408" s="25" t="str">
        <f t="shared" si="36"/>
        <v/>
      </c>
      <c r="BY408" s="23"/>
      <c r="BZ408" s="25" t="str">
        <f>IF(BY408="","",IF(BY408="TBD","TBD",IF(BY408="N/A","N/A","W"&amp;TEXT(WEEKNUM(BY408,21),"00")&amp;" "&amp;YEAR(BY408))))</f>
        <v/>
      </c>
      <c r="CA408" s="22" t="s">
        <v>257</v>
      </c>
      <c r="CB408" s="21" t="s">
        <v>349</v>
      </c>
      <c r="CC408" s="21" t="s">
        <v>350</v>
      </c>
      <c r="CD408" s="21"/>
      <c r="CE408" s="23"/>
      <c r="CF408" s="23"/>
      <c r="CG408" s="23"/>
      <c r="CH408" s="23"/>
      <c r="CI408" s="25" t="str">
        <f>IF(CH408="","",IF(CH408="TBD","TBD",IF(CH408="N/A","N/A","W"&amp;TEXT(WEEKNUM(CH408,21),"00")&amp;" "&amp;YEAR(CH408))))</f>
        <v/>
      </c>
      <c r="CJ408" s="23"/>
      <c r="CK408" s="25" t="str">
        <f>IF(CJ408="","",IF(CJ408="TBD","TBD",IF(CJ408="N/A","N/A","W"&amp;TEXT(WEEKNUM(CJ408,21),"00")&amp;" "&amp;YEAR(CJ408))))</f>
        <v/>
      </c>
      <c r="CL408" s="24">
        <f>+IF(CJ408="",0,(CJ408-CH408))</f>
        <v>0</v>
      </c>
      <c r="CM408" s="21" t="s">
        <v>258</v>
      </c>
      <c r="CN408" s="21"/>
      <c r="CO408" s="23"/>
      <c r="CP408" s="25" t="str">
        <f>IF(CO408="","",IF(CO408="TBD","TBD",IF(CO408="N/A","N/A","W"&amp;TEXT(WEEKNUM(CO408,21),"00")&amp;" "&amp;YEAR(CO408))))</f>
        <v/>
      </c>
      <c r="CQ408" s="23" t="s">
        <v>258</v>
      </c>
      <c r="CR408" s="23"/>
      <c r="CS408" s="23"/>
      <c r="CT408" s="25" t="str">
        <f>IF(CS408="","",IF(CS408="TBD","TBD",IF(CS408="N/A","N/A","W"&amp;TEXT(WEEKNUM(CS408,21),"00")&amp;" "&amp;YEAR(CS408))))</f>
        <v/>
      </c>
      <c r="CU408" s="21" t="s">
        <v>258</v>
      </c>
      <c r="CV408" s="21"/>
      <c r="CW408" s="23"/>
      <c r="CX408" s="25" t="str">
        <f>IF(CW408="","",IF(CW408="TBD","TBD",IF(CW408="N/A","N/A","W"&amp;TEXT(WEEKNUM(CW408,21),"00")&amp;" "&amp;YEAR(CW408))))</f>
        <v/>
      </c>
      <c r="CY408" s="21" t="s">
        <v>258</v>
      </c>
      <c r="CZ408" s="21"/>
      <c r="DA408" s="23"/>
      <c r="DB408" s="25" t="str">
        <f>IF(DA408="","",IF(DA408="TBD","TBD",IF(DA408="N/A","N/A","W"&amp;TEXT(WEEKNUM(DA408,21),"00")&amp;" "&amp;YEAR(DA408))))</f>
        <v/>
      </c>
      <c r="DC408" s="23"/>
      <c r="DD408" s="25" t="str">
        <f>IF(DC408="","",IF(DC408="TBD","TBD",IF(DC408="N/A","N/A","W"&amp;TEXT(WEEKNUM(DC408,21),"00")&amp;" "&amp;YEAR(DC408))))</f>
        <v/>
      </c>
      <c r="DE408" s="21" t="s">
        <v>715</v>
      </c>
      <c r="DF408" s="23"/>
      <c r="DG408" s="21" t="s">
        <v>259</v>
      </c>
      <c r="DH408" s="18"/>
      <c r="DI408" s="18"/>
      <c r="DJ408" s="18"/>
      <c r="DK408" s="21" t="s">
        <v>260</v>
      </c>
      <c r="DL408" s="21" t="s">
        <v>275</v>
      </c>
      <c r="DM408" s="21"/>
      <c r="DN408" s="23"/>
      <c r="DO408" s="23"/>
      <c r="DP408" s="23"/>
      <c r="DQ408" s="23" t="s">
        <v>262</v>
      </c>
      <c r="DR408" s="23"/>
      <c r="DS408" s="23"/>
      <c r="DT408" s="23"/>
      <c r="DU408" s="23"/>
      <c r="DV408" s="23"/>
      <c r="DW408" s="23"/>
      <c r="DX408" s="23"/>
      <c r="DY408" s="18"/>
      <c r="DZ408" s="18"/>
      <c r="EA408" s="18"/>
      <c r="EB408" s="21" t="s">
        <v>30</v>
      </c>
      <c r="EC408" s="18"/>
      <c r="ED408" s="18" t="s">
        <v>343</v>
      </c>
      <c r="EE408" s="18"/>
      <c r="EF408" s="55" t="s">
        <v>3525</v>
      </c>
      <c r="EG408" s="55"/>
      <c r="EH408" s="18"/>
      <c r="EI408" s="18">
        <v>0</v>
      </c>
      <c r="EJ408" s="29" t="str">
        <f>K408&amp;AY408&amp;CA408&amp;DE408&amp;DT408&amp;DW408</f>
        <v>No VigenteTSS Observado 4GIng No Recibida 4GAs Built No Recibido 4G</v>
      </c>
    </row>
    <row r="409" spans="1:140" ht="12" hidden="1" customHeight="1">
      <c r="A409" s="30" t="str">
        <f>IFERROR(IF(VLOOKUP(B409,SEARCH!A:A,1,0)=B409,"OK",""),"")</f>
        <v/>
      </c>
      <c r="B409" s="31" t="s">
        <v>3526</v>
      </c>
      <c r="C409" s="15" t="s">
        <v>3527</v>
      </c>
      <c r="D409" s="16">
        <v>8</v>
      </c>
      <c r="E409" s="16">
        <v>-36.598837000000003</v>
      </c>
      <c r="F409" s="16">
        <v>-72.963605999999999</v>
      </c>
      <c r="G409" s="16" t="s">
        <v>1038</v>
      </c>
      <c r="H409" s="16" t="s">
        <v>1094</v>
      </c>
      <c r="I409" s="16" t="s">
        <v>3528</v>
      </c>
      <c r="J409" s="16" t="s">
        <v>318</v>
      </c>
      <c r="K409" s="16" t="s">
        <v>3</v>
      </c>
      <c r="L409" s="16" t="s">
        <v>247</v>
      </c>
      <c r="M409" s="103"/>
      <c r="N409" s="18"/>
      <c r="O409" s="19" t="s">
        <v>3311</v>
      </c>
      <c r="P409" s="19" t="s">
        <v>380</v>
      </c>
      <c r="Q409" s="18"/>
      <c r="R409" s="21" t="s">
        <v>2284</v>
      </c>
      <c r="S409" s="21">
        <v>12</v>
      </c>
      <c r="T409" s="22" t="s">
        <v>3529</v>
      </c>
      <c r="U409" s="23">
        <v>45106</v>
      </c>
      <c r="V409" s="21" t="str">
        <f>IF(U409="","",IF(U409="TBD","TBD",IF(U409="N/A","N/A","W"&amp;TEXT(WEEKNUM(U409,21),"00")&amp;" "&amp;YEAR(U409))))</f>
        <v>W26 2023</v>
      </c>
      <c r="W409" s="23">
        <v>45170</v>
      </c>
      <c r="X409" s="23"/>
      <c r="Y409" s="23" t="str">
        <f>IF(X409="","",IF(X409="TBD","TBD",IF(X409="N/A","N/A","W"&amp;TEXT(WEEKNUM(X409,21),"00")&amp;" "&amp;YEAR(X409))))</f>
        <v/>
      </c>
      <c r="Z409" s="23"/>
      <c r="AA409" s="23">
        <v>45175</v>
      </c>
      <c r="AB409" s="24">
        <f>+IF(Z409="",0,AA409-Z409)</f>
        <v>0</v>
      </c>
      <c r="AC409" s="21" t="s">
        <v>324</v>
      </c>
      <c r="AD409" s="21"/>
      <c r="AE409" s="23">
        <v>45194</v>
      </c>
      <c r="AF409" s="25" t="str">
        <f>IF(AE409="","",IF(AE409="TBD","TBD",IF(AE409="N/A","N/A","W"&amp;TEXT(WEEKNUM(AE409,21),"00")&amp;" "&amp;YEAR(AE409))))</f>
        <v>W39 2023</v>
      </c>
      <c r="AG409" s="21" t="s">
        <v>324</v>
      </c>
      <c r="AH409" s="21"/>
      <c r="AI409" s="23">
        <v>45173</v>
      </c>
      <c r="AJ409" s="25" t="str">
        <f>IF(AI409="","",IF(AI409="TBD","TBD",IF(AI409="N/A","N/A","W"&amp;TEXT(WEEKNUM(AI409,21),"00")&amp;" "&amp;YEAR(AI409))))</f>
        <v>W36 2023</v>
      </c>
      <c r="AK409" s="21" t="s">
        <v>324</v>
      </c>
      <c r="AL409" s="21"/>
      <c r="AM409" s="23">
        <v>45174</v>
      </c>
      <c r="AN409" s="25" t="str">
        <f>IF(AM409="","",IF(AM409="TBD","TBD",IF(AM409="N/A","N/A","W"&amp;TEXT(WEEKNUM(AM409,21),"00")&amp;" "&amp;YEAR(AM409))))</f>
        <v>W36 2023</v>
      </c>
      <c r="AO409" s="21" t="s">
        <v>324</v>
      </c>
      <c r="AP409" s="21"/>
      <c r="AQ409" s="23">
        <v>45174</v>
      </c>
      <c r="AR409" s="25" t="str">
        <f>IF(AQ409="","",IF(AQ409="TBD","TBD",IF(AQ409="N/A","N/A","W"&amp;TEXT(WEEKNUM(AQ409,21),"00")&amp;" "&amp;YEAR(AQ409))))</f>
        <v>W36 2023</v>
      </c>
      <c r="AS409" s="21"/>
      <c r="AT409" s="21"/>
      <c r="AU409" s="23"/>
      <c r="AV409" s="25" t="s">
        <v>252</v>
      </c>
      <c r="AW409" s="59">
        <v>45194</v>
      </c>
      <c r="AX409" s="25" t="str">
        <f>IF(AW409="","",IF(AW409="TBD","TBD",IF(AW409="N/A","N/A","W"&amp;TEXT(WEEKNUM(AW409,21),"00")&amp;" "&amp;YEAR(AW409))))</f>
        <v>W39 2023</v>
      </c>
      <c r="AY409" s="21" t="s">
        <v>327</v>
      </c>
      <c r="AZ409" s="21" t="s">
        <v>328</v>
      </c>
      <c r="BA409" s="21" t="s">
        <v>255</v>
      </c>
      <c r="BB409" s="23">
        <v>45230</v>
      </c>
      <c r="BC409" s="23"/>
      <c r="BD409" s="23">
        <v>45236</v>
      </c>
      <c r="BE409" s="25" t="str">
        <f>IF(BD409="","",IF(BD409="TBD","TBD",IF(BD409="N/A","N/A","W"&amp;TEXT(WEEKNUM(BD409,21),"00")&amp;" "&amp;YEAR(BD409))))</f>
        <v>W45 2023</v>
      </c>
      <c r="BF409" s="23">
        <v>45239</v>
      </c>
      <c r="BG409" s="25" t="str">
        <f>IF(BF409="","",IF(BF409="TBD","TBD",IF(BF409="N/A","N/A","W"&amp;TEXT(WEEKNUM(BF409,21),"00")&amp;" "&amp;YEAR(BF409))))</f>
        <v>W45 2023</v>
      </c>
      <c r="BH409" s="24">
        <f>+IF(BF409="",0,(BF409-BD409))</f>
        <v>3</v>
      </c>
      <c r="BI409" s="26" t="s">
        <v>330</v>
      </c>
      <c r="BJ409" s="26"/>
      <c r="BK409" s="27">
        <v>45246</v>
      </c>
      <c r="BL409" s="25" t="str">
        <f>IF(BK409="","",IF(BK409="TBD","TBD",IF(BK409="N/A","N/A","W"&amp;TEXT(WEEKNUM(BK409,21),"00")&amp;" "&amp;YEAR(BK409))))</f>
        <v>W46 2023</v>
      </c>
      <c r="BM409" s="21" t="s">
        <v>330</v>
      </c>
      <c r="BN409" s="21"/>
      <c r="BO409" s="23">
        <v>45247</v>
      </c>
      <c r="BP409" s="25" t="str">
        <f>IF(BO409="","",IF(BO409="TBD","TBD",IF(BO409="N/A","N/A","W"&amp;TEXT(WEEKNUM(BO409,21),"00")&amp;" "&amp;YEAR(BO409))))</f>
        <v>W46 2023</v>
      </c>
      <c r="BQ409" s="21" t="s">
        <v>330</v>
      </c>
      <c r="BR409" s="21"/>
      <c r="BS409" s="334">
        <v>45246</v>
      </c>
      <c r="BT409" s="25" t="str">
        <f t="shared" si="35"/>
        <v>W46 2023</v>
      </c>
      <c r="BU409" s="21" t="s">
        <v>330</v>
      </c>
      <c r="BV409" s="21" t="s">
        <v>3314</v>
      </c>
      <c r="BW409" s="23">
        <v>45243</v>
      </c>
      <c r="BX409" s="25" t="str">
        <f t="shared" si="36"/>
        <v>W46 2023</v>
      </c>
      <c r="BY409" s="23">
        <v>45246</v>
      </c>
      <c r="BZ409" s="25" t="str">
        <f>IF(BY409="","",IF(BY409="TBD","TBD",IF(BY409="N/A","N/A","W"&amp;TEXT(WEEKNUM(BY409,21),"00")&amp;" "&amp;YEAR(BY409))))</f>
        <v>W46 2023</v>
      </c>
      <c r="CA409" s="21" t="s">
        <v>335</v>
      </c>
      <c r="CB409" s="21">
        <v>0</v>
      </c>
      <c r="CC409" s="21"/>
      <c r="CD409" s="21"/>
      <c r="CE409" s="23"/>
      <c r="CF409" s="23"/>
      <c r="CG409" s="23"/>
      <c r="CH409" s="23"/>
      <c r="CI409" s="25" t="str">
        <f>IF(CH409="","",IF(CH409="TBD","TBD",IF(CH409="N/A","N/A","W"&amp;TEXT(WEEKNUM(CH409,21),"00")&amp;" "&amp;YEAR(CH409))))</f>
        <v/>
      </c>
      <c r="CJ409" s="23"/>
      <c r="CK409" s="25" t="str">
        <f>IF(CJ409="","",IF(CJ409="TBD","TBD",IF(CJ409="N/A","N/A","W"&amp;TEXT(WEEKNUM(CJ409,21),"00")&amp;" "&amp;YEAR(CJ409))))</f>
        <v/>
      </c>
      <c r="CL409" s="24">
        <f>+IF(CJ409="",0,(CJ409-CH409))</f>
        <v>0</v>
      </c>
      <c r="CM409" s="21" t="s">
        <v>258</v>
      </c>
      <c r="CN409" s="21"/>
      <c r="CO409" s="23"/>
      <c r="CP409" s="25" t="str">
        <f>IF(CO409="","",IF(CO409="TBD","TBD",IF(CO409="N/A","N/A","W"&amp;TEXT(WEEKNUM(CO409,21),"00")&amp;" "&amp;YEAR(CO409))))</f>
        <v/>
      </c>
      <c r="CQ409" s="23" t="s">
        <v>258</v>
      </c>
      <c r="CR409" s="23"/>
      <c r="CS409" s="23"/>
      <c r="CT409" s="25" t="str">
        <f>IF(CS409="","",IF(CS409="TBD","TBD",IF(CS409="N/A","N/A","W"&amp;TEXT(WEEKNUM(CS409,21),"00")&amp;" "&amp;YEAR(CS409))))</f>
        <v/>
      </c>
      <c r="CU409" s="21" t="s">
        <v>258</v>
      </c>
      <c r="CV409" s="21"/>
      <c r="CW409" s="23"/>
      <c r="CX409" s="25" t="str">
        <f>IF(CW409="","",IF(CW409="TBD","TBD",IF(CW409="N/A","N/A","W"&amp;TEXT(WEEKNUM(CW409,21),"00")&amp;" "&amp;YEAR(CW409))))</f>
        <v/>
      </c>
      <c r="CY409" s="21" t="s">
        <v>258</v>
      </c>
      <c r="CZ409" s="21"/>
      <c r="DA409" s="23"/>
      <c r="DB409" s="25" t="str">
        <f>IF(DA409="","",IF(DA409="TBD","TBD",IF(DA409="N/A","N/A","W"&amp;TEXT(WEEKNUM(DA409,21),"00")&amp;" "&amp;YEAR(DA409))))</f>
        <v/>
      </c>
      <c r="DC409" s="23"/>
      <c r="DD409" s="25" t="str">
        <f>IF(DC409="","",IF(DC409="TBD","TBD",IF(DC409="N/A","N/A","W"&amp;TEXT(WEEKNUM(DC409,21),"00")&amp;" "&amp;YEAR(DC409))))</f>
        <v/>
      </c>
      <c r="DE409" s="21" t="s">
        <v>258</v>
      </c>
      <c r="DF409" s="23"/>
      <c r="DG409" s="21" t="s">
        <v>259</v>
      </c>
      <c r="DH409" s="18"/>
      <c r="DI409" s="18"/>
      <c r="DJ409" s="18"/>
      <c r="DK409" s="21" t="s">
        <v>260</v>
      </c>
      <c r="DL409" s="21" t="s">
        <v>275</v>
      </c>
      <c r="DM409" s="21"/>
      <c r="DN409" s="23"/>
      <c r="DO409" s="23"/>
      <c r="DP409" s="23"/>
      <c r="DQ409" s="23" t="s">
        <v>262</v>
      </c>
      <c r="DR409" s="23"/>
      <c r="DS409" s="23"/>
      <c r="DT409" s="23"/>
      <c r="DU409" s="23"/>
      <c r="DV409" s="23"/>
      <c r="DW409" s="23"/>
      <c r="DX409" s="23"/>
      <c r="DY409" s="18"/>
      <c r="DZ409" s="18"/>
      <c r="EA409" s="18"/>
      <c r="EB409" s="21" t="s">
        <v>530</v>
      </c>
      <c r="EC409" s="18"/>
      <c r="ED409" s="18"/>
      <c r="EE409" s="18"/>
      <c r="EF409" s="55"/>
      <c r="EG409" s="55"/>
      <c r="EH409" s="18"/>
      <c r="EI409" s="18">
        <v>0</v>
      </c>
      <c r="EJ409" s="29" t="str">
        <f>K409&amp;AY409&amp;CA409&amp;DE409&amp;DT409&amp;DW409</f>
        <v>No VigenteTSS Aprobado 4GIng Aprobada 4GAs Built No Recibido</v>
      </c>
    </row>
    <row r="410" spans="1:140" ht="12" hidden="1" customHeight="1">
      <c r="A410" s="30" t="str">
        <f>IFERROR(IF(VLOOKUP(B410,SEARCH!A:A,1,0)=B410,"OK",""),"")</f>
        <v/>
      </c>
      <c r="B410" s="31" t="s">
        <v>3530</v>
      </c>
      <c r="C410" s="15" t="s">
        <v>3531</v>
      </c>
      <c r="D410" s="16">
        <v>8</v>
      </c>
      <c r="E410" s="16">
        <v>-37.488250000000001</v>
      </c>
      <c r="F410" s="16">
        <v>-72.350297999999995</v>
      </c>
      <c r="G410" s="16" t="s">
        <v>1038</v>
      </c>
      <c r="H410" s="16" t="s">
        <v>1081</v>
      </c>
      <c r="I410" s="16" t="s">
        <v>3532</v>
      </c>
      <c r="J410" s="16" t="s">
        <v>3081</v>
      </c>
      <c r="K410" s="17" t="s">
        <v>3</v>
      </c>
      <c r="L410" s="16" t="s">
        <v>247</v>
      </c>
      <c r="M410" s="55">
        <v>46356</v>
      </c>
      <c r="N410" s="18"/>
      <c r="O410" s="19" t="s">
        <v>3327</v>
      </c>
      <c r="P410" s="19" t="s">
        <v>248</v>
      </c>
      <c r="Q410" s="208" t="s">
        <v>3533</v>
      </c>
      <c r="R410" s="21" t="s">
        <v>2284</v>
      </c>
      <c r="S410" s="21">
        <v>12</v>
      </c>
      <c r="T410" s="22"/>
      <c r="U410" s="23">
        <v>46164</v>
      </c>
      <c r="V410" s="21" t="str">
        <f>IF(U410="","",IF(U410="TBD","TBD",IF(U410="N/A","N/A","W"&amp;TEXT(WEEKNUM(U410,21),"00")&amp;" "&amp;YEAR(U410))))</f>
        <v>W21 2026</v>
      </c>
      <c r="W410" s="23">
        <v>46167</v>
      </c>
      <c r="X410" s="23"/>
      <c r="Y410" s="23" t="str">
        <f>IF(X410="","",IF(X410="TBD","TBD",IF(X410="N/A","N/A","W"&amp;TEXT(WEEKNUM(X410,21),"00")&amp;" "&amp;YEAR(X410))))</f>
        <v/>
      </c>
      <c r="Z410" s="23">
        <v>46167</v>
      </c>
      <c r="AA410" s="23">
        <v>46174</v>
      </c>
      <c r="AB410" s="24">
        <f>+IF(Z410="",0,AA410-Z410)</f>
        <v>7</v>
      </c>
      <c r="AC410" s="21" t="s">
        <v>324</v>
      </c>
      <c r="AD410" s="21" t="s">
        <v>3349</v>
      </c>
      <c r="AE410" s="23">
        <v>46170</v>
      </c>
      <c r="AF410" s="25" t="str">
        <f>IF(AE410="","",IF(AE410="TBD","TBD",IF(AE410="N/A","N/A","W"&amp;TEXT(WEEKNUM(AE410,21),"00")&amp;" "&amp;YEAR(AE410))))</f>
        <v>W22 2026</v>
      </c>
      <c r="AG410" s="21" t="s">
        <v>459</v>
      </c>
      <c r="AH410" s="20" t="s">
        <v>3489</v>
      </c>
      <c r="AI410" s="23">
        <v>46171</v>
      </c>
      <c r="AJ410" s="25" t="str">
        <f>IF(AI410="","",IF(AI410="TBD","TBD",IF(AI410="N/A","N/A","W"&amp;TEXT(WEEKNUM(AI410,21),"00")&amp;" "&amp;YEAR(AI410))))</f>
        <v>W22 2026</v>
      </c>
      <c r="AK410" s="21" t="s">
        <v>324</v>
      </c>
      <c r="AL410" s="21"/>
      <c r="AM410" s="23">
        <v>46175</v>
      </c>
      <c r="AN410" s="25" t="str">
        <f>IF(AM410="","",IF(AM410="TBD","TBD",IF(AM410="N/A","N/A","W"&amp;TEXT(WEEKNUM(AM410,21),"00")&amp;" "&amp;YEAR(AM410))))</f>
        <v>W23 2026</v>
      </c>
      <c r="AO410" s="21" t="s">
        <v>324</v>
      </c>
      <c r="AP410" s="21" t="s">
        <v>488</v>
      </c>
      <c r="AQ410" s="23">
        <v>46174</v>
      </c>
      <c r="AR410" s="25" t="str">
        <f>IF(AQ410="","",IF(AQ410="TBD","TBD",IF(AQ410="N/A","N/A","W"&amp;TEXT(WEEKNUM(AQ410,21),"00")&amp;" "&amp;YEAR(AQ410))))</f>
        <v>W23 2026</v>
      </c>
      <c r="AS410" s="21"/>
      <c r="AT410" s="21"/>
      <c r="AU410" s="23"/>
      <c r="AV410" s="25" t="s">
        <v>252</v>
      </c>
      <c r="AW410" s="59">
        <v>46175</v>
      </c>
      <c r="AX410" s="25" t="str">
        <f>IF(AW410="","",IF(AW410="TBD","TBD",IF(AW410="N/A","N/A","W"&amp;TEXT(WEEKNUM(AW410,21),"00")&amp;" "&amp;YEAR(AW410))))</f>
        <v>W23 2026</v>
      </c>
      <c r="AY410" s="21" t="s">
        <v>463</v>
      </c>
      <c r="AZ410" s="21" t="s">
        <v>714</v>
      </c>
      <c r="BA410" s="21" t="s">
        <v>255</v>
      </c>
      <c r="BB410" s="23"/>
      <c r="BC410" s="23"/>
      <c r="BD410" s="23"/>
      <c r="BE410" s="25" t="str">
        <f>IF(BD410="","",IF(BD410="TBD","TBD",IF(BD410="N/A","N/A","W"&amp;TEXT(WEEKNUM(BD410,21),"00")&amp;" "&amp;YEAR(BD410))))</f>
        <v/>
      </c>
      <c r="BF410" s="23"/>
      <c r="BG410" s="25" t="str">
        <f>IF(BF410="","",IF(BF410="TBD","TBD",IF(BF410="N/A","N/A","W"&amp;TEXT(WEEKNUM(BF410,21),"00")&amp;" "&amp;YEAR(BF410))))</f>
        <v/>
      </c>
      <c r="BH410" s="24">
        <f>+IF(BF410="",0,(BF410-BD410))</f>
        <v>0</v>
      </c>
      <c r="BI410" s="26" t="s">
        <v>256</v>
      </c>
      <c r="BJ410" s="26"/>
      <c r="BK410" s="27"/>
      <c r="BL410" s="25" t="str">
        <f>IF(BK410="","",IF(BK410="TBD","TBD",IF(BK410="N/A","N/A","W"&amp;TEXT(WEEKNUM(BK410,21),"00")&amp;" "&amp;YEAR(BK410))))</f>
        <v/>
      </c>
      <c r="BM410" s="21"/>
      <c r="BN410" s="21"/>
      <c r="BO410" s="23"/>
      <c r="BP410" s="25" t="str">
        <f>IF(BO410="","",IF(BO410="TBD","TBD",IF(BO410="N/A","N/A","W"&amp;TEXT(WEEKNUM(BO410,21),"00")&amp;" "&amp;YEAR(BO410))))</f>
        <v/>
      </c>
      <c r="BQ410" s="21"/>
      <c r="BR410" s="21"/>
      <c r="BS410" s="334"/>
      <c r="BT410" s="25" t="str">
        <f t="shared" si="35"/>
        <v/>
      </c>
      <c r="BU410" s="21"/>
      <c r="BV410" s="21"/>
      <c r="BW410" s="23"/>
      <c r="BX410" s="25" t="str">
        <f t="shared" si="36"/>
        <v/>
      </c>
      <c r="BY410" s="23"/>
      <c r="BZ410" s="25" t="str">
        <f>IF(BY410="","",IF(BY410="TBD","TBD",IF(BY410="N/A","N/A","W"&amp;TEXT(WEEKNUM(BY410,21),"00")&amp;" "&amp;YEAR(BY410))))</f>
        <v/>
      </c>
      <c r="CA410" s="22" t="s">
        <v>257</v>
      </c>
      <c r="CB410" s="21" t="s">
        <v>349</v>
      </c>
      <c r="CC410" s="21" t="s">
        <v>350</v>
      </c>
      <c r="CD410" s="21"/>
      <c r="CE410" s="23"/>
      <c r="CF410" s="23"/>
      <c r="CG410" s="23"/>
      <c r="CH410" s="23"/>
      <c r="CI410" s="25" t="str">
        <f>IF(CH410="","",IF(CH410="TBD","TBD",IF(CH410="N/A","N/A","W"&amp;TEXT(WEEKNUM(CH410,21),"00")&amp;" "&amp;YEAR(CH410))))</f>
        <v/>
      </c>
      <c r="CJ410" s="23"/>
      <c r="CK410" s="25" t="str">
        <f>IF(CJ410="","",IF(CJ410="TBD","TBD",IF(CJ410="N/A","N/A","W"&amp;TEXT(WEEKNUM(CJ410,21),"00")&amp;" "&amp;YEAR(CJ410))))</f>
        <v/>
      </c>
      <c r="CL410" s="24">
        <f>+IF(CJ410="",0,(CJ410-CH410))</f>
        <v>0</v>
      </c>
      <c r="CM410" s="21" t="s">
        <v>258</v>
      </c>
      <c r="CN410" s="21"/>
      <c r="CO410" s="23"/>
      <c r="CP410" s="25" t="str">
        <f>IF(CO410="","",IF(CO410="TBD","TBD",IF(CO410="N/A","N/A","W"&amp;TEXT(WEEKNUM(CO410,21),"00")&amp;" "&amp;YEAR(CO410))))</f>
        <v/>
      </c>
      <c r="CQ410" s="23" t="s">
        <v>258</v>
      </c>
      <c r="CR410" s="23"/>
      <c r="CS410" s="23"/>
      <c r="CT410" s="25" t="str">
        <f>IF(CS410="","",IF(CS410="TBD","TBD",IF(CS410="N/A","N/A","W"&amp;TEXT(WEEKNUM(CS410,21),"00")&amp;" "&amp;YEAR(CS410))))</f>
        <v/>
      </c>
      <c r="CU410" s="21" t="s">
        <v>258</v>
      </c>
      <c r="CV410" s="21"/>
      <c r="CW410" s="23"/>
      <c r="CX410" s="25" t="str">
        <f>IF(CW410="","",IF(CW410="TBD","TBD",IF(CW410="N/A","N/A","W"&amp;TEXT(WEEKNUM(CW410,21),"00")&amp;" "&amp;YEAR(CW410))))</f>
        <v/>
      </c>
      <c r="CY410" s="21" t="s">
        <v>258</v>
      </c>
      <c r="CZ410" s="21"/>
      <c r="DA410" s="23"/>
      <c r="DB410" s="25" t="str">
        <f>IF(DA410="","",IF(DA410="TBD","TBD",IF(DA410="N/A","N/A","W"&amp;TEXT(WEEKNUM(DA410,21),"00")&amp;" "&amp;YEAR(DA410))))</f>
        <v/>
      </c>
      <c r="DC410" s="23"/>
      <c r="DD410" s="25" t="str">
        <f>IF(DC410="","",IF(DC410="TBD","TBD",IF(DC410="N/A","N/A","W"&amp;TEXT(WEEKNUM(DC410,21),"00")&amp;" "&amp;YEAR(DC410))))</f>
        <v/>
      </c>
      <c r="DE410" s="21" t="s">
        <v>715</v>
      </c>
      <c r="DF410" s="23"/>
      <c r="DG410" s="21" t="s">
        <v>259</v>
      </c>
      <c r="DH410" s="18"/>
      <c r="DI410" s="18"/>
      <c r="DJ410" s="18"/>
      <c r="DK410" s="21" t="s">
        <v>260</v>
      </c>
      <c r="DL410" s="21" t="s">
        <v>261</v>
      </c>
      <c r="DM410" s="21"/>
      <c r="DN410" s="23"/>
      <c r="DO410" s="23"/>
      <c r="DP410" s="23"/>
      <c r="DQ410" s="23" t="s">
        <v>262</v>
      </c>
      <c r="DR410" s="23"/>
      <c r="DS410" s="23"/>
      <c r="DT410" s="23"/>
      <c r="DU410" s="23"/>
      <c r="DV410" s="23"/>
      <c r="DW410" s="23"/>
      <c r="DX410" s="23"/>
      <c r="DY410" s="18"/>
      <c r="DZ410" s="18"/>
      <c r="EA410" s="18"/>
      <c r="EB410" s="21" t="s">
        <v>34</v>
      </c>
      <c r="EC410" s="18"/>
      <c r="ED410" s="18" t="s">
        <v>343</v>
      </c>
      <c r="EE410" s="18"/>
      <c r="EF410" s="55" t="s">
        <v>3491</v>
      </c>
      <c r="EG410" s="55"/>
      <c r="EH410" s="18" t="s">
        <v>929</v>
      </c>
      <c r="EI410" s="18">
        <v>0</v>
      </c>
      <c r="EJ410" s="29" t="str">
        <f>K410&amp;AY410&amp;CA410&amp;DE410&amp;DT410&amp;DW410</f>
        <v>No VigenteTSS Aprobado con Observaciones 4GIng No Recibida 4GAs Built No Recibido 4G</v>
      </c>
    </row>
    <row r="411" spans="1:140" ht="12" hidden="1" customHeight="1">
      <c r="A411" s="30" t="str">
        <f>IFERROR(IF(VLOOKUP(B411,SEARCH!A:A,1,0)=B411,"OK",""),"")</f>
        <v/>
      </c>
      <c r="B411" s="31" t="s">
        <v>3534</v>
      </c>
      <c r="C411" s="15" t="s">
        <v>3535</v>
      </c>
      <c r="D411" s="16">
        <v>8</v>
      </c>
      <c r="E411" s="16">
        <v>-36.620641999999997</v>
      </c>
      <c r="F411" s="16">
        <v>-72.945880000000002</v>
      </c>
      <c r="G411" s="16" t="s">
        <v>1038</v>
      </c>
      <c r="H411" s="16" t="s">
        <v>1094</v>
      </c>
      <c r="I411" s="16" t="s">
        <v>3536</v>
      </c>
      <c r="J411" s="16" t="s">
        <v>318</v>
      </c>
      <c r="K411" s="16" t="s">
        <v>3</v>
      </c>
      <c r="L411" s="16" t="s">
        <v>247</v>
      </c>
      <c r="M411" s="103"/>
      <c r="N411" s="18"/>
      <c r="O411" s="19" t="s">
        <v>3311</v>
      </c>
      <c r="P411" s="19" t="s">
        <v>380</v>
      </c>
      <c r="Q411" s="18"/>
      <c r="R411" s="21" t="s">
        <v>2284</v>
      </c>
      <c r="S411" s="21">
        <v>12</v>
      </c>
      <c r="T411" s="22" t="s">
        <v>3537</v>
      </c>
      <c r="U411" s="23">
        <v>45106</v>
      </c>
      <c r="V411" s="21" t="str">
        <f>IF(U411="","",IF(U411="TBD","TBD",IF(U411="N/A","N/A","W"&amp;TEXT(WEEKNUM(U411,21),"00")&amp;" "&amp;YEAR(U411))))</f>
        <v>W26 2023</v>
      </c>
      <c r="W411" s="23">
        <v>45198</v>
      </c>
      <c r="X411" s="23"/>
      <c r="Y411" s="23" t="str">
        <f>IF(X411="","",IF(X411="TBD","TBD",IF(X411="N/A","N/A","W"&amp;TEXT(WEEKNUM(X411,21),"00")&amp;" "&amp;YEAR(X411))))</f>
        <v/>
      </c>
      <c r="Z411" s="23"/>
      <c r="AA411" s="23">
        <v>45204</v>
      </c>
      <c r="AB411" s="24">
        <f>+IF(Z411="",0,AA411-Z411)</f>
        <v>0</v>
      </c>
      <c r="AC411" s="21" t="s">
        <v>324</v>
      </c>
      <c r="AD411" s="21"/>
      <c r="AE411" s="23">
        <v>45238</v>
      </c>
      <c r="AF411" s="25" t="str">
        <f>IF(AE411="","",IF(AE411="TBD","TBD",IF(AE411="N/A","N/A","W"&amp;TEXT(WEEKNUM(AE411,21),"00")&amp;" "&amp;YEAR(AE411))))</f>
        <v>W45 2023</v>
      </c>
      <c r="AG411" s="21" t="s">
        <v>324</v>
      </c>
      <c r="AH411" s="21"/>
      <c r="AI411" s="23">
        <v>45240</v>
      </c>
      <c r="AJ411" s="25" t="str">
        <f>IF(AI411="","",IF(AI411="TBD","TBD",IF(AI411="N/A","N/A","W"&amp;TEXT(WEEKNUM(AI411,21),"00")&amp;" "&amp;YEAR(AI411))))</f>
        <v>W45 2023</v>
      </c>
      <c r="AK411" s="21" t="s">
        <v>324</v>
      </c>
      <c r="AL411" s="21"/>
      <c r="AM411" s="23">
        <v>45240</v>
      </c>
      <c r="AN411" s="25" t="str">
        <f>IF(AM411="","",IF(AM411="TBD","TBD",IF(AM411="N/A","N/A","W"&amp;TEXT(WEEKNUM(AM411,21),"00")&amp;" "&amp;YEAR(AM411))))</f>
        <v>W45 2023</v>
      </c>
      <c r="AO411" s="21" t="s">
        <v>324</v>
      </c>
      <c r="AP411" s="21"/>
      <c r="AQ411" s="23">
        <v>45236</v>
      </c>
      <c r="AR411" s="25" t="str">
        <f>IF(AQ411="","",IF(AQ411="TBD","TBD",IF(AQ411="N/A","N/A","W"&amp;TEXT(WEEKNUM(AQ411,21),"00")&amp;" "&amp;YEAR(AQ411))))</f>
        <v>W45 2023</v>
      </c>
      <c r="AS411" s="21"/>
      <c r="AT411" s="21"/>
      <c r="AU411" s="23"/>
      <c r="AV411" s="25" t="s">
        <v>252</v>
      </c>
      <c r="AW411" s="59">
        <v>45240</v>
      </c>
      <c r="AX411" s="25" t="str">
        <f>IF(AW411="","",IF(AW411="TBD","TBD",IF(AW411="N/A","N/A","W"&amp;TEXT(WEEKNUM(AW411,21),"00")&amp;" "&amp;YEAR(AW411))))</f>
        <v>W45 2023</v>
      </c>
      <c r="AY411" s="21" t="s">
        <v>327</v>
      </c>
      <c r="AZ411" s="21" t="s">
        <v>328</v>
      </c>
      <c r="BA411" s="21" t="s">
        <v>255</v>
      </c>
      <c r="BB411" s="23">
        <v>45230</v>
      </c>
      <c r="BC411" s="23"/>
      <c r="BD411" s="23"/>
      <c r="BE411" s="25" t="str">
        <f>IF(BD411="","",IF(BD411="TBD","TBD",IF(BD411="N/A","N/A","W"&amp;TEXT(WEEKNUM(BD411,21),"00")&amp;" "&amp;YEAR(BD411))))</f>
        <v/>
      </c>
      <c r="BF411" s="23"/>
      <c r="BG411" s="25" t="str">
        <f>IF(BF411="","",IF(BF411="TBD","TBD",IF(BF411="N/A","N/A","W"&amp;TEXT(WEEKNUM(BF411,21),"00")&amp;" "&amp;YEAR(BF411))))</f>
        <v/>
      </c>
      <c r="BH411" s="24">
        <f>+IF(BF411="",0,(BF411-BD411))</f>
        <v>0</v>
      </c>
      <c r="BI411" s="26" t="s">
        <v>330</v>
      </c>
      <c r="BJ411" s="26"/>
      <c r="BK411" s="27">
        <v>45246</v>
      </c>
      <c r="BL411" s="25" t="str">
        <f>IF(BK411="","",IF(BK411="TBD","TBD",IF(BK411="N/A","N/A","W"&amp;TEXT(WEEKNUM(BK411,21),"00")&amp;" "&amp;YEAR(BK411))))</f>
        <v>W46 2023</v>
      </c>
      <c r="BM411" s="21" t="s">
        <v>330</v>
      </c>
      <c r="BN411" s="21"/>
      <c r="BO411" s="23">
        <v>45259</v>
      </c>
      <c r="BP411" s="25" t="str">
        <f>IF(BO411="","",IF(BO411="TBD","TBD",IF(BO411="N/A","N/A","W"&amp;TEXT(WEEKNUM(BO411,21),"00")&amp;" "&amp;YEAR(BO411))))</f>
        <v>W48 2023</v>
      </c>
      <c r="BQ411" s="21" t="s">
        <v>330</v>
      </c>
      <c r="BR411" s="21"/>
      <c r="BS411" s="334">
        <v>45246</v>
      </c>
      <c r="BT411" s="25" t="str">
        <f t="shared" si="35"/>
        <v>W46 2023</v>
      </c>
      <c r="BU411" s="21" t="s">
        <v>330</v>
      </c>
      <c r="BV411" s="21" t="s">
        <v>3314</v>
      </c>
      <c r="BW411" s="23">
        <v>45244</v>
      </c>
      <c r="BX411" s="25" t="str">
        <f t="shared" si="36"/>
        <v>W46 2023</v>
      </c>
      <c r="BY411" s="23">
        <v>45259</v>
      </c>
      <c r="BZ411" s="25" t="str">
        <f>IF(BY411="","",IF(BY411="TBD","TBD",IF(BY411="N/A","N/A","W"&amp;TEXT(WEEKNUM(BY411,21),"00")&amp;" "&amp;YEAR(BY411))))</f>
        <v>W48 2023</v>
      </c>
      <c r="CA411" s="21" t="s">
        <v>335</v>
      </c>
      <c r="CB411" s="21">
        <v>0</v>
      </c>
      <c r="CC411" s="21"/>
      <c r="CD411" s="21"/>
      <c r="CE411" s="23"/>
      <c r="CF411" s="23"/>
      <c r="CG411" s="23"/>
      <c r="CH411" s="23"/>
      <c r="CI411" s="25" t="str">
        <f>IF(CH411="","",IF(CH411="TBD","TBD",IF(CH411="N/A","N/A","W"&amp;TEXT(WEEKNUM(CH411,21),"00")&amp;" "&amp;YEAR(CH411))))</f>
        <v/>
      </c>
      <c r="CJ411" s="23"/>
      <c r="CK411" s="25" t="str">
        <f>IF(CJ411="","",IF(CJ411="TBD","TBD",IF(CJ411="N/A","N/A","W"&amp;TEXT(WEEKNUM(CJ411,21),"00")&amp;" "&amp;YEAR(CJ411))))</f>
        <v/>
      </c>
      <c r="CL411" s="24">
        <f>+IF(CJ411="",0,(CJ411-CH411))</f>
        <v>0</v>
      </c>
      <c r="CM411" s="21" t="s">
        <v>258</v>
      </c>
      <c r="CN411" s="21"/>
      <c r="CO411" s="23"/>
      <c r="CP411" s="25" t="str">
        <f>IF(CO411="","",IF(CO411="TBD","TBD",IF(CO411="N/A","N/A","W"&amp;TEXT(WEEKNUM(CO411,21),"00")&amp;" "&amp;YEAR(CO411))))</f>
        <v/>
      </c>
      <c r="CQ411" s="23" t="s">
        <v>258</v>
      </c>
      <c r="CR411" s="23"/>
      <c r="CS411" s="23"/>
      <c r="CT411" s="25" t="str">
        <f>IF(CS411="","",IF(CS411="TBD","TBD",IF(CS411="N/A","N/A","W"&amp;TEXT(WEEKNUM(CS411,21),"00")&amp;" "&amp;YEAR(CS411))))</f>
        <v/>
      </c>
      <c r="CU411" s="21" t="s">
        <v>258</v>
      </c>
      <c r="CV411" s="21"/>
      <c r="CW411" s="23"/>
      <c r="CX411" s="25" t="str">
        <f>IF(CW411="","",IF(CW411="TBD","TBD",IF(CW411="N/A","N/A","W"&amp;TEXT(WEEKNUM(CW411,21),"00")&amp;" "&amp;YEAR(CW411))))</f>
        <v/>
      </c>
      <c r="CY411" s="21" t="s">
        <v>258</v>
      </c>
      <c r="CZ411" s="21"/>
      <c r="DA411" s="23"/>
      <c r="DB411" s="25" t="str">
        <f>IF(DA411="","",IF(DA411="TBD","TBD",IF(DA411="N/A","N/A","W"&amp;TEXT(WEEKNUM(DA411,21),"00")&amp;" "&amp;YEAR(DA411))))</f>
        <v/>
      </c>
      <c r="DC411" s="23"/>
      <c r="DD411" s="25" t="str">
        <f>IF(DC411="","",IF(DC411="TBD","TBD",IF(DC411="N/A","N/A","W"&amp;TEXT(WEEKNUM(DC411,21),"00")&amp;" "&amp;YEAR(DC411))))</f>
        <v/>
      </c>
      <c r="DE411" s="21" t="s">
        <v>258</v>
      </c>
      <c r="DF411" s="23"/>
      <c r="DG411" s="21" t="s">
        <v>259</v>
      </c>
      <c r="DH411" s="18"/>
      <c r="DI411" s="18"/>
      <c r="DJ411" s="18"/>
      <c r="DK411" s="21" t="s">
        <v>260</v>
      </c>
      <c r="DL411" s="21" t="s">
        <v>275</v>
      </c>
      <c r="DM411" s="21"/>
      <c r="DN411" s="23"/>
      <c r="DO411" s="23"/>
      <c r="DP411" s="23"/>
      <c r="DQ411" s="23" t="s">
        <v>262</v>
      </c>
      <c r="DR411" s="23"/>
      <c r="DS411" s="23"/>
      <c r="DT411" s="23"/>
      <c r="DU411" s="23"/>
      <c r="DV411" s="23"/>
      <c r="DW411" s="23"/>
      <c r="DX411" s="23"/>
      <c r="DY411" s="18"/>
      <c r="DZ411" s="18"/>
      <c r="EA411" s="18"/>
      <c r="EB411" s="21" t="s">
        <v>530</v>
      </c>
      <c r="EC411" s="18"/>
      <c r="ED411" s="18"/>
      <c r="EE411" s="18"/>
      <c r="EF411" s="55"/>
      <c r="EG411" s="55"/>
      <c r="EH411" s="18"/>
      <c r="EI411" s="18">
        <v>0</v>
      </c>
      <c r="EJ411" s="29" t="str">
        <f>K411&amp;AY411&amp;CA411&amp;DE411&amp;DT411&amp;DW411</f>
        <v>No VigenteTSS Aprobado 4GIng Aprobada 4GAs Built No Recibido</v>
      </c>
    </row>
    <row r="412" spans="1:140" ht="12" hidden="1" customHeight="1">
      <c r="A412" s="30" t="str">
        <f>IFERROR(IF(VLOOKUP(B412,SEARCH!A:A,1,0)=B412,"OK",""),"")</f>
        <v/>
      </c>
      <c r="B412" s="31" t="s">
        <v>3538</v>
      </c>
      <c r="C412" s="15" t="s">
        <v>3539</v>
      </c>
      <c r="D412" s="16">
        <v>8</v>
      </c>
      <c r="E412" s="16">
        <v>-36.729681499999998</v>
      </c>
      <c r="F412" s="16">
        <v>-72.987339300000002</v>
      </c>
      <c r="G412" s="16" t="s">
        <v>1038</v>
      </c>
      <c r="H412" s="16" t="s">
        <v>3540</v>
      </c>
      <c r="I412" s="16" t="s">
        <v>3541</v>
      </c>
      <c r="J412" s="16" t="s">
        <v>318</v>
      </c>
      <c r="K412" s="16" t="s">
        <v>3</v>
      </c>
      <c r="L412" s="16" t="s">
        <v>247</v>
      </c>
      <c r="M412" s="103"/>
      <c r="N412" s="18"/>
      <c r="O412" s="19" t="s">
        <v>3311</v>
      </c>
      <c r="P412" s="19" t="s">
        <v>380</v>
      </c>
      <c r="Q412" s="18"/>
      <c r="R412" s="21" t="s">
        <v>2284</v>
      </c>
      <c r="S412" s="21">
        <v>12</v>
      </c>
      <c r="T412" s="22" t="s">
        <v>3542</v>
      </c>
      <c r="U412" s="23">
        <v>45106</v>
      </c>
      <c r="V412" s="21" t="str">
        <f>IF(U412="","",IF(U412="TBD","TBD",IF(U412="N/A","N/A","W"&amp;TEXT(WEEKNUM(U412,21),"00")&amp;" "&amp;YEAR(U412))))</f>
        <v>W26 2023</v>
      </c>
      <c r="W412" s="23">
        <v>45170</v>
      </c>
      <c r="X412" s="23"/>
      <c r="Y412" s="23" t="str">
        <f>IF(X412="","",IF(X412="TBD","TBD",IF(X412="N/A","N/A","W"&amp;TEXT(WEEKNUM(X412,21),"00")&amp;" "&amp;YEAR(X412))))</f>
        <v/>
      </c>
      <c r="Z412" s="23"/>
      <c r="AA412" s="23">
        <v>45175</v>
      </c>
      <c r="AB412" s="24">
        <f>+IF(Z412="",0,AA412-Z412)</f>
        <v>0</v>
      </c>
      <c r="AC412" s="21" t="s">
        <v>324</v>
      </c>
      <c r="AD412" s="21"/>
      <c r="AE412" s="23">
        <v>45194</v>
      </c>
      <c r="AF412" s="25" t="str">
        <f>IF(AE412="","",IF(AE412="TBD","TBD",IF(AE412="N/A","N/A","W"&amp;TEXT(WEEKNUM(AE412,21),"00")&amp;" "&amp;YEAR(AE412))))</f>
        <v>W39 2023</v>
      </c>
      <c r="AG412" s="21" t="s">
        <v>324</v>
      </c>
      <c r="AH412" s="21"/>
      <c r="AI412" s="23">
        <v>45173</v>
      </c>
      <c r="AJ412" s="25" t="str">
        <f>IF(AI412="","",IF(AI412="TBD","TBD",IF(AI412="N/A","N/A","W"&amp;TEXT(WEEKNUM(AI412,21),"00")&amp;" "&amp;YEAR(AI412))))</f>
        <v>W36 2023</v>
      </c>
      <c r="AK412" s="21" t="s">
        <v>324</v>
      </c>
      <c r="AL412" s="21"/>
      <c r="AM412" s="23">
        <v>45174</v>
      </c>
      <c r="AN412" s="25" t="str">
        <f>IF(AM412="","",IF(AM412="TBD","TBD",IF(AM412="N/A","N/A","W"&amp;TEXT(WEEKNUM(AM412,21),"00")&amp;" "&amp;YEAR(AM412))))</f>
        <v>W36 2023</v>
      </c>
      <c r="AO412" s="21" t="s">
        <v>324</v>
      </c>
      <c r="AP412" s="21"/>
      <c r="AQ412" s="23">
        <v>45174</v>
      </c>
      <c r="AR412" s="25" t="str">
        <f>IF(AQ412="","",IF(AQ412="TBD","TBD",IF(AQ412="N/A","N/A","W"&amp;TEXT(WEEKNUM(AQ412,21),"00")&amp;" "&amp;YEAR(AQ412))))</f>
        <v>W36 2023</v>
      </c>
      <c r="AS412" s="21"/>
      <c r="AT412" s="21"/>
      <c r="AU412" s="23"/>
      <c r="AV412" s="25" t="s">
        <v>252</v>
      </c>
      <c r="AW412" s="59">
        <v>45194</v>
      </c>
      <c r="AX412" s="25" t="str">
        <f>IF(AW412="","",IF(AW412="TBD","TBD",IF(AW412="N/A","N/A","W"&amp;TEXT(WEEKNUM(AW412,21),"00")&amp;" "&amp;YEAR(AW412))))</f>
        <v>W39 2023</v>
      </c>
      <c r="AY412" s="21" t="s">
        <v>327</v>
      </c>
      <c r="AZ412" s="21" t="s">
        <v>328</v>
      </c>
      <c r="BA412" s="21" t="s">
        <v>255</v>
      </c>
      <c r="BB412" s="23">
        <v>45230</v>
      </c>
      <c r="BC412" s="23"/>
      <c r="BD412" s="23">
        <v>45236</v>
      </c>
      <c r="BE412" s="25" t="str">
        <f>IF(BD412="","",IF(BD412="TBD","TBD",IF(BD412="N/A","N/A","W"&amp;TEXT(WEEKNUM(BD412,21),"00")&amp;" "&amp;YEAR(BD412))))</f>
        <v>W45 2023</v>
      </c>
      <c r="BF412" s="23">
        <v>45239</v>
      </c>
      <c r="BG412" s="25" t="str">
        <f>IF(BF412="","",IF(BF412="TBD","TBD",IF(BF412="N/A","N/A","W"&amp;TEXT(WEEKNUM(BF412,21),"00")&amp;" "&amp;YEAR(BF412))))</f>
        <v>W45 2023</v>
      </c>
      <c r="BH412" s="24">
        <f>+IF(BF412="",0,(BF412-BD412))</f>
        <v>3</v>
      </c>
      <c r="BI412" s="26" t="s">
        <v>330</v>
      </c>
      <c r="BJ412" s="26"/>
      <c r="BK412" s="27">
        <v>45246</v>
      </c>
      <c r="BL412" s="25" t="str">
        <f>IF(BK412="","",IF(BK412="TBD","TBD",IF(BK412="N/A","N/A","W"&amp;TEXT(WEEKNUM(BK412,21),"00")&amp;" "&amp;YEAR(BK412))))</f>
        <v>W46 2023</v>
      </c>
      <c r="BM412" s="21" t="s">
        <v>330</v>
      </c>
      <c r="BN412" s="21"/>
      <c r="BO412" s="23">
        <v>45247</v>
      </c>
      <c r="BP412" s="25" t="str">
        <f>IF(BO412="","",IF(BO412="TBD","TBD",IF(BO412="N/A","N/A","W"&amp;TEXT(WEEKNUM(BO412,21),"00")&amp;" "&amp;YEAR(BO412))))</f>
        <v>W46 2023</v>
      </c>
      <c r="BQ412" s="21" t="s">
        <v>330</v>
      </c>
      <c r="BR412" s="21"/>
      <c r="BS412" s="334">
        <v>45246</v>
      </c>
      <c r="BT412" s="25" t="str">
        <f t="shared" si="35"/>
        <v>W46 2023</v>
      </c>
      <c r="BU412" s="21" t="s">
        <v>330</v>
      </c>
      <c r="BV412" s="21" t="s">
        <v>3314</v>
      </c>
      <c r="BW412" s="23">
        <v>45243</v>
      </c>
      <c r="BX412" s="25" t="str">
        <f t="shared" si="36"/>
        <v>W46 2023</v>
      </c>
      <c r="BY412" s="23">
        <v>45246</v>
      </c>
      <c r="BZ412" s="25" t="str">
        <f>IF(BY412="","",IF(BY412="TBD","TBD",IF(BY412="N/A","N/A","W"&amp;TEXT(WEEKNUM(BY412,21),"00")&amp;" "&amp;YEAR(BY412))))</f>
        <v>W46 2023</v>
      </c>
      <c r="CA412" s="21" t="s">
        <v>335</v>
      </c>
      <c r="CB412" s="21">
        <v>0</v>
      </c>
      <c r="CC412" s="21"/>
      <c r="CD412" s="21"/>
      <c r="CE412" s="23"/>
      <c r="CF412" s="23"/>
      <c r="CG412" s="23"/>
      <c r="CH412" s="23"/>
      <c r="CI412" s="25" t="str">
        <f>IF(CH412="","",IF(CH412="TBD","TBD",IF(CH412="N/A","N/A","W"&amp;TEXT(WEEKNUM(CH412,21),"00")&amp;" "&amp;YEAR(CH412))))</f>
        <v/>
      </c>
      <c r="CJ412" s="23"/>
      <c r="CK412" s="25" t="str">
        <f>IF(CJ412="","",IF(CJ412="TBD","TBD",IF(CJ412="N/A","N/A","W"&amp;TEXT(WEEKNUM(CJ412,21),"00")&amp;" "&amp;YEAR(CJ412))))</f>
        <v/>
      </c>
      <c r="CL412" s="24">
        <f>+IF(CJ412="",0,(CJ412-CH412))</f>
        <v>0</v>
      </c>
      <c r="CM412" s="21" t="s">
        <v>258</v>
      </c>
      <c r="CN412" s="21"/>
      <c r="CO412" s="23"/>
      <c r="CP412" s="25" t="str">
        <f>IF(CO412="","",IF(CO412="TBD","TBD",IF(CO412="N/A","N/A","W"&amp;TEXT(WEEKNUM(CO412,21),"00")&amp;" "&amp;YEAR(CO412))))</f>
        <v/>
      </c>
      <c r="CQ412" s="23" t="s">
        <v>258</v>
      </c>
      <c r="CR412" s="23"/>
      <c r="CS412" s="23"/>
      <c r="CT412" s="25" t="str">
        <f>IF(CS412="","",IF(CS412="TBD","TBD",IF(CS412="N/A","N/A","W"&amp;TEXT(WEEKNUM(CS412,21),"00")&amp;" "&amp;YEAR(CS412))))</f>
        <v/>
      </c>
      <c r="CU412" s="21" t="s">
        <v>258</v>
      </c>
      <c r="CV412" s="21"/>
      <c r="CW412" s="23"/>
      <c r="CX412" s="25" t="str">
        <f>IF(CW412="","",IF(CW412="TBD","TBD",IF(CW412="N/A","N/A","W"&amp;TEXT(WEEKNUM(CW412,21),"00")&amp;" "&amp;YEAR(CW412))))</f>
        <v/>
      </c>
      <c r="CY412" s="21" t="s">
        <v>258</v>
      </c>
      <c r="CZ412" s="21"/>
      <c r="DA412" s="23"/>
      <c r="DB412" s="25" t="str">
        <f>IF(DA412="","",IF(DA412="TBD","TBD",IF(DA412="N/A","N/A","W"&amp;TEXT(WEEKNUM(DA412,21),"00")&amp;" "&amp;YEAR(DA412))))</f>
        <v/>
      </c>
      <c r="DC412" s="23"/>
      <c r="DD412" s="25" t="str">
        <f>IF(DC412="","",IF(DC412="TBD","TBD",IF(DC412="N/A","N/A","W"&amp;TEXT(WEEKNUM(DC412,21),"00")&amp;" "&amp;YEAR(DC412))))</f>
        <v/>
      </c>
      <c r="DE412" s="21" t="s">
        <v>258</v>
      </c>
      <c r="DF412" s="23"/>
      <c r="DG412" s="21" t="s">
        <v>259</v>
      </c>
      <c r="DH412" s="18"/>
      <c r="DI412" s="18"/>
      <c r="DJ412" s="18"/>
      <c r="DK412" s="21" t="s">
        <v>260</v>
      </c>
      <c r="DL412" s="21" t="s">
        <v>261</v>
      </c>
      <c r="DM412" s="21"/>
      <c r="DN412" s="23"/>
      <c r="DO412" s="23"/>
      <c r="DP412" s="23"/>
      <c r="DQ412" s="23" t="s">
        <v>262</v>
      </c>
      <c r="DR412" s="23"/>
      <c r="DS412" s="23"/>
      <c r="DT412" s="23"/>
      <c r="DU412" s="23"/>
      <c r="DV412" s="23"/>
      <c r="DW412" s="23"/>
      <c r="DX412" s="23"/>
      <c r="DY412" s="18"/>
      <c r="DZ412" s="18"/>
      <c r="EA412" s="18"/>
      <c r="EB412" s="21" t="s">
        <v>530</v>
      </c>
      <c r="EC412" s="18"/>
      <c r="ED412" s="18"/>
      <c r="EE412" s="18"/>
      <c r="EF412" s="55"/>
      <c r="EG412" s="55"/>
      <c r="EH412" s="18"/>
      <c r="EI412" s="64" t="s">
        <v>3543</v>
      </c>
      <c r="EJ412" s="29" t="str">
        <f>K412&amp;AY412&amp;CA412&amp;DE412&amp;DT412&amp;DW412</f>
        <v>No VigenteTSS Aprobado 4GIng Aprobada 4GAs Built No Recibido</v>
      </c>
    </row>
    <row r="413" spans="1:140" ht="12" hidden="1" customHeight="1">
      <c r="A413" s="30" t="str">
        <f>IFERROR(IF(VLOOKUP(B413,SEARCH!A:A,1,0)=B413,"OK",""),"")</f>
        <v/>
      </c>
      <c r="B413" s="31" t="s">
        <v>3544</v>
      </c>
      <c r="C413" s="15" t="s">
        <v>3545</v>
      </c>
      <c r="D413" s="16">
        <v>9</v>
      </c>
      <c r="E413" s="16">
        <v>-38.742767000000001</v>
      </c>
      <c r="F413" s="16">
        <v>-72.635726000000005</v>
      </c>
      <c r="G413" s="16" t="s">
        <v>299</v>
      </c>
      <c r="H413" s="16" t="s">
        <v>683</v>
      </c>
      <c r="I413" s="16" t="s">
        <v>3546</v>
      </c>
      <c r="J413" s="16" t="s">
        <v>379</v>
      </c>
      <c r="K413" s="17" t="s">
        <v>319</v>
      </c>
      <c r="L413" s="16" t="s">
        <v>247</v>
      </c>
      <c r="M413" s="103" t="s">
        <v>320</v>
      </c>
      <c r="N413" s="18"/>
      <c r="O413" s="19" t="s">
        <v>3311</v>
      </c>
      <c r="P413" s="19" t="s">
        <v>380</v>
      </c>
      <c r="Q413" s="18"/>
      <c r="R413" s="21" t="s">
        <v>2284</v>
      </c>
      <c r="S413" s="21">
        <v>12</v>
      </c>
      <c r="T413" s="22" t="s">
        <v>3547</v>
      </c>
      <c r="U413" s="23">
        <v>45106</v>
      </c>
      <c r="V413" s="21" t="str">
        <f>IF(U413="","",IF(U413="TBD","TBD",IF(U413="N/A","N/A","W"&amp;TEXT(WEEKNUM(U413,21),"00")&amp;" "&amp;YEAR(U413))))</f>
        <v>W26 2023</v>
      </c>
      <c r="W413" s="23">
        <v>45170</v>
      </c>
      <c r="X413" s="23"/>
      <c r="Y413" s="23" t="str">
        <f>IF(X413="","",IF(X413="TBD","TBD",IF(X413="N/A","N/A","W"&amp;TEXT(WEEKNUM(X413,21),"00")&amp;" "&amp;YEAR(X413))))</f>
        <v/>
      </c>
      <c r="Z413" s="23"/>
      <c r="AA413" s="23">
        <v>45175</v>
      </c>
      <c r="AB413" s="24">
        <f>+IF(Z413="",0,AA413-Z413)</f>
        <v>0</v>
      </c>
      <c r="AC413" s="21" t="s">
        <v>324</v>
      </c>
      <c r="AD413" s="21"/>
      <c r="AE413" s="23">
        <v>45194</v>
      </c>
      <c r="AF413" s="25" t="str">
        <f>IF(AE413="","",IF(AE413="TBD","TBD",IF(AE413="N/A","N/A","W"&amp;TEXT(WEEKNUM(AE413,21),"00")&amp;" "&amp;YEAR(AE413))))</f>
        <v>W39 2023</v>
      </c>
      <c r="AG413" s="21" t="s">
        <v>324</v>
      </c>
      <c r="AH413" s="21"/>
      <c r="AI413" s="23">
        <v>45173</v>
      </c>
      <c r="AJ413" s="25" t="str">
        <f>IF(AI413="","",IF(AI413="TBD","TBD",IF(AI413="N/A","N/A","W"&amp;TEXT(WEEKNUM(AI413,21),"00")&amp;" "&amp;YEAR(AI413))))</f>
        <v>W36 2023</v>
      </c>
      <c r="AK413" s="21" t="s">
        <v>324</v>
      </c>
      <c r="AL413" s="21"/>
      <c r="AM413" s="23">
        <v>45174</v>
      </c>
      <c r="AN413" s="25" t="str">
        <f>IF(AM413="","",IF(AM413="TBD","TBD",IF(AM413="N/A","N/A","W"&amp;TEXT(WEEKNUM(AM413,21),"00")&amp;" "&amp;YEAR(AM413))))</f>
        <v>W36 2023</v>
      </c>
      <c r="AO413" s="21" t="s">
        <v>324</v>
      </c>
      <c r="AP413" s="21"/>
      <c r="AQ413" s="23">
        <v>45174</v>
      </c>
      <c r="AR413" s="25" t="str">
        <f>IF(AQ413="","",IF(AQ413="TBD","TBD",IF(AQ413="N/A","N/A","W"&amp;TEXT(WEEKNUM(AQ413,21),"00")&amp;" "&amp;YEAR(AQ413))))</f>
        <v>W36 2023</v>
      </c>
      <c r="AS413" s="21"/>
      <c r="AT413" s="21"/>
      <c r="AU413" s="23"/>
      <c r="AV413" s="25" t="s">
        <v>252</v>
      </c>
      <c r="AW413" s="59">
        <v>45194</v>
      </c>
      <c r="AX413" s="25" t="str">
        <f>IF(AW413="","",IF(AW413="TBD","TBD",IF(AW413="N/A","N/A","W"&amp;TEXT(WEEKNUM(AW413,21),"00")&amp;" "&amp;YEAR(AW413))))</f>
        <v>W39 2023</v>
      </c>
      <c r="AY413" s="21" t="s">
        <v>327</v>
      </c>
      <c r="AZ413" s="21" t="s">
        <v>328</v>
      </c>
      <c r="BA413" s="21" t="s">
        <v>329</v>
      </c>
      <c r="BB413" s="23">
        <v>45232</v>
      </c>
      <c r="BC413" s="23"/>
      <c r="BD413" s="23">
        <v>45236</v>
      </c>
      <c r="BE413" s="25" t="str">
        <f>IF(BD413="","",IF(BD413="TBD","TBD",IF(BD413="N/A","N/A","W"&amp;TEXT(WEEKNUM(BD413,21),"00")&amp;" "&amp;YEAR(BD413))))</f>
        <v>W45 2023</v>
      </c>
      <c r="BF413" s="23">
        <v>45239</v>
      </c>
      <c r="BG413" s="25" t="str">
        <f>IF(BF413="","",IF(BF413="TBD","TBD",IF(BF413="N/A","N/A","W"&amp;TEXT(WEEKNUM(BF413,21),"00")&amp;" "&amp;YEAR(BF413))))</f>
        <v>W45 2023</v>
      </c>
      <c r="BH413" s="24">
        <f>+IF(BF413="",0,(BF413-BD413))</f>
        <v>3</v>
      </c>
      <c r="BI413" s="26" t="s">
        <v>330</v>
      </c>
      <c r="BJ413" s="26"/>
      <c r="BK413" s="27">
        <v>45238</v>
      </c>
      <c r="BL413" s="25" t="str">
        <f>IF(BK413="","",IF(BK413="TBD","TBD",IF(BK413="N/A","N/A","W"&amp;TEXT(WEEKNUM(BK413,21),"00")&amp;" "&amp;YEAR(BK413))))</f>
        <v>W45 2023</v>
      </c>
      <c r="BM413" s="21" t="s">
        <v>330</v>
      </c>
      <c r="BN413" s="21"/>
      <c r="BO413" s="23">
        <v>45239</v>
      </c>
      <c r="BP413" s="25" t="str">
        <f>IF(BO413="","",IF(BO413="TBD","TBD",IF(BO413="N/A","N/A","W"&amp;TEXT(WEEKNUM(BO413,21),"00")&amp;" "&amp;YEAR(BO413))))</f>
        <v>W45 2023</v>
      </c>
      <c r="BQ413" s="21" t="s">
        <v>330</v>
      </c>
      <c r="BR413" s="21"/>
      <c r="BS413" s="334">
        <v>45238</v>
      </c>
      <c r="BT413" s="25" t="str">
        <f t="shared" si="35"/>
        <v>W45 2023</v>
      </c>
      <c r="BU413" s="21" t="s">
        <v>330</v>
      </c>
      <c r="BV413" s="21" t="s">
        <v>3314</v>
      </c>
      <c r="BW413" s="23">
        <v>45238</v>
      </c>
      <c r="BX413" s="25" t="str">
        <f t="shared" si="36"/>
        <v>W45 2023</v>
      </c>
      <c r="BY413" s="23">
        <v>45238</v>
      </c>
      <c r="BZ413" s="25" t="str">
        <f>IF(BY413="","",IF(BY413="TBD","TBD",IF(BY413="N/A","N/A","W"&amp;TEXT(WEEKNUM(BY413,21),"00")&amp;" "&amp;YEAR(BY413))))</f>
        <v>W45 2023</v>
      </c>
      <c r="CA413" s="22" t="s">
        <v>335</v>
      </c>
      <c r="CB413" s="21" t="s">
        <v>336</v>
      </c>
      <c r="CC413" s="21" t="s">
        <v>336</v>
      </c>
      <c r="CD413" s="21"/>
      <c r="CE413" s="23"/>
      <c r="CF413" s="23">
        <v>45289</v>
      </c>
      <c r="CG413" s="23">
        <v>45323</v>
      </c>
      <c r="CH413" s="23">
        <v>45327</v>
      </c>
      <c r="CI413" s="25" t="str">
        <f>IF(CH413="","",IF(CH413="TBD","TBD",IF(CH413="N/A","N/A","W"&amp;TEXT(WEEKNUM(CH413,21),"00")&amp;" "&amp;YEAR(CH413))))</f>
        <v>W06 2024</v>
      </c>
      <c r="CJ413" s="23">
        <v>45334</v>
      </c>
      <c r="CK413" s="25" t="str">
        <f>IF(CJ413="","",IF(CJ413="TBD","TBD",IF(CJ413="N/A","N/A","W"&amp;TEXT(WEEKNUM(CJ413,21),"00")&amp;" "&amp;YEAR(CJ413))))</f>
        <v>W07 2024</v>
      </c>
      <c r="CL413" s="24">
        <f>+IF(CJ413="",0,(CJ413-CH413))</f>
        <v>7</v>
      </c>
      <c r="CM413" s="21" t="s">
        <v>388</v>
      </c>
      <c r="CN413" s="21" t="s">
        <v>3548</v>
      </c>
      <c r="CO413" s="23">
        <v>45348</v>
      </c>
      <c r="CP413" s="25" t="str">
        <f>IF(CO413="","",IF(CO413="TBD","TBD",IF(CO413="N/A","N/A","W"&amp;TEXT(WEEKNUM(CO413,21),"00")&amp;" "&amp;YEAR(CO413))))</f>
        <v>W09 2024</v>
      </c>
      <c r="CQ413" s="23" t="s">
        <v>339</v>
      </c>
      <c r="CR413" s="23" t="s">
        <v>3549</v>
      </c>
      <c r="CS413" s="23">
        <v>45296</v>
      </c>
      <c r="CT413" s="25" t="str">
        <f>IF(CS413="","",IF(CS413="TBD","TBD",IF(CS413="N/A","N/A","W"&amp;TEXT(WEEKNUM(CS413,21),"00")&amp;" "&amp;YEAR(CS413))))</f>
        <v>W01 2024</v>
      </c>
      <c r="CU413" s="21" t="s">
        <v>339</v>
      </c>
      <c r="CV413" s="21" t="s">
        <v>3550</v>
      </c>
      <c r="CW413" s="23">
        <v>45329</v>
      </c>
      <c r="CX413" s="25" t="str">
        <f>IF(CW413="","",IF(CW413="TBD","TBD",IF(CW413="N/A","N/A","W"&amp;TEXT(WEEKNUM(CW413,21),"00")&amp;" "&amp;YEAR(CW413))))</f>
        <v>W06 2024</v>
      </c>
      <c r="CY413" s="21" t="s">
        <v>339</v>
      </c>
      <c r="CZ413" s="21" t="s">
        <v>3550</v>
      </c>
      <c r="DA413" s="23">
        <v>45329</v>
      </c>
      <c r="DB413" s="25" t="str">
        <f>IF(DA413="","",IF(DA413="TBD","TBD",IF(DA413="N/A","N/A","W"&amp;TEXT(WEEKNUM(DA413,21),"00")&amp;" "&amp;YEAR(DA413))))</f>
        <v>W06 2024</v>
      </c>
      <c r="DC413" s="23">
        <v>45401</v>
      </c>
      <c r="DD413" s="25" t="str">
        <f>IF(DC413="","",IF(DC413="TBD","TBD",IF(DC413="N/A","N/A","W"&amp;TEXT(WEEKNUM(DC413,21),"00")&amp;" "&amp;YEAR(DC413))))</f>
        <v>W16 2024</v>
      </c>
      <c r="DE413" s="21" t="s">
        <v>392</v>
      </c>
      <c r="DF413" s="23"/>
      <c r="DG413" s="21" t="s">
        <v>259</v>
      </c>
      <c r="DH413" s="21">
        <v>0</v>
      </c>
      <c r="DI413" s="18"/>
      <c r="DJ413" s="18"/>
      <c r="DK413" s="21" t="s">
        <v>260</v>
      </c>
      <c r="DL413" s="21" t="s">
        <v>341</v>
      </c>
      <c r="DM413" s="21"/>
      <c r="DN413" s="23">
        <v>45415</v>
      </c>
      <c r="DO413" s="23">
        <v>45415</v>
      </c>
      <c r="DP413" s="23"/>
      <c r="DQ413" s="23" t="s">
        <v>262</v>
      </c>
      <c r="DR413" s="23"/>
      <c r="DS413" s="23">
        <v>45541</v>
      </c>
      <c r="DT413" s="23" t="s">
        <v>502</v>
      </c>
      <c r="DU413" s="23">
        <v>45418</v>
      </c>
      <c r="DV413" s="23">
        <v>45585</v>
      </c>
      <c r="DW413" s="23" t="s">
        <v>342</v>
      </c>
      <c r="DX413" s="23"/>
      <c r="DY413" s="18"/>
      <c r="DZ413" s="18"/>
      <c r="EA413" s="18">
        <v>4500205073</v>
      </c>
      <c r="EB413" s="21" t="s">
        <v>41</v>
      </c>
      <c r="EC413" s="18" t="s">
        <v>234</v>
      </c>
      <c r="ED413" s="18"/>
      <c r="EE413" s="18"/>
      <c r="EF413" s="55"/>
      <c r="EG413" s="55"/>
      <c r="EH413" s="18"/>
      <c r="EI413" s="65" t="s">
        <v>912</v>
      </c>
      <c r="EJ413" s="29" t="str">
        <f>K413&amp;AY413&amp;CA413&amp;DE413&amp;DT413&amp;DW413</f>
        <v>VigenteTSS Aprobado 4GIng Aprobada 4GAs Built Aprobado con Observaciones 4GIntegradoOn Air</v>
      </c>
    </row>
    <row r="414" spans="1:140" ht="12" hidden="1" customHeight="1">
      <c r="A414" s="30" t="str">
        <f>IFERROR(IF(VLOOKUP(B414,SEARCH!A:A,1,0)=B414,"OK",""),"")</f>
        <v/>
      </c>
      <c r="B414" s="31" t="s">
        <v>3551</v>
      </c>
      <c r="C414" s="15" t="s">
        <v>3552</v>
      </c>
      <c r="D414" s="16">
        <v>9</v>
      </c>
      <c r="E414" s="16">
        <v>-38.708060000000003</v>
      </c>
      <c r="F414" s="16">
        <v>-72.654410016</v>
      </c>
      <c r="G414" s="16" t="s">
        <v>299</v>
      </c>
      <c r="H414" s="16" t="s">
        <v>683</v>
      </c>
      <c r="I414" s="16" t="s">
        <v>347</v>
      </c>
      <c r="J414" s="16" t="s">
        <v>3081</v>
      </c>
      <c r="K414" s="17" t="s">
        <v>3</v>
      </c>
      <c r="L414" s="16" t="s">
        <v>247</v>
      </c>
      <c r="M414" s="55">
        <v>46356</v>
      </c>
      <c r="N414" s="18"/>
      <c r="O414" s="19" t="s">
        <v>3327</v>
      </c>
      <c r="P414" s="19" t="s">
        <v>248</v>
      </c>
      <c r="Q414" s="34" t="s">
        <v>3328</v>
      </c>
      <c r="R414" s="21" t="s">
        <v>3553</v>
      </c>
      <c r="S414" s="21">
        <v>12</v>
      </c>
      <c r="T414" s="229" t="s">
        <v>3554</v>
      </c>
      <c r="U414" s="23">
        <v>46112</v>
      </c>
      <c r="V414" s="21" t="str">
        <f>IF(U414="","",IF(U414="TBD","TBD",IF(U414="N/A","N/A","W"&amp;TEXT(WEEKNUM(U414,21),"00")&amp;" "&amp;YEAR(U414))))</f>
        <v>W14 2026</v>
      </c>
      <c r="W414" s="23">
        <v>46162</v>
      </c>
      <c r="X414" s="23"/>
      <c r="Y414" s="23" t="str">
        <f>IF(X414="","",IF(X414="TBD","TBD",IF(X414="N/A","N/A","W"&amp;TEXT(WEEKNUM(X414,21),"00")&amp;" "&amp;YEAR(X414))))</f>
        <v/>
      </c>
      <c r="Z414" s="23">
        <v>46162</v>
      </c>
      <c r="AA414" s="23">
        <v>46168</v>
      </c>
      <c r="AB414" s="24">
        <f>+IF(Z414="",0,AA414-Z414)</f>
        <v>6</v>
      </c>
      <c r="AC414" s="21" t="s">
        <v>324</v>
      </c>
      <c r="AD414" s="21" t="s">
        <v>3555</v>
      </c>
      <c r="AE414" s="23">
        <v>46162</v>
      </c>
      <c r="AF414" s="25" t="str">
        <f>IF(AE414="","",IF(AE414="TBD","TBD",IF(AE414="N/A","N/A","W"&amp;TEXT(WEEKNUM(AE414,21),"00")&amp;" "&amp;YEAR(AE414))))</f>
        <v>W21 2026</v>
      </c>
      <c r="AG414" s="21" t="s">
        <v>459</v>
      </c>
      <c r="AH414" s="37" t="s">
        <v>3556</v>
      </c>
      <c r="AI414" s="23">
        <v>46162</v>
      </c>
      <c r="AJ414" s="25" t="str">
        <f>IF(AI414="","",IF(AI414="TBD","TBD",IF(AI414="N/A","N/A","W"&amp;TEXT(WEEKNUM(AI414,21),"00")&amp;" "&amp;YEAR(AI414))))</f>
        <v>W21 2026</v>
      </c>
      <c r="AK414" s="21" t="s">
        <v>324</v>
      </c>
      <c r="AL414" s="21" t="s">
        <v>3557</v>
      </c>
      <c r="AM414" s="23">
        <v>46164</v>
      </c>
      <c r="AN414" s="25" t="str">
        <f>IF(AM414="","",IF(AM414="TBD","TBD",IF(AM414="N/A","N/A","W"&amp;TEXT(WEEKNUM(AM414,21),"00")&amp;" "&amp;YEAR(AM414))))</f>
        <v>W21 2026</v>
      </c>
      <c r="AO414" s="21" t="s">
        <v>324</v>
      </c>
      <c r="AP414" s="21" t="s">
        <v>3558</v>
      </c>
      <c r="AQ414" s="23">
        <v>46162</v>
      </c>
      <c r="AR414" s="25" t="str">
        <f>IF(AQ414="","",IF(AQ414="TBD","TBD",IF(AQ414="N/A","N/A","W"&amp;TEXT(WEEKNUM(AQ414,21),"00")&amp;" "&amp;YEAR(AQ414))))</f>
        <v>W21 2026</v>
      </c>
      <c r="AS414" s="21"/>
      <c r="AT414" s="21"/>
      <c r="AU414" s="23"/>
      <c r="AV414" s="25" t="s">
        <v>252</v>
      </c>
      <c r="AW414" s="59">
        <v>46164</v>
      </c>
      <c r="AX414" s="25" t="str">
        <f>IF(AW414="","",IF(AW414="TBD","TBD",IF(AW414="N/A","N/A","W"&amp;TEXT(WEEKNUM(AW414,21),"00")&amp;" "&amp;YEAR(AW414))))</f>
        <v>W21 2026</v>
      </c>
      <c r="AY414" s="21" t="s">
        <v>463</v>
      </c>
      <c r="AZ414" s="21" t="s">
        <v>254</v>
      </c>
      <c r="BA414" s="21" t="s">
        <v>255</v>
      </c>
      <c r="BB414" s="23"/>
      <c r="BC414" s="23"/>
      <c r="BD414" s="23"/>
      <c r="BE414" s="25" t="str">
        <f>IF(BD414="","",IF(BD414="TBD","TBD",IF(BD414="N/A","N/A","W"&amp;TEXT(WEEKNUM(BD414,21),"00")&amp;" "&amp;YEAR(BD414))))</f>
        <v/>
      </c>
      <c r="BF414" s="23"/>
      <c r="BG414" s="25" t="str">
        <f>IF(BF414="","",IF(BF414="TBD","TBD",IF(BF414="N/A","N/A","W"&amp;TEXT(WEEKNUM(BF414,21),"00")&amp;" "&amp;YEAR(BF414))))</f>
        <v/>
      </c>
      <c r="BH414" s="24">
        <f>+IF(BF414="",0,(BF414-BD414))</f>
        <v>0</v>
      </c>
      <c r="BI414" s="26" t="s">
        <v>256</v>
      </c>
      <c r="BJ414" s="26"/>
      <c r="BK414" s="27"/>
      <c r="BL414" s="25" t="str">
        <f>IF(BK414="","",IF(BK414="TBD","TBD",IF(BK414="N/A","N/A","W"&amp;TEXT(WEEKNUM(BK414,21),"00")&amp;" "&amp;YEAR(BK414))))</f>
        <v/>
      </c>
      <c r="BM414" s="21"/>
      <c r="BN414" s="21"/>
      <c r="BO414" s="23">
        <v>45259</v>
      </c>
      <c r="BP414" s="25" t="str">
        <f>IF(BO414="","",IF(BO414="TBD","TBD",IF(BO414="N/A","N/A","W"&amp;TEXT(WEEKNUM(BO414,21),"00")&amp;" "&amp;YEAR(BO414))))</f>
        <v>W48 2023</v>
      </c>
      <c r="BQ414" s="45" t="s">
        <v>256</v>
      </c>
      <c r="BR414" s="21"/>
      <c r="BS414" s="334"/>
      <c r="BT414" s="25" t="str">
        <f t="shared" si="35"/>
        <v/>
      </c>
      <c r="BU414" s="45" t="s">
        <v>256</v>
      </c>
      <c r="BV414" s="21"/>
      <c r="BW414" s="23"/>
      <c r="BX414" s="25" t="str">
        <f t="shared" si="36"/>
        <v/>
      </c>
      <c r="BY414" s="23"/>
      <c r="BZ414" s="25" t="str">
        <f>IF(BY414="","",IF(BY414="TBD","TBD",IF(BY414="N/A","N/A","W"&amp;TEXT(WEEKNUM(BY414,21),"00")&amp;" "&amp;YEAR(BY414))))</f>
        <v/>
      </c>
      <c r="CA414" s="22" t="s">
        <v>257</v>
      </c>
      <c r="CB414" s="21" t="s">
        <v>349</v>
      </c>
      <c r="CC414" s="21" t="s">
        <v>350</v>
      </c>
      <c r="CD414" s="21"/>
      <c r="CE414" s="23"/>
      <c r="CF414" s="23"/>
      <c r="CG414" s="23"/>
      <c r="CH414" s="23"/>
      <c r="CI414" s="25" t="str">
        <f>IF(CH414="","",IF(CH414="TBD","TBD",IF(CH414="N/A","N/A","W"&amp;TEXT(WEEKNUM(CH414,21),"00")&amp;" "&amp;YEAR(CH414))))</f>
        <v/>
      </c>
      <c r="CJ414" s="23"/>
      <c r="CK414" s="25" t="str">
        <f>IF(CJ414="","",IF(CJ414="TBD","TBD",IF(CJ414="N/A","N/A","W"&amp;TEXT(WEEKNUM(CJ414,21),"00")&amp;" "&amp;YEAR(CJ414))))</f>
        <v/>
      </c>
      <c r="CL414" s="24">
        <f>+IF(CJ414="",0,(CJ414-CH414))</f>
        <v>0</v>
      </c>
      <c r="CM414" s="21" t="s">
        <v>258</v>
      </c>
      <c r="CN414" s="21"/>
      <c r="CO414" s="23"/>
      <c r="CP414" s="25" t="str">
        <f>IF(CO414="","",IF(CO414="TBD","TBD",IF(CO414="N/A","N/A","W"&amp;TEXT(WEEKNUM(CO414,21),"00")&amp;" "&amp;YEAR(CO414))))</f>
        <v/>
      </c>
      <c r="CQ414" s="23" t="s">
        <v>258</v>
      </c>
      <c r="CR414" s="23"/>
      <c r="CS414" s="23"/>
      <c r="CT414" s="25" t="str">
        <f>IF(CS414="","",IF(CS414="TBD","TBD",IF(CS414="N/A","N/A","W"&amp;TEXT(WEEKNUM(CS414,21),"00")&amp;" "&amp;YEAR(CS414))))</f>
        <v/>
      </c>
      <c r="CU414" s="21" t="s">
        <v>258</v>
      </c>
      <c r="CV414" s="21"/>
      <c r="CW414" s="23"/>
      <c r="CX414" s="25" t="str">
        <f>IF(CW414="","",IF(CW414="TBD","TBD",IF(CW414="N/A","N/A","W"&amp;TEXT(WEEKNUM(CW414,21),"00")&amp;" "&amp;YEAR(CW414))))</f>
        <v/>
      </c>
      <c r="CY414" s="21" t="s">
        <v>258</v>
      </c>
      <c r="CZ414" s="21"/>
      <c r="DA414" s="23"/>
      <c r="DB414" s="25" t="str">
        <f>IF(DA414="","",IF(DA414="TBD","TBD",IF(DA414="N/A","N/A","W"&amp;TEXT(WEEKNUM(DA414,21),"00")&amp;" "&amp;YEAR(DA414))))</f>
        <v/>
      </c>
      <c r="DC414" s="23"/>
      <c r="DD414" s="25" t="str">
        <f>IF(DC414="","",IF(DC414="TBD","TBD",IF(DC414="N/A","N/A","W"&amp;TEXT(WEEKNUM(DC414,21),"00")&amp;" "&amp;YEAR(DC414))))</f>
        <v/>
      </c>
      <c r="DE414" s="21" t="s">
        <v>715</v>
      </c>
      <c r="DF414" s="23"/>
      <c r="DG414" s="21" t="s">
        <v>259</v>
      </c>
      <c r="DH414" s="18"/>
      <c r="DI414" s="18"/>
      <c r="DJ414" s="18"/>
      <c r="DK414" s="21" t="s">
        <v>260</v>
      </c>
      <c r="DL414" s="21" t="s">
        <v>261</v>
      </c>
      <c r="DM414" s="21"/>
      <c r="DN414" s="23"/>
      <c r="DO414" s="23"/>
      <c r="DP414" s="23"/>
      <c r="DQ414" s="23" t="s">
        <v>262</v>
      </c>
      <c r="DR414" s="23"/>
      <c r="DS414" s="23"/>
      <c r="DT414" s="23"/>
      <c r="DU414" s="23"/>
      <c r="DV414" s="23"/>
      <c r="DW414" s="23"/>
      <c r="DX414" s="23"/>
      <c r="DY414" s="18"/>
      <c r="DZ414" s="18"/>
      <c r="EA414" s="18"/>
      <c r="EB414" s="21" t="s">
        <v>34</v>
      </c>
      <c r="EC414" s="18"/>
      <c r="ED414" s="18" t="s">
        <v>343</v>
      </c>
      <c r="EE414" s="18"/>
      <c r="EF414" s="55" t="s">
        <v>3491</v>
      </c>
      <c r="EG414" s="55"/>
      <c r="EH414" s="18"/>
      <c r="EI414" s="18">
        <v>0</v>
      </c>
      <c r="EJ414" s="29" t="str">
        <f>K414&amp;AY414&amp;CA414&amp;DE414&amp;DT414&amp;DW414</f>
        <v>No VigenteTSS Aprobado con Observaciones 4GIng No Recibida 4GAs Built No Recibido 4G</v>
      </c>
    </row>
    <row r="415" spans="1:140" ht="12" hidden="1" customHeight="1">
      <c r="A415" s="30" t="str">
        <f>IFERROR(IF(VLOOKUP(B415,SEARCH!A:A,1,0)=B415,"OK",""),"")</f>
        <v/>
      </c>
      <c r="B415" s="31" t="s">
        <v>3559</v>
      </c>
      <c r="C415" s="15" t="s">
        <v>3560</v>
      </c>
      <c r="D415" s="16">
        <v>9</v>
      </c>
      <c r="E415" s="16">
        <v>-37.792907999999997</v>
      </c>
      <c r="F415" s="16">
        <v>-72.695040000000006</v>
      </c>
      <c r="G415" s="16" t="s">
        <v>299</v>
      </c>
      <c r="H415" s="16" t="s">
        <v>3561</v>
      </c>
      <c r="I415" s="16" t="s">
        <v>3562</v>
      </c>
      <c r="J415" s="16" t="s">
        <v>318</v>
      </c>
      <c r="K415" s="16" t="s">
        <v>3</v>
      </c>
      <c r="L415" s="16" t="s">
        <v>247</v>
      </c>
      <c r="M415" s="103"/>
      <c r="N415" s="18"/>
      <c r="O415" s="19" t="s">
        <v>3311</v>
      </c>
      <c r="P415" s="19" t="s">
        <v>248</v>
      </c>
      <c r="Q415" s="18"/>
      <c r="R415" s="21" t="s">
        <v>2284</v>
      </c>
      <c r="S415" s="21">
        <v>12</v>
      </c>
      <c r="T415" s="22" t="s">
        <v>3563</v>
      </c>
      <c r="U415" s="23">
        <v>45106</v>
      </c>
      <c r="V415" s="21" t="str">
        <f>IF(U415="","",IF(U415="TBD","TBD",IF(U415="N/A","N/A","W"&amp;TEXT(WEEKNUM(U415,21),"00")&amp;" "&amp;YEAR(U415))))</f>
        <v>W26 2023</v>
      </c>
      <c r="W415" s="23">
        <v>45177</v>
      </c>
      <c r="X415" s="23"/>
      <c r="Y415" s="23" t="str">
        <f>IF(X415="","",IF(X415="TBD","TBD",IF(X415="N/A","N/A","W"&amp;TEXT(WEEKNUM(X415,21),"00")&amp;" "&amp;YEAR(X415))))</f>
        <v/>
      </c>
      <c r="Z415" s="23"/>
      <c r="AA415" s="23"/>
      <c r="AB415" s="24">
        <f>+IF(Z415="",0,AA415-Z415)</f>
        <v>0</v>
      </c>
      <c r="AC415" s="21" t="s">
        <v>324</v>
      </c>
      <c r="AD415" s="21">
        <v>0</v>
      </c>
      <c r="AE415" s="23">
        <v>45194</v>
      </c>
      <c r="AF415" s="25" t="str">
        <f>IF(AE415="","",IF(AE415="TBD","TBD",IF(AE415="N/A","N/A","W"&amp;TEXT(WEEKNUM(AE415,21),"00")&amp;" "&amp;YEAR(AE415))))</f>
        <v>W39 2023</v>
      </c>
      <c r="AG415" s="21" t="s">
        <v>324</v>
      </c>
      <c r="AH415" s="232" t="s">
        <v>3564</v>
      </c>
      <c r="AI415" s="23">
        <v>45182</v>
      </c>
      <c r="AJ415" s="25" t="str">
        <f>IF(AI415="","",IF(AI415="TBD","TBD",IF(AI415="N/A","N/A","W"&amp;TEXT(WEEKNUM(AI415,21),"00")&amp;" "&amp;YEAR(AI415))))</f>
        <v>W37 2023</v>
      </c>
      <c r="AK415" s="21" t="s">
        <v>324</v>
      </c>
      <c r="AL415" s="21"/>
      <c r="AM415" s="23">
        <v>45182</v>
      </c>
      <c r="AN415" s="25" t="str">
        <f>IF(AM415="","",IF(AM415="TBD","TBD",IF(AM415="N/A","N/A","W"&amp;TEXT(WEEKNUM(AM415,21),"00")&amp;" "&amp;YEAR(AM415))))</f>
        <v>W37 2023</v>
      </c>
      <c r="AO415" s="21" t="s">
        <v>324</v>
      </c>
      <c r="AP415" s="21"/>
      <c r="AQ415" s="23">
        <v>45184</v>
      </c>
      <c r="AR415" s="25" t="str">
        <f>IF(AQ415="","",IF(AQ415="TBD","TBD",IF(AQ415="N/A","N/A","W"&amp;TEXT(WEEKNUM(AQ415,21),"00")&amp;" "&amp;YEAR(AQ415))))</f>
        <v>W37 2023</v>
      </c>
      <c r="AS415" s="21"/>
      <c r="AT415" s="21"/>
      <c r="AU415" s="23"/>
      <c r="AV415" s="25" t="s">
        <v>252</v>
      </c>
      <c r="AW415" s="59">
        <v>45194</v>
      </c>
      <c r="AX415" s="25" t="str">
        <f>IF(AW415="","",IF(AW415="TBD","TBD",IF(AW415="N/A","N/A","W"&amp;TEXT(WEEKNUM(AW415,21),"00")&amp;" "&amp;YEAR(AW415))))</f>
        <v>W39 2023</v>
      </c>
      <c r="AY415" s="21" t="s">
        <v>327</v>
      </c>
      <c r="AZ415" s="21" t="s">
        <v>328</v>
      </c>
      <c r="BA415" s="21" t="s">
        <v>255</v>
      </c>
      <c r="BB415" s="23">
        <v>45230</v>
      </c>
      <c r="BC415" s="23"/>
      <c r="BD415" s="23">
        <v>45236</v>
      </c>
      <c r="BE415" s="25" t="str">
        <f>IF(BD415="","",IF(BD415="TBD","TBD",IF(BD415="N/A","N/A","W"&amp;TEXT(WEEKNUM(BD415,21),"00")&amp;" "&amp;YEAR(BD415))))</f>
        <v>W45 2023</v>
      </c>
      <c r="BF415" s="23">
        <v>45239</v>
      </c>
      <c r="BG415" s="25" t="str">
        <f>IF(BF415="","",IF(BF415="TBD","TBD",IF(BF415="N/A","N/A","W"&amp;TEXT(WEEKNUM(BF415,21),"00")&amp;" "&amp;YEAR(BF415))))</f>
        <v>W45 2023</v>
      </c>
      <c r="BH415" s="24">
        <f>+IF(BF415="",0,(BF415-BD415))</f>
        <v>3</v>
      </c>
      <c r="BI415" s="26" t="s">
        <v>330</v>
      </c>
      <c r="BJ415" s="26"/>
      <c r="BK415" s="27">
        <v>45246</v>
      </c>
      <c r="BL415" s="25" t="str">
        <f>IF(BK415="","",IF(BK415="TBD","TBD",IF(BK415="N/A","N/A","W"&amp;TEXT(WEEKNUM(BK415,21),"00")&amp;" "&amp;YEAR(BK415))))</f>
        <v>W46 2023</v>
      </c>
      <c r="BM415" s="21" t="s">
        <v>330</v>
      </c>
      <c r="BN415" s="21"/>
      <c r="BO415" s="23">
        <v>45247</v>
      </c>
      <c r="BP415" s="25" t="str">
        <f>IF(BO415="","",IF(BO415="TBD","TBD",IF(BO415="N/A","N/A","W"&amp;TEXT(WEEKNUM(BO415,21),"00")&amp;" "&amp;YEAR(BO415))))</f>
        <v>W46 2023</v>
      </c>
      <c r="BQ415" s="21" t="s">
        <v>330</v>
      </c>
      <c r="BR415" s="21"/>
      <c r="BS415" s="334">
        <v>45246</v>
      </c>
      <c r="BT415" s="25" t="str">
        <f t="shared" si="35"/>
        <v>W46 2023</v>
      </c>
      <c r="BU415" s="21" t="s">
        <v>330</v>
      </c>
      <c r="BV415" s="21" t="s">
        <v>3314</v>
      </c>
      <c r="BW415" s="23">
        <v>45243</v>
      </c>
      <c r="BX415" s="25" t="str">
        <f t="shared" si="36"/>
        <v>W46 2023</v>
      </c>
      <c r="BY415" s="23">
        <v>45246</v>
      </c>
      <c r="BZ415" s="25" t="str">
        <f>IF(BY415="","",IF(BY415="TBD","TBD",IF(BY415="N/A","N/A","W"&amp;TEXT(WEEKNUM(BY415,21),"00")&amp;" "&amp;YEAR(BY415))))</f>
        <v>W46 2023</v>
      </c>
      <c r="CA415" s="21" t="s">
        <v>335</v>
      </c>
      <c r="CB415" s="21">
        <v>0</v>
      </c>
      <c r="CC415" s="21"/>
      <c r="CD415" s="21"/>
      <c r="CE415" s="23"/>
      <c r="CF415" s="23"/>
      <c r="CG415" s="23"/>
      <c r="CH415" s="23"/>
      <c r="CI415" s="25" t="str">
        <f>IF(CH415="","",IF(CH415="TBD","TBD",IF(CH415="N/A","N/A","W"&amp;TEXT(WEEKNUM(CH415,21),"00")&amp;" "&amp;YEAR(CH415))))</f>
        <v/>
      </c>
      <c r="CJ415" s="23"/>
      <c r="CK415" s="25" t="str">
        <f>IF(CJ415="","",IF(CJ415="TBD","TBD",IF(CJ415="N/A","N/A","W"&amp;TEXT(WEEKNUM(CJ415,21),"00")&amp;" "&amp;YEAR(CJ415))))</f>
        <v/>
      </c>
      <c r="CL415" s="24">
        <f>+IF(CJ415="",0,(CJ415-CH415))</f>
        <v>0</v>
      </c>
      <c r="CM415" s="21" t="s">
        <v>258</v>
      </c>
      <c r="CN415" s="21"/>
      <c r="CO415" s="23"/>
      <c r="CP415" s="25" t="str">
        <f>IF(CO415="","",IF(CO415="TBD","TBD",IF(CO415="N/A","N/A","W"&amp;TEXT(WEEKNUM(CO415,21),"00")&amp;" "&amp;YEAR(CO415))))</f>
        <v/>
      </c>
      <c r="CQ415" s="23" t="s">
        <v>258</v>
      </c>
      <c r="CR415" s="23"/>
      <c r="CS415" s="23"/>
      <c r="CT415" s="25" t="str">
        <f>IF(CS415="","",IF(CS415="TBD","TBD",IF(CS415="N/A","N/A","W"&amp;TEXT(WEEKNUM(CS415,21),"00")&amp;" "&amp;YEAR(CS415))))</f>
        <v/>
      </c>
      <c r="CU415" s="21" t="s">
        <v>258</v>
      </c>
      <c r="CV415" s="21"/>
      <c r="CW415" s="23"/>
      <c r="CX415" s="25" t="str">
        <f>IF(CW415="","",IF(CW415="TBD","TBD",IF(CW415="N/A","N/A","W"&amp;TEXT(WEEKNUM(CW415,21),"00")&amp;" "&amp;YEAR(CW415))))</f>
        <v/>
      </c>
      <c r="CY415" s="21" t="s">
        <v>258</v>
      </c>
      <c r="CZ415" s="21"/>
      <c r="DA415" s="23"/>
      <c r="DB415" s="25" t="str">
        <f>IF(DA415="","",IF(DA415="TBD","TBD",IF(DA415="N/A","N/A","W"&amp;TEXT(WEEKNUM(DA415,21),"00")&amp;" "&amp;YEAR(DA415))))</f>
        <v/>
      </c>
      <c r="DC415" s="23"/>
      <c r="DD415" s="25" t="str">
        <f>IF(DC415="","",IF(DC415="TBD","TBD",IF(DC415="N/A","N/A","W"&amp;TEXT(WEEKNUM(DC415,21),"00")&amp;" "&amp;YEAR(DC415))))</f>
        <v/>
      </c>
      <c r="DE415" s="21" t="s">
        <v>258</v>
      </c>
      <c r="DF415" s="23"/>
      <c r="DG415" s="21" t="s">
        <v>259</v>
      </c>
      <c r="DH415" s="18"/>
      <c r="DI415" s="18"/>
      <c r="DJ415" s="18"/>
      <c r="DK415" s="21" t="s">
        <v>260</v>
      </c>
      <c r="DL415" s="21" t="s">
        <v>275</v>
      </c>
      <c r="DM415" s="21"/>
      <c r="DN415" s="23"/>
      <c r="DO415" s="23"/>
      <c r="DP415" s="23"/>
      <c r="DQ415" s="23" t="s">
        <v>262</v>
      </c>
      <c r="DR415" s="23"/>
      <c r="DS415" s="23"/>
      <c r="DT415" s="23"/>
      <c r="DU415" s="23"/>
      <c r="DV415" s="23"/>
      <c r="DW415" s="23"/>
      <c r="DX415" s="23"/>
      <c r="DY415" s="18"/>
      <c r="DZ415" s="18"/>
      <c r="EA415" s="18"/>
      <c r="EB415" s="21" t="s">
        <v>530</v>
      </c>
      <c r="EC415" s="18"/>
      <c r="ED415" s="18"/>
      <c r="EE415" s="18"/>
      <c r="EF415" s="55"/>
      <c r="EG415" s="55"/>
      <c r="EH415" s="18"/>
      <c r="EI415" s="18">
        <v>0</v>
      </c>
      <c r="EJ415" s="29" t="str">
        <f>K415&amp;AY415&amp;CA415&amp;DE415&amp;DT415&amp;DW415</f>
        <v>No VigenteTSS Aprobado 4GIng Aprobada 4GAs Built No Recibido</v>
      </c>
    </row>
    <row r="416" spans="1:140" ht="12" hidden="1" customHeight="1">
      <c r="A416" s="30" t="str">
        <f>IFERROR(IF(VLOOKUP(B416,SEARCH!A:A,1,0)=B416,"OK",""),"")</f>
        <v/>
      </c>
      <c r="B416" s="153" t="s">
        <v>3565</v>
      </c>
      <c r="C416" s="15" t="s">
        <v>3566</v>
      </c>
      <c r="D416" s="16">
        <v>9</v>
      </c>
      <c r="E416" s="16">
        <v>-38.731968000000002</v>
      </c>
      <c r="F416" s="16">
        <v>-72.581869999999995</v>
      </c>
      <c r="G416" s="16" t="s">
        <v>299</v>
      </c>
      <c r="H416" s="16" t="s">
        <v>683</v>
      </c>
      <c r="I416" s="16" t="s">
        <v>3567</v>
      </c>
      <c r="J416" s="16" t="s">
        <v>355</v>
      </c>
      <c r="K416" s="17" t="s">
        <v>319</v>
      </c>
      <c r="L416" s="16" t="s">
        <v>247</v>
      </c>
      <c r="M416" s="55">
        <v>46023</v>
      </c>
      <c r="N416" s="18"/>
      <c r="O416" s="19" t="s">
        <v>3311</v>
      </c>
      <c r="P416" s="19" t="s">
        <v>380</v>
      </c>
      <c r="Q416" s="18"/>
      <c r="R416" s="21" t="s">
        <v>2284</v>
      </c>
      <c r="S416" s="21">
        <v>12</v>
      </c>
      <c r="T416" s="22" t="s">
        <v>3568</v>
      </c>
      <c r="U416" s="23">
        <v>45106</v>
      </c>
      <c r="V416" s="21" t="str">
        <f>IF(U416="","",IF(U416="TBD","TBD",IF(U416="N/A","N/A","W"&amp;TEXT(WEEKNUM(U416,21),"00")&amp;" "&amp;YEAR(U416))))</f>
        <v>W26 2023</v>
      </c>
      <c r="W416" s="23">
        <v>45170</v>
      </c>
      <c r="X416" s="23"/>
      <c r="Y416" s="23" t="str">
        <f>IF(X416="","",IF(X416="TBD","TBD",IF(X416="N/A","N/A","W"&amp;TEXT(WEEKNUM(X416,21),"00")&amp;" "&amp;YEAR(X416))))</f>
        <v/>
      </c>
      <c r="Z416" s="23"/>
      <c r="AA416" s="23">
        <v>45175</v>
      </c>
      <c r="AB416" s="24">
        <f>+IF(Z416="",0,AA416-Z416)</f>
        <v>0</v>
      </c>
      <c r="AC416" s="21" t="s">
        <v>324</v>
      </c>
      <c r="AD416" s="21"/>
      <c r="AE416" s="23">
        <v>45194</v>
      </c>
      <c r="AF416" s="25" t="str">
        <f>IF(AE416="","",IF(AE416="TBD","TBD",IF(AE416="N/A","N/A","W"&amp;TEXT(WEEKNUM(AE416,21),"00")&amp;" "&amp;YEAR(AE416))))</f>
        <v>W39 2023</v>
      </c>
      <c r="AG416" s="21" t="s">
        <v>324</v>
      </c>
      <c r="AH416" s="21"/>
      <c r="AI416" s="23">
        <v>45173</v>
      </c>
      <c r="AJ416" s="25" t="str">
        <f>IF(AI416="","",IF(AI416="TBD","TBD",IF(AI416="N/A","N/A","W"&amp;TEXT(WEEKNUM(AI416,21),"00")&amp;" "&amp;YEAR(AI416))))</f>
        <v>W36 2023</v>
      </c>
      <c r="AK416" s="21" t="s">
        <v>324</v>
      </c>
      <c r="AL416" s="21"/>
      <c r="AM416" s="23">
        <v>45174</v>
      </c>
      <c r="AN416" s="25" t="str">
        <f>IF(AM416="","",IF(AM416="TBD","TBD",IF(AM416="N/A","N/A","W"&amp;TEXT(WEEKNUM(AM416,21),"00")&amp;" "&amp;YEAR(AM416))))</f>
        <v>W36 2023</v>
      </c>
      <c r="AO416" s="21" t="s">
        <v>324</v>
      </c>
      <c r="AP416" s="21"/>
      <c r="AQ416" s="23">
        <v>45174</v>
      </c>
      <c r="AR416" s="25" t="str">
        <f>IF(AQ416="","",IF(AQ416="TBD","TBD",IF(AQ416="N/A","N/A","W"&amp;TEXT(WEEKNUM(AQ416,21),"00")&amp;" "&amp;YEAR(AQ416))))</f>
        <v>W36 2023</v>
      </c>
      <c r="AS416" s="21"/>
      <c r="AT416" s="21"/>
      <c r="AU416" s="23"/>
      <c r="AV416" s="25" t="s">
        <v>252</v>
      </c>
      <c r="AW416" s="59">
        <v>45194</v>
      </c>
      <c r="AX416" s="25" t="str">
        <f>IF(AW416="","",IF(AW416="TBD","TBD",IF(AW416="N/A","N/A","W"&amp;TEXT(WEEKNUM(AW416,21),"00")&amp;" "&amp;YEAR(AW416))))</f>
        <v>W39 2023</v>
      </c>
      <c r="AY416" s="21" t="s">
        <v>327</v>
      </c>
      <c r="AZ416" s="21" t="s">
        <v>328</v>
      </c>
      <c r="BA416" s="21" t="s">
        <v>329</v>
      </c>
      <c r="BB416" s="23">
        <v>45230</v>
      </c>
      <c r="BC416" s="23"/>
      <c r="BD416" s="23">
        <v>45236</v>
      </c>
      <c r="BE416" s="25" t="str">
        <f>IF(BD416="","",IF(BD416="TBD","TBD",IF(BD416="N/A","N/A","W"&amp;TEXT(WEEKNUM(BD416,21),"00")&amp;" "&amp;YEAR(BD416))))</f>
        <v>W45 2023</v>
      </c>
      <c r="BF416" s="23">
        <v>45239</v>
      </c>
      <c r="BG416" s="25" t="str">
        <f>IF(BF416="","",IF(BF416="TBD","TBD",IF(BF416="N/A","N/A","W"&amp;TEXT(WEEKNUM(BF416,21),"00")&amp;" "&amp;YEAR(BF416))))</f>
        <v>W45 2023</v>
      </c>
      <c r="BH416" s="24">
        <f>+IF(BF416="",0,(BF416-BD416))</f>
        <v>3</v>
      </c>
      <c r="BI416" s="26" t="s">
        <v>330</v>
      </c>
      <c r="BJ416" s="26"/>
      <c r="BK416" s="27">
        <v>45246</v>
      </c>
      <c r="BL416" s="25" t="str">
        <f>IF(BK416="","",IF(BK416="TBD","TBD",IF(BK416="N/A","N/A","W"&amp;TEXT(WEEKNUM(BK416,21),"00")&amp;" "&amp;YEAR(BK416))))</f>
        <v>W46 2023</v>
      </c>
      <c r="BM416" s="21" t="s">
        <v>330</v>
      </c>
      <c r="BN416" s="21"/>
      <c r="BO416" s="23">
        <v>45247</v>
      </c>
      <c r="BP416" s="25" t="str">
        <f>IF(BO416="","",IF(BO416="TBD","TBD",IF(BO416="N/A","N/A","W"&amp;TEXT(WEEKNUM(BO416,21),"00")&amp;" "&amp;YEAR(BO416))))</f>
        <v>W46 2023</v>
      </c>
      <c r="BQ416" s="21" t="s">
        <v>330</v>
      </c>
      <c r="BR416" s="21"/>
      <c r="BS416" s="334">
        <v>45246</v>
      </c>
      <c r="BT416" s="25" t="str">
        <f t="shared" si="35"/>
        <v>W46 2023</v>
      </c>
      <c r="BU416" s="21" t="s">
        <v>330</v>
      </c>
      <c r="BV416" s="21" t="s">
        <v>3314</v>
      </c>
      <c r="BW416" s="23">
        <v>45243</v>
      </c>
      <c r="BX416" s="25" t="str">
        <f t="shared" si="36"/>
        <v>W46 2023</v>
      </c>
      <c r="BY416" s="23">
        <v>45246</v>
      </c>
      <c r="BZ416" s="25" t="str">
        <f>IF(BY416="","",IF(BY416="TBD","TBD",IF(BY416="N/A","N/A","W"&amp;TEXT(WEEKNUM(BY416,21),"00")&amp;" "&amp;YEAR(BY416))))</f>
        <v>W46 2023</v>
      </c>
      <c r="CA416" s="22" t="s">
        <v>335</v>
      </c>
      <c r="CB416" s="21" t="s">
        <v>336</v>
      </c>
      <c r="CC416" s="21" t="s">
        <v>336</v>
      </c>
      <c r="CD416" s="21"/>
      <c r="CE416" s="23" t="s">
        <v>515</v>
      </c>
      <c r="CF416" s="23">
        <v>45827</v>
      </c>
      <c r="CG416" s="23">
        <v>45876</v>
      </c>
      <c r="CH416" s="23">
        <v>45910</v>
      </c>
      <c r="CI416" s="25" t="str">
        <f>IF(CH416="","",IF(CH416="TBD","TBD",IF(CH416="N/A","N/A","W"&amp;TEXT(WEEKNUM(CH416,21),"00")&amp;" "&amp;YEAR(CH416))))</f>
        <v>W37 2025</v>
      </c>
      <c r="CJ416" s="23">
        <v>45915</v>
      </c>
      <c r="CK416" s="25" t="str">
        <f>IF(CJ416="","",IF(CJ416="TBD","TBD",IF(CJ416="N/A","N/A","W"&amp;TEXT(WEEKNUM(CJ416,21),"00")&amp;" "&amp;YEAR(CJ416))))</f>
        <v>W38 2025</v>
      </c>
      <c r="CL416" s="24">
        <f>+IF(CJ416="",0,(CJ416-CH416))</f>
        <v>5</v>
      </c>
      <c r="CM416" s="21" t="s">
        <v>339</v>
      </c>
      <c r="CN416" s="54"/>
      <c r="CO416" s="23">
        <v>45912</v>
      </c>
      <c r="CP416" s="25" t="str">
        <f>IF(CO416="","",IF(CO416="TBD","TBD",IF(CO416="N/A","N/A","W"&amp;TEXT(WEEKNUM(CO416,21),"00")&amp;" "&amp;YEAR(CO416))))</f>
        <v>W37 2025</v>
      </c>
      <c r="CQ416" s="21" t="s">
        <v>339</v>
      </c>
      <c r="CR416" s="23" t="s">
        <v>3320</v>
      </c>
      <c r="CS416" s="23">
        <v>45831</v>
      </c>
      <c r="CT416" s="25" t="str">
        <f>IF(CS416="","",IF(CS416="TBD","TBD",IF(CS416="N/A","N/A","W"&amp;TEXT(WEEKNUM(CS416,21),"00")&amp;" "&amp;YEAR(CS416))))</f>
        <v>W26 2025</v>
      </c>
      <c r="CU416" s="21" t="s">
        <v>421</v>
      </c>
      <c r="CV416" s="20" t="s">
        <v>3569</v>
      </c>
      <c r="CW416" s="23">
        <v>45881</v>
      </c>
      <c r="CX416" s="25" t="str">
        <f>IF(CW416="","",IF(CW416="TBD","TBD",IF(CW416="N/A","N/A","W"&amp;TEXT(WEEKNUM(CW416,21),"00")&amp;" "&amp;YEAR(CW416))))</f>
        <v>W33 2025</v>
      </c>
      <c r="CY416" s="21" t="s">
        <v>421</v>
      </c>
      <c r="CZ416" s="54" t="s">
        <v>3570</v>
      </c>
      <c r="DA416" s="23">
        <v>45835</v>
      </c>
      <c r="DB416" s="25" t="str">
        <f>IF(DA416="","",IF(DA416="TBD","TBD",IF(DA416="N/A","N/A","W"&amp;TEXT(WEEKNUM(DA416,21),"00")&amp;" "&amp;YEAR(DA416))))</f>
        <v>W26 2025</v>
      </c>
      <c r="DC416" s="23">
        <v>45947</v>
      </c>
      <c r="DD416" s="25" t="str">
        <f>IF(DC416="","",IF(DC416="TBD","TBD",IF(DC416="N/A","N/A","W"&amp;TEXT(WEEKNUM(DC416,21),"00")&amp;" "&amp;YEAR(DC416))))</f>
        <v>W42 2025</v>
      </c>
      <c r="DE416" s="21" t="s">
        <v>340</v>
      </c>
      <c r="DF416" s="23">
        <v>45957</v>
      </c>
      <c r="DG416" s="21" t="s">
        <v>3323</v>
      </c>
      <c r="DH416" s="18"/>
      <c r="DI416" s="18"/>
      <c r="DJ416" s="18"/>
      <c r="DK416" s="21" t="s">
        <v>260</v>
      </c>
      <c r="DL416" s="21" t="s">
        <v>341</v>
      </c>
      <c r="DM416" s="21"/>
      <c r="DN416" s="23">
        <v>46013</v>
      </c>
      <c r="DO416" s="23">
        <v>46013</v>
      </c>
      <c r="DP416" s="23"/>
      <c r="DQ416" s="23" t="s">
        <v>262</v>
      </c>
      <c r="DR416" s="23"/>
      <c r="DS416" s="23"/>
      <c r="DT416" s="23"/>
      <c r="DU416" s="23"/>
      <c r="DV416" s="23">
        <v>46044</v>
      </c>
      <c r="DW416" s="23" t="s">
        <v>342</v>
      </c>
      <c r="DX416" s="23"/>
      <c r="DY416" s="18"/>
      <c r="DZ416" s="18"/>
      <c r="EA416" s="18"/>
      <c r="EB416" s="21" t="s">
        <v>41</v>
      </c>
      <c r="EC416" s="18"/>
      <c r="ED416" s="18" t="s">
        <v>343</v>
      </c>
      <c r="EE416" s="18"/>
      <c r="EF416" s="55" t="s">
        <v>2680</v>
      </c>
      <c r="EG416" s="55"/>
      <c r="EH416" s="18"/>
      <c r="EI416" s="18">
        <v>0</v>
      </c>
      <c r="EJ416" s="29" t="str">
        <f>K416&amp;AY416&amp;CA416&amp;DE416&amp;DT416&amp;DW416</f>
        <v>VigenteTSS Aprobado 4GIng Aprobada 4GAs Built Aprobado 4GOn Air</v>
      </c>
    </row>
    <row r="417" spans="1:140" ht="12" hidden="1" customHeight="1">
      <c r="A417" s="30" t="str">
        <f>IFERROR(IF(VLOOKUP(B417,SEARCH!A:A,1,0)=B417,"OK",""),"")</f>
        <v/>
      </c>
      <c r="B417" s="31" t="s">
        <v>3571</v>
      </c>
      <c r="C417" s="15" t="s">
        <v>3572</v>
      </c>
      <c r="D417" s="16">
        <v>9</v>
      </c>
      <c r="E417" s="16">
        <v>-38.706992</v>
      </c>
      <c r="F417" s="16">
        <v>-72.550563999999994</v>
      </c>
      <c r="G417" s="16" t="s">
        <v>299</v>
      </c>
      <c r="H417" s="16" t="s">
        <v>683</v>
      </c>
      <c r="I417" s="16" t="s">
        <v>3573</v>
      </c>
      <c r="J417" s="16" t="s">
        <v>3081</v>
      </c>
      <c r="K417" s="17" t="s">
        <v>3</v>
      </c>
      <c r="L417" s="16" t="s">
        <v>247</v>
      </c>
      <c r="M417" s="55">
        <v>46356</v>
      </c>
      <c r="N417" s="18"/>
      <c r="O417" s="19" t="s">
        <v>3327</v>
      </c>
      <c r="P417" s="19" t="s">
        <v>248</v>
      </c>
      <c r="Q417" s="34" t="s">
        <v>3328</v>
      </c>
      <c r="R417" s="21" t="s">
        <v>3553</v>
      </c>
      <c r="S417" s="21">
        <v>12</v>
      </c>
      <c r="T417" s="229" t="s">
        <v>3574</v>
      </c>
      <c r="U417" s="23">
        <v>46112</v>
      </c>
      <c r="V417" s="21" t="str">
        <f>IF(U417="","",IF(U417="TBD","TBD",IF(U417="N/A","N/A","W"&amp;TEXT(WEEKNUM(U417,21),"00")&amp;" "&amp;YEAR(U417))))</f>
        <v>W14 2026</v>
      </c>
      <c r="W417" s="23">
        <v>46162</v>
      </c>
      <c r="X417" s="23"/>
      <c r="Y417" s="23" t="str">
        <f>IF(X417="","",IF(X417="TBD","TBD",IF(X417="N/A","N/A","W"&amp;TEXT(WEEKNUM(X417,21),"00")&amp;" "&amp;YEAR(X417))))</f>
        <v/>
      </c>
      <c r="Z417" s="23">
        <v>46162</v>
      </c>
      <c r="AA417" s="23">
        <v>46168</v>
      </c>
      <c r="AB417" s="24">
        <f>+IF(Z417="",0,AA417-Z417)</f>
        <v>6</v>
      </c>
      <c r="AC417" s="21" t="s">
        <v>324</v>
      </c>
      <c r="AD417" s="21" t="s">
        <v>3575</v>
      </c>
      <c r="AE417" s="23">
        <v>46162</v>
      </c>
      <c r="AF417" s="25" t="str">
        <f>IF(AE417="","",IF(AE417="TBD","TBD",IF(AE417="N/A","N/A","W"&amp;TEXT(WEEKNUM(AE417,21),"00")&amp;" "&amp;YEAR(AE417))))</f>
        <v>W21 2026</v>
      </c>
      <c r="AG417" s="21" t="s">
        <v>459</v>
      </c>
      <c r="AH417" s="37" t="s">
        <v>3576</v>
      </c>
      <c r="AI417" s="23">
        <v>46162</v>
      </c>
      <c r="AJ417" s="25" t="str">
        <f>IF(AI417="","",IF(AI417="TBD","TBD",IF(AI417="N/A","N/A","W"&amp;TEXT(WEEKNUM(AI417,21),"00")&amp;" "&amp;YEAR(AI417))))</f>
        <v>W21 2026</v>
      </c>
      <c r="AK417" s="21" t="s">
        <v>324</v>
      </c>
      <c r="AL417" s="21" t="s">
        <v>3557</v>
      </c>
      <c r="AM417" s="23">
        <v>46164</v>
      </c>
      <c r="AN417" s="25" t="str">
        <f>IF(AM417="","",IF(AM417="TBD","TBD",IF(AM417="N/A","N/A","W"&amp;TEXT(WEEKNUM(AM417,21),"00")&amp;" "&amp;YEAR(AM417))))</f>
        <v>W21 2026</v>
      </c>
      <c r="AO417" s="21" t="s">
        <v>324</v>
      </c>
      <c r="AP417" s="21" t="s">
        <v>3558</v>
      </c>
      <c r="AQ417" s="23">
        <v>46162</v>
      </c>
      <c r="AR417" s="25" t="str">
        <f>IF(AQ417="","",IF(AQ417="TBD","TBD",IF(AQ417="N/A","N/A","W"&amp;TEXT(WEEKNUM(AQ417,21),"00")&amp;" "&amp;YEAR(AQ417))))</f>
        <v>W21 2026</v>
      </c>
      <c r="AS417" s="21"/>
      <c r="AT417" s="21"/>
      <c r="AU417" s="23"/>
      <c r="AV417" s="25" t="s">
        <v>252</v>
      </c>
      <c r="AW417" s="59">
        <v>46164</v>
      </c>
      <c r="AX417" s="25" t="str">
        <f>IF(AW417="","",IF(AW417="TBD","TBD",IF(AW417="N/A","N/A","W"&amp;TEXT(WEEKNUM(AW417,21),"00")&amp;" "&amp;YEAR(AW417))))</f>
        <v>W21 2026</v>
      </c>
      <c r="AY417" s="21" t="s">
        <v>463</v>
      </c>
      <c r="AZ417" s="21" t="s">
        <v>254</v>
      </c>
      <c r="BA417" s="21" t="s">
        <v>255</v>
      </c>
      <c r="BB417" s="23"/>
      <c r="BC417" s="23"/>
      <c r="BD417" s="23"/>
      <c r="BE417" s="25" t="str">
        <f>IF(BD417="","",IF(BD417="TBD","TBD",IF(BD417="N/A","N/A","W"&amp;TEXT(WEEKNUM(BD417,21),"00")&amp;" "&amp;YEAR(BD417))))</f>
        <v/>
      </c>
      <c r="BF417" s="23"/>
      <c r="BG417" s="25" t="str">
        <f>IF(BF417="","",IF(BF417="TBD","TBD",IF(BF417="N/A","N/A","W"&amp;TEXT(WEEKNUM(BF417,21),"00")&amp;" "&amp;YEAR(BF417))))</f>
        <v/>
      </c>
      <c r="BH417" s="24">
        <f>+IF(BF417="",0,(BF417-BD417))</f>
        <v>0</v>
      </c>
      <c r="BI417" s="26" t="s">
        <v>256</v>
      </c>
      <c r="BJ417" s="26"/>
      <c r="BK417" s="27"/>
      <c r="BL417" s="25" t="str">
        <f>IF(BK417="","",IF(BK417="TBD","TBD",IF(BK417="N/A","N/A","W"&amp;TEXT(WEEKNUM(BK417,21),"00")&amp;" "&amp;YEAR(BK417))))</f>
        <v/>
      </c>
      <c r="BM417" s="21"/>
      <c r="BN417" s="21" t="s">
        <v>3354</v>
      </c>
      <c r="BO417" s="23">
        <v>45324</v>
      </c>
      <c r="BP417" s="25" t="str">
        <f>IF(BO417="","",IF(BO417="TBD","TBD",IF(BO417="N/A","N/A","W"&amp;TEXT(WEEKNUM(BO417,21),"00")&amp;" "&amp;YEAR(BO417))))</f>
        <v>W05 2024</v>
      </c>
      <c r="BQ417" s="45" t="s">
        <v>256</v>
      </c>
      <c r="BR417" s="21"/>
      <c r="BS417" s="334"/>
      <c r="BT417" s="25" t="str">
        <f t="shared" si="35"/>
        <v/>
      </c>
      <c r="BU417" s="45" t="s">
        <v>256</v>
      </c>
      <c r="BV417" s="21"/>
      <c r="BW417" s="23"/>
      <c r="BX417" s="25" t="str">
        <f t="shared" si="36"/>
        <v/>
      </c>
      <c r="BY417" s="23"/>
      <c r="BZ417" s="25" t="str">
        <f>IF(BY417="","",IF(BY417="TBD","TBD",IF(BY417="N/A","N/A","W"&amp;TEXT(WEEKNUM(BY417,21),"00")&amp;" "&amp;YEAR(BY417))))</f>
        <v/>
      </c>
      <c r="CA417" s="22" t="s">
        <v>257</v>
      </c>
      <c r="CB417" s="21" t="s">
        <v>349</v>
      </c>
      <c r="CC417" s="21" t="s">
        <v>350</v>
      </c>
      <c r="CD417" s="21"/>
      <c r="CE417" s="23"/>
      <c r="CF417" s="23"/>
      <c r="CG417" s="23"/>
      <c r="CH417" s="23"/>
      <c r="CI417" s="25" t="str">
        <f>IF(CH417="","",IF(CH417="TBD","TBD",IF(CH417="N/A","N/A","W"&amp;TEXT(WEEKNUM(CH417,21),"00")&amp;" "&amp;YEAR(CH417))))</f>
        <v/>
      </c>
      <c r="CJ417" s="23"/>
      <c r="CK417" s="25" t="str">
        <f>IF(CJ417="","",IF(CJ417="TBD","TBD",IF(CJ417="N/A","N/A","W"&amp;TEXT(WEEKNUM(CJ417,21),"00")&amp;" "&amp;YEAR(CJ417))))</f>
        <v/>
      </c>
      <c r="CL417" s="24">
        <f>+IF(CJ417="",0,(CJ417-CH417))</f>
        <v>0</v>
      </c>
      <c r="CM417" s="21" t="s">
        <v>258</v>
      </c>
      <c r="CN417" s="21"/>
      <c r="CO417" s="23"/>
      <c r="CP417" s="25" t="str">
        <f>IF(CO417="","",IF(CO417="TBD","TBD",IF(CO417="N/A","N/A","W"&amp;TEXT(WEEKNUM(CO417,21),"00")&amp;" "&amp;YEAR(CO417))))</f>
        <v/>
      </c>
      <c r="CQ417" s="23" t="s">
        <v>258</v>
      </c>
      <c r="CR417" s="23"/>
      <c r="CS417" s="23"/>
      <c r="CT417" s="25" t="str">
        <f>IF(CS417="","",IF(CS417="TBD","TBD",IF(CS417="N/A","N/A","W"&amp;TEXT(WEEKNUM(CS417,21),"00")&amp;" "&amp;YEAR(CS417))))</f>
        <v/>
      </c>
      <c r="CU417" s="21" t="s">
        <v>258</v>
      </c>
      <c r="CV417" s="21"/>
      <c r="CW417" s="23"/>
      <c r="CX417" s="25" t="str">
        <f>IF(CW417="","",IF(CW417="TBD","TBD",IF(CW417="N/A","N/A","W"&amp;TEXT(WEEKNUM(CW417,21),"00")&amp;" "&amp;YEAR(CW417))))</f>
        <v/>
      </c>
      <c r="CY417" s="21" t="s">
        <v>258</v>
      </c>
      <c r="CZ417" s="21"/>
      <c r="DA417" s="23"/>
      <c r="DB417" s="25" t="str">
        <f>IF(DA417="","",IF(DA417="TBD","TBD",IF(DA417="N/A","N/A","W"&amp;TEXT(WEEKNUM(DA417,21),"00")&amp;" "&amp;YEAR(DA417))))</f>
        <v/>
      </c>
      <c r="DC417" s="23"/>
      <c r="DD417" s="25" t="str">
        <f>IF(DC417="","",IF(DC417="TBD","TBD",IF(DC417="N/A","N/A","W"&amp;TEXT(WEEKNUM(DC417,21),"00")&amp;" "&amp;YEAR(DC417))))</f>
        <v/>
      </c>
      <c r="DE417" s="21" t="s">
        <v>715</v>
      </c>
      <c r="DF417" s="23"/>
      <c r="DG417" s="21" t="s">
        <v>259</v>
      </c>
      <c r="DH417" s="18"/>
      <c r="DI417" s="18"/>
      <c r="DJ417" s="18"/>
      <c r="DK417" s="21" t="s">
        <v>260</v>
      </c>
      <c r="DL417" s="21" t="s">
        <v>261</v>
      </c>
      <c r="DM417" s="21"/>
      <c r="DN417" s="23"/>
      <c r="DO417" s="23"/>
      <c r="DP417" s="23"/>
      <c r="DQ417" s="23" t="s">
        <v>262</v>
      </c>
      <c r="DR417" s="23"/>
      <c r="DS417" s="23"/>
      <c r="DT417" s="23"/>
      <c r="DU417" s="23"/>
      <c r="DV417" s="23"/>
      <c r="DW417" s="23"/>
      <c r="DX417" s="23"/>
      <c r="DY417" s="18"/>
      <c r="DZ417" s="18"/>
      <c r="EA417" s="18"/>
      <c r="EB417" s="21" t="s">
        <v>34</v>
      </c>
      <c r="EC417" s="18"/>
      <c r="ED417" s="18" t="s">
        <v>343</v>
      </c>
      <c r="EE417" s="18"/>
      <c r="EF417" s="55" t="s">
        <v>3525</v>
      </c>
      <c r="EG417" s="55"/>
      <c r="EH417" s="18"/>
      <c r="EI417" s="18">
        <v>0</v>
      </c>
      <c r="EJ417" s="29" t="str">
        <f>K417&amp;AY417&amp;CA417&amp;DE417&amp;DT417&amp;DW417</f>
        <v>No VigenteTSS Aprobado con Observaciones 4GIng No Recibida 4GAs Built No Recibido 4G</v>
      </c>
    </row>
    <row r="418" spans="1:140" ht="12" hidden="1" customHeight="1">
      <c r="A418" s="30" t="str">
        <f>IFERROR(IF(VLOOKUP(B418,SEARCH!A:A,1,0)=B418,"OK",""),"")</f>
        <v/>
      </c>
      <c r="B418" s="31" t="s">
        <v>3577</v>
      </c>
      <c r="C418" s="15" t="s">
        <v>3578</v>
      </c>
      <c r="D418" s="16">
        <v>9</v>
      </c>
      <c r="E418" s="16">
        <v>-38.736390999999998</v>
      </c>
      <c r="F418" s="16">
        <v>-72.644538999999995</v>
      </c>
      <c r="G418" s="16" t="s">
        <v>299</v>
      </c>
      <c r="H418" s="16" t="s">
        <v>683</v>
      </c>
      <c r="I418" s="16" t="s">
        <v>3579</v>
      </c>
      <c r="J418" s="16" t="s">
        <v>379</v>
      </c>
      <c r="K418" s="17" t="s">
        <v>319</v>
      </c>
      <c r="L418" s="16" t="s">
        <v>247</v>
      </c>
      <c r="M418" s="103" t="s">
        <v>320</v>
      </c>
      <c r="N418" s="18"/>
      <c r="O418" s="19" t="s">
        <v>3311</v>
      </c>
      <c r="P418" s="19" t="s">
        <v>380</v>
      </c>
      <c r="Q418" s="18"/>
      <c r="R418" s="21" t="s">
        <v>2284</v>
      </c>
      <c r="S418" s="21">
        <v>12</v>
      </c>
      <c r="T418" s="22" t="s">
        <v>3580</v>
      </c>
      <c r="U418" s="23">
        <v>45106</v>
      </c>
      <c r="V418" s="21" t="str">
        <f>IF(U418="","",IF(U418="TBD","TBD",IF(U418="N/A","N/A","W"&amp;TEXT(WEEKNUM(U418,21),"00")&amp;" "&amp;YEAR(U418))))</f>
        <v>W26 2023</v>
      </c>
      <c r="W418" s="23">
        <v>45170</v>
      </c>
      <c r="X418" s="23"/>
      <c r="Y418" s="23" t="str">
        <f>IF(X418="","",IF(X418="TBD","TBD",IF(X418="N/A","N/A","W"&amp;TEXT(WEEKNUM(X418,21),"00")&amp;" "&amp;YEAR(X418))))</f>
        <v/>
      </c>
      <c r="Z418" s="23"/>
      <c r="AA418" s="23">
        <v>45175</v>
      </c>
      <c r="AB418" s="24">
        <f>+IF(Z418="",0,AA418-Z418)</f>
        <v>0</v>
      </c>
      <c r="AC418" s="21" t="s">
        <v>324</v>
      </c>
      <c r="AD418" s="21"/>
      <c r="AE418" s="23">
        <v>45194</v>
      </c>
      <c r="AF418" s="25" t="str">
        <f>IF(AE418="","",IF(AE418="TBD","TBD",IF(AE418="N/A","N/A","W"&amp;TEXT(WEEKNUM(AE418,21),"00")&amp;" "&amp;YEAR(AE418))))</f>
        <v>W39 2023</v>
      </c>
      <c r="AG418" s="21" t="s">
        <v>324</v>
      </c>
      <c r="AH418" s="232" t="s">
        <v>3564</v>
      </c>
      <c r="AI418" s="23">
        <v>45173</v>
      </c>
      <c r="AJ418" s="25" t="str">
        <f>IF(AI418="","",IF(AI418="TBD","TBD",IF(AI418="N/A","N/A","W"&amp;TEXT(WEEKNUM(AI418,21),"00")&amp;" "&amp;YEAR(AI418))))</f>
        <v>W36 2023</v>
      </c>
      <c r="AK418" s="21" t="s">
        <v>324</v>
      </c>
      <c r="AL418" s="21"/>
      <c r="AM418" s="23">
        <v>45174</v>
      </c>
      <c r="AN418" s="25" t="str">
        <f>IF(AM418="","",IF(AM418="TBD","TBD",IF(AM418="N/A","N/A","W"&amp;TEXT(WEEKNUM(AM418,21),"00")&amp;" "&amp;YEAR(AM418))))</f>
        <v>W36 2023</v>
      </c>
      <c r="AO418" s="21" t="s">
        <v>324</v>
      </c>
      <c r="AP418" s="21"/>
      <c r="AQ418" s="23">
        <v>45174</v>
      </c>
      <c r="AR418" s="25" t="str">
        <f>IF(AQ418="","",IF(AQ418="TBD","TBD",IF(AQ418="N/A","N/A","W"&amp;TEXT(WEEKNUM(AQ418,21),"00")&amp;" "&amp;YEAR(AQ418))))</f>
        <v>W36 2023</v>
      </c>
      <c r="AS418" s="21"/>
      <c r="AT418" s="21"/>
      <c r="AU418" s="23"/>
      <c r="AV418" s="25" t="s">
        <v>252</v>
      </c>
      <c r="AW418" s="59">
        <v>45194</v>
      </c>
      <c r="AX418" s="25" t="str">
        <f>IF(AW418="","",IF(AW418="TBD","TBD",IF(AW418="N/A","N/A","W"&amp;TEXT(WEEKNUM(AW418,21),"00")&amp;" "&amp;YEAR(AW418))))</f>
        <v>W39 2023</v>
      </c>
      <c r="AY418" s="21" t="s">
        <v>327</v>
      </c>
      <c r="AZ418" s="21" t="s">
        <v>328</v>
      </c>
      <c r="BA418" s="21" t="s">
        <v>329</v>
      </c>
      <c r="BB418" s="23">
        <v>45232</v>
      </c>
      <c r="BC418" s="23"/>
      <c r="BD418" s="23">
        <v>45236</v>
      </c>
      <c r="BE418" s="25" t="str">
        <f>IF(BD418="","",IF(BD418="TBD","TBD",IF(BD418="N/A","N/A","W"&amp;TEXT(WEEKNUM(BD418,21),"00")&amp;" "&amp;YEAR(BD418))))</f>
        <v>W45 2023</v>
      </c>
      <c r="BF418" s="23">
        <v>45239</v>
      </c>
      <c r="BG418" s="25" t="str">
        <f>IF(BF418="","",IF(BF418="TBD","TBD",IF(BF418="N/A","N/A","W"&amp;TEXT(WEEKNUM(BF418,21),"00")&amp;" "&amp;YEAR(BF418))))</f>
        <v>W45 2023</v>
      </c>
      <c r="BH418" s="24">
        <f>+IF(BF418="",0,(BF418-BD418))</f>
        <v>3</v>
      </c>
      <c r="BI418" s="26" t="s">
        <v>330</v>
      </c>
      <c r="BJ418" s="26"/>
      <c r="BK418" s="27">
        <v>45238</v>
      </c>
      <c r="BL418" s="25" t="str">
        <f>IF(BK418="","",IF(BK418="TBD","TBD",IF(BK418="N/A","N/A","W"&amp;TEXT(WEEKNUM(BK418,21),"00")&amp;" "&amp;YEAR(BK418))))</f>
        <v>W45 2023</v>
      </c>
      <c r="BM418" s="21" t="s">
        <v>330</v>
      </c>
      <c r="BN418" s="21"/>
      <c r="BO418" s="23">
        <v>45239</v>
      </c>
      <c r="BP418" s="25" t="str">
        <f>IF(BO418="","",IF(BO418="TBD","TBD",IF(BO418="N/A","N/A","W"&amp;TEXT(WEEKNUM(BO418,21),"00")&amp;" "&amp;YEAR(BO418))))</f>
        <v>W45 2023</v>
      </c>
      <c r="BQ418" s="21" t="s">
        <v>330</v>
      </c>
      <c r="BR418" s="21"/>
      <c r="BS418" s="334">
        <v>45238</v>
      </c>
      <c r="BT418" s="25" t="str">
        <f t="shared" si="35"/>
        <v>W45 2023</v>
      </c>
      <c r="BU418" s="21" t="s">
        <v>330</v>
      </c>
      <c r="BV418" s="21" t="s">
        <v>3314</v>
      </c>
      <c r="BW418" s="23">
        <v>45238</v>
      </c>
      <c r="BX418" s="25" t="str">
        <f t="shared" si="36"/>
        <v>W45 2023</v>
      </c>
      <c r="BY418" s="23">
        <v>45238</v>
      </c>
      <c r="BZ418" s="25" t="str">
        <f>IF(BY418="","",IF(BY418="TBD","TBD",IF(BY418="N/A","N/A","W"&amp;TEXT(WEEKNUM(BY418,21),"00")&amp;" "&amp;YEAR(BY418))))</f>
        <v>W45 2023</v>
      </c>
      <c r="CA418" s="22" t="s">
        <v>335</v>
      </c>
      <c r="CB418" s="21" t="s">
        <v>336</v>
      </c>
      <c r="CC418" s="21" t="s">
        <v>336</v>
      </c>
      <c r="CD418" s="21"/>
      <c r="CE418" s="23">
        <v>45381</v>
      </c>
      <c r="CF418" s="23">
        <v>45289</v>
      </c>
      <c r="CG418" s="23">
        <v>45323</v>
      </c>
      <c r="CH418" s="23">
        <v>45327</v>
      </c>
      <c r="CI418" s="25" t="str">
        <f>IF(CH418="","",IF(CH418="TBD","TBD",IF(CH418="N/A","N/A","W"&amp;TEXT(WEEKNUM(CH418,21),"00")&amp;" "&amp;YEAR(CH418))))</f>
        <v>W06 2024</v>
      </c>
      <c r="CJ418" s="23">
        <v>45334</v>
      </c>
      <c r="CK418" s="25" t="str">
        <f>IF(CJ418="","",IF(CJ418="TBD","TBD",IF(CJ418="N/A","N/A","W"&amp;TEXT(WEEKNUM(CJ418,21),"00")&amp;" "&amp;YEAR(CJ418))))</f>
        <v>W07 2024</v>
      </c>
      <c r="CL418" s="24">
        <f>+IF(CJ418="",0,(CJ418-CH418))</f>
        <v>7</v>
      </c>
      <c r="CM418" s="21" t="s">
        <v>388</v>
      </c>
      <c r="CN418" s="21" t="s">
        <v>3581</v>
      </c>
      <c r="CO418" s="23">
        <v>45348</v>
      </c>
      <c r="CP418" s="25" t="str">
        <f>IF(CO418="","",IF(CO418="TBD","TBD",IF(CO418="N/A","N/A","W"&amp;TEXT(WEEKNUM(CO418,21),"00")&amp;" "&amp;YEAR(CO418))))</f>
        <v>W09 2024</v>
      </c>
      <c r="CQ418" s="23" t="s">
        <v>339</v>
      </c>
      <c r="CR418" s="23" t="s">
        <v>3549</v>
      </c>
      <c r="CS418" s="23">
        <v>45296</v>
      </c>
      <c r="CT418" s="25" t="str">
        <f>IF(CS418="","",IF(CS418="TBD","TBD",IF(CS418="N/A","N/A","W"&amp;TEXT(WEEKNUM(CS418,21),"00")&amp;" "&amp;YEAR(CS418))))</f>
        <v>W01 2024</v>
      </c>
      <c r="CU418" s="21" t="s">
        <v>388</v>
      </c>
      <c r="CV418" s="21" t="s">
        <v>3582</v>
      </c>
      <c r="CW418" s="23">
        <v>45351</v>
      </c>
      <c r="CX418" s="25" t="str">
        <f>IF(CW418="","",IF(CW418="TBD","TBD",IF(CW418="N/A","N/A","W"&amp;TEXT(WEEKNUM(CW418,21),"00")&amp;" "&amp;YEAR(CW418))))</f>
        <v>W09 2024</v>
      </c>
      <c r="CY418" s="21" t="s">
        <v>339</v>
      </c>
      <c r="CZ418" s="21" t="s">
        <v>3583</v>
      </c>
      <c r="DA418" s="23">
        <v>45351</v>
      </c>
      <c r="DB418" s="25" t="str">
        <f>IF(DA418="","",IF(DA418="TBD","TBD",IF(DA418="N/A","N/A","W"&amp;TEXT(WEEKNUM(DA418,21),"00")&amp;" "&amp;YEAR(DA418))))</f>
        <v>W09 2024</v>
      </c>
      <c r="DC418" s="23">
        <v>45401</v>
      </c>
      <c r="DD418" s="25" t="str">
        <f>IF(DC418="","",IF(DC418="TBD","TBD",IF(DC418="N/A","N/A","W"&amp;TEXT(WEEKNUM(DC418,21),"00")&amp;" "&amp;YEAR(DC418))))</f>
        <v>W16 2024</v>
      </c>
      <c r="DE418" s="21" t="s">
        <v>392</v>
      </c>
      <c r="DF418" s="23"/>
      <c r="DG418" s="21" t="s">
        <v>259</v>
      </c>
      <c r="DH418" s="21" t="s">
        <v>1562</v>
      </c>
      <c r="DI418" s="18"/>
      <c r="DJ418" s="18"/>
      <c r="DK418" s="21" t="s">
        <v>260</v>
      </c>
      <c r="DL418" s="21" t="s">
        <v>341</v>
      </c>
      <c r="DM418" s="21"/>
      <c r="DN418" s="23">
        <v>45415</v>
      </c>
      <c r="DO418" s="23">
        <v>45415</v>
      </c>
      <c r="DP418" s="23"/>
      <c r="DQ418" s="23" t="s">
        <v>262</v>
      </c>
      <c r="DR418" s="23"/>
      <c r="DS418" s="23">
        <v>45541</v>
      </c>
      <c r="DT418" s="23" t="s">
        <v>502</v>
      </c>
      <c r="DU418" s="23">
        <v>45370</v>
      </c>
      <c r="DV418" s="23">
        <v>45580</v>
      </c>
      <c r="DW418" s="23" t="s">
        <v>342</v>
      </c>
      <c r="DX418" s="23"/>
      <c r="DY418" s="18"/>
      <c r="DZ418" s="18" t="s">
        <v>3584</v>
      </c>
      <c r="EA418" s="18">
        <v>4500205073</v>
      </c>
      <c r="EB418" s="21" t="s">
        <v>41</v>
      </c>
      <c r="EC418" s="18" t="s">
        <v>234</v>
      </c>
      <c r="ED418" s="18"/>
      <c r="EE418" s="18"/>
      <c r="EF418" s="55"/>
      <c r="EG418" s="55"/>
      <c r="EH418" s="18"/>
      <c r="EI418" s="18">
        <v>0</v>
      </c>
      <c r="EJ418" s="29" t="str">
        <f>K418&amp;AY418&amp;CA418&amp;DE418&amp;DT418&amp;DW418</f>
        <v>VigenteTSS Aprobado 4GIng Aprobada 4GAs Built Aprobado con Observaciones 4GIntegradoOn Air</v>
      </c>
    </row>
    <row r="419" spans="1:140" ht="12" hidden="1" customHeight="1">
      <c r="A419" s="30" t="str">
        <f>IFERROR(IF(VLOOKUP(B419,SEARCH!A:A,1,0)=B419,"OK",""),"")</f>
        <v/>
      </c>
      <c r="B419" s="31" t="s">
        <v>3585</v>
      </c>
      <c r="C419" s="15" t="s">
        <v>3586</v>
      </c>
      <c r="D419" s="16">
        <v>9</v>
      </c>
      <c r="E419" s="16">
        <v>-38.725845</v>
      </c>
      <c r="F419" s="16">
        <v>-72.628535999999997</v>
      </c>
      <c r="G419" s="16" t="s">
        <v>299</v>
      </c>
      <c r="H419" s="16" t="s">
        <v>683</v>
      </c>
      <c r="I419" s="16" t="s">
        <v>3587</v>
      </c>
      <c r="J419" s="16" t="s">
        <v>3081</v>
      </c>
      <c r="K419" s="17" t="s">
        <v>3</v>
      </c>
      <c r="L419" s="16" t="s">
        <v>247</v>
      </c>
      <c r="M419" s="55">
        <v>46356</v>
      </c>
      <c r="N419" s="18"/>
      <c r="O419" s="19" t="s">
        <v>3327</v>
      </c>
      <c r="P419" s="19" t="s">
        <v>248</v>
      </c>
      <c r="Q419" s="34" t="s">
        <v>3328</v>
      </c>
      <c r="R419" s="21" t="s">
        <v>831</v>
      </c>
      <c r="S419" s="21">
        <v>12</v>
      </c>
      <c r="T419" s="22"/>
      <c r="U419" s="23">
        <v>46112</v>
      </c>
      <c r="V419" s="21" t="str">
        <f>IF(U419="","",IF(U419="TBD","TBD",IF(U419="N/A","N/A","W"&amp;TEXT(WEEKNUM(U419,21),"00")&amp;" "&amp;YEAR(U419))))</f>
        <v>W14 2026</v>
      </c>
      <c r="W419" s="23">
        <v>46162</v>
      </c>
      <c r="X419" s="23"/>
      <c r="Y419" s="23" t="str">
        <f>IF(X419="","",IF(X419="TBD","TBD",IF(X419="N/A","N/A","W"&amp;TEXT(WEEKNUM(X419,21),"00")&amp;" "&amp;YEAR(X419))))</f>
        <v/>
      </c>
      <c r="Z419" s="23">
        <v>46162</v>
      </c>
      <c r="AA419" s="23">
        <v>46168</v>
      </c>
      <c r="AB419" s="24">
        <f>+IF(Z419="",0,AA419-Z419)</f>
        <v>6</v>
      </c>
      <c r="AC419" s="21" t="s">
        <v>1379</v>
      </c>
      <c r="AD419" s="21" t="s">
        <v>3588</v>
      </c>
      <c r="AE419" s="23">
        <v>46162</v>
      </c>
      <c r="AF419" s="25" t="str">
        <f>IF(AE419="","",IF(AE419="TBD","TBD",IF(AE419="N/A","N/A","W"&amp;TEXT(WEEKNUM(AE419,21),"00")&amp;" "&amp;YEAR(AE419))))</f>
        <v>W21 2026</v>
      </c>
      <c r="AG419" s="21" t="s">
        <v>739</v>
      </c>
      <c r="AH419" s="21"/>
      <c r="AI419" s="23"/>
      <c r="AJ419" s="25" t="str">
        <f>IF(AI419="","",IF(AI419="TBD","TBD",IF(AI419="N/A","N/A","W"&amp;TEXT(WEEKNUM(AI419,21),"00")&amp;" "&amp;YEAR(AI419))))</f>
        <v/>
      </c>
      <c r="AK419" s="21" t="s">
        <v>739</v>
      </c>
      <c r="AL419" s="21"/>
      <c r="AM419" s="23"/>
      <c r="AN419" s="25" t="str">
        <f>IF(AM419="","",IF(AM419="TBD","TBD",IF(AM419="N/A","N/A","W"&amp;TEXT(WEEKNUM(AM419,21),"00")&amp;" "&amp;YEAR(AM419))))</f>
        <v/>
      </c>
      <c r="AO419" s="21" t="s">
        <v>739</v>
      </c>
      <c r="AP419" s="21"/>
      <c r="AQ419" s="23"/>
      <c r="AR419" s="25" t="str">
        <f>IF(AQ419="","",IF(AQ419="TBD","TBD",IF(AQ419="N/A","N/A","W"&amp;TEXT(WEEKNUM(AQ419,21),"00")&amp;" "&amp;YEAR(AQ419))))</f>
        <v/>
      </c>
      <c r="AS419" s="21"/>
      <c r="AT419" s="21"/>
      <c r="AU419" s="23"/>
      <c r="AV419" s="25" t="s">
        <v>252</v>
      </c>
      <c r="AW419" s="59">
        <v>46162</v>
      </c>
      <c r="AX419" s="25" t="str">
        <f>IF(AW419="","",IF(AW419="TBD","TBD",IF(AW419="N/A","N/A","W"&amp;TEXT(WEEKNUM(AW419,21),"00")&amp;" "&amp;YEAR(AW419))))</f>
        <v>W21 2026</v>
      </c>
      <c r="AY419" s="21" t="s">
        <v>3340</v>
      </c>
      <c r="AZ419" s="21" t="s">
        <v>254</v>
      </c>
      <c r="BA419" s="21" t="s">
        <v>255</v>
      </c>
      <c r="BB419" s="23"/>
      <c r="BC419" s="23"/>
      <c r="BD419" s="23"/>
      <c r="BE419" s="25" t="str">
        <f>IF(BD419="","",IF(BD419="TBD","TBD",IF(BD419="N/A","N/A","W"&amp;TEXT(WEEKNUM(BD419,21),"00")&amp;" "&amp;YEAR(BD419))))</f>
        <v/>
      </c>
      <c r="BF419" s="23"/>
      <c r="BG419" s="25" t="str">
        <f>IF(BF419="","",IF(BF419="TBD","TBD",IF(BF419="N/A","N/A","W"&amp;TEXT(WEEKNUM(BF419,21),"00")&amp;" "&amp;YEAR(BF419))))</f>
        <v/>
      </c>
      <c r="BH419" s="24">
        <f>+IF(BF419="",0,(BF419-BD419))</f>
        <v>0</v>
      </c>
      <c r="BI419" s="26" t="s">
        <v>256</v>
      </c>
      <c r="BJ419" s="26"/>
      <c r="BK419" s="27"/>
      <c r="BL419" s="25" t="str">
        <f>IF(BK419="","",IF(BK419="TBD","TBD",IF(BK419="N/A","N/A","W"&amp;TEXT(WEEKNUM(BK419,21),"00")&amp;" "&amp;YEAR(BK419))))</f>
        <v/>
      </c>
      <c r="BM419" s="21"/>
      <c r="BN419" s="21"/>
      <c r="BO419" s="23">
        <v>45239</v>
      </c>
      <c r="BP419" s="25" t="str">
        <f>IF(BO419="","",IF(BO419="TBD","TBD",IF(BO419="N/A","N/A","W"&amp;TEXT(WEEKNUM(BO419,21),"00")&amp;" "&amp;YEAR(BO419))))</f>
        <v>W45 2023</v>
      </c>
      <c r="BQ419" s="45" t="s">
        <v>256</v>
      </c>
      <c r="BR419" s="21"/>
      <c r="BS419" s="334"/>
      <c r="BT419" s="25" t="str">
        <f t="shared" si="35"/>
        <v/>
      </c>
      <c r="BU419" s="45" t="s">
        <v>256</v>
      </c>
      <c r="BV419" s="21"/>
      <c r="BW419" s="23"/>
      <c r="BX419" s="25" t="str">
        <f t="shared" si="36"/>
        <v/>
      </c>
      <c r="BY419" s="23"/>
      <c r="BZ419" s="25" t="str">
        <f>IF(BY419="","",IF(BY419="TBD","TBD",IF(BY419="N/A","N/A","W"&amp;TEXT(WEEKNUM(BY419,21),"00")&amp;" "&amp;YEAR(BY419))))</f>
        <v/>
      </c>
      <c r="CA419" s="22" t="s">
        <v>257</v>
      </c>
      <c r="CB419" s="21" t="s">
        <v>349</v>
      </c>
      <c r="CC419" s="21" t="s">
        <v>350</v>
      </c>
      <c r="CD419" s="21"/>
      <c r="CE419" s="23"/>
      <c r="CF419" s="23"/>
      <c r="CG419" s="23"/>
      <c r="CH419" s="23"/>
      <c r="CI419" s="25" t="str">
        <f>IF(CH419="","",IF(CH419="TBD","TBD",IF(CH419="N/A","N/A","W"&amp;TEXT(WEEKNUM(CH419,21),"00")&amp;" "&amp;YEAR(CH419))))</f>
        <v/>
      </c>
      <c r="CJ419" s="23"/>
      <c r="CK419" s="25" t="str">
        <f>IF(CJ419="","",IF(CJ419="TBD","TBD",IF(CJ419="N/A","N/A","W"&amp;TEXT(WEEKNUM(CJ419,21),"00")&amp;" "&amp;YEAR(CJ419))))</f>
        <v/>
      </c>
      <c r="CL419" s="24">
        <f>+IF(CJ419="",0,(CJ419-CH419))</f>
        <v>0</v>
      </c>
      <c r="CM419" s="21" t="s">
        <v>258</v>
      </c>
      <c r="CN419" s="21"/>
      <c r="CO419" s="23"/>
      <c r="CP419" s="25" t="str">
        <f>IF(CO419="","",IF(CO419="TBD","TBD",IF(CO419="N/A","N/A","W"&amp;TEXT(WEEKNUM(CO419,21),"00")&amp;" "&amp;YEAR(CO419))))</f>
        <v/>
      </c>
      <c r="CQ419" s="23" t="s">
        <v>258</v>
      </c>
      <c r="CR419" s="23"/>
      <c r="CS419" s="23"/>
      <c r="CT419" s="25" t="str">
        <f>IF(CS419="","",IF(CS419="TBD","TBD",IF(CS419="N/A","N/A","W"&amp;TEXT(WEEKNUM(CS419,21),"00")&amp;" "&amp;YEAR(CS419))))</f>
        <v/>
      </c>
      <c r="CU419" s="21" t="s">
        <v>258</v>
      </c>
      <c r="CV419" s="21"/>
      <c r="CW419" s="23"/>
      <c r="CX419" s="25" t="str">
        <f>IF(CW419="","",IF(CW419="TBD","TBD",IF(CW419="N/A","N/A","W"&amp;TEXT(WEEKNUM(CW419,21),"00")&amp;" "&amp;YEAR(CW419))))</f>
        <v/>
      </c>
      <c r="CY419" s="21" t="s">
        <v>258</v>
      </c>
      <c r="CZ419" s="21"/>
      <c r="DA419" s="23"/>
      <c r="DB419" s="25" t="str">
        <f>IF(DA419="","",IF(DA419="TBD","TBD",IF(DA419="N/A","N/A","W"&amp;TEXT(WEEKNUM(DA419,21),"00")&amp;" "&amp;YEAR(DA419))))</f>
        <v/>
      </c>
      <c r="DC419" s="23"/>
      <c r="DD419" s="25" t="str">
        <f>IF(DC419="","",IF(DC419="TBD","TBD",IF(DC419="N/A","N/A","W"&amp;TEXT(WEEKNUM(DC419,21),"00")&amp;" "&amp;YEAR(DC419))))</f>
        <v/>
      </c>
      <c r="DE419" s="21" t="s">
        <v>715</v>
      </c>
      <c r="DF419" s="23"/>
      <c r="DG419" s="21" t="s">
        <v>259</v>
      </c>
      <c r="DH419" s="18"/>
      <c r="DI419" s="18"/>
      <c r="DJ419" s="18"/>
      <c r="DK419" s="21" t="s">
        <v>260</v>
      </c>
      <c r="DL419" s="21" t="s">
        <v>261</v>
      </c>
      <c r="DM419" s="21"/>
      <c r="DN419" s="23"/>
      <c r="DO419" s="23"/>
      <c r="DP419" s="23"/>
      <c r="DQ419" s="23" t="s">
        <v>262</v>
      </c>
      <c r="DR419" s="23"/>
      <c r="DS419" s="23"/>
      <c r="DT419" s="23"/>
      <c r="DU419" s="23"/>
      <c r="DV419" s="23"/>
      <c r="DW419" s="23"/>
      <c r="DX419" s="23"/>
      <c r="DY419" s="18"/>
      <c r="DZ419" s="18"/>
      <c r="EA419" s="18"/>
      <c r="EB419" s="21" t="s">
        <v>30</v>
      </c>
      <c r="EC419" s="18"/>
      <c r="ED419" s="18" t="s">
        <v>343</v>
      </c>
      <c r="EE419" s="18"/>
      <c r="EF419" s="55" t="s">
        <v>3525</v>
      </c>
      <c r="EG419" s="55"/>
      <c r="EH419" s="18"/>
      <c r="EI419" s="18">
        <v>0</v>
      </c>
      <c r="EJ419" s="29" t="str">
        <f>K419&amp;AY419&amp;CA419&amp;DE419&amp;DT419&amp;DW419</f>
        <v>No VigenteTSS Rechazado 4GIng No Recibida 4GAs Built No Recibido 4G</v>
      </c>
    </row>
    <row r="420" spans="1:140" ht="12" hidden="1" customHeight="1">
      <c r="A420" s="30" t="str">
        <f>IFERROR(IF(VLOOKUP(B420,SEARCH!A:A,1,0)=B420,"OK",""),"")</f>
        <v/>
      </c>
      <c r="B420" s="31" t="s">
        <v>3589</v>
      </c>
      <c r="C420" s="15" t="s">
        <v>3590</v>
      </c>
      <c r="D420" s="16">
        <v>9</v>
      </c>
      <c r="E420" s="16">
        <v>-38.775188999999997</v>
      </c>
      <c r="F420" s="16">
        <v>-72.595799</v>
      </c>
      <c r="G420" s="16" t="s">
        <v>299</v>
      </c>
      <c r="H420" s="16" t="s">
        <v>3591</v>
      </c>
      <c r="I420" s="16" t="s">
        <v>3592</v>
      </c>
      <c r="J420" s="16" t="s">
        <v>379</v>
      </c>
      <c r="K420" s="17" t="s">
        <v>319</v>
      </c>
      <c r="L420" s="16" t="s">
        <v>247</v>
      </c>
      <c r="M420" s="19" t="s">
        <v>320</v>
      </c>
      <c r="N420" s="21"/>
      <c r="O420" s="19" t="s">
        <v>3311</v>
      </c>
      <c r="P420" s="19" t="s">
        <v>380</v>
      </c>
      <c r="Q420" s="18"/>
      <c r="R420" s="21" t="s">
        <v>2284</v>
      </c>
      <c r="S420" s="21">
        <v>12</v>
      </c>
      <c r="T420" s="22" t="s">
        <v>3593</v>
      </c>
      <c r="U420" s="23">
        <v>45154</v>
      </c>
      <c r="V420" s="21" t="str">
        <f>IF(U420="","",IF(U420="TBD","TBD",IF(U420="N/A","N/A","W"&amp;TEXT(WEEKNUM(U420,21),"00")&amp;" "&amp;YEAR(U420))))</f>
        <v>W33 2023</v>
      </c>
      <c r="W420" s="23">
        <v>45177</v>
      </c>
      <c r="X420" s="23"/>
      <c r="Y420" s="23" t="str">
        <f>IF(X420="","",IF(X420="TBD","TBD",IF(X420="N/A","N/A","W"&amp;TEXT(WEEKNUM(X420,21),"00")&amp;" "&amp;YEAR(X420))))</f>
        <v/>
      </c>
      <c r="Z420" s="23"/>
      <c r="AA420" s="23"/>
      <c r="AB420" s="24">
        <f>+IF(Z420="",0,AA420-Z420)</f>
        <v>0</v>
      </c>
      <c r="AC420" s="21" t="s">
        <v>324</v>
      </c>
      <c r="AD420" s="21">
        <v>0</v>
      </c>
      <c r="AE420" s="23">
        <v>45194</v>
      </c>
      <c r="AF420" s="25" t="str">
        <f>IF(AE420="","",IF(AE420="TBD","TBD",IF(AE420="N/A","N/A","W"&amp;TEXT(WEEKNUM(AE420,21),"00")&amp;" "&amp;YEAR(AE420))))</f>
        <v>W39 2023</v>
      </c>
      <c r="AG420" s="21" t="s">
        <v>324</v>
      </c>
      <c r="AH420" s="21"/>
      <c r="AI420" s="23">
        <v>45182</v>
      </c>
      <c r="AJ420" s="25" t="str">
        <f>IF(AI420="","",IF(AI420="TBD","TBD",IF(AI420="N/A","N/A","W"&amp;TEXT(WEEKNUM(AI420,21),"00")&amp;" "&amp;YEAR(AI420))))</f>
        <v>W37 2023</v>
      </c>
      <c r="AK420" s="21" t="s">
        <v>324</v>
      </c>
      <c r="AL420" s="21"/>
      <c r="AM420" s="23">
        <v>45182</v>
      </c>
      <c r="AN420" s="25" t="str">
        <f>IF(AM420="","",IF(AM420="TBD","TBD",IF(AM420="N/A","N/A","W"&amp;TEXT(WEEKNUM(AM420,21),"00")&amp;" "&amp;YEAR(AM420))))</f>
        <v>W37 2023</v>
      </c>
      <c r="AO420" s="21" t="s">
        <v>324</v>
      </c>
      <c r="AP420" s="21"/>
      <c r="AQ420" s="23">
        <v>45190</v>
      </c>
      <c r="AR420" s="25" t="str">
        <f>IF(AQ420="","",IF(AQ420="TBD","TBD",IF(AQ420="N/A","N/A","W"&amp;TEXT(WEEKNUM(AQ420,21),"00")&amp;" "&amp;YEAR(AQ420))))</f>
        <v>W38 2023</v>
      </c>
      <c r="AS420" s="21"/>
      <c r="AT420" s="21"/>
      <c r="AU420" s="23"/>
      <c r="AV420" s="25" t="s">
        <v>252</v>
      </c>
      <c r="AW420" s="59">
        <v>45194</v>
      </c>
      <c r="AX420" s="25" t="str">
        <f>IF(AW420="","",IF(AW420="TBD","TBD",IF(AW420="N/A","N/A","W"&amp;TEXT(WEEKNUM(AW420,21),"00")&amp;" "&amp;YEAR(AW420))))</f>
        <v>W39 2023</v>
      </c>
      <c r="AY420" s="21" t="s">
        <v>327</v>
      </c>
      <c r="AZ420" s="21" t="s">
        <v>328</v>
      </c>
      <c r="BA420" s="21" t="s">
        <v>329</v>
      </c>
      <c r="BB420" s="23">
        <v>45232</v>
      </c>
      <c r="BC420" s="23"/>
      <c r="BD420" s="23">
        <v>45236</v>
      </c>
      <c r="BE420" s="25" t="str">
        <f>IF(BD420="","",IF(BD420="TBD","TBD",IF(BD420="N/A","N/A","W"&amp;TEXT(WEEKNUM(BD420,21),"00")&amp;" "&amp;YEAR(BD420))))</f>
        <v>W45 2023</v>
      </c>
      <c r="BF420" s="23">
        <v>45239</v>
      </c>
      <c r="BG420" s="25" t="str">
        <f>IF(BF420="","",IF(BF420="TBD","TBD",IF(BF420="N/A","N/A","W"&amp;TEXT(WEEKNUM(BF420,21),"00")&amp;" "&amp;YEAR(BF420))))</f>
        <v>W45 2023</v>
      </c>
      <c r="BH420" s="24">
        <f>+IF(BF420="",0,(BF420-BD420))</f>
        <v>3</v>
      </c>
      <c r="BI420" s="26" t="s">
        <v>330</v>
      </c>
      <c r="BJ420" s="26"/>
      <c r="BK420" s="27">
        <v>45238</v>
      </c>
      <c r="BL420" s="25" t="str">
        <f>IF(BK420="","",IF(BK420="TBD","TBD",IF(BK420="N/A","N/A","W"&amp;TEXT(WEEKNUM(BK420,21),"00")&amp;" "&amp;YEAR(BK420))))</f>
        <v>W45 2023</v>
      </c>
      <c r="BM420" s="21" t="s">
        <v>330</v>
      </c>
      <c r="BN420" s="21"/>
      <c r="BO420" s="23">
        <v>45239</v>
      </c>
      <c r="BP420" s="25" t="str">
        <f>IF(BO420="","",IF(BO420="TBD","TBD",IF(BO420="N/A","N/A","W"&amp;TEXT(WEEKNUM(BO420,21),"00")&amp;" "&amp;YEAR(BO420))))</f>
        <v>W45 2023</v>
      </c>
      <c r="BQ420" s="21" t="s">
        <v>330</v>
      </c>
      <c r="BR420" s="21"/>
      <c r="BS420" s="334">
        <v>45238</v>
      </c>
      <c r="BT420" s="25" t="str">
        <f t="shared" si="35"/>
        <v>W45 2023</v>
      </c>
      <c r="BU420" s="21" t="s">
        <v>330</v>
      </c>
      <c r="BV420" s="21" t="s">
        <v>3314</v>
      </c>
      <c r="BW420" s="23">
        <v>45238</v>
      </c>
      <c r="BX420" s="25" t="str">
        <f t="shared" si="36"/>
        <v>W45 2023</v>
      </c>
      <c r="BY420" s="23">
        <v>45238</v>
      </c>
      <c r="BZ420" s="25" t="str">
        <f>IF(BY420="","",IF(BY420="TBD","TBD",IF(BY420="N/A","N/A","W"&amp;TEXT(WEEKNUM(BY420,21),"00")&amp;" "&amp;YEAR(BY420))))</f>
        <v>W45 2023</v>
      </c>
      <c r="CA420" s="22" t="s">
        <v>335</v>
      </c>
      <c r="CB420" s="21" t="s">
        <v>336</v>
      </c>
      <c r="CC420" s="21" t="s">
        <v>336</v>
      </c>
      <c r="CD420" s="21"/>
      <c r="CE420" s="23"/>
      <c r="CF420" s="23">
        <v>45562</v>
      </c>
      <c r="CG420" s="23"/>
      <c r="CH420" s="23">
        <v>45565</v>
      </c>
      <c r="CI420" s="25" t="str">
        <f>IF(CH420="","",IF(CH420="TBD","TBD",IF(CH420="N/A","N/A","W"&amp;TEXT(WEEKNUM(CH420,21),"00")&amp;" "&amp;YEAR(CH420))))</f>
        <v>W40 2024</v>
      </c>
      <c r="CJ420" s="23">
        <v>45568</v>
      </c>
      <c r="CK420" s="25" t="str">
        <f>IF(CJ420="","",IF(CJ420="TBD","TBD",IF(CJ420="N/A","N/A","W"&amp;TEXT(WEEKNUM(CJ420,21),"00")&amp;" "&amp;YEAR(CJ420))))</f>
        <v>W40 2024</v>
      </c>
      <c r="CL420" s="24">
        <f>+IF(CJ420="",0,(CJ420-CH420))</f>
        <v>3</v>
      </c>
      <c r="CM420" s="21" t="s">
        <v>388</v>
      </c>
      <c r="CN420" s="21" t="s">
        <v>3594</v>
      </c>
      <c r="CO420" s="23">
        <v>45567</v>
      </c>
      <c r="CP420" s="25" t="str">
        <f>IF(CO420="","",IF(CO420="TBD","TBD",IF(CO420="N/A","N/A","W"&amp;TEXT(WEEKNUM(CO420,21),"00")&amp;" "&amp;YEAR(CO420))))</f>
        <v>W40 2024</v>
      </c>
      <c r="CQ420" s="23" t="s">
        <v>339</v>
      </c>
      <c r="CR420" s="23"/>
      <c r="CS420" s="23">
        <v>45572</v>
      </c>
      <c r="CT420" s="25" t="str">
        <f>IF(CS420="","",IF(CS420="TBD","TBD",IF(CS420="N/A","N/A","W"&amp;TEXT(WEEKNUM(CS420,21),"00")&amp;" "&amp;YEAR(CS420))))</f>
        <v>W41 2024</v>
      </c>
      <c r="CU420" s="21" t="s">
        <v>339</v>
      </c>
      <c r="CV420" s="21"/>
      <c r="CW420" s="23">
        <v>45568</v>
      </c>
      <c r="CX420" s="25" t="str">
        <f>IF(CW420="","",IF(CW420="TBD","TBD",IF(CW420="N/A","N/A","W"&amp;TEXT(WEEKNUM(CW420,21),"00")&amp;" "&amp;YEAR(CW420))))</f>
        <v>W40 2024</v>
      </c>
      <c r="CY420" s="21" t="s">
        <v>339</v>
      </c>
      <c r="CZ420" s="21"/>
      <c r="DA420" s="23">
        <v>45568</v>
      </c>
      <c r="DB420" s="25" t="str">
        <f>IF(DA420="","",IF(DA420="TBD","TBD",IF(DA420="N/A","N/A","W"&amp;TEXT(WEEKNUM(DA420,21),"00")&amp;" "&amp;YEAR(DA420))))</f>
        <v>W40 2024</v>
      </c>
      <c r="DC420" s="23">
        <v>45572</v>
      </c>
      <c r="DD420" s="25" t="str">
        <f>IF(DC420="","",IF(DC420="TBD","TBD",IF(DC420="N/A","N/A","W"&amp;TEXT(WEEKNUM(DC420,21),"00")&amp;" "&amp;YEAR(DC420))))</f>
        <v>W41 2024</v>
      </c>
      <c r="DE420" s="21" t="s">
        <v>392</v>
      </c>
      <c r="DF420" s="23">
        <v>45579</v>
      </c>
      <c r="DG420" s="21" t="s">
        <v>3323</v>
      </c>
      <c r="DH420" s="21">
        <v>0</v>
      </c>
      <c r="DI420" s="18"/>
      <c r="DJ420" s="18"/>
      <c r="DK420" s="21" t="s">
        <v>260</v>
      </c>
      <c r="DL420" s="21" t="s">
        <v>341</v>
      </c>
      <c r="DM420" s="21"/>
      <c r="DN420" s="23">
        <v>45592</v>
      </c>
      <c r="DO420" s="23">
        <v>45592</v>
      </c>
      <c r="DP420" s="23"/>
      <c r="DQ420" s="23" t="s">
        <v>262</v>
      </c>
      <c r="DR420" s="23"/>
      <c r="DS420" s="23">
        <v>45609</v>
      </c>
      <c r="DT420" s="23" t="s">
        <v>502</v>
      </c>
      <c r="DU420" s="23"/>
      <c r="DV420" s="23">
        <v>45648</v>
      </c>
      <c r="DW420" s="23" t="s">
        <v>342</v>
      </c>
      <c r="DX420" s="23"/>
      <c r="DY420" s="18"/>
      <c r="DZ420" s="18"/>
      <c r="EA420" s="18" t="s">
        <v>403</v>
      </c>
      <c r="EB420" s="21" t="s">
        <v>41</v>
      </c>
      <c r="EC420" s="18" t="s">
        <v>234</v>
      </c>
      <c r="ED420" s="18"/>
      <c r="EE420" s="18"/>
      <c r="EF420" s="55"/>
      <c r="EG420" s="55"/>
      <c r="EH420" s="18"/>
      <c r="EI420" s="18">
        <v>0</v>
      </c>
      <c r="EJ420" s="29" t="str">
        <f>K420&amp;AY420&amp;CA420&amp;DE420&amp;DT420&amp;DW420</f>
        <v>VigenteTSS Aprobado 4GIng Aprobada 4GAs Built Aprobado con Observaciones 4GIntegradoOn Air</v>
      </c>
    </row>
    <row r="421" spans="1:140" ht="12" hidden="1" customHeight="1">
      <c r="A421" s="30" t="str">
        <f>IFERROR(IF(VLOOKUP(B421,SEARCH!A:A,1,0)=B421,"OK",""),"")</f>
        <v/>
      </c>
      <c r="B421" s="31" t="s">
        <v>3595</v>
      </c>
      <c r="C421" s="15" t="s">
        <v>3596</v>
      </c>
      <c r="D421" s="16">
        <v>9</v>
      </c>
      <c r="E421" s="16">
        <v>-38.735944000000003</v>
      </c>
      <c r="F421" s="16">
        <v>-72.570250999999999</v>
      </c>
      <c r="G421" s="16" t="s">
        <v>299</v>
      </c>
      <c r="H421" s="16" t="s">
        <v>683</v>
      </c>
      <c r="I421" s="16" t="s">
        <v>3597</v>
      </c>
      <c r="J421" s="16" t="s">
        <v>1736</v>
      </c>
      <c r="K421" s="16" t="s">
        <v>3</v>
      </c>
      <c r="L421" s="16" t="s">
        <v>247</v>
      </c>
      <c r="M421" s="103"/>
      <c r="N421" s="18"/>
      <c r="O421" s="19" t="s">
        <v>3311</v>
      </c>
      <c r="P421" s="19" t="s">
        <v>380</v>
      </c>
      <c r="Q421" s="18"/>
      <c r="R421" s="21" t="s">
        <v>2284</v>
      </c>
      <c r="S421" s="21">
        <v>12</v>
      </c>
      <c r="T421" s="22" t="s">
        <v>3598</v>
      </c>
      <c r="U421" s="23">
        <v>45106</v>
      </c>
      <c r="V421" s="21" t="str">
        <f>IF(U421="","",IF(U421="TBD","TBD",IF(U421="N/A","N/A","W"&amp;TEXT(WEEKNUM(U421,21),"00")&amp;" "&amp;YEAR(U421))))</f>
        <v>W26 2023</v>
      </c>
      <c r="W421" s="23">
        <v>45184</v>
      </c>
      <c r="X421" s="23"/>
      <c r="Y421" s="23" t="str">
        <f>IF(X421="","",IF(X421="TBD","TBD",IF(X421="N/A","N/A","W"&amp;TEXT(WEEKNUM(X421,21),"00")&amp;" "&amp;YEAR(X421))))</f>
        <v/>
      </c>
      <c r="Z421" s="23"/>
      <c r="AA421" s="23"/>
      <c r="AB421" s="24">
        <f>+IF(Z421="",0,AA421-Z421)</f>
        <v>0</v>
      </c>
      <c r="AC421" s="21" t="s">
        <v>324</v>
      </c>
      <c r="AD421" s="21">
        <v>0</v>
      </c>
      <c r="AE421" s="23">
        <v>45238</v>
      </c>
      <c r="AF421" s="25" t="str">
        <f>IF(AE421="","",IF(AE421="TBD","TBD",IF(AE421="N/A","N/A","W"&amp;TEXT(WEEKNUM(AE421,21),"00")&amp;" "&amp;YEAR(AE421))))</f>
        <v>W45 2023</v>
      </c>
      <c r="AG421" s="21" t="s">
        <v>324</v>
      </c>
      <c r="AH421" s="21"/>
      <c r="AI421" s="23">
        <v>45190</v>
      </c>
      <c r="AJ421" s="25" t="str">
        <f>IF(AI421="","",IF(AI421="TBD","TBD",IF(AI421="N/A","N/A","W"&amp;TEXT(WEEKNUM(AI421,21),"00")&amp;" "&amp;YEAR(AI421))))</f>
        <v>W38 2023</v>
      </c>
      <c r="AK421" s="21" t="s">
        <v>324</v>
      </c>
      <c r="AL421" s="21"/>
      <c r="AM421" s="23">
        <v>45194</v>
      </c>
      <c r="AN421" s="25" t="str">
        <f>IF(AM421="","",IF(AM421="TBD","TBD",IF(AM421="N/A","N/A","W"&amp;TEXT(WEEKNUM(AM421,21),"00")&amp;" "&amp;YEAR(AM421))))</f>
        <v>W39 2023</v>
      </c>
      <c r="AO421" s="21" t="s">
        <v>324</v>
      </c>
      <c r="AP421" s="21"/>
      <c r="AQ421" s="23">
        <v>45159</v>
      </c>
      <c r="AR421" s="25" t="str">
        <f>IF(AQ421="","",IF(AQ421="TBD","TBD",IF(AQ421="N/A","N/A","W"&amp;TEXT(WEEKNUM(AQ421,21),"00")&amp;" "&amp;YEAR(AQ421))))</f>
        <v>W34 2023</v>
      </c>
      <c r="AS421" s="21"/>
      <c r="AT421" s="21"/>
      <c r="AU421" s="23"/>
      <c r="AV421" s="25" t="s">
        <v>252</v>
      </c>
      <c r="AW421" s="59">
        <v>45238</v>
      </c>
      <c r="AX421" s="25" t="str">
        <f>IF(AW421="","",IF(AW421="TBD","TBD",IF(AW421="N/A","N/A","W"&amp;TEXT(WEEKNUM(AW421,21),"00")&amp;" "&amp;YEAR(AW421))))</f>
        <v>W45 2023</v>
      </c>
      <c r="AY421" s="21" t="s">
        <v>327</v>
      </c>
      <c r="AZ421" s="21" t="s">
        <v>328</v>
      </c>
      <c r="BA421" s="21" t="s">
        <v>255</v>
      </c>
      <c r="BB421" s="23">
        <v>45230</v>
      </c>
      <c r="BC421" s="23"/>
      <c r="BD421" s="23">
        <v>45236</v>
      </c>
      <c r="BE421" s="25" t="str">
        <f>IF(BD421="","",IF(BD421="TBD","TBD",IF(BD421="N/A","N/A","W"&amp;TEXT(WEEKNUM(BD421,21),"00")&amp;" "&amp;YEAR(BD421))))</f>
        <v>W45 2023</v>
      </c>
      <c r="BF421" s="23">
        <v>45239</v>
      </c>
      <c r="BG421" s="25" t="str">
        <f>IF(BF421="","",IF(BF421="TBD","TBD",IF(BF421="N/A","N/A","W"&amp;TEXT(WEEKNUM(BF421,21),"00")&amp;" "&amp;YEAR(BF421))))</f>
        <v>W45 2023</v>
      </c>
      <c r="BH421" s="24">
        <f>+IF(BF421="",0,(BF421-BD421))</f>
        <v>3</v>
      </c>
      <c r="BI421" s="26" t="s">
        <v>330</v>
      </c>
      <c r="BJ421" s="26" t="s">
        <v>3599</v>
      </c>
      <c r="BK421" s="27">
        <v>45320</v>
      </c>
      <c r="BL421" s="25" t="str">
        <f>IF(BK421="","",IF(BK421="TBD","TBD",IF(BK421="N/A","N/A","W"&amp;TEXT(WEEKNUM(BK421,21),"00")&amp;" "&amp;YEAR(BK421))))</f>
        <v>W05 2024</v>
      </c>
      <c r="BM421" s="21" t="s">
        <v>330</v>
      </c>
      <c r="BN421" s="21" t="s">
        <v>3354</v>
      </c>
      <c r="BO421" s="23">
        <v>45324</v>
      </c>
      <c r="BP421" s="25" t="str">
        <f>IF(BO421="","",IF(BO421="TBD","TBD",IF(BO421="N/A","N/A","W"&amp;TEXT(WEEKNUM(BO421,21),"00")&amp;" "&amp;YEAR(BO421))))</f>
        <v>W05 2024</v>
      </c>
      <c r="BQ421" s="21" t="s">
        <v>330</v>
      </c>
      <c r="BR421" s="21"/>
      <c r="BS421" s="334">
        <v>45337</v>
      </c>
      <c r="BT421" s="25" t="str">
        <f t="shared" si="35"/>
        <v>W07 2024</v>
      </c>
      <c r="BU421" s="21" t="s">
        <v>330</v>
      </c>
      <c r="BV421" s="21" t="s">
        <v>3314</v>
      </c>
      <c r="BW421" s="23">
        <v>45323</v>
      </c>
      <c r="BX421" s="25" t="str">
        <f t="shared" si="36"/>
        <v>W05 2024</v>
      </c>
      <c r="BY421" s="23">
        <v>45337</v>
      </c>
      <c r="BZ421" s="25" t="str">
        <f>IF(BY421="","",IF(BY421="TBD","TBD",IF(BY421="N/A","N/A","W"&amp;TEXT(WEEKNUM(BY421,21),"00")&amp;" "&amp;YEAR(BY421))))</f>
        <v>W07 2024</v>
      </c>
      <c r="CA421" s="21" t="s">
        <v>335</v>
      </c>
      <c r="CB421" s="21">
        <v>0</v>
      </c>
      <c r="CC421" s="21"/>
      <c r="CD421" s="21"/>
      <c r="CE421" s="23"/>
      <c r="CF421" s="23"/>
      <c r="CG421" s="23"/>
      <c r="CH421" s="23"/>
      <c r="CI421" s="25" t="str">
        <f>IF(CH421="","",IF(CH421="TBD","TBD",IF(CH421="N/A","N/A","W"&amp;TEXT(WEEKNUM(CH421,21),"00")&amp;" "&amp;YEAR(CH421))))</f>
        <v/>
      </c>
      <c r="CJ421" s="23"/>
      <c r="CK421" s="25" t="str">
        <f>IF(CJ421="","",IF(CJ421="TBD","TBD",IF(CJ421="N/A","N/A","W"&amp;TEXT(WEEKNUM(CJ421,21),"00")&amp;" "&amp;YEAR(CJ421))))</f>
        <v/>
      </c>
      <c r="CL421" s="24">
        <f>+IF(CJ421="",0,(CJ421-CH421))</f>
        <v>0</v>
      </c>
      <c r="CM421" s="21" t="s">
        <v>258</v>
      </c>
      <c r="CN421" s="21"/>
      <c r="CO421" s="23"/>
      <c r="CP421" s="25" t="str">
        <f>IF(CO421="","",IF(CO421="TBD","TBD",IF(CO421="N/A","N/A","W"&amp;TEXT(WEEKNUM(CO421,21),"00")&amp;" "&amp;YEAR(CO421))))</f>
        <v/>
      </c>
      <c r="CQ421" s="23" t="s">
        <v>258</v>
      </c>
      <c r="CR421" s="23"/>
      <c r="CS421" s="23"/>
      <c r="CT421" s="25" t="str">
        <f>IF(CS421="","",IF(CS421="TBD","TBD",IF(CS421="N/A","N/A","W"&amp;TEXT(WEEKNUM(CS421,21),"00")&amp;" "&amp;YEAR(CS421))))</f>
        <v/>
      </c>
      <c r="CU421" s="21" t="s">
        <v>258</v>
      </c>
      <c r="CV421" s="21"/>
      <c r="CW421" s="23"/>
      <c r="CX421" s="25" t="str">
        <f>IF(CW421="","",IF(CW421="TBD","TBD",IF(CW421="N/A","N/A","W"&amp;TEXT(WEEKNUM(CW421,21),"00")&amp;" "&amp;YEAR(CW421))))</f>
        <v/>
      </c>
      <c r="CY421" s="21" t="s">
        <v>258</v>
      </c>
      <c r="CZ421" s="21"/>
      <c r="DA421" s="23"/>
      <c r="DB421" s="25" t="str">
        <f>IF(DA421="","",IF(DA421="TBD","TBD",IF(DA421="N/A","N/A","W"&amp;TEXT(WEEKNUM(DA421,21),"00")&amp;" "&amp;YEAR(DA421))))</f>
        <v/>
      </c>
      <c r="DC421" s="23"/>
      <c r="DD421" s="25" t="str">
        <f>IF(DC421="","",IF(DC421="TBD","TBD",IF(DC421="N/A","N/A","W"&amp;TEXT(WEEKNUM(DC421,21),"00")&amp;" "&amp;YEAR(DC421))))</f>
        <v/>
      </c>
      <c r="DE421" s="21" t="s">
        <v>258</v>
      </c>
      <c r="DF421" s="23"/>
      <c r="DG421" s="21" t="s">
        <v>259</v>
      </c>
      <c r="DH421" s="18"/>
      <c r="DI421" s="18"/>
      <c r="DJ421" s="18"/>
      <c r="DK421" s="21" t="s">
        <v>260</v>
      </c>
      <c r="DL421" s="21" t="s">
        <v>275</v>
      </c>
      <c r="DM421" s="21"/>
      <c r="DN421" s="23"/>
      <c r="DO421" s="23"/>
      <c r="DP421" s="23"/>
      <c r="DQ421" s="23" t="s">
        <v>262</v>
      </c>
      <c r="DR421" s="23"/>
      <c r="DS421" s="23"/>
      <c r="DT421" s="23"/>
      <c r="DU421" s="23"/>
      <c r="DV421" s="23"/>
      <c r="DW421" s="23"/>
      <c r="DX421" s="23"/>
      <c r="DY421" s="18"/>
      <c r="DZ421" s="18"/>
      <c r="EA421" s="18"/>
      <c r="EB421" s="21" t="s">
        <v>530</v>
      </c>
      <c r="EC421" s="18"/>
      <c r="ED421" s="18"/>
      <c r="EE421" s="18"/>
      <c r="EF421" s="55"/>
      <c r="EG421" s="55"/>
      <c r="EH421" s="18"/>
      <c r="EI421" s="18">
        <v>0</v>
      </c>
      <c r="EJ421" s="29" t="str">
        <f>K421&amp;AY421&amp;CA421&amp;DE421&amp;DT421&amp;DW421</f>
        <v>No VigenteTSS Aprobado 4GIng Aprobada 4GAs Built No Recibido</v>
      </c>
    </row>
    <row r="422" spans="1:140" ht="12" hidden="1" customHeight="1">
      <c r="A422" s="30" t="str">
        <f>IFERROR(IF(VLOOKUP(B422,SEARCH!A:A,1,0)=B422,"OK",""),"")</f>
        <v/>
      </c>
      <c r="B422" s="31" t="s">
        <v>3600</v>
      </c>
      <c r="C422" s="15" t="s">
        <v>3601</v>
      </c>
      <c r="D422" s="16">
        <v>9</v>
      </c>
      <c r="E422" s="16">
        <v>-37.789766</v>
      </c>
      <c r="F422" s="16">
        <v>-72.707802999999998</v>
      </c>
      <c r="G422" s="16" t="s">
        <v>299</v>
      </c>
      <c r="H422" s="16" t="s">
        <v>3561</v>
      </c>
      <c r="I422" s="16" t="s">
        <v>3602</v>
      </c>
      <c r="J422" s="16" t="s">
        <v>318</v>
      </c>
      <c r="K422" s="16" t="s">
        <v>3</v>
      </c>
      <c r="L422" s="16" t="s">
        <v>247</v>
      </c>
      <c r="M422" s="103"/>
      <c r="N422" s="18"/>
      <c r="O422" s="19" t="s">
        <v>3311</v>
      </c>
      <c r="P422" s="19" t="s">
        <v>248</v>
      </c>
      <c r="Q422" s="18"/>
      <c r="R422" s="21" t="s">
        <v>2284</v>
      </c>
      <c r="S422" s="21">
        <v>12</v>
      </c>
      <c r="T422" s="22" t="s">
        <v>3603</v>
      </c>
      <c r="U422" s="23">
        <v>45106</v>
      </c>
      <c r="V422" s="21" t="str">
        <f>IF(U422="","",IF(U422="TBD","TBD",IF(U422="N/A","N/A","W"&amp;TEXT(WEEKNUM(U422,21),"00")&amp;" "&amp;YEAR(U422))))</f>
        <v>W26 2023</v>
      </c>
      <c r="W422" s="23">
        <v>45177</v>
      </c>
      <c r="X422" s="23"/>
      <c r="Y422" s="23" t="str">
        <f>IF(X422="","",IF(X422="TBD","TBD",IF(X422="N/A","N/A","W"&amp;TEXT(WEEKNUM(X422,21),"00")&amp;" "&amp;YEAR(X422))))</f>
        <v/>
      </c>
      <c r="Z422" s="23"/>
      <c r="AA422" s="23"/>
      <c r="AB422" s="24">
        <f>+IF(Z422="",0,AA422-Z422)</f>
        <v>0</v>
      </c>
      <c r="AC422" s="21" t="s">
        <v>324</v>
      </c>
      <c r="AD422" s="21">
        <v>0</v>
      </c>
      <c r="AE422" s="23">
        <v>45194</v>
      </c>
      <c r="AF422" s="25" t="str">
        <f>IF(AE422="","",IF(AE422="TBD","TBD",IF(AE422="N/A","N/A","W"&amp;TEXT(WEEKNUM(AE422,21),"00")&amp;" "&amp;YEAR(AE422))))</f>
        <v>W39 2023</v>
      </c>
      <c r="AG422" s="21" t="s">
        <v>324</v>
      </c>
      <c r="AH422" s="21"/>
      <c r="AI422" s="23">
        <v>45182</v>
      </c>
      <c r="AJ422" s="25" t="str">
        <f>IF(AI422="","",IF(AI422="TBD","TBD",IF(AI422="N/A","N/A","W"&amp;TEXT(WEEKNUM(AI422,21),"00")&amp;" "&amp;YEAR(AI422))))</f>
        <v>W37 2023</v>
      </c>
      <c r="AK422" s="21" t="s">
        <v>324</v>
      </c>
      <c r="AL422" s="21"/>
      <c r="AM422" s="23">
        <v>45182</v>
      </c>
      <c r="AN422" s="25" t="str">
        <f>IF(AM422="","",IF(AM422="TBD","TBD",IF(AM422="N/A","N/A","W"&amp;TEXT(WEEKNUM(AM422,21),"00")&amp;" "&amp;YEAR(AM422))))</f>
        <v>W37 2023</v>
      </c>
      <c r="AO422" s="21" t="s">
        <v>324</v>
      </c>
      <c r="AP422" s="21"/>
      <c r="AQ422" s="23">
        <v>45190</v>
      </c>
      <c r="AR422" s="25" t="str">
        <f>IF(AQ422="","",IF(AQ422="TBD","TBD",IF(AQ422="N/A","N/A","W"&amp;TEXT(WEEKNUM(AQ422,21),"00")&amp;" "&amp;YEAR(AQ422))))</f>
        <v>W38 2023</v>
      </c>
      <c r="AS422" s="21"/>
      <c r="AT422" s="21"/>
      <c r="AU422" s="23"/>
      <c r="AV422" s="25" t="s">
        <v>252</v>
      </c>
      <c r="AW422" s="59">
        <v>45194</v>
      </c>
      <c r="AX422" s="25" t="str">
        <f>IF(AW422="","",IF(AW422="TBD","TBD",IF(AW422="N/A","N/A","W"&amp;TEXT(WEEKNUM(AW422,21),"00")&amp;" "&amp;YEAR(AW422))))</f>
        <v>W39 2023</v>
      </c>
      <c r="AY422" s="21" t="s">
        <v>327</v>
      </c>
      <c r="AZ422" s="21" t="s">
        <v>328</v>
      </c>
      <c r="BA422" s="21" t="s">
        <v>255</v>
      </c>
      <c r="BB422" s="23">
        <v>45230</v>
      </c>
      <c r="BC422" s="23"/>
      <c r="BD422" s="23">
        <v>45236</v>
      </c>
      <c r="BE422" s="25" t="str">
        <f>IF(BD422="","",IF(BD422="TBD","TBD",IF(BD422="N/A","N/A","W"&amp;TEXT(WEEKNUM(BD422,21),"00")&amp;" "&amp;YEAR(BD422))))</f>
        <v>W45 2023</v>
      </c>
      <c r="BF422" s="23">
        <v>45239</v>
      </c>
      <c r="BG422" s="25" t="str">
        <f>IF(BF422="","",IF(BF422="TBD","TBD",IF(BF422="N/A","N/A","W"&amp;TEXT(WEEKNUM(BF422,21),"00")&amp;" "&amp;YEAR(BF422))))</f>
        <v>W45 2023</v>
      </c>
      <c r="BH422" s="24">
        <f>+IF(BF422="",0,(BF422-BD422))</f>
        <v>3</v>
      </c>
      <c r="BI422" s="26" t="s">
        <v>330</v>
      </c>
      <c r="BJ422" s="26"/>
      <c r="BK422" s="27">
        <v>45246</v>
      </c>
      <c r="BL422" s="25" t="str">
        <f>IF(BK422="","",IF(BK422="TBD","TBD",IF(BK422="N/A","N/A","W"&amp;TEXT(WEEKNUM(BK422,21),"00")&amp;" "&amp;YEAR(BK422))))</f>
        <v>W46 2023</v>
      </c>
      <c r="BM422" s="21" t="s">
        <v>330</v>
      </c>
      <c r="BN422" s="21"/>
      <c r="BO422" s="23">
        <v>45247</v>
      </c>
      <c r="BP422" s="25" t="str">
        <f>IF(BO422="","",IF(BO422="TBD","TBD",IF(BO422="N/A","N/A","W"&amp;TEXT(WEEKNUM(BO422,21),"00")&amp;" "&amp;YEAR(BO422))))</f>
        <v>W46 2023</v>
      </c>
      <c r="BQ422" s="21" t="s">
        <v>330</v>
      </c>
      <c r="BR422" s="21"/>
      <c r="BS422" s="334">
        <v>45246</v>
      </c>
      <c r="BT422" s="25" t="str">
        <f t="shared" si="35"/>
        <v>W46 2023</v>
      </c>
      <c r="BU422" s="21" t="s">
        <v>330</v>
      </c>
      <c r="BV422" s="21" t="s">
        <v>3314</v>
      </c>
      <c r="BW422" s="23">
        <v>45243</v>
      </c>
      <c r="BX422" s="25" t="str">
        <f t="shared" si="36"/>
        <v>W46 2023</v>
      </c>
      <c r="BY422" s="23">
        <v>45246</v>
      </c>
      <c r="BZ422" s="25" t="str">
        <f>IF(BY422="","",IF(BY422="TBD","TBD",IF(BY422="N/A","N/A","W"&amp;TEXT(WEEKNUM(BY422,21),"00")&amp;" "&amp;YEAR(BY422))))</f>
        <v>W46 2023</v>
      </c>
      <c r="CA422" s="21" t="s">
        <v>335</v>
      </c>
      <c r="CB422" s="21">
        <v>0</v>
      </c>
      <c r="CC422" s="21"/>
      <c r="CD422" s="21"/>
      <c r="CE422" s="23"/>
      <c r="CF422" s="23"/>
      <c r="CG422" s="23"/>
      <c r="CH422" s="23"/>
      <c r="CI422" s="25" t="str">
        <f>IF(CH422="","",IF(CH422="TBD","TBD",IF(CH422="N/A","N/A","W"&amp;TEXT(WEEKNUM(CH422,21),"00")&amp;" "&amp;YEAR(CH422))))</f>
        <v/>
      </c>
      <c r="CJ422" s="23"/>
      <c r="CK422" s="25" t="str">
        <f>IF(CJ422="","",IF(CJ422="TBD","TBD",IF(CJ422="N/A","N/A","W"&amp;TEXT(WEEKNUM(CJ422,21),"00")&amp;" "&amp;YEAR(CJ422))))</f>
        <v/>
      </c>
      <c r="CL422" s="24">
        <f>+IF(CJ422="",0,(CJ422-CH422))</f>
        <v>0</v>
      </c>
      <c r="CM422" s="21" t="s">
        <v>258</v>
      </c>
      <c r="CN422" s="21"/>
      <c r="CO422" s="23"/>
      <c r="CP422" s="25" t="str">
        <f>IF(CO422="","",IF(CO422="TBD","TBD",IF(CO422="N/A","N/A","W"&amp;TEXT(WEEKNUM(CO422,21),"00")&amp;" "&amp;YEAR(CO422))))</f>
        <v/>
      </c>
      <c r="CQ422" s="23" t="s">
        <v>258</v>
      </c>
      <c r="CR422" s="23"/>
      <c r="CS422" s="23"/>
      <c r="CT422" s="25" t="str">
        <f>IF(CS422="","",IF(CS422="TBD","TBD",IF(CS422="N/A","N/A","W"&amp;TEXT(WEEKNUM(CS422,21),"00")&amp;" "&amp;YEAR(CS422))))</f>
        <v/>
      </c>
      <c r="CU422" s="21" t="s">
        <v>258</v>
      </c>
      <c r="CV422" s="21"/>
      <c r="CW422" s="23"/>
      <c r="CX422" s="25" t="str">
        <f>IF(CW422="","",IF(CW422="TBD","TBD",IF(CW422="N/A","N/A","W"&amp;TEXT(WEEKNUM(CW422,21),"00")&amp;" "&amp;YEAR(CW422))))</f>
        <v/>
      </c>
      <c r="CY422" s="21" t="s">
        <v>258</v>
      </c>
      <c r="CZ422" s="21"/>
      <c r="DA422" s="23"/>
      <c r="DB422" s="25" t="str">
        <f>IF(DA422="","",IF(DA422="TBD","TBD",IF(DA422="N/A","N/A","W"&amp;TEXT(WEEKNUM(DA422,21),"00")&amp;" "&amp;YEAR(DA422))))</f>
        <v/>
      </c>
      <c r="DC422" s="23"/>
      <c r="DD422" s="25" t="str">
        <f>IF(DC422="","",IF(DC422="TBD","TBD",IF(DC422="N/A","N/A","W"&amp;TEXT(WEEKNUM(DC422,21),"00")&amp;" "&amp;YEAR(DC422))))</f>
        <v/>
      </c>
      <c r="DE422" s="21" t="s">
        <v>258</v>
      </c>
      <c r="DF422" s="23"/>
      <c r="DG422" s="21" t="s">
        <v>259</v>
      </c>
      <c r="DH422" s="18"/>
      <c r="DI422" s="18"/>
      <c r="DJ422" s="18"/>
      <c r="DK422" s="21" t="s">
        <v>260</v>
      </c>
      <c r="DL422" s="21" t="s">
        <v>275</v>
      </c>
      <c r="DM422" s="21"/>
      <c r="DN422" s="23"/>
      <c r="DO422" s="23"/>
      <c r="DP422" s="23"/>
      <c r="DQ422" s="23" t="s">
        <v>262</v>
      </c>
      <c r="DR422" s="23"/>
      <c r="DS422" s="23"/>
      <c r="DT422" s="23"/>
      <c r="DU422" s="23"/>
      <c r="DV422" s="23"/>
      <c r="DW422" s="23"/>
      <c r="DX422" s="23"/>
      <c r="DY422" s="18"/>
      <c r="DZ422" s="18"/>
      <c r="EA422" s="18"/>
      <c r="EB422" s="21" t="s">
        <v>530</v>
      </c>
      <c r="EC422" s="18"/>
      <c r="ED422" s="18"/>
      <c r="EE422" s="18"/>
      <c r="EF422" s="55"/>
      <c r="EG422" s="55"/>
      <c r="EH422" s="18"/>
      <c r="EI422" s="18">
        <v>0</v>
      </c>
      <c r="EJ422" s="29" t="str">
        <f>K422&amp;AY422&amp;CA422&amp;DE422&amp;DT422&amp;DW422</f>
        <v>No VigenteTSS Aprobado 4GIng Aprobada 4GAs Built No Recibido</v>
      </c>
    </row>
    <row r="423" spans="1:140" ht="12" hidden="1" customHeight="1">
      <c r="A423" s="30" t="str">
        <f>IFERROR(IF(VLOOKUP(B423,SEARCH!A:A,1,0)=B423,"OK",""),"")</f>
        <v/>
      </c>
      <c r="B423" s="31" t="s">
        <v>3604</v>
      </c>
      <c r="C423" s="15" t="s">
        <v>3605</v>
      </c>
      <c r="D423" s="16">
        <v>9</v>
      </c>
      <c r="E423" s="16">
        <v>-37.815689999999996</v>
      </c>
      <c r="F423" s="16">
        <v>-72.693610000000007</v>
      </c>
      <c r="G423" s="16" t="s">
        <v>299</v>
      </c>
      <c r="H423" s="16" t="s">
        <v>3561</v>
      </c>
      <c r="I423" s="16" t="s">
        <v>3606</v>
      </c>
      <c r="J423" s="16" t="s">
        <v>318</v>
      </c>
      <c r="K423" s="16" t="s">
        <v>3</v>
      </c>
      <c r="L423" s="16" t="s">
        <v>247</v>
      </c>
      <c r="M423" s="103"/>
      <c r="N423" s="18"/>
      <c r="O423" s="19" t="s">
        <v>3311</v>
      </c>
      <c r="P423" s="19" t="s">
        <v>248</v>
      </c>
      <c r="Q423" s="18"/>
      <c r="R423" s="21" t="s">
        <v>2284</v>
      </c>
      <c r="S423" s="21">
        <v>12</v>
      </c>
      <c r="T423" s="22" t="s">
        <v>3607</v>
      </c>
      <c r="U423" s="23">
        <v>45106</v>
      </c>
      <c r="V423" s="21" t="str">
        <f>IF(U423="","",IF(U423="TBD","TBD",IF(U423="N/A","N/A","W"&amp;TEXT(WEEKNUM(U423,21),"00")&amp;" "&amp;YEAR(U423))))</f>
        <v>W26 2023</v>
      </c>
      <c r="W423" s="23">
        <v>45177</v>
      </c>
      <c r="X423" s="23"/>
      <c r="Y423" s="23" t="str">
        <f>IF(X423="","",IF(X423="TBD","TBD",IF(X423="N/A","N/A","W"&amp;TEXT(WEEKNUM(X423,21),"00")&amp;" "&amp;YEAR(X423))))</f>
        <v/>
      </c>
      <c r="Z423" s="23"/>
      <c r="AA423" s="23"/>
      <c r="AB423" s="24">
        <f>+IF(Z423="",0,AA423-Z423)</f>
        <v>0</v>
      </c>
      <c r="AC423" s="21" t="s">
        <v>324</v>
      </c>
      <c r="AD423" s="21">
        <v>0</v>
      </c>
      <c r="AE423" s="23">
        <v>45194</v>
      </c>
      <c r="AF423" s="25" t="str">
        <f>IF(AE423="","",IF(AE423="TBD","TBD",IF(AE423="N/A","N/A","W"&amp;TEXT(WEEKNUM(AE423,21),"00")&amp;" "&amp;YEAR(AE423))))</f>
        <v>W39 2023</v>
      </c>
      <c r="AG423" s="21" t="s">
        <v>324</v>
      </c>
      <c r="AH423" s="21"/>
      <c r="AI423" s="23">
        <v>45182</v>
      </c>
      <c r="AJ423" s="25" t="str">
        <f>IF(AI423="","",IF(AI423="TBD","TBD",IF(AI423="N/A","N/A","W"&amp;TEXT(WEEKNUM(AI423,21),"00")&amp;" "&amp;YEAR(AI423))))</f>
        <v>W37 2023</v>
      </c>
      <c r="AK423" s="21" t="s">
        <v>324</v>
      </c>
      <c r="AL423" s="21"/>
      <c r="AM423" s="23">
        <v>45182</v>
      </c>
      <c r="AN423" s="25" t="str">
        <f>IF(AM423="","",IF(AM423="TBD","TBD",IF(AM423="N/A","N/A","W"&amp;TEXT(WEEKNUM(AM423,21),"00")&amp;" "&amp;YEAR(AM423))))</f>
        <v>W37 2023</v>
      </c>
      <c r="AO423" s="21" t="s">
        <v>324</v>
      </c>
      <c r="AP423" s="21"/>
      <c r="AQ423" s="23">
        <v>45184</v>
      </c>
      <c r="AR423" s="25" t="str">
        <f>IF(AQ423="","",IF(AQ423="TBD","TBD",IF(AQ423="N/A","N/A","W"&amp;TEXT(WEEKNUM(AQ423,21),"00")&amp;" "&amp;YEAR(AQ423))))</f>
        <v>W37 2023</v>
      </c>
      <c r="AS423" s="21"/>
      <c r="AT423" s="21"/>
      <c r="AU423" s="23"/>
      <c r="AV423" s="25" t="s">
        <v>252</v>
      </c>
      <c r="AW423" s="59">
        <v>45194</v>
      </c>
      <c r="AX423" s="25" t="str">
        <f>IF(AW423="","",IF(AW423="TBD","TBD",IF(AW423="N/A","N/A","W"&amp;TEXT(WEEKNUM(AW423,21),"00")&amp;" "&amp;YEAR(AW423))))</f>
        <v>W39 2023</v>
      </c>
      <c r="AY423" s="21" t="s">
        <v>327</v>
      </c>
      <c r="AZ423" s="21" t="s">
        <v>328</v>
      </c>
      <c r="BA423" s="21" t="s">
        <v>255</v>
      </c>
      <c r="BB423" s="23">
        <v>45230</v>
      </c>
      <c r="BC423" s="23"/>
      <c r="BD423" s="23">
        <v>45236</v>
      </c>
      <c r="BE423" s="25" t="str">
        <f>IF(BD423="","",IF(BD423="TBD","TBD",IF(BD423="N/A","N/A","W"&amp;TEXT(WEEKNUM(BD423,21),"00")&amp;" "&amp;YEAR(BD423))))</f>
        <v>W45 2023</v>
      </c>
      <c r="BF423" s="23">
        <v>45239</v>
      </c>
      <c r="BG423" s="25" t="str">
        <f>IF(BF423="","",IF(BF423="TBD","TBD",IF(BF423="N/A","N/A","W"&amp;TEXT(WEEKNUM(BF423,21),"00")&amp;" "&amp;YEAR(BF423))))</f>
        <v>W45 2023</v>
      </c>
      <c r="BH423" s="24">
        <f>+IF(BF423="",0,(BF423-BD423))</f>
        <v>3</v>
      </c>
      <c r="BI423" s="26" t="s">
        <v>330</v>
      </c>
      <c r="BJ423" s="26"/>
      <c r="BK423" s="27">
        <v>45246</v>
      </c>
      <c r="BL423" s="25" t="str">
        <f>IF(BK423="","",IF(BK423="TBD","TBD",IF(BK423="N/A","N/A","W"&amp;TEXT(WEEKNUM(BK423,21),"00")&amp;" "&amp;YEAR(BK423))))</f>
        <v>W46 2023</v>
      </c>
      <c r="BM423" s="21" t="s">
        <v>330</v>
      </c>
      <c r="BN423" s="21"/>
      <c r="BO423" s="23">
        <v>45247</v>
      </c>
      <c r="BP423" s="25" t="str">
        <f>IF(BO423="","",IF(BO423="TBD","TBD",IF(BO423="N/A","N/A","W"&amp;TEXT(WEEKNUM(BO423,21),"00")&amp;" "&amp;YEAR(BO423))))</f>
        <v>W46 2023</v>
      </c>
      <c r="BQ423" s="21" t="s">
        <v>330</v>
      </c>
      <c r="BR423" s="21"/>
      <c r="BS423" s="334">
        <v>45246</v>
      </c>
      <c r="BT423" s="25" t="str">
        <f t="shared" si="35"/>
        <v>W46 2023</v>
      </c>
      <c r="BU423" s="21" t="s">
        <v>330</v>
      </c>
      <c r="BV423" s="21" t="s">
        <v>3314</v>
      </c>
      <c r="BW423" s="23">
        <v>45243</v>
      </c>
      <c r="BX423" s="25" t="str">
        <f t="shared" si="36"/>
        <v>W46 2023</v>
      </c>
      <c r="BY423" s="23">
        <v>45246</v>
      </c>
      <c r="BZ423" s="25" t="str">
        <f>IF(BY423="","",IF(BY423="TBD","TBD",IF(BY423="N/A","N/A","W"&amp;TEXT(WEEKNUM(BY423,21),"00")&amp;" "&amp;YEAR(BY423))))</f>
        <v>W46 2023</v>
      </c>
      <c r="CA423" s="21" t="s">
        <v>335</v>
      </c>
      <c r="CB423" s="21">
        <v>0</v>
      </c>
      <c r="CC423" s="21"/>
      <c r="CD423" s="21"/>
      <c r="CE423" s="23"/>
      <c r="CF423" s="23"/>
      <c r="CG423" s="23"/>
      <c r="CH423" s="23"/>
      <c r="CI423" s="25" t="str">
        <f>IF(CH423="","",IF(CH423="TBD","TBD",IF(CH423="N/A","N/A","W"&amp;TEXT(WEEKNUM(CH423,21),"00")&amp;" "&amp;YEAR(CH423))))</f>
        <v/>
      </c>
      <c r="CJ423" s="23"/>
      <c r="CK423" s="25" t="str">
        <f>IF(CJ423="","",IF(CJ423="TBD","TBD",IF(CJ423="N/A","N/A","W"&amp;TEXT(WEEKNUM(CJ423,21),"00")&amp;" "&amp;YEAR(CJ423))))</f>
        <v/>
      </c>
      <c r="CL423" s="24">
        <f>+IF(CJ423="",0,(CJ423-CH423))</f>
        <v>0</v>
      </c>
      <c r="CM423" s="21" t="s">
        <v>258</v>
      </c>
      <c r="CN423" s="21"/>
      <c r="CO423" s="23"/>
      <c r="CP423" s="25" t="str">
        <f>IF(CO423="","",IF(CO423="TBD","TBD",IF(CO423="N/A","N/A","W"&amp;TEXT(WEEKNUM(CO423,21),"00")&amp;" "&amp;YEAR(CO423))))</f>
        <v/>
      </c>
      <c r="CQ423" s="23" t="s">
        <v>258</v>
      </c>
      <c r="CR423" s="23"/>
      <c r="CS423" s="23"/>
      <c r="CT423" s="25" t="str">
        <f>IF(CS423="","",IF(CS423="TBD","TBD",IF(CS423="N/A","N/A","W"&amp;TEXT(WEEKNUM(CS423,21),"00")&amp;" "&amp;YEAR(CS423))))</f>
        <v/>
      </c>
      <c r="CU423" s="21" t="s">
        <v>258</v>
      </c>
      <c r="CV423" s="21"/>
      <c r="CW423" s="23"/>
      <c r="CX423" s="25" t="str">
        <f>IF(CW423="","",IF(CW423="TBD","TBD",IF(CW423="N/A","N/A","W"&amp;TEXT(WEEKNUM(CW423,21),"00")&amp;" "&amp;YEAR(CW423))))</f>
        <v/>
      </c>
      <c r="CY423" s="21" t="s">
        <v>258</v>
      </c>
      <c r="CZ423" s="21"/>
      <c r="DA423" s="23"/>
      <c r="DB423" s="25" t="str">
        <f>IF(DA423="","",IF(DA423="TBD","TBD",IF(DA423="N/A","N/A","W"&amp;TEXT(WEEKNUM(DA423,21),"00")&amp;" "&amp;YEAR(DA423))))</f>
        <v/>
      </c>
      <c r="DC423" s="23"/>
      <c r="DD423" s="25" t="str">
        <f>IF(DC423="","",IF(DC423="TBD","TBD",IF(DC423="N/A","N/A","W"&amp;TEXT(WEEKNUM(DC423,21),"00")&amp;" "&amp;YEAR(DC423))))</f>
        <v/>
      </c>
      <c r="DE423" s="21" t="s">
        <v>258</v>
      </c>
      <c r="DF423" s="23"/>
      <c r="DG423" s="21" t="s">
        <v>259</v>
      </c>
      <c r="DH423" s="18"/>
      <c r="DI423" s="18"/>
      <c r="DJ423" s="18"/>
      <c r="DK423" s="21" t="s">
        <v>260</v>
      </c>
      <c r="DL423" s="21" t="s">
        <v>275</v>
      </c>
      <c r="DM423" s="21"/>
      <c r="DN423" s="23"/>
      <c r="DO423" s="23"/>
      <c r="DP423" s="23"/>
      <c r="DQ423" s="23" t="s">
        <v>262</v>
      </c>
      <c r="DR423" s="23"/>
      <c r="DS423" s="23"/>
      <c r="DT423" s="23"/>
      <c r="DU423" s="23"/>
      <c r="DV423" s="23"/>
      <c r="DW423" s="23"/>
      <c r="DX423" s="23"/>
      <c r="DY423" s="18"/>
      <c r="DZ423" s="18"/>
      <c r="EA423" s="18"/>
      <c r="EB423" s="21" t="s">
        <v>530</v>
      </c>
      <c r="EC423" s="18"/>
      <c r="ED423" s="18"/>
      <c r="EE423" s="18"/>
      <c r="EF423" s="55"/>
      <c r="EG423" s="55"/>
      <c r="EH423" s="18"/>
      <c r="EI423" s="18">
        <v>0</v>
      </c>
      <c r="EJ423" s="29" t="str">
        <f>K423&amp;AY423&amp;CA423&amp;DE423&amp;DT423&amp;DW423</f>
        <v>No VigenteTSS Aprobado 4GIng Aprobada 4GAs Built No Recibido</v>
      </c>
    </row>
    <row r="424" spans="1:140" ht="12" hidden="1" customHeight="1">
      <c r="A424" s="30" t="str">
        <f>IFERROR(IF(VLOOKUP(B424,SEARCH!A:A,1,0)=B424,"OK",""),"")</f>
        <v/>
      </c>
      <c r="B424" s="31" t="s">
        <v>3608</v>
      </c>
      <c r="C424" s="15" t="s">
        <v>3609</v>
      </c>
      <c r="D424" s="16">
        <v>9</v>
      </c>
      <c r="E424" s="16">
        <v>-37.789127999999998</v>
      </c>
      <c r="F424" s="16">
        <v>-72.693911999999997</v>
      </c>
      <c r="G424" s="16" t="s">
        <v>299</v>
      </c>
      <c r="H424" s="16" t="s">
        <v>3561</v>
      </c>
      <c r="I424" s="16" t="s">
        <v>3610</v>
      </c>
      <c r="J424" s="16" t="s">
        <v>318</v>
      </c>
      <c r="K424" s="16" t="s">
        <v>3</v>
      </c>
      <c r="L424" s="16" t="s">
        <v>247</v>
      </c>
      <c r="M424" s="103"/>
      <c r="N424" s="18"/>
      <c r="O424" s="19" t="s">
        <v>3311</v>
      </c>
      <c r="P424" s="19" t="s">
        <v>248</v>
      </c>
      <c r="Q424" s="18"/>
      <c r="R424" s="21" t="s">
        <v>2284</v>
      </c>
      <c r="S424" s="21">
        <v>12</v>
      </c>
      <c r="T424" s="22" t="s">
        <v>3611</v>
      </c>
      <c r="U424" s="23">
        <v>45106</v>
      </c>
      <c r="V424" s="21" t="str">
        <f>IF(U424="","",IF(U424="TBD","TBD",IF(U424="N/A","N/A","W"&amp;TEXT(WEEKNUM(U424,21),"00")&amp;" "&amp;YEAR(U424))))</f>
        <v>W26 2023</v>
      </c>
      <c r="W424" s="23">
        <v>45177</v>
      </c>
      <c r="X424" s="23"/>
      <c r="Y424" s="23" t="str">
        <f>IF(X424="","",IF(X424="TBD","TBD",IF(X424="N/A","N/A","W"&amp;TEXT(WEEKNUM(X424,21),"00")&amp;" "&amp;YEAR(X424))))</f>
        <v/>
      </c>
      <c r="Z424" s="23"/>
      <c r="AA424" s="23"/>
      <c r="AB424" s="24">
        <f>+IF(Z424="",0,AA424-Z424)</f>
        <v>0</v>
      </c>
      <c r="AC424" s="21" t="s">
        <v>324</v>
      </c>
      <c r="AD424" s="21">
        <v>0</v>
      </c>
      <c r="AE424" s="23">
        <v>45194</v>
      </c>
      <c r="AF424" s="25" t="str">
        <f>IF(AE424="","",IF(AE424="TBD","TBD",IF(AE424="N/A","N/A","W"&amp;TEXT(WEEKNUM(AE424,21),"00")&amp;" "&amp;YEAR(AE424))))</f>
        <v>W39 2023</v>
      </c>
      <c r="AG424" s="21" t="s">
        <v>324</v>
      </c>
      <c r="AH424" s="21" t="s">
        <v>3612</v>
      </c>
      <c r="AI424" s="23">
        <v>45182</v>
      </c>
      <c r="AJ424" s="25" t="str">
        <f>IF(AI424="","",IF(AI424="TBD","TBD",IF(AI424="N/A","N/A","W"&amp;TEXT(WEEKNUM(AI424,21),"00")&amp;" "&amp;YEAR(AI424))))</f>
        <v>W37 2023</v>
      </c>
      <c r="AK424" s="21" t="s">
        <v>324</v>
      </c>
      <c r="AL424" s="21"/>
      <c r="AM424" s="23">
        <v>45182</v>
      </c>
      <c r="AN424" s="25" t="str">
        <f>IF(AM424="","",IF(AM424="TBD","TBD",IF(AM424="N/A","N/A","W"&amp;TEXT(WEEKNUM(AM424,21),"00")&amp;" "&amp;YEAR(AM424))))</f>
        <v>W37 2023</v>
      </c>
      <c r="AO424" s="21" t="s">
        <v>324</v>
      </c>
      <c r="AP424" s="21"/>
      <c r="AQ424" s="23">
        <v>45184</v>
      </c>
      <c r="AR424" s="25" t="str">
        <f>IF(AQ424="","",IF(AQ424="TBD","TBD",IF(AQ424="N/A","N/A","W"&amp;TEXT(WEEKNUM(AQ424,21),"00")&amp;" "&amp;YEAR(AQ424))))</f>
        <v>W37 2023</v>
      </c>
      <c r="AS424" s="21"/>
      <c r="AT424" s="21"/>
      <c r="AU424" s="23"/>
      <c r="AV424" s="25" t="s">
        <v>252</v>
      </c>
      <c r="AW424" s="59">
        <v>45194</v>
      </c>
      <c r="AX424" s="25" t="str">
        <f>IF(AW424="","",IF(AW424="TBD","TBD",IF(AW424="N/A","N/A","W"&amp;TEXT(WEEKNUM(AW424,21),"00")&amp;" "&amp;YEAR(AW424))))</f>
        <v>W39 2023</v>
      </c>
      <c r="AY424" s="21" t="s">
        <v>327</v>
      </c>
      <c r="AZ424" s="21" t="s">
        <v>328</v>
      </c>
      <c r="BA424" s="21" t="s">
        <v>255</v>
      </c>
      <c r="BB424" s="23">
        <v>45230</v>
      </c>
      <c r="BC424" s="23"/>
      <c r="BD424" s="23">
        <v>45236</v>
      </c>
      <c r="BE424" s="25" t="str">
        <f>IF(BD424="","",IF(BD424="TBD","TBD",IF(BD424="N/A","N/A","W"&amp;TEXT(WEEKNUM(BD424,21),"00")&amp;" "&amp;YEAR(BD424))))</f>
        <v>W45 2023</v>
      </c>
      <c r="BF424" s="23">
        <v>45239</v>
      </c>
      <c r="BG424" s="25" t="str">
        <f>IF(BF424="","",IF(BF424="TBD","TBD",IF(BF424="N/A","N/A","W"&amp;TEXT(WEEKNUM(BF424,21),"00")&amp;" "&amp;YEAR(BF424))))</f>
        <v>W45 2023</v>
      </c>
      <c r="BH424" s="24">
        <f>+IF(BF424="",0,(BF424-BD424))</f>
        <v>3</v>
      </c>
      <c r="BI424" s="26" t="s">
        <v>330</v>
      </c>
      <c r="BJ424" s="26"/>
      <c r="BK424" s="27">
        <v>45246</v>
      </c>
      <c r="BL424" s="25" t="str">
        <f>IF(BK424="","",IF(BK424="TBD","TBD",IF(BK424="N/A","N/A","W"&amp;TEXT(WEEKNUM(BK424,21),"00")&amp;" "&amp;YEAR(BK424))))</f>
        <v>W46 2023</v>
      </c>
      <c r="BM424" s="21" t="s">
        <v>330</v>
      </c>
      <c r="BN424" s="21"/>
      <c r="BO424" s="23">
        <v>45247</v>
      </c>
      <c r="BP424" s="25" t="str">
        <f>IF(BO424="","",IF(BO424="TBD","TBD",IF(BO424="N/A","N/A","W"&amp;TEXT(WEEKNUM(BO424,21),"00")&amp;" "&amp;YEAR(BO424))))</f>
        <v>W46 2023</v>
      </c>
      <c r="BQ424" s="21" t="s">
        <v>330</v>
      </c>
      <c r="BR424" s="21"/>
      <c r="BS424" s="334">
        <v>45246</v>
      </c>
      <c r="BT424" s="25" t="str">
        <f t="shared" si="35"/>
        <v>W46 2023</v>
      </c>
      <c r="BU424" s="21" t="s">
        <v>330</v>
      </c>
      <c r="BV424" s="21" t="s">
        <v>3314</v>
      </c>
      <c r="BW424" s="23">
        <v>45243</v>
      </c>
      <c r="BX424" s="25" t="str">
        <f t="shared" si="36"/>
        <v>W46 2023</v>
      </c>
      <c r="BY424" s="23">
        <v>45246</v>
      </c>
      <c r="BZ424" s="25" t="str">
        <f>IF(BY424="","",IF(BY424="TBD","TBD",IF(BY424="N/A","N/A","W"&amp;TEXT(WEEKNUM(BY424,21),"00")&amp;" "&amp;YEAR(BY424))))</f>
        <v>W46 2023</v>
      </c>
      <c r="CA424" s="21" t="s">
        <v>335</v>
      </c>
      <c r="CB424" s="21">
        <v>0</v>
      </c>
      <c r="CC424" s="21"/>
      <c r="CD424" s="21"/>
      <c r="CE424" s="23"/>
      <c r="CF424" s="23"/>
      <c r="CG424" s="23"/>
      <c r="CH424" s="23"/>
      <c r="CI424" s="25" t="str">
        <f>IF(CH424="","",IF(CH424="TBD","TBD",IF(CH424="N/A","N/A","W"&amp;TEXT(WEEKNUM(CH424,21),"00")&amp;" "&amp;YEAR(CH424))))</f>
        <v/>
      </c>
      <c r="CJ424" s="23"/>
      <c r="CK424" s="25" t="str">
        <f>IF(CJ424="","",IF(CJ424="TBD","TBD",IF(CJ424="N/A","N/A","W"&amp;TEXT(WEEKNUM(CJ424,21),"00")&amp;" "&amp;YEAR(CJ424))))</f>
        <v/>
      </c>
      <c r="CL424" s="24">
        <f>+IF(CJ424="",0,(CJ424-CH424))</f>
        <v>0</v>
      </c>
      <c r="CM424" s="21" t="s">
        <v>258</v>
      </c>
      <c r="CN424" s="21"/>
      <c r="CO424" s="23"/>
      <c r="CP424" s="25" t="str">
        <f>IF(CO424="","",IF(CO424="TBD","TBD",IF(CO424="N/A","N/A","W"&amp;TEXT(WEEKNUM(CO424,21),"00")&amp;" "&amp;YEAR(CO424))))</f>
        <v/>
      </c>
      <c r="CQ424" s="23" t="s">
        <v>258</v>
      </c>
      <c r="CR424" s="23"/>
      <c r="CS424" s="23"/>
      <c r="CT424" s="25" t="str">
        <f>IF(CS424="","",IF(CS424="TBD","TBD",IF(CS424="N/A","N/A","W"&amp;TEXT(WEEKNUM(CS424,21),"00")&amp;" "&amp;YEAR(CS424))))</f>
        <v/>
      </c>
      <c r="CU424" s="21" t="s">
        <v>258</v>
      </c>
      <c r="CV424" s="21"/>
      <c r="CW424" s="23"/>
      <c r="CX424" s="25" t="str">
        <f>IF(CW424="","",IF(CW424="TBD","TBD",IF(CW424="N/A","N/A","W"&amp;TEXT(WEEKNUM(CW424,21),"00")&amp;" "&amp;YEAR(CW424))))</f>
        <v/>
      </c>
      <c r="CY424" s="21" t="s">
        <v>258</v>
      </c>
      <c r="CZ424" s="21"/>
      <c r="DA424" s="23"/>
      <c r="DB424" s="25" t="str">
        <f>IF(DA424="","",IF(DA424="TBD","TBD",IF(DA424="N/A","N/A","W"&amp;TEXT(WEEKNUM(DA424,21),"00")&amp;" "&amp;YEAR(DA424))))</f>
        <v/>
      </c>
      <c r="DC424" s="23"/>
      <c r="DD424" s="25" t="str">
        <f>IF(DC424="","",IF(DC424="TBD","TBD",IF(DC424="N/A","N/A","W"&amp;TEXT(WEEKNUM(DC424,21),"00")&amp;" "&amp;YEAR(DC424))))</f>
        <v/>
      </c>
      <c r="DE424" s="21" t="s">
        <v>258</v>
      </c>
      <c r="DF424" s="23"/>
      <c r="DG424" s="21" t="s">
        <v>259</v>
      </c>
      <c r="DH424" s="18"/>
      <c r="DI424" s="18"/>
      <c r="DJ424" s="18"/>
      <c r="DK424" s="21" t="s">
        <v>260</v>
      </c>
      <c r="DL424" s="21" t="s">
        <v>275</v>
      </c>
      <c r="DM424" s="21"/>
      <c r="DN424" s="23"/>
      <c r="DO424" s="23"/>
      <c r="DP424" s="23"/>
      <c r="DQ424" s="23" t="s">
        <v>262</v>
      </c>
      <c r="DR424" s="23"/>
      <c r="DS424" s="23"/>
      <c r="DT424" s="23"/>
      <c r="DU424" s="23"/>
      <c r="DV424" s="23"/>
      <c r="DW424" s="23"/>
      <c r="DX424" s="23"/>
      <c r="DY424" s="18"/>
      <c r="DZ424" s="18"/>
      <c r="EA424" s="18"/>
      <c r="EB424" s="21" t="s">
        <v>530</v>
      </c>
      <c r="EC424" s="18"/>
      <c r="ED424" s="18"/>
      <c r="EE424" s="18"/>
      <c r="EF424" s="55"/>
      <c r="EG424" s="55"/>
      <c r="EH424" s="18"/>
      <c r="EI424" s="18">
        <v>0</v>
      </c>
      <c r="EJ424" s="29" t="str">
        <f>K424&amp;AY424&amp;CA424&amp;DE424&amp;DT424&amp;DW424</f>
        <v>No VigenteTSS Aprobado 4GIng Aprobada 4GAs Built No Recibido</v>
      </c>
    </row>
    <row r="425" spans="1:140" ht="12" hidden="1" customHeight="1">
      <c r="A425" s="30" t="str">
        <f>IFERROR(IF(VLOOKUP(B425,SEARCH!A:A,1,0)=B425,"OK",""),"")</f>
        <v/>
      </c>
      <c r="B425" s="31" t="s">
        <v>3613</v>
      </c>
      <c r="C425" s="15" t="s">
        <v>3614</v>
      </c>
      <c r="D425" s="16">
        <v>10</v>
      </c>
      <c r="E425" s="16">
        <v>-41.456443999999998</v>
      </c>
      <c r="F425" s="16">
        <v>-72.906306000000001</v>
      </c>
      <c r="G425" s="16" t="s">
        <v>710</v>
      </c>
      <c r="H425" s="16" t="s">
        <v>711</v>
      </c>
      <c r="I425" s="16" t="s">
        <v>3615</v>
      </c>
      <c r="J425" s="16" t="s">
        <v>379</v>
      </c>
      <c r="K425" s="17" t="s">
        <v>319</v>
      </c>
      <c r="L425" s="16" t="s">
        <v>247</v>
      </c>
      <c r="M425" s="103" t="s">
        <v>320</v>
      </c>
      <c r="N425" s="18"/>
      <c r="O425" s="19" t="s">
        <v>3311</v>
      </c>
      <c r="P425" s="19" t="s">
        <v>380</v>
      </c>
      <c r="Q425" s="18"/>
      <c r="R425" s="21" t="s">
        <v>2284</v>
      </c>
      <c r="S425" s="21">
        <v>12</v>
      </c>
      <c r="T425" s="22" t="s">
        <v>3616</v>
      </c>
      <c r="U425" s="23">
        <v>45106</v>
      </c>
      <c r="V425" s="21" t="str">
        <f>IF(U425="","",IF(U425="TBD","TBD",IF(U425="N/A","N/A","W"&amp;TEXT(WEEKNUM(U425,21),"00")&amp;" "&amp;YEAR(U425))))</f>
        <v>W26 2023</v>
      </c>
      <c r="W425" s="23">
        <v>45138</v>
      </c>
      <c r="X425" s="23"/>
      <c r="Y425" s="23" t="str">
        <f>IF(X425="","",IF(X425="TBD","TBD",IF(X425="N/A","N/A","W"&amp;TEXT(WEEKNUM(X425,21),"00")&amp;" "&amp;YEAR(X425))))</f>
        <v/>
      </c>
      <c r="Z425" s="23"/>
      <c r="AA425" s="23">
        <v>45142</v>
      </c>
      <c r="AB425" s="24">
        <f>+IF(Z425="",0,AA425-Z425)</f>
        <v>0</v>
      </c>
      <c r="AC425" s="21" t="s">
        <v>324</v>
      </c>
      <c r="AD425" s="21"/>
      <c r="AE425" s="23">
        <v>45159</v>
      </c>
      <c r="AF425" s="25" t="str">
        <f>IF(AE425="","",IF(AE425="TBD","TBD",IF(AE425="N/A","N/A","W"&amp;TEXT(WEEKNUM(AE425,21),"00")&amp;" "&amp;YEAR(AE425))))</f>
        <v>W34 2023</v>
      </c>
      <c r="AG425" s="21" t="s">
        <v>324</v>
      </c>
      <c r="AH425" s="21"/>
      <c r="AI425" s="23">
        <v>45142</v>
      </c>
      <c r="AJ425" s="25" t="str">
        <f>IF(AI425="","",IF(AI425="TBD","TBD",IF(AI425="N/A","N/A","W"&amp;TEXT(WEEKNUM(AI425,21),"00")&amp;" "&amp;YEAR(AI425))))</f>
        <v>W31 2023</v>
      </c>
      <c r="AK425" s="21" t="s">
        <v>324</v>
      </c>
      <c r="AL425" s="21"/>
      <c r="AM425" s="23">
        <v>45141</v>
      </c>
      <c r="AN425" s="25" t="str">
        <f>IF(AM425="","",IF(AM425="TBD","TBD",IF(AM425="N/A","N/A","W"&amp;TEXT(WEEKNUM(AM425,21),"00")&amp;" "&amp;YEAR(AM425))))</f>
        <v>W31 2023</v>
      </c>
      <c r="AO425" s="21" t="s">
        <v>324</v>
      </c>
      <c r="AP425" s="21"/>
      <c r="AQ425" s="23">
        <v>45141</v>
      </c>
      <c r="AR425" s="25" t="str">
        <f>IF(AQ425="","",IF(AQ425="TBD","TBD",IF(AQ425="N/A","N/A","W"&amp;TEXT(WEEKNUM(AQ425,21),"00")&amp;" "&amp;YEAR(AQ425))))</f>
        <v>W31 2023</v>
      </c>
      <c r="AS425" s="21"/>
      <c r="AT425" s="21"/>
      <c r="AU425" s="23"/>
      <c r="AV425" s="25" t="s">
        <v>252</v>
      </c>
      <c r="AW425" s="59">
        <v>45156</v>
      </c>
      <c r="AX425" s="25" t="str">
        <f>IF(AW425="","",IF(AW425="TBD","TBD",IF(AW425="N/A","N/A","W"&amp;TEXT(WEEKNUM(AW425,21),"00")&amp;" "&amp;YEAR(AW425))))</f>
        <v>W33 2023</v>
      </c>
      <c r="AY425" s="21" t="s">
        <v>327</v>
      </c>
      <c r="AZ425" s="21" t="s">
        <v>328</v>
      </c>
      <c r="BA425" s="21" t="s">
        <v>329</v>
      </c>
      <c r="BB425" s="23">
        <v>45232</v>
      </c>
      <c r="BC425" s="23"/>
      <c r="BD425" s="23">
        <v>45236</v>
      </c>
      <c r="BE425" s="25" t="str">
        <f>IF(BD425="","",IF(BD425="TBD","TBD",IF(BD425="N/A","N/A","W"&amp;TEXT(WEEKNUM(BD425,21),"00")&amp;" "&amp;YEAR(BD425))))</f>
        <v>W45 2023</v>
      </c>
      <c r="BF425" s="23">
        <v>45239</v>
      </c>
      <c r="BG425" s="25" t="str">
        <f>IF(BF425="","",IF(BF425="TBD","TBD",IF(BF425="N/A","N/A","W"&amp;TEXT(WEEKNUM(BF425,21),"00")&amp;" "&amp;YEAR(BF425))))</f>
        <v>W45 2023</v>
      </c>
      <c r="BH425" s="24">
        <f>+IF(BF425="",0,(BF425-BD425))</f>
        <v>3</v>
      </c>
      <c r="BI425" s="26" t="s">
        <v>330</v>
      </c>
      <c r="BJ425" s="26"/>
      <c r="BK425" s="27">
        <v>45238</v>
      </c>
      <c r="BL425" s="25" t="str">
        <f>IF(BK425="","",IF(BK425="TBD","TBD",IF(BK425="N/A","N/A","W"&amp;TEXT(WEEKNUM(BK425,21),"00")&amp;" "&amp;YEAR(BK425))))</f>
        <v>W45 2023</v>
      </c>
      <c r="BM425" s="21" t="s">
        <v>330</v>
      </c>
      <c r="BN425" s="21"/>
      <c r="BO425" s="23">
        <v>45238</v>
      </c>
      <c r="BP425" s="25" t="str">
        <f>IF(BO425="","",IF(BO425="TBD","TBD",IF(BO425="N/A","N/A","W"&amp;TEXT(WEEKNUM(BO425,21),"00")&amp;" "&amp;YEAR(BO425))))</f>
        <v>W45 2023</v>
      </c>
      <c r="BQ425" s="21" t="s">
        <v>330</v>
      </c>
      <c r="BR425" s="21"/>
      <c r="BS425" s="334">
        <v>45238</v>
      </c>
      <c r="BT425" s="25" t="str">
        <f t="shared" si="35"/>
        <v>W45 2023</v>
      </c>
      <c r="BU425" s="21" t="s">
        <v>330</v>
      </c>
      <c r="BV425" s="21" t="s">
        <v>3314</v>
      </c>
      <c r="BW425" s="23">
        <v>45238</v>
      </c>
      <c r="BX425" s="25" t="str">
        <f t="shared" si="36"/>
        <v>W45 2023</v>
      </c>
      <c r="BY425" s="23">
        <v>45238</v>
      </c>
      <c r="BZ425" s="25" t="str">
        <f>IF(BY425="","",IF(BY425="TBD","TBD",IF(BY425="N/A","N/A","W"&amp;TEXT(WEEKNUM(BY425,21),"00")&amp;" "&amp;YEAR(BY425))))</f>
        <v>W45 2023</v>
      </c>
      <c r="CA425" s="22" t="s">
        <v>335</v>
      </c>
      <c r="CB425" s="21" t="s">
        <v>336</v>
      </c>
      <c r="CC425" s="21" t="s">
        <v>336</v>
      </c>
      <c r="CD425" s="21"/>
      <c r="CE425" s="23"/>
      <c r="CF425" s="23">
        <v>45471</v>
      </c>
      <c r="CG425" s="23">
        <v>45504</v>
      </c>
      <c r="CH425" s="23">
        <v>45505</v>
      </c>
      <c r="CI425" s="25" t="str">
        <f>IF(CH425="","",IF(CH425="TBD","TBD",IF(CH425="N/A","N/A","W"&amp;TEXT(WEEKNUM(CH425,21),"00")&amp;" "&amp;YEAR(CH425))))</f>
        <v>W31 2024</v>
      </c>
      <c r="CJ425" s="23">
        <v>45511</v>
      </c>
      <c r="CK425" s="25" t="str">
        <f>IF(CJ425="","",IF(CJ425="TBD","TBD",IF(CJ425="N/A","N/A","W"&amp;TEXT(WEEKNUM(CJ425,21),"00")&amp;" "&amp;YEAR(CJ425))))</f>
        <v>W32 2024</v>
      </c>
      <c r="CL425" s="24">
        <f>+IF(CJ425="",0,(CJ425-CH425))</f>
        <v>6</v>
      </c>
      <c r="CM425" s="21" t="s">
        <v>388</v>
      </c>
      <c r="CN425" s="21" t="s">
        <v>3617</v>
      </c>
      <c r="CO425" s="23">
        <v>45539</v>
      </c>
      <c r="CP425" s="25" t="str">
        <f>IF(CO425="","",IF(CO425="TBD","TBD",IF(CO425="N/A","N/A","W"&amp;TEXT(WEEKNUM(CO425,21),"00")&amp;" "&amp;YEAR(CO425))))</f>
        <v>W36 2024</v>
      </c>
      <c r="CQ425" s="23" t="s">
        <v>339</v>
      </c>
      <c r="CR425" s="23" t="s">
        <v>3618</v>
      </c>
      <c r="CS425" s="23">
        <v>45477</v>
      </c>
      <c r="CT425" s="25" t="str">
        <f>IF(CS425="","",IF(CS425="TBD","TBD",IF(CS425="N/A","N/A","W"&amp;TEXT(WEEKNUM(CS425,21),"00")&amp;" "&amp;YEAR(CS425))))</f>
        <v>W27 2024</v>
      </c>
      <c r="CU425" s="21" t="s">
        <v>388</v>
      </c>
      <c r="CV425" s="21" t="s">
        <v>3619</v>
      </c>
      <c r="CW425" s="23">
        <v>45539</v>
      </c>
      <c r="CX425" s="25" t="str">
        <f>IF(CW425="","",IF(CW425="TBD","TBD",IF(CW425="N/A","N/A","W"&amp;TEXT(WEEKNUM(CW425,21),"00")&amp;" "&amp;YEAR(CW425))))</f>
        <v>W36 2024</v>
      </c>
      <c r="CY425" s="21" t="s">
        <v>339</v>
      </c>
      <c r="CZ425" s="21" t="s">
        <v>3620</v>
      </c>
      <c r="DA425" s="23">
        <v>45539</v>
      </c>
      <c r="DB425" s="25" t="str">
        <f>IF(DA425="","",IF(DA425="TBD","TBD",IF(DA425="N/A","N/A","W"&amp;TEXT(WEEKNUM(DA425,21),"00")&amp;" "&amp;YEAR(DA425))))</f>
        <v>W36 2024</v>
      </c>
      <c r="DC425" s="23">
        <v>45541</v>
      </c>
      <c r="DD425" s="25" t="str">
        <f>IF(DC425="","",IF(DC425="TBD","TBD",IF(DC425="N/A","N/A","W"&amp;TEXT(WEEKNUM(DC425,21),"00")&amp;" "&amp;YEAR(DC425))))</f>
        <v>W36 2024</v>
      </c>
      <c r="DE425" s="21" t="s">
        <v>392</v>
      </c>
      <c r="DF425" s="23">
        <v>45548</v>
      </c>
      <c r="DG425" s="21" t="s">
        <v>259</v>
      </c>
      <c r="DH425" s="21">
        <v>0</v>
      </c>
      <c r="DI425" s="18"/>
      <c r="DJ425" s="18"/>
      <c r="DK425" s="21" t="s">
        <v>260</v>
      </c>
      <c r="DL425" s="21" t="s">
        <v>341</v>
      </c>
      <c r="DM425" s="21"/>
      <c r="DN425" s="23">
        <v>45561</v>
      </c>
      <c r="DO425" s="23">
        <v>45561</v>
      </c>
      <c r="DP425" s="23"/>
      <c r="DQ425" s="23" t="s">
        <v>262</v>
      </c>
      <c r="DR425" s="23"/>
      <c r="DS425" s="23">
        <v>45615</v>
      </c>
      <c r="DT425" s="23" t="s">
        <v>502</v>
      </c>
      <c r="DU425" s="23"/>
      <c r="DV425" s="23">
        <v>45673</v>
      </c>
      <c r="DW425" s="23" t="s">
        <v>342</v>
      </c>
      <c r="DX425" s="23"/>
      <c r="DY425" s="18"/>
      <c r="DZ425" s="18"/>
      <c r="EA425" s="18" t="s">
        <v>403</v>
      </c>
      <c r="EB425" s="21" t="s">
        <v>41</v>
      </c>
      <c r="EC425" s="18" t="s">
        <v>234</v>
      </c>
      <c r="ED425" s="18"/>
      <c r="EE425" s="18"/>
      <c r="EF425" s="55"/>
      <c r="EG425" s="55"/>
      <c r="EH425" s="18"/>
      <c r="EI425" s="18">
        <v>0</v>
      </c>
      <c r="EJ425" s="29" t="str">
        <f>K425&amp;AY425&amp;CA425&amp;DE425&amp;DT425&amp;DW425</f>
        <v>VigenteTSS Aprobado 4GIng Aprobada 4GAs Built Aprobado con Observaciones 4GIntegradoOn Air</v>
      </c>
    </row>
    <row r="426" spans="1:140" ht="12" hidden="1" customHeight="1">
      <c r="A426" s="30" t="str">
        <f>IFERROR(IF(VLOOKUP(B426,SEARCH!A:A,1,0)=B426,"OK",""),"")</f>
        <v/>
      </c>
      <c r="B426" s="31" t="s">
        <v>3621</v>
      </c>
      <c r="C426" s="15" t="s">
        <v>3622</v>
      </c>
      <c r="D426" s="16">
        <v>10</v>
      </c>
      <c r="E426" s="16">
        <v>-41.452309999999997</v>
      </c>
      <c r="F426" s="16">
        <v>-72.921823000000003</v>
      </c>
      <c r="G426" s="16" t="s">
        <v>710</v>
      </c>
      <c r="H426" s="16" t="s">
        <v>711</v>
      </c>
      <c r="I426" s="16" t="s">
        <v>3623</v>
      </c>
      <c r="J426" s="16" t="s">
        <v>379</v>
      </c>
      <c r="K426" s="17" t="s">
        <v>319</v>
      </c>
      <c r="L426" s="16" t="s">
        <v>247</v>
      </c>
      <c r="M426" s="19" t="s">
        <v>320</v>
      </c>
      <c r="N426" s="21"/>
      <c r="O426" s="19" t="s">
        <v>3311</v>
      </c>
      <c r="P426" s="19" t="s">
        <v>380</v>
      </c>
      <c r="Q426" s="18"/>
      <c r="R426" s="21" t="s">
        <v>2284</v>
      </c>
      <c r="S426" s="21">
        <v>12</v>
      </c>
      <c r="T426" s="22" t="s">
        <v>3624</v>
      </c>
      <c r="U426" s="23">
        <v>45106</v>
      </c>
      <c r="V426" s="21" t="str">
        <f>IF(U426="","",IF(U426="TBD","TBD",IF(U426="N/A","N/A","W"&amp;TEXT(WEEKNUM(U426,21),"00")&amp;" "&amp;YEAR(U426))))</f>
        <v>W26 2023</v>
      </c>
      <c r="W426" s="23">
        <v>45149</v>
      </c>
      <c r="X426" s="23"/>
      <c r="Y426" s="23" t="str">
        <f>IF(X426="","",IF(X426="TBD","TBD",IF(X426="N/A","N/A","W"&amp;TEXT(WEEKNUM(X426,21),"00")&amp;" "&amp;YEAR(X426))))</f>
        <v/>
      </c>
      <c r="Z426" s="23"/>
      <c r="AA426" s="23"/>
      <c r="AB426" s="24">
        <f>+IF(Z426="",0,AA426-Z426)</f>
        <v>0</v>
      </c>
      <c r="AC426" s="21" t="s">
        <v>324</v>
      </c>
      <c r="AD426" s="21">
        <v>0</v>
      </c>
      <c r="AE426" s="23">
        <v>45169</v>
      </c>
      <c r="AF426" s="25" t="str">
        <f>IF(AE426="","",IF(AE426="TBD","TBD",IF(AE426="N/A","N/A","W"&amp;TEXT(WEEKNUM(AE426,21),"00")&amp;" "&amp;YEAR(AE426))))</f>
        <v>W35 2023</v>
      </c>
      <c r="AG426" s="21" t="s">
        <v>324</v>
      </c>
      <c r="AH426" s="21"/>
      <c r="AI426" s="23">
        <v>45154</v>
      </c>
      <c r="AJ426" s="25" t="str">
        <f>IF(AI426="","",IF(AI426="TBD","TBD",IF(AI426="N/A","N/A","W"&amp;TEXT(WEEKNUM(AI426,21),"00")&amp;" "&amp;YEAR(AI426))))</f>
        <v>W33 2023</v>
      </c>
      <c r="AK426" s="21" t="s">
        <v>324</v>
      </c>
      <c r="AL426" s="21"/>
      <c r="AM426" s="23">
        <v>45155</v>
      </c>
      <c r="AN426" s="25" t="str">
        <f>IF(AM426="","",IF(AM426="TBD","TBD",IF(AM426="N/A","N/A","W"&amp;TEXT(WEEKNUM(AM426,21),"00")&amp;" "&amp;YEAR(AM426))))</f>
        <v>W33 2023</v>
      </c>
      <c r="AO426" s="21" t="s">
        <v>324</v>
      </c>
      <c r="AP426" s="21"/>
      <c r="AQ426" s="23">
        <v>45156</v>
      </c>
      <c r="AR426" s="25" t="str">
        <f>IF(AQ426="","",IF(AQ426="TBD","TBD",IF(AQ426="N/A","N/A","W"&amp;TEXT(WEEKNUM(AQ426,21),"00")&amp;" "&amp;YEAR(AQ426))))</f>
        <v>W33 2023</v>
      </c>
      <c r="AS426" s="21"/>
      <c r="AT426" s="21"/>
      <c r="AU426" s="23"/>
      <c r="AV426" s="25" t="s">
        <v>252</v>
      </c>
      <c r="AW426" s="59">
        <v>45169</v>
      </c>
      <c r="AX426" s="25" t="str">
        <f>IF(AW426="","",IF(AW426="TBD","TBD",IF(AW426="N/A","N/A","W"&amp;TEXT(WEEKNUM(AW426,21),"00")&amp;" "&amp;YEAR(AW426))))</f>
        <v>W35 2023</v>
      </c>
      <c r="AY426" s="21" t="s">
        <v>327</v>
      </c>
      <c r="AZ426" s="21" t="s">
        <v>328</v>
      </c>
      <c r="BA426" s="21" t="s">
        <v>329</v>
      </c>
      <c r="BB426" s="23">
        <v>45232</v>
      </c>
      <c r="BC426" s="23"/>
      <c r="BD426" s="23">
        <v>45236</v>
      </c>
      <c r="BE426" s="25" t="str">
        <f>IF(BD426="","",IF(BD426="TBD","TBD",IF(BD426="N/A","N/A","W"&amp;TEXT(WEEKNUM(BD426,21),"00")&amp;" "&amp;YEAR(BD426))))</f>
        <v>W45 2023</v>
      </c>
      <c r="BF426" s="23">
        <v>45239</v>
      </c>
      <c r="BG426" s="25" t="str">
        <f>IF(BF426="","",IF(BF426="TBD","TBD",IF(BF426="N/A","N/A","W"&amp;TEXT(WEEKNUM(BF426,21),"00")&amp;" "&amp;YEAR(BF426))))</f>
        <v>W45 2023</v>
      </c>
      <c r="BH426" s="24">
        <f>+IF(BF426="",0,(BF426-BD426))</f>
        <v>3</v>
      </c>
      <c r="BI426" s="26" t="s">
        <v>330</v>
      </c>
      <c r="BJ426" s="26"/>
      <c r="BK426" s="27">
        <v>45238</v>
      </c>
      <c r="BL426" s="25" t="str">
        <f>IF(BK426="","",IF(BK426="TBD","TBD",IF(BK426="N/A","N/A","W"&amp;TEXT(WEEKNUM(BK426,21),"00")&amp;" "&amp;YEAR(BK426))))</f>
        <v>W45 2023</v>
      </c>
      <c r="BM426" s="21" t="s">
        <v>330</v>
      </c>
      <c r="BN426" s="21"/>
      <c r="BO426" s="23">
        <v>45238</v>
      </c>
      <c r="BP426" s="25" t="str">
        <f>IF(BO426="","",IF(BO426="TBD","TBD",IF(BO426="N/A","N/A","W"&amp;TEXT(WEEKNUM(BO426,21),"00")&amp;" "&amp;YEAR(BO426))))</f>
        <v>W45 2023</v>
      </c>
      <c r="BQ426" s="21" t="s">
        <v>330</v>
      </c>
      <c r="BR426" s="21"/>
      <c r="BS426" s="334">
        <v>45238</v>
      </c>
      <c r="BT426" s="25" t="str">
        <f t="shared" si="35"/>
        <v>W45 2023</v>
      </c>
      <c r="BU426" s="21" t="s">
        <v>330</v>
      </c>
      <c r="BV426" s="21" t="s">
        <v>3314</v>
      </c>
      <c r="BW426" s="23">
        <v>45238</v>
      </c>
      <c r="BX426" s="25" t="str">
        <f t="shared" si="36"/>
        <v>W45 2023</v>
      </c>
      <c r="BY426" s="23">
        <v>45238</v>
      </c>
      <c r="BZ426" s="25" t="str">
        <f>IF(BY426="","",IF(BY426="TBD","TBD",IF(BY426="N/A","N/A","W"&amp;TEXT(WEEKNUM(BY426,21),"00")&amp;" "&amp;YEAR(BY426))))</f>
        <v>W45 2023</v>
      </c>
      <c r="CA426" s="22" t="s">
        <v>335</v>
      </c>
      <c r="CB426" s="21" t="s">
        <v>336</v>
      </c>
      <c r="CC426" s="21" t="s">
        <v>336</v>
      </c>
      <c r="CD426" s="21"/>
      <c r="CE426" s="23"/>
      <c r="CF426" s="23">
        <v>45471</v>
      </c>
      <c r="CG426" s="23">
        <v>45548</v>
      </c>
      <c r="CH426" s="23">
        <v>45551</v>
      </c>
      <c r="CI426" s="25" t="str">
        <f>IF(CH426="","",IF(CH426="TBD","TBD",IF(CH426="N/A","N/A","W"&amp;TEXT(WEEKNUM(CH426,21),"00")&amp;" "&amp;YEAR(CH426))))</f>
        <v>W38 2024</v>
      </c>
      <c r="CJ426" s="23">
        <v>45552</v>
      </c>
      <c r="CK426" s="25" t="str">
        <f>IF(CJ426="","",IF(CJ426="TBD","TBD",IF(CJ426="N/A","N/A","W"&amp;TEXT(WEEKNUM(CJ426,21),"00")&amp;" "&amp;YEAR(CJ426))))</f>
        <v>W38 2024</v>
      </c>
      <c r="CL426" s="24">
        <f>+IF(CJ426="",0,(CJ426-CH426))</f>
        <v>1</v>
      </c>
      <c r="CM426" s="21" t="s">
        <v>388</v>
      </c>
      <c r="CN426" s="21" t="s">
        <v>3617</v>
      </c>
      <c r="CO426" s="23">
        <v>45509</v>
      </c>
      <c r="CP426" s="25" t="str">
        <f>IF(CO426="","",IF(CO426="TBD","TBD",IF(CO426="N/A","N/A","W"&amp;TEXT(WEEKNUM(CO426,21),"00")&amp;" "&amp;YEAR(CO426))))</f>
        <v>W32 2024</v>
      </c>
      <c r="CQ426" s="23" t="s">
        <v>339</v>
      </c>
      <c r="CR426" s="23" t="s">
        <v>3618</v>
      </c>
      <c r="CS426" s="23">
        <v>45477</v>
      </c>
      <c r="CT426" s="25" t="str">
        <f>IF(CS426="","",IF(CS426="TBD","TBD",IF(CS426="N/A","N/A","W"&amp;TEXT(WEEKNUM(CS426,21),"00")&amp;" "&amp;YEAR(CS426))))</f>
        <v>W27 2024</v>
      </c>
      <c r="CU426" s="21" t="s">
        <v>339</v>
      </c>
      <c r="CV426" s="21" t="s">
        <v>3625</v>
      </c>
      <c r="CW426" s="23">
        <v>45551</v>
      </c>
      <c r="CX426" s="25" t="str">
        <f>IF(CW426="","",IF(CW426="TBD","TBD",IF(CW426="N/A","N/A","W"&amp;TEXT(WEEKNUM(CW426,21),"00")&amp;" "&amp;YEAR(CW426))))</f>
        <v>W38 2024</v>
      </c>
      <c r="CY426" s="21" t="s">
        <v>339</v>
      </c>
      <c r="CZ426" s="21" t="s">
        <v>3625</v>
      </c>
      <c r="DA426" s="23">
        <v>45551</v>
      </c>
      <c r="DB426" s="25" t="str">
        <f>IF(DA426="","",IF(DA426="TBD","TBD",IF(DA426="N/A","N/A","W"&amp;TEXT(WEEKNUM(DA426,21),"00")&amp;" "&amp;YEAR(DA426))))</f>
        <v>W38 2024</v>
      </c>
      <c r="DC426" s="23">
        <v>45551</v>
      </c>
      <c r="DD426" s="25" t="str">
        <f>IF(DC426="","",IF(DC426="TBD","TBD",IF(DC426="N/A","N/A","W"&amp;TEXT(WEEKNUM(DC426,21),"00")&amp;" "&amp;YEAR(DC426))))</f>
        <v>W38 2024</v>
      </c>
      <c r="DE426" s="21" t="s">
        <v>340</v>
      </c>
      <c r="DF426" s="23">
        <v>45562</v>
      </c>
      <c r="DG426" s="21" t="s">
        <v>259</v>
      </c>
      <c r="DH426" s="21">
        <v>0</v>
      </c>
      <c r="DI426" s="18"/>
      <c r="DJ426" s="18"/>
      <c r="DK426" s="21" t="s">
        <v>260</v>
      </c>
      <c r="DL426" s="21" t="s">
        <v>341</v>
      </c>
      <c r="DM426" s="21"/>
      <c r="DN426" s="23">
        <v>45575</v>
      </c>
      <c r="DO426" s="23">
        <v>45575</v>
      </c>
      <c r="DP426" s="23"/>
      <c r="DQ426" s="23" t="s">
        <v>262</v>
      </c>
      <c r="DR426" s="23"/>
      <c r="DS426" s="23">
        <v>45589</v>
      </c>
      <c r="DT426" s="23" t="s">
        <v>502</v>
      </c>
      <c r="DU426" s="23"/>
      <c r="DV426" s="23">
        <v>45675</v>
      </c>
      <c r="DW426" s="23" t="s">
        <v>342</v>
      </c>
      <c r="DX426" s="23"/>
      <c r="DY426" s="18"/>
      <c r="DZ426" s="18"/>
      <c r="EA426" s="18" t="s">
        <v>403</v>
      </c>
      <c r="EB426" s="21" t="s">
        <v>41</v>
      </c>
      <c r="EC426" s="18" t="s">
        <v>234</v>
      </c>
      <c r="ED426" s="18"/>
      <c r="EE426" s="18"/>
      <c r="EF426" s="55"/>
      <c r="EG426" s="55"/>
      <c r="EH426" s="18"/>
      <c r="EI426" s="18">
        <v>0</v>
      </c>
      <c r="EJ426" s="29" t="str">
        <f>K426&amp;AY426&amp;CA426&amp;DE426&amp;DT426&amp;DW426</f>
        <v>VigenteTSS Aprobado 4GIng Aprobada 4GAs Built Aprobado 4GIntegradoOn Air</v>
      </c>
    </row>
    <row r="427" spans="1:140" ht="12" hidden="1" customHeight="1">
      <c r="A427" s="30" t="str">
        <f>IFERROR(IF(VLOOKUP(B427,SEARCH!A:A,1,0)=B427,"OK",""),"")</f>
        <v/>
      </c>
      <c r="B427" s="31" t="s">
        <v>3626</v>
      </c>
      <c r="C427" s="15" t="s">
        <v>3627</v>
      </c>
      <c r="D427" s="16">
        <v>10</v>
      </c>
      <c r="E427" s="16">
        <v>-41.130417000000001</v>
      </c>
      <c r="F427" s="16">
        <v>-73.058610999999999</v>
      </c>
      <c r="G427" s="16" t="s">
        <v>710</v>
      </c>
      <c r="H427" s="16" t="s">
        <v>3628</v>
      </c>
      <c r="I427" s="16" t="s">
        <v>3629</v>
      </c>
      <c r="J427" s="16" t="s">
        <v>318</v>
      </c>
      <c r="K427" s="17" t="s">
        <v>319</v>
      </c>
      <c r="L427" s="16" t="s">
        <v>247</v>
      </c>
      <c r="M427" s="103">
        <v>9</v>
      </c>
      <c r="N427" s="18"/>
      <c r="O427" s="19" t="s">
        <v>3311</v>
      </c>
      <c r="P427" s="19" t="s">
        <v>380</v>
      </c>
      <c r="Q427" s="18"/>
      <c r="R427" s="21" t="s">
        <v>2284</v>
      </c>
      <c r="S427" s="21">
        <v>12</v>
      </c>
      <c r="T427" s="22" t="s">
        <v>3630</v>
      </c>
      <c r="U427" s="23">
        <v>45106</v>
      </c>
      <c r="V427" s="21" t="str">
        <f>IF(U427="","",IF(U427="TBD","TBD",IF(U427="N/A","N/A","W"&amp;TEXT(WEEKNUM(U427,21),"00")&amp;" "&amp;YEAR(U427))))</f>
        <v>W26 2023</v>
      </c>
      <c r="W427" s="23">
        <v>45138</v>
      </c>
      <c r="X427" s="23"/>
      <c r="Y427" s="23" t="str">
        <f>IF(X427="","",IF(X427="TBD","TBD",IF(X427="N/A","N/A","W"&amp;TEXT(WEEKNUM(X427,21),"00")&amp;" "&amp;YEAR(X427))))</f>
        <v/>
      </c>
      <c r="Z427" s="23"/>
      <c r="AA427" s="23">
        <v>45142</v>
      </c>
      <c r="AB427" s="24">
        <f>+IF(Z427="",0,AA427-Z427)</f>
        <v>0</v>
      </c>
      <c r="AC427" s="21" t="s">
        <v>324</v>
      </c>
      <c r="AD427" s="21"/>
      <c r="AE427" s="23">
        <v>45159</v>
      </c>
      <c r="AF427" s="25" t="str">
        <f>IF(AE427="","",IF(AE427="TBD","TBD",IF(AE427="N/A","N/A","W"&amp;TEXT(WEEKNUM(AE427,21),"00")&amp;" "&amp;YEAR(AE427))))</f>
        <v>W34 2023</v>
      </c>
      <c r="AG427" s="21" t="s">
        <v>324</v>
      </c>
      <c r="AH427" s="21"/>
      <c r="AI427" s="23">
        <v>45142</v>
      </c>
      <c r="AJ427" s="25" t="str">
        <f>IF(AI427="","",IF(AI427="TBD","TBD",IF(AI427="N/A","N/A","W"&amp;TEXT(WEEKNUM(AI427,21),"00")&amp;" "&amp;YEAR(AI427))))</f>
        <v>W31 2023</v>
      </c>
      <c r="AK427" s="21" t="s">
        <v>324</v>
      </c>
      <c r="AL427" s="21"/>
      <c r="AM427" s="23">
        <v>45141</v>
      </c>
      <c r="AN427" s="25" t="str">
        <f>IF(AM427="","",IF(AM427="TBD","TBD",IF(AM427="N/A","N/A","W"&amp;TEXT(WEEKNUM(AM427,21),"00")&amp;" "&amp;YEAR(AM427))))</f>
        <v>W31 2023</v>
      </c>
      <c r="AO427" s="21" t="s">
        <v>324</v>
      </c>
      <c r="AP427" s="21"/>
      <c r="AQ427" s="23">
        <v>45141</v>
      </c>
      <c r="AR427" s="25" t="str">
        <f>IF(AQ427="","",IF(AQ427="TBD","TBD",IF(AQ427="N/A","N/A","W"&amp;TEXT(WEEKNUM(AQ427,21),"00")&amp;" "&amp;YEAR(AQ427))))</f>
        <v>W31 2023</v>
      </c>
      <c r="AS427" s="21"/>
      <c r="AT427" s="21"/>
      <c r="AU427" s="23"/>
      <c r="AV427" s="25" t="s">
        <v>252</v>
      </c>
      <c r="AW427" s="59">
        <v>45156</v>
      </c>
      <c r="AX427" s="25" t="str">
        <f>IF(AW427="","",IF(AW427="TBD","TBD",IF(AW427="N/A","N/A","W"&amp;TEXT(WEEKNUM(AW427,21),"00")&amp;" "&amp;YEAR(AW427))))</f>
        <v>W33 2023</v>
      </c>
      <c r="AY427" s="21" t="s">
        <v>327</v>
      </c>
      <c r="AZ427" s="21" t="s">
        <v>328</v>
      </c>
      <c r="BA427" s="21" t="s">
        <v>329</v>
      </c>
      <c r="BB427" s="23">
        <v>45232</v>
      </c>
      <c r="BC427" s="23"/>
      <c r="BD427" s="23">
        <v>45236</v>
      </c>
      <c r="BE427" s="25" t="str">
        <f>IF(BD427="","",IF(BD427="TBD","TBD",IF(BD427="N/A","N/A","W"&amp;TEXT(WEEKNUM(BD427,21),"00")&amp;" "&amp;YEAR(BD427))))</f>
        <v>W45 2023</v>
      </c>
      <c r="BF427" s="23">
        <v>45239</v>
      </c>
      <c r="BG427" s="25" t="str">
        <f>IF(BF427="","",IF(BF427="TBD","TBD",IF(BF427="N/A","N/A","W"&amp;TEXT(WEEKNUM(BF427,21),"00")&amp;" "&amp;YEAR(BF427))))</f>
        <v>W45 2023</v>
      </c>
      <c r="BH427" s="24">
        <f>+IF(BF427="",0,(BF427-BD427))</f>
        <v>3</v>
      </c>
      <c r="BI427" s="26" t="s">
        <v>330</v>
      </c>
      <c r="BJ427" s="26"/>
      <c r="BK427" s="27">
        <v>45238</v>
      </c>
      <c r="BL427" s="25" t="str">
        <f>IF(BK427="","",IF(BK427="TBD","TBD",IF(BK427="N/A","N/A","W"&amp;TEXT(WEEKNUM(BK427,21),"00")&amp;" "&amp;YEAR(BK427))))</f>
        <v>W45 2023</v>
      </c>
      <c r="BM427" s="21" t="s">
        <v>330</v>
      </c>
      <c r="BN427" s="21"/>
      <c r="BO427" s="23">
        <v>45238</v>
      </c>
      <c r="BP427" s="25" t="str">
        <f>IF(BO427="","",IF(BO427="TBD","TBD",IF(BO427="N/A","N/A","W"&amp;TEXT(WEEKNUM(BO427,21),"00")&amp;" "&amp;YEAR(BO427))))</f>
        <v>W45 2023</v>
      </c>
      <c r="BQ427" s="21" t="s">
        <v>330</v>
      </c>
      <c r="BR427" s="21"/>
      <c r="BS427" s="334">
        <v>45238</v>
      </c>
      <c r="BT427" s="25" t="str">
        <f t="shared" si="35"/>
        <v>W45 2023</v>
      </c>
      <c r="BU427" s="21" t="s">
        <v>330</v>
      </c>
      <c r="BV427" s="21" t="s">
        <v>3335</v>
      </c>
      <c r="BW427" s="23">
        <v>45236</v>
      </c>
      <c r="BX427" s="25" t="str">
        <f t="shared" si="36"/>
        <v>W45 2023</v>
      </c>
      <c r="BY427" s="23">
        <v>45239</v>
      </c>
      <c r="BZ427" s="25" t="str">
        <f>IF(BY427="","",IF(BY427="TBD","TBD",IF(BY427="N/A","N/A","W"&amp;TEXT(WEEKNUM(BY427,21),"00")&amp;" "&amp;YEAR(BY427))))</f>
        <v>W45 2023</v>
      </c>
      <c r="CA427" s="22" t="s">
        <v>335</v>
      </c>
      <c r="CB427" s="21" t="s">
        <v>336</v>
      </c>
      <c r="CC427" s="21" t="s">
        <v>336</v>
      </c>
      <c r="CD427" s="21"/>
      <c r="CE427" s="23"/>
      <c r="CF427" s="23">
        <v>45562</v>
      </c>
      <c r="CG427" s="23"/>
      <c r="CH427" s="23">
        <v>45565</v>
      </c>
      <c r="CI427" s="25" t="str">
        <f>IF(CH427="","",IF(CH427="TBD","TBD",IF(CH427="N/A","N/A","W"&amp;TEXT(WEEKNUM(CH427,21),"00")&amp;" "&amp;YEAR(CH427))))</f>
        <v>W40 2024</v>
      </c>
      <c r="CJ427" s="23">
        <v>45568</v>
      </c>
      <c r="CK427" s="25" t="str">
        <f>IF(CJ427="","",IF(CJ427="TBD","TBD",IF(CJ427="N/A","N/A","W"&amp;TEXT(WEEKNUM(CJ427,21),"00")&amp;" "&amp;YEAR(CJ427))))</f>
        <v>W40 2024</v>
      </c>
      <c r="CL427" s="24">
        <f>+IF(CJ427="",0,(CJ427-CH427))</f>
        <v>3</v>
      </c>
      <c r="CM427" s="21" t="s">
        <v>388</v>
      </c>
      <c r="CN427" s="21" t="s">
        <v>3631</v>
      </c>
      <c r="CO427" s="23">
        <v>45567</v>
      </c>
      <c r="CP427" s="25" t="str">
        <f>IF(CO427="","",IF(CO427="TBD","TBD",IF(CO427="N/A","N/A","W"&amp;TEXT(WEEKNUM(CO427,21),"00")&amp;" "&amp;YEAR(CO427))))</f>
        <v>W40 2024</v>
      </c>
      <c r="CQ427" s="23" t="s">
        <v>339</v>
      </c>
      <c r="CR427" s="23"/>
      <c r="CS427" s="23">
        <v>45572</v>
      </c>
      <c r="CT427" s="25" t="str">
        <f>IF(CS427="","",IF(CS427="TBD","TBD",IF(CS427="N/A","N/A","W"&amp;TEXT(WEEKNUM(CS427,21),"00")&amp;" "&amp;YEAR(CS427))))</f>
        <v>W41 2024</v>
      </c>
      <c r="CU427" s="21" t="s">
        <v>339</v>
      </c>
      <c r="CV427" s="21"/>
      <c r="CW427" s="23">
        <v>45568</v>
      </c>
      <c r="CX427" s="25" t="str">
        <f>IF(CW427="","",IF(CW427="TBD","TBD",IF(CW427="N/A","N/A","W"&amp;TEXT(WEEKNUM(CW427,21),"00")&amp;" "&amp;YEAR(CW427))))</f>
        <v>W40 2024</v>
      </c>
      <c r="CY427" s="21" t="s">
        <v>339</v>
      </c>
      <c r="CZ427" s="21"/>
      <c r="DA427" s="23">
        <v>45568</v>
      </c>
      <c r="DB427" s="25" t="str">
        <f>IF(DA427="","",IF(DA427="TBD","TBD",IF(DA427="N/A","N/A","W"&amp;TEXT(WEEKNUM(DA427,21),"00")&amp;" "&amp;YEAR(DA427))))</f>
        <v>W40 2024</v>
      </c>
      <c r="DC427" s="23">
        <v>45572</v>
      </c>
      <c r="DD427" s="25" t="str">
        <f>IF(DC427="","",IF(DC427="TBD","TBD",IF(DC427="N/A","N/A","W"&amp;TEXT(WEEKNUM(DC427,21),"00")&amp;" "&amp;YEAR(DC427))))</f>
        <v>W41 2024</v>
      </c>
      <c r="DE427" s="21" t="s">
        <v>392</v>
      </c>
      <c r="DF427" s="23">
        <v>45579</v>
      </c>
      <c r="DG427" s="21" t="s">
        <v>259</v>
      </c>
      <c r="DH427" s="18"/>
      <c r="DI427" s="18"/>
      <c r="DJ427" s="18"/>
      <c r="DK427" s="21" t="s">
        <v>260</v>
      </c>
      <c r="DL427" s="21" t="s">
        <v>341</v>
      </c>
      <c r="DM427" s="21"/>
      <c r="DN427" s="23">
        <v>45666</v>
      </c>
      <c r="DO427" s="23">
        <v>45666</v>
      </c>
      <c r="DP427" s="23"/>
      <c r="DQ427" s="23" t="s">
        <v>262</v>
      </c>
      <c r="DR427" s="23"/>
      <c r="DS427" s="23">
        <v>45689</v>
      </c>
      <c r="DT427" s="23" t="s">
        <v>502</v>
      </c>
      <c r="DU427" s="23"/>
      <c r="DV427" s="23">
        <v>45694</v>
      </c>
      <c r="DW427" s="23" t="s">
        <v>342</v>
      </c>
      <c r="DX427" s="23"/>
      <c r="DY427" s="18"/>
      <c r="DZ427" s="18"/>
      <c r="EA427" s="18"/>
      <c r="EB427" s="21" t="s">
        <v>41</v>
      </c>
      <c r="EC427" s="18"/>
      <c r="ED427" s="18" t="s">
        <v>343</v>
      </c>
      <c r="EE427" s="18"/>
      <c r="EF427" s="55"/>
      <c r="EG427" s="55"/>
      <c r="EH427" s="18"/>
      <c r="EI427" s="18">
        <v>0</v>
      </c>
      <c r="EJ427" s="29" t="str">
        <f>K427&amp;AY427&amp;CA427&amp;DE427&amp;DT427&amp;DW427</f>
        <v>VigenteTSS Aprobado 4GIng Aprobada 4GAs Built Aprobado con Observaciones 4GIntegradoOn Air</v>
      </c>
    </row>
    <row r="428" spans="1:140" ht="12" hidden="1" customHeight="1">
      <c r="A428" s="30" t="str">
        <f>IFERROR(IF(VLOOKUP(B428,SEARCH!A:A,1,0)=B428,"OK",""),"")</f>
        <v/>
      </c>
      <c r="B428" s="31" t="s">
        <v>3632</v>
      </c>
      <c r="C428" s="15" t="s">
        <v>3633</v>
      </c>
      <c r="D428" s="16">
        <v>10</v>
      </c>
      <c r="E428" s="16">
        <v>-41.333582999999997</v>
      </c>
      <c r="F428" s="16">
        <v>-72.965778</v>
      </c>
      <c r="G428" s="16" t="s">
        <v>710</v>
      </c>
      <c r="H428" s="16" t="s">
        <v>732</v>
      </c>
      <c r="I428" s="16" t="s">
        <v>3634</v>
      </c>
      <c r="J428" s="16" t="s">
        <v>379</v>
      </c>
      <c r="K428" s="17" t="s">
        <v>319</v>
      </c>
      <c r="L428" s="16" t="s">
        <v>247</v>
      </c>
      <c r="M428" s="103" t="s">
        <v>320</v>
      </c>
      <c r="N428" s="18"/>
      <c r="O428" s="19" t="s">
        <v>3311</v>
      </c>
      <c r="P428" s="19" t="s">
        <v>380</v>
      </c>
      <c r="Q428" s="18"/>
      <c r="R428" s="21" t="s">
        <v>2284</v>
      </c>
      <c r="S428" s="21">
        <v>12</v>
      </c>
      <c r="T428" s="22" t="s">
        <v>3635</v>
      </c>
      <c r="U428" s="23">
        <v>45106</v>
      </c>
      <c r="V428" s="21" t="str">
        <f>IF(U428="","",IF(U428="TBD","TBD",IF(U428="N/A","N/A","W"&amp;TEXT(WEEKNUM(U428,21),"00")&amp;" "&amp;YEAR(U428))))</f>
        <v>W26 2023</v>
      </c>
      <c r="W428" s="23">
        <v>45138</v>
      </c>
      <c r="X428" s="23"/>
      <c r="Y428" s="23" t="str">
        <f>IF(X428="","",IF(X428="TBD","TBD",IF(X428="N/A","N/A","W"&amp;TEXT(WEEKNUM(X428,21),"00")&amp;" "&amp;YEAR(X428))))</f>
        <v/>
      </c>
      <c r="Z428" s="23"/>
      <c r="AA428" s="23">
        <v>45142</v>
      </c>
      <c r="AB428" s="24">
        <f>+IF(Z428="",0,AA428-Z428)</f>
        <v>0</v>
      </c>
      <c r="AC428" s="21" t="s">
        <v>324</v>
      </c>
      <c r="AD428" s="21"/>
      <c r="AE428" s="23">
        <v>45159</v>
      </c>
      <c r="AF428" s="25" t="str">
        <f>IF(AE428="","",IF(AE428="TBD","TBD",IF(AE428="N/A","N/A","W"&amp;TEXT(WEEKNUM(AE428,21),"00")&amp;" "&amp;YEAR(AE428))))</f>
        <v>W34 2023</v>
      </c>
      <c r="AG428" s="21" t="s">
        <v>324</v>
      </c>
      <c r="AH428" s="21"/>
      <c r="AI428" s="23">
        <v>45142</v>
      </c>
      <c r="AJ428" s="25" t="str">
        <f>IF(AI428="","",IF(AI428="TBD","TBD",IF(AI428="N/A","N/A","W"&amp;TEXT(WEEKNUM(AI428,21),"00")&amp;" "&amp;YEAR(AI428))))</f>
        <v>W31 2023</v>
      </c>
      <c r="AK428" s="21" t="s">
        <v>324</v>
      </c>
      <c r="AL428" s="21"/>
      <c r="AM428" s="23">
        <v>45141</v>
      </c>
      <c r="AN428" s="25" t="str">
        <f>IF(AM428="","",IF(AM428="TBD","TBD",IF(AM428="N/A","N/A","W"&amp;TEXT(WEEKNUM(AM428,21),"00")&amp;" "&amp;YEAR(AM428))))</f>
        <v>W31 2023</v>
      </c>
      <c r="AO428" s="21" t="s">
        <v>324</v>
      </c>
      <c r="AP428" s="21"/>
      <c r="AQ428" s="23">
        <v>45141</v>
      </c>
      <c r="AR428" s="25" t="str">
        <f>IF(AQ428="","",IF(AQ428="TBD","TBD",IF(AQ428="N/A","N/A","W"&amp;TEXT(WEEKNUM(AQ428,21),"00")&amp;" "&amp;YEAR(AQ428))))</f>
        <v>W31 2023</v>
      </c>
      <c r="AS428" s="21"/>
      <c r="AT428" s="21"/>
      <c r="AU428" s="23"/>
      <c r="AV428" s="25" t="s">
        <v>252</v>
      </c>
      <c r="AW428" s="59">
        <v>45156</v>
      </c>
      <c r="AX428" s="25" t="str">
        <f>IF(AW428="","",IF(AW428="TBD","TBD",IF(AW428="N/A","N/A","W"&amp;TEXT(WEEKNUM(AW428,21),"00")&amp;" "&amp;YEAR(AW428))))</f>
        <v>W33 2023</v>
      </c>
      <c r="AY428" s="21" t="s">
        <v>327</v>
      </c>
      <c r="AZ428" s="21" t="s">
        <v>328</v>
      </c>
      <c r="BA428" s="21" t="s">
        <v>329</v>
      </c>
      <c r="BB428" s="23">
        <v>45232</v>
      </c>
      <c r="BC428" s="23"/>
      <c r="BD428" s="23">
        <v>45236</v>
      </c>
      <c r="BE428" s="25" t="str">
        <f>IF(BD428="","",IF(BD428="TBD","TBD",IF(BD428="N/A","N/A","W"&amp;TEXT(WEEKNUM(BD428,21),"00")&amp;" "&amp;YEAR(BD428))))</f>
        <v>W45 2023</v>
      </c>
      <c r="BF428" s="23">
        <v>45239</v>
      </c>
      <c r="BG428" s="25" t="str">
        <f>IF(BF428="","",IF(BF428="TBD","TBD",IF(BF428="N/A","N/A","W"&amp;TEXT(WEEKNUM(BF428,21),"00")&amp;" "&amp;YEAR(BF428))))</f>
        <v>W45 2023</v>
      </c>
      <c r="BH428" s="24">
        <f>+IF(BF428="",0,(BF428-BD428))</f>
        <v>3</v>
      </c>
      <c r="BI428" s="26" t="s">
        <v>330</v>
      </c>
      <c r="BJ428" s="26"/>
      <c r="BK428" s="27">
        <v>45238</v>
      </c>
      <c r="BL428" s="25" t="str">
        <f>IF(BK428="","",IF(BK428="TBD","TBD",IF(BK428="N/A","N/A","W"&amp;TEXT(WEEKNUM(BK428,21),"00")&amp;" "&amp;YEAR(BK428))))</f>
        <v>W45 2023</v>
      </c>
      <c r="BM428" s="21" t="s">
        <v>330</v>
      </c>
      <c r="BN428" s="21"/>
      <c r="BO428" s="23">
        <v>45238</v>
      </c>
      <c r="BP428" s="25" t="str">
        <f>IF(BO428="","",IF(BO428="TBD","TBD",IF(BO428="N/A","N/A","W"&amp;TEXT(WEEKNUM(BO428,21),"00")&amp;" "&amp;YEAR(BO428))))</f>
        <v>W45 2023</v>
      </c>
      <c r="BQ428" s="21" t="s">
        <v>330</v>
      </c>
      <c r="BR428" s="21"/>
      <c r="BS428" s="334">
        <v>45238</v>
      </c>
      <c r="BT428" s="25" t="str">
        <f t="shared" si="35"/>
        <v>W45 2023</v>
      </c>
      <c r="BU428" s="21" t="s">
        <v>330</v>
      </c>
      <c r="BV428" s="21" t="s">
        <v>3335</v>
      </c>
      <c r="BW428" s="23">
        <v>45236</v>
      </c>
      <c r="BX428" s="25" t="str">
        <f t="shared" si="36"/>
        <v>W45 2023</v>
      </c>
      <c r="BY428" s="23">
        <v>45239</v>
      </c>
      <c r="BZ428" s="25" t="str">
        <f>IF(BY428="","",IF(BY428="TBD","TBD",IF(BY428="N/A","N/A","W"&amp;TEXT(WEEKNUM(BY428,21),"00")&amp;" "&amp;YEAR(BY428))))</f>
        <v>W45 2023</v>
      </c>
      <c r="CA428" s="22" t="s">
        <v>335</v>
      </c>
      <c r="CB428" s="21" t="s">
        <v>336</v>
      </c>
      <c r="CC428" s="21" t="s">
        <v>336</v>
      </c>
      <c r="CD428" s="21"/>
      <c r="CE428" s="23"/>
      <c r="CF428" s="23">
        <v>45289</v>
      </c>
      <c r="CG428" s="23">
        <v>45323</v>
      </c>
      <c r="CH428" s="23">
        <v>45327</v>
      </c>
      <c r="CI428" s="25" t="str">
        <f>IF(CH428="","",IF(CH428="TBD","TBD",IF(CH428="N/A","N/A","W"&amp;TEXT(WEEKNUM(CH428,21),"00")&amp;" "&amp;YEAR(CH428))))</f>
        <v>W06 2024</v>
      </c>
      <c r="CJ428" s="23">
        <v>45334</v>
      </c>
      <c r="CK428" s="25" t="str">
        <f>IF(CJ428="","",IF(CJ428="TBD","TBD",IF(CJ428="N/A","N/A","W"&amp;TEXT(WEEKNUM(CJ428,21),"00")&amp;" "&amp;YEAR(CJ428))))</f>
        <v>W07 2024</v>
      </c>
      <c r="CL428" s="24">
        <f>+IF(CJ428="",0,(CJ428-CH428))</f>
        <v>7</v>
      </c>
      <c r="CM428" s="21" t="s">
        <v>388</v>
      </c>
      <c r="CN428" s="21" t="s">
        <v>3636</v>
      </c>
      <c r="CO428" s="23">
        <v>45348</v>
      </c>
      <c r="CP428" s="25" t="str">
        <f>IF(CO428="","",IF(CO428="TBD","TBD",IF(CO428="N/A","N/A","W"&amp;TEXT(WEEKNUM(CO428,21),"00")&amp;" "&amp;YEAR(CO428))))</f>
        <v>W09 2024</v>
      </c>
      <c r="CQ428" s="23" t="s">
        <v>339</v>
      </c>
      <c r="CR428" s="23" t="s">
        <v>3549</v>
      </c>
      <c r="CS428" s="23">
        <v>45296</v>
      </c>
      <c r="CT428" s="25" t="str">
        <f>IF(CS428="","",IF(CS428="TBD","TBD",IF(CS428="N/A","N/A","W"&amp;TEXT(WEEKNUM(CS428,21),"00")&amp;" "&amp;YEAR(CS428))))</f>
        <v>W01 2024</v>
      </c>
      <c r="CU428" s="21" t="s">
        <v>388</v>
      </c>
      <c r="CV428" s="21" t="s">
        <v>3637</v>
      </c>
      <c r="CW428" s="23">
        <v>45329</v>
      </c>
      <c r="CX428" s="25" t="str">
        <f>IF(CW428="","",IF(CW428="TBD","TBD",IF(CW428="N/A","N/A","W"&amp;TEXT(WEEKNUM(CW428,21),"00")&amp;" "&amp;YEAR(CW428))))</f>
        <v>W06 2024</v>
      </c>
      <c r="CY428" s="21" t="s">
        <v>339</v>
      </c>
      <c r="CZ428" s="21" t="s">
        <v>3583</v>
      </c>
      <c r="DA428" s="23">
        <v>45329</v>
      </c>
      <c r="DB428" s="25" t="str">
        <f>IF(DA428="","",IF(DA428="TBD","TBD",IF(DA428="N/A","N/A","W"&amp;TEXT(WEEKNUM(DA428,21),"00")&amp;" "&amp;YEAR(DA428))))</f>
        <v>W06 2024</v>
      </c>
      <c r="DC428" s="23">
        <v>45370</v>
      </c>
      <c r="DD428" s="25" t="str">
        <f>IF(DC428="","",IF(DC428="TBD","TBD",IF(DC428="N/A","N/A","W"&amp;TEXT(WEEKNUM(DC428,21),"00")&amp;" "&amp;YEAR(DC428))))</f>
        <v>W12 2024</v>
      </c>
      <c r="DE428" s="21" t="s">
        <v>392</v>
      </c>
      <c r="DF428" s="23"/>
      <c r="DG428" s="21" t="s">
        <v>259</v>
      </c>
      <c r="DH428" s="21" t="s">
        <v>3638</v>
      </c>
      <c r="DI428" s="18"/>
      <c r="DJ428" s="18"/>
      <c r="DK428" s="21" t="s">
        <v>260</v>
      </c>
      <c r="DL428" s="21" t="s">
        <v>341</v>
      </c>
      <c r="DM428" s="21"/>
      <c r="DN428" s="23">
        <v>45358</v>
      </c>
      <c r="DO428" s="23">
        <v>45358</v>
      </c>
      <c r="DP428" s="23" t="s">
        <v>3639</v>
      </c>
      <c r="DQ428" s="23" t="s">
        <v>262</v>
      </c>
      <c r="DR428" s="23"/>
      <c r="DS428" s="23">
        <v>45378</v>
      </c>
      <c r="DT428" s="23" t="s">
        <v>502</v>
      </c>
      <c r="DU428" s="23">
        <v>45370</v>
      </c>
      <c r="DV428" s="23">
        <v>45403</v>
      </c>
      <c r="DW428" s="23" t="s">
        <v>342</v>
      </c>
      <c r="DX428" s="23"/>
      <c r="DY428" s="18"/>
      <c r="DZ428" s="18"/>
      <c r="EA428" s="18">
        <v>4500205073</v>
      </c>
      <c r="EB428" s="21" t="s">
        <v>41</v>
      </c>
      <c r="EC428" s="18" t="s">
        <v>234</v>
      </c>
      <c r="ED428" s="18"/>
      <c r="EE428" s="18"/>
      <c r="EF428" s="55"/>
      <c r="EG428" s="55"/>
      <c r="EH428" s="18"/>
      <c r="EI428" s="18">
        <v>0</v>
      </c>
      <c r="EJ428" s="29" t="str">
        <f>K428&amp;AY428&amp;CA428&amp;DE428&amp;DT428&amp;DW428</f>
        <v>VigenteTSS Aprobado 4GIng Aprobada 4GAs Built Aprobado con Observaciones 4GIntegradoOn Air</v>
      </c>
    </row>
    <row r="429" spans="1:140" ht="12" hidden="1" customHeight="1">
      <c r="A429" s="30" t="str">
        <f>IFERROR(IF(VLOOKUP(B429,SEARCH!A:A,1,0)=B429,"OK",""),"")</f>
        <v/>
      </c>
      <c r="B429" s="31" t="s">
        <v>3640</v>
      </c>
      <c r="C429" s="15" t="s">
        <v>3641</v>
      </c>
      <c r="D429" s="16">
        <v>14</v>
      </c>
      <c r="E429" s="16">
        <v>-40.306801999999998</v>
      </c>
      <c r="F429" s="16">
        <v>-73.087575999999999</v>
      </c>
      <c r="G429" s="16" t="s">
        <v>704</v>
      </c>
      <c r="H429" s="16" t="s">
        <v>2156</v>
      </c>
      <c r="I429" s="16" t="s">
        <v>3642</v>
      </c>
      <c r="J429" s="16" t="s">
        <v>379</v>
      </c>
      <c r="K429" s="17" t="s">
        <v>319</v>
      </c>
      <c r="L429" s="16" t="s">
        <v>247</v>
      </c>
      <c r="M429" s="19" t="s">
        <v>320</v>
      </c>
      <c r="N429" s="21"/>
      <c r="O429" s="19" t="s">
        <v>3311</v>
      </c>
      <c r="P429" s="19" t="s">
        <v>380</v>
      </c>
      <c r="Q429" s="18"/>
      <c r="R429" s="21" t="s">
        <v>2284</v>
      </c>
      <c r="S429" s="21">
        <v>12</v>
      </c>
      <c r="T429" s="22" t="s">
        <v>3643</v>
      </c>
      <c r="U429" s="23">
        <v>45106</v>
      </c>
      <c r="V429" s="21" t="str">
        <f>IF(U429="","",IF(U429="TBD","TBD",IF(U429="N/A","N/A","W"&amp;TEXT(WEEKNUM(U429,21),"00")&amp;" "&amp;YEAR(U429))))</f>
        <v>W26 2023</v>
      </c>
      <c r="W429" s="23">
        <v>45163</v>
      </c>
      <c r="X429" s="23"/>
      <c r="Y429" s="23" t="str">
        <f>IF(X429="","",IF(X429="TBD","TBD",IF(X429="N/A","N/A","W"&amp;TEXT(WEEKNUM(X429,21),"00")&amp;" "&amp;YEAR(X429))))</f>
        <v/>
      </c>
      <c r="Z429" s="23"/>
      <c r="AA429" s="23">
        <v>45168</v>
      </c>
      <c r="AB429" s="24">
        <f>+IF(Z429="",0,AA429-Z429)</f>
        <v>0</v>
      </c>
      <c r="AC429" s="21" t="s">
        <v>324</v>
      </c>
      <c r="AD429" s="21"/>
      <c r="AE429" s="23">
        <v>45169</v>
      </c>
      <c r="AF429" s="25" t="str">
        <f>IF(AE429="","",IF(AE429="TBD","TBD",IF(AE429="N/A","N/A","W"&amp;TEXT(WEEKNUM(AE429,21),"00")&amp;" "&amp;YEAR(AE429))))</f>
        <v>W35 2023</v>
      </c>
      <c r="AG429" s="21" t="s">
        <v>324</v>
      </c>
      <c r="AH429" s="21"/>
      <c r="AI429" s="23">
        <v>45168</v>
      </c>
      <c r="AJ429" s="25" t="str">
        <f>IF(AI429="","",IF(AI429="TBD","TBD",IF(AI429="N/A","N/A","W"&amp;TEXT(WEEKNUM(AI429,21),"00")&amp;" "&amp;YEAR(AI429))))</f>
        <v>W35 2023</v>
      </c>
      <c r="AK429" s="21" t="s">
        <v>324</v>
      </c>
      <c r="AL429" s="21"/>
      <c r="AM429" s="23">
        <v>45168</v>
      </c>
      <c r="AN429" s="25" t="str">
        <f>IF(AM429="","",IF(AM429="TBD","TBD",IF(AM429="N/A","N/A","W"&amp;TEXT(WEEKNUM(AM429,21),"00")&amp;" "&amp;YEAR(AM429))))</f>
        <v>W35 2023</v>
      </c>
      <c r="AO429" s="21" t="s">
        <v>324</v>
      </c>
      <c r="AP429" s="21"/>
      <c r="AQ429" s="23">
        <v>45168</v>
      </c>
      <c r="AR429" s="25" t="str">
        <f>IF(AQ429="","",IF(AQ429="TBD","TBD",IF(AQ429="N/A","N/A","W"&amp;TEXT(WEEKNUM(AQ429,21),"00")&amp;" "&amp;YEAR(AQ429))))</f>
        <v>W35 2023</v>
      </c>
      <c r="AS429" s="21"/>
      <c r="AT429" s="21"/>
      <c r="AU429" s="23"/>
      <c r="AV429" s="25" t="s">
        <v>252</v>
      </c>
      <c r="AW429" s="59">
        <v>45169</v>
      </c>
      <c r="AX429" s="25" t="str">
        <f>IF(AW429="","",IF(AW429="TBD","TBD",IF(AW429="N/A","N/A","W"&amp;TEXT(WEEKNUM(AW429,21),"00")&amp;" "&amp;YEAR(AW429))))</f>
        <v>W35 2023</v>
      </c>
      <c r="AY429" s="21" t="s">
        <v>327</v>
      </c>
      <c r="AZ429" s="21" t="s">
        <v>328</v>
      </c>
      <c r="BA429" s="21" t="s">
        <v>329</v>
      </c>
      <c r="BB429" s="23">
        <v>45232</v>
      </c>
      <c r="BC429" s="23"/>
      <c r="BD429" s="23">
        <v>45236</v>
      </c>
      <c r="BE429" s="25" t="str">
        <f>IF(BD429="","",IF(BD429="TBD","TBD",IF(BD429="N/A","N/A","W"&amp;TEXT(WEEKNUM(BD429,21),"00")&amp;" "&amp;YEAR(BD429))))</f>
        <v>W45 2023</v>
      </c>
      <c r="BF429" s="23">
        <v>45239</v>
      </c>
      <c r="BG429" s="25" t="str">
        <f>IF(BF429="","",IF(BF429="TBD","TBD",IF(BF429="N/A","N/A","W"&amp;TEXT(WEEKNUM(BF429,21),"00")&amp;" "&amp;YEAR(BF429))))</f>
        <v>W45 2023</v>
      </c>
      <c r="BH429" s="24">
        <f>+IF(BF429="",0,(BF429-BD429))</f>
        <v>3</v>
      </c>
      <c r="BI429" s="26" t="s">
        <v>330</v>
      </c>
      <c r="BJ429" s="26"/>
      <c r="BK429" s="27">
        <v>45238</v>
      </c>
      <c r="BL429" s="25" t="str">
        <f>IF(BK429="","",IF(BK429="TBD","TBD",IF(BK429="N/A","N/A","W"&amp;TEXT(WEEKNUM(BK429,21),"00")&amp;" "&amp;YEAR(BK429))))</f>
        <v>W45 2023</v>
      </c>
      <c r="BM429" s="21" t="s">
        <v>330</v>
      </c>
      <c r="BN429" s="21"/>
      <c r="BO429" s="23">
        <v>45238</v>
      </c>
      <c r="BP429" s="25" t="str">
        <f>IF(BO429="","",IF(BO429="TBD","TBD",IF(BO429="N/A","N/A","W"&amp;TEXT(WEEKNUM(BO429,21),"00")&amp;" "&amp;YEAR(BO429))))</f>
        <v>W45 2023</v>
      </c>
      <c r="BQ429" s="21" t="s">
        <v>330</v>
      </c>
      <c r="BR429" s="21"/>
      <c r="BS429" s="334">
        <v>45238</v>
      </c>
      <c r="BT429" s="25" t="str">
        <f t="shared" si="35"/>
        <v>W45 2023</v>
      </c>
      <c r="BU429" s="21" t="s">
        <v>330</v>
      </c>
      <c r="BV429" s="21" t="s">
        <v>3314</v>
      </c>
      <c r="BW429" s="23">
        <v>45238</v>
      </c>
      <c r="BX429" s="25" t="str">
        <f t="shared" si="36"/>
        <v>W45 2023</v>
      </c>
      <c r="BY429" s="23">
        <v>45238</v>
      </c>
      <c r="BZ429" s="25" t="str">
        <f>IF(BY429="","",IF(BY429="TBD","TBD",IF(BY429="N/A","N/A","W"&amp;TEXT(WEEKNUM(BY429,21),"00")&amp;" "&amp;YEAR(BY429))))</f>
        <v>W45 2023</v>
      </c>
      <c r="CA429" s="22" t="s">
        <v>335</v>
      </c>
      <c r="CB429" s="21" t="s">
        <v>336</v>
      </c>
      <c r="CC429" s="21" t="s">
        <v>336</v>
      </c>
      <c r="CD429" s="21"/>
      <c r="CE429" s="23"/>
      <c r="CF429" s="23">
        <v>45471</v>
      </c>
      <c r="CG429" s="23">
        <v>45546</v>
      </c>
      <c r="CH429" s="23">
        <v>45546</v>
      </c>
      <c r="CI429" s="25" t="str">
        <f>IF(CH429="","",IF(CH429="TBD","TBD",IF(CH429="N/A","N/A","W"&amp;TEXT(WEEKNUM(CH429,21),"00")&amp;" "&amp;YEAR(CH429))))</f>
        <v>W37 2024</v>
      </c>
      <c r="CJ429" s="23">
        <v>45551</v>
      </c>
      <c r="CK429" s="25" t="str">
        <f>IF(CJ429="","",IF(CJ429="TBD","TBD",IF(CJ429="N/A","N/A","W"&amp;TEXT(WEEKNUM(CJ429,21),"00")&amp;" "&amp;YEAR(CJ429))))</f>
        <v>W38 2024</v>
      </c>
      <c r="CL429" s="24">
        <f>+IF(CJ429="",0,(CJ429-CH429))</f>
        <v>5</v>
      </c>
      <c r="CM429" s="21" t="s">
        <v>388</v>
      </c>
      <c r="CN429" s="21" t="s">
        <v>3644</v>
      </c>
      <c r="CO429" s="23">
        <v>45547</v>
      </c>
      <c r="CP429" s="25" t="str">
        <f>IF(CO429="","",IF(CO429="TBD","TBD",IF(CO429="N/A","N/A","W"&amp;TEXT(WEEKNUM(CO429,21),"00")&amp;" "&amp;YEAR(CO429))))</f>
        <v>W37 2024</v>
      </c>
      <c r="CQ429" s="23" t="s">
        <v>339</v>
      </c>
      <c r="CR429" s="23" t="s">
        <v>3618</v>
      </c>
      <c r="CS429" s="23">
        <v>45477</v>
      </c>
      <c r="CT429" s="25" t="str">
        <f>IF(CS429="","",IF(CS429="TBD","TBD",IF(CS429="N/A","N/A","W"&amp;TEXT(WEEKNUM(CS429,21),"00")&amp;" "&amp;YEAR(CS429))))</f>
        <v>W27 2024</v>
      </c>
      <c r="CU429" s="21" t="s">
        <v>388</v>
      </c>
      <c r="CV429" s="21" t="s">
        <v>3645</v>
      </c>
      <c r="CW429" s="23">
        <v>45539</v>
      </c>
      <c r="CX429" s="25" t="str">
        <f>IF(CW429="","",IF(CW429="TBD","TBD",IF(CW429="N/A","N/A","W"&amp;TEXT(WEEKNUM(CW429,21),"00")&amp;" "&amp;YEAR(CW429))))</f>
        <v>W36 2024</v>
      </c>
      <c r="CY429" s="21" t="s">
        <v>339</v>
      </c>
      <c r="CZ429" s="21" t="s">
        <v>3620</v>
      </c>
      <c r="DA429" s="23">
        <v>45539</v>
      </c>
      <c r="DB429" s="25" t="str">
        <f>IF(DA429="","",IF(DA429="TBD","TBD",IF(DA429="N/A","N/A","W"&amp;TEXT(WEEKNUM(DA429,21),"00")&amp;" "&amp;YEAR(DA429))))</f>
        <v>W36 2024</v>
      </c>
      <c r="DC429" s="23">
        <v>45548</v>
      </c>
      <c r="DD429" s="25" t="str">
        <f>IF(DC429="","",IF(DC429="TBD","TBD",IF(DC429="N/A","N/A","W"&amp;TEXT(WEEKNUM(DC429,21),"00")&amp;" "&amp;YEAR(DC429))))</f>
        <v>W37 2024</v>
      </c>
      <c r="DE429" s="21" t="s">
        <v>392</v>
      </c>
      <c r="DF429" s="23">
        <v>45551</v>
      </c>
      <c r="DG429" s="21" t="s">
        <v>259</v>
      </c>
      <c r="DH429" s="21">
        <v>0</v>
      </c>
      <c r="DI429" s="18"/>
      <c r="DJ429" s="18"/>
      <c r="DK429" s="21" t="s">
        <v>260</v>
      </c>
      <c r="DL429" s="21" t="s">
        <v>341</v>
      </c>
      <c r="DM429" s="21"/>
      <c r="DN429" s="23">
        <v>45567</v>
      </c>
      <c r="DO429" s="23">
        <v>45567</v>
      </c>
      <c r="DP429" s="23"/>
      <c r="DQ429" s="23" t="s">
        <v>262</v>
      </c>
      <c r="DR429" s="23"/>
      <c r="DS429" s="23">
        <v>45580</v>
      </c>
      <c r="DT429" s="23" t="s">
        <v>502</v>
      </c>
      <c r="DU429" s="23"/>
      <c r="DV429" s="23">
        <v>45678</v>
      </c>
      <c r="DW429" s="23" t="s">
        <v>342</v>
      </c>
      <c r="DX429" s="23"/>
      <c r="DY429" s="18"/>
      <c r="DZ429" s="18"/>
      <c r="EA429" s="18" t="s">
        <v>403</v>
      </c>
      <c r="EB429" s="21" t="s">
        <v>41</v>
      </c>
      <c r="EC429" s="18" t="s">
        <v>234</v>
      </c>
      <c r="ED429" s="18"/>
      <c r="EE429" s="18"/>
      <c r="EF429" s="55"/>
      <c r="EG429" s="55"/>
      <c r="EH429" s="18"/>
      <c r="EI429" s="18">
        <v>0</v>
      </c>
      <c r="EJ429" s="29" t="str">
        <f>K429&amp;AY429&amp;CA429&amp;DE429&amp;DT429&amp;DW429</f>
        <v>VigenteTSS Aprobado 4GIng Aprobada 4GAs Built Aprobado con Observaciones 4GIntegradoOn Air</v>
      </c>
    </row>
    <row r="430" spans="1:140" ht="12" hidden="1" customHeight="1">
      <c r="A430" s="30" t="str">
        <f>IFERROR(IF(VLOOKUP(B430,SEARCH!A:A,1,0)=B430,"OK",""),"")</f>
        <v/>
      </c>
      <c r="B430" s="31" t="s">
        <v>3646</v>
      </c>
      <c r="C430" s="15" t="s">
        <v>3647</v>
      </c>
      <c r="D430" s="16">
        <v>10</v>
      </c>
      <c r="E430" s="16">
        <v>-40.549709999999997</v>
      </c>
      <c r="F430" s="16">
        <v>-73.160049999999998</v>
      </c>
      <c r="G430" s="16" t="s">
        <v>710</v>
      </c>
      <c r="H430" s="16" t="s">
        <v>745</v>
      </c>
      <c r="I430" s="16" t="s">
        <v>3648</v>
      </c>
      <c r="J430" s="16" t="s">
        <v>379</v>
      </c>
      <c r="K430" s="17" t="s">
        <v>319</v>
      </c>
      <c r="L430" s="16" t="s">
        <v>247</v>
      </c>
      <c r="M430" s="19" t="s">
        <v>320</v>
      </c>
      <c r="N430" s="21"/>
      <c r="O430" s="19" t="s">
        <v>3311</v>
      </c>
      <c r="P430" s="19" t="s">
        <v>380</v>
      </c>
      <c r="Q430" s="18"/>
      <c r="R430" s="21" t="s">
        <v>2284</v>
      </c>
      <c r="S430" s="21">
        <v>12</v>
      </c>
      <c r="T430" s="22" t="s">
        <v>3649</v>
      </c>
      <c r="U430" s="23">
        <v>45106</v>
      </c>
      <c r="V430" s="21" t="str">
        <f>IF(U430="","",IF(U430="TBD","TBD",IF(U430="N/A","N/A","W"&amp;TEXT(WEEKNUM(U430,21),"00")&amp;" "&amp;YEAR(U430))))</f>
        <v>W26 2023</v>
      </c>
      <c r="W430" s="23">
        <v>45163</v>
      </c>
      <c r="X430" s="23"/>
      <c r="Y430" s="23" t="str">
        <f>IF(X430="","",IF(X430="TBD","TBD",IF(X430="N/A","N/A","W"&amp;TEXT(WEEKNUM(X430,21),"00")&amp;" "&amp;YEAR(X430))))</f>
        <v/>
      </c>
      <c r="Z430" s="23"/>
      <c r="AA430" s="23">
        <v>45168</v>
      </c>
      <c r="AB430" s="24">
        <f>+IF(Z430="",0,AA430-Z430)</f>
        <v>0</v>
      </c>
      <c r="AC430" s="21" t="s">
        <v>324</v>
      </c>
      <c r="AD430" s="21"/>
      <c r="AE430" s="23">
        <v>45169</v>
      </c>
      <c r="AF430" s="25" t="str">
        <f>IF(AE430="","",IF(AE430="TBD","TBD",IF(AE430="N/A","N/A","W"&amp;TEXT(WEEKNUM(AE430,21),"00")&amp;" "&amp;YEAR(AE430))))</f>
        <v>W35 2023</v>
      </c>
      <c r="AG430" s="21" t="s">
        <v>324</v>
      </c>
      <c r="AH430" s="21"/>
      <c r="AI430" s="23">
        <v>45168</v>
      </c>
      <c r="AJ430" s="25" t="str">
        <f>IF(AI430="","",IF(AI430="TBD","TBD",IF(AI430="N/A","N/A","W"&amp;TEXT(WEEKNUM(AI430,21),"00")&amp;" "&amp;YEAR(AI430))))</f>
        <v>W35 2023</v>
      </c>
      <c r="AK430" s="21" t="s">
        <v>324</v>
      </c>
      <c r="AL430" s="21"/>
      <c r="AM430" s="23">
        <v>45168</v>
      </c>
      <c r="AN430" s="25" t="str">
        <f>IF(AM430="","",IF(AM430="TBD","TBD",IF(AM430="N/A","N/A","W"&amp;TEXT(WEEKNUM(AM430,21),"00")&amp;" "&amp;YEAR(AM430))))</f>
        <v>W35 2023</v>
      </c>
      <c r="AO430" s="21" t="s">
        <v>324</v>
      </c>
      <c r="AP430" s="21"/>
      <c r="AQ430" s="23">
        <v>45173</v>
      </c>
      <c r="AR430" s="25" t="str">
        <f>IF(AQ430="","",IF(AQ430="TBD","TBD",IF(AQ430="N/A","N/A","W"&amp;TEXT(WEEKNUM(AQ430,21),"00")&amp;" "&amp;YEAR(AQ430))))</f>
        <v>W36 2023</v>
      </c>
      <c r="AS430" s="21"/>
      <c r="AT430" s="21"/>
      <c r="AU430" s="23"/>
      <c r="AV430" s="25" t="s">
        <v>252</v>
      </c>
      <c r="AW430" s="59">
        <v>45174</v>
      </c>
      <c r="AX430" s="25" t="str">
        <f>IF(AW430="","",IF(AW430="TBD","TBD",IF(AW430="N/A","N/A","W"&amp;TEXT(WEEKNUM(AW430,21),"00")&amp;" "&amp;YEAR(AW430))))</f>
        <v>W36 2023</v>
      </c>
      <c r="AY430" s="21" t="s">
        <v>327</v>
      </c>
      <c r="AZ430" s="21" t="s">
        <v>328</v>
      </c>
      <c r="BA430" s="21" t="s">
        <v>329</v>
      </c>
      <c r="BB430" s="23">
        <v>45232</v>
      </c>
      <c r="BC430" s="23"/>
      <c r="BD430" s="23">
        <v>45236</v>
      </c>
      <c r="BE430" s="25" t="str">
        <f>IF(BD430="","",IF(BD430="TBD","TBD",IF(BD430="N/A","N/A","W"&amp;TEXT(WEEKNUM(BD430,21),"00")&amp;" "&amp;YEAR(BD430))))</f>
        <v>W45 2023</v>
      </c>
      <c r="BF430" s="23">
        <v>45239</v>
      </c>
      <c r="BG430" s="25" t="str">
        <f>IF(BF430="","",IF(BF430="TBD","TBD",IF(BF430="N/A","N/A","W"&amp;TEXT(WEEKNUM(BF430,21),"00")&amp;" "&amp;YEAR(BF430))))</f>
        <v>W45 2023</v>
      </c>
      <c r="BH430" s="24">
        <f>+IF(BF430="",0,(BF430-BD430))</f>
        <v>3</v>
      </c>
      <c r="BI430" s="26" t="s">
        <v>330</v>
      </c>
      <c r="BJ430" s="26"/>
      <c r="BK430" s="27">
        <v>45238</v>
      </c>
      <c r="BL430" s="25" t="str">
        <f>IF(BK430="","",IF(BK430="TBD","TBD",IF(BK430="N/A","N/A","W"&amp;TEXT(WEEKNUM(BK430,21),"00")&amp;" "&amp;YEAR(BK430))))</f>
        <v>W45 2023</v>
      </c>
      <c r="BM430" s="21" t="s">
        <v>330</v>
      </c>
      <c r="BN430" s="21"/>
      <c r="BO430" s="23">
        <v>45239</v>
      </c>
      <c r="BP430" s="25" t="str">
        <f>IF(BO430="","",IF(BO430="TBD","TBD",IF(BO430="N/A","N/A","W"&amp;TEXT(WEEKNUM(BO430,21),"00")&amp;" "&amp;YEAR(BO430))))</f>
        <v>W45 2023</v>
      </c>
      <c r="BQ430" s="21" t="s">
        <v>330</v>
      </c>
      <c r="BR430" s="21"/>
      <c r="BS430" s="334">
        <v>45238</v>
      </c>
      <c r="BT430" s="25" t="str">
        <f t="shared" si="35"/>
        <v>W45 2023</v>
      </c>
      <c r="BU430" s="21" t="s">
        <v>330</v>
      </c>
      <c r="BV430" s="21" t="s">
        <v>3314</v>
      </c>
      <c r="BW430" s="23">
        <v>45238</v>
      </c>
      <c r="BX430" s="25" t="str">
        <f t="shared" si="36"/>
        <v>W45 2023</v>
      </c>
      <c r="BY430" s="23">
        <v>45238</v>
      </c>
      <c r="BZ430" s="25" t="str">
        <f>IF(BY430="","",IF(BY430="TBD","TBD",IF(BY430="N/A","N/A","W"&amp;TEXT(WEEKNUM(BY430,21),"00")&amp;" "&amp;YEAR(BY430))))</f>
        <v>W45 2023</v>
      </c>
      <c r="CA430" s="22" t="s">
        <v>335</v>
      </c>
      <c r="CB430" s="21" t="s">
        <v>336</v>
      </c>
      <c r="CC430" s="21" t="s">
        <v>336</v>
      </c>
      <c r="CD430" s="21"/>
      <c r="CE430" s="23"/>
      <c r="CF430" s="23">
        <v>45527</v>
      </c>
      <c r="CG430" s="23">
        <v>45562</v>
      </c>
      <c r="CH430" s="23">
        <v>45562</v>
      </c>
      <c r="CI430" s="25" t="str">
        <f>IF(CH430="","",IF(CH430="TBD","TBD",IF(CH430="N/A","N/A","W"&amp;TEXT(WEEKNUM(CH430,21),"00")&amp;" "&amp;YEAR(CH430))))</f>
        <v>W39 2024</v>
      </c>
      <c r="CJ430" s="23">
        <v>45565</v>
      </c>
      <c r="CK430" s="25" t="str">
        <f>IF(CJ430="","",IF(CJ430="TBD","TBD",IF(CJ430="N/A","N/A","W"&amp;TEXT(WEEKNUM(CJ430,21),"00")&amp;" "&amp;YEAR(CJ430))))</f>
        <v>W40 2024</v>
      </c>
      <c r="CL430" s="24">
        <f>+IF(CJ430="",0,(CJ430-CH430))</f>
        <v>3</v>
      </c>
      <c r="CM430" s="21" t="s">
        <v>388</v>
      </c>
      <c r="CN430" s="21" t="s">
        <v>3650</v>
      </c>
      <c r="CO430" s="23">
        <v>45566</v>
      </c>
      <c r="CP430" s="25" t="str">
        <f>IF(CO430="","",IF(CO430="TBD","TBD",IF(CO430="N/A","N/A","W"&amp;TEXT(WEEKNUM(CO430,21),"00")&amp;" "&amp;YEAR(CO430))))</f>
        <v>W40 2024</v>
      </c>
      <c r="CQ430" s="23" t="s">
        <v>339</v>
      </c>
      <c r="CR430" s="23"/>
      <c r="CS430" s="23">
        <v>45530</v>
      </c>
      <c r="CT430" s="25" t="str">
        <f>IF(CS430="","",IF(CS430="TBD","TBD",IF(CS430="N/A","N/A","W"&amp;TEXT(WEEKNUM(CS430,21),"00")&amp;" "&amp;YEAR(CS430))))</f>
        <v>W35 2024</v>
      </c>
      <c r="CU430" s="21" t="s">
        <v>339</v>
      </c>
      <c r="CV430" s="21" t="s">
        <v>3651</v>
      </c>
      <c r="CW430" s="23">
        <v>45568</v>
      </c>
      <c r="CX430" s="25" t="str">
        <f>IF(CW430="","",IF(CW430="TBD","TBD",IF(CW430="N/A","N/A","W"&amp;TEXT(WEEKNUM(CW430,21),"00")&amp;" "&amp;YEAR(CW430))))</f>
        <v>W40 2024</v>
      </c>
      <c r="CY430" s="21" t="s">
        <v>339</v>
      </c>
      <c r="CZ430" s="21" t="s">
        <v>3651</v>
      </c>
      <c r="DA430" s="23">
        <v>45568</v>
      </c>
      <c r="DB430" s="25" t="str">
        <f>IF(DA430="","",IF(DA430="TBD","TBD",IF(DA430="N/A","N/A","W"&amp;TEXT(WEEKNUM(DA430,21),"00")&amp;" "&amp;YEAR(DA430))))</f>
        <v>W40 2024</v>
      </c>
      <c r="DC430" s="23">
        <v>45568</v>
      </c>
      <c r="DD430" s="25" t="str">
        <f>IF(DC430="","",IF(DC430="TBD","TBD",IF(DC430="N/A","N/A","W"&amp;TEXT(WEEKNUM(DC430,21),"00")&amp;" "&amp;YEAR(DC430))))</f>
        <v>W40 2024</v>
      </c>
      <c r="DE430" s="21" t="s">
        <v>392</v>
      </c>
      <c r="DF430" s="23">
        <v>45569</v>
      </c>
      <c r="DG430" s="21" t="s">
        <v>259</v>
      </c>
      <c r="DH430" s="21">
        <v>0</v>
      </c>
      <c r="DI430" s="18"/>
      <c r="DJ430" s="18"/>
      <c r="DK430" s="21" t="s">
        <v>260</v>
      </c>
      <c r="DL430" s="21" t="s">
        <v>341</v>
      </c>
      <c r="DM430" s="21"/>
      <c r="DN430" s="23">
        <v>45580</v>
      </c>
      <c r="DO430" s="23">
        <v>45580</v>
      </c>
      <c r="DP430" s="23"/>
      <c r="DQ430" s="23" t="s">
        <v>262</v>
      </c>
      <c r="DR430" s="23"/>
      <c r="DS430" s="23">
        <v>45633</v>
      </c>
      <c r="DT430" s="23" t="s">
        <v>502</v>
      </c>
      <c r="DU430" s="23"/>
      <c r="DV430" s="23">
        <v>45643</v>
      </c>
      <c r="DW430" s="23" t="s">
        <v>342</v>
      </c>
      <c r="DX430" s="23"/>
      <c r="DY430" s="18"/>
      <c r="DZ430" s="18"/>
      <c r="EA430" s="18" t="s">
        <v>403</v>
      </c>
      <c r="EB430" s="21" t="s">
        <v>41</v>
      </c>
      <c r="EC430" s="18" t="s">
        <v>234</v>
      </c>
      <c r="ED430" s="18"/>
      <c r="EE430" s="18"/>
      <c r="EF430" s="55"/>
      <c r="EG430" s="55"/>
      <c r="EH430" s="18"/>
      <c r="EI430" s="18">
        <v>0</v>
      </c>
      <c r="EJ430" s="29" t="str">
        <f>K430&amp;AY430&amp;CA430&amp;DE430&amp;DT430&amp;DW430</f>
        <v>VigenteTSS Aprobado 4GIng Aprobada 4GAs Built Aprobado con Observaciones 4GIntegradoOn Air</v>
      </c>
    </row>
    <row r="431" spans="1:140" ht="12" hidden="1" customHeight="1">
      <c r="A431" s="30" t="str">
        <f>IFERROR(IF(VLOOKUP(B431,SEARCH!A:A,1,0)=B431,"OK",""),"")</f>
        <v/>
      </c>
      <c r="B431" s="31" t="s">
        <v>3652</v>
      </c>
      <c r="C431" s="15" t="s">
        <v>3653</v>
      </c>
      <c r="D431" s="16">
        <v>10</v>
      </c>
      <c r="E431" s="16">
        <v>-41.381889000000001</v>
      </c>
      <c r="F431" s="16">
        <v>-72.898805999999993</v>
      </c>
      <c r="G431" s="16" t="s">
        <v>710</v>
      </c>
      <c r="H431" s="16" t="s">
        <v>711</v>
      </c>
      <c r="I431" s="16" t="s">
        <v>3654</v>
      </c>
      <c r="J431" s="16" t="s">
        <v>355</v>
      </c>
      <c r="K431" s="17" t="s">
        <v>319</v>
      </c>
      <c r="L431" s="16" t="s">
        <v>247</v>
      </c>
      <c r="M431" s="55">
        <v>46023</v>
      </c>
      <c r="N431" s="18"/>
      <c r="O431" s="19" t="s">
        <v>3311</v>
      </c>
      <c r="P431" s="19" t="s">
        <v>380</v>
      </c>
      <c r="Q431" s="18"/>
      <c r="R431" s="21" t="s">
        <v>2284</v>
      </c>
      <c r="S431" s="21">
        <v>12</v>
      </c>
      <c r="T431" s="22" t="s">
        <v>3655</v>
      </c>
      <c r="U431" s="23">
        <v>45106</v>
      </c>
      <c r="V431" s="21" t="str">
        <f>IF(U431="","",IF(U431="TBD","TBD",IF(U431="N/A","N/A","W"&amp;TEXT(WEEKNUM(U431,21),"00")&amp;" "&amp;YEAR(U431))))</f>
        <v>W26 2023</v>
      </c>
      <c r="W431" s="23">
        <v>45138</v>
      </c>
      <c r="X431" s="23"/>
      <c r="Y431" s="23" t="str">
        <f>IF(X431="","",IF(X431="TBD","TBD",IF(X431="N/A","N/A","W"&amp;TEXT(WEEKNUM(X431,21),"00")&amp;" "&amp;YEAR(X431))))</f>
        <v/>
      </c>
      <c r="Z431" s="23"/>
      <c r="AA431" s="23">
        <v>45142</v>
      </c>
      <c r="AB431" s="24">
        <f>+IF(Z431="",0,AA431-Z431)</f>
        <v>0</v>
      </c>
      <c r="AC431" s="21" t="s">
        <v>324</v>
      </c>
      <c r="AD431" s="21"/>
      <c r="AE431" s="23">
        <v>45159</v>
      </c>
      <c r="AF431" s="25" t="str">
        <f>IF(AE431="","",IF(AE431="TBD","TBD",IF(AE431="N/A","N/A","W"&amp;TEXT(WEEKNUM(AE431,21),"00")&amp;" "&amp;YEAR(AE431))))</f>
        <v>W34 2023</v>
      </c>
      <c r="AG431" s="21" t="s">
        <v>324</v>
      </c>
      <c r="AH431" s="21"/>
      <c r="AI431" s="23">
        <v>45142</v>
      </c>
      <c r="AJ431" s="25" t="str">
        <f>IF(AI431="","",IF(AI431="TBD","TBD",IF(AI431="N/A","N/A","W"&amp;TEXT(WEEKNUM(AI431,21),"00")&amp;" "&amp;YEAR(AI431))))</f>
        <v>W31 2023</v>
      </c>
      <c r="AK431" s="21" t="s">
        <v>324</v>
      </c>
      <c r="AL431" s="21"/>
      <c r="AM431" s="23">
        <v>45141</v>
      </c>
      <c r="AN431" s="25" t="str">
        <f>IF(AM431="","",IF(AM431="TBD","TBD",IF(AM431="N/A","N/A","W"&amp;TEXT(WEEKNUM(AM431,21),"00")&amp;" "&amp;YEAR(AM431))))</f>
        <v>W31 2023</v>
      </c>
      <c r="AO431" s="21" t="s">
        <v>324</v>
      </c>
      <c r="AP431" s="21"/>
      <c r="AQ431" s="23">
        <v>45141</v>
      </c>
      <c r="AR431" s="25" t="str">
        <f>IF(AQ431="","",IF(AQ431="TBD","TBD",IF(AQ431="N/A","N/A","W"&amp;TEXT(WEEKNUM(AQ431,21),"00")&amp;" "&amp;YEAR(AQ431))))</f>
        <v>W31 2023</v>
      </c>
      <c r="AS431" s="21"/>
      <c r="AT431" s="21"/>
      <c r="AU431" s="23"/>
      <c r="AV431" s="25" t="s">
        <v>252</v>
      </c>
      <c r="AW431" s="59">
        <v>45156</v>
      </c>
      <c r="AX431" s="25" t="str">
        <f>IF(AW431="","",IF(AW431="TBD","TBD",IF(AW431="N/A","N/A","W"&amp;TEXT(WEEKNUM(AW431,21),"00")&amp;" "&amp;YEAR(AW431))))</f>
        <v>W33 2023</v>
      </c>
      <c r="AY431" s="21" t="s">
        <v>327</v>
      </c>
      <c r="AZ431" s="21" t="s">
        <v>328</v>
      </c>
      <c r="BA431" s="21" t="s">
        <v>329</v>
      </c>
      <c r="BB431" s="23">
        <v>45232</v>
      </c>
      <c r="BC431" s="23"/>
      <c r="BD431" s="23">
        <v>45236</v>
      </c>
      <c r="BE431" s="25" t="str">
        <f>IF(BD431="","",IF(BD431="TBD","TBD",IF(BD431="N/A","N/A","W"&amp;TEXT(WEEKNUM(BD431,21),"00")&amp;" "&amp;YEAR(BD431))))</f>
        <v>W45 2023</v>
      </c>
      <c r="BF431" s="23">
        <v>45239</v>
      </c>
      <c r="BG431" s="25" t="str">
        <f>IF(BF431="","",IF(BF431="TBD","TBD",IF(BF431="N/A","N/A","W"&amp;TEXT(WEEKNUM(BF431,21),"00")&amp;" "&amp;YEAR(BF431))))</f>
        <v>W45 2023</v>
      </c>
      <c r="BH431" s="24">
        <f>+IF(BF431="",0,(BF431-BD431))</f>
        <v>3</v>
      </c>
      <c r="BI431" s="26" t="s">
        <v>330</v>
      </c>
      <c r="BJ431" s="26"/>
      <c r="BK431" s="27">
        <v>45238</v>
      </c>
      <c r="BL431" s="25" t="str">
        <f>IF(BK431="","",IF(BK431="TBD","TBD",IF(BK431="N/A","N/A","W"&amp;TEXT(WEEKNUM(BK431,21),"00")&amp;" "&amp;YEAR(BK431))))</f>
        <v>W45 2023</v>
      </c>
      <c r="BM431" s="21" t="s">
        <v>330</v>
      </c>
      <c r="BN431" s="21"/>
      <c r="BO431" s="23">
        <v>45238</v>
      </c>
      <c r="BP431" s="25" t="str">
        <f>IF(BO431="","",IF(BO431="TBD","TBD",IF(BO431="N/A","N/A","W"&amp;TEXT(WEEKNUM(BO431,21),"00")&amp;" "&amp;YEAR(BO431))))</f>
        <v>W45 2023</v>
      </c>
      <c r="BQ431" s="21" t="s">
        <v>330</v>
      </c>
      <c r="BR431" s="21"/>
      <c r="BS431" s="334">
        <v>45238</v>
      </c>
      <c r="BT431" s="25" t="str">
        <f t="shared" si="35"/>
        <v>W45 2023</v>
      </c>
      <c r="BU431" s="21" t="s">
        <v>330</v>
      </c>
      <c r="BV431" s="21" t="s">
        <v>3314</v>
      </c>
      <c r="BW431" s="23">
        <v>45238</v>
      </c>
      <c r="BX431" s="25" t="str">
        <f t="shared" si="36"/>
        <v>W45 2023</v>
      </c>
      <c r="BY431" s="23">
        <v>45238</v>
      </c>
      <c r="BZ431" s="25" t="str">
        <f>IF(BY431="","",IF(BY431="TBD","TBD",IF(BY431="N/A","N/A","W"&amp;TEXT(WEEKNUM(BY431,21),"00")&amp;" "&amp;YEAR(BY431))))</f>
        <v>W45 2023</v>
      </c>
      <c r="CA431" s="22" t="s">
        <v>335</v>
      </c>
      <c r="CB431" s="21" t="s">
        <v>336</v>
      </c>
      <c r="CC431" s="21" t="s">
        <v>336</v>
      </c>
      <c r="CD431" s="21"/>
      <c r="CE431" s="23"/>
      <c r="CF431" s="23">
        <v>45917</v>
      </c>
      <c r="CG431" s="23">
        <v>45965</v>
      </c>
      <c r="CH431" s="23">
        <v>45968</v>
      </c>
      <c r="CI431" s="25" t="str">
        <f>IF(CH431="","",IF(CH431="TBD","TBD",IF(CH431="N/A","N/A","W"&amp;TEXT(WEEKNUM(CH431,21),"00")&amp;" "&amp;YEAR(CH431))))</f>
        <v>W45 2025</v>
      </c>
      <c r="CJ431" s="23">
        <v>45973</v>
      </c>
      <c r="CK431" s="25" t="str">
        <f>IF(CJ431="","",IF(CJ431="TBD","TBD",IF(CJ431="N/A","N/A","W"&amp;TEXT(WEEKNUM(CJ431,21),"00")&amp;" "&amp;YEAR(CJ431))))</f>
        <v>W46 2025</v>
      </c>
      <c r="CL431" s="24">
        <f>+IF(CJ431="",0,(CJ431-CH431))</f>
        <v>5</v>
      </c>
      <c r="CM431" s="21" t="s">
        <v>339</v>
      </c>
      <c r="CN431" s="21"/>
      <c r="CO431" s="23">
        <v>45971</v>
      </c>
      <c r="CP431" s="25" t="str">
        <f>IF(CO431="","",IF(CO431="TBD","TBD",IF(CO431="N/A","N/A","W"&amp;TEXT(WEEKNUM(CO431,21),"00")&amp;" "&amp;YEAR(CO431))))</f>
        <v>W46 2025</v>
      </c>
      <c r="CQ431" s="21" t="s">
        <v>339</v>
      </c>
      <c r="CR431" s="23"/>
      <c r="CS431" s="23">
        <v>45930</v>
      </c>
      <c r="CT431" s="25" t="str">
        <f>IF(CS431="","",IF(CS431="TBD","TBD",IF(CS431="N/A","N/A","W"&amp;TEXT(WEEKNUM(CS431,21),"00")&amp;" "&amp;YEAR(CS431))))</f>
        <v>W40 2025</v>
      </c>
      <c r="CU431" s="21" t="s">
        <v>339</v>
      </c>
      <c r="CV431" s="54" t="s">
        <v>370</v>
      </c>
      <c r="CW431" s="23">
        <v>45954</v>
      </c>
      <c r="CX431" s="25" t="str">
        <f>IF(CW431="","",IF(CW431="TBD","TBD",IF(CW431="N/A","N/A","W"&amp;TEXT(WEEKNUM(CW431,21),"00")&amp;" "&amp;YEAR(CW431))))</f>
        <v>W43 2025</v>
      </c>
      <c r="CY431" s="21" t="s">
        <v>421</v>
      </c>
      <c r="CZ431" s="20" t="s">
        <v>3656</v>
      </c>
      <c r="DA431" s="23">
        <v>45937</v>
      </c>
      <c r="DB431" s="25" t="str">
        <f>IF(DA431="","",IF(DA431="TBD","TBD",IF(DA431="N/A","N/A","W"&amp;TEXT(WEEKNUM(DA431,21),"00")&amp;" "&amp;YEAR(DA431))))</f>
        <v>W41 2025</v>
      </c>
      <c r="DC431" s="23">
        <v>45975</v>
      </c>
      <c r="DD431" s="25" t="str">
        <f>IF(DC431="","",IF(DC431="TBD","TBD",IF(DC431="N/A","N/A","W"&amp;TEXT(WEEKNUM(DC431,21),"00")&amp;" "&amp;YEAR(DC431))))</f>
        <v>W46 2025</v>
      </c>
      <c r="DE431" s="21" t="s">
        <v>340</v>
      </c>
      <c r="DF431" s="23">
        <v>46022</v>
      </c>
      <c r="DG431" s="21" t="s">
        <v>3323</v>
      </c>
      <c r="DH431" s="18"/>
      <c r="DI431" s="18"/>
      <c r="DJ431" s="18"/>
      <c r="DK431" s="21" t="s">
        <v>260</v>
      </c>
      <c r="DL431" s="21" t="s">
        <v>341</v>
      </c>
      <c r="DM431" s="21"/>
      <c r="DN431" s="23">
        <v>46048</v>
      </c>
      <c r="DO431" s="23">
        <v>46048</v>
      </c>
      <c r="DP431" s="23"/>
      <c r="DQ431" s="23" t="s">
        <v>262</v>
      </c>
      <c r="DR431" s="23" t="s">
        <v>3657</v>
      </c>
      <c r="DS431" s="23">
        <v>46075</v>
      </c>
      <c r="DT431" s="23" t="s">
        <v>502</v>
      </c>
      <c r="DU431" s="23"/>
      <c r="DV431" s="23">
        <v>46075</v>
      </c>
      <c r="DW431" s="23" t="s">
        <v>342</v>
      </c>
      <c r="DX431" s="23"/>
      <c r="DY431" s="18"/>
      <c r="DZ431" s="18"/>
      <c r="EA431" s="18"/>
      <c r="EB431" s="21" t="s">
        <v>41</v>
      </c>
      <c r="EC431" s="18"/>
      <c r="ED431" s="18" t="s">
        <v>343</v>
      </c>
      <c r="EE431" s="18"/>
      <c r="EF431" s="55" t="s">
        <v>3485</v>
      </c>
      <c r="EG431" s="55"/>
      <c r="EH431" s="18"/>
      <c r="EI431" s="18">
        <v>0</v>
      </c>
      <c r="EJ431" s="29" t="str">
        <f>K431&amp;AY431&amp;CA431&amp;DE431&amp;DT431&amp;DW431</f>
        <v>VigenteTSS Aprobado 4GIng Aprobada 4GAs Built Aprobado 4GIntegradoOn Air</v>
      </c>
    </row>
    <row r="432" spans="1:140" ht="12" hidden="1" customHeight="1">
      <c r="A432" s="30" t="str">
        <f>IFERROR(IF(VLOOKUP(B432,SEARCH!A:A,1,0)=B432,"OK",""),"")</f>
        <v/>
      </c>
      <c r="B432" s="31" t="s">
        <v>3658</v>
      </c>
      <c r="C432" s="15" t="s">
        <v>3659</v>
      </c>
      <c r="D432" s="16">
        <v>10</v>
      </c>
      <c r="E432" s="16">
        <v>-40.560719444</v>
      </c>
      <c r="F432" s="16">
        <v>-73.153319444000005</v>
      </c>
      <c r="G432" s="16" t="s">
        <v>710</v>
      </c>
      <c r="H432" s="16" t="s">
        <v>745</v>
      </c>
      <c r="I432" s="16" t="s">
        <v>3660</v>
      </c>
      <c r="J432" s="16" t="s">
        <v>379</v>
      </c>
      <c r="K432" s="17" t="s">
        <v>319</v>
      </c>
      <c r="L432" s="16" t="s">
        <v>247</v>
      </c>
      <c r="M432" s="19" t="s">
        <v>320</v>
      </c>
      <c r="N432" s="21"/>
      <c r="O432" s="19" t="s">
        <v>3311</v>
      </c>
      <c r="P432" s="19" t="s">
        <v>380</v>
      </c>
      <c r="Q432" s="18"/>
      <c r="R432" s="21" t="s">
        <v>2284</v>
      </c>
      <c r="S432" s="21">
        <v>12</v>
      </c>
      <c r="T432" s="22" t="s">
        <v>3661</v>
      </c>
      <c r="U432" s="23">
        <v>45106</v>
      </c>
      <c r="V432" s="21" t="str">
        <f>IF(U432="","",IF(U432="TBD","TBD",IF(U432="N/A","N/A","W"&amp;TEXT(WEEKNUM(U432,21),"00")&amp;" "&amp;YEAR(U432))))</f>
        <v>W26 2023</v>
      </c>
      <c r="W432" s="23">
        <v>45163</v>
      </c>
      <c r="X432" s="23"/>
      <c r="Y432" s="23" t="str">
        <f>IF(X432="","",IF(X432="TBD","TBD",IF(X432="N/A","N/A","W"&amp;TEXT(WEEKNUM(X432,21),"00")&amp;" "&amp;YEAR(X432))))</f>
        <v/>
      </c>
      <c r="Z432" s="23"/>
      <c r="AA432" s="23">
        <v>45168</v>
      </c>
      <c r="AB432" s="24">
        <f>+IF(Z432="",0,AA432-Z432)</f>
        <v>0</v>
      </c>
      <c r="AC432" s="21" t="s">
        <v>324</v>
      </c>
      <c r="AD432" s="21"/>
      <c r="AE432" s="23">
        <v>45169</v>
      </c>
      <c r="AF432" s="25" t="str">
        <f>IF(AE432="","",IF(AE432="TBD","TBD",IF(AE432="N/A","N/A","W"&amp;TEXT(WEEKNUM(AE432,21),"00")&amp;" "&amp;YEAR(AE432))))</f>
        <v>W35 2023</v>
      </c>
      <c r="AG432" s="21" t="s">
        <v>324</v>
      </c>
      <c r="AH432" s="21"/>
      <c r="AI432" s="23">
        <v>45168</v>
      </c>
      <c r="AJ432" s="25" t="str">
        <f>IF(AI432="","",IF(AI432="TBD","TBD",IF(AI432="N/A","N/A","W"&amp;TEXT(WEEKNUM(AI432,21),"00")&amp;" "&amp;YEAR(AI432))))</f>
        <v>W35 2023</v>
      </c>
      <c r="AK432" s="21" t="s">
        <v>324</v>
      </c>
      <c r="AL432" s="21"/>
      <c r="AM432" s="23">
        <v>45168</v>
      </c>
      <c r="AN432" s="25" t="str">
        <f>IF(AM432="","",IF(AM432="TBD","TBD",IF(AM432="N/A","N/A","W"&amp;TEXT(WEEKNUM(AM432,21),"00")&amp;" "&amp;YEAR(AM432))))</f>
        <v>W35 2023</v>
      </c>
      <c r="AO432" s="21" t="s">
        <v>324</v>
      </c>
      <c r="AP432" s="21"/>
      <c r="AQ432" s="23">
        <v>45190</v>
      </c>
      <c r="AR432" s="25" t="str">
        <f>IF(AQ432="","",IF(AQ432="TBD","TBD",IF(AQ432="N/A","N/A","W"&amp;TEXT(WEEKNUM(AQ432,21),"00")&amp;" "&amp;YEAR(AQ432))))</f>
        <v>W38 2023</v>
      </c>
      <c r="AS432" s="21"/>
      <c r="AT432" s="21"/>
      <c r="AU432" s="23"/>
      <c r="AV432" s="25" t="s">
        <v>252</v>
      </c>
      <c r="AW432" s="59">
        <v>45194</v>
      </c>
      <c r="AX432" s="25" t="str">
        <f>IF(AW432="","",IF(AW432="TBD","TBD",IF(AW432="N/A","N/A","W"&amp;TEXT(WEEKNUM(AW432,21),"00")&amp;" "&amp;YEAR(AW432))))</f>
        <v>W39 2023</v>
      </c>
      <c r="AY432" s="21" t="s">
        <v>327</v>
      </c>
      <c r="AZ432" s="21" t="s">
        <v>328</v>
      </c>
      <c r="BA432" s="21" t="s">
        <v>329</v>
      </c>
      <c r="BB432" s="23">
        <v>45232</v>
      </c>
      <c r="BC432" s="23"/>
      <c r="BD432" s="23">
        <v>45236</v>
      </c>
      <c r="BE432" s="25" t="str">
        <f>IF(BD432="","",IF(BD432="TBD","TBD",IF(BD432="N/A","N/A","W"&amp;TEXT(WEEKNUM(BD432,21),"00")&amp;" "&amp;YEAR(BD432))))</f>
        <v>W45 2023</v>
      </c>
      <c r="BF432" s="23">
        <v>45239</v>
      </c>
      <c r="BG432" s="25" t="str">
        <f>IF(BF432="","",IF(BF432="TBD","TBD",IF(BF432="N/A","N/A","W"&amp;TEXT(WEEKNUM(BF432,21),"00")&amp;" "&amp;YEAR(BF432))))</f>
        <v>W45 2023</v>
      </c>
      <c r="BH432" s="24">
        <f>+IF(BF432="",0,(BF432-BD432))</f>
        <v>3</v>
      </c>
      <c r="BI432" s="26" t="s">
        <v>330</v>
      </c>
      <c r="BJ432" s="26"/>
      <c r="BK432" s="27">
        <v>45238</v>
      </c>
      <c r="BL432" s="25" t="str">
        <f>IF(BK432="","",IF(BK432="TBD","TBD",IF(BK432="N/A","N/A","W"&amp;TEXT(WEEKNUM(BK432,21),"00")&amp;" "&amp;YEAR(BK432))))</f>
        <v>W45 2023</v>
      </c>
      <c r="BM432" s="21" t="s">
        <v>330</v>
      </c>
      <c r="BN432" s="21"/>
      <c r="BO432" s="23">
        <v>45239</v>
      </c>
      <c r="BP432" s="25" t="str">
        <f>IF(BO432="","",IF(BO432="TBD","TBD",IF(BO432="N/A","N/A","W"&amp;TEXT(WEEKNUM(BO432,21),"00")&amp;" "&amp;YEAR(BO432))))</f>
        <v>W45 2023</v>
      </c>
      <c r="BQ432" s="21" t="s">
        <v>330</v>
      </c>
      <c r="BR432" s="21"/>
      <c r="BS432" s="334">
        <v>45238</v>
      </c>
      <c r="BT432" s="25" t="str">
        <f t="shared" si="35"/>
        <v>W45 2023</v>
      </c>
      <c r="BU432" s="21" t="s">
        <v>330</v>
      </c>
      <c r="BV432" s="21" t="s">
        <v>3314</v>
      </c>
      <c r="BW432" s="23">
        <v>45238</v>
      </c>
      <c r="BX432" s="25" t="str">
        <f t="shared" si="36"/>
        <v>W45 2023</v>
      </c>
      <c r="BY432" s="23">
        <v>45238</v>
      </c>
      <c r="BZ432" s="25" t="str">
        <f>IF(BY432="","",IF(BY432="TBD","TBD",IF(BY432="N/A","N/A","W"&amp;TEXT(WEEKNUM(BY432,21),"00")&amp;" "&amp;YEAR(BY432))))</f>
        <v>W45 2023</v>
      </c>
      <c r="CA432" s="22" t="s">
        <v>335</v>
      </c>
      <c r="CB432" s="21" t="s">
        <v>336</v>
      </c>
      <c r="CC432" s="21" t="s">
        <v>336</v>
      </c>
      <c r="CD432" s="21"/>
      <c r="CE432" s="23"/>
      <c r="CF432" s="23">
        <v>45527</v>
      </c>
      <c r="CG432" s="23">
        <v>45558</v>
      </c>
      <c r="CH432" s="23">
        <v>45560</v>
      </c>
      <c r="CI432" s="25" t="str">
        <f>IF(CH432="","",IF(CH432="TBD","TBD",IF(CH432="N/A","N/A","W"&amp;TEXT(WEEKNUM(CH432,21),"00")&amp;" "&amp;YEAR(CH432))))</f>
        <v>W39 2024</v>
      </c>
      <c r="CJ432" s="23">
        <v>45562</v>
      </c>
      <c r="CK432" s="25" t="str">
        <f>IF(CJ432="","",IF(CJ432="TBD","TBD",IF(CJ432="N/A","N/A","W"&amp;TEXT(WEEKNUM(CJ432,21),"00")&amp;" "&amp;YEAR(CJ432))))</f>
        <v>W39 2024</v>
      </c>
      <c r="CL432" s="24">
        <f>+IF(CJ432="",0,(CJ432-CH432))</f>
        <v>2</v>
      </c>
      <c r="CM432" s="21" t="s">
        <v>388</v>
      </c>
      <c r="CN432" s="21" t="s">
        <v>3662</v>
      </c>
      <c r="CO432" s="23">
        <v>45561</v>
      </c>
      <c r="CP432" s="25" t="str">
        <f>IF(CO432="","",IF(CO432="TBD","TBD",IF(CO432="N/A","N/A","W"&amp;TEXT(WEEKNUM(CO432,21),"00")&amp;" "&amp;YEAR(CO432))))</f>
        <v>W39 2024</v>
      </c>
      <c r="CQ432" s="23" t="s">
        <v>339</v>
      </c>
      <c r="CR432" s="23"/>
      <c r="CS432" s="23">
        <v>45530</v>
      </c>
      <c r="CT432" s="25" t="str">
        <f>IF(CS432="","",IF(CS432="TBD","TBD",IF(CS432="N/A","N/A","W"&amp;TEXT(WEEKNUM(CS432,21),"00")&amp;" "&amp;YEAR(CS432))))</f>
        <v>W35 2024</v>
      </c>
      <c r="CU432" s="21" t="s">
        <v>339</v>
      </c>
      <c r="CV432" s="21" t="s">
        <v>3651</v>
      </c>
      <c r="CW432" s="23">
        <v>45562</v>
      </c>
      <c r="CX432" s="25" t="str">
        <f>IF(CW432="","",IF(CW432="TBD","TBD",IF(CW432="N/A","N/A","W"&amp;TEXT(WEEKNUM(CW432,21),"00")&amp;" "&amp;YEAR(CW432))))</f>
        <v>W39 2024</v>
      </c>
      <c r="CY432" s="21" t="s">
        <v>339</v>
      </c>
      <c r="CZ432" s="21" t="s">
        <v>3651</v>
      </c>
      <c r="DA432" s="23">
        <v>45562</v>
      </c>
      <c r="DB432" s="25" t="str">
        <f>IF(DA432="","",IF(DA432="TBD","TBD",IF(DA432="N/A","N/A","W"&amp;TEXT(WEEKNUM(DA432,21),"00")&amp;" "&amp;YEAR(DA432))))</f>
        <v>W39 2024</v>
      </c>
      <c r="DC432" s="23">
        <v>45562</v>
      </c>
      <c r="DD432" s="25" t="str">
        <f>IF(DC432="","",IF(DC432="TBD","TBD",IF(DC432="N/A","N/A","W"&amp;TEXT(WEEKNUM(DC432,21),"00")&amp;" "&amp;YEAR(DC432))))</f>
        <v>W39 2024</v>
      </c>
      <c r="DE432" s="21" t="s">
        <v>340</v>
      </c>
      <c r="DF432" s="23">
        <v>45569</v>
      </c>
      <c r="DG432" s="21" t="s">
        <v>259</v>
      </c>
      <c r="DH432" s="21">
        <v>0</v>
      </c>
      <c r="DI432" s="18"/>
      <c r="DJ432" s="18"/>
      <c r="DK432" s="21" t="s">
        <v>260</v>
      </c>
      <c r="DL432" s="21" t="s">
        <v>341</v>
      </c>
      <c r="DM432" s="21"/>
      <c r="DN432" s="23">
        <v>45580</v>
      </c>
      <c r="DO432" s="23">
        <v>45580</v>
      </c>
      <c r="DP432" s="23"/>
      <c r="DQ432" s="23" t="s">
        <v>262</v>
      </c>
      <c r="DR432" s="23"/>
      <c r="DS432" s="23">
        <v>45590</v>
      </c>
      <c r="DT432" s="23" t="s">
        <v>502</v>
      </c>
      <c r="DU432" s="23"/>
      <c r="DV432" s="23">
        <v>45645</v>
      </c>
      <c r="DW432" s="23" t="s">
        <v>342</v>
      </c>
      <c r="DX432" s="23"/>
      <c r="DY432" s="18"/>
      <c r="DZ432" s="18"/>
      <c r="EA432" s="18" t="s">
        <v>403</v>
      </c>
      <c r="EB432" s="21" t="s">
        <v>41</v>
      </c>
      <c r="EC432" s="18" t="s">
        <v>234</v>
      </c>
      <c r="ED432" s="18"/>
      <c r="EE432" s="18"/>
      <c r="EF432" s="55"/>
      <c r="EG432" s="55"/>
      <c r="EH432" s="18"/>
      <c r="EI432" s="18">
        <v>0</v>
      </c>
      <c r="EJ432" s="29" t="str">
        <f>K432&amp;AY432&amp;CA432&amp;DE432&amp;DT432&amp;DW432</f>
        <v>VigenteTSS Aprobado 4GIng Aprobada 4GAs Built Aprobado 4GIntegradoOn Air</v>
      </c>
    </row>
    <row r="433" spans="1:140" ht="12" hidden="1" customHeight="1">
      <c r="A433" s="30" t="str">
        <f>IFERROR(IF(VLOOKUP(B433,SEARCH!A:A,1,0)=B433,"OK",""),"")</f>
        <v/>
      </c>
      <c r="B433" s="31" t="s">
        <v>3663</v>
      </c>
      <c r="C433" s="15" t="s">
        <v>3664</v>
      </c>
      <c r="D433" s="16">
        <v>10</v>
      </c>
      <c r="E433" s="16">
        <v>-41.475493999999998</v>
      </c>
      <c r="F433" s="16">
        <v>-72.982699999999994</v>
      </c>
      <c r="G433" s="16" t="s">
        <v>710</v>
      </c>
      <c r="H433" s="16" t="s">
        <v>711</v>
      </c>
      <c r="I433" s="16" t="s">
        <v>3665</v>
      </c>
      <c r="J433" s="16" t="s">
        <v>318</v>
      </c>
      <c r="K433" s="17" t="s">
        <v>319</v>
      </c>
      <c r="L433" s="16" t="s">
        <v>247</v>
      </c>
      <c r="M433" s="103">
        <v>9</v>
      </c>
      <c r="N433" s="18"/>
      <c r="O433" s="19" t="s">
        <v>3311</v>
      </c>
      <c r="P433" s="19" t="s">
        <v>380</v>
      </c>
      <c r="Q433" s="18"/>
      <c r="R433" s="21" t="s">
        <v>2284</v>
      </c>
      <c r="S433" s="21">
        <v>12</v>
      </c>
      <c r="T433" s="22" t="s">
        <v>3666</v>
      </c>
      <c r="U433" s="23">
        <v>45106</v>
      </c>
      <c r="V433" s="21" t="str">
        <f>IF(U433="","",IF(U433="TBD","TBD",IF(U433="N/A","N/A","W"&amp;TEXT(WEEKNUM(U433,21),"00")&amp;" "&amp;YEAR(U433))))</f>
        <v>W26 2023</v>
      </c>
      <c r="W433" s="23">
        <v>45149</v>
      </c>
      <c r="X433" s="23"/>
      <c r="Y433" s="23" t="str">
        <f>IF(X433="","",IF(X433="TBD","TBD",IF(X433="N/A","N/A","W"&amp;TEXT(WEEKNUM(X433,21),"00")&amp;" "&amp;YEAR(X433))))</f>
        <v/>
      </c>
      <c r="Z433" s="23"/>
      <c r="AA433" s="23"/>
      <c r="AB433" s="24">
        <f>+IF(Z433="",0,AA433-Z433)</f>
        <v>0</v>
      </c>
      <c r="AC433" s="21" t="s">
        <v>324</v>
      </c>
      <c r="AD433" s="21">
        <v>0</v>
      </c>
      <c r="AE433" s="23">
        <v>45169</v>
      </c>
      <c r="AF433" s="25" t="str">
        <f>IF(AE433="","",IF(AE433="TBD","TBD",IF(AE433="N/A","N/A","W"&amp;TEXT(WEEKNUM(AE433,21),"00")&amp;" "&amp;YEAR(AE433))))</f>
        <v>W35 2023</v>
      </c>
      <c r="AG433" s="21" t="s">
        <v>324</v>
      </c>
      <c r="AH433" s="21"/>
      <c r="AI433" s="23">
        <v>45154</v>
      </c>
      <c r="AJ433" s="25" t="str">
        <f>IF(AI433="","",IF(AI433="TBD","TBD",IF(AI433="N/A","N/A","W"&amp;TEXT(WEEKNUM(AI433,21),"00")&amp;" "&amp;YEAR(AI433))))</f>
        <v>W33 2023</v>
      </c>
      <c r="AK433" s="21" t="s">
        <v>324</v>
      </c>
      <c r="AL433" s="21"/>
      <c r="AM433" s="23">
        <v>45168</v>
      </c>
      <c r="AN433" s="25" t="str">
        <f>IF(AM433="","",IF(AM433="TBD","TBD",IF(AM433="N/A","N/A","W"&amp;TEXT(WEEKNUM(AM433,21),"00")&amp;" "&amp;YEAR(AM433))))</f>
        <v>W35 2023</v>
      </c>
      <c r="AO433" s="21" t="s">
        <v>324</v>
      </c>
      <c r="AP433" s="21"/>
      <c r="AQ433" s="23">
        <v>45156</v>
      </c>
      <c r="AR433" s="25" t="str">
        <f>IF(AQ433="","",IF(AQ433="TBD","TBD",IF(AQ433="N/A","N/A","W"&amp;TEXT(WEEKNUM(AQ433,21),"00")&amp;" "&amp;YEAR(AQ433))))</f>
        <v>W33 2023</v>
      </c>
      <c r="AS433" s="21"/>
      <c r="AT433" s="21"/>
      <c r="AU433" s="23"/>
      <c r="AV433" s="25" t="s">
        <v>252</v>
      </c>
      <c r="AW433" s="59">
        <v>45169</v>
      </c>
      <c r="AX433" s="25" t="str">
        <f>IF(AW433="","",IF(AW433="TBD","TBD",IF(AW433="N/A","N/A","W"&amp;TEXT(WEEKNUM(AW433,21),"00")&amp;" "&amp;YEAR(AW433))))</f>
        <v>W35 2023</v>
      </c>
      <c r="AY433" s="21" t="s">
        <v>327</v>
      </c>
      <c r="AZ433" s="21" t="s">
        <v>328</v>
      </c>
      <c r="BA433" s="21" t="s">
        <v>329</v>
      </c>
      <c r="BB433" s="23">
        <v>45232</v>
      </c>
      <c r="BC433" s="23"/>
      <c r="BD433" s="23">
        <v>45236</v>
      </c>
      <c r="BE433" s="25" t="str">
        <f>IF(BD433="","",IF(BD433="TBD","TBD",IF(BD433="N/A","N/A","W"&amp;TEXT(WEEKNUM(BD433,21),"00")&amp;" "&amp;YEAR(BD433))))</f>
        <v>W45 2023</v>
      </c>
      <c r="BF433" s="23">
        <v>45239</v>
      </c>
      <c r="BG433" s="25" t="str">
        <f>IF(BF433="","",IF(BF433="TBD","TBD",IF(BF433="N/A","N/A","W"&amp;TEXT(WEEKNUM(BF433,21),"00")&amp;" "&amp;YEAR(BF433))))</f>
        <v>W45 2023</v>
      </c>
      <c r="BH433" s="24">
        <f>+IF(BF433="",0,(BF433-BD433))</f>
        <v>3</v>
      </c>
      <c r="BI433" s="26" t="s">
        <v>330</v>
      </c>
      <c r="BJ433" s="26"/>
      <c r="BK433" s="27">
        <v>45238</v>
      </c>
      <c r="BL433" s="25" t="str">
        <f>IF(BK433="","",IF(BK433="TBD","TBD",IF(BK433="N/A","N/A","W"&amp;TEXT(WEEKNUM(BK433,21),"00")&amp;" "&amp;YEAR(BK433))))</f>
        <v>W45 2023</v>
      </c>
      <c r="BM433" s="21" t="s">
        <v>330</v>
      </c>
      <c r="BN433" s="21"/>
      <c r="BO433" s="23">
        <v>45238</v>
      </c>
      <c r="BP433" s="25" t="str">
        <f>IF(BO433="","",IF(BO433="TBD","TBD",IF(BO433="N/A","N/A","W"&amp;TEXT(WEEKNUM(BO433,21),"00")&amp;" "&amp;YEAR(BO433))))</f>
        <v>W45 2023</v>
      </c>
      <c r="BQ433" s="21" t="s">
        <v>330</v>
      </c>
      <c r="BR433" s="21"/>
      <c r="BS433" s="334">
        <v>45238</v>
      </c>
      <c r="BT433" s="25" t="str">
        <f t="shared" si="35"/>
        <v>W45 2023</v>
      </c>
      <c r="BU433" s="21" t="s">
        <v>330</v>
      </c>
      <c r="BV433" s="21" t="s">
        <v>3314</v>
      </c>
      <c r="BW433" s="23">
        <v>45238</v>
      </c>
      <c r="BX433" s="25" t="str">
        <f t="shared" si="36"/>
        <v>W45 2023</v>
      </c>
      <c r="BY433" s="23">
        <v>45238</v>
      </c>
      <c r="BZ433" s="25" t="str">
        <f>IF(BY433="","",IF(BY433="TBD","TBD",IF(BY433="N/A","N/A","W"&amp;TEXT(WEEKNUM(BY433,21),"00")&amp;" "&amp;YEAR(BY433))))</f>
        <v>W45 2023</v>
      </c>
      <c r="CA433" s="22" t="s">
        <v>335</v>
      </c>
      <c r="CB433" s="21" t="s">
        <v>336</v>
      </c>
      <c r="CC433" s="21" t="s">
        <v>336</v>
      </c>
      <c r="CD433" s="21"/>
      <c r="CE433" s="23"/>
      <c r="CF433" s="23">
        <v>45562</v>
      </c>
      <c r="CG433" s="23"/>
      <c r="CH433" s="23">
        <v>45565</v>
      </c>
      <c r="CI433" s="25" t="str">
        <f>IF(CH433="","",IF(CH433="TBD","TBD",IF(CH433="N/A","N/A","W"&amp;TEXT(WEEKNUM(CH433,21),"00")&amp;" "&amp;YEAR(CH433))))</f>
        <v>W40 2024</v>
      </c>
      <c r="CJ433" s="23">
        <v>45568</v>
      </c>
      <c r="CK433" s="25" t="str">
        <f>IF(CJ433="","",IF(CJ433="TBD","TBD",IF(CJ433="N/A","N/A","W"&amp;TEXT(WEEKNUM(CJ433,21),"00")&amp;" "&amp;YEAR(CJ433))))</f>
        <v>W40 2024</v>
      </c>
      <c r="CL433" s="24">
        <f>+IF(CJ433="",0,(CJ433-CH433))</f>
        <v>3</v>
      </c>
      <c r="CM433" s="21" t="s">
        <v>388</v>
      </c>
      <c r="CN433" s="21" t="s">
        <v>3667</v>
      </c>
      <c r="CO433" s="23">
        <v>45573</v>
      </c>
      <c r="CP433" s="25" t="str">
        <f>IF(CO433="","",IF(CO433="TBD","TBD",IF(CO433="N/A","N/A","W"&amp;TEXT(WEEKNUM(CO433,21),"00")&amp;" "&amp;YEAR(CO433))))</f>
        <v>W41 2024</v>
      </c>
      <c r="CQ433" s="23" t="s">
        <v>339</v>
      </c>
      <c r="CR433" s="23"/>
      <c r="CS433" s="23">
        <v>45572</v>
      </c>
      <c r="CT433" s="25" t="str">
        <f>IF(CS433="","",IF(CS433="TBD","TBD",IF(CS433="N/A","N/A","W"&amp;TEXT(WEEKNUM(CS433,21),"00")&amp;" "&amp;YEAR(CS433))))</f>
        <v>W41 2024</v>
      </c>
      <c r="CU433" s="21" t="s">
        <v>388</v>
      </c>
      <c r="CV433" s="21"/>
      <c r="CW433" s="23">
        <v>45568</v>
      </c>
      <c r="CX433" s="25" t="str">
        <f>IF(CW433="","",IF(CW433="TBD","TBD",IF(CW433="N/A","N/A","W"&amp;TEXT(WEEKNUM(CW433,21),"00")&amp;" "&amp;YEAR(CW433))))</f>
        <v>W40 2024</v>
      </c>
      <c r="CY433" s="21" t="s">
        <v>339</v>
      </c>
      <c r="CZ433" s="21">
        <v>0</v>
      </c>
      <c r="DA433" s="23">
        <v>45568</v>
      </c>
      <c r="DB433" s="25" t="str">
        <f>IF(DA433="","",IF(DA433="TBD","TBD",IF(DA433="N/A","N/A","W"&amp;TEXT(WEEKNUM(DA433,21),"00")&amp;" "&amp;YEAR(DA433))))</f>
        <v>W40 2024</v>
      </c>
      <c r="DC433" s="23">
        <v>45573</v>
      </c>
      <c r="DD433" s="25" t="str">
        <f>IF(DC433="","",IF(DC433="TBD","TBD",IF(DC433="N/A","N/A","W"&amp;TEXT(WEEKNUM(DC433,21),"00")&amp;" "&amp;YEAR(DC433))))</f>
        <v>W41 2024</v>
      </c>
      <c r="DE433" s="21" t="s">
        <v>392</v>
      </c>
      <c r="DF433" s="23">
        <v>45579</v>
      </c>
      <c r="DG433" s="21" t="s">
        <v>259</v>
      </c>
      <c r="DH433" s="18"/>
      <c r="DI433" s="18"/>
      <c r="DJ433" s="18"/>
      <c r="DK433" s="21" t="s">
        <v>260</v>
      </c>
      <c r="DL433" s="21" t="s">
        <v>341</v>
      </c>
      <c r="DM433" s="21"/>
      <c r="DN433" s="23">
        <v>45693</v>
      </c>
      <c r="DO433" s="23">
        <v>45693</v>
      </c>
      <c r="DP433" s="23"/>
      <c r="DQ433" s="23" t="s">
        <v>262</v>
      </c>
      <c r="DR433" s="23"/>
      <c r="DS433" s="23">
        <v>45708</v>
      </c>
      <c r="DT433" s="23" t="s">
        <v>502</v>
      </c>
      <c r="DU433" s="23"/>
      <c r="DV433" s="23">
        <v>45708</v>
      </c>
      <c r="DW433" s="23" t="s">
        <v>342</v>
      </c>
      <c r="DX433" s="23"/>
      <c r="DY433" s="18"/>
      <c r="DZ433" s="18"/>
      <c r="EA433" s="18"/>
      <c r="EB433" s="21" t="s">
        <v>41</v>
      </c>
      <c r="EC433" s="18"/>
      <c r="ED433" s="18" t="s">
        <v>343</v>
      </c>
      <c r="EE433" s="18"/>
      <c r="EF433" s="55"/>
      <c r="EG433" s="55"/>
      <c r="EH433" s="18"/>
      <c r="EI433" s="18">
        <v>0</v>
      </c>
      <c r="EJ433" s="29" t="str">
        <f>K433&amp;AY433&amp;CA433&amp;DE433&amp;DT433&amp;DW433</f>
        <v>VigenteTSS Aprobado 4GIng Aprobada 4GAs Built Aprobado con Observaciones 4GIntegradoOn Air</v>
      </c>
    </row>
    <row r="434" spans="1:140" ht="12" hidden="1" customHeight="1">
      <c r="A434" s="30" t="str">
        <f>IFERROR(IF(VLOOKUP(B434,SEARCH!A:A,1,0)=B434,"OK",""),"")</f>
        <v/>
      </c>
      <c r="B434" s="31" t="s">
        <v>3668</v>
      </c>
      <c r="C434" s="15" t="s">
        <v>3669</v>
      </c>
      <c r="D434" s="16">
        <v>10</v>
      </c>
      <c r="E434" s="16">
        <v>-41.313662999999998</v>
      </c>
      <c r="F434" s="16">
        <v>-72.989671000000001</v>
      </c>
      <c r="G434" s="16" t="s">
        <v>710</v>
      </c>
      <c r="H434" s="16" t="s">
        <v>732</v>
      </c>
      <c r="I434" s="16" t="s">
        <v>3670</v>
      </c>
      <c r="J434" s="16" t="s">
        <v>379</v>
      </c>
      <c r="K434" s="17" t="s">
        <v>319</v>
      </c>
      <c r="L434" s="16" t="s">
        <v>247</v>
      </c>
      <c r="M434" s="103" t="s">
        <v>320</v>
      </c>
      <c r="N434" s="18"/>
      <c r="O434" s="19" t="s">
        <v>3311</v>
      </c>
      <c r="P434" s="19" t="s">
        <v>380</v>
      </c>
      <c r="Q434" s="18"/>
      <c r="R434" s="21" t="s">
        <v>2284</v>
      </c>
      <c r="S434" s="21">
        <v>12</v>
      </c>
      <c r="T434" s="22" t="s">
        <v>3671</v>
      </c>
      <c r="U434" s="23">
        <v>45106</v>
      </c>
      <c r="V434" s="21" t="str">
        <f>IF(U434="","",IF(U434="TBD","TBD",IF(U434="N/A","N/A","W"&amp;TEXT(WEEKNUM(U434,21),"00")&amp;" "&amp;YEAR(U434))))</f>
        <v>W26 2023</v>
      </c>
      <c r="W434" s="23">
        <v>45149</v>
      </c>
      <c r="X434" s="23"/>
      <c r="Y434" s="23" t="str">
        <f>IF(X434="","",IF(X434="TBD","TBD",IF(X434="N/A","N/A","W"&amp;TEXT(WEEKNUM(X434,21),"00")&amp;" "&amp;YEAR(X434))))</f>
        <v/>
      </c>
      <c r="Z434" s="23"/>
      <c r="AA434" s="23"/>
      <c r="AB434" s="24">
        <f>+IF(Z434="",0,AA434-Z434)</f>
        <v>0</v>
      </c>
      <c r="AC434" s="21" t="s">
        <v>324</v>
      </c>
      <c r="AD434" s="21">
        <v>0</v>
      </c>
      <c r="AE434" s="23">
        <v>45169</v>
      </c>
      <c r="AF434" s="25" t="str">
        <f>IF(AE434="","",IF(AE434="TBD","TBD",IF(AE434="N/A","N/A","W"&amp;TEXT(WEEKNUM(AE434,21),"00")&amp;" "&amp;YEAR(AE434))))</f>
        <v>W35 2023</v>
      </c>
      <c r="AG434" s="21" t="s">
        <v>324</v>
      </c>
      <c r="AH434" s="21"/>
      <c r="AI434" s="23">
        <v>45154</v>
      </c>
      <c r="AJ434" s="25" t="str">
        <f>IF(AI434="","",IF(AI434="TBD","TBD",IF(AI434="N/A","N/A","W"&amp;TEXT(WEEKNUM(AI434,21),"00")&amp;" "&amp;YEAR(AI434))))</f>
        <v>W33 2023</v>
      </c>
      <c r="AK434" s="21" t="s">
        <v>324</v>
      </c>
      <c r="AL434" s="21"/>
      <c r="AM434" s="23">
        <v>45155</v>
      </c>
      <c r="AN434" s="25" t="str">
        <f>IF(AM434="","",IF(AM434="TBD","TBD",IF(AM434="N/A","N/A","W"&amp;TEXT(WEEKNUM(AM434,21),"00")&amp;" "&amp;YEAR(AM434))))</f>
        <v>W33 2023</v>
      </c>
      <c r="AO434" s="21" t="s">
        <v>324</v>
      </c>
      <c r="AP434" s="21"/>
      <c r="AQ434" s="23">
        <v>45156</v>
      </c>
      <c r="AR434" s="25" t="str">
        <f>IF(AQ434="","",IF(AQ434="TBD","TBD",IF(AQ434="N/A","N/A","W"&amp;TEXT(WEEKNUM(AQ434,21),"00")&amp;" "&amp;YEAR(AQ434))))</f>
        <v>W33 2023</v>
      </c>
      <c r="AS434" s="21"/>
      <c r="AT434" s="21"/>
      <c r="AU434" s="23"/>
      <c r="AV434" s="25" t="s">
        <v>252</v>
      </c>
      <c r="AW434" s="59">
        <v>45169</v>
      </c>
      <c r="AX434" s="25" t="str">
        <f>IF(AW434="","",IF(AW434="TBD","TBD",IF(AW434="N/A","N/A","W"&amp;TEXT(WEEKNUM(AW434,21),"00")&amp;" "&amp;YEAR(AW434))))</f>
        <v>W35 2023</v>
      </c>
      <c r="AY434" s="21" t="s">
        <v>327</v>
      </c>
      <c r="AZ434" s="21" t="s">
        <v>328</v>
      </c>
      <c r="BA434" s="21" t="s">
        <v>329</v>
      </c>
      <c r="BB434" s="23">
        <v>45232</v>
      </c>
      <c r="BC434" s="23"/>
      <c r="BD434" s="23">
        <v>45236</v>
      </c>
      <c r="BE434" s="25" t="str">
        <f>IF(BD434="","",IF(BD434="TBD","TBD",IF(BD434="N/A","N/A","W"&amp;TEXT(WEEKNUM(BD434,21),"00")&amp;" "&amp;YEAR(BD434))))</f>
        <v>W45 2023</v>
      </c>
      <c r="BF434" s="23">
        <v>45239</v>
      </c>
      <c r="BG434" s="25" t="str">
        <f>IF(BF434="","",IF(BF434="TBD","TBD",IF(BF434="N/A","N/A","W"&amp;TEXT(WEEKNUM(BF434,21),"00")&amp;" "&amp;YEAR(BF434))))</f>
        <v>W45 2023</v>
      </c>
      <c r="BH434" s="24">
        <f>+IF(BF434="",0,(BF434-BD434))</f>
        <v>3</v>
      </c>
      <c r="BI434" s="26" t="s">
        <v>330</v>
      </c>
      <c r="BJ434" s="26"/>
      <c r="BK434" s="27">
        <v>45238</v>
      </c>
      <c r="BL434" s="25" t="str">
        <f>IF(BK434="","",IF(BK434="TBD","TBD",IF(BK434="N/A","N/A","W"&amp;TEXT(WEEKNUM(BK434,21),"00")&amp;" "&amp;YEAR(BK434))))</f>
        <v>W45 2023</v>
      </c>
      <c r="BM434" s="21" t="s">
        <v>330</v>
      </c>
      <c r="BN434" s="21"/>
      <c r="BO434" s="23">
        <v>45238</v>
      </c>
      <c r="BP434" s="25" t="str">
        <f>IF(BO434="","",IF(BO434="TBD","TBD",IF(BO434="N/A","N/A","W"&amp;TEXT(WEEKNUM(BO434,21),"00")&amp;" "&amp;YEAR(BO434))))</f>
        <v>W45 2023</v>
      </c>
      <c r="BQ434" s="21" t="s">
        <v>330</v>
      </c>
      <c r="BR434" s="21"/>
      <c r="BS434" s="334">
        <v>45238</v>
      </c>
      <c r="BT434" s="25" t="str">
        <f t="shared" si="35"/>
        <v>W45 2023</v>
      </c>
      <c r="BU434" s="21" t="s">
        <v>330</v>
      </c>
      <c r="BV434" s="21" t="s">
        <v>3314</v>
      </c>
      <c r="BW434" s="23">
        <v>45238</v>
      </c>
      <c r="BX434" s="25" t="str">
        <f t="shared" si="36"/>
        <v>W45 2023</v>
      </c>
      <c r="BY434" s="23">
        <v>45238</v>
      </c>
      <c r="BZ434" s="25" t="str">
        <f>IF(BY434="","",IF(BY434="TBD","TBD",IF(BY434="N/A","N/A","W"&amp;TEXT(WEEKNUM(BY434,21),"00")&amp;" "&amp;YEAR(BY434))))</f>
        <v>W45 2023</v>
      </c>
      <c r="CA434" s="22" t="s">
        <v>335</v>
      </c>
      <c r="CB434" s="21" t="s">
        <v>336</v>
      </c>
      <c r="CC434" s="21" t="s">
        <v>336</v>
      </c>
      <c r="CD434" s="21"/>
      <c r="CE434" s="23"/>
      <c r="CF434" s="23">
        <v>45471</v>
      </c>
      <c r="CG434" s="23">
        <v>45504</v>
      </c>
      <c r="CH434" s="23">
        <v>45505</v>
      </c>
      <c r="CI434" s="25" t="str">
        <f>IF(CH434="","",IF(CH434="TBD","TBD",IF(CH434="N/A","N/A","W"&amp;TEXT(WEEKNUM(CH434,21),"00")&amp;" "&amp;YEAR(CH434))))</f>
        <v>W31 2024</v>
      </c>
      <c r="CJ434" s="23">
        <v>45511</v>
      </c>
      <c r="CK434" s="25" t="str">
        <f>IF(CJ434="","",IF(CJ434="TBD","TBD",IF(CJ434="N/A","N/A","W"&amp;TEXT(WEEKNUM(CJ434,21),"00")&amp;" "&amp;YEAR(CJ434))))</f>
        <v>W32 2024</v>
      </c>
      <c r="CL434" s="24">
        <f>+IF(CJ434="",0,(CJ434-CH434))</f>
        <v>6</v>
      </c>
      <c r="CM434" s="21" t="s">
        <v>388</v>
      </c>
      <c r="CN434" s="21" t="s">
        <v>3617</v>
      </c>
      <c r="CO434" s="23">
        <v>45509</v>
      </c>
      <c r="CP434" s="25" t="str">
        <f>IF(CO434="","",IF(CO434="TBD","TBD",IF(CO434="N/A","N/A","W"&amp;TEXT(WEEKNUM(CO434,21),"00")&amp;" "&amp;YEAR(CO434))))</f>
        <v>W32 2024</v>
      </c>
      <c r="CQ434" s="23" t="s">
        <v>339</v>
      </c>
      <c r="CR434" s="23" t="s">
        <v>3618</v>
      </c>
      <c r="CS434" s="23">
        <v>45477</v>
      </c>
      <c r="CT434" s="25" t="str">
        <f>IF(CS434="","",IF(CS434="TBD","TBD",IF(CS434="N/A","N/A","W"&amp;TEXT(WEEKNUM(CS434,21),"00")&amp;" "&amp;YEAR(CS434))))</f>
        <v>W27 2024</v>
      </c>
      <c r="CU434" s="21" t="s">
        <v>339</v>
      </c>
      <c r="CV434" s="21" t="s">
        <v>3672</v>
      </c>
      <c r="CW434" s="23">
        <v>45511</v>
      </c>
      <c r="CX434" s="25" t="str">
        <f>IF(CW434="","",IF(CW434="TBD","TBD",IF(CW434="N/A","N/A","W"&amp;TEXT(WEEKNUM(CW434,21),"00")&amp;" "&amp;YEAR(CW434))))</f>
        <v>W32 2024</v>
      </c>
      <c r="CY434" s="21" t="s">
        <v>339</v>
      </c>
      <c r="CZ434" s="21" t="s">
        <v>3672</v>
      </c>
      <c r="DA434" s="23">
        <v>45511</v>
      </c>
      <c r="DB434" s="25" t="str">
        <f>IF(DA434="","",IF(DA434="TBD","TBD",IF(DA434="N/A","N/A","W"&amp;TEXT(WEEKNUM(DA434,21),"00")&amp;" "&amp;YEAR(DA434))))</f>
        <v>W32 2024</v>
      </c>
      <c r="DC434" s="23">
        <v>45511</v>
      </c>
      <c r="DD434" s="25" t="str">
        <f>IF(DC434="","",IF(DC434="TBD","TBD",IF(DC434="N/A","N/A","W"&amp;TEXT(WEEKNUM(DC434,21),"00")&amp;" "&amp;YEAR(DC434))))</f>
        <v>W32 2024</v>
      </c>
      <c r="DE434" s="21" t="s">
        <v>392</v>
      </c>
      <c r="DF434" s="23"/>
      <c r="DG434" s="21" t="s">
        <v>259</v>
      </c>
      <c r="DH434" s="21">
        <v>0</v>
      </c>
      <c r="DI434" s="18"/>
      <c r="DJ434" s="18"/>
      <c r="DK434" s="21" t="s">
        <v>260</v>
      </c>
      <c r="DL434" s="21" t="s">
        <v>341</v>
      </c>
      <c r="DM434" s="21"/>
      <c r="DN434" s="23">
        <v>45595</v>
      </c>
      <c r="DO434" s="23">
        <v>45595</v>
      </c>
      <c r="DP434" s="23"/>
      <c r="DQ434" s="23" t="s">
        <v>262</v>
      </c>
      <c r="DR434" s="23"/>
      <c r="DS434" s="23"/>
      <c r="DT434" s="23"/>
      <c r="DU434" s="23">
        <v>45516</v>
      </c>
      <c r="DV434" s="23">
        <v>45675</v>
      </c>
      <c r="DW434" s="23" t="s">
        <v>342</v>
      </c>
      <c r="DX434" s="23"/>
      <c r="DY434" s="18"/>
      <c r="DZ434" s="18"/>
      <c r="EA434" s="18" t="s">
        <v>403</v>
      </c>
      <c r="EB434" s="21" t="s">
        <v>41</v>
      </c>
      <c r="EC434" s="18" t="s">
        <v>234</v>
      </c>
      <c r="ED434" s="18"/>
      <c r="EE434" s="18"/>
      <c r="EF434" s="55"/>
      <c r="EG434" s="55"/>
      <c r="EH434" s="18"/>
      <c r="EI434" s="18">
        <v>0</v>
      </c>
      <c r="EJ434" s="29" t="str">
        <f>K434&amp;AY434&amp;CA434&amp;DE434&amp;DT434&amp;DW434</f>
        <v>VigenteTSS Aprobado 4GIng Aprobada 4GAs Built Aprobado con Observaciones 4GOn Air</v>
      </c>
    </row>
    <row r="435" spans="1:140" ht="12" hidden="1" customHeight="1">
      <c r="A435" s="30" t="str">
        <f>IFERROR(IF(VLOOKUP(B435,SEARCH!A:A,1,0)=B435,"OK",""),"")</f>
        <v/>
      </c>
      <c r="B435" s="31" t="s">
        <v>3673</v>
      </c>
      <c r="C435" s="15" t="s">
        <v>3674</v>
      </c>
      <c r="D435" s="16">
        <v>10</v>
      </c>
      <c r="E435" s="16">
        <v>-42.468600000000002</v>
      </c>
      <c r="F435" s="16">
        <v>-73.783600000000007</v>
      </c>
      <c r="G435" s="16" t="s">
        <v>710</v>
      </c>
      <c r="H435" s="16" t="s">
        <v>3675</v>
      </c>
      <c r="I435" s="16" t="s">
        <v>3676</v>
      </c>
      <c r="J435" s="16" t="s">
        <v>379</v>
      </c>
      <c r="K435" s="17" t="s">
        <v>319</v>
      </c>
      <c r="L435" s="16" t="s">
        <v>247</v>
      </c>
      <c r="M435" s="19" t="s">
        <v>320</v>
      </c>
      <c r="N435" s="21"/>
      <c r="O435" s="19" t="s">
        <v>3311</v>
      </c>
      <c r="P435" s="19" t="s">
        <v>380</v>
      </c>
      <c r="Q435" s="18"/>
      <c r="R435" s="21" t="s">
        <v>2284</v>
      </c>
      <c r="S435" s="21">
        <v>12</v>
      </c>
      <c r="T435" s="22" t="s">
        <v>3677</v>
      </c>
      <c r="U435" s="23">
        <v>45138</v>
      </c>
      <c r="V435" s="21" t="str">
        <f>IF(U435="","",IF(U435="TBD","TBD",IF(U435="N/A","N/A","W"&amp;TEXT(WEEKNUM(U435,21),"00")&amp;" "&amp;YEAR(U435))))</f>
        <v>W31 2023</v>
      </c>
      <c r="W435" s="23">
        <v>45163</v>
      </c>
      <c r="X435" s="23"/>
      <c r="Y435" s="23" t="str">
        <f>IF(X435="","",IF(X435="TBD","TBD",IF(X435="N/A","N/A","W"&amp;TEXT(WEEKNUM(X435,21),"00")&amp;" "&amp;YEAR(X435))))</f>
        <v/>
      </c>
      <c r="Z435" s="23"/>
      <c r="AA435" s="23">
        <v>45168</v>
      </c>
      <c r="AB435" s="24">
        <f>+IF(Z435="",0,AA435-Z435)</f>
        <v>0</v>
      </c>
      <c r="AC435" s="21" t="s">
        <v>324</v>
      </c>
      <c r="AD435" s="21"/>
      <c r="AE435" s="23">
        <v>45190</v>
      </c>
      <c r="AF435" s="25" t="str">
        <f>IF(AE435="","",IF(AE435="TBD","TBD",IF(AE435="N/A","N/A","W"&amp;TEXT(WEEKNUM(AE435,21),"00")&amp;" "&amp;YEAR(AE435))))</f>
        <v>W38 2023</v>
      </c>
      <c r="AG435" s="21" t="s">
        <v>324</v>
      </c>
      <c r="AH435" s="21"/>
      <c r="AI435" s="23">
        <v>45168</v>
      </c>
      <c r="AJ435" s="25" t="str">
        <f>IF(AI435="","",IF(AI435="TBD","TBD",IF(AI435="N/A","N/A","W"&amp;TEXT(WEEKNUM(AI435,21),"00")&amp;" "&amp;YEAR(AI435))))</f>
        <v>W35 2023</v>
      </c>
      <c r="AK435" s="21" t="s">
        <v>324</v>
      </c>
      <c r="AL435" s="21"/>
      <c r="AM435" s="23">
        <v>45168</v>
      </c>
      <c r="AN435" s="25" t="str">
        <f>IF(AM435="","",IF(AM435="TBD","TBD",IF(AM435="N/A","N/A","W"&amp;TEXT(WEEKNUM(AM435,21),"00")&amp;" "&amp;YEAR(AM435))))</f>
        <v>W35 2023</v>
      </c>
      <c r="AO435" s="21" t="s">
        <v>324</v>
      </c>
      <c r="AP435" s="21"/>
      <c r="AQ435" s="23">
        <v>45173</v>
      </c>
      <c r="AR435" s="25" t="str">
        <f>IF(AQ435="","",IF(AQ435="TBD","TBD",IF(AQ435="N/A","N/A","W"&amp;TEXT(WEEKNUM(AQ435,21),"00")&amp;" "&amp;YEAR(AQ435))))</f>
        <v>W36 2023</v>
      </c>
      <c r="AS435" s="21"/>
      <c r="AT435" s="21"/>
      <c r="AU435" s="23"/>
      <c r="AV435" s="25" t="s">
        <v>252</v>
      </c>
      <c r="AW435" s="59">
        <v>45190</v>
      </c>
      <c r="AX435" s="25" t="str">
        <f>IF(AW435="","",IF(AW435="TBD","TBD",IF(AW435="N/A","N/A","W"&amp;TEXT(WEEKNUM(AW435,21),"00")&amp;" "&amp;YEAR(AW435))))</f>
        <v>W38 2023</v>
      </c>
      <c r="AY435" s="21" t="s">
        <v>327</v>
      </c>
      <c r="AZ435" s="21" t="s">
        <v>328</v>
      </c>
      <c r="BA435" s="21" t="s">
        <v>329</v>
      </c>
      <c r="BB435" s="23">
        <v>45232</v>
      </c>
      <c r="BC435" s="23"/>
      <c r="BD435" s="23">
        <v>45236</v>
      </c>
      <c r="BE435" s="25" t="str">
        <f>IF(BD435="","",IF(BD435="TBD","TBD",IF(BD435="N/A","N/A","W"&amp;TEXT(WEEKNUM(BD435,21),"00")&amp;" "&amp;YEAR(BD435))))</f>
        <v>W45 2023</v>
      </c>
      <c r="BF435" s="23">
        <v>45239</v>
      </c>
      <c r="BG435" s="25" t="str">
        <f>IF(BF435="","",IF(BF435="TBD","TBD",IF(BF435="N/A","N/A","W"&amp;TEXT(WEEKNUM(BF435,21),"00")&amp;" "&amp;YEAR(BF435))))</f>
        <v>W45 2023</v>
      </c>
      <c r="BH435" s="24">
        <f>+IF(BF435="",0,(BF435-BD435))</f>
        <v>3</v>
      </c>
      <c r="BI435" s="26" t="s">
        <v>330</v>
      </c>
      <c r="BJ435" s="26"/>
      <c r="BK435" s="27">
        <v>45238</v>
      </c>
      <c r="BL435" s="25" t="str">
        <f>IF(BK435="","",IF(BK435="TBD","TBD",IF(BK435="N/A","N/A","W"&amp;TEXT(WEEKNUM(BK435,21),"00")&amp;" "&amp;YEAR(BK435))))</f>
        <v>W45 2023</v>
      </c>
      <c r="BM435" s="21" t="s">
        <v>330</v>
      </c>
      <c r="BN435" s="21"/>
      <c r="BO435" s="23">
        <v>45239</v>
      </c>
      <c r="BP435" s="25" t="str">
        <f>IF(BO435="","",IF(BO435="TBD","TBD",IF(BO435="N/A","N/A","W"&amp;TEXT(WEEKNUM(BO435,21),"00")&amp;" "&amp;YEAR(BO435))))</f>
        <v>W45 2023</v>
      </c>
      <c r="BQ435" s="21" t="s">
        <v>330</v>
      </c>
      <c r="BR435" s="21"/>
      <c r="BS435" s="334">
        <v>45238</v>
      </c>
      <c r="BT435" s="25" t="str">
        <f t="shared" si="35"/>
        <v>W45 2023</v>
      </c>
      <c r="BU435" s="21" t="s">
        <v>330</v>
      </c>
      <c r="BV435" s="21" t="s">
        <v>3314</v>
      </c>
      <c r="BW435" s="23">
        <v>45238</v>
      </c>
      <c r="BX435" s="25" t="str">
        <f t="shared" si="36"/>
        <v>W45 2023</v>
      </c>
      <c r="BY435" s="23">
        <v>45238</v>
      </c>
      <c r="BZ435" s="25" t="str">
        <f>IF(BY435="","",IF(BY435="TBD","TBD",IF(BY435="N/A","N/A","W"&amp;TEXT(WEEKNUM(BY435,21),"00")&amp;" "&amp;YEAR(BY435))))</f>
        <v>W45 2023</v>
      </c>
      <c r="CA435" s="22" t="s">
        <v>335</v>
      </c>
      <c r="CB435" s="21" t="s">
        <v>336</v>
      </c>
      <c r="CC435" s="21" t="s">
        <v>336</v>
      </c>
      <c r="CD435" s="21"/>
      <c r="CE435" s="23"/>
      <c r="CF435" s="23">
        <v>45504</v>
      </c>
      <c r="CG435" s="23">
        <v>45506</v>
      </c>
      <c r="CH435" s="23">
        <v>45506</v>
      </c>
      <c r="CI435" s="25" t="str">
        <f>IF(CH435="","",IF(CH435="TBD","TBD",IF(CH435="N/A","N/A","W"&amp;TEXT(WEEKNUM(CH435,21),"00")&amp;" "&amp;YEAR(CH435))))</f>
        <v>W31 2024</v>
      </c>
      <c r="CJ435" s="23">
        <v>45512</v>
      </c>
      <c r="CK435" s="25" t="str">
        <f>IF(CJ435="","",IF(CJ435="TBD","TBD",IF(CJ435="N/A","N/A","W"&amp;TEXT(WEEKNUM(CJ435,21),"00")&amp;" "&amp;YEAR(CJ435))))</f>
        <v>W32 2024</v>
      </c>
      <c r="CL435" s="24">
        <f>+IF(CJ435="",0,(CJ435-CH435))</f>
        <v>6</v>
      </c>
      <c r="CM435" s="21" t="s">
        <v>388</v>
      </c>
      <c r="CN435" s="21" t="s">
        <v>3678</v>
      </c>
      <c r="CO435" s="23">
        <v>45509</v>
      </c>
      <c r="CP435" s="25" t="str">
        <f>IF(CO435="","",IF(CO435="TBD","TBD",IF(CO435="N/A","N/A","W"&amp;TEXT(WEEKNUM(CO435,21),"00")&amp;" "&amp;YEAR(CO435))))</f>
        <v>W32 2024</v>
      </c>
      <c r="CQ435" s="23" t="s">
        <v>339</v>
      </c>
      <c r="CR435" s="23" t="s">
        <v>3679</v>
      </c>
      <c r="CS435" s="23">
        <v>45484</v>
      </c>
      <c r="CT435" s="25" t="str">
        <f>IF(CS435="","",IF(CS435="TBD","TBD",IF(CS435="N/A","N/A","W"&amp;TEXT(WEEKNUM(CS435,21),"00")&amp;" "&amp;YEAR(CS435))))</f>
        <v>W28 2024</v>
      </c>
      <c r="CU435" s="21" t="s">
        <v>388</v>
      </c>
      <c r="CV435" s="21" t="s">
        <v>3680</v>
      </c>
      <c r="CW435" s="23">
        <v>45579</v>
      </c>
      <c r="CX435" s="25" t="str">
        <f>IF(CW435="","",IF(CW435="TBD","TBD",IF(CW435="N/A","N/A","W"&amp;TEXT(WEEKNUM(CW435,21),"00")&amp;" "&amp;YEAR(CW435))))</f>
        <v>W42 2024</v>
      </c>
      <c r="CY435" s="21" t="s">
        <v>339</v>
      </c>
      <c r="CZ435" s="21" t="s">
        <v>3681</v>
      </c>
      <c r="DA435" s="23">
        <v>45579</v>
      </c>
      <c r="DB435" s="25" t="str">
        <f>IF(DA435="","",IF(DA435="TBD","TBD",IF(DA435="N/A","N/A","W"&amp;TEXT(WEEKNUM(DA435,21),"00")&amp;" "&amp;YEAR(DA435))))</f>
        <v>W42 2024</v>
      </c>
      <c r="DC435" s="23">
        <v>45579</v>
      </c>
      <c r="DD435" s="25" t="str">
        <f>IF(DC435="","",IF(DC435="TBD","TBD",IF(DC435="N/A","N/A","W"&amp;TEXT(WEEKNUM(DC435,21),"00")&amp;" "&amp;YEAR(DC435))))</f>
        <v>W42 2024</v>
      </c>
      <c r="DE435" s="21" t="s">
        <v>392</v>
      </c>
      <c r="DF435" s="23">
        <v>45580</v>
      </c>
      <c r="DG435" s="21" t="s">
        <v>259</v>
      </c>
      <c r="DH435" s="21">
        <v>0</v>
      </c>
      <c r="DI435" s="18"/>
      <c r="DJ435" s="18"/>
      <c r="DK435" s="21" t="s">
        <v>260</v>
      </c>
      <c r="DL435" s="21" t="s">
        <v>341</v>
      </c>
      <c r="DM435" s="21"/>
      <c r="DN435" s="23">
        <v>45831</v>
      </c>
      <c r="DO435" s="23">
        <v>45831</v>
      </c>
      <c r="DP435" s="23" t="s">
        <v>3682</v>
      </c>
      <c r="DQ435" s="23" t="s">
        <v>262</v>
      </c>
      <c r="DR435" s="23"/>
      <c r="DS435" s="23">
        <v>45603</v>
      </c>
      <c r="DT435" s="23" t="s">
        <v>472</v>
      </c>
      <c r="DU435" s="23"/>
      <c r="DV435" s="23">
        <v>45678</v>
      </c>
      <c r="DW435" s="23" t="s">
        <v>342</v>
      </c>
      <c r="DX435" s="23"/>
      <c r="DY435" s="18"/>
      <c r="DZ435" s="18"/>
      <c r="EA435" s="18" t="s">
        <v>403</v>
      </c>
      <c r="EB435" s="21" t="s">
        <v>41</v>
      </c>
      <c r="EC435" s="18" t="s">
        <v>234</v>
      </c>
      <c r="ED435" s="18"/>
      <c r="EE435" s="18"/>
      <c r="EF435" s="55"/>
      <c r="EG435" s="55"/>
      <c r="EH435" s="18"/>
      <c r="EI435" s="18">
        <v>0</v>
      </c>
      <c r="EJ435" s="29" t="str">
        <f>K435&amp;AY435&amp;CA435&amp;DE435&amp;DT435&amp;DW435</f>
        <v>VigenteTSS Aprobado 4GIng Aprobada 4GAs Built Aprobado con Observaciones 4GStarlink InstaladoOn Air</v>
      </c>
    </row>
    <row r="436" spans="1:140" ht="12" hidden="1" customHeight="1">
      <c r="A436" s="30" t="str">
        <f>IFERROR(IF(VLOOKUP(B436,SEARCH!A:A,1,0)=B436,"OK",""),"")</f>
        <v/>
      </c>
      <c r="B436" s="31" t="s">
        <v>3683</v>
      </c>
      <c r="C436" s="15" t="s">
        <v>3684</v>
      </c>
      <c r="D436" s="16">
        <v>10</v>
      </c>
      <c r="E436" s="16">
        <v>-40.561515</v>
      </c>
      <c r="F436" s="16">
        <v>-73.178847000000005</v>
      </c>
      <c r="G436" s="16" t="s">
        <v>710</v>
      </c>
      <c r="H436" s="16" t="s">
        <v>745</v>
      </c>
      <c r="I436" s="16" t="s">
        <v>3685</v>
      </c>
      <c r="J436" s="16" t="s">
        <v>379</v>
      </c>
      <c r="K436" s="17" t="s">
        <v>319</v>
      </c>
      <c r="L436" s="16" t="s">
        <v>247</v>
      </c>
      <c r="M436" s="19" t="s">
        <v>320</v>
      </c>
      <c r="N436" s="21"/>
      <c r="O436" s="19" t="s">
        <v>3311</v>
      </c>
      <c r="P436" s="19" t="s">
        <v>380</v>
      </c>
      <c r="Q436" s="18"/>
      <c r="R436" s="21" t="s">
        <v>2284</v>
      </c>
      <c r="S436" s="21">
        <v>12</v>
      </c>
      <c r="T436" s="22" t="s">
        <v>3686</v>
      </c>
      <c r="U436" s="23">
        <v>45106</v>
      </c>
      <c r="V436" s="21" t="str">
        <f>IF(U436="","",IF(U436="TBD","TBD",IF(U436="N/A","N/A","W"&amp;TEXT(WEEKNUM(U436,21),"00")&amp;" "&amp;YEAR(U436))))</f>
        <v>W26 2023</v>
      </c>
      <c r="W436" s="23">
        <v>45138</v>
      </c>
      <c r="X436" s="23"/>
      <c r="Y436" s="23" t="str">
        <f>IF(X436="","",IF(X436="TBD","TBD",IF(X436="N/A","N/A","W"&amp;TEXT(WEEKNUM(X436,21),"00")&amp;" "&amp;YEAR(X436))))</f>
        <v/>
      </c>
      <c r="Z436" s="23"/>
      <c r="AA436" s="23">
        <v>45142</v>
      </c>
      <c r="AB436" s="24">
        <f>+IF(Z436="",0,AA436-Z436)</f>
        <v>0</v>
      </c>
      <c r="AC436" s="21" t="s">
        <v>324</v>
      </c>
      <c r="AD436" s="21"/>
      <c r="AE436" s="23">
        <v>45159</v>
      </c>
      <c r="AF436" s="25" t="str">
        <f>IF(AE436="","",IF(AE436="TBD","TBD",IF(AE436="N/A","N/A","W"&amp;TEXT(WEEKNUM(AE436,21),"00")&amp;" "&amp;YEAR(AE436))))</f>
        <v>W34 2023</v>
      </c>
      <c r="AG436" s="21" t="s">
        <v>324</v>
      </c>
      <c r="AH436" s="21"/>
      <c r="AI436" s="23">
        <v>45142</v>
      </c>
      <c r="AJ436" s="25" t="str">
        <f>IF(AI436="","",IF(AI436="TBD","TBD",IF(AI436="N/A","N/A","W"&amp;TEXT(WEEKNUM(AI436,21),"00")&amp;" "&amp;YEAR(AI436))))</f>
        <v>W31 2023</v>
      </c>
      <c r="AK436" s="21" t="s">
        <v>324</v>
      </c>
      <c r="AL436" s="21"/>
      <c r="AM436" s="23">
        <v>45141</v>
      </c>
      <c r="AN436" s="25" t="str">
        <f>IF(AM436="","",IF(AM436="TBD","TBD",IF(AM436="N/A","N/A","W"&amp;TEXT(WEEKNUM(AM436,21),"00")&amp;" "&amp;YEAR(AM436))))</f>
        <v>W31 2023</v>
      </c>
      <c r="AO436" s="21" t="s">
        <v>324</v>
      </c>
      <c r="AP436" s="21"/>
      <c r="AQ436" s="23">
        <v>45141</v>
      </c>
      <c r="AR436" s="25" t="str">
        <f>IF(AQ436="","",IF(AQ436="TBD","TBD",IF(AQ436="N/A","N/A","W"&amp;TEXT(WEEKNUM(AQ436,21),"00")&amp;" "&amp;YEAR(AQ436))))</f>
        <v>W31 2023</v>
      </c>
      <c r="AS436" s="21"/>
      <c r="AT436" s="21"/>
      <c r="AU436" s="23"/>
      <c r="AV436" s="25" t="s">
        <v>252</v>
      </c>
      <c r="AW436" s="59">
        <v>45156</v>
      </c>
      <c r="AX436" s="25" t="str">
        <f>IF(AW436="","",IF(AW436="TBD","TBD",IF(AW436="N/A","N/A","W"&amp;TEXT(WEEKNUM(AW436,21),"00")&amp;" "&amp;YEAR(AW436))))</f>
        <v>W33 2023</v>
      </c>
      <c r="AY436" s="21" t="s">
        <v>327</v>
      </c>
      <c r="AZ436" s="21" t="s">
        <v>328</v>
      </c>
      <c r="BA436" s="21" t="s">
        <v>329</v>
      </c>
      <c r="BB436" s="23">
        <v>45232</v>
      </c>
      <c r="BC436" s="23"/>
      <c r="BD436" s="23">
        <v>45236</v>
      </c>
      <c r="BE436" s="25" t="str">
        <f>IF(BD436="","",IF(BD436="TBD","TBD",IF(BD436="N/A","N/A","W"&amp;TEXT(WEEKNUM(BD436,21),"00")&amp;" "&amp;YEAR(BD436))))</f>
        <v>W45 2023</v>
      </c>
      <c r="BF436" s="23">
        <v>45239</v>
      </c>
      <c r="BG436" s="25" t="str">
        <f>IF(BF436="","",IF(BF436="TBD","TBD",IF(BF436="N/A","N/A","W"&amp;TEXT(WEEKNUM(BF436,21),"00")&amp;" "&amp;YEAR(BF436))))</f>
        <v>W45 2023</v>
      </c>
      <c r="BH436" s="24">
        <f>+IF(BF436="",0,(BF436-BD436))</f>
        <v>3</v>
      </c>
      <c r="BI436" s="26" t="s">
        <v>330</v>
      </c>
      <c r="BJ436" s="26"/>
      <c r="BK436" s="27">
        <v>45238</v>
      </c>
      <c r="BL436" s="25" t="str">
        <f>IF(BK436="","",IF(BK436="TBD","TBD",IF(BK436="N/A","N/A","W"&amp;TEXT(WEEKNUM(BK436,21),"00")&amp;" "&amp;YEAR(BK436))))</f>
        <v>W45 2023</v>
      </c>
      <c r="BM436" s="21" t="s">
        <v>330</v>
      </c>
      <c r="BN436" s="21"/>
      <c r="BO436" s="23">
        <v>45238</v>
      </c>
      <c r="BP436" s="25" t="str">
        <f>IF(BO436="","",IF(BO436="TBD","TBD",IF(BO436="N/A","N/A","W"&amp;TEXT(WEEKNUM(BO436,21),"00")&amp;" "&amp;YEAR(BO436))))</f>
        <v>W45 2023</v>
      </c>
      <c r="BQ436" s="21" t="s">
        <v>330</v>
      </c>
      <c r="BR436" s="21"/>
      <c r="BS436" s="334">
        <v>45238</v>
      </c>
      <c r="BT436" s="25" t="str">
        <f t="shared" si="35"/>
        <v>W45 2023</v>
      </c>
      <c r="BU436" s="21" t="s">
        <v>330</v>
      </c>
      <c r="BV436" s="21" t="s">
        <v>3314</v>
      </c>
      <c r="BW436" s="23">
        <v>45238</v>
      </c>
      <c r="BX436" s="25" t="str">
        <f t="shared" si="36"/>
        <v>W45 2023</v>
      </c>
      <c r="BY436" s="23">
        <v>45238</v>
      </c>
      <c r="BZ436" s="25" t="str">
        <f>IF(BY436="","",IF(BY436="TBD","TBD",IF(BY436="N/A","N/A","W"&amp;TEXT(WEEKNUM(BY436,21),"00")&amp;" "&amp;YEAR(BY436))))</f>
        <v>W45 2023</v>
      </c>
      <c r="CA436" s="22" t="s">
        <v>335</v>
      </c>
      <c r="CB436" s="21" t="s">
        <v>336</v>
      </c>
      <c r="CC436" s="21" t="s">
        <v>336</v>
      </c>
      <c r="CD436" s="21"/>
      <c r="CE436" s="23"/>
      <c r="CF436" s="23">
        <v>45527</v>
      </c>
      <c r="CG436" s="23">
        <v>45562</v>
      </c>
      <c r="CH436" s="23">
        <v>45562</v>
      </c>
      <c r="CI436" s="25" t="str">
        <f>IF(CH436="","",IF(CH436="TBD","TBD",IF(CH436="N/A","N/A","W"&amp;TEXT(WEEKNUM(CH436,21),"00")&amp;" "&amp;YEAR(CH436))))</f>
        <v>W39 2024</v>
      </c>
      <c r="CJ436" s="23">
        <v>45565</v>
      </c>
      <c r="CK436" s="25" t="str">
        <f>IF(CJ436="","",IF(CJ436="TBD","TBD",IF(CJ436="N/A","N/A","W"&amp;TEXT(WEEKNUM(CJ436,21),"00")&amp;" "&amp;YEAR(CJ436))))</f>
        <v>W40 2024</v>
      </c>
      <c r="CL436" s="24">
        <f>+IF(CJ436="",0,(CJ436-CH436))</f>
        <v>3</v>
      </c>
      <c r="CM436" s="21" t="s">
        <v>388</v>
      </c>
      <c r="CN436" s="21" t="s">
        <v>3687</v>
      </c>
      <c r="CO436" s="23">
        <v>45566</v>
      </c>
      <c r="CP436" s="25" t="str">
        <f>IF(CO436="","",IF(CO436="TBD","TBD",IF(CO436="N/A","N/A","W"&amp;TEXT(WEEKNUM(CO436,21),"00")&amp;" "&amp;YEAR(CO436))))</f>
        <v>W40 2024</v>
      </c>
      <c r="CQ436" s="23" t="s">
        <v>339</v>
      </c>
      <c r="CR436" s="23"/>
      <c r="CS436" s="23">
        <v>45530</v>
      </c>
      <c r="CT436" s="25" t="str">
        <f>IF(CS436="","",IF(CS436="TBD","TBD",IF(CS436="N/A","N/A","W"&amp;TEXT(WEEKNUM(CS436,21),"00")&amp;" "&amp;YEAR(CS436))))</f>
        <v>W35 2024</v>
      </c>
      <c r="CU436" s="21" t="s">
        <v>339</v>
      </c>
      <c r="CV436" s="21" t="s">
        <v>3651</v>
      </c>
      <c r="CW436" s="23">
        <v>45568</v>
      </c>
      <c r="CX436" s="25" t="str">
        <f>IF(CW436="","",IF(CW436="TBD","TBD",IF(CW436="N/A","N/A","W"&amp;TEXT(WEEKNUM(CW436,21),"00")&amp;" "&amp;YEAR(CW436))))</f>
        <v>W40 2024</v>
      </c>
      <c r="CY436" s="21" t="s">
        <v>339</v>
      </c>
      <c r="CZ436" s="21" t="s">
        <v>3651</v>
      </c>
      <c r="DA436" s="23">
        <v>45568</v>
      </c>
      <c r="DB436" s="25" t="str">
        <f>IF(DA436="","",IF(DA436="TBD","TBD",IF(DA436="N/A","N/A","W"&amp;TEXT(WEEKNUM(DA436,21),"00")&amp;" "&amp;YEAR(DA436))))</f>
        <v>W40 2024</v>
      </c>
      <c r="DC436" s="23">
        <v>45568</v>
      </c>
      <c r="DD436" s="25" t="str">
        <f>IF(DC436="","",IF(DC436="TBD","TBD",IF(DC436="N/A","N/A","W"&amp;TEXT(WEEKNUM(DC436,21),"00")&amp;" "&amp;YEAR(DC436))))</f>
        <v>W40 2024</v>
      </c>
      <c r="DE436" s="21" t="s">
        <v>392</v>
      </c>
      <c r="DF436" s="23">
        <v>45569</v>
      </c>
      <c r="DG436" s="21" t="s">
        <v>259</v>
      </c>
      <c r="DH436" s="21">
        <v>0</v>
      </c>
      <c r="DI436" s="18"/>
      <c r="DJ436" s="18"/>
      <c r="DK436" s="21" t="s">
        <v>260</v>
      </c>
      <c r="DL436" s="21" t="s">
        <v>341</v>
      </c>
      <c r="DM436" s="21"/>
      <c r="DN436" s="23">
        <v>45469</v>
      </c>
      <c r="DO436" s="23">
        <v>45469</v>
      </c>
      <c r="DP436" s="23"/>
      <c r="DQ436" s="23" t="s">
        <v>262</v>
      </c>
      <c r="DR436" s="23"/>
      <c r="DS436" s="23">
        <v>45506</v>
      </c>
      <c r="DT436" s="23" t="s">
        <v>502</v>
      </c>
      <c r="DU436" s="23"/>
      <c r="DV436" s="23">
        <v>45639</v>
      </c>
      <c r="DW436" s="23" t="s">
        <v>342</v>
      </c>
      <c r="DX436" s="23"/>
      <c r="DY436" s="18"/>
      <c r="DZ436" s="18"/>
      <c r="EA436" s="18" t="s">
        <v>403</v>
      </c>
      <c r="EB436" s="21" t="s">
        <v>41</v>
      </c>
      <c r="EC436" s="18" t="s">
        <v>234</v>
      </c>
      <c r="ED436" s="18"/>
      <c r="EE436" s="18"/>
      <c r="EF436" s="55"/>
      <c r="EG436" s="55"/>
      <c r="EH436" s="18"/>
      <c r="EI436" s="18">
        <v>0</v>
      </c>
      <c r="EJ436" s="29" t="str">
        <f>K436&amp;AY436&amp;CA436&amp;DE436&amp;DT436&amp;DW436</f>
        <v>VigenteTSS Aprobado 4GIng Aprobada 4GAs Built Aprobado con Observaciones 4GIntegradoOn Air</v>
      </c>
    </row>
    <row r="437" spans="1:140" ht="12" hidden="1" customHeight="1">
      <c r="A437" s="30" t="str">
        <f>IFERROR(IF(VLOOKUP(B437,SEARCH!A:A,1,0)=B437,"OK",""),"")</f>
        <v/>
      </c>
      <c r="B437" s="31" t="s">
        <v>3688</v>
      </c>
      <c r="C437" s="15" t="s">
        <v>3689</v>
      </c>
      <c r="D437" s="16">
        <v>10</v>
      </c>
      <c r="E437" s="16">
        <v>-41.456785000000004</v>
      </c>
      <c r="F437" s="16">
        <v>-72.933154999999999</v>
      </c>
      <c r="G437" s="16" t="s">
        <v>710</v>
      </c>
      <c r="H437" s="16" t="s">
        <v>711</v>
      </c>
      <c r="I437" s="16" t="s">
        <v>3690</v>
      </c>
      <c r="J437" s="16" t="s">
        <v>379</v>
      </c>
      <c r="K437" s="17" t="s">
        <v>319</v>
      </c>
      <c r="L437" s="16" t="s">
        <v>247</v>
      </c>
      <c r="M437" s="19" t="s">
        <v>320</v>
      </c>
      <c r="N437" s="21"/>
      <c r="O437" s="19" t="s">
        <v>3311</v>
      </c>
      <c r="P437" s="19" t="s">
        <v>380</v>
      </c>
      <c r="Q437" s="18"/>
      <c r="R437" s="21" t="s">
        <v>2284</v>
      </c>
      <c r="S437" s="21">
        <v>12</v>
      </c>
      <c r="T437" s="22" t="s">
        <v>3691</v>
      </c>
      <c r="U437" s="23">
        <v>45154</v>
      </c>
      <c r="V437" s="21" t="str">
        <f>IF(U437="","",IF(U437="TBD","TBD",IF(U437="N/A","N/A","W"&amp;TEXT(WEEKNUM(U437,21),"00")&amp;" "&amp;YEAR(U437))))</f>
        <v>W33 2023</v>
      </c>
      <c r="W437" s="23">
        <v>45149</v>
      </c>
      <c r="X437" s="23"/>
      <c r="Y437" s="23" t="str">
        <f>IF(X437="","",IF(X437="TBD","TBD",IF(X437="N/A","N/A","W"&amp;TEXT(WEEKNUM(X437,21),"00")&amp;" "&amp;YEAR(X437))))</f>
        <v/>
      </c>
      <c r="Z437" s="23"/>
      <c r="AA437" s="23">
        <v>45166</v>
      </c>
      <c r="AB437" s="24">
        <f>+IF(Z437="",0,AA437-Z437)</f>
        <v>0</v>
      </c>
      <c r="AC437" s="21" t="s">
        <v>324</v>
      </c>
      <c r="AD437" s="21"/>
      <c r="AE437" s="23">
        <v>45169</v>
      </c>
      <c r="AF437" s="25" t="str">
        <f>IF(AE437="","",IF(AE437="TBD","TBD",IF(AE437="N/A","N/A","W"&amp;TEXT(WEEKNUM(AE437,21),"00")&amp;" "&amp;YEAR(AE437))))</f>
        <v>W35 2023</v>
      </c>
      <c r="AG437" s="21" t="s">
        <v>324</v>
      </c>
      <c r="AH437" s="21"/>
      <c r="AI437" s="23">
        <v>45170</v>
      </c>
      <c r="AJ437" s="25" t="str">
        <f>IF(AI437="","",IF(AI437="TBD","TBD",IF(AI437="N/A","N/A","W"&amp;TEXT(WEEKNUM(AI437,21),"00")&amp;" "&amp;YEAR(AI437))))</f>
        <v>W35 2023</v>
      </c>
      <c r="AK437" s="21" t="s">
        <v>324</v>
      </c>
      <c r="AL437" s="21"/>
      <c r="AM437" s="23">
        <v>45173</v>
      </c>
      <c r="AN437" s="25" t="str">
        <f>IF(AM437="","",IF(AM437="TBD","TBD",IF(AM437="N/A","N/A","W"&amp;TEXT(WEEKNUM(AM437,21),"00")&amp;" "&amp;YEAR(AM437))))</f>
        <v>W36 2023</v>
      </c>
      <c r="AO437" s="21" t="s">
        <v>324</v>
      </c>
      <c r="AP437" s="21"/>
      <c r="AQ437" s="23">
        <v>45177</v>
      </c>
      <c r="AR437" s="25" t="str">
        <f>IF(AQ437="","",IF(AQ437="TBD","TBD",IF(AQ437="N/A","N/A","W"&amp;TEXT(WEEKNUM(AQ437,21),"00")&amp;" "&amp;YEAR(AQ437))))</f>
        <v>W36 2023</v>
      </c>
      <c r="AS437" s="21"/>
      <c r="AT437" s="21"/>
      <c r="AU437" s="23"/>
      <c r="AV437" s="25" t="s">
        <v>252</v>
      </c>
      <c r="AW437" s="59">
        <v>45173</v>
      </c>
      <c r="AX437" s="25" t="str">
        <f>IF(AW437="","",IF(AW437="TBD","TBD",IF(AW437="N/A","N/A","W"&amp;TEXT(WEEKNUM(AW437,21),"00")&amp;" "&amp;YEAR(AW437))))</f>
        <v>W36 2023</v>
      </c>
      <c r="AY437" s="21" t="s">
        <v>327</v>
      </c>
      <c r="AZ437" s="21" t="s">
        <v>328</v>
      </c>
      <c r="BA437" s="21" t="s">
        <v>329</v>
      </c>
      <c r="BB437" s="23">
        <v>45232</v>
      </c>
      <c r="BC437" s="23"/>
      <c r="BD437" s="23">
        <v>45236</v>
      </c>
      <c r="BE437" s="25" t="str">
        <f>IF(BD437="","",IF(BD437="TBD","TBD",IF(BD437="N/A","N/A","W"&amp;TEXT(WEEKNUM(BD437,21),"00")&amp;" "&amp;YEAR(BD437))))</f>
        <v>W45 2023</v>
      </c>
      <c r="BF437" s="23">
        <v>45239</v>
      </c>
      <c r="BG437" s="25" t="str">
        <f>IF(BF437="","",IF(BF437="TBD","TBD",IF(BF437="N/A","N/A","W"&amp;TEXT(WEEKNUM(BF437,21),"00")&amp;" "&amp;YEAR(BF437))))</f>
        <v>W45 2023</v>
      </c>
      <c r="BH437" s="24">
        <f>+IF(BF437="",0,(BF437-BD437))</f>
        <v>3</v>
      </c>
      <c r="BI437" s="26" t="s">
        <v>330</v>
      </c>
      <c r="BJ437" s="26"/>
      <c r="BK437" s="27">
        <v>45238</v>
      </c>
      <c r="BL437" s="25" t="str">
        <f>IF(BK437="","",IF(BK437="TBD","TBD",IF(BK437="N/A","N/A","W"&amp;TEXT(WEEKNUM(BK437,21),"00")&amp;" "&amp;YEAR(BK437))))</f>
        <v>W45 2023</v>
      </c>
      <c r="BM437" s="21" t="s">
        <v>330</v>
      </c>
      <c r="BN437" s="21"/>
      <c r="BO437" s="23">
        <v>45239</v>
      </c>
      <c r="BP437" s="25" t="str">
        <f>IF(BO437="","",IF(BO437="TBD","TBD",IF(BO437="N/A","N/A","W"&amp;TEXT(WEEKNUM(BO437,21),"00")&amp;" "&amp;YEAR(BO437))))</f>
        <v>W45 2023</v>
      </c>
      <c r="BQ437" s="21" t="s">
        <v>330</v>
      </c>
      <c r="BR437" s="21"/>
      <c r="BS437" s="334">
        <v>45238</v>
      </c>
      <c r="BT437" s="25" t="str">
        <f t="shared" si="35"/>
        <v>W45 2023</v>
      </c>
      <c r="BU437" s="21" t="s">
        <v>330</v>
      </c>
      <c r="BV437" s="21" t="s">
        <v>3314</v>
      </c>
      <c r="BW437" s="23">
        <v>45238</v>
      </c>
      <c r="BX437" s="25" t="str">
        <f t="shared" si="36"/>
        <v>W45 2023</v>
      </c>
      <c r="BY437" s="23">
        <v>45238</v>
      </c>
      <c r="BZ437" s="25" t="str">
        <f>IF(BY437="","",IF(BY437="TBD","TBD",IF(BY437="N/A","N/A","W"&amp;TEXT(WEEKNUM(BY437,21),"00")&amp;" "&amp;YEAR(BY437))))</f>
        <v>W45 2023</v>
      </c>
      <c r="CA437" s="22" t="s">
        <v>335</v>
      </c>
      <c r="CB437" s="21" t="s">
        <v>336</v>
      </c>
      <c r="CC437" s="21" t="s">
        <v>336</v>
      </c>
      <c r="CD437" s="21"/>
      <c r="CE437" s="23"/>
      <c r="CF437" s="23">
        <v>45561</v>
      </c>
      <c r="CG437" s="23"/>
      <c r="CH437" s="23">
        <v>45562</v>
      </c>
      <c r="CI437" s="25" t="str">
        <f>IF(CH437="","",IF(CH437="TBD","TBD",IF(CH437="N/A","N/A","W"&amp;TEXT(WEEKNUM(CH437,21),"00")&amp;" "&amp;YEAR(CH437))))</f>
        <v>W39 2024</v>
      </c>
      <c r="CJ437" s="23">
        <v>45565</v>
      </c>
      <c r="CK437" s="25" t="str">
        <f>IF(CJ437="","",IF(CJ437="TBD","TBD",IF(CJ437="N/A","N/A","W"&amp;TEXT(WEEKNUM(CJ437,21),"00")&amp;" "&amp;YEAR(CJ437))))</f>
        <v>W40 2024</v>
      </c>
      <c r="CL437" s="24">
        <f>+IF(CJ437="",0,(CJ437-CH437))</f>
        <v>3</v>
      </c>
      <c r="CM437" s="21" t="s">
        <v>388</v>
      </c>
      <c r="CN437" s="21" t="s">
        <v>3692</v>
      </c>
      <c r="CO437" s="23">
        <v>45566</v>
      </c>
      <c r="CP437" s="25" t="str">
        <f>IF(CO437="","",IF(CO437="TBD","TBD",IF(CO437="N/A","N/A","W"&amp;TEXT(WEEKNUM(CO437,21),"00")&amp;" "&amp;YEAR(CO437))))</f>
        <v>W40 2024</v>
      </c>
      <c r="CQ437" s="23" t="s">
        <v>388</v>
      </c>
      <c r="CR437" s="23" t="s">
        <v>3693</v>
      </c>
      <c r="CS437" s="23">
        <v>45574</v>
      </c>
      <c r="CT437" s="25" t="str">
        <f>IF(CS437="","",IF(CS437="TBD","TBD",IF(CS437="N/A","N/A","W"&amp;TEXT(WEEKNUM(CS437,21),"00")&amp;" "&amp;YEAR(CS437))))</f>
        <v>W41 2024</v>
      </c>
      <c r="CU437" s="21" t="s">
        <v>339</v>
      </c>
      <c r="CV437" s="21"/>
      <c r="CW437" s="23">
        <v>45527</v>
      </c>
      <c r="CX437" s="25" t="str">
        <f>IF(CW437="","",IF(CW437="TBD","TBD",IF(CW437="N/A","N/A","W"&amp;TEXT(WEEKNUM(CW437,21),"00")&amp;" "&amp;YEAR(CW437))))</f>
        <v>W34 2024</v>
      </c>
      <c r="CY437" s="21" t="s">
        <v>339</v>
      </c>
      <c r="CZ437" s="21"/>
      <c r="DA437" s="23">
        <v>45527</v>
      </c>
      <c r="DB437" s="25" t="str">
        <f>IF(DA437="","",IF(DA437="TBD","TBD",IF(DA437="N/A","N/A","W"&amp;TEXT(WEEKNUM(DA437,21),"00")&amp;" "&amp;YEAR(DA437))))</f>
        <v>W34 2024</v>
      </c>
      <c r="DC437" s="23">
        <v>45574</v>
      </c>
      <c r="DD437" s="25" t="str">
        <f>IF(DC437="","",IF(DC437="TBD","TBD",IF(DC437="N/A","N/A","W"&amp;TEXT(WEEKNUM(DC437,21),"00")&amp;" "&amp;YEAR(DC437))))</f>
        <v>W41 2024</v>
      </c>
      <c r="DE437" s="21" t="s">
        <v>392</v>
      </c>
      <c r="DF437" s="23">
        <v>45580</v>
      </c>
      <c r="DG437" s="21" t="s">
        <v>259</v>
      </c>
      <c r="DH437" s="21">
        <v>0</v>
      </c>
      <c r="DI437" s="18"/>
      <c r="DJ437" s="18"/>
      <c r="DK437" s="21" t="s">
        <v>260</v>
      </c>
      <c r="DL437" s="21" t="s">
        <v>341</v>
      </c>
      <c r="DM437" s="21"/>
      <c r="DN437" s="23">
        <v>45625</v>
      </c>
      <c r="DO437" s="23">
        <v>45625</v>
      </c>
      <c r="DP437" s="23"/>
      <c r="DQ437" s="23" t="s">
        <v>262</v>
      </c>
      <c r="DR437" s="23"/>
      <c r="DS437" s="23">
        <v>45638</v>
      </c>
      <c r="DT437" s="23" t="s">
        <v>502</v>
      </c>
      <c r="DU437" s="23"/>
      <c r="DV437" s="23">
        <v>45673</v>
      </c>
      <c r="DW437" s="23" t="s">
        <v>342</v>
      </c>
      <c r="DX437" s="23"/>
      <c r="DY437" s="18"/>
      <c r="DZ437" s="18"/>
      <c r="EA437" s="18" t="s">
        <v>403</v>
      </c>
      <c r="EB437" s="21" t="s">
        <v>41</v>
      </c>
      <c r="EC437" s="18" t="s">
        <v>234</v>
      </c>
      <c r="ED437" s="18"/>
      <c r="EE437" s="18"/>
      <c r="EF437" s="55"/>
      <c r="EG437" s="55"/>
      <c r="EH437" s="18"/>
      <c r="EI437" s="18">
        <v>0</v>
      </c>
      <c r="EJ437" s="29" t="str">
        <f>K437&amp;AY437&amp;CA437&amp;DE437&amp;DT437&amp;DW437</f>
        <v>VigenteTSS Aprobado 4GIng Aprobada 4GAs Built Aprobado con Observaciones 4GIntegradoOn Air</v>
      </c>
    </row>
    <row r="438" spans="1:140" ht="12" hidden="1" customHeight="1">
      <c r="A438" s="30" t="str">
        <f>IFERROR(IF(VLOOKUP(B438,SEARCH!A:A,1,0)=B438,"OK",""),"")</f>
        <v/>
      </c>
      <c r="B438" s="31" t="s">
        <v>3694</v>
      </c>
      <c r="C438" s="15" t="s">
        <v>3695</v>
      </c>
      <c r="D438" s="16">
        <v>10</v>
      </c>
      <c r="E438" s="16">
        <v>-42.376142999999999</v>
      </c>
      <c r="F438" s="16">
        <v>-73.648043000000001</v>
      </c>
      <c r="G438" s="16" t="s">
        <v>710</v>
      </c>
      <c r="H438" s="16" t="s">
        <v>3696</v>
      </c>
      <c r="I438" s="16" t="s">
        <v>3697</v>
      </c>
      <c r="J438" s="16" t="s">
        <v>3</v>
      </c>
      <c r="K438" s="16" t="s">
        <v>3</v>
      </c>
      <c r="L438" s="16" t="s">
        <v>247</v>
      </c>
      <c r="M438" s="103"/>
      <c r="N438" s="18"/>
      <c r="O438" s="19" t="s">
        <v>3311</v>
      </c>
      <c r="P438" s="19" t="s">
        <v>380</v>
      </c>
      <c r="Q438" s="18"/>
      <c r="R438" s="21" t="s">
        <v>2284</v>
      </c>
      <c r="S438" s="21">
        <v>12</v>
      </c>
      <c r="T438" s="22" t="s">
        <v>3698</v>
      </c>
      <c r="U438" s="23">
        <v>45106</v>
      </c>
      <c r="V438" s="21" t="str">
        <f>IF(U438="","",IF(U438="TBD","TBD",IF(U438="N/A","N/A","W"&amp;TEXT(WEEKNUM(U438,21),"00")&amp;" "&amp;YEAR(U438))))</f>
        <v>W26 2023</v>
      </c>
      <c r="W438" s="23">
        <v>45163</v>
      </c>
      <c r="X438" s="23"/>
      <c r="Y438" s="23" t="str">
        <f>IF(X438="","",IF(X438="TBD","TBD",IF(X438="N/A","N/A","W"&amp;TEXT(WEEKNUM(X438,21),"00")&amp;" "&amp;YEAR(X438))))</f>
        <v/>
      </c>
      <c r="Z438" s="23"/>
      <c r="AA438" s="23">
        <v>45168</v>
      </c>
      <c r="AB438" s="24">
        <f>+IF(Z438="",0,AA438-Z438)</f>
        <v>0</v>
      </c>
      <c r="AC438" s="21" t="s">
        <v>324</v>
      </c>
      <c r="AD438" s="21"/>
      <c r="AE438" s="23">
        <v>45169</v>
      </c>
      <c r="AF438" s="25" t="str">
        <f>IF(AE438="","",IF(AE438="TBD","TBD",IF(AE438="N/A","N/A","W"&amp;TEXT(WEEKNUM(AE438,21),"00")&amp;" "&amp;YEAR(AE438))))</f>
        <v>W35 2023</v>
      </c>
      <c r="AG438" s="21" t="s">
        <v>324</v>
      </c>
      <c r="AH438" s="21"/>
      <c r="AI438" s="23">
        <v>45168</v>
      </c>
      <c r="AJ438" s="25" t="str">
        <f>IF(AI438="","",IF(AI438="TBD","TBD",IF(AI438="N/A","N/A","W"&amp;TEXT(WEEKNUM(AI438,21),"00")&amp;" "&amp;YEAR(AI438))))</f>
        <v>W35 2023</v>
      </c>
      <c r="AK438" s="21" t="s">
        <v>324</v>
      </c>
      <c r="AL438" s="21"/>
      <c r="AM438" s="23">
        <v>45168</v>
      </c>
      <c r="AN438" s="25" t="str">
        <f>IF(AM438="","",IF(AM438="TBD","TBD",IF(AM438="N/A","N/A","W"&amp;TEXT(WEEKNUM(AM438,21),"00")&amp;" "&amp;YEAR(AM438))))</f>
        <v>W35 2023</v>
      </c>
      <c r="AO438" s="21" t="s">
        <v>324</v>
      </c>
      <c r="AP438" s="21"/>
      <c r="AQ438" s="23">
        <v>45168</v>
      </c>
      <c r="AR438" s="25" t="str">
        <f>IF(AQ438="","",IF(AQ438="TBD","TBD",IF(AQ438="N/A","N/A","W"&amp;TEXT(WEEKNUM(AQ438,21),"00")&amp;" "&amp;YEAR(AQ438))))</f>
        <v>W35 2023</v>
      </c>
      <c r="AS438" s="21"/>
      <c r="AT438" s="21"/>
      <c r="AU438" s="23"/>
      <c r="AV438" s="25" t="s">
        <v>252</v>
      </c>
      <c r="AW438" s="59">
        <v>45169</v>
      </c>
      <c r="AX438" s="25" t="str">
        <f>IF(AW438="","",IF(AW438="TBD","TBD",IF(AW438="N/A","N/A","W"&amp;TEXT(WEEKNUM(AW438,21),"00")&amp;" "&amp;YEAR(AW438))))</f>
        <v>W35 2023</v>
      </c>
      <c r="AY438" s="21" t="s">
        <v>327</v>
      </c>
      <c r="AZ438" s="21" t="s">
        <v>328</v>
      </c>
      <c r="BA438" s="21" t="s">
        <v>255</v>
      </c>
      <c r="BB438" s="23">
        <v>45232</v>
      </c>
      <c r="BC438" s="23"/>
      <c r="BD438" s="23">
        <v>45236</v>
      </c>
      <c r="BE438" s="25" t="str">
        <f>IF(BD438="","",IF(BD438="TBD","TBD",IF(BD438="N/A","N/A","W"&amp;TEXT(WEEKNUM(BD438,21),"00")&amp;" "&amp;YEAR(BD438))))</f>
        <v>W45 2023</v>
      </c>
      <c r="BF438" s="23">
        <v>45239</v>
      </c>
      <c r="BG438" s="25" t="str">
        <f>IF(BF438="","",IF(BF438="TBD","TBD",IF(BF438="N/A","N/A","W"&amp;TEXT(WEEKNUM(BF438,21),"00")&amp;" "&amp;YEAR(BF438))))</f>
        <v>W45 2023</v>
      </c>
      <c r="BH438" s="24">
        <f>+IF(BF438="",0,(BF438-BD438))</f>
        <v>3</v>
      </c>
      <c r="BI438" s="26" t="s">
        <v>330</v>
      </c>
      <c r="BJ438" s="26"/>
      <c r="BK438" s="27">
        <v>45238</v>
      </c>
      <c r="BL438" s="25" t="str">
        <f>IF(BK438="","",IF(BK438="TBD","TBD",IF(BK438="N/A","N/A","W"&amp;TEXT(WEEKNUM(BK438,21),"00")&amp;" "&amp;YEAR(BK438))))</f>
        <v>W45 2023</v>
      </c>
      <c r="BM438" s="21" t="s">
        <v>330</v>
      </c>
      <c r="BN438" s="21"/>
      <c r="BO438" s="23">
        <v>45238</v>
      </c>
      <c r="BP438" s="25" t="str">
        <f>IF(BO438="","",IF(BO438="TBD","TBD",IF(BO438="N/A","N/A","W"&amp;TEXT(WEEKNUM(BO438,21),"00")&amp;" "&amp;YEAR(BO438))))</f>
        <v>W45 2023</v>
      </c>
      <c r="BQ438" s="21" t="s">
        <v>330</v>
      </c>
      <c r="BR438" s="21"/>
      <c r="BS438" s="334">
        <v>45238</v>
      </c>
      <c r="BT438" s="25" t="str">
        <f t="shared" si="35"/>
        <v>W45 2023</v>
      </c>
      <c r="BU438" s="21" t="s">
        <v>330</v>
      </c>
      <c r="BV438" s="21" t="s">
        <v>3335</v>
      </c>
      <c r="BW438" s="23">
        <v>45236</v>
      </c>
      <c r="BX438" s="25" t="str">
        <f t="shared" si="36"/>
        <v>W45 2023</v>
      </c>
      <c r="BY438" s="23">
        <v>45239</v>
      </c>
      <c r="BZ438" s="25" t="str">
        <f>IF(BY438="","",IF(BY438="TBD","TBD",IF(BY438="N/A","N/A","W"&amp;TEXT(WEEKNUM(BY438,21),"00")&amp;" "&amp;YEAR(BY438))))</f>
        <v>W45 2023</v>
      </c>
      <c r="CA438" s="21" t="s">
        <v>335</v>
      </c>
      <c r="CB438" s="21">
        <v>0</v>
      </c>
      <c r="CC438" s="21"/>
      <c r="CD438" s="21"/>
      <c r="CE438" s="23"/>
      <c r="CF438" s="23"/>
      <c r="CG438" s="23"/>
      <c r="CH438" s="23"/>
      <c r="CI438" s="25" t="str">
        <f>IF(CH438="","",IF(CH438="TBD","TBD",IF(CH438="N/A","N/A","W"&amp;TEXT(WEEKNUM(CH438,21),"00")&amp;" "&amp;YEAR(CH438))))</f>
        <v/>
      </c>
      <c r="CJ438" s="23"/>
      <c r="CK438" s="25" t="str">
        <f>IF(CJ438="","",IF(CJ438="TBD","TBD",IF(CJ438="N/A","N/A","W"&amp;TEXT(WEEKNUM(CJ438,21),"00")&amp;" "&amp;YEAR(CJ438))))</f>
        <v/>
      </c>
      <c r="CL438" s="24">
        <f>+IF(CJ438="",0,(CJ438-CH438))</f>
        <v>0</v>
      </c>
      <c r="CM438" s="21" t="s">
        <v>258</v>
      </c>
      <c r="CN438" s="21"/>
      <c r="CO438" s="23"/>
      <c r="CP438" s="25" t="str">
        <f>IF(CO438="","",IF(CO438="TBD","TBD",IF(CO438="N/A","N/A","W"&amp;TEXT(WEEKNUM(CO438,21),"00")&amp;" "&amp;YEAR(CO438))))</f>
        <v/>
      </c>
      <c r="CQ438" s="23" t="s">
        <v>258</v>
      </c>
      <c r="CR438" s="23"/>
      <c r="CS438" s="23"/>
      <c r="CT438" s="25" t="str">
        <f>IF(CS438="","",IF(CS438="TBD","TBD",IF(CS438="N/A","N/A","W"&amp;TEXT(WEEKNUM(CS438,21),"00")&amp;" "&amp;YEAR(CS438))))</f>
        <v/>
      </c>
      <c r="CU438" s="21" t="s">
        <v>258</v>
      </c>
      <c r="CV438" s="21"/>
      <c r="CW438" s="23"/>
      <c r="CX438" s="25" t="str">
        <f>IF(CW438="","",IF(CW438="TBD","TBD",IF(CW438="N/A","N/A","W"&amp;TEXT(WEEKNUM(CW438,21),"00")&amp;" "&amp;YEAR(CW438))))</f>
        <v/>
      </c>
      <c r="CY438" s="21" t="s">
        <v>258</v>
      </c>
      <c r="CZ438" s="21"/>
      <c r="DA438" s="23"/>
      <c r="DB438" s="25" t="str">
        <f>IF(DA438="","",IF(DA438="TBD","TBD",IF(DA438="N/A","N/A","W"&amp;TEXT(WEEKNUM(DA438,21),"00")&amp;" "&amp;YEAR(DA438))))</f>
        <v/>
      </c>
      <c r="DC438" s="23"/>
      <c r="DD438" s="25" t="str">
        <f>IF(DC438="","",IF(DC438="TBD","TBD",IF(DC438="N/A","N/A","W"&amp;TEXT(WEEKNUM(DC438,21),"00")&amp;" "&amp;YEAR(DC438))))</f>
        <v/>
      </c>
      <c r="DE438" s="21" t="s">
        <v>258</v>
      </c>
      <c r="DF438" s="23"/>
      <c r="DG438" s="21" t="s">
        <v>259</v>
      </c>
      <c r="DH438" s="18"/>
      <c r="DI438" s="18"/>
      <c r="DJ438" s="18"/>
      <c r="DK438" s="21" t="s">
        <v>260</v>
      </c>
      <c r="DL438" s="21" t="s">
        <v>275</v>
      </c>
      <c r="DM438" s="21"/>
      <c r="DN438" s="23"/>
      <c r="DO438" s="23"/>
      <c r="DP438" s="23"/>
      <c r="DQ438" s="23" t="s">
        <v>262</v>
      </c>
      <c r="DR438" s="23"/>
      <c r="DS438" s="23"/>
      <c r="DT438" s="23"/>
      <c r="DU438" s="23"/>
      <c r="DV438" s="23"/>
      <c r="DW438" s="23"/>
      <c r="DX438" s="23"/>
      <c r="DY438" s="18"/>
      <c r="DZ438" s="18"/>
      <c r="EA438" s="18"/>
      <c r="EB438" s="21" t="s">
        <v>530</v>
      </c>
      <c r="EC438" s="18"/>
      <c r="ED438" s="18"/>
      <c r="EE438" s="18"/>
      <c r="EF438" s="55"/>
      <c r="EG438" s="55"/>
      <c r="EH438" s="18"/>
      <c r="EI438" s="18">
        <v>0</v>
      </c>
      <c r="EJ438" s="29" t="str">
        <f>K438&amp;AY438&amp;CA438&amp;DE438&amp;DT438&amp;DW438</f>
        <v>No VigenteTSS Aprobado 4GIng Aprobada 4GAs Built No Recibido</v>
      </c>
    </row>
    <row r="439" spans="1:140" ht="12" hidden="1" customHeight="1">
      <c r="A439" s="30" t="str">
        <f>IFERROR(IF(VLOOKUP(B439,SEARCH!A:A,1,0)=B439,"OK",""),"")</f>
        <v/>
      </c>
      <c r="B439" s="31" t="s">
        <v>3699</v>
      </c>
      <c r="C439" s="15" t="s">
        <v>3700</v>
      </c>
      <c r="D439" s="16">
        <v>10</v>
      </c>
      <c r="E439" s="16">
        <v>-41.127284000000003</v>
      </c>
      <c r="F439" s="16">
        <v>-73.053337999999997</v>
      </c>
      <c r="G439" s="16" t="s">
        <v>710</v>
      </c>
      <c r="H439" s="16" t="s">
        <v>3628</v>
      </c>
      <c r="I439" s="16" t="s">
        <v>3701</v>
      </c>
      <c r="J439" s="16" t="s">
        <v>379</v>
      </c>
      <c r="K439" s="17" t="s">
        <v>319</v>
      </c>
      <c r="L439" s="16" t="s">
        <v>247</v>
      </c>
      <c r="M439" s="103" t="s">
        <v>320</v>
      </c>
      <c r="N439" s="18"/>
      <c r="O439" s="19" t="s">
        <v>3311</v>
      </c>
      <c r="P439" s="19" t="s">
        <v>380</v>
      </c>
      <c r="Q439" s="18"/>
      <c r="R439" s="21" t="s">
        <v>2284</v>
      </c>
      <c r="S439" s="21">
        <v>12</v>
      </c>
      <c r="T439" s="22" t="s">
        <v>3702</v>
      </c>
      <c r="U439" s="23">
        <v>45138</v>
      </c>
      <c r="V439" s="21" t="str">
        <f>IF(U439="","",IF(U439="TBD","TBD",IF(U439="N/A","N/A","W"&amp;TEXT(WEEKNUM(U439,21),"00")&amp;" "&amp;YEAR(U439))))</f>
        <v>W31 2023</v>
      </c>
      <c r="W439" s="23">
        <v>45149</v>
      </c>
      <c r="X439" s="23"/>
      <c r="Y439" s="23" t="str">
        <f>IF(X439="","",IF(X439="TBD","TBD",IF(X439="N/A","N/A","W"&amp;TEXT(WEEKNUM(X439,21),"00")&amp;" "&amp;YEAR(X439))))</f>
        <v/>
      </c>
      <c r="Z439" s="23"/>
      <c r="AA439" s="23"/>
      <c r="AB439" s="24">
        <f>+IF(Z439="",0,AA439-Z439)</f>
        <v>0</v>
      </c>
      <c r="AC439" s="21" t="s">
        <v>324</v>
      </c>
      <c r="AD439" s="21">
        <v>0</v>
      </c>
      <c r="AE439" s="23">
        <v>45169</v>
      </c>
      <c r="AF439" s="25" t="str">
        <f>IF(AE439="","",IF(AE439="TBD","TBD",IF(AE439="N/A","N/A","W"&amp;TEXT(WEEKNUM(AE439,21),"00")&amp;" "&amp;YEAR(AE439))))</f>
        <v>W35 2023</v>
      </c>
      <c r="AG439" s="21" t="s">
        <v>324</v>
      </c>
      <c r="AH439" s="21"/>
      <c r="AI439" s="23">
        <v>45154</v>
      </c>
      <c r="AJ439" s="25" t="str">
        <f>IF(AI439="","",IF(AI439="TBD","TBD",IF(AI439="N/A","N/A","W"&amp;TEXT(WEEKNUM(AI439,21),"00")&amp;" "&amp;YEAR(AI439))))</f>
        <v>W33 2023</v>
      </c>
      <c r="AK439" s="21" t="s">
        <v>324</v>
      </c>
      <c r="AL439" s="21"/>
      <c r="AM439" s="23">
        <v>45155</v>
      </c>
      <c r="AN439" s="25" t="str">
        <f>IF(AM439="","",IF(AM439="TBD","TBD",IF(AM439="N/A","N/A","W"&amp;TEXT(WEEKNUM(AM439,21),"00")&amp;" "&amp;YEAR(AM439))))</f>
        <v>W33 2023</v>
      </c>
      <c r="AO439" s="21" t="s">
        <v>324</v>
      </c>
      <c r="AP439" s="21"/>
      <c r="AQ439" s="23">
        <v>45156</v>
      </c>
      <c r="AR439" s="25" t="str">
        <f>IF(AQ439="","",IF(AQ439="TBD","TBD",IF(AQ439="N/A","N/A","W"&amp;TEXT(WEEKNUM(AQ439,21),"00")&amp;" "&amp;YEAR(AQ439))))</f>
        <v>W33 2023</v>
      </c>
      <c r="AS439" s="21"/>
      <c r="AT439" s="21"/>
      <c r="AU439" s="23"/>
      <c r="AV439" s="25" t="s">
        <v>252</v>
      </c>
      <c r="AW439" s="59">
        <v>45169</v>
      </c>
      <c r="AX439" s="25" t="str">
        <f>IF(AW439="","",IF(AW439="TBD","TBD",IF(AW439="N/A","N/A","W"&amp;TEXT(WEEKNUM(AW439,21),"00")&amp;" "&amp;YEAR(AW439))))</f>
        <v>W35 2023</v>
      </c>
      <c r="AY439" s="21" t="s">
        <v>327</v>
      </c>
      <c r="AZ439" s="21" t="s">
        <v>328</v>
      </c>
      <c r="BA439" s="21" t="s">
        <v>329</v>
      </c>
      <c r="BB439" s="23">
        <v>45232</v>
      </c>
      <c r="BC439" s="23"/>
      <c r="BD439" s="23">
        <v>45236</v>
      </c>
      <c r="BE439" s="25" t="str">
        <f>IF(BD439="","",IF(BD439="TBD","TBD",IF(BD439="N/A","N/A","W"&amp;TEXT(WEEKNUM(BD439,21),"00")&amp;" "&amp;YEAR(BD439))))</f>
        <v>W45 2023</v>
      </c>
      <c r="BF439" s="23">
        <v>45239</v>
      </c>
      <c r="BG439" s="25" t="str">
        <f>IF(BF439="","",IF(BF439="TBD","TBD",IF(BF439="N/A","N/A","W"&amp;TEXT(WEEKNUM(BF439,21),"00")&amp;" "&amp;YEAR(BF439))))</f>
        <v>W45 2023</v>
      </c>
      <c r="BH439" s="24">
        <f>+IF(BF439="",0,(BF439-BD439))</f>
        <v>3</v>
      </c>
      <c r="BI439" s="26" t="s">
        <v>330</v>
      </c>
      <c r="BJ439" s="26"/>
      <c r="BK439" s="27">
        <v>45238</v>
      </c>
      <c r="BL439" s="25" t="str">
        <f>IF(BK439="","",IF(BK439="TBD","TBD",IF(BK439="N/A","N/A","W"&amp;TEXT(WEEKNUM(BK439,21),"00")&amp;" "&amp;YEAR(BK439))))</f>
        <v>W45 2023</v>
      </c>
      <c r="BM439" s="21" t="s">
        <v>330</v>
      </c>
      <c r="BN439" s="21"/>
      <c r="BO439" s="23">
        <v>45238</v>
      </c>
      <c r="BP439" s="25" t="str">
        <f>IF(BO439="","",IF(BO439="TBD","TBD",IF(BO439="N/A","N/A","W"&amp;TEXT(WEEKNUM(BO439,21),"00")&amp;" "&amp;YEAR(BO439))))</f>
        <v>W45 2023</v>
      </c>
      <c r="BQ439" s="21" t="s">
        <v>330</v>
      </c>
      <c r="BR439" s="21"/>
      <c r="BS439" s="334">
        <v>45238</v>
      </c>
      <c r="BT439" s="25" t="str">
        <f t="shared" si="35"/>
        <v>W45 2023</v>
      </c>
      <c r="BU439" s="21" t="s">
        <v>330</v>
      </c>
      <c r="BV439" s="21" t="s">
        <v>3335</v>
      </c>
      <c r="BW439" s="23">
        <v>45236</v>
      </c>
      <c r="BX439" s="25" t="str">
        <f t="shared" si="36"/>
        <v>W45 2023</v>
      </c>
      <c r="BY439" s="23">
        <v>45239</v>
      </c>
      <c r="BZ439" s="25" t="str">
        <f>IF(BY439="","",IF(BY439="TBD","TBD",IF(BY439="N/A","N/A","W"&amp;TEXT(WEEKNUM(BY439,21),"00")&amp;" "&amp;YEAR(BY439))))</f>
        <v>W45 2023</v>
      </c>
      <c r="CA439" s="22" t="s">
        <v>335</v>
      </c>
      <c r="CB439" s="21" t="s">
        <v>336</v>
      </c>
      <c r="CC439" s="21" t="s">
        <v>336</v>
      </c>
      <c r="CD439" s="21"/>
      <c r="CE439" s="23"/>
      <c r="CF439" s="23">
        <v>45335</v>
      </c>
      <c r="CG439" s="23"/>
      <c r="CH439" s="23">
        <v>45335</v>
      </c>
      <c r="CI439" s="25" t="str">
        <f>IF(CH439="","",IF(CH439="TBD","TBD",IF(CH439="N/A","N/A","W"&amp;TEXT(WEEKNUM(CH439,21),"00")&amp;" "&amp;YEAR(CH439))))</f>
        <v>W07 2024</v>
      </c>
      <c r="CJ439" s="23">
        <v>45342</v>
      </c>
      <c r="CK439" s="25" t="str">
        <f>IF(CJ439="","",IF(CJ439="TBD","TBD",IF(CJ439="N/A","N/A","W"&amp;TEXT(WEEKNUM(CJ439,21),"00")&amp;" "&amp;YEAR(CJ439))))</f>
        <v>W08 2024</v>
      </c>
      <c r="CL439" s="24">
        <f>+IF(CJ439="",0,(CJ439-CH439))</f>
        <v>7</v>
      </c>
      <c r="CM439" s="21" t="s">
        <v>388</v>
      </c>
      <c r="CN439" s="21" t="s">
        <v>3703</v>
      </c>
      <c r="CO439" s="23">
        <v>45336</v>
      </c>
      <c r="CP439" s="25" t="str">
        <f>IF(CO439="","",IF(CO439="TBD","TBD",IF(CO439="N/A","N/A","W"&amp;TEXT(WEEKNUM(CO439,21),"00")&amp;" "&amp;YEAR(CO439))))</f>
        <v>W07 2024</v>
      </c>
      <c r="CQ439" s="23" t="s">
        <v>339</v>
      </c>
      <c r="CR439" s="23" t="s">
        <v>3704</v>
      </c>
      <c r="CS439" s="23">
        <v>45337</v>
      </c>
      <c r="CT439" s="25" t="str">
        <f>IF(CS439="","",IF(CS439="TBD","TBD",IF(CS439="N/A","N/A","W"&amp;TEXT(WEEKNUM(CS439,21),"00")&amp;" "&amp;YEAR(CS439))))</f>
        <v>W07 2024</v>
      </c>
      <c r="CU439" s="21" t="s">
        <v>339</v>
      </c>
      <c r="CV439" s="21" t="s">
        <v>3705</v>
      </c>
      <c r="CW439" s="23">
        <v>45338</v>
      </c>
      <c r="CX439" s="25" t="str">
        <f>IF(CW439="","",IF(CW439="TBD","TBD",IF(CW439="N/A","N/A","W"&amp;TEXT(WEEKNUM(CW439,21),"00")&amp;" "&amp;YEAR(CW439))))</f>
        <v>W07 2024</v>
      </c>
      <c r="CY439" s="21" t="s">
        <v>339</v>
      </c>
      <c r="CZ439" s="21" t="s">
        <v>3705</v>
      </c>
      <c r="DA439" s="23">
        <v>45338</v>
      </c>
      <c r="DB439" s="25" t="str">
        <f>IF(DA439="","",IF(DA439="TBD","TBD",IF(DA439="N/A","N/A","W"&amp;TEXT(WEEKNUM(DA439,21),"00")&amp;" "&amp;YEAR(DA439))))</f>
        <v>W07 2024</v>
      </c>
      <c r="DC439" s="23">
        <v>45439</v>
      </c>
      <c r="DD439" s="25" t="str">
        <f>IF(DC439="","",IF(DC439="TBD","TBD",IF(DC439="N/A","N/A","W"&amp;TEXT(WEEKNUM(DC439,21),"00")&amp;" "&amp;YEAR(DC439))))</f>
        <v>W22 2024</v>
      </c>
      <c r="DE439" s="21" t="s">
        <v>392</v>
      </c>
      <c r="DF439" s="23"/>
      <c r="DG439" s="21" t="s">
        <v>259</v>
      </c>
      <c r="DH439" s="21">
        <v>0</v>
      </c>
      <c r="DI439" s="18"/>
      <c r="DJ439" s="18"/>
      <c r="DK439" s="21" t="s">
        <v>260</v>
      </c>
      <c r="DL439" s="21" t="s">
        <v>341</v>
      </c>
      <c r="DM439" s="21"/>
      <c r="DN439" s="23">
        <v>45558</v>
      </c>
      <c r="DO439" s="23">
        <v>45558</v>
      </c>
      <c r="DP439" s="23"/>
      <c r="DQ439" s="23" t="s">
        <v>262</v>
      </c>
      <c r="DR439" s="23"/>
      <c r="DS439" s="23">
        <v>45583</v>
      </c>
      <c r="DT439" s="23" t="s">
        <v>502</v>
      </c>
      <c r="DU439" s="23">
        <v>45440</v>
      </c>
      <c r="DV439" s="23">
        <v>45643</v>
      </c>
      <c r="DW439" s="23" t="s">
        <v>342</v>
      </c>
      <c r="DX439" s="23"/>
      <c r="DY439" s="18"/>
      <c r="DZ439" s="18"/>
      <c r="EA439" s="18">
        <v>4500205073</v>
      </c>
      <c r="EB439" s="21" t="s">
        <v>41</v>
      </c>
      <c r="EC439" s="18" t="s">
        <v>234</v>
      </c>
      <c r="ED439" s="18"/>
      <c r="EE439" s="18"/>
      <c r="EF439" s="55"/>
      <c r="EG439" s="55"/>
      <c r="EH439" s="18"/>
      <c r="EI439" s="18">
        <v>0</v>
      </c>
      <c r="EJ439" s="29" t="str">
        <f>K439&amp;AY439&amp;CA439&amp;DE439&amp;DT439&amp;DW439</f>
        <v>VigenteTSS Aprobado 4GIng Aprobada 4GAs Built Aprobado con Observaciones 4GIntegradoOn Air</v>
      </c>
    </row>
    <row r="440" spans="1:140" ht="12" hidden="1" customHeight="1">
      <c r="A440" s="30" t="str">
        <f>IFERROR(IF(VLOOKUP(B440,SEARCH!A:A,1,0)=B440,"OK",""),"")</f>
        <v/>
      </c>
      <c r="B440" s="31" t="s">
        <v>3706</v>
      </c>
      <c r="C440" s="15" t="s">
        <v>3707</v>
      </c>
      <c r="D440" s="16">
        <v>10</v>
      </c>
      <c r="E440" s="16">
        <v>-41.252139999999997</v>
      </c>
      <c r="F440" s="16">
        <v>-73.009559999999993</v>
      </c>
      <c r="G440" s="16" t="s">
        <v>710</v>
      </c>
      <c r="H440" s="16" t="s">
        <v>3457</v>
      </c>
      <c r="I440" s="16" t="s">
        <v>3708</v>
      </c>
      <c r="J440" s="16" t="s">
        <v>535</v>
      </c>
      <c r="K440" s="16" t="s">
        <v>3</v>
      </c>
      <c r="L440" s="16" t="s">
        <v>247</v>
      </c>
      <c r="M440" s="103"/>
      <c r="N440" s="18"/>
      <c r="O440" s="19" t="s">
        <v>3311</v>
      </c>
      <c r="P440" s="19" t="s">
        <v>380</v>
      </c>
      <c r="Q440" s="18"/>
      <c r="R440" s="21" t="s">
        <v>2284</v>
      </c>
      <c r="S440" s="21">
        <v>12</v>
      </c>
      <c r="T440" s="22" t="s">
        <v>3709</v>
      </c>
      <c r="U440" s="23">
        <v>45106</v>
      </c>
      <c r="V440" s="21" t="str">
        <f>IF(U440="","",IF(U440="TBD","TBD",IF(U440="N/A","N/A","W"&amp;TEXT(WEEKNUM(U440,21),"00")&amp;" "&amp;YEAR(U440))))</f>
        <v>W26 2023</v>
      </c>
      <c r="W440" s="23">
        <v>45138</v>
      </c>
      <c r="X440" s="23">
        <v>45274</v>
      </c>
      <c r="Y440" s="23" t="str">
        <f>IF(X440="","",IF(X440="TBD","TBD",IF(X440="N/A","N/A","W"&amp;TEXT(WEEKNUM(X440,21),"00")&amp;" "&amp;YEAR(X440))))</f>
        <v>W50 2023</v>
      </c>
      <c r="Z440" s="23">
        <v>45275</v>
      </c>
      <c r="AA440" s="23">
        <v>45281</v>
      </c>
      <c r="AB440" s="24">
        <f>+IF(Z440="",0,AA440-Z440)</f>
        <v>6</v>
      </c>
      <c r="AC440" s="21" t="s">
        <v>324</v>
      </c>
      <c r="AD440" s="21" t="s">
        <v>3710</v>
      </c>
      <c r="AE440" s="23">
        <v>45279</v>
      </c>
      <c r="AF440" s="25" t="str">
        <f>IF(AE440="","",IF(AE440="TBD","TBD",IF(AE440="N/A","N/A","W"&amp;TEXT(WEEKNUM(AE440,21),"00")&amp;" "&amp;YEAR(AE440))))</f>
        <v>W51 2023</v>
      </c>
      <c r="AG440" s="21" t="s">
        <v>324</v>
      </c>
      <c r="AH440" s="21"/>
      <c r="AI440" s="23">
        <v>45281</v>
      </c>
      <c r="AJ440" s="25" t="str">
        <f>IF(AI440="","",IF(AI440="TBD","TBD",IF(AI440="N/A","N/A","W"&amp;TEXT(WEEKNUM(AI440,21),"00")&amp;" "&amp;YEAR(AI440))))</f>
        <v>W51 2023</v>
      </c>
      <c r="AK440" s="21" t="s">
        <v>324</v>
      </c>
      <c r="AL440" s="21"/>
      <c r="AM440" s="23">
        <v>45280</v>
      </c>
      <c r="AN440" s="25" t="str">
        <f>IF(AM440="","",IF(AM440="TBD","TBD",IF(AM440="N/A","N/A","W"&amp;TEXT(WEEKNUM(AM440,21),"00")&amp;" "&amp;YEAR(AM440))))</f>
        <v>W51 2023</v>
      </c>
      <c r="AO440" s="21" t="s">
        <v>324</v>
      </c>
      <c r="AP440" s="21"/>
      <c r="AQ440" s="23">
        <v>45281</v>
      </c>
      <c r="AR440" s="25" t="str">
        <f>IF(AQ440="","",IF(AQ440="TBD","TBD",IF(AQ440="N/A","N/A","W"&amp;TEXT(WEEKNUM(AQ440,21),"00")&amp;" "&amp;YEAR(AQ440))))</f>
        <v>W51 2023</v>
      </c>
      <c r="AS440" s="21"/>
      <c r="AT440" s="21"/>
      <c r="AU440" s="23"/>
      <c r="AV440" s="25" t="s">
        <v>252</v>
      </c>
      <c r="AW440" s="59">
        <v>45287</v>
      </c>
      <c r="AX440" s="25" t="str">
        <f>IF(AW440="","",IF(AW440="TBD","TBD",IF(AW440="N/A","N/A","W"&amp;TEXT(WEEKNUM(AW440,21),"00")&amp;" "&amp;YEAR(AW440))))</f>
        <v>W52 2023</v>
      </c>
      <c r="AY440" s="21" t="s">
        <v>327</v>
      </c>
      <c r="AZ440" s="21" t="s">
        <v>328</v>
      </c>
      <c r="BA440" s="21" t="s">
        <v>255</v>
      </c>
      <c r="BB440" s="23">
        <v>45232</v>
      </c>
      <c r="BC440" s="23"/>
      <c r="BD440" s="23">
        <v>45236</v>
      </c>
      <c r="BE440" s="25" t="str">
        <f>IF(BD440="","",IF(BD440="TBD","TBD",IF(BD440="N/A","N/A","W"&amp;TEXT(WEEKNUM(BD440,21),"00")&amp;" "&amp;YEAR(BD440))))</f>
        <v>W45 2023</v>
      </c>
      <c r="BF440" s="23">
        <v>45239</v>
      </c>
      <c r="BG440" s="25" t="str">
        <f>IF(BF440="","",IF(BF440="TBD","TBD",IF(BF440="N/A","N/A","W"&amp;TEXT(WEEKNUM(BF440,21),"00")&amp;" "&amp;YEAR(BF440))))</f>
        <v>W45 2023</v>
      </c>
      <c r="BH440" s="24">
        <f>+IF(BF440="",0,(BF440-BD440))</f>
        <v>3</v>
      </c>
      <c r="BI440" s="26" t="s">
        <v>3211</v>
      </c>
      <c r="BJ440" s="26"/>
      <c r="BK440" s="27"/>
      <c r="BL440" s="25" t="str">
        <f>IF(BK440="","",IF(BK440="TBD","TBD",IF(BK440="N/A","N/A","W"&amp;TEXT(WEEKNUM(BK440,21),"00")&amp;" "&amp;YEAR(BK440))))</f>
        <v/>
      </c>
      <c r="BM440" s="21" t="s">
        <v>330</v>
      </c>
      <c r="BN440" s="21"/>
      <c r="BO440" s="23">
        <v>45239</v>
      </c>
      <c r="BP440" s="25" t="str">
        <f>IF(BO440="","",IF(BO440="TBD","TBD",IF(BO440="N/A","N/A","W"&amp;TEXT(WEEKNUM(BO440,21),"00")&amp;" "&amp;YEAR(BO440))))</f>
        <v>W45 2023</v>
      </c>
      <c r="BQ440" s="21" t="s">
        <v>330</v>
      </c>
      <c r="BR440" s="21"/>
      <c r="BS440" s="334">
        <v>45238</v>
      </c>
      <c r="BT440" s="25" t="str">
        <f t="shared" si="35"/>
        <v>W45 2023</v>
      </c>
      <c r="BU440" s="21" t="s">
        <v>330</v>
      </c>
      <c r="BV440" s="21" t="s">
        <v>3314</v>
      </c>
      <c r="BW440" s="23">
        <v>45238</v>
      </c>
      <c r="BX440" s="25" t="str">
        <f t="shared" si="36"/>
        <v>W45 2023</v>
      </c>
      <c r="BY440" s="23">
        <v>0</v>
      </c>
      <c r="BZ440" s="25" t="str">
        <f>IF(BY440="","",IF(BY440="TBD","TBD",IF(BY440="N/A","N/A","W"&amp;TEXT(WEEKNUM(BY440,21),"00")&amp;" "&amp;YEAR(BY440))))</f>
        <v>W52 1900</v>
      </c>
      <c r="CA440" s="21" t="s">
        <v>3213</v>
      </c>
      <c r="CB440" s="21">
        <v>0</v>
      </c>
      <c r="CC440" s="21"/>
      <c r="CD440" s="21"/>
      <c r="CE440" s="23"/>
      <c r="CF440" s="23"/>
      <c r="CG440" s="23"/>
      <c r="CH440" s="23"/>
      <c r="CI440" s="25" t="str">
        <f>IF(CH440="","",IF(CH440="TBD","TBD",IF(CH440="N/A","N/A","W"&amp;TEXT(WEEKNUM(CH440,21),"00")&amp;" "&amp;YEAR(CH440))))</f>
        <v/>
      </c>
      <c r="CJ440" s="23"/>
      <c r="CK440" s="25" t="str">
        <f>IF(CJ440="","",IF(CJ440="TBD","TBD",IF(CJ440="N/A","N/A","W"&amp;TEXT(WEEKNUM(CJ440,21),"00")&amp;" "&amp;YEAR(CJ440))))</f>
        <v/>
      </c>
      <c r="CL440" s="24">
        <f>+IF(CJ440="",0,(CJ440-CH440))</f>
        <v>0</v>
      </c>
      <c r="CM440" s="21" t="s">
        <v>258</v>
      </c>
      <c r="CN440" s="21"/>
      <c r="CO440" s="23"/>
      <c r="CP440" s="25" t="str">
        <f>IF(CO440="","",IF(CO440="TBD","TBD",IF(CO440="N/A","N/A","W"&amp;TEXT(WEEKNUM(CO440,21),"00")&amp;" "&amp;YEAR(CO440))))</f>
        <v/>
      </c>
      <c r="CQ440" s="23" t="s">
        <v>258</v>
      </c>
      <c r="CR440" s="23"/>
      <c r="CS440" s="23"/>
      <c r="CT440" s="25" t="str">
        <f>IF(CS440="","",IF(CS440="TBD","TBD",IF(CS440="N/A","N/A","W"&amp;TEXT(WEEKNUM(CS440,21),"00")&amp;" "&amp;YEAR(CS440))))</f>
        <v/>
      </c>
      <c r="CU440" s="21" t="s">
        <v>258</v>
      </c>
      <c r="CV440" s="21"/>
      <c r="CW440" s="23"/>
      <c r="CX440" s="25" t="str">
        <f>IF(CW440="","",IF(CW440="TBD","TBD",IF(CW440="N/A","N/A","W"&amp;TEXT(WEEKNUM(CW440,21),"00")&amp;" "&amp;YEAR(CW440))))</f>
        <v/>
      </c>
      <c r="CY440" s="21" t="s">
        <v>258</v>
      </c>
      <c r="CZ440" s="21"/>
      <c r="DA440" s="23"/>
      <c r="DB440" s="25" t="str">
        <f>IF(DA440="","",IF(DA440="TBD","TBD",IF(DA440="N/A","N/A","W"&amp;TEXT(WEEKNUM(DA440,21),"00")&amp;" "&amp;YEAR(DA440))))</f>
        <v/>
      </c>
      <c r="DC440" s="23"/>
      <c r="DD440" s="25" t="str">
        <f>IF(DC440="","",IF(DC440="TBD","TBD",IF(DC440="N/A","N/A","W"&amp;TEXT(WEEKNUM(DC440,21),"00")&amp;" "&amp;YEAR(DC440))))</f>
        <v/>
      </c>
      <c r="DE440" s="21" t="s">
        <v>258</v>
      </c>
      <c r="DF440" s="23"/>
      <c r="DG440" s="21" t="s">
        <v>259</v>
      </c>
      <c r="DH440" s="18"/>
      <c r="DI440" s="18"/>
      <c r="DJ440" s="18"/>
      <c r="DK440" s="21" t="s">
        <v>260</v>
      </c>
      <c r="DL440" s="21" t="s">
        <v>275</v>
      </c>
      <c r="DM440" s="21"/>
      <c r="DN440" s="23"/>
      <c r="DO440" s="23"/>
      <c r="DP440" s="23"/>
      <c r="DQ440" s="23" t="s">
        <v>262</v>
      </c>
      <c r="DR440" s="23"/>
      <c r="DS440" s="23"/>
      <c r="DT440" s="23"/>
      <c r="DU440" s="23"/>
      <c r="DV440" s="23"/>
      <c r="DW440" s="23"/>
      <c r="DX440" s="23"/>
      <c r="DY440" s="18"/>
      <c r="DZ440" s="18"/>
      <c r="EA440" s="18"/>
      <c r="EB440" s="21" t="s">
        <v>34</v>
      </c>
      <c r="EC440" s="18"/>
      <c r="ED440" s="18"/>
      <c r="EE440" s="18"/>
      <c r="EF440" s="55"/>
      <c r="EG440" s="55"/>
      <c r="EH440" s="18"/>
      <c r="EI440" s="18">
        <v>0</v>
      </c>
      <c r="EJ440" s="29" t="str">
        <f>K440&amp;AY440&amp;CA440&amp;DE440&amp;DT440&amp;DW440</f>
        <v>No VigenteTSS Aprobado 4GIng En Revisión 4GAs Built No Recibido</v>
      </c>
    </row>
    <row r="441" spans="1:140" ht="12" hidden="1" customHeight="1">
      <c r="A441" s="30" t="str">
        <f>IFERROR(IF(VLOOKUP(B441,SEARCH!A:A,1,0)=B441,"OK",""),"")</f>
        <v/>
      </c>
      <c r="B441" s="31" t="s">
        <v>3711</v>
      </c>
      <c r="C441" s="15" t="s">
        <v>3712</v>
      </c>
      <c r="D441" s="16">
        <v>10</v>
      </c>
      <c r="E441" s="16">
        <v>-40.590000000000003</v>
      </c>
      <c r="F441" s="16">
        <v>-73.116418999999993</v>
      </c>
      <c r="G441" s="16" t="s">
        <v>710</v>
      </c>
      <c r="H441" s="16" t="s">
        <v>745</v>
      </c>
      <c r="I441" s="16" t="s">
        <v>3713</v>
      </c>
      <c r="J441" s="16" t="s">
        <v>379</v>
      </c>
      <c r="K441" s="17" t="s">
        <v>319</v>
      </c>
      <c r="L441" s="16" t="s">
        <v>247</v>
      </c>
      <c r="M441" s="19" t="s">
        <v>320</v>
      </c>
      <c r="N441" s="21"/>
      <c r="O441" s="19" t="s">
        <v>3311</v>
      </c>
      <c r="P441" s="19" t="s">
        <v>380</v>
      </c>
      <c r="Q441" s="18"/>
      <c r="R441" s="21" t="s">
        <v>2284</v>
      </c>
      <c r="S441" s="21">
        <v>12</v>
      </c>
      <c r="T441" s="22" t="s">
        <v>3714</v>
      </c>
      <c r="U441" s="23">
        <v>45106</v>
      </c>
      <c r="V441" s="21" t="str">
        <f>IF(U441="","",IF(U441="TBD","TBD",IF(U441="N/A","N/A","W"&amp;TEXT(WEEKNUM(U441,21),"00")&amp;" "&amp;YEAR(U441))))</f>
        <v>W26 2023</v>
      </c>
      <c r="W441" s="23">
        <v>45138</v>
      </c>
      <c r="X441" s="23"/>
      <c r="Y441" s="23" t="str">
        <f>IF(X441="","",IF(X441="TBD","TBD",IF(X441="N/A","N/A","W"&amp;TEXT(WEEKNUM(X441,21),"00")&amp;" "&amp;YEAR(X441))))</f>
        <v/>
      </c>
      <c r="Z441" s="23"/>
      <c r="AA441" s="23">
        <v>45142</v>
      </c>
      <c r="AB441" s="24">
        <f>+IF(Z441="",0,AA441-Z441)</f>
        <v>0</v>
      </c>
      <c r="AC441" s="21" t="s">
        <v>324</v>
      </c>
      <c r="AD441" s="21"/>
      <c r="AE441" s="23">
        <v>45169</v>
      </c>
      <c r="AF441" s="25" t="str">
        <f>IF(AE441="","",IF(AE441="TBD","TBD",IF(AE441="N/A","N/A","W"&amp;TEXT(WEEKNUM(AE441,21),"00")&amp;" "&amp;YEAR(AE441))))</f>
        <v>W35 2023</v>
      </c>
      <c r="AG441" s="21" t="s">
        <v>324</v>
      </c>
      <c r="AH441" s="21"/>
      <c r="AI441" s="23">
        <v>45142</v>
      </c>
      <c r="AJ441" s="25" t="str">
        <f>IF(AI441="","",IF(AI441="TBD","TBD",IF(AI441="N/A","N/A","W"&amp;TEXT(WEEKNUM(AI441,21),"00")&amp;" "&amp;YEAR(AI441))))</f>
        <v>W31 2023</v>
      </c>
      <c r="AK441" s="21" t="s">
        <v>324</v>
      </c>
      <c r="AL441" s="21"/>
      <c r="AM441" s="23">
        <v>45141</v>
      </c>
      <c r="AN441" s="25" t="str">
        <f>IF(AM441="","",IF(AM441="TBD","TBD",IF(AM441="N/A","N/A","W"&amp;TEXT(WEEKNUM(AM441,21),"00")&amp;" "&amp;YEAR(AM441))))</f>
        <v>W31 2023</v>
      </c>
      <c r="AO441" s="21" t="s">
        <v>324</v>
      </c>
      <c r="AP441" s="21"/>
      <c r="AQ441" s="23">
        <v>45141</v>
      </c>
      <c r="AR441" s="25" t="str">
        <f>IF(AQ441="","",IF(AQ441="TBD","TBD",IF(AQ441="N/A","N/A","W"&amp;TEXT(WEEKNUM(AQ441,21),"00")&amp;" "&amp;YEAR(AQ441))))</f>
        <v>W31 2023</v>
      </c>
      <c r="AS441" s="21"/>
      <c r="AT441" s="21"/>
      <c r="AU441" s="23"/>
      <c r="AV441" s="25" t="s">
        <v>252</v>
      </c>
      <c r="AW441" s="59">
        <v>45169</v>
      </c>
      <c r="AX441" s="25" t="str">
        <f>IF(AW441="","",IF(AW441="TBD","TBD",IF(AW441="N/A","N/A","W"&amp;TEXT(WEEKNUM(AW441,21),"00")&amp;" "&amp;YEAR(AW441))))</f>
        <v>W35 2023</v>
      </c>
      <c r="AY441" s="21" t="s">
        <v>327</v>
      </c>
      <c r="AZ441" s="21" t="s">
        <v>328</v>
      </c>
      <c r="BA441" s="21" t="s">
        <v>329</v>
      </c>
      <c r="BB441" s="23">
        <v>45232</v>
      </c>
      <c r="BC441" s="23"/>
      <c r="BD441" s="23">
        <v>45236</v>
      </c>
      <c r="BE441" s="25" t="str">
        <f>IF(BD441="","",IF(BD441="TBD","TBD",IF(BD441="N/A","N/A","W"&amp;TEXT(WEEKNUM(BD441,21),"00")&amp;" "&amp;YEAR(BD441))))</f>
        <v>W45 2023</v>
      </c>
      <c r="BF441" s="23">
        <v>45239</v>
      </c>
      <c r="BG441" s="25" t="str">
        <f>IF(BF441="","",IF(BF441="TBD","TBD",IF(BF441="N/A","N/A","W"&amp;TEXT(WEEKNUM(BF441,21),"00")&amp;" "&amp;YEAR(BF441))))</f>
        <v>W45 2023</v>
      </c>
      <c r="BH441" s="24">
        <f>+IF(BF441="",0,(BF441-BD441))</f>
        <v>3</v>
      </c>
      <c r="BI441" s="26" t="s">
        <v>330</v>
      </c>
      <c r="BJ441" s="26"/>
      <c r="BK441" s="27">
        <v>45238</v>
      </c>
      <c r="BL441" s="25" t="str">
        <f>IF(BK441="","",IF(BK441="TBD","TBD",IF(BK441="N/A","N/A","W"&amp;TEXT(WEEKNUM(BK441,21),"00")&amp;" "&amp;YEAR(BK441))))</f>
        <v>W45 2023</v>
      </c>
      <c r="BM441" s="21" t="s">
        <v>330</v>
      </c>
      <c r="BN441" s="21"/>
      <c r="BO441" s="23">
        <v>45238</v>
      </c>
      <c r="BP441" s="25" t="str">
        <f>IF(BO441="","",IF(BO441="TBD","TBD",IF(BO441="N/A","N/A","W"&amp;TEXT(WEEKNUM(BO441,21),"00")&amp;" "&amp;YEAR(BO441))))</f>
        <v>W45 2023</v>
      </c>
      <c r="BQ441" s="21" t="s">
        <v>330</v>
      </c>
      <c r="BR441" s="21"/>
      <c r="BS441" s="334">
        <v>45238</v>
      </c>
      <c r="BT441" s="25" t="str">
        <f t="shared" si="35"/>
        <v>W45 2023</v>
      </c>
      <c r="BU441" s="21" t="s">
        <v>330</v>
      </c>
      <c r="BV441" s="21" t="s">
        <v>3314</v>
      </c>
      <c r="BW441" s="23">
        <v>45238</v>
      </c>
      <c r="BX441" s="25" t="str">
        <f t="shared" si="36"/>
        <v>W45 2023</v>
      </c>
      <c r="BY441" s="23">
        <v>45238</v>
      </c>
      <c r="BZ441" s="25" t="str">
        <f>IF(BY441="","",IF(BY441="TBD","TBD",IF(BY441="N/A","N/A","W"&amp;TEXT(WEEKNUM(BY441,21),"00")&amp;" "&amp;YEAR(BY441))))</f>
        <v>W45 2023</v>
      </c>
      <c r="CA441" s="22" t="s">
        <v>335</v>
      </c>
      <c r="CB441" s="21" t="s">
        <v>336</v>
      </c>
      <c r="CC441" s="21" t="s">
        <v>336</v>
      </c>
      <c r="CD441" s="21"/>
      <c r="CE441" s="23"/>
      <c r="CF441" s="23">
        <v>45527</v>
      </c>
      <c r="CG441" s="23">
        <v>45558</v>
      </c>
      <c r="CH441" s="23">
        <v>45560</v>
      </c>
      <c r="CI441" s="25" t="str">
        <f>IF(CH441="","",IF(CH441="TBD","TBD",IF(CH441="N/A","N/A","W"&amp;TEXT(WEEKNUM(CH441,21),"00")&amp;" "&amp;YEAR(CH441))))</f>
        <v>W39 2024</v>
      </c>
      <c r="CJ441" s="23">
        <v>45562</v>
      </c>
      <c r="CK441" s="25" t="str">
        <f>IF(CJ441="","",IF(CJ441="TBD","TBD",IF(CJ441="N/A","N/A","W"&amp;TEXT(WEEKNUM(CJ441,21),"00")&amp;" "&amp;YEAR(CJ441))))</f>
        <v>W39 2024</v>
      </c>
      <c r="CL441" s="24">
        <f>+IF(CJ441="",0,(CJ441-CH441))</f>
        <v>2</v>
      </c>
      <c r="CM441" s="21" t="s">
        <v>388</v>
      </c>
      <c r="CN441" s="21" t="s">
        <v>3715</v>
      </c>
      <c r="CO441" s="23">
        <v>45561</v>
      </c>
      <c r="CP441" s="25" t="str">
        <f>IF(CO441="","",IF(CO441="TBD","TBD",IF(CO441="N/A","N/A","W"&amp;TEXT(WEEKNUM(CO441,21),"00")&amp;" "&amp;YEAR(CO441))))</f>
        <v>W39 2024</v>
      </c>
      <c r="CQ441" s="23" t="s">
        <v>339</v>
      </c>
      <c r="CR441" s="23"/>
      <c r="CS441" s="23">
        <v>45530</v>
      </c>
      <c r="CT441" s="25" t="str">
        <f>IF(CS441="","",IF(CS441="TBD","TBD",IF(CS441="N/A","N/A","W"&amp;TEXT(WEEKNUM(CS441,21),"00")&amp;" "&amp;YEAR(CS441))))</f>
        <v>W35 2024</v>
      </c>
      <c r="CU441" s="21" t="s">
        <v>339</v>
      </c>
      <c r="CV441" s="21" t="s">
        <v>3651</v>
      </c>
      <c r="CW441" s="23">
        <v>45562</v>
      </c>
      <c r="CX441" s="25" t="str">
        <f>IF(CW441="","",IF(CW441="TBD","TBD",IF(CW441="N/A","N/A","W"&amp;TEXT(WEEKNUM(CW441,21),"00")&amp;" "&amp;YEAR(CW441))))</f>
        <v>W39 2024</v>
      </c>
      <c r="CY441" s="21" t="s">
        <v>339</v>
      </c>
      <c r="CZ441" s="21" t="s">
        <v>3651</v>
      </c>
      <c r="DA441" s="23">
        <v>45562</v>
      </c>
      <c r="DB441" s="25" t="str">
        <f>IF(DA441="","",IF(DA441="TBD","TBD",IF(DA441="N/A","N/A","W"&amp;TEXT(WEEKNUM(DA441,21),"00")&amp;" "&amp;YEAR(DA441))))</f>
        <v>W39 2024</v>
      </c>
      <c r="DC441" s="23">
        <v>45562</v>
      </c>
      <c r="DD441" s="25" t="str">
        <f>IF(DC441="","",IF(DC441="TBD","TBD",IF(DC441="N/A","N/A","W"&amp;TEXT(WEEKNUM(DC441,21),"00")&amp;" "&amp;YEAR(DC441))))</f>
        <v>W39 2024</v>
      </c>
      <c r="DE441" s="21" t="s">
        <v>340</v>
      </c>
      <c r="DF441" s="23">
        <v>45569</v>
      </c>
      <c r="DG441" s="21" t="s">
        <v>259</v>
      </c>
      <c r="DH441" s="21">
        <v>0</v>
      </c>
      <c r="DI441" s="18"/>
      <c r="DJ441" s="18"/>
      <c r="DK441" s="21" t="s">
        <v>260</v>
      </c>
      <c r="DL441" s="21" t="s">
        <v>341</v>
      </c>
      <c r="DM441" s="21"/>
      <c r="DN441" s="23">
        <v>45469</v>
      </c>
      <c r="DO441" s="23">
        <v>45469</v>
      </c>
      <c r="DP441" s="23"/>
      <c r="DQ441" s="23" t="s">
        <v>262</v>
      </c>
      <c r="DR441" s="23"/>
      <c r="DS441" s="23"/>
      <c r="DT441" s="23"/>
      <c r="DU441" s="23"/>
      <c r="DV441" s="23">
        <v>45644</v>
      </c>
      <c r="DW441" s="23" t="s">
        <v>342</v>
      </c>
      <c r="DX441" s="23"/>
      <c r="DY441" s="18"/>
      <c r="DZ441" s="18"/>
      <c r="EA441" s="18" t="s">
        <v>403</v>
      </c>
      <c r="EB441" s="21" t="s">
        <v>41</v>
      </c>
      <c r="EC441" s="18" t="s">
        <v>234</v>
      </c>
      <c r="ED441" s="18"/>
      <c r="EE441" s="18"/>
      <c r="EF441" s="55"/>
      <c r="EG441" s="55"/>
      <c r="EH441" s="18"/>
      <c r="EI441" s="18">
        <v>0</v>
      </c>
      <c r="EJ441" s="29" t="str">
        <f>K441&amp;AY441&amp;CA441&amp;DE441&amp;DT441&amp;DW441</f>
        <v>VigenteTSS Aprobado 4GIng Aprobada 4GAs Built Aprobado 4GOn Air</v>
      </c>
    </row>
    <row r="442" spans="1:140" ht="12" hidden="1" customHeight="1">
      <c r="A442" s="30" t="str">
        <f>IFERROR(IF(VLOOKUP(B442,SEARCH!A:A,1,0)=B442,"OK",""),"")</f>
        <v/>
      </c>
      <c r="B442" s="31" t="s">
        <v>3716</v>
      </c>
      <c r="C442" s="15" t="s">
        <v>3717</v>
      </c>
      <c r="D442" s="16">
        <v>10</v>
      </c>
      <c r="E442" s="16">
        <v>-41.393250000000002</v>
      </c>
      <c r="F442" s="16">
        <v>-72.906750000000002</v>
      </c>
      <c r="G442" s="16" t="s">
        <v>710</v>
      </c>
      <c r="H442" s="16" t="s">
        <v>711</v>
      </c>
      <c r="I442" s="16" t="s">
        <v>3718</v>
      </c>
      <c r="J442" s="16" t="s">
        <v>318</v>
      </c>
      <c r="K442" s="16" t="s">
        <v>319</v>
      </c>
      <c r="L442" s="16" t="s">
        <v>247</v>
      </c>
      <c r="M442" s="103">
        <v>10</v>
      </c>
      <c r="N442" s="18"/>
      <c r="O442" s="19" t="s">
        <v>3311</v>
      </c>
      <c r="P442" s="19" t="s">
        <v>380</v>
      </c>
      <c r="Q442" s="18"/>
      <c r="R442" s="21" t="s">
        <v>2284</v>
      </c>
      <c r="S442" s="21">
        <v>12</v>
      </c>
      <c r="T442" s="22" t="s">
        <v>3719</v>
      </c>
      <c r="U442" s="23">
        <v>45106</v>
      </c>
      <c r="V442" s="21" t="str">
        <f>IF(U442="","",IF(U442="TBD","TBD",IF(U442="N/A","N/A","W"&amp;TEXT(WEEKNUM(U442,21),"00")&amp;" "&amp;YEAR(U442))))</f>
        <v>W26 2023</v>
      </c>
      <c r="W442" s="23">
        <v>45138</v>
      </c>
      <c r="X442" s="23"/>
      <c r="Y442" s="23" t="str">
        <f>IF(X442="","",IF(X442="TBD","TBD",IF(X442="N/A","N/A","W"&amp;TEXT(WEEKNUM(X442,21),"00")&amp;" "&amp;YEAR(X442))))</f>
        <v/>
      </c>
      <c r="Z442" s="23"/>
      <c r="AA442" s="23">
        <v>45142</v>
      </c>
      <c r="AB442" s="24">
        <f>+IF(Z442="",0,AA442-Z442)</f>
        <v>0</v>
      </c>
      <c r="AC442" s="21" t="s">
        <v>324</v>
      </c>
      <c r="AD442" s="21" t="s">
        <v>3720</v>
      </c>
      <c r="AE442" s="23">
        <v>45260</v>
      </c>
      <c r="AF442" s="25" t="str">
        <f>IF(AE442="","",IF(AE442="TBD","TBD",IF(AE442="N/A","N/A","W"&amp;TEXT(WEEKNUM(AE442,21),"00")&amp;" "&amp;YEAR(AE442))))</f>
        <v>W48 2023</v>
      </c>
      <c r="AG442" s="21" t="s">
        <v>324</v>
      </c>
      <c r="AH442" s="21"/>
      <c r="AI442" s="23">
        <v>45142</v>
      </c>
      <c r="AJ442" s="25" t="str">
        <f>IF(AI442="","",IF(AI442="TBD","TBD",IF(AI442="N/A","N/A","W"&amp;TEXT(WEEKNUM(AI442,21),"00")&amp;" "&amp;YEAR(AI442))))</f>
        <v>W31 2023</v>
      </c>
      <c r="AK442" s="21" t="s">
        <v>324</v>
      </c>
      <c r="AL442" s="21"/>
      <c r="AM442" s="23">
        <v>45141</v>
      </c>
      <c r="AN442" s="25" t="str">
        <f>IF(AM442="","",IF(AM442="TBD","TBD",IF(AM442="N/A","N/A","W"&amp;TEXT(WEEKNUM(AM442,21),"00")&amp;" "&amp;YEAR(AM442))))</f>
        <v>W31 2023</v>
      </c>
      <c r="AO442" s="21" t="s">
        <v>324</v>
      </c>
      <c r="AP442" s="21"/>
      <c r="AQ442" s="23">
        <v>45141</v>
      </c>
      <c r="AR442" s="25" t="str">
        <f>IF(AQ442="","",IF(AQ442="TBD","TBD",IF(AQ442="N/A","N/A","W"&amp;TEXT(WEEKNUM(AQ442,21),"00")&amp;" "&amp;YEAR(AQ442))))</f>
        <v>W31 2023</v>
      </c>
      <c r="AS442" s="21"/>
      <c r="AT442" s="21"/>
      <c r="AU442" s="23"/>
      <c r="AV442" s="25" t="s">
        <v>252</v>
      </c>
      <c r="AW442" s="59">
        <v>45260</v>
      </c>
      <c r="AX442" s="25" t="str">
        <f>IF(AW442="","",IF(AW442="TBD","TBD",IF(AW442="N/A","N/A","W"&amp;TEXT(WEEKNUM(AW442,21),"00")&amp;" "&amp;YEAR(AW442))))</f>
        <v>W48 2023</v>
      </c>
      <c r="AY442" s="21" t="s">
        <v>327</v>
      </c>
      <c r="AZ442" s="21" t="s">
        <v>328</v>
      </c>
      <c r="BA442" s="21" t="s">
        <v>329</v>
      </c>
      <c r="BB442" s="23">
        <v>45232</v>
      </c>
      <c r="BC442" s="23"/>
      <c r="BD442" s="23">
        <v>45236</v>
      </c>
      <c r="BE442" s="25" t="str">
        <f>IF(BD442="","",IF(BD442="TBD","TBD",IF(BD442="N/A","N/A","W"&amp;TEXT(WEEKNUM(BD442,21),"00")&amp;" "&amp;YEAR(BD442))))</f>
        <v>W45 2023</v>
      </c>
      <c r="BF442" s="23">
        <v>45239</v>
      </c>
      <c r="BG442" s="25" t="str">
        <f>IF(BF442="","",IF(BF442="TBD","TBD",IF(BF442="N/A","N/A","W"&amp;TEXT(WEEKNUM(BF442,21),"00")&amp;" "&amp;YEAR(BF442))))</f>
        <v>W45 2023</v>
      </c>
      <c r="BH442" s="24">
        <f>+IF(BF442="",0,(BF442-BD442))</f>
        <v>3</v>
      </c>
      <c r="BI442" s="26" t="s">
        <v>330</v>
      </c>
      <c r="BJ442" s="26" t="s">
        <v>3721</v>
      </c>
      <c r="BK442" s="27">
        <v>45639</v>
      </c>
      <c r="BL442" s="25" t="str">
        <f>IF(BK442="","",IF(BK442="TBD","TBD",IF(BK442="N/A","N/A","W"&amp;TEXT(WEEKNUM(BK442,21),"00")&amp;" "&amp;YEAR(BK442))))</f>
        <v>W50 2024</v>
      </c>
      <c r="BM442" s="21" t="s">
        <v>330</v>
      </c>
      <c r="BN442" s="21"/>
      <c r="BO442" s="23">
        <v>45239</v>
      </c>
      <c r="BP442" s="25" t="str">
        <f>IF(BO442="","",IF(BO442="TBD","TBD",IF(BO442="N/A","N/A","W"&amp;TEXT(WEEKNUM(BO442,21),"00")&amp;" "&amp;YEAR(BO442))))</f>
        <v>W45 2023</v>
      </c>
      <c r="BQ442" s="21" t="s">
        <v>330</v>
      </c>
      <c r="BR442" s="21" t="s">
        <v>3722</v>
      </c>
      <c r="BS442" s="334">
        <v>45238</v>
      </c>
      <c r="BT442" s="25" t="str">
        <f t="shared" si="35"/>
        <v>W45 2023</v>
      </c>
      <c r="BU442" s="21" t="s">
        <v>330</v>
      </c>
      <c r="BV442" s="21" t="s">
        <v>3314</v>
      </c>
      <c r="BW442" s="23">
        <v>45238</v>
      </c>
      <c r="BX442" s="25" t="str">
        <f t="shared" si="36"/>
        <v>W45 2023</v>
      </c>
      <c r="BY442" s="23">
        <v>45639</v>
      </c>
      <c r="BZ442" s="25" t="str">
        <f>IF(BY442="","",IF(BY442="TBD","TBD",IF(BY442="N/A","N/A","W"&amp;TEXT(WEEKNUM(BY442,21),"00")&amp;" "&amp;YEAR(BY442))))</f>
        <v>W50 2024</v>
      </c>
      <c r="CA442" s="22" t="s">
        <v>335</v>
      </c>
      <c r="CB442" s="21" t="s">
        <v>336</v>
      </c>
      <c r="CC442" s="21" t="s">
        <v>336</v>
      </c>
      <c r="CD442" s="21"/>
      <c r="CE442" s="23"/>
      <c r="CF442" s="23">
        <v>45820</v>
      </c>
      <c r="CG442" s="23"/>
      <c r="CH442" s="23">
        <v>45821</v>
      </c>
      <c r="CI442" s="25" t="str">
        <f>IF(CH442="","",IF(CH442="TBD","TBD",IF(CH442="N/A","N/A","W"&amp;TEXT(WEEKNUM(CH442,21),"00")&amp;" "&amp;YEAR(CH442))))</f>
        <v>W24 2025</v>
      </c>
      <c r="CJ442" s="23">
        <v>45825</v>
      </c>
      <c r="CK442" s="25" t="str">
        <f>IF(CJ442="","",IF(CJ442="TBD","TBD",IF(CJ442="N/A","N/A","W"&amp;TEXT(WEEKNUM(CJ442,21),"00")&amp;" "&amp;YEAR(CJ442))))</f>
        <v>W25 2025</v>
      </c>
      <c r="CL442" s="24">
        <f>+IF(CJ442="",0,(CJ442-CH442))</f>
        <v>4</v>
      </c>
      <c r="CM442" s="21" t="s">
        <v>339</v>
      </c>
      <c r="CN442" s="20" t="s">
        <v>3723</v>
      </c>
      <c r="CO442" s="23">
        <v>45824</v>
      </c>
      <c r="CP442" s="25" t="str">
        <f>IF(CO442="","",IF(CO442="TBD","TBD",IF(CO442="N/A","N/A","W"&amp;TEXT(WEEKNUM(CO442,21),"00")&amp;" "&amp;YEAR(CO442))))</f>
        <v>W25 2025</v>
      </c>
      <c r="CQ442" s="21" t="s">
        <v>421</v>
      </c>
      <c r="CR442" s="23" t="s">
        <v>3724</v>
      </c>
      <c r="CS442" s="23">
        <v>45821</v>
      </c>
      <c r="CT442" s="25" t="str">
        <f>IF(CS442="","",IF(CS442="TBD","TBD",IF(CS442="N/A","N/A","W"&amp;TEXT(WEEKNUM(CS442,21),"00")&amp;" "&amp;YEAR(CS442))))</f>
        <v>W24 2025</v>
      </c>
      <c r="CU442" s="21" t="s">
        <v>339</v>
      </c>
      <c r="CV442" s="54" t="s">
        <v>3725</v>
      </c>
      <c r="CW442" s="23">
        <v>45821</v>
      </c>
      <c r="CX442" s="25" t="str">
        <f>IF(CW442="","",IF(CW442="TBD","TBD",IF(CW442="N/A","N/A","W"&amp;TEXT(WEEKNUM(CW442,21),"00")&amp;" "&amp;YEAR(CW442))))</f>
        <v>W24 2025</v>
      </c>
      <c r="CY442" s="21" t="s">
        <v>421</v>
      </c>
      <c r="CZ442" s="21" t="s">
        <v>3407</v>
      </c>
      <c r="DA442" s="59">
        <v>45835</v>
      </c>
      <c r="DB442" s="25" t="str">
        <f>IF(DA442="","",IF(DA442="TBD","TBD",IF(DA442="N/A","N/A","W"&amp;TEXT(WEEKNUM(DA442,21),"00")&amp;" "&amp;YEAR(DA442))))</f>
        <v>W26 2025</v>
      </c>
      <c r="DC442" s="23">
        <v>45860</v>
      </c>
      <c r="DD442" s="25" t="str">
        <f>IF(DC442="","",IF(DC442="TBD","TBD",IF(DC442="N/A","N/A","W"&amp;TEXT(WEEKNUM(DC442,21),"00")&amp;" "&amp;YEAR(DC442))))</f>
        <v>W30 2025</v>
      </c>
      <c r="DE442" s="21" t="s">
        <v>392</v>
      </c>
      <c r="DF442" s="23">
        <v>45872</v>
      </c>
      <c r="DG442" s="21" t="s">
        <v>259</v>
      </c>
      <c r="DH442" s="18"/>
      <c r="DI442" s="18"/>
      <c r="DJ442" s="18"/>
      <c r="DK442" s="21" t="s">
        <v>260</v>
      </c>
      <c r="DL442" s="21" t="s">
        <v>341</v>
      </c>
      <c r="DM442" s="21"/>
      <c r="DN442" s="23">
        <v>45877</v>
      </c>
      <c r="DO442" s="23">
        <v>45877</v>
      </c>
      <c r="DP442" s="23"/>
      <c r="DQ442" s="23" t="s">
        <v>262</v>
      </c>
      <c r="DR442" s="23"/>
      <c r="DS442" s="23"/>
      <c r="DT442" s="23"/>
      <c r="DU442" s="23"/>
      <c r="DV442" s="23">
        <v>45905</v>
      </c>
      <c r="DW442" s="23" t="s">
        <v>342</v>
      </c>
      <c r="DX442" s="23"/>
      <c r="DY442" s="18"/>
      <c r="DZ442" s="18"/>
      <c r="EA442" s="18"/>
      <c r="EB442" s="21" t="s">
        <v>41</v>
      </c>
      <c r="EC442" s="18"/>
      <c r="ED442" s="18" t="s">
        <v>343</v>
      </c>
      <c r="EE442" s="18"/>
      <c r="EF442" s="55"/>
      <c r="EG442" s="55"/>
      <c r="EH442" s="18"/>
      <c r="EI442" s="18">
        <v>0</v>
      </c>
      <c r="EJ442" s="29" t="str">
        <f>K442&amp;AY442&amp;CA442&amp;DE442&amp;DT442&amp;DW442</f>
        <v>VigenteTSS Aprobado 4GIng Aprobada 4GAs Built Aprobado con Observaciones 4GOn Air</v>
      </c>
    </row>
    <row r="443" spans="1:140" ht="12" hidden="1" customHeight="1">
      <c r="A443" s="30" t="str">
        <f>IFERROR(IF(VLOOKUP(B443,SEARCH!A:A,1,0)=B443,"OK",""),"")</f>
        <v/>
      </c>
      <c r="B443" s="31" t="s">
        <v>3726</v>
      </c>
      <c r="C443" s="15" t="s">
        <v>3727</v>
      </c>
      <c r="D443" s="16">
        <v>10</v>
      </c>
      <c r="E443" s="16">
        <v>-41.478873999999998</v>
      </c>
      <c r="F443" s="16">
        <v>-72.994484</v>
      </c>
      <c r="G443" s="16" t="s">
        <v>710</v>
      </c>
      <c r="H443" s="16" t="s">
        <v>711</v>
      </c>
      <c r="I443" s="16" t="s">
        <v>3728</v>
      </c>
      <c r="J443" s="16" t="s">
        <v>819</v>
      </c>
      <c r="K443" s="16" t="s">
        <v>3</v>
      </c>
      <c r="L443" s="16" t="s">
        <v>247</v>
      </c>
      <c r="M443" s="103"/>
      <c r="N443" s="18"/>
      <c r="O443" s="19" t="s">
        <v>3311</v>
      </c>
      <c r="P443" s="19" t="s">
        <v>380</v>
      </c>
      <c r="Q443" s="213" t="s">
        <v>3729</v>
      </c>
      <c r="R443" s="21" t="s">
        <v>2284</v>
      </c>
      <c r="S443" s="21">
        <v>12</v>
      </c>
      <c r="T443" s="22" t="s">
        <v>3730</v>
      </c>
      <c r="U443" s="23">
        <v>45106</v>
      </c>
      <c r="V443" s="21" t="str">
        <f>IF(U443="","",IF(U443="TBD","TBD",IF(U443="N/A","N/A","W"&amp;TEXT(WEEKNUM(U443,21),"00")&amp;" "&amp;YEAR(U443))))</f>
        <v>W26 2023</v>
      </c>
      <c r="W443" s="23">
        <v>45149</v>
      </c>
      <c r="X443" s="23"/>
      <c r="Y443" s="23" t="str">
        <f>IF(X443="","",IF(X443="TBD","TBD",IF(X443="N/A","N/A","W"&amp;TEXT(WEEKNUM(X443,21),"00")&amp;" "&amp;YEAR(X443))))</f>
        <v/>
      </c>
      <c r="Z443" s="23"/>
      <c r="AA443" s="23"/>
      <c r="AB443" s="24">
        <f>+IF(Z443="",0,AA443-Z443)</f>
        <v>0</v>
      </c>
      <c r="AC443" s="21" t="s">
        <v>324</v>
      </c>
      <c r="AD443" s="21">
        <v>0</v>
      </c>
      <c r="AE443" s="23">
        <v>45169</v>
      </c>
      <c r="AF443" s="25" t="str">
        <f>IF(AE443="","",IF(AE443="TBD","TBD",IF(AE443="N/A","N/A","W"&amp;TEXT(WEEKNUM(AE443,21),"00")&amp;" "&amp;YEAR(AE443))))</f>
        <v>W35 2023</v>
      </c>
      <c r="AG443" s="21" t="s">
        <v>324</v>
      </c>
      <c r="AH443" s="21"/>
      <c r="AI443" s="23">
        <v>45154</v>
      </c>
      <c r="AJ443" s="25" t="str">
        <f>IF(AI443="","",IF(AI443="TBD","TBD",IF(AI443="N/A","N/A","W"&amp;TEXT(WEEKNUM(AI443,21),"00")&amp;" "&amp;YEAR(AI443))))</f>
        <v>W33 2023</v>
      </c>
      <c r="AK443" s="21" t="s">
        <v>324</v>
      </c>
      <c r="AL443" s="21"/>
      <c r="AM443" s="23">
        <v>45155</v>
      </c>
      <c r="AN443" s="25" t="str">
        <f>IF(AM443="","",IF(AM443="TBD","TBD",IF(AM443="N/A","N/A","W"&amp;TEXT(WEEKNUM(AM443,21),"00")&amp;" "&amp;YEAR(AM443))))</f>
        <v>W33 2023</v>
      </c>
      <c r="AO443" s="21" t="s">
        <v>324</v>
      </c>
      <c r="AP443" s="21"/>
      <c r="AQ443" s="23">
        <v>45156</v>
      </c>
      <c r="AR443" s="25" t="str">
        <f>IF(AQ443="","",IF(AQ443="TBD","TBD",IF(AQ443="N/A","N/A","W"&amp;TEXT(WEEKNUM(AQ443,21),"00")&amp;" "&amp;YEAR(AQ443))))</f>
        <v>W33 2023</v>
      </c>
      <c r="AS443" s="21"/>
      <c r="AT443" s="21"/>
      <c r="AU443" s="23"/>
      <c r="AV443" s="25" t="s">
        <v>252</v>
      </c>
      <c r="AW443" s="59">
        <v>45169</v>
      </c>
      <c r="AX443" s="25" t="str">
        <f>IF(AW443="","",IF(AW443="TBD","TBD",IF(AW443="N/A","N/A","W"&amp;TEXT(WEEKNUM(AW443,21),"00")&amp;" "&amp;YEAR(AW443))))</f>
        <v>W35 2023</v>
      </c>
      <c r="AY443" s="21" t="s">
        <v>327</v>
      </c>
      <c r="AZ443" s="21" t="s">
        <v>328</v>
      </c>
      <c r="BA443" s="21" t="s">
        <v>255</v>
      </c>
      <c r="BB443" s="23">
        <v>45230</v>
      </c>
      <c r="BC443" s="23"/>
      <c r="BD443" s="23">
        <v>45236</v>
      </c>
      <c r="BE443" s="25" t="str">
        <f>IF(BD443="","",IF(BD443="TBD","TBD",IF(BD443="N/A","N/A","W"&amp;TEXT(WEEKNUM(BD443,21),"00")&amp;" "&amp;YEAR(BD443))))</f>
        <v>W45 2023</v>
      </c>
      <c r="BF443" s="23">
        <v>45239</v>
      </c>
      <c r="BG443" s="25" t="str">
        <f>IF(BF443="","",IF(BF443="TBD","TBD",IF(BF443="N/A","N/A","W"&amp;TEXT(WEEKNUM(BF443,21),"00")&amp;" "&amp;YEAR(BF443))))</f>
        <v>W45 2023</v>
      </c>
      <c r="BH443" s="24">
        <f>+IF(BF443="",0,(BF443-BD443))</f>
        <v>3</v>
      </c>
      <c r="BI443" s="26" t="s">
        <v>330</v>
      </c>
      <c r="BJ443" s="26"/>
      <c r="BK443" s="27">
        <v>45246</v>
      </c>
      <c r="BL443" s="25" t="str">
        <f>IF(BK443="","",IF(BK443="TBD","TBD",IF(BK443="N/A","N/A","W"&amp;TEXT(WEEKNUM(BK443,21),"00")&amp;" "&amp;YEAR(BK443))))</f>
        <v>W46 2023</v>
      </c>
      <c r="BM443" s="21" t="s">
        <v>330</v>
      </c>
      <c r="BN443" s="21"/>
      <c r="BO443" s="23">
        <v>45247</v>
      </c>
      <c r="BP443" s="25" t="str">
        <f>IF(BO443="","",IF(BO443="TBD","TBD",IF(BO443="N/A","N/A","W"&amp;TEXT(WEEKNUM(BO443,21),"00")&amp;" "&amp;YEAR(BO443))))</f>
        <v>W46 2023</v>
      </c>
      <c r="BQ443" s="21" t="s">
        <v>330</v>
      </c>
      <c r="BR443" s="21"/>
      <c r="BS443" s="334">
        <v>45246</v>
      </c>
      <c r="BT443" s="25" t="str">
        <f t="shared" si="35"/>
        <v>W46 2023</v>
      </c>
      <c r="BU443" s="21" t="s">
        <v>330</v>
      </c>
      <c r="BV443" s="21" t="s">
        <v>3314</v>
      </c>
      <c r="BW443" s="23">
        <v>45243</v>
      </c>
      <c r="BX443" s="25" t="str">
        <f t="shared" si="36"/>
        <v>W46 2023</v>
      </c>
      <c r="BY443" s="23">
        <v>45246</v>
      </c>
      <c r="BZ443" s="25" t="str">
        <f>IF(BY443="","",IF(BY443="TBD","TBD",IF(BY443="N/A","N/A","W"&amp;TEXT(WEEKNUM(BY443,21),"00")&amp;" "&amp;YEAR(BY443))))</f>
        <v>W46 2023</v>
      </c>
      <c r="CA443" s="21" t="s">
        <v>335</v>
      </c>
      <c r="CB443" s="21">
        <v>0</v>
      </c>
      <c r="CC443" s="21"/>
      <c r="CD443" s="21"/>
      <c r="CE443" s="23"/>
      <c r="CF443" s="23"/>
      <c r="CG443" s="23"/>
      <c r="CH443" s="23"/>
      <c r="CI443" s="25" t="str">
        <f>IF(CH443="","",IF(CH443="TBD","TBD",IF(CH443="N/A","N/A","W"&amp;TEXT(WEEKNUM(CH443,21),"00")&amp;" "&amp;YEAR(CH443))))</f>
        <v/>
      </c>
      <c r="CJ443" s="23"/>
      <c r="CK443" s="25" t="str">
        <f>IF(CJ443="","",IF(CJ443="TBD","TBD",IF(CJ443="N/A","N/A","W"&amp;TEXT(WEEKNUM(CJ443,21),"00")&amp;" "&amp;YEAR(CJ443))))</f>
        <v/>
      </c>
      <c r="CL443" s="24">
        <f>+IF(CJ443="",0,(CJ443-CH443))</f>
        <v>0</v>
      </c>
      <c r="CM443" s="21" t="s">
        <v>258</v>
      </c>
      <c r="CN443" s="21"/>
      <c r="CO443" s="23"/>
      <c r="CP443" s="25" t="str">
        <f>IF(CO443="","",IF(CO443="TBD","TBD",IF(CO443="N/A","N/A","W"&amp;TEXT(WEEKNUM(CO443,21),"00")&amp;" "&amp;YEAR(CO443))))</f>
        <v/>
      </c>
      <c r="CQ443" s="23" t="s">
        <v>258</v>
      </c>
      <c r="CR443" s="23"/>
      <c r="CS443" s="23"/>
      <c r="CT443" s="25" t="str">
        <f>IF(CS443="","",IF(CS443="TBD","TBD",IF(CS443="N/A","N/A","W"&amp;TEXT(WEEKNUM(CS443,21),"00")&amp;" "&amp;YEAR(CS443))))</f>
        <v/>
      </c>
      <c r="CU443" s="21" t="s">
        <v>258</v>
      </c>
      <c r="CV443" s="21"/>
      <c r="CW443" s="23"/>
      <c r="CX443" s="25" t="str">
        <f>IF(CW443="","",IF(CW443="TBD","TBD",IF(CW443="N/A","N/A","W"&amp;TEXT(WEEKNUM(CW443,21),"00")&amp;" "&amp;YEAR(CW443))))</f>
        <v/>
      </c>
      <c r="CY443" s="21" t="s">
        <v>258</v>
      </c>
      <c r="CZ443" s="21"/>
      <c r="DA443" s="23"/>
      <c r="DB443" s="25" t="str">
        <f>IF(DA443="","",IF(DA443="TBD","TBD",IF(DA443="N/A","N/A","W"&amp;TEXT(WEEKNUM(DA443,21),"00")&amp;" "&amp;YEAR(DA443))))</f>
        <v/>
      </c>
      <c r="DC443" s="23"/>
      <c r="DD443" s="25" t="str">
        <f>IF(DC443="","",IF(DC443="TBD","TBD",IF(DC443="N/A","N/A","W"&amp;TEXT(WEEKNUM(DC443,21),"00")&amp;" "&amp;YEAR(DC443))))</f>
        <v/>
      </c>
      <c r="DE443" s="21" t="s">
        <v>258</v>
      </c>
      <c r="DF443" s="23"/>
      <c r="DG443" s="21" t="s">
        <v>259</v>
      </c>
      <c r="DH443" s="18"/>
      <c r="DI443" s="18"/>
      <c r="DJ443" s="18"/>
      <c r="DK443" s="21" t="s">
        <v>260</v>
      </c>
      <c r="DL443" s="21" t="s">
        <v>275</v>
      </c>
      <c r="DM443" s="21"/>
      <c r="DN443" s="23"/>
      <c r="DO443" s="23"/>
      <c r="DP443" s="23"/>
      <c r="DQ443" s="23" t="s">
        <v>262</v>
      </c>
      <c r="DR443" s="23"/>
      <c r="DS443" s="23"/>
      <c r="DT443" s="23"/>
      <c r="DU443" s="23"/>
      <c r="DV443" s="23"/>
      <c r="DW443" s="23"/>
      <c r="DX443" s="23"/>
      <c r="DY443" s="18"/>
      <c r="DZ443" s="18"/>
      <c r="EA443" s="18"/>
      <c r="EB443" s="21" t="s">
        <v>530</v>
      </c>
      <c r="EC443" s="18"/>
      <c r="ED443" s="18"/>
      <c r="EE443" s="18"/>
      <c r="EF443" s="55"/>
      <c r="EG443" s="55"/>
      <c r="EH443" s="18"/>
      <c r="EI443" s="18">
        <v>0</v>
      </c>
      <c r="EJ443" s="29" t="str">
        <f>K443&amp;AY443&amp;CA443&amp;DE443&amp;DT443&amp;DW443</f>
        <v>No VigenteTSS Aprobado 4GIng Aprobada 4GAs Built No Recibido</v>
      </c>
    </row>
    <row r="444" spans="1:140" ht="12" hidden="1" customHeight="1">
      <c r="A444" s="30" t="str">
        <f>IFERROR(IF(VLOOKUP(B444,SEARCH!A:A,1,0)=B444,"OK",""),"")</f>
        <v/>
      </c>
      <c r="B444" s="31" t="s">
        <v>3731</v>
      </c>
      <c r="C444" s="15" t="s">
        <v>3732</v>
      </c>
      <c r="D444" s="16">
        <v>10</v>
      </c>
      <c r="E444" s="16">
        <v>-41.447609999999997</v>
      </c>
      <c r="F444" s="16">
        <v>-72.917580000000001</v>
      </c>
      <c r="G444" s="16" t="s">
        <v>710</v>
      </c>
      <c r="H444" s="16" t="s">
        <v>711</v>
      </c>
      <c r="I444" s="16" t="s">
        <v>3733</v>
      </c>
      <c r="J444" s="16" t="s">
        <v>379</v>
      </c>
      <c r="K444" s="17" t="s">
        <v>319</v>
      </c>
      <c r="L444" s="16" t="s">
        <v>247</v>
      </c>
      <c r="M444" s="103" t="s">
        <v>320</v>
      </c>
      <c r="N444" s="18"/>
      <c r="O444" s="19" t="s">
        <v>3311</v>
      </c>
      <c r="P444" s="19" t="s">
        <v>380</v>
      </c>
      <c r="Q444" s="18"/>
      <c r="R444" s="21" t="s">
        <v>2284</v>
      </c>
      <c r="S444" s="21">
        <v>12</v>
      </c>
      <c r="T444" s="22" t="s">
        <v>3734</v>
      </c>
      <c r="U444" s="23">
        <v>45106</v>
      </c>
      <c r="V444" s="21" t="str">
        <f>IF(U444="","",IF(U444="TBD","TBD",IF(U444="N/A","N/A","W"&amp;TEXT(WEEKNUM(U444,21),"00")&amp;" "&amp;YEAR(U444))))</f>
        <v>W26 2023</v>
      </c>
      <c r="W444" s="23">
        <v>45138</v>
      </c>
      <c r="X444" s="23"/>
      <c r="Y444" s="23" t="str">
        <f>IF(X444="","",IF(X444="TBD","TBD",IF(X444="N/A","N/A","W"&amp;TEXT(WEEKNUM(X444,21),"00")&amp;" "&amp;YEAR(X444))))</f>
        <v/>
      </c>
      <c r="Z444" s="23"/>
      <c r="AA444" s="23">
        <v>45142</v>
      </c>
      <c r="AB444" s="24">
        <f>+IF(Z444="",0,AA444-Z444)</f>
        <v>0</v>
      </c>
      <c r="AC444" s="21" t="s">
        <v>324</v>
      </c>
      <c r="AD444" s="21"/>
      <c r="AE444" s="23">
        <v>45166</v>
      </c>
      <c r="AF444" s="25" t="str">
        <f>IF(AE444="","",IF(AE444="TBD","TBD",IF(AE444="N/A","N/A","W"&amp;TEXT(WEEKNUM(AE444,21),"00")&amp;" "&amp;YEAR(AE444))))</f>
        <v>W35 2023</v>
      </c>
      <c r="AG444" s="21" t="s">
        <v>324</v>
      </c>
      <c r="AH444" s="21"/>
      <c r="AI444" s="23">
        <v>45142</v>
      </c>
      <c r="AJ444" s="25" t="str">
        <f>IF(AI444="","",IF(AI444="TBD","TBD",IF(AI444="N/A","N/A","W"&amp;TEXT(WEEKNUM(AI444,21),"00")&amp;" "&amp;YEAR(AI444))))</f>
        <v>W31 2023</v>
      </c>
      <c r="AK444" s="21" t="s">
        <v>324</v>
      </c>
      <c r="AL444" s="21"/>
      <c r="AM444" s="23">
        <v>45141</v>
      </c>
      <c r="AN444" s="25" t="str">
        <f>IF(AM444="","",IF(AM444="TBD","TBD",IF(AM444="N/A","N/A","W"&amp;TEXT(WEEKNUM(AM444,21),"00")&amp;" "&amp;YEAR(AM444))))</f>
        <v>W31 2023</v>
      </c>
      <c r="AO444" s="21" t="s">
        <v>324</v>
      </c>
      <c r="AP444" s="21"/>
      <c r="AQ444" s="23">
        <v>45141</v>
      </c>
      <c r="AR444" s="25" t="str">
        <f>IF(AQ444="","",IF(AQ444="TBD","TBD",IF(AQ444="N/A","N/A","W"&amp;TEXT(WEEKNUM(AQ444,21),"00")&amp;" "&amp;YEAR(AQ444))))</f>
        <v>W31 2023</v>
      </c>
      <c r="AS444" s="21"/>
      <c r="AT444" s="21"/>
      <c r="AU444" s="23"/>
      <c r="AV444" s="25" t="s">
        <v>252</v>
      </c>
      <c r="AW444" s="59">
        <v>45163</v>
      </c>
      <c r="AX444" s="25" t="str">
        <f>IF(AW444="","",IF(AW444="TBD","TBD",IF(AW444="N/A","N/A","W"&amp;TEXT(WEEKNUM(AW444,21),"00")&amp;" "&amp;YEAR(AW444))))</f>
        <v>W34 2023</v>
      </c>
      <c r="AY444" s="21" t="s">
        <v>327</v>
      </c>
      <c r="AZ444" s="21" t="s">
        <v>328</v>
      </c>
      <c r="BA444" s="21" t="s">
        <v>329</v>
      </c>
      <c r="BB444" s="23">
        <v>45232</v>
      </c>
      <c r="BC444" s="23"/>
      <c r="BD444" s="23">
        <v>45236</v>
      </c>
      <c r="BE444" s="25" t="str">
        <f>IF(BD444="","",IF(BD444="TBD","TBD",IF(BD444="N/A","N/A","W"&amp;TEXT(WEEKNUM(BD444,21),"00")&amp;" "&amp;YEAR(BD444))))</f>
        <v>W45 2023</v>
      </c>
      <c r="BF444" s="23">
        <v>45239</v>
      </c>
      <c r="BG444" s="25" t="str">
        <f>IF(BF444="","",IF(BF444="TBD","TBD",IF(BF444="N/A","N/A","W"&amp;TEXT(WEEKNUM(BF444,21),"00")&amp;" "&amp;YEAR(BF444))))</f>
        <v>W45 2023</v>
      </c>
      <c r="BH444" s="24">
        <f>+IF(BF444="",0,(BF444-BD444))</f>
        <v>3</v>
      </c>
      <c r="BI444" s="26" t="s">
        <v>330</v>
      </c>
      <c r="BJ444" s="26"/>
      <c r="BK444" s="27">
        <v>45238</v>
      </c>
      <c r="BL444" s="25" t="str">
        <f>IF(BK444="","",IF(BK444="TBD","TBD",IF(BK444="N/A","N/A","W"&amp;TEXT(WEEKNUM(BK444,21),"00")&amp;" "&amp;YEAR(BK444))))</f>
        <v>W45 2023</v>
      </c>
      <c r="BM444" s="21" t="s">
        <v>330</v>
      </c>
      <c r="BN444" s="21"/>
      <c r="BO444" s="23">
        <v>45238</v>
      </c>
      <c r="BP444" s="25" t="str">
        <f>IF(BO444="","",IF(BO444="TBD","TBD",IF(BO444="N/A","N/A","W"&amp;TEXT(WEEKNUM(BO444,21),"00")&amp;" "&amp;YEAR(BO444))))</f>
        <v>W45 2023</v>
      </c>
      <c r="BQ444" s="21" t="s">
        <v>330</v>
      </c>
      <c r="BR444" s="21"/>
      <c r="BS444" s="334">
        <v>45238</v>
      </c>
      <c r="BT444" s="25" t="str">
        <f t="shared" si="35"/>
        <v>W45 2023</v>
      </c>
      <c r="BU444" s="21" t="s">
        <v>330</v>
      </c>
      <c r="BV444" s="21" t="s">
        <v>3314</v>
      </c>
      <c r="BW444" s="23">
        <v>45238</v>
      </c>
      <c r="BX444" s="25" t="str">
        <f t="shared" si="36"/>
        <v>W45 2023</v>
      </c>
      <c r="BY444" s="23">
        <v>45238</v>
      </c>
      <c r="BZ444" s="25" t="str">
        <f>IF(BY444="","",IF(BY444="TBD","TBD",IF(BY444="N/A","N/A","W"&amp;TEXT(WEEKNUM(BY444,21),"00")&amp;" "&amp;YEAR(BY444))))</f>
        <v>W45 2023</v>
      </c>
      <c r="CA444" s="22" t="s">
        <v>335</v>
      </c>
      <c r="CB444" s="21" t="s">
        <v>336</v>
      </c>
      <c r="CC444" s="21" t="s">
        <v>336</v>
      </c>
      <c r="CD444" s="21"/>
      <c r="CE444" s="23">
        <v>45381</v>
      </c>
      <c r="CF444" s="23">
        <v>45289</v>
      </c>
      <c r="CG444" s="23">
        <v>45323</v>
      </c>
      <c r="CH444" s="23">
        <v>45327</v>
      </c>
      <c r="CI444" s="25" t="str">
        <f>IF(CH444="","",IF(CH444="TBD","TBD",IF(CH444="N/A","N/A","W"&amp;TEXT(WEEKNUM(CH444,21),"00")&amp;" "&amp;YEAR(CH444))))</f>
        <v>W06 2024</v>
      </c>
      <c r="CJ444" s="23">
        <v>45334</v>
      </c>
      <c r="CK444" s="25" t="str">
        <f>IF(CJ444="","",IF(CJ444="TBD","TBD",IF(CJ444="N/A","N/A","W"&amp;TEXT(WEEKNUM(CJ444,21),"00")&amp;" "&amp;YEAR(CJ444))))</f>
        <v>W07 2024</v>
      </c>
      <c r="CL444" s="24">
        <f>+IF(CJ444="",0,(CJ444-CH444))</f>
        <v>7</v>
      </c>
      <c r="CM444" s="21" t="s">
        <v>388</v>
      </c>
      <c r="CN444" s="21" t="s">
        <v>3735</v>
      </c>
      <c r="CO444" s="23">
        <v>45348</v>
      </c>
      <c r="CP444" s="25" t="str">
        <f>IF(CO444="","",IF(CO444="TBD","TBD",IF(CO444="N/A","N/A","W"&amp;TEXT(WEEKNUM(CO444,21),"00")&amp;" "&amp;YEAR(CO444))))</f>
        <v>W09 2024</v>
      </c>
      <c r="CQ444" s="23" t="s">
        <v>339</v>
      </c>
      <c r="CR444" s="23" t="s">
        <v>3549</v>
      </c>
      <c r="CS444" s="23">
        <v>45296</v>
      </c>
      <c r="CT444" s="25" t="str">
        <f>IF(CS444="","",IF(CS444="TBD","TBD",IF(CS444="N/A","N/A","W"&amp;TEXT(WEEKNUM(CS444,21),"00")&amp;" "&amp;YEAR(CS444))))</f>
        <v>W01 2024</v>
      </c>
      <c r="CU444" s="21" t="s">
        <v>388</v>
      </c>
      <c r="CV444" s="21" t="s">
        <v>3736</v>
      </c>
      <c r="CW444" s="23">
        <v>45351</v>
      </c>
      <c r="CX444" s="25" t="str">
        <f>IF(CW444="","",IF(CW444="TBD","TBD",IF(CW444="N/A","N/A","W"&amp;TEXT(WEEKNUM(CW444,21),"00")&amp;" "&amp;YEAR(CW444))))</f>
        <v>W09 2024</v>
      </c>
      <c r="CY444" s="21" t="s">
        <v>339</v>
      </c>
      <c r="CZ444" s="41" t="s">
        <v>912</v>
      </c>
      <c r="DA444" s="23">
        <v>45351</v>
      </c>
      <c r="DB444" s="25" t="str">
        <f>IF(DA444="","",IF(DA444="TBD","TBD",IF(DA444="N/A","N/A","W"&amp;TEXT(WEEKNUM(DA444,21),"00")&amp;" "&amp;YEAR(DA444))))</f>
        <v>W09 2024</v>
      </c>
      <c r="DC444" s="23">
        <v>45370</v>
      </c>
      <c r="DD444" s="25" t="str">
        <f>IF(DC444="","",IF(DC444="TBD","TBD",IF(DC444="N/A","N/A","W"&amp;TEXT(WEEKNUM(DC444,21),"00")&amp;" "&amp;YEAR(DC444))))</f>
        <v>W12 2024</v>
      </c>
      <c r="DE444" s="21" t="s">
        <v>392</v>
      </c>
      <c r="DF444" s="23"/>
      <c r="DG444" s="21" t="s">
        <v>259</v>
      </c>
      <c r="DH444" s="21" t="s">
        <v>3737</v>
      </c>
      <c r="DI444" s="18"/>
      <c r="DJ444" s="18"/>
      <c r="DK444" s="21" t="s">
        <v>260</v>
      </c>
      <c r="DL444" s="21" t="s">
        <v>341</v>
      </c>
      <c r="DM444" s="21"/>
      <c r="DN444" s="23">
        <v>45364</v>
      </c>
      <c r="DO444" s="23">
        <v>45364</v>
      </c>
      <c r="DP444" s="23" t="s">
        <v>3639</v>
      </c>
      <c r="DQ444" s="23" t="s">
        <v>262</v>
      </c>
      <c r="DR444" s="23"/>
      <c r="DS444" s="23">
        <v>45378</v>
      </c>
      <c r="DT444" s="23" t="s">
        <v>502</v>
      </c>
      <c r="DU444" s="23">
        <v>45370</v>
      </c>
      <c r="DV444" s="23">
        <v>45402</v>
      </c>
      <c r="DW444" s="23" t="s">
        <v>342</v>
      </c>
      <c r="DX444" s="23"/>
      <c r="DY444" s="18"/>
      <c r="DZ444" s="18"/>
      <c r="EA444" s="18">
        <v>4500205073</v>
      </c>
      <c r="EB444" s="21" t="s">
        <v>41</v>
      </c>
      <c r="EC444" s="18" t="s">
        <v>234</v>
      </c>
      <c r="ED444" s="18"/>
      <c r="EE444" s="18"/>
      <c r="EF444" s="55"/>
      <c r="EG444" s="55"/>
      <c r="EH444" s="18"/>
      <c r="EI444" s="18">
        <v>0</v>
      </c>
      <c r="EJ444" s="29" t="str">
        <f>K444&amp;AY444&amp;CA444&amp;DE444&amp;DT444&amp;DW444</f>
        <v>VigenteTSS Aprobado 4GIng Aprobada 4GAs Built Aprobado con Observaciones 4GIntegradoOn Air</v>
      </c>
    </row>
    <row r="445" spans="1:140" ht="12" hidden="1" customHeight="1">
      <c r="A445" s="30" t="str">
        <f>IFERROR(IF(VLOOKUP(B445,SEARCH!A:A,1,0)=B445,"OK",""),"")</f>
        <v/>
      </c>
      <c r="B445" s="31" t="s">
        <v>3738</v>
      </c>
      <c r="C445" s="15" t="s">
        <v>3739</v>
      </c>
      <c r="D445" s="16">
        <v>11</v>
      </c>
      <c r="E445" s="16">
        <v>-45.584000000000003</v>
      </c>
      <c r="F445" s="16">
        <v>-72.067138999999997</v>
      </c>
      <c r="G445" s="16" t="s">
        <v>770</v>
      </c>
      <c r="H445" s="16" t="s">
        <v>771</v>
      </c>
      <c r="I445" s="16" t="s">
        <v>3740</v>
      </c>
      <c r="J445" s="16" t="s">
        <v>318</v>
      </c>
      <c r="K445" s="16" t="s">
        <v>319</v>
      </c>
      <c r="L445" s="16" t="s">
        <v>247</v>
      </c>
      <c r="M445" s="103">
        <v>12</v>
      </c>
      <c r="N445" s="18"/>
      <c r="O445" s="19" t="s">
        <v>3311</v>
      </c>
      <c r="P445" s="19" t="s">
        <v>380</v>
      </c>
      <c r="Q445" s="18"/>
      <c r="R445" s="21" t="s">
        <v>2284</v>
      </c>
      <c r="S445" s="21">
        <v>12</v>
      </c>
      <c r="T445" s="22" t="s">
        <v>3741</v>
      </c>
      <c r="U445" s="23">
        <v>45106</v>
      </c>
      <c r="V445" s="21" t="str">
        <f>IF(U445="","",IF(U445="TBD","TBD",IF(U445="N/A","N/A","W"&amp;TEXT(WEEKNUM(U445,21),"00")&amp;" "&amp;YEAR(U445))))</f>
        <v>W26 2023</v>
      </c>
      <c r="W445" s="23">
        <v>45138</v>
      </c>
      <c r="X445" s="23"/>
      <c r="Y445" s="23" t="str">
        <f>IF(X445="","",IF(X445="TBD","TBD",IF(X445="N/A","N/A","W"&amp;TEXT(WEEKNUM(X445,21),"00")&amp;" "&amp;YEAR(X445))))</f>
        <v/>
      </c>
      <c r="Z445" s="23"/>
      <c r="AA445" s="23">
        <v>45142</v>
      </c>
      <c r="AB445" s="24">
        <f>+IF(Z445="",0,AA445-Z445)</f>
        <v>0</v>
      </c>
      <c r="AC445" s="21" t="s">
        <v>324</v>
      </c>
      <c r="AD445" s="21"/>
      <c r="AE445" s="23">
        <v>45169</v>
      </c>
      <c r="AF445" s="25" t="str">
        <f>IF(AE445="","",IF(AE445="TBD","TBD",IF(AE445="N/A","N/A","W"&amp;TEXT(WEEKNUM(AE445,21),"00")&amp;" "&amp;YEAR(AE445))))</f>
        <v>W35 2023</v>
      </c>
      <c r="AG445" s="21" t="s">
        <v>324</v>
      </c>
      <c r="AH445" s="21"/>
      <c r="AI445" s="23">
        <v>45142</v>
      </c>
      <c r="AJ445" s="25" t="str">
        <f>IF(AI445="","",IF(AI445="TBD","TBD",IF(AI445="N/A","N/A","W"&amp;TEXT(WEEKNUM(AI445,21),"00")&amp;" "&amp;YEAR(AI445))))</f>
        <v>W31 2023</v>
      </c>
      <c r="AK445" s="21" t="s">
        <v>324</v>
      </c>
      <c r="AL445" s="21"/>
      <c r="AM445" s="23">
        <v>45141</v>
      </c>
      <c r="AN445" s="25" t="str">
        <f>IF(AM445="","",IF(AM445="TBD","TBD",IF(AM445="N/A","N/A","W"&amp;TEXT(WEEKNUM(AM445,21),"00")&amp;" "&amp;YEAR(AM445))))</f>
        <v>W31 2023</v>
      </c>
      <c r="AO445" s="21" t="s">
        <v>324</v>
      </c>
      <c r="AP445" s="21"/>
      <c r="AQ445" s="23">
        <v>45141</v>
      </c>
      <c r="AR445" s="25" t="str">
        <f>IF(AQ445="","",IF(AQ445="TBD","TBD",IF(AQ445="N/A","N/A","W"&amp;TEXT(WEEKNUM(AQ445,21),"00")&amp;" "&amp;YEAR(AQ445))))</f>
        <v>W31 2023</v>
      </c>
      <c r="AS445" s="21"/>
      <c r="AT445" s="21"/>
      <c r="AU445" s="23"/>
      <c r="AV445" s="25" t="s">
        <v>252</v>
      </c>
      <c r="AW445" s="59">
        <v>45169</v>
      </c>
      <c r="AX445" s="25" t="str">
        <f>IF(AW445="","",IF(AW445="TBD","TBD",IF(AW445="N/A","N/A","W"&amp;TEXT(WEEKNUM(AW445,21),"00")&amp;" "&amp;YEAR(AW445))))</f>
        <v>W35 2023</v>
      </c>
      <c r="AY445" s="21" t="s">
        <v>327</v>
      </c>
      <c r="AZ445" s="21" t="s">
        <v>328</v>
      </c>
      <c r="BA445" s="21" t="s">
        <v>329</v>
      </c>
      <c r="BB445" s="23">
        <v>45232</v>
      </c>
      <c r="BC445" s="23"/>
      <c r="BD445" s="23">
        <v>45236</v>
      </c>
      <c r="BE445" s="25" t="str">
        <f>IF(BD445="","",IF(BD445="TBD","TBD",IF(BD445="N/A","N/A","W"&amp;TEXT(WEEKNUM(BD445,21),"00")&amp;" "&amp;YEAR(BD445))))</f>
        <v>W45 2023</v>
      </c>
      <c r="BF445" s="23">
        <v>45239</v>
      </c>
      <c r="BG445" s="25" t="str">
        <f>IF(BF445="","",IF(BF445="TBD","TBD",IF(BF445="N/A","N/A","W"&amp;TEXT(WEEKNUM(BF445,21),"00")&amp;" "&amp;YEAR(BF445))))</f>
        <v>W45 2023</v>
      </c>
      <c r="BH445" s="24">
        <f>+IF(BF445="",0,(BF445-BD445))</f>
        <v>3</v>
      </c>
      <c r="BI445" s="26" t="s">
        <v>330</v>
      </c>
      <c r="BJ445" s="26"/>
      <c r="BK445" s="27">
        <v>45238</v>
      </c>
      <c r="BL445" s="25" t="str">
        <f>IF(BK445="","",IF(BK445="TBD","TBD",IF(BK445="N/A","N/A","W"&amp;TEXT(WEEKNUM(BK445,21),"00")&amp;" "&amp;YEAR(BK445))))</f>
        <v>W45 2023</v>
      </c>
      <c r="BM445" s="21" t="s">
        <v>330</v>
      </c>
      <c r="BN445" s="21"/>
      <c r="BO445" s="23">
        <v>45238</v>
      </c>
      <c r="BP445" s="25" t="str">
        <f>IF(BO445="","",IF(BO445="TBD","TBD",IF(BO445="N/A","N/A","W"&amp;TEXT(WEEKNUM(BO445,21),"00")&amp;" "&amp;YEAR(BO445))))</f>
        <v>W45 2023</v>
      </c>
      <c r="BQ445" s="21" t="s">
        <v>330</v>
      </c>
      <c r="BR445" s="21"/>
      <c r="BS445" s="334">
        <v>45238</v>
      </c>
      <c r="BT445" s="25" t="str">
        <f t="shared" si="35"/>
        <v>W45 2023</v>
      </c>
      <c r="BU445" s="21" t="s">
        <v>330</v>
      </c>
      <c r="BV445" s="21" t="s">
        <v>3335</v>
      </c>
      <c r="BW445" s="23">
        <v>45236</v>
      </c>
      <c r="BX445" s="25" t="str">
        <f t="shared" si="36"/>
        <v>W45 2023</v>
      </c>
      <c r="BY445" s="23">
        <v>45239</v>
      </c>
      <c r="BZ445" s="25" t="str">
        <f>IF(BY445="","",IF(BY445="TBD","TBD",IF(BY445="N/A","N/A","W"&amp;TEXT(WEEKNUM(BY445,21),"00")&amp;" "&amp;YEAR(BY445))))</f>
        <v>W45 2023</v>
      </c>
      <c r="CA445" s="22" t="s">
        <v>335</v>
      </c>
      <c r="CB445" s="21" t="s">
        <v>336</v>
      </c>
      <c r="CC445" s="21" t="s">
        <v>336</v>
      </c>
      <c r="CD445" s="21"/>
      <c r="CE445" s="23"/>
      <c r="CF445" s="23">
        <v>45820</v>
      </c>
      <c r="CG445" s="23"/>
      <c r="CH445" s="23">
        <v>45821</v>
      </c>
      <c r="CI445" s="25" t="str">
        <f>IF(CH445="","",IF(CH445="TBD","TBD",IF(CH445="N/A","N/A","W"&amp;TEXT(WEEKNUM(CH445,21),"00")&amp;" "&amp;YEAR(CH445))))</f>
        <v>W24 2025</v>
      </c>
      <c r="CJ445" s="23">
        <v>45825</v>
      </c>
      <c r="CK445" s="25" t="str">
        <f>IF(CJ445="","",IF(CJ445="TBD","TBD",IF(CJ445="N/A","N/A","W"&amp;TEXT(WEEKNUM(CJ445,21),"00")&amp;" "&amp;YEAR(CJ445))))</f>
        <v>W25 2025</v>
      </c>
      <c r="CL445" s="24">
        <f>+IF(CJ445="",0,(CJ445-CH445))</f>
        <v>4</v>
      </c>
      <c r="CM445" s="21" t="s">
        <v>339</v>
      </c>
      <c r="CN445" s="20" t="s">
        <v>3742</v>
      </c>
      <c r="CO445" s="23">
        <v>45824</v>
      </c>
      <c r="CP445" s="25" t="str">
        <f>IF(CO445="","",IF(CO445="TBD","TBD",IF(CO445="N/A","N/A","W"&amp;TEXT(WEEKNUM(CO445,21),"00")&amp;" "&amp;YEAR(CO445))))</f>
        <v>W25 2025</v>
      </c>
      <c r="CQ445" s="21" t="s">
        <v>339</v>
      </c>
      <c r="CR445" s="23" t="s">
        <v>3320</v>
      </c>
      <c r="CS445" s="23">
        <v>45821</v>
      </c>
      <c r="CT445" s="25" t="str">
        <f>IF(CS445="","",IF(CS445="TBD","TBD",IF(CS445="N/A","N/A","W"&amp;TEXT(WEEKNUM(CS445,21),"00")&amp;" "&amp;YEAR(CS445))))</f>
        <v>W24 2025</v>
      </c>
      <c r="CU445" s="21" t="s">
        <v>339</v>
      </c>
      <c r="CV445" s="54" t="s">
        <v>3743</v>
      </c>
      <c r="CW445" s="23">
        <v>45821</v>
      </c>
      <c r="CX445" s="25" t="str">
        <f>IF(CW445="","",IF(CW445="TBD","TBD",IF(CW445="N/A","N/A","W"&amp;TEXT(WEEKNUM(CW445,21),"00")&amp;" "&amp;YEAR(CW445))))</f>
        <v>W24 2025</v>
      </c>
      <c r="CY445" s="21" t="s">
        <v>421</v>
      </c>
      <c r="CZ445" s="21" t="s">
        <v>3407</v>
      </c>
      <c r="DA445" s="59">
        <v>45835</v>
      </c>
      <c r="DB445" s="25" t="str">
        <f>IF(DA445="","",IF(DA445="TBD","TBD",IF(DA445="N/A","N/A","W"&amp;TEXT(WEEKNUM(DA445,21),"00")&amp;" "&amp;YEAR(DA445))))</f>
        <v>W26 2025</v>
      </c>
      <c r="DC445" s="23">
        <v>45860</v>
      </c>
      <c r="DD445" s="25" t="str">
        <f>IF(DC445="","",IF(DC445="TBD","TBD",IF(DC445="N/A","N/A","W"&amp;TEXT(WEEKNUM(DC445,21),"00")&amp;" "&amp;YEAR(DC445))))</f>
        <v>W30 2025</v>
      </c>
      <c r="DE445" s="21" t="s">
        <v>392</v>
      </c>
      <c r="DF445" s="23">
        <v>45872</v>
      </c>
      <c r="DG445" s="21" t="s">
        <v>259</v>
      </c>
      <c r="DH445" s="18"/>
      <c r="DI445" s="18"/>
      <c r="DJ445" s="18"/>
      <c r="DK445" s="21" t="s">
        <v>260</v>
      </c>
      <c r="DL445" s="21" t="s">
        <v>341</v>
      </c>
      <c r="DM445" s="21"/>
      <c r="DN445" s="23">
        <v>45876</v>
      </c>
      <c r="DO445" s="23">
        <v>45876</v>
      </c>
      <c r="DP445" s="23"/>
      <c r="DQ445" s="23" t="s">
        <v>262</v>
      </c>
      <c r="DR445" s="23"/>
      <c r="DS445" s="23"/>
      <c r="DT445" s="23"/>
      <c r="DU445" s="23"/>
      <c r="DV445" s="23">
        <v>45896</v>
      </c>
      <c r="DW445" s="23" t="s">
        <v>342</v>
      </c>
      <c r="DX445" s="23"/>
      <c r="DY445" s="18"/>
      <c r="DZ445" s="18"/>
      <c r="EA445" s="18"/>
      <c r="EB445" s="21" t="s">
        <v>41</v>
      </c>
      <c r="EC445" s="18"/>
      <c r="ED445" s="18" t="s">
        <v>343</v>
      </c>
      <c r="EE445" s="18"/>
      <c r="EF445" s="55"/>
      <c r="EG445" s="55"/>
      <c r="EH445" s="18"/>
      <c r="EI445" s="18">
        <v>0</v>
      </c>
      <c r="EJ445" s="29" t="str">
        <f>K445&amp;AY445&amp;CA445&amp;DE445&amp;DT445&amp;DW445</f>
        <v>VigenteTSS Aprobado 4GIng Aprobada 4GAs Built Aprobado con Observaciones 4GOn Air</v>
      </c>
    </row>
    <row r="446" spans="1:140" ht="12" hidden="1" customHeight="1">
      <c r="A446" s="30" t="str">
        <f>IFERROR(IF(VLOOKUP(B446,SEARCH!A:A,1,0)=B446,"OK",""),"")</f>
        <v/>
      </c>
      <c r="B446" s="31" t="s">
        <v>3744</v>
      </c>
      <c r="C446" s="15" t="s">
        <v>3745</v>
      </c>
      <c r="D446" s="16">
        <v>11</v>
      </c>
      <c r="E446" s="16">
        <v>-45.412208999999997</v>
      </c>
      <c r="F446" s="16">
        <v>-72.684599000000006</v>
      </c>
      <c r="G446" s="16" t="s">
        <v>770</v>
      </c>
      <c r="H446" s="16" t="s">
        <v>3746</v>
      </c>
      <c r="I446" s="16" t="s">
        <v>3747</v>
      </c>
      <c r="J446" s="16" t="s">
        <v>379</v>
      </c>
      <c r="K446" s="17" t="s">
        <v>319</v>
      </c>
      <c r="L446" s="16" t="s">
        <v>247</v>
      </c>
      <c r="M446" s="19" t="s">
        <v>320</v>
      </c>
      <c r="N446" s="21"/>
      <c r="O446" s="19" t="s">
        <v>3311</v>
      </c>
      <c r="P446" s="19" t="s">
        <v>380</v>
      </c>
      <c r="Q446" s="18"/>
      <c r="R446" s="21" t="s">
        <v>2284</v>
      </c>
      <c r="S446" s="21">
        <v>12</v>
      </c>
      <c r="T446" s="22" t="s">
        <v>3748</v>
      </c>
      <c r="U446" s="23">
        <v>45138</v>
      </c>
      <c r="V446" s="21" t="str">
        <f>IF(U446="","",IF(U446="TBD","TBD",IF(U446="N/A","N/A","W"&amp;TEXT(WEEKNUM(U446,21),"00")&amp;" "&amp;YEAR(U446))))</f>
        <v>W31 2023</v>
      </c>
      <c r="W446" s="23">
        <v>45177</v>
      </c>
      <c r="X446" s="23"/>
      <c r="Y446" s="23" t="str">
        <f>IF(X446="","",IF(X446="TBD","TBD",IF(X446="N/A","N/A","W"&amp;TEXT(WEEKNUM(X446,21),"00")&amp;" "&amp;YEAR(X446))))</f>
        <v/>
      </c>
      <c r="Z446" s="23"/>
      <c r="AA446" s="23"/>
      <c r="AB446" s="24">
        <f>+IF(Z446="",0,AA446-Z446)</f>
        <v>0</v>
      </c>
      <c r="AC446" s="21" t="s">
        <v>324</v>
      </c>
      <c r="AD446" s="21">
        <v>0</v>
      </c>
      <c r="AE446" s="23">
        <v>45194</v>
      </c>
      <c r="AF446" s="25" t="str">
        <f>IF(AE446="","",IF(AE446="TBD","TBD",IF(AE446="N/A","N/A","W"&amp;TEXT(WEEKNUM(AE446,21),"00")&amp;" "&amp;YEAR(AE446))))</f>
        <v>W39 2023</v>
      </c>
      <c r="AG446" s="21" t="s">
        <v>324</v>
      </c>
      <c r="AH446" s="21"/>
      <c r="AI446" s="23">
        <v>45182</v>
      </c>
      <c r="AJ446" s="25" t="str">
        <f>IF(AI446="","",IF(AI446="TBD","TBD",IF(AI446="N/A","N/A","W"&amp;TEXT(WEEKNUM(AI446,21),"00")&amp;" "&amp;YEAR(AI446))))</f>
        <v>W37 2023</v>
      </c>
      <c r="AK446" s="21" t="s">
        <v>324</v>
      </c>
      <c r="AL446" s="21"/>
      <c r="AM446" s="23">
        <v>45182</v>
      </c>
      <c r="AN446" s="25" t="str">
        <f>IF(AM446="","",IF(AM446="TBD","TBD",IF(AM446="N/A","N/A","W"&amp;TEXT(WEEKNUM(AM446,21),"00")&amp;" "&amp;YEAR(AM446))))</f>
        <v>W37 2023</v>
      </c>
      <c r="AO446" s="21" t="s">
        <v>324</v>
      </c>
      <c r="AP446" s="21"/>
      <c r="AQ446" s="23">
        <v>45184</v>
      </c>
      <c r="AR446" s="25" t="str">
        <f>IF(AQ446="","",IF(AQ446="TBD","TBD",IF(AQ446="N/A","N/A","W"&amp;TEXT(WEEKNUM(AQ446,21),"00")&amp;" "&amp;YEAR(AQ446))))</f>
        <v>W37 2023</v>
      </c>
      <c r="AS446" s="21"/>
      <c r="AT446" s="21"/>
      <c r="AU446" s="23"/>
      <c r="AV446" s="25" t="s">
        <v>252</v>
      </c>
      <c r="AW446" s="59">
        <v>45194</v>
      </c>
      <c r="AX446" s="25" t="str">
        <f>IF(AW446="","",IF(AW446="TBD","TBD",IF(AW446="N/A","N/A","W"&amp;TEXT(WEEKNUM(AW446,21),"00")&amp;" "&amp;YEAR(AW446))))</f>
        <v>W39 2023</v>
      </c>
      <c r="AY446" s="21" t="s">
        <v>327</v>
      </c>
      <c r="AZ446" s="21" t="s">
        <v>328</v>
      </c>
      <c r="BA446" s="21" t="s">
        <v>329</v>
      </c>
      <c r="BB446" s="23">
        <v>45232</v>
      </c>
      <c r="BC446" s="23"/>
      <c r="BD446" s="23">
        <v>45236</v>
      </c>
      <c r="BE446" s="25" t="str">
        <f>IF(BD446="","",IF(BD446="TBD","TBD",IF(BD446="N/A","N/A","W"&amp;TEXT(WEEKNUM(BD446,21),"00")&amp;" "&amp;YEAR(BD446))))</f>
        <v>W45 2023</v>
      </c>
      <c r="BF446" s="23">
        <v>45239</v>
      </c>
      <c r="BG446" s="25" t="str">
        <f>IF(BF446="","",IF(BF446="TBD","TBD",IF(BF446="N/A","N/A","W"&amp;TEXT(WEEKNUM(BF446,21),"00")&amp;" "&amp;YEAR(BF446))))</f>
        <v>W45 2023</v>
      </c>
      <c r="BH446" s="24">
        <f>+IF(BF446="",0,(BF446-BD446))</f>
        <v>3</v>
      </c>
      <c r="BI446" s="26" t="s">
        <v>330</v>
      </c>
      <c r="BJ446" s="26"/>
      <c r="BK446" s="27">
        <v>45238</v>
      </c>
      <c r="BL446" s="25" t="str">
        <f>IF(BK446="","",IF(BK446="TBD","TBD",IF(BK446="N/A","N/A","W"&amp;TEXT(WEEKNUM(BK446,21),"00")&amp;" "&amp;YEAR(BK446))))</f>
        <v>W45 2023</v>
      </c>
      <c r="BM446" s="21" t="s">
        <v>330</v>
      </c>
      <c r="BN446" s="21"/>
      <c r="BO446" s="23">
        <v>45239</v>
      </c>
      <c r="BP446" s="25" t="str">
        <f>IF(BO446="","",IF(BO446="TBD","TBD",IF(BO446="N/A","N/A","W"&amp;TEXT(WEEKNUM(BO446,21),"00")&amp;" "&amp;YEAR(BO446))))</f>
        <v>W45 2023</v>
      </c>
      <c r="BQ446" s="21" t="s">
        <v>330</v>
      </c>
      <c r="BR446" s="21"/>
      <c r="BS446" s="334">
        <v>45238</v>
      </c>
      <c r="BT446" s="25" t="str">
        <f t="shared" si="35"/>
        <v>W45 2023</v>
      </c>
      <c r="BU446" s="21" t="s">
        <v>330</v>
      </c>
      <c r="BV446" s="21" t="s">
        <v>3335</v>
      </c>
      <c r="BW446" s="23">
        <v>45236</v>
      </c>
      <c r="BX446" s="25" t="str">
        <f t="shared" si="36"/>
        <v>W45 2023</v>
      </c>
      <c r="BY446" s="23">
        <v>45239</v>
      </c>
      <c r="BZ446" s="25" t="str">
        <f>IF(BY446="","",IF(BY446="TBD","TBD",IF(BY446="N/A","N/A","W"&amp;TEXT(WEEKNUM(BY446,21),"00")&amp;" "&amp;YEAR(BY446))))</f>
        <v>W45 2023</v>
      </c>
      <c r="CA446" s="22" t="s">
        <v>335</v>
      </c>
      <c r="CB446" s="21" t="s">
        <v>336</v>
      </c>
      <c r="CC446" s="21" t="s">
        <v>336</v>
      </c>
      <c r="CD446" s="21"/>
      <c r="CE446" s="23" t="s">
        <v>515</v>
      </c>
      <c r="CF446" s="23">
        <v>45471</v>
      </c>
      <c r="CG446" s="23">
        <v>45504</v>
      </c>
      <c r="CH446" s="23">
        <v>45505</v>
      </c>
      <c r="CI446" s="25" t="str">
        <f>IF(CH446="","",IF(CH446="TBD","TBD",IF(CH446="N/A","N/A","W"&amp;TEXT(WEEKNUM(CH446,21),"00")&amp;" "&amp;YEAR(CH446))))</f>
        <v>W31 2024</v>
      </c>
      <c r="CJ446" s="23">
        <v>45511</v>
      </c>
      <c r="CK446" s="25" t="str">
        <f>IF(CJ446="","",IF(CJ446="TBD","TBD",IF(CJ446="N/A","N/A","W"&amp;TEXT(WEEKNUM(CJ446,21),"00")&amp;" "&amp;YEAR(CJ446))))</f>
        <v>W32 2024</v>
      </c>
      <c r="CL446" s="24">
        <f>+IF(CJ446="",0,(CJ446-CH446))</f>
        <v>6</v>
      </c>
      <c r="CM446" s="21" t="s">
        <v>388</v>
      </c>
      <c r="CN446" s="21" t="s">
        <v>3749</v>
      </c>
      <c r="CO446" s="23">
        <v>45523</v>
      </c>
      <c r="CP446" s="25" t="str">
        <f>IF(CO446="","",IF(CO446="TBD","TBD",IF(CO446="N/A","N/A","W"&amp;TEXT(WEEKNUM(CO446,21),"00")&amp;" "&amp;YEAR(CO446))))</f>
        <v>W34 2024</v>
      </c>
      <c r="CQ446" s="23" t="s">
        <v>339</v>
      </c>
      <c r="CR446" s="23" t="s">
        <v>3618</v>
      </c>
      <c r="CS446" s="23">
        <v>45477</v>
      </c>
      <c r="CT446" s="25" t="str">
        <f>IF(CS446="","",IF(CS446="TBD","TBD",IF(CS446="N/A","N/A","W"&amp;TEXT(WEEKNUM(CS446,21),"00")&amp;" "&amp;YEAR(CS446))))</f>
        <v>W27 2024</v>
      </c>
      <c r="CU446" s="21" t="s">
        <v>388</v>
      </c>
      <c r="CV446" s="21" t="s">
        <v>3750</v>
      </c>
      <c r="CW446" s="23">
        <v>45568</v>
      </c>
      <c r="CX446" s="25" t="str">
        <f>IF(CW446="","",IF(CW446="TBD","TBD",IF(CW446="N/A","N/A","W"&amp;TEXT(WEEKNUM(CW446,21),"00")&amp;" "&amp;YEAR(CW446))))</f>
        <v>W40 2024</v>
      </c>
      <c r="CY446" s="21" t="s">
        <v>339</v>
      </c>
      <c r="CZ446" s="21" t="s">
        <v>3751</v>
      </c>
      <c r="DA446" s="23">
        <v>45568</v>
      </c>
      <c r="DB446" s="25" t="str">
        <f>IF(DA446="","",IF(DA446="TBD","TBD",IF(DA446="N/A","N/A","W"&amp;TEXT(WEEKNUM(DA446,21),"00")&amp;" "&amp;YEAR(DA446))))</f>
        <v>W40 2024</v>
      </c>
      <c r="DC446" s="23">
        <v>45568</v>
      </c>
      <c r="DD446" s="25" t="str">
        <f>IF(DC446="","",IF(DC446="TBD","TBD",IF(DC446="N/A","N/A","W"&amp;TEXT(WEEKNUM(DC446,21),"00")&amp;" "&amp;YEAR(DC446))))</f>
        <v>W40 2024</v>
      </c>
      <c r="DE446" s="21" t="s">
        <v>340</v>
      </c>
      <c r="DF446" s="23">
        <v>45569</v>
      </c>
      <c r="DG446" s="21" t="s">
        <v>259</v>
      </c>
      <c r="DH446" s="21">
        <v>0</v>
      </c>
      <c r="DI446" s="18"/>
      <c r="DJ446" s="18"/>
      <c r="DK446" s="21" t="s">
        <v>260</v>
      </c>
      <c r="DL446" s="21" t="s">
        <v>341</v>
      </c>
      <c r="DM446" s="21"/>
      <c r="DN446" s="23">
        <v>45677</v>
      </c>
      <c r="DO446" s="23">
        <v>45677</v>
      </c>
      <c r="DP446" s="23"/>
      <c r="DQ446" s="23" t="s">
        <v>262</v>
      </c>
      <c r="DR446" s="23"/>
      <c r="DS446" s="23">
        <v>45693</v>
      </c>
      <c r="DT446" s="23" t="s">
        <v>502</v>
      </c>
      <c r="DU446" s="23"/>
      <c r="DV446" s="23">
        <v>45679</v>
      </c>
      <c r="DW446" s="23" t="s">
        <v>342</v>
      </c>
      <c r="DX446" s="23"/>
      <c r="DY446" s="18"/>
      <c r="DZ446" s="18"/>
      <c r="EA446" s="18" t="s">
        <v>403</v>
      </c>
      <c r="EB446" s="21" t="s">
        <v>41</v>
      </c>
      <c r="EC446" s="18" t="s">
        <v>234</v>
      </c>
      <c r="ED446" s="18"/>
      <c r="EE446" s="18"/>
      <c r="EF446" s="55"/>
      <c r="EG446" s="55"/>
      <c r="EH446" s="18"/>
      <c r="EI446" s="18">
        <v>0</v>
      </c>
      <c r="EJ446" s="29" t="str">
        <f>K446&amp;AY446&amp;CA446&amp;DE446&amp;DT446&amp;DW446</f>
        <v>VigenteTSS Aprobado 4GIng Aprobada 4GAs Built Aprobado 4GIntegradoOn Air</v>
      </c>
    </row>
    <row r="447" spans="1:140" ht="12" hidden="1" customHeight="1">
      <c r="A447" s="30" t="str">
        <f>IFERROR(IF(VLOOKUP(B447,SEARCH!A:A,1,0)=B447,"OK",""),"")</f>
        <v/>
      </c>
      <c r="B447" s="31" t="s">
        <v>3752</v>
      </c>
      <c r="C447" s="15" t="s">
        <v>3753</v>
      </c>
      <c r="D447" s="16">
        <v>11</v>
      </c>
      <c r="E447" s="16">
        <v>-46.54177</v>
      </c>
      <c r="F447" s="16">
        <v>-71.725887</v>
      </c>
      <c r="G447" s="16" t="s">
        <v>770</v>
      </c>
      <c r="H447" s="16" t="s">
        <v>3754</v>
      </c>
      <c r="I447" s="16" t="s">
        <v>3755</v>
      </c>
      <c r="J447" s="16" t="s">
        <v>379</v>
      </c>
      <c r="K447" s="17" t="s">
        <v>319</v>
      </c>
      <c r="L447" s="16" t="s">
        <v>247</v>
      </c>
      <c r="M447" s="103" t="s">
        <v>320</v>
      </c>
      <c r="N447" s="18"/>
      <c r="O447" s="19" t="s">
        <v>3311</v>
      </c>
      <c r="P447" s="19" t="s">
        <v>380</v>
      </c>
      <c r="Q447" s="18"/>
      <c r="R447" s="21" t="s">
        <v>2284</v>
      </c>
      <c r="S447" s="21">
        <v>12</v>
      </c>
      <c r="T447" s="22" t="s">
        <v>3756</v>
      </c>
      <c r="U447" s="23">
        <v>45106</v>
      </c>
      <c r="V447" s="21" t="str">
        <f>IF(U447="","",IF(U447="TBD","TBD",IF(U447="N/A","N/A","W"&amp;TEXT(WEEKNUM(U447,21),"00")&amp;" "&amp;YEAR(U447))))</f>
        <v>W26 2023</v>
      </c>
      <c r="W447" s="23">
        <v>0</v>
      </c>
      <c r="X447" s="23">
        <v>45212</v>
      </c>
      <c r="Y447" s="23" t="str">
        <f>IF(X447="","",IF(X447="TBD","TBD",IF(X447="N/A","N/A","W"&amp;TEXT(WEEKNUM(X447,21),"00")&amp;" "&amp;YEAR(X447))))</f>
        <v>W41 2023</v>
      </c>
      <c r="Z447" s="23">
        <v>45212</v>
      </c>
      <c r="AA447" s="23">
        <v>45216</v>
      </c>
      <c r="AB447" s="24">
        <f>+IF(Z447="",0,AA447-Z447)</f>
        <v>4</v>
      </c>
      <c r="AC447" s="21" t="s">
        <v>324</v>
      </c>
      <c r="AD447" s="21"/>
      <c r="AE447" s="23">
        <v>45218</v>
      </c>
      <c r="AF447" s="25" t="str">
        <f>IF(AE447="","",IF(AE447="TBD","TBD",IF(AE447="N/A","N/A","W"&amp;TEXT(WEEKNUM(AE447,21),"00")&amp;" "&amp;YEAR(AE447))))</f>
        <v>W42 2023</v>
      </c>
      <c r="AG447" s="21" t="s">
        <v>324</v>
      </c>
      <c r="AH447" s="21"/>
      <c r="AI447" s="23">
        <v>45212</v>
      </c>
      <c r="AJ447" s="25" t="str">
        <f>IF(AI447="","",IF(AI447="TBD","TBD",IF(AI447="N/A","N/A","W"&amp;TEXT(WEEKNUM(AI447,21),"00")&amp;" "&amp;YEAR(AI447))))</f>
        <v>W41 2023</v>
      </c>
      <c r="AK447" s="21" t="s">
        <v>324</v>
      </c>
      <c r="AL447" s="21"/>
      <c r="AM447" s="23">
        <v>45212</v>
      </c>
      <c r="AN447" s="25" t="str">
        <f>IF(AM447="","",IF(AM447="TBD","TBD",IF(AM447="N/A","N/A","W"&amp;TEXT(WEEKNUM(AM447,21),"00")&amp;" "&amp;YEAR(AM447))))</f>
        <v>W41 2023</v>
      </c>
      <c r="AO447" s="21" t="s">
        <v>324</v>
      </c>
      <c r="AP447" s="21" t="s">
        <v>3757</v>
      </c>
      <c r="AQ447" s="23">
        <v>45216</v>
      </c>
      <c r="AR447" s="25" t="str">
        <f>IF(AQ447="","",IF(AQ447="TBD","TBD",IF(AQ447="N/A","N/A","W"&amp;TEXT(WEEKNUM(AQ447,21),"00")&amp;" "&amp;YEAR(AQ447))))</f>
        <v>W42 2023</v>
      </c>
      <c r="AS447" s="21"/>
      <c r="AT447" s="21"/>
      <c r="AU447" s="23"/>
      <c r="AV447" s="25" t="s">
        <v>252</v>
      </c>
      <c r="AW447" s="59">
        <v>45218</v>
      </c>
      <c r="AX447" s="25" t="str">
        <f>IF(AW447="","",IF(AW447="TBD","TBD",IF(AW447="N/A","N/A","W"&amp;TEXT(WEEKNUM(AW447,21),"00")&amp;" "&amp;YEAR(AW447))))</f>
        <v>W42 2023</v>
      </c>
      <c r="AY447" s="21" t="s">
        <v>327</v>
      </c>
      <c r="AZ447" s="21" t="s">
        <v>328</v>
      </c>
      <c r="BA447" s="21" t="s">
        <v>329</v>
      </c>
      <c r="BB447" s="23">
        <v>45232</v>
      </c>
      <c r="BC447" s="23"/>
      <c r="BD447" s="23">
        <v>45236</v>
      </c>
      <c r="BE447" s="25" t="str">
        <f>IF(BD447="","",IF(BD447="TBD","TBD",IF(BD447="N/A","N/A","W"&amp;TEXT(WEEKNUM(BD447,21),"00")&amp;" "&amp;YEAR(BD447))))</f>
        <v>W45 2023</v>
      </c>
      <c r="BF447" s="23">
        <v>45239</v>
      </c>
      <c r="BG447" s="25" t="str">
        <f>IF(BF447="","",IF(BF447="TBD","TBD",IF(BF447="N/A","N/A","W"&amp;TEXT(WEEKNUM(BF447,21),"00")&amp;" "&amp;YEAR(BF447))))</f>
        <v>W45 2023</v>
      </c>
      <c r="BH447" s="24">
        <f>+IF(BF447="",0,(BF447-BD447))</f>
        <v>3</v>
      </c>
      <c r="BI447" s="26" t="s">
        <v>330</v>
      </c>
      <c r="BJ447" s="26"/>
      <c r="BK447" s="27">
        <v>45238</v>
      </c>
      <c r="BL447" s="25" t="str">
        <f>IF(BK447="","",IF(BK447="TBD","TBD",IF(BK447="N/A","N/A","W"&amp;TEXT(WEEKNUM(BK447,21),"00")&amp;" "&amp;YEAR(BK447))))</f>
        <v>W45 2023</v>
      </c>
      <c r="BM447" s="21" t="s">
        <v>330</v>
      </c>
      <c r="BN447" s="21"/>
      <c r="BO447" s="23">
        <v>45239</v>
      </c>
      <c r="BP447" s="25" t="str">
        <f>IF(BO447="","",IF(BO447="TBD","TBD",IF(BO447="N/A","N/A","W"&amp;TEXT(WEEKNUM(BO447,21),"00")&amp;" "&amp;YEAR(BO447))))</f>
        <v>W45 2023</v>
      </c>
      <c r="BQ447" s="21" t="s">
        <v>330</v>
      </c>
      <c r="BR447" s="21"/>
      <c r="BS447" s="334">
        <v>45238</v>
      </c>
      <c r="BT447" s="25" t="str">
        <f t="shared" si="35"/>
        <v>W45 2023</v>
      </c>
      <c r="BU447" s="21" t="s">
        <v>330</v>
      </c>
      <c r="BV447" s="21" t="s">
        <v>3335</v>
      </c>
      <c r="BW447" s="23">
        <v>45236</v>
      </c>
      <c r="BX447" s="25" t="str">
        <f t="shared" si="36"/>
        <v>W45 2023</v>
      </c>
      <c r="BY447" s="23">
        <v>45239</v>
      </c>
      <c r="BZ447" s="25" t="str">
        <f>IF(BY447="","",IF(BY447="TBD","TBD",IF(BY447="N/A","N/A","W"&amp;TEXT(WEEKNUM(BY447,21),"00")&amp;" "&amp;YEAR(BY447))))</f>
        <v>W45 2023</v>
      </c>
      <c r="CA447" s="22" t="s">
        <v>335</v>
      </c>
      <c r="CB447" s="21" t="s">
        <v>336</v>
      </c>
      <c r="CC447" s="21" t="s">
        <v>336</v>
      </c>
      <c r="CD447" s="21"/>
      <c r="CE447" s="23"/>
      <c r="CF447" s="23">
        <v>45303</v>
      </c>
      <c r="CG447" s="23">
        <v>45420</v>
      </c>
      <c r="CH447" s="23">
        <v>45420</v>
      </c>
      <c r="CI447" s="25" t="str">
        <f>IF(CH447="","",IF(CH447="TBD","TBD",IF(CH447="N/A","N/A","W"&amp;TEXT(WEEKNUM(CH447,21),"00")&amp;" "&amp;YEAR(CH447))))</f>
        <v>W19 2024</v>
      </c>
      <c r="CJ447" s="23">
        <v>45427</v>
      </c>
      <c r="CK447" s="25" t="str">
        <f>IF(CJ447="","",IF(CJ447="TBD","TBD",IF(CJ447="N/A","N/A","W"&amp;TEXT(WEEKNUM(CJ447,21),"00")&amp;" "&amp;YEAR(CJ447))))</f>
        <v>W20 2024</v>
      </c>
      <c r="CL447" s="24">
        <f>+IF(CJ447="",0,(CJ447-CH447))</f>
        <v>7</v>
      </c>
      <c r="CM447" s="21" t="s">
        <v>388</v>
      </c>
      <c r="CN447" s="21" t="s">
        <v>3758</v>
      </c>
      <c r="CO447" s="23">
        <v>45348</v>
      </c>
      <c r="CP447" s="25" t="str">
        <f>IF(CO447="","",IF(CO447="TBD","TBD",IF(CO447="N/A","N/A","W"&amp;TEXT(WEEKNUM(CO447,21),"00")&amp;" "&amp;YEAR(CO447))))</f>
        <v>W09 2024</v>
      </c>
      <c r="CQ447" s="23" t="s">
        <v>339</v>
      </c>
      <c r="CR447" s="23" t="s">
        <v>3549</v>
      </c>
      <c r="CS447" s="23">
        <v>45306</v>
      </c>
      <c r="CT447" s="25" t="str">
        <f>IF(CS447="","",IF(CS447="TBD","TBD",IF(CS447="N/A","N/A","W"&amp;TEXT(WEEKNUM(CS447,21),"00")&amp;" "&amp;YEAR(CS447))))</f>
        <v>W03 2024</v>
      </c>
      <c r="CU447" s="21" t="s">
        <v>388</v>
      </c>
      <c r="CV447" s="21" t="s">
        <v>3759</v>
      </c>
      <c r="CW447" s="23">
        <v>45329</v>
      </c>
      <c r="CX447" s="25" t="str">
        <f>IF(CW447="","",IF(CW447="TBD","TBD",IF(CW447="N/A","N/A","W"&amp;TEXT(WEEKNUM(CW447,21),"00")&amp;" "&amp;YEAR(CW447))))</f>
        <v>W06 2024</v>
      </c>
      <c r="CY447" s="21" t="s">
        <v>339</v>
      </c>
      <c r="CZ447" s="21" t="s">
        <v>3760</v>
      </c>
      <c r="DA447" s="23">
        <v>45329</v>
      </c>
      <c r="DB447" s="25" t="str">
        <f>IF(DA447="","",IF(DA447="TBD","TBD",IF(DA447="N/A","N/A","W"&amp;TEXT(WEEKNUM(DA447,21),"00")&amp;" "&amp;YEAR(DA447))))</f>
        <v>W06 2024</v>
      </c>
      <c r="DC447" s="23">
        <v>45348</v>
      </c>
      <c r="DD447" s="25" t="str">
        <f>IF(DC447="","",IF(DC447="TBD","TBD",IF(DC447="N/A","N/A","W"&amp;TEXT(WEEKNUM(DC447,21),"00")&amp;" "&amp;YEAR(DC447))))</f>
        <v>W09 2024</v>
      </c>
      <c r="DE447" s="21" t="s">
        <v>392</v>
      </c>
      <c r="DF447" s="23"/>
      <c r="DG447" s="21" t="s">
        <v>259</v>
      </c>
      <c r="DH447" s="21" t="s">
        <v>1562</v>
      </c>
      <c r="DI447" s="18"/>
      <c r="DJ447" s="18"/>
      <c r="DK447" s="21" t="s">
        <v>260</v>
      </c>
      <c r="DL447" s="21" t="s">
        <v>341</v>
      </c>
      <c r="DM447" s="21"/>
      <c r="DN447" s="23">
        <v>45429</v>
      </c>
      <c r="DO447" s="23">
        <v>45429</v>
      </c>
      <c r="DP447" s="23"/>
      <c r="DQ447" s="23" t="s">
        <v>262</v>
      </c>
      <c r="DR447" s="23"/>
      <c r="DS447" s="23">
        <v>45513</v>
      </c>
      <c r="DT447" s="23" t="s">
        <v>502</v>
      </c>
      <c r="DU447" s="23">
        <v>45370</v>
      </c>
      <c r="DV447" s="23">
        <v>45686</v>
      </c>
      <c r="DW447" s="23" t="s">
        <v>342</v>
      </c>
      <c r="DX447" s="23"/>
      <c r="DY447" s="18"/>
      <c r="DZ447" s="18"/>
      <c r="EA447" s="18">
        <v>4500205073</v>
      </c>
      <c r="EB447" s="21" t="s">
        <v>41</v>
      </c>
      <c r="EC447" s="18" t="s">
        <v>234</v>
      </c>
      <c r="ED447" s="18"/>
      <c r="EE447" s="18"/>
      <c r="EF447" s="55"/>
      <c r="EG447" s="55"/>
      <c r="EH447" s="18"/>
      <c r="EI447" s="18">
        <v>0</v>
      </c>
      <c r="EJ447" s="29" t="str">
        <f>K447&amp;AY447&amp;CA447&amp;DE447&amp;DT447&amp;DW447</f>
        <v>VigenteTSS Aprobado 4GIng Aprobada 4GAs Built Aprobado con Observaciones 4GIntegradoOn Air</v>
      </c>
    </row>
    <row r="448" spans="1:140" ht="12" hidden="1" customHeight="1">
      <c r="A448" s="30" t="str">
        <f>IFERROR(IF(VLOOKUP(B448,SEARCH!A:A,1,0)=B448,"OK",""),"")</f>
        <v/>
      </c>
      <c r="B448" s="31" t="s">
        <v>3761</v>
      </c>
      <c r="C448" s="15" t="s">
        <v>3762</v>
      </c>
      <c r="D448" s="16">
        <v>11</v>
      </c>
      <c r="E448" s="16">
        <v>-47.251921000000003</v>
      </c>
      <c r="F448" s="16">
        <v>-72.570172999999997</v>
      </c>
      <c r="G448" s="16" t="s">
        <v>770</v>
      </c>
      <c r="H448" s="16" t="s">
        <v>3763</v>
      </c>
      <c r="I448" s="16" t="s">
        <v>3764</v>
      </c>
      <c r="J448" s="16" t="s">
        <v>1736</v>
      </c>
      <c r="K448" s="16" t="s">
        <v>3</v>
      </c>
      <c r="L448" s="16" t="s">
        <v>247</v>
      </c>
      <c r="M448" s="103"/>
      <c r="N448" s="18"/>
      <c r="O448" s="19" t="s">
        <v>3311</v>
      </c>
      <c r="P448" s="19" t="s">
        <v>380</v>
      </c>
      <c r="Q448" s="18"/>
      <c r="R448" s="21" t="s">
        <v>2284</v>
      </c>
      <c r="S448" s="21">
        <v>12</v>
      </c>
      <c r="T448" s="22" t="s">
        <v>3765</v>
      </c>
      <c r="U448" s="23">
        <v>45106</v>
      </c>
      <c r="V448" s="21" t="str">
        <f>IF(U448="","",IF(U448="TBD","TBD",IF(U448="N/A","N/A","W"&amp;TEXT(WEEKNUM(U448,21),"00")&amp;" "&amp;YEAR(U448))))</f>
        <v>W26 2023</v>
      </c>
      <c r="W448" s="23">
        <v>45177</v>
      </c>
      <c r="X448" s="23"/>
      <c r="Y448" s="23" t="str">
        <f>IF(X448="","",IF(X448="TBD","TBD",IF(X448="N/A","N/A","W"&amp;TEXT(WEEKNUM(X448,21),"00")&amp;" "&amp;YEAR(X448))))</f>
        <v/>
      </c>
      <c r="Z448" s="23"/>
      <c r="AA448" s="23"/>
      <c r="AB448" s="24">
        <f>+IF(Z448="",0,AA448-Z448)</f>
        <v>0</v>
      </c>
      <c r="AC448" s="21" t="s">
        <v>324</v>
      </c>
      <c r="AD448" s="21">
        <v>0</v>
      </c>
      <c r="AE448" s="23">
        <v>45194</v>
      </c>
      <c r="AF448" s="25" t="str">
        <f>IF(AE448="","",IF(AE448="TBD","TBD",IF(AE448="N/A","N/A","W"&amp;TEXT(WEEKNUM(AE448,21),"00")&amp;" "&amp;YEAR(AE448))))</f>
        <v>W39 2023</v>
      </c>
      <c r="AG448" s="21" t="s">
        <v>324</v>
      </c>
      <c r="AH448" s="21"/>
      <c r="AI448" s="23">
        <v>45182</v>
      </c>
      <c r="AJ448" s="25" t="str">
        <f>IF(AI448="","",IF(AI448="TBD","TBD",IF(AI448="N/A","N/A","W"&amp;TEXT(WEEKNUM(AI448,21),"00")&amp;" "&amp;YEAR(AI448))))</f>
        <v>W37 2023</v>
      </c>
      <c r="AK448" s="21" t="s">
        <v>324</v>
      </c>
      <c r="AL448" s="21"/>
      <c r="AM448" s="23">
        <v>45182</v>
      </c>
      <c r="AN448" s="25" t="str">
        <f>IF(AM448="","",IF(AM448="TBD","TBD",IF(AM448="N/A","N/A","W"&amp;TEXT(WEEKNUM(AM448,21),"00")&amp;" "&amp;YEAR(AM448))))</f>
        <v>W37 2023</v>
      </c>
      <c r="AO448" s="21" t="s">
        <v>324</v>
      </c>
      <c r="AP448" s="21"/>
      <c r="AQ448" s="23">
        <v>45190</v>
      </c>
      <c r="AR448" s="25" t="str">
        <f>IF(AQ448="","",IF(AQ448="TBD","TBD",IF(AQ448="N/A","N/A","W"&amp;TEXT(WEEKNUM(AQ448,21),"00")&amp;" "&amp;YEAR(AQ448))))</f>
        <v>W38 2023</v>
      </c>
      <c r="AS448" s="21"/>
      <c r="AT448" s="21"/>
      <c r="AU448" s="23"/>
      <c r="AV448" s="25" t="s">
        <v>252</v>
      </c>
      <c r="AW448" s="59">
        <v>45194</v>
      </c>
      <c r="AX448" s="25" t="str">
        <f>IF(AW448="","",IF(AW448="TBD","TBD",IF(AW448="N/A","N/A","W"&amp;TEXT(WEEKNUM(AW448,21),"00")&amp;" "&amp;YEAR(AW448))))</f>
        <v>W39 2023</v>
      </c>
      <c r="AY448" s="21" t="s">
        <v>327</v>
      </c>
      <c r="AZ448" s="21" t="s">
        <v>328</v>
      </c>
      <c r="BA448" s="21" t="s">
        <v>255</v>
      </c>
      <c r="BB448" s="23">
        <v>45232</v>
      </c>
      <c r="BC448" s="23"/>
      <c r="BD448" s="23">
        <v>45236</v>
      </c>
      <c r="BE448" s="25" t="str">
        <f>IF(BD448="","",IF(BD448="TBD","TBD",IF(BD448="N/A","N/A","W"&amp;TEXT(WEEKNUM(BD448,21),"00")&amp;" "&amp;YEAR(BD448))))</f>
        <v>W45 2023</v>
      </c>
      <c r="BF448" s="23">
        <v>45239</v>
      </c>
      <c r="BG448" s="25" t="str">
        <f>IF(BF448="","",IF(BF448="TBD","TBD",IF(BF448="N/A","N/A","W"&amp;TEXT(WEEKNUM(BF448,21),"00")&amp;" "&amp;YEAR(BF448))))</f>
        <v>W45 2023</v>
      </c>
      <c r="BH448" s="24">
        <f>+IF(BF448="",0,(BF448-BD448))</f>
        <v>3</v>
      </c>
      <c r="BI448" s="26" t="s">
        <v>330</v>
      </c>
      <c r="BJ448" s="26"/>
      <c r="BK448" s="27">
        <v>45238</v>
      </c>
      <c r="BL448" s="25" t="str">
        <f>IF(BK448="","",IF(BK448="TBD","TBD",IF(BK448="N/A","N/A","W"&amp;TEXT(WEEKNUM(BK448,21),"00")&amp;" "&amp;YEAR(BK448))))</f>
        <v>W45 2023</v>
      </c>
      <c r="BM448" s="21" t="s">
        <v>330</v>
      </c>
      <c r="BN448" s="21"/>
      <c r="BO448" s="23">
        <v>45239</v>
      </c>
      <c r="BP448" s="25" t="str">
        <f>IF(BO448="","",IF(BO448="TBD","TBD",IF(BO448="N/A","N/A","W"&amp;TEXT(WEEKNUM(BO448,21),"00")&amp;" "&amp;YEAR(BO448))))</f>
        <v>W45 2023</v>
      </c>
      <c r="BQ448" s="21" t="s">
        <v>330</v>
      </c>
      <c r="BR448" s="21"/>
      <c r="BS448" s="334">
        <v>45238</v>
      </c>
      <c r="BT448" s="25" t="str">
        <f t="shared" si="35"/>
        <v>W45 2023</v>
      </c>
      <c r="BU448" s="21" t="s">
        <v>330</v>
      </c>
      <c r="BV448" s="21" t="s">
        <v>3335</v>
      </c>
      <c r="BW448" s="23">
        <v>45236</v>
      </c>
      <c r="BX448" s="25" t="str">
        <f t="shared" si="36"/>
        <v>W45 2023</v>
      </c>
      <c r="BY448" s="23">
        <v>45239</v>
      </c>
      <c r="BZ448" s="25" t="str">
        <f>IF(BY448="","",IF(BY448="TBD","TBD",IF(BY448="N/A","N/A","W"&amp;TEXT(WEEKNUM(BY448,21),"00")&amp;" "&amp;YEAR(BY448))))</f>
        <v>W45 2023</v>
      </c>
      <c r="CA448" s="21" t="s">
        <v>335</v>
      </c>
      <c r="CB448" s="21" t="s">
        <v>336</v>
      </c>
      <c r="CC448" s="21"/>
      <c r="CD448" s="21"/>
      <c r="CE448" s="23" t="s">
        <v>3379</v>
      </c>
      <c r="CF448" s="23"/>
      <c r="CG448" s="23"/>
      <c r="CH448" s="23"/>
      <c r="CI448" s="25" t="str">
        <f>IF(CH448="","",IF(CH448="TBD","TBD",IF(CH448="N/A","N/A","W"&amp;TEXT(WEEKNUM(CH448,21),"00")&amp;" "&amp;YEAR(CH448))))</f>
        <v/>
      </c>
      <c r="CJ448" s="23"/>
      <c r="CK448" s="25" t="str">
        <f>IF(CJ448="","",IF(CJ448="TBD","TBD",IF(CJ448="N/A","N/A","W"&amp;TEXT(WEEKNUM(CJ448,21),"00")&amp;" "&amp;YEAR(CJ448))))</f>
        <v/>
      </c>
      <c r="CL448" s="24">
        <f>+IF(CJ448="",0,(CJ448-CH448))</f>
        <v>0</v>
      </c>
      <c r="CM448" s="21" t="s">
        <v>258</v>
      </c>
      <c r="CN448" s="21"/>
      <c r="CO448" s="23"/>
      <c r="CP448" s="25" t="str">
        <f>IF(CO448="","",IF(CO448="TBD","TBD",IF(CO448="N/A","N/A","W"&amp;TEXT(WEEKNUM(CO448,21),"00")&amp;" "&amp;YEAR(CO448))))</f>
        <v/>
      </c>
      <c r="CQ448" s="23" t="s">
        <v>258</v>
      </c>
      <c r="CR448" s="23"/>
      <c r="CS448" s="23"/>
      <c r="CT448" s="25" t="str">
        <f>IF(CS448="","",IF(CS448="TBD","TBD",IF(CS448="N/A","N/A","W"&amp;TEXT(WEEKNUM(CS448,21),"00")&amp;" "&amp;YEAR(CS448))))</f>
        <v/>
      </c>
      <c r="CU448" s="21" t="s">
        <v>258</v>
      </c>
      <c r="CV448" s="21"/>
      <c r="CW448" s="23"/>
      <c r="CX448" s="25" t="str">
        <f>IF(CW448="","",IF(CW448="TBD","TBD",IF(CW448="N/A","N/A","W"&amp;TEXT(WEEKNUM(CW448,21),"00")&amp;" "&amp;YEAR(CW448))))</f>
        <v/>
      </c>
      <c r="CY448" s="21" t="s">
        <v>258</v>
      </c>
      <c r="CZ448" s="21"/>
      <c r="DA448" s="23"/>
      <c r="DB448" s="25" t="str">
        <f>IF(DA448="","",IF(DA448="TBD","TBD",IF(DA448="N/A","N/A","W"&amp;TEXT(WEEKNUM(DA448,21),"00")&amp;" "&amp;YEAR(DA448))))</f>
        <v/>
      </c>
      <c r="DC448" s="23"/>
      <c r="DD448" s="25" t="str">
        <f>IF(DC448="","",IF(DC448="TBD","TBD",IF(DC448="N/A","N/A","W"&amp;TEXT(WEEKNUM(DC448,21),"00")&amp;" "&amp;YEAR(DC448))))</f>
        <v/>
      </c>
      <c r="DE448" s="21" t="s">
        <v>258</v>
      </c>
      <c r="DF448" s="23"/>
      <c r="DG448" s="21" t="s">
        <v>259</v>
      </c>
      <c r="DH448" s="18"/>
      <c r="DI448" s="18"/>
      <c r="DJ448" s="18"/>
      <c r="DK448" s="21" t="s">
        <v>260</v>
      </c>
      <c r="DL448" s="21" t="s">
        <v>275</v>
      </c>
      <c r="DM448" s="21"/>
      <c r="DN448" s="23"/>
      <c r="DO448" s="23"/>
      <c r="DP448" s="23"/>
      <c r="DQ448" s="23" t="s">
        <v>262</v>
      </c>
      <c r="DR448" s="23"/>
      <c r="DS448" s="23"/>
      <c r="DT448" s="23"/>
      <c r="DU448" s="23"/>
      <c r="DV448" s="23"/>
      <c r="DW448" s="23"/>
      <c r="DX448" s="23"/>
      <c r="DY448" s="18"/>
      <c r="DZ448" s="18"/>
      <c r="EA448" s="18"/>
      <c r="EB448" s="21" t="s">
        <v>530</v>
      </c>
      <c r="EC448" s="18"/>
      <c r="ED448" s="18"/>
      <c r="EE448" s="18"/>
      <c r="EF448" s="55"/>
      <c r="EG448" s="55"/>
      <c r="EH448" s="18"/>
      <c r="EI448" s="18">
        <v>0</v>
      </c>
      <c r="EJ448" s="29" t="str">
        <f>K448&amp;AY448&amp;CA448&amp;DE448&amp;DT448&amp;DW448</f>
        <v>No VigenteTSS Aprobado 4GIng Aprobada 4GAs Built No Recibido</v>
      </c>
    </row>
    <row r="449" spans="1:140" ht="12" hidden="1" customHeight="1">
      <c r="A449" s="30" t="str">
        <f>IFERROR(IF(VLOOKUP(B449,SEARCH!A:A,1,0)=B449,"OK",""),"")</f>
        <v/>
      </c>
      <c r="B449" s="31" t="s">
        <v>3766</v>
      </c>
      <c r="C449" s="15" t="s">
        <v>3767</v>
      </c>
      <c r="D449" s="16">
        <v>11</v>
      </c>
      <c r="E449" s="16">
        <v>-45.587902999999997</v>
      </c>
      <c r="F449" s="16">
        <v>-72.068113999999994</v>
      </c>
      <c r="G449" s="16" t="s">
        <v>770</v>
      </c>
      <c r="H449" s="16" t="s">
        <v>771</v>
      </c>
      <c r="I449" s="16" t="s">
        <v>3768</v>
      </c>
      <c r="J449" s="16" t="s">
        <v>318</v>
      </c>
      <c r="K449" s="16" t="s">
        <v>319</v>
      </c>
      <c r="L449" s="16" t="s">
        <v>247</v>
      </c>
      <c r="M449" s="103">
        <v>12</v>
      </c>
      <c r="N449" s="18"/>
      <c r="O449" s="19" t="s">
        <v>3311</v>
      </c>
      <c r="P449" s="19" t="s">
        <v>380</v>
      </c>
      <c r="Q449" s="18"/>
      <c r="R449" s="21" t="s">
        <v>2284</v>
      </c>
      <c r="S449" s="21">
        <v>12</v>
      </c>
      <c r="T449" s="22" t="s">
        <v>3769</v>
      </c>
      <c r="U449" s="23">
        <v>45106</v>
      </c>
      <c r="V449" s="21" t="str">
        <f>IF(U449="","",IF(U449="TBD","TBD",IF(U449="N/A","N/A","W"&amp;TEXT(WEEKNUM(U449,21),"00")&amp;" "&amp;YEAR(U449))))</f>
        <v>W26 2023</v>
      </c>
      <c r="W449" s="23">
        <v>45138</v>
      </c>
      <c r="X449" s="23"/>
      <c r="Y449" s="23" t="str">
        <f>IF(X449="","",IF(X449="TBD","TBD",IF(X449="N/A","N/A","W"&amp;TEXT(WEEKNUM(X449,21),"00")&amp;" "&amp;YEAR(X449))))</f>
        <v/>
      </c>
      <c r="Z449" s="23"/>
      <c r="AA449" s="23">
        <v>45142</v>
      </c>
      <c r="AB449" s="24">
        <f>+IF(Z449="",0,AA449-Z449)</f>
        <v>0</v>
      </c>
      <c r="AC449" s="21" t="s">
        <v>324</v>
      </c>
      <c r="AD449" s="21"/>
      <c r="AE449" s="23">
        <v>45169</v>
      </c>
      <c r="AF449" s="25" t="str">
        <f>IF(AE449="","",IF(AE449="TBD","TBD",IF(AE449="N/A","N/A","W"&amp;TEXT(WEEKNUM(AE449,21),"00")&amp;" "&amp;YEAR(AE449))))</f>
        <v>W35 2023</v>
      </c>
      <c r="AG449" s="21" t="s">
        <v>324</v>
      </c>
      <c r="AH449" s="21"/>
      <c r="AI449" s="23">
        <v>45142</v>
      </c>
      <c r="AJ449" s="25" t="str">
        <f>IF(AI449="","",IF(AI449="TBD","TBD",IF(AI449="N/A","N/A","W"&amp;TEXT(WEEKNUM(AI449,21),"00")&amp;" "&amp;YEAR(AI449))))</f>
        <v>W31 2023</v>
      </c>
      <c r="AK449" s="21" t="s">
        <v>324</v>
      </c>
      <c r="AL449" s="21"/>
      <c r="AM449" s="23">
        <v>45141</v>
      </c>
      <c r="AN449" s="25" t="str">
        <f>IF(AM449="","",IF(AM449="TBD","TBD",IF(AM449="N/A","N/A","W"&amp;TEXT(WEEKNUM(AM449,21),"00")&amp;" "&amp;YEAR(AM449))))</f>
        <v>W31 2023</v>
      </c>
      <c r="AO449" s="21" t="s">
        <v>324</v>
      </c>
      <c r="AP449" s="21"/>
      <c r="AQ449" s="23">
        <v>45141</v>
      </c>
      <c r="AR449" s="25" t="str">
        <f>IF(AQ449="","",IF(AQ449="TBD","TBD",IF(AQ449="N/A","N/A","W"&amp;TEXT(WEEKNUM(AQ449,21),"00")&amp;" "&amp;YEAR(AQ449))))</f>
        <v>W31 2023</v>
      </c>
      <c r="AS449" s="21"/>
      <c r="AT449" s="21"/>
      <c r="AU449" s="23"/>
      <c r="AV449" s="25" t="s">
        <v>252</v>
      </c>
      <c r="AW449" s="59">
        <v>45169</v>
      </c>
      <c r="AX449" s="25" t="str">
        <f>IF(AW449="","",IF(AW449="TBD","TBD",IF(AW449="N/A","N/A","W"&amp;TEXT(WEEKNUM(AW449,21),"00")&amp;" "&amp;YEAR(AW449))))</f>
        <v>W35 2023</v>
      </c>
      <c r="AY449" s="21" t="s">
        <v>327</v>
      </c>
      <c r="AZ449" s="21" t="s">
        <v>328</v>
      </c>
      <c r="BA449" s="21" t="s">
        <v>329</v>
      </c>
      <c r="BB449" s="23">
        <v>45232</v>
      </c>
      <c r="BC449" s="23"/>
      <c r="BD449" s="23">
        <v>45236</v>
      </c>
      <c r="BE449" s="25" t="str">
        <f>IF(BD449="","",IF(BD449="TBD","TBD",IF(BD449="N/A","N/A","W"&amp;TEXT(WEEKNUM(BD449,21),"00")&amp;" "&amp;YEAR(BD449))))</f>
        <v>W45 2023</v>
      </c>
      <c r="BF449" s="23">
        <v>45239</v>
      </c>
      <c r="BG449" s="25" t="str">
        <f>IF(BF449="","",IF(BF449="TBD","TBD",IF(BF449="N/A","N/A","W"&amp;TEXT(WEEKNUM(BF449,21),"00")&amp;" "&amp;YEAR(BF449))))</f>
        <v>W45 2023</v>
      </c>
      <c r="BH449" s="24">
        <f>+IF(BF449="",0,(BF449-BD449))</f>
        <v>3</v>
      </c>
      <c r="BI449" s="26" t="s">
        <v>330</v>
      </c>
      <c r="BJ449" s="26"/>
      <c r="BK449" s="27">
        <v>45238</v>
      </c>
      <c r="BL449" s="25" t="str">
        <f>IF(BK449="","",IF(BK449="TBD","TBD",IF(BK449="N/A","N/A","W"&amp;TEXT(WEEKNUM(BK449,21),"00")&amp;" "&amp;YEAR(BK449))))</f>
        <v>W45 2023</v>
      </c>
      <c r="BM449" s="21" t="s">
        <v>330</v>
      </c>
      <c r="BN449" s="21"/>
      <c r="BO449" s="23">
        <v>45238</v>
      </c>
      <c r="BP449" s="25" t="str">
        <f>IF(BO449="","",IF(BO449="TBD","TBD",IF(BO449="N/A","N/A","W"&amp;TEXT(WEEKNUM(BO449,21),"00")&amp;" "&amp;YEAR(BO449))))</f>
        <v>W45 2023</v>
      </c>
      <c r="BQ449" s="21" t="s">
        <v>330</v>
      </c>
      <c r="BR449" s="21"/>
      <c r="BS449" s="334">
        <v>45238</v>
      </c>
      <c r="BT449" s="25" t="str">
        <f t="shared" si="35"/>
        <v>W45 2023</v>
      </c>
      <c r="BU449" s="21" t="s">
        <v>330</v>
      </c>
      <c r="BV449" s="21" t="s">
        <v>3314</v>
      </c>
      <c r="BW449" s="23">
        <v>45238</v>
      </c>
      <c r="BX449" s="25" t="str">
        <f t="shared" si="36"/>
        <v>W45 2023</v>
      </c>
      <c r="BY449" s="23">
        <v>45238</v>
      </c>
      <c r="BZ449" s="25" t="str">
        <f>IF(BY449="","",IF(BY449="TBD","TBD",IF(BY449="N/A","N/A","W"&amp;TEXT(WEEKNUM(BY449,21),"00")&amp;" "&amp;YEAR(BY449))))</f>
        <v>W45 2023</v>
      </c>
      <c r="CA449" s="22" t="s">
        <v>335</v>
      </c>
      <c r="CB449" s="21" t="s">
        <v>336</v>
      </c>
      <c r="CC449" s="21" t="s">
        <v>336</v>
      </c>
      <c r="CD449" s="21"/>
      <c r="CE449" s="23"/>
      <c r="CF449" s="23">
        <v>45820</v>
      </c>
      <c r="CG449" s="23"/>
      <c r="CH449" s="23">
        <v>45821</v>
      </c>
      <c r="CI449" s="25" t="str">
        <f>IF(CH449="","",IF(CH449="TBD","TBD",IF(CH449="N/A","N/A","W"&amp;TEXT(WEEKNUM(CH449,21),"00")&amp;" "&amp;YEAR(CH449))))</f>
        <v>W24 2025</v>
      </c>
      <c r="CJ449" s="23">
        <v>45825</v>
      </c>
      <c r="CK449" s="25" t="str">
        <f>IF(CJ449="","",IF(CJ449="TBD","TBD",IF(CJ449="N/A","N/A","W"&amp;TEXT(WEEKNUM(CJ449,21),"00")&amp;" "&amp;YEAR(CJ449))))</f>
        <v>W25 2025</v>
      </c>
      <c r="CL449" s="24">
        <f>+IF(CJ449="",0,(CJ449-CH449))</f>
        <v>4</v>
      </c>
      <c r="CM449" s="21" t="s">
        <v>339</v>
      </c>
      <c r="CN449" s="20" t="s">
        <v>3770</v>
      </c>
      <c r="CO449" s="23">
        <v>45824</v>
      </c>
      <c r="CP449" s="25" t="str">
        <f>IF(CO449="","",IF(CO449="TBD","TBD",IF(CO449="N/A","N/A","W"&amp;TEXT(WEEKNUM(CO449,21),"00")&amp;" "&amp;YEAR(CO449))))</f>
        <v>W25 2025</v>
      </c>
      <c r="CQ449" s="21" t="s">
        <v>339</v>
      </c>
      <c r="CR449" s="23" t="s">
        <v>3320</v>
      </c>
      <c r="CS449" s="23">
        <v>45821</v>
      </c>
      <c r="CT449" s="25" t="str">
        <f>IF(CS449="","",IF(CS449="TBD","TBD",IF(CS449="N/A","N/A","W"&amp;TEXT(WEEKNUM(CS449,21),"00")&amp;" "&amp;YEAR(CS449))))</f>
        <v>W24 2025</v>
      </c>
      <c r="CU449" s="21" t="s">
        <v>339</v>
      </c>
      <c r="CV449" s="54" t="s">
        <v>3771</v>
      </c>
      <c r="CW449" s="23">
        <v>45821</v>
      </c>
      <c r="CX449" s="25" t="str">
        <f>IF(CW449="","",IF(CW449="TBD","TBD",IF(CW449="N/A","N/A","W"&amp;TEXT(WEEKNUM(CW449,21),"00")&amp;" "&amp;YEAR(CW449))))</f>
        <v>W24 2025</v>
      </c>
      <c r="CY449" s="21" t="s">
        <v>421</v>
      </c>
      <c r="CZ449" s="21" t="s">
        <v>3407</v>
      </c>
      <c r="DA449" s="59">
        <v>45835</v>
      </c>
      <c r="DB449" s="25" t="str">
        <f>IF(DA449="","",IF(DA449="TBD","TBD",IF(DA449="N/A","N/A","W"&amp;TEXT(WEEKNUM(DA449,21),"00")&amp;" "&amp;YEAR(DA449))))</f>
        <v>W26 2025</v>
      </c>
      <c r="DC449" s="23">
        <v>45860</v>
      </c>
      <c r="DD449" s="25" t="str">
        <f>IF(DC449="","",IF(DC449="TBD","TBD",IF(DC449="N/A","N/A","W"&amp;TEXT(WEEKNUM(DC449,21),"00")&amp;" "&amp;YEAR(DC449))))</f>
        <v>W30 2025</v>
      </c>
      <c r="DE449" s="21" t="s">
        <v>392</v>
      </c>
      <c r="DF449" s="23">
        <v>45872</v>
      </c>
      <c r="DG449" s="21" t="s">
        <v>259</v>
      </c>
      <c r="DH449" s="18"/>
      <c r="DI449" s="18"/>
      <c r="DJ449" s="18"/>
      <c r="DK449" s="21" t="s">
        <v>260</v>
      </c>
      <c r="DL449" s="21" t="s">
        <v>341</v>
      </c>
      <c r="DM449" s="21"/>
      <c r="DN449" s="23">
        <v>45877</v>
      </c>
      <c r="DO449" s="23">
        <v>45877</v>
      </c>
      <c r="DP449" s="23"/>
      <c r="DQ449" s="23" t="s">
        <v>262</v>
      </c>
      <c r="DR449" s="23"/>
      <c r="DS449" s="23"/>
      <c r="DT449" s="23"/>
      <c r="DU449" s="23"/>
      <c r="DV449" s="23">
        <v>45891</v>
      </c>
      <c r="DW449" s="23" t="s">
        <v>342</v>
      </c>
      <c r="DX449" s="23"/>
      <c r="DY449" s="18"/>
      <c r="DZ449" s="18"/>
      <c r="EA449" s="18"/>
      <c r="EB449" s="21" t="s">
        <v>41</v>
      </c>
      <c r="EC449" s="18"/>
      <c r="ED449" s="18" t="s">
        <v>343</v>
      </c>
      <c r="EE449" s="18"/>
      <c r="EF449" s="55"/>
      <c r="EG449" s="55"/>
      <c r="EH449" s="18"/>
      <c r="EI449" s="18">
        <v>0</v>
      </c>
      <c r="EJ449" s="29" t="str">
        <f>K449&amp;AY449&amp;CA449&amp;DE449&amp;DT449&amp;DW449</f>
        <v>VigenteTSS Aprobado 4GIng Aprobada 4GAs Built Aprobado con Observaciones 4GOn Air</v>
      </c>
    </row>
    <row r="450" spans="1:140" ht="12" hidden="1" customHeight="1">
      <c r="A450" s="30" t="str">
        <f>IFERROR(IF(VLOOKUP(B450,SEARCH!A:A,1,0)=B450,"OK",""),"")</f>
        <v/>
      </c>
      <c r="B450" s="31" t="s">
        <v>3772</v>
      </c>
      <c r="C450" s="15" t="s">
        <v>3773</v>
      </c>
      <c r="D450" s="16">
        <v>11</v>
      </c>
      <c r="E450" s="16">
        <v>-45.563510999999998</v>
      </c>
      <c r="F450" s="16">
        <v>-72.066490000000002</v>
      </c>
      <c r="G450" s="16" t="s">
        <v>770</v>
      </c>
      <c r="H450" s="16" t="s">
        <v>771</v>
      </c>
      <c r="I450" s="62" t="s">
        <v>3774</v>
      </c>
      <c r="J450" s="16" t="s">
        <v>318</v>
      </c>
      <c r="K450" s="16" t="s">
        <v>319</v>
      </c>
      <c r="L450" s="16" t="s">
        <v>247</v>
      </c>
      <c r="M450" s="103">
        <v>11</v>
      </c>
      <c r="N450" s="18"/>
      <c r="O450" s="19" t="s">
        <v>3311</v>
      </c>
      <c r="P450" s="19" t="s">
        <v>380</v>
      </c>
      <c r="Q450" s="18"/>
      <c r="R450" s="21" t="s">
        <v>2284</v>
      </c>
      <c r="S450" s="21">
        <v>12</v>
      </c>
      <c r="T450" s="22" t="s">
        <v>3775</v>
      </c>
      <c r="U450" s="23">
        <v>45106</v>
      </c>
      <c r="V450" s="21" t="str">
        <f>IF(U450="","",IF(U450="TBD","TBD",IF(U450="N/A","N/A","W"&amp;TEXT(WEEKNUM(U450,21),"00")&amp;" "&amp;YEAR(U450))))</f>
        <v>W26 2023</v>
      </c>
      <c r="W450" s="23">
        <v>45138</v>
      </c>
      <c r="X450" s="23"/>
      <c r="Y450" s="23" t="str">
        <f>IF(X450="","",IF(X450="TBD","TBD",IF(X450="N/A","N/A","W"&amp;TEXT(WEEKNUM(X450,21),"00")&amp;" "&amp;YEAR(X450))))</f>
        <v/>
      </c>
      <c r="Z450" s="23"/>
      <c r="AA450" s="23">
        <v>45142</v>
      </c>
      <c r="AB450" s="24">
        <f>+IF(Z450="",0,AA450-Z450)</f>
        <v>0</v>
      </c>
      <c r="AC450" s="21" t="s">
        <v>324</v>
      </c>
      <c r="AD450" s="21"/>
      <c r="AE450" s="23">
        <v>45155</v>
      </c>
      <c r="AF450" s="25" t="str">
        <f>IF(AE450="","",IF(AE450="TBD","TBD",IF(AE450="N/A","N/A","W"&amp;TEXT(WEEKNUM(AE450,21),"00")&amp;" "&amp;YEAR(AE450))))</f>
        <v>W33 2023</v>
      </c>
      <c r="AG450" s="21" t="s">
        <v>324</v>
      </c>
      <c r="AH450" s="21"/>
      <c r="AI450" s="23">
        <v>45142</v>
      </c>
      <c r="AJ450" s="25" t="str">
        <f>IF(AI450="","",IF(AI450="TBD","TBD",IF(AI450="N/A","N/A","W"&amp;TEXT(WEEKNUM(AI450,21),"00")&amp;" "&amp;YEAR(AI450))))</f>
        <v>W31 2023</v>
      </c>
      <c r="AK450" s="21" t="s">
        <v>324</v>
      </c>
      <c r="AL450" s="21"/>
      <c r="AM450" s="23">
        <v>45141</v>
      </c>
      <c r="AN450" s="25" t="str">
        <f>IF(AM450="","",IF(AM450="TBD","TBD",IF(AM450="N/A","N/A","W"&amp;TEXT(WEEKNUM(AM450,21),"00")&amp;" "&amp;YEAR(AM450))))</f>
        <v>W31 2023</v>
      </c>
      <c r="AO450" s="21" t="s">
        <v>324</v>
      </c>
      <c r="AP450" s="21"/>
      <c r="AQ450" s="23">
        <v>45141</v>
      </c>
      <c r="AR450" s="25" t="str">
        <f>IF(AQ450="","",IF(AQ450="TBD","TBD",IF(AQ450="N/A","N/A","W"&amp;TEXT(WEEKNUM(AQ450,21),"00")&amp;" "&amp;YEAR(AQ450))))</f>
        <v>W31 2023</v>
      </c>
      <c r="AS450" s="21"/>
      <c r="AT450" s="21"/>
      <c r="AU450" s="23"/>
      <c r="AV450" s="25" t="s">
        <v>252</v>
      </c>
      <c r="AW450" s="59">
        <v>45156</v>
      </c>
      <c r="AX450" s="25" t="str">
        <f>IF(AW450="","",IF(AW450="TBD","TBD",IF(AW450="N/A","N/A","W"&amp;TEXT(WEEKNUM(AW450,21),"00")&amp;" "&amp;YEAR(AW450))))</f>
        <v>W33 2023</v>
      </c>
      <c r="AY450" s="21" t="s">
        <v>327</v>
      </c>
      <c r="AZ450" s="21" t="s">
        <v>328</v>
      </c>
      <c r="BA450" s="21" t="s">
        <v>329</v>
      </c>
      <c r="BB450" s="23">
        <v>45232</v>
      </c>
      <c r="BC450" s="23"/>
      <c r="BD450" s="23">
        <v>45236</v>
      </c>
      <c r="BE450" s="25" t="str">
        <f>IF(BD450="","",IF(BD450="TBD","TBD",IF(BD450="N/A","N/A","W"&amp;TEXT(WEEKNUM(BD450,21),"00")&amp;" "&amp;YEAR(BD450))))</f>
        <v>W45 2023</v>
      </c>
      <c r="BF450" s="23">
        <v>45239</v>
      </c>
      <c r="BG450" s="25" t="str">
        <f>IF(BF450="","",IF(BF450="TBD","TBD",IF(BF450="N/A","N/A","W"&amp;TEXT(WEEKNUM(BF450,21),"00")&amp;" "&amp;YEAR(BF450))))</f>
        <v>W45 2023</v>
      </c>
      <c r="BH450" s="24">
        <f>+IF(BF450="",0,(BF450-BD450))</f>
        <v>3</v>
      </c>
      <c r="BI450" s="26" t="s">
        <v>330</v>
      </c>
      <c r="BJ450" s="26"/>
      <c r="BK450" s="27">
        <v>45238</v>
      </c>
      <c r="BL450" s="25" t="str">
        <f>IF(BK450="","",IF(BK450="TBD","TBD",IF(BK450="N/A","N/A","W"&amp;TEXT(WEEKNUM(BK450,21),"00")&amp;" "&amp;YEAR(BK450))))</f>
        <v>W45 2023</v>
      </c>
      <c r="BM450" s="21" t="s">
        <v>330</v>
      </c>
      <c r="BN450" s="21"/>
      <c r="BO450" s="23">
        <v>45238</v>
      </c>
      <c r="BP450" s="25" t="str">
        <f>IF(BO450="","",IF(BO450="TBD","TBD",IF(BO450="N/A","N/A","W"&amp;TEXT(WEEKNUM(BO450,21),"00")&amp;" "&amp;YEAR(BO450))))</f>
        <v>W45 2023</v>
      </c>
      <c r="BQ450" s="21" t="s">
        <v>330</v>
      </c>
      <c r="BR450" s="21"/>
      <c r="BS450" s="334">
        <v>45238</v>
      </c>
      <c r="BT450" s="25" t="str">
        <f t="shared" si="35"/>
        <v>W45 2023</v>
      </c>
      <c r="BU450" s="21" t="s">
        <v>330</v>
      </c>
      <c r="BV450" s="21" t="s">
        <v>3314</v>
      </c>
      <c r="BW450" s="23">
        <v>45238</v>
      </c>
      <c r="BX450" s="25" t="str">
        <f t="shared" si="36"/>
        <v>W45 2023</v>
      </c>
      <c r="BY450" s="23">
        <v>45238</v>
      </c>
      <c r="BZ450" s="25" t="str">
        <f>IF(BY450="","",IF(BY450="TBD","TBD",IF(BY450="N/A","N/A","W"&amp;TEXT(WEEKNUM(BY450,21),"00")&amp;" "&amp;YEAR(BY450))))</f>
        <v>W45 2023</v>
      </c>
      <c r="CA450" s="22" t="s">
        <v>335</v>
      </c>
      <c r="CB450" s="21" t="s">
        <v>336</v>
      </c>
      <c r="CC450" s="21" t="s">
        <v>336</v>
      </c>
      <c r="CD450" s="21"/>
      <c r="CE450" s="23" t="s">
        <v>3379</v>
      </c>
      <c r="CF450" s="23">
        <v>45730</v>
      </c>
      <c r="CG450" s="23">
        <v>45776</v>
      </c>
      <c r="CH450" s="23">
        <v>45777</v>
      </c>
      <c r="CI450" s="25" t="str">
        <f>IF(CH450="","",IF(CH450="TBD","TBD",IF(CH450="N/A","N/A","W"&amp;TEXT(WEEKNUM(CH450,21),"00")&amp;" "&amp;YEAR(CH450))))</f>
        <v>W18 2025</v>
      </c>
      <c r="CJ450" s="23">
        <v>45779</v>
      </c>
      <c r="CK450" s="25" t="str">
        <f>IF(CJ450="","",IF(CJ450="TBD","TBD",IF(CJ450="N/A","N/A","W"&amp;TEXT(WEEKNUM(CJ450,21),"00")&amp;" "&amp;YEAR(CJ450))))</f>
        <v>W18 2025</v>
      </c>
      <c r="CL450" s="24">
        <f>+IF(CJ450="",0,(CJ450-CH450))</f>
        <v>2</v>
      </c>
      <c r="CM450" s="21" t="s">
        <v>339</v>
      </c>
      <c r="CN450" s="21">
        <v>0</v>
      </c>
      <c r="CO450" s="23">
        <v>45740</v>
      </c>
      <c r="CP450" s="25" t="str">
        <f>IF(CO450="","",IF(CO450="TBD","TBD",IF(CO450="N/A","N/A","W"&amp;TEXT(WEEKNUM(CO450,21),"00")&amp;" "&amp;YEAR(CO450))))</f>
        <v>W13 2025</v>
      </c>
      <c r="CQ450" s="21" t="s">
        <v>339</v>
      </c>
      <c r="CR450" s="23" t="s">
        <v>3776</v>
      </c>
      <c r="CS450" s="23">
        <v>45783</v>
      </c>
      <c r="CT450" s="25" t="str">
        <f>IF(CS450="","",IF(CS450="TBD","TBD",IF(CS450="N/A","N/A","W"&amp;TEXT(WEEKNUM(CS450,21),"00")&amp;" "&amp;YEAR(CS450))))</f>
        <v>W19 2025</v>
      </c>
      <c r="CU450" s="21" t="s">
        <v>339</v>
      </c>
      <c r="CV450" s="70"/>
      <c r="CW450" s="23">
        <v>45740</v>
      </c>
      <c r="CX450" s="25" t="str">
        <f>IF(CW450="","",IF(CW450="TBD","TBD",IF(CW450="N/A","N/A","W"&amp;TEXT(WEEKNUM(CW450,21),"00")&amp;" "&amp;YEAR(CW450))))</f>
        <v>W13 2025</v>
      </c>
      <c r="CY450" s="21" t="s">
        <v>339</v>
      </c>
      <c r="CZ450" s="33"/>
      <c r="DA450" s="59">
        <v>45740</v>
      </c>
      <c r="DB450" s="25" t="str">
        <f>IF(DA450="","",IF(DA450="TBD","TBD",IF(DA450="N/A","N/A","W"&amp;TEXT(WEEKNUM(DA450,21),"00")&amp;" "&amp;YEAR(DA450))))</f>
        <v>W13 2025</v>
      </c>
      <c r="DC450" s="23">
        <v>45860</v>
      </c>
      <c r="DD450" s="25" t="str">
        <f>IF(DC450="","",IF(DC450="TBD","TBD",IF(DC450="N/A","N/A","W"&amp;TEXT(WEEKNUM(DC450,21),"00")&amp;" "&amp;YEAR(DC450))))</f>
        <v>W30 2025</v>
      </c>
      <c r="DE450" s="21" t="s">
        <v>340</v>
      </c>
      <c r="DF450" s="23" t="s">
        <v>3777</v>
      </c>
      <c r="DG450" s="21" t="s">
        <v>3323</v>
      </c>
      <c r="DH450" s="18"/>
      <c r="DI450" s="18"/>
      <c r="DJ450" s="18"/>
      <c r="DK450" s="21" t="s">
        <v>260</v>
      </c>
      <c r="DL450" s="21" t="s">
        <v>341</v>
      </c>
      <c r="DM450" s="21"/>
      <c r="DN450" s="23">
        <v>45833</v>
      </c>
      <c r="DO450" s="23">
        <v>45833</v>
      </c>
      <c r="DP450" s="23"/>
      <c r="DQ450" s="23" t="s">
        <v>262</v>
      </c>
      <c r="DR450" s="23"/>
      <c r="DS450" s="23"/>
      <c r="DT450" s="23"/>
      <c r="DU450" s="23"/>
      <c r="DV450" s="23">
        <v>45892</v>
      </c>
      <c r="DW450" s="23" t="s">
        <v>342</v>
      </c>
      <c r="DX450" s="23"/>
      <c r="DY450" s="18"/>
      <c r="DZ450" s="18"/>
      <c r="EA450" s="18"/>
      <c r="EB450" s="21" t="s">
        <v>41</v>
      </c>
      <c r="EC450" s="18"/>
      <c r="ED450" s="18" t="s">
        <v>343</v>
      </c>
      <c r="EE450" s="18"/>
      <c r="EF450" s="55"/>
      <c r="EG450" s="55"/>
      <c r="EH450" s="18"/>
      <c r="EI450" s="18">
        <v>0</v>
      </c>
      <c r="EJ450" s="29" t="str">
        <f>K450&amp;AY450&amp;CA450&amp;DE450&amp;DT450&amp;DW450</f>
        <v>VigenteTSS Aprobado 4GIng Aprobada 4GAs Built Aprobado 4GOn Air</v>
      </c>
    </row>
    <row r="451" spans="1:140" ht="12" hidden="1" customHeight="1">
      <c r="A451" s="30" t="str">
        <f>IFERROR(IF(VLOOKUP(B451,SEARCH!A:A,1,0)=B451,"OK",""),"")</f>
        <v/>
      </c>
      <c r="B451" s="31" t="s">
        <v>3778</v>
      </c>
      <c r="C451" s="15" t="s">
        <v>3779</v>
      </c>
      <c r="D451" s="16">
        <v>11</v>
      </c>
      <c r="E451" s="16">
        <v>-45.575000000000003</v>
      </c>
      <c r="F451" s="16">
        <v>-72.072999999999993</v>
      </c>
      <c r="G451" s="16" t="s">
        <v>770</v>
      </c>
      <c r="H451" s="16" t="s">
        <v>771</v>
      </c>
      <c r="I451" s="62" t="s">
        <v>3780</v>
      </c>
      <c r="J451" s="16" t="s">
        <v>318</v>
      </c>
      <c r="K451" s="16" t="s">
        <v>319</v>
      </c>
      <c r="L451" s="16" t="s">
        <v>247</v>
      </c>
      <c r="M451" s="103">
        <v>11</v>
      </c>
      <c r="N451" s="18"/>
      <c r="O451" s="19" t="s">
        <v>3311</v>
      </c>
      <c r="P451" s="19" t="s">
        <v>380</v>
      </c>
      <c r="Q451" s="18"/>
      <c r="R451" s="21" t="s">
        <v>2284</v>
      </c>
      <c r="S451" s="21">
        <v>12</v>
      </c>
      <c r="T451" s="22" t="s">
        <v>3781</v>
      </c>
      <c r="U451" s="23">
        <v>45106</v>
      </c>
      <c r="V451" s="21" t="str">
        <f>IF(U451="","",IF(U451="TBD","TBD",IF(U451="N/A","N/A","W"&amp;TEXT(WEEKNUM(U451,21),"00")&amp;" "&amp;YEAR(U451))))</f>
        <v>W26 2023</v>
      </c>
      <c r="W451" s="23">
        <v>45138</v>
      </c>
      <c r="X451" s="23"/>
      <c r="Y451" s="23" t="str">
        <f>IF(X451="","",IF(X451="TBD","TBD",IF(X451="N/A","N/A","W"&amp;TEXT(WEEKNUM(X451,21),"00")&amp;" "&amp;YEAR(X451))))</f>
        <v/>
      </c>
      <c r="Z451" s="23"/>
      <c r="AA451" s="23">
        <v>45142</v>
      </c>
      <c r="AB451" s="24">
        <f>+IF(Z451="",0,AA451-Z451)</f>
        <v>0</v>
      </c>
      <c r="AC451" s="21" t="s">
        <v>324</v>
      </c>
      <c r="AD451" s="21"/>
      <c r="AE451" s="23">
        <v>45155</v>
      </c>
      <c r="AF451" s="25" t="str">
        <f>IF(AE451="","",IF(AE451="TBD","TBD",IF(AE451="N/A","N/A","W"&amp;TEXT(WEEKNUM(AE451,21),"00")&amp;" "&amp;YEAR(AE451))))</f>
        <v>W33 2023</v>
      </c>
      <c r="AG451" s="21" t="s">
        <v>324</v>
      </c>
      <c r="AH451" s="21"/>
      <c r="AI451" s="23">
        <v>45142</v>
      </c>
      <c r="AJ451" s="25" t="str">
        <f>IF(AI451="","",IF(AI451="TBD","TBD",IF(AI451="N/A","N/A","W"&amp;TEXT(WEEKNUM(AI451,21),"00")&amp;" "&amp;YEAR(AI451))))</f>
        <v>W31 2023</v>
      </c>
      <c r="AK451" s="21" t="s">
        <v>324</v>
      </c>
      <c r="AL451" s="21"/>
      <c r="AM451" s="23">
        <v>45141</v>
      </c>
      <c r="AN451" s="25" t="str">
        <f>IF(AM451="","",IF(AM451="TBD","TBD",IF(AM451="N/A","N/A","W"&amp;TEXT(WEEKNUM(AM451,21),"00")&amp;" "&amp;YEAR(AM451))))</f>
        <v>W31 2023</v>
      </c>
      <c r="AO451" s="21" t="s">
        <v>324</v>
      </c>
      <c r="AP451" s="21"/>
      <c r="AQ451" s="23">
        <v>45141</v>
      </c>
      <c r="AR451" s="25" t="str">
        <f>IF(AQ451="","",IF(AQ451="TBD","TBD",IF(AQ451="N/A","N/A","W"&amp;TEXT(WEEKNUM(AQ451,21),"00")&amp;" "&amp;YEAR(AQ451))))</f>
        <v>W31 2023</v>
      </c>
      <c r="AS451" s="21"/>
      <c r="AT451" s="21"/>
      <c r="AU451" s="23"/>
      <c r="AV451" s="25" t="s">
        <v>252</v>
      </c>
      <c r="AW451" s="59">
        <v>45156</v>
      </c>
      <c r="AX451" s="25" t="str">
        <f>IF(AW451="","",IF(AW451="TBD","TBD",IF(AW451="N/A","N/A","W"&amp;TEXT(WEEKNUM(AW451,21),"00")&amp;" "&amp;YEAR(AW451))))</f>
        <v>W33 2023</v>
      </c>
      <c r="AY451" s="21" t="s">
        <v>327</v>
      </c>
      <c r="AZ451" s="21" t="s">
        <v>328</v>
      </c>
      <c r="BA451" s="21" t="s">
        <v>329</v>
      </c>
      <c r="BB451" s="23">
        <v>45232</v>
      </c>
      <c r="BC451" s="23"/>
      <c r="BD451" s="23">
        <v>45236</v>
      </c>
      <c r="BE451" s="25" t="str">
        <f>IF(BD451="","",IF(BD451="TBD","TBD",IF(BD451="N/A","N/A","W"&amp;TEXT(WEEKNUM(BD451,21),"00")&amp;" "&amp;YEAR(BD451))))</f>
        <v>W45 2023</v>
      </c>
      <c r="BF451" s="23">
        <v>45239</v>
      </c>
      <c r="BG451" s="25" t="str">
        <f>IF(BF451="","",IF(BF451="TBD","TBD",IF(BF451="N/A","N/A","W"&amp;TEXT(WEEKNUM(BF451,21),"00")&amp;" "&amp;YEAR(BF451))))</f>
        <v>W45 2023</v>
      </c>
      <c r="BH451" s="24">
        <f>+IF(BF451="",0,(BF451-BD451))</f>
        <v>3</v>
      </c>
      <c r="BI451" s="26" t="s">
        <v>330</v>
      </c>
      <c r="BJ451" s="26"/>
      <c r="BK451" s="27">
        <v>45238</v>
      </c>
      <c r="BL451" s="25" t="str">
        <f>IF(BK451="","",IF(BK451="TBD","TBD",IF(BK451="N/A","N/A","W"&amp;TEXT(WEEKNUM(BK451,21),"00")&amp;" "&amp;YEAR(BK451))))</f>
        <v>W45 2023</v>
      </c>
      <c r="BM451" s="21" t="s">
        <v>330</v>
      </c>
      <c r="BN451" s="21"/>
      <c r="BO451" s="23">
        <v>45238</v>
      </c>
      <c r="BP451" s="25" t="str">
        <f>IF(BO451="","",IF(BO451="TBD","TBD",IF(BO451="N/A","N/A","W"&amp;TEXT(WEEKNUM(BO451,21),"00")&amp;" "&amp;YEAR(BO451))))</f>
        <v>W45 2023</v>
      </c>
      <c r="BQ451" s="21" t="s">
        <v>330</v>
      </c>
      <c r="BR451" s="21"/>
      <c r="BS451" s="334">
        <v>45238</v>
      </c>
      <c r="BT451" s="25" t="str">
        <f t="shared" si="35"/>
        <v>W45 2023</v>
      </c>
      <c r="BU451" s="21" t="s">
        <v>330</v>
      </c>
      <c r="BV451" s="21" t="s">
        <v>3314</v>
      </c>
      <c r="BW451" s="23">
        <v>45238</v>
      </c>
      <c r="BX451" s="25" t="str">
        <f t="shared" si="36"/>
        <v>W45 2023</v>
      </c>
      <c r="BY451" s="23">
        <v>45238</v>
      </c>
      <c r="BZ451" s="25" t="str">
        <f>IF(BY451="","",IF(BY451="TBD","TBD",IF(BY451="N/A","N/A","W"&amp;TEXT(WEEKNUM(BY451,21),"00")&amp;" "&amp;YEAR(BY451))))</f>
        <v>W45 2023</v>
      </c>
      <c r="CA451" s="22" t="s">
        <v>335</v>
      </c>
      <c r="CB451" s="21" t="s">
        <v>336</v>
      </c>
      <c r="CC451" s="21" t="s">
        <v>336</v>
      </c>
      <c r="CD451" s="21"/>
      <c r="CE451" s="23" t="s">
        <v>3379</v>
      </c>
      <c r="CF451" s="23">
        <v>45730</v>
      </c>
      <c r="CG451" s="23">
        <v>45776</v>
      </c>
      <c r="CH451" s="23">
        <v>45777</v>
      </c>
      <c r="CI451" s="25" t="str">
        <f>IF(CH451="","",IF(CH451="TBD","TBD",IF(CH451="N/A","N/A","W"&amp;TEXT(WEEKNUM(CH451,21),"00")&amp;" "&amp;YEAR(CH451))))</f>
        <v>W18 2025</v>
      </c>
      <c r="CJ451" s="23">
        <v>45779</v>
      </c>
      <c r="CK451" s="25" t="str">
        <f>IF(CJ451="","",IF(CJ451="TBD","TBD",IF(CJ451="N/A","N/A","W"&amp;TEXT(WEEKNUM(CJ451,21),"00")&amp;" "&amp;YEAR(CJ451))))</f>
        <v>W18 2025</v>
      </c>
      <c r="CL451" s="24">
        <f>+IF(CJ451="",0,(CJ451-CH451))</f>
        <v>2</v>
      </c>
      <c r="CM451" s="21" t="s">
        <v>339</v>
      </c>
      <c r="CN451" s="21">
        <v>0</v>
      </c>
      <c r="CO451" s="23">
        <v>45740</v>
      </c>
      <c r="CP451" s="25" t="str">
        <f>IF(CO451="","",IF(CO451="TBD","TBD",IF(CO451="N/A","N/A","W"&amp;TEXT(WEEKNUM(CO451,21),"00")&amp;" "&amp;YEAR(CO451))))</f>
        <v>W13 2025</v>
      </c>
      <c r="CQ451" s="21" t="s">
        <v>339</v>
      </c>
      <c r="CR451" s="23" t="s">
        <v>3776</v>
      </c>
      <c r="CS451" s="23">
        <v>45783</v>
      </c>
      <c r="CT451" s="25" t="str">
        <f>IF(CS451="","",IF(CS451="TBD","TBD",IF(CS451="N/A","N/A","W"&amp;TEXT(WEEKNUM(CS451,21),"00")&amp;" "&amp;YEAR(CS451))))</f>
        <v>W19 2025</v>
      </c>
      <c r="CU451" s="21" t="s">
        <v>339</v>
      </c>
      <c r="CV451" s="34" t="s">
        <v>3782</v>
      </c>
      <c r="CW451" s="35">
        <v>45789</v>
      </c>
      <c r="CX451" s="25" t="str">
        <f>IF(CW451="","",IF(CW451="TBD","TBD",IF(CW451="N/A","N/A","W"&amp;TEXT(WEEKNUM(CW451,21),"00")&amp;" "&amp;YEAR(CW451))))</f>
        <v>W20 2025</v>
      </c>
      <c r="CY451" s="21" t="s">
        <v>339</v>
      </c>
      <c r="CZ451" s="33" t="s">
        <v>3782</v>
      </c>
      <c r="DA451" s="59">
        <v>45789</v>
      </c>
      <c r="DB451" s="25" t="str">
        <f>IF(DA451="","",IF(DA451="TBD","TBD",IF(DA451="N/A","N/A","W"&amp;TEXT(WEEKNUM(DA451,21),"00")&amp;" "&amp;YEAR(DA451))))</f>
        <v>W20 2025</v>
      </c>
      <c r="DC451" s="23">
        <v>45860</v>
      </c>
      <c r="DD451" s="25" t="str">
        <f>IF(DC451="","",IF(DC451="TBD","TBD",IF(DC451="N/A","N/A","W"&amp;TEXT(WEEKNUM(DC451,21),"00")&amp;" "&amp;YEAR(DC451))))</f>
        <v>W30 2025</v>
      </c>
      <c r="DE451" s="21" t="s">
        <v>340</v>
      </c>
      <c r="DF451" s="23" t="s">
        <v>3777</v>
      </c>
      <c r="DG451" s="21" t="s">
        <v>3323</v>
      </c>
      <c r="DH451" s="18"/>
      <c r="DI451" s="18"/>
      <c r="DJ451" s="18"/>
      <c r="DK451" s="21" t="s">
        <v>260</v>
      </c>
      <c r="DL451" s="21" t="s">
        <v>341</v>
      </c>
      <c r="DM451" s="21"/>
      <c r="DN451" s="23">
        <v>45813</v>
      </c>
      <c r="DO451" s="23">
        <v>45813</v>
      </c>
      <c r="DP451" s="23"/>
      <c r="DQ451" s="23" t="s">
        <v>262</v>
      </c>
      <c r="DR451" s="23"/>
      <c r="DS451" s="23"/>
      <c r="DT451" s="23"/>
      <c r="DU451" s="23"/>
      <c r="DV451" s="23">
        <v>45878</v>
      </c>
      <c r="DW451" s="23" t="s">
        <v>342</v>
      </c>
      <c r="DX451" s="23"/>
      <c r="DY451" s="18"/>
      <c r="DZ451" s="18"/>
      <c r="EA451" s="18"/>
      <c r="EB451" s="21" t="s">
        <v>41</v>
      </c>
      <c r="EC451" s="18"/>
      <c r="ED451" s="18" t="s">
        <v>343</v>
      </c>
      <c r="EE451" s="18"/>
      <c r="EF451" s="55"/>
      <c r="EG451" s="55"/>
      <c r="EH451" s="18"/>
      <c r="EI451" s="18">
        <v>0</v>
      </c>
      <c r="EJ451" s="29" t="str">
        <f>K451&amp;AY451&amp;CA451&amp;DE451&amp;DT451&amp;DW451</f>
        <v>VigenteTSS Aprobado 4GIng Aprobada 4GAs Built Aprobado 4GOn Air</v>
      </c>
    </row>
    <row r="452" spans="1:140" ht="12" hidden="1" customHeight="1">
      <c r="A452" s="30" t="str">
        <f>IFERROR(IF(VLOOKUP(B452,SEARCH!A:A,1,0)=B452,"OK",""),"")</f>
        <v/>
      </c>
      <c r="B452" s="31" t="s">
        <v>3783</v>
      </c>
      <c r="C452" s="15" t="s">
        <v>3784</v>
      </c>
      <c r="D452" s="16">
        <v>11</v>
      </c>
      <c r="E452" s="16">
        <v>-45.586444</v>
      </c>
      <c r="F452" s="16">
        <v>-72.037555999999995</v>
      </c>
      <c r="G452" s="16" t="s">
        <v>770</v>
      </c>
      <c r="H452" s="16" t="s">
        <v>771</v>
      </c>
      <c r="I452" s="16" t="s">
        <v>3785</v>
      </c>
      <c r="J452" s="16" t="s">
        <v>318</v>
      </c>
      <c r="K452" s="16" t="s">
        <v>319</v>
      </c>
      <c r="L452" s="16" t="s">
        <v>247</v>
      </c>
      <c r="M452" s="103">
        <v>12</v>
      </c>
      <c r="N452" s="18"/>
      <c r="O452" s="19" t="s">
        <v>3311</v>
      </c>
      <c r="P452" s="19" t="s">
        <v>380</v>
      </c>
      <c r="Q452" s="18"/>
      <c r="R452" s="21" t="s">
        <v>2284</v>
      </c>
      <c r="S452" s="21">
        <v>12</v>
      </c>
      <c r="T452" s="22" t="s">
        <v>3786</v>
      </c>
      <c r="U452" s="23">
        <v>45106</v>
      </c>
      <c r="V452" s="21" t="str">
        <f>IF(U452="","",IF(U452="TBD","TBD",IF(U452="N/A","N/A","W"&amp;TEXT(WEEKNUM(U452,21),"00")&amp;" "&amp;YEAR(U452))))</f>
        <v>W26 2023</v>
      </c>
      <c r="W452" s="23">
        <v>45138</v>
      </c>
      <c r="X452" s="23"/>
      <c r="Y452" s="23" t="str">
        <f>IF(X452="","",IF(X452="TBD","TBD",IF(X452="N/A","N/A","W"&amp;TEXT(WEEKNUM(X452,21),"00")&amp;" "&amp;YEAR(X452))))</f>
        <v/>
      </c>
      <c r="Z452" s="23"/>
      <c r="AA452" s="23">
        <v>45142</v>
      </c>
      <c r="AB452" s="24">
        <f>+IF(Z452="",0,AA452-Z452)</f>
        <v>0</v>
      </c>
      <c r="AC452" s="21" t="s">
        <v>324</v>
      </c>
      <c r="AD452" s="21"/>
      <c r="AE452" s="23">
        <v>45155</v>
      </c>
      <c r="AF452" s="25" t="str">
        <f>IF(AE452="","",IF(AE452="TBD","TBD",IF(AE452="N/A","N/A","W"&amp;TEXT(WEEKNUM(AE452,21),"00")&amp;" "&amp;YEAR(AE452))))</f>
        <v>W33 2023</v>
      </c>
      <c r="AG452" s="21" t="s">
        <v>324</v>
      </c>
      <c r="AH452" s="21"/>
      <c r="AI452" s="23">
        <v>45142</v>
      </c>
      <c r="AJ452" s="25" t="str">
        <f>IF(AI452="","",IF(AI452="TBD","TBD",IF(AI452="N/A","N/A","W"&amp;TEXT(WEEKNUM(AI452,21),"00")&amp;" "&amp;YEAR(AI452))))</f>
        <v>W31 2023</v>
      </c>
      <c r="AK452" s="21" t="s">
        <v>324</v>
      </c>
      <c r="AL452" s="21"/>
      <c r="AM452" s="23">
        <v>45141</v>
      </c>
      <c r="AN452" s="25" t="str">
        <f>IF(AM452="","",IF(AM452="TBD","TBD",IF(AM452="N/A","N/A","W"&amp;TEXT(WEEKNUM(AM452,21),"00")&amp;" "&amp;YEAR(AM452))))</f>
        <v>W31 2023</v>
      </c>
      <c r="AO452" s="21" t="s">
        <v>324</v>
      </c>
      <c r="AP452" s="21"/>
      <c r="AQ452" s="23">
        <v>45141</v>
      </c>
      <c r="AR452" s="25" t="str">
        <f>IF(AQ452="","",IF(AQ452="TBD","TBD",IF(AQ452="N/A","N/A","W"&amp;TEXT(WEEKNUM(AQ452,21),"00")&amp;" "&amp;YEAR(AQ452))))</f>
        <v>W31 2023</v>
      </c>
      <c r="AS452" s="21"/>
      <c r="AT452" s="21"/>
      <c r="AU452" s="23"/>
      <c r="AV452" s="25" t="s">
        <v>252</v>
      </c>
      <c r="AW452" s="59">
        <v>45156</v>
      </c>
      <c r="AX452" s="25" t="str">
        <f>IF(AW452="","",IF(AW452="TBD","TBD",IF(AW452="N/A","N/A","W"&amp;TEXT(WEEKNUM(AW452,21),"00")&amp;" "&amp;YEAR(AW452))))</f>
        <v>W33 2023</v>
      </c>
      <c r="AY452" s="21" t="s">
        <v>327</v>
      </c>
      <c r="AZ452" s="21" t="s">
        <v>328</v>
      </c>
      <c r="BA452" s="21" t="s">
        <v>329</v>
      </c>
      <c r="BB452" s="23">
        <v>45232</v>
      </c>
      <c r="BC452" s="23"/>
      <c r="BD452" s="23">
        <v>45236</v>
      </c>
      <c r="BE452" s="25" t="str">
        <f>IF(BD452="","",IF(BD452="TBD","TBD",IF(BD452="N/A","N/A","W"&amp;TEXT(WEEKNUM(BD452,21),"00")&amp;" "&amp;YEAR(BD452))))</f>
        <v>W45 2023</v>
      </c>
      <c r="BF452" s="23">
        <v>45239</v>
      </c>
      <c r="BG452" s="25" t="str">
        <f>IF(BF452="","",IF(BF452="TBD","TBD",IF(BF452="N/A","N/A","W"&amp;TEXT(WEEKNUM(BF452,21),"00")&amp;" "&amp;YEAR(BF452))))</f>
        <v>W45 2023</v>
      </c>
      <c r="BH452" s="24">
        <f>+IF(BF452="",0,(BF452-BD452))</f>
        <v>3</v>
      </c>
      <c r="BI452" s="26" t="s">
        <v>330</v>
      </c>
      <c r="BJ452" s="26"/>
      <c r="BK452" s="27">
        <v>45238</v>
      </c>
      <c r="BL452" s="25" t="str">
        <f>IF(BK452="","",IF(BK452="TBD","TBD",IF(BK452="N/A","N/A","W"&amp;TEXT(WEEKNUM(BK452,21),"00")&amp;" "&amp;YEAR(BK452))))</f>
        <v>W45 2023</v>
      </c>
      <c r="BM452" s="21" t="s">
        <v>330</v>
      </c>
      <c r="BN452" s="21"/>
      <c r="BO452" s="23">
        <v>45238</v>
      </c>
      <c r="BP452" s="25" t="str">
        <f>IF(BO452="","",IF(BO452="TBD","TBD",IF(BO452="N/A","N/A","W"&amp;TEXT(WEEKNUM(BO452,21),"00")&amp;" "&amp;YEAR(BO452))))</f>
        <v>W45 2023</v>
      </c>
      <c r="BQ452" s="21" t="s">
        <v>330</v>
      </c>
      <c r="BR452" s="21"/>
      <c r="BS452" s="334">
        <v>45238</v>
      </c>
      <c r="BT452" s="25" t="str">
        <f t="shared" ref="BT452:BT515" si="37">IF(BS452="","",IF(BS452="TBD","TBD",IF(BS452="N/A","N/A","W"&amp;TEXT(WEEKNUM(BS452,21),"00")&amp;" "&amp;YEAR(BS452))))</f>
        <v>W45 2023</v>
      </c>
      <c r="BU452" s="21" t="s">
        <v>330</v>
      </c>
      <c r="BV452" s="21" t="s">
        <v>3314</v>
      </c>
      <c r="BW452" s="23">
        <v>45238</v>
      </c>
      <c r="BX452" s="25" t="str">
        <f t="shared" ref="BX452:BX515" si="38">IF(BW452="","",IF(BW452="TBD","TBD",IF(BW452="N/A","N/A","W"&amp;TEXT(WEEKNUM(BW452,21),"00")&amp;" "&amp;YEAR(BW452))))</f>
        <v>W45 2023</v>
      </c>
      <c r="BY452" s="23">
        <v>45238</v>
      </c>
      <c r="BZ452" s="25" t="str">
        <f>IF(BY452="","",IF(BY452="TBD","TBD",IF(BY452="N/A","N/A","W"&amp;TEXT(WEEKNUM(BY452,21),"00")&amp;" "&amp;YEAR(BY452))))</f>
        <v>W45 2023</v>
      </c>
      <c r="CA452" s="22" t="s">
        <v>335</v>
      </c>
      <c r="CB452" s="21" t="s">
        <v>336</v>
      </c>
      <c r="CC452" s="21" t="s">
        <v>336</v>
      </c>
      <c r="CD452" s="21"/>
      <c r="CE452" s="23"/>
      <c r="CF452" s="23">
        <v>45820</v>
      </c>
      <c r="CG452" s="23"/>
      <c r="CH452" s="23">
        <v>45821</v>
      </c>
      <c r="CI452" s="25" t="str">
        <f>IF(CH452="","",IF(CH452="TBD","TBD",IF(CH452="N/A","N/A","W"&amp;TEXT(WEEKNUM(CH452,21),"00")&amp;" "&amp;YEAR(CH452))))</f>
        <v>W24 2025</v>
      </c>
      <c r="CJ452" s="23">
        <v>45825</v>
      </c>
      <c r="CK452" s="25" t="str">
        <f>IF(CJ452="","",IF(CJ452="TBD","TBD",IF(CJ452="N/A","N/A","W"&amp;TEXT(WEEKNUM(CJ452,21),"00")&amp;" "&amp;YEAR(CJ452))))</f>
        <v>W25 2025</v>
      </c>
      <c r="CL452" s="24">
        <f>+IF(CJ452="",0,(CJ452-CH452))</f>
        <v>4</v>
      </c>
      <c r="CM452" s="21" t="s">
        <v>339</v>
      </c>
      <c r="CN452" s="20" t="s">
        <v>3787</v>
      </c>
      <c r="CO452" s="23">
        <v>45824</v>
      </c>
      <c r="CP452" s="25" t="str">
        <f>IF(CO452="","",IF(CO452="TBD","TBD",IF(CO452="N/A","N/A","W"&amp;TEXT(WEEKNUM(CO452,21),"00")&amp;" "&amp;YEAR(CO452))))</f>
        <v>W25 2025</v>
      </c>
      <c r="CQ452" s="21" t="s">
        <v>339</v>
      </c>
      <c r="CR452" s="23" t="s">
        <v>3320</v>
      </c>
      <c r="CS452" s="23">
        <v>45821</v>
      </c>
      <c r="CT452" s="25" t="str">
        <f>IF(CS452="","",IF(CS452="TBD","TBD",IF(CS452="N/A","N/A","W"&amp;TEXT(WEEKNUM(CS452,21),"00")&amp;" "&amp;YEAR(CS452))))</f>
        <v>W24 2025</v>
      </c>
      <c r="CU452" s="21" t="s">
        <v>339</v>
      </c>
      <c r="CV452" s="69" t="s">
        <v>3788</v>
      </c>
      <c r="CW452" s="23">
        <v>45821</v>
      </c>
      <c r="CX452" s="25" t="str">
        <f>IF(CW452="","",IF(CW452="TBD","TBD",IF(CW452="N/A","N/A","W"&amp;TEXT(WEEKNUM(CW452,21),"00")&amp;" "&amp;YEAR(CW452))))</f>
        <v>W24 2025</v>
      </c>
      <c r="CY452" s="21" t="s">
        <v>421</v>
      </c>
      <c r="CZ452" s="21" t="s">
        <v>3407</v>
      </c>
      <c r="DA452" s="59">
        <v>45835</v>
      </c>
      <c r="DB452" s="25" t="str">
        <f>IF(DA452="","",IF(DA452="TBD","TBD",IF(DA452="N/A","N/A","W"&amp;TEXT(WEEKNUM(DA452,21),"00")&amp;" "&amp;YEAR(DA452))))</f>
        <v>W26 2025</v>
      </c>
      <c r="DC452" s="23">
        <v>45860</v>
      </c>
      <c r="DD452" s="25" t="str">
        <f>IF(DC452="","",IF(DC452="TBD","TBD",IF(DC452="N/A","N/A","W"&amp;TEXT(WEEKNUM(DC452,21),"00")&amp;" "&amp;YEAR(DC452))))</f>
        <v>W30 2025</v>
      </c>
      <c r="DE452" s="21" t="s">
        <v>392</v>
      </c>
      <c r="DF452" s="23">
        <v>45872</v>
      </c>
      <c r="DG452" s="21" t="s">
        <v>259</v>
      </c>
      <c r="DH452" s="18"/>
      <c r="DI452" s="18"/>
      <c r="DJ452" s="18"/>
      <c r="DK452" s="21" t="s">
        <v>260</v>
      </c>
      <c r="DL452" s="21" t="s">
        <v>341</v>
      </c>
      <c r="DM452" s="21"/>
      <c r="DN452" s="23">
        <v>45882</v>
      </c>
      <c r="DO452" s="23">
        <v>45882</v>
      </c>
      <c r="DP452" s="23"/>
      <c r="DQ452" s="23" t="s">
        <v>262</v>
      </c>
      <c r="DR452" s="23"/>
      <c r="DS452" s="23"/>
      <c r="DT452" s="23"/>
      <c r="DU452" s="23"/>
      <c r="DV452" s="23">
        <v>45892</v>
      </c>
      <c r="DW452" s="23" t="s">
        <v>342</v>
      </c>
      <c r="DX452" s="23"/>
      <c r="DY452" s="18"/>
      <c r="DZ452" s="18"/>
      <c r="EA452" s="18"/>
      <c r="EB452" s="21" t="s">
        <v>41</v>
      </c>
      <c r="EC452" s="18"/>
      <c r="ED452" s="18" t="s">
        <v>343</v>
      </c>
      <c r="EE452" s="18"/>
      <c r="EF452" s="55"/>
      <c r="EG452" s="55"/>
      <c r="EH452" s="18"/>
      <c r="EI452" s="18">
        <v>0</v>
      </c>
      <c r="EJ452" s="29" t="str">
        <f>K452&amp;AY452&amp;CA452&amp;DE452&amp;DT452&amp;DW452</f>
        <v>VigenteTSS Aprobado 4GIng Aprobada 4GAs Built Aprobado con Observaciones 4GOn Air</v>
      </c>
    </row>
    <row r="453" spans="1:140" ht="12" hidden="1" customHeight="1">
      <c r="A453" s="30" t="str">
        <f>IFERROR(IF(VLOOKUP(B453,SEARCH!A:A,1,0)=B453,"OK",""),"")</f>
        <v/>
      </c>
      <c r="B453" s="31" t="s">
        <v>3789</v>
      </c>
      <c r="C453" s="15" t="s">
        <v>3790</v>
      </c>
      <c r="D453" s="16">
        <v>13</v>
      </c>
      <c r="E453" s="16">
        <v>-33.519345000000001</v>
      </c>
      <c r="F453" s="16">
        <v>-70.695781999999994</v>
      </c>
      <c r="G453" s="16" t="s">
        <v>270</v>
      </c>
      <c r="H453" s="16" t="s">
        <v>1266</v>
      </c>
      <c r="I453" s="16" t="s">
        <v>3791</v>
      </c>
      <c r="J453" s="16" t="s">
        <v>379</v>
      </c>
      <c r="K453" s="17" t="s">
        <v>319</v>
      </c>
      <c r="L453" s="16" t="s">
        <v>247</v>
      </c>
      <c r="M453" s="103" t="s">
        <v>320</v>
      </c>
      <c r="N453" s="18"/>
      <c r="O453" s="19" t="s">
        <v>3311</v>
      </c>
      <c r="P453" s="19" t="s">
        <v>380</v>
      </c>
      <c r="Q453" s="18"/>
      <c r="R453" s="21" t="s">
        <v>2284</v>
      </c>
      <c r="S453" s="21">
        <v>12</v>
      </c>
      <c r="T453" s="22" t="s">
        <v>3792</v>
      </c>
      <c r="U453" s="23">
        <v>45106</v>
      </c>
      <c r="V453" s="21" t="str">
        <f>IF(U453="","",IF(U453="TBD","TBD",IF(U453="N/A","N/A","W"&amp;TEXT(WEEKNUM(U453,21),"00")&amp;" "&amp;YEAR(U453))))</f>
        <v>W26 2023</v>
      </c>
      <c r="W453" s="23">
        <v>45029</v>
      </c>
      <c r="X453" s="23"/>
      <c r="Y453" s="23" t="str">
        <f>IF(X453="","",IF(X453="TBD","TBD",IF(X453="N/A","N/A","W"&amp;TEXT(WEEKNUM(X453,21),"00")&amp;" "&amp;YEAR(X453))))</f>
        <v/>
      </c>
      <c r="Z453" s="23"/>
      <c r="AA453" s="23"/>
      <c r="AB453" s="24">
        <f>+IF(Z453="",0,AA453-Z453)</f>
        <v>0</v>
      </c>
      <c r="AC453" s="21" t="s">
        <v>324</v>
      </c>
      <c r="AD453" s="21">
        <v>0</v>
      </c>
      <c r="AE453" s="23">
        <v>45041</v>
      </c>
      <c r="AF453" s="25" t="str">
        <f>IF(AE453="","",IF(AE453="TBD","TBD",IF(AE453="N/A","N/A","W"&amp;TEXT(WEEKNUM(AE453,21),"00")&amp;" "&amp;YEAR(AE453))))</f>
        <v>W17 2023</v>
      </c>
      <c r="AG453" s="21" t="s">
        <v>324</v>
      </c>
      <c r="AH453" s="21"/>
      <c r="AI453" s="23">
        <v>45042</v>
      </c>
      <c r="AJ453" s="25" t="str">
        <f>IF(AI453="","",IF(AI453="TBD","TBD",IF(AI453="N/A","N/A","W"&amp;TEXT(WEEKNUM(AI453,21),"00")&amp;" "&amp;YEAR(AI453))))</f>
        <v>W17 2023</v>
      </c>
      <c r="AK453" s="21" t="s">
        <v>324</v>
      </c>
      <c r="AL453" s="21"/>
      <c r="AM453" s="23">
        <v>45050</v>
      </c>
      <c r="AN453" s="25" t="str">
        <f>IF(AM453="","",IF(AM453="TBD","TBD",IF(AM453="N/A","N/A","W"&amp;TEXT(WEEKNUM(AM453,21),"00")&amp;" "&amp;YEAR(AM453))))</f>
        <v>W18 2023</v>
      </c>
      <c r="AO453" s="21" t="s">
        <v>324</v>
      </c>
      <c r="AP453" s="21"/>
      <c r="AQ453" s="23">
        <v>45018</v>
      </c>
      <c r="AR453" s="25" t="str">
        <f>IF(AQ453="","",IF(AQ453="TBD","TBD",IF(AQ453="N/A","N/A","W"&amp;TEXT(WEEKNUM(AQ453,21),"00")&amp;" "&amp;YEAR(AQ453))))</f>
        <v>W13 2023</v>
      </c>
      <c r="AS453" s="21"/>
      <c r="AT453" s="21"/>
      <c r="AU453" s="23"/>
      <c r="AV453" s="25" t="s">
        <v>252</v>
      </c>
      <c r="AW453" s="59">
        <v>45050</v>
      </c>
      <c r="AX453" s="25" t="str">
        <f>IF(AW453="","",IF(AW453="TBD","TBD",IF(AW453="N/A","N/A","W"&amp;TEXT(WEEKNUM(AW453,21),"00")&amp;" "&amp;YEAR(AW453))))</f>
        <v>W18 2023</v>
      </c>
      <c r="AY453" s="21" t="s">
        <v>327</v>
      </c>
      <c r="AZ453" s="21" t="s">
        <v>328</v>
      </c>
      <c r="BA453" s="21" t="s">
        <v>329</v>
      </c>
      <c r="BB453" s="23">
        <v>45225</v>
      </c>
      <c r="BC453" s="23"/>
      <c r="BD453" s="23">
        <v>45229</v>
      </c>
      <c r="BE453" s="25" t="str">
        <f>IF(BD453="","",IF(BD453="TBD","TBD",IF(BD453="N/A","N/A","W"&amp;TEXT(WEEKNUM(BD453,21),"00")&amp;" "&amp;YEAR(BD453))))</f>
        <v>W44 2023</v>
      </c>
      <c r="BF453" s="23">
        <v>45233</v>
      </c>
      <c r="BG453" s="25" t="str">
        <f>IF(BF453="","",IF(BF453="TBD","TBD",IF(BF453="N/A","N/A","W"&amp;TEXT(WEEKNUM(BF453,21),"00")&amp;" "&amp;YEAR(BF453))))</f>
        <v>W44 2023</v>
      </c>
      <c r="BH453" s="24">
        <f>+IF(BF453="",0,(BF453-BD453))</f>
        <v>4</v>
      </c>
      <c r="BI453" s="26" t="s">
        <v>330</v>
      </c>
      <c r="BJ453" s="26"/>
      <c r="BK453" s="27">
        <v>45236</v>
      </c>
      <c r="BL453" s="25" t="str">
        <f>IF(BK453="","",IF(BK453="TBD","TBD",IF(BK453="N/A","N/A","W"&amp;TEXT(WEEKNUM(BK453,21),"00")&amp;" "&amp;YEAR(BK453))))</f>
        <v>W45 2023</v>
      </c>
      <c r="BM453" s="21" t="s">
        <v>330</v>
      </c>
      <c r="BN453" s="21"/>
      <c r="BO453" s="23">
        <v>45237</v>
      </c>
      <c r="BP453" s="25" t="str">
        <f>IF(BO453="","",IF(BO453="TBD","TBD",IF(BO453="N/A","N/A","W"&amp;TEXT(WEEKNUM(BO453,21),"00")&amp;" "&amp;YEAR(BO453))))</f>
        <v>W45 2023</v>
      </c>
      <c r="BQ453" s="21" t="s">
        <v>330</v>
      </c>
      <c r="BR453" s="21" t="s">
        <v>3373</v>
      </c>
      <c r="BS453" s="334">
        <v>45238</v>
      </c>
      <c r="BT453" s="25" t="str">
        <f t="shared" si="37"/>
        <v>W45 2023</v>
      </c>
      <c r="BU453" s="21" t="s">
        <v>330</v>
      </c>
      <c r="BV453" s="21" t="s">
        <v>3374</v>
      </c>
      <c r="BW453" s="23">
        <v>45237</v>
      </c>
      <c r="BX453" s="25" t="str">
        <f t="shared" si="38"/>
        <v>W45 2023</v>
      </c>
      <c r="BY453" s="23">
        <v>45238</v>
      </c>
      <c r="BZ453" s="25" t="str">
        <f>IF(BY453="","",IF(BY453="TBD","TBD",IF(BY453="N/A","N/A","W"&amp;TEXT(WEEKNUM(BY453,21),"00")&amp;" "&amp;YEAR(BY453))))</f>
        <v>W45 2023</v>
      </c>
      <c r="CA453" s="22" t="s">
        <v>335</v>
      </c>
      <c r="CB453" s="21" t="s">
        <v>336</v>
      </c>
      <c r="CC453" s="21" t="s">
        <v>336</v>
      </c>
      <c r="CD453" s="21"/>
      <c r="CE453" s="23" t="s">
        <v>515</v>
      </c>
      <c r="CF453" s="23">
        <v>45483</v>
      </c>
      <c r="CG453" s="23">
        <v>45504</v>
      </c>
      <c r="CH453" s="23">
        <v>45505</v>
      </c>
      <c r="CI453" s="25" t="str">
        <f>IF(CH453="","",IF(CH453="TBD","TBD",IF(CH453="N/A","N/A","W"&amp;TEXT(WEEKNUM(CH453,21),"00")&amp;" "&amp;YEAR(CH453))))</f>
        <v>W31 2024</v>
      </c>
      <c r="CJ453" s="23">
        <v>45511</v>
      </c>
      <c r="CK453" s="25" t="str">
        <f>IF(CJ453="","",IF(CJ453="TBD","TBD",IF(CJ453="N/A","N/A","W"&amp;TEXT(WEEKNUM(CJ453,21),"00")&amp;" "&amp;YEAR(CJ453))))</f>
        <v>W32 2024</v>
      </c>
      <c r="CL453" s="24">
        <f>+IF(CJ453="",0,(CJ453-CH453))</f>
        <v>6</v>
      </c>
      <c r="CM453" s="21" t="s">
        <v>388</v>
      </c>
      <c r="CN453" s="21" t="s">
        <v>3793</v>
      </c>
      <c r="CO453" s="23">
        <v>45505</v>
      </c>
      <c r="CP453" s="25" t="str">
        <f>IF(CO453="","",IF(CO453="TBD","TBD",IF(CO453="N/A","N/A","W"&amp;TEXT(WEEKNUM(CO453,21),"00")&amp;" "&amp;YEAR(CO453))))</f>
        <v>W31 2024</v>
      </c>
      <c r="CQ453" s="23" t="s">
        <v>339</v>
      </c>
      <c r="CR453" s="23" t="s">
        <v>3794</v>
      </c>
      <c r="CS453" s="23">
        <v>45484</v>
      </c>
      <c r="CT453" s="25" t="str">
        <f>IF(CS453="","",IF(CS453="TBD","TBD",IF(CS453="N/A","N/A","W"&amp;TEXT(WEEKNUM(CS453,21),"00")&amp;" "&amp;YEAR(CS453))))</f>
        <v>W28 2024</v>
      </c>
      <c r="CU453" s="21" t="s">
        <v>388</v>
      </c>
      <c r="CV453" s="21" t="s">
        <v>3795</v>
      </c>
      <c r="CW453" s="23">
        <v>45505</v>
      </c>
      <c r="CX453" s="25" t="str">
        <f>IF(CW453="","",IF(CW453="TBD","TBD",IF(CW453="N/A","N/A","W"&amp;TEXT(WEEKNUM(CW453,21),"00")&amp;" "&amp;YEAR(CW453))))</f>
        <v>W31 2024</v>
      </c>
      <c r="CY453" s="21" t="s">
        <v>339</v>
      </c>
      <c r="CZ453" s="21" t="s">
        <v>3796</v>
      </c>
      <c r="DA453" s="23">
        <v>45505</v>
      </c>
      <c r="DB453" s="25" t="str">
        <f>IF(DA453="","",IF(DA453="TBD","TBD",IF(DA453="N/A","N/A","W"&amp;TEXT(WEEKNUM(DA453,21),"00")&amp;" "&amp;YEAR(DA453))))</f>
        <v>W31 2024</v>
      </c>
      <c r="DC453" s="23">
        <v>45506</v>
      </c>
      <c r="DD453" s="25" t="str">
        <f>IF(DC453="","",IF(DC453="TBD","TBD",IF(DC453="N/A","N/A","W"&amp;TEXT(WEEKNUM(DC453,21),"00")&amp;" "&amp;YEAR(DC453))))</f>
        <v>W31 2024</v>
      </c>
      <c r="DE453" s="21" t="s">
        <v>392</v>
      </c>
      <c r="DF453" s="23">
        <v>45551</v>
      </c>
      <c r="DG453" s="21" t="s">
        <v>259</v>
      </c>
      <c r="DH453" s="21">
        <v>0</v>
      </c>
      <c r="DI453" s="18"/>
      <c r="DJ453" s="18"/>
      <c r="DK453" s="21" t="s">
        <v>260</v>
      </c>
      <c r="DL453" s="21" t="s">
        <v>341</v>
      </c>
      <c r="DM453" s="21"/>
      <c r="DN453" s="23">
        <v>45517</v>
      </c>
      <c r="DO453" s="23">
        <v>45517</v>
      </c>
      <c r="DP453" s="23"/>
      <c r="DQ453" s="23" t="s">
        <v>276</v>
      </c>
      <c r="DR453" s="23"/>
      <c r="DS453" s="23">
        <v>45524</v>
      </c>
      <c r="DT453" s="23" t="s">
        <v>502</v>
      </c>
      <c r="DU453" s="23">
        <v>45509</v>
      </c>
      <c r="DV453" s="23">
        <v>45565</v>
      </c>
      <c r="DW453" s="23" t="s">
        <v>342</v>
      </c>
      <c r="DX453" s="23"/>
      <c r="DY453" s="18"/>
      <c r="DZ453" s="18"/>
      <c r="EA453" s="18" t="s">
        <v>403</v>
      </c>
      <c r="EB453" s="21" t="s">
        <v>41</v>
      </c>
      <c r="EC453" s="18" t="s">
        <v>234</v>
      </c>
      <c r="ED453" s="18"/>
      <c r="EE453" s="18"/>
      <c r="EF453" s="55"/>
      <c r="EG453" s="55"/>
      <c r="EH453" s="18"/>
      <c r="EI453" s="18">
        <v>0</v>
      </c>
      <c r="EJ453" s="29" t="str">
        <f>K453&amp;AY453&amp;CA453&amp;DE453&amp;DT453&amp;DW453</f>
        <v>VigenteTSS Aprobado 4GIng Aprobada 4GAs Built Aprobado con Observaciones 4GIntegradoOn Air</v>
      </c>
    </row>
    <row r="454" spans="1:140" ht="12" hidden="1" customHeight="1">
      <c r="A454" s="30" t="str">
        <f>IFERROR(IF(VLOOKUP(B454,SEARCH!A:A,1,0)=B454,"OK",""),"")</f>
        <v/>
      </c>
      <c r="B454" s="31" t="s">
        <v>3797</v>
      </c>
      <c r="C454" s="15" t="s">
        <v>3798</v>
      </c>
      <c r="D454" s="16">
        <v>14</v>
      </c>
      <c r="E454" s="16">
        <v>-39.844999999999999</v>
      </c>
      <c r="F454" s="16">
        <v>-73.226100000000002</v>
      </c>
      <c r="G454" s="16" t="s">
        <v>704</v>
      </c>
      <c r="H454" s="16" t="s">
        <v>705</v>
      </c>
      <c r="I454" s="16" t="s">
        <v>3799</v>
      </c>
      <c r="J454" s="16" t="s">
        <v>379</v>
      </c>
      <c r="K454" s="17" t="s">
        <v>319</v>
      </c>
      <c r="L454" s="16" t="s">
        <v>247</v>
      </c>
      <c r="M454" s="19" t="s">
        <v>320</v>
      </c>
      <c r="N454" s="21"/>
      <c r="O454" s="19" t="s">
        <v>3311</v>
      </c>
      <c r="P454" s="19" t="s">
        <v>380</v>
      </c>
      <c r="Q454" s="18"/>
      <c r="R454" s="21" t="s">
        <v>2284</v>
      </c>
      <c r="S454" s="21">
        <v>12</v>
      </c>
      <c r="T454" s="22" t="s">
        <v>3800</v>
      </c>
      <c r="U454" s="23">
        <v>45106</v>
      </c>
      <c r="V454" s="21" t="str">
        <f>IF(U454="","",IF(U454="TBD","TBD",IF(U454="N/A","N/A","W"&amp;TEXT(WEEKNUM(U454,21),"00")&amp;" "&amp;YEAR(U454))))</f>
        <v>W26 2023</v>
      </c>
      <c r="W454" s="23">
        <v>45163</v>
      </c>
      <c r="X454" s="23"/>
      <c r="Y454" s="23" t="str">
        <f>IF(X454="","",IF(X454="TBD","TBD",IF(X454="N/A","N/A","W"&amp;TEXT(WEEKNUM(X454,21),"00")&amp;" "&amp;YEAR(X454))))</f>
        <v/>
      </c>
      <c r="Z454" s="23"/>
      <c r="AA454" s="23">
        <v>45168</v>
      </c>
      <c r="AB454" s="24">
        <f>+IF(Z454="",0,AA454-Z454)</f>
        <v>0</v>
      </c>
      <c r="AC454" s="21" t="s">
        <v>324</v>
      </c>
      <c r="AD454" s="21"/>
      <c r="AE454" s="23">
        <v>45190</v>
      </c>
      <c r="AF454" s="25" t="str">
        <f>IF(AE454="","",IF(AE454="TBD","TBD",IF(AE454="N/A","N/A","W"&amp;TEXT(WEEKNUM(AE454,21),"00")&amp;" "&amp;YEAR(AE454))))</f>
        <v>W38 2023</v>
      </c>
      <c r="AG454" s="21" t="s">
        <v>324</v>
      </c>
      <c r="AH454" s="21"/>
      <c r="AI454" s="23">
        <v>45168</v>
      </c>
      <c r="AJ454" s="25" t="str">
        <f>IF(AI454="","",IF(AI454="TBD","TBD",IF(AI454="N/A","N/A","W"&amp;TEXT(WEEKNUM(AI454,21),"00")&amp;" "&amp;YEAR(AI454))))</f>
        <v>W35 2023</v>
      </c>
      <c r="AK454" s="21" t="s">
        <v>324</v>
      </c>
      <c r="AL454" s="21"/>
      <c r="AM454" s="23">
        <v>45168</v>
      </c>
      <c r="AN454" s="25" t="str">
        <f>IF(AM454="","",IF(AM454="TBD","TBD",IF(AM454="N/A","N/A","W"&amp;TEXT(WEEKNUM(AM454,21),"00")&amp;" "&amp;YEAR(AM454))))</f>
        <v>W35 2023</v>
      </c>
      <c r="AO454" s="21" t="s">
        <v>324</v>
      </c>
      <c r="AP454" s="21"/>
      <c r="AQ454" s="23">
        <v>45173</v>
      </c>
      <c r="AR454" s="25" t="str">
        <f>IF(AQ454="","",IF(AQ454="TBD","TBD",IF(AQ454="N/A","N/A","W"&amp;TEXT(WEEKNUM(AQ454,21),"00")&amp;" "&amp;YEAR(AQ454))))</f>
        <v>W36 2023</v>
      </c>
      <c r="AS454" s="21"/>
      <c r="AT454" s="21"/>
      <c r="AU454" s="23"/>
      <c r="AV454" s="25" t="s">
        <v>252</v>
      </c>
      <c r="AW454" s="59">
        <v>45190</v>
      </c>
      <c r="AX454" s="25" t="str">
        <f>IF(AW454="","",IF(AW454="TBD","TBD",IF(AW454="N/A","N/A","W"&amp;TEXT(WEEKNUM(AW454,21),"00")&amp;" "&amp;YEAR(AW454))))</f>
        <v>W38 2023</v>
      </c>
      <c r="AY454" s="21" t="s">
        <v>327</v>
      </c>
      <c r="AZ454" s="21" t="s">
        <v>328</v>
      </c>
      <c r="BA454" s="21" t="s">
        <v>329</v>
      </c>
      <c r="BB454" s="23">
        <v>45232</v>
      </c>
      <c r="BC454" s="23"/>
      <c r="BD454" s="23">
        <v>45236</v>
      </c>
      <c r="BE454" s="25" t="str">
        <f>IF(BD454="","",IF(BD454="TBD","TBD",IF(BD454="N/A","N/A","W"&amp;TEXT(WEEKNUM(BD454,21),"00")&amp;" "&amp;YEAR(BD454))))</f>
        <v>W45 2023</v>
      </c>
      <c r="BF454" s="23">
        <v>45239</v>
      </c>
      <c r="BG454" s="25" t="str">
        <f>IF(BF454="","",IF(BF454="TBD","TBD",IF(BF454="N/A","N/A","W"&amp;TEXT(WEEKNUM(BF454,21),"00")&amp;" "&amp;YEAR(BF454))))</f>
        <v>W45 2023</v>
      </c>
      <c r="BH454" s="24">
        <f>+IF(BF454="",0,(BF454-BD454))</f>
        <v>3</v>
      </c>
      <c r="BI454" s="26" t="s">
        <v>330</v>
      </c>
      <c r="BJ454" s="26"/>
      <c r="BK454" s="27">
        <v>45238</v>
      </c>
      <c r="BL454" s="25" t="str">
        <f>IF(BK454="","",IF(BK454="TBD","TBD",IF(BK454="N/A","N/A","W"&amp;TEXT(WEEKNUM(BK454,21),"00")&amp;" "&amp;YEAR(BK454))))</f>
        <v>W45 2023</v>
      </c>
      <c r="BM454" s="21" t="s">
        <v>330</v>
      </c>
      <c r="BN454" s="21"/>
      <c r="BO454" s="23">
        <v>45239</v>
      </c>
      <c r="BP454" s="25" t="str">
        <f>IF(BO454="","",IF(BO454="TBD","TBD",IF(BO454="N/A","N/A","W"&amp;TEXT(WEEKNUM(BO454,21),"00")&amp;" "&amp;YEAR(BO454))))</f>
        <v>W45 2023</v>
      </c>
      <c r="BQ454" s="21" t="s">
        <v>330</v>
      </c>
      <c r="BR454" s="21"/>
      <c r="BS454" s="334">
        <v>45238</v>
      </c>
      <c r="BT454" s="25" t="str">
        <f t="shared" si="37"/>
        <v>W45 2023</v>
      </c>
      <c r="BU454" s="21" t="s">
        <v>330</v>
      </c>
      <c r="BV454" s="21" t="s">
        <v>3314</v>
      </c>
      <c r="BW454" s="23">
        <v>45238</v>
      </c>
      <c r="BX454" s="25" t="str">
        <f t="shared" si="38"/>
        <v>W45 2023</v>
      </c>
      <c r="BY454" s="23">
        <v>45238</v>
      </c>
      <c r="BZ454" s="25" t="str">
        <f>IF(BY454="","",IF(BY454="TBD","TBD",IF(BY454="N/A","N/A","W"&amp;TEXT(WEEKNUM(BY454,21),"00")&amp;" "&amp;YEAR(BY454))))</f>
        <v>W45 2023</v>
      </c>
      <c r="CA454" s="22" t="s">
        <v>335</v>
      </c>
      <c r="CB454" s="21" t="s">
        <v>336</v>
      </c>
      <c r="CC454" s="21" t="s">
        <v>336</v>
      </c>
      <c r="CD454" s="21"/>
      <c r="CE454" s="23" t="s">
        <v>515</v>
      </c>
      <c r="CF454" s="23">
        <v>45471</v>
      </c>
      <c r="CG454" s="23">
        <v>45504</v>
      </c>
      <c r="CH454" s="23">
        <v>45505</v>
      </c>
      <c r="CI454" s="25" t="str">
        <f>IF(CH454="","",IF(CH454="TBD","TBD",IF(CH454="N/A","N/A","W"&amp;TEXT(WEEKNUM(CH454,21),"00")&amp;" "&amp;YEAR(CH454))))</f>
        <v>W31 2024</v>
      </c>
      <c r="CJ454" s="23">
        <v>45511</v>
      </c>
      <c r="CK454" s="25" t="str">
        <f>IF(CJ454="","",IF(CJ454="TBD","TBD",IF(CJ454="N/A","N/A","W"&amp;TEXT(WEEKNUM(CJ454,21),"00")&amp;" "&amp;YEAR(CJ454))))</f>
        <v>W32 2024</v>
      </c>
      <c r="CL454" s="24">
        <f>+IF(CJ454="",0,(CJ454-CH454))</f>
        <v>6</v>
      </c>
      <c r="CM454" s="21" t="s">
        <v>388</v>
      </c>
      <c r="CN454" s="21" t="s">
        <v>3801</v>
      </c>
      <c r="CO454" s="23">
        <v>45523</v>
      </c>
      <c r="CP454" s="25" t="str">
        <f>IF(CO454="","",IF(CO454="TBD","TBD",IF(CO454="N/A","N/A","W"&amp;TEXT(WEEKNUM(CO454,21),"00")&amp;" "&amp;YEAR(CO454))))</f>
        <v>W34 2024</v>
      </c>
      <c r="CQ454" s="23" t="s">
        <v>339</v>
      </c>
      <c r="CR454" s="23" t="s">
        <v>3618</v>
      </c>
      <c r="CS454" s="23">
        <v>45477</v>
      </c>
      <c r="CT454" s="25" t="str">
        <f>IF(CS454="","",IF(CS454="TBD","TBD",IF(CS454="N/A","N/A","W"&amp;TEXT(WEEKNUM(CS454,21),"00")&amp;" "&amp;YEAR(CS454))))</f>
        <v>W27 2024</v>
      </c>
      <c r="CU454" s="21" t="s">
        <v>388</v>
      </c>
      <c r="CV454" s="21" t="s">
        <v>3802</v>
      </c>
      <c r="CW454" s="23">
        <v>45618</v>
      </c>
      <c r="CX454" s="25" t="str">
        <f>IF(CW454="","",IF(CW454="TBD","TBD",IF(CW454="N/A","N/A","W"&amp;TEXT(WEEKNUM(CW454,21),"00")&amp;" "&amp;YEAR(CW454))))</f>
        <v>W47 2024</v>
      </c>
      <c r="CY454" s="21" t="s">
        <v>339</v>
      </c>
      <c r="CZ454" s="21">
        <v>0</v>
      </c>
      <c r="DA454" s="23">
        <v>45618</v>
      </c>
      <c r="DB454" s="25" t="str">
        <f>IF(DA454="","",IF(DA454="TBD","TBD",IF(DA454="N/A","N/A","W"&amp;TEXT(WEEKNUM(DA454,21),"00")&amp;" "&amp;YEAR(DA454))))</f>
        <v>W47 2024</v>
      </c>
      <c r="DC454" s="23">
        <v>45618</v>
      </c>
      <c r="DD454" s="25" t="str">
        <f>IF(DC454="","",IF(DC454="TBD","TBD",IF(DC454="N/A","N/A","W"&amp;TEXT(WEEKNUM(DC454,21),"00")&amp;" "&amp;YEAR(DC454))))</f>
        <v>W47 2024</v>
      </c>
      <c r="DE454" s="21" t="s">
        <v>392</v>
      </c>
      <c r="DF454" s="23">
        <v>45622</v>
      </c>
      <c r="DG454" s="21" t="s">
        <v>259</v>
      </c>
      <c r="DH454" s="21">
        <v>0</v>
      </c>
      <c r="DI454" s="18"/>
      <c r="DJ454" s="18"/>
      <c r="DK454" s="21" t="s">
        <v>260</v>
      </c>
      <c r="DL454" s="21" t="s">
        <v>341</v>
      </c>
      <c r="DM454" s="21"/>
      <c r="DN454" s="23">
        <v>45583</v>
      </c>
      <c r="DO454" s="23">
        <v>45583</v>
      </c>
      <c r="DP454" s="23"/>
      <c r="DQ454" s="23" t="s">
        <v>262</v>
      </c>
      <c r="DR454" s="23"/>
      <c r="DS454" s="23"/>
      <c r="DT454" s="23"/>
      <c r="DU454" s="23"/>
      <c r="DV454" s="23">
        <v>45656</v>
      </c>
      <c r="DW454" s="23" t="s">
        <v>342</v>
      </c>
      <c r="DX454" s="23"/>
      <c r="DY454" s="18"/>
      <c r="DZ454" s="18"/>
      <c r="EA454" s="18" t="s">
        <v>403</v>
      </c>
      <c r="EB454" s="21" t="s">
        <v>41</v>
      </c>
      <c r="EC454" s="18" t="s">
        <v>234</v>
      </c>
      <c r="ED454" s="18"/>
      <c r="EE454" s="18"/>
      <c r="EF454" s="55"/>
      <c r="EG454" s="55"/>
      <c r="EH454" s="18"/>
      <c r="EI454" s="18">
        <v>0</v>
      </c>
      <c r="EJ454" s="29" t="str">
        <f>K454&amp;AY454&amp;CA454&amp;DE454&amp;DT454&amp;DW454</f>
        <v>VigenteTSS Aprobado 4GIng Aprobada 4GAs Built Aprobado con Observaciones 4GOn Air</v>
      </c>
    </row>
    <row r="455" spans="1:140" ht="12" hidden="1" customHeight="1">
      <c r="A455" s="30" t="str">
        <f>IFERROR(IF(VLOOKUP(B455,SEARCH!A:A,1,0)=B455,"OK",""),"")</f>
        <v/>
      </c>
      <c r="B455" s="31" t="s">
        <v>3803</v>
      </c>
      <c r="C455" s="15" t="s">
        <v>3804</v>
      </c>
      <c r="D455" s="16">
        <v>14</v>
      </c>
      <c r="E455" s="16">
        <v>-39.833799999999997</v>
      </c>
      <c r="F455" s="16">
        <v>-73.252099999999999</v>
      </c>
      <c r="G455" s="16" t="s">
        <v>704</v>
      </c>
      <c r="H455" s="16" t="s">
        <v>705</v>
      </c>
      <c r="I455" s="16" t="s">
        <v>3805</v>
      </c>
      <c r="J455" s="16" t="s">
        <v>379</v>
      </c>
      <c r="K455" s="17" t="s">
        <v>319</v>
      </c>
      <c r="L455" s="16" t="s">
        <v>247</v>
      </c>
      <c r="M455" s="19" t="s">
        <v>320</v>
      </c>
      <c r="N455" s="21"/>
      <c r="O455" s="19" t="s">
        <v>3311</v>
      </c>
      <c r="P455" s="19" t="s">
        <v>380</v>
      </c>
      <c r="Q455" s="18"/>
      <c r="R455" s="21" t="s">
        <v>2284</v>
      </c>
      <c r="S455" s="21">
        <v>12</v>
      </c>
      <c r="T455" s="22" t="s">
        <v>3806</v>
      </c>
      <c r="U455" s="23">
        <v>45106</v>
      </c>
      <c r="V455" s="21" t="str">
        <f>IF(U455="","",IF(U455="TBD","TBD",IF(U455="N/A","N/A","W"&amp;TEXT(WEEKNUM(U455,21),"00")&amp;" "&amp;YEAR(U455))))</f>
        <v>W26 2023</v>
      </c>
      <c r="W455" s="23">
        <v>45163</v>
      </c>
      <c r="X455" s="23"/>
      <c r="Y455" s="23" t="str">
        <f>IF(X455="","",IF(X455="TBD","TBD",IF(X455="N/A","N/A","W"&amp;TEXT(WEEKNUM(X455,21),"00")&amp;" "&amp;YEAR(X455))))</f>
        <v/>
      </c>
      <c r="Z455" s="23"/>
      <c r="AA455" s="23">
        <v>45168</v>
      </c>
      <c r="AB455" s="24">
        <f>+IF(Z455="",0,AA455-Z455)</f>
        <v>0</v>
      </c>
      <c r="AC455" s="21" t="s">
        <v>324</v>
      </c>
      <c r="AD455" s="21"/>
      <c r="AE455" s="23">
        <v>45190</v>
      </c>
      <c r="AF455" s="25" t="str">
        <f>IF(AE455="","",IF(AE455="TBD","TBD",IF(AE455="N/A","N/A","W"&amp;TEXT(WEEKNUM(AE455,21),"00")&amp;" "&amp;YEAR(AE455))))</f>
        <v>W38 2023</v>
      </c>
      <c r="AG455" s="21" t="s">
        <v>324</v>
      </c>
      <c r="AH455" s="21"/>
      <c r="AI455" s="23">
        <v>45168</v>
      </c>
      <c r="AJ455" s="25" t="str">
        <f>IF(AI455="","",IF(AI455="TBD","TBD",IF(AI455="N/A","N/A","W"&amp;TEXT(WEEKNUM(AI455,21),"00")&amp;" "&amp;YEAR(AI455))))</f>
        <v>W35 2023</v>
      </c>
      <c r="AK455" s="21" t="s">
        <v>324</v>
      </c>
      <c r="AL455" s="21"/>
      <c r="AM455" s="23">
        <v>45168</v>
      </c>
      <c r="AN455" s="25" t="str">
        <f>IF(AM455="","",IF(AM455="TBD","TBD",IF(AM455="N/A","N/A","W"&amp;TEXT(WEEKNUM(AM455,21),"00")&amp;" "&amp;YEAR(AM455))))</f>
        <v>W35 2023</v>
      </c>
      <c r="AO455" s="21" t="s">
        <v>324</v>
      </c>
      <c r="AP455" s="21"/>
      <c r="AQ455" s="23">
        <v>45173</v>
      </c>
      <c r="AR455" s="25" t="str">
        <f>IF(AQ455="","",IF(AQ455="TBD","TBD",IF(AQ455="N/A","N/A","W"&amp;TEXT(WEEKNUM(AQ455,21),"00")&amp;" "&amp;YEAR(AQ455))))</f>
        <v>W36 2023</v>
      </c>
      <c r="AS455" s="21"/>
      <c r="AT455" s="21"/>
      <c r="AU455" s="23"/>
      <c r="AV455" s="25" t="s">
        <v>252</v>
      </c>
      <c r="AW455" s="59">
        <v>45190</v>
      </c>
      <c r="AX455" s="25" t="str">
        <f>IF(AW455="","",IF(AW455="TBD","TBD",IF(AW455="N/A","N/A","W"&amp;TEXT(WEEKNUM(AW455,21),"00")&amp;" "&amp;YEAR(AW455))))</f>
        <v>W38 2023</v>
      </c>
      <c r="AY455" s="21" t="s">
        <v>327</v>
      </c>
      <c r="AZ455" s="21" t="s">
        <v>328</v>
      </c>
      <c r="BA455" s="21" t="s">
        <v>329</v>
      </c>
      <c r="BB455" s="23">
        <v>45232</v>
      </c>
      <c r="BC455" s="23"/>
      <c r="BD455" s="23">
        <v>45236</v>
      </c>
      <c r="BE455" s="25" t="str">
        <f>IF(BD455="","",IF(BD455="TBD","TBD",IF(BD455="N/A","N/A","W"&amp;TEXT(WEEKNUM(BD455,21),"00")&amp;" "&amp;YEAR(BD455))))</f>
        <v>W45 2023</v>
      </c>
      <c r="BF455" s="23">
        <v>45239</v>
      </c>
      <c r="BG455" s="25" t="str">
        <f>IF(BF455="","",IF(BF455="TBD","TBD",IF(BF455="N/A","N/A","W"&amp;TEXT(WEEKNUM(BF455,21),"00")&amp;" "&amp;YEAR(BF455))))</f>
        <v>W45 2023</v>
      </c>
      <c r="BH455" s="24">
        <f>+IF(BF455="",0,(BF455-BD455))</f>
        <v>3</v>
      </c>
      <c r="BI455" s="26" t="s">
        <v>330</v>
      </c>
      <c r="BJ455" s="26"/>
      <c r="BK455" s="27">
        <v>45238</v>
      </c>
      <c r="BL455" s="25" t="str">
        <f>IF(BK455="","",IF(BK455="TBD","TBD",IF(BK455="N/A","N/A","W"&amp;TEXT(WEEKNUM(BK455,21),"00")&amp;" "&amp;YEAR(BK455))))</f>
        <v>W45 2023</v>
      </c>
      <c r="BM455" s="21" t="s">
        <v>330</v>
      </c>
      <c r="BN455" s="21"/>
      <c r="BO455" s="23">
        <v>45239</v>
      </c>
      <c r="BP455" s="25" t="str">
        <f>IF(BO455="","",IF(BO455="TBD","TBD",IF(BO455="N/A","N/A","W"&amp;TEXT(WEEKNUM(BO455,21),"00")&amp;" "&amp;YEAR(BO455))))</f>
        <v>W45 2023</v>
      </c>
      <c r="BQ455" s="21" t="s">
        <v>330</v>
      </c>
      <c r="BR455" s="21"/>
      <c r="BS455" s="334">
        <v>45238</v>
      </c>
      <c r="BT455" s="25" t="str">
        <f t="shared" si="37"/>
        <v>W45 2023</v>
      </c>
      <c r="BU455" s="21" t="s">
        <v>330</v>
      </c>
      <c r="BV455" s="21" t="s">
        <v>3314</v>
      </c>
      <c r="BW455" s="23">
        <v>45238</v>
      </c>
      <c r="BX455" s="25" t="str">
        <f t="shared" si="38"/>
        <v>W45 2023</v>
      </c>
      <c r="BY455" s="23">
        <v>45238</v>
      </c>
      <c r="BZ455" s="25" t="str">
        <f>IF(BY455="","",IF(BY455="TBD","TBD",IF(BY455="N/A","N/A","W"&amp;TEXT(WEEKNUM(BY455,21),"00")&amp;" "&amp;YEAR(BY455))))</f>
        <v>W45 2023</v>
      </c>
      <c r="CA455" s="22" t="s">
        <v>335</v>
      </c>
      <c r="CB455" s="21" t="s">
        <v>336</v>
      </c>
      <c r="CC455" s="21" t="s">
        <v>336</v>
      </c>
      <c r="CD455" s="21"/>
      <c r="CE455" s="23"/>
      <c r="CF455" s="23">
        <v>45504</v>
      </c>
      <c r="CG455" s="23">
        <v>45506</v>
      </c>
      <c r="CH455" s="23">
        <v>45506</v>
      </c>
      <c r="CI455" s="25" t="str">
        <f>IF(CH455="","",IF(CH455="TBD","TBD",IF(CH455="N/A","N/A","W"&amp;TEXT(WEEKNUM(CH455,21),"00")&amp;" "&amp;YEAR(CH455))))</f>
        <v>W31 2024</v>
      </c>
      <c r="CJ455" s="23">
        <v>45512</v>
      </c>
      <c r="CK455" s="25" t="str">
        <f>IF(CJ455="","",IF(CJ455="TBD","TBD",IF(CJ455="N/A","N/A","W"&amp;TEXT(WEEKNUM(CJ455,21),"00")&amp;" "&amp;YEAR(CJ455))))</f>
        <v>W32 2024</v>
      </c>
      <c r="CL455" s="24">
        <f>+IF(CJ455="",0,(CJ455-CH455))</f>
        <v>6</v>
      </c>
      <c r="CM455" s="21" t="s">
        <v>388</v>
      </c>
      <c r="CN455" s="21" t="s">
        <v>3678</v>
      </c>
      <c r="CO455" s="23">
        <v>45509</v>
      </c>
      <c r="CP455" s="25" t="str">
        <f>IF(CO455="","",IF(CO455="TBD","TBD",IF(CO455="N/A","N/A","W"&amp;TEXT(WEEKNUM(CO455,21),"00")&amp;" "&amp;YEAR(CO455))))</f>
        <v>W32 2024</v>
      </c>
      <c r="CQ455" s="23" t="s">
        <v>339</v>
      </c>
      <c r="CR455" s="23" t="s">
        <v>3807</v>
      </c>
      <c r="CS455" s="23">
        <v>45484</v>
      </c>
      <c r="CT455" s="25" t="str">
        <f>IF(CS455="","",IF(CS455="TBD","TBD",IF(CS455="N/A","N/A","W"&amp;TEXT(WEEKNUM(CS455,21),"00")&amp;" "&amp;YEAR(CS455))))</f>
        <v>W28 2024</v>
      </c>
      <c r="CU455" s="21" t="s">
        <v>339</v>
      </c>
      <c r="CV455" s="21" t="s">
        <v>3808</v>
      </c>
      <c r="CW455" s="23">
        <v>45513</v>
      </c>
      <c r="CX455" s="25" t="str">
        <f>IF(CW455="","",IF(CW455="TBD","TBD",IF(CW455="N/A","N/A","W"&amp;TEXT(WEEKNUM(CW455,21),"00")&amp;" "&amp;YEAR(CW455))))</f>
        <v>W32 2024</v>
      </c>
      <c r="CY455" s="21" t="s">
        <v>339</v>
      </c>
      <c r="CZ455" s="21" t="s">
        <v>3808</v>
      </c>
      <c r="DA455" s="23">
        <v>45513</v>
      </c>
      <c r="DB455" s="25" t="str">
        <f>IF(DA455="","",IF(DA455="TBD","TBD",IF(DA455="N/A","N/A","W"&amp;TEXT(WEEKNUM(DA455,21),"00")&amp;" "&amp;YEAR(DA455))))</f>
        <v>W32 2024</v>
      </c>
      <c r="DC455" s="23">
        <v>45575</v>
      </c>
      <c r="DD455" s="25" t="str">
        <f>IF(DC455="","",IF(DC455="TBD","TBD",IF(DC455="N/A","N/A","W"&amp;TEXT(WEEKNUM(DC455,21),"00")&amp;" "&amp;YEAR(DC455))))</f>
        <v>W41 2024</v>
      </c>
      <c r="DE455" s="21" t="s">
        <v>392</v>
      </c>
      <c r="DF455" s="23">
        <v>45589</v>
      </c>
      <c r="DG455" s="21" t="s">
        <v>259</v>
      </c>
      <c r="DH455" s="21">
        <v>0</v>
      </c>
      <c r="DI455" s="18"/>
      <c r="DJ455" s="18"/>
      <c r="DK455" s="21" t="s">
        <v>260</v>
      </c>
      <c r="DL455" s="21" t="s">
        <v>341</v>
      </c>
      <c r="DM455" s="21"/>
      <c r="DN455" s="23">
        <v>45583</v>
      </c>
      <c r="DO455" s="23">
        <v>45583</v>
      </c>
      <c r="DP455" s="23"/>
      <c r="DQ455" s="23" t="s">
        <v>262</v>
      </c>
      <c r="DR455" s="23"/>
      <c r="DS455" s="23"/>
      <c r="DT455" s="23"/>
      <c r="DU455" s="23"/>
      <c r="DV455" s="23">
        <v>45655</v>
      </c>
      <c r="DW455" s="23" t="s">
        <v>342</v>
      </c>
      <c r="DX455" s="23"/>
      <c r="DY455" s="18"/>
      <c r="DZ455" s="18"/>
      <c r="EA455" s="18" t="s">
        <v>403</v>
      </c>
      <c r="EB455" s="21" t="s">
        <v>41</v>
      </c>
      <c r="EC455" s="18" t="s">
        <v>234</v>
      </c>
      <c r="ED455" s="18"/>
      <c r="EE455" s="18"/>
      <c r="EF455" s="55"/>
      <c r="EG455" s="55"/>
      <c r="EH455" s="18"/>
      <c r="EI455" s="18">
        <v>0</v>
      </c>
      <c r="EJ455" s="29" t="str">
        <f>K455&amp;AY455&amp;CA455&amp;DE455&amp;DT455&amp;DW455</f>
        <v>VigenteTSS Aprobado 4GIng Aprobada 4GAs Built Aprobado con Observaciones 4GOn Air</v>
      </c>
    </row>
    <row r="456" spans="1:140" ht="12" hidden="1" customHeight="1">
      <c r="A456" s="30" t="str">
        <f>IFERROR(IF(VLOOKUP(B456,SEARCH!A:A,1,0)=B456,"OK",""),"")</f>
        <v/>
      </c>
      <c r="B456" s="31" t="s">
        <v>3809</v>
      </c>
      <c r="C456" s="15" t="s">
        <v>3810</v>
      </c>
      <c r="D456" s="16">
        <v>14</v>
      </c>
      <c r="E456" s="16">
        <v>-40.322580000000002</v>
      </c>
      <c r="F456" s="16">
        <v>-72.481133999999997</v>
      </c>
      <c r="G456" s="16" t="s">
        <v>704</v>
      </c>
      <c r="H456" s="16" t="s">
        <v>3811</v>
      </c>
      <c r="I456" s="16" t="s">
        <v>3812</v>
      </c>
      <c r="J456" s="16" t="s">
        <v>1736</v>
      </c>
      <c r="K456" s="16" t="s">
        <v>3</v>
      </c>
      <c r="L456" s="16" t="s">
        <v>247</v>
      </c>
      <c r="M456" s="103"/>
      <c r="N456" s="18"/>
      <c r="O456" s="19" t="s">
        <v>3311</v>
      </c>
      <c r="P456" s="19" t="s">
        <v>380</v>
      </c>
      <c r="Q456" s="18"/>
      <c r="R456" s="21" t="s">
        <v>2284</v>
      </c>
      <c r="S456" s="21">
        <v>12</v>
      </c>
      <c r="T456" s="22" t="s">
        <v>3813</v>
      </c>
      <c r="U456" s="23">
        <v>45106</v>
      </c>
      <c r="V456" s="21" t="str">
        <f>IF(U456="","",IF(U456="TBD","TBD",IF(U456="N/A","N/A","W"&amp;TEXT(WEEKNUM(U456,21),"00")&amp;" "&amp;YEAR(U456))))</f>
        <v>W26 2023</v>
      </c>
      <c r="W456" s="23">
        <v>45163</v>
      </c>
      <c r="X456" s="23"/>
      <c r="Y456" s="23" t="str">
        <f>IF(X456="","",IF(X456="TBD","TBD",IF(X456="N/A","N/A","W"&amp;TEXT(WEEKNUM(X456,21),"00")&amp;" "&amp;YEAR(X456))))</f>
        <v/>
      </c>
      <c r="Z456" s="23"/>
      <c r="AA456" s="23">
        <v>45168</v>
      </c>
      <c r="AB456" s="24">
        <f>+IF(Z456="",0,AA456-Z456)</f>
        <v>0</v>
      </c>
      <c r="AC456" s="21" t="s">
        <v>324</v>
      </c>
      <c r="AD456" s="21"/>
      <c r="AE456" s="23">
        <v>45190</v>
      </c>
      <c r="AF456" s="25" t="str">
        <f>IF(AE456="","",IF(AE456="TBD","TBD",IF(AE456="N/A","N/A","W"&amp;TEXT(WEEKNUM(AE456,21),"00")&amp;" "&amp;YEAR(AE456))))</f>
        <v>W38 2023</v>
      </c>
      <c r="AG456" s="21" t="s">
        <v>324</v>
      </c>
      <c r="AH456" s="21"/>
      <c r="AI456" s="23">
        <v>45168</v>
      </c>
      <c r="AJ456" s="25" t="str">
        <f>IF(AI456="","",IF(AI456="TBD","TBD",IF(AI456="N/A","N/A","W"&amp;TEXT(WEEKNUM(AI456,21),"00")&amp;" "&amp;YEAR(AI456))))</f>
        <v>W35 2023</v>
      </c>
      <c r="AK456" s="21" t="s">
        <v>324</v>
      </c>
      <c r="AL456" s="21"/>
      <c r="AM456" s="23">
        <v>45168</v>
      </c>
      <c r="AN456" s="25" t="str">
        <f>IF(AM456="","",IF(AM456="TBD","TBD",IF(AM456="N/A","N/A","W"&amp;TEXT(WEEKNUM(AM456,21),"00")&amp;" "&amp;YEAR(AM456))))</f>
        <v>W35 2023</v>
      </c>
      <c r="AO456" s="21" t="s">
        <v>324</v>
      </c>
      <c r="AP456" s="21"/>
      <c r="AQ456" s="23">
        <v>45168</v>
      </c>
      <c r="AR456" s="25" t="str">
        <f>IF(AQ456="","",IF(AQ456="TBD","TBD",IF(AQ456="N/A","N/A","W"&amp;TEXT(WEEKNUM(AQ456,21),"00")&amp;" "&amp;YEAR(AQ456))))</f>
        <v>W35 2023</v>
      </c>
      <c r="AS456" s="21"/>
      <c r="AT456" s="21"/>
      <c r="AU456" s="23"/>
      <c r="AV456" s="25" t="s">
        <v>252</v>
      </c>
      <c r="AW456" s="59">
        <v>45190</v>
      </c>
      <c r="AX456" s="25" t="str">
        <f>IF(AW456="","",IF(AW456="TBD","TBD",IF(AW456="N/A","N/A","W"&amp;TEXT(WEEKNUM(AW456,21),"00")&amp;" "&amp;YEAR(AW456))))</f>
        <v>W38 2023</v>
      </c>
      <c r="AY456" s="21" t="s">
        <v>327</v>
      </c>
      <c r="AZ456" s="21" t="s">
        <v>328</v>
      </c>
      <c r="BA456" s="21" t="s">
        <v>255</v>
      </c>
      <c r="BB456" s="23">
        <v>45232</v>
      </c>
      <c r="BC456" s="23"/>
      <c r="BD456" s="23">
        <v>45236</v>
      </c>
      <c r="BE456" s="25" t="str">
        <f>IF(BD456="","",IF(BD456="TBD","TBD",IF(BD456="N/A","N/A","W"&amp;TEXT(WEEKNUM(BD456,21),"00")&amp;" "&amp;YEAR(BD456))))</f>
        <v>W45 2023</v>
      </c>
      <c r="BF456" s="23">
        <v>45239</v>
      </c>
      <c r="BG456" s="25" t="str">
        <f>IF(BF456="","",IF(BF456="TBD","TBD",IF(BF456="N/A","N/A","W"&amp;TEXT(WEEKNUM(BF456,21),"00")&amp;" "&amp;YEAR(BF456))))</f>
        <v>W45 2023</v>
      </c>
      <c r="BH456" s="24">
        <f>+IF(BF456="",0,(BF456-BD456))</f>
        <v>3</v>
      </c>
      <c r="BI456" s="26" t="s">
        <v>330</v>
      </c>
      <c r="BJ456" s="26"/>
      <c r="BK456" s="27">
        <v>45238</v>
      </c>
      <c r="BL456" s="25" t="str">
        <f>IF(BK456="","",IF(BK456="TBD","TBD",IF(BK456="N/A","N/A","W"&amp;TEXT(WEEKNUM(BK456,21),"00")&amp;" "&amp;YEAR(BK456))))</f>
        <v>W45 2023</v>
      </c>
      <c r="BM456" s="21" t="s">
        <v>330</v>
      </c>
      <c r="BN456" s="21"/>
      <c r="BO456" s="23">
        <v>45239</v>
      </c>
      <c r="BP456" s="25" t="str">
        <f>IF(BO456="","",IF(BO456="TBD","TBD",IF(BO456="N/A","N/A","W"&amp;TEXT(WEEKNUM(BO456,21),"00")&amp;" "&amp;YEAR(BO456))))</f>
        <v>W45 2023</v>
      </c>
      <c r="BQ456" s="21" t="s">
        <v>330</v>
      </c>
      <c r="BR456" s="21"/>
      <c r="BS456" s="334">
        <v>45238</v>
      </c>
      <c r="BT456" s="25" t="str">
        <f t="shared" si="37"/>
        <v>W45 2023</v>
      </c>
      <c r="BU456" s="21" t="s">
        <v>330</v>
      </c>
      <c r="BV456" s="21" t="s">
        <v>3335</v>
      </c>
      <c r="BW456" s="23">
        <v>45236</v>
      </c>
      <c r="BX456" s="25" t="str">
        <f t="shared" si="38"/>
        <v>W45 2023</v>
      </c>
      <c r="BY456" s="23">
        <v>45239</v>
      </c>
      <c r="BZ456" s="25" t="str">
        <f>IF(BY456="","",IF(BY456="TBD","TBD",IF(BY456="N/A","N/A","W"&amp;TEXT(WEEKNUM(BY456,21),"00")&amp;" "&amp;YEAR(BY456))))</f>
        <v>W45 2023</v>
      </c>
      <c r="CA456" s="21" t="s">
        <v>335</v>
      </c>
      <c r="CB456" s="21" t="s">
        <v>336</v>
      </c>
      <c r="CC456" s="21"/>
      <c r="CD456" s="21"/>
      <c r="CE456" s="23" t="s">
        <v>3379</v>
      </c>
      <c r="CF456" s="23"/>
      <c r="CG456" s="23"/>
      <c r="CH456" s="23"/>
      <c r="CI456" s="25" t="str">
        <f>IF(CH456="","",IF(CH456="TBD","TBD",IF(CH456="N/A","N/A","W"&amp;TEXT(WEEKNUM(CH456,21),"00")&amp;" "&amp;YEAR(CH456))))</f>
        <v/>
      </c>
      <c r="CJ456" s="23"/>
      <c r="CK456" s="25" t="str">
        <f>IF(CJ456="","",IF(CJ456="TBD","TBD",IF(CJ456="N/A","N/A","W"&amp;TEXT(WEEKNUM(CJ456,21),"00")&amp;" "&amp;YEAR(CJ456))))</f>
        <v/>
      </c>
      <c r="CL456" s="24">
        <f>+IF(CJ456="",0,(CJ456-CH456))</f>
        <v>0</v>
      </c>
      <c r="CM456" s="21" t="s">
        <v>258</v>
      </c>
      <c r="CN456" s="21"/>
      <c r="CO456" s="23"/>
      <c r="CP456" s="25" t="str">
        <f>IF(CO456="","",IF(CO456="TBD","TBD",IF(CO456="N/A","N/A","W"&amp;TEXT(WEEKNUM(CO456,21),"00")&amp;" "&amp;YEAR(CO456))))</f>
        <v/>
      </c>
      <c r="CQ456" s="23" t="s">
        <v>258</v>
      </c>
      <c r="CR456" s="23"/>
      <c r="CS456" s="23"/>
      <c r="CT456" s="25" t="str">
        <f>IF(CS456="","",IF(CS456="TBD","TBD",IF(CS456="N/A","N/A","W"&amp;TEXT(WEEKNUM(CS456,21),"00")&amp;" "&amp;YEAR(CS456))))</f>
        <v/>
      </c>
      <c r="CU456" s="21" t="s">
        <v>258</v>
      </c>
      <c r="CV456" s="21"/>
      <c r="CW456" s="23"/>
      <c r="CX456" s="25" t="str">
        <f>IF(CW456="","",IF(CW456="TBD","TBD",IF(CW456="N/A","N/A","W"&amp;TEXT(WEEKNUM(CW456,21),"00")&amp;" "&amp;YEAR(CW456))))</f>
        <v/>
      </c>
      <c r="CY456" s="21" t="s">
        <v>258</v>
      </c>
      <c r="CZ456" s="21"/>
      <c r="DA456" s="23"/>
      <c r="DB456" s="25" t="str">
        <f>IF(DA456="","",IF(DA456="TBD","TBD",IF(DA456="N/A","N/A","W"&amp;TEXT(WEEKNUM(DA456,21),"00")&amp;" "&amp;YEAR(DA456))))</f>
        <v/>
      </c>
      <c r="DC456" s="23"/>
      <c r="DD456" s="25" t="str">
        <f>IF(DC456="","",IF(DC456="TBD","TBD",IF(DC456="N/A","N/A","W"&amp;TEXT(WEEKNUM(DC456,21),"00")&amp;" "&amp;YEAR(DC456))))</f>
        <v/>
      </c>
      <c r="DE456" s="21" t="s">
        <v>258</v>
      </c>
      <c r="DF456" s="23"/>
      <c r="DG456" s="21" t="s">
        <v>259</v>
      </c>
      <c r="DH456" s="18"/>
      <c r="DI456" s="18"/>
      <c r="DJ456" s="18"/>
      <c r="DK456" s="21" t="s">
        <v>260</v>
      </c>
      <c r="DL456" s="21" t="s">
        <v>275</v>
      </c>
      <c r="DM456" s="21"/>
      <c r="DN456" s="23"/>
      <c r="DO456" s="23"/>
      <c r="DP456" s="23"/>
      <c r="DQ456" s="23" t="s">
        <v>262</v>
      </c>
      <c r="DR456" s="23"/>
      <c r="DS456" s="23"/>
      <c r="DT456" s="23"/>
      <c r="DU456" s="23"/>
      <c r="DV456" s="23"/>
      <c r="DW456" s="23"/>
      <c r="DX456" s="23"/>
      <c r="DY456" s="18"/>
      <c r="DZ456" s="18"/>
      <c r="EA456" s="18"/>
      <c r="EB456" s="21" t="s">
        <v>530</v>
      </c>
      <c r="EC456" s="18"/>
      <c r="ED456" s="18"/>
      <c r="EE456" s="18"/>
      <c r="EF456" s="55"/>
      <c r="EG456" s="55"/>
      <c r="EH456" s="18"/>
      <c r="EI456" s="18">
        <v>0</v>
      </c>
      <c r="EJ456" s="29" t="str">
        <f>K456&amp;AY456&amp;CA456&amp;DE456&amp;DT456&amp;DW456</f>
        <v>No VigenteTSS Aprobado 4GIng Aprobada 4GAs Built No Recibido</v>
      </c>
    </row>
    <row r="457" spans="1:140" ht="12" hidden="1" customHeight="1">
      <c r="A457" s="30" t="str">
        <f>IFERROR(IF(VLOOKUP(B457,SEARCH!A:A,1,0)=B457,"OK",""),"")</f>
        <v/>
      </c>
      <c r="B457" s="31" t="s">
        <v>3814</v>
      </c>
      <c r="C457" s="15" t="s">
        <v>3815</v>
      </c>
      <c r="D457" s="16">
        <v>14</v>
      </c>
      <c r="E457" s="16">
        <v>-39.831899999999997</v>
      </c>
      <c r="F457" s="16">
        <v>-73.206199999999995</v>
      </c>
      <c r="G457" s="16" t="s">
        <v>704</v>
      </c>
      <c r="H457" s="16" t="s">
        <v>705</v>
      </c>
      <c r="I457" s="16" t="s">
        <v>3816</v>
      </c>
      <c r="J457" s="16" t="s">
        <v>379</v>
      </c>
      <c r="K457" s="17" t="s">
        <v>319</v>
      </c>
      <c r="L457" s="16" t="s">
        <v>247</v>
      </c>
      <c r="M457" s="103" t="s">
        <v>320</v>
      </c>
      <c r="N457" s="18"/>
      <c r="O457" s="19" t="s">
        <v>3311</v>
      </c>
      <c r="P457" s="19" t="s">
        <v>380</v>
      </c>
      <c r="Q457" s="18"/>
      <c r="R457" s="21" t="s">
        <v>2284</v>
      </c>
      <c r="S457" s="21">
        <v>12</v>
      </c>
      <c r="T457" s="22" t="s">
        <v>3817</v>
      </c>
      <c r="U457" s="23">
        <v>45106</v>
      </c>
      <c r="V457" s="21" t="str">
        <f>IF(U457="","",IF(U457="TBD","TBD",IF(U457="N/A","N/A","W"&amp;TEXT(WEEKNUM(U457,21),"00")&amp;" "&amp;YEAR(U457))))</f>
        <v>W26 2023</v>
      </c>
      <c r="W457" s="23">
        <v>45163</v>
      </c>
      <c r="X457" s="23"/>
      <c r="Y457" s="23" t="str">
        <f>IF(X457="","",IF(X457="TBD","TBD",IF(X457="N/A","N/A","W"&amp;TEXT(WEEKNUM(X457,21),"00")&amp;" "&amp;YEAR(X457))))</f>
        <v/>
      </c>
      <c r="Z457" s="23"/>
      <c r="AA457" s="23">
        <v>45168</v>
      </c>
      <c r="AB457" s="24">
        <f>+IF(Z457="",0,AA457-Z457)</f>
        <v>0</v>
      </c>
      <c r="AC457" s="21" t="s">
        <v>324</v>
      </c>
      <c r="AD457" s="21"/>
      <c r="AE457" s="23">
        <v>45190</v>
      </c>
      <c r="AF457" s="25" t="str">
        <f>IF(AE457="","",IF(AE457="TBD","TBD",IF(AE457="N/A","N/A","W"&amp;TEXT(WEEKNUM(AE457,21),"00")&amp;" "&amp;YEAR(AE457))))</f>
        <v>W38 2023</v>
      </c>
      <c r="AG457" s="21" t="s">
        <v>324</v>
      </c>
      <c r="AH457" s="21"/>
      <c r="AI457" s="23">
        <v>45168</v>
      </c>
      <c r="AJ457" s="25" t="str">
        <f>IF(AI457="","",IF(AI457="TBD","TBD",IF(AI457="N/A","N/A","W"&amp;TEXT(WEEKNUM(AI457,21),"00")&amp;" "&amp;YEAR(AI457))))</f>
        <v>W35 2023</v>
      </c>
      <c r="AK457" s="21" t="s">
        <v>324</v>
      </c>
      <c r="AL457" s="21"/>
      <c r="AM457" s="23">
        <v>45168</v>
      </c>
      <c r="AN457" s="25" t="str">
        <f>IF(AM457="","",IF(AM457="TBD","TBD",IF(AM457="N/A","N/A","W"&amp;TEXT(WEEKNUM(AM457,21),"00")&amp;" "&amp;YEAR(AM457))))</f>
        <v>W35 2023</v>
      </c>
      <c r="AO457" s="21" t="s">
        <v>324</v>
      </c>
      <c r="AP457" s="21"/>
      <c r="AQ457" s="23">
        <v>45173</v>
      </c>
      <c r="AR457" s="25" t="str">
        <f>IF(AQ457="","",IF(AQ457="TBD","TBD",IF(AQ457="N/A","N/A","W"&amp;TEXT(WEEKNUM(AQ457,21),"00")&amp;" "&amp;YEAR(AQ457))))</f>
        <v>W36 2023</v>
      </c>
      <c r="AS457" s="21"/>
      <c r="AT457" s="21"/>
      <c r="AU457" s="23"/>
      <c r="AV457" s="25" t="s">
        <v>252</v>
      </c>
      <c r="AW457" s="59">
        <v>45190</v>
      </c>
      <c r="AX457" s="25" t="str">
        <f>IF(AW457="","",IF(AW457="TBD","TBD",IF(AW457="N/A","N/A","W"&amp;TEXT(WEEKNUM(AW457,21),"00")&amp;" "&amp;YEAR(AW457))))</f>
        <v>W38 2023</v>
      </c>
      <c r="AY457" s="21" t="s">
        <v>327</v>
      </c>
      <c r="AZ457" s="21" t="s">
        <v>328</v>
      </c>
      <c r="BA457" s="21" t="s">
        <v>329</v>
      </c>
      <c r="BB457" s="23">
        <v>45232</v>
      </c>
      <c r="BC457" s="23"/>
      <c r="BD457" s="23">
        <v>45236</v>
      </c>
      <c r="BE457" s="25" t="str">
        <f>IF(BD457="","",IF(BD457="TBD","TBD",IF(BD457="N/A","N/A","W"&amp;TEXT(WEEKNUM(BD457,21),"00")&amp;" "&amp;YEAR(BD457))))</f>
        <v>W45 2023</v>
      </c>
      <c r="BF457" s="23">
        <v>45239</v>
      </c>
      <c r="BG457" s="25" t="str">
        <f>IF(BF457="","",IF(BF457="TBD","TBD",IF(BF457="N/A","N/A","W"&amp;TEXT(WEEKNUM(BF457,21),"00")&amp;" "&amp;YEAR(BF457))))</f>
        <v>W45 2023</v>
      </c>
      <c r="BH457" s="24">
        <f>+IF(BF457="",0,(BF457-BD457))</f>
        <v>3</v>
      </c>
      <c r="BI457" s="26" t="s">
        <v>330</v>
      </c>
      <c r="BJ457" s="26"/>
      <c r="BK457" s="27">
        <v>45238</v>
      </c>
      <c r="BL457" s="25" t="str">
        <f>IF(BK457="","",IF(BK457="TBD","TBD",IF(BK457="N/A","N/A","W"&amp;TEXT(WEEKNUM(BK457,21),"00")&amp;" "&amp;YEAR(BK457))))</f>
        <v>W45 2023</v>
      </c>
      <c r="BM457" s="21" t="s">
        <v>330</v>
      </c>
      <c r="BN457" s="21"/>
      <c r="BO457" s="23">
        <v>45239</v>
      </c>
      <c r="BP457" s="25" t="str">
        <f>IF(BO457="","",IF(BO457="TBD","TBD",IF(BO457="N/A","N/A","W"&amp;TEXT(WEEKNUM(BO457,21),"00")&amp;" "&amp;YEAR(BO457))))</f>
        <v>W45 2023</v>
      </c>
      <c r="BQ457" s="21" t="s">
        <v>330</v>
      </c>
      <c r="BR457" s="21"/>
      <c r="BS457" s="334">
        <v>45238</v>
      </c>
      <c r="BT457" s="25" t="str">
        <f t="shared" si="37"/>
        <v>W45 2023</v>
      </c>
      <c r="BU457" s="21" t="s">
        <v>330</v>
      </c>
      <c r="BV457" s="21" t="s">
        <v>3335</v>
      </c>
      <c r="BW457" s="23">
        <v>45236</v>
      </c>
      <c r="BX457" s="25" t="str">
        <f t="shared" si="38"/>
        <v>W45 2023</v>
      </c>
      <c r="BY457" s="23">
        <v>45239</v>
      </c>
      <c r="BZ457" s="25" t="str">
        <f>IF(BY457="","",IF(BY457="TBD","TBD",IF(BY457="N/A","N/A","W"&amp;TEXT(WEEKNUM(BY457,21),"00")&amp;" "&amp;YEAR(BY457))))</f>
        <v>W45 2023</v>
      </c>
      <c r="CA457" s="22" t="s">
        <v>335</v>
      </c>
      <c r="CB457" s="21" t="s">
        <v>336</v>
      </c>
      <c r="CC457" s="21" t="s">
        <v>336</v>
      </c>
      <c r="CD457" s="21"/>
      <c r="CE457" s="23">
        <v>45381</v>
      </c>
      <c r="CF457" s="23">
        <v>45310</v>
      </c>
      <c r="CG457" s="23">
        <v>45420</v>
      </c>
      <c r="CH457" s="23">
        <v>45420</v>
      </c>
      <c r="CI457" s="25" t="str">
        <f>IF(CH457="","",IF(CH457="TBD","TBD",IF(CH457="N/A","N/A","W"&amp;TEXT(WEEKNUM(CH457,21),"00")&amp;" "&amp;YEAR(CH457))))</f>
        <v>W19 2024</v>
      </c>
      <c r="CJ457" s="23">
        <v>45427</v>
      </c>
      <c r="CK457" s="25" t="str">
        <f>IF(CJ457="","",IF(CJ457="TBD","TBD",IF(CJ457="N/A","N/A","W"&amp;TEXT(WEEKNUM(CJ457,21),"00")&amp;" "&amp;YEAR(CJ457))))</f>
        <v>W20 2024</v>
      </c>
      <c r="CL457" s="24">
        <f>+IF(CJ457="",0,(CJ457-CH457))</f>
        <v>7</v>
      </c>
      <c r="CM457" s="21" t="s">
        <v>388</v>
      </c>
      <c r="CN457" s="21">
        <v>0</v>
      </c>
      <c r="CO457" s="23">
        <v>45348</v>
      </c>
      <c r="CP457" s="25" t="str">
        <f>IF(CO457="","",IF(CO457="TBD","TBD",IF(CO457="N/A","N/A","W"&amp;TEXT(WEEKNUM(CO457,21),"00")&amp;" "&amp;YEAR(CO457))))</f>
        <v>W09 2024</v>
      </c>
      <c r="CQ457" s="23" t="s">
        <v>339</v>
      </c>
      <c r="CR457" s="23" t="s">
        <v>3818</v>
      </c>
      <c r="CS457" s="23">
        <v>45315</v>
      </c>
      <c r="CT457" s="25" t="str">
        <f>IF(CS457="","",IF(CS457="TBD","TBD",IF(CS457="N/A","N/A","W"&amp;TEXT(WEEKNUM(CS457,21),"00")&amp;" "&amp;YEAR(CS457))))</f>
        <v>W04 2024</v>
      </c>
      <c r="CU457" s="21" t="s">
        <v>388</v>
      </c>
      <c r="CV457" s="21" t="s">
        <v>3819</v>
      </c>
      <c r="CW457" s="23">
        <v>45351</v>
      </c>
      <c r="CX457" s="25" t="str">
        <f>IF(CW457="","",IF(CW457="TBD","TBD",IF(CW457="N/A","N/A","W"&amp;TEXT(WEEKNUM(CW457,21),"00")&amp;" "&amp;YEAR(CW457))))</f>
        <v>W09 2024</v>
      </c>
      <c r="CY457" s="21" t="s">
        <v>339</v>
      </c>
      <c r="CZ457" s="21" t="s">
        <v>3760</v>
      </c>
      <c r="DA457" s="23">
        <v>45351</v>
      </c>
      <c r="DB457" s="25" t="str">
        <f>IF(DA457="","",IF(DA457="TBD","TBD",IF(DA457="N/A","N/A","W"&amp;TEXT(WEEKNUM(DA457,21),"00")&amp;" "&amp;YEAR(DA457))))</f>
        <v>W09 2024</v>
      </c>
      <c r="DC457" s="23">
        <v>45420</v>
      </c>
      <c r="DD457" s="25" t="str">
        <f>IF(DC457="","",IF(DC457="TBD","TBD",IF(DC457="N/A","N/A","W"&amp;TEXT(WEEKNUM(DC457,21),"00")&amp;" "&amp;YEAR(DC457))))</f>
        <v>W19 2024</v>
      </c>
      <c r="DE457" s="21" t="s">
        <v>392</v>
      </c>
      <c r="DF457" s="23"/>
      <c r="DG457" s="21" t="s">
        <v>259</v>
      </c>
      <c r="DH457" s="21">
        <v>0</v>
      </c>
      <c r="DI457" s="18"/>
      <c r="DJ457" s="18"/>
      <c r="DK457" s="21" t="s">
        <v>260</v>
      </c>
      <c r="DL457" s="21" t="s">
        <v>341</v>
      </c>
      <c r="DM457" s="21"/>
      <c r="DN457" s="23">
        <v>45422</v>
      </c>
      <c r="DO457" s="23">
        <v>45422</v>
      </c>
      <c r="DP457" s="23"/>
      <c r="DQ457" s="23" t="s">
        <v>262</v>
      </c>
      <c r="DR457" s="23"/>
      <c r="DS457" s="23">
        <v>45461</v>
      </c>
      <c r="DT457" s="23" t="s">
        <v>502</v>
      </c>
      <c r="DU457" s="23">
        <v>45425</v>
      </c>
      <c r="DV457" s="23">
        <v>45614</v>
      </c>
      <c r="DW457" s="23" t="s">
        <v>342</v>
      </c>
      <c r="DX457" s="23"/>
      <c r="DY457" s="18"/>
      <c r="DZ457" s="18"/>
      <c r="EA457" s="18" t="s">
        <v>403</v>
      </c>
      <c r="EB457" s="21" t="s">
        <v>41</v>
      </c>
      <c r="EC457" s="18" t="s">
        <v>234</v>
      </c>
      <c r="ED457" s="18"/>
      <c r="EE457" s="18"/>
      <c r="EF457" s="55"/>
      <c r="EG457" s="55"/>
      <c r="EH457" s="18"/>
      <c r="EI457" s="18">
        <v>0</v>
      </c>
      <c r="EJ457" s="29" t="str">
        <f>K457&amp;AY457&amp;CA457&amp;DE457&amp;DT457&amp;DW457</f>
        <v>VigenteTSS Aprobado 4GIng Aprobada 4GAs Built Aprobado con Observaciones 4GIntegradoOn Air</v>
      </c>
    </row>
    <row r="458" spans="1:140" ht="12" hidden="1" customHeight="1">
      <c r="A458" s="30" t="str">
        <f>IFERROR(IF(VLOOKUP(B458,SEARCH!A:A,1,0)=B458,"OK",""),"")</f>
        <v/>
      </c>
      <c r="B458" s="31" t="s">
        <v>3820</v>
      </c>
      <c r="C458" s="15" t="s">
        <v>3821</v>
      </c>
      <c r="D458" s="16">
        <v>14</v>
      </c>
      <c r="E458" s="16">
        <v>-40.123572000000003</v>
      </c>
      <c r="F458" s="16">
        <v>-72.383888999999996</v>
      </c>
      <c r="G458" s="16" t="s">
        <v>704</v>
      </c>
      <c r="H458" s="16" t="s">
        <v>2870</v>
      </c>
      <c r="I458" s="16" t="s">
        <v>3822</v>
      </c>
      <c r="J458" s="16" t="s">
        <v>1736</v>
      </c>
      <c r="K458" s="16" t="s">
        <v>3</v>
      </c>
      <c r="L458" s="16" t="s">
        <v>247</v>
      </c>
      <c r="M458" s="103"/>
      <c r="N458" s="18"/>
      <c r="O458" s="19" t="s">
        <v>3311</v>
      </c>
      <c r="P458" s="19" t="s">
        <v>380</v>
      </c>
      <c r="Q458" s="18"/>
      <c r="R458" s="21" t="s">
        <v>2284</v>
      </c>
      <c r="S458" s="21">
        <v>12</v>
      </c>
      <c r="T458" s="22" t="s">
        <v>3823</v>
      </c>
      <c r="U458" s="23">
        <v>45106</v>
      </c>
      <c r="V458" s="21" t="str">
        <f>IF(U458="","",IF(U458="TBD","TBD",IF(U458="N/A","N/A","W"&amp;TEXT(WEEKNUM(U458,21),"00")&amp;" "&amp;YEAR(U458))))</f>
        <v>W26 2023</v>
      </c>
      <c r="W458" s="23">
        <v>45163</v>
      </c>
      <c r="X458" s="23"/>
      <c r="Y458" s="23" t="str">
        <f>IF(X458="","",IF(X458="TBD","TBD",IF(X458="N/A","N/A","W"&amp;TEXT(WEEKNUM(X458,21),"00")&amp;" "&amp;YEAR(X458))))</f>
        <v/>
      </c>
      <c r="Z458" s="23"/>
      <c r="AA458" s="23">
        <v>45168</v>
      </c>
      <c r="AB458" s="24">
        <f>+IF(Z458="",0,AA458-Z458)</f>
        <v>0</v>
      </c>
      <c r="AC458" s="21" t="s">
        <v>324</v>
      </c>
      <c r="AD458" s="21"/>
      <c r="AE458" s="23">
        <v>45190</v>
      </c>
      <c r="AF458" s="25" t="str">
        <f>IF(AE458="","",IF(AE458="TBD","TBD",IF(AE458="N/A","N/A","W"&amp;TEXT(WEEKNUM(AE458,21),"00")&amp;" "&amp;YEAR(AE458))))</f>
        <v>W38 2023</v>
      </c>
      <c r="AG458" s="21" t="s">
        <v>324</v>
      </c>
      <c r="AH458" s="21"/>
      <c r="AI458" s="23">
        <v>45168</v>
      </c>
      <c r="AJ458" s="25" t="str">
        <f>IF(AI458="","",IF(AI458="TBD","TBD",IF(AI458="N/A","N/A","W"&amp;TEXT(WEEKNUM(AI458,21),"00")&amp;" "&amp;YEAR(AI458))))</f>
        <v>W35 2023</v>
      </c>
      <c r="AK458" s="21" t="s">
        <v>324</v>
      </c>
      <c r="AL458" s="21"/>
      <c r="AM458" s="23">
        <v>45168</v>
      </c>
      <c r="AN458" s="25" t="str">
        <f>IF(AM458="","",IF(AM458="TBD","TBD",IF(AM458="N/A","N/A","W"&amp;TEXT(WEEKNUM(AM458,21),"00")&amp;" "&amp;YEAR(AM458))))</f>
        <v>W35 2023</v>
      </c>
      <c r="AO458" s="21" t="s">
        <v>324</v>
      </c>
      <c r="AP458" s="21"/>
      <c r="AQ458" s="23">
        <v>45168</v>
      </c>
      <c r="AR458" s="25" t="str">
        <f>IF(AQ458="","",IF(AQ458="TBD","TBD",IF(AQ458="N/A","N/A","W"&amp;TEXT(WEEKNUM(AQ458,21),"00")&amp;" "&amp;YEAR(AQ458))))</f>
        <v>W35 2023</v>
      </c>
      <c r="AS458" s="21"/>
      <c r="AT458" s="21"/>
      <c r="AU458" s="23"/>
      <c r="AV458" s="25" t="s">
        <v>252</v>
      </c>
      <c r="AW458" s="59">
        <v>45190</v>
      </c>
      <c r="AX458" s="25" t="str">
        <f>IF(AW458="","",IF(AW458="TBD","TBD",IF(AW458="N/A","N/A","W"&amp;TEXT(WEEKNUM(AW458,21),"00")&amp;" "&amp;YEAR(AW458))))</f>
        <v>W38 2023</v>
      </c>
      <c r="AY458" s="21" t="s">
        <v>327</v>
      </c>
      <c r="AZ458" s="21" t="s">
        <v>328</v>
      </c>
      <c r="BA458" s="21" t="s">
        <v>255</v>
      </c>
      <c r="BB458" s="23">
        <v>45232</v>
      </c>
      <c r="BC458" s="23"/>
      <c r="BD458" s="23">
        <v>45236</v>
      </c>
      <c r="BE458" s="25" t="str">
        <f>IF(BD458="","",IF(BD458="TBD","TBD",IF(BD458="N/A","N/A","W"&amp;TEXT(WEEKNUM(BD458,21),"00")&amp;" "&amp;YEAR(BD458))))</f>
        <v>W45 2023</v>
      </c>
      <c r="BF458" s="23">
        <v>45239</v>
      </c>
      <c r="BG458" s="25" t="str">
        <f>IF(BF458="","",IF(BF458="TBD","TBD",IF(BF458="N/A","N/A","W"&amp;TEXT(WEEKNUM(BF458,21),"00")&amp;" "&amp;YEAR(BF458))))</f>
        <v>W45 2023</v>
      </c>
      <c r="BH458" s="24">
        <f>+IF(BF458="",0,(BF458-BD458))</f>
        <v>3</v>
      </c>
      <c r="BI458" s="26" t="s">
        <v>330</v>
      </c>
      <c r="BJ458" s="26"/>
      <c r="BK458" s="27">
        <v>45238</v>
      </c>
      <c r="BL458" s="25" t="str">
        <f>IF(BK458="","",IF(BK458="TBD","TBD",IF(BK458="N/A","N/A","W"&amp;TEXT(WEEKNUM(BK458,21),"00")&amp;" "&amp;YEAR(BK458))))</f>
        <v>W45 2023</v>
      </c>
      <c r="BM458" s="21" t="s">
        <v>330</v>
      </c>
      <c r="BN458" s="21"/>
      <c r="BO458" s="23">
        <v>45239</v>
      </c>
      <c r="BP458" s="25" t="str">
        <f>IF(BO458="","",IF(BO458="TBD","TBD",IF(BO458="N/A","N/A","W"&amp;TEXT(WEEKNUM(BO458,21),"00")&amp;" "&amp;YEAR(BO458))))</f>
        <v>W45 2023</v>
      </c>
      <c r="BQ458" s="21" t="s">
        <v>330</v>
      </c>
      <c r="BR458" s="21"/>
      <c r="BS458" s="334">
        <v>45238</v>
      </c>
      <c r="BT458" s="25" t="str">
        <f t="shared" si="37"/>
        <v>W45 2023</v>
      </c>
      <c r="BU458" s="21" t="s">
        <v>330</v>
      </c>
      <c r="BV458" s="21" t="s">
        <v>3335</v>
      </c>
      <c r="BW458" s="23">
        <v>45236</v>
      </c>
      <c r="BX458" s="25" t="str">
        <f t="shared" si="38"/>
        <v>W45 2023</v>
      </c>
      <c r="BY458" s="23">
        <v>45239</v>
      </c>
      <c r="BZ458" s="25" t="str">
        <f>IF(BY458="","",IF(BY458="TBD","TBD",IF(BY458="N/A","N/A","W"&amp;TEXT(WEEKNUM(BY458,21),"00")&amp;" "&amp;YEAR(BY458))))</f>
        <v>W45 2023</v>
      </c>
      <c r="CA458" s="21" t="s">
        <v>335</v>
      </c>
      <c r="CB458" s="21">
        <v>0</v>
      </c>
      <c r="CC458" s="21"/>
      <c r="CD458" s="21"/>
      <c r="CE458" s="23"/>
      <c r="CF458" s="23"/>
      <c r="CG458" s="23"/>
      <c r="CH458" s="23"/>
      <c r="CI458" s="25" t="str">
        <f>IF(CH458="","",IF(CH458="TBD","TBD",IF(CH458="N/A","N/A","W"&amp;TEXT(WEEKNUM(CH458,21),"00")&amp;" "&amp;YEAR(CH458))))</f>
        <v/>
      </c>
      <c r="CJ458" s="23"/>
      <c r="CK458" s="25" t="str">
        <f>IF(CJ458="","",IF(CJ458="TBD","TBD",IF(CJ458="N/A","N/A","W"&amp;TEXT(WEEKNUM(CJ458,21),"00")&amp;" "&amp;YEAR(CJ458))))</f>
        <v/>
      </c>
      <c r="CL458" s="24">
        <f>+IF(CJ458="",0,(CJ458-CH458))</f>
        <v>0</v>
      </c>
      <c r="CM458" s="21" t="s">
        <v>258</v>
      </c>
      <c r="CN458" s="21"/>
      <c r="CO458" s="23"/>
      <c r="CP458" s="25" t="str">
        <f>IF(CO458="","",IF(CO458="TBD","TBD",IF(CO458="N/A","N/A","W"&amp;TEXT(WEEKNUM(CO458,21),"00")&amp;" "&amp;YEAR(CO458))))</f>
        <v/>
      </c>
      <c r="CQ458" s="23" t="s">
        <v>258</v>
      </c>
      <c r="CR458" s="23"/>
      <c r="CS458" s="23"/>
      <c r="CT458" s="25" t="str">
        <f>IF(CS458="","",IF(CS458="TBD","TBD",IF(CS458="N/A","N/A","W"&amp;TEXT(WEEKNUM(CS458,21),"00")&amp;" "&amp;YEAR(CS458))))</f>
        <v/>
      </c>
      <c r="CU458" s="21" t="s">
        <v>258</v>
      </c>
      <c r="CV458" s="21"/>
      <c r="CW458" s="23"/>
      <c r="CX458" s="25" t="str">
        <f>IF(CW458="","",IF(CW458="TBD","TBD",IF(CW458="N/A","N/A","W"&amp;TEXT(WEEKNUM(CW458,21),"00")&amp;" "&amp;YEAR(CW458))))</f>
        <v/>
      </c>
      <c r="CY458" s="21" t="s">
        <v>258</v>
      </c>
      <c r="CZ458" s="21"/>
      <c r="DA458" s="23"/>
      <c r="DB458" s="25" t="str">
        <f>IF(DA458="","",IF(DA458="TBD","TBD",IF(DA458="N/A","N/A","W"&amp;TEXT(WEEKNUM(DA458,21),"00")&amp;" "&amp;YEAR(DA458))))</f>
        <v/>
      </c>
      <c r="DC458" s="23"/>
      <c r="DD458" s="25" t="str">
        <f>IF(DC458="","",IF(DC458="TBD","TBD",IF(DC458="N/A","N/A","W"&amp;TEXT(WEEKNUM(DC458,21),"00")&amp;" "&amp;YEAR(DC458))))</f>
        <v/>
      </c>
      <c r="DE458" s="21" t="s">
        <v>258</v>
      </c>
      <c r="DF458" s="23"/>
      <c r="DG458" s="21" t="s">
        <v>259</v>
      </c>
      <c r="DH458" s="18"/>
      <c r="DI458" s="18"/>
      <c r="DJ458" s="18"/>
      <c r="DK458" s="21" t="s">
        <v>260</v>
      </c>
      <c r="DL458" s="21" t="s">
        <v>275</v>
      </c>
      <c r="DM458" s="21"/>
      <c r="DN458" s="23"/>
      <c r="DO458" s="23"/>
      <c r="DP458" s="23"/>
      <c r="DQ458" s="23" t="s">
        <v>262</v>
      </c>
      <c r="DR458" s="23"/>
      <c r="DS458" s="23"/>
      <c r="DT458" s="23"/>
      <c r="DU458" s="23"/>
      <c r="DV458" s="23"/>
      <c r="DW458" s="23"/>
      <c r="DX458" s="23"/>
      <c r="DY458" s="18"/>
      <c r="DZ458" s="18"/>
      <c r="EA458" s="18"/>
      <c r="EB458" s="21" t="s">
        <v>530</v>
      </c>
      <c r="EC458" s="18"/>
      <c r="ED458" s="18"/>
      <c r="EE458" s="18"/>
      <c r="EF458" s="55"/>
      <c r="EG458" s="55"/>
      <c r="EH458" s="18"/>
      <c r="EI458" s="18">
        <v>0</v>
      </c>
      <c r="EJ458" s="29" t="str">
        <f>K458&amp;AY458&amp;CA458&amp;DE458&amp;DT458&amp;DW458</f>
        <v>No VigenteTSS Aprobado 4GIng Aprobada 4GAs Built No Recibido</v>
      </c>
    </row>
    <row r="459" spans="1:140" ht="12" hidden="1" customHeight="1">
      <c r="A459" s="30" t="str">
        <f>IFERROR(IF(VLOOKUP(B459,SEARCH!A:A,1,0)=B459,"OK",""),"")</f>
        <v/>
      </c>
      <c r="B459" s="31" t="s">
        <v>3824</v>
      </c>
      <c r="C459" s="15" t="s">
        <v>3825</v>
      </c>
      <c r="D459" s="16">
        <v>14</v>
      </c>
      <c r="E459" s="16">
        <v>-40.27943333333333</v>
      </c>
      <c r="F459" s="16">
        <v>-73.077333333333328</v>
      </c>
      <c r="G459" s="16" t="s">
        <v>704</v>
      </c>
      <c r="H459" s="16" t="s">
        <v>2156</v>
      </c>
      <c r="I459" s="16" t="s">
        <v>3826</v>
      </c>
      <c r="J459" s="16" t="s">
        <v>379</v>
      </c>
      <c r="K459" s="17" t="s">
        <v>319</v>
      </c>
      <c r="L459" s="16" t="s">
        <v>247</v>
      </c>
      <c r="M459" s="19" t="s">
        <v>320</v>
      </c>
      <c r="N459" s="21"/>
      <c r="O459" s="19" t="s">
        <v>3311</v>
      </c>
      <c r="P459" s="19" t="s">
        <v>380</v>
      </c>
      <c r="Q459" s="18"/>
      <c r="R459" s="21" t="s">
        <v>2284</v>
      </c>
      <c r="S459" s="21">
        <v>12</v>
      </c>
      <c r="T459" s="22" t="s">
        <v>3827</v>
      </c>
      <c r="U459" s="23">
        <v>45106</v>
      </c>
      <c r="V459" s="21" t="str">
        <f>IF(U459="","",IF(U459="TBD","TBD",IF(U459="N/A","N/A","W"&amp;TEXT(WEEKNUM(U459,21),"00")&amp;" "&amp;YEAR(U459))))</f>
        <v>W26 2023</v>
      </c>
      <c r="W459" s="23">
        <v>45138</v>
      </c>
      <c r="X459" s="23"/>
      <c r="Y459" s="23" t="str">
        <f>IF(X459="","",IF(X459="TBD","TBD",IF(X459="N/A","N/A","W"&amp;TEXT(WEEKNUM(X459,21),"00")&amp;" "&amp;YEAR(X459))))</f>
        <v/>
      </c>
      <c r="Z459" s="23"/>
      <c r="AA459" s="23">
        <v>45142</v>
      </c>
      <c r="AB459" s="24">
        <f>+IF(Z459="",0,AA459-Z459)</f>
        <v>0</v>
      </c>
      <c r="AC459" s="21" t="s">
        <v>324</v>
      </c>
      <c r="AD459" s="21"/>
      <c r="AE459" s="23">
        <v>45155</v>
      </c>
      <c r="AF459" s="25" t="str">
        <f>IF(AE459="","",IF(AE459="TBD","TBD",IF(AE459="N/A","N/A","W"&amp;TEXT(WEEKNUM(AE459,21),"00")&amp;" "&amp;YEAR(AE459))))</f>
        <v>W33 2023</v>
      </c>
      <c r="AG459" s="21" t="s">
        <v>324</v>
      </c>
      <c r="AH459" s="21"/>
      <c r="AI459" s="23">
        <v>45142</v>
      </c>
      <c r="AJ459" s="25" t="str">
        <f>IF(AI459="","",IF(AI459="TBD","TBD",IF(AI459="N/A","N/A","W"&amp;TEXT(WEEKNUM(AI459,21),"00")&amp;" "&amp;YEAR(AI459))))</f>
        <v>W31 2023</v>
      </c>
      <c r="AK459" s="21" t="s">
        <v>324</v>
      </c>
      <c r="AL459" s="21"/>
      <c r="AM459" s="23">
        <v>45141</v>
      </c>
      <c r="AN459" s="25" t="str">
        <f>IF(AM459="","",IF(AM459="TBD","TBD",IF(AM459="N/A","N/A","W"&amp;TEXT(WEEKNUM(AM459,21),"00")&amp;" "&amp;YEAR(AM459))))</f>
        <v>W31 2023</v>
      </c>
      <c r="AO459" s="21" t="s">
        <v>324</v>
      </c>
      <c r="AP459" s="21"/>
      <c r="AQ459" s="23">
        <v>45141</v>
      </c>
      <c r="AR459" s="25" t="str">
        <f>IF(AQ459="","",IF(AQ459="TBD","TBD",IF(AQ459="N/A","N/A","W"&amp;TEXT(WEEKNUM(AQ459,21),"00")&amp;" "&amp;YEAR(AQ459))))</f>
        <v>W31 2023</v>
      </c>
      <c r="AS459" s="21"/>
      <c r="AT459" s="21"/>
      <c r="AU459" s="23"/>
      <c r="AV459" s="25" t="s">
        <v>252</v>
      </c>
      <c r="AW459" s="59">
        <v>45156</v>
      </c>
      <c r="AX459" s="25" t="str">
        <f>IF(AW459="","",IF(AW459="TBD","TBD",IF(AW459="N/A","N/A","W"&amp;TEXT(WEEKNUM(AW459,21),"00")&amp;" "&amp;YEAR(AW459))))</f>
        <v>W33 2023</v>
      </c>
      <c r="AY459" s="21" t="s">
        <v>327</v>
      </c>
      <c r="AZ459" s="21" t="s">
        <v>328</v>
      </c>
      <c r="BA459" s="21" t="s">
        <v>329</v>
      </c>
      <c r="BB459" s="23">
        <v>45232</v>
      </c>
      <c r="BC459" s="23"/>
      <c r="BD459" s="23">
        <v>45236</v>
      </c>
      <c r="BE459" s="25" t="str">
        <f>IF(BD459="","",IF(BD459="TBD","TBD",IF(BD459="N/A","N/A","W"&amp;TEXT(WEEKNUM(BD459,21),"00")&amp;" "&amp;YEAR(BD459))))</f>
        <v>W45 2023</v>
      </c>
      <c r="BF459" s="23">
        <v>45239</v>
      </c>
      <c r="BG459" s="25" t="str">
        <f>IF(BF459="","",IF(BF459="TBD","TBD",IF(BF459="N/A","N/A","W"&amp;TEXT(WEEKNUM(BF459,21),"00")&amp;" "&amp;YEAR(BF459))))</f>
        <v>W45 2023</v>
      </c>
      <c r="BH459" s="24">
        <f>+IF(BF459="",0,(BF459-BD459))</f>
        <v>3</v>
      </c>
      <c r="BI459" s="26" t="s">
        <v>330</v>
      </c>
      <c r="BJ459" s="26"/>
      <c r="BK459" s="27">
        <v>45238</v>
      </c>
      <c r="BL459" s="25" t="str">
        <f>IF(BK459="","",IF(BK459="TBD","TBD",IF(BK459="N/A","N/A","W"&amp;TEXT(WEEKNUM(BK459,21),"00")&amp;" "&amp;YEAR(BK459))))</f>
        <v>W45 2023</v>
      </c>
      <c r="BM459" s="21" t="s">
        <v>330</v>
      </c>
      <c r="BN459" s="21"/>
      <c r="BO459" s="23">
        <v>45238</v>
      </c>
      <c r="BP459" s="25" t="str">
        <f>IF(BO459="","",IF(BO459="TBD","TBD",IF(BO459="N/A","N/A","W"&amp;TEXT(WEEKNUM(BO459,21),"00")&amp;" "&amp;YEAR(BO459))))</f>
        <v>W45 2023</v>
      </c>
      <c r="BQ459" s="21" t="s">
        <v>330</v>
      </c>
      <c r="BR459" s="21"/>
      <c r="BS459" s="334">
        <v>45238</v>
      </c>
      <c r="BT459" s="25" t="str">
        <f t="shared" si="37"/>
        <v>W45 2023</v>
      </c>
      <c r="BU459" s="21" t="s">
        <v>330</v>
      </c>
      <c r="BV459" s="21" t="s">
        <v>3335</v>
      </c>
      <c r="BW459" s="23">
        <v>45236</v>
      </c>
      <c r="BX459" s="25" t="str">
        <f t="shared" si="38"/>
        <v>W45 2023</v>
      </c>
      <c r="BY459" s="23">
        <v>45239</v>
      </c>
      <c r="BZ459" s="25" t="str">
        <f>IF(BY459="","",IF(BY459="TBD","TBD",IF(BY459="N/A","N/A","W"&amp;TEXT(WEEKNUM(BY459,21),"00")&amp;" "&amp;YEAR(BY459))))</f>
        <v>W45 2023</v>
      </c>
      <c r="CA459" s="22" t="s">
        <v>335</v>
      </c>
      <c r="CB459" s="21" t="s">
        <v>336</v>
      </c>
      <c r="CC459" s="21" t="s">
        <v>336</v>
      </c>
      <c r="CD459" s="21"/>
      <c r="CE459" s="23" t="s">
        <v>515</v>
      </c>
      <c r="CF459" s="23">
        <v>45471</v>
      </c>
      <c r="CG459" s="23">
        <v>45546</v>
      </c>
      <c r="CH459" s="23">
        <v>45546</v>
      </c>
      <c r="CI459" s="25" t="str">
        <f>IF(CH459="","",IF(CH459="TBD","TBD",IF(CH459="N/A","N/A","W"&amp;TEXT(WEEKNUM(CH459,21),"00")&amp;" "&amp;YEAR(CH459))))</f>
        <v>W37 2024</v>
      </c>
      <c r="CJ459" s="23">
        <v>45551</v>
      </c>
      <c r="CK459" s="25" t="str">
        <f>IF(CJ459="","",IF(CJ459="TBD","TBD",IF(CJ459="N/A","N/A","W"&amp;TEXT(WEEKNUM(CJ459,21),"00")&amp;" "&amp;YEAR(CJ459))))</f>
        <v>W38 2024</v>
      </c>
      <c r="CL459" s="24">
        <f>+IF(CJ459="",0,(CJ459-CH459))</f>
        <v>5</v>
      </c>
      <c r="CM459" s="21" t="s">
        <v>388</v>
      </c>
      <c r="CN459" s="21" t="s">
        <v>3828</v>
      </c>
      <c r="CO459" s="23">
        <v>45547</v>
      </c>
      <c r="CP459" s="25" t="str">
        <f>IF(CO459="","",IF(CO459="TBD","TBD",IF(CO459="N/A","N/A","W"&amp;TEXT(WEEKNUM(CO459,21),"00")&amp;" "&amp;YEAR(CO459))))</f>
        <v>W37 2024</v>
      </c>
      <c r="CQ459" s="23" t="s">
        <v>339</v>
      </c>
      <c r="CR459" s="23" t="s">
        <v>3618</v>
      </c>
      <c r="CS459" s="23">
        <v>45477</v>
      </c>
      <c r="CT459" s="25" t="str">
        <f>IF(CS459="","",IF(CS459="TBD","TBD",IF(CS459="N/A","N/A","W"&amp;TEXT(WEEKNUM(CS459,21),"00")&amp;" "&amp;YEAR(CS459))))</f>
        <v>W27 2024</v>
      </c>
      <c r="CU459" s="21" t="s">
        <v>388</v>
      </c>
      <c r="CV459" s="21" t="s">
        <v>3645</v>
      </c>
      <c r="CW459" s="23">
        <v>45539</v>
      </c>
      <c r="CX459" s="25" t="str">
        <f>IF(CW459="","",IF(CW459="TBD","TBD",IF(CW459="N/A","N/A","W"&amp;TEXT(WEEKNUM(CW459,21),"00")&amp;" "&amp;YEAR(CW459))))</f>
        <v>W36 2024</v>
      </c>
      <c r="CY459" s="21" t="s">
        <v>339</v>
      </c>
      <c r="CZ459" s="21" t="s">
        <v>3620</v>
      </c>
      <c r="DA459" s="23">
        <v>45539</v>
      </c>
      <c r="DB459" s="25" t="str">
        <f>IF(DA459="","",IF(DA459="TBD","TBD",IF(DA459="N/A","N/A","W"&amp;TEXT(WEEKNUM(DA459,21),"00")&amp;" "&amp;YEAR(DA459))))</f>
        <v>W36 2024</v>
      </c>
      <c r="DC459" s="23">
        <v>45548</v>
      </c>
      <c r="DD459" s="25" t="str">
        <f>IF(DC459="","",IF(DC459="TBD","TBD",IF(DC459="N/A","N/A","W"&amp;TEXT(WEEKNUM(DC459,21),"00")&amp;" "&amp;YEAR(DC459))))</f>
        <v>W37 2024</v>
      </c>
      <c r="DE459" s="21" t="s">
        <v>392</v>
      </c>
      <c r="DF459" s="23">
        <v>45551</v>
      </c>
      <c r="DG459" s="21" t="s">
        <v>259</v>
      </c>
      <c r="DH459" s="21">
        <v>0</v>
      </c>
      <c r="DI459" s="18"/>
      <c r="DJ459" s="18"/>
      <c r="DK459" s="21" t="s">
        <v>260</v>
      </c>
      <c r="DL459" s="21" t="s">
        <v>341</v>
      </c>
      <c r="DM459" s="21"/>
      <c r="DN459" s="23">
        <v>45567</v>
      </c>
      <c r="DO459" s="23">
        <v>45567</v>
      </c>
      <c r="DP459" s="23"/>
      <c r="DQ459" s="23" t="s">
        <v>262</v>
      </c>
      <c r="DR459" s="23"/>
      <c r="DS459" s="23">
        <v>45583</v>
      </c>
      <c r="DT459" s="23" t="s">
        <v>502</v>
      </c>
      <c r="DU459" s="23"/>
      <c r="DV459" s="23">
        <v>45676</v>
      </c>
      <c r="DW459" s="23" t="s">
        <v>342</v>
      </c>
      <c r="DX459" s="23"/>
      <c r="DY459" s="18"/>
      <c r="DZ459" s="18"/>
      <c r="EA459" s="18" t="s">
        <v>403</v>
      </c>
      <c r="EB459" s="21" t="s">
        <v>41</v>
      </c>
      <c r="EC459" s="18" t="s">
        <v>234</v>
      </c>
      <c r="ED459" s="18"/>
      <c r="EE459" s="18"/>
      <c r="EF459" s="55"/>
      <c r="EG459" s="55"/>
      <c r="EH459" s="18"/>
      <c r="EI459" s="18">
        <v>0</v>
      </c>
      <c r="EJ459" s="29" t="str">
        <f>K459&amp;AY459&amp;CA459&amp;DE459&amp;DT459&amp;DW459</f>
        <v>VigenteTSS Aprobado 4GIng Aprobada 4GAs Built Aprobado con Observaciones 4GIntegradoOn Air</v>
      </c>
    </row>
    <row r="460" spans="1:140" ht="12" hidden="1" customHeight="1">
      <c r="A460" s="30" t="str">
        <f>IFERROR(IF(VLOOKUP(B460,SEARCH!A:A,1,0)=B460,"OK",""),"")</f>
        <v/>
      </c>
      <c r="B460" s="31" t="s">
        <v>3829</v>
      </c>
      <c r="C460" s="15" t="s">
        <v>3830</v>
      </c>
      <c r="D460" s="16">
        <v>14</v>
      </c>
      <c r="E460" s="16">
        <v>-40.319392999999998</v>
      </c>
      <c r="F460" s="16">
        <v>-72.475798999999995</v>
      </c>
      <c r="G460" s="16" t="s">
        <v>704</v>
      </c>
      <c r="H460" s="16" t="s">
        <v>3811</v>
      </c>
      <c r="I460" s="16" t="s">
        <v>3831</v>
      </c>
      <c r="J460" s="16" t="s">
        <v>1736</v>
      </c>
      <c r="K460" s="16" t="s">
        <v>3</v>
      </c>
      <c r="L460" s="16" t="s">
        <v>247</v>
      </c>
      <c r="M460" s="103"/>
      <c r="N460" s="18"/>
      <c r="O460" s="19" t="s">
        <v>3311</v>
      </c>
      <c r="P460" s="19" t="s">
        <v>380</v>
      </c>
      <c r="Q460" s="18"/>
      <c r="R460" s="21" t="s">
        <v>2284</v>
      </c>
      <c r="S460" s="21">
        <v>12</v>
      </c>
      <c r="T460" s="22" t="s">
        <v>3832</v>
      </c>
      <c r="U460" s="23">
        <v>45106</v>
      </c>
      <c r="V460" s="21" t="str">
        <f>IF(U460="","",IF(U460="TBD","TBD",IF(U460="N/A","N/A","W"&amp;TEXT(WEEKNUM(U460,21),"00")&amp;" "&amp;YEAR(U460))))</f>
        <v>W26 2023</v>
      </c>
      <c r="W460" s="23">
        <v>45163</v>
      </c>
      <c r="X460" s="23"/>
      <c r="Y460" s="23" t="str">
        <f>IF(X460="","",IF(X460="TBD","TBD",IF(X460="N/A","N/A","W"&amp;TEXT(WEEKNUM(X460,21),"00")&amp;" "&amp;YEAR(X460))))</f>
        <v/>
      </c>
      <c r="Z460" s="23"/>
      <c r="AA460" s="23">
        <v>45168</v>
      </c>
      <c r="AB460" s="24">
        <f>+IF(Z460="",0,AA460-Z460)</f>
        <v>0</v>
      </c>
      <c r="AC460" s="21" t="s">
        <v>324</v>
      </c>
      <c r="AD460" s="21"/>
      <c r="AE460" s="23">
        <v>45190</v>
      </c>
      <c r="AF460" s="25" t="str">
        <f>IF(AE460="","",IF(AE460="TBD","TBD",IF(AE460="N/A","N/A","W"&amp;TEXT(WEEKNUM(AE460,21),"00")&amp;" "&amp;YEAR(AE460))))</f>
        <v>W38 2023</v>
      </c>
      <c r="AG460" s="21" t="s">
        <v>324</v>
      </c>
      <c r="AH460" s="21"/>
      <c r="AI460" s="23">
        <v>45168</v>
      </c>
      <c r="AJ460" s="25" t="str">
        <f>IF(AI460="","",IF(AI460="TBD","TBD",IF(AI460="N/A","N/A","W"&amp;TEXT(WEEKNUM(AI460,21),"00")&amp;" "&amp;YEAR(AI460))))</f>
        <v>W35 2023</v>
      </c>
      <c r="AK460" s="21" t="s">
        <v>324</v>
      </c>
      <c r="AL460" s="21"/>
      <c r="AM460" s="23">
        <v>45168</v>
      </c>
      <c r="AN460" s="25" t="str">
        <f>IF(AM460="","",IF(AM460="TBD","TBD",IF(AM460="N/A","N/A","W"&amp;TEXT(WEEKNUM(AM460,21),"00")&amp;" "&amp;YEAR(AM460))))</f>
        <v>W35 2023</v>
      </c>
      <c r="AO460" s="21" t="s">
        <v>324</v>
      </c>
      <c r="AP460" s="21"/>
      <c r="AQ460" s="23">
        <v>45168</v>
      </c>
      <c r="AR460" s="25" t="str">
        <f>IF(AQ460="","",IF(AQ460="TBD","TBD",IF(AQ460="N/A","N/A","W"&amp;TEXT(WEEKNUM(AQ460,21),"00")&amp;" "&amp;YEAR(AQ460))))</f>
        <v>W35 2023</v>
      </c>
      <c r="AS460" s="21"/>
      <c r="AT460" s="21"/>
      <c r="AU460" s="23"/>
      <c r="AV460" s="25" t="s">
        <v>252</v>
      </c>
      <c r="AW460" s="59">
        <v>45190</v>
      </c>
      <c r="AX460" s="25" t="str">
        <f>IF(AW460="","",IF(AW460="TBD","TBD",IF(AW460="N/A","N/A","W"&amp;TEXT(WEEKNUM(AW460,21),"00")&amp;" "&amp;YEAR(AW460))))</f>
        <v>W38 2023</v>
      </c>
      <c r="AY460" s="21" t="s">
        <v>327</v>
      </c>
      <c r="AZ460" s="21" t="s">
        <v>328</v>
      </c>
      <c r="BA460" s="21" t="s">
        <v>255</v>
      </c>
      <c r="BB460" s="23">
        <v>45232</v>
      </c>
      <c r="BC460" s="23"/>
      <c r="BD460" s="23">
        <v>45236</v>
      </c>
      <c r="BE460" s="25" t="str">
        <f>IF(BD460="","",IF(BD460="TBD","TBD",IF(BD460="N/A","N/A","W"&amp;TEXT(WEEKNUM(BD460,21),"00")&amp;" "&amp;YEAR(BD460))))</f>
        <v>W45 2023</v>
      </c>
      <c r="BF460" s="23">
        <v>45239</v>
      </c>
      <c r="BG460" s="25" t="str">
        <f>IF(BF460="","",IF(BF460="TBD","TBD",IF(BF460="N/A","N/A","W"&amp;TEXT(WEEKNUM(BF460,21),"00")&amp;" "&amp;YEAR(BF460))))</f>
        <v>W45 2023</v>
      </c>
      <c r="BH460" s="24">
        <f>+IF(BF460="",0,(BF460-BD460))</f>
        <v>3</v>
      </c>
      <c r="BI460" s="26" t="s">
        <v>330</v>
      </c>
      <c r="BJ460" s="26"/>
      <c r="BK460" s="27">
        <v>45238</v>
      </c>
      <c r="BL460" s="25" t="str">
        <f>IF(BK460="","",IF(BK460="TBD","TBD",IF(BK460="N/A","N/A","W"&amp;TEXT(WEEKNUM(BK460,21),"00")&amp;" "&amp;YEAR(BK460))))</f>
        <v>W45 2023</v>
      </c>
      <c r="BM460" s="21" t="s">
        <v>330</v>
      </c>
      <c r="BN460" s="21"/>
      <c r="BO460" s="23">
        <v>45239</v>
      </c>
      <c r="BP460" s="25" t="str">
        <f>IF(BO460="","",IF(BO460="TBD","TBD",IF(BO460="N/A","N/A","W"&amp;TEXT(WEEKNUM(BO460,21),"00")&amp;" "&amp;YEAR(BO460))))</f>
        <v>W45 2023</v>
      </c>
      <c r="BQ460" s="21" t="s">
        <v>330</v>
      </c>
      <c r="BR460" s="21"/>
      <c r="BS460" s="334">
        <v>45238</v>
      </c>
      <c r="BT460" s="25" t="str">
        <f t="shared" si="37"/>
        <v>W45 2023</v>
      </c>
      <c r="BU460" s="21" t="s">
        <v>330</v>
      </c>
      <c r="BV460" s="21" t="s">
        <v>3335</v>
      </c>
      <c r="BW460" s="23">
        <v>45236</v>
      </c>
      <c r="BX460" s="25" t="str">
        <f t="shared" si="38"/>
        <v>W45 2023</v>
      </c>
      <c r="BY460" s="23">
        <v>45239</v>
      </c>
      <c r="BZ460" s="25" t="str">
        <f>IF(BY460="","",IF(BY460="TBD","TBD",IF(BY460="N/A","N/A","W"&amp;TEXT(WEEKNUM(BY460,21),"00")&amp;" "&amp;YEAR(BY460))))</f>
        <v>W45 2023</v>
      </c>
      <c r="CA460" s="21" t="s">
        <v>335</v>
      </c>
      <c r="CB460" s="21" t="s">
        <v>336</v>
      </c>
      <c r="CC460" s="21"/>
      <c r="CD460" s="21"/>
      <c r="CE460" s="23" t="s">
        <v>3379</v>
      </c>
      <c r="CF460" s="23"/>
      <c r="CG460" s="23"/>
      <c r="CH460" s="23"/>
      <c r="CI460" s="25" t="str">
        <f>IF(CH460="","",IF(CH460="TBD","TBD",IF(CH460="N/A","N/A","W"&amp;TEXT(WEEKNUM(CH460,21),"00")&amp;" "&amp;YEAR(CH460))))</f>
        <v/>
      </c>
      <c r="CJ460" s="23"/>
      <c r="CK460" s="25" t="str">
        <f>IF(CJ460="","",IF(CJ460="TBD","TBD",IF(CJ460="N/A","N/A","W"&amp;TEXT(WEEKNUM(CJ460,21),"00")&amp;" "&amp;YEAR(CJ460))))</f>
        <v/>
      </c>
      <c r="CL460" s="24">
        <f>+IF(CJ460="",0,(CJ460-CH460))</f>
        <v>0</v>
      </c>
      <c r="CM460" s="21" t="s">
        <v>258</v>
      </c>
      <c r="CN460" s="21"/>
      <c r="CO460" s="23"/>
      <c r="CP460" s="25" t="str">
        <f>IF(CO460="","",IF(CO460="TBD","TBD",IF(CO460="N/A","N/A","W"&amp;TEXT(WEEKNUM(CO460,21),"00")&amp;" "&amp;YEAR(CO460))))</f>
        <v/>
      </c>
      <c r="CQ460" s="23" t="s">
        <v>258</v>
      </c>
      <c r="CR460" s="23"/>
      <c r="CS460" s="23"/>
      <c r="CT460" s="25" t="str">
        <f>IF(CS460="","",IF(CS460="TBD","TBD",IF(CS460="N/A","N/A","W"&amp;TEXT(WEEKNUM(CS460,21),"00")&amp;" "&amp;YEAR(CS460))))</f>
        <v/>
      </c>
      <c r="CU460" s="21" t="s">
        <v>258</v>
      </c>
      <c r="CV460" s="21"/>
      <c r="CW460" s="23"/>
      <c r="CX460" s="25" t="str">
        <f>IF(CW460="","",IF(CW460="TBD","TBD",IF(CW460="N/A","N/A","W"&amp;TEXT(WEEKNUM(CW460,21),"00")&amp;" "&amp;YEAR(CW460))))</f>
        <v/>
      </c>
      <c r="CY460" s="21" t="s">
        <v>258</v>
      </c>
      <c r="CZ460" s="21"/>
      <c r="DA460" s="23"/>
      <c r="DB460" s="25" t="str">
        <f>IF(DA460="","",IF(DA460="TBD","TBD",IF(DA460="N/A","N/A","W"&amp;TEXT(WEEKNUM(DA460,21),"00")&amp;" "&amp;YEAR(DA460))))</f>
        <v/>
      </c>
      <c r="DC460" s="23"/>
      <c r="DD460" s="25" t="str">
        <f>IF(DC460="","",IF(DC460="TBD","TBD",IF(DC460="N/A","N/A","W"&amp;TEXT(WEEKNUM(DC460,21),"00")&amp;" "&amp;YEAR(DC460))))</f>
        <v/>
      </c>
      <c r="DE460" s="21" t="s">
        <v>258</v>
      </c>
      <c r="DF460" s="23"/>
      <c r="DG460" s="21" t="s">
        <v>259</v>
      </c>
      <c r="DH460" s="18"/>
      <c r="DI460" s="18"/>
      <c r="DJ460" s="18"/>
      <c r="DK460" s="21" t="s">
        <v>260</v>
      </c>
      <c r="DL460" s="21" t="s">
        <v>275</v>
      </c>
      <c r="DM460" s="21"/>
      <c r="DN460" s="23"/>
      <c r="DO460" s="23"/>
      <c r="DP460" s="23"/>
      <c r="DQ460" s="23" t="s">
        <v>262</v>
      </c>
      <c r="DR460" s="23"/>
      <c r="DS460" s="23"/>
      <c r="DT460" s="23"/>
      <c r="DU460" s="23"/>
      <c r="DV460" s="23"/>
      <c r="DW460" s="23"/>
      <c r="DX460" s="23"/>
      <c r="DY460" s="18"/>
      <c r="DZ460" s="18"/>
      <c r="EA460" s="18"/>
      <c r="EB460" s="21" t="s">
        <v>530</v>
      </c>
      <c r="EC460" s="18"/>
      <c r="ED460" s="18"/>
      <c r="EE460" s="18"/>
      <c r="EF460" s="55"/>
      <c r="EG460" s="55"/>
      <c r="EH460" s="18"/>
      <c r="EI460" s="18">
        <v>0</v>
      </c>
      <c r="EJ460" s="29" t="str">
        <f>K460&amp;AY460&amp;CA460&amp;DE460&amp;DT460&amp;DW460</f>
        <v>No VigenteTSS Aprobado 4GIng Aprobada 4GAs Built No Recibido</v>
      </c>
    </row>
    <row r="461" spans="1:140" ht="12" hidden="1" customHeight="1">
      <c r="A461" s="30" t="str">
        <f>IFERROR(IF(VLOOKUP(B461,SEARCH!A:A,1,0)=B461,"OK",""),"")</f>
        <v/>
      </c>
      <c r="B461" s="31" t="s">
        <v>3833</v>
      </c>
      <c r="C461" s="15" t="s">
        <v>3834</v>
      </c>
      <c r="D461" s="16">
        <v>14</v>
      </c>
      <c r="E461" s="16">
        <v>-39.540297222222222</v>
      </c>
      <c r="F461" s="16">
        <v>-72.967838888888892</v>
      </c>
      <c r="G461" s="16" t="s">
        <v>704</v>
      </c>
      <c r="H461" s="16" t="s">
        <v>3835</v>
      </c>
      <c r="I461" s="16" t="s">
        <v>3836</v>
      </c>
      <c r="J461" s="16" t="s">
        <v>318</v>
      </c>
      <c r="K461" s="17" t="s">
        <v>319</v>
      </c>
      <c r="L461" s="16" t="s">
        <v>247</v>
      </c>
      <c r="M461" s="103">
        <v>9</v>
      </c>
      <c r="N461" s="18"/>
      <c r="O461" s="19" t="s">
        <v>3311</v>
      </c>
      <c r="P461" s="19" t="s">
        <v>380</v>
      </c>
      <c r="Q461" s="18"/>
      <c r="R461" s="21" t="s">
        <v>2284</v>
      </c>
      <c r="S461" s="21">
        <v>12</v>
      </c>
      <c r="T461" s="22" t="s">
        <v>3837</v>
      </c>
      <c r="U461" s="23">
        <v>45106</v>
      </c>
      <c r="V461" s="21" t="str">
        <f>IF(U461="","",IF(U461="TBD","TBD",IF(U461="N/A","N/A","W"&amp;TEXT(WEEKNUM(U461,21),"00")&amp;" "&amp;YEAR(U461))))</f>
        <v>W26 2023</v>
      </c>
      <c r="W461" s="23">
        <v>45147</v>
      </c>
      <c r="X461" s="23"/>
      <c r="Y461" s="23" t="str">
        <f>IF(X461="","",IF(X461="TBD","TBD",IF(X461="N/A","N/A","W"&amp;TEXT(WEEKNUM(X461,21),"00")&amp;" "&amp;YEAR(X461))))</f>
        <v/>
      </c>
      <c r="Z461" s="23"/>
      <c r="AA461" s="23"/>
      <c r="AB461" s="24">
        <f>+IF(Z461="",0,AA461-Z461)</f>
        <v>0</v>
      </c>
      <c r="AC461" s="21" t="s">
        <v>324</v>
      </c>
      <c r="AD461" s="21">
        <v>0</v>
      </c>
      <c r="AE461" s="23">
        <v>45155</v>
      </c>
      <c r="AF461" s="25" t="str">
        <f>IF(AE461="","",IF(AE461="TBD","TBD",IF(AE461="N/A","N/A","W"&amp;TEXT(WEEKNUM(AE461,21),"00")&amp;" "&amp;YEAR(AE461))))</f>
        <v>W33 2023</v>
      </c>
      <c r="AG461" s="21" t="s">
        <v>324</v>
      </c>
      <c r="AH461" s="21"/>
      <c r="AI461" s="23">
        <v>45154</v>
      </c>
      <c r="AJ461" s="25" t="str">
        <f>IF(AI461="","",IF(AI461="TBD","TBD",IF(AI461="N/A","N/A","W"&amp;TEXT(WEEKNUM(AI461,21),"00")&amp;" "&amp;YEAR(AI461))))</f>
        <v>W33 2023</v>
      </c>
      <c r="AK461" s="21" t="s">
        <v>324</v>
      </c>
      <c r="AL461" s="21"/>
      <c r="AM461" s="23">
        <v>45154</v>
      </c>
      <c r="AN461" s="25" t="str">
        <f>IF(AM461="","",IF(AM461="TBD","TBD",IF(AM461="N/A","N/A","W"&amp;TEXT(WEEKNUM(AM461,21),"00")&amp;" "&amp;YEAR(AM461))))</f>
        <v>W33 2023</v>
      </c>
      <c r="AO461" s="21" t="s">
        <v>324</v>
      </c>
      <c r="AP461" s="21"/>
      <c r="AQ461" s="23">
        <v>45154</v>
      </c>
      <c r="AR461" s="25" t="str">
        <f>IF(AQ461="","",IF(AQ461="TBD","TBD",IF(AQ461="N/A","N/A","W"&amp;TEXT(WEEKNUM(AQ461,21),"00")&amp;" "&amp;YEAR(AQ461))))</f>
        <v>W33 2023</v>
      </c>
      <c r="AS461" s="21"/>
      <c r="AT461" s="21"/>
      <c r="AU461" s="23"/>
      <c r="AV461" s="25" t="s">
        <v>252</v>
      </c>
      <c r="AW461" s="59">
        <v>45156</v>
      </c>
      <c r="AX461" s="25" t="str">
        <f>IF(AW461="","",IF(AW461="TBD","TBD",IF(AW461="N/A","N/A","W"&amp;TEXT(WEEKNUM(AW461,21),"00")&amp;" "&amp;YEAR(AW461))))</f>
        <v>W33 2023</v>
      </c>
      <c r="AY461" s="21" t="s">
        <v>327</v>
      </c>
      <c r="AZ461" s="21" t="s">
        <v>328</v>
      </c>
      <c r="BA461" s="21" t="s">
        <v>329</v>
      </c>
      <c r="BB461" s="23">
        <v>45232</v>
      </c>
      <c r="BC461" s="23"/>
      <c r="BD461" s="23">
        <v>45236</v>
      </c>
      <c r="BE461" s="25" t="str">
        <f>IF(BD461="","",IF(BD461="TBD","TBD",IF(BD461="N/A","N/A","W"&amp;TEXT(WEEKNUM(BD461,21),"00")&amp;" "&amp;YEAR(BD461))))</f>
        <v>W45 2023</v>
      </c>
      <c r="BF461" s="23">
        <v>45239</v>
      </c>
      <c r="BG461" s="25" t="str">
        <f>IF(BF461="","",IF(BF461="TBD","TBD",IF(BF461="N/A","N/A","W"&amp;TEXT(WEEKNUM(BF461,21),"00")&amp;" "&amp;YEAR(BF461))))</f>
        <v>W45 2023</v>
      </c>
      <c r="BH461" s="24">
        <f>+IF(BF461="",0,(BF461-BD461))</f>
        <v>3</v>
      </c>
      <c r="BI461" s="26" t="s">
        <v>330</v>
      </c>
      <c r="BJ461" s="26"/>
      <c r="BK461" s="27">
        <v>45238</v>
      </c>
      <c r="BL461" s="25" t="str">
        <f>IF(BK461="","",IF(BK461="TBD","TBD",IF(BK461="N/A","N/A","W"&amp;TEXT(WEEKNUM(BK461,21),"00")&amp;" "&amp;YEAR(BK461))))</f>
        <v>W45 2023</v>
      </c>
      <c r="BM461" s="21" t="s">
        <v>330</v>
      </c>
      <c r="BN461" s="21"/>
      <c r="BO461" s="23">
        <v>45238</v>
      </c>
      <c r="BP461" s="25" t="str">
        <f>IF(BO461="","",IF(BO461="TBD","TBD",IF(BO461="N/A","N/A","W"&amp;TEXT(WEEKNUM(BO461,21),"00")&amp;" "&amp;YEAR(BO461))))</f>
        <v>W45 2023</v>
      </c>
      <c r="BQ461" s="21" t="s">
        <v>330</v>
      </c>
      <c r="BR461" s="21"/>
      <c r="BS461" s="334">
        <v>45238</v>
      </c>
      <c r="BT461" s="25" t="str">
        <f t="shared" si="37"/>
        <v>W45 2023</v>
      </c>
      <c r="BU461" s="21" t="s">
        <v>330</v>
      </c>
      <c r="BV461" s="21" t="s">
        <v>3335</v>
      </c>
      <c r="BW461" s="23">
        <v>45236</v>
      </c>
      <c r="BX461" s="25" t="str">
        <f t="shared" si="38"/>
        <v>W45 2023</v>
      </c>
      <c r="BY461" s="23">
        <v>45239</v>
      </c>
      <c r="BZ461" s="25" t="str">
        <f>IF(BY461="","",IF(BY461="TBD","TBD",IF(BY461="N/A","N/A","W"&amp;TEXT(WEEKNUM(BY461,21),"00")&amp;" "&amp;YEAR(BY461))))</f>
        <v>W45 2023</v>
      </c>
      <c r="CA461" s="22" t="s">
        <v>335</v>
      </c>
      <c r="CB461" s="21" t="s">
        <v>336</v>
      </c>
      <c r="CC461" s="21" t="s">
        <v>336</v>
      </c>
      <c r="CD461" s="21"/>
      <c r="CE461" s="23"/>
      <c r="CF461" s="23">
        <v>45562</v>
      </c>
      <c r="CG461" s="23"/>
      <c r="CH461" s="23">
        <v>45565</v>
      </c>
      <c r="CI461" s="25" t="str">
        <f>IF(CH461="","",IF(CH461="TBD","TBD",IF(CH461="N/A","N/A","W"&amp;TEXT(WEEKNUM(CH461,21),"00")&amp;" "&amp;YEAR(CH461))))</f>
        <v>W40 2024</v>
      </c>
      <c r="CJ461" s="23">
        <v>45568</v>
      </c>
      <c r="CK461" s="25" t="str">
        <f>IF(CJ461="","",IF(CJ461="TBD","TBD",IF(CJ461="N/A","N/A","W"&amp;TEXT(WEEKNUM(CJ461,21),"00")&amp;" "&amp;YEAR(CJ461))))</f>
        <v>W40 2024</v>
      </c>
      <c r="CL461" s="24">
        <f>+IF(CJ461="",0,(CJ461-CH461))</f>
        <v>3</v>
      </c>
      <c r="CM461" s="21" t="s">
        <v>388</v>
      </c>
      <c r="CN461" s="21" t="s">
        <v>3838</v>
      </c>
      <c r="CO461" s="23">
        <v>45573</v>
      </c>
      <c r="CP461" s="25" t="str">
        <f>IF(CO461="","",IF(CO461="TBD","TBD",IF(CO461="N/A","N/A","W"&amp;TEXT(WEEKNUM(CO461,21),"00")&amp;" "&amp;YEAR(CO461))))</f>
        <v>W41 2024</v>
      </c>
      <c r="CQ461" s="23" t="s">
        <v>339</v>
      </c>
      <c r="CR461" s="23"/>
      <c r="CS461" s="23">
        <v>45572</v>
      </c>
      <c r="CT461" s="25" t="str">
        <f>IF(CS461="","",IF(CS461="TBD","TBD",IF(CS461="N/A","N/A","W"&amp;TEXT(WEEKNUM(CS461,21),"00")&amp;" "&amp;YEAR(CS461))))</f>
        <v>W41 2024</v>
      </c>
      <c r="CU461" s="21" t="s">
        <v>339</v>
      </c>
      <c r="CV461" s="21"/>
      <c r="CW461" s="23">
        <v>45568</v>
      </c>
      <c r="CX461" s="25" t="str">
        <f>IF(CW461="","",IF(CW461="TBD","TBD",IF(CW461="N/A","N/A","W"&amp;TEXT(WEEKNUM(CW461,21),"00")&amp;" "&amp;YEAR(CW461))))</f>
        <v>W40 2024</v>
      </c>
      <c r="CY461" s="21" t="s">
        <v>339</v>
      </c>
      <c r="CZ461" s="21"/>
      <c r="DA461" s="23">
        <v>45568</v>
      </c>
      <c r="DB461" s="25" t="str">
        <f>IF(DA461="","",IF(DA461="TBD","TBD",IF(DA461="N/A","N/A","W"&amp;TEXT(WEEKNUM(DA461,21),"00")&amp;" "&amp;YEAR(DA461))))</f>
        <v>W40 2024</v>
      </c>
      <c r="DC461" s="23">
        <v>45573</v>
      </c>
      <c r="DD461" s="25" t="str">
        <f>IF(DC461="","",IF(DC461="TBD","TBD",IF(DC461="N/A","N/A","W"&amp;TEXT(WEEKNUM(DC461,21),"00")&amp;" "&amp;YEAR(DC461))))</f>
        <v>W41 2024</v>
      </c>
      <c r="DE461" s="21" t="s">
        <v>392</v>
      </c>
      <c r="DF461" s="23">
        <v>45579</v>
      </c>
      <c r="DG461" s="21" t="s">
        <v>259</v>
      </c>
      <c r="DH461" s="18"/>
      <c r="DI461" s="18"/>
      <c r="DJ461" s="18"/>
      <c r="DK461" s="21" t="s">
        <v>260</v>
      </c>
      <c r="DL461" s="21" t="s">
        <v>341</v>
      </c>
      <c r="DM461" s="21"/>
      <c r="DN461" s="23">
        <v>45294</v>
      </c>
      <c r="DO461" s="23">
        <v>45294</v>
      </c>
      <c r="DP461" s="23"/>
      <c r="DQ461" s="23" t="s">
        <v>262</v>
      </c>
      <c r="DR461" s="23"/>
      <c r="DS461" s="23">
        <v>45681</v>
      </c>
      <c r="DT461" s="23" t="s">
        <v>502</v>
      </c>
      <c r="DU461" s="23"/>
      <c r="DV461" s="23">
        <v>45705</v>
      </c>
      <c r="DW461" s="23" t="s">
        <v>342</v>
      </c>
      <c r="DX461" s="23"/>
      <c r="DY461" s="18"/>
      <c r="DZ461" s="18"/>
      <c r="EA461" s="18"/>
      <c r="EB461" s="21" t="s">
        <v>41</v>
      </c>
      <c r="EC461" s="18"/>
      <c r="ED461" s="18" t="s">
        <v>343</v>
      </c>
      <c r="EE461" s="18"/>
      <c r="EF461" s="55"/>
      <c r="EG461" s="55"/>
      <c r="EH461" s="18"/>
      <c r="EI461" s="18">
        <v>0</v>
      </c>
      <c r="EJ461" s="29" t="str">
        <f>K461&amp;AY461&amp;CA461&amp;DE461&amp;DT461&amp;DW461</f>
        <v>VigenteTSS Aprobado 4GIng Aprobada 4GAs Built Aprobado con Observaciones 4GIntegradoOn Air</v>
      </c>
    </row>
    <row r="462" spans="1:140" ht="12" hidden="1" customHeight="1">
      <c r="A462" s="30" t="str">
        <f>IFERROR(IF(VLOOKUP(B462,SEARCH!A:A,1,0)=B462,"OK",""),"")</f>
        <v/>
      </c>
      <c r="B462" s="31" t="s">
        <v>3839</v>
      </c>
      <c r="C462" s="15" t="s">
        <v>3840</v>
      </c>
      <c r="D462" s="16">
        <v>14</v>
      </c>
      <c r="E462" s="16">
        <v>-39.640801600000003</v>
      </c>
      <c r="F462" s="16">
        <v>-72.322458299999994</v>
      </c>
      <c r="G462" s="16" t="s">
        <v>704</v>
      </c>
      <c r="H462" s="16" t="s">
        <v>3841</v>
      </c>
      <c r="I462" s="16" t="s">
        <v>3842</v>
      </c>
      <c r="J462" s="16" t="s">
        <v>3</v>
      </c>
      <c r="K462" s="16" t="s">
        <v>3</v>
      </c>
      <c r="L462" s="16" t="s">
        <v>247</v>
      </c>
      <c r="M462" s="103"/>
      <c r="N462" s="18"/>
      <c r="O462" s="19" t="s">
        <v>3311</v>
      </c>
      <c r="P462" s="19" t="s">
        <v>380</v>
      </c>
      <c r="Q462" s="18"/>
      <c r="R462" s="21" t="s">
        <v>2284</v>
      </c>
      <c r="S462" s="21">
        <v>12</v>
      </c>
      <c r="T462" s="22" t="s">
        <v>3843</v>
      </c>
      <c r="U462" s="23">
        <v>45106</v>
      </c>
      <c r="V462" s="21" t="str">
        <f>IF(U462="","",IF(U462="TBD","TBD",IF(U462="N/A","N/A","W"&amp;TEXT(WEEKNUM(U462,21),"00")&amp;" "&amp;YEAR(U462))))</f>
        <v>W26 2023</v>
      </c>
      <c r="W462" s="23">
        <v>45177</v>
      </c>
      <c r="X462" s="23">
        <v>45250</v>
      </c>
      <c r="Y462" s="23" t="str">
        <f>IF(X462="","",IF(X462="TBD","TBD",IF(X462="N/A","N/A","W"&amp;TEXT(WEEKNUM(X462,21),"00")&amp;" "&amp;YEAR(X462))))</f>
        <v>W47 2023</v>
      </c>
      <c r="Z462" s="23">
        <v>45250</v>
      </c>
      <c r="AA462" s="23">
        <v>45254</v>
      </c>
      <c r="AB462" s="24">
        <f>+IF(Z462="",0,AA462-Z462)</f>
        <v>4</v>
      </c>
      <c r="AC462" s="21" t="s">
        <v>324</v>
      </c>
      <c r="AD462" s="21"/>
      <c r="AE462" s="23">
        <v>45264</v>
      </c>
      <c r="AF462" s="25" t="str">
        <f>IF(AE462="","",IF(AE462="TBD","TBD",IF(AE462="N/A","N/A","W"&amp;TEXT(WEEKNUM(AE462,21),"00")&amp;" "&amp;YEAR(AE462))))</f>
        <v>W49 2023</v>
      </c>
      <c r="AG462" s="21" t="s">
        <v>324</v>
      </c>
      <c r="AH462" s="21"/>
      <c r="AI462" s="23">
        <v>45253</v>
      </c>
      <c r="AJ462" s="25" t="str">
        <f>IF(AI462="","",IF(AI462="TBD","TBD",IF(AI462="N/A","N/A","W"&amp;TEXT(WEEKNUM(AI462,21),"00")&amp;" "&amp;YEAR(AI462))))</f>
        <v>W47 2023</v>
      </c>
      <c r="AK462" s="21" t="s">
        <v>324</v>
      </c>
      <c r="AL462" s="21" t="s">
        <v>3844</v>
      </c>
      <c r="AM462" s="23">
        <v>45253</v>
      </c>
      <c r="AN462" s="25" t="str">
        <f>IF(AM462="","",IF(AM462="TBD","TBD",IF(AM462="N/A","N/A","W"&amp;TEXT(WEEKNUM(AM462,21),"00")&amp;" "&amp;YEAR(AM462))))</f>
        <v>W47 2023</v>
      </c>
      <c r="AO462" s="21" t="s">
        <v>324</v>
      </c>
      <c r="AP462" s="21" t="s">
        <v>3845</v>
      </c>
      <c r="AQ462" s="23">
        <v>45260</v>
      </c>
      <c r="AR462" s="25" t="str">
        <f>IF(AQ462="","",IF(AQ462="TBD","TBD",IF(AQ462="N/A","N/A","W"&amp;TEXT(WEEKNUM(AQ462,21),"00")&amp;" "&amp;YEAR(AQ462))))</f>
        <v>W48 2023</v>
      </c>
      <c r="AS462" s="21"/>
      <c r="AT462" s="21"/>
      <c r="AU462" s="23"/>
      <c r="AV462" s="25" t="s">
        <v>252</v>
      </c>
      <c r="AW462" s="59">
        <v>45264</v>
      </c>
      <c r="AX462" s="25" t="str">
        <f>IF(AW462="","",IF(AW462="TBD","TBD",IF(AW462="N/A","N/A","W"&amp;TEXT(WEEKNUM(AW462,21),"00")&amp;" "&amp;YEAR(AW462))))</f>
        <v>W49 2023</v>
      </c>
      <c r="AY462" s="21" t="s">
        <v>327</v>
      </c>
      <c r="AZ462" s="21" t="s">
        <v>328</v>
      </c>
      <c r="BA462" s="21" t="s">
        <v>255</v>
      </c>
      <c r="BB462" s="23">
        <v>45230</v>
      </c>
      <c r="BC462" s="23"/>
      <c r="BD462" s="23">
        <v>45236</v>
      </c>
      <c r="BE462" s="25" t="str">
        <f>IF(BD462="","",IF(BD462="TBD","TBD",IF(BD462="N/A","N/A","W"&amp;TEXT(WEEKNUM(BD462,21),"00")&amp;" "&amp;YEAR(BD462))))</f>
        <v>W45 2023</v>
      </c>
      <c r="BF462" s="23">
        <v>45239</v>
      </c>
      <c r="BG462" s="25" t="str">
        <f>IF(BF462="","",IF(BF462="TBD","TBD",IF(BF462="N/A","N/A","W"&amp;TEXT(WEEKNUM(BF462,21),"00")&amp;" "&amp;YEAR(BF462))))</f>
        <v>W45 2023</v>
      </c>
      <c r="BH462" s="24">
        <f>+IF(BF462="",0,(BF462-BD462))</f>
        <v>3</v>
      </c>
      <c r="BI462" s="26" t="s">
        <v>330</v>
      </c>
      <c r="BJ462" s="26" t="s">
        <v>3846</v>
      </c>
      <c r="BK462" s="27">
        <v>45639</v>
      </c>
      <c r="BL462" s="25" t="str">
        <f>IF(BK462="","",IF(BK462="TBD","TBD",IF(BK462="N/A","N/A","W"&amp;TEXT(WEEKNUM(BK462,21),"00")&amp;" "&amp;YEAR(BK462))))</f>
        <v>W50 2024</v>
      </c>
      <c r="BM462" s="21" t="s">
        <v>330</v>
      </c>
      <c r="BN462" s="21" t="s">
        <v>3341</v>
      </c>
      <c r="BO462" s="23">
        <v>45322</v>
      </c>
      <c r="BP462" s="25" t="str">
        <f>IF(BO462="","",IF(BO462="TBD","TBD",IF(BO462="N/A","N/A","W"&amp;TEXT(WEEKNUM(BO462,21),"00")&amp;" "&amp;YEAR(BO462))))</f>
        <v>W05 2024</v>
      </c>
      <c r="BQ462" s="21" t="s">
        <v>642</v>
      </c>
      <c r="BR462" s="21" t="s">
        <v>3499</v>
      </c>
      <c r="BS462" s="334">
        <v>45642</v>
      </c>
      <c r="BT462" s="25" t="str">
        <f t="shared" si="37"/>
        <v>W51 2024</v>
      </c>
      <c r="BU462" s="21" t="s">
        <v>330</v>
      </c>
      <c r="BV462" s="21" t="s">
        <v>3314</v>
      </c>
      <c r="BW462" s="23">
        <v>45323</v>
      </c>
      <c r="BX462" s="25" t="str">
        <f t="shared" si="38"/>
        <v>W05 2024</v>
      </c>
      <c r="BY462" s="23">
        <v>45642</v>
      </c>
      <c r="BZ462" s="25" t="str">
        <f>IF(BY462="","",IF(BY462="TBD","TBD",IF(BY462="N/A","N/A","W"&amp;TEXT(WEEKNUM(BY462,21),"00")&amp;" "&amp;YEAR(BY462))))</f>
        <v>W51 2024</v>
      </c>
      <c r="CA462" s="21" t="s">
        <v>645</v>
      </c>
      <c r="CB462" s="21">
        <v>0</v>
      </c>
      <c r="CC462" s="21"/>
      <c r="CD462" s="21"/>
      <c r="CE462" s="23"/>
      <c r="CF462" s="23"/>
      <c r="CG462" s="23"/>
      <c r="CH462" s="23"/>
      <c r="CI462" s="25" t="str">
        <f>IF(CH462="","",IF(CH462="TBD","TBD",IF(CH462="N/A","N/A","W"&amp;TEXT(WEEKNUM(CH462,21),"00")&amp;" "&amp;YEAR(CH462))))</f>
        <v/>
      </c>
      <c r="CJ462" s="23"/>
      <c r="CK462" s="25" t="str">
        <f>IF(CJ462="","",IF(CJ462="TBD","TBD",IF(CJ462="N/A","N/A","W"&amp;TEXT(WEEKNUM(CJ462,21),"00")&amp;" "&amp;YEAR(CJ462))))</f>
        <v/>
      </c>
      <c r="CL462" s="24">
        <f>+IF(CJ462="",0,(CJ462-CH462))</f>
        <v>0</v>
      </c>
      <c r="CM462" s="21" t="s">
        <v>258</v>
      </c>
      <c r="CN462" s="21"/>
      <c r="CO462" s="23"/>
      <c r="CP462" s="25" t="str">
        <f>IF(CO462="","",IF(CO462="TBD","TBD",IF(CO462="N/A","N/A","W"&amp;TEXT(WEEKNUM(CO462,21),"00")&amp;" "&amp;YEAR(CO462))))</f>
        <v/>
      </c>
      <c r="CQ462" s="23" t="s">
        <v>258</v>
      </c>
      <c r="CR462" s="23"/>
      <c r="CS462" s="23"/>
      <c r="CT462" s="25" t="str">
        <f>IF(CS462="","",IF(CS462="TBD","TBD",IF(CS462="N/A","N/A","W"&amp;TEXT(WEEKNUM(CS462,21),"00")&amp;" "&amp;YEAR(CS462))))</f>
        <v/>
      </c>
      <c r="CU462" s="21" t="s">
        <v>258</v>
      </c>
      <c r="CV462" s="21"/>
      <c r="CW462" s="23"/>
      <c r="CX462" s="25" t="str">
        <f>IF(CW462="","",IF(CW462="TBD","TBD",IF(CW462="N/A","N/A","W"&amp;TEXT(WEEKNUM(CW462,21),"00")&amp;" "&amp;YEAR(CW462))))</f>
        <v/>
      </c>
      <c r="CY462" s="21" t="s">
        <v>258</v>
      </c>
      <c r="CZ462" s="21"/>
      <c r="DA462" s="23"/>
      <c r="DB462" s="25" t="str">
        <f>IF(DA462="","",IF(DA462="TBD","TBD",IF(DA462="N/A","N/A","W"&amp;TEXT(WEEKNUM(DA462,21),"00")&amp;" "&amp;YEAR(DA462))))</f>
        <v/>
      </c>
      <c r="DC462" s="23"/>
      <c r="DD462" s="25" t="str">
        <f>IF(DC462="","",IF(DC462="TBD","TBD",IF(DC462="N/A","N/A","W"&amp;TEXT(WEEKNUM(DC462,21),"00")&amp;" "&amp;YEAR(DC462))))</f>
        <v/>
      </c>
      <c r="DE462" s="21" t="s">
        <v>258</v>
      </c>
      <c r="DF462" s="23"/>
      <c r="DG462" s="21" t="s">
        <v>259</v>
      </c>
      <c r="DH462" s="18"/>
      <c r="DI462" s="18"/>
      <c r="DJ462" s="18"/>
      <c r="DK462" s="21" t="s">
        <v>260</v>
      </c>
      <c r="DL462" s="21" t="s">
        <v>275</v>
      </c>
      <c r="DM462" s="21"/>
      <c r="DN462" s="23"/>
      <c r="DO462" s="23"/>
      <c r="DP462" s="23"/>
      <c r="DQ462" s="23" t="s">
        <v>262</v>
      </c>
      <c r="DR462" s="23"/>
      <c r="DS462" s="23"/>
      <c r="DT462" s="23"/>
      <c r="DU462" s="23"/>
      <c r="DV462" s="23"/>
      <c r="DW462" s="23"/>
      <c r="DX462" s="23"/>
      <c r="DY462" s="18"/>
      <c r="DZ462" s="18"/>
      <c r="EA462" s="18"/>
      <c r="EB462" s="21" t="s">
        <v>34</v>
      </c>
      <c r="EC462" s="18"/>
      <c r="ED462" s="18"/>
      <c r="EE462" s="18"/>
      <c r="EF462" s="55"/>
      <c r="EG462" s="55"/>
      <c r="EH462" s="18"/>
      <c r="EI462" s="18">
        <v>0</v>
      </c>
      <c r="EJ462" s="29" t="str">
        <f>K462&amp;AY462&amp;CA462&amp;DE462&amp;DT462&amp;DW462</f>
        <v>No VigenteTSS Aprobado 4GIng Observada 4GAs Built No Recibido</v>
      </c>
    </row>
    <row r="463" spans="1:140" ht="12" hidden="1" customHeight="1">
      <c r="A463" s="30" t="str">
        <f>IFERROR(IF(VLOOKUP(B463,SEARCH!A:A,1,0)=B463,"OK",""),"")</f>
        <v/>
      </c>
      <c r="B463" s="31" t="s">
        <v>3847</v>
      </c>
      <c r="C463" s="15" t="s">
        <v>3848</v>
      </c>
      <c r="D463" s="16">
        <v>14</v>
      </c>
      <c r="E463" s="16">
        <v>-39.815182999999998</v>
      </c>
      <c r="F463" s="16">
        <v>-73.256169999999997</v>
      </c>
      <c r="G463" s="16" t="s">
        <v>704</v>
      </c>
      <c r="H463" s="16" t="s">
        <v>705</v>
      </c>
      <c r="I463" s="16" t="s">
        <v>3849</v>
      </c>
      <c r="J463" s="16" t="s">
        <v>379</v>
      </c>
      <c r="K463" s="17" t="s">
        <v>319</v>
      </c>
      <c r="L463" s="16" t="s">
        <v>247</v>
      </c>
      <c r="M463" s="19" t="s">
        <v>320</v>
      </c>
      <c r="N463" s="21"/>
      <c r="O463" s="19" t="s">
        <v>3311</v>
      </c>
      <c r="P463" s="19" t="s">
        <v>380</v>
      </c>
      <c r="Q463" s="18"/>
      <c r="R463" s="21" t="s">
        <v>2284</v>
      </c>
      <c r="S463" s="21">
        <v>12</v>
      </c>
      <c r="T463" s="22" t="s">
        <v>3850</v>
      </c>
      <c r="U463" s="23">
        <v>45106</v>
      </c>
      <c r="V463" s="21" t="str">
        <f>IF(U463="","",IF(U463="TBD","TBD",IF(U463="N/A","N/A","W"&amp;TEXT(WEEKNUM(U463,21),"00")&amp;" "&amp;YEAR(U463))))</f>
        <v>W26 2023</v>
      </c>
      <c r="W463" s="23">
        <v>45163</v>
      </c>
      <c r="X463" s="23"/>
      <c r="Y463" s="23" t="str">
        <f>IF(X463="","",IF(X463="TBD","TBD",IF(X463="N/A","N/A","W"&amp;TEXT(WEEKNUM(X463,21),"00")&amp;" "&amp;YEAR(X463))))</f>
        <v/>
      </c>
      <c r="Z463" s="23"/>
      <c r="AA463" s="23">
        <v>45168</v>
      </c>
      <c r="AB463" s="24">
        <f>+IF(Z463="",0,AA463-Z463)</f>
        <v>0</v>
      </c>
      <c r="AC463" s="21" t="s">
        <v>324</v>
      </c>
      <c r="AD463" s="21"/>
      <c r="AE463" s="23">
        <v>45190</v>
      </c>
      <c r="AF463" s="25" t="str">
        <f>IF(AE463="","",IF(AE463="TBD","TBD",IF(AE463="N/A","N/A","W"&amp;TEXT(WEEKNUM(AE463,21),"00")&amp;" "&amp;YEAR(AE463))))</f>
        <v>W38 2023</v>
      </c>
      <c r="AG463" s="21" t="s">
        <v>324</v>
      </c>
      <c r="AH463" s="21"/>
      <c r="AI463" s="23">
        <v>45168</v>
      </c>
      <c r="AJ463" s="25" t="str">
        <f>IF(AI463="","",IF(AI463="TBD","TBD",IF(AI463="N/A","N/A","W"&amp;TEXT(WEEKNUM(AI463,21),"00")&amp;" "&amp;YEAR(AI463))))</f>
        <v>W35 2023</v>
      </c>
      <c r="AK463" s="21" t="s">
        <v>324</v>
      </c>
      <c r="AL463" s="21"/>
      <c r="AM463" s="23">
        <v>45168</v>
      </c>
      <c r="AN463" s="25" t="str">
        <f>IF(AM463="","",IF(AM463="TBD","TBD",IF(AM463="N/A","N/A","W"&amp;TEXT(WEEKNUM(AM463,21),"00")&amp;" "&amp;YEAR(AM463))))</f>
        <v>W35 2023</v>
      </c>
      <c r="AO463" s="21" t="s">
        <v>324</v>
      </c>
      <c r="AP463" s="21"/>
      <c r="AQ463" s="23">
        <v>45173</v>
      </c>
      <c r="AR463" s="25" t="str">
        <f>IF(AQ463="","",IF(AQ463="TBD","TBD",IF(AQ463="N/A","N/A","W"&amp;TEXT(WEEKNUM(AQ463,21),"00")&amp;" "&amp;YEAR(AQ463))))</f>
        <v>W36 2023</v>
      </c>
      <c r="AS463" s="21"/>
      <c r="AT463" s="21"/>
      <c r="AU463" s="23"/>
      <c r="AV463" s="25" t="s">
        <v>252</v>
      </c>
      <c r="AW463" s="59">
        <v>45190</v>
      </c>
      <c r="AX463" s="25" t="str">
        <f>IF(AW463="","",IF(AW463="TBD","TBD",IF(AW463="N/A","N/A","W"&amp;TEXT(WEEKNUM(AW463,21),"00")&amp;" "&amp;YEAR(AW463))))</f>
        <v>W38 2023</v>
      </c>
      <c r="AY463" s="21" t="s">
        <v>327</v>
      </c>
      <c r="AZ463" s="21" t="s">
        <v>328</v>
      </c>
      <c r="BA463" s="21" t="s">
        <v>329</v>
      </c>
      <c r="BB463" s="23">
        <v>45232</v>
      </c>
      <c r="BC463" s="23"/>
      <c r="BD463" s="23">
        <v>45236</v>
      </c>
      <c r="BE463" s="25" t="str">
        <f>IF(BD463="","",IF(BD463="TBD","TBD",IF(BD463="N/A","N/A","W"&amp;TEXT(WEEKNUM(BD463,21),"00")&amp;" "&amp;YEAR(BD463))))</f>
        <v>W45 2023</v>
      </c>
      <c r="BF463" s="23">
        <v>45239</v>
      </c>
      <c r="BG463" s="25" t="str">
        <f>IF(BF463="","",IF(BF463="TBD","TBD",IF(BF463="N/A","N/A","W"&amp;TEXT(WEEKNUM(BF463,21),"00")&amp;" "&amp;YEAR(BF463))))</f>
        <v>W45 2023</v>
      </c>
      <c r="BH463" s="24">
        <f>+IF(BF463="",0,(BF463-BD463))</f>
        <v>3</v>
      </c>
      <c r="BI463" s="26" t="s">
        <v>330</v>
      </c>
      <c r="BJ463" s="26"/>
      <c r="BK463" s="27">
        <v>45238</v>
      </c>
      <c r="BL463" s="25" t="str">
        <f>IF(BK463="","",IF(BK463="TBD","TBD",IF(BK463="N/A","N/A","W"&amp;TEXT(WEEKNUM(BK463,21),"00")&amp;" "&amp;YEAR(BK463))))</f>
        <v>W45 2023</v>
      </c>
      <c r="BM463" s="21" t="s">
        <v>330</v>
      </c>
      <c r="BN463" s="21"/>
      <c r="BO463" s="23">
        <v>45239</v>
      </c>
      <c r="BP463" s="25" t="str">
        <f>IF(BO463="","",IF(BO463="TBD","TBD",IF(BO463="N/A","N/A","W"&amp;TEXT(WEEKNUM(BO463,21),"00")&amp;" "&amp;YEAR(BO463))))</f>
        <v>W45 2023</v>
      </c>
      <c r="BQ463" s="21" t="s">
        <v>330</v>
      </c>
      <c r="BR463" s="21"/>
      <c r="BS463" s="334">
        <v>45238</v>
      </c>
      <c r="BT463" s="25" t="str">
        <f t="shared" si="37"/>
        <v>W45 2023</v>
      </c>
      <c r="BU463" s="21" t="s">
        <v>330</v>
      </c>
      <c r="BV463" s="21" t="s">
        <v>3314</v>
      </c>
      <c r="BW463" s="23">
        <v>45238</v>
      </c>
      <c r="BX463" s="25" t="str">
        <f t="shared" si="38"/>
        <v>W45 2023</v>
      </c>
      <c r="BY463" s="23">
        <v>45238</v>
      </c>
      <c r="BZ463" s="25" t="str">
        <f>IF(BY463="","",IF(BY463="TBD","TBD",IF(BY463="N/A","N/A","W"&amp;TEXT(WEEKNUM(BY463,21),"00")&amp;" "&amp;YEAR(BY463))))</f>
        <v>W45 2023</v>
      </c>
      <c r="CA463" s="22" t="s">
        <v>335</v>
      </c>
      <c r="CB463" s="21" t="s">
        <v>336</v>
      </c>
      <c r="CC463" s="21" t="s">
        <v>336</v>
      </c>
      <c r="CD463" s="21"/>
      <c r="CE463" s="23"/>
      <c r="CF463" s="23">
        <v>45504</v>
      </c>
      <c r="CG463" s="23">
        <v>45546</v>
      </c>
      <c r="CH463" s="23">
        <v>45546</v>
      </c>
      <c r="CI463" s="25" t="str">
        <f>IF(CH463="","",IF(CH463="TBD","TBD",IF(CH463="N/A","N/A","W"&amp;TEXT(WEEKNUM(CH463,21),"00")&amp;" "&amp;YEAR(CH463))))</f>
        <v>W37 2024</v>
      </c>
      <c r="CJ463" s="23">
        <v>45551</v>
      </c>
      <c r="CK463" s="25" t="str">
        <f>IF(CJ463="","",IF(CJ463="TBD","TBD",IF(CJ463="N/A","N/A","W"&amp;TEXT(WEEKNUM(CJ463,21),"00")&amp;" "&amp;YEAR(CJ463))))</f>
        <v>W38 2024</v>
      </c>
      <c r="CL463" s="24">
        <f>+IF(CJ463="",0,(CJ463-CH463))</f>
        <v>5</v>
      </c>
      <c r="CM463" s="21" t="s">
        <v>388</v>
      </c>
      <c r="CN463" s="21" t="s">
        <v>3851</v>
      </c>
      <c r="CO463" s="23">
        <v>45547</v>
      </c>
      <c r="CP463" s="25" t="str">
        <f>IF(CO463="","",IF(CO463="TBD","TBD",IF(CO463="N/A","N/A","W"&amp;TEXT(WEEKNUM(CO463,21),"00")&amp;" "&amp;YEAR(CO463))))</f>
        <v>W37 2024</v>
      </c>
      <c r="CQ463" s="23" t="s">
        <v>339</v>
      </c>
      <c r="CR463" s="23"/>
      <c r="CS463" s="23">
        <v>45518</v>
      </c>
      <c r="CT463" s="25" t="str">
        <f>IF(CS463="","",IF(CS463="TBD","TBD",IF(CS463="N/A","N/A","W"&amp;TEXT(WEEKNUM(CS463,21),"00")&amp;" "&amp;YEAR(CS463))))</f>
        <v>W33 2024</v>
      </c>
      <c r="CU463" s="21" t="s">
        <v>339</v>
      </c>
      <c r="CV463" s="21" t="s">
        <v>3852</v>
      </c>
      <c r="CW463" s="23">
        <v>45539</v>
      </c>
      <c r="CX463" s="25" t="str">
        <f>IF(CW463="","",IF(CW463="TBD","TBD",IF(CW463="N/A","N/A","W"&amp;TEXT(WEEKNUM(CW463,21),"00")&amp;" "&amp;YEAR(CW463))))</f>
        <v>W36 2024</v>
      </c>
      <c r="CY463" s="21" t="s">
        <v>339</v>
      </c>
      <c r="CZ463" s="21" t="s">
        <v>3852</v>
      </c>
      <c r="DA463" s="23">
        <v>45539</v>
      </c>
      <c r="DB463" s="25" t="str">
        <f>IF(DA463="","",IF(DA463="TBD","TBD",IF(DA463="N/A","N/A","W"&amp;TEXT(WEEKNUM(DA463,21),"00")&amp;" "&amp;YEAR(DA463))))</f>
        <v>W36 2024</v>
      </c>
      <c r="DC463" s="23">
        <v>45548</v>
      </c>
      <c r="DD463" s="25" t="str">
        <f>IF(DC463="","",IF(DC463="TBD","TBD",IF(DC463="N/A","N/A","W"&amp;TEXT(WEEKNUM(DC463,21),"00")&amp;" "&amp;YEAR(DC463))))</f>
        <v>W37 2024</v>
      </c>
      <c r="DE463" s="21" t="s">
        <v>392</v>
      </c>
      <c r="DF463" s="23">
        <v>45551</v>
      </c>
      <c r="DG463" s="21" t="s">
        <v>259</v>
      </c>
      <c r="DH463" s="21">
        <v>0</v>
      </c>
      <c r="DI463" s="18"/>
      <c r="DJ463" s="18"/>
      <c r="DK463" s="21" t="s">
        <v>260</v>
      </c>
      <c r="DL463" s="21" t="s">
        <v>341</v>
      </c>
      <c r="DM463" s="21"/>
      <c r="DN463" s="23">
        <v>45567</v>
      </c>
      <c r="DO463" s="23">
        <v>45567</v>
      </c>
      <c r="DP463" s="23"/>
      <c r="DQ463" s="23" t="s">
        <v>262</v>
      </c>
      <c r="DR463" s="23"/>
      <c r="DS463" s="23">
        <v>45581</v>
      </c>
      <c r="DT463" s="23" t="s">
        <v>502</v>
      </c>
      <c r="DU463" s="23"/>
      <c r="DV463" s="23">
        <v>45673</v>
      </c>
      <c r="DW463" s="23" t="s">
        <v>342</v>
      </c>
      <c r="DX463" s="23"/>
      <c r="DY463" s="18"/>
      <c r="DZ463" s="18"/>
      <c r="EA463" s="18" t="s">
        <v>403</v>
      </c>
      <c r="EB463" s="21" t="s">
        <v>41</v>
      </c>
      <c r="EC463" s="18" t="s">
        <v>234</v>
      </c>
      <c r="ED463" s="18"/>
      <c r="EE463" s="18"/>
      <c r="EF463" s="55"/>
      <c r="EG463" s="55"/>
      <c r="EH463" s="18"/>
      <c r="EI463" s="18">
        <v>0</v>
      </c>
      <c r="EJ463" s="29" t="str">
        <f>K463&amp;AY463&amp;CA463&amp;DE463&amp;DT463&amp;DW463</f>
        <v>VigenteTSS Aprobado 4GIng Aprobada 4GAs Built Aprobado con Observaciones 4GIntegradoOn Air</v>
      </c>
    </row>
    <row r="464" spans="1:140" ht="12" hidden="1" customHeight="1">
      <c r="A464" s="30" t="str">
        <f>IFERROR(IF(VLOOKUP(B464,SEARCH!A:A,1,0)=B464,"OK",""),"")</f>
        <v/>
      </c>
      <c r="B464" s="31" t="s">
        <v>3853</v>
      </c>
      <c r="C464" s="15" t="s">
        <v>3854</v>
      </c>
      <c r="D464" s="16">
        <v>14</v>
      </c>
      <c r="E464" s="16">
        <v>-39.845199999999998</v>
      </c>
      <c r="F464" s="16">
        <v>-73.239566666666661</v>
      </c>
      <c r="G464" s="16" t="s">
        <v>704</v>
      </c>
      <c r="H464" s="16" t="s">
        <v>705</v>
      </c>
      <c r="I464" s="16" t="s">
        <v>3855</v>
      </c>
      <c r="J464" s="16" t="s">
        <v>379</v>
      </c>
      <c r="K464" s="17" t="s">
        <v>319</v>
      </c>
      <c r="L464" s="16" t="s">
        <v>247</v>
      </c>
      <c r="M464" s="103" t="s">
        <v>320</v>
      </c>
      <c r="N464" s="18"/>
      <c r="O464" s="19" t="s">
        <v>3311</v>
      </c>
      <c r="P464" s="19" t="s">
        <v>380</v>
      </c>
      <c r="Q464" s="18"/>
      <c r="R464" s="21" t="s">
        <v>2284</v>
      </c>
      <c r="S464" s="21">
        <v>12</v>
      </c>
      <c r="T464" s="22" t="s">
        <v>3856</v>
      </c>
      <c r="U464" s="23">
        <v>45106</v>
      </c>
      <c r="V464" s="21" t="str">
        <f>IF(U464="","",IF(U464="TBD","TBD",IF(U464="N/A","N/A","W"&amp;TEXT(WEEKNUM(U464,21),"00")&amp;" "&amp;YEAR(U464))))</f>
        <v>W26 2023</v>
      </c>
      <c r="W464" s="23">
        <v>45147</v>
      </c>
      <c r="X464" s="23"/>
      <c r="Y464" s="23" t="str">
        <f>IF(X464="","",IF(X464="TBD","TBD",IF(X464="N/A","N/A","W"&amp;TEXT(WEEKNUM(X464,21),"00")&amp;" "&amp;YEAR(X464))))</f>
        <v/>
      </c>
      <c r="Z464" s="23"/>
      <c r="AA464" s="23"/>
      <c r="AB464" s="24">
        <f>+IF(Z464="",0,AA464-Z464)</f>
        <v>0</v>
      </c>
      <c r="AC464" s="21" t="s">
        <v>324</v>
      </c>
      <c r="AD464" s="21">
        <v>0</v>
      </c>
      <c r="AE464" s="23">
        <v>45155</v>
      </c>
      <c r="AF464" s="25" t="str">
        <f>IF(AE464="","",IF(AE464="TBD","TBD",IF(AE464="N/A","N/A","W"&amp;TEXT(WEEKNUM(AE464,21),"00")&amp;" "&amp;YEAR(AE464))))</f>
        <v>W33 2023</v>
      </c>
      <c r="AG464" s="21" t="s">
        <v>324</v>
      </c>
      <c r="AH464" s="21"/>
      <c r="AI464" s="23">
        <v>45154</v>
      </c>
      <c r="AJ464" s="25" t="str">
        <f>IF(AI464="","",IF(AI464="TBD","TBD",IF(AI464="N/A","N/A","W"&amp;TEXT(WEEKNUM(AI464,21),"00")&amp;" "&amp;YEAR(AI464))))</f>
        <v>W33 2023</v>
      </c>
      <c r="AK464" s="21" t="s">
        <v>324</v>
      </c>
      <c r="AL464" s="21"/>
      <c r="AM464" s="23">
        <v>45154</v>
      </c>
      <c r="AN464" s="25" t="str">
        <f>IF(AM464="","",IF(AM464="TBD","TBD",IF(AM464="N/A","N/A","W"&amp;TEXT(WEEKNUM(AM464,21),"00")&amp;" "&amp;YEAR(AM464))))</f>
        <v>W33 2023</v>
      </c>
      <c r="AO464" s="21" t="s">
        <v>324</v>
      </c>
      <c r="AP464" s="21"/>
      <c r="AQ464" s="23">
        <v>45154</v>
      </c>
      <c r="AR464" s="25" t="str">
        <f>IF(AQ464="","",IF(AQ464="TBD","TBD",IF(AQ464="N/A","N/A","W"&amp;TEXT(WEEKNUM(AQ464,21),"00")&amp;" "&amp;YEAR(AQ464))))</f>
        <v>W33 2023</v>
      </c>
      <c r="AS464" s="21"/>
      <c r="AT464" s="21"/>
      <c r="AU464" s="23"/>
      <c r="AV464" s="25" t="s">
        <v>252</v>
      </c>
      <c r="AW464" s="59">
        <v>45156</v>
      </c>
      <c r="AX464" s="25" t="str">
        <f>IF(AW464="","",IF(AW464="TBD","TBD",IF(AW464="N/A","N/A","W"&amp;TEXT(WEEKNUM(AW464,21),"00")&amp;" "&amp;YEAR(AW464))))</f>
        <v>W33 2023</v>
      </c>
      <c r="AY464" s="21" t="s">
        <v>327</v>
      </c>
      <c r="AZ464" s="21" t="s">
        <v>328</v>
      </c>
      <c r="BA464" s="21" t="s">
        <v>329</v>
      </c>
      <c r="BB464" s="23">
        <v>45232</v>
      </c>
      <c r="BC464" s="23"/>
      <c r="BD464" s="23">
        <v>45236</v>
      </c>
      <c r="BE464" s="25" t="str">
        <f>IF(BD464="","",IF(BD464="TBD","TBD",IF(BD464="N/A","N/A","W"&amp;TEXT(WEEKNUM(BD464,21),"00")&amp;" "&amp;YEAR(BD464))))</f>
        <v>W45 2023</v>
      </c>
      <c r="BF464" s="23">
        <v>45239</v>
      </c>
      <c r="BG464" s="25" t="str">
        <f>IF(BF464="","",IF(BF464="TBD","TBD",IF(BF464="N/A","N/A","W"&amp;TEXT(WEEKNUM(BF464,21),"00")&amp;" "&amp;YEAR(BF464))))</f>
        <v>W45 2023</v>
      </c>
      <c r="BH464" s="24">
        <f>+IF(BF464="",0,(BF464-BD464))</f>
        <v>3</v>
      </c>
      <c r="BI464" s="26" t="s">
        <v>330</v>
      </c>
      <c r="BJ464" s="26"/>
      <c r="BK464" s="27">
        <v>45238</v>
      </c>
      <c r="BL464" s="25" t="str">
        <f>IF(BK464="","",IF(BK464="TBD","TBD",IF(BK464="N/A","N/A","W"&amp;TEXT(WEEKNUM(BK464,21),"00")&amp;" "&amp;YEAR(BK464))))</f>
        <v>W45 2023</v>
      </c>
      <c r="BM464" s="21" t="s">
        <v>330</v>
      </c>
      <c r="BN464" s="21"/>
      <c r="BO464" s="23">
        <v>45238</v>
      </c>
      <c r="BP464" s="25" t="str">
        <f>IF(BO464="","",IF(BO464="TBD","TBD",IF(BO464="N/A","N/A","W"&amp;TEXT(WEEKNUM(BO464,21),"00")&amp;" "&amp;YEAR(BO464))))</f>
        <v>W45 2023</v>
      </c>
      <c r="BQ464" s="21" t="s">
        <v>330</v>
      </c>
      <c r="BR464" s="21"/>
      <c r="BS464" s="334">
        <v>45238</v>
      </c>
      <c r="BT464" s="25" t="str">
        <f t="shared" si="37"/>
        <v>W45 2023</v>
      </c>
      <c r="BU464" s="21" t="s">
        <v>330</v>
      </c>
      <c r="BV464" s="21" t="s">
        <v>3335</v>
      </c>
      <c r="BW464" s="23">
        <v>45236</v>
      </c>
      <c r="BX464" s="25" t="str">
        <f t="shared" si="38"/>
        <v>W45 2023</v>
      </c>
      <c r="BY464" s="23">
        <v>45239</v>
      </c>
      <c r="BZ464" s="25" t="str">
        <f>IF(BY464="","",IF(BY464="TBD","TBD",IF(BY464="N/A","N/A","W"&amp;TEXT(WEEKNUM(BY464,21),"00")&amp;" "&amp;YEAR(BY464))))</f>
        <v>W45 2023</v>
      </c>
      <c r="CA464" s="22" t="s">
        <v>335</v>
      </c>
      <c r="CB464" s="21" t="s">
        <v>336</v>
      </c>
      <c r="CC464" s="21" t="s">
        <v>336</v>
      </c>
      <c r="CD464" s="21"/>
      <c r="CE464" s="23"/>
      <c r="CF464" s="23">
        <v>45504</v>
      </c>
      <c r="CG464" s="23">
        <v>45506</v>
      </c>
      <c r="CH464" s="23">
        <v>45506</v>
      </c>
      <c r="CI464" s="25" t="str">
        <f>IF(CH464="","",IF(CH464="TBD","TBD",IF(CH464="N/A","N/A","W"&amp;TEXT(WEEKNUM(CH464,21),"00")&amp;" "&amp;YEAR(CH464))))</f>
        <v>W31 2024</v>
      </c>
      <c r="CJ464" s="23">
        <v>45512</v>
      </c>
      <c r="CK464" s="25" t="str">
        <f>IF(CJ464="","",IF(CJ464="TBD","TBD",IF(CJ464="N/A","N/A","W"&amp;TEXT(WEEKNUM(CJ464,21),"00")&amp;" "&amp;YEAR(CJ464))))</f>
        <v>W32 2024</v>
      </c>
      <c r="CL464" s="24">
        <f>+IF(CJ464="",0,(CJ464-CH464))</f>
        <v>6</v>
      </c>
      <c r="CM464" s="21" t="s">
        <v>388</v>
      </c>
      <c r="CN464" s="21" t="s">
        <v>3678</v>
      </c>
      <c r="CO464" s="23">
        <v>45509</v>
      </c>
      <c r="CP464" s="25" t="str">
        <f>IF(CO464="","",IF(CO464="TBD","TBD",IF(CO464="N/A","N/A","W"&amp;TEXT(WEEKNUM(CO464,21),"00")&amp;" "&amp;YEAR(CO464))))</f>
        <v>W32 2024</v>
      </c>
      <c r="CQ464" s="23" t="s">
        <v>339</v>
      </c>
      <c r="CR464" s="23" t="s">
        <v>3807</v>
      </c>
      <c r="CS464" s="23">
        <v>45484</v>
      </c>
      <c r="CT464" s="25" t="str">
        <f>IF(CS464="","",IF(CS464="TBD","TBD",IF(CS464="N/A","N/A","W"&amp;TEXT(WEEKNUM(CS464,21),"00")&amp;" "&amp;YEAR(CS464))))</f>
        <v>W28 2024</v>
      </c>
      <c r="CU464" s="21" t="s">
        <v>388</v>
      </c>
      <c r="CV464" s="21" t="s">
        <v>3857</v>
      </c>
      <c r="CW464" s="23">
        <v>45513</v>
      </c>
      <c r="CX464" s="25" t="str">
        <f>IF(CW464="","",IF(CW464="TBD","TBD",IF(CW464="N/A","N/A","W"&amp;TEXT(WEEKNUM(CW464,21),"00")&amp;" "&amp;YEAR(CW464))))</f>
        <v>W32 2024</v>
      </c>
      <c r="CY464" s="21" t="s">
        <v>339</v>
      </c>
      <c r="CZ464" s="21" t="s">
        <v>3858</v>
      </c>
      <c r="DA464" s="23">
        <v>45513</v>
      </c>
      <c r="DB464" s="25" t="str">
        <f>IF(DA464="","",IF(DA464="TBD","TBD",IF(DA464="N/A","N/A","W"&amp;TEXT(WEEKNUM(DA464,21),"00")&amp;" "&amp;YEAR(DA464))))</f>
        <v>W32 2024</v>
      </c>
      <c r="DC464" s="23">
        <v>45513</v>
      </c>
      <c r="DD464" s="25" t="str">
        <f>IF(DC464="","",IF(DC464="TBD","TBD",IF(DC464="N/A","N/A","W"&amp;TEXT(WEEKNUM(DC464,21),"00")&amp;" "&amp;YEAR(DC464))))</f>
        <v>W32 2024</v>
      </c>
      <c r="DE464" s="21" t="s">
        <v>392</v>
      </c>
      <c r="DF464" s="23">
        <v>45551</v>
      </c>
      <c r="DG464" s="21" t="s">
        <v>259</v>
      </c>
      <c r="DH464" s="21">
        <v>0</v>
      </c>
      <c r="DI464" s="18"/>
      <c r="DJ464" s="18"/>
      <c r="DK464" s="21" t="s">
        <v>260</v>
      </c>
      <c r="DL464" s="21" t="s">
        <v>341</v>
      </c>
      <c r="DM464" s="21"/>
      <c r="DN464" s="23">
        <v>45533</v>
      </c>
      <c r="DO464" s="23">
        <v>45533</v>
      </c>
      <c r="DP464" s="23"/>
      <c r="DQ464" s="23" t="s">
        <v>262</v>
      </c>
      <c r="DR464" s="23"/>
      <c r="DS464" s="23">
        <v>45568</v>
      </c>
      <c r="DT464" s="23" t="s">
        <v>502</v>
      </c>
      <c r="DU464" s="23">
        <v>45516</v>
      </c>
      <c r="DV464" s="23">
        <v>45617</v>
      </c>
      <c r="DW464" s="23" t="s">
        <v>342</v>
      </c>
      <c r="DX464" s="23"/>
      <c r="DY464" s="18"/>
      <c r="DZ464" s="18"/>
      <c r="EA464" s="18" t="s">
        <v>403</v>
      </c>
      <c r="EB464" s="21" t="s">
        <v>41</v>
      </c>
      <c r="EC464" s="18" t="s">
        <v>234</v>
      </c>
      <c r="ED464" s="18"/>
      <c r="EE464" s="18"/>
      <c r="EF464" s="55"/>
      <c r="EG464" s="55"/>
      <c r="EH464" s="18"/>
      <c r="EI464" s="18">
        <v>0</v>
      </c>
      <c r="EJ464" s="29" t="str">
        <f>K464&amp;AY464&amp;CA464&amp;DE464&amp;DT464&amp;DW464</f>
        <v>VigenteTSS Aprobado 4GIng Aprobada 4GAs Built Aprobado con Observaciones 4GIntegradoOn Air</v>
      </c>
    </row>
    <row r="465" spans="1:140" ht="12" hidden="1" customHeight="1">
      <c r="A465" s="30" t="str">
        <f>IFERROR(IF(VLOOKUP(B465,SEARCH!A:A,1,0)=B465,"OK",""),"")</f>
        <v/>
      </c>
      <c r="B465" s="31" t="s">
        <v>3859</v>
      </c>
      <c r="C465" s="15" t="s">
        <v>3860</v>
      </c>
      <c r="D465" s="16">
        <v>14</v>
      </c>
      <c r="E465" s="16">
        <v>-39.820779999999999</v>
      </c>
      <c r="F465" s="16">
        <v>-73.208851999999993</v>
      </c>
      <c r="G465" s="16" t="s">
        <v>704</v>
      </c>
      <c r="H465" s="16" t="s">
        <v>705</v>
      </c>
      <c r="I465" s="16" t="s">
        <v>3861</v>
      </c>
      <c r="J465" s="16" t="s">
        <v>379</v>
      </c>
      <c r="K465" s="17" t="s">
        <v>319</v>
      </c>
      <c r="L465" s="16" t="s">
        <v>247</v>
      </c>
      <c r="M465" s="103" t="s">
        <v>320</v>
      </c>
      <c r="N465" s="18"/>
      <c r="O465" s="19" t="s">
        <v>3311</v>
      </c>
      <c r="P465" s="19" t="s">
        <v>380</v>
      </c>
      <c r="Q465" s="18"/>
      <c r="R465" s="21" t="s">
        <v>2284</v>
      </c>
      <c r="S465" s="21">
        <v>12</v>
      </c>
      <c r="T465" s="22" t="s">
        <v>3862</v>
      </c>
      <c r="U465" s="23">
        <v>45106</v>
      </c>
      <c r="V465" s="21" t="str">
        <f>IF(U465="","",IF(U465="TBD","TBD",IF(U465="N/A","N/A","W"&amp;TEXT(WEEKNUM(U465,21),"00")&amp;" "&amp;YEAR(U465))))</f>
        <v>W26 2023</v>
      </c>
      <c r="W465" s="23">
        <v>45163</v>
      </c>
      <c r="X465" s="23"/>
      <c r="Y465" s="23" t="str">
        <f>IF(X465="","",IF(X465="TBD","TBD",IF(X465="N/A","N/A","W"&amp;TEXT(WEEKNUM(X465,21),"00")&amp;" "&amp;YEAR(X465))))</f>
        <v/>
      </c>
      <c r="Z465" s="23"/>
      <c r="AA465" s="23">
        <v>45168</v>
      </c>
      <c r="AB465" s="24">
        <f>+IF(Z465="",0,AA465-Z465)</f>
        <v>0</v>
      </c>
      <c r="AC465" s="21" t="s">
        <v>324</v>
      </c>
      <c r="AD465" s="21"/>
      <c r="AE465" s="23">
        <v>45190</v>
      </c>
      <c r="AF465" s="25" t="str">
        <f>IF(AE465="","",IF(AE465="TBD","TBD",IF(AE465="N/A","N/A","W"&amp;TEXT(WEEKNUM(AE465,21),"00")&amp;" "&amp;YEAR(AE465))))</f>
        <v>W38 2023</v>
      </c>
      <c r="AG465" s="21" t="s">
        <v>324</v>
      </c>
      <c r="AH465" s="21"/>
      <c r="AI465" s="23">
        <v>45168</v>
      </c>
      <c r="AJ465" s="25" t="str">
        <f>IF(AI465="","",IF(AI465="TBD","TBD",IF(AI465="N/A","N/A","W"&amp;TEXT(WEEKNUM(AI465,21),"00")&amp;" "&amp;YEAR(AI465))))</f>
        <v>W35 2023</v>
      </c>
      <c r="AK465" s="21" t="s">
        <v>324</v>
      </c>
      <c r="AL465" s="21"/>
      <c r="AM465" s="23">
        <v>45168</v>
      </c>
      <c r="AN465" s="25" t="str">
        <f>IF(AM465="","",IF(AM465="TBD","TBD",IF(AM465="N/A","N/A","W"&amp;TEXT(WEEKNUM(AM465,21),"00")&amp;" "&amp;YEAR(AM465))))</f>
        <v>W35 2023</v>
      </c>
      <c r="AO465" s="21" t="s">
        <v>324</v>
      </c>
      <c r="AP465" s="21"/>
      <c r="AQ465" s="23">
        <v>45173</v>
      </c>
      <c r="AR465" s="25" t="str">
        <f>IF(AQ465="","",IF(AQ465="TBD","TBD",IF(AQ465="N/A","N/A","W"&amp;TEXT(WEEKNUM(AQ465,21),"00")&amp;" "&amp;YEAR(AQ465))))</f>
        <v>W36 2023</v>
      </c>
      <c r="AS465" s="21"/>
      <c r="AT465" s="21"/>
      <c r="AU465" s="23"/>
      <c r="AV465" s="25" t="s">
        <v>252</v>
      </c>
      <c r="AW465" s="59">
        <v>45190</v>
      </c>
      <c r="AX465" s="25" t="str">
        <f>IF(AW465="","",IF(AW465="TBD","TBD",IF(AW465="N/A","N/A","W"&amp;TEXT(WEEKNUM(AW465,21),"00")&amp;" "&amp;YEAR(AW465))))</f>
        <v>W38 2023</v>
      </c>
      <c r="AY465" s="21" t="s">
        <v>327</v>
      </c>
      <c r="AZ465" s="21" t="s">
        <v>328</v>
      </c>
      <c r="BA465" s="21" t="s">
        <v>329</v>
      </c>
      <c r="BB465" s="23">
        <v>45232</v>
      </c>
      <c r="BC465" s="23"/>
      <c r="BD465" s="23">
        <v>45236</v>
      </c>
      <c r="BE465" s="25" t="str">
        <f>IF(BD465="","",IF(BD465="TBD","TBD",IF(BD465="N/A","N/A","W"&amp;TEXT(WEEKNUM(BD465,21),"00")&amp;" "&amp;YEAR(BD465))))</f>
        <v>W45 2023</v>
      </c>
      <c r="BF465" s="23">
        <v>45239</v>
      </c>
      <c r="BG465" s="25" t="str">
        <f>IF(BF465="","",IF(BF465="TBD","TBD",IF(BF465="N/A","N/A","W"&amp;TEXT(WEEKNUM(BF465,21),"00")&amp;" "&amp;YEAR(BF465))))</f>
        <v>W45 2023</v>
      </c>
      <c r="BH465" s="24">
        <f>+IF(BF465="",0,(BF465-BD465))</f>
        <v>3</v>
      </c>
      <c r="BI465" s="26" t="s">
        <v>330</v>
      </c>
      <c r="BJ465" s="26"/>
      <c r="BK465" s="27">
        <v>45238</v>
      </c>
      <c r="BL465" s="25" t="str">
        <f>IF(BK465="","",IF(BK465="TBD","TBD",IF(BK465="N/A","N/A","W"&amp;TEXT(WEEKNUM(BK465,21),"00")&amp;" "&amp;YEAR(BK465))))</f>
        <v>W45 2023</v>
      </c>
      <c r="BM465" s="21" t="s">
        <v>330</v>
      </c>
      <c r="BN465" s="21"/>
      <c r="BO465" s="23">
        <v>45239</v>
      </c>
      <c r="BP465" s="25" t="str">
        <f>IF(BO465="","",IF(BO465="TBD","TBD",IF(BO465="N/A","N/A","W"&amp;TEXT(WEEKNUM(BO465,21),"00")&amp;" "&amp;YEAR(BO465))))</f>
        <v>W45 2023</v>
      </c>
      <c r="BQ465" s="21" t="s">
        <v>330</v>
      </c>
      <c r="BR465" s="21"/>
      <c r="BS465" s="334">
        <v>45238</v>
      </c>
      <c r="BT465" s="25" t="str">
        <f t="shared" si="37"/>
        <v>W45 2023</v>
      </c>
      <c r="BU465" s="21" t="s">
        <v>330</v>
      </c>
      <c r="BV465" s="21" t="s">
        <v>3314</v>
      </c>
      <c r="BW465" s="23">
        <v>45238</v>
      </c>
      <c r="BX465" s="25" t="str">
        <f t="shared" si="38"/>
        <v>W45 2023</v>
      </c>
      <c r="BY465" s="23">
        <v>45238</v>
      </c>
      <c r="BZ465" s="25" t="str">
        <f>IF(BY465="","",IF(BY465="TBD","TBD",IF(BY465="N/A","N/A","W"&amp;TEXT(WEEKNUM(BY465,21),"00")&amp;" "&amp;YEAR(BY465))))</f>
        <v>W45 2023</v>
      </c>
      <c r="CA465" s="22" t="s">
        <v>335</v>
      </c>
      <c r="CB465" s="21" t="s">
        <v>336</v>
      </c>
      <c r="CC465" s="21" t="s">
        <v>336</v>
      </c>
      <c r="CD465" s="21"/>
      <c r="CE465" s="23">
        <v>45381</v>
      </c>
      <c r="CF465" s="23">
        <v>45310</v>
      </c>
      <c r="CG465" s="23">
        <v>45420</v>
      </c>
      <c r="CH465" s="23">
        <v>45420</v>
      </c>
      <c r="CI465" s="25" t="str">
        <f>IF(CH465="","",IF(CH465="TBD","TBD",IF(CH465="N/A","N/A","W"&amp;TEXT(WEEKNUM(CH465,21),"00")&amp;" "&amp;YEAR(CH465))))</f>
        <v>W19 2024</v>
      </c>
      <c r="CJ465" s="23">
        <v>45427</v>
      </c>
      <c r="CK465" s="25" t="str">
        <f>IF(CJ465="","",IF(CJ465="TBD","TBD",IF(CJ465="N/A","N/A","W"&amp;TEXT(WEEKNUM(CJ465,21),"00")&amp;" "&amp;YEAR(CJ465))))</f>
        <v>W20 2024</v>
      </c>
      <c r="CL465" s="24">
        <f>+IF(CJ465="",0,(CJ465-CH465))</f>
        <v>7</v>
      </c>
      <c r="CM465" s="21" t="s">
        <v>388</v>
      </c>
      <c r="CN465" s="21" t="s">
        <v>3863</v>
      </c>
      <c r="CO465" s="23">
        <v>45348</v>
      </c>
      <c r="CP465" s="25" t="str">
        <f>IF(CO465="","",IF(CO465="TBD","TBD",IF(CO465="N/A","N/A","W"&amp;TEXT(WEEKNUM(CO465,21),"00")&amp;" "&amp;YEAR(CO465))))</f>
        <v>W09 2024</v>
      </c>
      <c r="CQ465" s="23" t="s">
        <v>339</v>
      </c>
      <c r="CR465" s="23" t="s">
        <v>3818</v>
      </c>
      <c r="CS465" s="23">
        <v>45315</v>
      </c>
      <c r="CT465" s="25" t="str">
        <f>IF(CS465="","",IF(CS465="TBD","TBD",IF(CS465="N/A","N/A","W"&amp;TEXT(WEEKNUM(CS465,21),"00")&amp;" "&amp;YEAR(CS465))))</f>
        <v>W04 2024</v>
      </c>
      <c r="CU465" s="21" t="s">
        <v>388</v>
      </c>
      <c r="CV465" s="21" t="s">
        <v>3864</v>
      </c>
      <c r="CW465" s="23">
        <v>45351</v>
      </c>
      <c r="CX465" s="25" t="str">
        <f>IF(CW465="","",IF(CW465="TBD","TBD",IF(CW465="N/A","N/A","W"&amp;TEXT(WEEKNUM(CW465,21),"00")&amp;" "&amp;YEAR(CW465))))</f>
        <v>W09 2024</v>
      </c>
      <c r="CY465" s="21" t="s">
        <v>339</v>
      </c>
      <c r="CZ465" s="197" t="s">
        <v>3760</v>
      </c>
      <c r="DA465" s="23">
        <v>45351</v>
      </c>
      <c r="DB465" s="25" t="str">
        <f>IF(DA465="","",IF(DA465="TBD","TBD",IF(DA465="N/A","N/A","W"&amp;TEXT(WEEKNUM(DA465,21),"00")&amp;" "&amp;YEAR(DA465))))</f>
        <v>W09 2024</v>
      </c>
      <c r="DC465" s="23">
        <v>45420</v>
      </c>
      <c r="DD465" s="25" t="str">
        <f>IF(DC465="","",IF(DC465="TBD","TBD",IF(DC465="N/A","N/A","W"&amp;TEXT(WEEKNUM(DC465,21),"00")&amp;" "&amp;YEAR(DC465))))</f>
        <v>W19 2024</v>
      </c>
      <c r="DE465" s="21" t="s">
        <v>392</v>
      </c>
      <c r="DF465" s="23"/>
      <c r="DG465" s="21" t="s">
        <v>259</v>
      </c>
      <c r="DH465" s="21">
        <v>0</v>
      </c>
      <c r="DI465" s="18"/>
      <c r="DJ465" s="18"/>
      <c r="DK465" s="21" t="s">
        <v>260</v>
      </c>
      <c r="DL465" s="21" t="s">
        <v>341</v>
      </c>
      <c r="DM465" s="21"/>
      <c r="DN465" s="23">
        <v>45422</v>
      </c>
      <c r="DO465" s="23">
        <v>45422</v>
      </c>
      <c r="DP465" s="23"/>
      <c r="DQ465" s="23" t="s">
        <v>262</v>
      </c>
      <c r="DR465" s="23"/>
      <c r="DS465" s="23">
        <v>45461</v>
      </c>
      <c r="DT465" s="23" t="s">
        <v>502</v>
      </c>
      <c r="DU465" s="23">
        <v>45425</v>
      </c>
      <c r="DV465" s="23">
        <v>45617</v>
      </c>
      <c r="DW465" s="23" t="s">
        <v>342</v>
      </c>
      <c r="DX465" s="23"/>
      <c r="DY465" s="18"/>
      <c r="DZ465" s="18" t="s">
        <v>3865</v>
      </c>
      <c r="EA465" s="18" t="s">
        <v>403</v>
      </c>
      <c r="EB465" s="21" t="s">
        <v>41</v>
      </c>
      <c r="EC465" s="18" t="s">
        <v>234</v>
      </c>
      <c r="ED465" s="18"/>
      <c r="EE465" s="18"/>
      <c r="EF465" s="55"/>
      <c r="EG465" s="55"/>
      <c r="EH465" s="18"/>
      <c r="EI465" s="18">
        <v>0</v>
      </c>
      <c r="EJ465" s="29" t="str">
        <f>K465&amp;AY465&amp;CA465&amp;DE465&amp;DT465&amp;DW465</f>
        <v>VigenteTSS Aprobado 4GIng Aprobada 4GAs Built Aprobado con Observaciones 4GIntegradoOn Air</v>
      </c>
    </row>
    <row r="466" spans="1:140" ht="12" hidden="1" customHeight="1">
      <c r="A466" s="30" t="str">
        <f>IFERROR(IF(VLOOKUP(B466,SEARCH!A:A,1,0)=B466,"OK",""),"")</f>
        <v/>
      </c>
      <c r="B466" s="31" t="s">
        <v>3866</v>
      </c>
      <c r="C466" s="15" t="s">
        <v>3867</v>
      </c>
      <c r="D466" s="16">
        <v>15</v>
      </c>
      <c r="E466" s="16">
        <v>-18.479396999999999</v>
      </c>
      <c r="F466" s="16">
        <v>-70.292046999999997</v>
      </c>
      <c r="G466" s="16" t="s">
        <v>1698</v>
      </c>
      <c r="H466" s="16" t="s">
        <v>1711</v>
      </c>
      <c r="I466" s="16" t="s">
        <v>3868</v>
      </c>
      <c r="J466" s="16" t="s">
        <v>3081</v>
      </c>
      <c r="K466" s="17" t="s">
        <v>3</v>
      </c>
      <c r="L466" s="16" t="s">
        <v>247</v>
      </c>
      <c r="M466" s="55">
        <v>46356</v>
      </c>
      <c r="N466" s="18"/>
      <c r="O466" s="19" t="s">
        <v>3327</v>
      </c>
      <c r="P466" s="19" t="s">
        <v>248</v>
      </c>
      <c r="Q466" s="34" t="s">
        <v>3869</v>
      </c>
      <c r="R466" s="21" t="s">
        <v>831</v>
      </c>
      <c r="S466" s="21">
        <v>12</v>
      </c>
      <c r="T466" s="271" t="s">
        <v>3870</v>
      </c>
      <c r="U466" s="23">
        <v>46112</v>
      </c>
      <c r="V466" s="21" t="str">
        <f>IF(U466="","",IF(U466="TBD","TBD",IF(U466="N/A","N/A","W"&amp;TEXT(WEEKNUM(U466,21),"00")&amp;" "&amp;YEAR(U466))))</f>
        <v>W14 2026</v>
      </c>
      <c r="W466" s="23">
        <v>46156</v>
      </c>
      <c r="X466" s="23"/>
      <c r="Y466" s="23" t="str">
        <f>IF(X466="","",IF(X466="TBD","TBD",IF(X466="N/A","N/A","W"&amp;TEXT(WEEKNUM(X466,21),"00")&amp;" "&amp;YEAR(X466))))</f>
        <v/>
      </c>
      <c r="Z466" s="23">
        <v>46162</v>
      </c>
      <c r="AA466" s="23">
        <v>46168</v>
      </c>
      <c r="AB466" s="24">
        <f>+IF(Z466="",0,AA466-Z466)</f>
        <v>6</v>
      </c>
      <c r="AC466" s="21" t="s">
        <v>324</v>
      </c>
      <c r="AD466" s="21" t="s">
        <v>3871</v>
      </c>
      <c r="AE466" s="23">
        <v>46169</v>
      </c>
      <c r="AF466" s="25" t="str">
        <f>IF(AE466="","",IF(AE466="TBD","TBD",IF(AE466="N/A","N/A","W"&amp;TEXT(WEEKNUM(AE466,21),"00")&amp;" "&amp;YEAR(AE466))))</f>
        <v>W22 2026</v>
      </c>
      <c r="AG466" s="21" t="s">
        <v>459</v>
      </c>
      <c r="AH466" s="20" t="s">
        <v>3872</v>
      </c>
      <c r="AI466" s="23">
        <v>46170</v>
      </c>
      <c r="AJ466" s="25" t="str">
        <f>IF(AI466="","",IF(AI466="TBD","TBD",IF(AI466="N/A","N/A","W"&amp;TEXT(WEEKNUM(AI466,21),"00")&amp;" "&amp;YEAR(AI466))))</f>
        <v>W22 2026</v>
      </c>
      <c r="AK466" s="21" t="s">
        <v>324</v>
      </c>
      <c r="AL466" s="21" t="s">
        <v>488</v>
      </c>
      <c r="AM466" s="23">
        <v>46176</v>
      </c>
      <c r="AN466" s="25" t="str">
        <f>IF(AM466="","",IF(AM466="TBD","TBD",IF(AM466="N/A","N/A","W"&amp;TEXT(WEEKNUM(AM466,21),"00")&amp;" "&amp;YEAR(AM466))))</f>
        <v>W23 2026</v>
      </c>
      <c r="AO466" s="21" t="s">
        <v>324</v>
      </c>
      <c r="AP466" s="21" t="s">
        <v>3873</v>
      </c>
      <c r="AQ466" s="23">
        <v>46170</v>
      </c>
      <c r="AR466" s="25" t="str">
        <f>IF(AQ466="","",IF(AQ466="TBD","TBD",IF(AQ466="N/A","N/A","W"&amp;TEXT(WEEKNUM(AQ466,21),"00")&amp;" "&amp;YEAR(AQ466))))</f>
        <v>W22 2026</v>
      </c>
      <c r="AS466" s="21"/>
      <c r="AT466" s="21"/>
      <c r="AU466" s="23"/>
      <c r="AV466" s="25" t="s">
        <v>252</v>
      </c>
      <c r="AW466" s="59">
        <v>46176</v>
      </c>
      <c r="AX466" s="25" t="str">
        <f>IF(AW466="","",IF(AW466="TBD","TBD",IF(AW466="N/A","N/A","W"&amp;TEXT(WEEKNUM(AW466,21),"00")&amp;" "&amp;YEAR(AW466))))</f>
        <v>W23 2026</v>
      </c>
      <c r="AY466" s="21" t="s">
        <v>463</v>
      </c>
      <c r="AZ466" s="21" t="s">
        <v>714</v>
      </c>
      <c r="BA466" s="21" t="s">
        <v>255</v>
      </c>
      <c r="BB466" s="23"/>
      <c r="BC466" s="23"/>
      <c r="BD466" s="23"/>
      <c r="BE466" s="25" t="str">
        <f>IF(BD466="","",IF(BD466="TBD","TBD",IF(BD466="N/A","N/A","W"&amp;TEXT(WEEKNUM(BD466,21),"00")&amp;" "&amp;YEAR(BD466))))</f>
        <v/>
      </c>
      <c r="BF466" s="23"/>
      <c r="BG466" s="25" t="str">
        <f>IF(BF466="","",IF(BF466="TBD","TBD",IF(BF466="N/A","N/A","W"&amp;TEXT(WEEKNUM(BF466,21),"00")&amp;" "&amp;YEAR(BF466))))</f>
        <v/>
      </c>
      <c r="BH466" s="24">
        <f>+IF(BF466="",0,(BF466-BD466))</f>
        <v>0</v>
      </c>
      <c r="BI466" s="26" t="s">
        <v>256</v>
      </c>
      <c r="BJ466" s="26"/>
      <c r="BK466" s="27"/>
      <c r="BL466" s="25" t="str">
        <f>IF(BK466="","",IF(BK466="TBD","TBD",IF(BK466="N/A","N/A","W"&amp;TEXT(WEEKNUM(BK466,21),"00")&amp;" "&amp;YEAR(BK466))))</f>
        <v/>
      </c>
      <c r="BM466" s="21"/>
      <c r="BN466" s="21"/>
      <c r="BO466" s="23">
        <v>45247</v>
      </c>
      <c r="BP466" s="25" t="str">
        <f>IF(BO466="","",IF(BO466="TBD","TBD",IF(BO466="N/A","N/A","W"&amp;TEXT(WEEKNUM(BO466,21),"00")&amp;" "&amp;YEAR(BO466))))</f>
        <v>W46 2023</v>
      </c>
      <c r="BQ466" s="45" t="s">
        <v>256</v>
      </c>
      <c r="BR466" s="37"/>
      <c r="BS466" s="334"/>
      <c r="BT466" s="25" t="str">
        <f t="shared" si="37"/>
        <v/>
      </c>
      <c r="BU466" s="45" t="s">
        <v>256</v>
      </c>
      <c r="BV466" s="21"/>
      <c r="BW466" s="23"/>
      <c r="BX466" s="25" t="str">
        <f t="shared" si="38"/>
        <v/>
      </c>
      <c r="BY466" s="23"/>
      <c r="BZ466" s="25" t="str">
        <f>IF(BY466="","",IF(BY466="TBD","TBD",IF(BY466="N/A","N/A","W"&amp;TEXT(WEEKNUM(BY466,21),"00")&amp;" "&amp;YEAR(BY466))))</f>
        <v/>
      </c>
      <c r="CA466" s="22" t="s">
        <v>257</v>
      </c>
      <c r="CB466" s="21" t="s">
        <v>349</v>
      </c>
      <c r="CC466" s="21" t="s">
        <v>350</v>
      </c>
      <c r="CD466" s="21"/>
      <c r="CE466" s="23"/>
      <c r="CF466" s="23"/>
      <c r="CG466" s="23"/>
      <c r="CH466" s="23"/>
      <c r="CI466" s="25" t="str">
        <f>IF(CH466="","",IF(CH466="TBD","TBD",IF(CH466="N/A","N/A","W"&amp;TEXT(WEEKNUM(CH466,21),"00")&amp;" "&amp;YEAR(CH466))))</f>
        <v/>
      </c>
      <c r="CJ466" s="23"/>
      <c r="CK466" s="25" t="str">
        <f>IF(CJ466="","",IF(CJ466="TBD","TBD",IF(CJ466="N/A","N/A","W"&amp;TEXT(WEEKNUM(CJ466,21),"00")&amp;" "&amp;YEAR(CJ466))))</f>
        <v/>
      </c>
      <c r="CL466" s="24">
        <f>+IF(CJ466="",0,(CJ466-CH466))</f>
        <v>0</v>
      </c>
      <c r="CM466" s="21" t="s">
        <v>258</v>
      </c>
      <c r="CN466" s="21"/>
      <c r="CO466" s="23"/>
      <c r="CP466" s="25" t="str">
        <f>IF(CO466="","",IF(CO466="TBD","TBD",IF(CO466="N/A","N/A","W"&amp;TEXT(WEEKNUM(CO466,21),"00")&amp;" "&amp;YEAR(CO466))))</f>
        <v/>
      </c>
      <c r="CQ466" s="23" t="s">
        <v>258</v>
      </c>
      <c r="CR466" s="23"/>
      <c r="CS466" s="23"/>
      <c r="CT466" s="25" t="str">
        <f>IF(CS466="","",IF(CS466="TBD","TBD",IF(CS466="N/A","N/A","W"&amp;TEXT(WEEKNUM(CS466,21),"00")&amp;" "&amp;YEAR(CS466))))</f>
        <v/>
      </c>
      <c r="CU466" s="21" t="s">
        <v>258</v>
      </c>
      <c r="CV466" s="21"/>
      <c r="CW466" s="23"/>
      <c r="CX466" s="25" t="str">
        <f>IF(CW466="","",IF(CW466="TBD","TBD",IF(CW466="N/A","N/A","W"&amp;TEXT(WEEKNUM(CW466,21),"00")&amp;" "&amp;YEAR(CW466))))</f>
        <v/>
      </c>
      <c r="CY466" s="21" t="s">
        <v>258</v>
      </c>
      <c r="CZ466" s="21"/>
      <c r="DA466" s="23"/>
      <c r="DB466" s="25" t="str">
        <f>IF(DA466="","",IF(DA466="TBD","TBD",IF(DA466="N/A","N/A","W"&amp;TEXT(WEEKNUM(DA466,21),"00")&amp;" "&amp;YEAR(DA466))))</f>
        <v/>
      </c>
      <c r="DC466" s="23"/>
      <c r="DD466" s="25" t="str">
        <f>IF(DC466="","",IF(DC466="TBD","TBD",IF(DC466="N/A","N/A","W"&amp;TEXT(WEEKNUM(DC466,21),"00")&amp;" "&amp;YEAR(DC466))))</f>
        <v/>
      </c>
      <c r="DE466" s="21" t="s">
        <v>715</v>
      </c>
      <c r="DF466" s="23"/>
      <c r="DG466" s="21" t="s">
        <v>259</v>
      </c>
      <c r="DH466" s="18"/>
      <c r="DI466" s="18"/>
      <c r="DJ466" s="18"/>
      <c r="DK466" s="21" t="s">
        <v>260</v>
      </c>
      <c r="DL466" s="21" t="s">
        <v>261</v>
      </c>
      <c r="DM466" s="21"/>
      <c r="DN466" s="23"/>
      <c r="DO466" s="23"/>
      <c r="DP466" s="23"/>
      <c r="DQ466" s="23" t="s">
        <v>262</v>
      </c>
      <c r="DR466" s="23"/>
      <c r="DS466" s="23"/>
      <c r="DT466" s="23"/>
      <c r="DU466" s="23"/>
      <c r="DV466" s="23"/>
      <c r="DW466" s="23"/>
      <c r="DX466" s="23"/>
      <c r="DY466" s="18"/>
      <c r="DZ466" s="18"/>
      <c r="EA466" s="18"/>
      <c r="EB466" s="21" t="s">
        <v>34</v>
      </c>
      <c r="EC466" s="18"/>
      <c r="ED466" s="18" t="s">
        <v>343</v>
      </c>
      <c r="EE466" s="18"/>
      <c r="EF466" s="55" t="s">
        <v>1539</v>
      </c>
      <c r="EG466" s="55"/>
      <c r="EH466" s="18"/>
      <c r="EI466" s="18">
        <v>0</v>
      </c>
      <c r="EJ466" s="29" t="str">
        <f>K466&amp;AY466&amp;CA466&amp;DE466&amp;DT466&amp;DW466</f>
        <v>No VigenteTSS Aprobado con Observaciones 4GIng No Recibida 4GAs Built No Recibido 4G</v>
      </c>
    </row>
    <row r="467" spans="1:140" ht="12" hidden="1" customHeight="1">
      <c r="A467" s="30" t="str">
        <f>IFERROR(IF(VLOOKUP(B467,SEARCH!A:A,1,0)=B467,"OK",""),"")</f>
        <v/>
      </c>
      <c r="B467" s="31" t="s">
        <v>3874</v>
      </c>
      <c r="C467" s="15" t="s">
        <v>3875</v>
      </c>
      <c r="D467" s="16">
        <v>16</v>
      </c>
      <c r="E467" s="16">
        <v>-36.614111000000001</v>
      </c>
      <c r="F467" s="16">
        <v>-72.072806</v>
      </c>
      <c r="G467" s="16" t="s">
        <v>286</v>
      </c>
      <c r="H467" s="16" t="s">
        <v>665</v>
      </c>
      <c r="I467" s="16" t="s">
        <v>3876</v>
      </c>
      <c r="J467" s="16" t="s">
        <v>379</v>
      </c>
      <c r="K467" s="17" t="s">
        <v>319</v>
      </c>
      <c r="L467" s="16" t="s">
        <v>247</v>
      </c>
      <c r="M467" s="103" t="s">
        <v>320</v>
      </c>
      <c r="N467" s="18"/>
      <c r="O467" s="19" t="s">
        <v>3311</v>
      </c>
      <c r="P467" s="19" t="s">
        <v>380</v>
      </c>
      <c r="Q467" s="18"/>
      <c r="R467" s="21" t="s">
        <v>2284</v>
      </c>
      <c r="S467" s="21">
        <v>12</v>
      </c>
      <c r="T467" s="22" t="s">
        <v>3877</v>
      </c>
      <c r="U467" s="23">
        <v>45106</v>
      </c>
      <c r="V467" s="21" t="str">
        <f>IF(U467="","",IF(U467="TBD","TBD",IF(U467="N/A","N/A","W"&amp;TEXT(WEEKNUM(U467,21),"00")&amp;" "&amp;YEAR(U467))))</f>
        <v>W26 2023</v>
      </c>
      <c r="W467" s="23">
        <v>45138</v>
      </c>
      <c r="X467" s="23"/>
      <c r="Y467" s="23" t="str">
        <f>IF(X467="","",IF(X467="TBD","TBD",IF(X467="N/A","N/A","W"&amp;TEXT(WEEKNUM(X467,21),"00")&amp;" "&amp;YEAR(X467))))</f>
        <v/>
      </c>
      <c r="Z467" s="23"/>
      <c r="AA467" s="23">
        <v>45142</v>
      </c>
      <c r="AB467" s="24">
        <f>+IF(Z467="",0,AA467-Z467)</f>
        <v>0</v>
      </c>
      <c r="AC467" s="21" t="s">
        <v>324</v>
      </c>
      <c r="AD467" s="21"/>
      <c r="AE467" s="23">
        <v>45155</v>
      </c>
      <c r="AF467" s="25" t="str">
        <f>IF(AE467="","",IF(AE467="TBD","TBD",IF(AE467="N/A","N/A","W"&amp;TEXT(WEEKNUM(AE467,21),"00")&amp;" "&amp;YEAR(AE467))))</f>
        <v>W33 2023</v>
      </c>
      <c r="AG467" s="21" t="s">
        <v>324</v>
      </c>
      <c r="AH467" s="21"/>
      <c r="AI467" s="23">
        <v>45142</v>
      </c>
      <c r="AJ467" s="25" t="str">
        <f>IF(AI467="","",IF(AI467="TBD","TBD",IF(AI467="N/A","N/A","W"&amp;TEXT(WEEKNUM(AI467,21),"00")&amp;" "&amp;YEAR(AI467))))</f>
        <v>W31 2023</v>
      </c>
      <c r="AK467" s="21" t="s">
        <v>324</v>
      </c>
      <c r="AL467" s="21"/>
      <c r="AM467" s="23">
        <v>45141</v>
      </c>
      <c r="AN467" s="25" t="str">
        <f>IF(AM467="","",IF(AM467="TBD","TBD",IF(AM467="N/A","N/A","W"&amp;TEXT(WEEKNUM(AM467,21),"00")&amp;" "&amp;YEAR(AM467))))</f>
        <v>W31 2023</v>
      </c>
      <c r="AO467" s="21" t="s">
        <v>324</v>
      </c>
      <c r="AP467" s="21"/>
      <c r="AQ467" s="23">
        <v>45141</v>
      </c>
      <c r="AR467" s="25" t="str">
        <f>IF(AQ467="","",IF(AQ467="TBD","TBD",IF(AQ467="N/A","N/A","W"&amp;TEXT(WEEKNUM(AQ467,21),"00")&amp;" "&amp;YEAR(AQ467))))</f>
        <v>W31 2023</v>
      </c>
      <c r="AS467" s="21"/>
      <c r="AT467" s="21"/>
      <c r="AU467" s="23"/>
      <c r="AV467" s="25" t="s">
        <v>252</v>
      </c>
      <c r="AW467" s="59">
        <v>45156</v>
      </c>
      <c r="AX467" s="25" t="str">
        <f>IF(AW467="","",IF(AW467="TBD","TBD",IF(AW467="N/A","N/A","W"&amp;TEXT(WEEKNUM(AW467,21),"00")&amp;" "&amp;YEAR(AW467))))</f>
        <v>W33 2023</v>
      </c>
      <c r="AY467" s="21" t="s">
        <v>327</v>
      </c>
      <c r="AZ467" s="21" t="s">
        <v>328</v>
      </c>
      <c r="BA467" s="21" t="s">
        <v>329</v>
      </c>
      <c r="BB467" s="23">
        <v>45232</v>
      </c>
      <c r="BC467" s="23"/>
      <c r="BD467" s="23">
        <v>45236</v>
      </c>
      <c r="BE467" s="25" t="str">
        <f>IF(BD467="","",IF(BD467="TBD","TBD",IF(BD467="N/A","N/A","W"&amp;TEXT(WEEKNUM(BD467,21),"00")&amp;" "&amp;YEAR(BD467))))</f>
        <v>W45 2023</v>
      </c>
      <c r="BF467" s="23">
        <v>45239</v>
      </c>
      <c r="BG467" s="25" t="str">
        <f>IF(BF467="","",IF(BF467="TBD","TBD",IF(BF467="N/A","N/A","W"&amp;TEXT(WEEKNUM(BF467,21),"00")&amp;" "&amp;YEAR(BF467))))</f>
        <v>W45 2023</v>
      </c>
      <c r="BH467" s="24">
        <f>+IF(BF467="",0,(BF467-BD467))</f>
        <v>3</v>
      </c>
      <c r="BI467" s="26" t="s">
        <v>330</v>
      </c>
      <c r="BJ467" s="26"/>
      <c r="BK467" s="27">
        <v>45238</v>
      </c>
      <c r="BL467" s="25" t="str">
        <f>IF(BK467="","",IF(BK467="TBD","TBD",IF(BK467="N/A","N/A","W"&amp;TEXT(WEEKNUM(BK467,21),"00")&amp;" "&amp;YEAR(BK467))))</f>
        <v>W45 2023</v>
      </c>
      <c r="BM467" s="21" t="s">
        <v>330</v>
      </c>
      <c r="BN467" s="21"/>
      <c r="BO467" s="23">
        <v>45238</v>
      </c>
      <c r="BP467" s="25" t="str">
        <f>IF(BO467="","",IF(BO467="TBD","TBD",IF(BO467="N/A","N/A","W"&amp;TEXT(WEEKNUM(BO467,21),"00")&amp;" "&amp;YEAR(BO467))))</f>
        <v>W45 2023</v>
      </c>
      <c r="BQ467" s="21" t="s">
        <v>330</v>
      </c>
      <c r="BR467" s="21"/>
      <c r="BS467" s="334">
        <v>45238</v>
      </c>
      <c r="BT467" s="25" t="str">
        <f t="shared" si="37"/>
        <v>W45 2023</v>
      </c>
      <c r="BU467" s="21" t="s">
        <v>330</v>
      </c>
      <c r="BV467" s="21" t="s">
        <v>3314</v>
      </c>
      <c r="BW467" s="23">
        <v>45238</v>
      </c>
      <c r="BX467" s="25" t="str">
        <f t="shared" si="38"/>
        <v>W45 2023</v>
      </c>
      <c r="BY467" s="23">
        <v>45238</v>
      </c>
      <c r="BZ467" s="25" t="str">
        <f>IF(BY467="","",IF(BY467="TBD","TBD",IF(BY467="N/A","N/A","W"&amp;TEXT(WEEKNUM(BY467,21),"00")&amp;" "&amp;YEAR(BY467))))</f>
        <v>W45 2023</v>
      </c>
      <c r="CA467" s="22" t="s">
        <v>335</v>
      </c>
      <c r="CB467" s="21" t="s">
        <v>336</v>
      </c>
      <c r="CC467" s="21" t="s">
        <v>336</v>
      </c>
      <c r="CD467" s="21"/>
      <c r="CE467" s="23"/>
      <c r="CF467" s="23">
        <v>45532</v>
      </c>
      <c r="CG467" s="23"/>
      <c r="CH467" s="23">
        <v>45533</v>
      </c>
      <c r="CI467" s="25" t="str">
        <f>IF(CH467="","",IF(CH467="TBD","TBD",IF(CH467="N/A","N/A","W"&amp;TEXT(WEEKNUM(CH467,21),"00")&amp;" "&amp;YEAR(CH467))))</f>
        <v>W35 2024</v>
      </c>
      <c r="CJ467" s="23">
        <v>45537</v>
      </c>
      <c r="CK467" s="25" t="str">
        <f>IF(CJ467="","",IF(CJ467="TBD","TBD",IF(CJ467="N/A","N/A","W"&amp;TEXT(WEEKNUM(CJ467,21),"00")&amp;" "&amp;YEAR(CJ467))))</f>
        <v>W36 2024</v>
      </c>
      <c r="CL467" s="24">
        <f>+IF(CJ467="",0,(CJ467-CH467))</f>
        <v>4</v>
      </c>
      <c r="CM467" s="21" t="s">
        <v>388</v>
      </c>
      <c r="CN467" s="21" t="s">
        <v>3878</v>
      </c>
      <c r="CO467" s="23">
        <v>45539</v>
      </c>
      <c r="CP467" s="25" t="str">
        <f>IF(CO467="","",IF(CO467="TBD","TBD",IF(CO467="N/A","N/A","W"&amp;TEXT(WEEKNUM(CO467,21),"00")&amp;" "&amp;YEAR(CO467))))</f>
        <v>W36 2024</v>
      </c>
      <c r="CQ467" s="23" t="s">
        <v>339</v>
      </c>
      <c r="CR467" s="23"/>
      <c r="CS467" s="23">
        <v>45534</v>
      </c>
      <c r="CT467" s="25" t="str">
        <f>IF(CS467="","",IF(CS467="TBD","TBD",IF(CS467="N/A","N/A","W"&amp;TEXT(WEEKNUM(CS467,21),"00")&amp;" "&amp;YEAR(CS467))))</f>
        <v>W35 2024</v>
      </c>
      <c r="CU467" s="21" t="s">
        <v>339</v>
      </c>
      <c r="CV467" s="21" t="s">
        <v>3879</v>
      </c>
      <c r="CW467" s="23">
        <v>45539</v>
      </c>
      <c r="CX467" s="25" t="str">
        <f>IF(CW467="","",IF(CW467="TBD","TBD",IF(CW467="N/A","N/A","W"&amp;TEXT(WEEKNUM(CW467,21),"00")&amp;" "&amp;YEAR(CW467))))</f>
        <v>W36 2024</v>
      </c>
      <c r="CY467" s="21" t="s">
        <v>339</v>
      </c>
      <c r="CZ467" s="21" t="s">
        <v>3879</v>
      </c>
      <c r="DA467" s="23">
        <v>45539</v>
      </c>
      <c r="DB467" s="25" t="str">
        <f>IF(DA467="","",IF(DA467="TBD","TBD",IF(DA467="N/A","N/A","W"&amp;TEXT(WEEKNUM(DA467,21),"00")&amp;" "&amp;YEAR(DA467))))</f>
        <v>W36 2024</v>
      </c>
      <c r="DC467" s="23">
        <v>45541</v>
      </c>
      <c r="DD467" s="25" t="str">
        <f>IF(DC467="","",IF(DC467="TBD","TBD",IF(DC467="N/A","N/A","W"&amp;TEXT(WEEKNUM(DC467,21),"00")&amp;" "&amp;YEAR(DC467))))</f>
        <v>W36 2024</v>
      </c>
      <c r="DE467" s="21" t="s">
        <v>392</v>
      </c>
      <c r="DF467" s="23">
        <v>45548</v>
      </c>
      <c r="DG467" s="21" t="s">
        <v>259</v>
      </c>
      <c r="DH467" s="21">
        <v>0</v>
      </c>
      <c r="DI467" s="18"/>
      <c r="DJ467" s="18"/>
      <c r="DK467" s="21" t="s">
        <v>260</v>
      </c>
      <c r="DL467" s="21" t="s">
        <v>341</v>
      </c>
      <c r="DM467" s="21"/>
      <c r="DN467" s="23">
        <v>45471</v>
      </c>
      <c r="DO467" s="23">
        <v>45471</v>
      </c>
      <c r="DP467" s="23"/>
      <c r="DQ467" s="23" t="s">
        <v>262</v>
      </c>
      <c r="DR467" s="23"/>
      <c r="DS467" s="23">
        <v>45608</v>
      </c>
      <c r="DT467" s="23" t="s">
        <v>502</v>
      </c>
      <c r="DU467" s="23"/>
      <c r="DV467" s="23">
        <v>45654</v>
      </c>
      <c r="DW467" s="23" t="s">
        <v>342</v>
      </c>
      <c r="DX467" s="23"/>
      <c r="DY467" s="18"/>
      <c r="DZ467" s="18"/>
      <c r="EA467" s="18" t="s">
        <v>403</v>
      </c>
      <c r="EB467" s="21" t="s">
        <v>41</v>
      </c>
      <c r="EC467" s="18" t="s">
        <v>234</v>
      </c>
      <c r="ED467" s="18"/>
      <c r="EE467" s="18"/>
      <c r="EF467" s="55"/>
      <c r="EG467" s="55"/>
      <c r="EH467" s="18"/>
      <c r="EI467" s="18">
        <v>0</v>
      </c>
      <c r="EJ467" s="29" t="str">
        <f>K467&amp;AY467&amp;CA467&amp;DE467&amp;DT467&amp;DW467</f>
        <v>VigenteTSS Aprobado 4GIng Aprobada 4GAs Built Aprobado con Observaciones 4GIntegradoOn Air</v>
      </c>
    </row>
    <row r="468" spans="1:140" ht="12" hidden="1" customHeight="1">
      <c r="A468" s="30" t="str">
        <f>IFERROR(IF(VLOOKUP(B468,SEARCH!A:A,1,0)=B468,"OK",""),"")</f>
        <v/>
      </c>
      <c r="B468" s="31" t="s">
        <v>3880</v>
      </c>
      <c r="C468" s="15" t="s">
        <v>3881</v>
      </c>
      <c r="D468" s="16">
        <v>16</v>
      </c>
      <c r="E468" s="16">
        <v>-36.582220999999997</v>
      </c>
      <c r="F468" s="16">
        <v>-72.097712000000001</v>
      </c>
      <c r="G468" s="16" t="s">
        <v>286</v>
      </c>
      <c r="H468" s="16" t="s">
        <v>665</v>
      </c>
      <c r="I468" s="16" t="s">
        <v>3882</v>
      </c>
      <c r="J468" s="16" t="s">
        <v>379</v>
      </c>
      <c r="K468" s="17" t="s">
        <v>319</v>
      </c>
      <c r="L468" s="16" t="s">
        <v>247</v>
      </c>
      <c r="M468" s="19" t="s">
        <v>320</v>
      </c>
      <c r="N468" s="21"/>
      <c r="O468" s="19" t="s">
        <v>3311</v>
      </c>
      <c r="P468" s="19" t="s">
        <v>380</v>
      </c>
      <c r="Q468" s="18"/>
      <c r="R468" s="21" t="s">
        <v>2284</v>
      </c>
      <c r="S468" s="21">
        <v>12</v>
      </c>
      <c r="T468" s="22" t="s">
        <v>3883</v>
      </c>
      <c r="U468" s="23">
        <v>45106</v>
      </c>
      <c r="V468" s="21" t="str">
        <f>IF(U468="","",IF(U468="TBD","TBD",IF(U468="N/A","N/A","W"&amp;TEXT(WEEKNUM(U468,21),"00")&amp;" "&amp;YEAR(U468))))</f>
        <v>W26 2023</v>
      </c>
      <c r="W468" s="23">
        <v>45138</v>
      </c>
      <c r="X468" s="23"/>
      <c r="Y468" s="23" t="str">
        <f>IF(X468="","",IF(X468="TBD","TBD",IF(X468="N/A","N/A","W"&amp;TEXT(WEEKNUM(X468,21),"00")&amp;" "&amp;YEAR(X468))))</f>
        <v/>
      </c>
      <c r="Z468" s="23"/>
      <c r="AA468" s="23">
        <v>45142</v>
      </c>
      <c r="AB468" s="24">
        <f>+IF(Z468="",0,AA468-Z468)</f>
        <v>0</v>
      </c>
      <c r="AC468" s="21" t="s">
        <v>324</v>
      </c>
      <c r="AD468" s="21"/>
      <c r="AE468" s="23">
        <v>45155</v>
      </c>
      <c r="AF468" s="25" t="str">
        <f>IF(AE468="","",IF(AE468="TBD","TBD",IF(AE468="N/A","N/A","W"&amp;TEXT(WEEKNUM(AE468,21),"00")&amp;" "&amp;YEAR(AE468))))</f>
        <v>W33 2023</v>
      </c>
      <c r="AG468" s="21" t="s">
        <v>324</v>
      </c>
      <c r="AH468" s="21"/>
      <c r="AI468" s="23">
        <v>45142</v>
      </c>
      <c r="AJ468" s="25" t="str">
        <f>IF(AI468="","",IF(AI468="TBD","TBD",IF(AI468="N/A","N/A","W"&amp;TEXT(WEEKNUM(AI468,21),"00")&amp;" "&amp;YEAR(AI468))))</f>
        <v>W31 2023</v>
      </c>
      <c r="AK468" s="21" t="s">
        <v>324</v>
      </c>
      <c r="AL468" s="21"/>
      <c r="AM468" s="23">
        <v>45141</v>
      </c>
      <c r="AN468" s="25" t="str">
        <f>IF(AM468="","",IF(AM468="TBD","TBD",IF(AM468="N/A","N/A","W"&amp;TEXT(WEEKNUM(AM468,21),"00")&amp;" "&amp;YEAR(AM468))))</f>
        <v>W31 2023</v>
      </c>
      <c r="AO468" s="21" t="s">
        <v>324</v>
      </c>
      <c r="AP468" s="21"/>
      <c r="AQ468" s="23">
        <v>45141</v>
      </c>
      <c r="AR468" s="25" t="str">
        <f>IF(AQ468="","",IF(AQ468="TBD","TBD",IF(AQ468="N/A","N/A","W"&amp;TEXT(WEEKNUM(AQ468,21),"00")&amp;" "&amp;YEAR(AQ468))))</f>
        <v>W31 2023</v>
      </c>
      <c r="AS468" s="21"/>
      <c r="AT468" s="21"/>
      <c r="AU468" s="23"/>
      <c r="AV468" s="25" t="s">
        <v>252</v>
      </c>
      <c r="AW468" s="59">
        <v>45156</v>
      </c>
      <c r="AX468" s="25" t="str">
        <f>IF(AW468="","",IF(AW468="TBD","TBD",IF(AW468="N/A","N/A","W"&amp;TEXT(WEEKNUM(AW468,21),"00")&amp;" "&amp;YEAR(AW468))))</f>
        <v>W33 2023</v>
      </c>
      <c r="AY468" s="21" t="s">
        <v>327</v>
      </c>
      <c r="AZ468" s="21" t="s">
        <v>328</v>
      </c>
      <c r="BA468" s="21" t="s">
        <v>329</v>
      </c>
      <c r="BB468" s="23">
        <v>45232</v>
      </c>
      <c r="BC468" s="23"/>
      <c r="BD468" s="23">
        <v>45236</v>
      </c>
      <c r="BE468" s="25" t="str">
        <f>IF(BD468="","",IF(BD468="TBD","TBD",IF(BD468="N/A","N/A","W"&amp;TEXT(WEEKNUM(BD468,21),"00")&amp;" "&amp;YEAR(BD468))))</f>
        <v>W45 2023</v>
      </c>
      <c r="BF468" s="23">
        <v>45239</v>
      </c>
      <c r="BG468" s="25" t="str">
        <f>IF(BF468="","",IF(BF468="TBD","TBD",IF(BF468="N/A","N/A","W"&amp;TEXT(WEEKNUM(BF468,21),"00")&amp;" "&amp;YEAR(BF468))))</f>
        <v>W45 2023</v>
      </c>
      <c r="BH468" s="24">
        <f>+IF(BF468="",0,(BF468-BD468))</f>
        <v>3</v>
      </c>
      <c r="BI468" s="26" t="s">
        <v>330</v>
      </c>
      <c r="BJ468" s="26"/>
      <c r="BK468" s="27">
        <v>45238</v>
      </c>
      <c r="BL468" s="25" t="str">
        <f>IF(BK468="","",IF(BK468="TBD","TBD",IF(BK468="N/A","N/A","W"&amp;TEXT(WEEKNUM(BK468,21),"00")&amp;" "&amp;YEAR(BK468))))</f>
        <v>W45 2023</v>
      </c>
      <c r="BM468" s="21" t="s">
        <v>330</v>
      </c>
      <c r="BN468" s="21"/>
      <c r="BO468" s="23">
        <v>45238</v>
      </c>
      <c r="BP468" s="25" t="str">
        <f>IF(BO468="","",IF(BO468="TBD","TBD",IF(BO468="N/A","N/A","W"&amp;TEXT(WEEKNUM(BO468,21),"00")&amp;" "&amp;YEAR(BO468))))</f>
        <v>W45 2023</v>
      </c>
      <c r="BQ468" s="21" t="s">
        <v>330</v>
      </c>
      <c r="BR468" s="21"/>
      <c r="BS468" s="334">
        <v>45238</v>
      </c>
      <c r="BT468" s="25" t="str">
        <f t="shared" si="37"/>
        <v>W45 2023</v>
      </c>
      <c r="BU468" s="21" t="s">
        <v>330</v>
      </c>
      <c r="BV468" s="21" t="s">
        <v>3314</v>
      </c>
      <c r="BW468" s="23">
        <v>45238</v>
      </c>
      <c r="BX468" s="25" t="str">
        <f t="shared" si="38"/>
        <v>W45 2023</v>
      </c>
      <c r="BY468" s="23">
        <v>45238</v>
      </c>
      <c r="BZ468" s="25" t="str">
        <f>IF(BY468="","",IF(BY468="TBD","TBD",IF(BY468="N/A","N/A","W"&amp;TEXT(WEEKNUM(BY468,21),"00")&amp;" "&amp;YEAR(BY468))))</f>
        <v>W45 2023</v>
      </c>
      <c r="CA468" s="22" t="s">
        <v>335</v>
      </c>
      <c r="CB468" s="21" t="s">
        <v>336</v>
      </c>
      <c r="CC468" s="21" t="s">
        <v>336</v>
      </c>
      <c r="CD468" s="21"/>
      <c r="CE468" s="23"/>
      <c r="CF468" s="23">
        <v>45532</v>
      </c>
      <c r="CG468" s="23">
        <v>45546</v>
      </c>
      <c r="CH468" s="23">
        <v>45546</v>
      </c>
      <c r="CI468" s="25" t="str">
        <f>IF(CH468="","",IF(CH468="TBD","TBD",IF(CH468="N/A","N/A","W"&amp;TEXT(WEEKNUM(CH468,21),"00")&amp;" "&amp;YEAR(CH468))))</f>
        <v>W37 2024</v>
      </c>
      <c r="CJ468" s="23">
        <v>45551</v>
      </c>
      <c r="CK468" s="25" t="str">
        <f>IF(CJ468="","",IF(CJ468="TBD","TBD",IF(CJ468="N/A","N/A","W"&amp;TEXT(WEEKNUM(CJ468,21),"00")&amp;" "&amp;YEAR(CJ468))))</f>
        <v>W38 2024</v>
      </c>
      <c r="CL468" s="24">
        <f>+IF(CJ468="",0,(CJ468-CH468))</f>
        <v>5</v>
      </c>
      <c r="CM468" s="21" t="s">
        <v>388</v>
      </c>
      <c r="CN468" s="21" t="s">
        <v>3884</v>
      </c>
      <c r="CO468" s="23">
        <v>45547</v>
      </c>
      <c r="CP468" s="25" t="str">
        <f>IF(CO468="","",IF(CO468="TBD","TBD",IF(CO468="N/A","N/A","W"&amp;TEXT(WEEKNUM(CO468,21),"00")&amp;" "&amp;YEAR(CO468))))</f>
        <v>W37 2024</v>
      </c>
      <c r="CQ468" s="23" t="s">
        <v>339</v>
      </c>
      <c r="CR468" s="23"/>
      <c r="CS468" s="23">
        <v>45548</v>
      </c>
      <c r="CT468" s="25" t="str">
        <f>IF(CS468="","",IF(CS468="TBD","TBD",IF(CS468="N/A","N/A","W"&amp;TEXT(WEEKNUM(CS468,21),"00")&amp;" "&amp;YEAR(CS468))))</f>
        <v>W37 2024</v>
      </c>
      <c r="CU468" s="21" t="s">
        <v>388</v>
      </c>
      <c r="CV468" s="21" t="s">
        <v>3885</v>
      </c>
      <c r="CW468" s="23">
        <v>45539</v>
      </c>
      <c r="CX468" s="25" t="str">
        <f>IF(CW468="","",IF(CW468="TBD","TBD",IF(CW468="N/A","N/A","W"&amp;TEXT(WEEKNUM(CW468,21),"00")&amp;" "&amp;YEAR(CW468))))</f>
        <v>W36 2024</v>
      </c>
      <c r="CY468" s="21" t="s">
        <v>339</v>
      </c>
      <c r="CZ468" s="21" t="s">
        <v>3886</v>
      </c>
      <c r="DA468" s="23">
        <v>45539</v>
      </c>
      <c r="DB468" s="25" t="str">
        <f>IF(DA468="","",IF(DA468="TBD","TBD",IF(DA468="N/A","N/A","W"&amp;TEXT(WEEKNUM(DA468,21),"00")&amp;" "&amp;YEAR(DA468))))</f>
        <v>W36 2024</v>
      </c>
      <c r="DC468" s="23">
        <v>45548</v>
      </c>
      <c r="DD468" s="25" t="str">
        <f>IF(DC468="","",IF(DC468="TBD","TBD",IF(DC468="N/A","N/A","W"&amp;TEXT(WEEKNUM(DC468,21),"00")&amp;" "&amp;YEAR(DC468))))</f>
        <v>W37 2024</v>
      </c>
      <c r="DE468" s="21" t="s">
        <v>392</v>
      </c>
      <c r="DF468" s="23">
        <v>45551</v>
      </c>
      <c r="DG468" s="21" t="s">
        <v>259</v>
      </c>
      <c r="DH468" s="21">
        <v>0</v>
      </c>
      <c r="DI468" s="18"/>
      <c r="DJ468" s="18"/>
      <c r="DK468" s="21" t="s">
        <v>260</v>
      </c>
      <c r="DL468" s="21" t="s">
        <v>341</v>
      </c>
      <c r="DM468" s="21"/>
      <c r="DN468" s="23">
        <v>45580</v>
      </c>
      <c r="DO468" s="23">
        <v>45580</v>
      </c>
      <c r="DP468" s="23"/>
      <c r="DQ468" s="23" t="s">
        <v>262</v>
      </c>
      <c r="DR468" s="23"/>
      <c r="DS468" s="23">
        <v>45593</v>
      </c>
      <c r="DT468" s="23" t="s">
        <v>502</v>
      </c>
      <c r="DU468" s="23"/>
      <c r="DV468" s="23">
        <v>45656</v>
      </c>
      <c r="DW468" s="23" t="s">
        <v>342</v>
      </c>
      <c r="DX468" s="23"/>
      <c r="DY468" s="18"/>
      <c r="DZ468" s="18"/>
      <c r="EA468" s="18" t="s">
        <v>403</v>
      </c>
      <c r="EB468" s="21" t="s">
        <v>41</v>
      </c>
      <c r="EC468" s="18" t="s">
        <v>234</v>
      </c>
      <c r="ED468" s="18"/>
      <c r="EE468" s="18"/>
      <c r="EF468" s="55"/>
      <c r="EG468" s="55"/>
      <c r="EH468" s="18"/>
      <c r="EI468" s="18">
        <v>0</v>
      </c>
      <c r="EJ468" s="29" t="str">
        <f>K468&amp;AY468&amp;CA468&amp;DE468&amp;DT468&amp;DW468</f>
        <v>VigenteTSS Aprobado 4GIng Aprobada 4GAs Built Aprobado con Observaciones 4GIntegradoOn Air</v>
      </c>
    </row>
    <row r="469" spans="1:140" ht="12" hidden="1" customHeight="1">
      <c r="A469" s="30" t="str">
        <f>IFERROR(IF(VLOOKUP(B469,SEARCH!A:A,1,0)=B469,"OK",""),"")</f>
        <v/>
      </c>
      <c r="B469" s="31" t="s">
        <v>3887</v>
      </c>
      <c r="C469" s="15" t="s">
        <v>3888</v>
      </c>
      <c r="D469" s="16">
        <v>16</v>
      </c>
      <c r="E469" s="16">
        <v>-37.118634</v>
      </c>
      <c r="F469" s="16">
        <v>-72.028931999999998</v>
      </c>
      <c r="G469" s="16" t="s">
        <v>286</v>
      </c>
      <c r="H469" s="16" t="s">
        <v>3889</v>
      </c>
      <c r="I469" s="16" t="s">
        <v>3890</v>
      </c>
      <c r="J469" s="16" t="s">
        <v>3</v>
      </c>
      <c r="K469" s="16" t="s">
        <v>3</v>
      </c>
      <c r="L469" s="16" t="s">
        <v>247</v>
      </c>
      <c r="M469" s="103"/>
      <c r="N469" s="18"/>
      <c r="O469" s="19" t="s">
        <v>3311</v>
      </c>
      <c r="P469" s="19" t="s">
        <v>380</v>
      </c>
      <c r="Q469" s="18"/>
      <c r="R469" s="21" t="s">
        <v>2284</v>
      </c>
      <c r="S469" s="21">
        <v>12</v>
      </c>
      <c r="T469" s="22" t="s">
        <v>3891</v>
      </c>
      <c r="U469" s="23">
        <v>45106</v>
      </c>
      <c r="V469" s="21" t="str">
        <f>IF(U469="","",IF(U469="TBD","TBD",IF(U469="N/A","N/A","W"&amp;TEXT(WEEKNUM(U469,21),"00")&amp;" "&amp;YEAR(U469))))</f>
        <v>W26 2023</v>
      </c>
      <c r="W469" s="23">
        <v>45163</v>
      </c>
      <c r="X469" s="23"/>
      <c r="Y469" s="23" t="str">
        <f>IF(X469="","",IF(X469="TBD","TBD",IF(X469="N/A","N/A","W"&amp;TEXT(WEEKNUM(X469,21),"00")&amp;" "&amp;YEAR(X469))))</f>
        <v/>
      </c>
      <c r="Z469" s="23"/>
      <c r="AA469" s="23">
        <v>45168</v>
      </c>
      <c r="AB469" s="24">
        <f>+IF(Z469="",0,AA469-Z469)</f>
        <v>0</v>
      </c>
      <c r="AC469" s="21" t="s">
        <v>324</v>
      </c>
      <c r="AD469" s="21"/>
      <c r="AE469" s="23">
        <v>45190</v>
      </c>
      <c r="AF469" s="25" t="str">
        <f>IF(AE469="","",IF(AE469="TBD","TBD",IF(AE469="N/A","N/A","W"&amp;TEXT(WEEKNUM(AE469,21),"00")&amp;" "&amp;YEAR(AE469))))</f>
        <v>W38 2023</v>
      </c>
      <c r="AG469" s="21" t="s">
        <v>324</v>
      </c>
      <c r="AH469" s="21"/>
      <c r="AI469" s="23">
        <v>45168</v>
      </c>
      <c r="AJ469" s="25" t="str">
        <f>IF(AI469="","",IF(AI469="TBD","TBD",IF(AI469="N/A","N/A","W"&amp;TEXT(WEEKNUM(AI469,21),"00")&amp;" "&amp;YEAR(AI469))))</f>
        <v>W35 2023</v>
      </c>
      <c r="AK469" s="21" t="s">
        <v>324</v>
      </c>
      <c r="AL469" s="21"/>
      <c r="AM469" s="23">
        <v>45168</v>
      </c>
      <c r="AN469" s="25" t="str">
        <f>IF(AM469="","",IF(AM469="TBD","TBD",IF(AM469="N/A","N/A","W"&amp;TEXT(WEEKNUM(AM469,21),"00")&amp;" "&amp;YEAR(AM469))))</f>
        <v>W35 2023</v>
      </c>
      <c r="AO469" s="21" t="s">
        <v>324</v>
      </c>
      <c r="AP469" s="21"/>
      <c r="AQ469" s="23">
        <v>45173</v>
      </c>
      <c r="AR469" s="25" t="str">
        <f>IF(AQ469="","",IF(AQ469="TBD","TBD",IF(AQ469="N/A","N/A","W"&amp;TEXT(WEEKNUM(AQ469,21),"00")&amp;" "&amp;YEAR(AQ469))))</f>
        <v>W36 2023</v>
      </c>
      <c r="AS469" s="21"/>
      <c r="AT469" s="21"/>
      <c r="AU469" s="23"/>
      <c r="AV469" s="25" t="s">
        <v>252</v>
      </c>
      <c r="AW469" s="59">
        <v>45190</v>
      </c>
      <c r="AX469" s="25" t="str">
        <f>IF(AW469="","",IF(AW469="TBD","TBD",IF(AW469="N/A","N/A","W"&amp;TEXT(WEEKNUM(AW469,21),"00")&amp;" "&amp;YEAR(AW469))))</f>
        <v>W38 2023</v>
      </c>
      <c r="AY469" s="21" t="s">
        <v>327</v>
      </c>
      <c r="AZ469" s="21" t="s">
        <v>328</v>
      </c>
      <c r="BA469" s="21" t="s">
        <v>255</v>
      </c>
      <c r="BB469" s="23">
        <v>45232</v>
      </c>
      <c r="BC469" s="23"/>
      <c r="BD469" s="23">
        <v>45236</v>
      </c>
      <c r="BE469" s="25" t="str">
        <f>IF(BD469="","",IF(BD469="TBD","TBD",IF(BD469="N/A","N/A","W"&amp;TEXT(WEEKNUM(BD469,21),"00")&amp;" "&amp;YEAR(BD469))))</f>
        <v>W45 2023</v>
      </c>
      <c r="BF469" s="23">
        <v>45239</v>
      </c>
      <c r="BG469" s="25" t="str">
        <f>IF(BF469="","",IF(BF469="TBD","TBD",IF(BF469="N/A","N/A","W"&amp;TEXT(WEEKNUM(BF469,21),"00")&amp;" "&amp;YEAR(BF469))))</f>
        <v>W45 2023</v>
      </c>
      <c r="BH469" s="24">
        <f>+IF(BF469="",0,(BF469-BD469))</f>
        <v>3</v>
      </c>
      <c r="BI469" s="26" t="s">
        <v>330</v>
      </c>
      <c r="BJ469" s="26"/>
      <c r="BK469" s="27">
        <v>45238</v>
      </c>
      <c r="BL469" s="25" t="str">
        <f>IF(BK469="","",IF(BK469="TBD","TBD",IF(BK469="N/A","N/A","W"&amp;TEXT(WEEKNUM(BK469,21),"00")&amp;" "&amp;YEAR(BK469))))</f>
        <v>W45 2023</v>
      </c>
      <c r="BM469" s="21" t="s">
        <v>330</v>
      </c>
      <c r="BN469" s="21"/>
      <c r="BO469" s="23">
        <v>45239</v>
      </c>
      <c r="BP469" s="25" t="str">
        <f>IF(BO469="","",IF(BO469="TBD","TBD",IF(BO469="N/A","N/A","W"&amp;TEXT(WEEKNUM(BO469,21),"00")&amp;" "&amp;YEAR(BO469))))</f>
        <v>W45 2023</v>
      </c>
      <c r="BQ469" s="21" t="s">
        <v>330</v>
      </c>
      <c r="BR469" s="21"/>
      <c r="BS469" s="334">
        <v>45238</v>
      </c>
      <c r="BT469" s="25" t="str">
        <f t="shared" si="37"/>
        <v>W45 2023</v>
      </c>
      <c r="BU469" s="21" t="s">
        <v>330</v>
      </c>
      <c r="BV469" s="21" t="s">
        <v>3314</v>
      </c>
      <c r="BW469" s="23">
        <v>45238</v>
      </c>
      <c r="BX469" s="25" t="str">
        <f t="shared" si="38"/>
        <v>W45 2023</v>
      </c>
      <c r="BY469" s="23">
        <v>45238</v>
      </c>
      <c r="BZ469" s="25" t="str">
        <f>IF(BY469="","",IF(BY469="TBD","TBD",IF(BY469="N/A","N/A","W"&amp;TEXT(WEEKNUM(BY469,21),"00")&amp;" "&amp;YEAR(BY469))))</f>
        <v>W45 2023</v>
      </c>
      <c r="CA469" s="21" t="s">
        <v>335</v>
      </c>
      <c r="CB469" s="21">
        <v>0</v>
      </c>
      <c r="CC469" s="21"/>
      <c r="CD469" s="21"/>
      <c r="CE469" s="23"/>
      <c r="CF469" s="23"/>
      <c r="CG469" s="23"/>
      <c r="CH469" s="23"/>
      <c r="CI469" s="25" t="str">
        <f>IF(CH469="","",IF(CH469="TBD","TBD",IF(CH469="N/A","N/A","W"&amp;TEXT(WEEKNUM(CH469,21),"00")&amp;" "&amp;YEAR(CH469))))</f>
        <v/>
      </c>
      <c r="CJ469" s="23"/>
      <c r="CK469" s="25" t="str">
        <f>IF(CJ469="","",IF(CJ469="TBD","TBD",IF(CJ469="N/A","N/A","W"&amp;TEXT(WEEKNUM(CJ469,21),"00")&amp;" "&amp;YEAR(CJ469))))</f>
        <v/>
      </c>
      <c r="CL469" s="24">
        <f>+IF(CJ469="",0,(CJ469-CH469))</f>
        <v>0</v>
      </c>
      <c r="CM469" s="21" t="s">
        <v>258</v>
      </c>
      <c r="CN469" s="21"/>
      <c r="CO469" s="23"/>
      <c r="CP469" s="25" t="str">
        <f>IF(CO469="","",IF(CO469="TBD","TBD",IF(CO469="N/A","N/A","W"&amp;TEXT(WEEKNUM(CO469,21),"00")&amp;" "&amp;YEAR(CO469))))</f>
        <v/>
      </c>
      <c r="CQ469" s="23" t="s">
        <v>258</v>
      </c>
      <c r="CR469" s="23"/>
      <c r="CS469" s="23"/>
      <c r="CT469" s="25" t="str">
        <f>IF(CS469="","",IF(CS469="TBD","TBD",IF(CS469="N/A","N/A","W"&amp;TEXT(WEEKNUM(CS469,21),"00")&amp;" "&amp;YEAR(CS469))))</f>
        <v/>
      </c>
      <c r="CU469" s="21" t="s">
        <v>258</v>
      </c>
      <c r="CV469" s="21"/>
      <c r="CW469" s="23"/>
      <c r="CX469" s="25" t="str">
        <f>IF(CW469="","",IF(CW469="TBD","TBD",IF(CW469="N/A","N/A","W"&amp;TEXT(WEEKNUM(CW469,21),"00")&amp;" "&amp;YEAR(CW469))))</f>
        <v/>
      </c>
      <c r="CY469" s="21" t="s">
        <v>258</v>
      </c>
      <c r="CZ469" s="21"/>
      <c r="DA469" s="23"/>
      <c r="DB469" s="25" t="str">
        <f>IF(DA469="","",IF(DA469="TBD","TBD",IF(DA469="N/A","N/A","W"&amp;TEXT(WEEKNUM(DA469,21),"00")&amp;" "&amp;YEAR(DA469))))</f>
        <v/>
      </c>
      <c r="DC469" s="23"/>
      <c r="DD469" s="25" t="str">
        <f>IF(DC469="","",IF(DC469="TBD","TBD",IF(DC469="N/A","N/A","W"&amp;TEXT(WEEKNUM(DC469,21),"00")&amp;" "&amp;YEAR(DC469))))</f>
        <v/>
      </c>
      <c r="DE469" s="21" t="s">
        <v>258</v>
      </c>
      <c r="DF469" s="23"/>
      <c r="DG469" s="21" t="s">
        <v>259</v>
      </c>
      <c r="DH469" s="18"/>
      <c r="DI469" s="18"/>
      <c r="DJ469" s="18"/>
      <c r="DK469" s="21" t="s">
        <v>260</v>
      </c>
      <c r="DL469" s="21" t="s">
        <v>275</v>
      </c>
      <c r="DM469" s="21"/>
      <c r="DN469" s="23"/>
      <c r="DO469" s="23"/>
      <c r="DP469" s="23"/>
      <c r="DQ469" s="23" t="s">
        <v>262</v>
      </c>
      <c r="DR469" s="23"/>
      <c r="DS469" s="23"/>
      <c r="DT469" s="23"/>
      <c r="DU469" s="23"/>
      <c r="DV469" s="23"/>
      <c r="DW469" s="23"/>
      <c r="DX469" s="23"/>
      <c r="DY469" s="18"/>
      <c r="DZ469" s="18"/>
      <c r="EA469" s="18"/>
      <c r="EB469" s="21" t="s">
        <v>530</v>
      </c>
      <c r="EC469" s="18"/>
      <c r="ED469" s="18"/>
      <c r="EE469" s="18"/>
      <c r="EF469" s="55"/>
      <c r="EG469" s="55"/>
      <c r="EH469" s="18"/>
      <c r="EI469" s="18">
        <v>0</v>
      </c>
      <c r="EJ469" s="29" t="str">
        <f>K469&amp;AY469&amp;CA469&amp;DE469&amp;DT469&amp;DW469</f>
        <v>No VigenteTSS Aprobado 4GIng Aprobada 4GAs Built No Recibido</v>
      </c>
    </row>
    <row r="470" spans="1:140" ht="12" hidden="1" customHeight="1">
      <c r="A470" s="30" t="str">
        <f>IFERROR(IF(VLOOKUP(B470,SEARCH!A:A,1,0)=B470,"OK",""),"")</f>
        <v/>
      </c>
      <c r="B470" s="31" t="s">
        <v>3892</v>
      </c>
      <c r="C470" s="15" t="s">
        <v>3893</v>
      </c>
      <c r="D470" s="16">
        <v>16</v>
      </c>
      <c r="E470" s="16">
        <v>-37.127119999999998</v>
      </c>
      <c r="F470" s="16">
        <v>-72.00788</v>
      </c>
      <c r="G470" s="16" t="s">
        <v>286</v>
      </c>
      <c r="H470" s="16" t="s">
        <v>3889</v>
      </c>
      <c r="I470" s="16" t="s">
        <v>3894</v>
      </c>
      <c r="J470" s="16" t="s">
        <v>535</v>
      </c>
      <c r="K470" s="16" t="s">
        <v>3</v>
      </c>
      <c r="L470" s="16" t="s">
        <v>247</v>
      </c>
      <c r="M470" s="103"/>
      <c r="N470" s="18"/>
      <c r="O470" s="19" t="s">
        <v>3311</v>
      </c>
      <c r="P470" s="19" t="s">
        <v>380</v>
      </c>
      <c r="Q470" s="18"/>
      <c r="R470" s="21" t="s">
        <v>2284</v>
      </c>
      <c r="S470" s="21">
        <v>12</v>
      </c>
      <c r="T470" s="22" t="s">
        <v>3895</v>
      </c>
      <c r="U470" s="23">
        <v>45106</v>
      </c>
      <c r="V470" s="21" t="str">
        <f>IF(U470="","",IF(U470="TBD","TBD",IF(U470="N/A","N/A","W"&amp;TEXT(WEEKNUM(U470,21),"00")&amp;" "&amp;YEAR(U470))))</f>
        <v>W26 2023</v>
      </c>
      <c r="W470" s="23">
        <v>45184</v>
      </c>
      <c r="X470" s="23"/>
      <c r="Y470" s="23" t="str">
        <f>IF(X470="","",IF(X470="TBD","TBD",IF(X470="N/A","N/A","W"&amp;TEXT(WEEKNUM(X470,21),"00")&amp;" "&amp;YEAR(X470))))</f>
        <v/>
      </c>
      <c r="Z470" s="23"/>
      <c r="AA470" s="23"/>
      <c r="AB470" s="24">
        <f>+IF(Z470="",0,AA470-Z470)</f>
        <v>0</v>
      </c>
      <c r="AC470" s="21" t="s">
        <v>324</v>
      </c>
      <c r="AD470" s="21">
        <v>0</v>
      </c>
      <c r="AE470" s="23">
        <v>45238</v>
      </c>
      <c r="AF470" s="25" t="str">
        <f>IF(AE470="","",IF(AE470="TBD","TBD",IF(AE470="N/A","N/A","W"&amp;TEXT(WEEKNUM(AE470,21),"00")&amp;" "&amp;YEAR(AE470))))</f>
        <v>W45 2023</v>
      </c>
      <c r="AG470" s="21" t="s">
        <v>324</v>
      </c>
      <c r="AH470" s="21"/>
      <c r="AI470" s="23">
        <v>45190</v>
      </c>
      <c r="AJ470" s="25" t="str">
        <f>IF(AI470="","",IF(AI470="TBD","TBD",IF(AI470="N/A","N/A","W"&amp;TEXT(WEEKNUM(AI470,21),"00")&amp;" "&amp;YEAR(AI470))))</f>
        <v>W38 2023</v>
      </c>
      <c r="AK470" s="21" t="s">
        <v>324</v>
      </c>
      <c r="AL470" s="21"/>
      <c r="AM470" s="23">
        <v>45194</v>
      </c>
      <c r="AN470" s="25" t="str">
        <f>IF(AM470="","",IF(AM470="TBD","TBD",IF(AM470="N/A","N/A","W"&amp;TEXT(WEEKNUM(AM470,21),"00")&amp;" "&amp;YEAR(AM470))))</f>
        <v>W39 2023</v>
      </c>
      <c r="AO470" s="21" t="s">
        <v>324</v>
      </c>
      <c r="AP470" s="21"/>
      <c r="AQ470" s="23">
        <v>45159</v>
      </c>
      <c r="AR470" s="25" t="str">
        <f>IF(AQ470="","",IF(AQ470="TBD","TBD",IF(AQ470="N/A","N/A","W"&amp;TEXT(WEEKNUM(AQ470,21),"00")&amp;" "&amp;YEAR(AQ470))))</f>
        <v>W34 2023</v>
      </c>
      <c r="AS470" s="21"/>
      <c r="AT470" s="21"/>
      <c r="AU470" s="23"/>
      <c r="AV470" s="25" t="s">
        <v>252</v>
      </c>
      <c r="AW470" s="59">
        <v>45238</v>
      </c>
      <c r="AX470" s="25" t="str">
        <f>IF(AW470="","",IF(AW470="TBD","TBD",IF(AW470="N/A","N/A","W"&amp;TEXT(WEEKNUM(AW470,21),"00")&amp;" "&amp;YEAR(AW470))))</f>
        <v>W45 2023</v>
      </c>
      <c r="AY470" s="21" t="s">
        <v>327</v>
      </c>
      <c r="AZ470" s="21" t="s">
        <v>328</v>
      </c>
      <c r="BA470" s="21" t="s">
        <v>255</v>
      </c>
      <c r="BB470" s="23">
        <v>45232</v>
      </c>
      <c r="BC470" s="23"/>
      <c r="BD470" s="23">
        <v>45236</v>
      </c>
      <c r="BE470" s="25" t="str">
        <f>IF(BD470="","",IF(BD470="TBD","TBD",IF(BD470="N/A","N/A","W"&amp;TEXT(WEEKNUM(BD470,21),"00")&amp;" "&amp;YEAR(BD470))))</f>
        <v>W45 2023</v>
      </c>
      <c r="BF470" s="23">
        <v>45239</v>
      </c>
      <c r="BG470" s="25" t="str">
        <f>IF(BF470="","",IF(BF470="TBD","TBD",IF(BF470="N/A","N/A","W"&amp;TEXT(WEEKNUM(BF470,21),"00")&amp;" "&amp;YEAR(BF470))))</f>
        <v>W45 2023</v>
      </c>
      <c r="BH470" s="24">
        <f>+IF(BF470="",0,(BF470-BD470))</f>
        <v>3</v>
      </c>
      <c r="BI470" s="26" t="s">
        <v>330</v>
      </c>
      <c r="BJ470" s="26"/>
      <c r="BK470" s="27">
        <v>45320</v>
      </c>
      <c r="BL470" s="25" t="str">
        <f>IF(BK470="","",IF(BK470="TBD","TBD",IF(BK470="N/A","N/A","W"&amp;TEXT(WEEKNUM(BK470,21),"00")&amp;" "&amp;YEAR(BK470))))</f>
        <v>W05 2024</v>
      </c>
      <c r="BM470" s="21" t="s">
        <v>330</v>
      </c>
      <c r="BN470" s="21"/>
      <c r="BO470" s="23">
        <v>45239</v>
      </c>
      <c r="BP470" s="25" t="str">
        <f>IF(BO470="","",IF(BO470="TBD","TBD",IF(BO470="N/A","N/A","W"&amp;TEXT(WEEKNUM(BO470,21),"00")&amp;" "&amp;YEAR(BO470))))</f>
        <v>W45 2023</v>
      </c>
      <c r="BQ470" s="21" t="s">
        <v>330</v>
      </c>
      <c r="BR470" s="21" t="s">
        <v>3896</v>
      </c>
      <c r="BS470" s="334">
        <v>45238</v>
      </c>
      <c r="BT470" s="25" t="str">
        <f t="shared" si="37"/>
        <v>W45 2023</v>
      </c>
      <c r="BU470" s="21" t="s">
        <v>330</v>
      </c>
      <c r="BV470" s="21" t="s">
        <v>3314</v>
      </c>
      <c r="BW470" s="23">
        <v>45238</v>
      </c>
      <c r="BX470" s="25" t="str">
        <f t="shared" si="38"/>
        <v>W45 2023</v>
      </c>
      <c r="BY470" s="23">
        <v>45320</v>
      </c>
      <c r="BZ470" s="25" t="str">
        <f>IF(BY470="","",IF(BY470="TBD","TBD",IF(BY470="N/A","N/A","W"&amp;TEXT(WEEKNUM(BY470,21),"00")&amp;" "&amp;YEAR(BY470))))</f>
        <v>W05 2024</v>
      </c>
      <c r="CA470" s="21" t="s">
        <v>335</v>
      </c>
      <c r="CB470" s="21">
        <v>0</v>
      </c>
      <c r="CC470" s="21"/>
      <c r="CD470" s="21"/>
      <c r="CE470" s="23"/>
      <c r="CF470" s="23"/>
      <c r="CG470" s="23"/>
      <c r="CH470" s="23"/>
      <c r="CI470" s="25" t="str">
        <f>IF(CH470="","",IF(CH470="TBD","TBD",IF(CH470="N/A","N/A","W"&amp;TEXT(WEEKNUM(CH470,21),"00")&amp;" "&amp;YEAR(CH470))))</f>
        <v/>
      </c>
      <c r="CJ470" s="23"/>
      <c r="CK470" s="25" t="str">
        <f>IF(CJ470="","",IF(CJ470="TBD","TBD",IF(CJ470="N/A","N/A","W"&amp;TEXT(WEEKNUM(CJ470,21),"00")&amp;" "&amp;YEAR(CJ470))))</f>
        <v/>
      </c>
      <c r="CL470" s="24">
        <f>+IF(CJ470="",0,(CJ470-CH470))</f>
        <v>0</v>
      </c>
      <c r="CM470" s="21" t="s">
        <v>258</v>
      </c>
      <c r="CN470" s="21"/>
      <c r="CO470" s="23"/>
      <c r="CP470" s="25" t="str">
        <f>IF(CO470="","",IF(CO470="TBD","TBD",IF(CO470="N/A","N/A","W"&amp;TEXT(WEEKNUM(CO470,21),"00")&amp;" "&amp;YEAR(CO470))))</f>
        <v/>
      </c>
      <c r="CQ470" s="23" t="s">
        <v>258</v>
      </c>
      <c r="CR470" s="23"/>
      <c r="CS470" s="23"/>
      <c r="CT470" s="25" t="str">
        <f>IF(CS470="","",IF(CS470="TBD","TBD",IF(CS470="N/A","N/A","W"&amp;TEXT(WEEKNUM(CS470,21),"00")&amp;" "&amp;YEAR(CS470))))</f>
        <v/>
      </c>
      <c r="CU470" s="21" t="s">
        <v>258</v>
      </c>
      <c r="CV470" s="21"/>
      <c r="CW470" s="23"/>
      <c r="CX470" s="25" t="str">
        <f>IF(CW470="","",IF(CW470="TBD","TBD",IF(CW470="N/A","N/A","W"&amp;TEXT(WEEKNUM(CW470,21),"00")&amp;" "&amp;YEAR(CW470))))</f>
        <v/>
      </c>
      <c r="CY470" s="21" t="s">
        <v>258</v>
      </c>
      <c r="CZ470" s="21"/>
      <c r="DA470" s="23"/>
      <c r="DB470" s="25" t="str">
        <f>IF(DA470="","",IF(DA470="TBD","TBD",IF(DA470="N/A","N/A","W"&amp;TEXT(WEEKNUM(DA470,21),"00")&amp;" "&amp;YEAR(DA470))))</f>
        <v/>
      </c>
      <c r="DC470" s="23"/>
      <c r="DD470" s="25" t="str">
        <f>IF(DC470="","",IF(DC470="TBD","TBD",IF(DC470="N/A","N/A","W"&amp;TEXT(WEEKNUM(DC470,21),"00")&amp;" "&amp;YEAR(DC470))))</f>
        <v/>
      </c>
      <c r="DE470" s="21" t="s">
        <v>258</v>
      </c>
      <c r="DF470" s="23"/>
      <c r="DG470" s="21" t="s">
        <v>259</v>
      </c>
      <c r="DH470" s="18"/>
      <c r="DI470" s="18"/>
      <c r="DJ470" s="18"/>
      <c r="DK470" s="21" t="s">
        <v>260</v>
      </c>
      <c r="DL470" s="21" t="s">
        <v>275</v>
      </c>
      <c r="DM470" s="21"/>
      <c r="DN470" s="23"/>
      <c r="DO470" s="23"/>
      <c r="DP470" s="23"/>
      <c r="DQ470" s="23" t="s">
        <v>262</v>
      </c>
      <c r="DR470" s="23"/>
      <c r="DS470" s="23"/>
      <c r="DT470" s="23"/>
      <c r="DU470" s="23"/>
      <c r="DV470" s="23"/>
      <c r="DW470" s="23"/>
      <c r="DX470" s="23"/>
      <c r="DY470" s="18"/>
      <c r="DZ470" s="18"/>
      <c r="EA470" s="18"/>
      <c r="EB470" s="21" t="s">
        <v>530</v>
      </c>
      <c r="EC470" s="18"/>
      <c r="ED470" s="18"/>
      <c r="EE470" s="18"/>
      <c r="EF470" s="55"/>
      <c r="EG470" s="55"/>
      <c r="EH470" s="18"/>
      <c r="EI470" s="18">
        <v>0</v>
      </c>
      <c r="EJ470" s="29" t="str">
        <f>K470&amp;AY470&amp;CA470&amp;DE470&amp;DT470&amp;DW470</f>
        <v>No VigenteTSS Aprobado 4GIng Aprobada 4GAs Built No Recibido</v>
      </c>
    </row>
    <row r="471" spans="1:140" ht="12" hidden="1" customHeight="1">
      <c r="A471" s="30" t="str">
        <f>IFERROR(IF(VLOOKUP(B471,SEARCH!A:A,1,0)=B471,"OK",""),"")</f>
        <v/>
      </c>
      <c r="B471" s="31" t="s">
        <v>3897</v>
      </c>
      <c r="C471" s="15" t="s">
        <v>3898</v>
      </c>
      <c r="D471" s="16">
        <v>13</v>
      </c>
      <c r="E471" s="16">
        <v>-33.802709999999998</v>
      </c>
      <c r="F471" s="16">
        <v>-70.723625999999996</v>
      </c>
      <c r="G471" s="16" t="s">
        <v>270</v>
      </c>
      <c r="H471" s="16" t="s">
        <v>1765</v>
      </c>
      <c r="I471" s="16" t="s">
        <v>3899</v>
      </c>
      <c r="J471" s="16" t="s">
        <v>1736</v>
      </c>
      <c r="K471" s="16" t="s">
        <v>3</v>
      </c>
      <c r="L471" s="16" t="s">
        <v>247</v>
      </c>
      <c r="M471" s="103"/>
      <c r="N471" s="18"/>
      <c r="O471" s="19" t="s">
        <v>3311</v>
      </c>
      <c r="P471" s="19" t="s">
        <v>380</v>
      </c>
      <c r="Q471" s="18"/>
      <c r="R471" s="21" t="s">
        <v>2284</v>
      </c>
      <c r="S471" s="21">
        <v>12</v>
      </c>
      <c r="T471" s="22" t="s">
        <v>3900</v>
      </c>
      <c r="U471" s="23">
        <v>45106</v>
      </c>
      <c r="V471" s="21" t="str">
        <f>IF(U471="","",IF(U471="TBD","TBD",IF(U471="N/A","N/A","W"&amp;TEXT(WEEKNUM(U471,21),"00")&amp;" "&amp;YEAR(U471))))</f>
        <v>W26 2023</v>
      </c>
      <c r="W471" s="23">
        <v>45030</v>
      </c>
      <c r="X471" s="23"/>
      <c r="Y471" s="23" t="str">
        <f>IF(X471="","",IF(X471="TBD","TBD",IF(X471="N/A","N/A","W"&amp;TEXT(WEEKNUM(X471,21),"00")&amp;" "&amp;YEAR(X471))))</f>
        <v/>
      </c>
      <c r="Z471" s="23"/>
      <c r="AA471" s="23"/>
      <c r="AB471" s="24">
        <f>+IF(Z471="",0,AA471-Z471)</f>
        <v>0</v>
      </c>
      <c r="AC471" s="21" t="s">
        <v>324</v>
      </c>
      <c r="AD471" s="21">
        <v>0</v>
      </c>
      <c r="AE471" s="23">
        <v>45041</v>
      </c>
      <c r="AF471" s="25" t="str">
        <f>IF(AE471="","",IF(AE471="TBD","TBD",IF(AE471="N/A","N/A","W"&amp;TEXT(WEEKNUM(AE471,21),"00")&amp;" "&amp;YEAR(AE471))))</f>
        <v>W17 2023</v>
      </c>
      <c r="AG471" s="21" t="s">
        <v>324</v>
      </c>
      <c r="AH471" s="21"/>
      <c r="AI471" s="23">
        <v>45042</v>
      </c>
      <c r="AJ471" s="25" t="str">
        <f>IF(AI471="","",IF(AI471="TBD","TBD",IF(AI471="N/A","N/A","W"&amp;TEXT(WEEKNUM(AI471,21),"00")&amp;" "&amp;YEAR(AI471))))</f>
        <v>W17 2023</v>
      </c>
      <c r="AK471" s="21" t="s">
        <v>324</v>
      </c>
      <c r="AL471" s="70" t="s">
        <v>1955</v>
      </c>
      <c r="AM471" s="23">
        <v>45042</v>
      </c>
      <c r="AN471" s="25" t="str">
        <f>IF(AM471="","",IF(AM471="TBD","TBD",IF(AM471="N/A","N/A","W"&amp;TEXT(WEEKNUM(AM471,21),"00")&amp;" "&amp;YEAR(AM471))))</f>
        <v>W17 2023</v>
      </c>
      <c r="AO471" s="21" t="s">
        <v>324</v>
      </c>
      <c r="AP471" s="21"/>
      <c r="AQ471" s="23">
        <v>45018</v>
      </c>
      <c r="AR471" s="25" t="str">
        <f>IF(AQ471="","",IF(AQ471="TBD","TBD",IF(AQ471="N/A","N/A","W"&amp;TEXT(WEEKNUM(AQ471,21),"00")&amp;" "&amp;YEAR(AQ471))))</f>
        <v>W13 2023</v>
      </c>
      <c r="AS471" s="21"/>
      <c r="AT471" s="21"/>
      <c r="AU471" s="23"/>
      <c r="AV471" s="25" t="s">
        <v>252</v>
      </c>
      <c r="AW471" s="59">
        <v>45042</v>
      </c>
      <c r="AX471" s="25" t="str">
        <f>IF(AW471="","",IF(AW471="TBD","TBD",IF(AW471="N/A","N/A","W"&amp;TEXT(WEEKNUM(AW471,21),"00")&amp;" "&amp;YEAR(AW471))))</f>
        <v>W17 2023</v>
      </c>
      <c r="AY471" s="21" t="s">
        <v>327</v>
      </c>
      <c r="AZ471" s="21" t="s">
        <v>328</v>
      </c>
      <c r="BA471" s="21" t="s">
        <v>255</v>
      </c>
      <c r="BB471" s="23">
        <v>45225</v>
      </c>
      <c r="BC471" s="23"/>
      <c r="BD471" s="23">
        <v>45229</v>
      </c>
      <c r="BE471" s="25" t="str">
        <f>IF(BD471="","",IF(BD471="TBD","TBD",IF(BD471="N/A","N/A","W"&amp;TEXT(WEEKNUM(BD471,21),"00")&amp;" "&amp;YEAR(BD471))))</f>
        <v>W44 2023</v>
      </c>
      <c r="BF471" s="23">
        <v>45233</v>
      </c>
      <c r="BG471" s="25" t="str">
        <f>IF(BF471="","",IF(BF471="TBD","TBD",IF(BF471="N/A","N/A","W"&amp;TEXT(WEEKNUM(BF471,21),"00")&amp;" "&amp;YEAR(BF471))))</f>
        <v>W44 2023</v>
      </c>
      <c r="BH471" s="24">
        <f>+IF(BF471="",0,(BF471-BD471))</f>
        <v>4</v>
      </c>
      <c r="BI471" s="26" t="s">
        <v>330</v>
      </c>
      <c r="BJ471" s="26"/>
      <c r="BK471" s="27">
        <v>45236</v>
      </c>
      <c r="BL471" s="25" t="str">
        <f>IF(BK471="","",IF(BK471="TBD","TBD",IF(BK471="N/A","N/A","W"&amp;TEXT(WEEKNUM(BK471,21),"00")&amp;" "&amp;YEAR(BK471))))</f>
        <v>W45 2023</v>
      </c>
      <c r="BM471" s="21" t="s">
        <v>330</v>
      </c>
      <c r="BN471" s="21"/>
      <c r="BO471" s="23">
        <v>45237</v>
      </c>
      <c r="BP471" s="25" t="str">
        <f>IF(BO471="","",IF(BO471="TBD","TBD",IF(BO471="N/A","N/A","W"&amp;TEXT(WEEKNUM(BO471,21),"00")&amp;" "&amp;YEAR(BO471))))</f>
        <v>W45 2023</v>
      </c>
      <c r="BQ471" s="21" t="s">
        <v>330</v>
      </c>
      <c r="BR471" s="21" t="s">
        <v>3373</v>
      </c>
      <c r="BS471" s="334">
        <v>45238</v>
      </c>
      <c r="BT471" s="25" t="str">
        <f t="shared" si="37"/>
        <v>W45 2023</v>
      </c>
      <c r="BU471" s="21" t="s">
        <v>330</v>
      </c>
      <c r="BV471" s="21" t="s">
        <v>3374</v>
      </c>
      <c r="BW471" s="23">
        <v>45237</v>
      </c>
      <c r="BX471" s="25" t="str">
        <f t="shared" si="38"/>
        <v>W45 2023</v>
      </c>
      <c r="BY471" s="23">
        <v>45238</v>
      </c>
      <c r="BZ471" s="25" t="str">
        <f>IF(BY471="","",IF(BY471="TBD","TBD",IF(BY471="N/A","N/A","W"&amp;TEXT(WEEKNUM(BY471,21),"00")&amp;" "&amp;YEAR(BY471))))</f>
        <v>W45 2023</v>
      </c>
      <c r="CA471" s="21" t="s">
        <v>335</v>
      </c>
      <c r="CB471" s="21">
        <v>0</v>
      </c>
      <c r="CC471" s="21"/>
      <c r="CD471" s="21"/>
      <c r="CE471" s="23"/>
      <c r="CF471" s="23"/>
      <c r="CG471" s="23"/>
      <c r="CH471" s="23"/>
      <c r="CI471" s="25" t="str">
        <f>IF(CH471="","",IF(CH471="TBD","TBD",IF(CH471="N/A","N/A","W"&amp;TEXT(WEEKNUM(CH471,21),"00")&amp;" "&amp;YEAR(CH471))))</f>
        <v/>
      </c>
      <c r="CJ471" s="23"/>
      <c r="CK471" s="25" t="str">
        <f>IF(CJ471="","",IF(CJ471="TBD","TBD",IF(CJ471="N/A","N/A","W"&amp;TEXT(WEEKNUM(CJ471,21),"00")&amp;" "&amp;YEAR(CJ471))))</f>
        <v/>
      </c>
      <c r="CL471" s="24">
        <f>+IF(CJ471="",0,(CJ471-CH471))</f>
        <v>0</v>
      </c>
      <c r="CM471" s="21" t="s">
        <v>258</v>
      </c>
      <c r="CN471" s="21"/>
      <c r="CO471" s="23"/>
      <c r="CP471" s="25" t="str">
        <f>IF(CO471="","",IF(CO471="TBD","TBD",IF(CO471="N/A","N/A","W"&amp;TEXT(WEEKNUM(CO471,21),"00")&amp;" "&amp;YEAR(CO471))))</f>
        <v/>
      </c>
      <c r="CQ471" s="23" t="s">
        <v>258</v>
      </c>
      <c r="CR471" s="23"/>
      <c r="CS471" s="23"/>
      <c r="CT471" s="25" t="str">
        <f>IF(CS471="","",IF(CS471="TBD","TBD",IF(CS471="N/A","N/A","W"&amp;TEXT(WEEKNUM(CS471,21),"00")&amp;" "&amp;YEAR(CS471))))</f>
        <v/>
      </c>
      <c r="CU471" s="21" t="s">
        <v>258</v>
      </c>
      <c r="CV471" s="21"/>
      <c r="CW471" s="23"/>
      <c r="CX471" s="25" t="str">
        <f>IF(CW471="","",IF(CW471="TBD","TBD",IF(CW471="N/A","N/A","W"&amp;TEXT(WEEKNUM(CW471,21),"00")&amp;" "&amp;YEAR(CW471))))</f>
        <v/>
      </c>
      <c r="CY471" s="21" t="s">
        <v>258</v>
      </c>
      <c r="CZ471" s="21"/>
      <c r="DA471" s="23"/>
      <c r="DB471" s="25" t="str">
        <f>IF(DA471="","",IF(DA471="TBD","TBD",IF(DA471="N/A","N/A","W"&amp;TEXT(WEEKNUM(DA471,21),"00")&amp;" "&amp;YEAR(DA471))))</f>
        <v/>
      </c>
      <c r="DC471" s="23"/>
      <c r="DD471" s="25" t="str">
        <f>IF(DC471="","",IF(DC471="TBD","TBD",IF(DC471="N/A","N/A","W"&amp;TEXT(WEEKNUM(DC471,21),"00")&amp;" "&amp;YEAR(DC471))))</f>
        <v/>
      </c>
      <c r="DE471" s="21" t="s">
        <v>258</v>
      </c>
      <c r="DF471" s="23"/>
      <c r="DG471" s="21" t="s">
        <v>259</v>
      </c>
      <c r="DH471" s="18"/>
      <c r="DI471" s="18"/>
      <c r="DJ471" s="18"/>
      <c r="DK471" s="21" t="s">
        <v>260</v>
      </c>
      <c r="DL471" s="21" t="s">
        <v>275</v>
      </c>
      <c r="DM471" s="21"/>
      <c r="DN471" s="23"/>
      <c r="DO471" s="23"/>
      <c r="DP471" s="23"/>
      <c r="DQ471" s="23" t="s">
        <v>276</v>
      </c>
      <c r="DR471" s="23"/>
      <c r="DS471" s="23"/>
      <c r="DT471" s="23"/>
      <c r="DU471" s="23"/>
      <c r="DV471" s="23"/>
      <c r="DW471" s="23"/>
      <c r="DX471" s="23"/>
      <c r="DY471" s="18"/>
      <c r="DZ471" s="18"/>
      <c r="EA471" s="18"/>
      <c r="EB471" s="21" t="s">
        <v>530</v>
      </c>
      <c r="EC471" s="18"/>
      <c r="ED471" s="18"/>
      <c r="EE471" s="18"/>
      <c r="EF471" s="55"/>
      <c r="EG471" s="55"/>
      <c r="EH471" s="18"/>
      <c r="EI471" s="18">
        <v>0</v>
      </c>
      <c r="EJ471" s="29" t="str">
        <f>K471&amp;AY471&amp;CA471&amp;DE471&amp;DT471&amp;DW471</f>
        <v>No VigenteTSS Aprobado 4GIng Aprobada 4GAs Built No Recibido</v>
      </c>
    </row>
    <row r="472" spans="1:140" ht="12" hidden="1" customHeight="1">
      <c r="A472" s="30" t="str">
        <f>IFERROR(IF(VLOOKUP(B472,SEARCH!A:A,1,0)=B472,"OK",""),"")</f>
        <v/>
      </c>
      <c r="B472" s="31" t="s">
        <v>3901</v>
      </c>
      <c r="C472" s="15" t="s">
        <v>3902</v>
      </c>
      <c r="D472" s="16">
        <v>13</v>
      </c>
      <c r="E472" s="16">
        <v>-33.580415000000002</v>
      </c>
      <c r="F472" s="16">
        <v>-70.654802000000004</v>
      </c>
      <c r="G472" s="16" t="s">
        <v>270</v>
      </c>
      <c r="H472" s="16" t="s">
        <v>1253</v>
      </c>
      <c r="I472" s="16" t="s">
        <v>3903</v>
      </c>
      <c r="J472" s="16" t="s">
        <v>3</v>
      </c>
      <c r="K472" s="16" t="s">
        <v>3</v>
      </c>
      <c r="L472" s="16" t="s">
        <v>247</v>
      </c>
      <c r="M472" s="103"/>
      <c r="N472" s="18"/>
      <c r="O472" s="19" t="s">
        <v>3311</v>
      </c>
      <c r="P472" s="19" t="s">
        <v>380</v>
      </c>
      <c r="Q472" s="18"/>
      <c r="R472" s="21" t="s">
        <v>2284</v>
      </c>
      <c r="S472" s="21">
        <v>12</v>
      </c>
      <c r="T472" s="22" t="s">
        <v>3904</v>
      </c>
      <c r="U472" s="23">
        <v>45106</v>
      </c>
      <c r="V472" s="21" t="str">
        <f>IF(U472="","",IF(U472="TBD","TBD",IF(U472="N/A","N/A","W"&amp;TEXT(WEEKNUM(U472,21),"00")&amp;" "&amp;YEAR(U472))))</f>
        <v>W26 2023</v>
      </c>
      <c r="W472" s="23">
        <v>45029</v>
      </c>
      <c r="X472" s="23"/>
      <c r="Y472" s="23" t="str">
        <f>IF(X472="","",IF(X472="TBD","TBD",IF(X472="N/A","N/A","W"&amp;TEXT(WEEKNUM(X472,21),"00")&amp;" "&amp;YEAR(X472))))</f>
        <v/>
      </c>
      <c r="Z472" s="23"/>
      <c r="AA472" s="23"/>
      <c r="AB472" s="24">
        <f>+IF(Z472="",0,AA472-Z472)</f>
        <v>0</v>
      </c>
      <c r="AC472" s="21" t="s">
        <v>324</v>
      </c>
      <c r="AD472" s="21">
        <v>0</v>
      </c>
      <c r="AE472" s="23">
        <v>45041</v>
      </c>
      <c r="AF472" s="25" t="str">
        <f>IF(AE472="","",IF(AE472="TBD","TBD",IF(AE472="N/A","N/A","W"&amp;TEXT(WEEKNUM(AE472,21),"00")&amp;" "&amp;YEAR(AE472))))</f>
        <v>W17 2023</v>
      </c>
      <c r="AG472" s="21" t="s">
        <v>324</v>
      </c>
      <c r="AH472" s="21"/>
      <c r="AI472" s="23">
        <v>45042</v>
      </c>
      <c r="AJ472" s="25" t="str">
        <f>IF(AI472="","",IF(AI472="TBD","TBD",IF(AI472="N/A","N/A","W"&amp;TEXT(WEEKNUM(AI472,21),"00")&amp;" "&amp;YEAR(AI472))))</f>
        <v>W17 2023</v>
      </c>
      <c r="AK472" s="21" t="s">
        <v>324</v>
      </c>
      <c r="AL472" s="21"/>
      <c r="AM472" s="23">
        <v>45050</v>
      </c>
      <c r="AN472" s="25" t="str">
        <f>IF(AM472="","",IF(AM472="TBD","TBD",IF(AM472="N/A","N/A","W"&amp;TEXT(WEEKNUM(AM472,21),"00")&amp;" "&amp;YEAR(AM472))))</f>
        <v>W18 2023</v>
      </c>
      <c r="AO472" s="21" t="s">
        <v>324</v>
      </c>
      <c r="AP472" s="21"/>
      <c r="AQ472" s="23">
        <v>45018</v>
      </c>
      <c r="AR472" s="25" t="str">
        <f>IF(AQ472="","",IF(AQ472="TBD","TBD",IF(AQ472="N/A","N/A","W"&amp;TEXT(WEEKNUM(AQ472,21),"00")&amp;" "&amp;YEAR(AQ472))))</f>
        <v>W13 2023</v>
      </c>
      <c r="AS472" s="21"/>
      <c r="AT472" s="21"/>
      <c r="AU472" s="23"/>
      <c r="AV472" s="25" t="s">
        <v>252</v>
      </c>
      <c r="AW472" s="59">
        <v>45050</v>
      </c>
      <c r="AX472" s="25" t="str">
        <f>IF(AW472="","",IF(AW472="TBD","TBD",IF(AW472="N/A","N/A","W"&amp;TEXT(WEEKNUM(AW472,21),"00")&amp;" "&amp;YEAR(AW472))))</f>
        <v>W18 2023</v>
      </c>
      <c r="AY472" s="21" t="s">
        <v>327</v>
      </c>
      <c r="AZ472" s="21" t="s">
        <v>328</v>
      </c>
      <c r="BA472" s="21" t="s">
        <v>255</v>
      </c>
      <c r="BB472" s="23">
        <v>45225</v>
      </c>
      <c r="BC472" s="23"/>
      <c r="BD472" s="23">
        <v>45229</v>
      </c>
      <c r="BE472" s="25" t="str">
        <f>IF(BD472="","",IF(BD472="TBD","TBD",IF(BD472="N/A","N/A","W"&amp;TEXT(WEEKNUM(BD472,21),"00")&amp;" "&amp;YEAR(BD472))))</f>
        <v>W44 2023</v>
      </c>
      <c r="BF472" s="23">
        <v>45233</v>
      </c>
      <c r="BG472" s="25" t="str">
        <f>IF(BF472="","",IF(BF472="TBD","TBD",IF(BF472="N/A","N/A","W"&amp;TEXT(WEEKNUM(BF472,21),"00")&amp;" "&amp;YEAR(BF472))))</f>
        <v>W44 2023</v>
      </c>
      <c r="BH472" s="24">
        <f>+IF(BF472="",0,(BF472-BD472))</f>
        <v>4</v>
      </c>
      <c r="BI472" s="26" t="s">
        <v>642</v>
      </c>
      <c r="BJ472" s="26" t="s">
        <v>3905</v>
      </c>
      <c r="BK472" s="27">
        <v>45233</v>
      </c>
      <c r="BL472" s="25" t="str">
        <f>IF(BK472="","",IF(BK472="TBD","TBD",IF(BK472="N/A","N/A","W"&amp;TEXT(WEEKNUM(BK472,21),"00")&amp;" "&amp;YEAR(BK472))))</f>
        <v>W44 2023</v>
      </c>
      <c r="BM472" s="21" t="s">
        <v>642</v>
      </c>
      <c r="BN472" s="21" t="s">
        <v>3905</v>
      </c>
      <c r="BO472" s="23">
        <v>45237</v>
      </c>
      <c r="BP472" s="25" t="str">
        <f>IF(BO472="","",IF(BO472="TBD","TBD",IF(BO472="N/A","N/A","W"&amp;TEXT(WEEKNUM(BO472,21),"00")&amp;" "&amp;YEAR(BO472))))</f>
        <v>W45 2023</v>
      </c>
      <c r="BQ472" s="21" t="s">
        <v>642</v>
      </c>
      <c r="BR472" s="21" t="s">
        <v>3906</v>
      </c>
      <c r="BS472" s="334">
        <v>45233</v>
      </c>
      <c r="BT472" s="25" t="str">
        <f t="shared" si="37"/>
        <v>W44 2023</v>
      </c>
      <c r="BU472" s="21" t="s">
        <v>642</v>
      </c>
      <c r="BV472" s="21" t="s">
        <v>3906</v>
      </c>
      <c r="BW472" s="23">
        <v>45237</v>
      </c>
      <c r="BX472" s="25" t="str">
        <f t="shared" si="38"/>
        <v>W45 2023</v>
      </c>
      <c r="BY472" s="23">
        <v>45237</v>
      </c>
      <c r="BZ472" s="25" t="str">
        <f>IF(BY472="","",IF(BY472="TBD","TBD",IF(BY472="N/A","N/A","W"&amp;TEXT(WEEKNUM(BY472,21),"00")&amp;" "&amp;YEAR(BY472))))</f>
        <v>W45 2023</v>
      </c>
      <c r="CA472" s="21" t="s">
        <v>645</v>
      </c>
      <c r="CB472" s="21">
        <v>0</v>
      </c>
      <c r="CC472" s="21"/>
      <c r="CD472" s="21"/>
      <c r="CE472" s="23"/>
      <c r="CF472" s="23"/>
      <c r="CG472" s="23"/>
      <c r="CH472" s="23"/>
      <c r="CI472" s="25" t="str">
        <f>IF(CH472="","",IF(CH472="TBD","TBD",IF(CH472="N/A","N/A","W"&amp;TEXT(WEEKNUM(CH472,21),"00")&amp;" "&amp;YEAR(CH472))))</f>
        <v/>
      </c>
      <c r="CJ472" s="23"/>
      <c r="CK472" s="25" t="str">
        <f>IF(CJ472="","",IF(CJ472="TBD","TBD",IF(CJ472="N/A","N/A","W"&amp;TEXT(WEEKNUM(CJ472,21),"00")&amp;" "&amp;YEAR(CJ472))))</f>
        <v/>
      </c>
      <c r="CL472" s="24">
        <f>+IF(CJ472="",0,(CJ472-CH472))</f>
        <v>0</v>
      </c>
      <c r="CM472" s="21" t="s">
        <v>258</v>
      </c>
      <c r="CN472" s="21"/>
      <c r="CO472" s="23"/>
      <c r="CP472" s="25" t="str">
        <f>IF(CO472="","",IF(CO472="TBD","TBD",IF(CO472="N/A","N/A","W"&amp;TEXT(WEEKNUM(CO472,21),"00")&amp;" "&amp;YEAR(CO472))))</f>
        <v/>
      </c>
      <c r="CQ472" s="23" t="s">
        <v>258</v>
      </c>
      <c r="CR472" s="23"/>
      <c r="CS472" s="23"/>
      <c r="CT472" s="25" t="str">
        <f>IF(CS472="","",IF(CS472="TBD","TBD",IF(CS472="N/A","N/A","W"&amp;TEXT(WEEKNUM(CS472,21),"00")&amp;" "&amp;YEAR(CS472))))</f>
        <v/>
      </c>
      <c r="CU472" s="21" t="s">
        <v>258</v>
      </c>
      <c r="CV472" s="21"/>
      <c r="CW472" s="23"/>
      <c r="CX472" s="25" t="str">
        <f>IF(CW472="","",IF(CW472="TBD","TBD",IF(CW472="N/A","N/A","W"&amp;TEXT(WEEKNUM(CW472,21),"00")&amp;" "&amp;YEAR(CW472))))</f>
        <v/>
      </c>
      <c r="CY472" s="21" t="s">
        <v>258</v>
      </c>
      <c r="CZ472" s="21"/>
      <c r="DA472" s="23"/>
      <c r="DB472" s="25" t="str">
        <f>IF(DA472="","",IF(DA472="TBD","TBD",IF(DA472="N/A","N/A","W"&amp;TEXT(WEEKNUM(DA472,21),"00")&amp;" "&amp;YEAR(DA472))))</f>
        <v/>
      </c>
      <c r="DC472" s="23"/>
      <c r="DD472" s="25" t="str">
        <f>IF(DC472="","",IF(DC472="TBD","TBD",IF(DC472="N/A","N/A","W"&amp;TEXT(WEEKNUM(DC472,21),"00")&amp;" "&amp;YEAR(DC472))))</f>
        <v/>
      </c>
      <c r="DE472" s="21" t="s">
        <v>258</v>
      </c>
      <c r="DF472" s="23"/>
      <c r="DG472" s="21" t="s">
        <v>259</v>
      </c>
      <c r="DH472" s="18"/>
      <c r="DI472" s="18"/>
      <c r="DJ472" s="18"/>
      <c r="DK472" s="21" t="s">
        <v>260</v>
      </c>
      <c r="DL472" s="21" t="s">
        <v>275</v>
      </c>
      <c r="DM472" s="21"/>
      <c r="DN472" s="23"/>
      <c r="DO472" s="23"/>
      <c r="DP472" s="23"/>
      <c r="DQ472" s="23" t="s">
        <v>276</v>
      </c>
      <c r="DR472" s="23"/>
      <c r="DS472" s="23"/>
      <c r="DT472" s="23"/>
      <c r="DU472" s="23"/>
      <c r="DV472" s="23"/>
      <c r="DW472" s="23"/>
      <c r="DX472" s="23"/>
      <c r="DY472" s="18"/>
      <c r="DZ472" s="18"/>
      <c r="EA472" s="18"/>
      <c r="EB472" s="21" t="s">
        <v>34</v>
      </c>
      <c r="EC472" s="18"/>
      <c r="ED472" s="18"/>
      <c r="EE472" s="18"/>
      <c r="EF472" s="55"/>
      <c r="EG472" s="55"/>
      <c r="EH472" s="18"/>
      <c r="EI472" s="18">
        <v>0</v>
      </c>
      <c r="EJ472" s="29" t="str">
        <f>K472&amp;AY472&amp;CA472&amp;DE472&amp;DT472&amp;DW472</f>
        <v>No VigenteTSS Aprobado 4GIng Observada 4GAs Built No Recibido</v>
      </c>
    </row>
    <row r="473" spans="1:140" ht="12" hidden="1" customHeight="1">
      <c r="A473" s="30" t="str">
        <f>IFERROR(IF(VLOOKUP(B473,SEARCH!A:A,1,0)=B473,"OK",""),"")</f>
        <v/>
      </c>
      <c r="B473" s="31" t="s">
        <v>3907</v>
      </c>
      <c r="C473" s="15" t="s">
        <v>3908</v>
      </c>
      <c r="D473" s="16">
        <v>13</v>
      </c>
      <c r="E473" s="16">
        <v>-33.552098000000001</v>
      </c>
      <c r="F473" s="16">
        <v>-70.691034000000002</v>
      </c>
      <c r="G473" s="16" t="s">
        <v>270</v>
      </c>
      <c r="H473" s="16" t="s">
        <v>1239</v>
      </c>
      <c r="I473" s="16" t="s">
        <v>3909</v>
      </c>
      <c r="J473" s="16" t="s">
        <v>379</v>
      </c>
      <c r="K473" s="17" t="s">
        <v>319</v>
      </c>
      <c r="L473" s="16" t="s">
        <v>247</v>
      </c>
      <c r="M473" s="103" t="s">
        <v>320</v>
      </c>
      <c r="N473" s="18"/>
      <c r="O473" s="19" t="s">
        <v>3311</v>
      </c>
      <c r="P473" s="19" t="s">
        <v>380</v>
      </c>
      <c r="Q473" s="18"/>
      <c r="R473" s="21" t="s">
        <v>2284</v>
      </c>
      <c r="S473" s="21">
        <v>12</v>
      </c>
      <c r="T473" s="22" t="s">
        <v>3910</v>
      </c>
      <c r="U473" s="23">
        <v>45106</v>
      </c>
      <c r="V473" s="21" t="str">
        <f>IF(U473="","",IF(U473="TBD","TBD",IF(U473="N/A","N/A","W"&amp;TEXT(WEEKNUM(U473,21),"00")&amp;" "&amp;YEAR(U473))))</f>
        <v>W26 2023</v>
      </c>
      <c r="W473" s="23">
        <v>45030</v>
      </c>
      <c r="X473" s="23"/>
      <c r="Y473" s="23" t="str">
        <f>IF(X473="","",IF(X473="TBD","TBD",IF(X473="N/A","N/A","W"&amp;TEXT(WEEKNUM(X473,21),"00")&amp;" "&amp;YEAR(X473))))</f>
        <v/>
      </c>
      <c r="Z473" s="23"/>
      <c r="AA473" s="23"/>
      <c r="AB473" s="24">
        <f>+IF(Z473="",0,AA473-Z473)</f>
        <v>0</v>
      </c>
      <c r="AC473" s="21" t="s">
        <v>324</v>
      </c>
      <c r="AD473" s="21">
        <v>0</v>
      </c>
      <c r="AE473" s="23">
        <v>45041</v>
      </c>
      <c r="AF473" s="25" t="str">
        <f>IF(AE473="","",IF(AE473="TBD","TBD",IF(AE473="N/A","N/A","W"&amp;TEXT(WEEKNUM(AE473,21),"00")&amp;" "&amp;YEAR(AE473))))</f>
        <v>W17 2023</v>
      </c>
      <c r="AG473" s="21" t="s">
        <v>324</v>
      </c>
      <c r="AH473" s="21"/>
      <c r="AI473" s="23">
        <v>45042</v>
      </c>
      <c r="AJ473" s="25" t="str">
        <f>IF(AI473="","",IF(AI473="TBD","TBD",IF(AI473="N/A","N/A","W"&amp;TEXT(WEEKNUM(AI473,21),"00")&amp;" "&amp;YEAR(AI473))))</f>
        <v>W17 2023</v>
      </c>
      <c r="AK473" s="21" t="s">
        <v>324</v>
      </c>
      <c r="AL473" s="21"/>
      <c r="AM473" s="23">
        <v>45119</v>
      </c>
      <c r="AN473" s="25" t="str">
        <f>IF(AM473="","",IF(AM473="TBD","TBD",IF(AM473="N/A","N/A","W"&amp;TEXT(WEEKNUM(AM473,21),"00")&amp;" "&amp;YEAR(AM473))))</f>
        <v>W28 2023</v>
      </c>
      <c r="AO473" s="21" t="s">
        <v>324</v>
      </c>
      <c r="AP473" s="21"/>
      <c r="AQ473" s="23">
        <v>45127</v>
      </c>
      <c r="AR473" s="25" t="str">
        <f>IF(AQ473="","",IF(AQ473="TBD","TBD",IF(AQ473="N/A","N/A","W"&amp;TEXT(WEEKNUM(AQ473,21),"00")&amp;" "&amp;YEAR(AQ473))))</f>
        <v>W29 2023</v>
      </c>
      <c r="AS473" s="21"/>
      <c r="AT473" s="21"/>
      <c r="AU473" s="23"/>
      <c r="AV473" s="25" t="s">
        <v>252</v>
      </c>
      <c r="AW473" s="59">
        <v>45119</v>
      </c>
      <c r="AX473" s="25" t="str">
        <f>IF(AW473="","",IF(AW473="TBD","TBD",IF(AW473="N/A","N/A","W"&amp;TEXT(WEEKNUM(AW473,21),"00")&amp;" "&amp;YEAR(AW473))))</f>
        <v>W28 2023</v>
      </c>
      <c r="AY473" s="21" t="s">
        <v>327</v>
      </c>
      <c r="AZ473" s="21" t="s">
        <v>328</v>
      </c>
      <c r="BA473" s="21" t="s">
        <v>329</v>
      </c>
      <c r="BB473" s="23">
        <v>45225</v>
      </c>
      <c r="BC473" s="23"/>
      <c r="BD473" s="23">
        <v>45229</v>
      </c>
      <c r="BE473" s="25" t="str">
        <f>IF(BD473="","",IF(BD473="TBD","TBD",IF(BD473="N/A","N/A","W"&amp;TEXT(WEEKNUM(BD473,21),"00")&amp;" "&amp;YEAR(BD473))))</f>
        <v>W44 2023</v>
      </c>
      <c r="BF473" s="23">
        <v>45233</v>
      </c>
      <c r="BG473" s="25" t="str">
        <f>IF(BF473="","",IF(BF473="TBD","TBD",IF(BF473="N/A","N/A","W"&amp;TEXT(WEEKNUM(BF473,21),"00")&amp;" "&amp;YEAR(BF473))))</f>
        <v>W44 2023</v>
      </c>
      <c r="BH473" s="24">
        <f>+IF(BF473="",0,(BF473-BD473))</f>
        <v>4</v>
      </c>
      <c r="BI473" s="26" t="s">
        <v>330</v>
      </c>
      <c r="BJ473" s="26"/>
      <c r="BK473" s="27">
        <v>45236</v>
      </c>
      <c r="BL473" s="25" t="str">
        <f>IF(BK473="","",IF(BK473="TBD","TBD",IF(BK473="N/A","N/A","W"&amp;TEXT(WEEKNUM(BK473,21),"00")&amp;" "&amp;YEAR(BK473))))</f>
        <v>W45 2023</v>
      </c>
      <c r="BM473" s="21" t="s">
        <v>330</v>
      </c>
      <c r="BN473" s="21"/>
      <c r="BO473" s="23">
        <v>45237</v>
      </c>
      <c r="BP473" s="25" t="str">
        <f>IF(BO473="","",IF(BO473="TBD","TBD",IF(BO473="N/A","N/A","W"&amp;TEXT(WEEKNUM(BO473,21),"00")&amp;" "&amp;YEAR(BO473))))</f>
        <v>W45 2023</v>
      </c>
      <c r="BQ473" s="21" t="s">
        <v>330</v>
      </c>
      <c r="BR473" s="21" t="s">
        <v>3373</v>
      </c>
      <c r="BS473" s="334">
        <v>45238</v>
      </c>
      <c r="BT473" s="25" t="str">
        <f t="shared" si="37"/>
        <v>W45 2023</v>
      </c>
      <c r="BU473" s="21" t="s">
        <v>330</v>
      </c>
      <c r="BV473" s="21" t="s">
        <v>3374</v>
      </c>
      <c r="BW473" s="23">
        <v>45237</v>
      </c>
      <c r="BX473" s="25" t="str">
        <f t="shared" si="38"/>
        <v>W45 2023</v>
      </c>
      <c r="BY473" s="23">
        <v>45238</v>
      </c>
      <c r="BZ473" s="25" t="str">
        <f>IF(BY473="","",IF(BY473="TBD","TBD",IF(BY473="N/A","N/A","W"&amp;TEXT(WEEKNUM(BY473,21),"00")&amp;" "&amp;YEAR(BY473))))</f>
        <v>W45 2023</v>
      </c>
      <c r="CA473" s="22" t="s">
        <v>335</v>
      </c>
      <c r="CB473" s="21" t="s">
        <v>336</v>
      </c>
      <c r="CC473" s="21" t="s">
        <v>336</v>
      </c>
      <c r="CD473" s="21"/>
      <c r="CE473" s="23" t="s">
        <v>515</v>
      </c>
      <c r="CF473" s="23">
        <v>45483</v>
      </c>
      <c r="CG473" s="23">
        <v>45504</v>
      </c>
      <c r="CH473" s="23">
        <v>45505</v>
      </c>
      <c r="CI473" s="25" t="str">
        <f>IF(CH473="","",IF(CH473="TBD","TBD",IF(CH473="N/A","N/A","W"&amp;TEXT(WEEKNUM(CH473,21),"00")&amp;" "&amp;YEAR(CH473))))</f>
        <v>W31 2024</v>
      </c>
      <c r="CJ473" s="23">
        <v>45511</v>
      </c>
      <c r="CK473" s="25" t="str">
        <f>IF(CJ473="","",IF(CJ473="TBD","TBD",IF(CJ473="N/A","N/A","W"&amp;TEXT(WEEKNUM(CJ473,21),"00")&amp;" "&amp;YEAR(CJ473))))</f>
        <v>W32 2024</v>
      </c>
      <c r="CL473" s="24">
        <f>+IF(CJ473="",0,(CJ473-CH473))</f>
        <v>6</v>
      </c>
      <c r="CM473" s="21" t="s">
        <v>388</v>
      </c>
      <c r="CN473" s="21" t="s">
        <v>3793</v>
      </c>
      <c r="CO473" s="23">
        <v>45505</v>
      </c>
      <c r="CP473" s="25" t="str">
        <f>IF(CO473="","",IF(CO473="TBD","TBD",IF(CO473="N/A","N/A","W"&amp;TEXT(WEEKNUM(CO473,21),"00")&amp;" "&amp;YEAR(CO473))))</f>
        <v>W31 2024</v>
      </c>
      <c r="CQ473" s="23" t="s">
        <v>339</v>
      </c>
      <c r="CR473" s="23" t="s">
        <v>3794</v>
      </c>
      <c r="CS473" s="23">
        <v>45484</v>
      </c>
      <c r="CT473" s="25" t="str">
        <f>IF(CS473="","",IF(CS473="TBD","TBD",IF(CS473="N/A","N/A","W"&amp;TEXT(WEEKNUM(CS473,21),"00")&amp;" "&amp;YEAR(CS473))))</f>
        <v>W28 2024</v>
      </c>
      <c r="CU473" s="21" t="s">
        <v>388</v>
      </c>
      <c r="CV473" s="21" t="s">
        <v>3911</v>
      </c>
      <c r="CW473" s="23">
        <v>45498</v>
      </c>
      <c r="CX473" s="25" t="str">
        <f>IF(CW473="","",IF(CW473="TBD","TBD",IF(CW473="N/A","N/A","W"&amp;TEXT(WEEKNUM(CW473,21),"00")&amp;" "&amp;YEAR(CW473))))</f>
        <v>W30 2024</v>
      </c>
      <c r="CY473" s="21" t="s">
        <v>339</v>
      </c>
      <c r="CZ473" s="21" t="s">
        <v>3912</v>
      </c>
      <c r="DA473" s="23">
        <v>45498</v>
      </c>
      <c r="DB473" s="25" t="str">
        <f>IF(DA473="","",IF(DA473="TBD","TBD",IF(DA473="N/A","N/A","W"&amp;TEXT(WEEKNUM(DA473,21),"00")&amp;" "&amp;YEAR(DA473))))</f>
        <v>W30 2024</v>
      </c>
      <c r="DC473" s="23">
        <v>45506</v>
      </c>
      <c r="DD473" s="25" t="str">
        <f>IF(DC473="","",IF(DC473="TBD","TBD",IF(DC473="N/A","N/A","W"&amp;TEXT(WEEKNUM(DC473,21),"00")&amp;" "&amp;YEAR(DC473))))</f>
        <v>W31 2024</v>
      </c>
      <c r="DE473" s="21" t="s">
        <v>392</v>
      </c>
      <c r="DF473" s="23">
        <v>45551</v>
      </c>
      <c r="DG473" s="21" t="s">
        <v>259</v>
      </c>
      <c r="DH473" s="21">
        <v>0</v>
      </c>
      <c r="DI473" s="18"/>
      <c r="DJ473" s="18"/>
      <c r="DK473" s="21" t="s">
        <v>260</v>
      </c>
      <c r="DL473" s="21" t="s">
        <v>341</v>
      </c>
      <c r="DM473" s="21"/>
      <c r="DN473" s="23">
        <v>45498</v>
      </c>
      <c r="DO473" s="23">
        <v>45498</v>
      </c>
      <c r="DP473" s="23"/>
      <c r="DQ473" s="23" t="s">
        <v>276</v>
      </c>
      <c r="DR473" s="23"/>
      <c r="DS473" s="23">
        <v>45510</v>
      </c>
      <c r="DT473" s="23" t="s">
        <v>502</v>
      </c>
      <c r="DU473" s="23">
        <v>45509</v>
      </c>
      <c r="DV473" s="23">
        <v>45578</v>
      </c>
      <c r="DW473" s="23" t="s">
        <v>342</v>
      </c>
      <c r="DX473" s="23"/>
      <c r="DY473" s="18"/>
      <c r="DZ473" s="18"/>
      <c r="EA473" s="18" t="s">
        <v>403</v>
      </c>
      <c r="EB473" s="21" t="s">
        <v>41</v>
      </c>
      <c r="EC473" s="18" t="s">
        <v>234</v>
      </c>
      <c r="ED473" s="18"/>
      <c r="EE473" s="18"/>
      <c r="EF473" s="55"/>
      <c r="EG473" s="55"/>
      <c r="EH473" s="18"/>
      <c r="EI473" s="18">
        <v>0</v>
      </c>
      <c r="EJ473" s="29" t="str">
        <f>K473&amp;AY473&amp;CA473&amp;DE473&amp;DT473&amp;DW473</f>
        <v>VigenteTSS Aprobado 4GIng Aprobada 4GAs Built Aprobado con Observaciones 4GIntegradoOn Air</v>
      </c>
    </row>
    <row r="474" spans="1:140" ht="12" hidden="1" customHeight="1">
      <c r="A474" s="30" t="str">
        <f>IFERROR(IF(VLOOKUP(B474,SEARCH!A:A,1,0)=B474,"OK",""),"")</f>
        <v/>
      </c>
      <c r="B474" s="31" t="s">
        <v>3913</v>
      </c>
      <c r="C474" s="15" t="s">
        <v>3914</v>
      </c>
      <c r="D474" s="16">
        <v>13</v>
      </c>
      <c r="E474" s="16">
        <v>-33.510939999999998</v>
      </c>
      <c r="F474" s="16">
        <v>-70.73272</v>
      </c>
      <c r="G474" s="16" t="s">
        <v>270</v>
      </c>
      <c r="H474" s="16" t="s">
        <v>1164</v>
      </c>
      <c r="I474" s="16" t="s">
        <v>3915</v>
      </c>
      <c r="J474" s="16" t="s">
        <v>379</v>
      </c>
      <c r="K474" s="17" t="s">
        <v>319</v>
      </c>
      <c r="L474" s="16" t="s">
        <v>247</v>
      </c>
      <c r="M474" s="103" t="s">
        <v>320</v>
      </c>
      <c r="N474" s="18"/>
      <c r="O474" s="19" t="s">
        <v>3311</v>
      </c>
      <c r="P474" s="19" t="s">
        <v>380</v>
      </c>
      <c r="Q474" s="18"/>
      <c r="R474" s="21" t="s">
        <v>2284</v>
      </c>
      <c r="S474" s="21">
        <v>12</v>
      </c>
      <c r="T474" s="22" t="s">
        <v>3916</v>
      </c>
      <c r="U474" s="23">
        <v>45106</v>
      </c>
      <c r="V474" s="21" t="str">
        <f>IF(U474="","",IF(U474="TBD","TBD",IF(U474="N/A","N/A","W"&amp;TEXT(WEEKNUM(U474,21),"00")&amp;" "&amp;YEAR(U474))))</f>
        <v>W26 2023</v>
      </c>
      <c r="W474" s="23">
        <v>45133</v>
      </c>
      <c r="X474" s="23"/>
      <c r="Y474" s="23" t="str">
        <f>IF(X474="","",IF(X474="TBD","TBD",IF(X474="N/A","N/A","W"&amp;TEXT(WEEKNUM(X474,21),"00")&amp;" "&amp;YEAR(X474))))</f>
        <v/>
      </c>
      <c r="Z474" s="23">
        <v>45135</v>
      </c>
      <c r="AA474" s="23">
        <v>45135</v>
      </c>
      <c r="AB474" s="24">
        <f>+IF(Z474="",0,AA474-Z474)</f>
        <v>0</v>
      </c>
      <c r="AC474" s="21" t="s">
        <v>324</v>
      </c>
      <c r="AD474" s="21"/>
      <c r="AE474" s="23">
        <v>45035</v>
      </c>
      <c r="AF474" s="25" t="str">
        <f>IF(AE474="","",IF(AE474="TBD","TBD",IF(AE474="N/A","N/A","W"&amp;TEXT(WEEKNUM(AE474,21),"00")&amp;" "&amp;YEAR(AE474))))</f>
        <v>W16 2023</v>
      </c>
      <c r="AG474" s="21" t="s">
        <v>324</v>
      </c>
      <c r="AH474" s="21"/>
      <c r="AI474" s="23">
        <v>45041</v>
      </c>
      <c r="AJ474" s="25" t="str">
        <f>IF(AI474="","",IF(AI474="TBD","TBD",IF(AI474="N/A","N/A","W"&amp;TEXT(WEEKNUM(AI474,21),"00")&amp;" "&amp;YEAR(AI474))))</f>
        <v>W17 2023</v>
      </c>
      <c r="AK474" s="21" t="s">
        <v>324</v>
      </c>
      <c r="AL474" s="21"/>
      <c r="AM474" s="23">
        <v>45135</v>
      </c>
      <c r="AN474" s="25" t="str">
        <f>IF(AM474="","",IF(AM474="TBD","TBD",IF(AM474="N/A","N/A","W"&amp;TEXT(WEEKNUM(AM474,21),"00")&amp;" "&amp;YEAR(AM474))))</f>
        <v>W30 2023</v>
      </c>
      <c r="AO474" s="21" t="s">
        <v>324</v>
      </c>
      <c r="AP474" s="21"/>
      <c r="AQ474" s="23">
        <v>45134</v>
      </c>
      <c r="AR474" s="25" t="str">
        <f>IF(AQ474="","",IF(AQ474="TBD","TBD",IF(AQ474="N/A","N/A","W"&amp;TEXT(WEEKNUM(AQ474,21),"00")&amp;" "&amp;YEAR(AQ474))))</f>
        <v>W30 2023</v>
      </c>
      <c r="AS474" s="21"/>
      <c r="AT474" s="21"/>
      <c r="AU474" s="23"/>
      <c r="AV474" s="25" t="s">
        <v>252</v>
      </c>
      <c r="AW474" s="59">
        <v>45135</v>
      </c>
      <c r="AX474" s="25" t="str">
        <f>IF(AW474="","",IF(AW474="TBD","TBD",IF(AW474="N/A","N/A","W"&amp;TEXT(WEEKNUM(AW474,21),"00")&amp;" "&amp;YEAR(AW474))))</f>
        <v>W30 2023</v>
      </c>
      <c r="AY474" s="21" t="s">
        <v>327</v>
      </c>
      <c r="AZ474" s="21" t="s">
        <v>328</v>
      </c>
      <c r="BA474" s="21" t="s">
        <v>329</v>
      </c>
      <c r="BB474" s="23">
        <v>45229</v>
      </c>
      <c r="BC474" s="23"/>
      <c r="BD474" s="23">
        <v>45236</v>
      </c>
      <c r="BE474" s="25" t="str">
        <f>IF(BD474="","",IF(BD474="TBD","TBD",IF(BD474="N/A","N/A","W"&amp;TEXT(WEEKNUM(BD474,21),"00")&amp;" "&amp;YEAR(BD474))))</f>
        <v>W45 2023</v>
      </c>
      <c r="BF474" s="23">
        <v>45239</v>
      </c>
      <c r="BG474" s="25" t="str">
        <f>IF(BF474="","",IF(BF474="TBD","TBD",IF(BF474="N/A","N/A","W"&amp;TEXT(WEEKNUM(BF474,21),"00")&amp;" "&amp;YEAR(BF474))))</f>
        <v>W45 2023</v>
      </c>
      <c r="BH474" s="24">
        <f>+IF(BF474="",0,(BF474-BD474))</f>
        <v>3</v>
      </c>
      <c r="BI474" s="26" t="s">
        <v>330</v>
      </c>
      <c r="BJ474" s="26"/>
      <c r="BK474" s="27">
        <v>45238</v>
      </c>
      <c r="BL474" s="25" t="str">
        <f>IF(BK474="","",IF(BK474="TBD","TBD",IF(BK474="N/A","N/A","W"&amp;TEXT(WEEKNUM(BK474,21),"00")&amp;" "&amp;YEAR(BK474))))</f>
        <v>W45 2023</v>
      </c>
      <c r="BM474" s="21" t="s">
        <v>330</v>
      </c>
      <c r="BN474" s="21"/>
      <c r="BO474" s="23">
        <v>45247</v>
      </c>
      <c r="BP474" s="25" t="str">
        <f>IF(BO474="","",IF(BO474="TBD","TBD",IF(BO474="N/A","N/A","W"&amp;TEXT(WEEKNUM(BO474,21),"00")&amp;" "&amp;YEAR(BO474))))</f>
        <v>W46 2023</v>
      </c>
      <c r="BQ474" s="21" t="s">
        <v>330</v>
      </c>
      <c r="BR474" s="21" t="s">
        <v>3917</v>
      </c>
      <c r="BS474" s="334">
        <v>45330</v>
      </c>
      <c r="BT474" s="25" t="str">
        <f t="shared" si="37"/>
        <v>W06 2024</v>
      </c>
      <c r="BU474" s="21" t="s">
        <v>330</v>
      </c>
      <c r="BV474" s="21" t="s">
        <v>3335</v>
      </c>
      <c r="BW474" s="23">
        <v>45236</v>
      </c>
      <c r="BX474" s="25" t="str">
        <f t="shared" si="38"/>
        <v>W45 2023</v>
      </c>
      <c r="BY474" s="23">
        <v>45330</v>
      </c>
      <c r="BZ474" s="25" t="str">
        <f>IF(BY474="","",IF(BY474="TBD","TBD",IF(BY474="N/A","N/A","W"&amp;TEXT(WEEKNUM(BY474,21),"00")&amp;" "&amp;YEAR(BY474))))</f>
        <v>W06 2024</v>
      </c>
      <c r="CA474" s="22" t="s">
        <v>335</v>
      </c>
      <c r="CB474" s="21" t="s">
        <v>336</v>
      </c>
      <c r="CC474" s="21" t="s">
        <v>336</v>
      </c>
      <c r="CD474" s="21"/>
      <c r="CE474" s="23" t="s">
        <v>515</v>
      </c>
      <c r="CF474" s="23">
        <v>45484</v>
      </c>
      <c r="CG474" s="23"/>
      <c r="CH474" s="23">
        <v>45496</v>
      </c>
      <c r="CI474" s="25" t="str">
        <f>IF(CH474="","",IF(CH474="TBD","TBD",IF(CH474="N/A","N/A","W"&amp;TEXT(WEEKNUM(CH474,21),"00")&amp;" "&amp;YEAR(CH474))))</f>
        <v>W30 2024</v>
      </c>
      <c r="CJ474" s="23">
        <v>45500</v>
      </c>
      <c r="CK474" s="25" t="str">
        <f>IF(CJ474="","",IF(CJ474="TBD","TBD",IF(CJ474="N/A","N/A","W"&amp;TEXT(WEEKNUM(CJ474,21),"00")&amp;" "&amp;YEAR(CJ474))))</f>
        <v>W30 2024</v>
      </c>
      <c r="CL474" s="24">
        <f>+IF(CJ474="",0,(CJ474-CH474))</f>
        <v>4</v>
      </c>
      <c r="CM474" s="21" t="s">
        <v>388</v>
      </c>
      <c r="CN474" s="21" t="s">
        <v>3918</v>
      </c>
      <c r="CO474" s="23">
        <v>45496</v>
      </c>
      <c r="CP474" s="25" t="str">
        <f>IF(CO474="","",IF(CO474="TBD","TBD",IF(CO474="N/A","N/A","W"&amp;TEXT(WEEKNUM(CO474,21),"00")&amp;" "&amp;YEAR(CO474))))</f>
        <v>W30 2024</v>
      </c>
      <c r="CQ474" s="23" t="s">
        <v>339</v>
      </c>
      <c r="CR474" s="23" t="s">
        <v>3618</v>
      </c>
      <c r="CS474" s="23">
        <v>45498</v>
      </c>
      <c r="CT474" s="25" t="str">
        <f>IF(CS474="","",IF(CS474="TBD","TBD",IF(CS474="N/A","N/A","W"&amp;TEXT(WEEKNUM(CS474,21),"00")&amp;" "&amp;YEAR(CS474))))</f>
        <v>W30 2024</v>
      </c>
      <c r="CU474" s="21" t="s">
        <v>388</v>
      </c>
      <c r="CV474" s="21" t="s">
        <v>3919</v>
      </c>
      <c r="CW474" s="23">
        <v>45498</v>
      </c>
      <c r="CX474" s="25" t="str">
        <f>IF(CW474="","",IF(CW474="TBD","TBD",IF(CW474="N/A","N/A","W"&amp;TEXT(WEEKNUM(CW474,21),"00")&amp;" "&amp;YEAR(CW474))))</f>
        <v>W30 2024</v>
      </c>
      <c r="CY474" s="21" t="s">
        <v>339</v>
      </c>
      <c r="CZ474" s="21" t="s">
        <v>3920</v>
      </c>
      <c r="DA474" s="23">
        <v>45498</v>
      </c>
      <c r="DB474" s="25" t="str">
        <f>IF(DA474="","",IF(DA474="TBD","TBD",IF(DA474="N/A","N/A","W"&amp;TEXT(WEEKNUM(DA474,21),"00")&amp;" "&amp;YEAR(DA474))))</f>
        <v>W30 2024</v>
      </c>
      <c r="DC474" s="23">
        <v>45498</v>
      </c>
      <c r="DD474" s="25" t="str">
        <f>IF(DC474="","",IF(DC474="TBD","TBD",IF(DC474="N/A","N/A","W"&amp;TEXT(WEEKNUM(DC474,21),"00")&amp;" "&amp;YEAR(DC474))))</f>
        <v>W30 2024</v>
      </c>
      <c r="DE474" s="21" t="s">
        <v>392</v>
      </c>
      <c r="DF474" s="23">
        <v>45551</v>
      </c>
      <c r="DG474" s="21" t="s">
        <v>259</v>
      </c>
      <c r="DH474" s="21" t="s">
        <v>1562</v>
      </c>
      <c r="DI474" s="18"/>
      <c r="DJ474" s="18"/>
      <c r="DK474" s="21" t="s">
        <v>260</v>
      </c>
      <c r="DL474" s="21" t="s">
        <v>341</v>
      </c>
      <c r="DM474" s="21"/>
      <c r="DN474" s="23">
        <v>45520</v>
      </c>
      <c r="DO474" s="23"/>
      <c r="DP474" s="23"/>
      <c r="DQ474" s="23" t="s">
        <v>276</v>
      </c>
      <c r="DR474" s="23"/>
      <c r="DS474" s="23">
        <v>45534</v>
      </c>
      <c r="DT474" s="23" t="s">
        <v>502</v>
      </c>
      <c r="DU474" s="23">
        <v>45502</v>
      </c>
      <c r="DV474" s="23">
        <v>45541</v>
      </c>
      <c r="DW474" s="23" t="s">
        <v>342</v>
      </c>
      <c r="DX474" s="23"/>
      <c r="DY474" s="18"/>
      <c r="DZ474" s="18"/>
      <c r="EA474" s="18" t="s">
        <v>403</v>
      </c>
      <c r="EB474" s="21" t="s">
        <v>41</v>
      </c>
      <c r="EC474" s="18" t="s">
        <v>234</v>
      </c>
      <c r="ED474" s="18"/>
      <c r="EE474" s="18"/>
      <c r="EF474" s="55"/>
      <c r="EG474" s="55"/>
      <c r="EH474" s="18"/>
      <c r="EI474" s="18">
        <v>0</v>
      </c>
      <c r="EJ474" s="29" t="str">
        <f>K474&amp;AY474&amp;CA474&amp;DE474&amp;DT474&amp;DW474</f>
        <v>VigenteTSS Aprobado 4GIng Aprobada 4GAs Built Aprobado con Observaciones 4GIntegradoOn Air</v>
      </c>
    </row>
    <row r="475" spans="1:140" ht="12" hidden="1" customHeight="1">
      <c r="A475" s="30" t="str">
        <f>IFERROR(IF(VLOOKUP(B475,SEARCH!A:A,1,0)=B475,"OK",""),"")</f>
        <v/>
      </c>
      <c r="B475" s="31" t="s">
        <v>3921</v>
      </c>
      <c r="C475" s="15" t="s">
        <v>3922</v>
      </c>
      <c r="D475" s="16">
        <v>13</v>
      </c>
      <c r="E475" s="16">
        <v>-33.576284999999999</v>
      </c>
      <c r="F475" s="16">
        <v>-70.680312999999998</v>
      </c>
      <c r="G475" s="16" t="s">
        <v>270</v>
      </c>
      <c r="H475" s="16" t="s">
        <v>1239</v>
      </c>
      <c r="I475" s="16" t="s">
        <v>3923</v>
      </c>
      <c r="J475" s="16" t="s">
        <v>379</v>
      </c>
      <c r="K475" s="17" t="s">
        <v>319</v>
      </c>
      <c r="L475" s="16" t="s">
        <v>247</v>
      </c>
      <c r="M475" s="103" t="s">
        <v>320</v>
      </c>
      <c r="N475" s="18"/>
      <c r="O475" s="19" t="s">
        <v>3311</v>
      </c>
      <c r="P475" s="19" t="s">
        <v>380</v>
      </c>
      <c r="Q475" s="18"/>
      <c r="R475" s="21" t="s">
        <v>2284</v>
      </c>
      <c r="S475" s="21">
        <v>12</v>
      </c>
      <c r="T475" s="22" t="s">
        <v>3924</v>
      </c>
      <c r="U475" s="23">
        <v>45106</v>
      </c>
      <c r="V475" s="21" t="str">
        <f>IF(U475="","",IF(U475="TBD","TBD",IF(U475="N/A","N/A","W"&amp;TEXT(WEEKNUM(U475,21),"00")&amp;" "&amp;YEAR(U475))))</f>
        <v>W26 2023</v>
      </c>
      <c r="W475" s="23">
        <v>45133</v>
      </c>
      <c r="X475" s="23"/>
      <c r="Y475" s="23" t="str">
        <f>IF(X475="","",IF(X475="TBD","TBD",IF(X475="N/A","N/A","W"&amp;TEXT(WEEKNUM(X475,21),"00")&amp;" "&amp;YEAR(X475))))</f>
        <v/>
      </c>
      <c r="Z475" s="23">
        <v>45135</v>
      </c>
      <c r="AA475" s="23">
        <v>45135</v>
      </c>
      <c r="AB475" s="24">
        <f>+IF(Z475="",0,AA475-Z475)</f>
        <v>0</v>
      </c>
      <c r="AC475" s="21" t="s">
        <v>324</v>
      </c>
      <c r="AD475" s="21"/>
      <c r="AE475" s="23">
        <v>45035</v>
      </c>
      <c r="AF475" s="25" t="str">
        <f>IF(AE475="","",IF(AE475="TBD","TBD",IF(AE475="N/A","N/A","W"&amp;TEXT(WEEKNUM(AE475,21),"00")&amp;" "&amp;YEAR(AE475))))</f>
        <v>W16 2023</v>
      </c>
      <c r="AG475" s="21" t="s">
        <v>324</v>
      </c>
      <c r="AH475" s="21"/>
      <c r="AI475" s="23">
        <v>45041</v>
      </c>
      <c r="AJ475" s="25" t="str">
        <f>IF(AI475="","",IF(AI475="TBD","TBD",IF(AI475="N/A","N/A","W"&amp;TEXT(WEEKNUM(AI475,21),"00")&amp;" "&amp;YEAR(AI475))))</f>
        <v>W17 2023</v>
      </c>
      <c r="AK475" s="21" t="s">
        <v>324</v>
      </c>
      <c r="AL475" s="21"/>
      <c r="AM475" s="23">
        <v>45135</v>
      </c>
      <c r="AN475" s="25" t="str">
        <f>IF(AM475="","",IF(AM475="TBD","TBD",IF(AM475="N/A","N/A","W"&amp;TEXT(WEEKNUM(AM475,21),"00")&amp;" "&amp;YEAR(AM475))))</f>
        <v>W30 2023</v>
      </c>
      <c r="AO475" s="21" t="s">
        <v>324</v>
      </c>
      <c r="AP475" s="21"/>
      <c r="AQ475" s="23">
        <v>45134</v>
      </c>
      <c r="AR475" s="25" t="str">
        <f>IF(AQ475="","",IF(AQ475="TBD","TBD",IF(AQ475="N/A","N/A","W"&amp;TEXT(WEEKNUM(AQ475,21),"00")&amp;" "&amp;YEAR(AQ475))))</f>
        <v>W30 2023</v>
      </c>
      <c r="AS475" s="21"/>
      <c r="AT475" s="21"/>
      <c r="AU475" s="23"/>
      <c r="AV475" s="25" t="s">
        <v>252</v>
      </c>
      <c r="AW475" s="59">
        <v>45135</v>
      </c>
      <c r="AX475" s="25" t="str">
        <f>IF(AW475="","",IF(AW475="TBD","TBD",IF(AW475="N/A","N/A","W"&amp;TEXT(WEEKNUM(AW475,21),"00")&amp;" "&amp;YEAR(AW475))))</f>
        <v>W30 2023</v>
      </c>
      <c r="AY475" s="21" t="s">
        <v>327</v>
      </c>
      <c r="AZ475" s="21" t="s">
        <v>328</v>
      </c>
      <c r="BA475" s="21" t="s">
        <v>329</v>
      </c>
      <c r="BB475" s="23">
        <v>45229</v>
      </c>
      <c r="BC475" s="23"/>
      <c r="BD475" s="23">
        <v>45236</v>
      </c>
      <c r="BE475" s="25" t="str">
        <f>IF(BD475="","",IF(BD475="TBD","TBD",IF(BD475="N/A","N/A","W"&amp;TEXT(WEEKNUM(BD475,21),"00")&amp;" "&amp;YEAR(BD475))))</f>
        <v>W45 2023</v>
      </c>
      <c r="BF475" s="23">
        <v>45239</v>
      </c>
      <c r="BG475" s="25" t="str">
        <f>IF(BF475="","",IF(BF475="TBD","TBD",IF(BF475="N/A","N/A","W"&amp;TEXT(WEEKNUM(BF475,21),"00")&amp;" "&amp;YEAR(BF475))))</f>
        <v>W45 2023</v>
      </c>
      <c r="BH475" s="24">
        <f>+IF(BF475="",0,(BF475-BD475))</f>
        <v>3</v>
      </c>
      <c r="BI475" s="26" t="s">
        <v>330</v>
      </c>
      <c r="BJ475" s="26"/>
      <c r="BK475" s="27">
        <v>45153</v>
      </c>
      <c r="BL475" s="25" t="str">
        <f>IF(BK475="","",IF(BK475="TBD","TBD",IF(BK475="N/A","N/A","W"&amp;TEXT(WEEKNUM(BK475,21),"00")&amp;" "&amp;YEAR(BK475))))</f>
        <v>W33 2023</v>
      </c>
      <c r="BM475" s="21" t="s">
        <v>330</v>
      </c>
      <c r="BN475" s="21"/>
      <c r="BO475" s="23">
        <v>45153</v>
      </c>
      <c r="BP475" s="25" t="str">
        <f>IF(BO475="","",IF(BO475="TBD","TBD",IF(BO475="N/A","N/A","W"&amp;TEXT(WEEKNUM(BO475,21),"00")&amp;" "&amp;YEAR(BO475))))</f>
        <v>W33 2023</v>
      </c>
      <c r="BQ475" s="21" t="s">
        <v>330</v>
      </c>
      <c r="BR475" s="21"/>
      <c r="BS475" s="334">
        <v>45153</v>
      </c>
      <c r="BT475" s="25" t="str">
        <f t="shared" si="37"/>
        <v>W33 2023</v>
      </c>
      <c r="BU475" s="21" t="s">
        <v>330</v>
      </c>
      <c r="BV475" s="21" t="s">
        <v>3925</v>
      </c>
      <c r="BW475" s="23">
        <v>45153</v>
      </c>
      <c r="BX475" s="25" t="str">
        <f t="shared" si="38"/>
        <v>W33 2023</v>
      </c>
      <c r="BY475" s="23">
        <v>45153</v>
      </c>
      <c r="BZ475" s="25" t="str">
        <f>IF(BY475="","",IF(BY475="TBD","TBD",IF(BY475="N/A","N/A","W"&amp;TEXT(WEEKNUM(BY475,21),"00")&amp;" "&amp;YEAR(BY475))))</f>
        <v>W33 2023</v>
      </c>
      <c r="CA475" s="22" t="s">
        <v>335</v>
      </c>
      <c r="CB475" s="21" t="s">
        <v>336</v>
      </c>
      <c r="CC475" s="21" t="s">
        <v>336</v>
      </c>
      <c r="CD475" s="21"/>
      <c r="CE475" s="23"/>
      <c r="CF475" s="23"/>
      <c r="CG475" s="23"/>
      <c r="CH475" s="23"/>
      <c r="CI475" s="25" t="str">
        <f>IF(CH475="","",IF(CH475="TBD","TBD",IF(CH475="N/A","N/A","W"&amp;TEXT(WEEKNUM(CH475,21),"00")&amp;" "&amp;YEAR(CH475))))</f>
        <v/>
      </c>
      <c r="CJ475" s="23"/>
      <c r="CK475" s="25" t="str">
        <f>IF(CJ475="","",IF(CJ475="TBD","TBD",IF(CJ475="N/A","N/A","W"&amp;TEXT(WEEKNUM(CJ475,21),"00")&amp;" "&amp;YEAR(CJ475))))</f>
        <v/>
      </c>
      <c r="CL475" s="24">
        <f>+IF(CJ475="",0,(CJ475-CH475))</f>
        <v>0</v>
      </c>
      <c r="CM475" s="21" t="s">
        <v>339</v>
      </c>
      <c r="CN475" s="21">
        <v>0</v>
      </c>
      <c r="CO475" s="23">
        <v>45196</v>
      </c>
      <c r="CP475" s="25" t="str">
        <f>IF(CO475="","",IF(CO475="TBD","TBD",IF(CO475="N/A","N/A","W"&amp;TEXT(WEEKNUM(CO475,21),"00")&amp;" "&amp;YEAR(CO475))))</f>
        <v>W39 2023</v>
      </c>
      <c r="CQ475" s="23" t="s">
        <v>339</v>
      </c>
      <c r="CR475" s="23"/>
      <c r="CS475" s="23">
        <v>45196</v>
      </c>
      <c r="CT475" s="25" t="str">
        <f>IF(CS475="","",IF(CS475="TBD","TBD",IF(CS475="N/A","N/A","W"&amp;TEXT(WEEKNUM(CS475,21),"00")&amp;" "&amp;YEAR(CS475))))</f>
        <v>W39 2023</v>
      </c>
      <c r="CU475" s="21" t="s">
        <v>339</v>
      </c>
      <c r="CV475" s="21"/>
      <c r="CW475" s="23">
        <v>45196</v>
      </c>
      <c r="CX475" s="25" t="str">
        <f>IF(CW475="","",IF(CW475="TBD","TBD",IF(CW475="N/A","N/A","W"&amp;TEXT(WEEKNUM(CW475,21),"00")&amp;" "&amp;YEAR(CW475))))</f>
        <v>W39 2023</v>
      </c>
      <c r="CY475" s="21" t="s">
        <v>339</v>
      </c>
      <c r="CZ475" s="21"/>
      <c r="DA475" s="23">
        <v>45196</v>
      </c>
      <c r="DB475" s="25" t="str">
        <f>IF(DA475="","",IF(DA475="TBD","TBD",IF(DA475="N/A","N/A","W"&amp;TEXT(WEEKNUM(DA475,21),"00")&amp;" "&amp;YEAR(DA475))))</f>
        <v>W39 2023</v>
      </c>
      <c r="DC475" s="23">
        <v>45196</v>
      </c>
      <c r="DD475" s="25" t="str">
        <f>IF(DC475="","",IF(DC475="TBD","TBD",IF(DC475="N/A","N/A","W"&amp;TEXT(WEEKNUM(DC475,21),"00")&amp;" "&amp;YEAR(DC475))))</f>
        <v>W39 2023</v>
      </c>
      <c r="DE475" s="21" t="s">
        <v>340</v>
      </c>
      <c r="DF475" s="23"/>
      <c r="DG475" s="21" t="s">
        <v>259</v>
      </c>
      <c r="DH475" s="21" t="s">
        <v>338</v>
      </c>
      <c r="DI475" s="18"/>
      <c r="DJ475" s="18"/>
      <c r="DK475" s="21" t="s">
        <v>260</v>
      </c>
      <c r="DL475" s="21" t="s">
        <v>341</v>
      </c>
      <c r="DM475" s="21"/>
      <c r="DN475" s="23">
        <v>45204</v>
      </c>
      <c r="DO475" s="23">
        <v>45204</v>
      </c>
      <c r="DP475" s="23"/>
      <c r="DQ475" s="23" t="s">
        <v>276</v>
      </c>
      <c r="DR475" s="23"/>
      <c r="DS475" s="23">
        <v>45281</v>
      </c>
      <c r="DT475" s="23" t="s">
        <v>502</v>
      </c>
      <c r="DU475" s="23">
        <v>45170</v>
      </c>
      <c r="DV475" s="23">
        <v>45331</v>
      </c>
      <c r="DW475" s="23" t="s">
        <v>342</v>
      </c>
      <c r="DX475" s="23"/>
      <c r="DY475" s="18"/>
      <c r="DZ475" s="18"/>
      <c r="EA475" s="18">
        <v>4500205073</v>
      </c>
      <c r="EB475" s="21" t="s">
        <v>41</v>
      </c>
      <c r="EC475" s="18" t="s">
        <v>234</v>
      </c>
      <c r="ED475" s="18"/>
      <c r="EE475" s="18"/>
      <c r="EF475" s="55"/>
      <c r="EG475" s="55"/>
      <c r="EH475" s="18"/>
      <c r="EI475" s="18">
        <v>0</v>
      </c>
      <c r="EJ475" s="29" t="str">
        <f>K475&amp;AY475&amp;CA475&amp;DE475&amp;DT475&amp;DW475</f>
        <v>VigenteTSS Aprobado 4GIng Aprobada 4GAs Built Aprobado 4GIntegradoOn Air</v>
      </c>
    </row>
    <row r="476" spans="1:140" ht="12" hidden="1" customHeight="1">
      <c r="A476" s="30" t="str">
        <f>IFERROR(IF(VLOOKUP(B476,SEARCH!A:A,1,0)=B476,"OK",""),"")</f>
        <v/>
      </c>
      <c r="B476" s="31" t="s">
        <v>3926</v>
      </c>
      <c r="C476" s="15" t="s">
        <v>3927</v>
      </c>
      <c r="D476" s="16">
        <v>13</v>
      </c>
      <c r="E476" s="16">
        <v>-33.557200000000002</v>
      </c>
      <c r="F476" s="16">
        <v>-70.675299999999993</v>
      </c>
      <c r="G476" s="16" t="s">
        <v>270</v>
      </c>
      <c r="H476" s="16" t="s">
        <v>1239</v>
      </c>
      <c r="I476" s="16" t="s">
        <v>3928</v>
      </c>
      <c r="J476" s="16" t="s">
        <v>379</v>
      </c>
      <c r="K476" s="17" t="s">
        <v>319</v>
      </c>
      <c r="L476" s="16" t="s">
        <v>247</v>
      </c>
      <c r="M476" s="103" t="s">
        <v>320</v>
      </c>
      <c r="N476" s="18"/>
      <c r="O476" s="19" t="s">
        <v>3311</v>
      </c>
      <c r="P476" s="19" t="s">
        <v>380</v>
      </c>
      <c r="Q476" s="18"/>
      <c r="R476" s="21" t="s">
        <v>2284</v>
      </c>
      <c r="S476" s="21">
        <v>12</v>
      </c>
      <c r="T476" s="22" t="s">
        <v>3929</v>
      </c>
      <c r="U476" s="23">
        <v>45106</v>
      </c>
      <c r="V476" s="21" t="str">
        <f>IF(U476="","",IF(U476="TBD","TBD",IF(U476="N/A","N/A","W"&amp;TEXT(WEEKNUM(U476,21),"00")&amp;" "&amp;YEAR(U476))))</f>
        <v>W26 2023</v>
      </c>
      <c r="W476" s="23">
        <v>45133</v>
      </c>
      <c r="X476" s="23"/>
      <c r="Y476" s="23" t="str">
        <f>IF(X476="","",IF(X476="TBD","TBD",IF(X476="N/A","N/A","W"&amp;TEXT(WEEKNUM(X476,21),"00")&amp;" "&amp;YEAR(X476))))</f>
        <v/>
      </c>
      <c r="Z476" s="23">
        <v>45135</v>
      </c>
      <c r="AA476" s="23">
        <v>45135</v>
      </c>
      <c r="AB476" s="24">
        <f>+IF(Z476="",0,AA476-Z476)</f>
        <v>0</v>
      </c>
      <c r="AC476" s="21" t="s">
        <v>324</v>
      </c>
      <c r="AD476" s="21"/>
      <c r="AE476" s="23">
        <v>45034</v>
      </c>
      <c r="AF476" s="25" t="str">
        <f>IF(AE476="","",IF(AE476="TBD","TBD",IF(AE476="N/A","N/A","W"&amp;TEXT(WEEKNUM(AE476,21),"00")&amp;" "&amp;YEAR(AE476))))</f>
        <v>W16 2023</v>
      </c>
      <c r="AG476" s="21" t="s">
        <v>324</v>
      </c>
      <c r="AH476" s="21"/>
      <c r="AI476" s="23">
        <v>45041</v>
      </c>
      <c r="AJ476" s="25" t="str">
        <f>IF(AI476="","",IF(AI476="TBD","TBD",IF(AI476="N/A","N/A","W"&amp;TEXT(WEEKNUM(AI476,21),"00")&amp;" "&amp;YEAR(AI476))))</f>
        <v>W17 2023</v>
      </c>
      <c r="AK476" s="21" t="s">
        <v>324</v>
      </c>
      <c r="AL476" s="21"/>
      <c r="AM476" s="23">
        <v>45135</v>
      </c>
      <c r="AN476" s="25" t="str">
        <f>IF(AM476="","",IF(AM476="TBD","TBD",IF(AM476="N/A","N/A","W"&amp;TEXT(WEEKNUM(AM476,21),"00")&amp;" "&amp;YEAR(AM476))))</f>
        <v>W30 2023</v>
      </c>
      <c r="AO476" s="21" t="s">
        <v>324</v>
      </c>
      <c r="AP476" s="21"/>
      <c r="AQ476" s="23">
        <v>45134</v>
      </c>
      <c r="AR476" s="25" t="str">
        <f>IF(AQ476="","",IF(AQ476="TBD","TBD",IF(AQ476="N/A","N/A","W"&amp;TEXT(WEEKNUM(AQ476,21),"00")&amp;" "&amp;YEAR(AQ476))))</f>
        <v>W30 2023</v>
      </c>
      <c r="AS476" s="21"/>
      <c r="AT476" s="21"/>
      <c r="AU476" s="23"/>
      <c r="AV476" s="25" t="s">
        <v>252</v>
      </c>
      <c r="AW476" s="59">
        <v>45135</v>
      </c>
      <c r="AX476" s="25" t="str">
        <f>IF(AW476="","",IF(AW476="TBD","TBD",IF(AW476="N/A","N/A","W"&amp;TEXT(WEEKNUM(AW476,21),"00")&amp;" "&amp;YEAR(AW476))))</f>
        <v>W30 2023</v>
      </c>
      <c r="AY476" s="21" t="s">
        <v>327</v>
      </c>
      <c r="AZ476" s="21" t="s">
        <v>328</v>
      </c>
      <c r="BA476" s="21" t="s">
        <v>329</v>
      </c>
      <c r="BB476" s="23">
        <v>45229</v>
      </c>
      <c r="BC476" s="23"/>
      <c r="BD476" s="23">
        <v>45236</v>
      </c>
      <c r="BE476" s="25" t="str">
        <f>IF(BD476="","",IF(BD476="TBD","TBD",IF(BD476="N/A","N/A","W"&amp;TEXT(WEEKNUM(BD476,21),"00")&amp;" "&amp;YEAR(BD476))))</f>
        <v>W45 2023</v>
      </c>
      <c r="BF476" s="23">
        <v>45239</v>
      </c>
      <c r="BG476" s="25" t="str">
        <f>IF(BF476="","",IF(BF476="TBD","TBD",IF(BF476="N/A","N/A","W"&amp;TEXT(WEEKNUM(BF476,21),"00")&amp;" "&amp;YEAR(BF476))))</f>
        <v>W45 2023</v>
      </c>
      <c r="BH476" s="24">
        <f>+IF(BF476="",0,(BF476-BD476))</f>
        <v>3</v>
      </c>
      <c r="BI476" s="26" t="s">
        <v>330</v>
      </c>
      <c r="BJ476" s="26"/>
      <c r="BK476" s="27">
        <v>45238</v>
      </c>
      <c r="BL476" s="25" t="str">
        <f>IF(BK476="","",IF(BK476="TBD","TBD",IF(BK476="N/A","N/A","W"&amp;TEXT(WEEKNUM(BK476,21),"00")&amp;" "&amp;YEAR(BK476))))</f>
        <v>W45 2023</v>
      </c>
      <c r="BM476" s="21" t="s">
        <v>330</v>
      </c>
      <c r="BN476" s="21"/>
      <c r="BO476" s="23">
        <v>45247</v>
      </c>
      <c r="BP476" s="25" t="str">
        <f>IF(BO476="","",IF(BO476="TBD","TBD",IF(BO476="N/A","N/A","W"&amp;TEXT(WEEKNUM(BO476,21),"00")&amp;" "&amp;YEAR(BO476))))</f>
        <v>W46 2023</v>
      </c>
      <c r="BQ476" s="21" t="s">
        <v>330</v>
      </c>
      <c r="BR476" s="21" t="s">
        <v>3917</v>
      </c>
      <c r="BS476" s="334">
        <v>45330</v>
      </c>
      <c r="BT476" s="25" t="str">
        <f t="shared" si="37"/>
        <v>W06 2024</v>
      </c>
      <c r="BU476" s="21" t="s">
        <v>330</v>
      </c>
      <c r="BV476" s="21" t="s">
        <v>3335</v>
      </c>
      <c r="BW476" s="23">
        <v>45236</v>
      </c>
      <c r="BX476" s="25" t="str">
        <f t="shared" si="38"/>
        <v>W45 2023</v>
      </c>
      <c r="BY476" s="23">
        <v>45330</v>
      </c>
      <c r="BZ476" s="25" t="str">
        <f>IF(BY476="","",IF(BY476="TBD","TBD",IF(BY476="N/A","N/A","W"&amp;TEXT(WEEKNUM(BY476,21),"00")&amp;" "&amp;YEAR(BY476))))</f>
        <v>W06 2024</v>
      </c>
      <c r="CA476" s="22" t="s">
        <v>335</v>
      </c>
      <c r="CB476" s="21" t="s">
        <v>336</v>
      </c>
      <c r="CC476" s="21" t="s">
        <v>336</v>
      </c>
      <c r="CD476" s="21"/>
      <c r="CE476" s="23" t="s">
        <v>515</v>
      </c>
      <c r="CF476" s="23">
        <v>45483</v>
      </c>
      <c r="CG476" s="23"/>
      <c r="CH476" s="23">
        <v>45483</v>
      </c>
      <c r="CI476" s="25" t="str">
        <f>IF(CH476="","",IF(CH476="TBD","TBD",IF(CH476="N/A","N/A","W"&amp;TEXT(WEEKNUM(CH476,21),"00")&amp;" "&amp;YEAR(CH476))))</f>
        <v>W28 2024</v>
      </c>
      <c r="CJ476" s="23">
        <v>45490</v>
      </c>
      <c r="CK476" s="25" t="str">
        <f>IF(CJ476="","",IF(CJ476="TBD","TBD",IF(CJ476="N/A","N/A","W"&amp;TEXT(WEEKNUM(CJ476,21),"00")&amp;" "&amp;YEAR(CJ476))))</f>
        <v>W29 2024</v>
      </c>
      <c r="CL476" s="24">
        <f>+IF(CJ476="",0,(CJ476-CH476))</f>
        <v>7</v>
      </c>
      <c r="CM476" s="21" t="s">
        <v>388</v>
      </c>
      <c r="CN476" s="21" t="s">
        <v>3930</v>
      </c>
      <c r="CO476" s="23">
        <v>45496</v>
      </c>
      <c r="CP476" s="25" t="str">
        <f>IF(CO476="","",IF(CO476="TBD","TBD",IF(CO476="N/A","N/A","W"&amp;TEXT(WEEKNUM(CO476,21),"00")&amp;" "&amp;YEAR(CO476))))</f>
        <v>W30 2024</v>
      </c>
      <c r="CQ476" s="23" t="s">
        <v>339</v>
      </c>
      <c r="CR476" s="23" t="s">
        <v>3794</v>
      </c>
      <c r="CS476" s="23">
        <v>45484</v>
      </c>
      <c r="CT476" s="25" t="str">
        <f>IF(CS476="","",IF(CS476="TBD","TBD",IF(CS476="N/A","N/A","W"&amp;TEXT(WEEKNUM(CS476,21),"00")&amp;" "&amp;YEAR(CS476))))</f>
        <v>W28 2024</v>
      </c>
      <c r="CU476" s="21" t="s">
        <v>388</v>
      </c>
      <c r="CV476" s="21" t="s">
        <v>3931</v>
      </c>
      <c r="CW476" s="23">
        <v>45498</v>
      </c>
      <c r="CX476" s="25" t="str">
        <f>IF(CW476="","",IF(CW476="TBD","TBD",IF(CW476="N/A","N/A","W"&amp;TEXT(WEEKNUM(CW476,21),"00")&amp;" "&amp;YEAR(CW476))))</f>
        <v>W30 2024</v>
      </c>
      <c r="CY476" s="21" t="s">
        <v>339</v>
      </c>
      <c r="CZ476" s="21" t="s">
        <v>3932</v>
      </c>
      <c r="DA476" s="23">
        <v>45498</v>
      </c>
      <c r="DB476" s="25" t="str">
        <f>IF(DA476="","",IF(DA476="TBD","TBD",IF(DA476="N/A","N/A","W"&amp;TEXT(WEEKNUM(DA476,21),"00")&amp;" "&amp;YEAR(DA476))))</f>
        <v>W30 2024</v>
      </c>
      <c r="DC476" s="23">
        <v>45498</v>
      </c>
      <c r="DD476" s="25" t="str">
        <f>IF(DC476="","",IF(DC476="TBD","TBD",IF(DC476="N/A","N/A","W"&amp;TEXT(WEEKNUM(DC476,21),"00")&amp;" "&amp;YEAR(DC476))))</f>
        <v>W30 2024</v>
      </c>
      <c r="DE476" s="21" t="s">
        <v>392</v>
      </c>
      <c r="DF476" s="23">
        <v>45551</v>
      </c>
      <c r="DG476" s="21" t="s">
        <v>259</v>
      </c>
      <c r="DH476" s="21">
        <v>0</v>
      </c>
      <c r="DI476" s="18"/>
      <c r="DJ476" s="18"/>
      <c r="DK476" s="21" t="s">
        <v>260</v>
      </c>
      <c r="DL476" s="21" t="s">
        <v>341</v>
      </c>
      <c r="DM476" s="21"/>
      <c r="DN476" s="23">
        <v>45530</v>
      </c>
      <c r="DO476" s="23">
        <v>45530</v>
      </c>
      <c r="DP476" s="23"/>
      <c r="DQ476" s="23" t="s">
        <v>276</v>
      </c>
      <c r="DR476" s="23"/>
      <c r="DS476" s="23"/>
      <c r="DT476" s="23"/>
      <c r="DU476" s="23">
        <v>45502</v>
      </c>
      <c r="DV476" s="23">
        <v>45667</v>
      </c>
      <c r="DW476" s="23" t="s">
        <v>342</v>
      </c>
      <c r="DX476" s="23"/>
      <c r="DY476" s="18"/>
      <c r="DZ476" s="18"/>
      <c r="EA476" s="18" t="s">
        <v>403</v>
      </c>
      <c r="EB476" s="21" t="s">
        <v>41</v>
      </c>
      <c r="EC476" s="18" t="s">
        <v>234</v>
      </c>
      <c r="ED476" s="18"/>
      <c r="EE476" s="18"/>
      <c r="EF476" s="55"/>
      <c r="EG476" s="55"/>
      <c r="EH476" s="18"/>
      <c r="EI476" s="18">
        <v>0</v>
      </c>
      <c r="EJ476" s="29" t="str">
        <f>K476&amp;AY476&amp;CA476&amp;DE476&amp;DT476&amp;DW476</f>
        <v>VigenteTSS Aprobado 4GIng Aprobada 4GAs Built Aprobado con Observaciones 4GOn Air</v>
      </c>
    </row>
    <row r="477" spans="1:140" ht="12" hidden="1" customHeight="1">
      <c r="A477" s="30" t="str">
        <f>IFERROR(IF(VLOOKUP(B477,SEARCH!A:A,1,0)=B477,"OK",""),"")</f>
        <v/>
      </c>
      <c r="B477" s="31" t="s">
        <v>3933</v>
      </c>
      <c r="C477" s="15" t="s">
        <v>3934</v>
      </c>
      <c r="D477" s="16">
        <v>13</v>
      </c>
      <c r="E477" s="16">
        <v>-33.561836</v>
      </c>
      <c r="F477" s="16">
        <v>-70.650390999999999</v>
      </c>
      <c r="G477" s="16" t="s">
        <v>270</v>
      </c>
      <c r="H477" s="16" t="s">
        <v>1253</v>
      </c>
      <c r="I477" s="16" t="s">
        <v>3935</v>
      </c>
      <c r="J477" s="16" t="s">
        <v>3081</v>
      </c>
      <c r="K477" s="17" t="s">
        <v>3</v>
      </c>
      <c r="L477" s="16" t="s">
        <v>247</v>
      </c>
      <c r="M477" s="55">
        <v>46356</v>
      </c>
      <c r="N477" s="18"/>
      <c r="O477" s="19" t="s">
        <v>3327</v>
      </c>
      <c r="P477" s="19" t="s">
        <v>248</v>
      </c>
      <c r="Q477" s="34" t="s">
        <v>3328</v>
      </c>
      <c r="R477" s="21" t="s">
        <v>831</v>
      </c>
      <c r="S477" s="21">
        <v>12</v>
      </c>
      <c r="T477" s="22"/>
      <c r="U477" s="23">
        <v>46112</v>
      </c>
      <c r="V477" s="21" t="str">
        <f>IF(U477="","",IF(U477="TBD","TBD",IF(U477="N/A","N/A","W"&amp;TEXT(WEEKNUM(U477,21),"00")&amp;" "&amp;YEAR(U477))))</f>
        <v>W14 2026</v>
      </c>
      <c r="W477" s="23">
        <v>46169</v>
      </c>
      <c r="X477" s="23"/>
      <c r="Y477" s="23" t="str">
        <f>IF(X477="","",IF(X477="TBD","TBD",IF(X477="N/A","N/A","W"&amp;TEXT(WEEKNUM(X477,21),"00")&amp;" "&amp;YEAR(X477))))</f>
        <v/>
      </c>
      <c r="Z477" s="23">
        <v>46174</v>
      </c>
      <c r="AA477" s="23">
        <v>46177</v>
      </c>
      <c r="AB477" s="24">
        <f>+IF(Z477="",0,AA477-Z477)</f>
        <v>3</v>
      </c>
      <c r="AC477" s="21" t="s">
        <v>324</v>
      </c>
      <c r="AD477" s="21" t="s">
        <v>3345</v>
      </c>
      <c r="AE477" s="23">
        <v>46175</v>
      </c>
      <c r="AF477" s="25" t="str">
        <f>IF(AE477="","",IF(AE477="TBD","TBD",IF(AE477="N/A","N/A","W"&amp;TEXT(WEEKNUM(AE477,21),"00")&amp;" "&amp;YEAR(AE477))))</f>
        <v>W23 2026</v>
      </c>
      <c r="AG477" s="21" t="s">
        <v>459</v>
      </c>
      <c r="AH477" s="20" t="s">
        <v>3353</v>
      </c>
      <c r="AI477" s="23">
        <v>46176</v>
      </c>
      <c r="AJ477" s="25" t="str">
        <f>IF(AI477="","",IF(AI477="TBD","TBD",IF(AI477="N/A","N/A","W"&amp;TEXT(WEEKNUM(AI477,21),"00")&amp;" "&amp;YEAR(AI477))))</f>
        <v>W23 2026</v>
      </c>
      <c r="AK477" s="21" t="s">
        <v>324</v>
      </c>
      <c r="AL477" s="21" t="s">
        <v>488</v>
      </c>
      <c r="AM477" s="23">
        <v>46176</v>
      </c>
      <c r="AN477" s="25" t="str">
        <f>IF(AM477="","",IF(AM477="TBD","TBD",IF(AM477="N/A","N/A","W"&amp;TEXT(WEEKNUM(AM477,21),"00")&amp;" "&amp;YEAR(AM477))))</f>
        <v>W23 2026</v>
      </c>
      <c r="AO477" s="21" t="s">
        <v>324</v>
      </c>
      <c r="AP477" s="21" t="s">
        <v>1578</v>
      </c>
      <c r="AQ477" s="23">
        <v>46176</v>
      </c>
      <c r="AR477" s="25" t="str">
        <f>IF(AQ477="","",IF(AQ477="TBD","TBD",IF(AQ477="N/A","N/A","W"&amp;TEXT(WEEKNUM(AQ477,21),"00")&amp;" "&amp;YEAR(AQ477))))</f>
        <v>W23 2026</v>
      </c>
      <c r="AS477" s="21"/>
      <c r="AT477" s="21"/>
      <c r="AU477" s="23"/>
      <c r="AV477" s="25" t="s">
        <v>252</v>
      </c>
      <c r="AW477" s="59">
        <v>46176</v>
      </c>
      <c r="AX477" s="25" t="str">
        <f>IF(AW477="","",IF(AW477="TBD","TBD",IF(AW477="N/A","N/A","W"&amp;TEXT(WEEKNUM(AW477,21),"00")&amp;" "&amp;YEAR(AW477))))</f>
        <v>W23 2026</v>
      </c>
      <c r="AY477" s="21" t="s">
        <v>463</v>
      </c>
      <c r="AZ477" s="21" t="s">
        <v>254</v>
      </c>
      <c r="BA477" s="21" t="s">
        <v>255</v>
      </c>
      <c r="BB477" s="23"/>
      <c r="BC477" s="23"/>
      <c r="BD477" s="23"/>
      <c r="BE477" s="25" t="str">
        <f>IF(BD477="","",IF(BD477="TBD","TBD",IF(BD477="N/A","N/A","W"&amp;TEXT(WEEKNUM(BD477,21),"00")&amp;" "&amp;YEAR(BD477))))</f>
        <v/>
      </c>
      <c r="BF477" s="23"/>
      <c r="BG477" s="25" t="str">
        <f>IF(BF477="","",IF(BF477="TBD","TBD",IF(BF477="N/A","N/A","W"&amp;TEXT(WEEKNUM(BF477,21),"00")&amp;" "&amp;YEAR(BF477))))</f>
        <v/>
      </c>
      <c r="BH477" s="24">
        <f>+IF(BF477="",0,(BF477-BD477))</f>
        <v>0</v>
      </c>
      <c r="BI477" s="26" t="s">
        <v>256</v>
      </c>
      <c r="BJ477" s="126"/>
      <c r="BK477" s="27"/>
      <c r="BL477" s="25" t="str">
        <f>IF(BK477="","",IF(BK477="TBD","TBD",IF(BK477="N/A","N/A","W"&amp;TEXT(WEEKNUM(BK477,21),"00")&amp;" "&amp;YEAR(BK477))))</f>
        <v/>
      </c>
      <c r="BM477" s="21"/>
      <c r="BN477" s="21" t="s">
        <v>3936</v>
      </c>
      <c r="BO477" s="23">
        <v>45785</v>
      </c>
      <c r="BP477" s="25" t="str">
        <f>IF(BO477="","",IF(BO477="TBD","TBD",IF(BO477="N/A","N/A","W"&amp;TEXT(WEEKNUM(BO477,21),"00")&amp;" "&amp;YEAR(BO477))))</f>
        <v>W19 2025</v>
      </c>
      <c r="BQ477" s="45" t="s">
        <v>256</v>
      </c>
      <c r="BR477" s="37"/>
      <c r="BS477" s="334"/>
      <c r="BT477" s="25" t="str">
        <f t="shared" si="37"/>
        <v/>
      </c>
      <c r="BU477" s="45" t="s">
        <v>256</v>
      </c>
      <c r="BV477" s="37"/>
      <c r="BW477" s="23"/>
      <c r="BX477" s="25" t="str">
        <f t="shared" si="38"/>
        <v/>
      </c>
      <c r="BY477" s="23"/>
      <c r="BZ477" s="25" t="str">
        <f>IF(BY477="","",IF(BY477="TBD","TBD",IF(BY477="N/A","N/A","W"&amp;TEXT(WEEKNUM(BY477,21),"00")&amp;" "&amp;YEAR(BY477))))</f>
        <v/>
      </c>
      <c r="CA477" s="96" t="s">
        <v>257</v>
      </c>
      <c r="CB477" s="21" t="s">
        <v>349</v>
      </c>
      <c r="CC477" s="21" t="s">
        <v>350</v>
      </c>
      <c r="CD477" s="21"/>
      <c r="CE477" s="23"/>
      <c r="CF477" s="23"/>
      <c r="CG477" s="23"/>
      <c r="CH477" s="23"/>
      <c r="CI477" s="25" t="str">
        <f>IF(CH477="","",IF(CH477="TBD","TBD",IF(CH477="N/A","N/A","W"&amp;TEXT(WEEKNUM(CH477,21),"00")&amp;" "&amp;YEAR(CH477))))</f>
        <v/>
      </c>
      <c r="CJ477" s="23"/>
      <c r="CK477" s="25" t="str">
        <f>IF(CJ477="","",IF(CJ477="TBD","TBD",IF(CJ477="N/A","N/A","W"&amp;TEXT(WEEKNUM(CJ477,21),"00")&amp;" "&amp;YEAR(CJ477))))</f>
        <v/>
      </c>
      <c r="CL477" s="24">
        <f>+IF(CJ477="",0,(CJ477-CH477))</f>
        <v>0</v>
      </c>
      <c r="CM477" s="21" t="s">
        <v>258</v>
      </c>
      <c r="CN477" s="21"/>
      <c r="CO477" s="23"/>
      <c r="CP477" s="25" t="str">
        <f>IF(CO477="","",IF(CO477="TBD","TBD",IF(CO477="N/A","N/A","W"&amp;TEXT(WEEKNUM(CO477,21),"00")&amp;" "&amp;YEAR(CO477))))</f>
        <v/>
      </c>
      <c r="CQ477" s="23" t="s">
        <v>258</v>
      </c>
      <c r="CR477" s="23"/>
      <c r="CS477" s="23"/>
      <c r="CT477" s="25" t="str">
        <f>IF(CS477="","",IF(CS477="TBD","TBD",IF(CS477="N/A","N/A","W"&amp;TEXT(WEEKNUM(CS477,21),"00")&amp;" "&amp;YEAR(CS477))))</f>
        <v/>
      </c>
      <c r="CU477" s="21" t="s">
        <v>258</v>
      </c>
      <c r="CV477" s="21"/>
      <c r="CW477" s="23"/>
      <c r="CX477" s="25" t="str">
        <f>IF(CW477="","",IF(CW477="TBD","TBD",IF(CW477="N/A","N/A","W"&amp;TEXT(WEEKNUM(CW477,21),"00")&amp;" "&amp;YEAR(CW477))))</f>
        <v/>
      </c>
      <c r="CY477" s="21" t="s">
        <v>258</v>
      </c>
      <c r="CZ477" s="21"/>
      <c r="DA477" s="23"/>
      <c r="DB477" s="25" t="str">
        <f>IF(DA477="","",IF(DA477="TBD","TBD",IF(DA477="N/A","N/A","W"&amp;TEXT(WEEKNUM(DA477,21),"00")&amp;" "&amp;YEAR(DA477))))</f>
        <v/>
      </c>
      <c r="DC477" s="23"/>
      <c r="DD477" s="25" t="str">
        <f>IF(DC477="","",IF(DC477="TBD","TBD",IF(DC477="N/A","N/A","W"&amp;TEXT(WEEKNUM(DC477,21),"00")&amp;" "&amp;YEAR(DC477))))</f>
        <v/>
      </c>
      <c r="DE477" s="21" t="s">
        <v>715</v>
      </c>
      <c r="DF477" s="23"/>
      <c r="DG477" s="21" t="s">
        <v>259</v>
      </c>
      <c r="DH477" s="18"/>
      <c r="DI477" s="18"/>
      <c r="DJ477" s="18"/>
      <c r="DK477" s="21" t="s">
        <v>260</v>
      </c>
      <c r="DL477" s="21" t="s">
        <v>261</v>
      </c>
      <c r="DM477" s="21"/>
      <c r="DN477" s="23"/>
      <c r="DO477" s="23"/>
      <c r="DP477" s="23"/>
      <c r="DQ477" s="23" t="s">
        <v>276</v>
      </c>
      <c r="DR477" s="23"/>
      <c r="DS477" s="23"/>
      <c r="DT477" s="23"/>
      <c r="DU477" s="23"/>
      <c r="DV477" s="23"/>
      <c r="DW477" s="23"/>
      <c r="DX477" s="23"/>
      <c r="DY477" s="18"/>
      <c r="DZ477" s="18"/>
      <c r="EA477" s="18"/>
      <c r="EB477" s="21" t="s">
        <v>34</v>
      </c>
      <c r="EC477" s="18"/>
      <c r="ED477" s="18" t="s">
        <v>343</v>
      </c>
      <c r="EE477" s="18"/>
      <c r="EF477" s="55" t="s">
        <v>1539</v>
      </c>
      <c r="EG477" s="55"/>
      <c r="EH477" s="18"/>
      <c r="EI477" s="18">
        <v>0</v>
      </c>
      <c r="EJ477" s="29" t="str">
        <f>K477&amp;AY477&amp;CA477&amp;DE477&amp;DT477&amp;DW477</f>
        <v>No VigenteTSS Aprobado con Observaciones 4GIng No Recibida 4GAs Built No Recibido 4G</v>
      </c>
    </row>
    <row r="478" spans="1:140" ht="12" hidden="1" customHeight="1">
      <c r="A478" s="30" t="str">
        <f>IFERROR(IF(VLOOKUP(B478,SEARCH!A:A,1,0)=B478,"OK",""),"")</f>
        <v/>
      </c>
      <c r="B478" s="31" t="s">
        <v>3937</v>
      </c>
      <c r="C478" s="15" t="s">
        <v>3938</v>
      </c>
      <c r="D478" s="16">
        <v>5</v>
      </c>
      <c r="E478" s="16">
        <v>-33.059249999999999</v>
      </c>
      <c r="F478" s="16">
        <v>-71.575829999999996</v>
      </c>
      <c r="G478" s="16" t="s">
        <v>346</v>
      </c>
      <c r="H478" s="16" t="s">
        <v>346</v>
      </c>
      <c r="I478" s="16" t="s">
        <v>3939</v>
      </c>
      <c r="J478" s="16" t="s">
        <v>318</v>
      </c>
      <c r="K478" s="16" t="s">
        <v>319</v>
      </c>
      <c r="L478" s="16" t="s">
        <v>247</v>
      </c>
      <c r="M478" s="103">
        <v>12</v>
      </c>
      <c r="N478" s="18"/>
      <c r="O478" s="19" t="s">
        <v>3311</v>
      </c>
      <c r="P478" s="19" t="s">
        <v>380</v>
      </c>
      <c r="Q478" s="18"/>
      <c r="R478" s="21" t="s">
        <v>2284</v>
      </c>
      <c r="S478" s="21">
        <v>12</v>
      </c>
      <c r="T478" s="22" t="s">
        <v>3940</v>
      </c>
      <c r="U478" s="23">
        <v>45106</v>
      </c>
      <c r="V478" s="21" t="str">
        <f>IF(U478="","",IF(U478="TBD","TBD",IF(U478="N/A","N/A","W"&amp;TEXT(WEEKNUM(U478,21),"00")&amp;" "&amp;YEAR(U478))))</f>
        <v>W26 2023</v>
      </c>
      <c r="W478" s="23">
        <v>45133</v>
      </c>
      <c r="X478" s="23"/>
      <c r="Y478" s="23" t="str">
        <f>IF(X478="","",IF(X478="TBD","TBD",IF(X478="N/A","N/A","W"&amp;TEXT(WEEKNUM(X478,21),"00")&amp;" "&amp;YEAR(X478))))</f>
        <v/>
      </c>
      <c r="Z478" s="23">
        <v>45135</v>
      </c>
      <c r="AA478" s="23">
        <v>45135</v>
      </c>
      <c r="AB478" s="24">
        <f>+IF(Z478="",0,AA478-Z478)</f>
        <v>0</v>
      </c>
      <c r="AC478" s="21" t="s">
        <v>324</v>
      </c>
      <c r="AD478" s="21"/>
      <c r="AE478" s="23">
        <v>45042</v>
      </c>
      <c r="AF478" s="25" t="str">
        <f>IF(AE478="","",IF(AE478="TBD","TBD",IF(AE478="N/A","N/A","W"&amp;TEXT(WEEKNUM(AE478,21),"00")&amp;" "&amp;YEAR(AE478))))</f>
        <v>W17 2023</v>
      </c>
      <c r="AG478" s="21" t="s">
        <v>324</v>
      </c>
      <c r="AH478" s="21"/>
      <c r="AI478" s="23">
        <v>45041</v>
      </c>
      <c r="AJ478" s="25" t="str">
        <f>IF(AI478="","",IF(AI478="TBD","TBD",IF(AI478="N/A","N/A","W"&amp;TEXT(WEEKNUM(AI478,21),"00")&amp;" "&amp;YEAR(AI478))))</f>
        <v>W17 2023</v>
      </c>
      <c r="AK478" s="21" t="s">
        <v>324</v>
      </c>
      <c r="AL478" s="21"/>
      <c r="AM478" s="23">
        <v>45135</v>
      </c>
      <c r="AN478" s="25" t="str">
        <f>IF(AM478="","",IF(AM478="TBD","TBD",IF(AM478="N/A","N/A","W"&amp;TEXT(WEEKNUM(AM478,21),"00")&amp;" "&amp;YEAR(AM478))))</f>
        <v>W30 2023</v>
      </c>
      <c r="AO478" s="21" t="s">
        <v>324</v>
      </c>
      <c r="AP478" s="21"/>
      <c r="AQ478" s="23">
        <v>45134</v>
      </c>
      <c r="AR478" s="25" t="str">
        <f>IF(AQ478="","",IF(AQ478="TBD","TBD",IF(AQ478="N/A","N/A","W"&amp;TEXT(WEEKNUM(AQ478,21),"00")&amp;" "&amp;YEAR(AQ478))))</f>
        <v>W30 2023</v>
      </c>
      <c r="AS478" s="21"/>
      <c r="AT478" s="21"/>
      <c r="AU478" s="23"/>
      <c r="AV478" s="25" t="s">
        <v>252</v>
      </c>
      <c r="AW478" s="59">
        <v>45135</v>
      </c>
      <c r="AX478" s="25" t="str">
        <f>IF(AW478="","",IF(AW478="TBD","TBD",IF(AW478="N/A","N/A","W"&amp;TEXT(WEEKNUM(AW478,21),"00")&amp;" "&amp;YEAR(AW478))))</f>
        <v>W30 2023</v>
      </c>
      <c r="AY478" s="21" t="s">
        <v>327</v>
      </c>
      <c r="AZ478" s="21" t="s">
        <v>328</v>
      </c>
      <c r="BA478" s="21" t="s">
        <v>329</v>
      </c>
      <c r="BB478" s="23">
        <v>45225</v>
      </c>
      <c r="BC478" s="23"/>
      <c r="BD478" s="23">
        <v>45229</v>
      </c>
      <c r="BE478" s="25" t="str">
        <f>IF(BD478="","",IF(BD478="TBD","TBD",IF(BD478="N/A","N/A","W"&amp;TEXT(WEEKNUM(BD478,21),"00")&amp;" "&amp;YEAR(BD478))))</f>
        <v>W44 2023</v>
      </c>
      <c r="BF478" s="23">
        <v>45233</v>
      </c>
      <c r="BG478" s="25" t="str">
        <f>IF(BF478="","",IF(BF478="TBD","TBD",IF(BF478="N/A","N/A","W"&amp;TEXT(WEEKNUM(BF478,21),"00")&amp;" "&amp;YEAR(BF478))))</f>
        <v>W44 2023</v>
      </c>
      <c r="BH478" s="24">
        <f>+IF(BF478="",0,(BF478-BD478))</f>
        <v>4</v>
      </c>
      <c r="BI478" s="26" t="s">
        <v>330</v>
      </c>
      <c r="BJ478" s="26"/>
      <c r="BK478" s="27">
        <v>45236</v>
      </c>
      <c r="BL478" s="25" t="str">
        <f>IF(BK478="","",IF(BK478="TBD","TBD",IF(BK478="N/A","N/A","W"&amp;TEXT(WEEKNUM(BK478,21),"00")&amp;" "&amp;YEAR(BK478))))</f>
        <v>W45 2023</v>
      </c>
      <c r="BM478" s="21" t="s">
        <v>330</v>
      </c>
      <c r="BN478" s="21"/>
      <c r="BO478" s="23">
        <v>45237</v>
      </c>
      <c r="BP478" s="25" t="str">
        <f>IF(BO478="","",IF(BO478="TBD","TBD",IF(BO478="N/A","N/A","W"&amp;TEXT(WEEKNUM(BO478,21),"00")&amp;" "&amp;YEAR(BO478))))</f>
        <v>W45 2023</v>
      </c>
      <c r="BQ478" s="21" t="s">
        <v>330</v>
      </c>
      <c r="BR478" s="21" t="s">
        <v>3373</v>
      </c>
      <c r="BS478" s="334">
        <v>45238</v>
      </c>
      <c r="BT478" s="25" t="str">
        <f t="shared" si="37"/>
        <v>W45 2023</v>
      </c>
      <c r="BU478" s="21" t="s">
        <v>330</v>
      </c>
      <c r="BV478" s="21" t="s">
        <v>3374</v>
      </c>
      <c r="BW478" s="23">
        <v>45237</v>
      </c>
      <c r="BX478" s="25" t="str">
        <f t="shared" si="38"/>
        <v>W45 2023</v>
      </c>
      <c r="BY478" s="23">
        <v>45238</v>
      </c>
      <c r="BZ478" s="25" t="str">
        <f>IF(BY478="","",IF(BY478="TBD","TBD",IF(BY478="N/A","N/A","W"&amp;TEXT(WEEKNUM(BY478,21),"00")&amp;" "&amp;YEAR(BY478))))</f>
        <v>W45 2023</v>
      </c>
      <c r="CA478" s="22" t="s">
        <v>335</v>
      </c>
      <c r="CB478" s="21" t="s">
        <v>336</v>
      </c>
      <c r="CC478" s="21" t="s">
        <v>336</v>
      </c>
      <c r="CD478" s="21"/>
      <c r="CE478" s="23"/>
      <c r="CF478" s="23">
        <v>45814</v>
      </c>
      <c r="CG478" s="23"/>
      <c r="CH478" s="23">
        <v>45814</v>
      </c>
      <c r="CI478" s="25" t="str">
        <f>IF(CH478="","",IF(CH478="TBD","TBD",IF(CH478="N/A","N/A","W"&amp;TEXT(WEEKNUM(CH478,21),"00")&amp;" "&amp;YEAR(CH478))))</f>
        <v>W23 2025</v>
      </c>
      <c r="CJ478" s="23">
        <v>45819</v>
      </c>
      <c r="CK478" s="25" t="str">
        <f>IF(CJ478="","",IF(CJ478="TBD","TBD",IF(CJ478="N/A","N/A","W"&amp;TEXT(WEEKNUM(CJ478,21),"00")&amp;" "&amp;YEAR(CJ478))))</f>
        <v>W24 2025</v>
      </c>
      <c r="CL478" s="24">
        <f>+IF(CJ478="",0,(CJ478-CH478))</f>
        <v>5</v>
      </c>
      <c r="CM478" s="21" t="s">
        <v>339</v>
      </c>
      <c r="CN478" s="20" t="s">
        <v>3398</v>
      </c>
      <c r="CO478" s="23">
        <v>45817</v>
      </c>
      <c r="CP478" s="25" t="str">
        <f>IF(CO478="","",IF(CO478="TBD","TBD",IF(CO478="N/A","N/A","W"&amp;TEXT(WEEKNUM(CO478,21),"00")&amp;" "&amp;YEAR(CO478))))</f>
        <v>W24 2025</v>
      </c>
      <c r="CQ478" s="37" t="s">
        <v>339</v>
      </c>
      <c r="CR478" s="23" t="s">
        <v>3320</v>
      </c>
      <c r="CS478" s="23">
        <v>45817</v>
      </c>
      <c r="CT478" s="25" t="str">
        <f>IF(CS478="","",IF(CS478="TBD","TBD",IF(CS478="N/A","N/A","W"&amp;TEXT(WEEKNUM(CS478,21),"00")&amp;" "&amp;YEAR(CS478))))</f>
        <v>W24 2025</v>
      </c>
      <c r="CU478" s="21" t="s">
        <v>339</v>
      </c>
      <c r="CV478" s="20" t="s">
        <v>3941</v>
      </c>
      <c r="CW478" s="23">
        <v>45814</v>
      </c>
      <c r="CX478" s="25" t="str">
        <f>IF(CW478="","",IF(CW478="TBD","TBD",IF(CW478="N/A","N/A","W"&amp;TEXT(WEEKNUM(CW478,21),"00")&amp;" "&amp;YEAR(CW478))))</f>
        <v>W23 2025</v>
      </c>
      <c r="CY478" s="21" t="s">
        <v>421</v>
      </c>
      <c r="CZ478" s="21" t="s">
        <v>3407</v>
      </c>
      <c r="DA478" s="59">
        <v>45835</v>
      </c>
      <c r="DB478" s="25" t="str">
        <f>IF(DA478="","",IF(DA478="TBD","TBD",IF(DA478="N/A","N/A","W"&amp;TEXT(WEEKNUM(DA478,21),"00")&amp;" "&amp;YEAR(DA478))))</f>
        <v>W26 2025</v>
      </c>
      <c r="DC478" s="23">
        <v>45860</v>
      </c>
      <c r="DD478" s="25" t="str">
        <f>IF(DC478="","",IF(DC478="TBD","TBD",IF(DC478="N/A","N/A","W"&amp;TEXT(WEEKNUM(DC478,21),"00")&amp;" "&amp;YEAR(DC478))))</f>
        <v>W30 2025</v>
      </c>
      <c r="DE478" s="21" t="s">
        <v>392</v>
      </c>
      <c r="DF478" s="23">
        <v>45872</v>
      </c>
      <c r="DG478" s="21" t="s">
        <v>259</v>
      </c>
      <c r="DH478" s="18"/>
      <c r="DI478" s="18"/>
      <c r="DJ478" s="18"/>
      <c r="DK478" s="21" t="s">
        <v>260</v>
      </c>
      <c r="DL478" s="21" t="s">
        <v>341</v>
      </c>
      <c r="DM478" s="21"/>
      <c r="DN478" s="23">
        <v>45867</v>
      </c>
      <c r="DO478" s="23">
        <v>45867</v>
      </c>
      <c r="DP478" s="23"/>
      <c r="DQ478" s="23" t="s">
        <v>276</v>
      </c>
      <c r="DR478" s="23"/>
      <c r="DS478" s="23"/>
      <c r="DT478" s="23"/>
      <c r="DU478" s="23"/>
      <c r="DV478" s="23">
        <v>45895</v>
      </c>
      <c r="DW478" s="23" t="s">
        <v>342</v>
      </c>
      <c r="DX478" s="23"/>
      <c r="DY478" s="18"/>
      <c r="DZ478" s="18"/>
      <c r="EA478" s="18"/>
      <c r="EB478" s="21" t="s">
        <v>41</v>
      </c>
      <c r="EC478" s="18"/>
      <c r="ED478" s="18" t="s">
        <v>343</v>
      </c>
      <c r="EE478" s="18"/>
      <c r="EF478" s="55"/>
      <c r="EG478" s="55"/>
      <c r="EH478" s="18"/>
      <c r="EI478" s="18">
        <v>0</v>
      </c>
      <c r="EJ478" s="29" t="str">
        <f>K478&amp;AY478&amp;CA478&amp;DE478&amp;DT478&amp;DW478</f>
        <v>VigenteTSS Aprobado 4GIng Aprobada 4GAs Built Aprobado con Observaciones 4GOn Air</v>
      </c>
    </row>
    <row r="479" spans="1:140" ht="12" hidden="1" customHeight="1">
      <c r="A479" s="30" t="str">
        <f>IFERROR(IF(VLOOKUP(B479,SEARCH!A:A,1,0)=B479,"OK",""),"")</f>
        <v/>
      </c>
      <c r="B479" s="31" t="s">
        <v>3942</v>
      </c>
      <c r="C479" s="15" t="s">
        <v>3943</v>
      </c>
      <c r="D479" s="16">
        <v>5</v>
      </c>
      <c r="E479" s="16">
        <v>-32.959639000000003</v>
      </c>
      <c r="F479" s="16">
        <v>-71.533556000000004</v>
      </c>
      <c r="G479" s="16" t="s">
        <v>346</v>
      </c>
      <c r="H479" s="16" t="s">
        <v>1275</v>
      </c>
      <c r="I479" s="16" t="s">
        <v>3944</v>
      </c>
      <c r="J479" s="16" t="s">
        <v>355</v>
      </c>
      <c r="K479" s="17" t="s">
        <v>319</v>
      </c>
      <c r="L479" s="16" t="s">
        <v>247</v>
      </c>
      <c r="M479" s="55">
        <v>46023</v>
      </c>
      <c r="N479" s="18"/>
      <c r="O479" s="19" t="s">
        <v>3311</v>
      </c>
      <c r="P479" s="19" t="s">
        <v>380</v>
      </c>
      <c r="Q479" s="18"/>
      <c r="R479" s="21" t="s">
        <v>2284</v>
      </c>
      <c r="S479" s="21">
        <v>12</v>
      </c>
      <c r="T479" s="22" t="s">
        <v>3945</v>
      </c>
      <c r="U479" s="23">
        <v>45106</v>
      </c>
      <c r="V479" s="21" t="str">
        <f>IF(U479="","",IF(U479="TBD","TBD",IF(U479="N/A","N/A","W"&amp;TEXT(WEEKNUM(U479,21),"00")&amp;" "&amp;YEAR(U479))))</f>
        <v>W26 2023</v>
      </c>
      <c r="W479" s="23">
        <v>45133</v>
      </c>
      <c r="X479" s="23"/>
      <c r="Y479" s="23" t="str">
        <f>IF(X479="","",IF(X479="TBD","TBD",IF(X479="N/A","N/A","W"&amp;TEXT(WEEKNUM(X479,21),"00")&amp;" "&amp;YEAR(X479))))</f>
        <v/>
      </c>
      <c r="Z479" s="23">
        <v>45135</v>
      </c>
      <c r="AA479" s="23">
        <v>45135</v>
      </c>
      <c r="AB479" s="24">
        <f>+IF(Z479="",0,AA479-Z479)</f>
        <v>0</v>
      </c>
      <c r="AC479" s="21" t="s">
        <v>324</v>
      </c>
      <c r="AD479" s="21"/>
      <c r="AE479" s="23">
        <v>45120</v>
      </c>
      <c r="AF479" s="25" t="str">
        <f>IF(AE479="","",IF(AE479="TBD","TBD",IF(AE479="N/A","N/A","W"&amp;TEXT(WEEKNUM(AE479,21),"00")&amp;" "&amp;YEAR(AE479))))</f>
        <v>W28 2023</v>
      </c>
      <c r="AG479" s="21" t="s">
        <v>324</v>
      </c>
      <c r="AH479" s="21"/>
      <c r="AI479" s="23">
        <v>45112</v>
      </c>
      <c r="AJ479" s="25" t="str">
        <f>IF(AI479="","",IF(AI479="TBD","TBD",IF(AI479="N/A","N/A","W"&amp;TEXT(WEEKNUM(AI479,21),"00")&amp;" "&amp;YEAR(AI479))))</f>
        <v>W27 2023</v>
      </c>
      <c r="AK479" s="21" t="s">
        <v>324</v>
      </c>
      <c r="AL479" s="21"/>
      <c r="AM479" s="23">
        <v>45135</v>
      </c>
      <c r="AN479" s="25" t="str">
        <f>IF(AM479="","",IF(AM479="TBD","TBD",IF(AM479="N/A","N/A","W"&amp;TEXT(WEEKNUM(AM479,21),"00")&amp;" "&amp;YEAR(AM479))))</f>
        <v>W30 2023</v>
      </c>
      <c r="AO479" s="21" t="s">
        <v>324</v>
      </c>
      <c r="AP479" s="21"/>
      <c r="AQ479" s="23">
        <v>44992</v>
      </c>
      <c r="AR479" s="25" t="str">
        <f>IF(AQ479="","",IF(AQ479="TBD","TBD",IF(AQ479="N/A","N/A","W"&amp;TEXT(WEEKNUM(AQ479,21),"00")&amp;" "&amp;YEAR(AQ479))))</f>
        <v>W10 2023</v>
      </c>
      <c r="AS479" s="21"/>
      <c r="AT479" s="21"/>
      <c r="AU479" s="23"/>
      <c r="AV479" s="25" t="s">
        <v>252</v>
      </c>
      <c r="AW479" s="59">
        <v>45135</v>
      </c>
      <c r="AX479" s="25" t="str">
        <f>IF(AW479="","",IF(AW479="TBD","TBD",IF(AW479="N/A","N/A","W"&amp;TEXT(WEEKNUM(AW479,21),"00")&amp;" "&amp;YEAR(AW479))))</f>
        <v>W30 2023</v>
      </c>
      <c r="AY479" s="21" t="s">
        <v>327</v>
      </c>
      <c r="AZ479" s="21" t="s">
        <v>328</v>
      </c>
      <c r="BA479" s="21" t="s">
        <v>329</v>
      </c>
      <c r="BB479" s="23">
        <v>45229</v>
      </c>
      <c r="BC479" s="23"/>
      <c r="BD479" s="23">
        <v>45236</v>
      </c>
      <c r="BE479" s="25" t="str">
        <f>IF(BD479="","",IF(BD479="TBD","TBD",IF(BD479="N/A","N/A","W"&amp;TEXT(WEEKNUM(BD479,21),"00")&amp;" "&amp;YEAR(BD479))))</f>
        <v>W45 2023</v>
      </c>
      <c r="BF479" s="23">
        <v>45239</v>
      </c>
      <c r="BG479" s="25" t="str">
        <f>IF(BF479="","",IF(BF479="TBD","TBD",IF(BF479="N/A","N/A","W"&amp;TEXT(WEEKNUM(BF479,21),"00")&amp;" "&amp;YEAR(BF479))))</f>
        <v>W45 2023</v>
      </c>
      <c r="BH479" s="24">
        <f>+IF(BF479="",0,(BF479-BD479))</f>
        <v>3</v>
      </c>
      <c r="BI479" s="26" t="s">
        <v>330</v>
      </c>
      <c r="BJ479" s="26"/>
      <c r="BK479" s="27">
        <v>45238</v>
      </c>
      <c r="BL479" s="25" t="str">
        <f>IF(BK479="","",IF(BK479="TBD","TBD",IF(BK479="N/A","N/A","W"&amp;TEXT(WEEKNUM(BK479,21),"00")&amp;" "&amp;YEAR(BK479))))</f>
        <v>W45 2023</v>
      </c>
      <c r="BM479" s="21" t="s">
        <v>330</v>
      </c>
      <c r="BN479" s="21"/>
      <c r="BO479" s="23">
        <v>45247</v>
      </c>
      <c r="BP479" s="25" t="str">
        <f>IF(BO479="","",IF(BO479="TBD","TBD",IF(BO479="N/A","N/A","W"&amp;TEXT(WEEKNUM(BO479,21),"00")&amp;" "&amp;YEAR(BO479))))</f>
        <v>W46 2023</v>
      </c>
      <c r="BQ479" s="21" t="s">
        <v>330</v>
      </c>
      <c r="BR479" s="21" t="s">
        <v>3313</v>
      </c>
      <c r="BS479" s="334">
        <v>45639</v>
      </c>
      <c r="BT479" s="25" t="str">
        <f t="shared" si="37"/>
        <v>W50 2024</v>
      </c>
      <c r="BU479" s="21" t="s">
        <v>330</v>
      </c>
      <c r="BV479" s="21" t="s">
        <v>3335</v>
      </c>
      <c r="BW479" s="23">
        <v>45236</v>
      </c>
      <c r="BX479" s="25" t="str">
        <f t="shared" si="38"/>
        <v>W45 2023</v>
      </c>
      <c r="BY479" s="23">
        <v>45639</v>
      </c>
      <c r="BZ479" s="25" t="str">
        <f>IF(BY479="","",IF(BY479="TBD","TBD",IF(BY479="N/A","N/A","W"&amp;TEXT(WEEKNUM(BY479,21),"00")&amp;" "&amp;YEAR(BY479))))</f>
        <v>W50 2024</v>
      </c>
      <c r="CA479" s="22" t="s">
        <v>335</v>
      </c>
      <c r="CB479" s="21" t="s">
        <v>336</v>
      </c>
      <c r="CC479" s="21" t="s">
        <v>336</v>
      </c>
      <c r="CD479" s="21" t="s">
        <v>338</v>
      </c>
      <c r="CE479" s="23"/>
      <c r="CF479" s="23">
        <v>45891</v>
      </c>
      <c r="CG479" s="23"/>
      <c r="CH479" s="23">
        <v>45940</v>
      </c>
      <c r="CI479" s="25" t="str">
        <f>IF(CH479="","",IF(CH479="TBD","TBD",IF(CH479="N/A","N/A","W"&amp;TEXT(WEEKNUM(CH479,21),"00")&amp;" "&amp;YEAR(CH479))))</f>
        <v>W41 2025</v>
      </c>
      <c r="CJ479" s="23">
        <v>45945</v>
      </c>
      <c r="CK479" s="25" t="str">
        <f>IF(CJ479="","",IF(CJ479="TBD","TBD",IF(CJ479="N/A","N/A","W"&amp;TEXT(WEEKNUM(CJ479,21),"00")&amp;" "&amp;YEAR(CJ479))))</f>
        <v>W42 2025</v>
      </c>
      <c r="CL479" s="24">
        <f>+IF(CJ479="",0,(CJ479-CH479))</f>
        <v>5</v>
      </c>
      <c r="CM479" s="21" t="s">
        <v>339</v>
      </c>
      <c r="CN479" s="54" t="s">
        <v>3518</v>
      </c>
      <c r="CO479" s="63">
        <v>45943</v>
      </c>
      <c r="CP479" s="25" t="str">
        <f>IF(CO479="","",IF(CO479="TBD","TBD",IF(CO479="N/A","N/A","W"&amp;TEXT(WEEKNUM(CO479,21),"00")&amp;" "&amp;YEAR(CO479))))</f>
        <v>W42 2025</v>
      </c>
      <c r="CQ479" s="21" t="s">
        <v>339</v>
      </c>
      <c r="CR479" s="21" t="s">
        <v>3946</v>
      </c>
      <c r="CS479" s="23">
        <v>45897</v>
      </c>
      <c r="CT479" s="25" t="str">
        <f>IF(CS479="","",IF(CS479="TBD","TBD",IF(CS479="N/A","N/A","W"&amp;TEXT(WEEKNUM(CS479,21),"00")&amp;" "&amp;YEAR(CS479))))</f>
        <v>W35 2025</v>
      </c>
      <c r="CU479" s="21" t="s">
        <v>421</v>
      </c>
      <c r="CV479" s="54"/>
      <c r="CW479" s="23">
        <v>45946</v>
      </c>
      <c r="CX479" s="25" t="str">
        <f>IF(CW479="","",IF(CW479="TBD","TBD",IF(CW479="N/A","N/A","W"&amp;TEXT(WEEKNUM(CW479,21),"00")&amp;" "&amp;YEAR(CW479))))</f>
        <v>W42 2025</v>
      </c>
      <c r="CY479" s="21" t="s">
        <v>339</v>
      </c>
      <c r="CZ479" s="197" t="s">
        <v>3946</v>
      </c>
      <c r="DA479" s="59">
        <v>45897</v>
      </c>
      <c r="DB479" s="25" t="str">
        <f>IF(DA479="","",IF(DA479="TBD","TBD",IF(DA479="N/A","N/A","W"&amp;TEXT(WEEKNUM(DA479,21),"00")&amp;" "&amp;YEAR(DA479))))</f>
        <v>W35 2025</v>
      </c>
      <c r="DC479" s="23">
        <v>45946</v>
      </c>
      <c r="DD479" s="25" t="str">
        <f>IF(DC479="","",IF(DC479="TBD","TBD",IF(DC479="N/A","N/A","W"&amp;TEXT(WEEKNUM(DC479,21),"00")&amp;" "&amp;YEAR(DC479))))</f>
        <v>W42 2025</v>
      </c>
      <c r="DE479" s="21" t="s">
        <v>340</v>
      </c>
      <c r="DF479" s="23">
        <v>46022</v>
      </c>
      <c r="DG479" s="21" t="s">
        <v>3323</v>
      </c>
      <c r="DH479" s="18"/>
      <c r="DI479" s="18"/>
      <c r="DJ479" s="18"/>
      <c r="DK479" s="21" t="s">
        <v>260</v>
      </c>
      <c r="DL479" s="21" t="s">
        <v>341</v>
      </c>
      <c r="DM479" s="21"/>
      <c r="DN479" s="23">
        <v>46036</v>
      </c>
      <c r="DO479" s="23">
        <v>46036</v>
      </c>
      <c r="DP479" s="23"/>
      <c r="DQ479" s="23" t="s">
        <v>276</v>
      </c>
      <c r="DR479" s="23"/>
      <c r="DS479" s="23"/>
      <c r="DT479" s="23"/>
      <c r="DU479" s="23"/>
      <c r="DV479" s="23">
        <v>46057</v>
      </c>
      <c r="DW479" s="23" t="s">
        <v>342</v>
      </c>
      <c r="DX479" s="23"/>
      <c r="DY479" s="18"/>
      <c r="DZ479" s="18"/>
      <c r="EA479" s="18"/>
      <c r="EB479" s="21" t="s">
        <v>41</v>
      </c>
      <c r="EC479" s="18"/>
      <c r="ED479" s="18" t="s">
        <v>343</v>
      </c>
      <c r="EE479" s="18"/>
      <c r="EF479" s="55" t="s">
        <v>3384</v>
      </c>
      <c r="EG479" s="55"/>
      <c r="EH479" s="18"/>
      <c r="EI479" s="18">
        <v>0</v>
      </c>
      <c r="EJ479" s="29" t="str">
        <f>K479&amp;AY479&amp;CA479&amp;DE479&amp;DT479&amp;DW479</f>
        <v>VigenteTSS Aprobado 4GIng Aprobada 4GAs Built Aprobado 4GOn Air</v>
      </c>
    </row>
    <row r="480" spans="1:140" ht="12" hidden="1" customHeight="1">
      <c r="A480" s="30" t="str">
        <f>IFERROR(IF(VLOOKUP(B480,SEARCH!A:A,1,0)=B480,"OK",""),"")</f>
        <v/>
      </c>
      <c r="B480" s="31" t="s">
        <v>3947</v>
      </c>
      <c r="C480" s="15" t="s">
        <v>3948</v>
      </c>
      <c r="D480" s="16">
        <v>5</v>
      </c>
      <c r="E480" s="16">
        <v>-33.592833300000002</v>
      </c>
      <c r="F480" s="16">
        <v>-71.598083333299996</v>
      </c>
      <c r="G480" s="16" t="s">
        <v>346</v>
      </c>
      <c r="H480" s="16" t="s">
        <v>3440</v>
      </c>
      <c r="I480" s="16" t="s">
        <v>3949</v>
      </c>
      <c r="J480" s="16" t="s">
        <v>3</v>
      </c>
      <c r="K480" s="16" t="s">
        <v>3</v>
      </c>
      <c r="L480" s="16" t="s">
        <v>247</v>
      </c>
      <c r="M480" s="103">
        <v>12</v>
      </c>
      <c r="N480" s="18"/>
      <c r="O480" s="19" t="s">
        <v>3311</v>
      </c>
      <c r="P480" s="19" t="s">
        <v>248</v>
      </c>
      <c r="Q480" s="34" t="s">
        <v>524</v>
      </c>
      <c r="R480" s="21" t="s">
        <v>2284</v>
      </c>
      <c r="S480" s="21">
        <v>12</v>
      </c>
      <c r="T480" s="22" t="s">
        <v>3950</v>
      </c>
      <c r="U480" s="23">
        <v>45106</v>
      </c>
      <c r="V480" s="21" t="str">
        <f>IF(U480="","",IF(U480="TBD","TBD",IF(U480="N/A","N/A","W"&amp;TEXT(WEEKNUM(U480,21),"00")&amp;" "&amp;YEAR(U480))))</f>
        <v>W26 2023</v>
      </c>
      <c r="W480" s="23">
        <v>45849</v>
      </c>
      <c r="X480" s="23">
        <v>45849</v>
      </c>
      <c r="Y480" s="23" t="str">
        <f>IF(X480="","",IF(X480="TBD","TBD",IF(X480="N/A","N/A","W"&amp;TEXT(WEEKNUM(X480,21),"00")&amp;" "&amp;YEAR(X480))))</f>
        <v>W28 2025</v>
      </c>
      <c r="Z480" s="23">
        <v>45859</v>
      </c>
      <c r="AA480" s="23">
        <v>45862</v>
      </c>
      <c r="AB480" s="24">
        <f>+IF(Z480="",0,AA480-Z480)</f>
        <v>3</v>
      </c>
      <c r="AC480" s="21" t="s">
        <v>324</v>
      </c>
      <c r="AD480" s="21" t="s">
        <v>3951</v>
      </c>
      <c r="AE480" s="23">
        <v>45860</v>
      </c>
      <c r="AF480" s="25" t="str">
        <f>IF(AE480="","",IF(AE480="TBD","TBD",IF(AE480="N/A","N/A","W"&amp;TEXT(WEEKNUM(AE480,21),"00")&amp;" "&amp;YEAR(AE480))))</f>
        <v>W30 2025</v>
      </c>
      <c r="AG480" s="21" t="s">
        <v>324</v>
      </c>
      <c r="AH480" s="54" t="s">
        <v>3952</v>
      </c>
      <c r="AI480" s="23">
        <v>45862</v>
      </c>
      <c r="AJ480" s="25" t="str">
        <f>IF(AI480="","",IF(AI480="TBD","TBD",IF(AI480="N/A","N/A","W"&amp;TEXT(WEEKNUM(AI480,21),"00")&amp;" "&amp;YEAR(AI480))))</f>
        <v>W30 2025</v>
      </c>
      <c r="AK480" s="21" t="s">
        <v>324</v>
      </c>
      <c r="AL480" s="20" t="s">
        <v>3953</v>
      </c>
      <c r="AM480" s="23">
        <v>45863</v>
      </c>
      <c r="AN480" s="25" t="str">
        <f>IF(AM480="","",IF(AM480="TBD","TBD",IF(AM480="N/A","N/A","W"&amp;TEXT(WEEKNUM(AM480,21),"00")&amp;" "&amp;YEAR(AM480))))</f>
        <v>W30 2025</v>
      </c>
      <c r="AO480" s="21" t="s">
        <v>324</v>
      </c>
      <c r="AP480" s="21"/>
      <c r="AQ480" s="23">
        <v>45863</v>
      </c>
      <c r="AR480" s="25" t="str">
        <f>IF(AQ480="","",IF(AQ480="TBD","TBD",IF(AQ480="N/A","N/A","W"&amp;TEXT(WEEKNUM(AQ480,21),"00")&amp;" "&amp;YEAR(AQ480))))</f>
        <v>W30 2025</v>
      </c>
      <c r="AS480" s="21"/>
      <c r="AT480" s="21"/>
      <c r="AU480" s="23"/>
      <c r="AV480" s="25" t="s">
        <v>252</v>
      </c>
      <c r="AW480" s="59">
        <v>45863</v>
      </c>
      <c r="AX480" s="25" t="str">
        <f>IF(AW480="","",IF(AW480="TBD","TBD",IF(AW480="N/A","N/A","W"&amp;TEXT(WEEKNUM(AW480,21),"00")&amp;" "&amp;YEAR(AW480))))</f>
        <v>W30 2025</v>
      </c>
      <c r="AY480" s="21" t="s">
        <v>327</v>
      </c>
      <c r="AZ480" s="21" t="s">
        <v>328</v>
      </c>
      <c r="BA480" s="21" t="s">
        <v>255</v>
      </c>
      <c r="BB480" s="23">
        <v>45881</v>
      </c>
      <c r="BC480" s="23"/>
      <c r="BD480" s="23">
        <v>45882</v>
      </c>
      <c r="BE480" s="25" t="str">
        <f>IF(BD480="","",IF(BD480="TBD","TBD",IF(BD480="N/A","N/A","W"&amp;TEXT(WEEKNUM(BD480,21),"00")&amp;" "&amp;YEAR(BD480))))</f>
        <v>W33 2025</v>
      </c>
      <c r="BF480" s="23">
        <v>45887</v>
      </c>
      <c r="BG480" s="25" t="str">
        <f>IF(BF480="","",IF(BF480="TBD","TBD",IF(BF480="N/A","N/A","W"&amp;TEXT(WEEKNUM(BF480,21),"00")&amp;" "&amp;YEAR(BF480))))</f>
        <v>W34 2025</v>
      </c>
      <c r="BH480" s="24">
        <f>+IF(BF480="",0,(BF480-BD480))</f>
        <v>5</v>
      </c>
      <c r="BI480" s="26" t="s">
        <v>330</v>
      </c>
      <c r="BJ480" s="43" t="s">
        <v>3954</v>
      </c>
      <c r="BK480" s="27">
        <v>45883</v>
      </c>
      <c r="BL480" s="25" t="str">
        <f>IF(BK480="","",IF(BK480="TBD","TBD",IF(BK480="N/A","N/A","W"&amp;TEXT(WEEKNUM(BK480,21),"00")&amp;" "&amp;YEAR(BK480))))</f>
        <v>W33 2025</v>
      </c>
      <c r="BM480" s="21" t="s">
        <v>330</v>
      </c>
      <c r="BN480" s="21" t="s">
        <v>3955</v>
      </c>
      <c r="BO480" s="23">
        <v>45882</v>
      </c>
      <c r="BP480" s="25" t="str">
        <f>IF(BO480="","",IF(BO480="TBD","TBD",IF(BO480="N/A","N/A","W"&amp;TEXT(WEEKNUM(BO480,21),"00")&amp;" "&amp;YEAR(BO480))))</f>
        <v>W33 2025</v>
      </c>
      <c r="BQ480" s="21" t="s">
        <v>330</v>
      </c>
      <c r="BR480" s="54" t="s">
        <v>3956</v>
      </c>
      <c r="BS480" s="334">
        <v>45882</v>
      </c>
      <c r="BT480" s="25" t="str">
        <f t="shared" si="37"/>
        <v>W33 2025</v>
      </c>
      <c r="BU480" s="21" t="s">
        <v>364</v>
      </c>
      <c r="BV480" s="21" t="s">
        <v>3957</v>
      </c>
      <c r="BW480" s="23">
        <v>45889</v>
      </c>
      <c r="BX480" s="25" t="str">
        <f t="shared" si="38"/>
        <v>W34 2025</v>
      </c>
      <c r="BY480" s="23">
        <v>45889</v>
      </c>
      <c r="BZ480" s="25" t="str">
        <f>IF(BY480="","",IF(BY480="TBD","TBD",IF(BY480="N/A","N/A","W"&amp;TEXT(WEEKNUM(BY480,21),"00")&amp;" "&amp;YEAR(BY480))))</f>
        <v>W34 2025</v>
      </c>
      <c r="CA480" s="26" t="s">
        <v>486</v>
      </c>
      <c r="CB480" s="21" t="s">
        <v>349</v>
      </c>
      <c r="CC480" s="21" t="s">
        <v>350</v>
      </c>
      <c r="CD480" s="21"/>
      <c r="CE480" s="23"/>
      <c r="CF480" s="23"/>
      <c r="CG480" s="23"/>
      <c r="CH480" s="23"/>
      <c r="CI480" s="25" t="str">
        <f>IF(CH480="","",IF(CH480="TBD","TBD",IF(CH480="N/A","N/A","W"&amp;TEXT(WEEKNUM(CH480,21),"00")&amp;" "&amp;YEAR(CH480))))</f>
        <v/>
      </c>
      <c r="CJ480" s="23"/>
      <c r="CK480" s="25" t="str">
        <f>IF(CJ480="","",IF(CJ480="TBD","TBD",IF(CJ480="N/A","N/A","W"&amp;TEXT(WEEKNUM(CJ480,21),"00")&amp;" "&amp;YEAR(CJ480))))</f>
        <v/>
      </c>
      <c r="CL480" s="24">
        <f>+IF(CJ480="",0,(CJ480-CH480))</f>
        <v>0</v>
      </c>
      <c r="CM480" s="21" t="s">
        <v>258</v>
      </c>
      <c r="CN480" s="21"/>
      <c r="CO480" s="23"/>
      <c r="CP480" s="25" t="str">
        <f>IF(CO480="","",IF(CO480="TBD","TBD",IF(CO480="N/A","N/A","W"&amp;TEXT(WEEKNUM(CO480,21),"00")&amp;" "&amp;YEAR(CO480))))</f>
        <v/>
      </c>
      <c r="CQ480" s="23" t="s">
        <v>258</v>
      </c>
      <c r="CR480" s="23"/>
      <c r="CS480" s="23"/>
      <c r="CT480" s="25" t="str">
        <f>IF(CS480="","",IF(CS480="TBD","TBD",IF(CS480="N/A","N/A","W"&amp;TEXT(WEEKNUM(CS480,21),"00")&amp;" "&amp;YEAR(CS480))))</f>
        <v/>
      </c>
      <c r="CU480" s="21" t="s">
        <v>258</v>
      </c>
      <c r="CV480" s="21"/>
      <c r="CW480" s="23"/>
      <c r="CX480" s="25" t="str">
        <f>IF(CW480="","",IF(CW480="TBD","TBD",IF(CW480="N/A","N/A","W"&amp;TEXT(WEEKNUM(CW480,21),"00")&amp;" "&amp;YEAR(CW480))))</f>
        <v/>
      </c>
      <c r="CY480" s="21" t="s">
        <v>258</v>
      </c>
      <c r="CZ480" s="197"/>
      <c r="DA480" s="23"/>
      <c r="DB480" s="25" t="str">
        <f>IF(DA480="","",IF(DA480="TBD","TBD",IF(DA480="N/A","N/A","W"&amp;TEXT(WEEKNUM(DA480,21),"00")&amp;" "&amp;YEAR(DA480))))</f>
        <v/>
      </c>
      <c r="DC480" s="23"/>
      <c r="DD480" s="25" t="str">
        <f>IF(DC480="","",IF(DC480="TBD","TBD",IF(DC480="N/A","N/A","W"&amp;TEXT(WEEKNUM(DC480,21),"00")&amp;" "&amp;YEAR(DC480))))</f>
        <v/>
      </c>
      <c r="DE480" s="21" t="s">
        <v>258</v>
      </c>
      <c r="DF480" s="23"/>
      <c r="DG480" s="21" t="s">
        <v>259</v>
      </c>
      <c r="DH480" s="18"/>
      <c r="DI480" s="18"/>
      <c r="DJ480" s="18"/>
      <c r="DK480" s="21" t="s">
        <v>260</v>
      </c>
      <c r="DL480" s="21" t="s">
        <v>261</v>
      </c>
      <c r="DM480" s="21"/>
      <c r="DN480" s="23"/>
      <c r="DO480" s="23"/>
      <c r="DP480" s="23"/>
      <c r="DQ480" s="23" t="s">
        <v>276</v>
      </c>
      <c r="DR480" s="23"/>
      <c r="DS480" s="23"/>
      <c r="DT480" s="23"/>
      <c r="DU480" s="23"/>
      <c r="DV480" s="23"/>
      <c r="DW480" s="23"/>
      <c r="DX480" s="23"/>
      <c r="DY480" s="18"/>
      <c r="DZ480" s="18"/>
      <c r="EA480" s="18"/>
      <c r="EB480" s="21" t="s">
        <v>530</v>
      </c>
      <c r="EC480" s="18"/>
      <c r="ED480" s="18" t="s">
        <v>343</v>
      </c>
      <c r="EE480" s="18"/>
      <c r="EF480" s="55" t="s">
        <v>2674</v>
      </c>
      <c r="EG480" s="55"/>
      <c r="EH480" s="18" t="s">
        <v>929</v>
      </c>
      <c r="EI480" s="18" t="s">
        <v>3444</v>
      </c>
      <c r="EJ480" s="29" t="str">
        <f>K480&amp;AY480&amp;CA480&amp;DE480&amp;DT480&amp;DW480</f>
        <v>No VigenteTSS Aprobado 4GIng Aprobada Con Observaciones 4GAs Built No Recibido</v>
      </c>
    </row>
    <row r="481" spans="1:140" ht="12" hidden="1" customHeight="1">
      <c r="A481" s="30" t="str">
        <f>IFERROR(IF(VLOOKUP(B481,SEARCH!A:A,1,0)=B481,"OK",""),"")</f>
        <v/>
      </c>
      <c r="B481" s="31" t="s">
        <v>3958</v>
      </c>
      <c r="C481" s="15" t="s">
        <v>3959</v>
      </c>
      <c r="D481" s="16">
        <v>5</v>
      </c>
      <c r="E481" s="16">
        <v>-32.9345</v>
      </c>
      <c r="F481" s="16">
        <v>-71.537099999999995</v>
      </c>
      <c r="G481" s="16" t="s">
        <v>346</v>
      </c>
      <c r="H481" s="16" t="s">
        <v>3435</v>
      </c>
      <c r="I481" s="16" t="s">
        <v>3960</v>
      </c>
      <c r="J481" s="16" t="s">
        <v>3</v>
      </c>
      <c r="K481" s="16" t="s">
        <v>3</v>
      </c>
      <c r="L481" s="16" t="s">
        <v>247</v>
      </c>
      <c r="M481" s="103"/>
      <c r="N481" s="18"/>
      <c r="O481" s="19" t="s">
        <v>3311</v>
      </c>
      <c r="P481" s="19" t="s">
        <v>380</v>
      </c>
      <c r="Q481" s="18"/>
      <c r="R481" s="21" t="s">
        <v>2284</v>
      </c>
      <c r="S481" s="21">
        <v>12</v>
      </c>
      <c r="T481" s="22" t="s">
        <v>3961</v>
      </c>
      <c r="U481" s="23">
        <v>45106</v>
      </c>
      <c r="V481" s="21" t="str">
        <f>IF(U481="","",IF(U481="TBD","TBD",IF(U481="N/A","N/A","W"&amp;TEXT(WEEKNUM(U481,21),"00")&amp;" "&amp;YEAR(U481))))</f>
        <v>W26 2023</v>
      </c>
      <c r="W481" s="23">
        <v>45029</v>
      </c>
      <c r="X481" s="23"/>
      <c r="Y481" s="23" t="str">
        <f>IF(X481="","",IF(X481="TBD","TBD",IF(X481="N/A","N/A","W"&amp;TEXT(WEEKNUM(X481,21),"00")&amp;" "&amp;YEAR(X481))))</f>
        <v/>
      </c>
      <c r="Z481" s="23"/>
      <c r="AA481" s="23"/>
      <c r="AB481" s="24">
        <f>+IF(Z481="",0,AA481-Z481)</f>
        <v>0</v>
      </c>
      <c r="AC481" s="21" t="s">
        <v>324</v>
      </c>
      <c r="AD481" s="21">
        <v>0</v>
      </c>
      <c r="AE481" s="23">
        <v>45040</v>
      </c>
      <c r="AF481" s="25" t="str">
        <f>IF(AE481="","",IF(AE481="TBD","TBD",IF(AE481="N/A","N/A","W"&amp;TEXT(WEEKNUM(AE481,21),"00")&amp;" "&amp;YEAR(AE481))))</f>
        <v>W17 2023</v>
      </c>
      <c r="AG481" s="21" t="s">
        <v>324</v>
      </c>
      <c r="AH481" s="21"/>
      <c r="AI481" s="23">
        <v>45041</v>
      </c>
      <c r="AJ481" s="25" t="str">
        <f>IF(AI481="","",IF(AI481="TBD","TBD",IF(AI481="N/A","N/A","W"&amp;TEXT(WEEKNUM(AI481,21),"00")&amp;" "&amp;YEAR(AI481))))</f>
        <v>W17 2023</v>
      </c>
      <c r="AK481" s="21" t="s">
        <v>324</v>
      </c>
      <c r="AL481" s="21"/>
      <c r="AM481" s="23">
        <v>45042</v>
      </c>
      <c r="AN481" s="25" t="str">
        <f>IF(AM481="","",IF(AM481="TBD","TBD",IF(AM481="N/A","N/A","W"&amp;TEXT(WEEKNUM(AM481,21),"00")&amp;" "&amp;YEAR(AM481))))</f>
        <v>W17 2023</v>
      </c>
      <c r="AO481" s="21" t="s">
        <v>324</v>
      </c>
      <c r="AP481" s="21"/>
      <c r="AQ481" s="23">
        <v>45127</v>
      </c>
      <c r="AR481" s="25" t="str">
        <f>IF(AQ481="","",IF(AQ481="TBD","TBD",IF(AQ481="N/A","N/A","W"&amp;TEXT(WEEKNUM(AQ481,21),"00")&amp;" "&amp;YEAR(AQ481))))</f>
        <v>W29 2023</v>
      </c>
      <c r="AS481" s="21"/>
      <c r="AT481" s="21"/>
      <c r="AU481" s="23"/>
      <c r="AV481" s="25" t="s">
        <v>252</v>
      </c>
      <c r="AW481" s="59">
        <v>45042</v>
      </c>
      <c r="AX481" s="25" t="str">
        <f>IF(AW481="","",IF(AW481="TBD","TBD",IF(AW481="N/A","N/A","W"&amp;TEXT(WEEKNUM(AW481,21),"00")&amp;" "&amp;YEAR(AW481))))</f>
        <v>W17 2023</v>
      </c>
      <c r="AY481" s="21" t="s">
        <v>327</v>
      </c>
      <c r="AZ481" s="21" t="s">
        <v>328</v>
      </c>
      <c r="BA481" s="21" t="s">
        <v>255</v>
      </c>
      <c r="BB481" s="23">
        <v>45229</v>
      </c>
      <c r="BC481" s="23"/>
      <c r="BD481" s="23">
        <v>45236</v>
      </c>
      <c r="BE481" s="25" t="str">
        <f>IF(BD481="","",IF(BD481="TBD","TBD",IF(BD481="N/A","N/A","W"&amp;TEXT(WEEKNUM(BD481,21),"00")&amp;" "&amp;YEAR(BD481))))</f>
        <v>W45 2023</v>
      </c>
      <c r="BF481" s="23">
        <v>45239</v>
      </c>
      <c r="BG481" s="25" t="str">
        <f>IF(BF481="","",IF(BF481="TBD","TBD",IF(BF481="N/A","N/A","W"&amp;TEXT(WEEKNUM(BF481,21),"00")&amp;" "&amp;YEAR(BF481))))</f>
        <v>W45 2023</v>
      </c>
      <c r="BH481" s="24">
        <f>+IF(BF481="",0,(BF481-BD481))</f>
        <v>3</v>
      </c>
      <c r="BI481" s="26" t="s">
        <v>330</v>
      </c>
      <c r="BJ481" s="26"/>
      <c r="BK481" s="27">
        <v>45238</v>
      </c>
      <c r="BL481" s="25" t="str">
        <f>IF(BK481="","",IF(BK481="TBD","TBD",IF(BK481="N/A","N/A","W"&amp;TEXT(WEEKNUM(BK481,21),"00")&amp;" "&amp;YEAR(BK481))))</f>
        <v>W45 2023</v>
      </c>
      <c r="BM481" s="21" t="s">
        <v>330</v>
      </c>
      <c r="BN481" s="21"/>
      <c r="BO481" s="23">
        <v>45247</v>
      </c>
      <c r="BP481" s="25" t="str">
        <f>IF(BO481="","",IF(BO481="TBD","TBD",IF(BO481="N/A","N/A","W"&amp;TEXT(WEEKNUM(BO481,21),"00")&amp;" "&amp;YEAR(BO481))))</f>
        <v>W46 2023</v>
      </c>
      <c r="BQ481" s="21" t="s">
        <v>3211</v>
      </c>
      <c r="BR481" s="21"/>
      <c r="BS481" s="334"/>
      <c r="BT481" s="25" t="str">
        <f t="shared" si="37"/>
        <v/>
      </c>
      <c r="BU481" s="21" t="s">
        <v>330</v>
      </c>
      <c r="BV481" s="21" t="s">
        <v>3335</v>
      </c>
      <c r="BW481" s="23">
        <v>45236</v>
      </c>
      <c r="BX481" s="25" t="str">
        <f t="shared" si="38"/>
        <v>W45 2023</v>
      </c>
      <c r="BY481" s="23">
        <v>0</v>
      </c>
      <c r="BZ481" s="25" t="str">
        <f>IF(BY481="","",IF(BY481="TBD","TBD",IF(BY481="N/A","N/A","W"&amp;TEXT(WEEKNUM(BY481,21),"00")&amp;" "&amp;YEAR(BY481))))</f>
        <v>W52 1900</v>
      </c>
      <c r="CA481" s="21" t="s">
        <v>3213</v>
      </c>
      <c r="CB481" s="21">
        <v>0</v>
      </c>
      <c r="CC481" s="21"/>
      <c r="CD481" s="21"/>
      <c r="CE481" s="23"/>
      <c r="CF481" s="23"/>
      <c r="CG481" s="23"/>
      <c r="CH481" s="23"/>
      <c r="CI481" s="25" t="str">
        <f>IF(CH481="","",IF(CH481="TBD","TBD",IF(CH481="N/A","N/A","W"&amp;TEXT(WEEKNUM(CH481,21),"00")&amp;" "&amp;YEAR(CH481))))</f>
        <v/>
      </c>
      <c r="CJ481" s="23"/>
      <c r="CK481" s="25" t="str">
        <f>IF(CJ481="","",IF(CJ481="TBD","TBD",IF(CJ481="N/A","N/A","W"&amp;TEXT(WEEKNUM(CJ481,21),"00")&amp;" "&amp;YEAR(CJ481))))</f>
        <v/>
      </c>
      <c r="CL481" s="24">
        <f>+IF(CJ481="",0,(CJ481-CH481))</f>
        <v>0</v>
      </c>
      <c r="CM481" s="21" t="s">
        <v>258</v>
      </c>
      <c r="CN481" s="21"/>
      <c r="CO481" s="23"/>
      <c r="CP481" s="25" t="str">
        <f>IF(CO481="","",IF(CO481="TBD","TBD",IF(CO481="N/A","N/A","W"&amp;TEXT(WEEKNUM(CO481,21),"00")&amp;" "&amp;YEAR(CO481))))</f>
        <v/>
      </c>
      <c r="CQ481" s="23" t="s">
        <v>258</v>
      </c>
      <c r="CR481" s="23"/>
      <c r="CS481" s="23"/>
      <c r="CT481" s="25" t="str">
        <f>IF(CS481="","",IF(CS481="TBD","TBD",IF(CS481="N/A","N/A","W"&amp;TEXT(WEEKNUM(CS481,21),"00")&amp;" "&amp;YEAR(CS481))))</f>
        <v/>
      </c>
      <c r="CU481" s="21" t="s">
        <v>258</v>
      </c>
      <c r="CV481" s="21"/>
      <c r="CW481" s="23"/>
      <c r="CX481" s="25" t="str">
        <f>IF(CW481="","",IF(CW481="TBD","TBD",IF(CW481="N/A","N/A","W"&amp;TEXT(WEEKNUM(CW481,21),"00")&amp;" "&amp;YEAR(CW481))))</f>
        <v/>
      </c>
      <c r="CY481" s="21" t="s">
        <v>258</v>
      </c>
      <c r="CZ481" s="21"/>
      <c r="DA481" s="23"/>
      <c r="DB481" s="25" t="str">
        <f>IF(DA481="","",IF(DA481="TBD","TBD",IF(DA481="N/A","N/A","W"&amp;TEXT(WEEKNUM(DA481,21),"00")&amp;" "&amp;YEAR(DA481))))</f>
        <v/>
      </c>
      <c r="DC481" s="23"/>
      <c r="DD481" s="25" t="str">
        <f>IF(DC481="","",IF(DC481="TBD","TBD",IF(DC481="N/A","N/A","W"&amp;TEXT(WEEKNUM(DC481,21),"00")&amp;" "&amp;YEAR(DC481))))</f>
        <v/>
      </c>
      <c r="DE481" s="21" t="s">
        <v>258</v>
      </c>
      <c r="DF481" s="23"/>
      <c r="DG481" s="21" t="s">
        <v>259</v>
      </c>
      <c r="DH481" s="18"/>
      <c r="DI481" s="18"/>
      <c r="DJ481" s="18"/>
      <c r="DK481" s="21" t="s">
        <v>260</v>
      </c>
      <c r="DL481" s="21" t="s">
        <v>261</v>
      </c>
      <c r="DM481" s="21"/>
      <c r="DN481" s="23"/>
      <c r="DO481" s="23"/>
      <c r="DP481" s="23"/>
      <c r="DQ481" s="23" t="s">
        <v>276</v>
      </c>
      <c r="DR481" s="23"/>
      <c r="DS481" s="23"/>
      <c r="DT481" s="23"/>
      <c r="DU481" s="23"/>
      <c r="DV481" s="23"/>
      <c r="DW481" s="23"/>
      <c r="DX481" s="23"/>
      <c r="DY481" s="18"/>
      <c r="DZ481" s="18"/>
      <c r="EA481" s="18"/>
      <c r="EB481" s="21" t="s">
        <v>34</v>
      </c>
      <c r="EC481" s="18"/>
      <c r="ED481" s="18"/>
      <c r="EE481" s="18"/>
      <c r="EF481" s="55"/>
      <c r="EG481" s="55"/>
      <c r="EH481" s="18"/>
      <c r="EI481" s="18">
        <v>0</v>
      </c>
      <c r="EJ481" s="29" t="str">
        <f>K481&amp;AY481&amp;CA481&amp;DE481&amp;DT481&amp;DW481</f>
        <v>No VigenteTSS Aprobado 4GIng En Revisión 4GAs Built No Recibido</v>
      </c>
    </row>
    <row r="482" spans="1:140" ht="12" hidden="1" customHeight="1">
      <c r="A482" s="30" t="str">
        <f>IFERROR(IF(VLOOKUP(B482,SEARCH!A:A,1,0)=B482,"OK",""),"")</f>
        <v/>
      </c>
      <c r="B482" s="31" t="s">
        <v>3962</v>
      </c>
      <c r="C482" s="15" t="s">
        <v>3963</v>
      </c>
      <c r="D482" s="16">
        <v>1</v>
      </c>
      <c r="E482" s="17">
        <v>-20.277429999999999</v>
      </c>
      <c r="F482" s="17">
        <v>-70.106080000000006</v>
      </c>
      <c r="G482" s="16" t="s">
        <v>455</v>
      </c>
      <c r="H482" s="16" t="s">
        <v>3309</v>
      </c>
      <c r="I482" s="16" t="s">
        <v>3964</v>
      </c>
      <c r="J482" s="16" t="s">
        <v>355</v>
      </c>
      <c r="K482" s="17" t="s">
        <v>319</v>
      </c>
      <c r="L482" s="16" t="s">
        <v>247</v>
      </c>
      <c r="M482" s="55">
        <v>46081</v>
      </c>
      <c r="N482" s="18"/>
      <c r="O482" s="19" t="s">
        <v>3311</v>
      </c>
      <c r="P482" s="19" t="s">
        <v>380</v>
      </c>
      <c r="Q482" s="18"/>
      <c r="R482" s="21" t="s">
        <v>2284</v>
      </c>
      <c r="S482" s="21">
        <v>12</v>
      </c>
      <c r="T482" s="22" t="s">
        <v>3965</v>
      </c>
      <c r="U482" s="23">
        <v>45106</v>
      </c>
      <c r="V482" s="21" t="str">
        <f>IF(U482="","",IF(U482="TBD","TBD",IF(U482="N/A","N/A","W"&amp;TEXT(WEEKNUM(U482,21),"00")&amp;" "&amp;YEAR(U482))))</f>
        <v>W26 2023</v>
      </c>
      <c r="W482" s="23">
        <v>45147</v>
      </c>
      <c r="X482" s="23">
        <v>45310</v>
      </c>
      <c r="Y482" s="23" t="str">
        <f>IF(X482="","",IF(X482="TBD","TBD",IF(X482="N/A","N/A","W"&amp;TEXT(WEEKNUM(X482,21),"00")&amp;" "&amp;YEAR(X482))))</f>
        <v>W03 2024</v>
      </c>
      <c r="Z482" s="23">
        <v>45312</v>
      </c>
      <c r="AA482" s="23">
        <v>45317</v>
      </c>
      <c r="AB482" s="24">
        <f>+IF(Z482="",0,AA482-Z482)</f>
        <v>5</v>
      </c>
      <c r="AC482" s="21" t="s">
        <v>324</v>
      </c>
      <c r="AD482" s="21" t="s">
        <v>3966</v>
      </c>
      <c r="AE482" s="23">
        <v>45313</v>
      </c>
      <c r="AF482" s="25" t="str">
        <f>IF(AE482="","",IF(AE482="TBD","TBD",IF(AE482="N/A","N/A","W"&amp;TEXT(WEEKNUM(AE482,21),"00")&amp;" "&amp;YEAR(AE482))))</f>
        <v>W04 2024</v>
      </c>
      <c r="AG482" s="21" t="s">
        <v>324</v>
      </c>
      <c r="AH482" s="21"/>
      <c r="AI482" s="23">
        <v>44950</v>
      </c>
      <c r="AJ482" s="25" t="str">
        <f>IF(AI482="","",IF(AI482="TBD","TBD",IF(AI482="N/A","N/A","W"&amp;TEXT(WEEKNUM(AI482,21),"00")&amp;" "&amp;YEAR(AI482))))</f>
        <v>W04 2023</v>
      </c>
      <c r="AK482" s="21" t="s">
        <v>324</v>
      </c>
      <c r="AL482" s="21" t="s">
        <v>3967</v>
      </c>
      <c r="AM482" s="23">
        <v>44950</v>
      </c>
      <c r="AN482" s="25" t="str">
        <f>IF(AM482="","",IF(AM482="TBD","TBD",IF(AM482="N/A","N/A","W"&amp;TEXT(WEEKNUM(AM482,21),"00")&amp;" "&amp;YEAR(AM482))))</f>
        <v>W04 2023</v>
      </c>
      <c r="AO482" s="21" t="s">
        <v>324</v>
      </c>
      <c r="AP482" s="21" t="s">
        <v>3968</v>
      </c>
      <c r="AQ482" s="23">
        <v>45315</v>
      </c>
      <c r="AR482" s="25" t="str">
        <f>IF(AQ482="","",IF(AQ482="TBD","TBD",IF(AQ482="N/A","N/A","W"&amp;TEXT(WEEKNUM(AQ482,21),"00")&amp;" "&amp;YEAR(AQ482))))</f>
        <v>W04 2024</v>
      </c>
      <c r="AS482" s="21"/>
      <c r="AT482" s="21"/>
      <c r="AU482" s="23"/>
      <c r="AV482" s="25" t="s">
        <v>252</v>
      </c>
      <c r="AW482" s="59">
        <v>45315</v>
      </c>
      <c r="AX482" s="25" t="str">
        <f>IF(AW482="","",IF(AW482="TBD","TBD",IF(AW482="N/A","N/A","W"&amp;TEXT(WEEKNUM(AW482,21),"00")&amp;" "&amp;YEAR(AW482))))</f>
        <v>W04 2024</v>
      </c>
      <c r="AY482" s="21" t="s">
        <v>327</v>
      </c>
      <c r="AZ482" s="21" t="s">
        <v>328</v>
      </c>
      <c r="BA482" s="21" t="s">
        <v>329</v>
      </c>
      <c r="BB482" s="23">
        <v>45229</v>
      </c>
      <c r="BC482" s="23"/>
      <c r="BD482" s="23">
        <v>45236</v>
      </c>
      <c r="BE482" s="25" t="str">
        <f>IF(BD482="","",IF(BD482="TBD","TBD",IF(BD482="N/A","N/A","W"&amp;TEXT(WEEKNUM(BD482,21),"00")&amp;" "&amp;YEAR(BD482))))</f>
        <v>W45 2023</v>
      </c>
      <c r="BF482" s="23">
        <v>45239</v>
      </c>
      <c r="BG482" s="25" t="str">
        <f>IF(BF482="","",IF(BF482="TBD","TBD",IF(BF482="N/A","N/A","W"&amp;TEXT(WEEKNUM(BF482,21),"00")&amp;" "&amp;YEAR(BF482))))</f>
        <v>W45 2023</v>
      </c>
      <c r="BH482" s="24">
        <f>+IF(BF482="",0,(BF482-BD482))</f>
        <v>3</v>
      </c>
      <c r="BI482" s="26" t="s">
        <v>330</v>
      </c>
      <c r="BJ482" s="26"/>
      <c r="BK482" s="27">
        <v>45238</v>
      </c>
      <c r="BL482" s="25" t="str">
        <f>IF(BK482="","",IF(BK482="TBD","TBD",IF(BK482="N/A","N/A","W"&amp;TEXT(WEEKNUM(BK482,21),"00")&amp;" "&amp;YEAR(BK482))))</f>
        <v>W45 2023</v>
      </c>
      <c r="BM482" s="21" t="s">
        <v>330</v>
      </c>
      <c r="BN482" s="21"/>
      <c r="BO482" s="23">
        <v>45247</v>
      </c>
      <c r="BP482" s="25" t="str">
        <f>IF(BO482="","",IF(BO482="TBD","TBD",IF(BO482="N/A","N/A","W"&amp;TEXT(WEEKNUM(BO482,21),"00")&amp;" "&amp;YEAR(BO482))))</f>
        <v>W46 2023</v>
      </c>
      <c r="BQ482" s="21" t="s">
        <v>330</v>
      </c>
      <c r="BR482" s="21" t="s">
        <v>3313</v>
      </c>
      <c r="BS482" s="334">
        <v>45639</v>
      </c>
      <c r="BT482" s="25" t="str">
        <f t="shared" si="37"/>
        <v>W50 2024</v>
      </c>
      <c r="BU482" s="21" t="s">
        <v>330</v>
      </c>
      <c r="BV482" s="21" t="s">
        <v>3314</v>
      </c>
      <c r="BW482" s="23">
        <v>45238</v>
      </c>
      <c r="BX482" s="25" t="str">
        <f t="shared" si="38"/>
        <v>W45 2023</v>
      </c>
      <c r="BY482" s="23">
        <v>45639</v>
      </c>
      <c r="BZ482" s="25" t="str">
        <f>IF(BY482="","",IF(BY482="TBD","TBD",IF(BY482="N/A","N/A","W"&amp;TEXT(WEEKNUM(BY482,21),"00")&amp;" "&amp;YEAR(BY482))))</f>
        <v>W50 2024</v>
      </c>
      <c r="CA482" s="22" t="s">
        <v>335</v>
      </c>
      <c r="CB482" s="21" t="s">
        <v>336</v>
      </c>
      <c r="CC482" s="21" t="s">
        <v>336</v>
      </c>
      <c r="CD482" s="21"/>
      <c r="CE482" s="23" t="s">
        <v>184</v>
      </c>
      <c r="CF482" s="23">
        <v>46059</v>
      </c>
      <c r="CG482" s="23"/>
      <c r="CH482" s="23">
        <v>46063</v>
      </c>
      <c r="CI482" s="25" t="str">
        <f>IF(CH482="","",IF(CH482="TBD","TBD",IF(CH482="N/A","N/A","W"&amp;TEXT(WEEKNUM(CH482,21),"00")&amp;" "&amp;YEAR(CH482))))</f>
        <v>W07 2026</v>
      </c>
      <c r="CJ482" s="23">
        <v>46066</v>
      </c>
      <c r="CK482" s="25" t="str">
        <f>IF(CJ482="","",IF(CJ482="TBD","TBD",IF(CJ482="N/A","N/A","W"&amp;TEXT(WEEKNUM(CJ482,21),"00")&amp;" "&amp;YEAR(CJ482))))</f>
        <v>W07 2026</v>
      </c>
      <c r="CL482" s="24">
        <f>+IF(CJ482="",0,(CJ482-CH482))</f>
        <v>3</v>
      </c>
      <c r="CM482" s="21" t="s">
        <v>339</v>
      </c>
      <c r="CN482" s="20" t="s">
        <v>3969</v>
      </c>
      <c r="CO482" s="23">
        <v>46063</v>
      </c>
      <c r="CP482" s="25" t="str">
        <f>IF(CO482="","",IF(CO482="TBD","TBD",IF(CO482="N/A","N/A","W"&amp;TEXT(WEEKNUM(CO482,21),"00")&amp;" "&amp;YEAR(CO482))))</f>
        <v>W07 2026</v>
      </c>
      <c r="CQ482" s="21" t="s">
        <v>339</v>
      </c>
      <c r="CR482" s="23" t="s">
        <v>3970</v>
      </c>
      <c r="CS482" s="23">
        <v>46059</v>
      </c>
      <c r="CT482" s="25" t="str">
        <f>IF(CS482="","",IF(CS482="TBD","TBD",IF(CS482="N/A","N/A","W"&amp;TEXT(WEEKNUM(CS482,21),"00")&amp;" "&amp;YEAR(CS482))))</f>
        <v>W06 2026</v>
      </c>
      <c r="CU482" s="21" t="s">
        <v>421</v>
      </c>
      <c r="CV482" s="20" t="s">
        <v>3971</v>
      </c>
      <c r="CW482" s="23">
        <v>46065</v>
      </c>
      <c r="CX482" s="25" t="str">
        <f>IF(CW482="","",IF(CW482="TBD","TBD",IF(CW482="N/A","N/A","W"&amp;TEXT(WEEKNUM(CW482,21),"00")&amp;" "&amp;YEAR(CW482))))</f>
        <v>W07 2026</v>
      </c>
      <c r="CY482" s="21" t="s">
        <v>339</v>
      </c>
      <c r="CZ482" s="21"/>
      <c r="DA482" s="23">
        <v>46062</v>
      </c>
      <c r="DB482" s="25" t="str">
        <f>IF(DA482="","",IF(DA482="TBD","TBD",IF(DA482="N/A","N/A","W"&amp;TEXT(WEEKNUM(DA482,21),"00")&amp;" "&amp;YEAR(DA482))))</f>
        <v>W07 2026</v>
      </c>
      <c r="DC482" s="23">
        <v>46066</v>
      </c>
      <c r="DD482" s="25" t="str">
        <f>IF(DC482="","",IF(DC482="TBD","TBD",IF(DC482="N/A","N/A","W"&amp;TEXT(WEEKNUM(DC482,21),"00")&amp;" "&amp;YEAR(DC482))))</f>
        <v>W07 2026</v>
      </c>
      <c r="DE482" s="21" t="s">
        <v>392</v>
      </c>
      <c r="DF482" s="23">
        <v>46077</v>
      </c>
      <c r="DG482" s="21" t="s">
        <v>259</v>
      </c>
      <c r="DH482" s="18"/>
      <c r="DI482" s="18"/>
      <c r="DJ482" s="18"/>
      <c r="DK482" s="21" t="s">
        <v>260</v>
      </c>
      <c r="DL482" s="21" t="s">
        <v>341</v>
      </c>
      <c r="DM482" s="21"/>
      <c r="DN482" s="23">
        <v>46085</v>
      </c>
      <c r="DO482" s="23">
        <v>46085</v>
      </c>
      <c r="DP482" s="23"/>
      <c r="DQ482" s="23" t="s">
        <v>262</v>
      </c>
      <c r="DR482" s="23"/>
      <c r="DS482" s="23">
        <v>46143</v>
      </c>
      <c r="DT482" s="23" t="s">
        <v>502</v>
      </c>
      <c r="DU482" s="23">
        <v>46145</v>
      </c>
      <c r="DV482" s="23">
        <v>46179</v>
      </c>
      <c r="DW482" s="23" t="s">
        <v>342</v>
      </c>
      <c r="DX482" s="23"/>
      <c r="DY482" s="18"/>
      <c r="DZ482" s="18"/>
      <c r="EA482" s="18"/>
      <c r="EB482" s="21" t="s">
        <v>41</v>
      </c>
      <c r="EC482" s="18"/>
      <c r="ED482" s="18" t="s">
        <v>343</v>
      </c>
      <c r="EE482" s="18"/>
      <c r="EF482" s="55" t="s">
        <v>295</v>
      </c>
      <c r="EG482" s="55"/>
      <c r="EH482" s="18"/>
      <c r="EI482" s="18">
        <v>0</v>
      </c>
      <c r="EJ482" s="29" t="str">
        <f>K482&amp;AY482&amp;CA482&amp;DE482&amp;DT482&amp;DW482</f>
        <v>VigenteTSS Aprobado 4GIng Aprobada 4GAs Built Aprobado con Observaciones 4GIntegradoOn Air</v>
      </c>
    </row>
    <row r="483" spans="1:140" ht="12" hidden="1" customHeight="1">
      <c r="A483" s="30" t="str">
        <f>IFERROR(IF(VLOOKUP(B483,SEARCH!A:A,1,0)=B483,"OK",""),"")</f>
        <v/>
      </c>
      <c r="B483" s="31" t="s">
        <v>3972</v>
      </c>
      <c r="C483" s="15" t="s">
        <v>3973</v>
      </c>
      <c r="D483" s="16">
        <v>5</v>
      </c>
      <c r="E483" s="16">
        <v>-32.999732000000002</v>
      </c>
      <c r="F483" s="16">
        <v>-71.498248000000004</v>
      </c>
      <c r="G483" s="16" t="s">
        <v>346</v>
      </c>
      <c r="H483" s="16" t="s">
        <v>1275</v>
      </c>
      <c r="I483" s="16" t="s">
        <v>3974</v>
      </c>
      <c r="J483" s="16" t="s">
        <v>355</v>
      </c>
      <c r="K483" s="17" t="s">
        <v>319</v>
      </c>
      <c r="L483" s="16" t="s">
        <v>247</v>
      </c>
      <c r="M483" s="55">
        <v>46023</v>
      </c>
      <c r="N483" s="18"/>
      <c r="O483" s="19" t="s">
        <v>3311</v>
      </c>
      <c r="P483" s="19" t="s">
        <v>380</v>
      </c>
      <c r="Q483" s="18"/>
      <c r="R483" s="21" t="s">
        <v>2284</v>
      </c>
      <c r="S483" s="21">
        <v>12</v>
      </c>
      <c r="T483" s="22" t="s">
        <v>3975</v>
      </c>
      <c r="U483" s="23">
        <v>45131</v>
      </c>
      <c r="V483" s="21" t="str">
        <f>IF(U483="","",IF(U483="TBD","TBD",IF(U483="N/A","N/A","W"&amp;TEXT(WEEKNUM(U483,21),"00")&amp;" "&amp;YEAR(U483))))</f>
        <v>W30 2023</v>
      </c>
      <c r="W483" s="23">
        <v>45133</v>
      </c>
      <c r="X483" s="23"/>
      <c r="Y483" s="23" t="str">
        <f>IF(X483="","",IF(X483="TBD","TBD",IF(X483="N/A","N/A","W"&amp;TEXT(WEEKNUM(X483,21),"00")&amp;" "&amp;YEAR(X483))))</f>
        <v/>
      </c>
      <c r="Z483" s="23">
        <v>45135</v>
      </c>
      <c r="AA483" s="23">
        <v>45135</v>
      </c>
      <c r="AB483" s="24">
        <f>+IF(Z483="",0,AA483-Z483)</f>
        <v>0</v>
      </c>
      <c r="AC483" s="21" t="s">
        <v>324</v>
      </c>
      <c r="AD483" s="21"/>
      <c r="AE483" s="23">
        <v>45120</v>
      </c>
      <c r="AF483" s="25" t="str">
        <f>IF(AE483="","",IF(AE483="TBD","TBD",IF(AE483="N/A","N/A","W"&amp;TEXT(WEEKNUM(AE483,21),"00")&amp;" "&amp;YEAR(AE483))))</f>
        <v>W28 2023</v>
      </c>
      <c r="AG483" s="21" t="s">
        <v>324</v>
      </c>
      <c r="AH483" s="21"/>
      <c r="AI483" s="23">
        <v>45112</v>
      </c>
      <c r="AJ483" s="25" t="str">
        <f>IF(AI483="","",IF(AI483="TBD","TBD",IF(AI483="N/A","N/A","W"&amp;TEXT(WEEKNUM(AI483,21),"00")&amp;" "&amp;YEAR(AI483))))</f>
        <v>W27 2023</v>
      </c>
      <c r="AK483" s="21" t="s">
        <v>324</v>
      </c>
      <c r="AL483" s="21"/>
      <c r="AM483" s="23">
        <v>45135</v>
      </c>
      <c r="AN483" s="25" t="str">
        <f>IF(AM483="","",IF(AM483="TBD","TBD",IF(AM483="N/A","N/A","W"&amp;TEXT(WEEKNUM(AM483,21),"00")&amp;" "&amp;YEAR(AM483))))</f>
        <v>W30 2023</v>
      </c>
      <c r="AO483" s="21" t="s">
        <v>324</v>
      </c>
      <c r="AP483" s="21"/>
      <c r="AQ483" s="23">
        <v>44965</v>
      </c>
      <c r="AR483" s="25" t="str">
        <f>IF(AQ483="","",IF(AQ483="TBD","TBD",IF(AQ483="N/A","N/A","W"&amp;TEXT(WEEKNUM(AQ483,21),"00")&amp;" "&amp;YEAR(AQ483))))</f>
        <v>W06 2023</v>
      </c>
      <c r="AS483" s="21"/>
      <c r="AT483" s="21"/>
      <c r="AU483" s="23"/>
      <c r="AV483" s="25" t="s">
        <v>252</v>
      </c>
      <c r="AW483" s="59">
        <v>45135</v>
      </c>
      <c r="AX483" s="25" t="str">
        <f>IF(AW483="","",IF(AW483="TBD","TBD",IF(AW483="N/A","N/A","W"&amp;TEXT(WEEKNUM(AW483,21),"00")&amp;" "&amp;YEAR(AW483))))</f>
        <v>W30 2023</v>
      </c>
      <c r="AY483" s="21" t="s">
        <v>327</v>
      </c>
      <c r="AZ483" s="21" t="s">
        <v>328</v>
      </c>
      <c r="BA483" s="21" t="s">
        <v>329</v>
      </c>
      <c r="BB483" s="23">
        <v>45229</v>
      </c>
      <c r="BC483" s="23"/>
      <c r="BD483" s="23">
        <v>45236</v>
      </c>
      <c r="BE483" s="25" t="str">
        <f>IF(BD483="","",IF(BD483="TBD","TBD",IF(BD483="N/A","N/A","W"&amp;TEXT(WEEKNUM(BD483,21),"00")&amp;" "&amp;YEAR(BD483))))</f>
        <v>W45 2023</v>
      </c>
      <c r="BF483" s="23">
        <v>45239</v>
      </c>
      <c r="BG483" s="25" t="str">
        <f>IF(BF483="","",IF(BF483="TBD","TBD",IF(BF483="N/A","N/A","W"&amp;TEXT(WEEKNUM(BF483,21),"00")&amp;" "&amp;YEAR(BF483))))</f>
        <v>W45 2023</v>
      </c>
      <c r="BH483" s="24">
        <f>+IF(BF483="",0,(BF483-BD483))</f>
        <v>3</v>
      </c>
      <c r="BI483" s="26" t="s">
        <v>330</v>
      </c>
      <c r="BJ483" s="121" t="s">
        <v>1875</v>
      </c>
      <c r="BK483" s="27">
        <v>45238</v>
      </c>
      <c r="BL483" s="25" t="str">
        <f>IF(BK483="","",IF(BK483="TBD","TBD",IF(BK483="N/A","N/A","W"&amp;TEXT(WEEKNUM(BK483,21),"00")&amp;" "&amp;YEAR(BK483))))</f>
        <v>W45 2023</v>
      </c>
      <c r="BM483" s="21" t="s">
        <v>330</v>
      </c>
      <c r="BN483" s="21"/>
      <c r="BO483" s="23">
        <v>45247</v>
      </c>
      <c r="BP483" s="25" t="str">
        <f>IF(BO483="","",IF(BO483="TBD","TBD",IF(BO483="N/A","N/A","W"&amp;TEXT(WEEKNUM(BO483,21),"00")&amp;" "&amp;YEAR(BO483))))</f>
        <v>W46 2023</v>
      </c>
      <c r="BQ483" s="21" t="s">
        <v>330</v>
      </c>
      <c r="BR483" s="21" t="s">
        <v>3313</v>
      </c>
      <c r="BS483" s="334">
        <v>45639</v>
      </c>
      <c r="BT483" s="25" t="str">
        <f t="shared" si="37"/>
        <v>W50 2024</v>
      </c>
      <c r="BU483" s="21" t="s">
        <v>330</v>
      </c>
      <c r="BV483" s="21" t="s">
        <v>3335</v>
      </c>
      <c r="BW483" s="23">
        <v>45236</v>
      </c>
      <c r="BX483" s="25" t="str">
        <f t="shared" si="38"/>
        <v>W45 2023</v>
      </c>
      <c r="BY483" s="23">
        <v>45639</v>
      </c>
      <c r="BZ483" s="25" t="str">
        <f>IF(BY483="","",IF(BY483="TBD","TBD",IF(BY483="N/A","N/A","W"&amp;TEXT(WEEKNUM(BY483,21),"00")&amp;" "&amp;YEAR(BY483))))</f>
        <v>W50 2024</v>
      </c>
      <c r="CA483" s="22" t="s">
        <v>335</v>
      </c>
      <c r="CB483" s="21" t="s">
        <v>336</v>
      </c>
      <c r="CC483" s="21" t="s">
        <v>336</v>
      </c>
      <c r="CD483" s="21" t="s">
        <v>338</v>
      </c>
      <c r="CE483" s="23"/>
      <c r="CF483" s="23">
        <v>45891</v>
      </c>
      <c r="CG483" s="23">
        <v>45926</v>
      </c>
      <c r="CH483" s="23">
        <v>45926</v>
      </c>
      <c r="CI483" s="25" t="str">
        <f>IF(CH483="","",IF(CH483="TBD","TBD",IF(CH483="N/A","N/A","W"&amp;TEXT(WEEKNUM(CH483,21),"00")&amp;" "&amp;YEAR(CH483))))</f>
        <v>W39 2025</v>
      </c>
      <c r="CJ483" s="23">
        <v>45931</v>
      </c>
      <c r="CK483" s="25" t="str">
        <f>IF(CJ483="","",IF(CJ483="TBD","TBD",IF(CJ483="N/A","N/A","W"&amp;TEXT(WEEKNUM(CJ483,21),"00")&amp;" "&amp;YEAR(CJ483))))</f>
        <v>W40 2025</v>
      </c>
      <c r="CL483" s="24">
        <f>+IF(CJ483="",0,(CJ483-CH483))</f>
        <v>5</v>
      </c>
      <c r="CM483" s="21" t="s">
        <v>339</v>
      </c>
      <c r="CN483" s="20" t="s">
        <v>3416</v>
      </c>
      <c r="CO483" s="23">
        <v>45929</v>
      </c>
      <c r="CP483" s="25" t="str">
        <f>IF(CO483="","",IF(CO483="TBD","TBD",IF(CO483="N/A","N/A","W"&amp;TEXT(WEEKNUM(CO483,21),"00")&amp;" "&amp;YEAR(CO483))))</f>
        <v>W40 2025</v>
      </c>
      <c r="CQ483" s="21" t="s">
        <v>339</v>
      </c>
      <c r="CR483" s="21" t="s">
        <v>3976</v>
      </c>
      <c r="CS483" s="23">
        <v>45897</v>
      </c>
      <c r="CT483" s="25" t="str">
        <f>IF(CS483="","",IF(CS483="TBD","TBD",IF(CS483="N/A","N/A","W"&amp;TEXT(WEEKNUM(CS483,21),"00")&amp;" "&amp;YEAR(CS483))))</f>
        <v>W35 2025</v>
      </c>
      <c r="CU483" s="21" t="s">
        <v>339</v>
      </c>
      <c r="CV483" s="54" t="s">
        <v>3418</v>
      </c>
      <c r="CW483" s="23">
        <v>45936</v>
      </c>
      <c r="CX483" s="25" t="str">
        <f>IF(CW483="","",IF(CW483="TBD","TBD",IF(CW483="N/A","N/A","W"&amp;TEXT(WEEKNUM(CW483,21),"00")&amp;" "&amp;YEAR(CW483))))</f>
        <v>W41 2025</v>
      </c>
      <c r="CY483" s="21" t="s">
        <v>339</v>
      </c>
      <c r="CZ483" s="21" t="s">
        <v>3976</v>
      </c>
      <c r="DA483" s="23">
        <v>45897</v>
      </c>
      <c r="DB483" s="25" t="str">
        <f>IF(DA483="","",IF(DA483="TBD","TBD",IF(DA483="N/A","N/A","W"&amp;TEXT(WEEKNUM(DA483,21),"00")&amp;" "&amp;YEAR(DA483))))</f>
        <v>W35 2025</v>
      </c>
      <c r="DC483" s="23">
        <v>45936</v>
      </c>
      <c r="DD483" s="25" t="str">
        <f>IF(DC483="","",IF(DC483="TBD","TBD",IF(DC483="N/A","N/A","W"&amp;TEXT(WEEKNUM(DC483,21),"00")&amp;" "&amp;YEAR(DC483))))</f>
        <v>W41 2025</v>
      </c>
      <c r="DE483" s="21" t="s">
        <v>340</v>
      </c>
      <c r="DF483" s="23">
        <v>46022</v>
      </c>
      <c r="DG483" s="21" t="s">
        <v>3323</v>
      </c>
      <c r="DH483" s="18"/>
      <c r="DI483" s="18"/>
      <c r="DJ483" s="18"/>
      <c r="DK483" s="21" t="s">
        <v>260</v>
      </c>
      <c r="DL483" s="21" t="s">
        <v>341</v>
      </c>
      <c r="DM483" s="21"/>
      <c r="DN483" s="23">
        <v>46035</v>
      </c>
      <c r="DO483" s="23">
        <v>46035</v>
      </c>
      <c r="DP483" s="23"/>
      <c r="DQ483" s="23" t="s">
        <v>276</v>
      </c>
      <c r="DR483" s="23"/>
      <c r="DS483" s="23"/>
      <c r="DT483" s="23"/>
      <c r="DU483" s="23"/>
      <c r="DV483" s="23">
        <v>46051</v>
      </c>
      <c r="DW483" s="23" t="s">
        <v>342</v>
      </c>
      <c r="DX483" s="23"/>
      <c r="DY483" s="18"/>
      <c r="DZ483" s="18"/>
      <c r="EA483" s="18"/>
      <c r="EB483" s="21" t="s">
        <v>41</v>
      </c>
      <c r="EC483" s="18"/>
      <c r="ED483" s="18" t="s">
        <v>343</v>
      </c>
      <c r="EE483" s="18"/>
      <c r="EF483" s="55" t="s">
        <v>3384</v>
      </c>
      <c r="EG483" s="55"/>
      <c r="EH483" s="18"/>
      <c r="EI483" s="18">
        <v>0</v>
      </c>
      <c r="EJ483" s="29" t="str">
        <f>K483&amp;AY483&amp;CA483&amp;DE483&amp;DT483&amp;DW483</f>
        <v>VigenteTSS Aprobado 4GIng Aprobada 4GAs Built Aprobado 4GOn Air</v>
      </c>
    </row>
    <row r="484" spans="1:140" ht="12" hidden="1" customHeight="1">
      <c r="A484" s="30" t="str">
        <f>IFERROR(IF(VLOOKUP(B484,SEARCH!A:A,1,0)=B484,"OK",""),"")</f>
        <v/>
      </c>
      <c r="B484" s="31" t="s">
        <v>3977</v>
      </c>
      <c r="C484" s="15" t="s">
        <v>3978</v>
      </c>
      <c r="D484" s="16">
        <v>5</v>
      </c>
      <c r="E484" s="16">
        <v>-33.057777999999999</v>
      </c>
      <c r="F484" s="16">
        <v>-71.466555999999997</v>
      </c>
      <c r="G484" s="16" t="s">
        <v>346</v>
      </c>
      <c r="H484" s="16" t="s">
        <v>942</v>
      </c>
      <c r="I484" s="16" t="s">
        <v>3979</v>
      </c>
      <c r="J484" s="16" t="s">
        <v>318</v>
      </c>
      <c r="K484" s="16" t="s">
        <v>3</v>
      </c>
      <c r="L484" s="16" t="s">
        <v>247</v>
      </c>
      <c r="M484" s="103"/>
      <c r="N484" s="18"/>
      <c r="O484" s="19" t="s">
        <v>3311</v>
      </c>
      <c r="P484" s="19" t="s">
        <v>248</v>
      </c>
      <c r="Q484" s="18"/>
      <c r="R484" s="21" t="s">
        <v>2284</v>
      </c>
      <c r="S484" s="21">
        <v>12</v>
      </c>
      <c r="T484" s="22" t="s">
        <v>3980</v>
      </c>
      <c r="U484" s="23">
        <v>45106</v>
      </c>
      <c r="V484" s="21" t="str">
        <f>IF(U484="","",IF(U484="TBD","TBD",IF(U484="N/A","N/A","W"&amp;TEXT(WEEKNUM(U484,21),"00")&amp;" "&amp;YEAR(U484))))</f>
        <v>W26 2023</v>
      </c>
      <c r="W484" s="23">
        <v>45135</v>
      </c>
      <c r="X484" s="23"/>
      <c r="Y484" s="23" t="str">
        <f>IF(X484="","",IF(X484="TBD","TBD",IF(X484="N/A","N/A","W"&amp;TEXT(WEEKNUM(X484,21),"00")&amp;" "&amp;YEAR(X484))))</f>
        <v/>
      </c>
      <c r="Z484" s="23"/>
      <c r="AA484" s="23">
        <v>45142</v>
      </c>
      <c r="AB484" s="24">
        <f>+IF(Z484="",0,AA484-Z484)</f>
        <v>0</v>
      </c>
      <c r="AC484" s="21" t="s">
        <v>324</v>
      </c>
      <c r="AD484" s="21"/>
      <c r="AE484" s="23">
        <v>45166</v>
      </c>
      <c r="AF484" s="25" t="str">
        <f>IF(AE484="","",IF(AE484="TBD","TBD",IF(AE484="N/A","N/A","W"&amp;TEXT(WEEKNUM(AE484,21),"00")&amp;" "&amp;YEAR(AE484))))</f>
        <v>W35 2023</v>
      </c>
      <c r="AG484" s="21" t="s">
        <v>324</v>
      </c>
      <c r="AH484" s="21"/>
      <c r="AI484" s="23">
        <v>45142</v>
      </c>
      <c r="AJ484" s="25" t="str">
        <f>IF(AI484="","",IF(AI484="TBD","TBD",IF(AI484="N/A","N/A","W"&amp;TEXT(WEEKNUM(AI484,21),"00")&amp;" "&amp;YEAR(AI484))))</f>
        <v>W31 2023</v>
      </c>
      <c r="AK484" s="21" t="s">
        <v>324</v>
      </c>
      <c r="AL484" s="21"/>
      <c r="AM484" s="23">
        <v>45141</v>
      </c>
      <c r="AN484" s="25" t="str">
        <f>IF(AM484="","",IF(AM484="TBD","TBD",IF(AM484="N/A","N/A","W"&amp;TEXT(WEEKNUM(AM484,21),"00")&amp;" "&amp;YEAR(AM484))))</f>
        <v>W31 2023</v>
      </c>
      <c r="AO484" s="21" t="s">
        <v>324</v>
      </c>
      <c r="AP484" s="21"/>
      <c r="AQ484" s="23">
        <v>45141</v>
      </c>
      <c r="AR484" s="25" t="str">
        <f>IF(AQ484="","",IF(AQ484="TBD","TBD",IF(AQ484="N/A","N/A","W"&amp;TEXT(WEEKNUM(AQ484,21),"00")&amp;" "&amp;YEAR(AQ484))))</f>
        <v>W31 2023</v>
      </c>
      <c r="AS484" s="21"/>
      <c r="AT484" s="21"/>
      <c r="AU484" s="23"/>
      <c r="AV484" s="25" t="s">
        <v>252</v>
      </c>
      <c r="AW484" s="59">
        <v>45163</v>
      </c>
      <c r="AX484" s="25" t="str">
        <f>IF(AW484="","",IF(AW484="TBD","TBD",IF(AW484="N/A","N/A","W"&amp;TEXT(WEEKNUM(AW484,21),"00")&amp;" "&amp;YEAR(AW484))))</f>
        <v>W34 2023</v>
      </c>
      <c r="AY484" s="21" t="s">
        <v>327</v>
      </c>
      <c r="AZ484" s="21" t="s">
        <v>328</v>
      </c>
      <c r="BA484" s="21" t="s">
        <v>255</v>
      </c>
      <c r="BB484" s="23">
        <v>45225</v>
      </c>
      <c r="BC484" s="23"/>
      <c r="BD484" s="23">
        <v>45229</v>
      </c>
      <c r="BE484" s="25" t="str">
        <f>IF(BD484="","",IF(BD484="TBD","TBD",IF(BD484="N/A","N/A","W"&amp;TEXT(WEEKNUM(BD484,21),"00")&amp;" "&amp;YEAR(BD484))))</f>
        <v>W44 2023</v>
      </c>
      <c r="BF484" s="23">
        <v>45233</v>
      </c>
      <c r="BG484" s="25" t="str">
        <f>IF(BF484="","",IF(BF484="TBD","TBD",IF(BF484="N/A","N/A","W"&amp;TEXT(WEEKNUM(BF484,21),"00")&amp;" "&amp;YEAR(BF484))))</f>
        <v>W44 2023</v>
      </c>
      <c r="BH484" s="24">
        <f>+IF(BF484="",0,(BF484-BD484))</f>
        <v>4</v>
      </c>
      <c r="BI484" s="26" t="s">
        <v>330</v>
      </c>
      <c r="BJ484" s="26"/>
      <c r="BK484" s="27">
        <v>45236</v>
      </c>
      <c r="BL484" s="25" t="str">
        <f>IF(BK484="","",IF(BK484="TBD","TBD",IF(BK484="N/A","N/A","W"&amp;TEXT(WEEKNUM(BK484,21),"00")&amp;" "&amp;YEAR(BK484))))</f>
        <v>W45 2023</v>
      </c>
      <c r="BM484" s="21" t="s">
        <v>330</v>
      </c>
      <c r="BN484" s="21"/>
      <c r="BO484" s="23">
        <v>45237</v>
      </c>
      <c r="BP484" s="25" t="str">
        <f>IF(BO484="","",IF(BO484="TBD","TBD",IF(BO484="N/A","N/A","W"&amp;TEXT(WEEKNUM(BO484,21),"00")&amp;" "&amp;YEAR(BO484))))</f>
        <v>W45 2023</v>
      </c>
      <c r="BQ484" s="21" t="s">
        <v>330</v>
      </c>
      <c r="BR484" s="21" t="s">
        <v>3373</v>
      </c>
      <c r="BS484" s="334">
        <v>45238</v>
      </c>
      <c r="BT484" s="25" t="str">
        <f t="shared" si="37"/>
        <v>W45 2023</v>
      </c>
      <c r="BU484" s="21" t="s">
        <v>330</v>
      </c>
      <c r="BV484" s="21" t="s">
        <v>3374</v>
      </c>
      <c r="BW484" s="23">
        <v>45237</v>
      </c>
      <c r="BX484" s="25" t="str">
        <f t="shared" si="38"/>
        <v>W45 2023</v>
      </c>
      <c r="BY484" s="23">
        <v>45238</v>
      </c>
      <c r="BZ484" s="25" t="str">
        <f>IF(BY484="","",IF(BY484="TBD","TBD",IF(BY484="N/A","N/A","W"&amp;TEXT(WEEKNUM(BY484,21),"00")&amp;" "&amp;YEAR(BY484))))</f>
        <v>W45 2023</v>
      </c>
      <c r="CA484" s="21" t="s">
        <v>335</v>
      </c>
      <c r="CB484" s="21">
        <v>0</v>
      </c>
      <c r="CC484" s="21"/>
      <c r="CD484" s="21"/>
      <c r="CE484" s="23"/>
      <c r="CF484" s="23"/>
      <c r="CG484" s="23"/>
      <c r="CH484" s="23"/>
      <c r="CI484" s="25" t="str">
        <f>IF(CH484="","",IF(CH484="TBD","TBD",IF(CH484="N/A","N/A","W"&amp;TEXT(WEEKNUM(CH484,21),"00")&amp;" "&amp;YEAR(CH484))))</f>
        <v/>
      </c>
      <c r="CJ484" s="23"/>
      <c r="CK484" s="25" t="str">
        <f>IF(CJ484="","",IF(CJ484="TBD","TBD",IF(CJ484="N/A","N/A","W"&amp;TEXT(WEEKNUM(CJ484,21),"00")&amp;" "&amp;YEAR(CJ484))))</f>
        <v/>
      </c>
      <c r="CL484" s="24">
        <f>+IF(CJ484="",0,(CJ484-CH484))</f>
        <v>0</v>
      </c>
      <c r="CM484" s="21" t="s">
        <v>258</v>
      </c>
      <c r="CN484" s="21"/>
      <c r="CO484" s="23"/>
      <c r="CP484" s="25" t="str">
        <f>IF(CO484="","",IF(CO484="TBD","TBD",IF(CO484="N/A","N/A","W"&amp;TEXT(WEEKNUM(CO484,21),"00")&amp;" "&amp;YEAR(CO484))))</f>
        <v/>
      </c>
      <c r="CQ484" s="23" t="s">
        <v>258</v>
      </c>
      <c r="CR484" s="23"/>
      <c r="CS484" s="23"/>
      <c r="CT484" s="25" t="str">
        <f>IF(CS484="","",IF(CS484="TBD","TBD",IF(CS484="N/A","N/A","W"&amp;TEXT(WEEKNUM(CS484,21),"00")&amp;" "&amp;YEAR(CS484))))</f>
        <v/>
      </c>
      <c r="CU484" s="21" t="s">
        <v>258</v>
      </c>
      <c r="CV484" s="21"/>
      <c r="CW484" s="23"/>
      <c r="CX484" s="25" t="str">
        <f>IF(CW484="","",IF(CW484="TBD","TBD",IF(CW484="N/A","N/A","W"&amp;TEXT(WEEKNUM(CW484,21),"00")&amp;" "&amp;YEAR(CW484))))</f>
        <v/>
      </c>
      <c r="CY484" s="21" t="s">
        <v>258</v>
      </c>
      <c r="CZ484" s="21"/>
      <c r="DA484" s="23"/>
      <c r="DB484" s="25" t="str">
        <f>IF(DA484="","",IF(DA484="TBD","TBD",IF(DA484="N/A","N/A","W"&amp;TEXT(WEEKNUM(DA484,21),"00")&amp;" "&amp;YEAR(DA484))))</f>
        <v/>
      </c>
      <c r="DC484" s="23"/>
      <c r="DD484" s="25" t="str">
        <f>IF(DC484="","",IF(DC484="TBD","TBD",IF(DC484="N/A","N/A","W"&amp;TEXT(WEEKNUM(DC484,21),"00")&amp;" "&amp;YEAR(DC484))))</f>
        <v/>
      </c>
      <c r="DE484" s="21" t="s">
        <v>258</v>
      </c>
      <c r="DF484" s="23"/>
      <c r="DG484" s="21" t="s">
        <v>259</v>
      </c>
      <c r="DH484" s="18"/>
      <c r="DI484" s="18"/>
      <c r="DJ484" s="18"/>
      <c r="DK484" s="21" t="s">
        <v>260</v>
      </c>
      <c r="DL484" s="21" t="s">
        <v>275</v>
      </c>
      <c r="DM484" s="21"/>
      <c r="DN484" s="23"/>
      <c r="DO484" s="23"/>
      <c r="DP484" s="23"/>
      <c r="DQ484" s="23" t="s">
        <v>276</v>
      </c>
      <c r="DR484" s="23"/>
      <c r="DS484" s="23"/>
      <c r="DT484" s="23"/>
      <c r="DU484" s="23"/>
      <c r="DV484" s="23"/>
      <c r="DW484" s="23"/>
      <c r="DX484" s="23"/>
      <c r="DY484" s="18"/>
      <c r="DZ484" s="18"/>
      <c r="EA484" s="18"/>
      <c r="EB484" s="21" t="s">
        <v>530</v>
      </c>
      <c r="EC484" s="18"/>
      <c r="ED484" s="18"/>
      <c r="EE484" s="18"/>
      <c r="EF484" s="55"/>
      <c r="EG484" s="55"/>
      <c r="EH484" s="18"/>
      <c r="EI484" s="18">
        <v>0</v>
      </c>
      <c r="EJ484" s="29" t="str">
        <f>K484&amp;AY484&amp;CA484&amp;DE484&amp;DT484&amp;DW484</f>
        <v>No VigenteTSS Aprobado 4GIng Aprobada 4GAs Built No Recibido</v>
      </c>
    </row>
    <row r="485" spans="1:140" ht="12" hidden="1" customHeight="1">
      <c r="A485" s="30" t="str">
        <f>IFERROR(IF(VLOOKUP(B485,SEARCH!A:A,1,0)=B485,"OK",""),"")</f>
        <v/>
      </c>
      <c r="B485" s="31" t="s">
        <v>3981</v>
      </c>
      <c r="C485" s="15" t="s">
        <v>3982</v>
      </c>
      <c r="D485" s="16">
        <v>5</v>
      </c>
      <c r="E485" s="16">
        <v>-33.589799999999997</v>
      </c>
      <c r="F485" s="16">
        <v>-71.596299999999999</v>
      </c>
      <c r="G485" s="16" t="s">
        <v>346</v>
      </c>
      <c r="H485" s="16" t="s">
        <v>3440</v>
      </c>
      <c r="I485" s="16" t="s">
        <v>3983</v>
      </c>
      <c r="J485" s="16" t="s">
        <v>3081</v>
      </c>
      <c r="K485" s="17" t="s">
        <v>3</v>
      </c>
      <c r="L485" s="16" t="s">
        <v>247</v>
      </c>
      <c r="M485" s="55">
        <v>46356</v>
      </c>
      <c r="N485" s="18"/>
      <c r="O485" s="19" t="s">
        <v>3327</v>
      </c>
      <c r="P485" s="19" t="s">
        <v>248</v>
      </c>
      <c r="Q485" s="18" t="s">
        <v>3533</v>
      </c>
      <c r="R485" s="21" t="s">
        <v>2284</v>
      </c>
      <c r="S485" s="21">
        <v>12</v>
      </c>
      <c r="T485" s="22"/>
      <c r="U485" s="23">
        <v>46164</v>
      </c>
      <c r="V485" s="21" t="str">
        <f>IF(U485="","",IF(U485="TBD","TBD",IF(U485="N/A","N/A","W"&amp;TEXT(WEEKNUM(U485,21),"00")&amp;" "&amp;YEAR(U485))))</f>
        <v>W21 2026</v>
      </c>
      <c r="W485" s="23">
        <v>46169</v>
      </c>
      <c r="X485" s="23"/>
      <c r="Y485" s="23" t="str">
        <f>IF(X485="","",IF(X485="TBD","TBD",IF(X485="N/A","N/A","W"&amp;TEXT(WEEKNUM(X485,21),"00")&amp;" "&amp;YEAR(X485))))</f>
        <v/>
      </c>
      <c r="Z485" s="23">
        <v>46174</v>
      </c>
      <c r="AA485" s="23">
        <v>46177</v>
      </c>
      <c r="AB485" s="24">
        <f>+IF(Z485="",0,AA485-Z485)</f>
        <v>3</v>
      </c>
      <c r="AC485" s="21" t="s">
        <v>324</v>
      </c>
      <c r="AD485" s="21" t="s">
        <v>3349</v>
      </c>
      <c r="AE485" s="23">
        <v>46175</v>
      </c>
      <c r="AF485" s="25" t="str">
        <f>IF(AE485="","",IF(AE485="TBD","TBD",IF(AE485="N/A","N/A","W"&amp;TEXT(WEEKNUM(AE485,21),"00")&amp;" "&amp;YEAR(AE485))))</f>
        <v>W23 2026</v>
      </c>
      <c r="AG485" s="21" t="s">
        <v>459</v>
      </c>
      <c r="AH485" s="54" t="s">
        <v>3443</v>
      </c>
      <c r="AI485" s="23">
        <v>46176</v>
      </c>
      <c r="AJ485" s="25" t="str">
        <f>IF(AI485="","",IF(AI485="TBD","TBD",IF(AI485="N/A","N/A","W"&amp;TEXT(WEEKNUM(AI485,21),"00")&amp;" "&amp;YEAR(AI485))))</f>
        <v>W23 2026</v>
      </c>
      <c r="AK485" s="21" t="s">
        <v>324</v>
      </c>
      <c r="AL485" s="21" t="s">
        <v>488</v>
      </c>
      <c r="AM485" s="23">
        <v>46176</v>
      </c>
      <c r="AN485" s="25" t="str">
        <f>IF(AM485="","",IF(AM485="TBD","TBD",IF(AM485="N/A","N/A","W"&amp;TEXT(WEEKNUM(AM485,21),"00")&amp;" "&amp;YEAR(AM485))))</f>
        <v>W23 2026</v>
      </c>
      <c r="AO485" s="21" t="s">
        <v>324</v>
      </c>
      <c r="AP485" s="21" t="s">
        <v>1578</v>
      </c>
      <c r="AQ485" s="23">
        <v>46176</v>
      </c>
      <c r="AR485" s="25" t="str">
        <f>IF(AQ485="","",IF(AQ485="TBD","TBD",IF(AQ485="N/A","N/A","W"&amp;TEXT(WEEKNUM(AQ485,21),"00")&amp;" "&amp;YEAR(AQ485))))</f>
        <v>W23 2026</v>
      </c>
      <c r="AS485" s="21"/>
      <c r="AT485" s="21"/>
      <c r="AU485" s="23"/>
      <c r="AV485" s="25" t="s">
        <v>252</v>
      </c>
      <c r="AW485" s="59">
        <v>46176</v>
      </c>
      <c r="AX485" s="25" t="str">
        <f>IF(AW485="","",IF(AW485="TBD","TBD",IF(AW485="N/A","N/A","W"&amp;TEXT(WEEKNUM(AW485,21),"00")&amp;" "&amp;YEAR(AW485))))</f>
        <v>W23 2026</v>
      </c>
      <c r="AY485" s="21" t="s">
        <v>463</v>
      </c>
      <c r="AZ485" s="21" t="s">
        <v>714</v>
      </c>
      <c r="BA485" s="21" t="s">
        <v>255</v>
      </c>
      <c r="BB485" s="23"/>
      <c r="BC485" s="23"/>
      <c r="BD485" s="23"/>
      <c r="BE485" s="25" t="str">
        <f>IF(BD485="","",IF(BD485="TBD","TBD",IF(BD485="N/A","N/A","W"&amp;TEXT(WEEKNUM(BD485,21),"00")&amp;" "&amp;YEAR(BD485))))</f>
        <v/>
      </c>
      <c r="BF485" s="23"/>
      <c r="BG485" s="25" t="str">
        <f>IF(BF485="","",IF(BF485="TBD","TBD",IF(BF485="N/A","N/A","W"&amp;TEXT(WEEKNUM(BF485,21),"00")&amp;" "&amp;YEAR(BF485))))</f>
        <v/>
      </c>
      <c r="BH485" s="24">
        <f>+IF(BF485="",0,(BF485-BD485))</f>
        <v>0</v>
      </c>
      <c r="BI485" s="26" t="s">
        <v>256</v>
      </c>
      <c r="BJ485" s="43"/>
      <c r="BK485" s="27"/>
      <c r="BL485" s="25" t="str">
        <f>IF(BK485="","",IF(BK485="TBD","TBD",IF(BK485="N/A","N/A","W"&amp;TEXT(WEEKNUM(BK485,21),"00")&amp;" "&amp;YEAR(BK485))))</f>
        <v/>
      </c>
      <c r="BM485" s="21"/>
      <c r="BN485" s="21"/>
      <c r="BO485" s="23"/>
      <c r="BP485" s="25" t="str">
        <f>IF(BO485="","",IF(BO485="TBD","TBD",IF(BO485="N/A","N/A","W"&amp;TEXT(WEEKNUM(BO485,21),"00")&amp;" "&amp;YEAR(BO485))))</f>
        <v/>
      </c>
      <c r="BQ485" s="21"/>
      <c r="BR485" s="54"/>
      <c r="BS485" s="334"/>
      <c r="BT485" s="25" t="str">
        <f t="shared" si="37"/>
        <v/>
      </c>
      <c r="BU485" s="21"/>
      <c r="BV485" s="21"/>
      <c r="BW485" s="23"/>
      <c r="BX485" s="25" t="str">
        <f t="shared" si="38"/>
        <v/>
      </c>
      <c r="BY485" s="23"/>
      <c r="BZ485" s="25" t="str">
        <f>IF(BY485="","",IF(BY485="TBD","TBD",IF(BY485="N/A","N/A","W"&amp;TEXT(WEEKNUM(BY485,21),"00")&amp;" "&amp;YEAR(BY485))))</f>
        <v/>
      </c>
      <c r="CA485" s="22" t="s">
        <v>257</v>
      </c>
      <c r="CB485" s="21" t="s">
        <v>349</v>
      </c>
      <c r="CC485" s="21" t="s">
        <v>350</v>
      </c>
      <c r="CD485" s="21"/>
      <c r="CE485" s="23"/>
      <c r="CF485" s="23"/>
      <c r="CG485" s="23"/>
      <c r="CH485" s="23"/>
      <c r="CI485" s="25" t="str">
        <f>IF(CH485="","",IF(CH485="TBD","TBD",IF(CH485="N/A","N/A","W"&amp;TEXT(WEEKNUM(CH485,21),"00")&amp;" "&amp;YEAR(CH485))))</f>
        <v/>
      </c>
      <c r="CJ485" s="23"/>
      <c r="CK485" s="25" t="str">
        <f>IF(CJ485="","",IF(CJ485="TBD","TBD",IF(CJ485="N/A","N/A","W"&amp;TEXT(WEEKNUM(CJ485,21),"00")&amp;" "&amp;YEAR(CJ485))))</f>
        <v/>
      </c>
      <c r="CL485" s="24">
        <f>+IF(CJ485="",0,(CJ485-CH485))</f>
        <v>0</v>
      </c>
      <c r="CM485" s="21" t="s">
        <v>258</v>
      </c>
      <c r="CN485" s="21"/>
      <c r="CO485" s="23"/>
      <c r="CP485" s="25" t="str">
        <f>IF(CO485="","",IF(CO485="TBD","TBD",IF(CO485="N/A","N/A","W"&amp;TEXT(WEEKNUM(CO485,21),"00")&amp;" "&amp;YEAR(CO485))))</f>
        <v/>
      </c>
      <c r="CQ485" s="23" t="s">
        <v>258</v>
      </c>
      <c r="CR485" s="23"/>
      <c r="CS485" s="23"/>
      <c r="CT485" s="25" t="str">
        <f>IF(CS485="","",IF(CS485="TBD","TBD",IF(CS485="N/A","N/A","W"&amp;TEXT(WEEKNUM(CS485,21),"00")&amp;" "&amp;YEAR(CS485))))</f>
        <v/>
      </c>
      <c r="CU485" s="21" t="s">
        <v>258</v>
      </c>
      <c r="CV485" s="21"/>
      <c r="CW485" s="23"/>
      <c r="CX485" s="25" t="str">
        <f>IF(CW485="","",IF(CW485="TBD","TBD",IF(CW485="N/A","N/A","W"&amp;TEXT(WEEKNUM(CW485,21),"00")&amp;" "&amp;YEAR(CW485))))</f>
        <v/>
      </c>
      <c r="CY485" s="21" t="s">
        <v>258</v>
      </c>
      <c r="CZ485" s="21"/>
      <c r="DA485" s="23"/>
      <c r="DB485" s="25" t="str">
        <f>IF(DA485="","",IF(DA485="TBD","TBD",IF(DA485="N/A","N/A","W"&amp;TEXT(WEEKNUM(DA485,21),"00")&amp;" "&amp;YEAR(DA485))))</f>
        <v/>
      </c>
      <c r="DC485" s="23"/>
      <c r="DD485" s="25" t="str">
        <f>IF(DC485="","",IF(DC485="TBD","TBD",IF(DC485="N/A","N/A","W"&amp;TEXT(WEEKNUM(DC485,21),"00")&amp;" "&amp;YEAR(DC485))))</f>
        <v/>
      </c>
      <c r="DE485" s="21" t="s">
        <v>715</v>
      </c>
      <c r="DF485" s="23"/>
      <c r="DG485" s="21" t="s">
        <v>259</v>
      </c>
      <c r="DH485" s="18"/>
      <c r="DI485" s="18"/>
      <c r="DJ485" s="18"/>
      <c r="DK485" s="21" t="s">
        <v>260</v>
      </c>
      <c r="DL485" s="21" t="s">
        <v>261</v>
      </c>
      <c r="DM485" s="21"/>
      <c r="DN485" s="23"/>
      <c r="DO485" s="23"/>
      <c r="DP485" s="23"/>
      <c r="DQ485" s="23" t="s">
        <v>276</v>
      </c>
      <c r="DR485" s="23"/>
      <c r="DS485" s="23"/>
      <c r="DT485" s="23"/>
      <c r="DU485" s="23"/>
      <c r="DV485" s="23"/>
      <c r="DW485" s="23"/>
      <c r="DX485" s="23"/>
      <c r="DY485" s="18"/>
      <c r="DZ485" s="18"/>
      <c r="EA485" s="18"/>
      <c r="EB485" s="21" t="s">
        <v>34</v>
      </c>
      <c r="EC485" s="18"/>
      <c r="ED485" s="18" t="s">
        <v>343</v>
      </c>
      <c r="EE485" s="18"/>
      <c r="EF485" s="55" t="s">
        <v>2674</v>
      </c>
      <c r="EG485" s="55"/>
      <c r="EH485" s="18" t="s">
        <v>929</v>
      </c>
      <c r="EI485" s="18" t="s">
        <v>3450</v>
      </c>
      <c r="EJ485" s="29" t="str">
        <f>K485&amp;AY485&amp;CA485&amp;DE485&amp;DT485&amp;DW485</f>
        <v>No VigenteTSS Aprobado con Observaciones 4GIng No Recibida 4GAs Built No Recibido 4G</v>
      </c>
    </row>
    <row r="486" spans="1:140" ht="12" hidden="1" customHeight="1">
      <c r="A486" s="30" t="str">
        <f>IFERROR(IF(VLOOKUP(B486,SEARCH!A:A,1,0)=B486,"OK",""),"")</f>
        <v/>
      </c>
      <c r="B486" s="31" t="s">
        <v>3984</v>
      </c>
      <c r="C486" s="15" t="s">
        <v>3985</v>
      </c>
      <c r="D486" s="16">
        <v>5</v>
      </c>
      <c r="E486" s="16">
        <v>-32.979500000000002</v>
      </c>
      <c r="F486" s="16">
        <v>-71.535079999999994</v>
      </c>
      <c r="G486" s="16" t="s">
        <v>346</v>
      </c>
      <c r="H486" s="16" t="s">
        <v>1275</v>
      </c>
      <c r="I486" s="16" t="s">
        <v>3986</v>
      </c>
      <c r="J486" s="16" t="s">
        <v>355</v>
      </c>
      <c r="K486" s="17" t="s">
        <v>319</v>
      </c>
      <c r="L486" s="16" t="s">
        <v>247</v>
      </c>
      <c r="M486" s="55">
        <v>46023</v>
      </c>
      <c r="N486" s="18"/>
      <c r="O486" s="19" t="s">
        <v>3311</v>
      </c>
      <c r="P486" s="19" t="s">
        <v>380</v>
      </c>
      <c r="Q486" s="18"/>
      <c r="R486" s="21" t="s">
        <v>250</v>
      </c>
      <c r="S486" s="21">
        <v>12</v>
      </c>
      <c r="T486" s="22" t="s">
        <v>3987</v>
      </c>
      <c r="U486" s="23">
        <v>45131</v>
      </c>
      <c r="V486" s="21" t="str">
        <f>IF(U486="","",IF(U486="TBD","TBD",IF(U486="N/A","N/A","W"&amp;TEXT(WEEKNUM(U486,21),"00")&amp;" "&amp;YEAR(U486))))</f>
        <v>W30 2023</v>
      </c>
      <c r="W486" s="23">
        <v>45114</v>
      </c>
      <c r="X486" s="23"/>
      <c r="Y486" s="23" t="str">
        <f>IF(X486="","",IF(X486="TBD","TBD",IF(X486="N/A","N/A","W"&amp;TEXT(WEEKNUM(X486,21),"00")&amp;" "&amp;YEAR(X486))))</f>
        <v/>
      </c>
      <c r="Z486" s="23"/>
      <c r="AA486" s="23"/>
      <c r="AB486" s="24">
        <f>+IF(Z486="",0,AA486-Z486)</f>
        <v>0</v>
      </c>
      <c r="AC486" s="21" t="s">
        <v>324</v>
      </c>
      <c r="AD486" s="21">
        <v>0</v>
      </c>
      <c r="AE486" s="23">
        <v>45120</v>
      </c>
      <c r="AF486" s="25" t="str">
        <f>IF(AE486="","",IF(AE486="TBD","TBD",IF(AE486="N/A","N/A","W"&amp;TEXT(WEEKNUM(AE486,21),"00")&amp;" "&amp;YEAR(AE486))))</f>
        <v>W28 2023</v>
      </c>
      <c r="AG486" s="21" t="s">
        <v>324</v>
      </c>
      <c r="AH486" s="21"/>
      <c r="AI486" s="23">
        <v>45112</v>
      </c>
      <c r="AJ486" s="25" t="str">
        <f>IF(AI486="","",IF(AI486="TBD","TBD",IF(AI486="N/A","N/A","W"&amp;TEXT(WEEKNUM(AI486,21),"00")&amp;" "&amp;YEAR(AI486))))</f>
        <v>W27 2023</v>
      </c>
      <c r="AK486" s="21" t="s">
        <v>324</v>
      </c>
      <c r="AL486" s="21"/>
      <c r="AM486" s="23">
        <v>45119</v>
      </c>
      <c r="AN486" s="25" t="str">
        <f>IF(AM486="","",IF(AM486="TBD","TBD",IF(AM486="N/A","N/A","W"&amp;TEXT(WEEKNUM(AM486,21),"00")&amp;" "&amp;YEAR(AM486))))</f>
        <v>W28 2023</v>
      </c>
      <c r="AO486" s="21" t="s">
        <v>324</v>
      </c>
      <c r="AP486" s="21"/>
      <c r="AQ486" s="23">
        <v>45058</v>
      </c>
      <c r="AR486" s="25" t="str">
        <f>IF(AQ486="","",IF(AQ486="TBD","TBD",IF(AQ486="N/A","N/A","W"&amp;TEXT(WEEKNUM(AQ486,21),"00")&amp;" "&amp;YEAR(AQ486))))</f>
        <v>W19 2023</v>
      </c>
      <c r="AS486" s="21"/>
      <c r="AT486" s="21"/>
      <c r="AU486" s="23"/>
      <c r="AV486" s="25" t="s">
        <v>252</v>
      </c>
      <c r="AW486" s="59">
        <v>45120</v>
      </c>
      <c r="AX486" s="25" t="str">
        <f>IF(AW486="","",IF(AW486="TBD","TBD",IF(AW486="N/A","N/A","W"&amp;TEXT(WEEKNUM(AW486,21),"00")&amp;" "&amp;YEAR(AW486))))</f>
        <v>W28 2023</v>
      </c>
      <c r="AY486" s="21" t="s">
        <v>327</v>
      </c>
      <c r="AZ486" s="21" t="s">
        <v>328</v>
      </c>
      <c r="BA486" s="21" t="s">
        <v>329</v>
      </c>
      <c r="BB486" s="23">
        <v>45229</v>
      </c>
      <c r="BC486" s="23"/>
      <c r="BD486" s="23">
        <v>45236</v>
      </c>
      <c r="BE486" s="25" t="str">
        <f>IF(BD486="","",IF(BD486="TBD","TBD",IF(BD486="N/A","N/A","W"&amp;TEXT(WEEKNUM(BD486,21),"00")&amp;" "&amp;YEAR(BD486))))</f>
        <v>W45 2023</v>
      </c>
      <c r="BF486" s="23">
        <v>45239</v>
      </c>
      <c r="BG486" s="25" t="str">
        <f>IF(BF486="","",IF(BF486="TBD","TBD",IF(BF486="N/A","N/A","W"&amp;TEXT(WEEKNUM(BF486,21),"00")&amp;" "&amp;YEAR(BF486))))</f>
        <v>W45 2023</v>
      </c>
      <c r="BH486" s="24">
        <f>+IF(BF486="",0,(BF486-BD486))</f>
        <v>3</v>
      </c>
      <c r="BI486" s="26" t="s">
        <v>330</v>
      </c>
      <c r="BJ486" s="26"/>
      <c r="BK486" s="27">
        <v>45238</v>
      </c>
      <c r="BL486" s="25" t="str">
        <f>IF(BK486="","",IF(BK486="TBD","TBD",IF(BK486="N/A","N/A","W"&amp;TEXT(WEEKNUM(BK486,21),"00")&amp;" "&amp;YEAR(BK486))))</f>
        <v>W45 2023</v>
      </c>
      <c r="BM486" s="21" t="s">
        <v>330</v>
      </c>
      <c r="BN486" s="21"/>
      <c r="BO486" s="23">
        <v>45247</v>
      </c>
      <c r="BP486" s="25" t="str">
        <f>IF(BO486="","",IF(BO486="TBD","TBD",IF(BO486="N/A","N/A","W"&amp;TEXT(WEEKNUM(BO486,21),"00")&amp;" "&amp;YEAR(BO486))))</f>
        <v>W46 2023</v>
      </c>
      <c r="BQ486" s="21" t="s">
        <v>330</v>
      </c>
      <c r="BR486" s="21" t="s">
        <v>3313</v>
      </c>
      <c r="BS486" s="334">
        <v>45639</v>
      </c>
      <c r="BT486" s="25" t="str">
        <f t="shared" si="37"/>
        <v>W50 2024</v>
      </c>
      <c r="BU486" s="21" t="s">
        <v>330</v>
      </c>
      <c r="BV486" s="21" t="s">
        <v>3335</v>
      </c>
      <c r="BW486" s="23">
        <v>45236</v>
      </c>
      <c r="BX486" s="25" t="str">
        <f t="shared" si="38"/>
        <v>W45 2023</v>
      </c>
      <c r="BY486" s="23">
        <v>45639</v>
      </c>
      <c r="BZ486" s="25" t="str">
        <f>IF(BY486="","",IF(BY486="TBD","TBD",IF(BY486="N/A","N/A","W"&amp;TEXT(WEEKNUM(BY486,21),"00")&amp;" "&amp;YEAR(BY486))))</f>
        <v>W50 2024</v>
      </c>
      <c r="CA486" s="22" t="s">
        <v>335</v>
      </c>
      <c r="CB486" s="21" t="s">
        <v>336</v>
      </c>
      <c r="CC486" s="21" t="s">
        <v>336</v>
      </c>
      <c r="CD486" s="21" t="s">
        <v>338</v>
      </c>
      <c r="CE486" s="23"/>
      <c r="CF486" s="23">
        <v>45891</v>
      </c>
      <c r="CG486" s="23">
        <v>45926</v>
      </c>
      <c r="CH486" s="23">
        <v>45926</v>
      </c>
      <c r="CI486" s="25" t="str">
        <f>IF(CH486="","",IF(CH486="TBD","TBD",IF(CH486="N/A","N/A","W"&amp;TEXT(WEEKNUM(CH486,21),"00")&amp;" "&amp;YEAR(CH486))))</f>
        <v>W39 2025</v>
      </c>
      <c r="CJ486" s="23">
        <v>45931</v>
      </c>
      <c r="CK486" s="25" t="str">
        <f>IF(CJ486="","",IF(CJ486="TBD","TBD",IF(CJ486="N/A","N/A","W"&amp;TEXT(WEEKNUM(CJ486,21),"00")&amp;" "&amp;YEAR(CJ486))))</f>
        <v>W40 2025</v>
      </c>
      <c r="CL486" s="24">
        <f>+IF(CJ486="",0,(CJ486-CH486))</f>
        <v>5</v>
      </c>
      <c r="CM486" s="21" t="s">
        <v>339</v>
      </c>
      <c r="CN486" s="20" t="s">
        <v>3416</v>
      </c>
      <c r="CO486" s="23">
        <v>45929</v>
      </c>
      <c r="CP486" s="25" t="str">
        <f>IF(CO486="","",IF(CO486="TBD","TBD",IF(CO486="N/A","N/A","W"&amp;TEXT(WEEKNUM(CO486,21),"00")&amp;" "&amp;YEAR(CO486))))</f>
        <v>W40 2025</v>
      </c>
      <c r="CQ486" s="21" t="s">
        <v>339</v>
      </c>
      <c r="CR486" s="21" t="s">
        <v>3988</v>
      </c>
      <c r="CS486" s="23">
        <v>45897</v>
      </c>
      <c r="CT486" s="25" t="str">
        <f>IF(CS486="","",IF(CS486="TBD","TBD",IF(CS486="N/A","N/A","W"&amp;TEXT(WEEKNUM(CS486,21),"00")&amp;" "&amp;YEAR(CS486))))</f>
        <v>W35 2025</v>
      </c>
      <c r="CU486" s="21" t="s">
        <v>339</v>
      </c>
      <c r="CV486" s="54" t="s">
        <v>3418</v>
      </c>
      <c r="CW486" s="23">
        <v>45936</v>
      </c>
      <c r="CX486" s="25" t="str">
        <f>IF(CW486="","",IF(CW486="TBD","TBD",IF(CW486="N/A","N/A","W"&amp;TEXT(WEEKNUM(CW486,21),"00")&amp;" "&amp;YEAR(CW486))))</f>
        <v>W41 2025</v>
      </c>
      <c r="CY486" s="21" t="s">
        <v>339</v>
      </c>
      <c r="CZ486" s="21" t="s">
        <v>3988</v>
      </c>
      <c r="DA486" s="23">
        <v>45897</v>
      </c>
      <c r="DB486" s="25" t="str">
        <f>IF(DA486="","",IF(DA486="TBD","TBD",IF(DA486="N/A","N/A","W"&amp;TEXT(WEEKNUM(DA486,21),"00")&amp;" "&amp;YEAR(DA486))))</f>
        <v>W35 2025</v>
      </c>
      <c r="DC486" s="23">
        <v>45936</v>
      </c>
      <c r="DD486" s="25" t="str">
        <f>IF(DC486="","",IF(DC486="TBD","TBD",IF(DC486="N/A","N/A","W"&amp;TEXT(WEEKNUM(DC486,21),"00")&amp;" "&amp;YEAR(DC486))))</f>
        <v>W41 2025</v>
      </c>
      <c r="DE486" s="21" t="s">
        <v>340</v>
      </c>
      <c r="DF486" s="23">
        <v>46022</v>
      </c>
      <c r="DG486" s="21" t="s">
        <v>3323</v>
      </c>
      <c r="DH486" s="18"/>
      <c r="DI486" s="18"/>
      <c r="DJ486" s="18"/>
      <c r="DK486" s="21" t="s">
        <v>260</v>
      </c>
      <c r="DL486" s="21" t="s">
        <v>341</v>
      </c>
      <c r="DM486" s="21"/>
      <c r="DN486" s="23">
        <v>46045</v>
      </c>
      <c r="DO486" s="23">
        <v>46045</v>
      </c>
      <c r="DP486" s="23"/>
      <c r="DQ486" s="23" t="s">
        <v>276</v>
      </c>
      <c r="DR486" s="23"/>
      <c r="DS486" s="23"/>
      <c r="DT486" s="23"/>
      <c r="DU486" s="23"/>
      <c r="DV486" s="23">
        <v>46058</v>
      </c>
      <c r="DW486" s="23" t="s">
        <v>342</v>
      </c>
      <c r="DX486" s="23"/>
      <c r="DY486" s="18"/>
      <c r="DZ486" s="18"/>
      <c r="EA486" s="18"/>
      <c r="EB486" s="21" t="s">
        <v>41</v>
      </c>
      <c r="EC486" s="18"/>
      <c r="ED486" s="18" t="s">
        <v>343</v>
      </c>
      <c r="EE486" s="18"/>
      <c r="EF486" s="55" t="s">
        <v>3384</v>
      </c>
      <c r="EG486" s="55"/>
      <c r="EH486" s="18"/>
      <c r="EI486" s="18">
        <v>0</v>
      </c>
      <c r="EJ486" s="29" t="str">
        <f>K486&amp;AY486&amp;CA486&amp;DE486&amp;DT486&amp;DW486</f>
        <v>VigenteTSS Aprobado 4GIng Aprobada 4GAs Built Aprobado 4GOn Air</v>
      </c>
    </row>
    <row r="487" spans="1:140" ht="12" hidden="1" customHeight="1">
      <c r="A487" s="30" t="str">
        <f>IFERROR(IF(VLOOKUP(B487,SEARCH!A:A,1,0)=B487,"OK",""),"")</f>
        <v/>
      </c>
      <c r="B487" s="31" t="s">
        <v>3989</v>
      </c>
      <c r="C487" s="15" t="s">
        <v>3990</v>
      </c>
      <c r="D487" s="16">
        <v>5</v>
      </c>
      <c r="E487" s="16">
        <v>-32.628110999999997</v>
      </c>
      <c r="F487" s="16">
        <v>-71.428388999999996</v>
      </c>
      <c r="G487" s="16" t="s">
        <v>346</v>
      </c>
      <c r="H487" s="16" t="s">
        <v>3991</v>
      </c>
      <c r="I487" s="16" t="s">
        <v>3992</v>
      </c>
      <c r="J487" s="16" t="s">
        <v>1736</v>
      </c>
      <c r="K487" s="16" t="s">
        <v>3</v>
      </c>
      <c r="L487" s="16" t="s">
        <v>247</v>
      </c>
      <c r="M487" s="103"/>
      <c r="N487" s="18"/>
      <c r="O487" s="19" t="s">
        <v>3311</v>
      </c>
      <c r="P487" s="19" t="s">
        <v>248</v>
      </c>
      <c r="Q487" s="18"/>
      <c r="R487" s="21" t="s">
        <v>2284</v>
      </c>
      <c r="S487" s="21">
        <v>12</v>
      </c>
      <c r="T487" s="22" t="s">
        <v>3993</v>
      </c>
      <c r="U487" s="23">
        <v>45106</v>
      </c>
      <c r="V487" s="21" t="str">
        <f>IF(U487="","",IF(U487="TBD","TBD",IF(U487="N/A","N/A","W"&amp;TEXT(WEEKNUM(U487,21),"00")&amp;" "&amp;YEAR(U487))))</f>
        <v>W26 2023</v>
      </c>
      <c r="W487" s="23">
        <v>45198</v>
      </c>
      <c r="X487" s="23">
        <v>45212</v>
      </c>
      <c r="Y487" s="23" t="str">
        <f>IF(X487="","",IF(X487="TBD","TBD",IF(X487="N/A","N/A","W"&amp;TEXT(WEEKNUM(X487,21),"00")&amp;" "&amp;YEAR(X487))))</f>
        <v>W41 2023</v>
      </c>
      <c r="Z487" s="23">
        <v>45212</v>
      </c>
      <c r="AA487" s="23">
        <v>45216</v>
      </c>
      <c r="AB487" s="24">
        <f>+IF(Z487="",0,AA487-Z487)</f>
        <v>4</v>
      </c>
      <c r="AC487" s="21" t="s">
        <v>324</v>
      </c>
      <c r="AD487" s="21"/>
      <c r="AE487" s="23">
        <v>45238</v>
      </c>
      <c r="AF487" s="25" t="str">
        <f>IF(AE487="","",IF(AE487="TBD","TBD",IF(AE487="N/A","N/A","W"&amp;TEXT(WEEKNUM(AE487,21),"00")&amp;" "&amp;YEAR(AE487))))</f>
        <v>W45 2023</v>
      </c>
      <c r="AG487" s="21" t="s">
        <v>324</v>
      </c>
      <c r="AH487" s="21"/>
      <c r="AI487" s="23">
        <v>45212</v>
      </c>
      <c r="AJ487" s="25" t="str">
        <f>IF(AI487="","",IF(AI487="TBD","TBD",IF(AI487="N/A","N/A","W"&amp;TEXT(WEEKNUM(AI487,21),"00")&amp;" "&amp;YEAR(AI487))))</f>
        <v>W41 2023</v>
      </c>
      <c r="AK487" s="21" t="s">
        <v>324</v>
      </c>
      <c r="AL487" s="21"/>
      <c r="AM487" s="23">
        <v>45212</v>
      </c>
      <c r="AN487" s="25" t="str">
        <f>IF(AM487="","",IF(AM487="TBD","TBD",IF(AM487="N/A","N/A","W"&amp;TEXT(WEEKNUM(AM487,21),"00")&amp;" "&amp;YEAR(AM487))))</f>
        <v>W41 2023</v>
      </c>
      <c r="AO487" s="21" t="s">
        <v>324</v>
      </c>
      <c r="AP487" s="21"/>
      <c r="AQ487" s="23">
        <v>45229</v>
      </c>
      <c r="AR487" s="25" t="str">
        <f>IF(AQ487="","",IF(AQ487="TBD","TBD",IF(AQ487="N/A","N/A","W"&amp;TEXT(WEEKNUM(AQ487,21),"00")&amp;" "&amp;YEAR(AQ487))))</f>
        <v>W44 2023</v>
      </c>
      <c r="AS487" s="21"/>
      <c r="AT487" s="21"/>
      <c r="AU487" s="23"/>
      <c r="AV487" s="25" t="s">
        <v>252</v>
      </c>
      <c r="AW487" s="59">
        <v>45238</v>
      </c>
      <c r="AX487" s="25" t="str">
        <f>IF(AW487="","",IF(AW487="TBD","TBD",IF(AW487="N/A","N/A","W"&amp;TEXT(WEEKNUM(AW487,21),"00")&amp;" "&amp;YEAR(AW487))))</f>
        <v>W45 2023</v>
      </c>
      <c r="AY487" s="21" t="s">
        <v>327</v>
      </c>
      <c r="AZ487" s="21" t="s">
        <v>328</v>
      </c>
      <c r="BA487" s="21" t="s">
        <v>255</v>
      </c>
      <c r="BB487" s="23">
        <v>45225</v>
      </c>
      <c r="BC487" s="23"/>
      <c r="BD487" s="23">
        <v>45229</v>
      </c>
      <c r="BE487" s="25" t="str">
        <f>IF(BD487="","",IF(BD487="TBD","TBD",IF(BD487="N/A","N/A","W"&amp;TEXT(WEEKNUM(BD487,21),"00")&amp;" "&amp;YEAR(BD487))))</f>
        <v>W44 2023</v>
      </c>
      <c r="BF487" s="23">
        <v>45233</v>
      </c>
      <c r="BG487" s="25" t="str">
        <f>IF(BF487="","",IF(BF487="TBD","TBD",IF(BF487="N/A","N/A","W"&amp;TEXT(WEEKNUM(BF487,21),"00")&amp;" "&amp;YEAR(BF487))))</f>
        <v>W44 2023</v>
      </c>
      <c r="BH487" s="24">
        <f>+IF(BF487="",0,(BF487-BD487))</f>
        <v>4</v>
      </c>
      <c r="BI487" s="26" t="s">
        <v>642</v>
      </c>
      <c r="BJ487" s="26" t="s">
        <v>3994</v>
      </c>
      <c r="BK487" s="27">
        <v>45320</v>
      </c>
      <c r="BL487" s="25" t="str">
        <f>IF(BK487="","",IF(BK487="TBD","TBD",IF(BK487="N/A","N/A","W"&amp;TEXT(WEEKNUM(BK487,21),"00")&amp;" "&amp;YEAR(BK487))))</f>
        <v>W05 2024</v>
      </c>
      <c r="BM487" s="21" t="s">
        <v>330</v>
      </c>
      <c r="BN487" s="21" t="s">
        <v>3341</v>
      </c>
      <c r="BO487" s="23">
        <v>45322</v>
      </c>
      <c r="BP487" s="25" t="str">
        <f>IF(BO487="","",IF(BO487="TBD","TBD",IF(BO487="N/A","N/A","W"&amp;TEXT(WEEKNUM(BO487,21),"00")&amp;" "&amp;YEAR(BO487))))</f>
        <v>W05 2024</v>
      </c>
      <c r="BQ487" s="21" t="s">
        <v>330</v>
      </c>
      <c r="BR487" s="21" t="s">
        <v>3995</v>
      </c>
      <c r="BS487" s="334">
        <v>45337</v>
      </c>
      <c r="BT487" s="25" t="str">
        <f t="shared" si="37"/>
        <v>W07 2024</v>
      </c>
      <c r="BU487" s="21" t="s">
        <v>330</v>
      </c>
      <c r="BV487" s="21"/>
      <c r="BW487" s="23">
        <v>45309</v>
      </c>
      <c r="BX487" s="25" t="str">
        <f t="shared" si="38"/>
        <v>W03 2024</v>
      </c>
      <c r="BY487" s="23">
        <v>45337</v>
      </c>
      <c r="BZ487" s="25" t="str">
        <f>IF(BY487="","",IF(BY487="TBD","TBD",IF(BY487="N/A","N/A","W"&amp;TEXT(WEEKNUM(BY487,21),"00")&amp;" "&amp;YEAR(BY487))))</f>
        <v>W07 2024</v>
      </c>
      <c r="CA487" s="21" t="s">
        <v>645</v>
      </c>
      <c r="CB487" s="21">
        <v>0</v>
      </c>
      <c r="CC487" s="21"/>
      <c r="CD487" s="21"/>
      <c r="CE487" s="23"/>
      <c r="CF487" s="23"/>
      <c r="CG487" s="23"/>
      <c r="CH487" s="23"/>
      <c r="CI487" s="25" t="str">
        <f>IF(CH487="","",IF(CH487="TBD","TBD",IF(CH487="N/A","N/A","W"&amp;TEXT(WEEKNUM(CH487,21),"00")&amp;" "&amp;YEAR(CH487))))</f>
        <v/>
      </c>
      <c r="CJ487" s="23"/>
      <c r="CK487" s="25" t="str">
        <f>IF(CJ487="","",IF(CJ487="TBD","TBD",IF(CJ487="N/A","N/A","W"&amp;TEXT(WEEKNUM(CJ487,21),"00")&amp;" "&amp;YEAR(CJ487))))</f>
        <v/>
      </c>
      <c r="CL487" s="24">
        <f>+IF(CJ487="",0,(CJ487-CH487))</f>
        <v>0</v>
      </c>
      <c r="CM487" s="21" t="s">
        <v>258</v>
      </c>
      <c r="CN487" s="21"/>
      <c r="CO487" s="23"/>
      <c r="CP487" s="25" t="str">
        <f>IF(CO487="","",IF(CO487="TBD","TBD",IF(CO487="N/A","N/A","W"&amp;TEXT(WEEKNUM(CO487,21),"00")&amp;" "&amp;YEAR(CO487))))</f>
        <v/>
      </c>
      <c r="CQ487" s="23" t="s">
        <v>258</v>
      </c>
      <c r="CR487" s="23"/>
      <c r="CS487" s="23"/>
      <c r="CT487" s="25" t="str">
        <f>IF(CS487="","",IF(CS487="TBD","TBD",IF(CS487="N/A","N/A","W"&amp;TEXT(WEEKNUM(CS487,21),"00")&amp;" "&amp;YEAR(CS487))))</f>
        <v/>
      </c>
      <c r="CU487" s="21" t="s">
        <v>258</v>
      </c>
      <c r="CV487" s="21"/>
      <c r="CW487" s="23"/>
      <c r="CX487" s="25" t="str">
        <f>IF(CW487="","",IF(CW487="TBD","TBD",IF(CW487="N/A","N/A","W"&amp;TEXT(WEEKNUM(CW487,21),"00")&amp;" "&amp;YEAR(CW487))))</f>
        <v/>
      </c>
      <c r="CY487" s="21" t="s">
        <v>258</v>
      </c>
      <c r="CZ487" s="21"/>
      <c r="DA487" s="23"/>
      <c r="DB487" s="25" t="str">
        <f>IF(DA487="","",IF(DA487="TBD","TBD",IF(DA487="N/A","N/A","W"&amp;TEXT(WEEKNUM(DA487,21),"00")&amp;" "&amp;YEAR(DA487))))</f>
        <v/>
      </c>
      <c r="DC487" s="23"/>
      <c r="DD487" s="25" t="str">
        <f>IF(DC487="","",IF(DC487="TBD","TBD",IF(DC487="N/A","N/A","W"&amp;TEXT(WEEKNUM(DC487,21),"00")&amp;" "&amp;YEAR(DC487))))</f>
        <v/>
      </c>
      <c r="DE487" s="21" t="s">
        <v>258</v>
      </c>
      <c r="DF487" s="23"/>
      <c r="DG487" s="21" t="s">
        <v>259</v>
      </c>
      <c r="DH487" s="18"/>
      <c r="DI487" s="18"/>
      <c r="DJ487" s="18"/>
      <c r="DK487" s="21" t="s">
        <v>260</v>
      </c>
      <c r="DL487" s="21" t="s">
        <v>275</v>
      </c>
      <c r="DM487" s="21"/>
      <c r="DN487" s="23"/>
      <c r="DO487" s="23"/>
      <c r="DP487" s="23"/>
      <c r="DQ487" s="23" t="s">
        <v>276</v>
      </c>
      <c r="DR487" s="23"/>
      <c r="DS487" s="23"/>
      <c r="DT487" s="23"/>
      <c r="DU487" s="23"/>
      <c r="DV487" s="23"/>
      <c r="DW487" s="23"/>
      <c r="DX487" s="23"/>
      <c r="DY487" s="18"/>
      <c r="DZ487" s="18"/>
      <c r="EA487" s="18"/>
      <c r="EB487" s="21" t="s">
        <v>34</v>
      </c>
      <c r="EC487" s="18"/>
      <c r="ED487" s="18"/>
      <c r="EE487" s="18"/>
      <c r="EF487" s="55"/>
      <c r="EG487" s="55"/>
      <c r="EH487" s="18"/>
      <c r="EI487" s="18">
        <v>0</v>
      </c>
      <c r="EJ487" s="29" t="str">
        <f>K487&amp;AY487&amp;CA487&amp;DE487&amp;DT487&amp;DW487</f>
        <v>No VigenteTSS Aprobado 4GIng Observada 4GAs Built No Recibido</v>
      </c>
    </row>
    <row r="488" spans="1:140" ht="12" hidden="1" customHeight="1">
      <c r="A488" s="30" t="str">
        <f>IFERROR(IF(VLOOKUP(B488,SEARCH!A:A,1,0)=B488,"OK",""),"")</f>
        <v/>
      </c>
      <c r="B488" s="31" t="s">
        <v>3996</v>
      </c>
      <c r="C488" s="15" t="s">
        <v>3997</v>
      </c>
      <c r="D488" s="16">
        <v>5</v>
      </c>
      <c r="E488" s="16">
        <v>-33.054609999999997</v>
      </c>
      <c r="F488" s="16">
        <v>-71.413470000000004</v>
      </c>
      <c r="G488" s="16" t="s">
        <v>346</v>
      </c>
      <c r="H488" s="16" t="s">
        <v>942</v>
      </c>
      <c r="I488" s="16" t="s">
        <v>3998</v>
      </c>
      <c r="J488" s="16" t="s">
        <v>3</v>
      </c>
      <c r="K488" s="16" t="s">
        <v>3</v>
      </c>
      <c r="L488" s="16" t="s">
        <v>247</v>
      </c>
      <c r="M488" s="103"/>
      <c r="N488" s="18"/>
      <c r="O488" s="19" t="s">
        <v>3311</v>
      </c>
      <c r="P488" s="19" t="s">
        <v>380</v>
      </c>
      <c r="Q488" s="18"/>
      <c r="R488" s="21" t="s">
        <v>2284</v>
      </c>
      <c r="S488" s="21">
        <v>12</v>
      </c>
      <c r="T488" s="22" t="s">
        <v>3999</v>
      </c>
      <c r="U488" s="23">
        <v>45106</v>
      </c>
      <c r="V488" s="21" t="str">
        <f>IF(U488="","",IF(U488="TBD","TBD",IF(U488="N/A","N/A","W"&amp;TEXT(WEEKNUM(U488,21),"00")&amp;" "&amp;YEAR(U488))))</f>
        <v>W26 2023</v>
      </c>
      <c r="W488" s="23">
        <v>44988</v>
      </c>
      <c r="X488" s="23"/>
      <c r="Y488" s="23" t="str">
        <f>IF(X488="","",IF(X488="TBD","TBD",IF(X488="N/A","N/A","W"&amp;TEXT(WEEKNUM(X488,21),"00")&amp;" "&amp;YEAR(X488))))</f>
        <v/>
      </c>
      <c r="Z488" s="23"/>
      <c r="AA488" s="23"/>
      <c r="AB488" s="24">
        <f>+IF(Z488="",0,AA488-Z488)</f>
        <v>0</v>
      </c>
      <c r="AC488" s="21" t="s">
        <v>324</v>
      </c>
      <c r="AD488" s="21">
        <v>0</v>
      </c>
      <c r="AE488" s="23">
        <v>45040</v>
      </c>
      <c r="AF488" s="25" t="str">
        <f>IF(AE488="","",IF(AE488="TBD","TBD",IF(AE488="N/A","N/A","W"&amp;TEXT(WEEKNUM(AE488,21),"00")&amp;" "&amp;YEAR(AE488))))</f>
        <v>W17 2023</v>
      </c>
      <c r="AG488" s="21" t="s">
        <v>324</v>
      </c>
      <c r="AH488" s="21"/>
      <c r="AI488" s="23">
        <v>45041</v>
      </c>
      <c r="AJ488" s="25" t="str">
        <f>IF(AI488="","",IF(AI488="TBD","TBD",IF(AI488="N/A","N/A","W"&amp;TEXT(WEEKNUM(AI488,21),"00")&amp;" "&amp;YEAR(AI488))))</f>
        <v>W17 2023</v>
      </c>
      <c r="AK488" s="21" t="s">
        <v>324</v>
      </c>
      <c r="AL488" s="21"/>
      <c r="AM488" s="23">
        <v>45044</v>
      </c>
      <c r="AN488" s="25" t="str">
        <f>IF(AM488="","",IF(AM488="TBD","TBD",IF(AM488="N/A","N/A","W"&amp;TEXT(WEEKNUM(AM488,21),"00")&amp;" "&amp;YEAR(AM488))))</f>
        <v>W17 2023</v>
      </c>
      <c r="AO488" s="21" t="s">
        <v>324</v>
      </c>
      <c r="AP488" s="21"/>
      <c r="AQ488" s="23">
        <v>45127</v>
      </c>
      <c r="AR488" s="25" t="str">
        <f>IF(AQ488="","",IF(AQ488="TBD","TBD",IF(AQ488="N/A","N/A","W"&amp;TEXT(WEEKNUM(AQ488,21),"00")&amp;" "&amp;YEAR(AQ488))))</f>
        <v>W29 2023</v>
      </c>
      <c r="AS488" s="21"/>
      <c r="AT488" s="21"/>
      <c r="AU488" s="23"/>
      <c r="AV488" s="25" t="s">
        <v>252</v>
      </c>
      <c r="AW488" s="59">
        <v>45044</v>
      </c>
      <c r="AX488" s="25" t="str">
        <f>IF(AW488="","",IF(AW488="TBD","TBD",IF(AW488="N/A","N/A","W"&amp;TEXT(WEEKNUM(AW488,21),"00")&amp;" "&amp;YEAR(AW488))))</f>
        <v>W17 2023</v>
      </c>
      <c r="AY488" s="21" t="s">
        <v>327</v>
      </c>
      <c r="AZ488" s="21" t="s">
        <v>328</v>
      </c>
      <c r="BA488" s="21" t="s">
        <v>255</v>
      </c>
      <c r="BB488" s="23">
        <v>45229</v>
      </c>
      <c r="BC488" s="23"/>
      <c r="BD488" s="23">
        <v>45236</v>
      </c>
      <c r="BE488" s="25" t="str">
        <f>IF(BD488="","",IF(BD488="TBD","TBD",IF(BD488="N/A","N/A","W"&amp;TEXT(WEEKNUM(BD488,21),"00")&amp;" "&amp;YEAR(BD488))))</f>
        <v>W45 2023</v>
      </c>
      <c r="BF488" s="23">
        <v>45239</v>
      </c>
      <c r="BG488" s="25" t="str">
        <f>IF(BF488="","",IF(BF488="TBD","TBD",IF(BF488="N/A","N/A","W"&amp;TEXT(WEEKNUM(BF488,21),"00")&amp;" "&amp;YEAR(BF488))))</f>
        <v>W45 2023</v>
      </c>
      <c r="BH488" s="24">
        <f>+IF(BF488="",0,(BF488-BD488))</f>
        <v>3</v>
      </c>
      <c r="BI488" s="26" t="s">
        <v>330</v>
      </c>
      <c r="BJ488" s="26"/>
      <c r="BK488" s="27">
        <v>45238</v>
      </c>
      <c r="BL488" s="25" t="str">
        <f>IF(BK488="","",IF(BK488="TBD","TBD",IF(BK488="N/A","N/A","W"&amp;TEXT(WEEKNUM(BK488,21),"00")&amp;" "&amp;YEAR(BK488))))</f>
        <v>W45 2023</v>
      </c>
      <c r="BM488" s="21" t="s">
        <v>330</v>
      </c>
      <c r="BN488" s="21"/>
      <c r="BO488" s="23">
        <v>45247</v>
      </c>
      <c r="BP488" s="25" t="str">
        <f>IF(BO488="","",IF(BO488="TBD","TBD",IF(BO488="N/A","N/A","W"&amp;TEXT(WEEKNUM(BO488,21),"00")&amp;" "&amp;YEAR(BO488))))</f>
        <v>W46 2023</v>
      </c>
      <c r="BQ488" s="21" t="s">
        <v>3211</v>
      </c>
      <c r="BR488" s="21"/>
      <c r="BS488" s="334"/>
      <c r="BT488" s="25" t="str">
        <f t="shared" si="37"/>
        <v/>
      </c>
      <c r="BU488" s="21" t="s">
        <v>330</v>
      </c>
      <c r="BV488" s="21" t="s">
        <v>3335</v>
      </c>
      <c r="BW488" s="23">
        <v>45236</v>
      </c>
      <c r="BX488" s="25" t="str">
        <f t="shared" si="38"/>
        <v>W45 2023</v>
      </c>
      <c r="BY488" s="23">
        <v>0</v>
      </c>
      <c r="BZ488" s="25" t="str">
        <f>IF(BY488="","",IF(BY488="TBD","TBD",IF(BY488="N/A","N/A","W"&amp;TEXT(WEEKNUM(BY488,21),"00")&amp;" "&amp;YEAR(BY488))))</f>
        <v>W52 1900</v>
      </c>
      <c r="CA488" s="21" t="s">
        <v>3213</v>
      </c>
      <c r="CB488" s="21">
        <v>0</v>
      </c>
      <c r="CC488" s="21"/>
      <c r="CD488" s="21"/>
      <c r="CE488" s="23"/>
      <c r="CF488" s="23"/>
      <c r="CG488" s="23"/>
      <c r="CH488" s="23"/>
      <c r="CI488" s="25" t="str">
        <f>IF(CH488="","",IF(CH488="TBD","TBD",IF(CH488="N/A","N/A","W"&amp;TEXT(WEEKNUM(CH488,21),"00")&amp;" "&amp;YEAR(CH488))))</f>
        <v/>
      </c>
      <c r="CJ488" s="23"/>
      <c r="CK488" s="25" t="str">
        <f>IF(CJ488="","",IF(CJ488="TBD","TBD",IF(CJ488="N/A","N/A","W"&amp;TEXT(WEEKNUM(CJ488,21),"00")&amp;" "&amp;YEAR(CJ488))))</f>
        <v/>
      </c>
      <c r="CL488" s="24">
        <f>+IF(CJ488="",0,(CJ488-CH488))</f>
        <v>0</v>
      </c>
      <c r="CM488" s="21" t="s">
        <v>258</v>
      </c>
      <c r="CN488" s="21"/>
      <c r="CO488" s="23"/>
      <c r="CP488" s="25" t="str">
        <f>IF(CO488="","",IF(CO488="TBD","TBD",IF(CO488="N/A","N/A","W"&amp;TEXT(WEEKNUM(CO488,21),"00")&amp;" "&amp;YEAR(CO488))))</f>
        <v/>
      </c>
      <c r="CQ488" s="23" t="s">
        <v>258</v>
      </c>
      <c r="CR488" s="23"/>
      <c r="CS488" s="23"/>
      <c r="CT488" s="25" t="str">
        <f>IF(CS488="","",IF(CS488="TBD","TBD",IF(CS488="N/A","N/A","W"&amp;TEXT(WEEKNUM(CS488,21),"00")&amp;" "&amp;YEAR(CS488))))</f>
        <v/>
      </c>
      <c r="CU488" s="21" t="s">
        <v>258</v>
      </c>
      <c r="CV488" s="21"/>
      <c r="CW488" s="23"/>
      <c r="CX488" s="25" t="str">
        <f>IF(CW488="","",IF(CW488="TBD","TBD",IF(CW488="N/A","N/A","W"&amp;TEXT(WEEKNUM(CW488,21),"00")&amp;" "&amp;YEAR(CW488))))</f>
        <v/>
      </c>
      <c r="CY488" s="21" t="s">
        <v>258</v>
      </c>
      <c r="CZ488" s="21"/>
      <c r="DA488" s="23"/>
      <c r="DB488" s="25" t="str">
        <f>IF(DA488="","",IF(DA488="TBD","TBD",IF(DA488="N/A","N/A","W"&amp;TEXT(WEEKNUM(DA488,21),"00")&amp;" "&amp;YEAR(DA488))))</f>
        <v/>
      </c>
      <c r="DC488" s="23"/>
      <c r="DD488" s="25" t="str">
        <f>IF(DC488="","",IF(DC488="TBD","TBD",IF(DC488="N/A","N/A","W"&amp;TEXT(WEEKNUM(DC488,21),"00")&amp;" "&amp;YEAR(DC488))))</f>
        <v/>
      </c>
      <c r="DE488" s="21" t="s">
        <v>258</v>
      </c>
      <c r="DF488" s="23"/>
      <c r="DG488" s="21" t="s">
        <v>259</v>
      </c>
      <c r="DH488" s="18"/>
      <c r="DI488" s="18"/>
      <c r="DJ488" s="18"/>
      <c r="DK488" s="21" t="s">
        <v>260</v>
      </c>
      <c r="DL488" s="21" t="s">
        <v>261</v>
      </c>
      <c r="DM488" s="21"/>
      <c r="DN488" s="23"/>
      <c r="DO488" s="23"/>
      <c r="DP488" s="23"/>
      <c r="DQ488" s="23" t="s">
        <v>276</v>
      </c>
      <c r="DR488" s="23"/>
      <c r="DS488" s="23"/>
      <c r="DT488" s="23"/>
      <c r="DU488" s="23"/>
      <c r="DV488" s="23"/>
      <c r="DW488" s="23"/>
      <c r="DX488" s="23"/>
      <c r="DY488" s="18"/>
      <c r="DZ488" s="18"/>
      <c r="EA488" s="18"/>
      <c r="EB488" s="21" t="s">
        <v>34</v>
      </c>
      <c r="EC488" s="18"/>
      <c r="ED488" s="18"/>
      <c r="EE488" s="18"/>
      <c r="EF488" s="55"/>
      <c r="EG488" s="55"/>
      <c r="EH488" s="18"/>
      <c r="EI488" s="18">
        <v>0</v>
      </c>
      <c r="EJ488" s="29" t="str">
        <f>K488&amp;AY488&amp;CA488&amp;DE488&amp;DT488&amp;DW488</f>
        <v>No VigenteTSS Aprobado 4GIng En Revisión 4GAs Built No Recibido</v>
      </c>
    </row>
    <row r="489" spans="1:140" ht="12" hidden="1" customHeight="1">
      <c r="A489" s="30" t="str">
        <f>IFERROR(IF(VLOOKUP(B489,SEARCH!A:A,1,0)=B489,"OK",""),"")</f>
        <v/>
      </c>
      <c r="B489" s="31" t="s">
        <v>4000</v>
      </c>
      <c r="C489" s="15" t="s">
        <v>4001</v>
      </c>
      <c r="D489" s="16">
        <v>5</v>
      </c>
      <c r="E489" s="16">
        <v>-33.054310000000001</v>
      </c>
      <c r="F489" s="16">
        <v>-71.446969999999993</v>
      </c>
      <c r="G489" s="16" t="s">
        <v>346</v>
      </c>
      <c r="H489" s="16" t="s">
        <v>942</v>
      </c>
      <c r="I489" s="16" t="s">
        <v>4002</v>
      </c>
      <c r="J489" s="16" t="s">
        <v>355</v>
      </c>
      <c r="K489" s="17" t="s">
        <v>319</v>
      </c>
      <c r="L489" s="16" t="s">
        <v>247</v>
      </c>
      <c r="M489" s="55">
        <v>46023</v>
      </c>
      <c r="N489" s="18"/>
      <c r="O489" s="19" t="s">
        <v>3311</v>
      </c>
      <c r="P489" s="19" t="s">
        <v>380</v>
      </c>
      <c r="Q489" s="18"/>
      <c r="R489" s="21" t="s">
        <v>2284</v>
      </c>
      <c r="S489" s="21">
        <v>12</v>
      </c>
      <c r="T489" s="22" t="s">
        <v>4003</v>
      </c>
      <c r="U489" s="23">
        <v>45106</v>
      </c>
      <c r="V489" s="21" t="str">
        <f>IF(U489="","",IF(U489="TBD","TBD",IF(U489="N/A","N/A","W"&amp;TEXT(WEEKNUM(U489,21),"00")&amp;" "&amp;YEAR(U489))))</f>
        <v>W26 2023</v>
      </c>
      <c r="W489" s="23">
        <v>45133</v>
      </c>
      <c r="X489" s="23"/>
      <c r="Y489" s="23" t="str">
        <f>IF(X489="","",IF(X489="TBD","TBD",IF(X489="N/A","N/A","W"&amp;TEXT(WEEKNUM(X489,21),"00")&amp;" "&amp;YEAR(X489))))</f>
        <v/>
      </c>
      <c r="Z489" s="23">
        <v>45135</v>
      </c>
      <c r="AA489" s="23">
        <v>45135</v>
      </c>
      <c r="AB489" s="24">
        <f>+IF(Z489="",0,AA489-Z489)</f>
        <v>0</v>
      </c>
      <c r="AC489" s="21" t="s">
        <v>324</v>
      </c>
      <c r="AD489" s="21"/>
      <c r="AE489" s="23">
        <v>45040</v>
      </c>
      <c r="AF489" s="25" t="str">
        <f>IF(AE489="","",IF(AE489="TBD","TBD",IF(AE489="N/A","N/A","W"&amp;TEXT(WEEKNUM(AE489,21),"00")&amp;" "&amp;YEAR(AE489))))</f>
        <v>W17 2023</v>
      </c>
      <c r="AG489" s="21" t="s">
        <v>324</v>
      </c>
      <c r="AH489" s="21"/>
      <c r="AI489" s="23">
        <v>45041</v>
      </c>
      <c r="AJ489" s="25" t="str">
        <f>IF(AI489="","",IF(AI489="TBD","TBD",IF(AI489="N/A","N/A","W"&amp;TEXT(WEEKNUM(AI489,21),"00")&amp;" "&amp;YEAR(AI489))))</f>
        <v>W17 2023</v>
      </c>
      <c r="AK489" s="21" t="s">
        <v>324</v>
      </c>
      <c r="AL489" s="21"/>
      <c r="AM489" s="23">
        <v>45135</v>
      </c>
      <c r="AN489" s="25" t="str">
        <f>IF(AM489="","",IF(AM489="TBD","TBD",IF(AM489="N/A","N/A","W"&amp;TEXT(WEEKNUM(AM489,21),"00")&amp;" "&amp;YEAR(AM489))))</f>
        <v>W30 2023</v>
      </c>
      <c r="AO489" s="21" t="s">
        <v>324</v>
      </c>
      <c r="AP489" s="21"/>
      <c r="AQ489" s="23">
        <v>45134</v>
      </c>
      <c r="AR489" s="25" t="str">
        <f>IF(AQ489="","",IF(AQ489="TBD","TBD",IF(AQ489="N/A","N/A","W"&amp;TEXT(WEEKNUM(AQ489,21),"00")&amp;" "&amp;YEAR(AQ489))))</f>
        <v>W30 2023</v>
      </c>
      <c r="AS489" s="21"/>
      <c r="AT489" s="21"/>
      <c r="AU489" s="23"/>
      <c r="AV489" s="25" t="s">
        <v>252</v>
      </c>
      <c r="AW489" s="59">
        <v>45135</v>
      </c>
      <c r="AX489" s="25" t="str">
        <f>IF(AW489="","",IF(AW489="TBD","TBD",IF(AW489="N/A","N/A","W"&amp;TEXT(WEEKNUM(AW489,21),"00")&amp;" "&amp;YEAR(AW489))))</f>
        <v>W30 2023</v>
      </c>
      <c r="AY489" s="21" t="s">
        <v>327</v>
      </c>
      <c r="AZ489" s="21" t="s">
        <v>328</v>
      </c>
      <c r="BA489" s="21" t="s">
        <v>329</v>
      </c>
      <c r="BB489" s="23">
        <v>45229</v>
      </c>
      <c r="BC489" s="23"/>
      <c r="BD489" s="23">
        <v>45236</v>
      </c>
      <c r="BE489" s="25" t="str">
        <f>IF(BD489="","",IF(BD489="TBD","TBD",IF(BD489="N/A","N/A","W"&amp;TEXT(WEEKNUM(BD489,21),"00")&amp;" "&amp;YEAR(BD489))))</f>
        <v>W45 2023</v>
      </c>
      <c r="BF489" s="23">
        <v>45239</v>
      </c>
      <c r="BG489" s="25" t="str">
        <f>IF(BF489="","",IF(BF489="TBD","TBD",IF(BF489="N/A","N/A","W"&amp;TEXT(WEEKNUM(BF489,21),"00")&amp;" "&amp;YEAR(BF489))))</f>
        <v>W45 2023</v>
      </c>
      <c r="BH489" s="24">
        <f>+IF(BF489="",0,(BF489-BD489))</f>
        <v>3</v>
      </c>
      <c r="BI489" s="26" t="s">
        <v>330</v>
      </c>
      <c r="BJ489" s="26"/>
      <c r="BK489" s="27">
        <v>45238</v>
      </c>
      <c r="BL489" s="25" t="str">
        <f>IF(BK489="","",IF(BK489="TBD","TBD",IF(BK489="N/A","N/A","W"&amp;TEXT(WEEKNUM(BK489,21),"00")&amp;" "&amp;YEAR(BK489))))</f>
        <v>W45 2023</v>
      </c>
      <c r="BM489" s="21" t="s">
        <v>330</v>
      </c>
      <c r="BN489" s="21"/>
      <c r="BO489" s="23">
        <v>45247</v>
      </c>
      <c r="BP489" s="25" t="str">
        <f>IF(BO489="","",IF(BO489="TBD","TBD",IF(BO489="N/A","N/A","W"&amp;TEXT(WEEKNUM(BO489,21),"00")&amp;" "&amp;YEAR(BO489))))</f>
        <v>W46 2023</v>
      </c>
      <c r="BQ489" s="21" t="s">
        <v>330</v>
      </c>
      <c r="BR489" s="21" t="s">
        <v>3313</v>
      </c>
      <c r="BS489" s="334">
        <v>45639</v>
      </c>
      <c r="BT489" s="25" t="str">
        <f t="shared" si="37"/>
        <v>W50 2024</v>
      </c>
      <c r="BU489" s="21" t="s">
        <v>330</v>
      </c>
      <c r="BV489" s="21" t="s">
        <v>3335</v>
      </c>
      <c r="BW489" s="23">
        <v>45236</v>
      </c>
      <c r="BX489" s="25" t="str">
        <f t="shared" si="38"/>
        <v>W45 2023</v>
      </c>
      <c r="BY489" s="23">
        <v>45639</v>
      </c>
      <c r="BZ489" s="25" t="str">
        <f>IF(BY489="","",IF(BY489="TBD","TBD",IF(BY489="N/A","N/A","W"&amp;TEXT(WEEKNUM(BY489,21),"00")&amp;" "&amp;YEAR(BY489))))</f>
        <v>W50 2024</v>
      </c>
      <c r="CA489" s="22" t="s">
        <v>335</v>
      </c>
      <c r="CB489" s="21" t="s">
        <v>336</v>
      </c>
      <c r="CC489" s="21" t="s">
        <v>336</v>
      </c>
      <c r="CD489" s="21"/>
      <c r="CE489" s="23"/>
      <c r="CF489" s="23">
        <v>45966</v>
      </c>
      <c r="CG489" s="23"/>
      <c r="CH489" s="23">
        <v>45966</v>
      </c>
      <c r="CI489" s="25" t="str">
        <f>IF(CH489="","",IF(CH489="TBD","TBD",IF(CH489="N/A","N/A","W"&amp;TEXT(WEEKNUM(CH489,21),"00")&amp;" "&amp;YEAR(CH489))))</f>
        <v>W45 2025</v>
      </c>
      <c r="CJ489" s="23">
        <v>45968</v>
      </c>
      <c r="CK489" s="25" t="str">
        <f>IF(CJ489="","",IF(CJ489="TBD","TBD",IF(CJ489="N/A","N/A","W"&amp;TEXT(WEEKNUM(CJ489,21),"00")&amp;" "&amp;YEAR(CJ489))))</f>
        <v>W45 2025</v>
      </c>
      <c r="CL489" s="24">
        <f>+IF(CJ489="",0,(CJ489-CH489))</f>
        <v>2</v>
      </c>
      <c r="CM489" s="21" t="s">
        <v>339</v>
      </c>
      <c r="CN489" s="54" t="s">
        <v>3380</v>
      </c>
      <c r="CO489" s="23">
        <v>45968</v>
      </c>
      <c r="CP489" s="25" t="str">
        <f>IF(CO489="","",IF(CO489="TBD","TBD",IF(CO489="N/A","N/A","W"&amp;TEXT(WEEKNUM(CO489,21),"00")&amp;" "&amp;YEAR(CO489))))</f>
        <v>W45 2025</v>
      </c>
      <c r="CQ489" s="21" t="s">
        <v>339</v>
      </c>
      <c r="CR489" s="23" t="s">
        <v>528</v>
      </c>
      <c r="CS489" s="23">
        <v>45967</v>
      </c>
      <c r="CT489" s="25" t="str">
        <f>IF(CS489="","",IF(CS489="TBD","TBD",IF(CS489="N/A","N/A","W"&amp;TEXT(WEEKNUM(CS489,21),"00")&amp;" "&amp;YEAR(CS489))))</f>
        <v>W45 2025</v>
      </c>
      <c r="CU489" s="21" t="s">
        <v>421</v>
      </c>
      <c r="CV489" s="20" t="s">
        <v>4004</v>
      </c>
      <c r="CW489" s="23">
        <v>45973</v>
      </c>
      <c r="CX489" s="25" t="str">
        <f>IF(CW489="","",IF(CW489="TBD","TBD",IF(CW489="N/A","N/A","W"&amp;TEXT(WEEKNUM(CW489,21),"00")&amp;" "&amp;YEAR(CW489))))</f>
        <v>W46 2025</v>
      </c>
      <c r="CY489" s="21" t="s">
        <v>421</v>
      </c>
      <c r="CZ489" s="20" t="s">
        <v>4005</v>
      </c>
      <c r="DA489" s="23">
        <v>45973</v>
      </c>
      <c r="DB489" s="25" t="str">
        <f>IF(DA489="","",IF(DA489="TBD","TBD",IF(DA489="N/A","N/A","W"&amp;TEXT(WEEKNUM(DA489,21),"00")&amp;" "&amp;YEAR(DA489))))</f>
        <v>W46 2025</v>
      </c>
      <c r="DC489" s="23">
        <v>45973</v>
      </c>
      <c r="DD489" s="25" t="str">
        <f>IF(DC489="","",IF(DC489="TBD","TBD",IF(DC489="N/A","N/A","W"&amp;TEXT(WEEKNUM(DC489,21),"00")&amp;" "&amp;YEAR(DC489))))</f>
        <v>W46 2025</v>
      </c>
      <c r="DE489" s="21" t="s">
        <v>392</v>
      </c>
      <c r="DF489" s="23">
        <v>46022</v>
      </c>
      <c r="DG489" s="21" t="s">
        <v>3323</v>
      </c>
      <c r="DH489" s="18"/>
      <c r="DI489" s="18"/>
      <c r="DJ489" s="18"/>
      <c r="DK489" s="21" t="s">
        <v>260</v>
      </c>
      <c r="DL489" s="21" t="s">
        <v>341</v>
      </c>
      <c r="DM489" s="21"/>
      <c r="DN489" s="23">
        <v>46020</v>
      </c>
      <c r="DO489" s="23">
        <v>46020</v>
      </c>
      <c r="DP489" s="23"/>
      <c r="DQ489" s="23" t="s">
        <v>276</v>
      </c>
      <c r="DR489" s="23"/>
      <c r="DS489" s="23"/>
      <c r="DT489" s="23"/>
      <c r="DU489" s="23"/>
      <c r="DV489" s="23">
        <v>46052</v>
      </c>
      <c r="DW489" s="23" t="s">
        <v>342</v>
      </c>
      <c r="DX489" s="23"/>
      <c r="DY489" s="18"/>
      <c r="DZ489" s="18"/>
      <c r="EA489" s="18"/>
      <c r="EB489" s="21" t="s">
        <v>41</v>
      </c>
      <c r="EC489" s="18"/>
      <c r="ED489" s="18" t="s">
        <v>343</v>
      </c>
      <c r="EE489" s="18"/>
      <c r="EF489" s="55" t="s">
        <v>3485</v>
      </c>
      <c r="EG489" s="55"/>
      <c r="EH489" s="18"/>
      <c r="EI489" s="18">
        <v>0</v>
      </c>
      <c r="EJ489" s="29" t="str">
        <f>K489&amp;AY489&amp;CA489&amp;DE489&amp;DT489&amp;DW489</f>
        <v>VigenteTSS Aprobado 4GIng Aprobada 4GAs Built Aprobado con Observaciones 4GOn Air</v>
      </c>
    </row>
    <row r="490" spans="1:140" ht="12" hidden="1" customHeight="1">
      <c r="A490" s="30" t="str">
        <f>IFERROR(IF(VLOOKUP(B490,SEARCH!A:A,1,0)=B490,"OK",""),"")</f>
        <v/>
      </c>
      <c r="B490" s="31" t="s">
        <v>4006</v>
      </c>
      <c r="C490" s="15" t="s">
        <v>4007</v>
      </c>
      <c r="D490" s="16">
        <v>5</v>
      </c>
      <c r="E490" s="16">
        <v>-33.055079999999997</v>
      </c>
      <c r="F490" s="16">
        <v>-71.391919999999999</v>
      </c>
      <c r="G490" s="16" t="s">
        <v>346</v>
      </c>
      <c r="H490" s="16" t="s">
        <v>999</v>
      </c>
      <c r="I490" s="16" t="s">
        <v>4008</v>
      </c>
      <c r="J490" s="16" t="s">
        <v>3081</v>
      </c>
      <c r="K490" s="17" t="s">
        <v>3</v>
      </c>
      <c r="L490" s="16" t="s">
        <v>247</v>
      </c>
      <c r="M490" s="55">
        <v>46356</v>
      </c>
      <c r="N490" s="18"/>
      <c r="O490" s="19" t="s">
        <v>3327</v>
      </c>
      <c r="P490" s="19" t="s">
        <v>248</v>
      </c>
      <c r="Q490" s="34" t="s">
        <v>3328</v>
      </c>
      <c r="R490" s="21" t="s">
        <v>831</v>
      </c>
      <c r="S490" s="21">
        <v>12</v>
      </c>
      <c r="T490" s="22"/>
      <c r="U490" s="23">
        <v>46112</v>
      </c>
      <c r="V490" s="21" t="str">
        <f>IF(U490="","",IF(U490="TBD","TBD",IF(U490="N/A","N/A","W"&amp;TEXT(WEEKNUM(U490,21),"00")&amp;" "&amp;YEAR(U490))))</f>
        <v>W14 2026</v>
      </c>
      <c r="W490" s="23">
        <v>46169</v>
      </c>
      <c r="X490" s="23"/>
      <c r="Y490" s="23" t="str">
        <f>IF(X490="","",IF(X490="TBD","TBD",IF(X490="N/A","N/A","W"&amp;TEXT(WEEKNUM(X490,21),"00")&amp;" "&amp;YEAR(X490))))</f>
        <v/>
      </c>
      <c r="Z490" s="23">
        <v>46174</v>
      </c>
      <c r="AA490" s="23">
        <v>46177</v>
      </c>
      <c r="AB490" s="24">
        <f>+IF(Z490="",0,AA490-Z490)</f>
        <v>3</v>
      </c>
      <c r="AC490" s="21" t="s">
        <v>324</v>
      </c>
      <c r="AD490" s="21" t="s">
        <v>3368</v>
      </c>
      <c r="AE490" s="23">
        <v>46176</v>
      </c>
      <c r="AF490" s="25" t="str">
        <f>IF(AE490="","",IF(AE490="TBD","TBD",IF(AE490="N/A","N/A","W"&amp;TEXT(WEEKNUM(AE490,21),"00")&amp;" "&amp;YEAR(AE490))))</f>
        <v>W23 2026</v>
      </c>
      <c r="AG490" s="21" t="s">
        <v>459</v>
      </c>
      <c r="AH490" s="20" t="s">
        <v>4009</v>
      </c>
      <c r="AI490" s="23">
        <v>46177</v>
      </c>
      <c r="AJ490" s="25" t="str">
        <f>IF(AI490="","",IF(AI490="TBD","TBD",IF(AI490="N/A","N/A","W"&amp;TEXT(WEEKNUM(AI490,21),"00")&amp;" "&amp;YEAR(AI490))))</f>
        <v>W23 2026</v>
      </c>
      <c r="AK490" s="21" t="s">
        <v>324</v>
      </c>
      <c r="AL490" s="21" t="s">
        <v>488</v>
      </c>
      <c r="AM490" s="23">
        <v>46176</v>
      </c>
      <c r="AN490" s="25" t="str">
        <f>IF(AM490="","",IF(AM490="TBD","TBD",IF(AM490="N/A","N/A","W"&amp;TEXT(WEEKNUM(AM490,21),"00")&amp;" "&amp;YEAR(AM490))))</f>
        <v>W23 2026</v>
      </c>
      <c r="AO490" s="21" t="s">
        <v>324</v>
      </c>
      <c r="AP490" s="21" t="s">
        <v>488</v>
      </c>
      <c r="AQ490" s="23">
        <v>46176</v>
      </c>
      <c r="AR490" s="25" t="str">
        <f>IF(AQ490="","",IF(AQ490="TBD","TBD",IF(AQ490="N/A","N/A","W"&amp;TEXT(WEEKNUM(AQ490,21),"00")&amp;" "&amp;YEAR(AQ490))))</f>
        <v>W23 2026</v>
      </c>
      <c r="AS490" s="21"/>
      <c r="AT490" s="21"/>
      <c r="AU490" s="23"/>
      <c r="AV490" s="25" t="s">
        <v>252</v>
      </c>
      <c r="AW490" s="59">
        <v>46177</v>
      </c>
      <c r="AX490" s="25" t="str">
        <f>IF(AW490="","",IF(AW490="TBD","TBD",IF(AW490="N/A","N/A","W"&amp;TEXT(WEEKNUM(AW490,21),"00")&amp;" "&amp;YEAR(AW490))))</f>
        <v>W23 2026</v>
      </c>
      <c r="AY490" s="21" t="s">
        <v>463</v>
      </c>
      <c r="AZ490" s="21" t="s">
        <v>254</v>
      </c>
      <c r="BA490" s="21" t="s">
        <v>255</v>
      </c>
      <c r="BB490" s="23"/>
      <c r="BC490" s="23"/>
      <c r="BD490" s="23"/>
      <c r="BE490" s="25" t="str">
        <f>IF(BD490="","",IF(BD490="TBD","TBD",IF(BD490="N/A","N/A","W"&amp;TEXT(WEEKNUM(BD490,21),"00")&amp;" "&amp;YEAR(BD490))))</f>
        <v/>
      </c>
      <c r="BF490" s="23"/>
      <c r="BG490" s="25" t="str">
        <f>IF(BF490="","",IF(BF490="TBD","TBD",IF(BF490="N/A","N/A","W"&amp;TEXT(WEEKNUM(BF490,21),"00")&amp;" "&amp;YEAR(BF490))))</f>
        <v/>
      </c>
      <c r="BH490" s="24">
        <f>+IF(BF490="",0,(BF490-BD490))</f>
        <v>0</v>
      </c>
      <c r="BI490" s="26" t="s">
        <v>256</v>
      </c>
      <c r="BJ490" s="26"/>
      <c r="BK490" s="27"/>
      <c r="BL490" s="25" t="str">
        <f>IF(BK490="","",IF(BK490="TBD","TBD",IF(BK490="N/A","N/A","W"&amp;TEXT(WEEKNUM(BK490,21),"00")&amp;" "&amp;YEAR(BK490))))</f>
        <v/>
      </c>
      <c r="BM490" s="21"/>
      <c r="BN490" s="21"/>
      <c r="BO490" s="23">
        <v>45237</v>
      </c>
      <c r="BP490" s="25" t="str">
        <f>IF(BO490="","",IF(BO490="TBD","TBD",IF(BO490="N/A","N/A","W"&amp;TEXT(WEEKNUM(BO490,21),"00")&amp;" "&amp;YEAR(BO490))))</f>
        <v>W45 2023</v>
      </c>
      <c r="BQ490" s="45" t="s">
        <v>256</v>
      </c>
      <c r="BR490" s="21"/>
      <c r="BS490" s="334"/>
      <c r="BT490" s="25" t="str">
        <f t="shared" si="37"/>
        <v/>
      </c>
      <c r="BU490" s="45" t="s">
        <v>256</v>
      </c>
      <c r="BV490" s="21"/>
      <c r="BW490" s="23"/>
      <c r="BX490" s="25" t="str">
        <f t="shared" si="38"/>
        <v/>
      </c>
      <c r="BY490" s="23"/>
      <c r="BZ490" s="25" t="str">
        <f>IF(BY490="","",IF(BY490="TBD","TBD",IF(BY490="N/A","N/A","W"&amp;TEXT(WEEKNUM(BY490,21),"00")&amp;" "&amp;YEAR(BY490))))</f>
        <v/>
      </c>
      <c r="CA490" s="22" t="s">
        <v>257</v>
      </c>
      <c r="CB490" s="21" t="s">
        <v>349</v>
      </c>
      <c r="CC490" s="21" t="s">
        <v>350</v>
      </c>
      <c r="CD490" s="21"/>
      <c r="CE490" s="23"/>
      <c r="CF490" s="23"/>
      <c r="CG490" s="23"/>
      <c r="CH490" s="23"/>
      <c r="CI490" s="25" t="str">
        <f>IF(CH490="","",IF(CH490="TBD","TBD",IF(CH490="N/A","N/A","W"&amp;TEXT(WEEKNUM(CH490,21),"00")&amp;" "&amp;YEAR(CH490))))</f>
        <v/>
      </c>
      <c r="CJ490" s="23"/>
      <c r="CK490" s="25" t="str">
        <f>IF(CJ490="","",IF(CJ490="TBD","TBD",IF(CJ490="N/A","N/A","W"&amp;TEXT(WEEKNUM(CJ490,21),"00")&amp;" "&amp;YEAR(CJ490))))</f>
        <v/>
      </c>
      <c r="CL490" s="24">
        <f>+IF(CJ490="",0,(CJ490-CH490))</f>
        <v>0</v>
      </c>
      <c r="CM490" s="21" t="s">
        <v>258</v>
      </c>
      <c r="CN490" s="21"/>
      <c r="CO490" s="23"/>
      <c r="CP490" s="25" t="str">
        <f>IF(CO490="","",IF(CO490="TBD","TBD",IF(CO490="N/A","N/A","W"&amp;TEXT(WEEKNUM(CO490,21),"00")&amp;" "&amp;YEAR(CO490))))</f>
        <v/>
      </c>
      <c r="CQ490" s="23" t="s">
        <v>258</v>
      </c>
      <c r="CR490" s="23"/>
      <c r="CS490" s="23"/>
      <c r="CT490" s="25" t="str">
        <f>IF(CS490="","",IF(CS490="TBD","TBD",IF(CS490="N/A","N/A","W"&amp;TEXT(WEEKNUM(CS490,21),"00")&amp;" "&amp;YEAR(CS490))))</f>
        <v/>
      </c>
      <c r="CU490" s="21" t="s">
        <v>258</v>
      </c>
      <c r="CV490" s="21"/>
      <c r="CW490" s="23"/>
      <c r="CX490" s="25" t="str">
        <f>IF(CW490="","",IF(CW490="TBD","TBD",IF(CW490="N/A","N/A","W"&amp;TEXT(WEEKNUM(CW490,21),"00")&amp;" "&amp;YEAR(CW490))))</f>
        <v/>
      </c>
      <c r="CY490" s="21" t="s">
        <v>258</v>
      </c>
      <c r="CZ490" s="21"/>
      <c r="DA490" s="23"/>
      <c r="DB490" s="25" t="str">
        <f>IF(DA490="","",IF(DA490="TBD","TBD",IF(DA490="N/A","N/A","W"&amp;TEXT(WEEKNUM(DA490,21),"00")&amp;" "&amp;YEAR(DA490))))</f>
        <v/>
      </c>
      <c r="DC490" s="23"/>
      <c r="DD490" s="25" t="str">
        <f>IF(DC490="","",IF(DC490="TBD","TBD",IF(DC490="N/A","N/A","W"&amp;TEXT(WEEKNUM(DC490,21),"00")&amp;" "&amp;YEAR(DC490))))</f>
        <v/>
      </c>
      <c r="DE490" s="21" t="s">
        <v>715</v>
      </c>
      <c r="DF490" s="23"/>
      <c r="DG490" s="21" t="s">
        <v>259</v>
      </c>
      <c r="DH490" s="18"/>
      <c r="DI490" s="18"/>
      <c r="DJ490" s="18"/>
      <c r="DK490" s="21" t="s">
        <v>260</v>
      </c>
      <c r="DL490" s="21" t="s">
        <v>261</v>
      </c>
      <c r="DM490" s="21"/>
      <c r="DN490" s="23"/>
      <c r="DO490" s="23"/>
      <c r="DP490" s="23"/>
      <c r="DQ490" s="23" t="s">
        <v>276</v>
      </c>
      <c r="DR490" s="23"/>
      <c r="DS490" s="23"/>
      <c r="DT490" s="23"/>
      <c r="DU490" s="23"/>
      <c r="DV490" s="23"/>
      <c r="DW490" s="23"/>
      <c r="DX490" s="23"/>
      <c r="DY490" s="18"/>
      <c r="DZ490" s="18"/>
      <c r="EA490" s="18"/>
      <c r="EB490" s="21" t="s">
        <v>34</v>
      </c>
      <c r="EC490" s="18"/>
      <c r="ED490" s="18" t="s">
        <v>343</v>
      </c>
      <c r="EE490" s="18"/>
      <c r="EF490" s="55" t="s">
        <v>1539</v>
      </c>
      <c r="EG490" s="55"/>
      <c r="EH490" s="18"/>
      <c r="EI490" s="18">
        <v>0</v>
      </c>
      <c r="EJ490" s="29" t="str">
        <f>K490&amp;AY490&amp;CA490&amp;DE490&amp;DT490&amp;DW490</f>
        <v>No VigenteTSS Aprobado con Observaciones 4GIng No Recibida 4GAs Built No Recibido 4G</v>
      </c>
    </row>
    <row r="491" spans="1:140" ht="12" hidden="1" customHeight="1">
      <c r="A491" s="30" t="str">
        <f>IFERROR(IF(VLOOKUP(B491,SEARCH!A:A,1,0)=B491,"OK",""),"")</f>
        <v/>
      </c>
      <c r="B491" s="31" t="s">
        <v>4010</v>
      </c>
      <c r="C491" s="15" t="s">
        <v>4011</v>
      </c>
      <c r="D491" s="16">
        <v>5</v>
      </c>
      <c r="E491" s="16">
        <v>-33.549779999999998</v>
      </c>
      <c r="F491" s="16">
        <v>-71.590280000000007</v>
      </c>
      <c r="G491" s="16" t="s">
        <v>346</v>
      </c>
      <c r="H491" s="16" t="s">
        <v>2282</v>
      </c>
      <c r="I491" s="16" t="s">
        <v>4012</v>
      </c>
      <c r="J491" s="16" t="s">
        <v>379</v>
      </c>
      <c r="K491" s="17" t="s">
        <v>319</v>
      </c>
      <c r="L491" s="16" t="s">
        <v>247</v>
      </c>
      <c r="M491" s="103" t="s">
        <v>320</v>
      </c>
      <c r="N491" s="18"/>
      <c r="O491" s="19" t="s">
        <v>3311</v>
      </c>
      <c r="P491" s="19" t="s">
        <v>380</v>
      </c>
      <c r="Q491" s="18"/>
      <c r="R491" s="21" t="s">
        <v>2284</v>
      </c>
      <c r="S491" s="21">
        <v>12</v>
      </c>
      <c r="T491" s="22" t="s">
        <v>4013</v>
      </c>
      <c r="U491" s="23">
        <v>45106</v>
      </c>
      <c r="V491" s="21" t="str">
        <f>IF(U491="","",IF(U491="TBD","TBD",IF(U491="N/A","N/A","W"&amp;TEXT(WEEKNUM(U491,21),"00")&amp;" "&amp;YEAR(U491))))</f>
        <v>W26 2023</v>
      </c>
      <c r="W491" s="23">
        <v>44988</v>
      </c>
      <c r="X491" s="23"/>
      <c r="Y491" s="23" t="str">
        <f>IF(X491="","",IF(X491="TBD","TBD",IF(X491="N/A","N/A","W"&amp;TEXT(WEEKNUM(X491,21),"00")&amp;" "&amp;YEAR(X491))))</f>
        <v/>
      </c>
      <c r="Z491" s="23"/>
      <c r="AA491" s="23"/>
      <c r="AB491" s="24">
        <f>+IF(Z491="",0,AA491-Z491)</f>
        <v>0</v>
      </c>
      <c r="AC491" s="21" t="s">
        <v>324</v>
      </c>
      <c r="AD491" s="21">
        <v>0</v>
      </c>
      <c r="AE491" s="23">
        <v>45040</v>
      </c>
      <c r="AF491" s="25" t="str">
        <f>IF(AE491="","",IF(AE491="TBD","TBD",IF(AE491="N/A","N/A","W"&amp;TEXT(WEEKNUM(AE491,21),"00")&amp;" "&amp;YEAR(AE491))))</f>
        <v>W17 2023</v>
      </c>
      <c r="AG491" s="21" t="s">
        <v>324</v>
      </c>
      <c r="AH491" s="21"/>
      <c r="AI491" s="23">
        <v>45041</v>
      </c>
      <c r="AJ491" s="25" t="str">
        <f>IF(AI491="","",IF(AI491="TBD","TBD",IF(AI491="N/A","N/A","W"&amp;TEXT(WEEKNUM(AI491,21),"00")&amp;" "&amp;YEAR(AI491))))</f>
        <v>W17 2023</v>
      </c>
      <c r="AK491" s="21" t="s">
        <v>324</v>
      </c>
      <c r="AL491" s="21"/>
      <c r="AM491" s="23">
        <v>45044</v>
      </c>
      <c r="AN491" s="25" t="str">
        <f>IF(AM491="","",IF(AM491="TBD","TBD",IF(AM491="N/A","N/A","W"&amp;TEXT(WEEKNUM(AM491,21),"00")&amp;" "&amp;YEAR(AM491))))</f>
        <v>W17 2023</v>
      </c>
      <c r="AO491" s="21" t="s">
        <v>324</v>
      </c>
      <c r="AP491" s="21"/>
      <c r="AQ491" s="23">
        <v>45127</v>
      </c>
      <c r="AR491" s="25" t="str">
        <f>IF(AQ491="","",IF(AQ491="TBD","TBD",IF(AQ491="N/A","N/A","W"&amp;TEXT(WEEKNUM(AQ491,21),"00")&amp;" "&amp;YEAR(AQ491))))</f>
        <v>W29 2023</v>
      </c>
      <c r="AS491" s="21" t="s">
        <v>324</v>
      </c>
      <c r="AT491" s="21">
        <v>0</v>
      </c>
      <c r="AU491" s="23">
        <v>0</v>
      </c>
      <c r="AV491" s="25" t="s">
        <v>252</v>
      </c>
      <c r="AW491" s="59">
        <v>45127</v>
      </c>
      <c r="AX491" s="25" t="str">
        <f>IF(AW491="","",IF(AW491="TBD","TBD",IF(AW491="N/A","N/A","W"&amp;TEXT(WEEKNUM(AW491,21),"00")&amp;" "&amp;YEAR(AW491))))</f>
        <v>W29 2023</v>
      </c>
      <c r="AY491" s="21" t="s">
        <v>327</v>
      </c>
      <c r="AZ491" s="21" t="s">
        <v>328</v>
      </c>
      <c r="BA491" s="21" t="s">
        <v>329</v>
      </c>
      <c r="BB491" s="23">
        <v>45229</v>
      </c>
      <c r="BC491" s="23"/>
      <c r="BD491" s="23">
        <v>45236</v>
      </c>
      <c r="BE491" s="25" t="str">
        <f>IF(BD491="","",IF(BD491="TBD","TBD",IF(BD491="N/A","N/A","W"&amp;TEXT(WEEKNUM(BD491,21),"00")&amp;" "&amp;YEAR(BD491))))</f>
        <v>W45 2023</v>
      </c>
      <c r="BF491" s="23">
        <v>45239</v>
      </c>
      <c r="BG491" s="25" t="str">
        <f>IF(BF491="","",IF(BF491="TBD","TBD",IF(BF491="N/A","N/A","W"&amp;TEXT(WEEKNUM(BF491,21),"00")&amp;" "&amp;YEAR(BF491))))</f>
        <v>W45 2023</v>
      </c>
      <c r="BH491" s="24">
        <f>+IF(BF491="",0,(BF491-BD491))</f>
        <v>3</v>
      </c>
      <c r="BI491" s="26" t="s">
        <v>330</v>
      </c>
      <c r="BJ491" s="26"/>
      <c r="BK491" s="27">
        <v>45153</v>
      </c>
      <c r="BL491" s="25" t="str">
        <f>IF(BK491="","",IF(BK491="TBD","TBD",IF(BK491="N/A","N/A","W"&amp;TEXT(WEEKNUM(BK491,21),"00")&amp;" "&amp;YEAR(BK491))))</f>
        <v>W33 2023</v>
      </c>
      <c r="BM491" s="21" t="s">
        <v>330</v>
      </c>
      <c r="BN491" s="21"/>
      <c r="BO491" s="23">
        <v>45153</v>
      </c>
      <c r="BP491" s="25" t="str">
        <f>IF(BO491="","",IF(BO491="TBD","TBD",IF(BO491="N/A","N/A","W"&amp;TEXT(WEEKNUM(BO491,21),"00")&amp;" "&amp;YEAR(BO491))))</f>
        <v>W33 2023</v>
      </c>
      <c r="BQ491" s="21" t="s">
        <v>330</v>
      </c>
      <c r="BR491" s="21"/>
      <c r="BS491" s="334">
        <v>45153</v>
      </c>
      <c r="BT491" s="25" t="str">
        <f t="shared" si="37"/>
        <v>W33 2023</v>
      </c>
      <c r="BU491" s="21" t="s">
        <v>330</v>
      </c>
      <c r="BV491" s="21"/>
      <c r="BW491" s="23">
        <v>45153</v>
      </c>
      <c r="BX491" s="25" t="str">
        <f t="shared" si="38"/>
        <v>W33 2023</v>
      </c>
      <c r="BY491" s="23">
        <v>45153</v>
      </c>
      <c r="BZ491" s="25" t="str">
        <f>IF(BY491="","",IF(BY491="TBD","TBD",IF(BY491="N/A","N/A","W"&amp;TEXT(WEEKNUM(BY491,21),"00")&amp;" "&amp;YEAR(BY491))))</f>
        <v>W33 2023</v>
      </c>
      <c r="CA491" s="22" t="s">
        <v>335</v>
      </c>
      <c r="CB491" s="21" t="s">
        <v>336</v>
      </c>
      <c r="CC491" s="21" t="s">
        <v>336</v>
      </c>
      <c r="CD491" s="21"/>
      <c r="CE491" s="23"/>
      <c r="CF491" s="23"/>
      <c r="CG491" s="23"/>
      <c r="CH491" s="23"/>
      <c r="CI491" s="25" t="str">
        <f>IF(CH491="","",IF(CH491="TBD","TBD",IF(CH491="N/A","N/A","W"&amp;TEXT(WEEKNUM(CH491,21),"00")&amp;" "&amp;YEAR(CH491))))</f>
        <v/>
      </c>
      <c r="CJ491" s="23"/>
      <c r="CK491" s="25" t="str">
        <f>IF(CJ491="","",IF(CJ491="TBD","TBD",IF(CJ491="N/A","N/A","W"&amp;TEXT(WEEKNUM(CJ491,21),"00")&amp;" "&amp;YEAR(CJ491))))</f>
        <v/>
      </c>
      <c r="CL491" s="24">
        <f>+IF(CJ491="",0,(CJ491-CH491))</f>
        <v>0</v>
      </c>
      <c r="CM491" s="21" t="s">
        <v>339</v>
      </c>
      <c r="CN491" s="21">
        <v>0</v>
      </c>
      <c r="CO491" s="23">
        <v>45196</v>
      </c>
      <c r="CP491" s="25" t="str">
        <f>IF(CO491="","",IF(CO491="TBD","TBD",IF(CO491="N/A","N/A","W"&amp;TEXT(WEEKNUM(CO491,21),"00")&amp;" "&amp;YEAR(CO491))))</f>
        <v>W39 2023</v>
      </c>
      <c r="CQ491" s="23" t="s">
        <v>339</v>
      </c>
      <c r="CR491" s="23"/>
      <c r="CS491" s="23">
        <v>45196</v>
      </c>
      <c r="CT491" s="25" t="str">
        <f>IF(CS491="","",IF(CS491="TBD","TBD",IF(CS491="N/A","N/A","W"&amp;TEXT(WEEKNUM(CS491,21),"00")&amp;" "&amp;YEAR(CS491))))</f>
        <v>W39 2023</v>
      </c>
      <c r="CU491" s="21" t="s">
        <v>339</v>
      </c>
      <c r="CV491" s="21"/>
      <c r="CW491" s="23">
        <v>45196</v>
      </c>
      <c r="CX491" s="25" t="str">
        <f>IF(CW491="","",IF(CW491="TBD","TBD",IF(CW491="N/A","N/A","W"&amp;TEXT(WEEKNUM(CW491,21),"00")&amp;" "&amp;YEAR(CW491))))</f>
        <v>W39 2023</v>
      </c>
      <c r="CY491" s="21" t="s">
        <v>339</v>
      </c>
      <c r="CZ491" s="21"/>
      <c r="DA491" s="23">
        <v>45196</v>
      </c>
      <c r="DB491" s="25" t="str">
        <f>IF(DA491="","",IF(DA491="TBD","TBD",IF(DA491="N/A","N/A","W"&amp;TEXT(WEEKNUM(DA491,21),"00")&amp;" "&amp;YEAR(DA491))))</f>
        <v>W39 2023</v>
      </c>
      <c r="DC491" s="23">
        <v>45196</v>
      </c>
      <c r="DD491" s="25" t="str">
        <f>IF(DC491="","",IF(DC491="TBD","TBD",IF(DC491="N/A","N/A","W"&amp;TEXT(WEEKNUM(DC491,21),"00")&amp;" "&amp;YEAR(DC491))))</f>
        <v>W39 2023</v>
      </c>
      <c r="DE491" s="21" t="s">
        <v>340</v>
      </c>
      <c r="DF491" s="23"/>
      <c r="DG491" s="21" t="s">
        <v>259</v>
      </c>
      <c r="DH491" s="21" t="s">
        <v>338</v>
      </c>
      <c r="DI491" s="18"/>
      <c r="DJ491" s="18"/>
      <c r="DK491" s="21" t="s">
        <v>260</v>
      </c>
      <c r="DL491" s="21" t="s">
        <v>341</v>
      </c>
      <c r="DM491" s="21"/>
      <c r="DN491" s="23">
        <v>45408</v>
      </c>
      <c r="DO491" s="23">
        <v>45408</v>
      </c>
      <c r="DP491" s="23" t="s">
        <v>472</v>
      </c>
      <c r="DQ491" s="23" t="s">
        <v>276</v>
      </c>
      <c r="DR491" s="23"/>
      <c r="DS491" s="23">
        <v>45474</v>
      </c>
      <c r="DT491" s="23" t="s">
        <v>502</v>
      </c>
      <c r="DU491" s="23">
        <v>45170</v>
      </c>
      <c r="DV491" s="23">
        <v>45365</v>
      </c>
      <c r="DW491" s="23" t="s">
        <v>342</v>
      </c>
      <c r="DX491" s="23"/>
      <c r="DY491" s="18"/>
      <c r="DZ491" s="18" t="s">
        <v>4014</v>
      </c>
      <c r="EA491" s="18">
        <v>4500205073</v>
      </c>
      <c r="EB491" s="21" t="s">
        <v>41</v>
      </c>
      <c r="EC491" s="18" t="s">
        <v>234</v>
      </c>
      <c r="ED491" s="18"/>
      <c r="EE491" s="18"/>
      <c r="EF491" s="55"/>
      <c r="EG491" s="55"/>
      <c r="EH491" s="18"/>
      <c r="EI491" s="18">
        <v>0</v>
      </c>
      <c r="EJ491" s="29" t="str">
        <f>K491&amp;AY491&amp;CA491&amp;DE491&amp;DT491&amp;DW491</f>
        <v>VigenteTSS Aprobado 4GIng Aprobada 4GAs Built Aprobado 4GIntegradoOn Air</v>
      </c>
    </row>
    <row r="492" spans="1:140" ht="12" hidden="1" customHeight="1">
      <c r="A492" s="30" t="str">
        <f>IFERROR(IF(VLOOKUP(B492,SEARCH!A:A,1,0)=B492,"OK",""),"")</f>
        <v/>
      </c>
      <c r="B492" s="31" t="s">
        <v>4015</v>
      </c>
      <c r="C492" s="15" t="s">
        <v>4016</v>
      </c>
      <c r="D492" s="16">
        <v>5</v>
      </c>
      <c r="E492" s="16">
        <v>-33.328519</v>
      </c>
      <c r="F492" s="16">
        <v>-71.398455999999996</v>
      </c>
      <c r="G492" s="16" t="s">
        <v>346</v>
      </c>
      <c r="H492" s="16" t="s">
        <v>1612</v>
      </c>
      <c r="I492" s="16" t="s">
        <v>4017</v>
      </c>
      <c r="J492" s="16" t="s">
        <v>3081</v>
      </c>
      <c r="K492" s="17" t="s">
        <v>3</v>
      </c>
      <c r="L492" s="16" t="s">
        <v>247</v>
      </c>
      <c r="M492" s="55">
        <v>46356</v>
      </c>
      <c r="N492" s="18"/>
      <c r="O492" s="19" t="s">
        <v>3327</v>
      </c>
      <c r="P492" s="19" t="s">
        <v>380</v>
      </c>
      <c r="Q492" s="34" t="s">
        <v>3869</v>
      </c>
      <c r="R492" s="21" t="s">
        <v>831</v>
      </c>
      <c r="S492" s="21">
        <v>12</v>
      </c>
      <c r="T492" s="22" t="s">
        <v>4018</v>
      </c>
      <c r="U492" s="23">
        <v>46112</v>
      </c>
      <c r="V492" s="21" t="str">
        <f>IF(U492="","",IF(U492="TBD","TBD",IF(U492="N/A","N/A","W"&amp;TEXT(WEEKNUM(U492,21),"00")&amp;" "&amp;YEAR(U492))))</f>
        <v>W14 2026</v>
      </c>
      <c r="W492" s="23">
        <v>46156</v>
      </c>
      <c r="X492" s="23"/>
      <c r="Y492" s="23" t="str">
        <f>IF(X492="","",IF(X492="TBD","TBD",IF(X492="N/A","N/A","W"&amp;TEXT(WEEKNUM(X492,21),"00")&amp;" "&amp;YEAR(X492))))</f>
        <v/>
      </c>
      <c r="Z492" s="23">
        <v>46162</v>
      </c>
      <c r="AA492" s="23">
        <v>46168</v>
      </c>
      <c r="AB492" s="24">
        <f>+IF(Z492="",0,AA492-Z492)</f>
        <v>6</v>
      </c>
      <c r="AC492" s="21" t="s">
        <v>324</v>
      </c>
      <c r="AD492" s="21" t="s">
        <v>4019</v>
      </c>
      <c r="AE492" s="23">
        <v>46169</v>
      </c>
      <c r="AF492" s="25" t="str">
        <f>IF(AE492="","",IF(AE492="TBD","TBD",IF(AE492="N/A","N/A","W"&amp;TEXT(WEEKNUM(AE492,21),"00")&amp;" "&amp;YEAR(AE492))))</f>
        <v>W22 2026</v>
      </c>
      <c r="AG492" s="21" t="s">
        <v>324</v>
      </c>
      <c r="AH492" s="20" t="s">
        <v>4020</v>
      </c>
      <c r="AI492" s="23">
        <v>46162</v>
      </c>
      <c r="AJ492" s="25" t="str">
        <f>IF(AI492="","",IF(AI492="TBD","TBD",IF(AI492="N/A","N/A","W"&amp;TEXT(WEEKNUM(AI492,21),"00")&amp;" "&amp;YEAR(AI492))))</f>
        <v>W21 2026</v>
      </c>
      <c r="AK492" s="21" t="s">
        <v>324</v>
      </c>
      <c r="AL492" s="21" t="s">
        <v>488</v>
      </c>
      <c r="AM492" s="23">
        <v>46169</v>
      </c>
      <c r="AN492" s="25" t="str">
        <f>IF(AM492="","",IF(AM492="TBD","TBD",IF(AM492="N/A","N/A","W"&amp;TEXT(WEEKNUM(AM492,21),"00")&amp;" "&amp;YEAR(AM492))))</f>
        <v>W22 2026</v>
      </c>
      <c r="AO492" s="21" t="s">
        <v>324</v>
      </c>
      <c r="AP492" s="21" t="s">
        <v>399</v>
      </c>
      <c r="AQ492" s="23">
        <v>46162</v>
      </c>
      <c r="AR492" s="25" t="str">
        <f>IF(AQ492="","",IF(AQ492="TBD","TBD",IF(AQ492="N/A","N/A","W"&amp;TEXT(WEEKNUM(AQ492,21),"00")&amp;" "&amp;YEAR(AQ492))))</f>
        <v>W21 2026</v>
      </c>
      <c r="AS492" s="21"/>
      <c r="AT492" s="21"/>
      <c r="AU492" s="23"/>
      <c r="AV492" s="25" t="s">
        <v>252</v>
      </c>
      <c r="AW492" s="59">
        <v>46169</v>
      </c>
      <c r="AX492" s="25" t="str">
        <f>IF(AW492="","",IF(AW492="TBD","TBD",IF(AW492="N/A","N/A","W"&amp;TEXT(WEEKNUM(AW492,21),"00")&amp;" "&amp;YEAR(AW492))))</f>
        <v>W22 2026</v>
      </c>
      <c r="AY492" s="21" t="s">
        <v>327</v>
      </c>
      <c r="AZ492" s="21" t="s">
        <v>328</v>
      </c>
      <c r="BA492" s="21" t="s">
        <v>255</v>
      </c>
      <c r="BB492" s="23">
        <v>46171</v>
      </c>
      <c r="BC492" s="23">
        <v>46185</v>
      </c>
      <c r="BD492" s="23">
        <v>46185</v>
      </c>
      <c r="BE492" s="25" t="str">
        <f>IF(BD492="","",IF(BD492="TBD","TBD",IF(BD492="N/A","N/A","W"&amp;TEXT(WEEKNUM(BD492,21),"00")&amp;" "&amp;YEAR(BD492))))</f>
        <v>W24 2026</v>
      </c>
      <c r="BF492" s="23">
        <v>46189</v>
      </c>
      <c r="BG492" s="25" t="str">
        <f>IF(BF492="","",IF(BF492="TBD","TBD",IF(BF492="N/A","N/A","W"&amp;TEXT(WEEKNUM(BF492,21),"00")&amp;" "&amp;YEAR(BF492))))</f>
        <v>W25 2026</v>
      </c>
      <c r="BH492" s="24">
        <f>+IF(BF492="",0,(BF492-BD492))</f>
        <v>4</v>
      </c>
      <c r="BI492" s="26" t="s">
        <v>330</v>
      </c>
      <c r="BJ492" s="43" t="s">
        <v>488</v>
      </c>
      <c r="BK492" s="27">
        <v>46185</v>
      </c>
      <c r="BL492" s="25" t="str">
        <f>IF(BK492="","",IF(BK492="TBD","TBD",IF(BK492="N/A","N/A","W"&amp;TEXT(WEEKNUM(BK492,21),"00")&amp;" "&amp;YEAR(BK492))))</f>
        <v>W24 2026</v>
      </c>
      <c r="BM492" s="21" t="s">
        <v>330</v>
      </c>
      <c r="BN492" s="21" t="s">
        <v>4021</v>
      </c>
      <c r="BO492" s="23">
        <v>46174</v>
      </c>
      <c r="BP492" s="25" t="str">
        <f>IF(BO492="","",IF(BO492="TBD","TBD",IF(BO492="N/A","N/A","W"&amp;TEXT(WEEKNUM(BO492,21),"00")&amp;" "&amp;YEAR(BO492))))</f>
        <v>W23 2026</v>
      </c>
      <c r="BQ492" s="45" t="s">
        <v>330</v>
      </c>
      <c r="BR492" s="47" t="s">
        <v>4022</v>
      </c>
      <c r="BS492" s="334">
        <v>46175</v>
      </c>
      <c r="BT492" s="25" t="str">
        <f t="shared" si="37"/>
        <v>W23 2026</v>
      </c>
      <c r="BU492" s="45" t="s">
        <v>330</v>
      </c>
      <c r="BV492" s="21" t="s">
        <v>488</v>
      </c>
      <c r="BW492" s="23">
        <v>46174</v>
      </c>
      <c r="BX492" s="25" t="str">
        <f t="shared" si="38"/>
        <v>W23 2026</v>
      </c>
      <c r="BY492" s="23">
        <v>46185</v>
      </c>
      <c r="BZ492" s="25" t="str">
        <f>IF(BY492="","",IF(BY492="TBD","TBD",IF(BY492="N/A","N/A","W"&amp;TEXT(WEEKNUM(BY492,21),"00")&amp;" "&amp;YEAR(BY492))))</f>
        <v>W24 2026</v>
      </c>
      <c r="CA492" s="22" t="s">
        <v>335</v>
      </c>
      <c r="CB492" s="21" t="s">
        <v>349</v>
      </c>
      <c r="CC492" s="21" t="s">
        <v>350</v>
      </c>
      <c r="CD492" s="21"/>
      <c r="CE492" s="23"/>
      <c r="CF492" s="23"/>
      <c r="CG492" s="23"/>
      <c r="CH492" s="23"/>
      <c r="CI492" s="25" t="str">
        <f>IF(CH492="","",IF(CH492="TBD","TBD",IF(CH492="N/A","N/A","W"&amp;TEXT(WEEKNUM(CH492,21),"00")&amp;" "&amp;YEAR(CH492))))</f>
        <v/>
      </c>
      <c r="CJ492" s="23"/>
      <c r="CK492" s="25" t="str">
        <f>IF(CJ492="","",IF(CJ492="TBD","TBD",IF(CJ492="N/A","N/A","W"&amp;TEXT(WEEKNUM(CJ492,21),"00")&amp;" "&amp;YEAR(CJ492))))</f>
        <v/>
      </c>
      <c r="CL492" s="24">
        <f>+IF(CJ492="",0,(CJ492-CH492))</f>
        <v>0</v>
      </c>
      <c r="CM492" s="21" t="s">
        <v>258</v>
      </c>
      <c r="CN492" s="21"/>
      <c r="CO492" s="23"/>
      <c r="CP492" s="25" t="str">
        <f>IF(CO492="","",IF(CO492="TBD","TBD",IF(CO492="N/A","N/A","W"&amp;TEXT(WEEKNUM(CO492,21),"00")&amp;" "&amp;YEAR(CO492))))</f>
        <v/>
      </c>
      <c r="CQ492" s="23" t="s">
        <v>258</v>
      </c>
      <c r="CR492" s="23"/>
      <c r="CS492" s="23"/>
      <c r="CT492" s="25" t="str">
        <f>IF(CS492="","",IF(CS492="TBD","TBD",IF(CS492="N/A","N/A","W"&amp;TEXT(WEEKNUM(CS492,21),"00")&amp;" "&amp;YEAR(CS492))))</f>
        <v/>
      </c>
      <c r="CU492" s="21" t="s">
        <v>258</v>
      </c>
      <c r="CV492" s="21"/>
      <c r="CW492" s="23"/>
      <c r="CX492" s="25" t="str">
        <f>IF(CW492="","",IF(CW492="TBD","TBD",IF(CW492="N/A","N/A","W"&amp;TEXT(WEEKNUM(CW492,21),"00")&amp;" "&amp;YEAR(CW492))))</f>
        <v/>
      </c>
      <c r="CY492" s="21" t="s">
        <v>258</v>
      </c>
      <c r="CZ492" s="21"/>
      <c r="DA492" s="23"/>
      <c r="DB492" s="25" t="str">
        <f>IF(DA492="","",IF(DA492="TBD","TBD",IF(DA492="N/A","N/A","W"&amp;TEXT(WEEKNUM(DA492,21),"00")&amp;" "&amp;YEAR(DA492))))</f>
        <v/>
      </c>
      <c r="DC492" s="23"/>
      <c r="DD492" s="25" t="str">
        <f>IF(DC492="","",IF(DC492="TBD","TBD",IF(DC492="N/A","N/A","W"&amp;TEXT(WEEKNUM(DC492,21),"00")&amp;" "&amp;YEAR(DC492))))</f>
        <v/>
      </c>
      <c r="DE492" s="21" t="s">
        <v>715</v>
      </c>
      <c r="DF492" s="23"/>
      <c r="DG492" s="21" t="s">
        <v>259</v>
      </c>
      <c r="DH492" s="18"/>
      <c r="DI492" s="18"/>
      <c r="DJ492" s="18"/>
      <c r="DK492" s="21" t="s">
        <v>260</v>
      </c>
      <c r="DL492" s="21" t="s">
        <v>261</v>
      </c>
      <c r="DM492" s="21"/>
      <c r="DN492" s="23"/>
      <c r="DO492" s="23"/>
      <c r="DP492" s="23"/>
      <c r="DQ492" s="23" t="s">
        <v>276</v>
      </c>
      <c r="DR492" s="23"/>
      <c r="DS492" s="23"/>
      <c r="DT492" s="23"/>
      <c r="DU492" s="23"/>
      <c r="DV492" s="23"/>
      <c r="DW492" s="23"/>
      <c r="DX492" s="23"/>
      <c r="DY492" s="18"/>
      <c r="DZ492" s="18"/>
      <c r="EA492" s="18"/>
      <c r="EB492" s="21" t="s">
        <v>3012</v>
      </c>
      <c r="EC492" s="18"/>
      <c r="ED492" s="18" t="s">
        <v>343</v>
      </c>
      <c r="EE492" s="18"/>
      <c r="EF492" s="55" t="s">
        <v>3485</v>
      </c>
      <c r="EG492" s="55"/>
      <c r="EH492" s="18"/>
      <c r="EI492" s="18">
        <v>0</v>
      </c>
      <c r="EJ492" s="29" t="str">
        <f>K492&amp;AY492&amp;CA492&amp;DE492&amp;DT492&amp;DW492</f>
        <v>No VigenteTSS Aprobado 4GIng Aprobada 4GAs Built No Recibido 4G</v>
      </c>
    </row>
    <row r="493" spans="1:140" ht="12" hidden="1" customHeight="1">
      <c r="A493" s="30" t="str">
        <f>IFERROR(IF(VLOOKUP(B493,SEARCH!A:A,1,0)=B493,"OK",""),"")</f>
        <v/>
      </c>
      <c r="B493" s="31" t="s">
        <v>4023</v>
      </c>
      <c r="C493" s="15" t="s">
        <v>4024</v>
      </c>
      <c r="D493" s="16">
        <v>5</v>
      </c>
      <c r="E493" s="16">
        <v>-32.685471999999997</v>
      </c>
      <c r="F493" s="16">
        <v>-71.221666999999997</v>
      </c>
      <c r="G493" s="16" t="s">
        <v>346</v>
      </c>
      <c r="H493" s="16" t="s">
        <v>1817</v>
      </c>
      <c r="I493" s="16" t="s">
        <v>4025</v>
      </c>
      <c r="J493" s="16" t="s">
        <v>1736</v>
      </c>
      <c r="K493" s="16" t="s">
        <v>3</v>
      </c>
      <c r="L493" s="16" t="s">
        <v>247</v>
      </c>
      <c r="M493" s="103"/>
      <c r="N493" s="18"/>
      <c r="O493" s="19" t="s">
        <v>3311</v>
      </c>
      <c r="P493" s="19" t="s">
        <v>248</v>
      </c>
      <c r="Q493" s="18"/>
      <c r="R493" s="21" t="s">
        <v>2284</v>
      </c>
      <c r="S493" s="21">
        <v>12</v>
      </c>
      <c r="T493" s="22" t="s">
        <v>4026</v>
      </c>
      <c r="U493" s="23">
        <v>45106</v>
      </c>
      <c r="V493" s="21" t="str">
        <f>IF(U493="","",IF(U493="TBD","TBD",IF(U493="N/A","N/A","W"&amp;TEXT(WEEKNUM(U493,21),"00")&amp;" "&amp;YEAR(U493))))</f>
        <v>W26 2023</v>
      </c>
      <c r="W493" s="23">
        <v>45135</v>
      </c>
      <c r="X493" s="23"/>
      <c r="Y493" s="23" t="str">
        <f>IF(X493="","",IF(X493="TBD","TBD",IF(X493="N/A","N/A","W"&amp;TEXT(WEEKNUM(X493,21),"00")&amp;" "&amp;YEAR(X493))))</f>
        <v/>
      </c>
      <c r="Z493" s="23"/>
      <c r="AA493" s="23">
        <v>45142</v>
      </c>
      <c r="AB493" s="24">
        <f>+IF(Z493="",0,AA493-Z493)</f>
        <v>0</v>
      </c>
      <c r="AC493" s="21" t="s">
        <v>324</v>
      </c>
      <c r="AD493" s="21"/>
      <c r="AE493" s="23">
        <v>45155</v>
      </c>
      <c r="AF493" s="25" t="str">
        <f>IF(AE493="","",IF(AE493="TBD","TBD",IF(AE493="N/A","N/A","W"&amp;TEXT(WEEKNUM(AE493,21),"00")&amp;" "&amp;YEAR(AE493))))</f>
        <v>W33 2023</v>
      </c>
      <c r="AG493" s="21" t="s">
        <v>324</v>
      </c>
      <c r="AH493" s="21"/>
      <c r="AI493" s="23">
        <v>45142</v>
      </c>
      <c r="AJ493" s="25" t="str">
        <f>IF(AI493="","",IF(AI493="TBD","TBD",IF(AI493="N/A","N/A","W"&amp;TEXT(WEEKNUM(AI493,21),"00")&amp;" "&amp;YEAR(AI493))))</f>
        <v>W31 2023</v>
      </c>
      <c r="AK493" s="21" t="s">
        <v>324</v>
      </c>
      <c r="AL493" s="21"/>
      <c r="AM493" s="23">
        <v>45141</v>
      </c>
      <c r="AN493" s="25" t="str">
        <f>IF(AM493="","",IF(AM493="TBD","TBD",IF(AM493="N/A","N/A","W"&amp;TEXT(WEEKNUM(AM493,21),"00")&amp;" "&amp;YEAR(AM493))))</f>
        <v>W31 2023</v>
      </c>
      <c r="AO493" s="21" t="s">
        <v>324</v>
      </c>
      <c r="AP493" s="21"/>
      <c r="AQ493" s="23">
        <v>45141</v>
      </c>
      <c r="AR493" s="25" t="str">
        <f>IF(AQ493="","",IF(AQ493="TBD","TBD",IF(AQ493="N/A","N/A","W"&amp;TEXT(WEEKNUM(AQ493,21),"00")&amp;" "&amp;YEAR(AQ493))))</f>
        <v>W31 2023</v>
      </c>
      <c r="AS493" s="21"/>
      <c r="AT493" s="21"/>
      <c r="AU493" s="23"/>
      <c r="AV493" s="25" t="s">
        <v>252</v>
      </c>
      <c r="AW493" s="59">
        <v>45156</v>
      </c>
      <c r="AX493" s="25" t="str">
        <f>IF(AW493="","",IF(AW493="TBD","TBD",IF(AW493="N/A","N/A","W"&amp;TEXT(WEEKNUM(AW493,21),"00")&amp;" "&amp;YEAR(AW493))))</f>
        <v>W33 2023</v>
      </c>
      <c r="AY493" s="21" t="s">
        <v>327</v>
      </c>
      <c r="AZ493" s="21" t="s">
        <v>328</v>
      </c>
      <c r="BA493" s="21" t="s">
        <v>255</v>
      </c>
      <c r="BB493" s="23">
        <v>45225</v>
      </c>
      <c r="BC493" s="23"/>
      <c r="BD493" s="23">
        <v>45229</v>
      </c>
      <c r="BE493" s="25" t="str">
        <f>IF(BD493="","",IF(BD493="TBD","TBD",IF(BD493="N/A","N/A","W"&amp;TEXT(WEEKNUM(BD493,21),"00")&amp;" "&amp;YEAR(BD493))))</f>
        <v>W44 2023</v>
      </c>
      <c r="BF493" s="23">
        <v>45233</v>
      </c>
      <c r="BG493" s="25" t="str">
        <f>IF(BF493="","",IF(BF493="TBD","TBD",IF(BF493="N/A","N/A","W"&amp;TEXT(WEEKNUM(BF493,21),"00")&amp;" "&amp;YEAR(BF493))))</f>
        <v>W44 2023</v>
      </c>
      <c r="BH493" s="24">
        <f>+IF(BF493="",0,(BF493-BD493))</f>
        <v>4</v>
      </c>
      <c r="BI493" s="26" t="s">
        <v>330</v>
      </c>
      <c r="BJ493" s="26"/>
      <c r="BK493" s="27">
        <v>45236</v>
      </c>
      <c r="BL493" s="25" t="str">
        <f>IF(BK493="","",IF(BK493="TBD","TBD",IF(BK493="N/A","N/A","W"&amp;TEXT(WEEKNUM(BK493,21),"00")&amp;" "&amp;YEAR(BK493))))</f>
        <v>W45 2023</v>
      </c>
      <c r="BM493" s="21" t="s">
        <v>330</v>
      </c>
      <c r="BN493" s="21"/>
      <c r="BO493" s="23">
        <v>45237</v>
      </c>
      <c r="BP493" s="25" t="str">
        <f>IF(BO493="","",IF(BO493="TBD","TBD",IF(BO493="N/A","N/A","W"&amp;TEXT(WEEKNUM(BO493,21),"00")&amp;" "&amp;YEAR(BO493))))</f>
        <v>W45 2023</v>
      </c>
      <c r="BQ493" s="21" t="s">
        <v>330</v>
      </c>
      <c r="BR493" s="21" t="s">
        <v>3373</v>
      </c>
      <c r="BS493" s="334">
        <v>45238</v>
      </c>
      <c r="BT493" s="25" t="str">
        <f t="shared" si="37"/>
        <v>W45 2023</v>
      </c>
      <c r="BU493" s="21" t="s">
        <v>330</v>
      </c>
      <c r="BV493" s="21" t="s">
        <v>3374</v>
      </c>
      <c r="BW493" s="23">
        <v>45237</v>
      </c>
      <c r="BX493" s="25" t="str">
        <f t="shared" si="38"/>
        <v>W45 2023</v>
      </c>
      <c r="BY493" s="23">
        <v>45238</v>
      </c>
      <c r="BZ493" s="25" t="str">
        <f>IF(BY493="","",IF(BY493="TBD","TBD",IF(BY493="N/A","N/A","W"&amp;TEXT(WEEKNUM(BY493,21),"00")&amp;" "&amp;YEAR(BY493))))</f>
        <v>W45 2023</v>
      </c>
      <c r="CA493" s="21" t="s">
        <v>335</v>
      </c>
      <c r="CB493" s="21">
        <v>0</v>
      </c>
      <c r="CC493" s="21"/>
      <c r="CD493" s="21"/>
      <c r="CE493" s="23"/>
      <c r="CF493" s="23"/>
      <c r="CG493" s="23"/>
      <c r="CH493" s="23"/>
      <c r="CI493" s="25" t="str">
        <f>IF(CH493="","",IF(CH493="TBD","TBD",IF(CH493="N/A","N/A","W"&amp;TEXT(WEEKNUM(CH493,21),"00")&amp;" "&amp;YEAR(CH493))))</f>
        <v/>
      </c>
      <c r="CJ493" s="23"/>
      <c r="CK493" s="25" t="str">
        <f>IF(CJ493="","",IF(CJ493="TBD","TBD",IF(CJ493="N/A","N/A","W"&amp;TEXT(WEEKNUM(CJ493,21),"00")&amp;" "&amp;YEAR(CJ493))))</f>
        <v/>
      </c>
      <c r="CL493" s="24">
        <f>+IF(CJ493="",0,(CJ493-CH493))</f>
        <v>0</v>
      </c>
      <c r="CM493" s="21" t="s">
        <v>258</v>
      </c>
      <c r="CN493" s="21"/>
      <c r="CO493" s="23"/>
      <c r="CP493" s="25" t="str">
        <f>IF(CO493="","",IF(CO493="TBD","TBD",IF(CO493="N/A","N/A","W"&amp;TEXT(WEEKNUM(CO493,21),"00")&amp;" "&amp;YEAR(CO493))))</f>
        <v/>
      </c>
      <c r="CQ493" s="23" t="s">
        <v>258</v>
      </c>
      <c r="CR493" s="23"/>
      <c r="CS493" s="23"/>
      <c r="CT493" s="25" t="str">
        <f>IF(CS493="","",IF(CS493="TBD","TBD",IF(CS493="N/A","N/A","W"&amp;TEXT(WEEKNUM(CS493,21),"00")&amp;" "&amp;YEAR(CS493))))</f>
        <v/>
      </c>
      <c r="CU493" s="21" t="s">
        <v>258</v>
      </c>
      <c r="CV493" s="21"/>
      <c r="CW493" s="23"/>
      <c r="CX493" s="25" t="str">
        <f>IF(CW493="","",IF(CW493="TBD","TBD",IF(CW493="N/A","N/A","W"&amp;TEXT(WEEKNUM(CW493,21),"00")&amp;" "&amp;YEAR(CW493))))</f>
        <v/>
      </c>
      <c r="CY493" s="21" t="s">
        <v>258</v>
      </c>
      <c r="CZ493" s="21"/>
      <c r="DA493" s="23"/>
      <c r="DB493" s="25" t="str">
        <f>IF(DA493="","",IF(DA493="TBD","TBD",IF(DA493="N/A","N/A","W"&amp;TEXT(WEEKNUM(DA493,21),"00")&amp;" "&amp;YEAR(DA493))))</f>
        <v/>
      </c>
      <c r="DC493" s="23"/>
      <c r="DD493" s="25" t="str">
        <f>IF(DC493="","",IF(DC493="TBD","TBD",IF(DC493="N/A","N/A","W"&amp;TEXT(WEEKNUM(DC493,21),"00")&amp;" "&amp;YEAR(DC493))))</f>
        <v/>
      </c>
      <c r="DE493" s="21" t="s">
        <v>258</v>
      </c>
      <c r="DF493" s="23"/>
      <c r="DG493" s="21" t="s">
        <v>259</v>
      </c>
      <c r="DH493" s="18"/>
      <c r="DI493" s="18"/>
      <c r="DJ493" s="18"/>
      <c r="DK493" s="21" t="s">
        <v>260</v>
      </c>
      <c r="DL493" s="21" t="s">
        <v>275</v>
      </c>
      <c r="DM493" s="21"/>
      <c r="DN493" s="23"/>
      <c r="DO493" s="23"/>
      <c r="DP493" s="23"/>
      <c r="DQ493" s="23" t="s">
        <v>276</v>
      </c>
      <c r="DR493" s="23"/>
      <c r="DS493" s="23"/>
      <c r="DT493" s="23"/>
      <c r="DU493" s="23"/>
      <c r="DV493" s="23"/>
      <c r="DW493" s="23"/>
      <c r="DX493" s="23"/>
      <c r="DY493" s="18"/>
      <c r="DZ493" s="18"/>
      <c r="EA493" s="18"/>
      <c r="EB493" s="21" t="s">
        <v>530</v>
      </c>
      <c r="EC493" s="18"/>
      <c r="ED493" s="18"/>
      <c r="EE493" s="18"/>
      <c r="EF493" s="55"/>
      <c r="EG493" s="55"/>
      <c r="EH493" s="18"/>
      <c r="EI493" s="18">
        <v>0</v>
      </c>
      <c r="EJ493" s="29" t="str">
        <f>K493&amp;AY493&amp;CA493&amp;DE493&amp;DT493&amp;DW493</f>
        <v>No VigenteTSS Aprobado 4GIng Aprobada 4GAs Built No Recibido</v>
      </c>
    </row>
    <row r="494" spans="1:140" ht="12" hidden="1" customHeight="1">
      <c r="A494" s="30" t="str">
        <f>IFERROR(IF(VLOOKUP(B494,SEARCH!A:A,1,0)=B494,"OK",""),"")</f>
        <v/>
      </c>
      <c r="B494" s="31" t="s">
        <v>4027</v>
      </c>
      <c r="C494" s="15" t="s">
        <v>4028</v>
      </c>
      <c r="D494" s="16">
        <v>5</v>
      </c>
      <c r="E494" s="16">
        <v>-32.985722000000003</v>
      </c>
      <c r="F494" s="16">
        <v>-71.195694000000003</v>
      </c>
      <c r="G494" s="16" t="s">
        <v>346</v>
      </c>
      <c r="H494" s="16" t="s">
        <v>933</v>
      </c>
      <c r="I494" s="16" t="s">
        <v>4029</v>
      </c>
      <c r="J494" s="16" t="s">
        <v>3</v>
      </c>
      <c r="K494" s="16" t="s">
        <v>3</v>
      </c>
      <c r="L494" s="16" t="s">
        <v>247</v>
      </c>
      <c r="M494" s="103"/>
      <c r="N494" s="18"/>
      <c r="O494" s="19" t="s">
        <v>3311</v>
      </c>
      <c r="P494" s="19" t="s">
        <v>248</v>
      </c>
      <c r="Q494" s="18"/>
      <c r="R494" s="21" t="s">
        <v>2284</v>
      </c>
      <c r="S494" s="21">
        <v>12</v>
      </c>
      <c r="T494" s="22" t="s">
        <v>4030</v>
      </c>
      <c r="U494" s="23">
        <v>45106</v>
      </c>
      <c r="V494" s="21" t="str">
        <f>IF(U494="","",IF(U494="TBD","TBD",IF(U494="N/A","N/A","W"&amp;TEXT(WEEKNUM(U494,21),"00")&amp;" "&amp;YEAR(U494))))</f>
        <v>W26 2023</v>
      </c>
      <c r="W494" s="23">
        <v>45135</v>
      </c>
      <c r="X494" s="23"/>
      <c r="Y494" s="23" t="str">
        <f>IF(X494="","",IF(X494="TBD","TBD",IF(X494="N/A","N/A","W"&amp;TEXT(WEEKNUM(X494,21),"00")&amp;" "&amp;YEAR(X494))))</f>
        <v/>
      </c>
      <c r="Z494" s="23"/>
      <c r="AA494" s="23">
        <v>45142</v>
      </c>
      <c r="AB494" s="24">
        <f>+IF(Z494="",0,AA494-Z494)</f>
        <v>0</v>
      </c>
      <c r="AC494" s="21" t="s">
        <v>324</v>
      </c>
      <c r="AD494" s="21"/>
      <c r="AE494" s="23">
        <v>45155</v>
      </c>
      <c r="AF494" s="25" t="str">
        <f>IF(AE494="","",IF(AE494="TBD","TBD",IF(AE494="N/A","N/A","W"&amp;TEXT(WEEKNUM(AE494,21),"00")&amp;" "&amp;YEAR(AE494))))</f>
        <v>W33 2023</v>
      </c>
      <c r="AG494" s="21" t="s">
        <v>324</v>
      </c>
      <c r="AH494" s="21"/>
      <c r="AI494" s="23">
        <v>45142</v>
      </c>
      <c r="AJ494" s="25" t="str">
        <f>IF(AI494="","",IF(AI494="TBD","TBD",IF(AI494="N/A","N/A","W"&amp;TEXT(WEEKNUM(AI494,21),"00")&amp;" "&amp;YEAR(AI494))))</f>
        <v>W31 2023</v>
      </c>
      <c r="AK494" s="21" t="s">
        <v>324</v>
      </c>
      <c r="AL494" s="21"/>
      <c r="AM494" s="23">
        <v>45141</v>
      </c>
      <c r="AN494" s="25" t="str">
        <f>IF(AM494="","",IF(AM494="TBD","TBD",IF(AM494="N/A","N/A","W"&amp;TEXT(WEEKNUM(AM494,21),"00")&amp;" "&amp;YEAR(AM494))))</f>
        <v>W31 2023</v>
      </c>
      <c r="AO494" s="21" t="s">
        <v>324</v>
      </c>
      <c r="AP494" s="21"/>
      <c r="AQ494" s="23">
        <v>45141</v>
      </c>
      <c r="AR494" s="25" t="str">
        <f>IF(AQ494="","",IF(AQ494="TBD","TBD",IF(AQ494="N/A","N/A","W"&amp;TEXT(WEEKNUM(AQ494,21),"00")&amp;" "&amp;YEAR(AQ494))))</f>
        <v>W31 2023</v>
      </c>
      <c r="AS494" s="21"/>
      <c r="AT494" s="21"/>
      <c r="AU494" s="23"/>
      <c r="AV494" s="25" t="s">
        <v>252</v>
      </c>
      <c r="AW494" s="59">
        <v>45156</v>
      </c>
      <c r="AX494" s="25" t="str">
        <f>IF(AW494="","",IF(AW494="TBD","TBD",IF(AW494="N/A","N/A","W"&amp;TEXT(WEEKNUM(AW494,21),"00")&amp;" "&amp;YEAR(AW494))))</f>
        <v>W33 2023</v>
      </c>
      <c r="AY494" s="21" t="s">
        <v>327</v>
      </c>
      <c r="AZ494" s="21" t="s">
        <v>328</v>
      </c>
      <c r="BA494" s="21" t="s">
        <v>255</v>
      </c>
      <c r="BB494" s="23">
        <v>45225</v>
      </c>
      <c r="BC494" s="23"/>
      <c r="BD494" s="23">
        <v>45229</v>
      </c>
      <c r="BE494" s="25" t="str">
        <f>IF(BD494="","",IF(BD494="TBD","TBD",IF(BD494="N/A","N/A","W"&amp;TEXT(WEEKNUM(BD494,21),"00")&amp;" "&amp;YEAR(BD494))))</f>
        <v>W44 2023</v>
      </c>
      <c r="BF494" s="23">
        <v>45233</v>
      </c>
      <c r="BG494" s="25" t="str">
        <f>IF(BF494="","",IF(BF494="TBD","TBD",IF(BF494="N/A","N/A","W"&amp;TEXT(WEEKNUM(BF494,21),"00")&amp;" "&amp;YEAR(BF494))))</f>
        <v>W44 2023</v>
      </c>
      <c r="BH494" s="24">
        <f>+IF(BF494="",0,(BF494-BD494))</f>
        <v>4</v>
      </c>
      <c r="BI494" s="26" t="s">
        <v>330</v>
      </c>
      <c r="BJ494" s="26"/>
      <c r="BK494" s="27">
        <v>45236</v>
      </c>
      <c r="BL494" s="25" t="str">
        <f>IF(BK494="","",IF(BK494="TBD","TBD",IF(BK494="N/A","N/A","W"&amp;TEXT(WEEKNUM(BK494,21),"00")&amp;" "&amp;YEAR(BK494))))</f>
        <v>W45 2023</v>
      </c>
      <c r="BM494" s="21" t="s">
        <v>330</v>
      </c>
      <c r="BN494" s="21"/>
      <c r="BO494" s="23">
        <v>45237</v>
      </c>
      <c r="BP494" s="25" t="str">
        <f>IF(BO494="","",IF(BO494="TBD","TBD",IF(BO494="N/A","N/A","W"&amp;TEXT(WEEKNUM(BO494,21),"00")&amp;" "&amp;YEAR(BO494))))</f>
        <v>W45 2023</v>
      </c>
      <c r="BQ494" s="21" t="s">
        <v>330</v>
      </c>
      <c r="BR494" s="21" t="s">
        <v>3373</v>
      </c>
      <c r="BS494" s="334">
        <v>45238</v>
      </c>
      <c r="BT494" s="25" t="str">
        <f t="shared" si="37"/>
        <v>W45 2023</v>
      </c>
      <c r="BU494" s="21" t="s">
        <v>330</v>
      </c>
      <c r="BV494" s="21" t="s">
        <v>3374</v>
      </c>
      <c r="BW494" s="23">
        <v>45237</v>
      </c>
      <c r="BX494" s="25" t="str">
        <f t="shared" si="38"/>
        <v>W45 2023</v>
      </c>
      <c r="BY494" s="23">
        <v>45238</v>
      </c>
      <c r="BZ494" s="25" t="str">
        <f>IF(BY494="","",IF(BY494="TBD","TBD",IF(BY494="N/A","N/A","W"&amp;TEXT(WEEKNUM(BY494,21),"00")&amp;" "&amp;YEAR(BY494))))</f>
        <v>W45 2023</v>
      </c>
      <c r="CA494" s="21" t="s">
        <v>335</v>
      </c>
      <c r="CB494" s="21">
        <v>0</v>
      </c>
      <c r="CC494" s="21"/>
      <c r="CD494" s="21"/>
      <c r="CE494" s="23"/>
      <c r="CF494" s="23"/>
      <c r="CG494" s="23"/>
      <c r="CH494" s="23"/>
      <c r="CI494" s="25" t="str">
        <f>IF(CH494="","",IF(CH494="TBD","TBD",IF(CH494="N/A","N/A","W"&amp;TEXT(WEEKNUM(CH494,21),"00")&amp;" "&amp;YEAR(CH494))))</f>
        <v/>
      </c>
      <c r="CJ494" s="23"/>
      <c r="CK494" s="25" t="str">
        <f>IF(CJ494="","",IF(CJ494="TBD","TBD",IF(CJ494="N/A","N/A","W"&amp;TEXT(WEEKNUM(CJ494,21),"00")&amp;" "&amp;YEAR(CJ494))))</f>
        <v/>
      </c>
      <c r="CL494" s="24">
        <f>+IF(CJ494="",0,(CJ494-CH494))</f>
        <v>0</v>
      </c>
      <c r="CM494" s="21" t="s">
        <v>258</v>
      </c>
      <c r="CN494" s="21"/>
      <c r="CO494" s="23"/>
      <c r="CP494" s="25" t="str">
        <f>IF(CO494="","",IF(CO494="TBD","TBD",IF(CO494="N/A","N/A","W"&amp;TEXT(WEEKNUM(CO494,21),"00")&amp;" "&amp;YEAR(CO494))))</f>
        <v/>
      </c>
      <c r="CQ494" s="23" t="s">
        <v>258</v>
      </c>
      <c r="CR494" s="23"/>
      <c r="CS494" s="23"/>
      <c r="CT494" s="25" t="str">
        <f>IF(CS494="","",IF(CS494="TBD","TBD",IF(CS494="N/A","N/A","W"&amp;TEXT(WEEKNUM(CS494,21),"00")&amp;" "&amp;YEAR(CS494))))</f>
        <v/>
      </c>
      <c r="CU494" s="21" t="s">
        <v>258</v>
      </c>
      <c r="CV494" s="21"/>
      <c r="CW494" s="23"/>
      <c r="CX494" s="25" t="str">
        <f>IF(CW494="","",IF(CW494="TBD","TBD",IF(CW494="N/A","N/A","W"&amp;TEXT(WEEKNUM(CW494,21),"00")&amp;" "&amp;YEAR(CW494))))</f>
        <v/>
      </c>
      <c r="CY494" s="21" t="s">
        <v>258</v>
      </c>
      <c r="CZ494" s="21"/>
      <c r="DA494" s="23"/>
      <c r="DB494" s="25" t="str">
        <f>IF(DA494="","",IF(DA494="TBD","TBD",IF(DA494="N/A","N/A","W"&amp;TEXT(WEEKNUM(DA494,21),"00")&amp;" "&amp;YEAR(DA494))))</f>
        <v/>
      </c>
      <c r="DC494" s="23"/>
      <c r="DD494" s="25" t="str">
        <f>IF(DC494="","",IF(DC494="TBD","TBD",IF(DC494="N/A","N/A","W"&amp;TEXT(WEEKNUM(DC494,21),"00")&amp;" "&amp;YEAR(DC494))))</f>
        <v/>
      </c>
      <c r="DE494" s="21" t="s">
        <v>258</v>
      </c>
      <c r="DF494" s="23"/>
      <c r="DG494" s="21" t="s">
        <v>259</v>
      </c>
      <c r="DH494" s="18"/>
      <c r="DI494" s="18"/>
      <c r="DJ494" s="18"/>
      <c r="DK494" s="21" t="s">
        <v>260</v>
      </c>
      <c r="DL494" s="21" t="s">
        <v>275</v>
      </c>
      <c r="DM494" s="21"/>
      <c r="DN494" s="23"/>
      <c r="DO494" s="23"/>
      <c r="DP494" s="23"/>
      <c r="DQ494" s="23" t="s">
        <v>276</v>
      </c>
      <c r="DR494" s="23"/>
      <c r="DS494" s="23"/>
      <c r="DT494" s="23"/>
      <c r="DU494" s="23"/>
      <c r="DV494" s="23"/>
      <c r="DW494" s="23"/>
      <c r="DX494" s="23"/>
      <c r="DY494" s="18"/>
      <c r="DZ494" s="18"/>
      <c r="EA494" s="18"/>
      <c r="EB494" s="21" t="s">
        <v>530</v>
      </c>
      <c r="EC494" s="18"/>
      <c r="ED494" s="18"/>
      <c r="EE494" s="18"/>
      <c r="EF494" s="55"/>
      <c r="EG494" s="55"/>
      <c r="EH494" s="18"/>
      <c r="EI494" s="18">
        <v>0</v>
      </c>
      <c r="EJ494" s="29" t="str">
        <f>K494&amp;AY494&amp;CA494&amp;DE494&amp;DT494&amp;DW494</f>
        <v>No VigenteTSS Aprobado 4GIng Aprobada 4GAs Built No Recibido</v>
      </c>
    </row>
    <row r="495" spans="1:140" ht="12" hidden="1" customHeight="1">
      <c r="A495" s="30" t="str">
        <f>IFERROR(IF(VLOOKUP(B495,SEARCH!A:A,1,0)=B495,"OK",""),"")</f>
        <v/>
      </c>
      <c r="B495" s="31" t="s">
        <v>4031</v>
      </c>
      <c r="C495" s="15" t="s">
        <v>4032</v>
      </c>
      <c r="D495" s="16">
        <v>5</v>
      </c>
      <c r="E495" s="16">
        <v>-32.606082999999998</v>
      </c>
      <c r="F495" s="16">
        <v>-70.713971999999998</v>
      </c>
      <c r="G495" s="16" t="s">
        <v>346</v>
      </c>
      <c r="H495" s="16" t="s">
        <v>4033</v>
      </c>
      <c r="I495" s="16" t="s">
        <v>4034</v>
      </c>
      <c r="J495" s="16" t="s">
        <v>1736</v>
      </c>
      <c r="K495" s="16" t="s">
        <v>3</v>
      </c>
      <c r="L495" s="16" t="s">
        <v>247</v>
      </c>
      <c r="M495" s="103"/>
      <c r="N495" s="18"/>
      <c r="O495" s="19" t="s">
        <v>3311</v>
      </c>
      <c r="P495" s="19" t="s">
        <v>248</v>
      </c>
      <c r="Q495" s="18"/>
      <c r="R495" s="21" t="s">
        <v>2284</v>
      </c>
      <c r="S495" s="21">
        <v>12</v>
      </c>
      <c r="T495" s="22" t="s">
        <v>4035</v>
      </c>
      <c r="U495" s="23">
        <v>45106</v>
      </c>
      <c r="V495" s="21" t="str">
        <f>IF(U495="","",IF(U495="TBD","TBD",IF(U495="N/A","N/A","W"&amp;TEXT(WEEKNUM(U495,21),"00")&amp;" "&amp;YEAR(U495))))</f>
        <v>W26 2023</v>
      </c>
      <c r="W495" s="23">
        <v>45135</v>
      </c>
      <c r="X495" s="23"/>
      <c r="Y495" s="23" t="str">
        <f>IF(X495="","",IF(X495="TBD","TBD",IF(X495="N/A","N/A","W"&amp;TEXT(WEEKNUM(X495,21),"00")&amp;" "&amp;YEAR(X495))))</f>
        <v/>
      </c>
      <c r="Z495" s="23"/>
      <c r="AA495" s="23">
        <v>45142</v>
      </c>
      <c r="AB495" s="24">
        <f>+IF(Z495="",0,AA495-Z495)</f>
        <v>0</v>
      </c>
      <c r="AC495" s="21" t="s">
        <v>324</v>
      </c>
      <c r="AD495" s="197"/>
      <c r="AE495" s="23">
        <v>45155</v>
      </c>
      <c r="AF495" s="25" t="str">
        <f>IF(AE495="","",IF(AE495="TBD","TBD",IF(AE495="N/A","N/A","W"&amp;TEXT(WEEKNUM(AE495,21),"00")&amp;" "&amp;YEAR(AE495))))</f>
        <v>W33 2023</v>
      </c>
      <c r="AG495" s="21" t="s">
        <v>324</v>
      </c>
      <c r="AH495" s="21"/>
      <c r="AI495" s="23">
        <v>45142</v>
      </c>
      <c r="AJ495" s="25" t="str">
        <f>IF(AI495="","",IF(AI495="TBD","TBD",IF(AI495="N/A","N/A","W"&amp;TEXT(WEEKNUM(AI495,21),"00")&amp;" "&amp;YEAR(AI495))))</f>
        <v>W31 2023</v>
      </c>
      <c r="AK495" s="21" t="s">
        <v>324</v>
      </c>
      <c r="AL495" s="21"/>
      <c r="AM495" s="23">
        <v>45141</v>
      </c>
      <c r="AN495" s="25" t="str">
        <f>IF(AM495="","",IF(AM495="TBD","TBD",IF(AM495="N/A","N/A","W"&amp;TEXT(WEEKNUM(AM495,21),"00")&amp;" "&amp;YEAR(AM495))))</f>
        <v>W31 2023</v>
      </c>
      <c r="AO495" s="21" t="s">
        <v>324</v>
      </c>
      <c r="AP495" s="21"/>
      <c r="AQ495" s="23">
        <v>45141</v>
      </c>
      <c r="AR495" s="25" t="str">
        <f>IF(AQ495="","",IF(AQ495="TBD","TBD",IF(AQ495="N/A","N/A","W"&amp;TEXT(WEEKNUM(AQ495,21),"00")&amp;" "&amp;YEAR(AQ495))))</f>
        <v>W31 2023</v>
      </c>
      <c r="AS495" s="21"/>
      <c r="AT495" s="21"/>
      <c r="AU495" s="23"/>
      <c r="AV495" s="25" t="s">
        <v>252</v>
      </c>
      <c r="AW495" s="59">
        <v>45156</v>
      </c>
      <c r="AX495" s="25" t="str">
        <f>IF(AW495="","",IF(AW495="TBD","TBD",IF(AW495="N/A","N/A","W"&amp;TEXT(WEEKNUM(AW495,21),"00")&amp;" "&amp;YEAR(AW495))))</f>
        <v>W33 2023</v>
      </c>
      <c r="AY495" s="21" t="s">
        <v>327</v>
      </c>
      <c r="AZ495" s="21" t="s">
        <v>328</v>
      </c>
      <c r="BA495" s="21" t="s">
        <v>255</v>
      </c>
      <c r="BB495" s="23">
        <v>45225</v>
      </c>
      <c r="BC495" s="23"/>
      <c r="BD495" s="23">
        <v>45229</v>
      </c>
      <c r="BE495" s="25" t="str">
        <f>IF(BD495="","",IF(BD495="TBD","TBD",IF(BD495="N/A","N/A","W"&amp;TEXT(WEEKNUM(BD495,21),"00")&amp;" "&amp;YEAR(BD495))))</f>
        <v>W44 2023</v>
      </c>
      <c r="BF495" s="23">
        <v>45233</v>
      </c>
      <c r="BG495" s="25" t="str">
        <f>IF(BF495="","",IF(BF495="TBD","TBD",IF(BF495="N/A","N/A","W"&amp;TEXT(WEEKNUM(BF495,21),"00")&amp;" "&amp;YEAR(BF495))))</f>
        <v>W44 2023</v>
      </c>
      <c r="BH495" s="24">
        <f>+IF(BF495="",0,(BF495-BD495))</f>
        <v>4</v>
      </c>
      <c r="BI495" s="26" t="s">
        <v>330</v>
      </c>
      <c r="BJ495" s="26"/>
      <c r="BK495" s="27">
        <v>45236</v>
      </c>
      <c r="BL495" s="25" t="str">
        <f>IF(BK495="","",IF(BK495="TBD","TBD",IF(BK495="N/A","N/A","W"&amp;TEXT(WEEKNUM(BK495,21),"00")&amp;" "&amp;YEAR(BK495))))</f>
        <v>W45 2023</v>
      </c>
      <c r="BM495" s="21" t="s">
        <v>330</v>
      </c>
      <c r="BN495" s="21"/>
      <c r="BO495" s="23">
        <v>45237</v>
      </c>
      <c r="BP495" s="25" t="str">
        <f>IF(BO495="","",IF(BO495="TBD","TBD",IF(BO495="N/A","N/A","W"&amp;TEXT(WEEKNUM(BO495,21),"00")&amp;" "&amp;YEAR(BO495))))</f>
        <v>W45 2023</v>
      </c>
      <c r="BQ495" s="21" t="s">
        <v>330</v>
      </c>
      <c r="BR495" s="21" t="s">
        <v>3373</v>
      </c>
      <c r="BS495" s="334">
        <v>45238</v>
      </c>
      <c r="BT495" s="25" t="str">
        <f t="shared" si="37"/>
        <v>W45 2023</v>
      </c>
      <c r="BU495" s="21" t="s">
        <v>330</v>
      </c>
      <c r="BV495" s="21" t="s">
        <v>3374</v>
      </c>
      <c r="BW495" s="23">
        <v>45237</v>
      </c>
      <c r="BX495" s="25" t="str">
        <f t="shared" si="38"/>
        <v>W45 2023</v>
      </c>
      <c r="BY495" s="23">
        <v>45238</v>
      </c>
      <c r="BZ495" s="25" t="str">
        <f>IF(BY495="","",IF(BY495="TBD","TBD",IF(BY495="N/A","N/A","W"&amp;TEXT(WEEKNUM(BY495,21),"00")&amp;" "&amp;YEAR(BY495))))</f>
        <v>W45 2023</v>
      </c>
      <c r="CA495" s="21" t="s">
        <v>335</v>
      </c>
      <c r="CB495" s="21">
        <v>0</v>
      </c>
      <c r="CC495" s="21"/>
      <c r="CD495" s="21"/>
      <c r="CE495" s="23"/>
      <c r="CF495" s="23"/>
      <c r="CG495" s="23"/>
      <c r="CH495" s="23"/>
      <c r="CI495" s="25" t="str">
        <f>IF(CH495="","",IF(CH495="TBD","TBD",IF(CH495="N/A","N/A","W"&amp;TEXT(WEEKNUM(CH495,21),"00")&amp;" "&amp;YEAR(CH495))))</f>
        <v/>
      </c>
      <c r="CJ495" s="23"/>
      <c r="CK495" s="25" t="str">
        <f>IF(CJ495="","",IF(CJ495="TBD","TBD",IF(CJ495="N/A","N/A","W"&amp;TEXT(WEEKNUM(CJ495,21),"00")&amp;" "&amp;YEAR(CJ495))))</f>
        <v/>
      </c>
      <c r="CL495" s="24">
        <f>+IF(CJ495="",0,(CJ495-CH495))</f>
        <v>0</v>
      </c>
      <c r="CM495" s="21" t="s">
        <v>258</v>
      </c>
      <c r="CN495" s="21"/>
      <c r="CO495" s="23"/>
      <c r="CP495" s="25" t="str">
        <f>IF(CO495="","",IF(CO495="TBD","TBD",IF(CO495="N/A","N/A","W"&amp;TEXT(WEEKNUM(CO495,21),"00")&amp;" "&amp;YEAR(CO495))))</f>
        <v/>
      </c>
      <c r="CQ495" s="23" t="s">
        <v>258</v>
      </c>
      <c r="CR495" s="23"/>
      <c r="CS495" s="23"/>
      <c r="CT495" s="25" t="str">
        <f>IF(CS495="","",IF(CS495="TBD","TBD",IF(CS495="N/A","N/A","W"&amp;TEXT(WEEKNUM(CS495,21),"00")&amp;" "&amp;YEAR(CS495))))</f>
        <v/>
      </c>
      <c r="CU495" s="21" t="s">
        <v>258</v>
      </c>
      <c r="CV495" s="21"/>
      <c r="CW495" s="23"/>
      <c r="CX495" s="25" t="str">
        <f>IF(CW495="","",IF(CW495="TBD","TBD",IF(CW495="N/A","N/A","W"&amp;TEXT(WEEKNUM(CW495,21),"00")&amp;" "&amp;YEAR(CW495))))</f>
        <v/>
      </c>
      <c r="CY495" s="21" t="s">
        <v>258</v>
      </c>
      <c r="CZ495" s="21"/>
      <c r="DA495" s="23"/>
      <c r="DB495" s="25" t="str">
        <f>IF(DA495="","",IF(DA495="TBD","TBD",IF(DA495="N/A","N/A","W"&amp;TEXT(WEEKNUM(DA495,21),"00")&amp;" "&amp;YEAR(DA495))))</f>
        <v/>
      </c>
      <c r="DC495" s="23"/>
      <c r="DD495" s="25" t="str">
        <f>IF(DC495="","",IF(DC495="TBD","TBD",IF(DC495="N/A","N/A","W"&amp;TEXT(WEEKNUM(DC495,21),"00")&amp;" "&amp;YEAR(DC495))))</f>
        <v/>
      </c>
      <c r="DE495" s="21" t="s">
        <v>258</v>
      </c>
      <c r="DF495" s="23"/>
      <c r="DG495" s="21" t="s">
        <v>259</v>
      </c>
      <c r="DH495" s="18"/>
      <c r="DI495" s="18"/>
      <c r="DJ495" s="18"/>
      <c r="DK495" s="21" t="s">
        <v>260</v>
      </c>
      <c r="DL495" s="21" t="s">
        <v>275</v>
      </c>
      <c r="DM495" s="21"/>
      <c r="DN495" s="23"/>
      <c r="DO495" s="23"/>
      <c r="DP495" s="23"/>
      <c r="DQ495" s="23" t="s">
        <v>276</v>
      </c>
      <c r="DR495" s="23"/>
      <c r="DS495" s="23"/>
      <c r="DT495" s="23"/>
      <c r="DU495" s="23"/>
      <c r="DV495" s="23"/>
      <c r="DW495" s="23"/>
      <c r="DX495" s="23"/>
      <c r="DY495" s="18"/>
      <c r="DZ495" s="18"/>
      <c r="EA495" s="18"/>
      <c r="EB495" s="21" t="s">
        <v>530</v>
      </c>
      <c r="EC495" s="18"/>
      <c r="ED495" s="18"/>
      <c r="EE495" s="18"/>
      <c r="EF495" s="55"/>
      <c r="EG495" s="55"/>
      <c r="EH495" s="18"/>
      <c r="EI495" s="18">
        <v>0</v>
      </c>
      <c r="EJ495" s="29" t="str">
        <f>K495&amp;AY495&amp;CA495&amp;DE495&amp;DT495&amp;DW495</f>
        <v>No VigenteTSS Aprobado 4GIng Aprobada 4GAs Built No Recibido</v>
      </c>
    </row>
    <row r="496" spans="1:140" ht="12" hidden="1" customHeight="1">
      <c r="A496" s="30" t="str">
        <f>IFERROR(IF(VLOOKUP(B496,SEARCH!A:A,1,0)=B496,"OK",""),"")</f>
        <v/>
      </c>
      <c r="B496" s="31" t="s">
        <v>4036</v>
      </c>
      <c r="C496" s="15" t="s">
        <v>4037</v>
      </c>
      <c r="D496" s="16">
        <v>5</v>
      </c>
      <c r="E496" s="16">
        <v>-33.058399000000001</v>
      </c>
      <c r="F496" s="16">
        <v>-71.428071000000003</v>
      </c>
      <c r="G496" s="16" t="s">
        <v>346</v>
      </c>
      <c r="H496" s="16" t="s">
        <v>942</v>
      </c>
      <c r="I496" s="16" t="s">
        <v>4038</v>
      </c>
      <c r="J496" s="16" t="s">
        <v>355</v>
      </c>
      <c r="K496" s="17" t="s">
        <v>319</v>
      </c>
      <c r="L496" s="16" t="s">
        <v>247</v>
      </c>
      <c r="M496" s="55">
        <v>46023</v>
      </c>
      <c r="N496" s="18"/>
      <c r="O496" s="19" t="s">
        <v>3311</v>
      </c>
      <c r="P496" s="19" t="s">
        <v>380</v>
      </c>
      <c r="Q496" s="18"/>
      <c r="R496" s="21" t="s">
        <v>2284</v>
      </c>
      <c r="S496" s="21">
        <v>12</v>
      </c>
      <c r="T496" s="22" t="s">
        <v>4039</v>
      </c>
      <c r="U496" s="23">
        <v>45106</v>
      </c>
      <c r="V496" s="21" t="str">
        <f>IF(U496="","",IF(U496="TBD","TBD",IF(U496="N/A","N/A","W"&amp;TEXT(WEEKNUM(U496,21),"00")&amp;" "&amp;YEAR(U496))))</f>
        <v>W26 2023</v>
      </c>
      <c r="W496" s="23">
        <v>45133</v>
      </c>
      <c r="X496" s="23"/>
      <c r="Y496" s="23" t="str">
        <f>IF(X496="","",IF(X496="TBD","TBD",IF(X496="N/A","N/A","W"&amp;TEXT(WEEKNUM(X496,21),"00")&amp;" "&amp;YEAR(X496))))</f>
        <v/>
      </c>
      <c r="Z496" s="23">
        <v>45135</v>
      </c>
      <c r="AA496" s="23">
        <v>45135</v>
      </c>
      <c r="AB496" s="24">
        <f>+IF(Z496="",0,AA496-Z496)</f>
        <v>0</v>
      </c>
      <c r="AC496" s="21" t="s">
        <v>324</v>
      </c>
      <c r="AD496" s="21"/>
      <c r="AE496" s="23">
        <v>45040</v>
      </c>
      <c r="AF496" s="25" t="str">
        <f>IF(AE496="","",IF(AE496="TBD","TBD",IF(AE496="N/A","N/A","W"&amp;TEXT(WEEKNUM(AE496,21),"00")&amp;" "&amp;YEAR(AE496))))</f>
        <v>W17 2023</v>
      </c>
      <c r="AG496" s="21" t="s">
        <v>324</v>
      </c>
      <c r="AH496" s="21"/>
      <c r="AI496" s="23">
        <v>45041</v>
      </c>
      <c r="AJ496" s="25" t="str">
        <f>IF(AI496="","",IF(AI496="TBD","TBD",IF(AI496="N/A","N/A","W"&amp;TEXT(WEEKNUM(AI496,21),"00")&amp;" "&amp;YEAR(AI496))))</f>
        <v>W17 2023</v>
      </c>
      <c r="AK496" s="21" t="s">
        <v>324</v>
      </c>
      <c r="AL496" s="21"/>
      <c r="AM496" s="23">
        <v>45135</v>
      </c>
      <c r="AN496" s="25" t="str">
        <f>IF(AM496="","",IF(AM496="TBD","TBD",IF(AM496="N/A","N/A","W"&amp;TEXT(WEEKNUM(AM496,21),"00")&amp;" "&amp;YEAR(AM496))))</f>
        <v>W30 2023</v>
      </c>
      <c r="AO496" s="21" t="s">
        <v>324</v>
      </c>
      <c r="AP496" s="21"/>
      <c r="AQ496" s="23">
        <v>45134</v>
      </c>
      <c r="AR496" s="25" t="str">
        <f>IF(AQ496="","",IF(AQ496="TBD","TBD",IF(AQ496="N/A","N/A","W"&amp;TEXT(WEEKNUM(AQ496,21),"00")&amp;" "&amp;YEAR(AQ496))))</f>
        <v>W30 2023</v>
      </c>
      <c r="AS496" s="21"/>
      <c r="AT496" s="21"/>
      <c r="AU496" s="23"/>
      <c r="AV496" s="25" t="s">
        <v>252</v>
      </c>
      <c r="AW496" s="59">
        <v>45135</v>
      </c>
      <c r="AX496" s="25" t="str">
        <f>IF(AW496="","",IF(AW496="TBD","TBD",IF(AW496="N/A","N/A","W"&amp;TEXT(WEEKNUM(AW496,21),"00")&amp;" "&amp;YEAR(AW496))))</f>
        <v>W30 2023</v>
      </c>
      <c r="AY496" s="21" t="s">
        <v>327</v>
      </c>
      <c r="AZ496" s="21" t="s">
        <v>328</v>
      </c>
      <c r="BA496" s="21" t="s">
        <v>329</v>
      </c>
      <c r="BB496" s="23">
        <v>45229</v>
      </c>
      <c r="BC496" s="23"/>
      <c r="BD496" s="23">
        <v>45236</v>
      </c>
      <c r="BE496" s="25" t="str">
        <f>IF(BD496="","",IF(BD496="TBD","TBD",IF(BD496="N/A","N/A","W"&amp;TEXT(WEEKNUM(BD496,21),"00")&amp;" "&amp;YEAR(BD496))))</f>
        <v>W45 2023</v>
      </c>
      <c r="BF496" s="23">
        <v>45239</v>
      </c>
      <c r="BG496" s="25" t="str">
        <f>IF(BF496="","",IF(BF496="TBD","TBD",IF(BF496="N/A","N/A","W"&amp;TEXT(WEEKNUM(BF496,21),"00")&amp;" "&amp;YEAR(BF496))))</f>
        <v>W45 2023</v>
      </c>
      <c r="BH496" s="24">
        <f>+IF(BF496="",0,(BF496-BD496))</f>
        <v>3</v>
      </c>
      <c r="BI496" s="26" t="s">
        <v>330</v>
      </c>
      <c r="BJ496" s="26"/>
      <c r="BK496" s="27">
        <v>45238</v>
      </c>
      <c r="BL496" s="25" t="str">
        <f>IF(BK496="","",IF(BK496="TBD","TBD",IF(BK496="N/A","N/A","W"&amp;TEXT(WEEKNUM(BK496,21),"00")&amp;" "&amp;YEAR(BK496))))</f>
        <v>W45 2023</v>
      </c>
      <c r="BM496" s="21" t="s">
        <v>330</v>
      </c>
      <c r="BN496" s="21"/>
      <c r="BO496" s="23">
        <v>45247</v>
      </c>
      <c r="BP496" s="25" t="str">
        <f>IF(BO496="","",IF(BO496="TBD","TBD",IF(BO496="N/A","N/A","W"&amp;TEXT(WEEKNUM(BO496,21),"00")&amp;" "&amp;YEAR(BO496))))</f>
        <v>W46 2023</v>
      </c>
      <c r="BQ496" s="21" t="s">
        <v>330</v>
      </c>
      <c r="BR496" s="21" t="s">
        <v>3313</v>
      </c>
      <c r="BS496" s="334">
        <v>45639</v>
      </c>
      <c r="BT496" s="25" t="str">
        <f t="shared" si="37"/>
        <v>W50 2024</v>
      </c>
      <c r="BU496" s="21" t="s">
        <v>330</v>
      </c>
      <c r="BV496" s="21" t="s">
        <v>3335</v>
      </c>
      <c r="BW496" s="23">
        <v>45236</v>
      </c>
      <c r="BX496" s="25" t="str">
        <f t="shared" si="38"/>
        <v>W45 2023</v>
      </c>
      <c r="BY496" s="23">
        <v>45639</v>
      </c>
      <c r="BZ496" s="25" t="str">
        <f>IF(BY496="","",IF(BY496="TBD","TBD",IF(BY496="N/A","N/A","W"&amp;TEXT(WEEKNUM(BY496,21),"00")&amp;" "&amp;YEAR(BY496))))</f>
        <v>W50 2024</v>
      </c>
      <c r="CA496" s="22" t="s">
        <v>335</v>
      </c>
      <c r="CB496" s="21" t="s">
        <v>336</v>
      </c>
      <c r="CC496" s="21" t="s">
        <v>336</v>
      </c>
      <c r="CD496" s="21"/>
      <c r="CE496" s="23"/>
      <c r="CF496" s="23">
        <v>45966</v>
      </c>
      <c r="CG496" s="23"/>
      <c r="CH496" s="23">
        <v>45966</v>
      </c>
      <c r="CI496" s="25" t="str">
        <f>IF(CH496="","",IF(CH496="TBD","TBD",IF(CH496="N/A","N/A","W"&amp;TEXT(WEEKNUM(CH496,21),"00")&amp;" "&amp;YEAR(CH496))))</f>
        <v>W45 2025</v>
      </c>
      <c r="CJ496" s="23">
        <v>45968</v>
      </c>
      <c r="CK496" s="25" t="str">
        <f>IF(CJ496="","",IF(CJ496="TBD","TBD",IF(CJ496="N/A","N/A","W"&amp;TEXT(WEEKNUM(CJ496,21),"00")&amp;" "&amp;YEAR(CJ496))))</f>
        <v>W45 2025</v>
      </c>
      <c r="CL496" s="24">
        <f>+IF(CJ496="",0,(CJ496-CH496))</f>
        <v>2</v>
      </c>
      <c r="CM496" s="21" t="s">
        <v>339</v>
      </c>
      <c r="CN496" s="100" t="s">
        <v>3380</v>
      </c>
      <c r="CO496" s="23">
        <v>45968</v>
      </c>
      <c r="CP496" s="25" t="str">
        <f>IF(CO496="","",IF(CO496="TBD","TBD",IF(CO496="N/A","N/A","W"&amp;TEXT(WEEKNUM(CO496,21),"00")&amp;" "&amp;YEAR(CO496))))</f>
        <v>W45 2025</v>
      </c>
      <c r="CQ496" s="21" t="s">
        <v>339</v>
      </c>
      <c r="CR496" s="23" t="s">
        <v>528</v>
      </c>
      <c r="CS496" s="23">
        <v>45967</v>
      </c>
      <c r="CT496" s="25" t="str">
        <f>IF(CS496="","",IF(CS496="TBD","TBD",IF(CS496="N/A","N/A","W"&amp;TEXT(WEEKNUM(CS496,21),"00")&amp;" "&amp;YEAR(CS496))))</f>
        <v>W45 2025</v>
      </c>
      <c r="CU496" s="21" t="s">
        <v>421</v>
      </c>
      <c r="CV496" s="20" t="s">
        <v>4004</v>
      </c>
      <c r="CW496" s="23">
        <v>45973</v>
      </c>
      <c r="CX496" s="25" t="str">
        <f>IF(CW496="","",IF(CW496="TBD","TBD",IF(CW496="N/A","N/A","W"&amp;TEXT(WEEKNUM(CW496,21),"00")&amp;" "&amp;YEAR(CW496))))</f>
        <v>W46 2025</v>
      </c>
      <c r="CY496" s="21" t="s">
        <v>421</v>
      </c>
      <c r="CZ496" s="20" t="s">
        <v>4005</v>
      </c>
      <c r="DA496" s="23">
        <v>45973</v>
      </c>
      <c r="DB496" s="25" t="str">
        <f>IF(DA496="","",IF(DA496="TBD","TBD",IF(DA496="N/A","N/A","W"&amp;TEXT(WEEKNUM(DA496,21),"00")&amp;" "&amp;YEAR(DA496))))</f>
        <v>W46 2025</v>
      </c>
      <c r="DC496" s="23">
        <v>45973</v>
      </c>
      <c r="DD496" s="25" t="str">
        <f>IF(DC496="","",IF(DC496="TBD","TBD",IF(DC496="N/A","N/A","W"&amp;TEXT(WEEKNUM(DC496,21),"00")&amp;" "&amp;YEAR(DC496))))</f>
        <v>W46 2025</v>
      </c>
      <c r="DE496" s="21" t="s">
        <v>392</v>
      </c>
      <c r="DF496" s="23">
        <v>46022</v>
      </c>
      <c r="DG496" s="21" t="s">
        <v>3323</v>
      </c>
      <c r="DH496" s="18"/>
      <c r="DI496" s="18"/>
      <c r="DJ496" s="18"/>
      <c r="DK496" s="21" t="s">
        <v>260</v>
      </c>
      <c r="DL496" s="21" t="s">
        <v>341</v>
      </c>
      <c r="DM496" s="21"/>
      <c r="DN496" s="23">
        <v>46047</v>
      </c>
      <c r="DO496" s="23">
        <v>46047</v>
      </c>
      <c r="DP496" s="23"/>
      <c r="DQ496" s="23" t="s">
        <v>276</v>
      </c>
      <c r="DR496" s="23"/>
      <c r="DS496" s="23"/>
      <c r="DT496" s="23"/>
      <c r="DU496" s="23"/>
      <c r="DV496" s="23">
        <v>46063</v>
      </c>
      <c r="DW496" s="23" t="s">
        <v>342</v>
      </c>
      <c r="DX496" s="23"/>
      <c r="DY496" s="18"/>
      <c r="DZ496" s="18"/>
      <c r="EA496" s="18"/>
      <c r="EB496" s="21" t="s">
        <v>41</v>
      </c>
      <c r="EC496" s="18"/>
      <c r="ED496" s="18" t="s">
        <v>343</v>
      </c>
      <c r="EE496" s="18"/>
      <c r="EF496" s="55" t="s">
        <v>3485</v>
      </c>
      <c r="EG496" s="55"/>
      <c r="EH496" s="18"/>
      <c r="EI496" s="18">
        <v>0</v>
      </c>
      <c r="EJ496" s="29" t="str">
        <f>K496&amp;AY496&amp;CA496&amp;DE496&amp;DT496&amp;DW496</f>
        <v>VigenteTSS Aprobado 4GIng Aprobada 4GAs Built Aprobado con Observaciones 4GOn Air</v>
      </c>
    </row>
    <row r="497" spans="1:140" ht="12" hidden="1" customHeight="1">
      <c r="A497" s="30" t="str">
        <f>IFERROR(IF(VLOOKUP(B497,SEARCH!A:A,1,0)=B497,"OK",""),"")</f>
        <v/>
      </c>
      <c r="B497" s="31" t="s">
        <v>4040</v>
      </c>
      <c r="C497" s="15" t="s">
        <v>4041</v>
      </c>
      <c r="D497" s="16">
        <v>5</v>
      </c>
      <c r="E497" s="16">
        <v>-32.793917</v>
      </c>
      <c r="F497" s="16">
        <v>-71.542944000000006</v>
      </c>
      <c r="G497" s="16" t="s">
        <v>346</v>
      </c>
      <c r="H497" s="16" t="s">
        <v>4042</v>
      </c>
      <c r="I497" s="16" t="s">
        <v>4043</v>
      </c>
      <c r="J497" s="16" t="s">
        <v>1736</v>
      </c>
      <c r="K497" s="16" t="s">
        <v>3</v>
      </c>
      <c r="L497" s="16" t="s">
        <v>247</v>
      </c>
      <c r="M497" s="103"/>
      <c r="N497" s="18"/>
      <c r="O497" s="19" t="s">
        <v>3311</v>
      </c>
      <c r="P497" s="19" t="s">
        <v>248</v>
      </c>
      <c r="Q497" s="18"/>
      <c r="R497" s="21" t="s">
        <v>2284</v>
      </c>
      <c r="S497" s="21">
        <v>12</v>
      </c>
      <c r="T497" s="22" t="s">
        <v>4044</v>
      </c>
      <c r="U497" s="23">
        <v>45106</v>
      </c>
      <c r="V497" s="21" t="str">
        <f>IF(U497="","",IF(U497="TBD","TBD",IF(U497="N/A","N/A","W"&amp;TEXT(WEEKNUM(U497,21),"00")&amp;" "&amp;YEAR(U497))))</f>
        <v>W26 2023</v>
      </c>
      <c r="W497" s="23">
        <v>45573</v>
      </c>
      <c r="X497" s="23">
        <v>45573</v>
      </c>
      <c r="Y497" s="23" t="str">
        <f>IF(X497="","",IF(X497="TBD","TBD",IF(X497="N/A","N/A","W"&amp;TEXT(WEEKNUM(X497,21),"00")&amp;" "&amp;YEAR(X497))))</f>
        <v>W41 2024</v>
      </c>
      <c r="Z497" s="23">
        <v>45573</v>
      </c>
      <c r="AA497" s="23">
        <v>45576</v>
      </c>
      <c r="AB497" s="24">
        <f>+IF(Z497="",0,AA497-Z497)</f>
        <v>3</v>
      </c>
      <c r="AC497" s="21" t="s">
        <v>324</v>
      </c>
      <c r="AD497" s="21"/>
      <c r="AE497" s="23">
        <v>45574</v>
      </c>
      <c r="AF497" s="25" t="str">
        <f>IF(AE497="","",IF(AE497="TBD","TBD",IF(AE497="N/A","N/A","W"&amp;TEXT(WEEKNUM(AE497,21),"00")&amp;" "&amp;YEAR(AE497))))</f>
        <v>W41 2024</v>
      </c>
      <c r="AG497" s="21" t="s">
        <v>324</v>
      </c>
      <c r="AH497" s="21" t="s">
        <v>4045</v>
      </c>
      <c r="AI497" s="23">
        <v>45576</v>
      </c>
      <c r="AJ497" s="25" t="str">
        <f>IF(AI497="","",IF(AI497="TBD","TBD",IF(AI497="N/A","N/A","W"&amp;TEXT(WEEKNUM(AI497,21),"00")&amp;" "&amp;YEAR(AI497))))</f>
        <v>W41 2024</v>
      </c>
      <c r="AK497" s="21" t="s">
        <v>324</v>
      </c>
      <c r="AL497" s="21"/>
      <c r="AM497" s="23">
        <v>45579</v>
      </c>
      <c r="AN497" s="25" t="str">
        <f>IF(AM497="","",IF(AM497="TBD","TBD",IF(AM497="N/A","N/A","W"&amp;TEXT(WEEKNUM(AM497,21),"00")&amp;" "&amp;YEAR(AM497))))</f>
        <v>W42 2024</v>
      </c>
      <c r="AO497" s="21" t="s">
        <v>324</v>
      </c>
      <c r="AP497" s="21"/>
      <c r="AQ497" s="23">
        <v>45579</v>
      </c>
      <c r="AR497" s="25" t="str">
        <f>IF(AQ497="","",IF(AQ497="TBD","TBD",IF(AQ497="N/A","N/A","W"&amp;TEXT(WEEKNUM(AQ497,21),"00")&amp;" "&amp;YEAR(AQ497))))</f>
        <v>W42 2024</v>
      </c>
      <c r="AS497" s="21" t="s">
        <v>4046</v>
      </c>
      <c r="AT497" s="21" t="s">
        <v>4047</v>
      </c>
      <c r="AU497" s="23">
        <v>45582</v>
      </c>
      <c r="AV497" s="25" t="s">
        <v>4048</v>
      </c>
      <c r="AW497" s="59">
        <v>45590</v>
      </c>
      <c r="AX497" s="25" t="str">
        <f>IF(AW497="","",IF(AW497="TBD","TBD",IF(AW497="N/A","N/A","W"&amp;TEXT(WEEKNUM(AW497,21),"00")&amp;" "&amp;YEAR(AW497))))</f>
        <v>W43 2024</v>
      </c>
      <c r="AY497" s="21" t="s">
        <v>327</v>
      </c>
      <c r="AZ497" s="21" t="s">
        <v>328</v>
      </c>
      <c r="BA497" s="21" t="s">
        <v>255</v>
      </c>
      <c r="BB497" s="23"/>
      <c r="BC497" s="23"/>
      <c r="BD497" s="23"/>
      <c r="BE497" s="25" t="str">
        <f>IF(BD497="","",IF(BD497="TBD","TBD",IF(BD497="N/A","N/A","W"&amp;TEXT(WEEKNUM(BD497,21),"00")&amp;" "&amp;YEAR(BD497))))</f>
        <v/>
      </c>
      <c r="BF497" s="23"/>
      <c r="BG497" s="25" t="str">
        <f>IF(BF497="","",IF(BF497="TBD","TBD",IF(BF497="N/A","N/A","W"&amp;TEXT(WEEKNUM(BF497,21),"00")&amp;" "&amp;YEAR(BF497))))</f>
        <v/>
      </c>
      <c r="BH497" s="24">
        <f>+IF(BF497="",0,(BF497-BD497))</f>
        <v>0</v>
      </c>
      <c r="BI497" s="26" t="s">
        <v>256</v>
      </c>
      <c r="BJ497" s="26"/>
      <c r="BK497" s="27"/>
      <c r="BL497" s="25" t="str">
        <f>IF(BK497="","",IF(BK497="TBD","TBD",IF(BK497="N/A","N/A","W"&amp;TEXT(WEEKNUM(BK497,21),"00")&amp;" "&amp;YEAR(BK497))))</f>
        <v/>
      </c>
      <c r="BM497" s="21" t="s">
        <v>256</v>
      </c>
      <c r="BN497" s="21"/>
      <c r="BO497" s="23"/>
      <c r="BP497" s="25" t="str">
        <f>IF(BO497="","",IF(BO497="TBD","TBD",IF(BO497="N/A","N/A","W"&amp;TEXT(WEEKNUM(BO497,21),"00")&amp;" "&amp;YEAR(BO497))))</f>
        <v/>
      </c>
      <c r="BQ497" s="21" t="s">
        <v>256</v>
      </c>
      <c r="BR497" s="21"/>
      <c r="BS497" s="334"/>
      <c r="BT497" s="25" t="str">
        <f t="shared" si="37"/>
        <v/>
      </c>
      <c r="BU497" s="21" t="s">
        <v>256</v>
      </c>
      <c r="BV497" s="21"/>
      <c r="BW497" s="23"/>
      <c r="BX497" s="25" t="str">
        <f t="shared" si="38"/>
        <v/>
      </c>
      <c r="BY497" s="23"/>
      <c r="BZ497" s="25" t="str">
        <f>IF(BY497="","",IF(BY497="TBD","TBD",IF(BY497="N/A","N/A","W"&amp;TEXT(WEEKNUM(BY497,21),"00")&amp;" "&amp;YEAR(BY497))))</f>
        <v/>
      </c>
      <c r="CA497" s="21" t="s">
        <v>257</v>
      </c>
      <c r="CB497" s="21">
        <v>0</v>
      </c>
      <c r="CC497" s="21"/>
      <c r="CD497" s="21"/>
      <c r="CE497" s="23"/>
      <c r="CF497" s="23"/>
      <c r="CG497" s="23"/>
      <c r="CH497" s="23"/>
      <c r="CI497" s="25" t="str">
        <f>IF(CH497="","",IF(CH497="TBD","TBD",IF(CH497="N/A","N/A","W"&amp;TEXT(WEEKNUM(CH497,21),"00")&amp;" "&amp;YEAR(CH497))))</f>
        <v/>
      </c>
      <c r="CJ497" s="23"/>
      <c r="CK497" s="25" t="str">
        <f>IF(CJ497="","",IF(CJ497="TBD","TBD",IF(CJ497="N/A","N/A","W"&amp;TEXT(WEEKNUM(CJ497,21),"00")&amp;" "&amp;YEAR(CJ497))))</f>
        <v/>
      </c>
      <c r="CL497" s="24">
        <f>+IF(CJ497="",0,(CJ497-CH497))</f>
        <v>0</v>
      </c>
      <c r="CM497" s="21" t="s">
        <v>258</v>
      </c>
      <c r="CN497" s="21"/>
      <c r="CO497" s="23"/>
      <c r="CP497" s="25" t="str">
        <f>IF(CO497="","",IF(CO497="TBD","TBD",IF(CO497="N/A","N/A","W"&amp;TEXT(WEEKNUM(CO497,21),"00")&amp;" "&amp;YEAR(CO497))))</f>
        <v/>
      </c>
      <c r="CQ497" s="23" t="s">
        <v>258</v>
      </c>
      <c r="CR497" s="23"/>
      <c r="CS497" s="23"/>
      <c r="CT497" s="25" t="str">
        <f>IF(CS497="","",IF(CS497="TBD","TBD",IF(CS497="N/A","N/A","W"&amp;TEXT(WEEKNUM(CS497,21),"00")&amp;" "&amp;YEAR(CS497))))</f>
        <v/>
      </c>
      <c r="CU497" s="21" t="s">
        <v>258</v>
      </c>
      <c r="CV497" s="21"/>
      <c r="CW497" s="23"/>
      <c r="CX497" s="25" t="str">
        <f>IF(CW497="","",IF(CW497="TBD","TBD",IF(CW497="N/A","N/A","W"&amp;TEXT(WEEKNUM(CW497,21),"00")&amp;" "&amp;YEAR(CW497))))</f>
        <v/>
      </c>
      <c r="CY497" s="21" t="s">
        <v>258</v>
      </c>
      <c r="CZ497" s="21"/>
      <c r="DA497" s="23"/>
      <c r="DB497" s="25" t="str">
        <f>IF(DA497="","",IF(DA497="TBD","TBD",IF(DA497="N/A","N/A","W"&amp;TEXT(WEEKNUM(DA497,21),"00")&amp;" "&amp;YEAR(DA497))))</f>
        <v/>
      </c>
      <c r="DC497" s="23"/>
      <c r="DD497" s="25" t="str">
        <f>IF(DC497="","",IF(DC497="TBD","TBD",IF(DC497="N/A","N/A","W"&amp;TEXT(WEEKNUM(DC497,21),"00")&amp;" "&amp;YEAR(DC497))))</f>
        <v/>
      </c>
      <c r="DE497" s="21" t="s">
        <v>258</v>
      </c>
      <c r="DF497" s="23"/>
      <c r="DG497" s="21" t="s">
        <v>259</v>
      </c>
      <c r="DH497" s="18"/>
      <c r="DI497" s="18"/>
      <c r="DJ497" s="18"/>
      <c r="DK497" s="21" t="s">
        <v>260</v>
      </c>
      <c r="DL497" s="21" t="s">
        <v>275</v>
      </c>
      <c r="DM497" s="21"/>
      <c r="DN497" s="23"/>
      <c r="DO497" s="23"/>
      <c r="DP497" s="23"/>
      <c r="DQ497" s="23" t="s">
        <v>276</v>
      </c>
      <c r="DR497" s="23"/>
      <c r="DS497" s="23"/>
      <c r="DT497" s="23"/>
      <c r="DU497" s="23"/>
      <c r="DV497" s="23"/>
      <c r="DW497" s="23"/>
      <c r="DX497" s="23"/>
      <c r="DY497" s="18"/>
      <c r="DZ497" s="18"/>
      <c r="EA497" s="18"/>
      <c r="EB497" s="21" t="s">
        <v>34</v>
      </c>
      <c r="EC497" s="18"/>
      <c r="ED497" s="18"/>
      <c r="EE497" s="18"/>
      <c r="EF497" s="55"/>
      <c r="EG497" s="55"/>
      <c r="EH497" s="18"/>
      <c r="EI497" s="18">
        <v>0</v>
      </c>
      <c r="EJ497" s="29" t="str">
        <f>K497&amp;AY497&amp;CA497&amp;DE497&amp;DT497&amp;DW497</f>
        <v>No VigenteTSS Aprobado 4GIng No Recibida 4GAs Built No Recibido</v>
      </c>
    </row>
    <row r="498" spans="1:140" ht="12" hidden="1" customHeight="1">
      <c r="A498" s="30" t="str">
        <f>IFERROR(IF(VLOOKUP(B498,SEARCH!A:A,1,0)=B498,"OK",""),"")</f>
        <v/>
      </c>
      <c r="B498" s="31" t="s">
        <v>4049</v>
      </c>
      <c r="C498" s="15" t="s">
        <v>4050</v>
      </c>
      <c r="D498" s="16">
        <v>5</v>
      </c>
      <c r="E498" s="16">
        <v>-32.783777999999998</v>
      </c>
      <c r="F498" s="16">
        <v>-71.504249999999999</v>
      </c>
      <c r="G498" s="16" t="s">
        <v>346</v>
      </c>
      <c r="H498" s="16" t="s">
        <v>4042</v>
      </c>
      <c r="I498" s="16" t="s">
        <v>4051</v>
      </c>
      <c r="J498" s="16" t="s">
        <v>1736</v>
      </c>
      <c r="K498" s="16" t="s">
        <v>3</v>
      </c>
      <c r="L498" s="16" t="s">
        <v>247</v>
      </c>
      <c r="M498" s="103"/>
      <c r="N498" s="18"/>
      <c r="O498" s="19" t="s">
        <v>3311</v>
      </c>
      <c r="P498" s="19" t="s">
        <v>248</v>
      </c>
      <c r="Q498" s="18"/>
      <c r="R498" s="21" t="s">
        <v>2284</v>
      </c>
      <c r="S498" s="21">
        <v>12</v>
      </c>
      <c r="T498" s="22" t="s">
        <v>4052</v>
      </c>
      <c r="U498" s="23">
        <v>45106</v>
      </c>
      <c r="V498" s="21" t="str">
        <f>IF(U498="","",IF(U498="TBD","TBD",IF(U498="N/A","N/A","W"&amp;TEXT(WEEKNUM(U498,21),"00")&amp;" "&amp;YEAR(U498))))</f>
        <v>W26 2023</v>
      </c>
      <c r="W498" s="23">
        <v>45163</v>
      </c>
      <c r="X498" s="23"/>
      <c r="Y498" s="23" t="str">
        <f>IF(X498="","",IF(X498="TBD","TBD",IF(X498="N/A","N/A","W"&amp;TEXT(WEEKNUM(X498,21),"00")&amp;" "&amp;YEAR(X498))))</f>
        <v/>
      </c>
      <c r="Z498" s="23"/>
      <c r="AA498" s="23">
        <v>45168</v>
      </c>
      <c r="AB498" s="24">
        <f>+IF(Z498="",0,AA498-Z498)</f>
        <v>0</v>
      </c>
      <c r="AC498" s="21" t="s">
        <v>324</v>
      </c>
      <c r="AD498" s="21"/>
      <c r="AE498" s="23">
        <v>45169</v>
      </c>
      <c r="AF498" s="25" t="str">
        <f>IF(AE498="","",IF(AE498="TBD","TBD",IF(AE498="N/A","N/A","W"&amp;TEXT(WEEKNUM(AE498,21),"00")&amp;" "&amp;YEAR(AE498))))</f>
        <v>W35 2023</v>
      </c>
      <c r="AG498" s="21" t="s">
        <v>324</v>
      </c>
      <c r="AH498" s="21"/>
      <c r="AI498" s="23">
        <v>45168</v>
      </c>
      <c r="AJ498" s="25" t="str">
        <f>IF(AI498="","",IF(AI498="TBD","TBD",IF(AI498="N/A","N/A","W"&amp;TEXT(WEEKNUM(AI498,21),"00")&amp;" "&amp;YEAR(AI498))))</f>
        <v>W35 2023</v>
      </c>
      <c r="AK498" s="21" t="s">
        <v>324</v>
      </c>
      <c r="AL498" s="21"/>
      <c r="AM498" s="23">
        <v>45168</v>
      </c>
      <c r="AN498" s="25" t="str">
        <f>IF(AM498="","",IF(AM498="TBD","TBD",IF(AM498="N/A","N/A","W"&amp;TEXT(WEEKNUM(AM498,21),"00")&amp;" "&amp;YEAR(AM498))))</f>
        <v>W35 2023</v>
      </c>
      <c r="AO498" s="21" t="s">
        <v>324</v>
      </c>
      <c r="AP498" s="21" t="s">
        <v>4053</v>
      </c>
      <c r="AQ498" s="23">
        <v>45190</v>
      </c>
      <c r="AR498" s="25" t="str">
        <f>IF(AQ498="","",IF(AQ498="TBD","TBD",IF(AQ498="N/A","N/A","W"&amp;TEXT(WEEKNUM(AQ498,21),"00")&amp;" "&amp;YEAR(AQ498))))</f>
        <v>W38 2023</v>
      </c>
      <c r="AS498" s="21"/>
      <c r="AT498" s="21"/>
      <c r="AU498" s="23"/>
      <c r="AV498" s="25" t="s">
        <v>252</v>
      </c>
      <c r="AW498" s="59">
        <v>45159</v>
      </c>
      <c r="AX498" s="25" t="str">
        <f>IF(AW498="","",IF(AW498="TBD","TBD",IF(AW498="N/A","N/A","W"&amp;TEXT(WEEKNUM(AW498,21),"00")&amp;" "&amp;YEAR(AW498))))</f>
        <v>W34 2023</v>
      </c>
      <c r="AY498" s="21" t="s">
        <v>327</v>
      </c>
      <c r="AZ498" s="21" t="s">
        <v>328</v>
      </c>
      <c r="BA498" s="21" t="s">
        <v>255</v>
      </c>
      <c r="BB498" s="23">
        <v>45225</v>
      </c>
      <c r="BC498" s="23"/>
      <c r="BD498" s="23">
        <v>45229</v>
      </c>
      <c r="BE498" s="25" t="str">
        <f>IF(BD498="","",IF(BD498="TBD","TBD",IF(BD498="N/A","N/A","W"&amp;TEXT(WEEKNUM(BD498,21),"00")&amp;" "&amp;YEAR(BD498))))</f>
        <v>W44 2023</v>
      </c>
      <c r="BF498" s="23">
        <v>45233</v>
      </c>
      <c r="BG498" s="25" t="str">
        <f>IF(BF498="","",IF(BF498="TBD","TBD",IF(BF498="N/A","N/A","W"&amp;TEXT(WEEKNUM(BF498,21),"00")&amp;" "&amp;YEAR(BF498))))</f>
        <v>W44 2023</v>
      </c>
      <c r="BH498" s="24">
        <f>+IF(BF498="",0,(BF498-BD498))</f>
        <v>4</v>
      </c>
      <c r="BI498" s="26" t="s">
        <v>330</v>
      </c>
      <c r="BJ498" s="26"/>
      <c r="BK498" s="27">
        <v>45236</v>
      </c>
      <c r="BL498" s="25" t="str">
        <f>IF(BK498="","",IF(BK498="TBD","TBD",IF(BK498="N/A","N/A","W"&amp;TEXT(WEEKNUM(BK498,21),"00")&amp;" "&amp;YEAR(BK498))))</f>
        <v>W45 2023</v>
      </c>
      <c r="BM498" s="21" t="s">
        <v>330</v>
      </c>
      <c r="BN498" s="21"/>
      <c r="BO498" s="23">
        <v>45237</v>
      </c>
      <c r="BP498" s="25" t="str">
        <f>IF(BO498="","",IF(BO498="TBD","TBD",IF(BO498="N/A","N/A","W"&amp;TEXT(WEEKNUM(BO498,21),"00")&amp;" "&amp;YEAR(BO498))))</f>
        <v>W45 2023</v>
      </c>
      <c r="BQ498" s="21" t="s">
        <v>330</v>
      </c>
      <c r="BR498" s="21" t="s">
        <v>3373</v>
      </c>
      <c r="BS498" s="334">
        <v>45238</v>
      </c>
      <c r="BT498" s="25" t="str">
        <f t="shared" si="37"/>
        <v>W45 2023</v>
      </c>
      <c r="BU498" s="21" t="s">
        <v>330</v>
      </c>
      <c r="BV498" s="21" t="s">
        <v>3374</v>
      </c>
      <c r="BW498" s="23">
        <v>45237</v>
      </c>
      <c r="BX498" s="25" t="str">
        <f t="shared" si="38"/>
        <v>W45 2023</v>
      </c>
      <c r="BY498" s="23">
        <v>45238</v>
      </c>
      <c r="BZ498" s="25" t="str">
        <f>IF(BY498="","",IF(BY498="TBD","TBD",IF(BY498="N/A","N/A","W"&amp;TEXT(WEEKNUM(BY498,21),"00")&amp;" "&amp;YEAR(BY498))))</f>
        <v>W45 2023</v>
      </c>
      <c r="CA498" s="21" t="s">
        <v>335</v>
      </c>
      <c r="CB498" s="21">
        <v>0</v>
      </c>
      <c r="CC498" s="21"/>
      <c r="CD498" s="21"/>
      <c r="CE498" s="23"/>
      <c r="CF498" s="23"/>
      <c r="CG498" s="23"/>
      <c r="CH498" s="23"/>
      <c r="CI498" s="25" t="str">
        <f>IF(CH498="","",IF(CH498="TBD","TBD",IF(CH498="N/A","N/A","W"&amp;TEXT(WEEKNUM(CH498,21),"00")&amp;" "&amp;YEAR(CH498))))</f>
        <v/>
      </c>
      <c r="CJ498" s="23"/>
      <c r="CK498" s="25" t="str">
        <f>IF(CJ498="","",IF(CJ498="TBD","TBD",IF(CJ498="N/A","N/A","W"&amp;TEXT(WEEKNUM(CJ498,21),"00")&amp;" "&amp;YEAR(CJ498))))</f>
        <v/>
      </c>
      <c r="CL498" s="24">
        <f>+IF(CJ498="",0,(CJ498-CH498))</f>
        <v>0</v>
      </c>
      <c r="CM498" s="21" t="s">
        <v>258</v>
      </c>
      <c r="CN498" s="21"/>
      <c r="CO498" s="23"/>
      <c r="CP498" s="25" t="str">
        <f>IF(CO498="","",IF(CO498="TBD","TBD",IF(CO498="N/A","N/A","W"&amp;TEXT(WEEKNUM(CO498,21),"00")&amp;" "&amp;YEAR(CO498))))</f>
        <v/>
      </c>
      <c r="CQ498" s="23" t="s">
        <v>258</v>
      </c>
      <c r="CR498" s="23"/>
      <c r="CS498" s="23"/>
      <c r="CT498" s="25" t="str">
        <f>IF(CS498="","",IF(CS498="TBD","TBD",IF(CS498="N/A","N/A","W"&amp;TEXT(WEEKNUM(CS498,21),"00")&amp;" "&amp;YEAR(CS498))))</f>
        <v/>
      </c>
      <c r="CU498" s="21" t="s">
        <v>258</v>
      </c>
      <c r="CV498" s="21"/>
      <c r="CW498" s="23"/>
      <c r="CX498" s="25" t="str">
        <f>IF(CW498="","",IF(CW498="TBD","TBD",IF(CW498="N/A","N/A","W"&amp;TEXT(WEEKNUM(CW498,21),"00")&amp;" "&amp;YEAR(CW498))))</f>
        <v/>
      </c>
      <c r="CY498" s="21" t="s">
        <v>258</v>
      </c>
      <c r="CZ498" s="21"/>
      <c r="DA498" s="23"/>
      <c r="DB498" s="25" t="str">
        <f>IF(DA498="","",IF(DA498="TBD","TBD",IF(DA498="N/A","N/A","W"&amp;TEXT(WEEKNUM(DA498,21),"00")&amp;" "&amp;YEAR(DA498))))</f>
        <v/>
      </c>
      <c r="DC498" s="23"/>
      <c r="DD498" s="25" t="str">
        <f>IF(DC498="","",IF(DC498="TBD","TBD",IF(DC498="N/A","N/A","W"&amp;TEXT(WEEKNUM(DC498,21),"00")&amp;" "&amp;YEAR(DC498))))</f>
        <v/>
      </c>
      <c r="DE498" s="21" t="s">
        <v>258</v>
      </c>
      <c r="DF498" s="23"/>
      <c r="DG498" s="21" t="s">
        <v>259</v>
      </c>
      <c r="DH498" s="18"/>
      <c r="DI498" s="18"/>
      <c r="DJ498" s="18"/>
      <c r="DK498" s="21" t="s">
        <v>260</v>
      </c>
      <c r="DL498" s="21" t="s">
        <v>275</v>
      </c>
      <c r="DM498" s="21"/>
      <c r="DN498" s="23"/>
      <c r="DO498" s="23"/>
      <c r="DP498" s="23"/>
      <c r="DQ498" s="23" t="s">
        <v>276</v>
      </c>
      <c r="DR498" s="23"/>
      <c r="DS498" s="23"/>
      <c r="DT498" s="23"/>
      <c r="DU498" s="23"/>
      <c r="DV498" s="23"/>
      <c r="DW498" s="23"/>
      <c r="DX498" s="23"/>
      <c r="DY498" s="18"/>
      <c r="DZ498" s="18"/>
      <c r="EA498" s="18"/>
      <c r="EB498" s="21" t="s">
        <v>530</v>
      </c>
      <c r="EC498" s="18"/>
      <c r="ED498" s="18"/>
      <c r="EE498" s="18"/>
      <c r="EF498" s="55"/>
      <c r="EG498" s="55"/>
      <c r="EH498" s="18"/>
      <c r="EI498" s="18">
        <v>0</v>
      </c>
      <c r="EJ498" s="29" t="str">
        <f>K498&amp;AY498&amp;CA498&amp;DE498&amp;DT498&amp;DW498</f>
        <v>No VigenteTSS Aprobado 4GIng Aprobada 4GAs Built No Recibido</v>
      </c>
    </row>
    <row r="499" spans="1:140" ht="12" hidden="1" customHeight="1">
      <c r="A499" s="30" t="str">
        <f>IFERROR(IF(VLOOKUP(B499,SEARCH!A:A,1,0)=B499,"OK",""),"")</f>
        <v/>
      </c>
      <c r="B499" s="31" t="s">
        <v>4054</v>
      </c>
      <c r="C499" s="15" t="s">
        <v>4055</v>
      </c>
      <c r="D499" s="16">
        <v>5</v>
      </c>
      <c r="E499" s="16">
        <v>-33.566178999999998</v>
      </c>
      <c r="F499" s="16">
        <v>-71.605331000000007</v>
      </c>
      <c r="G499" s="16" t="s">
        <v>346</v>
      </c>
      <c r="H499" s="16" t="s">
        <v>3440</v>
      </c>
      <c r="I499" s="16" t="s">
        <v>4056</v>
      </c>
      <c r="J499" s="16" t="s">
        <v>3081</v>
      </c>
      <c r="K499" s="17" t="s">
        <v>3</v>
      </c>
      <c r="L499" s="16" t="s">
        <v>247</v>
      </c>
      <c r="M499" s="55">
        <v>46356</v>
      </c>
      <c r="N499" s="18"/>
      <c r="O499" s="19" t="s">
        <v>3327</v>
      </c>
      <c r="P499" s="19" t="s">
        <v>248</v>
      </c>
      <c r="Q499" s="208" t="s">
        <v>3533</v>
      </c>
      <c r="R499" s="21" t="s">
        <v>2284</v>
      </c>
      <c r="S499" s="21">
        <v>12</v>
      </c>
      <c r="T499" s="22"/>
      <c r="U499" s="23">
        <v>46164</v>
      </c>
      <c r="V499" s="21" t="str">
        <f>IF(U499="","",IF(U499="TBD","TBD",IF(U499="N/A","N/A","W"&amp;TEXT(WEEKNUM(U499,21),"00")&amp;" "&amp;YEAR(U499))))</f>
        <v>W21 2026</v>
      </c>
      <c r="W499" s="23">
        <v>46169</v>
      </c>
      <c r="X499" s="23"/>
      <c r="Y499" s="23" t="str">
        <f>IF(X499="","",IF(X499="TBD","TBD",IF(X499="N/A","N/A","W"&amp;TEXT(WEEKNUM(X499,21),"00")&amp;" "&amp;YEAR(X499))))</f>
        <v/>
      </c>
      <c r="Z499" s="23">
        <v>46174</v>
      </c>
      <c r="AA499" s="23">
        <v>46177</v>
      </c>
      <c r="AB499" s="24">
        <f>+IF(Z499="",0,AA499-Z499)</f>
        <v>3</v>
      </c>
      <c r="AC499" s="21" t="s">
        <v>1379</v>
      </c>
      <c r="AD499" s="21" t="s">
        <v>4057</v>
      </c>
      <c r="AE499" s="23">
        <v>46176</v>
      </c>
      <c r="AF499" s="25" t="str">
        <f>IF(AE499="","",IF(AE499="TBD","TBD",IF(AE499="N/A","N/A","W"&amp;TEXT(WEEKNUM(AE499,21),"00")&amp;" "&amp;YEAR(AE499))))</f>
        <v>W23 2026</v>
      </c>
      <c r="AG499" s="21" t="s">
        <v>1381</v>
      </c>
      <c r="AH499" s="54"/>
      <c r="AI499" s="23"/>
      <c r="AJ499" s="25" t="str">
        <f>IF(AI499="","",IF(AI499="TBD","TBD",IF(AI499="N/A","N/A","W"&amp;TEXT(WEEKNUM(AI499,21),"00")&amp;" "&amp;YEAR(AI499))))</f>
        <v/>
      </c>
      <c r="AK499" s="21" t="s">
        <v>324</v>
      </c>
      <c r="AL499" s="20" t="s">
        <v>4058</v>
      </c>
      <c r="AM499" s="23">
        <v>46177</v>
      </c>
      <c r="AN499" s="25" t="str">
        <f>IF(AM499="","",IF(AM499="TBD","TBD",IF(AM499="N/A","N/A","W"&amp;TEXT(WEEKNUM(AM499,21),"00")&amp;" "&amp;YEAR(AM499))))</f>
        <v>W23 2026</v>
      </c>
      <c r="AO499" s="21" t="s">
        <v>324</v>
      </c>
      <c r="AP499" s="21" t="s">
        <v>488</v>
      </c>
      <c r="AQ499" s="23">
        <v>46176</v>
      </c>
      <c r="AR499" s="25" t="str">
        <f>IF(AQ499="","",IF(AQ499="TBD","TBD",IF(AQ499="N/A","N/A","W"&amp;TEXT(WEEKNUM(AQ499,21),"00")&amp;" "&amp;YEAR(AQ499))))</f>
        <v>W23 2026</v>
      </c>
      <c r="AS499" s="21"/>
      <c r="AT499" s="21"/>
      <c r="AU499" s="23"/>
      <c r="AV499" s="25" t="s">
        <v>252</v>
      </c>
      <c r="AW499" s="59">
        <v>46176</v>
      </c>
      <c r="AX499" s="25" t="str">
        <f>IF(AW499="","",IF(AW499="TBD","TBD",IF(AW499="N/A","N/A","W"&amp;TEXT(WEEKNUM(AW499,21),"00")&amp;" "&amp;YEAR(AW499))))</f>
        <v>W23 2026</v>
      </c>
      <c r="AY499" s="21" t="s">
        <v>3340</v>
      </c>
      <c r="AZ499" s="21" t="s">
        <v>714</v>
      </c>
      <c r="BA499" s="21" t="s">
        <v>255</v>
      </c>
      <c r="BB499" s="23"/>
      <c r="BC499" s="23"/>
      <c r="BD499" s="23"/>
      <c r="BE499" s="25" t="str">
        <f>IF(BD499="","",IF(BD499="TBD","TBD",IF(BD499="N/A","N/A","W"&amp;TEXT(WEEKNUM(BD499,21),"00")&amp;" "&amp;YEAR(BD499))))</f>
        <v/>
      </c>
      <c r="BF499" s="23"/>
      <c r="BG499" s="25" t="str">
        <f>IF(BF499="","",IF(BF499="TBD","TBD",IF(BF499="N/A","N/A","W"&amp;TEXT(WEEKNUM(BF499,21),"00")&amp;" "&amp;YEAR(BF499))))</f>
        <v/>
      </c>
      <c r="BH499" s="24">
        <f>+IF(BF499="",0,(BF499-BD499))</f>
        <v>0</v>
      </c>
      <c r="BI499" s="26" t="s">
        <v>256</v>
      </c>
      <c r="BJ499" s="43"/>
      <c r="BK499" s="27"/>
      <c r="BL499" s="25" t="str">
        <f>IF(BK499="","",IF(BK499="TBD","TBD",IF(BK499="N/A","N/A","W"&amp;TEXT(WEEKNUM(BK499,21),"00")&amp;" "&amp;YEAR(BK499))))</f>
        <v/>
      </c>
      <c r="BM499" s="21"/>
      <c r="BN499" s="21"/>
      <c r="BO499" s="23"/>
      <c r="BP499" s="25" t="str">
        <f>IF(BO499="","",IF(BO499="TBD","TBD",IF(BO499="N/A","N/A","W"&amp;TEXT(WEEKNUM(BO499,21),"00")&amp;" "&amp;YEAR(BO499))))</f>
        <v/>
      </c>
      <c r="BQ499" s="21"/>
      <c r="BR499" s="54"/>
      <c r="BS499" s="334"/>
      <c r="BT499" s="25" t="str">
        <f t="shared" si="37"/>
        <v/>
      </c>
      <c r="BU499" s="21"/>
      <c r="BV499" s="21"/>
      <c r="BW499" s="23"/>
      <c r="BX499" s="25" t="str">
        <f t="shared" si="38"/>
        <v/>
      </c>
      <c r="BY499" s="23"/>
      <c r="BZ499" s="25" t="str">
        <f>IF(BY499="","",IF(BY499="TBD","TBD",IF(BY499="N/A","N/A","W"&amp;TEXT(WEEKNUM(BY499,21),"00")&amp;" "&amp;YEAR(BY499))))</f>
        <v/>
      </c>
      <c r="CA499" s="22" t="s">
        <v>257</v>
      </c>
      <c r="CB499" s="21" t="s">
        <v>349</v>
      </c>
      <c r="CC499" s="21" t="s">
        <v>350</v>
      </c>
      <c r="CD499" s="21"/>
      <c r="CE499" s="23"/>
      <c r="CF499" s="23"/>
      <c r="CG499" s="23"/>
      <c r="CH499" s="23"/>
      <c r="CI499" s="25" t="str">
        <f>IF(CH499="","",IF(CH499="TBD","TBD",IF(CH499="N/A","N/A","W"&amp;TEXT(WEEKNUM(CH499,21),"00")&amp;" "&amp;YEAR(CH499))))</f>
        <v/>
      </c>
      <c r="CJ499" s="23"/>
      <c r="CK499" s="25" t="str">
        <f>IF(CJ499="","",IF(CJ499="TBD","TBD",IF(CJ499="N/A","N/A","W"&amp;TEXT(WEEKNUM(CJ499,21),"00")&amp;" "&amp;YEAR(CJ499))))</f>
        <v/>
      </c>
      <c r="CL499" s="24">
        <f>+IF(CJ499="",0,(CJ499-CH499))</f>
        <v>0</v>
      </c>
      <c r="CM499" s="21" t="s">
        <v>258</v>
      </c>
      <c r="CN499" s="21"/>
      <c r="CO499" s="23"/>
      <c r="CP499" s="25" t="str">
        <f>IF(CO499="","",IF(CO499="TBD","TBD",IF(CO499="N/A","N/A","W"&amp;TEXT(WEEKNUM(CO499,21),"00")&amp;" "&amp;YEAR(CO499))))</f>
        <v/>
      </c>
      <c r="CQ499" s="23" t="s">
        <v>258</v>
      </c>
      <c r="CR499" s="23"/>
      <c r="CS499" s="23"/>
      <c r="CT499" s="25" t="str">
        <f>IF(CS499="","",IF(CS499="TBD","TBD",IF(CS499="N/A","N/A","W"&amp;TEXT(WEEKNUM(CS499,21),"00")&amp;" "&amp;YEAR(CS499))))</f>
        <v/>
      </c>
      <c r="CU499" s="21" t="s">
        <v>258</v>
      </c>
      <c r="CV499" s="21"/>
      <c r="CW499" s="23"/>
      <c r="CX499" s="25" t="str">
        <f>IF(CW499="","",IF(CW499="TBD","TBD",IF(CW499="N/A","N/A","W"&amp;TEXT(WEEKNUM(CW499,21),"00")&amp;" "&amp;YEAR(CW499))))</f>
        <v/>
      </c>
      <c r="CY499" s="21" t="s">
        <v>258</v>
      </c>
      <c r="CZ499" s="21"/>
      <c r="DA499" s="23"/>
      <c r="DB499" s="25" t="str">
        <f>IF(DA499="","",IF(DA499="TBD","TBD",IF(DA499="N/A","N/A","W"&amp;TEXT(WEEKNUM(DA499,21),"00")&amp;" "&amp;YEAR(DA499))))</f>
        <v/>
      </c>
      <c r="DC499" s="23"/>
      <c r="DD499" s="25" t="str">
        <f>IF(DC499="","",IF(DC499="TBD","TBD",IF(DC499="N/A","N/A","W"&amp;TEXT(WEEKNUM(DC499,21),"00")&amp;" "&amp;YEAR(DC499))))</f>
        <v/>
      </c>
      <c r="DE499" s="21" t="s">
        <v>715</v>
      </c>
      <c r="DF499" s="23"/>
      <c r="DG499" s="21" t="s">
        <v>259</v>
      </c>
      <c r="DH499" s="18"/>
      <c r="DI499" s="18"/>
      <c r="DJ499" s="18"/>
      <c r="DK499" s="21" t="s">
        <v>260</v>
      </c>
      <c r="DL499" s="21" t="s">
        <v>261</v>
      </c>
      <c r="DM499" s="21"/>
      <c r="DN499" s="23"/>
      <c r="DO499" s="23"/>
      <c r="DP499" s="23"/>
      <c r="DQ499" s="23" t="s">
        <v>276</v>
      </c>
      <c r="DR499" s="23"/>
      <c r="DS499" s="23"/>
      <c r="DT499" s="23"/>
      <c r="DU499" s="23"/>
      <c r="DV499" s="23"/>
      <c r="DW499" s="23"/>
      <c r="DX499" s="23"/>
      <c r="DY499" s="18"/>
      <c r="DZ499" s="18"/>
      <c r="EA499" s="18"/>
      <c r="EB499" s="21" t="s">
        <v>30</v>
      </c>
      <c r="EC499" s="18"/>
      <c r="ED499" s="18" t="s">
        <v>343</v>
      </c>
      <c r="EE499" s="18"/>
      <c r="EF499" s="55" t="s">
        <v>2674</v>
      </c>
      <c r="EG499" s="55"/>
      <c r="EH499" s="18" t="s">
        <v>929</v>
      </c>
      <c r="EI499" s="18" t="s">
        <v>3444</v>
      </c>
      <c r="EJ499" s="29" t="str">
        <f>K499&amp;AY499&amp;CA499&amp;DE499&amp;DT499&amp;DW499</f>
        <v>No VigenteTSS Rechazado 4GIng No Recibida 4GAs Built No Recibido 4G</v>
      </c>
    </row>
    <row r="500" spans="1:140" ht="12" hidden="1" customHeight="1">
      <c r="A500" s="30" t="str">
        <f>IFERROR(IF(VLOOKUP(B500,SEARCH!A:A,1,0)=B500,"OK",""),"")</f>
        <v/>
      </c>
      <c r="B500" s="31" t="s">
        <v>4059</v>
      </c>
      <c r="C500" s="15" t="s">
        <v>4060</v>
      </c>
      <c r="D500" s="16">
        <v>5</v>
      </c>
      <c r="E500" s="16">
        <v>-33.555194399999998</v>
      </c>
      <c r="F500" s="16">
        <v>-71.618499999999997</v>
      </c>
      <c r="G500" s="16" t="s">
        <v>346</v>
      </c>
      <c r="H500" s="16" t="s">
        <v>2282</v>
      </c>
      <c r="I500" s="16" t="s">
        <v>4061</v>
      </c>
      <c r="J500" s="16" t="s">
        <v>318</v>
      </c>
      <c r="K500" s="16" t="s">
        <v>3</v>
      </c>
      <c r="L500" s="16" t="s">
        <v>247</v>
      </c>
      <c r="M500" s="103"/>
      <c r="N500" s="18"/>
      <c r="O500" s="19" t="s">
        <v>3311</v>
      </c>
      <c r="P500" s="19" t="s">
        <v>248</v>
      </c>
      <c r="Q500" s="18"/>
      <c r="R500" s="21" t="s">
        <v>2284</v>
      </c>
      <c r="S500" s="21">
        <v>12</v>
      </c>
      <c r="T500" s="22" t="s">
        <v>4062</v>
      </c>
      <c r="U500" s="23">
        <v>45106</v>
      </c>
      <c r="V500" s="21" t="str">
        <f>IF(U500="","",IF(U500="TBD","TBD",IF(U500="N/A","N/A","W"&amp;TEXT(WEEKNUM(U500,21),"00")&amp;" "&amp;YEAR(U500))))</f>
        <v>W26 2023</v>
      </c>
      <c r="W500" s="23">
        <v>45135</v>
      </c>
      <c r="X500" s="23"/>
      <c r="Y500" s="23" t="str">
        <f>IF(X500="","",IF(X500="TBD","TBD",IF(X500="N/A","N/A","W"&amp;TEXT(WEEKNUM(X500,21),"00")&amp;" "&amp;YEAR(X500))))</f>
        <v/>
      </c>
      <c r="Z500" s="23"/>
      <c r="AA500" s="23">
        <v>45142</v>
      </c>
      <c r="AB500" s="24">
        <f>+IF(Z500="",0,AA500-Z500)</f>
        <v>0</v>
      </c>
      <c r="AC500" s="21" t="s">
        <v>324</v>
      </c>
      <c r="AD500" s="21"/>
      <c r="AE500" s="23">
        <v>45155</v>
      </c>
      <c r="AF500" s="25" t="str">
        <f>IF(AE500="","",IF(AE500="TBD","TBD",IF(AE500="N/A","N/A","W"&amp;TEXT(WEEKNUM(AE500,21),"00")&amp;" "&amp;YEAR(AE500))))</f>
        <v>W33 2023</v>
      </c>
      <c r="AG500" s="21" t="s">
        <v>324</v>
      </c>
      <c r="AH500" s="21"/>
      <c r="AI500" s="23">
        <v>45142</v>
      </c>
      <c r="AJ500" s="25" t="str">
        <f>IF(AI500="","",IF(AI500="TBD","TBD",IF(AI500="N/A","N/A","W"&amp;TEXT(WEEKNUM(AI500,21),"00")&amp;" "&amp;YEAR(AI500))))</f>
        <v>W31 2023</v>
      </c>
      <c r="AK500" s="21" t="s">
        <v>324</v>
      </c>
      <c r="AL500" s="21"/>
      <c r="AM500" s="23">
        <v>45141</v>
      </c>
      <c r="AN500" s="25" t="str">
        <f>IF(AM500="","",IF(AM500="TBD","TBD",IF(AM500="N/A","N/A","W"&amp;TEXT(WEEKNUM(AM500,21),"00")&amp;" "&amp;YEAR(AM500))))</f>
        <v>W31 2023</v>
      </c>
      <c r="AO500" s="21" t="s">
        <v>324</v>
      </c>
      <c r="AP500" s="21"/>
      <c r="AQ500" s="23">
        <v>45141</v>
      </c>
      <c r="AR500" s="25" t="str">
        <f>IF(AQ500="","",IF(AQ500="TBD","TBD",IF(AQ500="N/A","N/A","W"&amp;TEXT(WEEKNUM(AQ500,21),"00")&amp;" "&amp;YEAR(AQ500))))</f>
        <v>W31 2023</v>
      </c>
      <c r="AS500" s="21"/>
      <c r="AT500" s="21"/>
      <c r="AU500" s="23"/>
      <c r="AV500" s="25" t="s">
        <v>252</v>
      </c>
      <c r="AW500" s="59">
        <v>45156</v>
      </c>
      <c r="AX500" s="25" t="str">
        <f>IF(AW500="","",IF(AW500="TBD","TBD",IF(AW500="N/A","N/A","W"&amp;TEXT(WEEKNUM(AW500,21),"00")&amp;" "&amp;YEAR(AW500))))</f>
        <v>W33 2023</v>
      </c>
      <c r="AY500" s="21" t="s">
        <v>327</v>
      </c>
      <c r="AZ500" s="21" t="s">
        <v>328</v>
      </c>
      <c r="BA500" s="21" t="s">
        <v>255</v>
      </c>
      <c r="BB500" s="23">
        <v>45225</v>
      </c>
      <c r="BC500" s="23"/>
      <c r="BD500" s="23">
        <v>45229</v>
      </c>
      <c r="BE500" s="25" t="str">
        <f>IF(BD500="","",IF(BD500="TBD","TBD",IF(BD500="N/A","N/A","W"&amp;TEXT(WEEKNUM(BD500,21),"00")&amp;" "&amp;YEAR(BD500))))</f>
        <v>W44 2023</v>
      </c>
      <c r="BF500" s="23">
        <v>45233</v>
      </c>
      <c r="BG500" s="25" t="str">
        <f>IF(BF500="","",IF(BF500="TBD","TBD",IF(BF500="N/A","N/A","W"&amp;TEXT(WEEKNUM(BF500,21),"00")&amp;" "&amp;YEAR(BF500))))</f>
        <v>W44 2023</v>
      </c>
      <c r="BH500" s="24">
        <f>+IF(BF500="",0,(BF500-BD500))</f>
        <v>4</v>
      </c>
      <c r="BI500" s="26" t="s">
        <v>330</v>
      </c>
      <c r="BJ500" s="26"/>
      <c r="BK500" s="27">
        <v>45236</v>
      </c>
      <c r="BL500" s="25" t="str">
        <f>IF(BK500="","",IF(BK500="TBD","TBD",IF(BK500="N/A","N/A","W"&amp;TEXT(WEEKNUM(BK500,21),"00")&amp;" "&amp;YEAR(BK500))))</f>
        <v>W45 2023</v>
      </c>
      <c r="BM500" s="21" t="s">
        <v>330</v>
      </c>
      <c r="BN500" s="21"/>
      <c r="BO500" s="23">
        <v>45237</v>
      </c>
      <c r="BP500" s="25" t="str">
        <f>IF(BO500="","",IF(BO500="TBD","TBD",IF(BO500="N/A","N/A","W"&amp;TEXT(WEEKNUM(BO500,21),"00")&amp;" "&amp;YEAR(BO500))))</f>
        <v>W45 2023</v>
      </c>
      <c r="BQ500" s="21" t="s">
        <v>330</v>
      </c>
      <c r="BR500" s="21" t="s">
        <v>3373</v>
      </c>
      <c r="BS500" s="334">
        <v>45238</v>
      </c>
      <c r="BT500" s="25" t="str">
        <f t="shared" si="37"/>
        <v>W45 2023</v>
      </c>
      <c r="BU500" s="21" t="s">
        <v>330</v>
      </c>
      <c r="BV500" s="21" t="s">
        <v>3374</v>
      </c>
      <c r="BW500" s="23">
        <v>45237</v>
      </c>
      <c r="BX500" s="25" t="str">
        <f t="shared" si="38"/>
        <v>W45 2023</v>
      </c>
      <c r="BY500" s="23">
        <v>45238</v>
      </c>
      <c r="BZ500" s="25" t="str">
        <f>IF(BY500="","",IF(BY500="TBD","TBD",IF(BY500="N/A","N/A","W"&amp;TEXT(WEEKNUM(BY500,21),"00")&amp;" "&amp;YEAR(BY500))))</f>
        <v>W45 2023</v>
      </c>
      <c r="CA500" s="21" t="s">
        <v>335</v>
      </c>
      <c r="CB500" s="21">
        <v>0</v>
      </c>
      <c r="CC500" s="21"/>
      <c r="CD500" s="21"/>
      <c r="CE500" s="23"/>
      <c r="CF500" s="23"/>
      <c r="CG500" s="23"/>
      <c r="CH500" s="23"/>
      <c r="CI500" s="25" t="str">
        <f>IF(CH500="","",IF(CH500="TBD","TBD",IF(CH500="N/A","N/A","W"&amp;TEXT(WEEKNUM(CH500,21),"00")&amp;" "&amp;YEAR(CH500))))</f>
        <v/>
      </c>
      <c r="CJ500" s="23"/>
      <c r="CK500" s="25" t="str">
        <f>IF(CJ500="","",IF(CJ500="TBD","TBD",IF(CJ500="N/A","N/A","W"&amp;TEXT(WEEKNUM(CJ500,21),"00")&amp;" "&amp;YEAR(CJ500))))</f>
        <v/>
      </c>
      <c r="CL500" s="24">
        <f>+IF(CJ500="",0,(CJ500-CH500))</f>
        <v>0</v>
      </c>
      <c r="CM500" s="21" t="s">
        <v>258</v>
      </c>
      <c r="CN500" s="21"/>
      <c r="CO500" s="23"/>
      <c r="CP500" s="25" t="str">
        <f>IF(CO500="","",IF(CO500="TBD","TBD",IF(CO500="N/A","N/A","W"&amp;TEXT(WEEKNUM(CO500,21),"00")&amp;" "&amp;YEAR(CO500))))</f>
        <v/>
      </c>
      <c r="CQ500" s="23" t="s">
        <v>258</v>
      </c>
      <c r="CR500" s="23"/>
      <c r="CS500" s="23"/>
      <c r="CT500" s="25" t="str">
        <f>IF(CS500="","",IF(CS500="TBD","TBD",IF(CS500="N/A","N/A","W"&amp;TEXT(WEEKNUM(CS500,21),"00")&amp;" "&amp;YEAR(CS500))))</f>
        <v/>
      </c>
      <c r="CU500" s="21" t="s">
        <v>258</v>
      </c>
      <c r="CV500" s="21"/>
      <c r="CW500" s="23"/>
      <c r="CX500" s="25" t="str">
        <f>IF(CW500="","",IF(CW500="TBD","TBD",IF(CW500="N/A","N/A","W"&amp;TEXT(WEEKNUM(CW500,21),"00")&amp;" "&amp;YEAR(CW500))))</f>
        <v/>
      </c>
      <c r="CY500" s="21" t="s">
        <v>258</v>
      </c>
      <c r="CZ500" s="21"/>
      <c r="DA500" s="23"/>
      <c r="DB500" s="25" t="str">
        <f>IF(DA500="","",IF(DA500="TBD","TBD",IF(DA500="N/A","N/A","W"&amp;TEXT(WEEKNUM(DA500,21),"00")&amp;" "&amp;YEAR(DA500))))</f>
        <v/>
      </c>
      <c r="DC500" s="23"/>
      <c r="DD500" s="25" t="str">
        <f>IF(DC500="","",IF(DC500="TBD","TBD",IF(DC500="N/A","N/A","W"&amp;TEXT(WEEKNUM(DC500,21),"00")&amp;" "&amp;YEAR(DC500))))</f>
        <v/>
      </c>
      <c r="DE500" s="21" t="s">
        <v>258</v>
      </c>
      <c r="DF500" s="23"/>
      <c r="DG500" s="21" t="s">
        <v>259</v>
      </c>
      <c r="DH500" s="18"/>
      <c r="DI500" s="18"/>
      <c r="DJ500" s="18"/>
      <c r="DK500" s="21" t="s">
        <v>260</v>
      </c>
      <c r="DL500" s="21" t="s">
        <v>275</v>
      </c>
      <c r="DM500" s="21"/>
      <c r="DN500" s="23"/>
      <c r="DO500" s="23"/>
      <c r="DP500" s="23"/>
      <c r="DQ500" s="23" t="s">
        <v>276</v>
      </c>
      <c r="DR500" s="23"/>
      <c r="DS500" s="23"/>
      <c r="DT500" s="23"/>
      <c r="DU500" s="23"/>
      <c r="DV500" s="23"/>
      <c r="DW500" s="23"/>
      <c r="DX500" s="23"/>
      <c r="DY500" s="18"/>
      <c r="DZ500" s="18"/>
      <c r="EA500" s="18"/>
      <c r="EB500" s="21" t="s">
        <v>530</v>
      </c>
      <c r="EC500" s="18"/>
      <c r="ED500" s="18"/>
      <c r="EE500" s="18"/>
      <c r="EF500" s="55"/>
      <c r="EG500" s="55"/>
      <c r="EH500" s="18"/>
      <c r="EI500" s="18">
        <v>0</v>
      </c>
      <c r="EJ500" s="29" t="str">
        <f>K500&amp;AY500&amp;CA500&amp;DE500&amp;DT500&amp;DW500</f>
        <v>No VigenteTSS Aprobado 4GIng Aprobada 4GAs Built No Recibido</v>
      </c>
    </row>
    <row r="501" spans="1:140" ht="12" hidden="1" customHeight="1">
      <c r="A501" s="30" t="str">
        <f>IFERROR(IF(VLOOKUP(B501,SEARCH!A:A,1,0)=B501,"OK",""),"")</f>
        <v/>
      </c>
      <c r="B501" s="31" t="s">
        <v>4063</v>
      </c>
      <c r="C501" s="15" t="s">
        <v>4064</v>
      </c>
      <c r="D501" s="16">
        <v>5</v>
      </c>
      <c r="E501" s="16">
        <v>-32.808819999999997</v>
      </c>
      <c r="F501" s="16">
        <v>-70.584873000000002</v>
      </c>
      <c r="G501" s="16" t="s">
        <v>346</v>
      </c>
      <c r="H501" s="16" t="s">
        <v>4065</v>
      </c>
      <c r="I501" s="16" t="s">
        <v>4066</v>
      </c>
      <c r="J501" s="16" t="s">
        <v>379</v>
      </c>
      <c r="K501" s="17" t="s">
        <v>319</v>
      </c>
      <c r="L501" s="16" t="s">
        <v>247</v>
      </c>
      <c r="M501" s="103" t="s">
        <v>320</v>
      </c>
      <c r="N501" s="18"/>
      <c r="O501" s="19" t="s">
        <v>3311</v>
      </c>
      <c r="P501" s="19" t="s">
        <v>380</v>
      </c>
      <c r="Q501" s="18"/>
      <c r="R501" s="21" t="s">
        <v>2284</v>
      </c>
      <c r="S501" s="21">
        <v>12</v>
      </c>
      <c r="T501" s="22" t="s">
        <v>4067</v>
      </c>
      <c r="U501" s="23">
        <v>45106</v>
      </c>
      <c r="V501" s="21" t="str">
        <f>IF(U501="","",IF(U501="TBD","TBD",IF(U501="N/A","N/A","W"&amp;TEXT(WEEKNUM(U501,21),"00")&amp;" "&amp;YEAR(U501))))</f>
        <v>W26 2023</v>
      </c>
      <c r="W501" s="23">
        <v>45133</v>
      </c>
      <c r="X501" s="23"/>
      <c r="Y501" s="23" t="str">
        <f>IF(X501="","",IF(X501="TBD","TBD",IF(X501="N/A","N/A","W"&amp;TEXT(WEEKNUM(X501,21),"00")&amp;" "&amp;YEAR(X501))))</f>
        <v/>
      </c>
      <c r="Z501" s="23">
        <v>45135</v>
      </c>
      <c r="AA501" s="23">
        <v>45135</v>
      </c>
      <c r="AB501" s="24">
        <f>+IF(Z501="",0,AA501-Z501)</f>
        <v>0</v>
      </c>
      <c r="AC501" s="21" t="s">
        <v>324</v>
      </c>
      <c r="AD501" s="21"/>
      <c r="AE501" s="23">
        <v>45040</v>
      </c>
      <c r="AF501" s="25" t="str">
        <f>IF(AE501="","",IF(AE501="TBD","TBD",IF(AE501="N/A","N/A","W"&amp;TEXT(WEEKNUM(AE501,21),"00")&amp;" "&amp;YEAR(AE501))))</f>
        <v>W17 2023</v>
      </c>
      <c r="AG501" s="21" t="s">
        <v>324</v>
      </c>
      <c r="AH501" s="21"/>
      <c r="AI501" s="23">
        <v>45041</v>
      </c>
      <c r="AJ501" s="25" t="str">
        <f>IF(AI501="","",IF(AI501="TBD","TBD",IF(AI501="N/A","N/A","W"&amp;TEXT(WEEKNUM(AI501,21),"00")&amp;" "&amp;YEAR(AI501))))</f>
        <v>W17 2023</v>
      </c>
      <c r="AK501" s="21" t="s">
        <v>324</v>
      </c>
      <c r="AL501" s="21"/>
      <c r="AM501" s="23">
        <v>45181</v>
      </c>
      <c r="AN501" s="25" t="str">
        <f>IF(AM501="","",IF(AM501="TBD","TBD",IF(AM501="N/A","N/A","W"&amp;TEXT(WEEKNUM(AM501,21),"00")&amp;" "&amp;YEAR(AM501))))</f>
        <v>W37 2023</v>
      </c>
      <c r="AO501" s="21" t="s">
        <v>324</v>
      </c>
      <c r="AP501" s="21"/>
      <c r="AQ501" s="23">
        <v>45134</v>
      </c>
      <c r="AR501" s="25" t="str">
        <f>IF(AQ501="","",IF(AQ501="TBD","TBD",IF(AQ501="N/A","N/A","W"&amp;TEXT(WEEKNUM(AQ501,21),"00")&amp;" "&amp;YEAR(AQ501))))</f>
        <v>W30 2023</v>
      </c>
      <c r="AS501" s="21"/>
      <c r="AT501" s="21"/>
      <c r="AU501" s="23"/>
      <c r="AV501" s="25" t="s">
        <v>252</v>
      </c>
      <c r="AW501" s="59">
        <v>45135</v>
      </c>
      <c r="AX501" s="25" t="str">
        <f>IF(AW501="","",IF(AW501="TBD","TBD",IF(AW501="N/A","N/A","W"&amp;TEXT(WEEKNUM(AW501,21),"00")&amp;" "&amp;YEAR(AW501))))</f>
        <v>W30 2023</v>
      </c>
      <c r="AY501" s="21" t="s">
        <v>327</v>
      </c>
      <c r="AZ501" s="21" t="s">
        <v>328</v>
      </c>
      <c r="BA501" s="21" t="s">
        <v>329</v>
      </c>
      <c r="BB501" s="23">
        <v>45229</v>
      </c>
      <c r="BC501" s="23"/>
      <c r="BD501" s="23">
        <v>45236</v>
      </c>
      <c r="BE501" s="25" t="str">
        <f>IF(BD501="","",IF(BD501="TBD","TBD",IF(BD501="N/A","N/A","W"&amp;TEXT(WEEKNUM(BD501,21),"00")&amp;" "&amp;YEAR(BD501))))</f>
        <v>W45 2023</v>
      </c>
      <c r="BF501" s="23">
        <v>45239</v>
      </c>
      <c r="BG501" s="25" t="str">
        <f>IF(BF501="","",IF(BF501="TBD","TBD",IF(BF501="N/A","N/A","W"&amp;TEXT(WEEKNUM(BF501,21),"00")&amp;" "&amp;YEAR(BF501))))</f>
        <v>W45 2023</v>
      </c>
      <c r="BH501" s="24">
        <f>+IF(BF501="",0,(BF501-BD501))</f>
        <v>3</v>
      </c>
      <c r="BI501" s="26" t="s">
        <v>330</v>
      </c>
      <c r="BJ501" s="26"/>
      <c r="BK501" s="27">
        <v>45198</v>
      </c>
      <c r="BL501" s="25" t="str">
        <f>IF(BK501="","",IF(BK501="TBD","TBD",IF(BK501="N/A","N/A","W"&amp;TEXT(WEEKNUM(BK501,21),"00")&amp;" "&amp;YEAR(BK501))))</f>
        <v>W39 2023</v>
      </c>
      <c r="BM501" s="21" t="s">
        <v>330</v>
      </c>
      <c r="BN501" s="21"/>
      <c r="BO501" s="23">
        <v>45198</v>
      </c>
      <c r="BP501" s="25" t="str">
        <f>IF(BO501="","",IF(BO501="TBD","TBD",IF(BO501="N/A","N/A","W"&amp;TEXT(WEEKNUM(BO501,21),"00")&amp;" "&amp;YEAR(BO501))))</f>
        <v>W39 2023</v>
      </c>
      <c r="BQ501" s="21" t="s">
        <v>330</v>
      </c>
      <c r="BR501" s="21"/>
      <c r="BS501" s="334">
        <v>45198</v>
      </c>
      <c r="BT501" s="25" t="str">
        <f t="shared" si="37"/>
        <v>W39 2023</v>
      </c>
      <c r="BU501" s="21" t="s">
        <v>330</v>
      </c>
      <c r="BV501" s="21"/>
      <c r="BW501" s="23">
        <v>45198</v>
      </c>
      <c r="BX501" s="25" t="str">
        <f t="shared" si="38"/>
        <v>W39 2023</v>
      </c>
      <c r="BY501" s="23">
        <v>45198</v>
      </c>
      <c r="BZ501" s="25" t="str">
        <f>IF(BY501="","",IF(BY501="TBD","TBD",IF(BY501="N/A","N/A","W"&amp;TEXT(WEEKNUM(BY501,21),"00")&amp;" "&amp;YEAR(BY501))))</f>
        <v>W39 2023</v>
      </c>
      <c r="CA501" s="22" t="s">
        <v>335</v>
      </c>
      <c r="CB501" s="21" t="s">
        <v>336</v>
      </c>
      <c r="CC501" s="21" t="s">
        <v>336</v>
      </c>
      <c r="CD501" s="21"/>
      <c r="CE501" s="23"/>
      <c r="CF501" s="23"/>
      <c r="CG501" s="23"/>
      <c r="CH501" s="23"/>
      <c r="CI501" s="25" t="str">
        <f>IF(CH501="","",IF(CH501="TBD","TBD",IF(CH501="N/A","N/A","W"&amp;TEXT(WEEKNUM(CH501,21),"00")&amp;" "&amp;YEAR(CH501))))</f>
        <v/>
      </c>
      <c r="CJ501" s="23"/>
      <c r="CK501" s="25" t="str">
        <f>IF(CJ501="","",IF(CJ501="TBD","TBD",IF(CJ501="N/A","N/A","W"&amp;TEXT(WEEKNUM(CJ501,21),"00")&amp;" "&amp;YEAR(CJ501))))</f>
        <v/>
      </c>
      <c r="CL501" s="24">
        <f>+IF(CJ501="",0,(CJ501-CH501))</f>
        <v>0</v>
      </c>
      <c r="CM501" s="21" t="s">
        <v>339</v>
      </c>
      <c r="CN501" s="21" t="s">
        <v>4068</v>
      </c>
      <c r="CO501" s="23">
        <v>45310</v>
      </c>
      <c r="CP501" s="25" t="str">
        <f>IF(CO501="","",IF(CO501="TBD","TBD",IF(CO501="N/A","N/A","W"&amp;TEXT(WEEKNUM(CO501,21),"00")&amp;" "&amp;YEAR(CO501))))</f>
        <v>W03 2024</v>
      </c>
      <c r="CQ501" s="23" t="s">
        <v>339</v>
      </c>
      <c r="CR501" s="23"/>
      <c r="CS501" s="23">
        <v>45196</v>
      </c>
      <c r="CT501" s="25" t="str">
        <f>IF(CS501="","",IF(CS501="TBD","TBD",IF(CS501="N/A","N/A","W"&amp;TEXT(WEEKNUM(CS501,21),"00")&amp;" "&amp;YEAR(CS501))))</f>
        <v>W39 2023</v>
      </c>
      <c r="CU501" s="21" t="s">
        <v>339</v>
      </c>
      <c r="CV501" s="21"/>
      <c r="CW501" s="23">
        <v>45196</v>
      </c>
      <c r="CX501" s="25" t="str">
        <f>IF(CW501="","",IF(CW501="TBD","TBD",IF(CW501="N/A","N/A","W"&amp;TEXT(WEEKNUM(CW501,21),"00")&amp;" "&amp;YEAR(CW501))))</f>
        <v>W39 2023</v>
      </c>
      <c r="CY501" s="21" t="s">
        <v>339</v>
      </c>
      <c r="CZ501" s="21"/>
      <c r="DA501" s="23">
        <v>45196</v>
      </c>
      <c r="DB501" s="25" t="str">
        <f>IF(DA501="","",IF(DA501="TBD","TBD",IF(DA501="N/A","N/A","W"&amp;TEXT(WEEKNUM(DA501,21),"00")&amp;" "&amp;YEAR(DA501))))</f>
        <v>W39 2023</v>
      </c>
      <c r="DC501" s="23">
        <v>45196</v>
      </c>
      <c r="DD501" s="25" t="str">
        <f>IF(DC501="","",IF(DC501="TBD","TBD",IF(DC501="N/A","N/A","W"&amp;TEXT(WEEKNUM(DC501,21),"00")&amp;" "&amp;YEAR(DC501))))</f>
        <v>W39 2023</v>
      </c>
      <c r="DE501" s="21" t="s">
        <v>340</v>
      </c>
      <c r="DF501" s="23"/>
      <c r="DG501" s="21" t="s">
        <v>259</v>
      </c>
      <c r="DH501" s="21" t="s">
        <v>338</v>
      </c>
      <c r="DI501" s="18"/>
      <c r="DJ501" s="18"/>
      <c r="DK501" s="21" t="s">
        <v>260</v>
      </c>
      <c r="DL501" s="21" t="s">
        <v>341</v>
      </c>
      <c r="DM501" s="21"/>
      <c r="DN501" s="23">
        <v>45359</v>
      </c>
      <c r="DO501" s="23"/>
      <c r="DP501" s="23"/>
      <c r="DQ501" s="23" t="s">
        <v>276</v>
      </c>
      <c r="DR501" s="23"/>
      <c r="DS501" s="23">
        <v>45377</v>
      </c>
      <c r="DT501" s="23" t="s">
        <v>502</v>
      </c>
      <c r="DU501" s="23">
        <v>45170</v>
      </c>
      <c r="DV501" s="23">
        <v>45378</v>
      </c>
      <c r="DW501" s="23" t="s">
        <v>342</v>
      </c>
      <c r="DX501" s="23"/>
      <c r="DY501" s="18"/>
      <c r="DZ501" s="18"/>
      <c r="EA501" s="18">
        <v>4500205073</v>
      </c>
      <c r="EB501" s="21" t="s">
        <v>41</v>
      </c>
      <c r="EC501" s="18" t="s">
        <v>234</v>
      </c>
      <c r="ED501" s="18"/>
      <c r="EE501" s="18"/>
      <c r="EF501" s="55"/>
      <c r="EG501" s="55"/>
      <c r="EH501" s="18"/>
      <c r="EI501" s="18">
        <v>0</v>
      </c>
      <c r="EJ501" s="29" t="str">
        <f>K501&amp;AY501&amp;CA501&amp;DE501&amp;DT501&amp;DW501</f>
        <v>VigenteTSS Aprobado 4GIng Aprobada 4GAs Built Aprobado 4GIntegradoOn Air</v>
      </c>
    </row>
    <row r="502" spans="1:140" ht="12" hidden="1" customHeight="1">
      <c r="A502" s="30" t="str">
        <f>IFERROR(IF(VLOOKUP(B502,SEARCH!A:A,1,0)=B502,"OK",""),"")</f>
        <v/>
      </c>
      <c r="B502" s="31" t="s">
        <v>4069</v>
      </c>
      <c r="C502" s="15" t="s">
        <v>4070</v>
      </c>
      <c r="D502" s="16">
        <v>5</v>
      </c>
      <c r="E502" s="16">
        <v>-33639806</v>
      </c>
      <c r="F502" s="16">
        <v>-71632917</v>
      </c>
      <c r="G502" s="16" t="s">
        <v>346</v>
      </c>
      <c r="H502" s="16" t="s">
        <v>980</v>
      </c>
      <c r="I502" s="16" t="s">
        <v>4071</v>
      </c>
      <c r="J502" s="16" t="s">
        <v>1736</v>
      </c>
      <c r="K502" s="16" t="s">
        <v>3</v>
      </c>
      <c r="L502" s="16" t="s">
        <v>247</v>
      </c>
      <c r="M502" s="103"/>
      <c r="N502" s="18"/>
      <c r="O502" s="19" t="s">
        <v>3311</v>
      </c>
      <c r="P502" s="19" t="s">
        <v>248</v>
      </c>
      <c r="Q502" s="18"/>
      <c r="R502" s="21" t="s">
        <v>2284</v>
      </c>
      <c r="S502" s="21">
        <v>12</v>
      </c>
      <c r="T502" s="22" t="s">
        <v>4072</v>
      </c>
      <c r="U502" s="23">
        <v>45106</v>
      </c>
      <c r="V502" s="21" t="str">
        <f>IF(U502="","",IF(U502="TBD","TBD",IF(U502="N/A","N/A","W"&amp;TEXT(WEEKNUM(U502,21),"00")&amp;" "&amp;YEAR(U502))))</f>
        <v>W26 2023</v>
      </c>
      <c r="W502" s="23">
        <v>45573</v>
      </c>
      <c r="X502" s="23">
        <v>45573</v>
      </c>
      <c r="Y502" s="23" t="str">
        <f>IF(X502="","",IF(X502="TBD","TBD",IF(X502="N/A","N/A","W"&amp;TEXT(WEEKNUM(X502,21),"00")&amp;" "&amp;YEAR(X502))))</f>
        <v>W41 2024</v>
      </c>
      <c r="Z502" s="23">
        <v>45573</v>
      </c>
      <c r="AA502" s="23">
        <v>45576</v>
      </c>
      <c r="AB502" s="24">
        <f>+IF(Z502="",0,AA502-Z502)</f>
        <v>3</v>
      </c>
      <c r="AC502" s="21" t="s">
        <v>324</v>
      </c>
      <c r="AD502" s="21"/>
      <c r="AE502" s="23">
        <v>45574</v>
      </c>
      <c r="AF502" s="25" t="str">
        <f>IF(AE502="","",IF(AE502="TBD","TBD",IF(AE502="N/A","N/A","W"&amp;TEXT(WEEKNUM(AE502,21),"00")&amp;" "&amp;YEAR(AE502))))</f>
        <v>W41 2024</v>
      </c>
      <c r="AG502" s="21" t="s">
        <v>324</v>
      </c>
      <c r="AH502" s="21" t="s">
        <v>4045</v>
      </c>
      <c r="AI502" s="23">
        <v>45576</v>
      </c>
      <c r="AJ502" s="25" t="str">
        <f>IF(AI502="","",IF(AI502="TBD","TBD",IF(AI502="N/A","N/A","W"&amp;TEXT(WEEKNUM(AI502,21),"00")&amp;" "&amp;YEAR(AI502))))</f>
        <v>W41 2024</v>
      </c>
      <c r="AK502" s="21" t="s">
        <v>324</v>
      </c>
      <c r="AL502" s="21"/>
      <c r="AM502" s="23">
        <v>45579</v>
      </c>
      <c r="AN502" s="25" t="str">
        <f>IF(AM502="","",IF(AM502="TBD","TBD",IF(AM502="N/A","N/A","W"&amp;TEXT(WEEKNUM(AM502,21),"00")&amp;" "&amp;YEAR(AM502))))</f>
        <v>W42 2024</v>
      </c>
      <c r="AO502" s="21" t="s">
        <v>324</v>
      </c>
      <c r="AP502" s="21"/>
      <c r="AQ502" s="23">
        <v>45579</v>
      </c>
      <c r="AR502" s="25" t="str">
        <f>IF(AQ502="","",IF(AQ502="TBD","TBD",IF(AQ502="N/A","N/A","W"&amp;TEXT(WEEKNUM(AQ502,21),"00")&amp;" "&amp;YEAR(AQ502))))</f>
        <v>W42 2024</v>
      </c>
      <c r="AS502" s="21" t="s">
        <v>4046</v>
      </c>
      <c r="AT502" s="21" t="s">
        <v>4047</v>
      </c>
      <c r="AU502" s="23">
        <v>45582</v>
      </c>
      <c r="AV502" s="25" t="s">
        <v>4048</v>
      </c>
      <c r="AW502" s="59">
        <v>45590</v>
      </c>
      <c r="AX502" s="25" t="str">
        <f>IF(AW502="","",IF(AW502="TBD","TBD",IF(AW502="N/A","N/A","W"&amp;TEXT(WEEKNUM(AW502,21),"00")&amp;" "&amp;YEAR(AW502))))</f>
        <v>W43 2024</v>
      </c>
      <c r="AY502" s="21" t="s">
        <v>327</v>
      </c>
      <c r="AZ502" s="21" t="s">
        <v>328</v>
      </c>
      <c r="BA502" s="21" t="s">
        <v>255</v>
      </c>
      <c r="BB502" s="23"/>
      <c r="BC502" s="23"/>
      <c r="BD502" s="23"/>
      <c r="BE502" s="25" t="str">
        <f>IF(BD502="","",IF(BD502="TBD","TBD",IF(BD502="N/A","N/A","W"&amp;TEXT(WEEKNUM(BD502,21),"00")&amp;" "&amp;YEAR(BD502))))</f>
        <v/>
      </c>
      <c r="BF502" s="23"/>
      <c r="BG502" s="25" t="str">
        <f>IF(BF502="","",IF(BF502="TBD","TBD",IF(BF502="N/A","N/A","W"&amp;TEXT(WEEKNUM(BF502,21),"00")&amp;" "&amp;YEAR(BF502))))</f>
        <v/>
      </c>
      <c r="BH502" s="24">
        <f>+IF(BF502="",0,(BF502-BD502))</f>
        <v>0</v>
      </c>
      <c r="BI502" s="26" t="s">
        <v>256</v>
      </c>
      <c r="BJ502" s="26"/>
      <c r="BK502" s="27"/>
      <c r="BL502" s="25" t="str">
        <f>IF(BK502="","",IF(BK502="TBD","TBD",IF(BK502="N/A","N/A","W"&amp;TEXT(WEEKNUM(BK502,21),"00")&amp;" "&amp;YEAR(BK502))))</f>
        <v/>
      </c>
      <c r="BM502" s="21" t="s">
        <v>256</v>
      </c>
      <c r="BN502" s="21"/>
      <c r="BO502" s="23"/>
      <c r="BP502" s="25" t="str">
        <f>IF(BO502="","",IF(BO502="TBD","TBD",IF(BO502="N/A","N/A","W"&amp;TEXT(WEEKNUM(BO502,21),"00")&amp;" "&amp;YEAR(BO502))))</f>
        <v/>
      </c>
      <c r="BQ502" s="21" t="s">
        <v>256</v>
      </c>
      <c r="BR502" s="21"/>
      <c r="BS502" s="334"/>
      <c r="BT502" s="25" t="str">
        <f t="shared" si="37"/>
        <v/>
      </c>
      <c r="BU502" s="21" t="s">
        <v>256</v>
      </c>
      <c r="BV502" s="21"/>
      <c r="BW502" s="23"/>
      <c r="BX502" s="25" t="str">
        <f t="shared" si="38"/>
        <v/>
      </c>
      <c r="BY502" s="23"/>
      <c r="BZ502" s="25" t="str">
        <f>IF(BY502="","",IF(BY502="TBD","TBD",IF(BY502="N/A","N/A","W"&amp;TEXT(WEEKNUM(BY502,21),"00")&amp;" "&amp;YEAR(BY502))))</f>
        <v/>
      </c>
      <c r="CA502" s="21" t="s">
        <v>257</v>
      </c>
      <c r="CB502" s="21">
        <v>0</v>
      </c>
      <c r="CC502" s="21"/>
      <c r="CD502" s="21"/>
      <c r="CE502" s="23"/>
      <c r="CF502" s="23"/>
      <c r="CG502" s="23"/>
      <c r="CH502" s="23"/>
      <c r="CI502" s="25" t="str">
        <f>IF(CH502="","",IF(CH502="TBD","TBD",IF(CH502="N/A","N/A","W"&amp;TEXT(WEEKNUM(CH502,21),"00")&amp;" "&amp;YEAR(CH502))))</f>
        <v/>
      </c>
      <c r="CJ502" s="23"/>
      <c r="CK502" s="25" t="str">
        <f>IF(CJ502="","",IF(CJ502="TBD","TBD",IF(CJ502="N/A","N/A","W"&amp;TEXT(WEEKNUM(CJ502,21),"00")&amp;" "&amp;YEAR(CJ502))))</f>
        <v/>
      </c>
      <c r="CL502" s="24">
        <f>+IF(CJ502="",0,(CJ502-CH502))</f>
        <v>0</v>
      </c>
      <c r="CM502" s="21" t="s">
        <v>258</v>
      </c>
      <c r="CN502" s="21"/>
      <c r="CO502" s="23"/>
      <c r="CP502" s="25" t="str">
        <f>IF(CO502="","",IF(CO502="TBD","TBD",IF(CO502="N/A","N/A","W"&amp;TEXT(WEEKNUM(CO502,21),"00")&amp;" "&amp;YEAR(CO502))))</f>
        <v/>
      </c>
      <c r="CQ502" s="23" t="s">
        <v>258</v>
      </c>
      <c r="CR502" s="23"/>
      <c r="CS502" s="23"/>
      <c r="CT502" s="25" t="str">
        <f>IF(CS502="","",IF(CS502="TBD","TBD",IF(CS502="N/A","N/A","W"&amp;TEXT(WEEKNUM(CS502,21),"00")&amp;" "&amp;YEAR(CS502))))</f>
        <v/>
      </c>
      <c r="CU502" s="21" t="s">
        <v>258</v>
      </c>
      <c r="CV502" s="21"/>
      <c r="CW502" s="23"/>
      <c r="CX502" s="25" t="str">
        <f>IF(CW502="","",IF(CW502="TBD","TBD",IF(CW502="N/A","N/A","W"&amp;TEXT(WEEKNUM(CW502,21),"00")&amp;" "&amp;YEAR(CW502))))</f>
        <v/>
      </c>
      <c r="CY502" s="21" t="s">
        <v>258</v>
      </c>
      <c r="CZ502" s="21"/>
      <c r="DA502" s="23"/>
      <c r="DB502" s="25" t="str">
        <f>IF(DA502="","",IF(DA502="TBD","TBD",IF(DA502="N/A","N/A","W"&amp;TEXT(WEEKNUM(DA502,21),"00")&amp;" "&amp;YEAR(DA502))))</f>
        <v/>
      </c>
      <c r="DC502" s="23"/>
      <c r="DD502" s="25" t="str">
        <f>IF(DC502="","",IF(DC502="TBD","TBD",IF(DC502="N/A","N/A","W"&amp;TEXT(WEEKNUM(DC502,21),"00")&amp;" "&amp;YEAR(DC502))))</f>
        <v/>
      </c>
      <c r="DE502" s="21" t="s">
        <v>258</v>
      </c>
      <c r="DF502" s="23"/>
      <c r="DG502" s="21" t="s">
        <v>259</v>
      </c>
      <c r="DH502" s="18"/>
      <c r="DI502" s="18"/>
      <c r="DJ502" s="18"/>
      <c r="DK502" s="21" t="s">
        <v>260</v>
      </c>
      <c r="DL502" s="21" t="s">
        <v>275</v>
      </c>
      <c r="DM502" s="21"/>
      <c r="DN502" s="23"/>
      <c r="DO502" s="23"/>
      <c r="DP502" s="23"/>
      <c r="DQ502" s="23" t="s">
        <v>276</v>
      </c>
      <c r="DR502" s="23"/>
      <c r="DS502" s="23"/>
      <c r="DT502" s="23"/>
      <c r="DU502" s="23"/>
      <c r="DV502" s="23"/>
      <c r="DW502" s="23"/>
      <c r="DX502" s="23"/>
      <c r="DY502" s="18"/>
      <c r="DZ502" s="18"/>
      <c r="EA502" s="18"/>
      <c r="EB502" s="21" t="s">
        <v>34</v>
      </c>
      <c r="EC502" s="18"/>
      <c r="ED502" s="18"/>
      <c r="EE502" s="18"/>
      <c r="EF502" s="55"/>
      <c r="EG502" s="55"/>
      <c r="EH502" s="18"/>
      <c r="EI502" s="18">
        <v>0</v>
      </c>
      <c r="EJ502" s="29" t="str">
        <f>K502&amp;AY502&amp;CA502&amp;DE502&amp;DT502&amp;DW502</f>
        <v>No VigenteTSS Aprobado 4GIng No Recibida 4GAs Built No Recibido</v>
      </c>
    </row>
    <row r="503" spans="1:140" ht="12" hidden="1" customHeight="1">
      <c r="A503" s="30" t="str">
        <f>IFERROR(IF(VLOOKUP(B503,SEARCH!A:A,1,0)=B503,"OK",""),"")</f>
        <v/>
      </c>
      <c r="B503" s="31" t="s">
        <v>4073</v>
      </c>
      <c r="C503" s="15" t="s">
        <v>4074</v>
      </c>
      <c r="D503" s="16">
        <v>5</v>
      </c>
      <c r="E503" s="16">
        <v>-33.017290000000003</v>
      </c>
      <c r="F503" s="16">
        <v>-71.516490000000005</v>
      </c>
      <c r="G503" s="16" t="s">
        <v>346</v>
      </c>
      <c r="H503" s="16" t="s">
        <v>1275</v>
      </c>
      <c r="I503" s="16" t="s">
        <v>4075</v>
      </c>
      <c r="J503" s="16" t="s">
        <v>355</v>
      </c>
      <c r="K503" s="17" t="s">
        <v>319</v>
      </c>
      <c r="L503" s="16" t="s">
        <v>247</v>
      </c>
      <c r="M503" s="55">
        <v>46023</v>
      </c>
      <c r="N503" s="18"/>
      <c r="O503" s="19" t="s">
        <v>3311</v>
      </c>
      <c r="P503" s="19" t="s">
        <v>380</v>
      </c>
      <c r="Q503" s="18"/>
      <c r="R503" s="21" t="s">
        <v>2284</v>
      </c>
      <c r="S503" s="21">
        <v>12</v>
      </c>
      <c r="T503" s="22" t="s">
        <v>4076</v>
      </c>
      <c r="U503" s="23">
        <v>45106</v>
      </c>
      <c r="V503" s="21" t="str">
        <f>IF(U503="","",IF(U503="TBD","TBD",IF(U503="N/A","N/A","W"&amp;TEXT(WEEKNUM(U503,21),"00")&amp;" "&amp;YEAR(U503))))</f>
        <v>W26 2023</v>
      </c>
      <c r="W503" s="23">
        <v>45029</v>
      </c>
      <c r="X503" s="23"/>
      <c r="Y503" s="23" t="str">
        <f>IF(X503="","",IF(X503="TBD","TBD",IF(X503="N/A","N/A","W"&amp;TEXT(WEEKNUM(X503,21),"00")&amp;" "&amp;YEAR(X503))))</f>
        <v/>
      </c>
      <c r="Z503" s="23"/>
      <c r="AA503" s="23"/>
      <c r="AB503" s="24">
        <f>+IF(Z503="",0,AA503-Z503)</f>
        <v>0</v>
      </c>
      <c r="AC503" s="21" t="s">
        <v>324</v>
      </c>
      <c r="AD503" s="21">
        <v>0</v>
      </c>
      <c r="AE503" s="23">
        <v>45040</v>
      </c>
      <c r="AF503" s="25" t="str">
        <f>IF(AE503="","",IF(AE503="TBD","TBD",IF(AE503="N/A","N/A","W"&amp;TEXT(WEEKNUM(AE503,21),"00")&amp;" "&amp;YEAR(AE503))))</f>
        <v>W17 2023</v>
      </c>
      <c r="AG503" s="21" t="s">
        <v>324</v>
      </c>
      <c r="AH503" s="21"/>
      <c r="AI503" s="23">
        <v>45041</v>
      </c>
      <c r="AJ503" s="25" t="str">
        <f>IF(AI503="","",IF(AI503="TBD","TBD",IF(AI503="N/A","N/A","W"&amp;TEXT(WEEKNUM(AI503,21),"00")&amp;" "&amp;YEAR(AI503))))</f>
        <v>W17 2023</v>
      </c>
      <c r="AK503" s="21" t="s">
        <v>324</v>
      </c>
      <c r="AL503" s="21"/>
      <c r="AM503" s="23">
        <v>45044</v>
      </c>
      <c r="AN503" s="25" t="str">
        <f>IF(AM503="","",IF(AM503="TBD","TBD",IF(AM503="N/A","N/A","W"&amp;TEXT(WEEKNUM(AM503,21),"00")&amp;" "&amp;YEAR(AM503))))</f>
        <v>W17 2023</v>
      </c>
      <c r="AO503" s="21" t="s">
        <v>324</v>
      </c>
      <c r="AP503" s="21"/>
      <c r="AQ503" s="23">
        <v>45127</v>
      </c>
      <c r="AR503" s="25" t="str">
        <f>IF(AQ503="","",IF(AQ503="TBD","TBD",IF(AQ503="N/A","N/A","W"&amp;TEXT(WEEKNUM(AQ503,21),"00")&amp;" "&amp;YEAR(AQ503))))</f>
        <v>W29 2023</v>
      </c>
      <c r="AS503" s="21"/>
      <c r="AT503" s="21"/>
      <c r="AU503" s="23"/>
      <c r="AV503" s="25" t="s">
        <v>252</v>
      </c>
      <c r="AW503" s="59">
        <v>45044</v>
      </c>
      <c r="AX503" s="25" t="str">
        <f>IF(AW503="","",IF(AW503="TBD","TBD",IF(AW503="N/A","N/A","W"&amp;TEXT(WEEKNUM(AW503,21),"00")&amp;" "&amp;YEAR(AW503))))</f>
        <v>W17 2023</v>
      </c>
      <c r="AY503" s="21" t="s">
        <v>327</v>
      </c>
      <c r="AZ503" s="21" t="s">
        <v>328</v>
      </c>
      <c r="BA503" s="21" t="s">
        <v>329</v>
      </c>
      <c r="BB503" s="23">
        <v>45229</v>
      </c>
      <c r="BC503" s="23"/>
      <c r="BD503" s="23">
        <v>45236</v>
      </c>
      <c r="BE503" s="25" t="str">
        <f>IF(BD503="","",IF(BD503="TBD","TBD",IF(BD503="N/A","N/A","W"&amp;TEXT(WEEKNUM(BD503,21),"00")&amp;" "&amp;YEAR(BD503))))</f>
        <v>W45 2023</v>
      </c>
      <c r="BF503" s="23">
        <v>45239</v>
      </c>
      <c r="BG503" s="25" t="str">
        <f>IF(BF503="","",IF(BF503="TBD","TBD",IF(BF503="N/A","N/A","W"&amp;TEXT(WEEKNUM(BF503,21),"00")&amp;" "&amp;YEAR(BF503))))</f>
        <v>W45 2023</v>
      </c>
      <c r="BH503" s="24">
        <f>+IF(BF503="",0,(BF503-BD503))</f>
        <v>3</v>
      </c>
      <c r="BI503" s="26" t="s">
        <v>330</v>
      </c>
      <c r="BJ503" s="26"/>
      <c r="BK503" s="27">
        <v>45238</v>
      </c>
      <c r="BL503" s="25" t="str">
        <f>IF(BK503="","",IF(BK503="TBD","TBD",IF(BK503="N/A","N/A","W"&amp;TEXT(WEEKNUM(BK503,21),"00")&amp;" "&amp;YEAR(BK503))))</f>
        <v>W45 2023</v>
      </c>
      <c r="BM503" s="21" t="s">
        <v>330</v>
      </c>
      <c r="BN503" s="21"/>
      <c r="BO503" s="23">
        <v>45247</v>
      </c>
      <c r="BP503" s="25" t="str">
        <f>IF(BO503="","",IF(BO503="TBD","TBD",IF(BO503="N/A","N/A","W"&amp;TEXT(WEEKNUM(BO503,21),"00")&amp;" "&amp;YEAR(BO503))))</f>
        <v>W46 2023</v>
      </c>
      <c r="BQ503" s="21" t="s">
        <v>330</v>
      </c>
      <c r="BR503" s="21" t="s">
        <v>3313</v>
      </c>
      <c r="BS503" s="334">
        <v>45639</v>
      </c>
      <c r="BT503" s="25" t="str">
        <f t="shared" si="37"/>
        <v>W50 2024</v>
      </c>
      <c r="BU503" s="21" t="s">
        <v>330</v>
      </c>
      <c r="BV503" s="21" t="s">
        <v>3335</v>
      </c>
      <c r="BW503" s="23">
        <v>45236</v>
      </c>
      <c r="BX503" s="25" t="str">
        <f t="shared" si="38"/>
        <v>W45 2023</v>
      </c>
      <c r="BY503" s="23">
        <v>45639</v>
      </c>
      <c r="BZ503" s="25" t="str">
        <f>IF(BY503="","",IF(BY503="TBD","TBD",IF(BY503="N/A","N/A","W"&amp;TEXT(WEEKNUM(BY503,21),"00")&amp;" "&amp;YEAR(BY503))))</f>
        <v>W50 2024</v>
      </c>
      <c r="CA503" s="22" t="s">
        <v>335</v>
      </c>
      <c r="CB503" s="129" t="s">
        <v>336</v>
      </c>
      <c r="CC503" s="21" t="s">
        <v>336</v>
      </c>
      <c r="CD503" s="21" t="s">
        <v>338</v>
      </c>
      <c r="CE503" s="23"/>
      <c r="CF503" s="23">
        <v>45891</v>
      </c>
      <c r="CG503" s="23">
        <v>45926</v>
      </c>
      <c r="CH503" s="23">
        <v>45926</v>
      </c>
      <c r="CI503" s="25" t="str">
        <f>IF(CH503="","",IF(CH503="TBD","TBD",IF(CH503="N/A","N/A","W"&amp;TEXT(WEEKNUM(CH503,21),"00")&amp;" "&amp;YEAR(CH503))))</f>
        <v>W39 2025</v>
      </c>
      <c r="CJ503" s="23">
        <v>45931</v>
      </c>
      <c r="CK503" s="25" t="str">
        <f>IF(CJ503="","",IF(CJ503="TBD","TBD",IF(CJ503="N/A","N/A","W"&amp;TEXT(WEEKNUM(CJ503,21),"00")&amp;" "&amp;YEAR(CJ503))))</f>
        <v>W40 2025</v>
      </c>
      <c r="CL503" s="24">
        <f>+IF(CJ503="",0,(CJ503-CH503))</f>
        <v>5</v>
      </c>
      <c r="CM503" s="21" t="s">
        <v>339</v>
      </c>
      <c r="CN503" s="20" t="s">
        <v>3416</v>
      </c>
      <c r="CO503" s="23">
        <v>45929</v>
      </c>
      <c r="CP503" s="25" t="str">
        <f>IF(CO503="","",IF(CO503="TBD","TBD",IF(CO503="N/A","N/A","W"&amp;TEXT(WEEKNUM(CO503,21),"00")&amp;" "&amp;YEAR(CO503))))</f>
        <v>W40 2025</v>
      </c>
      <c r="CQ503" s="21" t="s">
        <v>339</v>
      </c>
      <c r="CR503" s="21" t="s">
        <v>4077</v>
      </c>
      <c r="CS503" s="23">
        <v>45897</v>
      </c>
      <c r="CT503" s="25" t="str">
        <f>IF(CS503="","",IF(CS503="TBD","TBD",IF(CS503="N/A","N/A","W"&amp;TEXT(WEEKNUM(CS503,21),"00")&amp;" "&amp;YEAR(CS503))))</f>
        <v>W35 2025</v>
      </c>
      <c r="CU503" s="21" t="s">
        <v>339</v>
      </c>
      <c r="CV503" s="54" t="s">
        <v>3418</v>
      </c>
      <c r="CW503" s="23">
        <v>45936</v>
      </c>
      <c r="CX503" s="25" t="str">
        <f>IF(CW503="","",IF(CW503="TBD","TBD",IF(CW503="N/A","N/A","W"&amp;TEXT(WEEKNUM(CW503,21),"00")&amp;" "&amp;YEAR(CW503))))</f>
        <v>W41 2025</v>
      </c>
      <c r="CY503" s="21" t="s">
        <v>339</v>
      </c>
      <c r="CZ503" s="21" t="s">
        <v>4077</v>
      </c>
      <c r="DA503" s="23">
        <v>45897</v>
      </c>
      <c r="DB503" s="25" t="str">
        <f>IF(DA503="","",IF(DA503="TBD","TBD",IF(DA503="N/A","N/A","W"&amp;TEXT(WEEKNUM(DA503,21),"00")&amp;" "&amp;YEAR(DA503))))</f>
        <v>W35 2025</v>
      </c>
      <c r="DC503" s="23">
        <v>45936</v>
      </c>
      <c r="DD503" s="25" t="str">
        <f>IF(DC503="","",IF(DC503="TBD","TBD",IF(DC503="N/A","N/A","W"&amp;TEXT(WEEKNUM(DC503,21),"00")&amp;" "&amp;YEAR(DC503))))</f>
        <v>W41 2025</v>
      </c>
      <c r="DE503" s="21" t="s">
        <v>340</v>
      </c>
      <c r="DF503" s="23">
        <v>46022</v>
      </c>
      <c r="DG503" s="21" t="s">
        <v>3323</v>
      </c>
      <c r="DH503" s="18"/>
      <c r="DI503" s="18"/>
      <c r="DJ503" s="18"/>
      <c r="DK503" s="21" t="s">
        <v>260</v>
      </c>
      <c r="DL503" s="21" t="s">
        <v>341</v>
      </c>
      <c r="DM503" s="21"/>
      <c r="DN503" s="23">
        <v>46021</v>
      </c>
      <c r="DO503" s="23">
        <v>46021</v>
      </c>
      <c r="DP503" s="23"/>
      <c r="DQ503" s="23" t="s">
        <v>276</v>
      </c>
      <c r="DR503" s="23"/>
      <c r="DS503" s="23"/>
      <c r="DT503" s="23"/>
      <c r="DU503" s="23"/>
      <c r="DV503" s="23">
        <v>46051</v>
      </c>
      <c r="DW503" s="23" t="s">
        <v>342</v>
      </c>
      <c r="DX503" s="23"/>
      <c r="DY503" s="18"/>
      <c r="DZ503" s="18"/>
      <c r="EA503" s="18"/>
      <c r="EB503" s="21" t="s">
        <v>41</v>
      </c>
      <c r="EC503" s="18"/>
      <c r="ED503" s="18" t="s">
        <v>343</v>
      </c>
      <c r="EE503" s="18"/>
      <c r="EF503" s="55" t="s">
        <v>3384</v>
      </c>
      <c r="EG503" s="55"/>
      <c r="EH503" s="18"/>
      <c r="EI503" s="18">
        <v>0</v>
      </c>
      <c r="EJ503" s="29" t="str">
        <f>K503&amp;AY503&amp;CA503&amp;DE503&amp;DT503&amp;DW503</f>
        <v>VigenteTSS Aprobado 4GIng Aprobada 4GAs Built Aprobado 4GOn Air</v>
      </c>
    </row>
    <row r="504" spans="1:140" ht="12" hidden="1" customHeight="1">
      <c r="A504" s="30" t="str">
        <f>IFERROR(IF(VLOOKUP(B504,SEARCH!A:A,1,0)=B504,"OK",""),"")</f>
        <v/>
      </c>
      <c r="B504" s="31" t="s">
        <v>4078</v>
      </c>
      <c r="C504" s="15" t="s">
        <v>4079</v>
      </c>
      <c r="D504" s="16">
        <v>5</v>
      </c>
      <c r="E504" s="16">
        <v>-32.99062</v>
      </c>
      <c r="F504" s="16">
        <v>-71.492199999999997</v>
      </c>
      <c r="G504" s="16" t="s">
        <v>346</v>
      </c>
      <c r="H504" s="16" t="s">
        <v>1275</v>
      </c>
      <c r="I504" s="16" t="s">
        <v>4080</v>
      </c>
      <c r="J504" s="16" t="s">
        <v>355</v>
      </c>
      <c r="K504" s="17" t="s">
        <v>319</v>
      </c>
      <c r="L504" s="16" t="s">
        <v>247</v>
      </c>
      <c r="M504" s="55">
        <v>46023</v>
      </c>
      <c r="N504" s="18"/>
      <c r="O504" s="19" t="s">
        <v>3311</v>
      </c>
      <c r="P504" s="19" t="s">
        <v>380</v>
      </c>
      <c r="Q504" s="18"/>
      <c r="R504" s="21" t="s">
        <v>2284</v>
      </c>
      <c r="S504" s="21">
        <v>12</v>
      </c>
      <c r="T504" s="22" t="s">
        <v>4081</v>
      </c>
      <c r="U504" s="23">
        <v>45106</v>
      </c>
      <c r="V504" s="21" t="str">
        <f>IF(U504="","",IF(U504="TBD","TBD",IF(U504="N/A","N/A","W"&amp;TEXT(WEEKNUM(U504,21),"00")&amp;" "&amp;YEAR(U504))))</f>
        <v>W26 2023</v>
      </c>
      <c r="W504" s="23">
        <v>45133</v>
      </c>
      <c r="X504" s="23"/>
      <c r="Y504" s="23" t="str">
        <f>IF(X504="","",IF(X504="TBD","TBD",IF(X504="N/A","N/A","W"&amp;TEXT(WEEKNUM(X504,21),"00")&amp;" "&amp;YEAR(X504))))</f>
        <v/>
      </c>
      <c r="Z504" s="23">
        <v>45135</v>
      </c>
      <c r="AA504" s="23">
        <v>45135</v>
      </c>
      <c r="AB504" s="24">
        <f>+IF(Z504="",0,AA504-Z504)</f>
        <v>0</v>
      </c>
      <c r="AC504" s="21" t="s">
        <v>324</v>
      </c>
      <c r="AD504" s="21"/>
      <c r="AE504" s="23">
        <v>45040</v>
      </c>
      <c r="AF504" s="25" t="str">
        <f>IF(AE504="","",IF(AE504="TBD","TBD",IF(AE504="N/A","N/A","W"&amp;TEXT(WEEKNUM(AE504,21),"00")&amp;" "&amp;YEAR(AE504))))</f>
        <v>W17 2023</v>
      </c>
      <c r="AG504" s="21" t="s">
        <v>324</v>
      </c>
      <c r="AH504" s="21"/>
      <c r="AI504" s="23">
        <v>45041</v>
      </c>
      <c r="AJ504" s="25" t="str">
        <f>IF(AI504="","",IF(AI504="TBD","TBD",IF(AI504="N/A","N/A","W"&amp;TEXT(WEEKNUM(AI504,21),"00")&amp;" "&amp;YEAR(AI504))))</f>
        <v>W17 2023</v>
      </c>
      <c r="AK504" s="21" t="s">
        <v>324</v>
      </c>
      <c r="AL504" s="21"/>
      <c r="AM504" s="23">
        <v>45135</v>
      </c>
      <c r="AN504" s="25" t="str">
        <f>IF(AM504="","",IF(AM504="TBD","TBD",IF(AM504="N/A","N/A","W"&amp;TEXT(WEEKNUM(AM504,21),"00")&amp;" "&amp;YEAR(AM504))))</f>
        <v>W30 2023</v>
      </c>
      <c r="AO504" s="21" t="s">
        <v>324</v>
      </c>
      <c r="AP504" s="21"/>
      <c r="AQ504" s="23">
        <v>45134</v>
      </c>
      <c r="AR504" s="25" t="str">
        <f>IF(AQ504="","",IF(AQ504="TBD","TBD",IF(AQ504="N/A","N/A","W"&amp;TEXT(WEEKNUM(AQ504,21),"00")&amp;" "&amp;YEAR(AQ504))))</f>
        <v>W30 2023</v>
      </c>
      <c r="AS504" s="21"/>
      <c r="AT504" s="21"/>
      <c r="AU504" s="23"/>
      <c r="AV504" s="25" t="s">
        <v>252</v>
      </c>
      <c r="AW504" s="59">
        <v>45135</v>
      </c>
      <c r="AX504" s="25" t="str">
        <f>IF(AW504="","",IF(AW504="TBD","TBD",IF(AW504="N/A","N/A","W"&amp;TEXT(WEEKNUM(AW504,21),"00")&amp;" "&amp;YEAR(AW504))))</f>
        <v>W30 2023</v>
      </c>
      <c r="AY504" s="21" t="s">
        <v>327</v>
      </c>
      <c r="AZ504" s="21" t="s">
        <v>328</v>
      </c>
      <c r="BA504" s="21" t="s">
        <v>329</v>
      </c>
      <c r="BB504" s="23">
        <v>45229</v>
      </c>
      <c r="BC504" s="23"/>
      <c r="BD504" s="23">
        <v>45236</v>
      </c>
      <c r="BE504" s="25" t="str">
        <f>IF(BD504="","",IF(BD504="TBD","TBD",IF(BD504="N/A","N/A","W"&amp;TEXT(WEEKNUM(BD504,21),"00")&amp;" "&amp;YEAR(BD504))))</f>
        <v>W45 2023</v>
      </c>
      <c r="BF504" s="23">
        <v>45239</v>
      </c>
      <c r="BG504" s="25" t="str">
        <f>IF(BF504="","",IF(BF504="TBD","TBD",IF(BF504="N/A","N/A","W"&amp;TEXT(WEEKNUM(BF504,21),"00")&amp;" "&amp;YEAR(BF504))))</f>
        <v>W45 2023</v>
      </c>
      <c r="BH504" s="24">
        <f>+IF(BF504="",0,(BF504-BD504))</f>
        <v>3</v>
      </c>
      <c r="BI504" s="26" t="s">
        <v>330</v>
      </c>
      <c r="BJ504" s="26"/>
      <c r="BK504" s="27">
        <v>45238</v>
      </c>
      <c r="BL504" s="25" t="str">
        <f>IF(BK504="","",IF(BK504="TBD","TBD",IF(BK504="N/A","N/A","W"&amp;TEXT(WEEKNUM(BK504,21),"00")&amp;" "&amp;YEAR(BK504))))</f>
        <v>W45 2023</v>
      </c>
      <c r="BM504" s="21" t="s">
        <v>330</v>
      </c>
      <c r="BN504" s="21"/>
      <c r="BO504" s="23">
        <v>45247</v>
      </c>
      <c r="BP504" s="25" t="str">
        <f>IF(BO504="","",IF(BO504="TBD","TBD",IF(BO504="N/A","N/A","W"&amp;TEXT(WEEKNUM(BO504,21),"00")&amp;" "&amp;YEAR(BO504))))</f>
        <v>W46 2023</v>
      </c>
      <c r="BQ504" s="21" t="s">
        <v>330</v>
      </c>
      <c r="BR504" s="21" t="s">
        <v>3313</v>
      </c>
      <c r="BS504" s="334">
        <v>45639</v>
      </c>
      <c r="BT504" s="25" t="str">
        <f t="shared" si="37"/>
        <v>W50 2024</v>
      </c>
      <c r="BU504" s="21" t="s">
        <v>330</v>
      </c>
      <c r="BV504" s="21" t="s">
        <v>3335</v>
      </c>
      <c r="BW504" s="23">
        <v>45236</v>
      </c>
      <c r="BX504" s="25" t="str">
        <f t="shared" si="38"/>
        <v>W45 2023</v>
      </c>
      <c r="BY504" s="23">
        <v>45639</v>
      </c>
      <c r="BZ504" s="25" t="str">
        <f>IF(BY504="","",IF(BY504="TBD","TBD",IF(BY504="N/A","N/A","W"&amp;TEXT(WEEKNUM(BY504,21),"00")&amp;" "&amp;YEAR(BY504))))</f>
        <v>W50 2024</v>
      </c>
      <c r="CA504" s="22" t="s">
        <v>335</v>
      </c>
      <c r="CB504" s="129" t="s">
        <v>336</v>
      </c>
      <c r="CC504" s="21" t="s">
        <v>336</v>
      </c>
      <c r="CD504" s="21" t="s">
        <v>338</v>
      </c>
      <c r="CE504" s="23"/>
      <c r="CF504" s="23">
        <v>45891</v>
      </c>
      <c r="CG504" s="23">
        <v>45926</v>
      </c>
      <c r="CH504" s="23">
        <v>45926</v>
      </c>
      <c r="CI504" s="25" t="str">
        <f>IF(CH504="","",IF(CH504="TBD","TBD",IF(CH504="N/A","N/A","W"&amp;TEXT(WEEKNUM(CH504,21),"00")&amp;" "&amp;YEAR(CH504))))</f>
        <v>W39 2025</v>
      </c>
      <c r="CJ504" s="23">
        <v>45931</v>
      </c>
      <c r="CK504" s="25" t="str">
        <f>IF(CJ504="","",IF(CJ504="TBD","TBD",IF(CJ504="N/A","N/A","W"&amp;TEXT(WEEKNUM(CJ504,21),"00")&amp;" "&amp;YEAR(CJ504))))</f>
        <v>W40 2025</v>
      </c>
      <c r="CL504" s="24">
        <f>+IF(CJ504="",0,(CJ504-CH504))</f>
        <v>5</v>
      </c>
      <c r="CM504" s="21" t="s">
        <v>339</v>
      </c>
      <c r="CN504" s="20" t="s">
        <v>3416</v>
      </c>
      <c r="CO504" s="23">
        <v>45929</v>
      </c>
      <c r="CP504" s="25" t="str">
        <f>IF(CO504="","",IF(CO504="TBD","TBD",IF(CO504="N/A","N/A","W"&amp;TEXT(WEEKNUM(CO504,21),"00")&amp;" "&amp;YEAR(CO504))))</f>
        <v>W40 2025</v>
      </c>
      <c r="CQ504" s="21" t="s">
        <v>339</v>
      </c>
      <c r="CR504" s="21" t="s">
        <v>4082</v>
      </c>
      <c r="CS504" s="23">
        <v>45897</v>
      </c>
      <c r="CT504" s="25" t="str">
        <f>IF(CS504="","",IF(CS504="TBD","TBD",IF(CS504="N/A","N/A","W"&amp;TEXT(WEEKNUM(CS504,21),"00")&amp;" "&amp;YEAR(CS504))))</f>
        <v>W35 2025</v>
      </c>
      <c r="CU504" s="21" t="s">
        <v>339</v>
      </c>
      <c r="CV504" s="54" t="s">
        <v>3418</v>
      </c>
      <c r="CW504" s="23">
        <v>45936</v>
      </c>
      <c r="CX504" s="25" t="str">
        <f>IF(CW504="","",IF(CW504="TBD","TBD",IF(CW504="N/A","N/A","W"&amp;TEXT(WEEKNUM(CW504,21),"00")&amp;" "&amp;YEAR(CW504))))</f>
        <v>W41 2025</v>
      </c>
      <c r="CY504" s="21" t="s">
        <v>339</v>
      </c>
      <c r="CZ504" s="21" t="s">
        <v>4082</v>
      </c>
      <c r="DA504" s="23">
        <v>45897</v>
      </c>
      <c r="DB504" s="25" t="str">
        <f>IF(DA504="","",IF(DA504="TBD","TBD",IF(DA504="N/A","N/A","W"&amp;TEXT(WEEKNUM(DA504,21),"00")&amp;" "&amp;YEAR(DA504))))</f>
        <v>W35 2025</v>
      </c>
      <c r="DC504" s="23">
        <v>45936</v>
      </c>
      <c r="DD504" s="25" t="str">
        <f>IF(DC504="","",IF(DC504="TBD","TBD",IF(DC504="N/A","N/A","W"&amp;TEXT(WEEKNUM(DC504,21),"00")&amp;" "&amp;YEAR(DC504))))</f>
        <v>W41 2025</v>
      </c>
      <c r="DE504" s="21" t="s">
        <v>340</v>
      </c>
      <c r="DF504" s="23">
        <v>46022</v>
      </c>
      <c r="DG504" s="21" t="s">
        <v>3323</v>
      </c>
      <c r="DH504" s="18"/>
      <c r="DI504" s="18"/>
      <c r="DJ504" s="18"/>
      <c r="DK504" s="21" t="s">
        <v>260</v>
      </c>
      <c r="DL504" s="21" t="s">
        <v>341</v>
      </c>
      <c r="DM504" s="21"/>
      <c r="DN504" s="23">
        <v>46035</v>
      </c>
      <c r="DO504" s="23">
        <v>46035</v>
      </c>
      <c r="DP504" s="23"/>
      <c r="DQ504" s="23" t="s">
        <v>276</v>
      </c>
      <c r="DR504" s="23"/>
      <c r="DS504" s="23"/>
      <c r="DT504" s="23"/>
      <c r="DU504" s="23"/>
      <c r="DV504" s="23">
        <v>46063</v>
      </c>
      <c r="DW504" s="23" t="s">
        <v>342</v>
      </c>
      <c r="DX504" s="23"/>
      <c r="DY504" s="18"/>
      <c r="DZ504" s="18"/>
      <c r="EA504" s="18"/>
      <c r="EB504" s="21" t="s">
        <v>41</v>
      </c>
      <c r="EC504" s="18"/>
      <c r="ED504" s="18" t="s">
        <v>343</v>
      </c>
      <c r="EE504" s="18"/>
      <c r="EF504" s="55" t="s">
        <v>3384</v>
      </c>
      <c r="EG504" s="55"/>
      <c r="EH504" s="18"/>
      <c r="EI504" s="18">
        <v>0</v>
      </c>
      <c r="EJ504" s="29" t="str">
        <f>K504&amp;AY504&amp;CA504&amp;DE504&amp;DT504&amp;DW504</f>
        <v>VigenteTSS Aprobado 4GIng Aprobada 4GAs Built Aprobado 4GOn Air</v>
      </c>
    </row>
    <row r="505" spans="1:140" ht="12" hidden="1" customHeight="1">
      <c r="A505" s="30" t="str">
        <f>IFERROR(IF(VLOOKUP(B505,SEARCH!A:A,1,0)=B505,"OK",""),"")</f>
        <v/>
      </c>
      <c r="B505" s="31" t="s">
        <v>4083</v>
      </c>
      <c r="C505" s="15" t="s">
        <v>4084</v>
      </c>
      <c r="D505" s="16">
        <v>8</v>
      </c>
      <c r="E505" s="16">
        <v>-36.921666999999999</v>
      </c>
      <c r="F505" s="16">
        <v>-73.027368999999993</v>
      </c>
      <c r="G505" s="16" t="s">
        <v>1038</v>
      </c>
      <c r="H505" s="16" t="s">
        <v>4085</v>
      </c>
      <c r="I505" s="16" t="s">
        <v>4086</v>
      </c>
      <c r="J505" s="16" t="s">
        <v>1736</v>
      </c>
      <c r="K505" s="16" t="s">
        <v>3</v>
      </c>
      <c r="L505" s="16" t="s">
        <v>247</v>
      </c>
      <c r="M505" s="103"/>
      <c r="N505" s="18"/>
      <c r="O505" s="19" t="s">
        <v>3311</v>
      </c>
      <c r="P505" s="19" t="s">
        <v>248</v>
      </c>
      <c r="Q505" s="18"/>
      <c r="R505" s="21" t="s">
        <v>2284</v>
      </c>
      <c r="S505" s="21">
        <v>12</v>
      </c>
      <c r="T505" s="22" t="s">
        <v>348</v>
      </c>
      <c r="U505" s="23">
        <v>45138</v>
      </c>
      <c r="V505" s="21" t="str">
        <f>IF(U505="","",IF(U505="TBD","TBD",IF(U505="N/A","N/A","W"&amp;TEXT(WEEKNUM(U505,21),"00")&amp;" "&amp;YEAR(U505))))</f>
        <v>W31 2023</v>
      </c>
      <c r="W505" s="23">
        <v>45198</v>
      </c>
      <c r="X505" s="23"/>
      <c r="Y505" s="23" t="str">
        <f>IF(X505="","",IF(X505="TBD","TBD",IF(X505="N/A","N/A","W"&amp;TEXT(WEEKNUM(X505,21),"00")&amp;" "&amp;YEAR(X505))))</f>
        <v/>
      </c>
      <c r="Z505" s="23"/>
      <c r="AA505" s="23">
        <v>45204</v>
      </c>
      <c r="AB505" s="24">
        <f>+IF(Z505="",0,AA505-Z505)</f>
        <v>0</v>
      </c>
      <c r="AC505" s="21" t="s">
        <v>324</v>
      </c>
      <c r="AD505" s="21"/>
      <c r="AE505" s="23">
        <v>45238</v>
      </c>
      <c r="AF505" s="25" t="str">
        <f>IF(AE505="","",IF(AE505="TBD","TBD",IF(AE505="N/A","N/A","W"&amp;TEXT(WEEKNUM(AE505,21),"00")&amp;" "&amp;YEAR(AE505))))</f>
        <v>W45 2023</v>
      </c>
      <c r="AG505" s="21" t="s">
        <v>324</v>
      </c>
      <c r="AH505" s="21"/>
      <c r="AI505" s="23">
        <v>45240</v>
      </c>
      <c r="AJ505" s="25" t="str">
        <f>IF(AI505="","",IF(AI505="TBD","TBD",IF(AI505="N/A","N/A","W"&amp;TEXT(WEEKNUM(AI505,21),"00")&amp;" "&amp;YEAR(AI505))))</f>
        <v>W45 2023</v>
      </c>
      <c r="AK505" s="21" t="s">
        <v>324</v>
      </c>
      <c r="AL505" s="21"/>
      <c r="AM505" s="23">
        <v>45240</v>
      </c>
      <c r="AN505" s="25" t="str">
        <f>IF(AM505="","",IF(AM505="TBD","TBD",IF(AM505="N/A","N/A","W"&amp;TEXT(WEEKNUM(AM505,21),"00")&amp;" "&amp;YEAR(AM505))))</f>
        <v>W45 2023</v>
      </c>
      <c r="AO505" s="21" t="s">
        <v>324</v>
      </c>
      <c r="AP505" s="21"/>
      <c r="AQ505" s="23">
        <v>45236</v>
      </c>
      <c r="AR505" s="25" t="str">
        <f>IF(AQ505="","",IF(AQ505="TBD","TBD",IF(AQ505="N/A","N/A","W"&amp;TEXT(WEEKNUM(AQ505,21),"00")&amp;" "&amp;YEAR(AQ505))))</f>
        <v>W45 2023</v>
      </c>
      <c r="AS505" s="21"/>
      <c r="AT505" s="21"/>
      <c r="AU505" s="23"/>
      <c r="AV505" s="25" t="s">
        <v>252</v>
      </c>
      <c r="AW505" s="59">
        <v>45236</v>
      </c>
      <c r="AX505" s="25" t="str">
        <f>IF(AW505="","",IF(AW505="TBD","TBD",IF(AW505="N/A","N/A","W"&amp;TEXT(WEEKNUM(AW505,21),"00")&amp;" "&amp;YEAR(AW505))))</f>
        <v>W45 2023</v>
      </c>
      <c r="AY505" s="21" t="s">
        <v>327</v>
      </c>
      <c r="AZ505" s="21" t="s">
        <v>328</v>
      </c>
      <c r="BA505" s="21" t="s">
        <v>255</v>
      </c>
      <c r="BB505" s="23">
        <v>45230</v>
      </c>
      <c r="BC505" s="23"/>
      <c r="BD505" s="23"/>
      <c r="BE505" s="25" t="str">
        <f>IF(BD505="","",IF(BD505="TBD","TBD",IF(BD505="N/A","N/A","W"&amp;TEXT(WEEKNUM(BD505,21),"00")&amp;" "&amp;YEAR(BD505))))</f>
        <v/>
      </c>
      <c r="BF505" s="23"/>
      <c r="BG505" s="25" t="str">
        <f>IF(BF505="","",IF(BF505="TBD","TBD",IF(BF505="N/A","N/A","W"&amp;TEXT(WEEKNUM(BF505,21),"00")&amp;" "&amp;YEAR(BF505))))</f>
        <v/>
      </c>
      <c r="BH505" s="24">
        <f>+IF(BF505="",0,(BF505-BD505))</f>
        <v>0</v>
      </c>
      <c r="BI505" s="26" t="s">
        <v>642</v>
      </c>
      <c r="BJ505" s="26" t="s">
        <v>4087</v>
      </c>
      <c r="BK505" s="27">
        <v>45320</v>
      </c>
      <c r="BL505" s="25" t="str">
        <f>IF(BK505="","",IF(BK505="TBD","TBD",IF(BK505="N/A","N/A","W"&amp;TEXT(WEEKNUM(BK505,21),"00")&amp;" "&amp;YEAR(BK505))))</f>
        <v>W05 2024</v>
      </c>
      <c r="BM505" s="21" t="s">
        <v>330</v>
      </c>
      <c r="BN505" s="21" t="s">
        <v>3341</v>
      </c>
      <c r="BO505" s="23">
        <v>45322</v>
      </c>
      <c r="BP505" s="25" t="str">
        <f>IF(BO505="","",IF(BO505="TBD","TBD",IF(BO505="N/A","N/A","W"&amp;TEXT(WEEKNUM(BO505,21),"00")&amp;" "&amp;YEAR(BO505))))</f>
        <v>W05 2024</v>
      </c>
      <c r="BQ505" s="21" t="s">
        <v>330</v>
      </c>
      <c r="BR505" s="21" t="s">
        <v>3995</v>
      </c>
      <c r="BS505" s="334">
        <v>45337</v>
      </c>
      <c r="BT505" s="25" t="str">
        <f t="shared" si="37"/>
        <v>W07 2024</v>
      </c>
      <c r="BU505" s="21" t="s">
        <v>330</v>
      </c>
      <c r="BV505" s="21" t="s">
        <v>3314</v>
      </c>
      <c r="BW505" s="23">
        <v>45323</v>
      </c>
      <c r="BX505" s="25" t="str">
        <f t="shared" si="38"/>
        <v>W05 2024</v>
      </c>
      <c r="BY505" s="23">
        <v>45337</v>
      </c>
      <c r="BZ505" s="25" t="str">
        <f>IF(BY505="","",IF(BY505="TBD","TBD",IF(BY505="N/A","N/A","W"&amp;TEXT(WEEKNUM(BY505,21),"00")&amp;" "&amp;YEAR(BY505))))</f>
        <v>W07 2024</v>
      </c>
      <c r="CA505" s="21" t="s">
        <v>645</v>
      </c>
      <c r="CB505" s="21">
        <v>0</v>
      </c>
      <c r="CC505" s="21"/>
      <c r="CD505" s="21"/>
      <c r="CE505" s="23"/>
      <c r="CF505" s="23"/>
      <c r="CG505" s="23"/>
      <c r="CH505" s="23"/>
      <c r="CI505" s="25" t="str">
        <f>IF(CH505="","",IF(CH505="TBD","TBD",IF(CH505="N/A","N/A","W"&amp;TEXT(WEEKNUM(CH505,21),"00")&amp;" "&amp;YEAR(CH505))))</f>
        <v/>
      </c>
      <c r="CJ505" s="23"/>
      <c r="CK505" s="25" t="str">
        <f>IF(CJ505="","",IF(CJ505="TBD","TBD",IF(CJ505="N/A","N/A","W"&amp;TEXT(WEEKNUM(CJ505,21),"00")&amp;" "&amp;YEAR(CJ505))))</f>
        <v/>
      </c>
      <c r="CL505" s="24">
        <f>+IF(CJ505="",0,(CJ505-CH505))</f>
        <v>0</v>
      </c>
      <c r="CM505" s="21" t="s">
        <v>258</v>
      </c>
      <c r="CN505" s="21"/>
      <c r="CO505" s="23"/>
      <c r="CP505" s="25" t="str">
        <f>IF(CO505="","",IF(CO505="TBD","TBD",IF(CO505="N/A","N/A","W"&amp;TEXT(WEEKNUM(CO505,21),"00")&amp;" "&amp;YEAR(CO505))))</f>
        <v/>
      </c>
      <c r="CQ505" s="23" t="s">
        <v>258</v>
      </c>
      <c r="CR505" s="23"/>
      <c r="CS505" s="23"/>
      <c r="CT505" s="25" t="str">
        <f>IF(CS505="","",IF(CS505="TBD","TBD",IF(CS505="N/A","N/A","W"&amp;TEXT(WEEKNUM(CS505,21),"00")&amp;" "&amp;YEAR(CS505))))</f>
        <v/>
      </c>
      <c r="CU505" s="21" t="s">
        <v>258</v>
      </c>
      <c r="CV505" s="21"/>
      <c r="CW505" s="23"/>
      <c r="CX505" s="25" t="str">
        <f>IF(CW505="","",IF(CW505="TBD","TBD",IF(CW505="N/A","N/A","W"&amp;TEXT(WEEKNUM(CW505,21),"00")&amp;" "&amp;YEAR(CW505))))</f>
        <v/>
      </c>
      <c r="CY505" s="21" t="s">
        <v>258</v>
      </c>
      <c r="CZ505" s="21"/>
      <c r="DA505" s="23"/>
      <c r="DB505" s="25" t="str">
        <f>IF(DA505="","",IF(DA505="TBD","TBD",IF(DA505="N/A","N/A","W"&amp;TEXT(WEEKNUM(DA505,21),"00")&amp;" "&amp;YEAR(DA505))))</f>
        <v/>
      </c>
      <c r="DC505" s="23"/>
      <c r="DD505" s="25" t="str">
        <f>IF(DC505="","",IF(DC505="TBD","TBD",IF(DC505="N/A","N/A","W"&amp;TEXT(WEEKNUM(DC505,21),"00")&amp;" "&amp;YEAR(DC505))))</f>
        <v/>
      </c>
      <c r="DE505" s="21" t="s">
        <v>258</v>
      </c>
      <c r="DF505" s="23"/>
      <c r="DG505" s="21" t="s">
        <v>259</v>
      </c>
      <c r="DH505" s="18"/>
      <c r="DI505" s="18"/>
      <c r="DJ505" s="18"/>
      <c r="DK505" s="21" t="s">
        <v>260</v>
      </c>
      <c r="DL505" s="21" t="s">
        <v>275</v>
      </c>
      <c r="DM505" s="21"/>
      <c r="DN505" s="23"/>
      <c r="DO505" s="23"/>
      <c r="DP505" s="23"/>
      <c r="DQ505" s="23" t="s">
        <v>262</v>
      </c>
      <c r="DR505" s="23"/>
      <c r="DS505" s="23"/>
      <c r="DT505" s="23"/>
      <c r="DU505" s="23"/>
      <c r="DV505" s="23"/>
      <c r="DW505" s="23"/>
      <c r="DX505" s="23"/>
      <c r="DY505" s="18"/>
      <c r="DZ505" s="18"/>
      <c r="EA505" s="18"/>
      <c r="EB505" s="21" t="s">
        <v>34</v>
      </c>
      <c r="EC505" s="18"/>
      <c r="ED505" s="18"/>
      <c r="EE505" s="18"/>
      <c r="EF505" s="55"/>
      <c r="EG505" s="55"/>
      <c r="EH505" s="18"/>
      <c r="EI505" s="18">
        <v>0</v>
      </c>
      <c r="EJ505" s="29" t="str">
        <f>K505&amp;AY505&amp;CA505&amp;DE505&amp;DT505&amp;DW505</f>
        <v>No VigenteTSS Aprobado 4GIng Observada 4GAs Built No Recibido</v>
      </c>
    </row>
    <row r="506" spans="1:140" ht="12" hidden="1" customHeight="1">
      <c r="A506" s="30" t="str">
        <f>IFERROR(IF(VLOOKUP(B506,SEARCH!A:A,1,0)=B506,"OK",""),"")</f>
        <v/>
      </c>
      <c r="B506" s="31" t="s">
        <v>4088</v>
      </c>
      <c r="C506" s="15" t="s">
        <v>4089</v>
      </c>
      <c r="D506" s="16">
        <v>8</v>
      </c>
      <c r="E506" s="16">
        <v>-36.959724000000001</v>
      </c>
      <c r="F506" s="16">
        <v>-73.150722999999999</v>
      </c>
      <c r="G506" s="16" t="s">
        <v>1038</v>
      </c>
      <c r="H506" s="16" t="s">
        <v>1071</v>
      </c>
      <c r="I506" s="16" t="s">
        <v>4090</v>
      </c>
      <c r="J506" s="16" t="s">
        <v>535</v>
      </c>
      <c r="K506" s="16" t="s">
        <v>3</v>
      </c>
      <c r="L506" s="16" t="s">
        <v>247</v>
      </c>
      <c r="M506" s="103"/>
      <c r="N506" s="18"/>
      <c r="O506" s="19" t="s">
        <v>3311</v>
      </c>
      <c r="P506" s="19" t="s">
        <v>380</v>
      </c>
      <c r="Q506" s="18"/>
      <c r="R506" s="21" t="s">
        <v>2284</v>
      </c>
      <c r="S506" s="21">
        <v>12</v>
      </c>
      <c r="T506" s="22" t="s">
        <v>4091</v>
      </c>
      <c r="U506" s="23">
        <v>45106</v>
      </c>
      <c r="V506" s="21" t="str">
        <f>IF(U506="","",IF(U506="TBD","TBD",IF(U506="N/A","N/A","W"&amp;TEXT(WEEKNUM(U506,21),"00")&amp;" "&amp;YEAR(U506))))</f>
        <v>W26 2023</v>
      </c>
      <c r="W506" s="23">
        <v>45170</v>
      </c>
      <c r="X506" s="23"/>
      <c r="Y506" s="23" t="str">
        <f>IF(X506="","",IF(X506="TBD","TBD",IF(X506="N/A","N/A","W"&amp;TEXT(WEEKNUM(X506,21),"00")&amp;" "&amp;YEAR(X506))))</f>
        <v/>
      </c>
      <c r="Z506" s="23"/>
      <c r="AA506" s="23">
        <v>45175</v>
      </c>
      <c r="AB506" s="24">
        <f>+IF(Z506="",0,AA506-Z506)</f>
        <v>0</v>
      </c>
      <c r="AC506" s="21" t="s">
        <v>324</v>
      </c>
      <c r="AD506" s="21"/>
      <c r="AE506" s="23">
        <v>45194</v>
      </c>
      <c r="AF506" s="25" t="str">
        <f>IF(AE506="","",IF(AE506="TBD","TBD",IF(AE506="N/A","N/A","W"&amp;TEXT(WEEKNUM(AE506,21),"00")&amp;" "&amp;YEAR(AE506))))</f>
        <v>W39 2023</v>
      </c>
      <c r="AG506" s="21" t="s">
        <v>324</v>
      </c>
      <c r="AH506" s="21"/>
      <c r="AI506" s="23">
        <v>45173</v>
      </c>
      <c r="AJ506" s="25" t="str">
        <f>IF(AI506="","",IF(AI506="TBD","TBD",IF(AI506="N/A","N/A","W"&amp;TEXT(WEEKNUM(AI506,21),"00")&amp;" "&amp;YEAR(AI506))))</f>
        <v>W36 2023</v>
      </c>
      <c r="AK506" s="21" t="s">
        <v>324</v>
      </c>
      <c r="AL506" s="21"/>
      <c r="AM506" s="23">
        <v>45174</v>
      </c>
      <c r="AN506" s="25" t="str">
        <f>IF(AM506="","",IF(AM506="TBD","TBD",IF(AM506="N/A","N/A","W"&amp;TEXT(WEEKNUM(AM506,21),"00")&amp;" "&amp;YEAR(AM506))))</f>
        <v>W36 2023</v>
      </c>
      <c r="AO506" s="21" t="s">
        <v>324</v>
      </c>
      <c r="AP506" s="21"/>
      <c r="AQ506" s="23">
        <v>45174</v>
      </c>
      <c r="AR506" s="25" t="str">
        <f>IF(AQ506="","",IF(AQ506="TBD","TBD",IF(AQ506="N/A","N/A","W"&amp;TEXT(WEEKNUM(AQ506,21),"00")&amp;" "&amp;YEAR(AQ506))))</f>
        <v>W36 2023</v>
      </c>
      <c r="AS506" s="21"/>
      <c r="AT506" s="21"/>
      <c r="AU506" s="23"/>
      <c r="AV506" s="25" t="s">
        <v>252</v>
      </c>
      <c r="AW506" s="59">
        <v>45194</v>
      </c>
      <c r="AX506" s="25" t="str">
        <f>IF(AW506="","",IF(AW506="TBD","TBD",IF(AW506="N/A","N/A","W"&amp;TEXT(WEEKNUM(AW506,21),"00")&amp;" "&amp;YEAR(AW506))))</f>
        <v>W39 2023</v>
      </c>
      <c r="AY506" s="21" t="s">
        <v>327</v>
      </c>
      <c r="AZ506" s="21" t="s">
        <v>328</v>
      </c>
      <c r="BA506" s="21" t="s">
        <v>255</v>
      </c>
      <c r="BB506" s="23">
        <v>45230</v>
      </c>
      <c r="BC506" s="23"/>
      <c r="BD506" s="23">
        <v>45236</v>
      </c>
      <c r="BE506" s="25" t="str">
        <f>IF(BD506="","",IF(BD506="TBD","TBD",IF(BD506="N/A","N/A","W"&amp;TEXT(WEEKNUM(BD506,21),"00")&amp;" "&amp;YEAR(BD506))))</f>
        <v>W45 2023</v>
      </c>
      <c r="BF506" s="23">
        <v>45239</v>
      </c>
      <c r="BG506" s="25" t="str">
        <f>IF(BF506="","",IF(BF506="TBD","TBD",IF(BF506="N/A","N/A","W"&amp;TEXT(WEEKNUM(BF506,21),"00")&amp;" "&amp;YEAR(BF506))))</f>
        <v>W45 2023</v>
      </c>
      <c r="BH506" s="24">
        <f>+IF(BF506="",0,(BF506-BD506))</f>
        <v>3</v>
      </c>
      <c r="BI506" s="26" t="s">
        <v>330</v>
      </c>
      <c r="BJ506" s="26"/>
      <c r="BK506" s="27">
        <v>45246</v>
      </c>
      <c r="BL506" s="25" t="str">
        <f>IF(BK506="","",IF(BK506="TBD","TBD",IF(BK506="N/A","N/A","W"&amp;TEXT(WEEKNUM(BK506,21),"00")&amp;" "&amp;YEAR(BK506))))</f>
        <v>W46 2023</v>
      </c>
      <c r="BM506" s="21" t="s">
        <v>330</v>
      </c>
      <c r="BN506" s="21"/>
      <c r="BO506" s="23">
        <v>45247</v>
      </c>
      <c r="BP506" s="25" t="str">
        <f>IF(BO506="","",IF(BO506="TBD","TBD",IF(BO506="N/A","N/A","W"&amp;TEXT(WEEKNUM(BO506,21),"00")&amp;" "&amp;YEAR(BO506))))</f>
        <v>W46 2023</v>
      </c>
      <c r="BQ506" s="21" t="s">
        <v>330</v>
      </c>
      <c r="BR506" s="21"/>
      <c r="BS506" s="334">
        <v>45246</v>
      </c>
      <c r="BT506" s="25" t="str">
        <f t="shared" si="37"/>
        <v>W46 2023</v>
      </c>
      <c r="BU506" s="21" t="s">
        <v>330</v>
      </c>
      <c r="BV506" s="21" t="s">
        <v>3314</v>
      </c>
      <c r="BW506" s="23">
        <v>45243</v>
      </c>
      <c r="BX506" s="25" t="str">
        <f t="shared" si="38"/>
        <v>W46 2023</v>
      </c>
      <c r="BY506" s="23">
        <v>45246</v>
      </c>
      <c r="BZ506" s="25" t="str">
        <f>IF(BY506="","",IF(BY506="TBD","TBD",IF(BY506="N/A","N/A","W"&amp;TEXT(WEEKNUM(BY506,21),"00")&amp;" "&amp;YEAR(BY506))))</f>
        <v>W46 2023</v>
      </c>
      <c r="CA506" s="21" t="s">
        <v>335</v>
      </c>
      <c r="CB506" s="21">
        <v>0</v>
      </c>
      <c r="CC506" s="21"/>
      <c r="CD506" s="21"/>
      <c r="CE506" s="23"/>
      <c r="CF506" s="23"/>
      <c r="CG506" s="23"/>
      <c r="CH506" s="23"/>
      <c r="CI506" s="25" t="str">
        <f>IF(CH506="","",IF(CH506="TBD","TBD",IF(CH506="N/A","N/A","W"&amp;TEXT(WEEKNUM(CH506,21),"00")&amp;" "&amp;YEAR(CH506))))</f>
        <v/>
      </c>
      <c r="CJ506" s="23"/>
      <c r="CK506" s="25" t="str">
        <f>IF(CJ506="","",IF(CJ506="TBD","TBD",IF(CJ506="N/A","N/A","W"&amp;TEXT(WEEKNUM(CJ506,21),"00")&amp;" "&amp;YEAR(CJ506))))</f>
        <v/>
      </c>
      <c r="CL506" s="24">
        <f>+IF(CJ506="",0,(CJ506-CH506))</f>
        <v>0</v>
      </c>
      <c r="CM506" s="21" t="s">
        <v>258</v>
      </c>
      <c r="CN506" s="21"/>
      <c r="CO506" s="23"/>
      <c r="CP506" s="25" t="str">
        <f>IF(CO506="","",IF(CO506="TBD","TBD",IF(CO506="N/A","N/A","W"&amp;TEXT(WEEKNUM(CO506,21),"00")&amp;" "&amp;YEAR(CO506))))</f>
        <v/>
      </c>
      <c r="CQ506" s="23" t="s">
        <v>258</v>
      </c>
      <c r="CR506" s="23"/>
      <c r="CS506" s="23"/>
      <c r="CT506" s="25" t="str">
        <f>IF(CS506="","",IF(CS506="TBD","TBD",IF(CS506="N/A","N/A","W"&amp;TEXT(WEEKNUM(CS506,21),"00")&amp;" "&amp;YEAR(CS506))))</f>
        <v/>
      </c>
      <c r="CU506" s="21" t="s">
        <v>258</v>
      </c>
      <c r="CV506" s="21"/>
      <c r="CW506" s="23"/>
      <c r="CX506" s="25" t="str">
        <f>IF(CW506="","",IF(CW506="TBD","TBD",IF(CW506="N/A","N/A","W"&amp;TEXT(WEEKNUM(CW506,21),"00")&amp;" "&amp;YEAR(CW506))))</f>
        <v/>
      </c>
      <c r="CY506" s="21" t="s">
        <v>258</v>
      </c>
      <c r="CZ506" s="21"/>
      <c r="DA506" s="23"/>
      <c r="DB506" s="25" t="str">
        <f>IF(DA506="","",IF(DA506="TBD","TBD",IF(DA506="N/A","N/A","W"&amp;TEXT(WEEKNUM(DA506,21),"00")&amp;" "&amp;YEAR(DA506))))</f>
        <v/>
      </c>
      <c r="DC506" s="23"/>
      <c r="DD506" s="25" t="str">
        <f>IF(DC506="","",IF(DC506="TBD","TBD",IF(DC506="N/A","N/A","W"&amp;TEXT(WEEKNUM(DC506,21),"00")&amp;" "&amp;YEAR(DC506))))</f>
        <v/>
      </c>
      <c r="DE506" s="21" t="s">
        <v>258</v>
      </c>
      <c r="DF506" s="23"/>
      <c r="DG506" s="21" t="s">
        <v>259</v>
      </c>
      <c r="DH506" s="18"/>
      <c r="DI506" s="18"/>
      <c r="DJ506" s="18"/>
      <c r="DK506" s="21" t="s">
        <v>260</v>
      </c>
      <c r="DL506" s="21" t="s">
        <v>275</v>
      </c>
      <c r="DM506" s="21"/>
      <c r="DN506" s="23"/>
      <c r="DO506" s="23"/>
      <c r="DP506" s="23"/>
      <c r="DQ506" s="23" t="s">
        <v>262</v>
      </c>
      <c r="DR506" s="23"/>
      <c r="DS506" s="23"/>
      <c r="DT506" s="23"/>
      <c r="DU506" s="23"/>
      <c r="DV506" s="23"/>
      <c r="DW506" s="23"/>
      <c r="DX506" s="23"/>
      <c r="DY506" s="18"/>
      <c r="DZ506" s="18"/>
      <c r="EA506" s="18"/>
      <c r="EB506" s="21" t="s">
        <v>530</v>
      </c>
      <c r="EC506" s="18"/>
      <c r="ED506" s="18"/>
      <c r="EE506" s="18"/>
      <c r="EF506" s="55"/>
      <c r="EG506" s="55"/>
      <c r="EH506" s="18"/>
      <c r="EI506" s="18">
        <v>0</v>
      </c>
      <c r="EJ506" s="29" t="str">
        <f>K506&amp;AY506&amp;CA506&amp;DE506&amp;DT506&amp;DW506</f>
        <v>No VigenteTSS Aprobado 4GIng Aprobada 4GAs Built No Recibido</v>
      </c>
    </row>
    <row r="507" spans="1:140" ht="12" hidden="1" customHeight="1">
      <c r="A507" s="30" t="str">
        <f>IFERROR(IF(VLOOKUP(B507,SEARCH!A:A,1,0)=B507,"OK",""),"")</f>
        <v/>
      </c>
      <c r="B507" s="31" t="s">
        <v>4092</v>
      </c>
      <c r="C507" s="15" t="s">
        <v>4093</v>
      </c>
      <c r="D507" s="16">
        <v>8</v>
      </c>
      <c r="E507" s="16">
        <v>-36.984305999999997</v>
      </c>
      <c r="F507" s="16">
        <v>-73.169777999999994</v>
      </c>
      <c r="G507" s="16" t="s">
        <v>1038</v>
      </c>
      <c r="H507" s="16" t="s">
        <v>1071</v>
      </c>
      <c r="I507" s="16" t="s">
        <v>4094</v>
      </c>
      <c r="J507" s="16" t="s">
        <v>535</v>
      </c>
      <c r="K507" s="16" t="s">
        <v>3</v>
      </c>
      <c r="L507" s="16" t="s">
        <v>247</v>
      </c>
      <c r="M507" s="103"/>
      <c r="N507" s="18"/>
      <c r="O507" s="19" t="s">
        <v>3311</v>
      </c>
      <c r="P507" s="19" t="s">
        <v>380</v>
      </c>
      <c r="Q507" s="18"/>
      <c r="R507" s="21" t="s">
        <v>2284</v>
      </c>
      <c r="S507" s="21">
        <v>12</v>
      </c>
      <c r="T507" s="22" t="s">
        <v>4095</v>
      </c>
      <c r="U507" s="23">
        <v>45106</v>
      </c>
      <c r="V507" s="21" t="str">
        <f>IF(U507="","",IF(U507="TBD","TBD",IF(U507="N/A","N/A","W"&amp;TEXT(WEEKNUM(U507,21),"00")&amp;" "&amp;YEAR(U507))))</f>
        <v>W26 2023</v>
      </c>
      <c r="W507" s="23">
        <v>45170</v>
      </c>
      <c r="X507" s="23"/>
      <c r="Y507" s="23" t="str">
        <f>IF(X507="","",IF(X507="TBD","TBD",IF(X507="N/A","N/A","W"&amp;TEXT(WEEKNUM(X507,21),"00")&amp;" "&amp;YEAR(X507))))</f>
        <v/>
      </c>
      <c r="Z507" s="23"/>
      <c r="AA507" s="23">
        <v>45175</v>
      </c>
      <c r="AB507" s="24">
        <f>+IF(Z507="",0,AA507-Z507)</f>
        <v>0</v>
      </c>
      <c r="AC507" s="21" t="s">
        <v>324</v>
      </c>
      <c r="AD507" s="21"/>
      <c r="AE507" s="23">
        <v>45194</v>
      </c>
      <c r="AF507" s="25" t="str">
        <f>IF(AE507="","",IF(AE507="TBD","TBD",IF(AE507="N/A","N/A","W"&amp;TEXT(WEEKNUM(AE507,21),"00")&amp;" "&amp;YEAR(AE507))))</f>
        <v>W39 2023</v>
      </c>
      <c r="AG507" s="21" t="s">
        <v>324</v>
      </c>
      <c r="AH507" s="21"/>
      <c r="AI507" s="23">
        <v>45173</v>
      </c>
      <c r="AJ507" s="25" t="str">
        <f>IF(AI507="","",IF(AI507="TBD","TBD",IF(AI507="N/A","N/A","W"&amp;TEXT(WEEKNUM(AI507,21),"00")&amp;" "&amp;YEAR(AI507))))</f>
        <v>W36 2023</v>
      </c>
      <c r="AK507" s="21" t="s">
        <v>324</v>
      </c>
      <c r="AL507" s="21"/>
      <c r="AM507" s="23">
        <v>45174</v>
      </c>
      <c r="AN507" s="25" t="str">
        <f>IF(AM507="","",IF(AM507="TBD","TBD",IF(AM507="N/A","N/A","W"&amp;TEXT(WEEKNUM(AM507,21),"00")&amp;" "&amp;YEAR(AM507))))</f>
        <v>W36 2023</v>
      </c>
      <c r="AO507" s="21" t="s">
        <v>324</v>
      </c>
      <c r="AP507" s="21"/>
      <c r="AQ507" s="23">
        <v>45174</v>
      </c>
      <c r="AR507" s="25" t="str">
        <f>IF(AQ507="","",IF(AQ507="TBD","TBD",IF(AQ507="N/A","N/A","W"&amp;TEXT(WEEKNUM(AQ507,21),"00")&amp;" "&amp;YEAR(AQ507))))</f>
        <v>W36 2023</v>
      </c>
      <c r="AS507" s="21"/>
      <c r="AT507" s="21"/>
      <c r="AU507" s="23"/>
      <c r="AV507" s="25" t="s">
        <v>252</v>
      </c>
      <c r="AW507" s="59">
        <v>45194</v>
      </c>
      <c r="AX507" s="25" t="str">
        <f>IF(AW507="","",IF(AW507="TBD","TBD",IF(AW507="N/A","N/A","W"&amp;TEXT(WEEKNUM(AW507,21),"00")&amp;" "&amp;YEAR(AW507))))</f>
        <v>W39 2023</v>
      </c>
      <c r="AY507" s="21" t="s">
        <v>327</v>
      </c>
      <c r="AZ507" s="21" t="s">
        <v>328</v>
      </c>
      <c r="BA507" s="21" t="s">
        <v>255</v>
      </c>
      <c r="BB507" s="23">
        <v>45230</v>
      </c>
      <c r="BC507" s="23"/>
      <c r="BD507" s="23">
        <v>45236</v>
      </c>
      <c r="BE507" s="25" t="str">
        <f>IF(BD507="","",IF(BD507="TBD","TBD",IF(BD507="N/A","N/A","W"&amp;TEXT(WEEKNUM(BD507,21),"00")&amp;" "&amp;YEAR(BD507))))</f>
        <v>W45 2023</v>
      </c>
      <c r="BF507" s="23">
        <v>45239</v>
      </c>
      <c r="BG507" s="25" t="str">
        <f>IF(BF507="","",IF(BF507="TBD","TBD",IF(BF507="N/A","N/A","W"&amp;TEXT(WEEKNUM(BF507,21),"00")&amp;" "&amp;YEAR(BF507))))</f>
        <v>W45 2023</v>
      </c>
      <c r="BH507" s="24">
        <f>+IF(BF507="",0,(BF507-BD507))</f>
        <v>3</v>
      </c>
      <c r="BI507" s="26" t="s">
        <v>330</v>
      </c>
      <c r="BJ507" s="26"/>
      <c r="BK507" s="27">
        <v>45246</v>
      </c>
      <c r="BL507" s="25" t="str">
        <f>IF(BK507="","",IF(BK507="TBD","TBD",IF(BK507="N/A","N/A","W"&amp;TEXT(WEEKNUM(BK507,21),"00")&amp;" "&amp;YEAR(BK507))))</f>
        <v>W46 2023</v>
      </c>
      <c r="BM507" s="21" t="s">
        <v>330</v>
      </c>
      <c r="BN507" s="21"/>
      <c r="BO507" s="23">
        <v>45247</v>
      </c>
      <c r="BP507" s="25" t="str">
        <f>IF(BO507="","",IF(BO507="TBD","TBD",IF(BO507="N/A","N/A","W"&amp;TEXT(WEEKNUM(BO507,21),"00")&amp;" "&amp;YEAR(BO507))))</f>
        <v>W46 2023</v>
      </c>
      <c r="BQ507" s="21" t="s">
        <v>330</v>
      </c>
      <c r="BR507" s="21"/>
      <c r="BS507" s="334">
        <v>45246</v>
      </c>
      <c r="BT507" s="25" t="str">
        <f t="shared" si="37"/>
        <v>W46 2023</v>
      </c>
      <c r="BU507" s="21" t="s">
        <v>330</v>
      </c>
      <c r="BV507" s="21" t="s">
        <v>3314</v>
      </c>
      <c r="BW507" s="23">
        <v>45243</v>
      </c>
      <c r="BX507" s="25" t="str">
        <f t="shared" si="38"/>
        <v>W46 2023</v>
      </c>
      <c r="BY507" s="23">
        <v>45246</v>
      </c>
      <c r="BZ507" s="25" t="str">
        <f>IF(BY507="","",IF(BY507="TBD","TBD",IF(BY507="N/A","N/A","W"&amp;TEXT(WEEKNUM(BY507,21),"00")&amp;" "&amp;YEAR(BY507))))</f>
        <v>W46 2023</v>
      </c>
      <c r="CA507" s="21" t="s">
        <v>335</v>
      </c>
      <c r="CB507" s="21">
        <v>0</v>
      </c>
      <c r="CC507" s="21"/>
      <c r="CD507" s="21"/>
      <c r="CE507" s="23"/>
      <c r="CF507" s="23"/>
      <c r="CG507" s="23"/>
      <c r="CH507" s="23"/>
      <c r="CI507" s="25" t="str">
        <f>IF(CH507="","",IF(CH507="TBD","TBD",IF(CH507="N/A","N/A","W"&amp;TEXT(WEEKNUM(CH507,21),"00")&amp;" "&amp;YEAR(CH507))))</f>
        <v/>
      </c>
      <c r="CJ507" s="23"/>
      <c r="CK507" s="25" t="str">
        <f>IF(CJ507="","",IF(CJ507="TBD","TBD",IF(CJ507="N/A","N/A","W"&amp;TEXT(WEEKNUM(CJ507,21),"00")&amp;" "&amp;YEAR(CJ507))))</f>
        <v/>
      </c>
      <c r="CL507" s="24">
        <f>+IF(CJ507="",0,(CJ507-CH507))</f>
        <v>0</v>
      </c>
      <c r="CM507" s="21" t="s">
        <v>258</v>
      </c>
      <c r="CN507" s="21"/>
      <c r="CO507" s="23"/>
      <c r="CP507" s="25" t="str">
        <f>IF(CO507="","",IF(CO507="TBD","TBD",IF(CO507="N/A","N/A","W"&amp;TEXT(WEEKNUM(CO507,21),"00")&amp;" "&amp;YEAR(CO507))))</f>
        <v/>
      </c>
      <c r="CQ507" s="23" t="s">
        <v>258</v>
      </c>
      <c r="CR507" s="23"/>
      <c r="CS507" s="23"/>
      <c r="CT507" s="25" t="str">
        <f>IF(CS507="","",IF(CS507="TBD","TBD",IF(CS507="N/A","N/A","W"&amp;TEXT(WEEKNUM(CS507,21),"00")&amp;" "&amp;YEAR(CS507))))</f>
        <v/>
      </c>
      <c r="CU507" s="21" t="s">
        <v>258</v>
      </c>
      <c r="CV507" s="21"/>
      <c r="CW507" s="23"/>
      <c r="CX507" s="25" t="str">
        <f>IF(CW507="","",IF(CW507="TBD","TBD",IF(CW507="N/A","N/A","W"&amp;TEXT(WEEKNUM(CW507,21),"00")&amp;" "&amp;YEAR(CW507))))</f>
        <v/>
      </c>
      <c r="CY507" s="21" t="s">
        <v>258</v>
      </c>
      <c r="CZ507" s="21"/>
      <c r="DA507" s="23"/>
      <c r="DB507" s="25" t="str">
        <f>IF(DA507="","",IF(DA507="TBD","TBD",IF(DA507="N/A","N/A","W"&amp;TEXT(WEEKNUM(DA507,21),"00")&amp;" "&amp;YEAR(DA507))))</f>
        <v/>
      </c>
      <c r="DC507" s="23"/>
      <c r="DD507" s="25" t="str">
        <f>IF(DC507="","",IF(DC507="TBD","TBD",IF(DC507="N/A","N/A","W"&amp;TEXT(WEEKNUM(DC507,21),"00")&amp;" "&amp;YEAR(DC507))))</f>
        <v/>
      </c>
      <c r="DE507" s="21" t="s">
        <v>258</v>
      </c>
      <c r="DF507" s="23"/>
      <c r="DG507" s="21" t="s">
        <v>259</v>
      </c>
      <c r="DH507" s="18"/>
      <c r="DI507" s="18"/>
      <c r="DJ507" s="18"/>
      <c r="DK507" s="21" t="s">
        <v>260</v>
      </c>
      <c r="DL507" s="21" t="s">
        <v>275</v>
      </c>
      <c r="DM507" s="21"/>
      <c r="DN507" s="23"/>
      <c r="DO507" s="23"/>
      <c r="DP507" s="23"/>
      <c r="DQ507" s="23" t="s">
        <v>262</v>
      </c>
      <c r="DR507" s="23"/>
      <c r="DS507" s="23"/>
      <c r="DT507" s="23"/>
      <c r="DU507" s="23"/>
      <c r="DV507" s="23"/>
      <c r="DW507" s="23"/>
      <c r="DX507" s="23"/>
      <c r="DY507" s="18"/>
      <c r="DZ507" s="18"/>
      <c r="EA507" s="18"/>
      <c r="EB507" s="21" t="s">
        <v>530</v>
      </c>
      <c r="EC507" s="18"/>
      <c r="ED507" s="18"/>
      <c r="EE507" s="18"/>
      <c r="EF507" s="55"/>
      <c r="EG507" s="55"/>
      <c r="EH507" s="18"/>
      <c r="EI507" s="18">
        <v>0</v>
      </c>
      <c r="EJ507" s="29" t="str">
        <f>K507&amp;AY507&amp;CA507&amp;DE507&amp;DT507&amp;DW507</f>
        <v>No VigenteTSS Aprobado 4GIng Aprobada 4GAs Built No Recibido</v>
      </c>
    </row>
    <row r="508" spans="1:140" ht="12" hidden="1" customHeight="1">
      <c r="A508" s="30" t="str">
        <f>IFERROR(IF(VLOOKUP(B508,SEARCH!A:A,1,0)=B508,"OK",""),"")</f>
        <v/>
      </c>
      <c r="B508" s="31" t="s">
        <v>4096</v>
      </c>
      <c r="C508" s="15" t="s">
        <v>4097</v>
      </c>
      <c r="D508" s="16">
        <v>8</v>
      </c>
      <c r="E508" s="16">
        <v>-36.981157400000001</v>
      </c>
      <c r="F508" s="16">
        <v>-73.156413999999998</v>
      </c>
      <c r="G508" s="16" t="s">
        <v>1038</v>
      </c>
      <c r="H508" s="16" t="s">
        <v>1071</v>
      </c>
      <c r="I508" s="16" t="s">
        <v>4098</v>
      </c>
      <c r="J508" s="16" t="s">
        <v>3</v>
      </c>
      <c r="K508" s="16" t="s">
        <v>3</v>
      </c>
      <c r="L508" s="16" t="s">
        <v>247</v>
      </c>
      <c r="M508" s="103">
        <v>12</v>
      </c>
      <c r="N508" s="18"/>
      <c r="O508" s="19" t="s">
        <v>3311</v>
      </c>
      <c r="P508" s="19" t="s">
        <v>380</v>
      </c>
      <c r="Q508" s="34" t="s">
        <v>524</v>
      </c>
      <c r="R508" s="21" t="s">
        <v>2284</v>
      </c>
      <c r="S508" s="21">
        <v>12</v>
      </c>
      <c r="T508" s="22" t="s">
        <v>4099</v>
      </c>
      <c r="U508" s="23">
        <v>45106</v>
      </c>
      <c r="V508" s="21" t="str">
        <f>IF(U508="","",IF(U508="TBD","TBD",IF(U508="N/A","N/A","W"&amp;TEXT(WEEKNUM(U508,21),"00")&amp;" "&amp;YEAR(U508))))</f>
        <v>W26 2023</v>
      </c>
      <c r="W508" s="23">
        <v>45138</v>
      </c>
      <c r="X508" s="23"/>
      <c r="Y508" s="23" t="str">
        <f>IF(X508="","",IF(X508="TBD","TBD",IF(X508="N/A","N/A","W"&amp;TEXT(WEEKNUM(X508,21),"00")&amp;" "&amp;YEAR(X508))))</f>
        <v/>
      </c>
      <c r="Z508" s="23"/>
      <c r="AA508" s="23"/>
      <c r="AB508" s="24">
        <f>+IF(Z508="",0,AA508-Z508)</f>
        <v>0</v>
      </c>
      <c r="AC508" s="21" t="s">
        <v>324</v>
      </c>
      <c r="AD508" s="21">
        <v>0</v>
      </c>
      <c r="AE508" s="23">
        <v>45155</v>
      </c>
      <c r="AF508" s="25" t="str">
        <f>IF(AE508="","",IF(AE508="TBD","TBD",IF(AE508="N/A","N/A","W"&amp;TEXT(WEEKNUM(AE508,21),"00")&amp;" "&amp;YEAR(AE508))))</f>
        <v>W33 2023</v>
      </c>
      <c r="AG508" s="21" t="s">
        <v>324</v>
      </c>
      <c r="AH508" s="21"/>
      <c r="AI508" s="23">
        <v>45154</v>
      </c>
      <c r="AJ508" s="25" t="str">
        <f>IF(AI508="","",IF(AI508="TBD","TBD",IF(AI508="N/A","N/A","W"&amp;TEXT(WEEKNUM(AI508,21),"00")&amp;" "&amp;YEAR(AI508))))</f>
        <v>W33 2023</v>
      </c>
      <c r="AK508" s="21" t="s">
        <v>324</v>
      </c>
      <c r="AL508" s="21"/>
      <c r="AM508" s="23">
        <v>45142</v>
      </c>
      <c r="AN508" s="25" t="str">
        <f>IF(AM508="","",IF(AM508="TBD","TBD",IF(AM508="N/A","N/A","W"&amp;TEXT(WEEKNUM(AM508,21),"00")&amp;" "&amp;YEAR(AM508))))</f>
        <v>W31 2023</v>
      </c>
      <c r="AO508" s="21" t="s">
        <v>324</v>
      </c>
      <c r="AP508" s="21"/>
      <c r="AQ508" s="23">
        <v>45141</v>
      </c>
      <c r="AR508" s="25" t="str">
        <f>IF(AQ508="","",IF(AQ508="TBD","TBD",IF(AQ508="N/A","N/A","W"&amp;TEXT(WEEKNUM(AQ508,21),"00")&amp;" "&amp;YEAR(AQ508))))</f>
        <v>W31 2023</v>
      </c>
      <c r="AS508" s="21"/>
      <c r="AT508" s="21"/>
      <c r="AU508" s="23"/>
      <c r="AV508" s="25" t="s">
        <v>252</v>
      </c>
      <c r="AW508" s="59">
        <v>45156</v>
      </c>
      <c r="AX508" s="25" t="str">
        <f>IF(AW508="","",IF(AW508="TBD","TBD",IF(AW508="N/A","N/A","W"&amp;TEXT(WEEKNUM(AW508,21),"00")&amp;" "&amp;YEAR(AW508))))</f>
        <v>W33 2023</v>
      </c>
      <c r="AY508" s="21" t="s">
        <v>327</v>
      </c>
      <c r="AZ508" s="21" t="s">
        <v>328</v>
      </c>
      <c r="BA508" s="21" t="s">
        <v>255</v>
      </c>
      <c r="BB508" s="23">
        <v>45230</v>
      </c>
      <c r="BC508" s="23"/>
      <c r="BD508" s="23">
        <v>45236</v>
      </c>
      <c r="BE508" s="25" t="str">
        <f>IF(BD508="","",IF(BD508="TBD","TBD",IF(BD508="N/A","N/A","W"&amp;TEXT(WEEKNUM(BD508,21),"00")&amp;" "&amp;YEAR(BD508))))</f>
        <v>W45 2023</v>
      </c>
      <c r="BF508" s="23">
        <v>45239</v>
      </c>
      <c r="BG508" s="25" t="str">
        <f>IF(BF508="","",IF(BF508="TBD","TBD",IF(BF508="N/A","N/A","W"&amp;TEXT(WEEKNUM(BF508,21),"00")&amp;" "&amp;YEAR(BF508))))</f>
        <v>W45 2023</v>
      </c>
      <c r="BH508" s="24">
        <f>+IF(BF508="",0,(BF508-BD508))</f>
        <v>3</v>
      </c>
      <c r="BI508" s="26" t="s">
        <v>330</v>
      </c>
      <c r="BJ508" s="26"/>
      <c r="BK508" s="27">
        <v>45246</v>
      </c>
      <c r="BL508" s="25" t="str">
        <f>IF(BK508="","",IF(BK508="TBD","TBD",IF(BK508="N/A","N/A","W"&amp;TEXT(WEEKNUM(BK508,21),"00")&amp;" "&amp;YEAR(BK508))))</f>
        <v>W46 2023</v>
      </c>
      <c r="BM508" s="21" t="s">
        <v>330</v>
      </c>
      <c r="BN508" s="21"/>
      <c r="BO508" s="23">
        <v>45247</v>
      </c>
      <c r="BP508" s="25" t="str">
        <f>IF(BO508="","",IF(BO508="TBD","TBD",IF(BO508="N/A","N/A","W"&amp;TEXT(WEEKNUM(BO508,21),"00")&amp;" "&amp;YEAR(BO508))))</f>
        <v>W46 2023</v>
      </c>
      <c r="BQ508" s="21" t="s">
        <v>330</v>
      </c>
      <c r="BR508" s="21"/>
      <c r="BS508" s="334">
        <v>45246</v>
      </c>
      <c r="BT508" s="25" t="str">
        <f t="shared" si="37"/>
        <v>W46 2023</v>
      </c>
      <c r="BU508" s="21" t="s">
        <v>330</v>
      </c>
      <c r="BV508" s="21" t="s">
        <v>3314</v>
      </c>
      <c r="BW508" s="23">
        <v>45243</v>
      </c>
      <c r="BX508" s="25" t="str">
        <f t="shared" si="38"/>
        <v>W46 2023</v>
      </c>
      <c r="BY508" s="23">
        <v>45246</v>
      </c>
      <c r="BZ508" s="25" t="str">
        <f>IF(BY508="","",IF(BY508="TBD","TBD",IF(BY508="N/A","N/A","W"&amp;TEXT(WEEKNUM(BY508,21),"00")&amp;" "&amp;YEAR(BY508))))</f>
        <v>W46 2023</v>
      </c>
      <c r="CA508" s="21" t="s">
        <v>335</v>
      </c>
      <c r="CB508" s="21" t="s">
        <v>349</v>
      </c>
      <c r="CC508" s="21" t="s">
        <v>350</v>
      </c>
      <c r="CD508" s="21"/>
      <c r="CE508" s="23"/>
      <c r="CF508" s="23"/>
      <c r="CG508" s="23"/>
      <c r="CH508" s="23"/>
      <c r="CI508" s="25" t="str">
        <f>IF(CH508="","",IF(CH508="TBD","TBD",IF(CH508="N/A","N/A","W"&amp;TEXT(WEEKNUM(CH508,21),"00")&amp;" "&amp;YEAR(CH508))))</f>
        <v/>
      </c>
      <c r="CJ508" s="23"/>
      <c r="CK508" s="25" t="str">
        <f>IF(CJ508="","",IF(CJ508="TBD","TBD",IF(CJ508="N/A","N/A","W"&amp;TEXT(WEEKNUM(CJ508,21),"00")&amp;" "&amp;YEAR(CJ508))))</f>
        <v/>
      </c>
      <c r="CL508" s="24">
        <f>+IF(CJ508="",0,(CJ508-CH508))</f>
        <v>0</v>
      </c>
      <c r="CM508" s="21" t="s">
        <v>258</v>
      </c>
      <c r="CN508" s="21"/>
      <c r="CO508" s="23"/>
      <c r="CP508" s="25" t="str">
        <f>IF(CO508="","",IF(CO508="TBD","TBD",IF(CO508="N/A","N/A","W"&amp;TEXT(WEEKNUM(CO508,21),"00")&amp;" "&amp;YEAR(CO508))))</f>
        <v/>
      </c>
      <c r="CQ508" s="23" t="s">
        <v>258</v>
      </c>
      <c r="CR508" s="23"/>
      <c r="CS508" s="23"/>
      <c r="CT508" s="25" t="str">
        <f>IF(CS508="","",IF(CS508="TBD","TBD",IF(CS508="N/A","N/A","W"&amp;TEXT(WEEKNUM(CS508,21),"00")&amp;" "&amp;YEAR(CS508))))</f>
        <v/>
      </c>
      <c r="CU508" s="21" t="s">
        <v>258</v>
      </c>
      <c r="CV508" s="21"/>
      <c r="CW508" s="23"/>
      <c r="CX508" s="25" t="str">
        <f>IF(CW508="","",IF(CW508="TBD","TBD",IF(CW508="N/A","N/A","W"&amp;TEXT(WEEKNUM(CW508,21),"00")&amp;" "&amp;YEAR(CW508))))</f>
        <v/>
      </c>
      <c r="CY508" s="21" t="s">
        <v>258</v>
      </c>
      <c r="CZ508" s="21"/>
      <c r="DA508" s="23"/>
      <c r="DB508" s="25" t="str">
        <f>IF(DA508="","",IF(DA508="TBD","TBD",IF(DA508="N/A","N/A","W"&amp;TEXT(WEEKNUM(DA508,21),"00")&amp;" "&amp;YEAR(DA508))))</f>
        <v/>
      </c>
      <c r="DC508" s="23"/>
      <c r="DD508" s="25" t="str">
        <f>IF(DC508="","",IF(DC508="TBD","TBD",IF(DC508="N/A","N/A","W"&amp;TEXT(WEEKNUM(DC508,21),"00")&amp;" "&amp;YEAR(DC508))))</f>
        <v/>
      </c>
      <c r="DE508" s="21" t="s">
        <v>258</v>
      </c>
      <c r="DF508" s="23"/>
      <c r="DG508" s="21" t="s">
        <v>259</v>
      </c>
      <c r="DH508" s="18"/>
      <c r="DI508" s="18"/>
      <c r="DJ508" s="18"/>
      <c r="DK508" s="21" t="s">
        <v>260</v>
      </c>
      <c r="DL508" s="21" t="s">
        <v>261</v>
      </c>
      <c r="DM508" s="21"/>
      <c r="DN508" s="23"/>
      <c r="DO508" s="23"/>
      <c r="DP508" s="23"/>
      <c r="DQ508" s="23" t="s">
        <v>262</v>
      </c>
      <c r="DR508" s="23"/>
      <c r="DS508" s="23"/>
      <c r="DT508" s="23"/>
      <c r="DU508" s="23"/>
      <c r="DV508" s="23"/>
      <c r="DW508" s="23"/>
      <c r="DX508" s="23"/>
      <c r="DY508" s="18"/>
      <c r="DZ508" s="18"/>
      <c r="EA508" s="18"/>
      <c r="EB508" s="21" t="s">
        <v>530</v>
      </c>
      <c r="EC508" s="18"/>
      <c r="ED508" s="18" t="s">
        <v>343</v>
      </c>
      <c r="EE508" s="18"/>
      <c r="EF508" s="55" t="s">
        <v>3491</v>
      </c>
      <c r="EG508" s="55"/>
      <c r="EH508" s="18"/>
      <c r="EI508" s="18">
        <v>0</v>
      </c>
      <c r="EJ508" s="29" t="str">
        <f>K508&amp;AY508&amp;CA508&amp;DE508&amp;DT508&amp;DW508</f>
        <v>No VigenteTSS Aprobado 4GIng Aprobada 4GAs Built No Recibido</v>
      </c>
    </row>
    <row r="509" spans="1:140" ht="12" hidden="1" customHeight="1">
      <c r="A509" s="30" t="str">
        <f>IFERROR(IF(VLOOKUP(B509,SEARCH!A:A,1,0)=B509,"OK",""),"")</f>
        <v/>
      </c>
      <c r="B509" s="31" t="s">
        <v>4100</v>
      </c>
      <c r="C509" s="15" t="s">
        <v>4101</v>
      </c>
      <c r="D509" s="16">
        <v>8</v>
      </c>
      <c r="E509" s="16">
        <v>-36.993544999999997</v>
      </c>
      <c r="F509" s="16">
        <v>-73.173550000000006</v>
      </c>
      <c r="G509" s="16" t="s">
        <v>1038</v>
      </c>
      <c r="H509" s="16" t="s">
        <v>1071</v>
      </c>
      <c r="I509" s="16" t="s">
        <v>4102</v>
      </c>
      <c r="J509" s="16" t="s">
        <v>1736</v>
      </c>
      <c r="K509" s="16" t="s">
        <v>3</v>
      </c>
      <c r="L509" s="16" t="s">
        <v>247</v>
      </c>
      <c r="M509" s="103"/>
      <c r="N509" s="18"/>
      <c r="O509" s="19" t="s">
        <v>3311</v>
      </c>
      <c r="P509" s="19" t="s">
        <v>380</v>
      </c>
      <c r="Q509" s="18"/>
      <c r="R509" s="21" t="s">
        <v>2284</v>
      </c>
      <c r="S509" s="21">
        <v>12</v>
      </c>
      <c r="T509" s="22" t="s">
        <v>4103</v>
      </c>
      <c r="U509" s="23">
        <v>45106</v>
      </c>
      <c r="V509" s="21" t="str">
        <f>IF(U509="","",IF(U509="TBD","TBD",IF(U509="N/A","N/A","W"&amp;TEXT(WEEKNUM(U509,21),"00")&amp;" "&amp;YEAR(U509))))</f>
        <v>W26 2023</v>
      </c>
      <c r="W509" s="23">
        <v>45177</v>
      </c>
      <c r="X509" s="23"/>
      <c r="Y509" s="23" t="str">
        <f>IF(X509="","",IF(X509="TBD","TBD",IF(X509="N/A","N/A","W"&amp;TEXT(WEEKNUM(X509,21),"00")&amp;" "&amp;YEAR(X509))))</f>
        <v/>
      </c>
      <c r="Z509" s="23"/>
      <c r="AA509" s="23"/>
      <c r="AB509" s="24">
        <f>+IF(Z509="",0,AA509-Z509)</f>
        <v>0</v>
      </c>
      <c r="AC509" s="21" t="s">
        <v>324</v>
      </c>
      <c r="AD509" s="21">
        <v>0</v>
      </c>
      <c r="AE509" s="23">
        <v>45194</v>
      </c>
      <c r="AF509" s="25" t="str">
        <f>IF(AE509="","",IF(AE509="TBD","TBD",IF(AE509="N/A","N/A","W"&amp;TEXT(WEEKNUM(AE509,21),"00")&amp;" "&amp;YEAR(AE509))))</f>
        <v>W39 2023</v>
      </c>
      <c r="AG509" s="21" t="s">
        <v>324</v>
      </c>
      <c r="AH509" s="21"/>
      <c r="AI509" s="23">
        <v>45182</v>
      </c>
      <c r="AJ509" s="25" t="str">
        <f>IF(AI509="","",IF(AI509="TBD","TBD",IF(AI509="N/A","N/A","W"&amp;TEXT(WEEKNUM(AI509,21),"00")&amp;" "&amp;YEAR(AI509))))</f>
        <v>W37 2023</v>
      </c>
      <c r="AK509" s="21" t="s">
        <v>324</v>
      </c>
      <c r="AL509" s="21"/>
      <c r="AM509" s="23">
        <v>45182</v>
      </c>
      <c r="AN509" s="25" t="str">
        <f>IF(AM509="","",IF(AM509="TBD","TBD",IF(AM509="N/A","N/A","W"&amp;TEXT(WEEKNUM(AM509,21),"00")&amp;" "&amp;YEAR(AM509))))</f>
        <v>W37 2023</v>
      </c>
      <c r="AO509" s="21" t="s">
        <v>324</v>
      </c>
      <c r="AP509" s="21"/>
      <c r="AQ509" s="23">
        <v>45190</v>
      </c>
      <c r="AR509" s="25" t="str">
        <f>IF(AQ509="","",IF(AQ509="TBD","TBD",IF(AQ509="N/A","N/A","W"&amp;TEXT(WEEKNUM(AQ509,21),"00")&amp;" "&amp;YEAR(AQ509))))</f>
        <v>W38 2023</v>
      </c>
      <c r="AS509" s="21"/>
      <c r="AT509" s="21"/>
      <c r="AU509" s="23"/>
      <c r="AV509" s="25" t="s">
        <v>252</v>
      </c>
      <c r="AW509" s="59">
        <v>45194</v>
      </c>
      <c r="AX509" s="25" t="str">
        <f>IF(AW509="","",IF(AW509="TBD","TBD",IF(AW509="N/A","N/A","W"&amp;TEXT(WEEKNUM(AW509,21),"00")&amp;" "&amp;YEAR(AW509))))</f>
        <v>W39 2023</v>
      </c>
      <c r="AY509" s="21" t="s">
        <v>327</v>
      </c>
      <c r="AZ509" s="21" t="s">
        <v>328</v>
      </c>
      <c r="BA509" s="21" t="s">
        <v>255</v>
      </c>
      <c r="BB509" s="23">
        <v>45230</v>
      </c>
      <c r="BC509" s="23"/>
      <c r="BD509" s="23">
        <v>45236</v>
      </c>
      <c r="BE509" s="25" t="str">
        <f>IF(BD509="","",IF(BD509="TBD","TBD",IF(BD509="N/A","N/A","W"&amp;TEXT(WEEKNUM(BD509,21),"00")&amp;" "&amp;YEAR(BD509))))</f>
        <v>W45 2023</v>
      </c>
      <c r="BF509" s="23">
        <v>45239</v>
      </c>
      <c r="BG509" s="25" t="str">
        <f>IF(BF509="","",IF(BF509="TBD","TBD",IF(BF509="N/A","N/A","W"&amp;TEXT(WEEKNUM(BF509,21),"00")&amp;" "&amp;YEAR(BF509))))</f>
        <v>W45 2023</v>
      </c>
      <c r="BH509" s="24">
        <f>+IF(BF509="",0,(BF509-BD509))</f>
        <v>3</v>
      </c>
      <c r="BI509" s="26" t="s">
        <v>330</v>
      </c>
      <c r="BJ509" s="26"/>
      <c r="BK509" s="27">
        <v>45246</v>
      </c>
      <c r="BL509" s="25" t="str">
        <f>IF(BK509="","",IF(BK509="TBD","TBD",IF(BK509="N/A","N/A","W"&amp;TEXT(WEEKNUM(BK509,21),"00")&amp;" "&amp;YEAR(BK509))))</f>
        <v>W46 2023</v>
      </c>
      <c r="BM509" s="21" t="s">
        <v>330</v>
      </c>
      <c r="BN509" s="21"/>
      <c r="BO509" s="23">
        <v>45247</v>
      </c>
      <c r="BP509" s="25" t="str">
        <f>IF(BO509="","",IF(BO509="TBD","TBD",IF(BO509="N/A","N/A","W"&amp;TEXT(WEEKNUM(BO509,21),"00")&amp;" "&amp;YEAR(BO509))))</f>
        <v>W46 2023</v>
      </c>
      <c r="BQ509" s="21" t="s">
        <v>330</v>
      </c>
      <c r="BR509" s="21"/>
      <c r="BS509" s="334">
        <v>45246</v>
      </c>
      <c r="BT509" s="25" t="str">
        <f t="shared" si="37"/>
        <v>W46 2023</v>
      </c>
      <c r="BU509" s="21" t="s">
        <v>330</v>
      </c>
      <c r="BV509" s="21" t="s">
        <v>3314</v>
      </c>
      <c r="BW509" s="23">
        <v>45243</v>
      </c>
      <c r="BX509" s="25" t="str">
        <f t="shared" si="38"/>
        <v>W46 2023</v>
      </c>
      <c r="BY509" s="23">
        <v>45246</v>
      </c>
      <c r="BZ509" s="25" t="str">
        <f>IF(BY509="","",IF(BY509="TBD","TBD",IF(BY509="N/A","N/A","W"&amp;TEXT(WEEKNUM(BY509,21),"00")&amp;" "&amp;YEAR(BY509))))</f>
        <v>W46 2023</v>
      </c>
      <c r="CA509" s="21" t="s">
        <v>335</v>
      </c>
      <c r="CB509" s="21">
        <v>0</v>
      </c>
      <c r="CC509" s="21"/>
      <c r="CD509" s="21"/>
      <c r="CE509" s="23"/>
      <c r="CF509" s="23"/>
      <c r="CG509" s="23"/>
      <c r="CH509" s="23"/>
      <c r="CI509" s="25" t="str">
        <f>IF(CH509="","",IF(CH509="TBD","TBD",IF(CH509="N/A","N/A","W"&amp;TEXT(WEEKNUM(CH509,21),"00")&amp;" "&amp;YEAR(CH509))))</f>
        <v/>
      </c>
      <c r="CJ509" s="23"/>
      <c r="CK509" s="25" t="str">
        <f>IF(CJ509="","",IF(CJ509="TBD","TBD",IF(CJ509="N/A","N/A","W"&amp;TEXT(WEEKNUM(CJ509,21),"00")&amp;" "&amp;YEAR(CJ509))))</f>
        <v/>
      </c>
      <c r="CL509" s="24">
        <f>+IF(CJ509="",0,(CJ509-CH509))</f>
        <v>0</v>
      </c>
      <c r="CM509" s="21" t="s">
        <v>258</v>
      </c>
      <c r="CN509" s="21"/>
      <c r="CO509" s="23"/>
      <c r="CP509" s="25" t="str">
        <f>IF(CO509="","",IF(CO509="TBD","TBD",IF(CO509="N/A","N/A","W"&amp;TEXT(WEEKNUM(CO509,21),"00")&amp;" "&amp;YEAR(CO509))))</f>
        <v/>
      </c>
      <c r="CQ509" s="23" t="s">
        <v>258</v>
      </c>
      <c r="CR509" s="23"/>
      <c r="CS509" s="23"/>
      <c r="CT509" s="25" t="str">
        <f>IF(CS509="","",IF(CS509="TBD","TBD",IF(CS509="N/A","N/A","W"&amp;TEXT(WEEKNUM(CS509,21),"00")&amp;" "&amp;YEAR(CS509))))</f>
        <v/>
      </c>
      <c r="CU509" s="21" t="s">
        <v>258</v>
      </c>
      <c r="CV509" s="21"/>
      <c r="CW509" s="23"/>
      <c r="CX509" s="25" t="str">
        <f>IF(CW509="","",IF(CW509="TBD","TBD",IF(CW509="N/A","N/A","W"&amp;TEXT(WEEKNUM(CW509,21),"00")&amp;" "&amp;YEAR(CW509))))</f>
        <v/>
      </c>
      <c r="CY509" s="21" t="s">
        <v>258</v>
      </c>
      <c r="CZ509" s="21"/>
      <c r="DA509" s="23"/>
      <c r="DB509" s="25" t="str">
        <f>IF(DA509="","",IF(DA509="TBD","TBD",IF(DA509="N/A","N/A","W"&amp;TEXT(WEEKNUM(DA509,21),"00")&amp;" "&amp;YEAR(DA509))))</f>
        <v/>
      </c>
      <c r="DC509" s="23"/>
      <c r="DD509" s="25" t="str">
        <f>IF(DC509="","",IF(DC509="TBD","TBD",IF(DC509="N/A","N/A","W"&amp;TEXT(WEEKNUM(DC509,21),"00")&amp;" "&amp;YEAR(DC509))))</f>
        <v/>
      </c>
      <c r="DE509" s="21" t="s">
        <v>258</v>
      </c>
      <c r="DF509" s="23"/>
      <c r="DG509" s="21" t="s">
        <v>259</v>
      </c>
      <c r="DH509" s="18"/>
      <c r="DI509" s="18"/>
      <c r="DJ509" s="18"/>
      <c r="DK509" s="21" t="s">
        <v>260</v>
      </c>
      <c r="DL509" s="21" t="s">
        <v>261</v>
      </c>
      <c r="DM509" s="21"/>
      <c r="DN509" s="23"/>
      <c r="DO509" s="23"/>
      <c r="DP509" s="23"/>
      <c r="DQ509" s="23" t="s">
        <v>262</v>
      </c>
      <c r="DR509" s="23"/>
      <c r="DS509" s="23"/>
      <c r="DT509" s="23"/>
      <c r="DU509" s="23"/>
      <c r="DV509" s="23"/>
      <c r="DW509" s="23"/>
      <c r="DX509" s="23"/>
      <c r="DY509" s="18"/>
      <c r="DZ509" s="18"/>
      <c r="EA509" s="18"/>
      <c r="EB509" s="21" t="s">
        <v>530</v>
      </c>
      <c r="EC509" s="18"/>
      <c r="ED509" s="18"/>
      <c r="EE509" s="18"/>
      <c r="EF509" s="55"/>
      <c r="EG509" s="55"/>
      <c r="EH509" s="18"/>
      <c r="EI509" s="18">
        <v>0</v>
      </c>
      <c r="EJ509" s="29" t="str">
        <f>K509&amp;AY509&amp;CA509&amp;DE509&amp;DT509&amp;DW509</f>
        <v>No VigenteTSS Aprobado 4GIng Aprobada 4GAs Built No Recibido</v>
      </c>
    </row>
    <row r="510" spans="1:140" ht="12" hidden="1" customHeight="1">
      <c r="A510" s="30" t="str">
        <f>IFERROR(IF(VLOOKUP(B510,SEARCH!A:A,1,0)=B510,"OK",""),"")</f>
        <v/>
      </c>
      <c r="B510" s="31" t="s">
        <v>4104</v>
      </c>
      <c r="C510" s="15" t="s">
        <v>4105</v>
      </c>
      <c r="D510" s="16">
        <v>8</v>
      </c>
      <c r="E510" s="16">
        <v>-36.994858999999998</v>
      </c>
      <c r="F510" s="16">
        <v>-73.150238999999999</v>
      </c>
      <c r="G510" s="16" t="s">
        <v>1038</v>
      </c>
      <c r="H510" s="16" t="s">
        <v>1071</v>
      </c>
      <c r="I510" s="16" t="s">
        <v>4106</v>
      </c>
      <c r="J510" s="16" t="s">
        <v>3</v>
      </c>
      <c r="K510" s="16" t="s">
        <v>3</v>
      </c>
      <c r="L510" s="16" t="s">
        <v>247</v>
      </c>
      <c r="M510" s="103">
        <v>12</v>
      </c>
      <c r="N510" s="18"/>
      <c r="O510" s="19" t="s">
        <v>3311</v>
      </c>
      <c r="P510" s="19" t="s">
        <v>380</v>
      </c>
      <c r="Q510" s="34" t="s">
        <v>524</v>
      </c>
      <c r="R510" s="21" t="s">
        <v>2284</v>
      </c>
      <c r="S510" s="21">
        <v>12</v>
      </c>
      <c r="T510" s="22" t="s">
        <v>4107</v>
      </c>
      <c r="U510" s="23">
        <v>45106</v>
      </c>
      <c r="V510" s="21" t="str">
        <f>IF(U510="","",IF(U510="TBD","TBD",IF(U510="N/A","N/A","W"&amp;TEXT(WEEKNUM(U510,21),"00")&amp;" "&amp;YEAR(U510))))</f>
        <v>W26 2023</v>
      </c>
      <c r="W510" s="23">
        <v>45184</v>
      </c>
      <c r="X510" s="23"/>
      <c r="Y510" s="23" t="str">
        <f>IF(X510="","",IF(X510="TBD","TBD",IF(X510="N/A","N/A","W"&amp;TEXT(WEEKNUM(X510,21),"00")&amp;" "&amp;YEAR(X510))))</f>
        <v/>
      </c>
      <c r="Z510" s="23"/>
      <c r="AA510" s="23"/>
      <c r="AB510" s="24">
        <f>+IF(Z510="",0,AA510-Z510)</f>
        <v>0</v>
      </c>
      <c r="AC510" s="21" t="s">
        <v>324</v>
      </c>
      <c r="AD510" s="21">
        <v>0</v>
      </c>
      <c r="AE510" s="23">
        <v>45238</v>
      </c>
      <c r="AF510" s="25" t="str">
        <f>IF(AE510="","",IF(AE510="TBD","TBD",IF(AE510="N/A","N/A","W"&amp;TEXT(WEEKNUM(AE510,21),"00")&amp;" "&amp;YEAR(AE510))))</f>
        <v>W45 2023</v>
      </c>
      <c r="AG510" s="21" t="s">
        <v>324</v>
      </c>
      <c r="AH510" s="21"/>
      <c r="AI510" s="23">
        <v>45190</v>
      </c>
      <c r="AJ510" s="25" t="str">
        <f>IF(AI510="","",IF(AI510="TBD","TBD",IF(AI510="N/A","N/A","W"&amp;TEXT(WEEKNUM(AI510,21),"00")&amp;" "&amp;YEAR(AI510))))</f>
        <v>W38 2023</v>
      </c>
      <c r="AK510" s="21" t="s">
        <v>324</v>
      </c>
      <c r="AL510" s="21"/>
      <c r="AM510" s="23">
        <v>45194</v>
      </c>
      <c r="AN510" s="25" t="str">
        <f>IF(AM510="","",IF(AM510="TBD","TBD",IF(AM510="N/A","N/A","W"&amp;TEXT(WEEKNUM(AM510,21),"00")&amp;" "&amp;YEAR(AM510))))</f>
        <v>W39 2023</v>
      </c>
      <c r="AO510" s="21" t="s">
        <v>324</v>
      </c>
      <c r="AP510" s="21"/>
      <c r="AQ510" s="23">
        <v>45159</v>
      </c>
      <c r="AR510" s="25" t="str">
        <f>IF(AQ510="","",IF(AQ510="TBD","TBD",IF(AQ510="N/A","N/A","W"&amp;TEXT(WEEKNUM(AQ510,21),"00")&amp;" "&amp;YEAR(AQ510))))</f>
        <v>W34 2023</v>
      </c>
      <c r="AS510" s="21"/>
      <c r="AT510" s="21"/>
      <c r="AU510" s="23"/>
      <c r="AV510" s="25" t="s">
        <v>252</v>
      </c>
      <c r="AW510" s="59">
        <v>45238</v>
      </c>
      <c r="AX510" s="25" t="str">
        <f>IF(AW510="","",IF(AW510="TBD","TBD",IF(AW510="N/A","N/A","W"&amp;TEXT(WEEKNUM(AW510,21),"00")&amp;" "&amp;YEAR(AW510))))</f>
        <v>W45 2023</v>
      </c>
      <c r="AY510" s="21" t="s">
        <v>327</v>
      </c>
      <c r="AZ510" s="21" t="s">
        <v>328</v>
      </c>
      <c r="BA510" s="21" t="s">
        <v>255</v>
      </c>
      <c r="BB510" s="23">
        <v>45230</v>
      </c>
      <c r="BC510" s="23"/>
      <c r="BD510" s="23">
        <v>45236</v>
      </c>
      <c r="BE510" s="25" t="str">
        <f>IF(BD510="","",IF(BD510="TBD","TBD",IF(BD510="N/A","N/A","W"&amp;TEXT(WEEKNUM(BD510,21),"00")&amp;" "&amp;YEAR(BD510))))</f>
        <v>W45 2023</v>
      </c>
      <c r="BF510" s="23">
        <v>45239</v>
      </c>
      <c r="BG510" s="25" t="str">
        <f>IF(BF510="","",IF(BF510="TBD","TBD",IF(BF510="N/A","N/A","W"&amp;TEXT(WEEKNUM(BF510,21),"00")&amp;" "&amp;YEAR(BF510))))</f>
        <v>W45 2023</v>
      </c>
      <c r="BH510" s="24">
        <f>+IF(BF510="",0,(BF510-BD510))</f>
        <v>3</v>
      </c>
      <c r="BI510" s="26" t="s">
        <v>330</v>
      </c>
      <c r="BJ510" s="26" t="s">
        <v>4108</v>
      </c>
      <c r="BK510" s="27">
        <v>45320</v>
      </c>
      <c r="BL510" s="25" t="str">
        <f>IF(BK510="","",IF(BK510="TBD","TBD",IF(BK510="N/A","N/A","W"&amp;TEXT(WEEKNUM(BK510,21),"00")&amp;" "&amp;YEAR(BK510))))</f>
        <v>W05 2024</v>
      </c>
      <c r="BM510" s="21" t="s">
        <v>330</v>
      </c>
      <c r="BN510" s="21" t="s">
        <v>3341</v>
      </c>
      <c r="BO510" s="23">
        <v>45322</v>
      </c>
      <c r="BP510" s="25" t="str">
        <f>IF(BO510="","",IF(BO510="TBD","TBD",IF(BO510="N/A","N/A","W"&amp;TEXT(WEEKNUM(BO510,21),"00")&amp;" "&amp;YEAR(BO510))))</f>
        <v>W05 2024</v>
      </c>
      <c r="BQ510" s="21" t="s">
        <v>330</v>
      </c>
      <c r="BR510" s="21" t="s">
        <v>3995</v>
      </c>
      <c r="BS510" s="334">
        <v>45337</v>
      </c>
      <c r="BT510" s="25" t="str">
        <f t="shared" si="37"/>
        <v>W07 2024</v>
      </c>
      <c r="BU510" s="21" t="s">
        <v>330</v>
      </c>
      <c r="BV510" s="21" t="s">
        <v>3314</v>
      </c>
      <c r="BW510" s="23">
        <v>45323</v>
      </c>
      <c r="BX510" s="25" t="str">
        <f t="shared" si="38"/>
        <v>W05 2024</v>
      </c>
      <c r="BY510" s="23">
        <v>45337</v>
      </c>
      <c r="BZ510" s="25" t="str">
        <f>IF(BY510="","",IF(BY510="TBD","TBD",IF(BY510="N/A","N/A","W"&amp;TEXT(WEEKNUM(BY510,21),"00")&amp;" "&amp;YEAR(BY510))))</f>
        <v>W07 2024</v>
      </c>
      <c r="CA510" s="21" t="s">
        <v>335</v>
      </c>
      <c r="CB510" s="21" t="s">
        <v>349</v>
      </c>
      <c r="CC510" s="21" t="s">
        <v>350</v>
      </c>
      <c r="CD510" s="21"/>
      <c r="CE510" s="23"/>
      <c r="CF510" s="23"/>
      <c r="CG510" s="23"/>
      <c r="CH510" s="23"/>
      <c r="CI510" s="25" t="str">
        <f>IF(CH510="","",IF(CH510="TBD","TBD",IF(CH510="N/A","N/A","W"&amp;TEXT(WEEKNUM(CH510,21),"00")&amp;" "&amp;YEAR(CH510))))</f>
        <v/>
      </c>
      <c r="CJ510" s="23"/>
      <c r="CK510" s="25" t="str">
        <f>IF(CJ510="","",IF(CJ510="TBD","TBD",IF(CJ510="N/A","N/A","W"&amp;TEXT(WEEKNUM(CJ510,21),"00")&amp;" "&amp;YEAR(CJ510))))</f>
        <v/>
      </c>
      <c r="CL510" s="24">
        <f>+IF(CJ510="",0,(CJ510-CH510))</f>
        <v>0</v>
      </c>
      <c r="CM510" s="21" t="s">
        <v>258</v>
      </c>
      <c r="CN510" s="21"/>
      <c r="CO510" s="23"/>
      <c r="CP510" s="25" t="str">
        <f>IF(CO510="","",IF(CO510="TBD","TBD",IF(CO510="N/A","N/A","W"&amp;TEXT(WEEKNUM(CO510,21),"00")&amp;" "&amp;YEAR(CO510))))</f>
        <v/>
      </c>
      <c r="CQ510" s="23" t="s">
        <v>258</v>
      </c>
      <c r="CR510" s="23"/>
      <c r="CS510" s="23"/>
      <c r="CT510" s="25" t="str">
        <f>IF(CS510="","",IF(CS510="TBD","TBD",IF(CS510="N/A","N/A","W"&amp;TEXT(WEEKNUM(CS510,21),"00")&amp;" "&amp;YEAR(CS510))))</f>
        <v/>
      </c>
      <c r="CU510" s="21" t="s">
        <v>258</v>
      </c>
      <c r="CV510" s="21"/>
      <c r="CW510" s="23"/>
      <c r="CX510" s="25" t="str">
        <f>IF(CW510="","",IF(CW510="TBD","TBD",IF(CW510="N/A","N/A","W"&amp;TEXT(WEEKNUM(CW510,21),"00")&amp;" "&amp;YEAR(CW510))))</f>
        <v/>
      </c>
      <c r="CY510" s="21" t="s">
        <v>258</v>
      </c>
      <c r="CZ510" s="21"/>
      <c r="DA510" s="23"/>
      <c r="DB510" s="25" t="str">
        <f>IF(DA510="","",IF(DA510="TBD","TBD",IF(DA510="N/A","N/A","W"&amp;TEXT(WEEKNUM(DA510,21),"00")&amp;" "&amp;YEAR(DA510))))</f>
        <v/>
      </c>
      <c r="DC510" s="23"/>
      <c r="DD510" s="25" t="str">
        <f>IF(DC510="","",IF(DC510="TBD","TBD",IF(DC510="N/A","N/A","W"&amp;TEXT(WEEKNUM(DC510,21),"00")&amp;" "&amp;YEAR(DC510))))</f>
        <v/>
      </c>
      <c r="DE510" s="21" t="s">
        <v>258</v>
      </c>
      <c r="DF510" s="23"/>
      <c r="DG510" s="21" t="s">
        <v>259</v>
      </c>
      <c r="DH510" s="18"/>
      <c r="DI510" s="18"/>
      <c r="DJ510" s="18"/>
      <c r="DK510" s="21" t="s">
        <v>260</v>
      </c>
      <c r="DL510" s="21" t="s">
        <v>261</v>
      </c>
      <c r="DM510" s="21"/>
      <c r="DN510" s="23"/>
      <c r="DO510" s="23"/>
      <c r="DP510" s="23"/>
      <c r="DQ510" s="23" t="s">
        <v>262</v>
      </c>
      <c r="DR510" s="23"/>
      <c r="DS510" s="23"/>
      <c r="DT510" s="23"/>
      <c r="DU510" s="23"/>
      <c r="DV510" s="23"/>
      <c r="DW510" s="23"/>
      <c r="DX510" s="23"/>
      <c r="DY510" s="18"/>
      <c r="DZ510" s="18"/>
      <c r="EA510" s="18"/>
      <c r="EB510" s="21" t="s">
        <v>530</v>
      </c>
      <c r="EC510" s="18"/>
      <c r="ED510" s="18" t="s">
        <v>343</v>
      </c>
      <c r="EE510" s="18"/>
      <c r="EF510" s="55" t="s">
        <v>3491</v>
      </c>
      <c r="EG510" s="55"/>
      <c r="EH510" s="18"/>
      <c r="EI510" s="18">
        <v>0</v>
      </c>
      <c r="EJ510" s="29" t="str">
        <f>K510&amp;AY510&amp;CA510&amp;DE510&amp;DT510&amp;DW510</f>
        <v>No VigenteTSS Aprobado 4GIng Aprobada 4GAs Built No Recibido</v>
      </c>
    </row>
    <row r="511" spans="1:140" ht="12" hidden="1" customHeight="1">
      <c r="A511" s="30" t="str">
        <f>IFERROR(IF(VLOOKUP(B511,SEARCH!A:A,1,0)=B511,"OK",""),"")</f>
        <v/>
      </c>
      <c r="B511" s="31" t="s">
        <v>4109</v>
      </c>
      <c r="C511" s="15" t="s">
        <v>4110</v>
      </c>
      <c r="D511" s="16">
        <v>8</v>
      </c>
      <c r="E511" s="16">
        <v>-37.462859999999999</v>
      </c>
      <c r="F511" s="16">
        <v>-72.380210000000005</v>
      </c>
      <c r="G511" s="16" t="s">
        <v>1038</v>
      </c>
      <c r="H511" s="16" t="s">
        <v>1081</v>
      </c>
      <c r="I511" s="16" t="s">
        <v>4111</v>
      </c>
      <c r="J511" s="16" t="s">
        <v>379</v>
      </c>
      <c r="K511" s="17" t="s">
        <v>319</v>
      </c>
      <c r="L511" s="16" t="s">
        <v>247</v>
      </c>
      <c r="M511" s="19" t="s">
        <v>320</v>
      </c>
      <c r="N511" s="21"/>
      <c r="O511" s="19" t="s">
        <v>3311</v>
      </c>
      <c r="P511" s="19" t="s">
        <v>380</v>
      </c>
      <c r="Q511" s="18"/>
      <c r="R511" s="21" t="s">
        <v>2284</v>
      </c>
      <c r="S511" s="21">
        <v>12</v>
      </c>
      <c r="T511" s="22" t="s">
        <v>4112</v>
      </c>
      <c r="U511" s="23">
        <v>45106</v>
      </c>
      <c r="V511" s="21" t="str">
        <f>IF(U511="","",IF(U511="TBD","TBD",IF(U511="N/A","N/A","W"&amp;TEXT(WEEKNUM(U511,21),"00")&amp;" "&amp;YEAR(U511))))</f>
        <v>W26 2023</v>
      </c>
      <c r="W511" s="23">
        <v>45177</v>
      </c>
      <c r="X511" s="23"/>
      <c r="Y511" s="23" t="str">
        <f>IF(X511="","",IF(X511="TBD","TBD",IF(X511="N/A","N/A","W"&amp;TEXT(WEEKNUM(X511,21),"00")&amp;" "&amp;YEAR(X511))))</f>
        <v/>
      </c>
      <c r="Z511" s="23"/>
      <c r="AA511" s="23"/>
      <c r="AB511" s="24">
        <f>+IF(Z511="",0,AA511-Z511)</f>
        <v>0</v>
      </c>
      <c r="AC511" s="21" t="s">
        <v>324</v>
      </c>
      <c r="AD511" s="21">
        <v>0</v>
      </c>
      <c r="AE511" s="23">
        <v>45194</v>
      </c>
      <c r="AF511" s="25" t="str">
        <f>IF(AE511="","",IF(AE511="TBD","TBD",IF(AE511="N/A","N/A","W"&amp;TEXT(WEEKNUM(AE511,21),"00")&amp;" "&amp;YEAR(AE511))))</f>
        <v>W39 2023</v>
      </c>
      <c r="AG511" s="21" t="s">
        <v>324</v>
      </c>
      <c r="AH511" s="21"/>
      <c r="AI511" s="23">
        <v>45182</v>
      </c>
      <c r="AJ511" s="25" t="str">
        <f>IF(AI511="","",IF(AI511="TBD","TBD",IF(AI511="N/A","N/A","W"&amp;TEXT(WEEKNUM(AI511,21),"00")&amp;" "&amp;YEAR(AI511))))</f>
        <v>W37 2023</v>
      </c>
      <c r="AK511" s="21" t="s">
        <v>324</v>
      </c>
      <c r="AL511" s="21"/>
      <c r="AM511" s="23">
        <v>45182</v>
      </c>
      <c r="AN511" s="25" t="str">
        <f>IF(AM511="","",IF(AM511="TBD","TBD",IF(AM511="N/A","N/A","W"&amp;TEXT(WEEKNUM(AM511,21),"00")&amp;" "&amp;YEAR(AM511))))</f>
        <v>W37 2023</v>
      </c>
      <c r="AO511" s="21" t="s">
        <v>324</v>
      </c>
      <c r="AP511" s="21"/>
      <c r="AQ511" s="23">
        <v>45190</v>
      </c>
      <c r="AR511" s="25" t="str">
        <f>IF(AQ511="","",IF(AQ511="TBD","TBD",IF(AQ511="N/A","N/A","W"&amp;TEXT(WEEKNUM(AQ511,21),"00")&amp;" "&amp;YEAR(AQ511))))</f>
        <v>W38 2023</v>
      </c>
      <c r="AS511" s="21"/>
      <c r="AT511" s="21"/>
      <c r="AU511" s="23"/>
      <c r="AV511" s="25" t="s">
        <v>252</v>
      </c>
      <c r="AW511" s="59">
        <v>45194</v>
      </c>
      <c r="AX511" s="25" t="str">
        <f>IF(AW511="","",IF(AW511="TBD","TBD",IF(AW511="N/A","N/A","W"&amp;TEXT(WEEKNUM(AW511,21),"00")&amp;" "&amp;YEAR(AW511))))</f>
        <v>W39 2023</v>
      </c>
      <c r="AY511" s="21" t="s">
        <v>327</v>
      </c>
      <c r="AZ511" s="21" t="s">
        <v>328</v>
      </c>
      <c r="BA511" s="21" t="s">
        <v>329</v>
      </c>
      <c r="BB511" s="23">
        <v>45232</v>
      </c>
      <c r="BC511" s="23"/>
      <c r="BD511" s="23">
        <v>45236</v>
      </c>
      <c r="BE511" s="25" t="str">
        <f>IF(BD511="","",IF(BD511="TBD","TBD",IF(BD511="N/A","N/A","W"&amp;TEXT(WEEKNUM(BD511,21),"00")&amp;" "&amp;YEAR(BD511))))</f>
        <v>W45 2023</v>
      </c>
      <c r="BF511" s="23">
        <v>45239</v>
      </c>
      <c r="BG511" s="25" t="str">
        <f>IF(BF511="","",IF(BF511="TBD","TBD",IF(BF511="N/A","N/A","W"&amp;TEXT(WEEKNUM(BF511,21),"00")&amp;" "&amp;YEAR(BF511))))</f>
        <v>W45 2023</v>
      </c>
      <c r="BH511" s="24">
        <f>+IF(BF511="",0,(BF511-BD511))</f>
        <v>3</v>
      </c>
      <c r="BI511" s="26" t="s">
        <v>330</v>
      </c>
      <c r="BJ511" s="26"/>
      <c r="BK511" s="27">
        <v>45238</v>
      </c>
      <c r="BL511" s="25" t="str">
        <f>IF(BK511="","",IF(BK511="TBD","TBD",IF(BK511="N/A","N/A","W"&amp;TEXT(WEEKNUM(BK511,21),"00")&amp;" "&amp;YEAR(BK511))))</f>
        <v>W45 2023</v>
      </c>
      <c r="BM511" s="21" t="s">
        <v>330</v>
      </c>
      <c r="BN511" s="21"/>
      <c r="BO511" s="23">
        <v>45239</v>
      </c>
      <c r="BP511" s="25" t="str">
        <f>IF(BO511="","",IF(BO511="TBD","TBD",IF(BO511="N/A","N/A","W"&amp;TEXT(WEEKNUM(BO511,21),"00")&amp;" "&amp;YEAR(BO511))))</f>
        <v>W45 2023</v>
      </c>
      <c r="BQ511" s="21" t="s">
        <v>330</v>
      </c>
      <c r="BR511" s="21"/>
      <c r="BS511" s="334">
        <v>45238</v>
      </c>
      <c r="BT511" s="25" t="str">
        <f t="shared" si="37"/>
        <v>W45 2023</v>
      </c>
      <c r="BU511" s="21" t="s">
        <v>330</v>
      </c>
      <c r="BV511" s="21" t="s">
        <v>3314</v>
      </c>
      <c r="BW511" s="23">
        <v>45238</v>
      </c>
      <c r="BX511" s="25" t="str">
        <f t="shared" si="38"/>
        <v>W45 2023</v>
      </c>
      <c r="BY511" s="23">
        <v>45238</v>
      </c>
      <c r="BZ511" s="25" t="str">
        <f>IF(BY511="","",IF(BY511="TBD","TBD",IF(BY511="N/A","N/A","W"&amp;TEXT(WEEKNUM(BY511,21),"00")&amp;" "&amp;YEAR(BY511))))</f>
        <v>W45 2023</v>
      </c>
      <c r="CA511" s="22" t="s">
        <v>335</v>
      </c>
      <c r="CB511" s="129" t="s">
        <v>336</v>
      </c>
      <c r="CC511" s="21" t="s">
        <v>336</v>
      </c>
      <c r="CD511" s="21"/>
      <c r="CE511" s="23"/>
      <c r="CF511" s="23">
        <v>45527</v>
      </c>
      <c r="CG511" s="23">
        <v>45546</v>
      </c>
      <c r="CH511" s="23">
        <v>45546</v>
      </c>
      <c r="CI511" s="25" t="str">
        <f>IF(CH511="","",IF(CH511="TBD","TBD",IF(CH511="N/A","N/A","W"&amp;TEXT(WEEKNUM(CH511,21),"00")&amp;" "&amp;YEAR(CH511))))</f>
        <v>W37 2024</v>
      </c>
      <c r="CJ511" s="23">
        <v>45551</v>
      </c>
      <c r="CK511" s="25" t="str">
        <f>IF(CJ511="","",IF(CJ511="TBD","TBD",IF(CJ511="N/A","N/A","W"&amp;TEXT(WEEKNUM(CJ511,21),"00")&amp;" "&amp;YEAR(CJ511))))</f>
        <v>W38 2024</v>
      </c>
      <c r="CL511" s="24">
        <f>+IF(CJ511="",0,(CJ511-CH511))</f>
        <v>5</v>
      </c>
      <c r="CM511" s="21" t="s">
        <v>388</v>
      </c>
      <c r="CN511" s="21" t="s">
        <v>4113</v>
      </c>
      <c r="CO511" s="23">
        <v>45547</v>
      </c>
      <c r="CP511" s="25" t="str">
        <f>IF(CO511="","",IF(CO511="TBD","TBD",IF(CO511="N/A","N/A","W"&amp;TEXT(WEEKNUM(CO511,21),"00")&amp;" "&amp;YEAR(CO511))))</f>
        <v>W37 2024</v>
      </c>
      <c r="CQ511" s="23" t="s">
        <v>339</v>
      </c>
      <c r="CR511" s="23"/>
      <c r="CS511" s="23">
        <v>45530</v>
      </c>
      <c r="CT511" s="25" t="str">
        <f>IF(CS511="","",IF(CS511="TBD","TBD",IF(CS511="N/A","N/A","W"&amp;TEXT(WEEKNUM(CS511,21),"00")&amp;" "&amp;YEAR(CS511))))</f>
        <v>W35 2024</v>
      </c>
      <c r="CU511" s="21" t="s">
        <v>339</v>
      </c>
      <c r="CV511" s="21" t="s">
        <v>4114</v>
      </c>
      <c r="CW511" s="23">
        <v>45539</v>
      </c>
      <c r="CX511" s="25" t="str">
        <f>IF(CW511="","",IF(CW511="TBD","TBD",IF(CW511="N/A","N/A","W"&amp;TEXT(WEEKNUM(CW511,21),"00")&amp;" "&amp;YEAR(CW511))))</f>
        <v>W36 2024</v>
      </c>
      <c r="CY511" s="21" t="s">
        <v>339</v>
      </c>
      <c r="CZ511" s="21" t="s">
        <v>4114</v>
      </c>
      <c r="DA511" s="23">
        <v>45539</v>
      </c>
      <c r="DB511" s="25" t="str">
        <f>IF(DA511="","",IF(DA511="TBD","TBD",IF(DA511="N/A","N/A","W"&amp;TEXT(WEEKNUM(DA511,21),"00")&amp;" "&amp;YEAR(DA511))))</f>
        <v>W36 2024</v>
      </c>
      <c r="DC511" s="23">
        <v>45548</v>
      </c>
      <c r="DD511" s="25" t="str">
        <f>IF(DC511="","",IF(DC511="TBD","TBD",IF(DC511="N/A","N/A","W"&amp;TEXT(WEEKNUM(DC511,21),"00")&amp;" "&amp;YEAR(DC511))))</f>
        <v>W37 2024</v>
      </c>
      <c r="DE511" s="21" t="s">
        <v>392</v>
      </c>
      <c r="DF511" s="23">
        <v>45551</v>
      </c>
      <c r="DG511" s="21" t="s">
        <v>259</v>
      </c>
      <c r="DH511" s="21">
        <v>0</v>
      </c>
      <c r="DI511" s="18"/>
      <c r="DJ511" s="18"/>
      <c r="DK511" s="21" t="s">
        <v>260</v>
      </c>
      <c r="DL511" s="21" t="s">
        <v>341</v>
      </c>
      <c r="DM511" s="21"/>
      <c r="DN511" s="23">
        <v>45575</v>
      </c>
      <c r="DO511" s="23">
        <v>45575</v>
      </c>
      <c r="DP511" s="23"/>
      <c r="DQ511" s="23" t="s">
        <v>262</v>
      </c>
      <c r="DR511" s="23"/>
      <c r="DS511" s="23">
        <v>45602</v>
      </c>
      <c r="DT511" s="23" t="s">
        <v>502</v>
      </c>
      <c r="DU511" s="23"/>
      <c r="DV511" s="23">
        <v>45674</v>
      </c>
      <c r="DW511" s="23" t="s">
        <v>342</v>
      </c>
      <c r="DX511" s="23"/>
      <c r="DY511" s="18"/>
      <c r="DZ511" s="18"/>
      <c r="EA511" s="18" t="s">
        <v>403</v>
      </c>
      <c r="EB511" s="21" t="s">
        <v>41</v>
      </c>
      <c r="EC511" s="18" t="s">
        <v>234</v>
      </c>
      <c r="ED511" s="18"/>
      <c r="EE511" s="18"/>
      <c r="EF511" s="55"/>
      <c r="EG511" s="55"/>
      <c r="EH511" s="18"/>
      <c r="EI511" s="18">
        <v>0</v>
      </c>
      <c r="EJ511" s="29" t="str">
        <f>K511&amp;AY511&amp;CA511&amp;DE511&amp;DT511&amp;DW511</f>
        <v>VigenteTSS Aprobado 4GIng Aprobada 4GAs Built Aprobado con Observaciones 4GIntegradoOn Air</v>
      </c>
    </row>
    <row r="512" spans="1:140" ht="12" hidden="1" customHeight="1">
      <c r="A512" s="30" t="str">
        <f>IFERROR(IF(VLOOKUP(B512,SEARCH!A:A,1,0)=B512,"OK",""),"")</f>
        <v/>
      </c>
      <c r="B512" s="31" t="s">
        <v>4115</v>
      </c>
      <c r="C512" s="15" t="s">
        <v>4116</v>
      </c>
      <c r="D512" s="16">
        <v>8</v>
      </c>
      <c r="E512" s="16">
        <v>-37.462049999999998</v>
      </c>
      <c r="F512" s="16">
        <v>-72.346639999999994</v>
      </c>
      <c r="G512" s="16" t="s">
        <v>1038</v>
      </c>
      <c r="H512" s="16" t="s">
        <v>1081</v>
      </c>
      <c r="I512" s="16" t="s">
        <v>4117</v>
      </c>
      <c r="J512" s="16" t="s">
        <v>3081</v>
      </c>
      <c r="K512" s="17" t="s">
        <v>3</v>
      </c>
      <c r="L512" s="16" t="s">
        <v>247</v>
      </c>
      <c r="M512" s="55">
        <v>46356</v>
      </c>
      <c r="N512" s="18"/>
      <c r="O512" s="19" t="s">
        <v>3327</v>
      </c>
      <c r="P512" s="19" t="s">
        <v>248</v>
      </c>
      <c r="Q512" s="208" t="s">
        <v>3533</v>
      </c>
      <c r="R512" s="21" t="s">
        <v>2284</v>
      </c>
      <c r="S512" s="21">
        <v>12</v>
      </c>
      <c r="T512" s="22"/>
      <c r="U512" s="23">
        <v>46164</v>
      </c>
      <c r="V512" s="21" t="str">
        <f>IF(U512="","",IF(U512="TBD","TBD",IF(U512="N/A","N/A","W"&amp;TEXT(WEEKNUM(U512,21),"00")&amp;" "&amp;YEAR(U512))))</f>
        <v>W21 2026</v>
      </c>
      <c r="W512" s="23">
        <v>46167</v>
      </c>
      <c r="X512" s="23"/>
      <c r="Y512" s="23" t="str">
        <f>IF(X512="","",IF(X512="TBD","TBD",IF(X512="N/A","N/A","W"&amp;TEXT(WEEKNUM(X512,21),"00")&amp;" "&amp;YEAR(X512))))</f>
        <v/>
      </c>
      <c r="Z512" s="23">
        <v>46167</v>
      </c>
      <c r="AA512" s="23">
        <v>46174</v>
      </c>
      <c r="AB512" s="24">
        <f>+IF(Z512="",0,AA512-Z512)</f>
        <v>7</v>
      </c>
      <c r="AC512" s="21" t="s">
        <v>324</v>
      </c>
      <c r="AD512" s="21" t="s">
        <v>3345</v>
      </c>
      <c r="AE512" s="23">
        <v>46170</v>
      </c>
      <c r="AF512" s="25" t="str">
        <f>IF(AE512="","",IF(AE512="TBD","TBD",IF(AE512="N/A","N/A","W"&amp;TEXT(WEEKNUM(AE512,21),"00")&amp;" "&amp;YEAR(AE512))))</f>
        <v>W22 2026</v>
      </c>
      <c r="AG512" s="21" t="s">
        <v>459</v>
      </c>
      <c r="AH512" s="20" t="s">
        <v>3330</v>
      </c>
      <c r="AI512" s="23">
        <v>46171</v>
      </c>
      <c r="AJ512" s="25" t="str">
        <f>IF(AI512="","",IF(AI512="TBD","TBD",IF(AI512="N/A","N/A","W"&amp;TEXT(WEEKNUM(AI512,21),"00")&amp;" "&amp;YEAR(AI512))))</f>
        <v>W22 2026</v>
      </c>
      <c r="AK512" s="21" t="s">
        <v>324</v>
      </c>
      <c r="AL512" s="21"/>
      <c r="AM512" s="23">
        <v>46175</v>
      </c>
      <c r="AN512" s="25" t="str">
        <f>IF(AM512="","",IF(AM512="TBD","TBD",IF(AM512="N/A","N/A","W"&amp;TEXT(WEEKNUM(AM512,21),"00")&amp;" "&amp;YEAR(AM512))))</f>
        <v>W23 2026</v>
      </c>
      <c r="AO512" s="21" t="s">
        <v>324</v>
      </c>
      <c r="AP512" s="21" t="s">
        <v>488</v>
      </c>
      <c r="AQ512" s="23">
        <v>46174</v>
      </c>
      <c r="AR512" s="25" t="str">
        <f>IF(AQ512="","",IF(AQ512="TBD","TBD",IF(AQ512="N/A","N/A","W"&amp;TEXT(WEEKNUM(AQ512,21),"00")&amp;" "&amp;YEAR(AQ512))))</f>
        <v>W23 2026</v>
      </c>
      <c r="AS512" s="21"/>
      <c r="AT512" s="21"/>
      <c r="AU512" s="23"/>
      <c r="AV512" s="25" t="s">
        <v>252</v>
      </c>
      <c r="AW512" s="59">
        <v>46175</v>
      </c>
      <c r="AX512" s="25" t="str">
        <f>IF(AW512="","",IF(AW512="TBD","TBD",IF(AW512="N/A","N/A","W"&amp;TEXT(WEEKNUM(AW512,21),"00")&amp;" "&amp;YEAR(AW512))))</f>
        <v>W23 2026</v>
      </c>
      <c r="AY512" s="21" t="s">
        <v>463</v>
      </c>
      <c r="AZ512" s="21" t="s">
        <v>714</v>
      </c>
      <c r="BA512" s="21" t="s">
        <v>255</v>
      </c>
      <c r="BB512" s="23"/>
      <c r="BC512" s="23"/>
      <c r="BD512" s="23"/>
      <c r="BE512" s="25" t="str">
        <f>IF(BD512="","",IF(BD512="TBD","TBD",IF(BD512="N/A","N/A","W"&amp;TEXT(WEEKNUM(BD512,21),"00")&amp;" "&amp;YEAR(BD512))))</f>
        <v/>
      </c>
      <c r="BF512" s="23"/>
      <c r="BG512" s="25" t="str">
        <f>IF(BF512="","",IF(BF512="TBD","TBD",IF(BF512="N/A","N/A","W"&amp;TEXT(WEEKNUM(BF512,21),"00")&amp;" "&amp;YEAR(BF512))))</f>
        <v/>
      </c>
      <c r="BH512" s="24">
        <f>+IF(BF512="",0,(BF512-BD512))</f>
        <v>0</v>
      </c>
      <c r="BI512" s="26" t="s">
        <v>256</v>
      </c>
      <c r="BJ512" s="26"/>
      <c r="BK512" s="27"/>
      <c r="BL512" s="25" t="str">
        <f>IF(BK512="","",IF(BK512="TBD","TBD",IF(BK512="N/A","N/A","W"&amp;TEXT(WEEKNUM(BK512,21),"00")&amp;" "&amp;YEAR(BK512))))</f>
        <v/>
      </c>
      <c r="BM512" s="21"/>
      <c r="BN512" s="21"/>
      <c r="BO512" s="23"/>
      <c r="BP512" s="25" t="str">
        <f>IF(BO512="","",IF(BO512="TBD","TBD",IF(BO512="N/A","N/A","W"&amp;TEXT(WEEKNUM(BO512,21),"00")&amp;" "&amp;YEAR(BO512))))</f>
        <v/>
      </c>
      <c r="BQ512" s="21"/>
      <c r="BR512" s="21"/>
      <c r="BS512" s="334"/>
      <c r="BT512" s="25" t="str">
        <f t="shared" si="37"/>
        <v/>
      </c>
      <c r="BU512" s="21"/>
      <c r="BV512" s="21"/>
      <c r="BW512" s="23"/>
      <c r="BX512" s="25" t="str">
        <f t="shared" si="38"/>
        <v/>
      </c>
      <c r="BY512" s="23"/>
      <c r="BZ512" s="25" t="str">
        <f>IF(BY512="","",IF(BY512="TBD","TBD",IF(BY512="N/A","N/A","W"&amp;TEXT(WEEKNUM(BY512,21),"00")&amp;" "&amp;YEAR(BY512))))</f>
        <v/>
      </c>
      <c r="CA512" s="22" t="s">
        <v>257</v>
      </c>
      <c r="CB512" s="21" t="s">
        <v>349</v>
      </c>
      <c r="CC512" s="21" t="s">
        <v>350</v>
      </c>
      <c r="CD512" s="21"/>
      <c r="CE512" s="23"/>
      <c r="CF512" s="23"/>
      <c r="CG512" s="23"/>
      <c r="CH512" s="23"/>
      <c r="CI512" s="25" t="str">
        <f>IF(CH512="","",IF(CH512="TBD","TBD",IF(CH512="N/A","N/A","W"&amp;TEXT(WEEKNUM(CH512,21),"00")&amp;" "&amp;YEAR(CH512))))</f>
        <v/>
      </c>
      <c r="CJ512" s="23"/>
      <c r="CK512" s="25" t="str">
        <f>IF(CJ512="","",IF(CJ512="TBD","TBD",IF(CJ512="N/A","N/A","W"&amp;TEXT(WEEKNUM(CJ512,21),"00")&amp;" "&amp;YEAR(CJ512))))</f>
        <v/>
      </c>
      <c r="CL512" s="24">
        <f>+IF(CJ512="",0,(CJ512-CH512))</f>
        <v>0</v>
      </c>
      <c r="CM512" s="21" t="s">
        <v>258</v>
      </c>
      <c r="CN512" s="21"/>
      <c r="CO512" s="23"/>
      <c r="CP512" s="25" t="str">
        <f>IF(CO512="","",IF(CO512="TBD","TBD",IF(CO512="N/A","N/A","W"&amp;TEXT(WEEKNUM(CO512,21),"00")&amp;" "&amp;YEAR(CO512))))</f>
        <v/>
      </c>
      <c r="CQ512" s="23" t="s">
        <v>258</v>
      </c>
      <c r="CR512" s="23"/>
      <c r="CS512" s="23"/>
      <c r="CT512" s="25" t="str">
        <f>IF(CS512="","",IF(CS512="TBD","TBD",IF(CS512="N/A","N/A","W"&amp;TEXT(WEEKNUM(CS512,21),"00")&amp;" "&amp;YEAR(CS512))))</f>
        <v/>
      </c>
      <c r="CU512" s="21" t="s">
        <v>258</v>
      </c>
      <c r="CV512" s="21"/>
      <c r="CW512" s="23"/>
      <c r="CX512" s="25" t="str">
        <f>IF(CW512="","",IF(CW512="TBD","TBD",IF(CW512="N/A","N/A","W"&amp;TEXT(WEEKNUM(CW512,21),"00")&amp;" "&amp;YEAR(CW512))))</f>
        <v/>
      </c>
      <c r="CY512" s="21" t="s">
        <v>258</v>
      </c>
      <c r="CZ512" s="21"/>
      <c r="DA512" s="23"/>
      <c r="DB512" s="25" t="str">
        <f>IF(DA512="","",IF(DA512="TBD","TBD",IF(DA512="N/A","N/A","W"&amp;TEXT(WEEKNUM(DA512,21),"00")&amp;" "&amp;YEAR(DA512))))</f>
        <v/>
      </c>
      <c r="DC512" s="23"/>
      <c r="DD512" s="25" t="str">
        <f>IF(DC512="","",IF(DC512="TBD","TBD",IF(DC512="N/A","N/A","W"&amp;TEXT(WEEKNUM(DC512,21),"00")&amp;" "&amp;YEAR(DC512))))</f>
        <v/>
      </c>
      <c r="DE512" s="21" t="s">
        <v>715</v>
      </c>
      <c r="DF512" s="23"/>
      <c r="DG512" s="21" t="s">
        <v>259</v>
      </c>
      <c r="DH512" s="18"/>
      <c r="DI512" s="18"/>
      <c r="DJ512" s="18"/>
      <c r="DK512" s="21" t="s">
        <v>260</v>
      </c>
      <c r="DL512" s="21" t="s">
        <v>261</v>
      </c>
      <c r="DM512" s="21"/>
      <c r="DN512" s="23"/>
      <c r="DO512" s="23"/>
      <c r="DP512" s="23"/>
      <c r="DQ512" s="23" t="s">
        <v>262</v>
      </c>
      <c r="DR512" s="23"/>
      <c r="DS512" s="23"/>
      <c r="DT512" s="23"/>
      <c r="DU512" s="23"/>
      <c r="DV512" s="23"/>
      <c r="DW512" s="23"/>
      <c r="DX512" s="23"/>
      <c r="DY512" s="18"/>
      <c r="DZ512" s="18"/>
      <c r="EA512" s="18"/>
      <c r="EB512" s="21" t="s">
        <v>34</v>
      </c>
      <c r="EC512" s="18"/>
      <c r="ED512" s="18" t="s">
        <v>343</v>
      </c>
      <c r="EE512" s="18"/>
      <c r="EF512" s="55" t="s">
        <v>3491</v>
      </c>
      <c r="EG512" s="55"/>
      <c r="EH512" s="18" t="s">
        <v>929</v>
      </c>
      <c r="EI512" s="18">
        <v>0</v>
      </c>
      <c r="EJ512" s="29" t="str">
        <f>K512&amp;AY512&amp;CA512&amp;DE512&amp;DT512&amp;DW512</f>
        <v>No VigenteTSS Aprobado con Observaciones 4GIng No Recibida 4GAs Built No Recibido 4G</v>
      </c>
    </row>
    <row r="513" spans="1:140" ht="12" hidden="1" customHeight="1">
      <c r="A513" s="30" t="str">
        <f>IFERROR(IF(VLOOKUP(B513,SEARCH!A:A,1,0)=B513,"OK",""),"")</f>
        <v/>
      </c>
      <c r="B513" s="31" t="s">
        <v>4118</v>
      </c>
      <c r="C513" s="15" t="s">
        <v>4119</v>
      </c>
      <c r="D513" s="16">
        <v>8</v>
      </c>
      <c r="E513" s="16">
        <v>-36.604361109999999</v>
      </c>
      <c r="F513" s="16">
        <v>-72.969761109999993</v>
      </c>
      <c r="G513" s="16" t="s">
        <v>1038</v>
      </c>
      <c r="H513" s="16" t="s">
        <v>1094</v>
      </c>
      <c r="I513" s="16" t="s">
        <v>4120</v>
      </c>
      <c r="J513" s="16" t="s">
        <v>318</v>
      </c>
      <c r="K513" s="16" t="s">
        <v>3</v>
      </c>
      <c r="L513" s="16" t="s">
        <v>247</v>
      </c>
      <c r="M513" s="103"/>
      <c r="N513" s="18"/>
      <c r="O513" s="19" t="s">
        <v>3311</v>
      </c>
      <c r="P513" s="19" t="s">
        <v>380</v>
      </c>
      <c r="Q513" s="18"/>
      <c r="R513" s="21" t="s">
        <v>2284</v>
      </c>
      <c r="S513" s="21">
        <v>12</v>
      </c>
      <c r="T513" s="22" t="s">
        <v>4121</v>
      </c>
      <c r="U513" s="23">
        <v>45106</v>
      </c>
      <c r="V513" s="21" t="str">
        <f>IF(U513="","",IF(U513="TBD","TBD",IF(U513="N/A","N/A","W"&amp;TEXT(WEEKNUM(U513,21),"00")&amp;" "&amp;YEAR(U513))))</f>
        <v>W26 2023</v>
      </c>
      <c r="W513" s="23">
        <v>45184</v>
      </c>
      <c r="X513" s="23"/>
      <c r="Y513" s="23" t="str">
        <f>IF(X513="","",IF(X513="TBD","TBD",IF(X513="N/A","N/A","W"&amp;TEXT(WEEKNUM(X513,21),"00")&amp;" "&amp;YEAR(X513))))</f>
        <v/>
      </c>
      <c r="Z513" s="23"/>
      <c r="AA513" s="23"/>
      <c r="AB513" s="24">
        <f>+IF(Z513="",0,AA513-Z513)</f>
        <v>0</v>
      </c>
      <c r="AC513" s="21" t="s">
        <v>324</v>
      </c>
      <c r="AD513" s="21">
        <v>0</v>
      </c>
      <c r="AE513" s="23">
        <v>45238</v>
      </c>
      <c r="AF513" s="25" t="str">
        <f>IF(AE513="","",IF(AE513="TBD","TBD",IF(AE513="N/A","N/A","W"&amp;TEXT(WEEKNUM(AE513,21),"00")&amp;" "&amp;YEAR(AE513))))</f>
        <v>W45 2023</v>
      </c>
      <c r="AG513" s="21" t="s">
        <v>324</v>
      </c>
      <c r="AH513" s="21"/>
      <c r="AI513" s="23">
        <v>45194</v>
      </c>
      <c r="AJ513" s="25" t="str">
        <f>IF(AI513="","",IF(AI513="TBD","TBD",IF(AI513="N/A","N/A","W"&amp;TEXT(WEEKNUM(AI513,21),"00")&amp;" "&amp;YEAR(AI513))))</f>
        <v>W39 2023</v>
      </c>
      <c r="AK513" s="21" t="s">
        <v>324</v>
      </c>
      <c r="AL513" s="21"/>
      <c r="AM513" s="23">
        <v>45194</v>
      </c>
      <c r="AN513" s="25" t="str">
        <f>IF(AM513="","",IF(AM513="TBD","TBD",IF(AM513="N/A","N/A","W"&amp;TEXT(WEEKNUM(AM513,21),"00")&amp;" "&amp;YEAR(AM513))))</f>
        <v>W39 2023</v>
      </c>
      <c r="AO513" s="21" t="s">
        <v>324</v>
      </c>
      <c r="AP513" s="21"/>
      <c r="AQ513" s="23">
        <v>45159</v>
      </c>
      <c r="AR513" s="25" t="str">
        <f>IF(AQ513="","",IF(AQ513="TBD","TBD",IF(AQ513="N/A","N/A","W"&amp;TEXT(WEEKNUM(AQ513,21),"00")&amp;" "&amp;YEAR(AQ513))))</f>
        <v>W34 2023</v>
      </c>
      <c r="AS513" s="21"/>
      <c r="AT513" s="21"/>
      <c r="AU513" s="23"/>
      <c r="AV513" s="25" t="s">
        <v>252</v>
      </c>
      <c r="AW513" s="59">
        <v>45238</v>
      </c>
      <c r="AX513" s="25" t="str">
        <f>IF(AW513="","",IF(AW513="TBD","TBD",IF(AW513="N/A","N/A","W"&amp;TEXT(WEEKNUM(AW513,21),"00")&amp;" "&amp;YEAR(AW513))))</f>
        <v>W45 2023</v>
      </c>
      <c r="AY513" s="21" t="s">
        <v>327</v>
      </c>
      <c r="AZ513" s="21" t="s">
        <v>328</v>
      </c>
      <c r="BA513" s="21" t="s">
        <v>255</v>
      </c>
      <c r="BB513" s="23">
        <v>45230</v>
      </c>
      <c r="BC513" s="23"/>
      <c r="BD513" s="23">
        <v>45236</v>
      </c>
      <c r="BE513" s="25" t="str">
        <f>IF(BD513="","",IF(BD513="TBD","TBD",IF(BD513="N/A","N/A","W"&amp;TEXT(WEEKNUM(BD513,21),"00")&amp;" "&amp;YEAR(BD513))))</f>
        <v>W45 2023</v>
      </c>
      <c r="BF513" s="23">
        <v>45239</v>
      </c>
      <c r="BG513" s="25" t="str">
        <f>IF(BF513="","",IF(BF513="TBD","TBD",IF(BF513="N/A","N/A","W"&amp;TEXT(WEEKNUM(BF513,21),"00")&amp;" "&amp;YEAR(BF513))))</f>
        <v>W45 2023</v>
      </c>
      <c r="BH513" s="24">
        <f>+IF(BF513="",0,(BF513-BD513))</f>
        <v>3</v>
      </c>
      <c r="BI513" s="26" t="s">
        <v>330</v>
      </c>
      <c r="BJ513" s="26" t="s">
        <v>4108</v>
      </c>
      <c r="BK513" s="27">
        <v>45320</v>
      </c>
      <c r="BL513" s="25" t="str">
        <f>IF(BK513="","",IF(BK513="TBD","TBD",IF(BK513="N/A","N/A","W"&amp;TEXT(WEEKNUM(BK513,21),"00")&amp;" "&amp;YEAR(BK513))))</f>
        <v>W05 2024</v>
      </c>
      <c r="BM513" s="21" t="s">
        <v>330</v>
      </c>
      <c r="BN513" s="21" t="s">
        <v>3354</v>
      </c>
      <c r="BO513" s="23">
        <v>45324</v>
      </c>
      <c r="BP513" s="25" t="str">
        <f>IF(BO513="","",IF(BO513="TBD","TBD",IF(BO513="N/A","N/A","W"&amp;TEXT(WEEKNUM(BO513,21),"00")&amp;" "&amp;YEAR(BO513))))</f>
        <v>W05 2024</v>
      </c>
      <c r="BQ513" s="21" t="s">
        <v>330</v>
      </c>
      <c r="BR513" s="21" t="s">
        <v>3995</v>
      </c>
      <c r="BS513" s="334">
        <v>45337</v>
      </c>
      <c r="BT513" s="25" t="str">
        <f t="shared" si="37"/>
        <v>W07 2024</v>
      </c>
      <c r="BU513" s="21" t="s">
        <v>330</v>
      </c>
      <c r="BV513" s="21" t="s">
        <v>3314</v>
      </c>
      <c r="BW513" s="23">
        <v>45323</v>
      </c>
      <c r="BX513" s="25" t="str">
        <f t="shared" si="38"/>
        <v>W05 2024</v>
      </c>
      <c r="BY513" s="23">
        <v>45337</v>
      </c>
      <c r="BZ513" s="25" t="str">
        <f>IF(BY513="","",IF(BY513="TBD","TBD",IF(BY513="N/A","N/A","W"&amp;TEXT(WEEKNUM(BY513,21),"00")&amp;" "&amp;YEAR(BY513))))</f>
        <v>W07 2024</v>
      </c>
      <c r="CA513" s="21" t="s">
        <v>335</v>
      </c>
      <c r="CB513" s="21">
        <v>0</v>
      </c>
      <c r="CC513" s="21"/>
      <c r="CD513" s="21"/>
      <c r="CE513" s="23"/>
      <c r="CF513" s="23"/>
      <c r="CG513" s="23"/>
      <c r="CH513" s="23"/>
      <c r="CI513" s="25" t="str">
        <f>IF(CH513="","",IF(CH513="TBD","TBD",IF(CH513="N/A","N/A","W"&amp;TEXT(WEEKNUM(CH513,21),"00")&amp;" "&amp;YEAR(CH513))))</f>
        <v/>
      </c>
      <c r="CJ513" s="23"/>
      <c r="CK513" s="25" t="str">
        <f>IF(CJ513="","",IF(CJ513="TBD","TBD",IF(CJ513="N/A","N/A","W"&amp;TEXT(WEEKNUM(CJ513,21),"00")&amp;" "&amp;YEAR(CJ513))))</f>
        <v/>
      </c>
      <c r="CL513" s="24">
        <f>+IF(CJ513="",0,(CJ513-CH513))</f>
        <v>0</v>
      </c>
      <c r="CM513" s="21" t="s">
        <v>258</v>
      </c>
      <c r="CN513" s="21"/>
      <c r="CO513" s="23"/>
      <c r="CP513" s="25" t="str">
        <f>IF(CO513="","",IF(CO513="TBD","TBD",IF(CO513="N/A","N/A","W"&amp;TEXT(WEEKNUM(CO513,21),"00")&amp;" "&amp;YEAR(CO513))))</f>
        <v/>
      </c>
      <c r="CQ513" s="23" t="s">
        <v>258</v>
      </c>
      <c r="CR513" s="23"/>
      <c r="CS513" s="23"/>
      <c r="CT513" s="25" t="str">
        <f>IF(CS513="","",IF(CS513="TBD","TBD",IF(CS513="N/A","N/A","W"&amp;TEXT(WEEKNUM(CS513,21),"00")&amp;" "&amp;YEAR(CS513))))</f>
        <v/>
      </c>
      <c r="CU513" s="21" t="s">
        <v>258</v>
      </c>
      <c r="CV513" s="21"/>
      <c r="CW513" s="23"/>
      <c r="CX513" s="25" t="str">
        <f>IF(CW513="","",IF(CW513="TBD","TBD",IF(CW513="N/A","N/A","W"&amp;TEXT(WEEKNUM(CW513,21),"00")&amp;" "&amp;YEAR(CW513))))</f>
        <v/>
      </c>
      <c r="CY513" s="21" t="s">
        <v>258</v>
      </c>
      <c r="CZ513" s="21"/>
      <c r="DA513" s="23"/>
      <c r="DB513" s="25" t="str">
        <f>IF(DA513="","",IF(DA513="TBD","TBD",IF(DA513="N/A","N/A","W"&amp;TEXT(WEEKNUM(DA513,21),"00")&amp;" "&amp;YEAR(DA513))))</f>
        <v/>
      </c>
      <c r="DC513" s="23"/>
      <c r="DD513" s="25" t="str">
        <f>IF(DC513="","",IF(DC513="TBD","TBD",IF(DC513="N/A","N/A","W"&amp;TEXT(WEEKNUM(DC513,21),"00")&amp;" "&amp;YEAR(DC513))))</f>
        <v/>
      </c>
      <c r="DE513" s="21" t="s">
        <v>258</v>
      </c>
      <c r="DF513" s="23"/>
      <c r="DG513" s="21" t="s">
        <v>259</v>
      </c>
      <c r="DH513" s="18"/>
      <c r="DI513" s="18"/>
      <c r="DJ513" s="18"/>
      <c r="DK513" s="21" t="s">
        <v>260</v>
      </c>
      <c r="DL513" s="21" t="s">
        <v>275</v>
      </c>
      <c r="DM513" s="21"/>
      <c r="DN513" s="23"/>
      <c r="DO513" s="23"/>
      <c r="DP513" s="23"/>
      <c r="DQ513" s="23" t="s">
        <v>262</v>
      </c>
      <c r="DR513" s="23"/>
      <c r="DS513" s="23"/>
      <c r="DT513" s="23"/>
      <c r="DU513" s="23"/>
      <c r="DV513" s="23"/>
      <c r="DW513" s="23"/>
      <c r="DX513" s="23"/>
      <c r="DY513" s="18"/>
      <c r="DZ513" s="18"/>
      <c r="EA513" s="18"/>
      <c r="EB513" s="21" t="s">
        <v>530</v>
      </c>
      <c r="EC513" s="18"/>
      <c r="ED513" s="18"/>
      <c r="EE513" s="18"/>
      <c r="EF513" s="55"/>
      <c r="EG513" s="55"/>
      <c r="EH513" s="18"/>
      <c r="EI513" s="18">
        <v>0</v>
      </c>
      <c r="EJ513" s="29" t="str">
        <f>K513&amp;AY513&amp;CA513&amp;DE513&amp;DT513&amp;DW513</f>
        <v>No VigenteTSS Aprobado 4GIng Aprobada 4GAs Built No Recibido</v>
      </c>
    </row>
    <row r="514" spans="1:140" ht="12" hidden="1" customHeight="1">
      <c r="A514" s="30" t="str">
        <f>IFERROR(IF(VLOOKUP(B514,SEARCH!A:A,1,0)=B514,"OK",""),"")</f>
        <v/>
      </c>
      <c r="B514" s="31" t="s">
        <v>4122</v>
      </c>
      <c r="C514" s="15" t="s">
        <v>4123</v>
      </c>
      <c r="D514" s="16">
        <v>13</v>
      </c>
      <c r="E514" s="16">
        <v>-33.378189999999996</v>
      </c>
      <c r="F514" s="16">
        <v>-70.744309999999999</v>
      </c>
      <c r="G514" s="16" t="s">
        <v>270</v>
      </c>
      <c r="H514" s="16" t="s">
        <v>316</v>
      </c>
      <c r="I514" s="16" t="s">
        <v>4124</v>
      </c>
      <c r="J514" s="16" t="s">
        <v>379</v>
      </c>
      <c r="K514" s="17" t="s">
        <v>319</v>
      </c>
      <c r="L514" s="16" t="s">
        <v>247</v>
      </c>
      <c r="M514" s="19" t="s">
        <v>320</v>
      </c>
      <c r="N514" s="21"/>
      <c r="O514" s="19" t="s">
        <v>3311</v>
      </c>
      <c r="P514" s="19" t="s">
        <v>380</v>
      </c>
      <c r="Q514" s="18"/>
      <c r="R514" s="21" t="s">
        <v>2284</v>
      </c>
      <c r="S514" s="21">
        <v>12</v>
      </c>
      <c r="T514" s="22" t="s">
        <v>4125</v>
      </c>
      <c r="U514" s="23">
        <v>45106</v>
      </c>
      <c r="V514" s="21" t="str">
        <f>IF(U514="","",IF(U514="TBD","TBD",IF(U514="N/A","N/A","W"&amp;TEXT(WEEKNUM(U514,21),"00")&amp;" "&amp;YEAR(U514))))</f>
        <v>W26 2023</v>
      </c>
      <c r="W514" s="23">
        <v>45029</v>
      </c>
      <c r="X514" s="23"/>
      <c r="Y514" s="23" t="str">
        <f>IF(X514="","",IF(X514="TBD","TBD",IF(X514="N/A","N/A","W"&amp;TEXT(WEEKNUM(X514,21),"00")&amp;" "&amp;YEAR(X514))))</f>
        <v/>
      </c>
      <c r="Z514" s="23"/>
      <c r="AA514" s="23"/>
      <c r="AB514" s="24">
        <f>+IF(Z514="",0,AA514-Z514)</f>
        <v>0</v>
      </c>
      <c r="AC514" s="21" t="s">
        <v>324</v>
      </c>
      <c r="AD514" s="21">
        <v>0</v>
      </c>
      <c r="AE514" s="23">
        <v>45041</v>
      </c>
      <c r="AF514" s="25" t="str">
        <f>IF(AE514="","",IF(AE514="TBD","TBD",IF(AE514="N/A","N/A","W"&amp;TEXT(WEEKNUM(AE514,21),"00")&amp;" "&amp;YEAR(AE514))))</f>
        <v>W17 2023</v>
      </c>
      <c r="AG514" s="21" t="s">
        <v>324</v>
      </c>
      <c r="AH514" s="21"/>
      <c r="AI514" s="23">
        <v>45042</v>
      </c>
      <c r="AJ514" s="25" t="str">
        <f>IF(AI514="","",IF(AI514="TBD","TBD",IF(AI514="N/A","N/A","W"&amp;TEXT(WEEKNUM(AI514,21),"00")&amp;" "&amp;YEAR(AI514))))</f>
        <v>W17 2023</v>
      </c>
      <c r="AK514" s="21" t="s">
        <v>324</v>
      </c>
      <c r="AL514" s="21"/>
      <c r="AM514" s="23">
        <v>45042</v>
      </c>
      <c r="AN514" s="25" t="str">
        <f>IF(AM514="","",IF(AM514="TBD","TBD",IF(AM514="N/A","N/A","W"&amp;TEXT(WEEKNUM(AM514,21),"00")&amp;" "&amp;YEAR(AM514))))</f>
        <v>W17 2023</v>
      </c>
      <c r="AO514" s="21" t="s">
        <v>324</v>
      </c>
      <c r="AP514" s="21"/>
      <c r="AQ514" s="23">
        <v>45018</v>
      </c>
      <c r="AR514" s="25" t="str">
        <f>IF(AQ514="","",IF(AQ514="TBD","TBD",IF(AQ514="N/A","N/A","W"&amp;TEXT(WEEKNUM(AQ514,21),"00")&amp;" "&amp;YEAR(AQ514))))</f>
        <v>W13 2023</v>
      </c>
      <c r="AS514" s="21"/>
      <c r="AT514" s="21"/>
      <c r="AU514" s="23"/>
      <c r="AV514" s="25" t="s">
        <v>252</v>
      </c>
      <c r="AW514" s="59">
        <v>45042</v>
      </c>
      <c r="AX514" s="25" t="str">
        <f>IF(AW514="","",IF(AW514="TBD","TBD",IF(AW514="N/A","N/A","W"&amp;TEXT(WEEKNUM(AW514,21),"00")&amp;" "&amp;YEAR(AW514))))</f>
        <v>W17 2023</v>
      </c>
      <c r="AY514" s="21" t="s">
        <v>327</v>
      </c>
      <c r="AZ514" s="21" t="s">
        <v>328</v>
      </c>
      <c r="BA514" s="21" t="s">
        <v>329</v>
      </c>
      <c r="BB514" s="23">
        <v>45225</v>
      </c>
      <c r="BC514" s="23"/>
      <c r="BD514" s="23">
        <v>45229</v>
      </c>
      <c r="BE514" s="25" t="str">
        <f>IF(BD514="","",IF(BD514="TBD","TBD",IF(BD514="N/A","N/A","W"&amp;TEXT(WEEKNUM(BD514,21),"00")&amp;" "&amp;YEAR(BD514))))</f>
        <v>W44 2023</v>
      </c>
      <c r="BF514" s="23">
        <v>45233</v>
      </c>
      <c r="BG514" s="25" t="str">
        <f>IF(BF514="","",IF(BF514="TBD","TBD",IF(BF514="N/A","N/A","W"&amp;TEXT(WEEKNUM(BF514,21),"00")&amp;" "&amp;YEAR(BF514))))</f>
        <v>W44 2023</v>
      </c>
      <c r="BH514" s="24">
        <f>+IF(BF514="",0,(BF514-BD514))</f>
        <v>4</v>
      </c>
      <c r="BI514" s="26" t="s">
        <v>330</v>
      </c>
      <c r="BJ514" s="309"/>
      <c r="BK514" s="27">
        <v>45236</v>
      </c>
      <c r="BL514" s="25" t="str">
        <f>IF(BK514="","",IF(BK514="TBD","TBD",IF(BK514="N/A","N/A","W"&amp;TEXT(WEEKNUM(BK514,21),"00")&amp;" "&amp;YEAR(BK514))))</f>
        <v>W45 2023</v>
      </c>
      <c r="BM514" s="21" t="s">
        <v>330</v>
      </c>
      <c r="BN514" s="178"/>
      <c r="BO514" s="23">
        <v>45237</v>
      </c>
      <c r="BP514" s="25" t="str">
        <f>IF(BO514="","",IF(BO514="TBD","TBD",IF(BO514="N/A","N/A","W"&amp;TEXT(WEEKNUM(BO514,21),"00")&amp;" "&amp;YEAR(BO514))))</f>
        <v>W45 2023</v>
      </c>
      <c r="BQ514" s="21" t="s">
        <v>330</v>
      </c>
      <c r="BR514" s="178" t="s">
        <v>3373</v>
      </c>
      <c r="BS514" s="334">
        <v>45238</v>
      </c>
      <c r="BT514" s="25" t="str">
        <f t="shared" si="37"/>
        <v>W45 2023</v>
      </c>
      <c r="BU514" s="21" t="s">
        <v>330</v>
      </c>
      <c r="BV514" s="21" t="s">
        <v>3374</v>
      </c>
      <c r="BW514" s="23">
        <v>45237</v>
      </c>
      <c r="BX514" s="25" t="str">
        <f t="shared" si="38"/>
        <v>W45 2023</v>
      </c>
      <c r="BY514" s="23">
        <v>45238</v>
      </c>
      <c r="BZ514" s="25" t="str">
        <f>IF(BY514="","",IF(BY514="TBD","TBD",IF(BY514="N/A","N/A","W"&amp;TEXT(WEEKNUM(BY514,21),"00")&amp;" "&amp;YEAR(BY514))))</f>
        <v>W45 2023</v>
      </c>
      <c r="CA514" s="22" t="s">
        <v>335</v>
      </c>
      <c r="CB514" s="129" t="s">
        <v>336</v>
      </c>
      <c r="CC514" s="21" t="s">
        <v>336</v>
      </c>
      <c r="CD514" s="21"/>
      <c r="CE514" s="23"/>
      <c r="CF514" s="23">
        <v>45562</v>
      </c>
      <c r="CG514" s="23"/>
      <c r="CH514" s="23">
        <v>45565</v>
      </c>
      <c r="CI514" s="25" t="str">
        <f>IF(CH514="","",IF(CH514="TBD","TBD",IF(CH514="N/A","N/A","W"&amp;TEXT(WEEKNUM(CH514,21),"00")&amp;" "&amp;YEAR(CH514))))</f>
        <v>W40 2024</v>
      </c>
      <c r="CJ514" s="23">
        <v>45568</v>
      </c>
      <c r="CK514" s="25" t="str">
        <f>IF(CJ514="","",IF(CJ514="TBD","TBD",IF(CJ514="N/A","N/A","W"&amp;TEXT(WEEKNUM(CJ514,21),"00")&amp;" "&amp;YEAR(CJ514))))</f>
        <v>W40 2024</v>
      </c>
      <c r="CL514" s="24">
        <f>+IF(CJ514="",0,(CJ514-CH514))</f>
        <v>3</v>
      </c>
      <c r="CM514" s="21" t="s">
        <v>388</v>
      </c>
      <c r="CN514" s="21" t="s">
        <v>4126</v>
      </c>
      <c r="CO514" s="23">
        <v>45567</v>
      </c>
      <c r="CP514" s="25" t="str">
        <f>IF(CO514="","",IF(CO514="TBD","TBD",IF(CO514="N/A","N/A","W"&amp;TEXT(WEEKNUM(CO514,21),"00")&amp;" "&amp;YEAR(CO514))))</f>
        <v>W40 2024</v>
      </c>
      <c r="CQ514" s="23" t="s">
        <v>339</v>
      </c>
      <c r="CR514" s="23"/>
      <c r="CS514" s="23">
        <v>45572</v>
      </c>
      <c r="CT514" s="25" t="str">
        <f>IF(CS514="","",IF(CS514="TBD","TBD",IF(CS514="N/A","N/A","W"&amp;TEXT(WEEKNUM(CS514,21),"00")&amp;" "&amp;YEAR(CS514))))</f>
        <v>W41 2024</v>
      </c>
      <c r="CU514" s="21" t="s">
        <v>339</v>
      </c>
      <c r="CV514" s="21"/>
      <c r="CW514" s="23">
        <v>45568</v>
      </c>
      <c r="CX514" s="25" t="str">
        <f>IF(CW514="","",IF(CW514="TBD","TBD",IF(CW514="N/A","N/A","W"&amp;TEXT(WEEKNUM(CW514,21),"00")&amp;" "&amp;YEAR(CW514))))</f>
        <v>W40 2024</v>
      </c>
      <c r="CY514" s="21" t="s">
        <v>339</v>
      </c>
      <c r="CZ514" s="21"/>
      <c r="DA514" s="23">
        <v>45568</v>
      </c>
      <c r="DB514" s="25" t="str">
        <f>IF(DA514="","",IF(DA514="TBD","TBD",IF(DA514="N/A","N/A","W"&amp;TEXT(WEEKNUM(DA514,21),"00")&amp;" "&amp;YEAR(DA514))))</f>
        <v>W40 2024</v>
      </c>
      <c r="DC514" s="23">
        <v>45572</v>
      </c>
      <c r="DD514" s="25" t="str">
        <f>IF(DC514="","",IF(DC514="TBD","TBD",IF(DC514="N/A","N/A","W"&amp;TEXT(WEEKNUM(DC514,21),"00")&amp;" "&amp;YEAR(DC514))))</f>
        <v>W41 2024</v>
      </c>
      <c r="DE514" s="21" t="s">
        <v>392</v>
      </c>
      <c r="DF514" s="23">
        <v>45579</v>
      </c>
      <c r="DG514" s="21" t="s">
        <v>259</v>
      </c>
      <c r="DH514" s="21">
        <v>0</v>
      </c>
      <c r="DI514" s="18"/>
      <c r="DJ514" s="18"/>
      <c r="DK514" s="21" t="s">
        <v>260</v>
      </c>
      <c r="DL514" s="21" t="s">
        <v>341</v>
      </c>
      <c r="DM514" s="21"/>
      <c r="DN514" s="23">
        <v>45595</v>
      </c>
      <c r="DO514" s="23">
        <v>45595</v>
      </c>
      <c r="DP514" s="23"/>
      <c r="DQ514" s="23" t="s">
        <v>276</v>
      </c>
      <c r="DR514" s="23"/>
      <c r="DS514" s="23">
        <v>45608</v>
      </c>
      <c r="DT514" s="23" t="s">
        <v>502</v>
      </c>
      <c r="DU514" s="23"/>
      <c r="DV514" s="23">
        <v>45653</v>
      </c>
      <c r="DW514" s="23" t="s">
        <v>342</v>
      </c>
      <c r="DX514" s="23"/>
      <c r="DY514" s="18"/>
      <c r="DZ514" s="18"/>
      <c r="EA514" s="18" t="s">
        <v>403</v>
      </c>
      <c r="EB514" s="21" t="s">
        <v>41</v>
      </c>
      <c r="EC514" s="18" t="s">
        <v>234</v>
      </c>
      <c r="ED514" s="18"/>
      <c r="EE514" s="18"/>
      <c r="EF514" s="55"/>
      <c r="EG514" s="55"/>
      <c r="EH514" s="18"/>
      <c r="EI514" s="18">
        <v>0</v>
      </c>
      <c r="EJ514" s="29" t="str">
        <f>K514&amp;AY514&amp;CA514&amp;DE514&amp;DT514&amp;DW514</f>
        <v>VigenteTSS Aprobado 4GIng Aprobada 4GAs Built Aprobado con Observaciones 4GIntegradoOn Air</v>
      </c>
    </row>
    <row r="515" spans="1:140" ht="12" hidden="1" customHeight="1">
      <c r="A515" s="30" t="str">
        <f>IFERROR(IF(VLOOKUP(B515,SEARCH!A:A,1,0)=B515,"OK",""),"")</f>
        <v/>
      </c>
      <c r="B515" s="31" t="s">
        <v>4127</v>
      </c>
      <c r="C515" s="15" t="s">
        <v>4128</v>
      </c>
      <c r="D515" s="16">
        <v>13</v>
      </c>
      <c r="E515" s="16">
        <v>-33.436250000000001</v>
      </c>
      <c r="F515" s="16">
        <v>-70.737832999999995</v>
      </c>
      <c r="G515" s="16" t="s">
        <v>270</v>
      </c>
      <c r="H515" s="16" t="s">
        <v>407</v>
      </c>
      <c r="I515" s="16" t="s">
        <v>4129</v>
      </c>
      <c r="J515" s="16" t="s">
        <v>379</v>
      </c>
      <c r="K515" s="17" t="s">
        <v>319</v>
      </c>
      <c r="L515" s="16" t="s">
        <v>247</v>
      </c>
      <c r="M515" s="103" t="s">
        <v>320</v>
      </c>
      <c r="N515" s="18"/>
      <c r="O515" s="19" t="s">
        <v>3311</v>
      </c>
      <c r="P515" s="19" t="s">
        <v>380</v>
      </c>
      <c r="Q515" s="18"/>
      <c r="R515" s="21" t="s">
        <v>2284</v>
      </c>
      <c r="S515" s="21">
        <v>12</v>
      </c>
      <c r="T515" s="22" t="s">
        <v>4130</v>
      </c>
      <c r="U515" s="23">
        <v>45106</v>
      </c>
      <c r="V515" s="21" t="str">
        <f>IF(U515="","",IF(U515="TBD","TBD",IF(U515="N/A","N/A","W"&amp;TEXT(WEEKNUM(U515,21),"00")&amp;" "&amp;YEAR(U515))))</f>
        <v>W26 2023</v>
      </c>
      <c r="W515" s="23">
        <v>45133</v>
      </c>
      <c r="X515" s="23"/>
      <c r="Y515" s="23" t="str">
        <f>IF(X515="","",IF(X515="TBD","TBD",IF(X515="N/A","N/A","W"&amp;TEXT(WEEKNUM(X515,21),"00")&amp;" "&amp;YEAR(X515))))</f>
        <v/>
      </c>
      <c r="Z515" s="23">
        <v>45135</v>
      </c>
      <c r="AA515" s="23">
        <v>45135</v>
      </c>
      <c r="AB515" s="24">
        <f>+IF(Z515="",0,AA515-Z515)</f>
        <v>0</v>
      </c>
      <c r="AC515" s="21" t="s">
        <v>324</v>
      </c>
      <c r="AD515" s="21"/>
      <c r="AE515" s="23">
        <v>45041</v>
      </c>
      <c r="AF515" s="25" t="str">
        <f>IF(AE515="","",IF(AE515="TBD","TBD",IF(AE515="N/A","N/A","W"&amp;TEXT(WEEKNUM(AE515,21),"00")&amp;" "&amp;YEAR(AE515))))</f>
        <v>W17 2023</v>
      </c>
      <c r="AG515" s="21" t="s">
        <v>324</v>
      </c>
      <c r="AH515" s="21"/>
      <c r="AI515" s="23">
        <v>45042</v>
      </c>
      <c r="AJ515" s="25" t="str">
        <f>IF(AI515="","",IF(AI515="TBD","TBD",IF(AI515="N/A","N/A","W"&amp;TEXT(WEEKNUM(AI515,21),"00")&amp;" "&amp;YEAR(AI515))))</f>
        <v>W17 2023</v>
      </c>
      <c r="AK515" s="21" t="s">
        <v>324</v>
      </c>
      <c r="AL515" s="21"/>
      <c r="AM515" s="23">
        <v>45135</v>
      </c>
      <c r="AN515" s="25" t="str">
        <f>IF(AM515="","",IF(AM515="TBD","TBD",IF(AM515="N/A","N/A","W"&amp;TEXT(WEEKNUM(AM515,21),"00")&amp;" "&amp;YEAR(AM515))))</f>
        <v>W30 2023</v>
      </c>
      <c r="AO515" s="21" t="s">
        <v>324</v>
      </c>
      <c r="AP515" s="21"/>
      <c r="AQ515" s="23">
        <v>45134</v>
      </c>
      <c r="AR515" s="25" t="str">
        <f>IF(AQ515="","",IF(AQ515="TBD","TBD",IF(AQ515="N/A","N/A","W"&amp;TEXT(WEEKNUM(AQ515,21),"00")&amp;" "&amp;YEAR(AQ515))))</f>
        <v>W30 2023</v>
      </c>
      <c r="AS515" s="21"/>
      <c r="AT515" s="21"/>
      <c r="AU515" s="23"/>
      <c r="AV515" s="25" t="s">
        <v>252</v>
      </c>
      <c r="AW515" s="59">
        <v>45135</v>
      </c>
      <c r="AX515" s="25" t="str">
        <f>IF(AW515="","",IF(AW515="TBD","TBD",IF(AW515="N/A","N/A","W"&amp;TEXT(WEEKNUM(AW515,21),"00")&amp;" "&amp;YEAR(AW515))))</f>
        <v>W30 2023</v>
      </c>
      <c r="AY515" s="21" t="s">
        <v>327</v>
      </c>
      <c r="AZ515" s="21" t="s">
        <v>328</v>
      </c>
      <c r="BA515" s="21" t="s">
        <v>329</v>
      </c>
      <c r="BB515" s="23">
        <v>45225</v>
      </c>
      <c r="BC515" s="23"/>
      <c r="BD515" s="23">
        <v>45229</v>
      </c>
      <c r="BE515" s="25" t="str">
        <f>IF(BD515="","",IF(BD515="TBD","TBD",IF(BD515="N/A","N/A","W"&amp;TEXT(WEEKNUM(BD515,21),"00")&amp;" "&amp;YEAR(BD515))))</f>
        <v>W44 2023</v>
      </c>
      <c r="BF515" s="23">
        <v>45233</v>
      </c>
      <c r="BG515" s="25" t="str">
        <f>IF(BF515="","",IF(BF515="TBD","TBD",IF(BF515="N/A","N/A","W"&amp;TEXT(WEEKNUM(BF515,21),"00")&amp;" "&amp;YEAR(BF515))))</f>
        <v>W44 2023</v>
      </c>
      <c r="BH515" s="24">
        <f>+IF(BF515="",0,(BF515-BD515))</f>
        <v>4</v>
      </c>
      <c r="BI515" s="26" t="s">
        <v>330</v>
      </c>
      <c r="BJ515" s="309"/>
      <c r="BK515" s="27">
        <v>45236</v>
      </c>
      <c r="BL515" s="25" t="str">
        <f>IF(BK515="","",IF(BK515="TBD","TBD",IF(BK515="N/A","N/A","W"&amp;TEXT(WEEKNUM(BK515,21),"00")&amp;" "&amp;YEAR(BK515))))</f>
        <v>W45 2023</v>
      </c>
      <c r="BM515" s="21" t="s">
        <v>330</v>
      </c>
      <c r="BN515" s="21"/>
      <c r="BO515" s="23">
        <v>45237</v>
      </c>
      <c r="BP515" s="25" t="str">
        <f>IF(BO515="","",IF(BO515="TBD","TBD",IF(BO515="N/A","N/A","W"&amp;TEXT(WEEKNUM(BO515,21),"00")&amp;" "&amp;YEAR(BO515))))</f>
        <v>W45 2023</v>
      </c>
      <c r="BQ515" s="21" t="s">
        <v>330</v>
      </c>
      <c r="BR515" s="21" t="s">
        <v>3373</v>
      </c>
      <c r="BS515" s="334">
        <v>45238</v>
      </c>
      <c r="BT515" s="25" t="str">
        <f t="shared" si="37"/>
        <v>W45 2023</v>
      </c>
      <c r="BU515" s="21" t="s">
        <v>330</v>
      </c>
      <c r="BV515" s="21" t="s">
        <v>3374</v>
      </c>
      <c r="BW515" s="23">
        <v>45237</v>
      </c>
      <c r="BX515" s="25" t="str">
        <f t="shared" si="38"/>
        <v>W45 2023</v>
      </c>
      <c r="BY515" s="23">
        <v>45238</v>
      </c>
      <c r="BZ515" s="25" t="str">
        <f>IF(BY515="","",IF(BY515="TBD","TBD",IF(BY515="N/A","N/A","W"&amp;TEXT(WEEKNUM(BY515,21),"00")&amp;" "&amp;YEAR(BY515))))</f>
        <v>W45 2023</v>
      </c>
      <c r="CA515" s="22" t="s">
        <v>335</v>
      </c>
      <c r="CB515" s="129" t="s">
        <v>336</v>
      </c>
      <c r="CC515" s="21" t="s">
        <v>336</v>
      </c>
      <c r="CD515" s="21"/>
      <c r="CE515" s="23" t="s">
        <v>515</v>
      </c>
      <c r="CF515" s="23">
        <v>45484</v>
      </c>
      <c r="CG515" s="23">
        <v>45504</v>
      </c>
      <c r="CH515" s="23">
        <v>45505</v>
      </c>
      <c r="CI515" s="25" t="str">
        <f>IF(CH515="","",IF(CH515="TBD","TBD",IF(CH515="N/A","N/A","W"&amp;TEXT(WEEKNUM(CH515,21),"00")&amp;" "&amp;YEAR(CH515))))</f>
        <v>W31 2024</v>
      </c>
      <c r="CJ515" s="23">
        <v>45511</v>
      </c>
      <c r="CK515" s="25" t="str">
        <f>IF(CJ515="","",IF(CJ515="TBD","TBD",IF(CJ515="N/A","N/A","W"&amp;TEXT(WEEKNUM(CJ515,21),"00")&amp;" "&amp;YEAR(CJ515))))</f>
        <v>W32 2024</v>
      </c>
      <c r="CL515" s="24">
        <f>+IF(CJ515="",0,(CJ515-CH515))</f>
        <v>6</v>
      </c>
      <c r="CM515" s="21" t="s">
        <v>388</v>
      </c>
      <c r="CN515" s="21" t="s">
        <v>3793</v>
      </c>
      <c r="CO515" s="23">
        <v>45505</v>
      </c>
      <c r="CP515" s="25" t="str">
        <f>IF(CO515="","",IF(CO515="TBD","TBD",IF(CO515="N/A","N/A","W"&amp;TEXT(WEEKNUM(CO515,21),"00")&amp;" "&amp;YEAR(CO515))))</f>
        <v>W31 2024</v>
      </c>
      <c r="CQ515" s="23" t="s">
        <v>339</v>
      </c>
      <c r="CR515" s="23" t="s">
        <v>3618</v>
      </c>
      <c r="CS515" s="23">
        <v>45506</v>
      </c>
      <c r="CT515" s="25" t="str">
        <f>IF(CS515="","",IF(CS515="TBD","TBD",IF(CS515="N/A","N/A","W"&amp;TEXT(WEEKNUM(CS515,21),"00")&amp;" "&amp;YEAR(CS515))))</f>
        <v>W31 2024</v>
      </c>
      <c r="CU515" s="21" t="s">
        <v>388</v>
      </c>
      <c r="CV515" s="21" t="s">
        <v>3919</v>
      </c>
      <c r="CW515" s="23">
        <v>45498</v>
      </c>
      <c r="CX515" s="25" t="str">
        <f>IF(CW515="","",IF(CW515="TBD","TBD",IF(CW515="N/A","N/A","W"&amp;TEXT(WEEKNUM(CW515,21),"00")&amp;" "&amp;YEAR(CW515))))</f>
        <v>W30 2024</v>
      </c>
      <c r="CY515" s="21" t="s">
        <v>339</v>
      </c>
      <c r="CZ515" s="21" t="s">
        <v>4131</v>
      </c>
      <c r="DA515" s="23">
        <v>45498</v>
      </c>
      <c r="DB515" s="25" t="str">
        <f>IF(DA515="","",IF(DA515="TBD","TBD",IF(DA515="N/A","N/A","W"&amp;TEXT(WEEKNUM(DA515,21),"00")&amp;" "&amp;YEAR(DA515))))</f>
        <v>W30 2024</v>
      </c>
      <c r="DC515" s="23">
        <v>45506</v>
      </c>
      <c r="DD515" s="25" t="str">
        <f>IF(DC515="","",IF(DC515="TBD","TBD",IF(DC515="N/A","N/A","W"&amp;TEXT(WEEKNUM(DC515,21),"00")&amp;" "&amp;YEAR(DC515))))</f>
        <v>W31 2024</v>
      </c>
      <c r="DE515" s="21" t="s">
        <v>392</v>
      </c>
      <c r="DF515" s="23">
        <v>45551</v>
      </c>
      <c r="DG515" s="21" t="s">
        <v>259</v>
      </c>
      <c r="DH515" s="21">
        <v>0</v>
      </c>
      <c r="DI515" s="18"/>
      <c r="DJ515" s="18"/>
      <c r="DK515" s="21" t="s">
        <v>260</v>
      </c>
      <c r="DL515" s="21" t="s">
        <v>341</v>
      </c>
      <c r="DM515" s="21"/>
      <c r="DN515" s="23">
        <v>45512</v>
      </c>
      <c r="DO515" s="23">
        <v>45512</v>
      </c>
      <c r="DP515" s="23"/>
      <c r="DQ515" s="23" t="s">
        <v>276</v>
      </c>
      <c r="DR515" s="23"/>
      <c r="DS515" s="23">
        <v>45524</v>
      </c>
      <c r="DT515" s="23" t="s">
        <v>502</v>
      </c>
      <c r="DU515" s="23">
        <v>45509</v>
      </c>
      <c r="DV515" s="23">
        <v>45547</v>
      </c>
      <c r="DW515" s="23" t="s">
        <v>342</v>
      </c>
      <c r="DX515" s="23"/>
      <c r="DY515" s="18"/>
      <c r="DZ515" s="18"/>
      <c r="EA515" s="18" t="s">
        <v>403</v>
      </c>
      <c r="EB515" s="21" t="s">
        <v>41</v>
      </c>
      <c r="EC515" s="18" t="s">
        <v>234</v>
      </c>
      <c r="ED515" s="18"/>
      <c r="EE515" s="18"/>
      <c r="EF515" s="55"/>
      <c r="EG515" s="55"/>
      <c r="EH515" s="18"/>
      <c r="EI515" s="18">
        <v>0</v>
      </c>
      <c r="EJ515" s="29" t="str">
        <f>K515&amp;AY515&amp;CA515&amp;DE515&amp;DT515&amp;DW515</f>
        <v>VigenteTSS Aprobado 4GIng Aprobada 4GAs Built Aprobado con Observaciones 4GIntegradoOn Air</v>
      </c>
    </row>
    <row r="516" spans="1:140" ht="12" hidden="1" customHeight="1">
      <c r="A516" s="30" t="str">
        <f>IFERROR(IF(VLOOKUP(B516,SEARCH!A:A,1,0)=B516,"OK",""),"")</f>
        <v/>
      </c>
      <c r="B516" s="31" t="s">
        <v>4132</v>
      </c>
      <c r="C516" s="15" t="s">
        <v>4133</v>
      </c>
      <c r="D516" s="16">
        <v>13</v>
      </c>
      <c r="E516" s="16">
        <v>-33.539369000000001</v>
      </c>
      <c r="F516" s="16">
        <v>-70.598011999999997</v>
      </c>
      <c r="G516" s="16" t="s">
        <v>270</v>
      </c>
      <c r="H516" s="16" t="s">
        <v>915</v>
      </c>
      <c r="I516" s="16" t="s">
        <v>4134</v>
      </c>
      <c r="J516" s="16" t="s">
        <v>379</v>
      </c>
      <c r="K516" s="17" t="s">
        <v>319</v>
      </c>
      <c r="L516" s="16" t="s">
        <v>247</v>
      </c>
      <c r="M516" s="103" t="s">
        <v>320</v>
      </c>
      <c r="N516" s="18"/>
      <c r="O516" s="19" t="s">
        <v>3311</v>
      </c>
      <c r="P516" s="19" t="s">
        <v>380</v>
      </c>
      <c r="Q516" s="18"/>
      <c r="R516" s="21" t="s">
        <v>2284</v>
      </c>
      <c r="S516" s="21">
        <v>12</v>
      </c>
      <c r="T516" s="22" t="s">
        <v>4135</v>
      </c>
      <c r="U516" s="23">
        <v>45106</v>
      </c>
      <c r="V516" s="21" t="str">
        <f>IF(U516="","",IF(U516="TBD","TBD",IF(U516="N/A","N/A","W"&amp;TEXT(WEEKNUM(U516,21),"00")&amp;" "&amp;YEAR(U516))))</f>
        <v>W26 2023</v>
      </c>
      <c r="W516" s="23">
        <v>45029</v>
      </c>
      <c r="X516" s="23"/>
      <c r="Y516" s="23" t="str">
        <f>IF(X516="","",IF(X516="TBD","TBD",IF(X516="N/A","N/A","W"&amp;TEXT(WEEKNUM(X516,21),"00")&amp;" "&amp;YEAR(X516))))</f>
        <v/>
      </c>
      <c r="Z516" s="23"/>
      <c r="AA516" s="23"/>
      <c r="AB516" s="24">
        <f>+IF(Z516="",0,AA516-Z516)</f>
        <v>0</v>
      </c>
      <c r="AC516" s="21" t="s">
        <v>324</v>
      </c>
      <c r="AD516" s="21">
        <v>0</v>
      </c>
      <c r="AE516" s="23">
        <v>45035</v>
      </c>
      <c r="AF516" s="25" t="str">
        <f>IF(AE516="","",IF(AE516="TBD","TBD",IF(AE516="N/A","N/A","W"&amp;TEXT(WEEKNUM(AE516,21),"00")&amp;" "&amp;YEAR(AE516))))</f>
        <v>W16 2023</v>
      </c>
      <c r="AG516" s="21" t="s">
        <v>324</v>
      </c>
      <c r="AH516" s="21"/>
      <c r="AI516" s="23">
        <v>45041</v>
      </c>
      <c r="AJ516" s="25" t="str">
        <f>IF(AI516="","",IF(AI516="TBD","TBD",IF(AI516="N/A","N/A","W"&amp;TEXT(WEEKNUM(AI516,21),"00")&amp;" "&amp;YEAR(AI516))))</f>
        <v>W17 2023</v>
      </c>
      <c r="AK516" s="21" t="s">
        <v>324</v>
      </c>
      <c r="AL516" s="21"/>
      <c r="AM516" s="23">
        <v>45181</v>
      </c>
      <c r="AN516" s="25" t="str">
        <f>IF(AM516="","",IF(AM516="TBD","TBD",IF(AM516="N/A","N/A","W"&amp;TEXT(WEEKNUM(AM516,21),"00")&amp;" "&amp;YEAR(AM516))))</f>
        <v>W37 2023</v>
      </c>
      <c r="AO516" s="21" t="s">
        <v>324</v>
      </c>
      <c r="AP516" s="21"/>
      <c r="AQ516" s="23">
        <v>45127</v>
      </c>
      <c r="AR516" s="25" t="str">
        <f>IF(AQ516="","",IF(AQ516="TBD","TBD",IF(AQ516="N/A","N/A","W"&amp;TEXT(WEEKNUM(AQ516,21),"00")&amp;" "&amp;YEAR(AQ516))))</f>
        <v>W29 2023</v>
      </c>
      <c r="AS516" s="21"/>
      <c r="AT516" s="21"/>
      <c r="AU516" s="23"/>
      <c r="AV516" s="25" t="s">
        <v>252</v>
      </c>
      <c r="AW516" s="59">
        <v>45044</v>
      </c>
      <c r="AX516" s="25" t="str">
        <f>IF(AW516="","",IF(AW516="TBD","TBD",IF(AW516="N/A","N/A","W"&amp;TEXT(WEEKNUM(AW516,21),"00")&amp;" "&amp;YEAR(AW516))))</f>
        <v>W17 2023</v>
      </c>
      <c r="AY516" s="21" t="s">
        <v>327</v>
      </c>
      <c r="AZ516" s="21" t="s">
        <v>328</v>
      </c>
      <c r="BA516" s="21" t="s">
        <v>329</v>
      </c>
      <c r="BB516" s="23">
        <v>45229</v>
      </c>
      <c r="BC516" s="23"/>
      <c r="BD516" s="23">
        <v>45236</v>
      </c>
      <c r="BE516" s="25" t="str">
        <f>IF(BD516="","",IF(BD516="TBD","TBD",IF(BD516="N/A","N/A","W"&amp;TEXT(WEEKNUM(BD516,21),"00")&amp;" "&amp;YEAR(BD516))))</f>
        <v>W45 2023</v>
      </c>
      <c r="BF516" s="23">
        <v>45239</v>
      </c>
      <c r="BG516" s="25" t="str">
        <f>IF(BF516="","",IF(BF516="TBD","TBD",IF(BF516="N/A","N/A","W"&amp;TEXT(WEEKNUM(BF516,21),"00")&amp;" "&amp;YEAR(BF516))))</f>
        <v>W45 2023</v>
      </c>
      <c r="BH516" s="24">
        <f>+IF(BF516="",0,(BF516-BD516))</f>
        <v>3</v>
      </c>
      <c r="BI516" s="26" t="s">
        <v>330</v>
      </c>
      <c r="BJ516" s="309"/>
      <c r="BK516" s="27">
        <v>45198</v>
      </c>
      <c r="BL516" s="25" t="str">
        <f>IF(BK516="","",IF(BK516="TBD","TBD",IF(BK516="N/A","N/A","W"&amp;TEXT(WEEKNUM(BK516,21),"00")&amp;" "&amp;YEAR(BK516))))</f>
        <v>W39 2023</v>
      </c>
      <c r="BM516" s="21" t="s">
        <v>330</v>
      </c>
      <c r="BN516" s="21"/>
      <c r="BO516" s="23">
        <v>45198</v>
      </c>
      <c r="BP516" s="25" t="str">
        <f>IF(BO516="","",IF(BO516="TBD","TBD",IF(BO516="N/A","N/A","W"&amp;TEXT(WEEKNUM(BO516,21),"00")&amp;" "&amp;YEAR(BO516))))</f>
        <v>W39 2023</v>
      </c>
      <c r="BQ516" s="21" t="s">
        <v>330</v>
      </c>
      <c r="BR516" s="21"/>
      <c r="BS516" s="334">
        <v>45198</v>
      </c>
      <c r="BT516" s="25" t="str">
        <f t="shared" ref="BT516:BT579" si="39">IF(BS516="","",IF(BS516="TBD","TBD",IF(BS516="N/A","N/A","W"&amp;TEXT(WEEKNUM(BS516,21),"00")&amp;" "&amp;YEAR(BS516))))</f>
        <v>W39 2023</v>
      </c>
      <c r="BU516" s="21" t="s">
        <v>330</v>
      </c>
      <c r="BV516" s="21" t="s">
        <v>4136</v>
      </c>
      <c r="BW516" s="23">
        <v>45198</v>
      </c>
      <c r="BX516" s="25" t="str">
        <f t="shared" ref="BX516:BX579" si="40">IF(BW516="","",IF(BW516="TBD","TBD",IF(BW516="N/A","N/A","W"&amp;TEXT(WEEKNUM(BW516,21),"00")&amp;" "&amp;YEAR(BW516))))</f>
        <v>W39 2023</v>
      </c>
      <c r="BY516" s="23">
        <v>45198</v>
      </c>
      <c r="BZ516" s="25" t="str">
        <f>IF(BY516="","",IF(BY516="TBD","TBD",IF(BY516="N/A","N/A","W"&amp;TEXT(WEEKNUM(BY516,21),"00")&amp;" "&amp;YEAR(BY516))))</f>
        <v>W39 2023</v>
      </c>
      <c r="CA516" s="22" t="s">
        <v>335</v>
      </c>
      <c r="CB516" s="129" t="s">
        <v>336</v>
      </c>
      <c r="CC516" s="21" t="s">
        <v>336</v>
      </c>
      <c r="CD516" s="21"/>
      <c r="CE516" s="23"/>
      <c r="CF516" s="23"/>
      <c r="CG516" s="23"/>
      <c r="CH516" s="23"/>
      <c r="CI516" s="25" t="str">
        <f>IF(CH516="","",IF(CH516="TBD","TBD",IF(CH516="N/A","N/A","W"&amp;TEXT(WEEKNUM(CH516,21),"00")&amp;" "&amp;YEAR(CH516))))</f>
        <v/>
      </c>
      <c r="CJ516" s="23"/>
      <c r="CK516" s="25" t="str">
        <f>IF(CJ516="","",IF(CJ516="TBD","TBD",IF(CJ516="N/A","N/A","W"&amp;TEXT(WEEKNUM(CJ516,21),"00")&amp;" "&amp;YEAR(CJ516))))</f>
        <v/>
      </c>
      <c r="CL516" s="24">
        <f>+IF(CJ516="",0,(CJ516-CH516))</f>
        <v>0</v>
      </c>
      <c r="CM516" s="21" t="s">
        <v>339</v>
      </c>
      <c r="CN516" s="21">
        <v>0</v>
      </c>
      <c r="CO516" s="23">
        <v>45196</v>
      </c>
      <c r="CP516" s="25" t="str">
        <f>IF(CO516="","",IF(CO516="TBD","TBD",IF(CO516="N/A","N/A","W"&amp;TEXT(WEEKNUM(CO516,21),"00")&amp;" "&amp;YEAR(CO516))))</f>
        <v>W39 2023</v>
      </c>
      <c r="CQ516" s="23" t="s">
        <v>339</v>
      </c>
      <c r="CR516" s="23"/>
      <c r="CS516" s="23">
        <v>45196</v>
      </c>
      <c r="CT516" s="25" t="str">
        <f>IF(CS516="","",IF(CS516="TBD","TBD",IF(CS516="N/A","N/A","W"&amp;TEXT(WEEKNUM(CS516,21),"00")&amp;" "&amp;YEAR(CS516))))</f>
        <v>W39 2023</v>
      </c>
      <c r="CU516" s="21" t="s">
        <v>339</v>
      </c>
      <c r="CV516" s="21"/>
      <c r="CW516" s="23">
        <v>45196</v>
      </c>
      <c r="CX516" s="25" t="str">
        <f>IF(CW516="","",IF(CW516="TBD","TBD",IF(CW516="N/A","N/A","W"&amp;TEXT(WEEKNUM(CW516,21),"00")&amp;" "&amp;YEAR(CW516))))</f>
        <v>W39 2023</v>
      </c>
      <c r="CY516" s="21" t="s">
        <v>339</v>
      </c>
      <c r="CZ516" s="21"/>
      <c r="DA516" s="23">
        <v>45196</v>
      </c>
      <c r="DB516" s="25" t="str">
        <f>IF(DA516="","",IF(DA516="TBD","TBD",IF(DA516="N/A","N/A","W"&amp;TEXT(WEEKNUM(DA516,21),"00")&amp;" "&amp;YEAR(DA516))))</f>
        <v>W39 2023</v>
      </c>
      <c r="DC516" s="23">
        <v>45196</v>
      </c>
      <c r="DD516" s="25" t="str">
        <f>IF(DC516="","",IF(DC516="TBD","TBD",IF(DC516="N/A","N/A","W"&amp;TEXT(WEEKNUM(DC516,21),"00")&amp;" "&amp;YEAR(DC516))))</f>
        <v>W39 2023</v>
      </c>
      <c r="DE516" s="21" t="s">
        <v>340</v>
      </c>
      <c r="DF516" s="23"/>
      <c r="DG516" s="21" t="s">
        <v>259</v>
      </c>
      <c r="DH516" s="21" t="s">
        <v>338</v>
      </c>
      <c r="DI516" s="18"/>
      <c r="DJ516" s="18"/>
      <c r="DK516" s="21" t="s">
        <v>260</v>
      </c>
      <c r="DL516" s="21" t="s">
        <v>341</v>
      </c>
      <c r="DM516" s="21"/>
      <c r="DN516" s="23">
        <v>45191</v>
      </c>
      <c r="DO516" s="23"/>
      <c r="DP516" s="23"/>
      <c r="DQ516" s="23" t="s">
        <v>276</v>
      </c>
      <c r="DR516" s="23"/>
      <c r="DS516" s="23">
        <v>0</v>
      </c>
      <c r="DT516" s="23" t="s">
        <v>502</v>
      </c>
      <c r="DU516" s="23">
        <v>45170</v>
      </c>
      <c r="DV516" s="23">
        <v>45330</v>
      </c>
      <c r="DW516" s="23" t="s">
        <v>342</v>
      </c>
      <c r="DX516" s="23"/>
      <c r="DY516" s="18"/>
      <c r="DZ516" s="18"/>
      <c r="EA516" s="18">
        <v>4500205073</v>
      </c>
      <c r="EB516" s="21" t="s">
        <v>41</v>
      </c>
      <c r="EC516" s="18" t="s">
        <v>234</v>
      </c>
      <c r="ED516" s="18"/>
      <c r="EE516" s="18"/>
      <c r="EF516" s="55"/>
      <c r="EG516" s="55"/>
      <c r="EH516" s="18"/>
      <c r="EI516" s="18">
        <v>0</v>
      </c>
      <c r="EJ516" s="29" t="str">
        <f>K516&amp;AY516&amp;CA516&amp;DE516&amp;DT516&amp;DW516</f>
        <v>VigenteTSS Aprobado 4GIng Aprobada 4GAs Built Aprobado 4GIntegradoOn Air</v>
      </c>
    </row>
    <row r="517" spans="1:140" ht="12" hidden="1" customHeight="1">
      <c r="A517" s="30" t="str">
        <f>IFERROR(IF(VLOOKUP(B517,SEARCH!A:A,1,0)=B517,"OK",""),"")</f>
        <v/>
      </c>
      <c r="B517" s="31" t="s">
        <v>4137</v>
      </c>
      <c r="C517" s="15" t="s">
        <v>4138</v>
      </c>
      <c r="D517" s="16">
        <v>13</v>
      </c>
      <c r="E517" s="16">
        <v>-33.522860000000001</v>
      </c>
      <c r="F517" s="16">
        <v>-70.606260000000006</v>
      </c>
      <c r="G517" s="16" t="s">
        <v>270</v>
      </c>
      <c r="H517" s="16" t="s">
        <v>915</v>
      </c>
      <c r="I517" s="16" t="s">
        <v>4139</v>
      </c>
      <c r="J517" s="16" t="s">
        <v>379</v>
      </c>
      <c r="K517" s="17" t="s">
        <v>319</v>
      </c>
      <c r="L517" s="16" t="s">
        <v>247</v>
      </c>
      <c r="M517" s="103" t="s">
        <v>320</v>
      </c>
      <c r="N517" s="18"/>
      <c r="O517" s="19" t="s">
        <v>3311</v>
      </c>
      <c r="P517" s="19" t="s">
        <v>380</v>
      </c>
      <c r="Q517" s="18"/>
      <c r="R517" s="21" t="s">
        <v>250</v>
      </c>
      <c r="S517" s="21">
        <v>12</v>
      </c>
      <c r="T517" s="22" t="s">
        <v>4140</v>
      </c>
      <c r="U517" s="23">
        <v>45131</v>
      </c>
      <c r="V517" s="21" t="str">
        <f>IF(U517="","",IF(U517="TBD","TBD",IF(U517="N/A","N/A","W"&amp;TEXT(WEEKNUM(U517,21),"00")&amp;" "&amp;YEAR(U517))))</f>
        <v>W30 2023</v>
      </c>
      <c r="W517" s="23">
        <v>45029</v>
      </c>
      <c r="X517" s="23"/>
      <c r="Y517" s="23" t="str">
        <f>IF(X517="","",IF(X517="TBD","TBD",IF(X517="N/A","N/A","W"&amp;TEXT(WEEKNUM(X517,21),"00")&amp;" "&amp;YEAR(X517))))</f>
        <v/>
      </c>
      <c r="Z517" s="23"/>
      <c r="AA517" s="23"/>
      <c r="AB517" s="24">
        <f>+IF(Z517="",0,AA517-Z517)</f>
        <v>0</v>
      </c>
      <c r="AC517" s="21" t="s">
        <v>324</v>
      </c>
      <c r="AD517" s="21">
        <v>0</v>
      </c>
      <c r="AE517" s="23">
        <v>45034</v>
      </c>
      <c r="AF517" s="25" t="str">
        <f>IF(AE517="","",IF(AE517="TBD","TBD",IF(AE517="N/A","N/A","W"&amp;TEXT(WEEKNUM(AE517,21),"00")&amp;" "&amp;YEAR(AE517))))</f>
        <v>W16 2023</v>
      </c>
      <c r="AG517" s="21" t="s">
        <v>324</v>
      </c>
      <c r="AH517" s="21"/>
      <c r="AI517" s="23">
        <v>45041</v>
      </c>
      <c r="AJ517" s="25" t="str">
        <f>IF(AI517="","",IF(AI517="TBD","TBD",IF(AI517="N/A","N/A","W"&amp;TEXT(WEEKNUM(AI517,21),"00")&amp;" "&amp;YEAR(AI517))))</f>
        <v>W17 2023</v>
      </c>
      <c r="AK517" s="21" t="s">
        <v>324</v>
      </c>
      <c r="AL517" s="21"/>
      <c r="AM517" s="23">
        <v>45181</v>
      </c>
      <c r="AN517" s="25" t="str">
        <f>IF(AM517="","",IF(AM517="TBD","TBD",IF(AM517="N/A","N/A","W"&amp;TEXT(WEEKNUM(AM517,21),"00")&amp;" "&amp;YEAR(AM517))))</f>
        <v>W37 2023</v>
      </c>
      <c r="AO517" s="21" t="s">
        <v>324</v>
      </c>
      <c r="AP517" s="21"/>
      <c r="AQ517" s="23">
        <v>45127</v>
      </c>
      <c r="AR517" s="25" t="str">
        <f>IF(AQ517="","",IF(AQ517="TBD","TBD",IF(AQ517="N/A","N/A","W"&amp;TEXT(WEEKNUM(AQ517,21),"00")&amp;" "&amp;YEAR(AQ517))))</f>
        <v>W29 2023</v>
      </c>
      <c r="AS517" s="21"/>
      <c r="AT517" s="21"/>
      <c r="AU517" s="23"/>
      <c r="AV517" s="25" t="s">
        <v>252</v>
      </c>
      <c r="AW517" s="59">
        <v>45119</v>
      </c>
      <c r="AX517" s="25" t="str">
        <f>IF(AW517="","",IF(AW517="TBD","TBD",IF(AW517="N/A","N/A","W"&amp;TEXT(WEEKNUM(AW517,21),"00")&amp;" "&amp;YEAR(AW517))))</f>
        <v>W28 2023</v>
      </c>
      <c r="AY517" s="21" t="s">
        <v>327</v>
      </c>
      <c r="AZ517" s="21" t="s">
        <v>328</v>
      </c>
      <c r="BA517" s="21" t="s">
        <v>329</v>
      </c>
      <c r="BB517" s="23">
        <v>45229</v>
      </c>
      <c r="BC517" s="23"/>
      <c r="BD517" s="23">
        <v>45236</v>
      </c>
      <c r="BE517" s="25" t="str">
        <f>IF(BD517="","",IF(BD517="TBD","TBD",IF(BD517="N/A","N/A","W"&amp;TEXT(WEEKNUM(BD517,21),"00")&amp;" "&amp;YEAR(BD517))))</f>
        <v>W45 2023</v>
      </c>
      <c r="BF517" s="23">
        <v>45239</v>
      </c>
      <c r="BG517" s="25" t="str">
        <f>IF(BF517="","",IF(BF517="TBD","TBD",IF(BF517="N/A","N/A","W"&amp;TEXT(WEEKNUM(BF517,21),"00")&amp;" "&amp;YEAR(BF517))))</f>
        <v>W45 2023</v>
      </c>
      <c r="BH517" s="24">
        <f>+IF(BF517="",0,(BF517-BD517))</f>
        <v>3</v>
      </c>
      <c r="BI517" s="26" t="s">
        <v>330</v>
      </c>
      <c r="BJ517" s="309"/>
      <c r="BK517" s="27">
        <v>45198</v>
      </c>
      <c r="BL517" s="25" t="str">
        <f>IF(BK517="","",IF(BK517="TBD","TBD",IF(BK517="N/A","N/A","W"&amp;TEXT(WEEKNUM(BK517,21),"00")&amp;" "&amp;YEAR(BK517))))</f>
        <v>W39 2023</v>
      </c>
      <c r="BM517" s="21" t="s">
        <v>330</v>
      </c>
      <c r="BN517" s="21"/>
      <c r="BO517" s="23">
        <v>45198</v>
      </c>
      <c r="BP517" s="25" t="str">
        <f>IF(BO517="","",IF(BO517="TBD","TBD",IF(BO517="N/A","N/A","W"&amp;TEXT(WEEKNUM(BO517,21),"00")&amp;" "&amp;YEAR(BO517))))</f>
        <v>W39 2023</v>
      </c>
      <c r="BQ517" s="21" t="s">
        <v>330</v>
      </c>
      <c r="BR517" s="21"/>
      <c r="BS517" s="334">
        <v>45198</v>
      </c>
      <c r="BT517" s="25" t="str">
        <f t="shared" si="39"/>
        <v>W39 2023</v>
      </c>
      <c r="BU517" s="21" t="s">
        <v>330</v>
      </c>
      <c r="BV517" s="21"/>
      <c r="BW517" s="23">
        <v>45198</v>
      </c>
      <c r="BX517" s="25" t="str">
        <f t="shared" si="40"/>
        <v>W39 2023</v>
      </c>
      <c r="BY517" s="23">
        <v>45198</v>
      </c>
      <c r="BZ517" s="25" t="str">
        <f>IF(BY517="","",IF(BY517="TBD","TBD",IF(BY517="N/A","N/A","W"&amp;TEXT(WEEKNUM(BY517,21),"00")&amp;" "&amp;YEAR(BY517))))</f>
        <v>W39 2023</v>
      </c>
      <c r="CA517" s="22" t="s">
        <v>335</v>
      </c>
      <c r="CB517" s="129" t="s">
        <v>336</v>
      </c>
      <c r="CC517" s="21" t="s">
        <v>336</v>
      </c>
      <c r="CD517" s="21"/>
      <c r="CE517" s="23"/>
      <c r="CF517" s="23"/>
      <c r="CG517" s="23"/>
      <c r="CH517" s="23"/>
      <c r="CI517" s="25" t="str">
        <f>IF(CH517="","",IF(CH517="TBD","TBD",IF(CH517="N/A","N/A","W"&amp;TEXT(WEEKNUM(CH517,21),"00")&amp;" "&amp;YEAR(CH517))))</f>
        <v/>
      </c>
      <c r="CJ517" s="23"/>
      <c r="CK517" s="25" t="str">
        <f>IF(CJ517="","",IF(CJ517="TBD","TBD",IF(CJ517="N/A","N/A","W"&amp;TEXT(WEEKNUM(CJ517,21),"00")&amp;" "&amp;YEAR(CJ517))))</f>
        <v/>
      </c>
      <c r="CL517" s="24">
        <f>+IF(CJ517="",0,(CJ517-CH517))</f>
        <v>0</v>
      </c>
      <c r="CM517" s="21" t="s">
        <v>339</v>
      </c>
      <c r="CN517" s="21">
        <v>0</v>
      </c>
      <c r="CO517" s="23">
        <v>45196</v>
      </c>
      <c r="CP517" s="25" t="str">
        <f>IF(CO517="","",IF(CO517="TBD","TBD",IF(CO517="N/A","N/A","W"&amp;TEXT(WEEKNUM(CO517,21),"00")&amp;" "&amp;YEAR(CO517))))</f>
        <v>W39 2023</v>
      </c>
      <c r="CQ517" s="23" t="s">
        <v>339</v>
      </c>
      <c r="CR517" s="23"/>
      <c r="CS517" s="23">
        <v>45196</v>
      </c>
      <c r="CT517" s="25" t="str">
        <f>IF(CS517="","",IF(CS517="TBD","TBD",IF(CS517="N/A","N/A","W"&amp;TEXT(WEEKNUM(CS517,21),"00")&amp;" "&amp;YEAR(CS517))))</f>
        <v>W39 2023</v>
      </c>
      <c r="CU517" s="21" t="s">
        <v>339</v>
      </c>
      <c r="CV517" s="21"/>
      <c r="CW517" s="23">
        <v>45196</v>
      </c>
      <c r="CX517" s="25" t="str">
        <f>IF(CW517="","",IF(CW517="TBD","TBD",IF(CW517="N/A","N/A","W"&amp;TEXT(WEEKNUM(CW517,21),"00")&amp;" "&amp;YEAR(CW517))))</f>
        <v>W39 2023</v>
      </c>
      <c r="CY517" s="21" t="s">
        <v>339</v>
      </c>
      <c r="CZ517" s="21"/>
      <c r="DA517" s="23">
        <v>45196</v>
      </c>
      <c r="DB517" s="25" t="str">
        <f>IF(DA517="","",IF(DA517="TBD","TBD",IF(DA517="N/A","N/A","W"&amp;TEXT(WEEKNUM(DA517,21),"00")&amp;" "&amp;YEAR(DA517))))</f>
        <v>W39 2023</v>
      </c>
      <c r="DC517" s="23">
        <v>45196</v>
      </c>
      <c r="DD517" s="25" t="str">
        <f>IF(DC517="","",IF(DC517="TBD","TBD",IF(DC517="N/A","N/A","W"&amp;TEXT(WEEKNUM(DC517,21),"00")&amp;" "&amp;YEAR(DC517))))</f>
        <v>W39 2023</v>
      </c>
      <c r="DE517" s="21" t="s">
        <v>340</v>
      </c>
      <c r="DF517" s="23"/>
      <c r="DG517" s="21" t="s">
        <v>259</v>
      </c>
      <c r="DH517" s="21" t="s">
        <v>338</v>
      </c>
      <c r="DI517" s="18"/>
      <c r="DJ517" s="18"/>
      <c r="DK517" s="21" t="s">
        <v>260</v>
      </c>
      <c r="DL517" s="21" t="s">
        <v>341</v>
      </c>
      <c r="DM517" s="21"/>
      <c r="DN517" s="23">
        <v>45219</v>
      </c>
      <c r="DO517" s="23"/>
      <c r="DP517" s="23"/>
      <c r="DQ517" s="23" t="s">
        <v>276</v>
      </c>
      <c r="DR517" s="23"/>
      <c r="DS517" s="23">
        <v>45281</v>
      </c>
      <c r="DT517" s="23" t="s">
        <v>502</v>
      </c>
      <c r="DU517" s="23">
        <v>45170</v>
      </c>
      <c r="DV517" s="23">
        <v>45320</v>
      </c>
      <c r="DW517" s="23" t="s">
        <v>342</v>
      </c>
      <c r="DX517" s="23"/>
      <c r="DY517" s="18"/>
      <c r="DZ517" s="18"/>
      <c r="EA517" s="18">
        <v>4500205073</v>
      </c>
      <c r="EB517" s="21" t="s">
        <v>41</v>
      </c>
      <c r="EC517" s="18" t="s">
        <v>234</v>
      </c>
      <c r="ED517" s="18"/>
      <c r="EE517" s="18"/>
      <c r="EF517" s="55"/>
      <c r="EG517" s="55"/>
      <c r="EH517" s="18"/>
      <c r="EI517" s="18">
        <v>0</v>
      </c>
      <c r="EJ517" s="29" t="str">
        <f>K517&amp;AY517&amp;CA517&amp;DE517&amp;DT517&amp;DW517</f>
        <v>VigenteTSS Aprobado 4GIng Aprobada 4GAs Built Aprobado 4GIntegradoOn Air</v>
      </c>
    </row>
    <row r="518" spans="1:140" ht="12" hidden="1" customHeight="1">
      <c r="A518" s="30" t="str">
        <f>IFERROR(IF(VLOOKUP(B518,SEARCH!A:A,1,0)=B518,"OK",""),"")</f>
        <v/>
      </c>
      <c r="B518" s="31" t="s">
        <v>4141</v>
      </c>
      <c r="C518" s="15" t="s">
        <v>4142</v>
      </c>
      <c r="D518" s="16">
        <v>13</v>
      </c>
      <c r="E518" s="16">
        <v>-33.557310000000001</v>
      </c>
      <c r="F518" s="16">
        <v>-70.645709999999994</v>
      </c>
      <c r="G518" s="16" t="s">
        <v>270</v>
      </c>
      <c r="H518" s="16" t="s">
        <v>1253</v>
      </c>
      <c r="I518" s="16" t="s">
        <v>4143</v>
      </c>
      <c r="J518" s="16" t="s">
        <v>3081</v>
      </c>
      <c r="K518" s="17" t="s">
        <v>3</v>
      </c>
      <c r="L518" s="16" t="s">
        <v>247</v>
      </c>
      <c r="M518" s="55">
        <v>46356</v>
      </c>
      <c r="N518" s="18"/>
      <c r="O518" s="19" t="s">
        <v>3327</v>
      </c>
      <c r="P518" s="19" t="s">
        <v>248</v>
      </c>
      <c r="Q518" s="34" t="s">
        <v>3328</v>
      </c>
      <c r="R518" s="21" t="s">
        <v>831</v>
      </c>
      <c r="S518" s="21">
        <v>12</v>
      </c>
      <c r="T518" s="22"/>
      <c r="U518" s="23">
        <v>46112</v>
      </c>
      <c r="V518" s="21" t="str">
        <f>IF(U518="","",IF(U518="TBD","TBD",IF(U518="N/A","N/A","W"&amp;TEXT(WEEKNUM(U518,21),"00")&amp;" "&amp;YEAR(U518))))</f>
        <v>W14 2026</v>
      </c>
      <c r="W518" s="23">
        <v>46169</v>
      </c>
      <c r="X518" s="23"/>
      <c r="Y518" s="23" t="str">
        <f>IF(X518="","",IF(X518="TBD","TBD",IF(X518="N/A","N/A","W"&amp;TEXT(WEEKNUM(X518,21),"00")&amp;" "&amp;YEAR(X518))))</f>
        <v/>
      </c>
      <c r="Z518" s="23">
        <v>46174</v>
      </c>
      <c r="AA518" s="23">
        <v>46177</v>
      </c>
      <c r="AB518" s="24">
        <f>+IF(Z518="",0,AA518-Z518)</f>
        <v>3</v>
      </c>
      <c r="AC518" s="21" t="s">
        <v>324</v>
      </c>
      <c r="AD518" s="21" t="s">
        <v>3349</v>
      </c>
      <c r="AE518" s="23">
        <v>46176</v>
      </c>
      <c r="AF518" s="25" t="str">
        <f>IF(AE518="","",IF(AE518="TBD","TBD",IF(AE518="N/A","N/A","W"&amp;TEXT(WEEKNUM(AE518,21),"00")&amp;" "&amp;YEAR(AE518))))</f>
        <v>W23 2026</v>
      </c>
      <c r="AG518" s="21" t="s">
        <v>459</v>
      </c>
      <c r="AH518" s="20" t="s">
        <v>4144</v>
      </c>
      <c r="AI518" s="23">
        <v>46177</v>
      </c>
      <c r="AJ518" s="25" t="str">
        <f>IF(AI518="","",IF(AI518="TBD","TBD",IF(AI518="N/A","N/A","W"&amp;TEXT(WEEKNUM(AI518,21),"00")&amp;" "&amp;YEAR(AI518))))</f>
        <v>W23 2026</v>
      </c>
      <c r="AK518" s="21" t="s">
        <v>324</v>
      </c>
      <c r="AL518" s="21" t="s">
        <v>488</v>
      </c>
      <c r="AM518" s="23">
        <v>46176</v>
      </c>
      <c r="AN518" s="25" t="str">
        <f>IF(AM518="","",IF(AM518="TBD","TBD",IF(AM518="N/A","N/A","W"&amp;TEXT(WEEKNUM(AM518,21),"00")&amp;" "&amp;YEAR(AM518))))</f>
        <v>W23 2026</v>
      </c>
      <c r="AO518" s="21" t="s">
        <v>324</v>
      </c>
      <c r="AP518" s="21" t="s">
        <v>488</v>
      </c>
      <c r="AQ518" s="23">
        <v>46176</v>
      </c>
      <c r="AR518" s="25" t="str">
        <f>IF(AQ518="","",IF(AQ518="TBD","TBD",IF(AQ518="N/A","N/A","W"&amp;TEXT(WEEKNUM(AQ518,21),"00")&amp;" "&amp;YEAR(AQ518))))</f>
        <v>W23 2026</v>
      </c>
      <c r="AS518" s="21"/>
      <c r="AT518" s="21"/>
      <c r="AU518" s="23"/>
      <c r="AV518" s="25" t="s">
        <v>252</v>
      </c>
      <c r="AW518" s="59">
        <v>46177</v>
      </c>
      <c r="AX518" s="25" t="str">
        <f>IF(AW518="","",IF(AW518="TBD","TBD",IF(AW518="N/A","N/A","W"&amp;TEXT(WEEKNUM(AW518,21),"00")&amp;" "&amp;YEAR(AW518))))</f>
        <v>W23 2026</v>
      </c>
      <c r="AY518" s="21" t="s">
        <v>463</v>
      </c>
      <c r="AZ518" s="21" t="s">
        <v>254</v>
      </c>
      <c r="BA518" s="21" t="s">
        <v>255</v>
      </c>
      <c r="BB518" s="23"/>
      <c r="BC518" s="23"/>
      <c r="BD518" s="23"/>
      <c r="BE518" s="25" t="str">
        <f>IF(BD518="","",IF(BD518="TBD","TBD",IF(BD518="N/A","N/A","W"&amp;TEXT(WEEKNUM(BD518,21),"00")&amp;" "&amp;YEAR(BD518))))</f>
        <v/>
      </c>
      <c r="BF518" s="23"/>
      <c r="BG518" s="25" t="str">
        <f>IF(BF518="","",IF(BF518="TBD","TBD",IF(BF518="N/A","N/A","W"&amp;TEXT(WEEKNUM(BF518,21),"00")&amp;" "&amp;YEAR(BF518))))</f>
        <v/>
      </c>
      <c r="BH518" s="24">
        <f>+IF(BF518="",0,(BF518-BD518))</f>
        <v>0</v>
      </c>
      <c r="BI518" s="26" t="s">
        <v>256</v>
      </c>
      <c r="BJ518" s="201"/>
      <c r="BK518" s="27"/>
      <c r="BL518" s="25" t="str">
        <f>IF(BK518="","",IF(BK518="TBD","TBD",IF(BK518="N/A","N/A","W"&amp;TEXT(WEEKNUM(BK518,21),"00")&amp;" "&amp;YEAR(BK518))))</f>
        <v/>
      </c>
      <c r="BM518" s="21"/>
      <c r="BN518" s="21" t="s">
        <v>3936</v>
      </c>
      <c r="BO518" s="23">
        <v>45785</v>
      </c>
      <c r="BP518" s="25" t="str">
        <f>IF(BO518="","",IF(BO518="TBD","TBD",IF(BO518="N/A","N/A","W"&amp;TEXT(WEEKNUM(BO518,21),"00")&amp;" "&amp;YEAR(BO518))))</f>
        <v>W19 2025</v>
      </c>
      <c r="BQ518" s="45" t="s">
        <v>256</v>
      </c>
      <c r="BR518" s="37"/>
      <c r="BS518" s="334"/>
      <c r="BT518" s="25" t="str">
        <f t="shared" si="39"/>
        <v/>
      </c>
      <c r="BU518" s="45" t="s">
        <v>256</v>
      </c>
      <c r="BV518" s="37"/>
      <c r="BW518" s="23"/>
      <c r="BX518" s="25" t="str">
        <f t="shared" si="40"/>
        <v/>
      </c>
      <c r="BY518" s="23"/>
      <c r="BZ518" s="25" t="str">
        <f>IF(BY518="","",IF(BY518="TBD","TBD",IF(BY518="N/A","N/A","W"&amp;TEXT(WEEKNUM(BY518,21),"00")&amp;" "&amp;YEAR(BY518))))</f>
        <v/>
      </c>
      <c r="CA518" s="22" t="s">
        <v>257</v>
      </c>
      <c r="CB518" s="21" t="s">
        <v>349</v>
      </c>
      <c r="CC518" s="21" t="s">
        <v>350</v>
      </c>
      <c r="CD518" s="21"/>
      <c r="CE518" s="23"/>
      <c r="CF518" s="23"/>
      <c r="CG518" s="23"/>
      <c r="CH518" s="23"/>
      <c r="CI518" s="25" t="str">
        <f>IF(CH518="","",IF(CH518="TBD","TBD",IF(CH518="N/A","N/A","W"&amp;TEXT(WEEKNUM(CH518,21),"00")&amp;" "&amp;YEAR(CH518))))</f>
        <v/>
      </c>
      <c r="CJ518" s="23"/>
      <c r="CK518" s="25" t="str">
        <f>IF(CJ518="","",IF(CJ518="TBD","TBD",IF(CJ518="N/A","N/A","W"&amp;TEXT(WEEKNUM(CJ518,21),"00")&amp;" "&amp;YEAR(CJ518))))</f>
        <v/>
      </c>
      <c r="CL518" s="24">
        <f>+IF(CJ518="",0,(CJ518-CH518))</f>
        <v>0</v>
      </c>
      <c r="CM518" s="21" t="s">
        <v>258</v>
      </c>
      <c r="CN518" s="18"/>
      <c r="CO518" s="23"/>
      <c r="CP518" s="25" t="str">
        <f>IF(CO518="","",IF(CO518="TBD","TBD",IF(CO518="N/A","N/A","W"&amp;TEXT(WEEKNUM(CO518,21),"00")&amp;" "&amp;YEAR(CO518))))</f>
        <v/>
      </c>
      <c r="CQ518" s="23" t="s">
        <v>258</v>
      </c>
      <c r="CR518" s="23"/>
      <c r="CS518" s="23"/>
      <c r="CT518" s="25" t="str">
        <f>IF(CS518="","",IF(CS518="TBD","TBD",IF(CS518="N/A","N/A","W"&amp;TEXT(WEEKNUM(CS518,21),"00")&amp;" "&amp;YEAR(CS518))))</f>
        <v/>
      </c>
      <c r="CU518" s="21" t="s">
        <v>258</v>
      </c>
      <c r="CV518" s="21"/>
      <c r="CW518" s="23"/>
      <c r="CX518" s="25" t="str">
        <f>IF(CW518="","",IF(CW518="TBD","TBD",IF(CW518="N/A","N/A","W"&amp;TEXT(WEEKNUM(CW518,21),"00")&amp;" "&amp;YEAR(CW518))))</f>
        <v/>
      </c>
      <c r="CY518" s="21" t="s">
        <v>258</v>
      </c>
      <c r="CZ518" s="21"/>
      <c r="DA518" s="23"/>
      <c r="DB518" s="25" t="str">
        <f>IF(DA518="","",IF(DA518="TBD","TBD",IF(DA518="N/A","N/A","W"&amp;TEXT(WEEKNUM(DA518,21),"00")&amp;" "&amp;YEAR(DA518))))</f>
        <v/>
      </c>
      <c r="DC518" s="23"/>
      <c r="DD518" s="25" t="str">
        <f>IF(DC518="","",IF(DC518="TBD","TBD",IF(DC518="N/A","N/A","W"&amp;TEXT(WEEKNUM(DC518,21),"00")&amp;" "&amp;YEAR(DC518))))</f>
        <v/>
      </c>
      <c r="DE518" s="21" t="s">
        <v>715</v>
      </c>
      <c r="DF518" s="23"/>
      <c r="DG518" s="21" t="s">
        <v>259</v>
      </c>
      <c r="DH518" s="18"/>
      <c r="DI518" s="18"/>
      <c r="DJ518" s="18"/>
      <c r="DK518" s="21" t="s">
        <v>260</v>
      </c>
      <c r="DL518" s="21" t="s">
        <v>261</v>
      </c>
      <c r="DM518" s="21"/>
      <c r="DN518" s="23"/>
      <c r="DO518" s="23"/>
      <c r="DP518" s="23"/>
      <c r="DQ518" s="23" t="s">
        <v>276</v>
      </c>
      <c r="DR518" s="23"/>
      <c r="DS518" s="23"/>
      <c r="DT518" s="23"/>
      <c r="DU518" s="23"/>
      <c r="DV518" s="23"/>
      <c r="DW518" s="23"/>
      <c r="DX518" s="23"/>
      <c r="DY518" s="18"/>
      <c r="DZ518" s="18"/>
      <c r="EA518" s="18"/>
      <c r="EB518" s="21" t="s">
        <v>34</v>
      </c>
      <c r="EC518" s="18"/>
      <c r="ED518" s="18" t="s">
        <v>343</v>
      </c>
      <c r="EE518" s="18"/>
      <c r="EF518" s="55" t="s">
        <v>1539</v>
      </c>
      <c r="EG518" s="55"/>
      <c r="EH518" s="18"/>
      <c r="EI518" s="18">
        <v>0</v>
      </c>
      <c r="EJ518" s="29" t="str">
        <f>K518&amp;AY518&amp;CA518&amp;DE518&amp;DT518&amp;DW518</f>
        <v>No VigenteTSS Aprobado con Observaciones 4GIng No Recibida 4GAs Built No Recibido 4G</v>
      </c>
    </row>
    <row r="519" spans="1:140" ht="12" hidden="1" customHeight="1">
      <c r="A519" s="30" t="str">
        <f>IFERROR(IF(VLOOKUP(B519,SEARCH!A:A,1,0)=B519,"OK",""),"")</f>
        <v/>
      </c>
      <c r="B519" s="31" t="s">
        <v>4145</v>
      </c>
      <c r="C519" s="15" t="s">
        <v>4146</v>
      </c>
      <c r="D519" s="16">
        <v>13</v>
      </c>
      <c r="E519" s="16">
        <v>-33.563420000000001</v>
      </c>
      <c r="F519" s="16">
        <v>-70.609170000000006</v>
      </c>
      <c r="G519" s="16" t="s">
        <v>270</v>
      </c>
      <c r="H519" s="16" t="s">
        <v>915</v>
      </c>
      <c r="I519" s="16" t="s">
        <v>4147</v>
      </c>
      <c r="J519" s="16" t="s">
        <v>379</v>
      </c>
      <c r="K519" s="17" t="s">
        <v>319</v>
      </c>
      <c r="L519" s="16" t="s">
        <v>247</v>
      </c>
      <c r="M519" s="103" t="s">
        <v>320</v>
      </c>
      <c r="N519" s="18"/>
      <c r="O519" s="19" t="s">
        <v>3311</v>
      </c>
      <c r="P519" s="19" t="s">
        <v>380</v>
      </c>
      <c r="Q519" s="18"/>
      <c r="R519" s="21" t="s">
        <v>2284</v>
      </c>
      <c r="S519" s="21">
        <v>12</v>
      </c>
      <c r="T519" s="22" t="s">
        <v>4148</v>
      </c>
      <c r="U519" s="23">
        <v>45106</v>
      </c>
      <c r="V519" s="21" t="str">
        <f>IF(U519="","",IF(U519="TBD","TBD",IF(U519="N/A","N/A","W"&amp;TEXT(WEEKNUM(U519,21),"00")&amp;" "&amp;YEAR(U519))))</f>
        <v>W26 2023</v>
      </c>
      <c r="W519" s="23">
        <v>45029</v>
      </c>
      <c r="X519" s="23"/>
      <c r="Y519" s="23" t="str">
        <f>IF(X519="","",IF(X519="TBD","TBD",IF(X519="N/A","N/A","W"&amp;TEXT(WEEKNUM(X519,21),"00")&amp;" "&amp;YEAR(X519))))</f>
        <v/>
      </c>
      <c r="Z519" s="23"/>
      <c r="AA519" s="23"/>
      <c r="AB519" s="24">
        <f>+IF(Z519="",0,AA519-Z519)</f>
        <v>0</v>
      </c>
      <c r="AC519" s="21" t="s">
        <v>324</v>
      </c>
      <c r="AD519" s="21">
        <v>0</v>
      </c>
      <c r="AE519" s="23">
        <v>45034</v>
      </c>
      <c r="AF519" s="25" t="str">
        <f>IF(AE519="","",IF(AE519="TBD","TBD",IF(AE519="N/A","N/A","W"&amp;TEXT(WEEKNUM(AE519,21),"00")&amp;" "&amp;YEAR(AE519))))</f>
        <v>W16 2023</v>
      </c>
      <c r="AG519" s="21" t="s">
        <v>324</v>
      </c>
      <c r="AH519" s="21"/>
      <c r="AI519" s="23">
        <v>45041</v>
      </c>
      <c r="AJ519" s="25" t="str">
        <f>IF(AI519="","",IF(AI519="TBD","TBD",IF(AI519="N/A","N/A","W"&amp;TEXT(WEEKNUM(AI519,21),"00")&amp;" "&amp;YEAR(AI519))))</f>
        <v>W17 2023</v>
      </c>
      <c r="AK519" s="21" t="s">
        <v>324</v>
      </c>
      <c r="AL519" s="21"/>
      <c r="AM519" s="23">
        <v>45119</v>
      </c>
      <c r="AN519" s="25" t="str">
        <f>IF(AM519="","",IF(AM519="TBD","TBD",IF(AM519="N/A","N/A","W"&amp;TEXT(WEEKNUM(AM519,21),"00")&amp;" "&amp;YEAR(AM519))))</f>
        <v>W28 2023</v>
      </c>
      <c r="AO519" s="21" t="s">
        <v>324</v>
      </c>
      <c r="AP519" s="21"/>
      <c r="AQ519" s="23">
        <v>45127</v>
      </c>
      <c r="AR519" s="25" t="str">
        <f>IF(AQ519="","",IF(AQ519="TBD","TBD",IF(AQ519="N/A","N/A","W"&amp;TEXT(WEEKNUM(AQ519,21),"00")&amp;" "&amp;YEAR(AQ519))))</f>
        <v>W29 2023</v>
      </c>
      <c r="AS519" s="21"/>
      <c r="AT519" s="21"/>
      <c r="AU519" s="23"/>
      <c r="AV519" s="25" t="s">
        <v>252</v>
      </c>
      <c r="AW519" s="59">
        <v>45119</v>
      </c>
      <c r="AX519" s="25" t="str">
        <f>IF(AW519="","",IF(AW519="TBD","TBD",IF(AW519="N/A","N/A","W"&amp;TEXT(WEEKNUM(AW519,21),"00")&amp;" "&amp;YEAR(AW519))))</f>
        <v>W28 2023</v>
      </c>
      <c r="AY519" s="21" t="s">
        <v>327</v>
      </c>
      <c r="AZ519" s="21" t="s">
        <v>328</v>
      </c>
      <c r="BA519" s="21" t="s">
        <v>329</v>
      </c>
      <c r="BB519" s="23">
        <v>45229</v>
      </c>
      <c r="BC519" s="23"/>
      <c r="BD519" s="23">
        <v>45236</v>
      </c>
      <c r="BE519" s="25" t="str">
        <f>IF(BD519="","",IF(BD519="TBD","TBD",IF(BD519="N/A","N/A","W"&amp;TEXT(WEEKNUM(BD519,21),"00")&amp;" "&amp;YEAR(BD519))))</f>
        <v>W45 2023</v>
      </c>
      <c r="BF519" s="23">
        <v>45239</v>
      </c>
      <c r="BG519" s="25" t="str">
        <f>IF(BF519="","",IF(BF519="TBD","TBD",IF(BF519="N/A","N/A","W"&amp;TEXT(WEEKNUM(BF519,21),"00")&amp;" "&amp;YEAR(BF519))))</f>
        <v>W45 2023</v>
      </c>
      <c r="BH519" s="24">
        <f>+IF(BF519="",0,(BF519-BD519))</f>
        <v>3</v>
      </c>
      <c r="BI519" s="26" t="s">
        <v>330</v>
      </c>
      <c r="BJ519" s="309"/>
      <c r="BK519" s="27">
        <v>45153</v>
      </c>
      <c r="BL519" s="25" t="str">
        <f>IF(BK519="","",IF(BK519="TBD","TBD",IF(BK519="N/A","N/A","W"&amp;TEXT(WEEKNUM(BK519,21),"00")&amp;" "&amp;YEAR(BK519))))</f>
        <v>W33 2023</v>
      </c>
      <c r="BM519" s="21" t="s">
        <v>330</v>
      </c>
      <c r="BN519" s="21"/>
      <c r="BO519" s="23">
        <v>45153</v>
      </c>
      <c r="BP519" s="25" t="str">
        <f>IF(BO519="","",IF(BO519="TBD","TBD",IF(BO519="N/A","N/A","W"&amp;TEXT(WEEKNUM(BO519,21),"00")&amp;" "&amp;YEAR(BO519))))</f>
        <v>W33 2023</v>
      </c>
      <c r="BQ519" s="21" t="s">
        <v>330</v>
      </c>
      <c r="BR519" s="21"/>
      <c r="BS519" s="334">
        <v>45153</v>
      </c>
      <c r="BT519" s="25" t="str">
        <f t="shared" si="39"/>
        <v>W33 2023</v>
      </c>
      <c r="BU519" s="21" t="s">
        <v>330</v>
      </c>
      <c r="BV519" s="21"/>
      <c r="BW519" s="23">
        <v>45153</v>
      </c>
      <c r="BX519" s="25" t="str">
        <f t="shared" si="40"/>
        <v>W33 2023</v>
      </c>
      <c r="BY519" s="23">
        <v>45153</v>
      </c>
      <c r="BZ519" s="25" t="str">
        <f>IF(BY519="","",IF(BY519="TBD","TBD",IF(BY519="N/A","N/A","W"&amp;TEXT(WEEKNUM(BY519,21),"00")&amp;" "&amp;YEAR(BY519))))</f>
        <v>W33 2023</v>
      </c>
      <c r="CA519" s="22" t="s">
        <v>335</v>
      </c>
      <c r="CB519" s="129" t="s">
        <v>336</v>
      </c>
      <c r="CC519" s="21" t="s">
        <v>336</v>
      </c>
      <c r="CD519" s="21"/>
      <c r="CE519" s="23"/>
      <c r="CF519" s="23"/>
      <c r="CG519" s="23"/>
      <c r="CH519" s="23"/>
      <c r="CI519" s="25" t="str">
        <f>IF(CH519="","",IF(CH519="TBD","TBD",IF(CH519="N/A","N/A","W"&amp;TEXT(WEEKNUM(CH519,21),"00")&amp;" "&amp;YEAR(CH519))))</f>
        <v/>
      </c>
      <c r="CJ519" s="23"/>
      <c r="CK519" s="25" t="str">
        <f>IF(CJ519="","",IF(CJ519="TBD","TBD",IF(CJ519="N/A","N/A","W"&amp;TEXT(WEEKNUM(CJ519,21),"00")&amp;" "&amp;YEAR(CJ519))))</f>
        <v/>
      </c>
      <c r="CL519" s="24">
        <f>+IF(CJ519="",0,(CJ519-CH519))</f>
        <v>0</v>
      </c>
      <c r="CM519" s="21" t="s">
        <v>339</v>
      </c>
      <c r="CN519" s="70" t="s">
        <v>4149</v>
      </c>
      <c r="CO519" s="23">
        <v>45196</v>
      </c>
      <c r="CP519" s="25" t="str">
        <f>IF(CO519="","",IF(CO519="TBD","TBD",IF(CO519="N/A","N/A","W"&amp;TEXT(WEEKNUM(CO519,21),"00")&amp;" "&amp;YEAR(CO519))))</f>
        <v>W39 2023</v>
      </c>
      <c r="CQ519" s="23" t="s">
        <v>339</v>
      </c>
      <c r="CR519" s="23"/>
      <c r="CS519" s="23">
        <v>45196</v>
      </c>
      <c r="CT519" s="25" t="str">
        <f>IF(CS519="","",IF(CS519="TBD","TBD",IF(CS519="N/A","N/A","W"&amp;TEXT(WEEKNUM(CS519,21),"00")&amp;" "&amp;YEAR(CS519))))</f>
        <v>W39 2023</v>
      </c>
      <c r="CU519" s="21" t="s">
        <v>339</v>
      </c>
      <c r="CV519" s="21"/>
      <c r="CW519" s="23">
        <v>45196</v>
      </c>
      <c r="CX519" s="25" t="str">
        <f>IF(CW519="","",IF(CW519="TBD","TBD",IF(CW519="N/A","N/A","W"&amp;TEXT(WEEKNUM(CW519,21),"00")&amp;" "&amp;YEAR(CW519))))</f>
        <v>W39 2023</v>
      </c>
      <c r="CY519" s="21" t="s">
        <v>339</v>
      </c>
      <c r="CZ519" s="21"/>
      <c r="DA519" s="23">
        <v>45196</v>
      </c>
      <c r="DB519" s="25" t="str">
        <f>IF(DA519="","",IF(DA519="TBD","TBD",IF(DA519="N/A","N/A","W"&amp;TEXT(WEEKNUM(DA519,21),"00")&amp;" "&amp;YEAR(DA519))))</f>
        <v>W39 2023</v>
      </c>
      <c r="DC519" s="23">
        <v>45196</v>
      </c>
      <c r="DD519" s="25" t="str">
        <f>IF(DC519="","",IF(DC519="TBD","TBD",IF(DC519="N/A","N/A","W"&amp;TEXT(WEEKNUM(DC519,21),"00")&amp;" "&amp;YEAR(DC519))))</f>
        <v>W39 2023</v>
      </c>
      <c r="DE519" s="21" t="s">
        <v>340</v>
      </c>
      <c r="DF519" s="23"/>
      <c r="DG519" s="21" t="s">
        <v>259</v>
      </c>
      <c r="DH519" s="21" t="s">
        <v>338</v>
      </c>
      <c r="DI519" s="18"/>
      <c r="DJ519" s="18"/>
      <c r="DK519" s="21" t="s">
        <v>260</v>
      </c>
      <c r="DL519" s="21" t="s">
        <v>341</v>
      </c>
      <c r="DM519" s="21"/>
      <c r="DN519" s="23">
        <v>45365</v>
      </c>
      <c r="DO519" s="23"/>
      <c r="DP519" s="23"/>
      <c r="DQ519" s="23" t="s">
        <v>276</v>
      </c>
      <c r="DR519" s="23"/>
      <c r="DS519" s="23">
        <v>45374</v>
      </c>
      <c r="DT519" s="23" t="s">
        <v>502</v>
      </c>
      <c r="DU519" s="23">
        <v>45170</v>
      </c>
      <c r="DV519" s="23">
        <v>45391</v>
      </c>
      <c r="DW519" s="23" t="s">
        <v>342</v>
      </c>
      <c r="DX519" s="23"/>
      <c r="DY519" s="18"/>
      <c r="DZ519" s="18"/>
      <c r="EA519" s="18">
        <v>4500205073</v>
      </c>
      <c r="EB519" s="21" t="s">
        <v>41</v>
      </c>
      <c r="EC519" s="18" t="s">
        <v>234</v>
      </c>
      <c r="ED519" s="18"/>
      <c r="EE519" s="18"/>
      <c r="EF519" s="55"/>
      <c r="EG519" s="55"/>
      <c r="EH519" s="18"/>
      <c r="EI519" s="18">
        <v>0</v>
      </c>
      <c r="EJ519" s="29" t="str">
        <f>K519&amp;AY519&amp;CA519&amp;DE519&amp;DT519&amp;DW519</f>
        <v>VigenteTSS Aprobado 4GIng Aprobada 4GAs Built Aprobado 4GIntegradoOn Air</v>
      </c>
    </row>
    <row r="520" spans="1:140" ht="12" hidden="1" customHeight="1">
      <c r="A520" s="30" t="str">
        <f>IFERROR(IF(VLOOKUP(B520,SEARCH!A:A,1,0)=B520,"OK",""),"")</f>
        <v/>
      </c>
      <c r="B520" s="31" t="s">
        <v>4150</v>
      </c>
      <c r="C520" s="15" t="s">
        <v>4151</v>
      </c>
      <c r="D520" s="16">
        <v>13</v>
      </c>
      <c r="E520" s="16">
        <v>-33.5428</v>
      </c>
      <c r="F520" s="16">
        <v>-70.599999999999994</v>
      </c>
      <c r="G520" s="16" t="s">
        <v>270</v>
      </c>
      <c r="H520" s="16" t="s">
        <v>915</v>
      </c>
      <c r="I520" s="16" t="s">
        <v>4152</v>
      </c>
      <c r="J520" s="16" t="s">
        <v>379</v>
      </c>
      <c r="K520" s="17" t="s">
        <v>319</v>
      </c>
      <c r="L520" s="16" t="s">
        <v>247</v>
      </c>
      <c r="M520" s="103" t="s">
        <v>320</v>
      </c>
      <c r="N520" s="18"/>
      <c r="O520" s="19" t="s">
        <v>3311</v>
      </c>
      <c r="P520" s="19" t="s">
        <v>380</v>
      </c>
      <c r="Q520" s="18"/>
      <c r="R520" s="21" t="s">
        <v>2284</v>
      </c>
      <c r="S520" s="21">
        <v>12</v>
      </c>
      <c r="T520" s="22" t="s">
        <v>4153</v>
      </c>
      <c r="U520" s="23">
        <v>45106</v>
      </c>
      <c r="V520" s="21" t="str">
        <f>IF(U520="","",IF(U520="TBD","TBD",IF(U520="N/A","N/A","W"&amp;TEXT(WEEKNUM(U520,21),"00")&amp;" "&amp;YEAR(U520))))</f>
        <v>W26 2023</v>
      </c>
      <c r="W520" s="23">
        <v>45029</v>
      </c>
      <c r="X520" s="23"/>
      <c r="Y520" s="23" t="str">
        <f>IF(X520="","",IF(X520="TBD","TBD",IF(X520="N/A","N/A","W"&amp;TEXT(WEEKNUM(X520,21),"00")&amp;" "&amp;YEAR(X520))))</f>
        <v/>
      </c>
      <c r="Z520" s="23"/>
      <c r="AA520" s="23"/>
      <c r="AB520" s="24">
        <f>+IF(Z520="",0,AA520-Z520)</f>
        <v>0</v>
      </c>
      <c r="AC520" s="21" t="s">
        <v>324</v>
      </c>
      <c r="AD520" s="21">
        <v>0</v>
      </c>
      <c r="AE520" s="23">
        <v>45034</v>
      </c>
      <c r="AF520" s="25" t="str">
        <f>IF(AE520="","",IF(AE520="TBD","TBD",IF(AE520="N/A","N/A","W"&amp;TEXT(WEEKNUM(AE520,21),"00")&amp;" "&amp;YEAR(AE520))))</f>
        <v>W16 2023</v>
      </c>
      <c r="AG520" s="21" t="s">
        <v>324</v>
      </c>
      <c r="AH520" s="21"/>
      <c r="AI520" s="23">
        <v>45041</v>
      </c>
      <c r="AJ520" s="25" t="str">
        <f>IF(AI520="","",IF(AI520="TBD","TBD",IF(AI520="N/A","N/A","W"&amp;TEXT(WEEKNUM(AI520,21),"00")&amp;" "&amp;YEAR(AI520))))</f>
        <v>W17 2023</v>
      </c>
      <c r="AK520" s="21" t="s">
        <v>324</v>
      </c>
      <c r="AL520" s="21"/>
      <c r="AM520" s="23">
        <v>45181</v>
      </c>
      <c r="AN520" s="25" t="str">
        <f>IF(AM520="","",IF(AM520="TBD","TBD",IF(AM520="N/A","N/A","W"&amp;TEXT(WEEKNUM(AM520,21),"00")&amp;" "&amp;YEAR(AM520))))</f>
        <v>W37 2023</v>
      </c>
      <c r="AO520" s="21" t="s">
        <v>324</v>
      </c>
      <c r="AP520" s="21"/>
      <c r="AQ520" s="23">
        <v>45127</v>
      </c>
      <c r="AR520" s="25" t="str">
        <f>IF(AQ520="","",IF(AQ520="TBD","TBD",IF(AQ520="N/A","N/A","W"&amp;TEXT(WEEKNUM(AQ520,21),"00")&amp;" "&amp;YEAR(AQ520))))</f>
        <v>W29 2023</v>
      </c>
      <c r="AS520" s="21"/>
      <c r="AT520" s="21"/>
      <c r="AU520" s="23"/>
      <c r="AV520" s="25" t="s">
        <v>252</v>
      </c>
      <c r="AW520" s="59">
        <v>45119</v>
      </c>
      <c r="AX520" s="25" t="str">
        <f>IF(AW520="","",IF(AW520="TBD","TBD",IF(AW520="N/A","N/A","W"&amp;TEXT(WEEKNUM(AW520,21),"00")&amp;" "&amp;YEAR(AW520))))</f>
        <v>W28 2023</v>
      </c>
      <c r="AY520" s="21" t="s">
        <v>327</v>
      </c>
      <c r="AZ520" s="21" t="s">
        <v>328</v>
      </c>
      <c r="BA520" s="21" t="s">
        <v>329</v>
      </c>
      <c r="BB520" s="23">
        <v>45229</v>
      </c>
      <c r="BC520" s="23"/>
      <c r="BD520" s="23">
        <v>45236</v>
      </c>
      <c r="BE520" s="25" t="str">
        <f>IF(BD520="","",IF(BD520="TBD","TBD",IF(BD520="N/A","N/A","W"&amp;TEXT(WEEKNUM(BD520,21),"00")&amp;" "&amp;YEAR(BD520))))</f>
        <v>W45 2023</v>
      </c>
      <c r="BF520" s="23">
        <v>45239</v>
      </c>
      <c r="BG520" s="25" t="str">
        <f>IF(BF520="","",IF(BF520="TBD","TBD",IF(BF520="N/A","N/A","W"&amp;TEXT(WEEKNUM(BF520,21),"00")&amp;" "&amp;YEAR(BF520))))</f>
        <v>W45 2023</v>
      </c>
      <c r="BH520" s="24">
        <f>+IF(BF520="",0,(BF520-BD520))</f>
        <v>3</v>
      </c>
      <c r="BI520" s="26" t="s">
        <v>330</v>
      </c>
      <c r="BJ520" s="309"/>
      <c r="BK520" s="27">
        <v>45198</v>
      </c>
      <c r="BL520" s="25" t="str">
        <f>IF(BK520="","",IF(BK520="TBD","TBD",IF(BK520="N/A","N/A","W"&amp;TEXT(WEEKNUM(BK520,21),"00")&amp;" "&amp;YEAR(BK520))))</f>
        <v>W39 2023</v>
      </c>
      <c r="BM520" s="21" t="s">
        <v>330</v>
      </c>
      <c r="BN520" s="21"/>
      <c r="BO520" s="23">
        <v>45198</v>
      </c>
      <c r="BP520" s="25" t="str">
        <f>IF(BO520="","",IF(BO520="TBD","TBD",IF(BO520="N/A","N/A","W"&amp;TEXT(WEEKNUM(BO520,21),"00")&amp;" "&amp;YEAR(BO520))))</f>
        <v>W39 2023</v>
      </c>
      <c r="BQ520" s="21" t="s">
        <v>330</v>
      </c>
      <c r="BR520" s="21"/>
      <c r="BS520" s="334">
        <v>45198</v>
      </c>
      <c r="BT520" s="25" t="str">
        <f t="shared" si="39"/>
        <v>W39 2023</v>
      </c>
      <c r="BU520" s="21" t="s">
        <v>330</v>
      </c>
      <c r="BV520" s="21"/>
      <c r="BW520" s="23">
        <v>45198</v>
      </c>
      <c r="BX520" s="25" t="str">
        <f t="shared" si="40"/>
        <v>W39 2023</v>
      </c>
      <c r="BY520" s="23">
        <v>45198</v>
      </c>
      <c r="BZ520" s="25" t="str">
        <f>IF(BY520="","",IF(BY520="TBD","TBD",IF(BY520="N/A","N/A","W"&amp;TEXT(WEEKNUM(BY520,21),"00")&amp;" "&amp;YEAR(BY520))))</f>
        <v>W39 2023</v>
      </c>
      <c r="CA520" s="22" t="s">
        <v>335</v>
      </c>
      <c r="CB520" s="129" t="s">
        <v>336</v>
      </c>
      <c r="CC520" s="21" t="s">
        <v>336</v>
      </c>
      <c r="CD520" s="21"/>
      <c r="CE520" s="23"/>
      <c r="CF520" s="23"/>
      <c r="CG520" s="23"/>
      <c r="CH520" s="23"/>
      <c r="CI520" s="25" t="str">
        <f>IF(CH520="","",IF(CH520="TBD","TBD",IF(CH520="N/A","N/A","W"&amp;TEXT(WEEKNUM(CH520,21),"00")&amp;" "&amp;YEAR(CH520))))</f>
        <v/>
      </c>
      <c r="CJ520" s="23"/>
      <c r="CK520" s="25" t="str">
        <f>IF(CJ520="","",IF(CJ520="TBD","TBD",IF(CJ520="N/A","N/A","W"&amp;TEXT(WEEKNUM(CJ520,21),"00")&amp;" "&amp;YEAR(CJ520))))</f>
        <v/>
      </c>
      <c r="CL520" s="24">
        <f>+IF(CJ520="",0,(CJ520-CH520))</f>
        <v>0</v>
      </c>
      <c r="CM520" s="21" t="s">
        <v>339</v>
      </c>
      <c r="CN520" s="21">
        <v>0</v>
      </c>
      <c r="CO520" s="23">
        <v>45196</v>
      </c>
      <c r="CP520" s="25" t="str">
        <f>IF(CO520="","",IF(CO520="TBD","TBD",IF(CO520="N/A","N/A","W"&amp;TEXT(WEEKNUM(CO520,21),"00")&amp;" "&amp;YEAR(CO520))))</f>
        <v>W39 2023</v>
      </c>
      <c r="CQ520" s="23" t="s">
        <v>339</v>
      </c>
      <c r="CR520" s="23"/>
      <c r="CS520" s="23">
        <v>45196</v>
      </c>
      <c r="CT520" s="25" t="str">
        <f>IF(CS520="","",IF(CS520="TBD","TBD",IF(CS520="N/A","N/A","W"&amp;TEXT(WEEKNUM(CS520,21),"00")&amp;" "&amp;YEAR(CS520))))</f>
        <v>W39 2023</v>
      </c>
      <c r="CU520" s="21" t="s">
        <v>339</v>
      </c>
      <c r="CV520" s="21"/>
      <c r="CW520" s="23">
        <v>45196</v>
      </c>
      <c r="CX520" s="25" t="str">
        <f>IF(CW520="","",IF(CW520="TBD","TBD",IF(CW520="N/A","N/A","W"&amp;TEXT(WEEKNUM(CW520,21),"00")&amp;" "&amp;YEAR(CW520))))</f>
        <v>W39 2023</v>
      </c>
      <c r="CY520" s="21" t="s">
        <v>339</v>
      </c>
      <c r="CZ520" s="21"/>
      <c r="DA520" s="23">
        <v>45196</v>
      </c>
      <c r="DB520" s="25" t="str">
        <f>IF(DA520="","",IF(DA520="TBD","TBD",IF(DA520="N/A","N/A","W"&amp;TEXT(WEEKNUM(DA520,21),"00")&amp;" "&amp;YEAR(DA520))))</f>
        <v>W39 2023</v>
      </c>
      <c r="DC520" s="23">
        <v>45196</v>
      </c>
      <c r="DD520" s="25" t="str">
        <f>IF(DC520="","",IF(DC520="TBD","TBD",IF(DC520="N/A","N/A","W"&amp;TEXT(WEEKNUM(DC520,21),"00")&amp;" "&amp;YEAR(DC520))))</f>
        <v>W39 2023</v>
      </c>
      <c r="DE520" s="21" t="s">
        <v>340</v>
      </c>
      <c r="DF520" s="23"/>
      <c r="DG520" s="21" t="s">
        <v>259</v>
      </c>
      <c r="DH520" s="21" t="s">
        <v>338</v>
      </c>
      <c r="DI520" s="18"/>
      <c r="DJ520" s="18"/>
      <c r="DK520" s="21" t="s">
        <v>260</v>
      </c>
      <c r="DL520" s="21" t="s">
        <v>341</v>
      </c>
      <c r="DM520" s="21"/>
      <c r="DN520" s="23">
        <v>45190</v>
      </c>
      <c r="DO520" s="23"/>
      <c r="DP520" s="23"/>
      <c r="DQ520" s="23" t="s">
        <v>276</v>
      </c>
      <c r="DR520" s="23"/>
      <c r="DS520" s="23">
        <v>0</v>
      </c>
      <c r="DT520" s="23" t="s">
        <v>502</v>
      </c>
      <c r="DU520" s="23">
        <v>45170</v>
      </c>
      <c r="DV520" s="23">
        <v>45334</v>
      </c>
      <c r="DW520" s="23" t="s">
        <v>342</v>
      </c>
      <c r="DX520" s="23"/>
      <c r="DY520" s="18"/>
      <c r="DZ520" s="18"/>
      <c r="EA520" s="18">
        <v>4500205073</v>
      </c>
      <c r="EB520" s="21" t="s">
        <v>41</v>
      </c>
      <c r="EC520" s="18" t="s">
        <v>234</v>
      </c>
      <c r="ED520" s="18"/>
      <c r="EE520" s="18"/>
      <c r="EF520" s="55"/>
      <c r="EG520" s="55"/>
      <c r="EH520" s="18"/>
      <c r="EI520" s="18">
        <v>0</v>
      </c>
      <c r="EJ520" s="29" t="str">
        <f>K520&amp;AY520&amp;CA520&amp;DE520&amp;DT520&amp;DW520</f>
        <v>VigenteTSS Aprobado 4GIng Aprobada 4GAs Built Aprobado 4GIntegradoOn Air</v>
      </c>
    </row>
    <row r="521" spans="1:140" ht="12" hidden="1" customHeight="1">
      <c r="A521" s="30" t="str">
        <f>IFERROR(IF(VLOOKUP(B521,SEARCH!A:A,1,0)=B521,"OK",""),"")</f>
        <v/>
      </c>
      <c r="B521" s="31" t="s">
        <v>4154</v>
      </c>
      <c r="C521" s="15" t="s">
        <v>4155</v>
      </c>
      <c r="D521" s="16">
        <v>13</v>
      </c>
      <c r="E521" s="16">
        <v>-33.733519999999999</v>
      </c>
      <c r="F521" s="16">
        <v>-70.758076000000003</v>
      </c>
      <c r="G521" s="16" t="s">
        <v>270</v>
      </c>
      <c r="H521" s="16" t="s">
        <v>2369</v>
      </c>
      <c r="I521" s="16" t="s">
        <v>4156</v>
      </c>
      <c r="J521" s="16" t="s">
        <v>1736</v>
      </c>
      <c r="K521" s="16" t="s">
        <v>3</v>
      </c>
      <c r="L521" s="16" t="s">
        <v>247</v>
      </c>
      <c r="M521" s="103"/>
      <c r="N521" s="18"/>
      <c r="O521" s="19" t="s">
        <v>3311</v>
      </c>
      <c r="P521" s="19" t="s">
        <v>380</v>
      </c>
      <c r="Q521" s="18"/>
      <c r="R521" s="21" t="s">
        <v>2284</v>
      </c>
      <c r="S521" s="21">
        <v>12</v>
      </c>
      <c r="T521" s="22" t="s">
        <v>4157</v>
      </c>
      <c r="U521" s="23">
        <v>45106</v>
      </c>
      <c r="V521" s="21" t="str">
        <f>IF(U521="","",IF(U521="TBD","TBD",IF(U521="N/A","N/A","W"&amp;TEXT(WEEKNUM(U521,21),"00")&amp;" "&amp;YEAR(U521))))</f>
        <v>W26 2023</v>
      </c>
      <c r="W521" s="23">
        <v>45133</v>
      </c>
      <c r="X521" s="23"/>
      <c r="Y521" s="23" t="str">
        <f>IF(X521="","",IF(X521="TBD","TBD",IF(X521="N/A","N/A","W"&amp;TEXT(WEEKNUM(X521,21),"00")&amp;" "&amp;YEAR(X521))))</f>
        <v/>
      </c>
      <c r="Z521" s="23">
        <v>45135</v>
      </c>
      <c r="AA521" s="23">
        <v>45135</v>
      </c>
      <c r="AB521" s="24">
        <f>+IF(Z521="",0,AA521-Z521)</f>
        <v>0</v>
      </c>
      <c r="AC521" s="21" t="s">
        <v>324</v>
      </c>
      <c r="AD521" s="21"/>
      <c r="AE521" s="23">
        <v>45041</v>
      </c>
      <c r="AF521" s="25" t="str">
        <f>IF(AE521="","",IF(AE521="TBD","TBD",IF(AE521="N/A","N/A","W"&amp;TEXT(WEEKNUM(AE521,21),"00")&amp;" "&amp;YEAR(AE521))))</f>
        <v>W17 2023</v>
      </c>
      <c r="AG521" s="21" t="s">
        <v>324</v>
      </c>
      <c r="AH521" s="21"/>
      <c r="AI521" s="23">
        <v>45042</v>
      </c>
      <c r="AJ521" s="25" t="str">
        <f>IF(AI521="","",IF(AI521="TBD","TBD",IF(AI521="N/A","N/A","W"&amp;TEXT(WEEKNUM(AI521,21),"00")&amp;" "&amp;YEAR(AI521))))</f>
        <v>W17 2023</v>
      </c>
      <c r="AK521" s="21" t="s">
        <v>324</v>
      </c>
      <c r="AL521" s="21"/>
      <c r="AM521" s="23">
        <v>45135</v>
      </c>
      <c r="AN521" s="25" t="str">
        <f>IF(AM521="","",IF(AM521="TBD","TBD",IF(AM521="N/A","N/A","W"&amp;TEXT(WEEKNUM(AM521,21),"00")&amp;" "&amp;YEAR(AM521))))</f>
        <v>W30 2023</v>
      </c>
      <c r="AO521" s="21" t="s">
        <v>324</v>
      </c>
      <c r="AP521" s="21"/>
      <c r="AQ521" s="23">
        <v>45134</v>
      </c>
      <c r="AR521" s="25" t="str">
        <f>IF(AQ521="","",IF(AQ521="TBD","TBD",IF(AQ521="N/A","N/A","W"&amp;TEXT(WEEKNUM(AQ521,21),"00")&amp;" "&amp;YEAR(AQ521))))</f>
        <v>W30 2023</v>
      </c>
      <c r="AS521" s="21"/>
      <c r="AT521" s="21"/>
      <c r="AU521" s="23"/>
      <c r="AV521" s="25" t="s">
        <v>252</v>
      </c>
      <c r="AW521" s="59">
        <v>45135</v>
      </c>
      <c r="AX521" s="25" t="str">
        <f>IF(AW521="","",IF(AW521="TBD","TBD",IF(AW521="N/A","N/A","W"&amp;TEXT(WEEKNUM(AW521,21),"00")&amp;" "&amp;YEAR(AW521))))</f>
        <v>W30 2023</v>
      </c>
      <c r="AY521" s="21" t="s">
        <v>327</v>
      </c>
      <c r="AZ521" s="21" t="s">
        <v>328</v>
      </c>
      <c r="BA521" s="21" t="s">
        <v>255</v>
      </c>
      <c r="BB521" s="23">
        <v>45225</v>
      </c>
      <c r="BC521" s="23"/>
      <c r="BD521" s="23">
        <v>45229</v>
      </c>
      <c r="BE521" s="25" t="str">
        <f>IF(BD521="","",IF(BD521="TBD","TBD",IF(BD521="N/A","N/A","W"&amp;TEXT(WEEKNUM(BD521,21),"00")&amp;" "&amp;YEAR(BD521))))</f>
        <v>W44 2023</v>
      </c>
      <c r="BF521" s="23">
        <v>45233</v>
      </c>
      <c r="BG521" s="25" t="str">
        <f>IF(BF521="","",IF(BF521="TBD","TBD",IF(BF521="N/A","N/A","W"&amp;TEXT(WEEKNUM(BF521,21),"00")&amp;" "&amp;YEAR(BF521))))</f>
        <v>W44 2023</v>
      </c>
      <c r="BH521" s="24">
        <f>+IF(BF521="",0,(BF521-BD521))</f>
        <v>4</v>
      </c>
      <c r="BI521" s="26" t="s">
        <v>330</v>
      </c>
      <c r="BJ521" s="26"/>
      <c r="BK521" s="27">
        <v>45236</v>
      </c>
      <c r="BL521" s="25" t="str">
        <f>IF(BK521="","",IF(BK521="TBD","TBD",IF(BK521="N/A","N/A","W"&amp;TEXT(WEEKNUM(BK521,21),"00")&amp;" "&amp;YEAR(BK521))))</f>
        <v>W45 2023</v>
      </c>
      <c r="BM521" s="21" t="s">
        <v>330</v>
      </c>
      <c r="BN521" s="21"/>
      <c r="BO521" s="23">
        <v>45237</v>
      </c>
      <c r="BP521" s="25" t="str">
        <f>IF(BO521="","",IF(BO521="TBD","TBD",IF(BO521="N/A","N/A","W"&amp;TEXT(WEEKNUM(BO521,21),"00")&amp;" "&amp;YEAR(BO521))))</f>
        <v>W45 2023</v>
      </c>
      <c r="BQ521" s="21" t="s">
        <v>330</v>
      </c>
      <c r="BR521" s="21" t="s">
        <v>3373</v>
      </c>
      <c r="BS521" s="334">
        <v>45238</v>
      </c>
      <c r="BT521" s="25" t="str">
        <f t="shared" si="39"/>
        <v>W45 2023</v>
      </c>
      <c r="BU521" s="21" t="s">
        <v>330</v>
      </c>
      <c r="BV521" s="21" t="s">
        <v>3374</v>
      </c>
      <c r="BW521" s="23">
        <v>45237</v>
      </c>
      <c r="BX521" s="25" t="str">
        <f t="shared" si="40"/>
        <v>W45 2023</v>
      </c>
      <c r="BY521" s="23">
        <v>45238</v>
      </c>
      <c r="BZ521" s="25" t="str">
        <f>IF(BY521="","",IF(BY521="TBD","TBD",IF(BY521="N/A","N/A","W"&amp;TEXT(WEEKNUM(BY521,21),"00")&amp;" "&amp;YEAR(BY521))))</f>
        <v>W45 2023</v>
      </c>
      <c r="CA521" s="21" t="s">
        <v>335</v>
      </c>
      <c r="CB521" s="21">
        <v>0</v>
      </c>
      <c r="CC521" s="21"/>
      <c r="CD521" s="21"/>
      <c r="CE521" s="23"/>
      <c r="CF521" s="23"/>
      <c r="CG521" s="23"/>
      <c r="CH521" s="23"/>
      <c r="CI521" s="25" t="str">
        <f>IF(CH521="","",IF(CH521="TBD","TBD",IF(CH521="N/A","N/A","W"&amp;TEXT(WEEKNUM(CH521,21),"00")&amp;" "&amp;YEAR(CH521))))</f>
        <v/>
      </c>
      <c r="CJ521" s="23"/>
      <c r="CK521" s="25" t="str">
        <f>IF(CJ521="","",IF(CJ521="TBD","TBD",IF(CJ521="N/A","N/A","W"&amp;TEXT(WEEKNUM(CJ521,21),"00")&amp;" "&amp;YEAR(CJ521))))</f>
        <v/>
      </c>
      <c r="CL521" s="24">
        <f>+IF(CJ521="",0,(CJ521-CH521))</f>
        <v>0</v>
      </c>
      <c r="CM521" s="21" t="s">
        <v>258</v>
      </c>
      <c r="CN521" s="21"/>
      <c r="CO521" s="23"/>
      <c r="CP521" s="25" t="str">
        <f>IF(CO521="","",IF(CO521="TBD","TBD",IF(CO521="N/A","N/A","W"&amp;TEXT(WEEKNUM(CO521,21),"00")&amp;" "&amp;YEAR(CO521))))</f>
        <v/>
      </c>
      <c r="CQ521" s="23" t="s">
        <v>258</v>
      </c>
      <c r="CR521" s="23"/>
      <c r="CS521" s="23"/>
      <c r="CT521" s="25" t="str">
        <f>IF(CS521="","",IF(CS521="TBD","TBD",IF(CS521="N/A","N/A","W"&amp;TEXT(WEEKNUM(CS521,21),"00")&amp;" "&amp;YEAR(CS521))))</f>
        <v/>
      </c>
      <c r="CU521" s="21" t="s">
        <v>258</v>
      </c>
      <c r="CV521" s="21"/>
      <c r="CW521" s="23"/>
      <c r="CX521" s="25" t="str">
        <f>IF(CW521="","",IF(CW521="TBD","TBD",IF(CW521="N/A","N/A","W"&amp;TEXT(WEEKNUM(CW521,21),"00")&amp;" "&amp;YEAR(CW521))))</f>
        <v/>
      </c>
      <c r="CY521" s="21" t="s">
        <v>258</v>
      </c>
      <c r="CZ521" s="21"/>
      <c r="DA521" s="23"/>
      <c r="DB521" s="25" t="str">
        <f>IF(DA521="","",IF(DA521="TBD","TBD",IF(DA521="N/A","N/A","W"&amp;TEXT(WEEKNUM(DA521,21),"00")&amp;" "&amp;YEAR(DA521))))</f>
        <v/>
      </c>
      <c r="DC521" s="23"/>
      <c r="DD521" s="25" t="str">
        <f>IF(DC521="","",IF(DC521="TBD","TBD",IF(DC521="N/A","N/A","W"&amp;TEXT(WEEKNUM(DC521,21),"00")&amp;" "&amp;YEAR(DC521))))</f>
        <v/>
      </c>
      <c r="DE521" s="21" t="s">
        <v>258</v>
      </c>
      <c r="DF521" s="23"/>
      <c r="DG521" s="21" t="s">
        <v>259</v>
      </c>
      <c r="DH521" s="18"/>
      <c r="DI521" s="18"/>
      <c r="DJ521" s="18"/>
      <c r="DK521" s="21" t="s">
        <v>260</v>
      </c>
      <c r="DL521" s="21" t="s">
        <v>261</v>
      </c>
      <c r="DM521" s="21"/>
      <c r="DN521" s="23"/>
      <c r="DO521" s="23"/>
      <c r="DP521" s="23"/>
      <c r="DQ521" s="23" t="s">
        <v>276</v>
      </c>
      <c r="DR521" s="23"/>
      <c r="DS521" s="23"/>
      <c r="DT521" s="23"/>
      <c r="DU521" s="23"/>
      <c r="DV521" s="23"/>
      <c r="DW521" s="23"/>
      <c r="DX521" s="23"/>
      <c r="DY521" s="18"/>
      <c r="DZ521" s="18"/>
      <c r="EA521" s="18"/>
      <c r="EB521" s="21" t="s">
        <v>530</v>
      </c>
      <c r="EC521" s="18"/>
      <c r="ED521" s="18"/>
      <c r="EE521" s="18"/>
      <c r="EF521" s="55"/>
      <c r="EG521" s="55"/>
      <c r="EH521" s="18"/>
      <c r="EI521" s="18">
        <v>0</v>
      </c>
      <c r="EJ521" s="29" t="str">
        <f>K521&amp;AY521&amp;CA521&amp;DE521&amp;DT521&amp;DW521</f>
        <v>No VigenteTSS Aprobado 4GIng Aprobada 4GAs Built No Recibido</v>
      </c>
    </row>
    <row r="522" spans="1:140" ht="12" hidden="1" customHeight="1">
      <c r="A522" s="30" t="str">
        <f>IFERROR(IF(VLOOKUP(B522,SEARCH!A:A,1,0)=B522,"OK",""),"")</f>
        <v/>
      </c>
      <c r="B522" s="31" t="s">
        <v>4158</v>
      </c>
      <c r="C522" s="15" t="s">
        <v>4159</v>
      </c>
      <c r="D522" s="16">
        <v>13</v>
      </c>
      <c r="E522" s="16">
        <v>-33.538777777777703</v>
      </c>
      <c r="F522" s="16">
        <v>-70.638944444444405</v>
      </c>
      <c r="G522" s="16" t="s">
        <v>270</v>
      </c>
      <c r="H522" s="16" t="s">
        <v>1173</v>
      </c>
      <c r="I522" s="16" t="s">
        <v>4160</v>
      </c>
      <c r="J522" s="16" t="s">
        <v>379</v>
      </c>
      <c r="K522" s="17" t="s">
        <v>319</v>
      </c>
      <c r="L522" s="16" t="s">
        <v>247</v>
      </c>
      <c r="M522" s="103" t="s">
        <v>320</v>
      </c>
      <c r="N522" s="18"/>
      <c r="O522" s="19" t="s">
        <v>3311</v>
      </c>
      <c r="P522" s="19" t="s">
        <v>380</v>
      </c>
      <c r="Q522" s="18"/>
      <c r="R522" s="21" t="s">
        <v>2284</v>
      </c>
      <c r="S522" s="21">
        <v>12</v>
      </c>
      <c r="T522" s="22" t="s">
        <v>4161</v>
      </c>
      <c r="U522" s="23">
        <v>45106</v>
      </c>
      <c r="V522" s="21" t="str">
        <f>IF(U522="","",IF(U522="TBD","TBD",IF(U522="N/A","N/A","W"&amp;TEXT(WEEKNUM(U522,21),"00")&amp;" "&amp;YEAR(U522))))</f>
        <v>W26 2023</v>
      </c>
      <c r="W522" s="23">
        <v>45029</v>
      </c>
      <c r="X522" s="23"/>
      <c r="Y522" s="23" t="str">
        <f>IF(X522="","",IF(X522="TBD","TBD",IF(X522="N/A","N/A","W"&amp;TEXT(WEEKNUM(X522,21),"00")&amp;" "&amp;YEAR(X522))))</f>
        <v/>
      </c>
      <c r="Z522" s="23"/>
      <c r="AA522" s="23"/>
      <c r="AB522" s="24">
        <f>+IF(Z522="",0,AA522-Z522)</f>
        <v>0</v>
      </c>
      <c r="AC522" s="21" t="s">
        <v>324</v>
      </c>
      <c r="AD522" s="21">
        <v>0</v>
      </c>
      <c r="AE522" s="23">
        <v>45041</v>
      </c>
      <c r="AF522" s="25" t="str">
        <f>IF(AE522="","",IF(AE522="TBD","TBD",IF(AE522="N/A","N/A","W"&amp;TEXT(WEEKNUM(AE522,21),"00")&amp;" "&amp;YEAR(AE522))))</f>
        <v>W17 2023</v>
      </c>
      <c r="AG522" s="21" t="s">
        <v>324</v>
      </c>
      <c r="AH522" s="21"/>
      <c r="AI522" s="23">
        <v>45042</v>
      </c>
      <c r="AJ522" s="25" t="str">
        <f>IF(AI522="","",IF(AI522="TBD","TBD",IF(AI522="N/A","N/A","W"&amp;TEXT(WEEKNUM(AI522,21),"00")&amp;" "&amp;YEAR(AI522))))</f>
        <v>W17 2023</v>
      </c>
      <c r="AK522" s="21" t="s">
        <v>324</v>
      </c>
      <c r="AL522" s="21"/>
      <c r="AM522" s="23">
        <v>45044</v>
      </c>
      <c r="AN522" s="25" t="str">
        <f>IF(AM522="","",IF(AM522="TBD","TBD",IF(AM522="N/A","N/A","W"&amp;TEXT(WEEKNUM(AM522,21),"00")&amp;" "&amp;YEAR(AM522))))</f>
        <v>W17 2023</v>
      </c>
      <c r="AO522" s="21" t="s">
        <v>324</v>
      </c>
      <c r="AP522" s="21"/>
      <c r="AQ522" s="23">
        <v>45127</v>
      </c>
      <c r="AR522" s="25" t="str">
        <f>IF(AQ522="","",IF(AQ522="TBD","TBD",IF(AQ522="N/A","N/A","W"&amp;TEXT(WEEKNUM(AQ522,21),"00")&amp;" "&amp;YEAR(AQ522))))</f>
        <v>W29 2023</v>
      </c>
      <c r="AS522" s="21"/>
      <c r="AT522" s="21"/>
      <c r="AU522" s="23"/>
      <c r="AV522" s="25" t="s">
        <v>252</v>
      </c>
      <c r="AW522" s="59">
        <v>45044</v>
      </c>
      <c r="AX522" s="25" t="str">
        <f>IF(AW522="","",IF(AW522="TBD","TBD",IF(AW522="N/A","N/A","W"&amp;TEXT(WEEKNUM(AW522,21),"00")&amp;" "&amp;YEAR(AW522))))</f>
        <v>W17 2023</v>
      </c>
      <c r="AY522" s="21" t="s">
        <v>327</v>
      </c>
      <c r="AZ522" s="21" t="s">
        <v>328</v>
      </c>
      <c r="BA522" s="21" t="s">
        <v>329</v>
      </c>
      <c r="BB522" s="23">
        <v>45225</v>
      </c>
      <c r="BC522" s="23"/>
      <c r="BD522" s="23">
        <v>45229</v>
      </c>
      <c r="BE522" s="25" t="str">
        <f>IF(BD522="","",IF(BD522="TBD","TBD",IF(BD522="N/A","N/A","W"&amp;TEXT(WEEKNUM(BD522,21),"00")&amp;" "&amp;YEAR(BD522))))</f>
        <v>W44 2023</v>
      </c>
      <c r="BF522" s="23">
        <v>45233</v>
      </c>
      <c r="BG522" s="25" t="str">
        <f>IF(BF522="","",IF(BF522="TBD","TBD",IF(BF522="N/A","N/A","W"&amp;TEXT(WEEKNUM(BF522,21),"00")&amp;" "&amp;YEAR(BF522))))</f>
        <v>W44 2023</v>
      </c>
      <c r="BH522" s="24">
        <f>+IF(BF522="",0,(BF522-BD522))</f>
        <v>4</v>
      </c>
      <c r="BI522" s="26" t="s">
        <v>330</v>
      </c>
      <c r="BJ522" s="26"/>
      <c r="BK522" s="27">
        <v>45236</v>
      </c>
      <c r="BL522" s="25" t="str">
        <f>IF(BK522="","",IF(BK522="TBD","TBD",IF(BK522="N/A","N/A","W"&amp;TEXT(WEEKNUM(BK522,21),"00")&amp;" "&amp;YEAR(BK522))))</f>
        <v>W45 2023</v>
      </c>
      <c r="BM522" s="21" t="s">
        <v>330</v>
      </c>
      <c r="BN522" s="21"/>
      <c r="BO522" s="23">
        <v>45237</v>
      </c>
      <c r="BP522" s="25" t="str">
        <f>IF(BO522="","",IF(BO522="TBD","TBD",IF(BO522="N/A","N/A","W"&amp;TEXT(WEEKNUM(BO522,21),"00")&amp;" "&amp;YEAR(BO522))))</f>
        <v>W45 2023</v>
      </c>
      <c r="BQ522" s="21" t="s">
        <v>330</v>
      </c>
      <c r="BR522" s="21" t="s">
        <v>3373</v>
      </c>
      <c r="BS522" s="334">
        <v>45238</v>
      </c>
      <c r="BT522" s="25" t="str">
        <f t="shared" si="39"/>
        <v>W45 2023</v>
      </c>
      <c r="BU522" s="21" t="s">
        <v>330</v>
      </c>
      <c r="BV522" s="21" t="s">
        <v>3374</v>
      </c>
      <c r="BW522" s="23">
        <v>45237</v>
      </c>
      <c r="BX522" s="25" t="str">
        <f t="shared" si="40"/>
        <v>W45 2023</v>
      </c>
      <c r="BY522" s="23">
        <v>45238</v>
      </c>
      <c r="BZ522" s="25" t="str">
        <f>IF(BY522="","",IF(BY522="TBD","TBD",IF(BY522="N/A","N/A","W"&amp;TEXT(WEEKNUM(BY522,21),"00")&amp;" "&amp;YEAR(BY522))))</f>
        <v>W45 2023</v>
      </c>
      <c r="CA522" s="22" t="s">
        <v>335</v>
      </c>
      <c r="CB522" s="129" t="s">
        <v>336</v>
      </c>
      <c r="CC522" s="21" t="s">
        <v>336</v>
      </c>
      <c r="CD522" s="21"/>
      <c r="CE522" s="23" t="s">
        <v>515</v>
      </c>
      <c r="CF522" s="23">
        <v>45483</v>
      </c>
      <c r="CG522" s="23">
        <v>45504</v>
      </c>
      <c r="CH522" s="23">
        <v>45505</v>
      </c>
      <c r="CI522" s="25" t="str">
        <f>IF(CH522="","",IF(CH522="TBD","TBD",IF(CH522="N/A","N/A","W"&amp;TEXT(WEEKNUM(CH522,21),"00")&amp;" "&amp;YEAR(CH522))))</f>
        <v>W31 2024</v>
      </c>
      <c r="CJ522" s="23">
        <v>45511</v>
      </c>
      <c r="CK522" s="25" t="str">
        <f>IF(CJ522="","",IF(CJ522="TBD","TBD",IF(CJ522="N/A","N/A","W"&amp;TEXT(WEEKNUM(CJ522,21),"00")&amp;" "&amp;YEAR(CJ522))))</f>
        <v>W32 2024</v>
      </c>
      <c r="CL522" s="24">
        <f>+IF(CJ522="",0,(CJ522-CH522))</f>
        <v>6</v>
      </c>
      <c r="CM522" s="21" t="s">
        <v>388</v>
      </c>
      <c r="CN522" s="21" t="s">
        <v>3793</v>
      </c>
      <c r="CO522" s="23">
        <v>45505</v>
      </c>
      <c r="CP522" s="25" t="str">
        <f>IF(CO522="","",IF(CO522="TBD","TBD",IF(CO522="N/A","N/A","W"&amp;TEXT(WEEKNUM(CO522,21),"00")&amp;" "&amp;YEAR(CO522))))</f>
        <v>W31 2024</v>
      </c>
      <c r="CQ522" s="23" t="s">
        <v>339</v>
      </c>
      <c r="CR522" s="23" t="s">
        <v>3794</v>
      </c>
      <c r="CS522" s="23">
        <v>45484</v>
      </c>
      <c r="CT522" s="25" t="str">
        <f>IF(CS522="","",IF(CS522="TBD","TBD",IF(CS522="N/A","N/A","W"&amp;TEXT(WEEKNUM(CS522,21),"00")&amp;" "&amp;YEAR(CS522))))</f>
        <v>W28 2024</v>
      </c>
      <c r="CU522" s="21" t="s">
        <v>388</v>
      </c>
      <c r="CV522" s="21" t="s">
        <v>4162</v>
      </c>
      <c r="CW522" s="23">
        <v>45505</v>
      </c>
      <c r="CX522" s="25" t="str">
        <f>IF(CW522="","",IF(CW522="TBD","TBD",IF(CW522="N/A","N/A","W"&amp;TEXT(WEEKNUM(CW522,21),"00")&amp;" "&amp;YEAR(CW522))))</f>
        <v>W31 2024</v>
      </c>
      <c r="CY522" s="21" t="s">
        <v>339</v>
      </c>
      <c r="CZ522" s="21" t="s">
        <v>4163</v>
      </c>
      <c r="DA522" s="23">
        <v>45505</v>
      </c>
      <c r="DB522" s="25" t="str">
        <f>IF(DA522="","",IF(DA522="TBD","TBD",IF(DA522="N/A","N/A","W"&amp;TEXT(WEEKNUM(DA522,21),"00")&amp;" "&amp;YEAR(DA522))))</f>
        <v>W31 2024</v>
      </c>
      <c r="DC522" s="23">
        <v>45506</v>
      </c>
      <c r="DD522" s="25" t="str">
        <f>IF(DC522="","",IF(DC522="TBD","TBD",IF(DC522="N/A","N/A","W"&amp;TEXT(WEEKNUM(DC522,21),"00")&amp;" "&amp;YEAR(DC522))))</f>
        <v>W31 2024</v>
      </c>
      <c r="DE522" s="21" t="s">
        <v>392</v>
      </c>
      <c r="DF522" s="23">
        <v>45551</v>
      </c>
      <c r="DG522" s="21" t="s">
        <v>259</v>
      </c>
      <c r="DH522" s="21">
        <v>0</v>
      </c>
      <c r="DI522" s="18"/>
      <c r="DJ522" s="18"/>
      <c r="DK522" s="21" t="s">
        <v>260</v>
      </c>
      <c r="DL522" s="21" t="s">
        <v>341</v>
      </c>
      <c r="DM522" s="21"/>
      <c r="DN522" s="23">
        <v>45516</v>
      </c>
      <c r="DO522" s="23">
        <v>45516</v>
      </c>
      <c r="DP522" s="23"/>
      <c r="DQ522" s="23" t="s">
        <v>276</v>
      </c>
      <c r="DR522" s="23"/>
      <c r="DS522" s="23"/>
      <c r="DT522" s="23"/>
      <c r="DU522" s="23">
        <v>45509</v>
      </c>
      <c r="DV522" s="23">
        <v>45547</v>
      </c>
      <c r="DW522" s="23" t="s">
        <v>342</v>
      </c>
      <c r="DX522" s="23"/>
      <c r="DY522" s="18"/>
      <c r="DZ522" s="18"/>
      <c r="EA522" s="18" t="s">
        <v>403</v>
      </c>
      <c r="EB522" s="21" t="s">
        <v>41</v>
      </c>
      <c r="EC522" s="18" t="s">
        <v>234</v>
      </c>
      <c r="ED522" s="18"/>
      <c r="EE522" s="18"/>
      <c r="EF522" s="55"/>
      <c r="EG522" s="55"/>
      <c r="EH522" s="18"/>
      <c r="EI522" s="18">
        <v>0</v>
      </c>
      <c r="EJ522" s="29" t="str">
        <f>K522&amp;AY522&amp;CA522&amp;DE522&amp;DT522&amp;DW522</f>
        <v>VigenteTSS Aprobado 4GIng Aprobada 4GAs Built Aprobado con Observaciones 4GOn Air</v>
      </c>
    </row>
    <row r="523" spans="1:140" ht="12" hidden="1" customHeight="1">
      <c r="A523" s="30" t="str">
        <f>IFERROR(IF(VLOOKUP(B523,SEARCH!A:A,1,0)=B523,"OK",""),"")</f>
        <v/>
      </c>
      <c r="B523" s="31" t="s">
        <v>4164</v>
      </c>
      <c r="C523" s="15" t="s">
        <v>4165</v>
      </c>
      <c r="D523" s="16">
        <v>13</v>
      </c>
      <c r="E523" s="16">
        <v>-33.562992999999999</v>
      </c>
      <c r="F523" s="16">
        <v>-70.666396000000006</v>
      </c>
      <c r="G523" s="16" t="s">
        <v>270</v>
      </c>
      <c r="H523" s="16" t="s">
        <v>1239</v>
      </c>
      <c r="I523" s="16" t="s">
        <v>4166</v>
      </c>
      <c r="J523" s="16" t="s">
        <v>379</v>
      </c>
      <c r="K523" s="17" t="s">
        <v>319</v>
      </c>
      <c r="L523" s="16" t="s">
        <v>247</v>
      </c>
      <c r="M523" s="103" t="s">
        <v>320</v>
      </c>
      <c r="N523" s="18"/>
      <c r="O523" s="19" t="s">
        <v>3311</v>
      </c>
      <c r="P523" s="19" t="s">
        <v>380</v>
      </c>
      <c r="Q523" s="18"/>
      <c r="R523" s="21" t="s">
        <v>2284</v>
      </c>
      <c r="S523" s="21">
        <v>12</v>
      </c>
      <c r="T523" s="22" t="s">
        <v>4167</v>
      </c>
      <c r="U523" s="23">
        <v>45106</v>
      </c>
      <c r="V523" s="21" t="str">
        <f>IF(U523="","",IF(U523="TBD","TBD",IF(U523="N/A","N/A","W"&amp;TEXT(WEEKNUM(U523,21),"00")&amp;" "&amp;YEAR(U523))))</f>
        <v>W26 2023</v>
      </c>
      <c r="W523" s="23">
        <v>45030</v>
      </c>
      <c r="X523" s="23">
        <v>45366</v>
      </c>
      <c r="Y523" s="23" t="str">
        <f>IF(X523="","",IF(X523="TBD","TBD",IF(X523="N/A","N/A","W"&amp;TEXT(WEEKNUM(X523,21),"00")&amp;" "&amp;YEAR(X523))))</f>
        <v>W11 2024</v>
      </c>
      <c r="Z523" s="23">
        <v>45366</v>
      </c>
      <c r="AA523" s="23">
        <v>45372</v>
      </c>
      <c r="AB523" s="24">
        <f>+IF(Z523="",0,AA523-Z523)</f>
        <v>6</v>
      </c>
      <c r="AC523" s="21" t="s">
        <v>324</v>
      </c>
      <c r="AD523" s="21" t="s">
        <v>4168</v>
      </c>
      <c r="AE523" s="23">
        <v>45334</v>
      </c>
      <c r="AF523" s="25" t="str">
        <f>IF(AE523="","",IF(AE523="TBD","TBD",IF(AE523="N/A","N/A","W"&amp;TEXT(WEEKNUM(AE523,21),"00")&amp;" "&amp;YEAR(AE523))))</f>
        <v>W07 2024</v>
      </c>
      <c r="AG523" s="21" t="s">
        <v>324</v>
      </c>
      <c r="AH523" s="21" t="s">
        <v>4168</v>
      </c>
      <c r="AI523" s="23">
        <v>45334</v>
      </c>
      <c r="AJ523" s="25" t="str">
        <f>IF(AI523="","",IF(AI523="TBD","TBD",IF(AI523="N/A","N/A","W"&amp;TEXT(WEEKNUM(AI523,21),"00")&amp;" "&amp;YEAR(AI523))))</f>
        <v>W07 2024</v>
      </c>
      <c r="AK523" s="21" t="s">
        <v>324</v>
      </c>
      <c r="AL523" s="21" t="s">
        <v>4168</v>
      </c>
      <c r="AM523" s="23">
        <v>45334</v>
      </c>
      <c r="AN523" s="25" t="str">
        <f>IF(AM523="","",IF(AM523="TBD","TBD",IF(AM523="N/A","N/A","W"&amp;TEXT(WEEKNUM(AM523,21),"00")&amp;" "&amp;YEAR(AM523))))</f>
        <v>W07 2024</v>
      </c>
      <c r="AO523" s="21" t="s">
        <v>324</v>
      </c>
      <c r="AP523" s="21" t="s">
        <v>4168</v>
      </c>
      <c r="AQ523" s="23">
        <v>45334</v>
      </c>
      <c r="AR523" s="25" t="str">
        <f>IF(AQ523="","",IF(AQ523="TBD","TBD",IF(AQ523="N/A","N/A","W"&amp;TEXT(WEEKNUM(AQ523,21),"00")&amp;" "&amp;YEAR(AQ523))))</f>
        <v>W07 2024</v>
      </c>
      <c r="AS523" s="21"/>
      <c r="AT523" s="21"/>
      <c r="AU523" s="23"/>
      <c r="AV523" s="25" t="s">
        <v>252</v>
      </c>
      <c r="AW523" s="59">
        <v>45334</v>
      </c>
      <c r="AX523" s="25" t="str">
        <f>IF(AW523="","",IF(AW523="TBD","TBD",IF(AW523="N/A","N/A","W"&amp;TEXT(WEEKNUM(AW523,21),"00")&amp;" "&amp;YEAR(AW523))))</f>
        <v>W07 2024</v>
      </c>
      <c r="AY523" s="21" t="s">
        <v>327</v>
      </c>
      <c r="AZ523" s="21" t="s">
        <v>328</v>
      </c>
      <c r="BA523" s="21" t="s">
        <v>329</v>
      </c>
      <c r="BB523" s="23">
        <v>45225</v>
      </c>
      <c r="BC523" s="23"/>
      <c r="BD523" s="23">
        <v>45229</v>
      </c>
      <c r="BE523" s="25" t="str">
        <f>IF(BD523="","",IF(BD523="TBD","TBD",IF(BD523="N/A","N/A","W"&amp;TEXT(WEEKNUM(BD523,21),"00")&amp;" "&amp;YEAR(BD523))))</f>
        <v>W44 2023</v>
      </c>
      <c r="BF523" s="23">
        <v>45233</v>
      </c>
      <c r="BG523" s="25" t="str">
        <f>IF(BF523="","",IF(BF523="TBD","TBD",IF(BF523="N/A","N/A","W"&amp;TEXT(WEEKNUM(BF523,21),"00")&amp;" "&amp;YEAR(BF523))))</f>
        <v>W44 2023</v>
      </c>
      <c r="BH523" s="24">
        <f>+IF(BF523="",0,(BF523-BD523))</f>
        <v>4</v>
      </c>
      <c r="BI523" s="26" t="s">
        <v>330</v>
      </c>
      <c r="BJ523" s="26"/>
      <c r="BK523" s="27">
        <v>45236</v>
      </c>
      <c r="BL523" s="25" t="str">
        <f>IF(BK523="","",IF(BK523="TBD","TBD",IF(BK523="N/A","N/A","W"&amp;TEXT(WEEKNUM(BK523,21),"00")&amp;" "&amp;YEAR(BK523))))</f>
        <v>W45 2023</v>
      </c>
      <c r="BM523" s="21" t="s">
        <v>330</v>
      </c>
      <c r="BN523" s="21"/>
      <c r="BO523" s="23">
        <v>45237</v>
      </c>
      <c r="BP523" s="25" t="str">
        <f>IF(BO523="","",IF(BO523="TBD","TBD",IF(BO523="N/A","N/A","W"&amp;TEXT(WEEKNUM(BO523,21),"00")&amp;" "&amp;YEAR(BO523))))</f>
        <v>W45 2023</v>
      </c>
      <c r="BQ523" s="21" t="s">
        <v>330</v>
      </c>
      <c r="BR523" s="21" t="s">
        <v>3373</v>
      </c>
      <c r="BS523" s="334">
        <v>45238</v>
      </c>
      <c r="BT523" s="25" t="str">
        <f t="shared" si="39"/>
        <v>W45 2023</v>
      </c>
      <c r="BU523" s="21" t="s">
        <v>330</v>
      </c>
      <c r="BV523" s="21" t="s">
        <v>3374</v>
      </c>
      <c r="BW523" s="23">
        <v>45237</v>
      </c>
      <c r="BX523" s="25" t="str">
        <f t="shared" si="40"/>
        <v>W45 2023</v>
      </c>
      <c r="BY523" s="23">
        <v>45238</v>
      </c>
      <c r="BZ523" s="25" t="str">
        <f>IF(BY523="","",IF(BY523="TBD","TBD",IF(BY523="N/A","N/A","W"&amp;TEXT(WEEKNUM(BY523,21),"00")&amp;" "&amp;YEAR(BY523))))</f>
        <v>W45 2023</v>
      </c>
      <c r="CA523" s="22" t="s">
        <v>335</v>
      </c>
      <c r="CB523" s="129" t="s">
        <v>336</v>
      </c>
      <c r="CC523" s="21" t="s">
        <v>336</v>
      </c>
      <c r="CD523" s="21"/>
      <c r="CE523" s="23" t="s">
        <v>515</v>
      </c>
      <c r="CF523" s="23">
        <v>45483</v>
      </c>
      <c r="CG523" s="23">
        <v>45504</v>
      </c>
      <c r="CH523" s="23">
        <v>45505</v>
      </c>
      <c r="CI523" s="25" t="str">
        <f>IF(CH523="","",IF(CH523="TBD","TBD",IF(CH523="N/A","N/A","W"&amp;TEXT(WEEKNUM(CH523,21),"00")&amp;" "&amp;YEAR(CH523))))</f>
        <v>W31 2024</v>
      </c>
      <c r="CJ523" s="23">
        <v>45511</v>
      </c>
      <c r="CK523" s="25" t="str">
        <f>IF(CJ523="","",IF(CJ523="TBD","TBD",IF(CJ523="N/A","N/A","W"&amp;TEXT(WEEKNUM(CJ523,21),"00")&amp;" "&amp;YEAR(CJ523))))</f>
        <v>W32 2024</v>
      </c>
      <c r="CL523" s="24">
        <f>+IF(CJ523="",0,(CJ523-CH523))</f>
        <v>6</v>
      </c>
      <c r="CM523" s="21" t="s">
        <v>388</v>
      </c>
      <c r="CN523" s="21" t="s">
        <v>3793</v>
      </c>
      <c r="CO523" s="23">
        <v>45505</v>
      </c>
      <c r="CP523" s="25" t="str">
        <f>IF(CO523="","",IF(CO523="TBD","TBD",IF(CO523="N/A","N/A","W"&amp;TEXT(WEEKNUM(CO523,21),"00")&amp;" "&amp;YEAR(CO523))))</f>
        <v>W31 2024</v>
      </c>
      <c r="CQ523" s="23" t="s">
        <v>339</v>
      </c>
      <c r="CR523" s="23" t="s">
        <v>3794</v>
      </c>
      <c r="CS523" s="23">
        <v>45484</v>
      </c>
      <c r="CT523" s="25" t="str">
        <f>IF(CS523="","",IF(CS523="TBD","TBD",IF(CS523="N/A","N/A","W"&amp;TEXT(WEEKNUM(CS523,21),"00")&amp;" "&amp;YEAR(CS523))))</f>
        <v>W28 2024</v>
      </c>
      <c r="CU523" s="21" t="s">
        <v>388</v>
      </c>
      <c r="CV523" s="21" t="s">
        <v>4162</v>
      </c>
      <c r="CW523" s="23">
        <v>45505</v>
      </c>
      <c r="CX523" s="25" t="str">
        <f>IF(CW523="","",IF(CW523="TBD","TBD",IF(CW523="N/A","N/A","W"&amp;TEXT(WEEKNUM(CW523,21),"00")&amp;" "&amp;YEAR(CW523))))</f>
        <v>W31 2024</v>
      </c>
      <c r="CY523" s="21" t="s">
        <v>339</v>
      </c>
      <c r="CZ523" s="21" t="s">
        <v>4169</v>
      </c>
      <c r="DA523" s="23">
        <v>45505</v>
      </c>
      <c r="DB523" s="25" t="str">
        <f>IF(DA523="","",IF(DA523="TBD","TBD",IF(DA523="N/A","N/A","W"&amp;TEXT(WEEKNUM(DA523,21),"00")&amp;" "&amp;YEAR(DA523))))</f>
        <v>W31 2024</v>
      </c>
      <c r="DC523" s="23">
        <v>45506</v>
      </c>
      <c r="DD523" s="25" t="str">
        <f>IF(DC523="","",IF(DC523="TBD","TBD",IF(DC523="N/A","N/A","W"&amp;TEXT(WEEKNUM(DC523,21),"00")&amp;" "&amp;YEAR(DC523))))</f>
        <v>W31 2024</v>
      </c>
      <c r="DE523" s="21" t="s">
        <v>392</v>
      </c>
      <c r="DF523" s="23">
        <v>45551</v>
      </c>
      <c r="DG523" s="21" t="s">
        <v>259</v>
      </c>
      <c r="DH523" s="21">
        <v>0</v>
      </c>
      <c r="DI523" s="18"/>
      <c r="DJ523" s="18"/>
      <c r="DK523" s="21" t="s">
        <v>260</v>
      </c>
      <c r="DL523" s="21" t="s">
        <v>341</v>
      </c>
      <c r="DM523" s="21"/>
      <c r="DN523" s="23">
        <v>45516</v>
      </c>
      <c r="DO523" s="23">
        <v>45516</v>
      </c>
      <c r="DP523" s="23"/>
      <c r="DQ523" s="23" t="s">
        <v>276</v>
      </c>
      <c r="DR523" s="23"/>
      <c r="DS523" s="23">
        <v>45530</v>
      </c>
      <c r="DT523" s="23" t="s">
        <v>502</v>
      </c>
      <c r="DU523" s="23">
        <v>45509</v>
      </c>
      <c r="DV523" s="23">
        <v>45541</v>
      </c>
      <c r="DW523" s="23" t="s">
        <v>342</v>
      </c>
      <c r="DX523" s="23"/>
      <c r="DY523" s="18"/>
      <c r="DZ523" s="18"/>
      <c r="EA523" s="18" t="s">
        <v>403</v>
      </c>
      <c r="EB523" s="21" t="s">
        <v>41</v>
      </c>
      <c r="EC523" s="18" t="s">
        <v>234</v>
      </c>
      <c r="ED523" s="18"/>
      <c r="EE523" s="18"/>
      <c r="EF523" s="55"/>
      <c r="EG523" s="55"/>
      <c r="EH523" s="18"/>
      <c r="EI523" s="18">
        <v>0</v>
      </c>
      <c r="EJ523" s="29" t="str">
        <f>K523&amp;AY523&amp;CA523&amp;DE523&amp;DT523&amp;DW523</f>
        <v>VigenteTSS Aprobado 4GIng Aprobada 4GAs Built Aprobado con Observaciones 4GIntegradoOn Air</v>
      </c>
    </row>
    <row r="524" spans="1:140" ht="12" hidden="1" customHeight="1">
      <c r="A524" s="30" t="str">
        <f>IFERROR(IF(VLOOKUP(B524,SEARCH!A:A,1,0)=B524,"OK",""),"")</f>
        <v/>
      </c>
      <c r="B524" s="31" t="s">
        <v>4170</v>
      </c>
      <c r="C524" s="15" t="s">
        <v>4171</v>
      </c>
      <c r="D524" s="16">
        <v>13</v>
      </c>
      <c r="E524" s="16">
        <v>-33.364522999999998</v>
      </c>
      <c r="F524" s="16">
        <v>-70.745030999999997</v>
      </c>
      <c r="G524" s="16" t="s">
        <v>270</v>
      </c>
      <c r="H524" s="16" t="s">
        <v>316</v>
      </c>
      <c r="I524" s="16" t="s">
        <v>4172</v>
      </c>
      <c r="J524" s="16" t="s">
        <v>379</v>
      </c>
      <c r="K524" s="17" t="s">
        <v>319</v>
      </c>
      <c r="L524" s="16" t="s">
        <v>247</v>
      </c>
      <c r="M524" s="103" t="s">
        <v>320</v>
      </c>
      <c r="N524" s="18"/>
      <c r="O524" s="19" t="s">
        <v>3311</v>
      </c>
      <c r="P524" s="19" t="s">
        <v>380</v>
      </c>
      <c r="Q524" s="18"/>
      <c r="R524" s="21" t="s">
        <v>2284</v>
      </c>
      <c r="S524" s="21">
        <v>12</v>
      </c>
      <c r="T524" s="22" t="s">
        <v>4173</v>
      </c>
      <c r="U524" s="23">
        <v>45106</v>
      </c>
      <c r="V524" s="21" t="str">
        <f>IF(U524="","",IF(U524="TBD","TBD",IF(U524="N/A","N/A","W"&amp;TEXT(WEEKNUM(U524,21),"00")&amp;" "&amp;YEAR(U524))))</f>
        <v>W26 2023</v>
      </c>
      <c r="W524" s="23">
        <v>45029</v>
      </c>
      <c r="X524" s="23"/>
      <c r="Y524" s="23" t="str">
        <f>IF(X524="","",IF(X524="TBD","TBD",IF(X524="N/A","N/A","W"&amp;TEXT(WEEKNUM(X524,21),"00")&amp;" "&amp;YEAR(X524))))</f>
        <v/>
      </c>
      <c r="Z524" s="23"/>
      <c r="AA524" s="23"/>
      <c r="AB524" s="24">
        <f>+IF(Z524="",0,AA524-Z524)</f>
        <v>0</v>
      </c>
      <c r="AC524" s="21" t="s">
        <v>324</v>
      </c>
      <c r="AD524" s="21">
        <v>0</v>
      </c>
      <c r="AE524" s="23">
        <v>45035</v>
      </c>
      <c r="AF524" s="25" t="str">
        <f>IF(AE524="","",IF(AE524="TBD","TBD",IF(AE524="N/A","N/A","W"&amp;TEXT(WEEKNUM(AE524,21),"00")&amp;" "&amp;YEAR(AE524))))</f>
        <v>W16 2023</v>
      </c>
      <c r="AG524" s="21" t="s">
        <v>324</v>
      </c>
      <c r="AH524" s="21"/>
      <c r="AI524" s="23">
        <v>45041</v>
      </c>
      <c r="AJ524" s="25" t="str">
        <f>IF(AI524="","",IF(AI524="TBD","TBD",IF(AI524="N/A","N/A","W"&amp;TEXT(WEEKNUM(AI524,21),"00")&amp;" "&amp;YEAR(AI524))))</f>
        <v>W17 2023</v>
      </c>
      <c r="AK524" s="21" t="s">
        <v>324</v>
      </c>
      <c r="AL524" s="21"/>
      <c r="AM524" s="23">
        <v>45042</v>
      </c>
      <c r="AN524" s="25" t="str">
        <f>IF(AM524="","",IF(AM524="TBD","TBD",IF(AM524="N/A","N/A","W"&amp;TEXT(WEEKNUM(AM524,21),"00")&amp;" "&amp;YEAR(AM524))))</f>
        <v>W17 2023</v>
      </c>
      <c r="AO524" s="21" t="s">
        <v>324</v>
      </c>
      <c r="AP524" s="21"/>
      <c r="AQ524" s="23">
        <v>45018</v>
      </c>
      <c r="AR524" s="25" t="str">
        <f>IF(AQ524="","",IF(AQ524="TBD","TBD",IF(AQ524="N/A","N/A","W"&amp;TEXT(WEEKNUM(AQ524,21),"00")&amp;" "&amp;YEAR(AQ524))))</f>
        <v>W13 2023</v>
      </c>
      <c r="AS524" s="21"/>
      <c r="AT524" s="21"/>
      <c r="AU524" s="23"/>
      <c r="AV524" s="25" t="s">
        <v>252</v>
      </c>
      <c r="AW524" s="59">
        <v>45042</v>
      </c>
      <c r="AX524" s="25" t="str">
        <f>IF(AW524="","",IF(AW524="TBD","TBD",IF(AW524="N/A","N/A","W"&amp;TEXT(WEEKNUM(AW524,21),"00")&amp;" "&amp;YEAR(AW524))))</f>
        <v>W17 2023</v>
      </c>
      <c r="AY524" s="21" t="s">
        <v>327</v>
      </c>
      <c r="AZ524" s="21" t="s">
        <v>328</v>
      </c>
      <c r="BA524" s="21" t="s">
        <v>329</v>
      </c>
      <c r="BB524" s="23">
        <v>45229</v>
      </c>
      <c r="BC524" s="23"/>
      <c r="BD524" s="23">
        <v>45236</v>
      </c>
      <c r="BE524" s="25" t="str">
        <f>IF(BD524="","",IF(BD524="TBD","TBD",IF(BD524="N/A","N/A","W"&amp;TEXT(WEEKNUM(BD524,21),"00")&amp;" "&amp;YEAR(BD524))))</f>
        <v>W45 2023</v>
      </c>
      <c r="BF524" s="23">
        <v>45239</v>
      </c>
      <c r="BG524" s="25" t="str">
        <f>IF(BF524="","",IF(BF524="TBD","TBD",IF(BF524="N/A","N/A","W"&amp;TEXT(WEEKNUM(BF524,21),"00")&amp;" "&amp;YEAR(BF524))))</f>
        <v>W45 2023</v>
      </c>
      <c r="BH524" s="24">
        <f>+IF(BF524="",0,(BF524-BD524))</f>
        <v>3</v>
      </c>
      <c r="BI524" s="26" t="s">
        <v>330</v>
      </c>
      <c r="BJ524" s="26"/>
      <c r="BK524" s="27">
        <v>45238</v>
      </c>
      <c r="BL524" s="25" t="str">
        <f>IF(BK524="","",IF(BK524="TBD","TBD",IF(BK524="N/A","N/A","W"&amp;TEXT(WEEKNUM(BK524,21),"00")&amp;" "&amp;YEAR(BK524))))</f>
        <v>W45 2023</v>
      </c>
      <c r="BM524" s="21" t="s">
        <v>330</v>
      </c>
      <c r="BN524" s="21"/>
      <c r="BO524" s="23">
        <v>45247</v>
      </c>
      <c r="BP524" s="25" t="str">
        <f>IF(BO524="","",IF(BO524="TBD","TBD",IF(BO524="N/A","N/A","W"&amp;TEXT(WEEKNUM(BO524,21),"00")&amp;" "&amp;YEAR(BO524))))</f>
        <v>W46 2023</v>
      </c>
      <c r="BQ524" s="21" t="s">
        <v>330</v>
      </c>
      <c r="BR524" s="21" t="s">
        <v>4174</v>
      </c>
      <c r="BS524" s="334">
        <v>45330</v>
      </c>
      <c r="BT524" s="25" t="str">
        <f t="shared" si="39"/>
        <v>W06 2024</v>
      </c>
      <c r="BU524" s="21" t="s">
        <v>330</v>
      </c>
      <c r="BV524" s="21" t="s">
        <v>3335</v>
      </c>
      <c r="BW524" s="23">
        <v>45236</v>
      </c>
      <c r="BX524" s="25" t="str">
        <f t="shared" si="40"/>
        <v>W45 2023</v>
      </c>
      <c r="BY524" s="23">
        <v>45330</v>
      </c>
      <c r="BZ524" s="25" t="str">
        <f>IF(BY524="","",IF(BY524="TBD","TBD",IF(BY524="N/A","N/A","W"&amp;TEXT(WEEKNUM(BY524,21),"00")&amp;" "&amp;YEAR(BY524))))</f>
        <v>W06 2024</v>
      </c>
      <c r="CA524" s="22" t="s">
        <v>335</v>
      </c>
      <c r="CB524" s="129" t="s">
        <v>336</v>
      </c>
      <c r="CC524" s="21" t="s">
        <v>336</v>
      </c>
      <c r="CD524" s="21"/>
      <c r="CE524" s="23" t="s">
        <v>515</v>
      </c>
      <c r="CF524" s="23">
        <v>45484</v>
      </c>
      <c r="CG524" s="23"/>
      <c r="CH524" s="23">
        <v>45496</v>
      </c>
      <c r="CI524" s="25" t="str">
        <f>IF(CH524="","",IF(CH524="TBD","TBD",IF(CH524="N/A","N/A","W"&amp;TEXT(WEEKNUM(CH524,21),"00")&amp;" "&amp;YEAR(CH524))))</f>
        <v>W30 2024</v>
      </c>
      <c r="CJ524" s="23">
        <v>45500</v>
      </c>
      <c r="CK524" s="25" t="str">
        <f>IF(CJ524="","",IF(CJ524="TBD","TBD",IF(CJ524="N/A","N/A","W"&amp;TEXT(WEEKNUM(CJ524,21),"00")&amp;" "&amp;YEAR(CJ524))))</f>
        <v>W30 2024</v>
      </c>
      <c r="CL524" s="24">
        <f>+IF(CJ524="",0,(CJ524-CH524))</f>
        <v>4</v>
      </c>
      <c r="CM524" s="21" t="s">
        <v>388</v>
      </c>
      <c r="CN524" s="21" t="s">
        <v>3930</v>
      </c>
      <c r="CO524" s="23">
        <v>45496</v>
      </c>
      <c r="CP524" s="25" t="str">
        <f>IF(CO524="","",IF(CO524="TBD","TBD",IF(CO524="N/A","N/A","W"&amp;TEXT(WEEKNUM(CO524,21),"00")&amp;" "&amp;YEAR(CO524))))</f>
        <v>W30 2024</v>
      </c>
      <c r="CQ524" s="23" t="s">
        <v>339</v>
      </c>
      <c r="CR524" s="23" t="s">
        <v>3618</v>
      </c>
      <c r="CS524" s="23">
        <v>45498</v>
      </c>
      <c r="CT524" s="25" t="str">
        <f>IF(CS524="","",IF(CS524="TBD","TBD",IF(CS524="N/A","N/A","W"&amp;TEXT(WEEKNUM(CS524,21),"00")&amp;" "&amp;YEAR(CS524))))</f>
        <v>W30 2024</v>
      </c>
      <c r="CU524" s="21" t="s">
        <v>388</v>
      </c>
      <c r="CV524" s="21" t="s">
        <v>3919</v>
      </c>
      <c r="CW524" s="23">
        <v>45498</v>
      </c>
      <c r="CX524" s="25" t="str">
        <f>IF(CW524="","",IF(CW524="TBD","TBD",IF(CW524="N/A","N/A","W"&amp;TEXT(WEEKNUM(CW524,21),"00")&amp;" "&amp;YEAR(CW524))))</f>
        <v>W30 2024</v>
      </c>
      <c r="CY524" s="21" t="s">
        <v>339</v>
      </c>
      <c r="CZ524" s="21" t="s">
        <v>3920</v>
      </c>
      <c r="DA524" s="23">
        <v>45498</v>
      </c>
      <c r="DB524" s="25" t="str">
        <f>IF(DA524="","",IF(DA524="TBD","TBD",IF(DA524="N/A","N/A","W"&amp;TEXT(WEEKNUM(DA524,21),"00")&amp;" "&amp;YEAR(DA524))))</f>
        <v>W30 2024</v>
      </c>
      <c r="DC524" s="23">
        <v>45498</v>
      </c>
      <c r="DD524" s="25" t="str">
        <f>IF(DC524="","",IF(DC524="TBD","TBD",IF(DC524="N/A","N/A","W"&amp;TEXT(WEEKNUM(DC524,21),"00")&amp;" "&amp;YEAR(DC524))))</f>
        <v>W30 2024</v>
      </c>
      <c r="DE524" s="21" t="s">
        <v>392</v>
      </c>
      <c r="DF524" s="23">
        <v>45551</v>
      </c>
      <c r="DG524" s="21" t="s">
        <v>259</v>
      </c>
      <c r="DH524" s="21">
        <v>0</v>
      </c>
      <c r="DI524" s="18"/>
      <c r="DJ524" s="18"/>
      <c r="DK524" s="21" t="s">
        <v>260</v>
      </c>
      <c r="DL524" s="21" t="s">
        <v>341</v>
      </c>
      <c r="DM524" s="21"/>
      <c r="DN524" s="23">
        <v>45524</v>
      </c>
      <c r="DO524" s="23">
        <v>45524</v>
      </c>
      <c r="DP524" s="23"/>
      <c r="DQ524" s="23" t="s">
        <v>276</v>
      </c>
      <c r="DR524" s="23"/>
      <c r="DS524" s="23">
        <v>45534</v>
      </c>
      <c r="DT524" s="23" t="s">
        <v>502</v>
      </c>
      <c r="DU524" s="23">
        <v>45502</v>
      </c>
      <c r="DV524" s="23">
        <v>45572</v>
      </c>
      <c r="DW524" s="23" t="s">
        <v>342</v>
      </c>
      <c r="DX524" s="23"/>
      <c r="DY524" s="18"/>
      <c r="DZ524" s="18"/>
      <c r="EA524" s="18" t="s">
        <v>403</v>
      </c>
      <c r="EB524" s="21" t="s">
        <v>41</v>
      </c>
      <c r="EC524" s="18" t="s">
        <v>234</v>
      </c>
      <c r="ED524" s="18"/>
      <c r="EE524" s="18"/>
      <c r="EF524" s="55"/>
      <c r="EG524" s="55"/>
      <c r="EH524" s="18"/>
      <c r="EI524" s="18">
        <v>0</v>
      </c>
      <c r="EJ524" s="29" t="str">
        <f>K524&amp;AY524&amp;CA524&amp;DE524&amp;DT524&amp;DW524</f>
        <v>VigenteTSS Aprobado 4GIng Aprobada 4GAs Built Aprobado con Observaciones 4GIntegradoOn Air</v>
      </c>
    </row>
    <row r="525" spans="1:140" ht="12" hidden="1" customHeight="1">
      <c r="A525" s="30" t="str">
        <f>IFERROR(IF(VLOOKUP(B525,SEARCH!A:A,1,0)=B525,"OK",""),"")</f>
        <v/>
      </c>
      <c r="B525" s="31" t="s">
        <v>4175</v>
      </c>
      <c r="C525" s="15" t="s">
        <v>4176</v>
      </c>
      <c r="D525" s="16">
        <v>13</v>
      </c>
      <c r="E525" s="16">
        <v>-33.354742999999999</v>
      </c>
      <c r="F525" s="16">
        <v>-70.746148000000005</v>
      </c>
      <c r="G525" s="16" t="s">
        <v>270</v>
      </c>
      <c r="H525" s="16" t="s">
        <v>316</v>
      </c>
      <c r="I525" s="16" t="s">
        <v>4177</v>
      </c>
      <c r="J525" s="16" t="s">
        <v>379</v>
      </c>
      <c r="K525" s="17" t="s">
        <v>319</v>
      </c>
      <c r="L525" s="16" t="s">
        <v>247</v>
      </c>
      <c r="M525" s="103" t="s">
        <v>320</v>
      </c>
      <c r="N525" s="18"/>
      <c r="O525" s="19" t="s">
        <v>3311</v>
      </c>
      <c r="P525" s="19" t="s">
        <v>380</v>
      </c>
      <c r="Q525" s="18"/>
      <c r="R525" s="21" t="s">
        <v>2284</v>
      </c>
      <c r="S525" s="21">
        <v>12</v>
      </c>
      <c r="T525" s="22" t="s">
        <v>4178</v>
      </c>
      <c r="U525" s="23">
        <v>45106</v>
      </c>
      <c r="V525" s="21" t="str">
        <f>IF(U525="","",IF(U525="TBD","TBD",IF(U525="N/A","N/A","W"&amp;TEXT(WEEKNUM(U525,21),"00")&amp;" "&amp;YEAR(U525))))</f>
        <v>W26 2023</v>
      </c>
      <c r="W525" s="23">
        <v>45029</v>
      </c>
      <c r="X525" s="23"/>
      <c r="Y525" s="23" t="str">
        <f>IF(X525="","",IF(X525="TBD","TBD",IF(X525="N/A","N/A","W"&amp;TEXT(WEEKNUM(X525,21),"00")&amp;" "&amp;YEAR(X525))))</f>
        <v/>
      </c>
      <c r="Z525" s="23"/>
      <c r="AA525" s="23"/>
      <c r="AB525" s="24">
        <f>+IF(Z525="",0,AA525-Z525)</f>
        <v>0</v>
      </c>
      <c r="AC525" s="21" t="s">
        <v>324</v>
      </c>
      <c r="AD525" s="21">
        <v>0</v>
      </c>
      <c r="AE525" s="23">
        <v>45035</v>
      </c>
      <c r="AF525" s="25" t="str">
        <f>IF(AE525="","",IF(AE525="TBD","TBD",IF(AE525="N/A","N/A","W"&amp;TEXT(WEEKNUM(AE525,21),"00")&amp;" "&amp;YEAR(AE525))))</f>
        <v>W16 2023</v>
      </c>
      <c r="AG525" s="21" t="s">
        <v>324</v>
      </c>
      <c r="AH525" s="21"/>
      <c r="AI525" s="23">
        <v>45041</v>
      </c>
      <c r="AJ525" s="25" t="str">
        <f>IF(AI525="","",IF(AI525="TBD","TBD",IF(AI525="N/A","N/A","W"&amp;TEXT(WEEKNUM(AI525,21),"00")&amp;" "&amp;YEAR(AI525))))</f>
        <v>W17 2023</v>
      </c>
      <c r="AK525" s="21" t="s">
        <v>324</v>
      </c>
      <c r="AL525" s="21"/>
      <c r="AM525" s="23">
        <v>45042</v>
      </c>
      <c r="AN525" s="25" t="str">
        <f>IF(AM525="","",IF(AM525="TBD","TBD",IF(AM525="N/A","N/A","W"&amp;TEXT(WEEKNUM(AM525,21),"00")&amp;" "&amp;YEAR(AM525))))</f>
        <v>W17 2023</v>
      </c>
      <c r="AO525" s="21" t="s">
        <v>324</v>
      </c>
      <c r="AP525" s="21"/>
      <c r="AQ525" s="23">
        <v>45018</v>
      </c>
      <c r="AR525" s="25" t="str">
        <f>IF(AQ525="","",IF(AQ525="TBD","TBD",IF(AQ525="N/A","N/A","W"&amp;TEXT(WEEKNUM(AQ525,21),"00")&amp;" "&amp;YEAR(AQ525))))</f>
        <v>W13 2023</v>
      </c>
      <c r="AS525" s="21"/>
      <c r="AT525" s="21"/>
      <c r="AU525" s="23"/>
      <c r="AV525" s="25" t="s">
        <v>252</v>
      </c>
      <c r="AW525" s="59">
        <v>45042</v>
      </c>
      <c r="AX525" s="25" t="str">
        <f>IF(AW525="","",IF(AW525="TBD","TBD",IF(AW525="N/A","N/A","W"&amp;TEXT(WEEKNUM(AW525,21),"00")&amp;" "&amp;YEAR(AW525))))</f>
        <v>W17 2023</v>
      </c>
      <c r="AY525" s="21" t="s">
        <v>327</v>
      </c>
      <c r="AZ525" s="21" t="s">
        <v>328</v>
      </c>
      <c r="BA525" s="21" t="s">
        <v>329</v>
      </c>
      <c r="BB525" s="23">
        <v>45229</v>
      </c>
      <c r="BC525" s="23"/>
      <c r="BD525" s="23">
        <v>45236</v>
      </c>
      <c r="BE525" s="25" t="str">
        <f>IF(BD525="","",IF(BD525="TBD","TBD",IF(BD525="N/A","N/A","W"&amp;TEXT(WEEKNUM(BD525,21),"00")&amp;" "&amp;YEAR(BD525))))</f>
        <v>W45 2023</v>
      </c>
      <c r="BF525" s="23">
        <v>45239</v>
      </c>
      <c r="BG525" s="25" t="str">
        <f>IF(BF525="","",IF(BF525="TBD","TBD",IF(BF525="N/A","N/A","W"&amp;TEXT(WEEKNUM(BF525,21),"00")&amp;" "&amp;YEAR(BF525))))</f>
        <v>W45 2023</v>
      </c>
      <c r="BH525" s="24">
        <f>+IF(BF525="",0,(BF525-BD525))</f>
        <v>3</v>
      </c>
      <c r="BI525" s="26" t="s">
        <v>330</v>
      </c>
      <c r="BJ525" s="26"/>
      <c r="BK525" s="27">
        <v>45238</v>
      </c>
      <c r="BL525" s="25" t="str">
        <f>IF(BK525="","",IF(BK525="TBD","TBD",IF(BK525="N/A","N/A","W"&amp;TEXT(WEEKNUM(BK525,21),"00")&amp;" "&amp;YEAR(BK525))))</f>
        <v>W45 2023</v>
      </c>
      <c r="BM525" s="21" t="s">
        <v>330</v>
      </c>
      <c r="BN525" s="21"/>
      <c r="BO525" s="23">
        <v>45247</v>
      </c>
      <c r="BP525" s="25" t="str">
        <f>IF(BO525="","",IF(BO525="TBD","TBD",IF(BO525="N/A","N/A","W"&amp;TEXT(WEEKNUM(BO525,21),"00")&amp;" "&amp;YEAR(BO525))))</f>
        <v>W46 2023</v>
      </c>
      <c r="BQ525" s="21" t="s">
        <v>330</v>
      </c>
      <c r="BR525" s="21" t="s">
        <v>4179</v>
      </c>
      <c r="BS525" s="334">
        <v>45330</v>
      </c>
      <c r="BT525" s="25" t="str">
        <f t="shared" si="39"/>
        <v>W06 2024</v>
      </c>
      <c r="BU525" s="21" t="s">
        <v>330</v>
      </c>
      <c r="BV525" s="21" t="s">
        <v>3335</v>
      </c>
      <c r="BW525" s="23">
        <v>45236</v>
      </c>
      <c r="BX525" s="25" t="str">
        <f t="shared" si="40"/>
        <v>W45 2023</v>
      </c>
      <c r="BY525" s="23">
        <v>45330</v>
      </c>
      <c r="BZ525" s="25" t="str">
        <f>IF(BY525="","",IF(BY525="TBD","TBD",IF(BY525="N/A","N/A","W"&amp;TEXT(WEEKNUM(BY525,21),"00")&amp;" "&amp;YEAR(BY525))))</f>
        <v>W06 2024</v>
      </c>
      <c r="CA525" s="22" t="s">
        <v>335</v>
      </c>
      <c r="CB525" s="129" t="s">
        <v>336</v>
      </c>
      <c r="CC525" s="21" t="s">
        <v>336</v>
      </c>
      <c r="CD525" s="21"/>
      <c r="CE525" s="23" t="s">
        <v>515</v>
      </c>
      <c r="CF525" s="23">
        <v>45484</v>
      </c>
      <c r="CG525" s="23"/>
      <c r="CH525" s="23">
        <v>45496</v>
      </c>
      <c r="CI525" s="25" t="str">
        <f>IF(CH525="","",IF(CH525="TBD","TBD",IF(CH525="N/A","N/A","W"&amp;TEXT(WEEKNUM(CH525,21),"00")&amp;" "&amp;YEAR(CH525))))</f>
        <v>W30 2024</v>
      </c>
      <c r="CJ525" s="23">
        <v>45500</v>
      </c>
      <c r="CK525" s="25" t="str">
        <f>IF(CJ525="","",IF(CJ525="TBD","TBD",IF(CJ525="N/A","N/A","W"&amp;TEXT(WEEKNUM(CJ525,21),"00")&amp;" "&amp;YEAR(CJ525))))</f>
        <v>W30 2024</v>
      </c>
      <c r="CL525" s="24">
        <f>+IF(CJ525="",0,(CJ525-CH525))</f>
        <v>4</v>
      </c>
      <c r="CM525" s="21" t="s">
        <v>388</v>
      </c>
      <c r="CN525" s="21" t="s">
        <v>3930</v>
      </c>
      <c r="CO525" s="23">
        <v>45496</v>
      </c>
      <c r="CP525" s="25" t="str">
        <f>IF(CO525="","",IF(CO525="TBD","TBD",IF(CO525="N/A","N/A","W"&amp;TEXT(WEEKNUM(CO525,21),"00")&amp;" "&amp;YEAR(CO525))))</f>
        <v>W30 2024</v>
      </c>
      <c r="CQ525" s="23" t="s">
        <v>339</v>
      </c>
      <c r="CR525" s="23" t="s">
        <v>1510</v>
      </c>
      <c r="CS525" s="23">
        <v>45498</v>
      </c>
      <c r="CT525" s="25" t="str">
        <f>IF(CS525="","",IF(CS525="TBD","TBD",IF(CS525="N/A","N/A","W"&amp;TEXT(WEEKNUM(CS525,21),"00")&amp;" "&amp;YEAR(CS525))))</f>
        <v>W30 2024</v>
      </c>
      <c r="CU525" s="21" t="s">
        <v>388</v>
      </c>
      <c r="CV525" s="21" t="s">
        <v>4180</v>
      </c>
      <c r="CW525" s="23">
        <v>45498</v>
      </c>
      <c r="CX525" s="25" t="str">
        <f>IF(CW525="","",IF(CW525="TBD","TBD",IF(CW525="N/A","N/A","W"&amp;TEXT(WEEKNUM(CW525,21),"00")&amp;" "&amp;YEAR(CW525))))</f>
        <v>W30 2024</v>
      </c>
      <c r="CY525" s="21" t="s">
        <v>339</v>
      </c>
      <c r="CZ525" s="21" t="s">
        <v>4181</v>
      </c>
      <c r="DA525" s="23">
        <v>45498</v>
      </c>
      <c r="DB525" s="25" t="str">
        <f>IF(DA525="","",IF(DA525="TBD","TBD",IF(DA525="N/A","N/A","W"&amp;TEXT(WEEKNUM(DA525,21),"00")&amp;" "&amp;YEAR(DA525))))</f>
        <v>W30 2024</v>
      </c>
      <c r="DC525" s="23">
        <v>45498</v>
      </c>
      <c r="DD525" s="25" t="str">
        <f>IF(DC525="","",IF(DC525="TBD","TBD",IF(DC525="N/A","N/A","W"&amp;TEXT(WEEKNUM(DC525,21),"00")&amp;" "&amp;YEAR(DC525))))</f>
        <v>W30 2024</v>
      </c>
      <c r="DE525" s="21" t="s">
        <v>392</v>
      </c>
      <c r="DF525" s="23">
        <v>45551</v>
      </c>
      <c r="DG525" s="21" t="s">
        <v>259</v>
      </c>
      <c r="DH525" s="21">
        <v>0</v>
      </c>
      <c r="DI525" s="18"/>
      <c r="DJ525" s="18"/>
      <c r="DK525" s="21" t="s">
        <v>260</v>
      </c>
      <c r="DL525" s="21" t="s">
        <v>341</v>
      </c>
      <c r="DM525" s="21"/>
      <c r="DN525" s="23">
        <v>45534</v>
      </c>
      <c r="DO525" s="23">
        <v>45534</v>
      </c>
      <c r="DP525" s="23"/>
      <c r="DQ525" s="23" t="s">
        <v>276</v>
      </c>
      <c r="DR525" s="23"/>
      <c r="DS525" s="23">
        <v>45539</v>
      </c>
      <c r="DT525" s="23" t="s">
        <v>502</v>
      </c>
      <c r="DU525" s="23">
        <v>45502</v>
      </c>
      <c r="DV525" s="23">
        <v>45565</v>
      </c>
      <c r="DW525" s="23" t="s">
        <v>342</v>
      </c>
      <c r="DX525" s="23"/>
      <c r="DY525" s="18"/>
      <c r="DZ525" s="18"/>
      <c r="EA525" s="18" t="s">
        <v>403</v>
      </c>
      <c r="EB525" s="21" t="s">
        <v>41</v>
      </c>
      <c r="EC525" s="18" t="s">
        <v>234</v>
      </c>
      <c r="ED525" s="18"/>
      <c r="EE525" s="18"/>
      <c r="EF525" s="55"/>
      <c r="EG525" s="55"/>
      <c r="EH525" s="18"/>
      <c r="EI525" s="18">
        <v>0</v>
      </c>
      <c r="EJ525" s="29" t="str">
        <f>K525&amp;AY525&amp;CA525&amp;DE525&amp;DT525&amp;DW525</f>
        <v>VigenteTSS Aprobado 4GIng Aprobada 4GAs Built Aprobado con Observaciones 4GIntegradoOn Air</v>
      </c>
    </row>
    <row r="526" spans="1:140" ht="12" hidden="1" customHeight="1">
      <c r="A526" s="30" t="str">
        <f>IFERROR(IF(VLOOKUP(B526,SEARCH!A:A,1,0)=B526,"OK",""),"")</f>
        <v/>
      </c>
      <c r="B526" s="31" t="s">
        <v>4182</v>
      </c>
      <c r="C526" s="15" t="s">
        <v>4183</v>
      </c>
      <c r="D526" s="16">
        <v>13</v>
      </c>
      <c r="E526" s="16">
        <v>-33.592061000000001</v>
      </c>
      <c r="F526" s="16">
        <v>-70.617919999999998</v>
      </c>
      <c r="G526" s="16" t="s">
        <v>270</v>
      </c>
      <c r="H526" s="16" t="s">
        <v>1253</v>
      </c>
      <c r="I526" s="16" t="s">
        <v>4184</v>
      </c>
      <c r="J526" s="16" t="s">
        <v>3</v>
      </c>
      <c r="K526" s="16" t="s">
        <v>3</v>
      </c>
      <c r="L526" s="16" t="s">
        <v>247</v>
      </c>
      <c r="M526" s="103"/>
      <c r="N526" s="18"/>
      <c r="O526" s="19" t="s">
        <v>3311</v>
      </c>
      <c r="P526" s="19" t="s">
        <v>380</v>
      </c>
      <c r="Q526" s="18"/>
      <c r="R526" s="21" t="s">
        <v>2284</v>
      </c>
      <c r="S526" s="21">
        <v>12</v>
      </c>
      <c r="T526" s="22" t="s">
        <v>4185</v>
      </c>
      <c r="U526" s="23">
        <v>45106</v>
      </c>
      <c r="V526" s="21" t="str">
        <f>IF(U526="","",IF(U526="TBD","TBD",IF(U526="N/A","N/A","W"&amp;TEXT(WEEKNUM(U526,21),"00")&amp;" "&amp;YEAR(U526))))</f>
        <v>W26 2023</v>
      </c>
      <c r="W526" s="23">
        <v>45029</v>
      </c>
      <c r="X526" s="23"/>
      <c r="Y526" s="23" t="str">
        <f>IF(X526="","",IF(X526="TBD","TBD",IF(X526="N/A","N/A","W"&amp;TEXT(WEEKNUM(X526,21),"00")&amp;" "&amp;YEAR(X526))))</f>
        <v/>
      </c>
      <c r="Z526" s="23"/>
      <c r="AA526" s="23"/>
      <c r="AB526" s="24">
        <f>+IF(Z526="",0,AA526-Z526)</f>
        <v>0</v>
      </c>
      <c r="AC526" s="21" t="s">
        <v>324</v>
      </c>
      <c r="AD526" s="21">
        <v>0</v>
      </c>
      <c r="AE526" s="23">
        <v>45041</v>
      </c>
      <c r="AF526" s="25" t="str">
        <f>IF(AE526="","",IF(AE526="TBD","TBD",IF(AE526="N/A","N/A","W"&amp;TEXT(WEEKNUM(AE526,21),"00")&amp;" "&amp;YEAR(AE526))))</f>
        <v>W17 2023</v>
      </c>
      <c r="AG526" s="21" t="s">
        <v>324</v>
      </c>
      <c r="AH526" s="21"/>
      <c r="AI526" s="23">
        <v>45042</v>
      </c>
      <c r="AJ526" s="25" t="str">
        <f>IF(AI526="","",IF(AI526="TBD","TBD",IF(AI526="N/A","N/A","W"&amp;TEXT(WEEKNUM(AI526,21),"00")&amp;" "&amp;YEAR(AI526))))</f>
        <v>W17 2023</v>
      </c>
      <c r="AK526" s="21" t="s">
        <v>324</v>
      </c>
      <c r="AL526" s="21"/>
      <c r="AM526" s="23">
        <v>45050</v>
      </c>
      <c r="AN526" s="25" t="str">
        <f>IF(AM526="","",IF(AM526="TBD","TBD",IF(AM526="N/A","N/A","W"&amp;TEXT(WEEKNUM(AM526,21),"00")&amp;" "&amp;YEAR(AM526))))</f>
        <v>W18 2023</v>
      </c>
      <c r="AO526" s="21" t="s">
        <v>324</v>
      </c>
      <c r="AP526" s="21"/>
      <c r="AQ526" s="23">
        <v>45018</v>
      </c>
      <c r="AR526" s="25" t="str">
        <f>IF(AQ526="","",IF(AQ526="TBD","TBD",IF(AQ526="N/A","N/A","W"&amp;TEXT(WEEKNUM(AQ526,21),"00")&amp;" "&amp;YEAR(AQ526))))</f>
        <v>W13 2023</v>
      </c>
      <c r="AS526" s="21"/>
      <c r="AT526" s="21"/>
      <c r="AU526" s="23"/>
      <c r="AV526" s="25" t="s">
        <v>252</v>
      </c>
      <c r="AW526" s="59">
        <v>45050</v>
      </c>
      <c r="AX526" s="25" t="str">
        <f>IF(AW526="","",IF(AW526="TBD","TBD",IF(AW526="N/A","N/A","W"&amp;TEXT(WEEKNUM(AW526,21),"00")&amp;" "&amp;YEAR(AW526))))</f>
        <v>W18 2023</v>
      </c>
      <c r="AY526" s="21" t="s">
        <v>327</v>
      </c>
      <c r="AZ526" s="21" t="s">
        <v>328</v>
      </c>
      <c r="BA526" s="21" t="s">
        <v>255</v>
      </c>
      <c r="BB526" s="23">
        <v>45225</v>
      </c>
      <c r="BC526" s="23"/>
      <c r="BD526" s="23">
        <v>45229</v>
      </c>
      <c r="BE526" s="25" t="str">
        <f>IF(BD526="","",IF(BD526="TBD","TBD",IF(BD526="N/A","N/A","W"&amp;TEXT(WEEKNUM(BD526,21),"00")&amp;" "&amp;YEAR(BD526))))</f>
        <v>W44 2023</v>
      </c>
      <c r="BF526" s="23">
        <v>45233</v>
      </c>
      <c r="BG526" s="25" t="str">
        <f>IF(BF526="","",IF(BF526="TBD","TBD",IF(BF526="N/A","N/A","W"&amp;TEXT(WEEKNUM(BF526,21),"00")&amp;" "&amp;YEAR(BF526))))</f>
        <v>W44 2023</v>
      </c>
      <c r="BH526" s="24">
        <f>+IF(BF526="",0,(BF526-BD526))</f>
        <v>4</v>
      </c>
      <c r="BI526" s="26" t="s">
        <v>642</v>
      </c>
      <c r="BJ526" s="26" t="s">
        <v>3905</v>
      </c>
      <c r="BK526" s="27">
        <v>45233</v>
      </c>
      <c r="BL526" s="25" t="str">
        <f>IF(BK526="","",IF(BK526="TBD","TBD",IF(BK526="N/A","N/A","W"&amp;TEXT(WEEKNUM(BK526,21),"00")&amp;" "&amp;YEAR(BK526))))</f>
        <v>W44 2023</v>
      </c>
      <c r="BM526" s="21" t="s">
        <v>642</v>
      </c>
      <c r="BN526" s="21" t="s">
        <v>3905</v>
      </c>
      <c r="BO526" s="23">
        <v>45237</v>
      </c>
      <c r="BP526" s="25" t="str">
        <f>IF(BO526="","",IF(BO526="TBD","TBD",IF(BO526="N/A","N/A","W"&amp;TEXT(WEEKNUM(BO526,21),"00")&amp;" "&amp;YEAR(BO526))))</f>
        <v>W45 2023</v>
      </c>
      <c r="BQ526" s="21" t="s">
        <v>642</v>
      </c>
      <c r="BR526" s="21" t="s">
        <v>3906</v>
      </c>
      <c r="BS526" s="334">
        <v>45233</v>
      </c>
      <c r="BT526" s="25" t="str">
        <f t="shared" si="39"/>
        <v>W44 2023</v>
      </c>
      <c r="BU526" s="21" t="s">
        <v>642</v>
      </c>
      <c r="BV526" s="21" t="s">
        <v>3906</v>
      </c>
      <c r="BW526" s="23">
        <v>45237</v>
      </c>
      <c r="BX526" s="25" t="str">
        <f t="shared" si="40"/>
        <v>W45 2023</v>
      </c>
      <c r="BY526" s="23">
        <v>45237</v>
      </c>
      <c r="BZ526" s="25" t="str">
        <f>IF(BY526="","",IF(BY526="TBD","TBD",IF(BY526="N/A","N/A","W"&amp;TEXT(WEEKNUM(BY526,21),"00")&amp;" "&amp;YEAR(BY526))))</f>
        <v>W45 2023</v>
      </c>
      <c r="CA526" s="21" t="s">
        <v>645</v>
      </c>
      <c r="CB526" s="21">
        <v>0</v>
      </c>
      <c r="CC526" s="21"/>
      <c r="CD526" s="21"/>
      <c r="CE526" s="23"/>
      <c r="CF526" s="23"/>
      <c r="CG526" s="23"/>
      <c r="CH526" s="23"/>
      <c r="CI526" s="25" t="str">
        <f>IF(CH526="","",IF(CH526="TBD","TBD",IF(CH526="N/A","N/A","W"&amp;TEXT(WEEKNUM(CH526,21),"00")&amp;" "&amp;YEAR(CH526))))</f>
        <v/>
      </c>
      <c r="CJ526" s="23"/>
      <c r="CK526" s="25" t="str">
        <f>IF(CJ526="","",IF(CJ526="TBD","TBD",IF(CJ526="N/A","N/A","W"&amp;TEXT(WEEKNUM(CJ526,21),"00")&amp;" "&amp;YEAR(CJ526))))</f>
        <v/>
      </c>
      <c r="CL526" s="24">
        <f>+IF(CJ526="",0,(CJ526-CH526))</f>
        <v>0</v>
      </c>
      <c r="CM526" s="21" t="s">
        <v>258</v>
      </c>
      <c r="CN526" s="21"/>
      <c r="CO526" s="23"/>
      <c r="CP526" s="25" t="str">
        <f>IF(CO526="","",IF(CO526="TBD","TBD",IF(CO526="N/A","N/A","W"&amp;TEXT(WEEKNUM(CO526,21),"00")&amp;" "&amp;YEAR(CO526))))</f>
        <v/>
      </c>
      <c r="CQ526" s="23" t="s">
        <v>258</v>
      </c>
      <c r="CR526" s="23"/>
      <c r="CS526" s="23"/>
      <c r="CT526" s="25" t="str">
        <f>IF(CS526="","",IF(CS526="TBD","TBD",IF(CS526="N/A","N/A","W"&amp;TEXT(WEEKNUM(CS526,21),"00")&amp;" "&amp;YEAR(CS526))))</f>
        <v/>
      </c>
      <c r="CU526" s="21" t="s">
        <v>258</v>
      </c>
      <c r="CV526" s="21"/>
      <c r="CW526" s="23"/>
      <c r="CX526" s="25" t="str">
        <f>IF(CW526="","",IF(CW526="TBD","TBD",IF(CW526="N/A","N/A","W"&amp;TEXT(WEEKNUM(CW526,21),"00")&amp;" "&amp;YEAR(CW526))))</f>
        <v/>
      </c>
      <c r="CY526" s="21" t="s">
        <v>258</v>
      </c>
      <c r="CZ526" s="33"/>
      <c r="DA526" s="23"/>
      <c r="DB526" s="25" t="str">
        <f>IF(DA526="","",IF(DA526="TBD","TBD",IF(DA526="N/A","N/A","W"&amp;TEXT(WEEKNUM(DA526,21),"00")&amp;" "&amp;YEAR(DA526))))</f>
        <v/>
      </c>
      <c r="DC526" s="23"/>
      <c r="DD526" s="25" t="str">
        <f>IF(DC526="","",IF(DC526="TBD","TBD",IF(DC526="N/A","N/A","W"&amp;TEXT(WEEKNUM(DC526,21),"00")&amp;" "&amp;YEAR(DC526))))</f>
        <v/>
      </c>
      <c r="DE526" s="21" t="s">
        <v>258</v>
      </c>
      <c r="DF526" s="23"/>
      <c r="DG526" s="21" t="s">
        <v>259</v>
      </c>
      <c r="DH526" s="18"/>
      <c r="DI526" s="18"/>
      <c r="DJ526" s="18"/>
      <c r="DK526" s="21" t="s">
        <v>260</v>
      </c>
      <c r="DL526" s="21" t="s">
        <v>261</v>
      </c>
      <c r="DM526" s="21"/>
      <c r="DN526" s="23"/>
      <c r="DO526" s="23"/>
      <c r="DP526" s="23"/>
      <c r="DQ526" s="23" t="s">
        <v>276</v>
      </c>
      <c r="DR526" s="23"/>
      <c r="DS526" s="23"/>
      <c r="DT526" s="23"/>
      <c r="DU526" s="23"/>
      <c r="DV526" s="23"/>
      <c r="DW526" s="23"/>
      <c r="DX526" s="23"/>
      <c r="DY526" s="18"/>
      <c r="DZ526" s="18"/>
      <c r="EA526" s="18"/>
      <c r="EB526" s="21" t="s">
        <v>34</v>
      </c>
      <c r="EC526" s="18"/>
      <c r="ED526" s="18"/>
      <c r="EE526" s="18"/>
      <c r="EF526" s="55"/>
      <c r="EG526" s="55"/>
      <c r="EH526" s="18"/>
      <c r="EI526" s="18">
        <v>0</v>
      </c>
      <c r="EJ526" s="29" t="str">
        <f>K526&amp;AY526&amp;CA526&amp;DE526&amp;DT526&amp;DW526</f>
        <v>No VigenteTSS Aprobado 4GIng Observada 4GAs Built No Recibido</v>
      </c>
    </row>
    <row r="527" spans="1:140" ht="12" hidden="1" customHeight="1">
      <c r="A527" s="30" t="str">
        <f>IFERROR(IF(VLOOKUP(B527,SEARCH!A:A,1,0)=B527,"OK",""),"")</f>
        <v/>
      </c>
      <c r="B527" s="31" t="s">
        <v>4186</v>
      </c>
      <c r="C527" s="15" t="s">
        <v>4187</v>
      </c>
      <c r="D527" s="16">
        <v>13</v>
      </c>
      <c r="E527" s="16">
        <v>-33.723927000000003</v>
      </c>
      <c r="F527" s="16">
        <v>-70.734872999999993</v>
      </c>
      <c r="G527" s="16" t="s">
        <v>270</v>
      </c>
      <c r="H527" s="16" t="s">
        <v>2369</v>
      </c>
      <c r="I527" s="16" t="s">
        <v>4188</v>
      </c>
      <c r="J527" s="16" t="s">
        <v>318</v>
      </c>
      <c r="K527" s="16" t="s">
        <v>3</v>
      </c>
      <c r="L527" s="16" t="s">
        <v>247</v>
      </c>
      <c r="M527" s="103"/>
      <c r="N527" s="18"/>
      <c r="O527" s="19" t="s">
        <v>3311</v>
      </c>
      <c r="P527" s="19" t="s">
        <v>380</v>
      </c>
      <c r="Q527" s="18"/>
      <c r="R527" s="21" t="s">
        <v>2284</v>
      </c>
      <c r="S527" s="21">
        <v>12</v>
      </c>
      <c r="T527" s="22" t="s">
        <v>4189</v>
      </c>
      <c r="U527" s="23">
        <v>45106</v>
      </c>
      <c r="V527" s="21" t="str">
        <f>IF(U527="","",IF(U527="TBD","TBD",IF(U527="N/A","N/A","W"&amp;TEXT(WEEKNUM(U527,21),"00")&amp;" "&amp;YEAR(U527))))</f>
        <v>W26 2023</v>
      </c>
      <c r="W527" s="23">
        <v>45133</v>
      </c>
      <c r="X527" s="23"/>
      <c r="Y527" s="23" t="str">
        <f>IF(X527="","",IF(X527="TBD","TBD",IF(X527="N/A","N/A","W"&amp;TEXT(WEEKNUM(X527,21),"00")&amp;" "&amp;YEAR(X527))))</f>
        <v/>
      </c>
      <c r="Z527" s="23">
        <v>45135</v>
      </c>
      <c r="AA527" s="23">
        <v>45135</v>
      </c>
      <c r="AB527" s="24">
        <f>+IF(Z527="",0,AA527-Z527)</f>
        <v>0</v>
      </c>
      <c r="AC527" s="21" t="s">
        <v>324</v>
      </c>
      <c r="AD527" s="21"/>
      <c r="AE527" s="23">
        <v>45041</v>
      </c>
      <c r="AF527" s="25" t="str">
        <f>IF(AE527="","",IF(AE527="TBD","TBD",IF(AE527="N/A","N/A","W"&amp;TEXT(WEEKNUM(AE527,21),"00")&amp;" "&amp;YEAR(AE527))))</f>
        <v>W17 2023</v>
      </c>
      <c r="AG527" s="21" t="s">
        <v>324</v>
      </c>
      <c r="AH527" s="21"/>
      <c r="AI527" s="23">
        <v>45042</v>
      </c>
      <c r="AJ527" s="25" t="str">
        <f>IF(AI527="","",IF(AI527="TBD","TBD",IF(AI527="N/A","N/A","W"&amp;TEXT(WEEKNUM(AI527,21),"00")&amp;" "&amp;YEAR(AI527))))</f>
        <v>W17 2023</v>
      </c>
      <c r="AK527" s="21" t="s">
        <v>324</v>
      </c>
      <c r="AL527" s="21"/>
      <c r="AM527" s="23">
        <v>45135</v>
      </c>
      <c r="AN527" s="25" t="str">
        <f>IF(AM527="","",IF(AM527="TBD","TBD",IF(AM527="N/A","N/A","W"&amp;TEXT(WEEKNUM(AM527,21),"00")&amp;" "&amp;YEAR(AM527))))</f>
        <v>W30 2023</v>
      </c>
      <c r="AO527" s="21" t="s">
        <v>324</v>
      </c>
      <c r="AP527" s="21"/>
      <c r="AQ527" s="23">
        <v>45134</v>
      </c>
      <c r="AR527" s="25" t="str">
        <f>IF(AQ527="","",IF(AQ527="TBD","TBD",IF(AQ527="N/A","N/A","W"&amp;TEXT(WEEKNUM(AQ527,21),"00")&amp;" "&amp;YEAR(AQ527))))</f>
        <v>W30 2023</v>
      </c>
      <c r="AS527" s="21"/>
      <c r="AT527" s="21"/>
      <c r="AU527" s="23"/>
      <c r="AV527" s="25" t="s">
        <v>252</v>
      </c>
      <c r="AW527" s="59">
        <v>45135</v>
      </c>
      <c r="AX527" s="25" t="str">
        <f>IF(AW527="","",IF(AW527="TBD","TBD",IF(AW527="N/A","N/A","W"&amp;TEXT(WEEKNUM(AW527,21),"00")&amp;" "&amp;YEAR(AW527))))</f>
        <v>W30 2023</v>
      </c>
      <c r="AY527" s="21" t="s">
        <v>327</v>
      </c>
      <c r="AZ527" s="21" t="s">
        <v>328</v>
      </c>
      <c r="BA527" s="21" t="s">
        <v>255</v>
      </c>
      <c r="BB527" s="23">
        <v>45225</v>
      </c>
      <c r="BC527" s="23"/>
      <c r="BD527" s="23">
        <v>45229</v>
      </c>
      <c r="BE527" s="25" t="str">
        <f>IF(BD527="","",IF(BD527="TBD","TBD",IF(BD527="N/A","N/A","W"&amp;TEXT(WEEKNUM(BD527,21),"00")&amp;" "&amp;YEAR(BD527))))</f>
        <v>W44 2023</v>
      </c>
      <c r="BF527" s="23">
        <v>45233</v>
      </c>
      <c r="BG527" s="25" t="str">
        <f>IF(BF527="","",IF(BF527="TBD","TBD",IF(BF527="N/A","N/A","W"&amp;TEXT(WEEKNUM(BF527,21),"00")&amp;" "&amp;YEAR(BF527))))</f>
        <v>W44 2023</v>
      </c>
      <c r="BH527" s="24">
        <f>+IF(BF527="",0,(BF527-BD527))</f>
        <v>4</v>
      </c>
      <c r="BI527" s="26" t="s">
        <v>330</v>
      </c>
      <c r="BJ527" s="26"/>
      <c r="BK527" s="27">
        <v>45236</v>
      </c>
      <c r="BL527" s="25" t="str">
        <f>IF(BK527="","",IF(BK527="TBD","TBD",IF(BK527="N/A","N/A","W"&amp;TEXT(WEEKNUM(BK527,21),"00")&amp;" "&amp;YEAR(BK527))))</f>
        <v>W45 2023</v>
      </c>
      <c r="BM527" s="21" t="s">
        <v>330</v>
      </c>
      <c r="BN527" s="21"/>
      <c r="BO527" s="23">
        <v>45237</v>
      </c>
      <c r="BP527" s="25" t="str">
        <f>IF(BO527="","",IF(BO527="TBD","TBD",IF(BO527="N/A","N/A","W"&amp;TEXT(WEEKNUM(BO527,21),"00")&amp;" "&amp;YEAR(BO527))))</f>
        <v>W45 2023</v>
      </c>
      <c r="BQ527" s="21" t="s">
        <v>330</v>
      </c>
      <c r="BR527" s="21" t="s">
        <v>3373</v>
      </c>
      <c r="BS527" s="334">
        <v>45238</v>
      </c>
      <c r="BT527" s="25" t="str">
        <f t="shared" si="39"/>
        <v>W45 2023</v>
      </c>
      <c r="BU527" s="21" t="s">
        <v>330</v>
      </c>
      <c r="BV527" s="21" t="s">
        <v>3374</v>
      </c>
      <c r="BW527" s="23">
        <v>45237</v>
      </c>
      <c r="BX527" s="25" t="str">
        <f t="shared" si="40"/>
        <v>W45 2023</v>
      </c>
      <c r="BY527" s="23">
        <v>45238</v>
      </c>
      <c r="BZ527" s="25" t="str">
        <f>IF(BY527="","",IF(BY527="TBD","TBD",IF(BY527="N/A","N/A","W"&amp;TEXT(WEEKNUM(BY527,21),"00")&amp;" "&amp;YEAR(BY527))))</f>
        <v>W45 2023</v>
      </c>
      <c r="CA527" s="21" t="s">
        <v>335</v>
      </c>
      <c r="CB527" s="21">
        <v>0</v>
      </c>
      <c r="CC527" s="21"/>
      <c r="CD527" s="21"/>
      <c r="CE527" s="23"/>
      <c r="CF527" s="23"/>
      <c r="CG527" s="23"/>
      <c r="CH527" s="23"/>
      <c r="CI527" s="25" t="str">
        <f>IF(CH527="","",IF(CH527="TBD","TBD",IF(CH527="N/A","N/A","W"&amp;TEXT(WEEKNUM(CH527,21),"00")&amp;" "&amp;YEAR(CH527))))</f>
        <v/>
      </c>
      <c r="CJ527" s="23"/>
      <c r="CK527" s="25" t="str">
        <f>IF(CJ527="","",IF(CJ527="TBD","TBD",IF(CJ527="N/A","N/A","W"&amp;TEXT(WEEKNUM(CJ527,21),"00")&amp;" "&amp;YEAR(CJ527))))</f>
        <v/>
      </c>
      <c r="CL527" s="24">
        <f>+IF(CJ527="",0,(CJ527-CH527))</f>
        <v>0</v>
      </c>
      <c r="CM527" s="21" t="s">
        <v>258</v>
      </c>
      <c r="CN527" s="21"/>
      <c r="CO527" s="23"/>
      <c r="CP527" s="25" t="str">
        <f>IF(CO527="","",IF(CO527="TBD","TBD",IF(CO527="N/A","N/A","W"&amp;TEXT(WEEKNUM(CO527,21),"00")&amp;" "&amp;YEAR(CO527))))</f>
        <v/>
      </c>
      <c r="CQ527" s="23" t="s">
        <v>258</v>
      </c>
      <c r="CR527" s="23"/>
      <c r="CS527" s="23"/>
      <c r="CT527" s="25" t="str">
        <f>IF(CS527="","",IF(CS527="TBD","TBD",IF(CS527="N/A","N/A","W"&amp;TEXT(WEEKNUM(CS527,21),"00")&amp;" "&amp;YEAR(CS527))))</f>
        <v/>
      </c>
      <c r="CU527" s="21" t="s">
        <v>258</v>
      </c>
      <c r="CV527" s="21"/>
      <c r="CW527" s="23"/>
      <c r="CX527" s="25" t="str">
        <f>IF(CW527="","",IF(CW527="TBD","TBD",IF(CW527="N/A","N/A","W"&amp;TEXT(WEEKNUM(CW527,21),"00")&amp;" "&amp;YEAR(CW527))))</f>
        <v/>
      </c>
      <c r="CY527" s="21" t="s">
        <v>258</v>
      </c>
      <c r="CZ527" s="21"/>
      <c r="DA527" s="23"/>
      <c r="DB527" s="25" t="str">
        <f>IF(DA527="","",IF(DA527="TBD","TBD",IF(DA527="N/A","N/A","W"&amp;TEXT(WEEKNUM(DA527,21),"00")&amp;" "&amp;YEAR(DA527))))</f>
        <v/>
      </c>
      <c r="DC527" s="23"/>
      <c r="DD527" s="25" t="str">
        <f>IF(DC527="","",IF(DC527="TBD","TBD",IF(DC527="N/A","N/A","W"&amp;TEXT(WEEKNUM(DC527,21),"00")&amp;" "&amp;YEAR(DC527))))</f>
        <v/>
      </c>
      <c r="DE527" s="21" t="s">
        <v>258</v>
      </c>
      <c r="DF527" s="23"/>
      <c r="DG527" s="21" t="s">
        <v>259</v>
      </c>
      <c r="DH527" s="18"/>
      <c r="DI527" s="18"/>
      <c r="DJ527" s="18"/>
      <c r="DK527" s="21" t="s">
        <v>260</v>
      </c>
      <c r="DL527" s="21" t="s">
        <v>261</v>
      </c>
      <c r="DM527" s="21"/>
      <c r="DN527" s="23"/>
      <c r="DO527" s="23"/>
      <c r="DP527" s="23"/>
      <c r="DQ527" s="23" t="s">
        <v>276</v>
      </c>
      <c r="DR527" s="23"/>
      <c r="DS527" s="23"/>
      <c r="DT527" s="23"/>
      <c r="DU527" s="23"/>
      <c r="DV527" s="23"/>
      <c r="DW527" s="23"/>
      <c r="DX527" s="23"/>
      <c r="DY527" s="18"/>
      <c r="DZ527" s="18"/>
      <c r="EA527" s="18"/>
      <c r="EB527" s="21" t="s">
        <v>530</v>
      </c>
      <c r="EC527" s="18"/>
      <c r="ED527" s="18"/>
      <c r="EE527" s="18"/>
      <c r="EF527" s="55"/>
      <c r="EG527" s="55"/>
      <c r="EH527" s="18"/>
      <c r="EI527" s="18">
        <v>0</v>
      </c>
      <c r="EJ527" s="29" t="str">
        <f>K527&amp;AY527&amp;CA527&amp;DE527&amp;DT527&amp;DW527</f>
        <v>No VigenteTSS Aprobado 4GIng Aprobada 4GAs Built No Recibido</v>
      </c>
    </row>
    <row r="528" spans="1:140" ht="12" hidden="1" customHeight="1">
      <c r="A528" s="30" t="str">
        <f>IFERROR(IF(VLOOKUP(B528,SEARCH!A:A,1,0)=B528,"OK",""),"")</f>
        <v/>
      </c>
      <c r="B528" s="31" t="s">
        <v>4190</v>
      </c>
      <c r="C528" s="15" t="s">
        <v>4191</v>
      </c>
      <c r="D528" s="16">
        <v>13</v>
      </c>
      <c r="E528" s="16">
        <v>-33.525373999999999</v>
      </c>
      <c r="F528" s="16">
        <v>-70.665835000000001</v>
      </c>
      <c r="G528" s="16" t="s">
        <v>270</v>
      </c>
      <c r="H528" s="16" t="s">
        <v>4192</v>
      </c>
      <c r="I528" s="16" t="s">
        <v>4193</v>
      </c>
      <c r="J528" s="16" t="s">
        <v>379</v>
      </c>
      <c r="K528" s="17" t="s">
        <v>319</v>
      </c>
      <c r="L528" s="16" t="s">
        <v>247</v>
      </c>
      <c r="M528" s="103" t="s">
        <v>320</v>
      </c>
      <c r="N528" s="18"/>
      <c r="O528" s="19" t="s">
        <v>3311</v>
      </c>
      <c r="P528" s="19" t="s">
        <v>380</v>
      </c>
      <c r="Q528" s="18"/>
      <c r="R528" s="21" t="s">
        <v>2284</v>
      </c>
      <c r="S528" s="21">
        <v>12</v>
      </c>
      <c r="T528" s="22" t="s">
        <v>4194</v>
      </c>
      <c r="U528" s="23">
        <v>45106</v>
      </c>
      <c r="V528" s="21" t="str">
        <f>IF(U528="","",IF(U528="TBD","TBD",IF(U528="N/A","N/A","W"&amp;TEXT(WEEKNUM(U528,21),"00")&amp;" "&amp;YEAR(U528))))</f>
        <v>W26 2023</v>
      </c>
      <c r="W528" s="23">
        <v>45029</v>
      </c>
      <c r="X528" s="23"/>
      <c r="Y528" s="23" t="str">
        <f>IF(X528="","",IF(X528="TBD","TBD",IF(X528="N/A","N/A","W"&amp;TEXT(WEEKNUM(X528,21),"00")&amp;" "&amp;YEAR(X528))))</f>
        <v/>
      </c>
      <c r="Z528" s="23"/>
      <c r="AA528" s="23"/>
      <c r="AB528" s="24">
        <f>+IF(Z528="",0,AA528-Z528)</f>
        <v>0</v>
      </c>
      <c r="AC528" s="21" t="s">
        <v>324</v>
      </c>
      <c r="AD528" s="21">
        <v>0</v>
      </c>
      <c r="AE528" s="23">
        <v>45041</v>
      </c>
      <c r="AF528" s="25" t="str">
        <f>IF(AE528="","",IF(AE528="TBD","TBD",IF(AE528="N/A","N/A","W"&amp;TEXT(WEEKNUM(AE528,21),"00")&amp;" "&amp;YEAR(AE528))))</f>
        <v>W17 2023</v>
      </c>
      <c r="AG528" s="21" t="s">
        <v>324</v>
      </c>
      <c r="AH528" s="21"/>
      <c r="AI528" s="23">
        <v>45042</v>
      </c>
      <c r="AJ528" s="25" t="str">
        <f>IF(AI528="","",IF(AI528="TBD","TBD",IF(AI528="N/A","N/A","W"&amp;TEXT(WEEKNUM(AI528,21),"00")&amp;" "&amp;YEAR(AI528))))</f>
        <v>W17 2023</v>
      </c>
      <c r="AK528" s="21" t="s">
        <v>324</v>
      </c>
      <c r="AL528" s="21"/>
      <c r="AM528" s="23">
        <v>45119</v>
      </c>
      <c r="AN528" s="25" t="str">
        <f>IF(AM528="","",IF(AM528="TBD","TBD",IF(AM528="N/A","N/A","W"&amp;TEXT(WEEKNUM(AM528,21),"00")&amp;" "&amp;YEAR(AM528))))</f>
        <v>W28 2023</v>
      </c>
      <c r="AO528" s="21" t="s">
        <v>324</v>
      </c>
      <c r="AP528" s="21"/>
      <c r="AQ528" s="23">
        <v>45127</v>
      </c>
      <c r="AR528" s="25" t="str">
        <f>IF(AQ528="","",IF(AQ528="TBD","TBD",IF(AQ528="N/A","N/A","W"&amp;TEXT(WEEKNUM(AQ528,21),"00")&amp;" "&amp;YEAR(AQ528))))</f>
        <v>W29 2023</v>
      </c>
      <c r="AS528" s="21"/>
      <c r="AT528" s="21"/>
      <c r="AU528" s="23"/>
      <c r="AV528" s="25" t="s">
        <v>252</v>
      </c>
      <c r="AW528" s="59">
        <v>45119</v>
      </c>
      <c r="AX528" s="25" t="str">
        <f>IF(AW528="","",IF(AW528="TBD","TBD",IF(AW528="N/A","N/A","W"&amp;TEXT(WEEKNUM(AW528,21),"00")&amp;" "&amp;YEAR(AW528))))</f>
        <v>W28 2023</v>
      </c>
      <c r="AY528" s="21" t="s">
        <v>327</v>
      </c>
      <c r="AZ528" s="21" t="s">
        <v>328</v>
      </c>
      <c r="BA528" s="21" t="s">
        <v>329</v>
      </c>
      <c r="BB528" s="23">
        <v>45225</v>
      </c>
      <c r="BC528" s="23"/>
      <c r="BD528" s="23">
        <v>45229</v>
      </c>
      <c r="BE528" s="25" t="str">
        <f>IF(BD528="","",IF(BD528="TBD","TBD",IF(BD528="N/A","N/A","W"&amp;TEXT(WEEKNUM(BD528,21),"00")&amp;" "&amp;YEAR(BD528))))</f>
        <v>W44 2023</v>
      </c>
      <c r="BF528" s="23">
        <v>45233</v>
      </c>
      <c r="BG528" s="25" t="str">
        <f>IF(BF528="","",IF(BF528="TBD","TBD",IF(BF528="N/A","N/A","W"&amp;TEXT(WEEKNUM(BF528,21),"00")&amp;" "&amp;YEAR(BF528))))</f>
        <v>W44 2023</v>
      </c>
      <c r="BH528" s="24">
        <f>+IF(BF528="",0,(BF528-BD528))</f>
        <v>4</v>
      </c>
      <c r="BI528" s="26" t="s">
        <v>330</v>
      </c>
      <c r="BJ528" s="26"/>
      <c r="BK528" s="27">
        <v>45236</v>
      </c>
      <c r="BL528" s="25" t="str">
        <f>IF(BK528="","",IF(BK528="TBD","TBD",IF(BK528="N/A","N/A","W"&amp;TEXT(WEEKNUM(BK528,21),"00")&amp;" "&amp;YEAR(BK528))))</f>
        <v>W45 2023</v>
      </c>
      <c r="BM528" s="21" t="s">
        <v>330</v>
      </c>
      <c r="BN528" s="74" t="s">
        <v>4195</v>
      </c>
      <c r="BO528" s="23">
        <v>45237</v>
      </c>
      <c r="BP528" s="25" t="str">
        <f>IF(BO528="","",IF(BO528="TBD","TBD",IF(BO528="N/A","N/A","W"&amp;TEXT(WEEKNUM(BO528,21),"00")&amp;" "&amp;YEAR(BO528))))</f>
        <v>W45 2023</v>
      </c>
      <c r="BQ528" s="21" t="s">
        <v>330</v>
      </c>
      <c r="BR528" s="21" t="s">
        <v>3373</v>
      </c>
      <c r="BS528" s="334">
        <v>45238</v>
      </c>
      <c r="BT528" s="25" t="str">
        <f t="shared" si="39"/>
        <v>W45 2023</v>
      </c>
      <c r="BU528" s="21" t="s">
        <v>330</v>
      </c>
      <c r="BV528" s="21" t="s">
        <v>3374</v>
      </c>
      <c r="BW528" s="23">
        <v>45237</v>
      </c>
      <c r="BX528" s="25" t="str">
        <f t="shared" si="40"/>
        <v>W45 2023</v>
      </c>
      <c r="BY528" s="23">
        <v>45238</v>
      </c>
      <c r="BZ528" s="25" t="str">
        <f>IF(BY528="","",IF(BY528="TBD","TBD",IF(BY528="N/A","N/A","W"&amp;TEXT(WEEKNUM(BY528,21),"00")&amp;" "&amp;YEAR(BY528))))</f>
        <v>W45 2023</v>
      </c>
      <c r="CA528" s="22" t="s">
        <v>335</v>
      </c>
      <c r="CB528" s="129" t="s">
        <v>336</v>
      </c>
      <c r="CC528" s="21" t="s">
        <v>336</v>
      </c>
      <c r="CD528" s="21"/>
      <c r="CE528" s="23" t="s">
        <v>515</v>
      </c>
      <c r="CF528" s="23">
        <v>45483</v>
      </c>
      <c r="CG528" s="23"/>
      <c r="CH528" s="23">
        <v>45483</v>
      </c>
      <c r="CI528" s="25" t="str">
        <f>IF(CH528="","",IF(CH528="TBD","TBD",IF(CH528="N/A","N/A","W"&amp;TEXT(WEEKNUM(CH528,21),"00")&amp;" "&amp;YEAR(CH528))))</f>
        <v>W28 2024</v>
      </c>
      <c r="CJ528" s="23">
        <v>45490</v>
      </c>
      <c r="CK528" s="25" t="str">
        <f>IF(CJ528="","",IF(CJ528="TBD","TBD",IF(CJ528="N/A","N/A","W"&amp;TEXT(WEEKNUM(CJ528,21),"00")&amp;" "&amp;YEAR(CJ528))))</f>
        <v>W29 2024</v>
      </c>
      <c r="CL528" s="24">
        <f>+IF(CJ528="",0,(CJ528-CH528))</f>
        <v>7</v>
      </c>
      <c r="CM528" s="21" t="s">
        <v>388</v>
      </c>
      <c r="CN528" s="21" t="s">
        <v>3930</v>
      </c>
      <c r="CO528" s="23">
        <v>45496</v>
      </c>
      <c r="CP528" s="25" t="str">
        <f>IF(CO528="","",IF(CO528="TBD","TBD",IF(CO528="N/A","N/A","W"&amp;TEXT(WEEKNUM(CO528,21),"00")&amp;" "&amp;YEAR(CO528))))</f>
        <v>W30 2024</v>
      </c>
      <c r="CQ528" s="23" t="s">
        <v>339</v>
      </c>
      <c r="CR528" s="23" t="s">
        <v>3794</v>
      </c>
      <c r="CS528" s="23">
        <v>45484</v>
      </c>
      <c r="CT528" s="25" t="str">
        <f>IF(CS528="","",IF(CS528="TBD","TBD",IF(CS528="N/A","N/A","W"&amp;TEXT(WEEKNUM(CS528,21),"00")&amp;" "&amp;YEAR(CS528))))</f>
        <v>W28 2024</v>
      </c>
      <c r="CU528" s="21" t="s">
        <v>388</v>
      </c>
      <c r="CV528" s="21" t="s">
        <v>4196</v>
      </c>
      <c r="CW528" s="23">
        <v>45498</v>
      </c>
      <c r="CX528" s="25" t="str">
        <f>IF(CW528="","",IF(CW528="TBD","TBD",IF(CW528="N/A","N/A","W"&amp;TEXT(WEEKNUM(CW528,21),"00")&amp;" "&amp;YEAR(CW528))))</f>
        <v>W30 2024</v>
      </c>
      <c r="CY528" s="21" t="s">
        <v>339</v>
      </c>
      <c r="CZ528" s="21" t="s">
        <v>4169</v>
      </c>
      <c r="DA528" s="23">
        <v>45498</v>
      </c>
      <c r="DB528" s="25" t="str">
        <f>IF(DA528="","",IF(DA528="TBD","TBD",IF(DA528="N/A","N/A","W"&amp;TEXT(WEEKNUM(DA528,21),"00")&amp;" "&amp;YEAR(DA528))))</f>
        <v>W30 2024</v>
      </c>
      <c r="DC528" s="23">
        <v>45498</v>
      </c>
      <c r="DD528" s="25" t="str">
        <f>IF(DC528="","",IF(DC528="TBD","TBD",IF(DC528="N/A","N/A","W"&amp;TEXT(WEEKNUM(DC528,21),"00")&amp;" "&amp;YEAR(DC528))))</f>
        <v>W30 2024</v>
      </c>
      <c r="DE528" s="21" t="s">
        <v>392</v>
      </c>
      <c r="DF528" s="23">
        <v>45551</v>
      </c>
      <c r="DG528" s="21" t="s">
        <v>259</v>
      </c>
      <c r="DH528" s="21">
        <v>0</v>
      </c>
      <c r="DI528" s="18"/>
      <c r="DJ528" s="18"/>
      <c r="DK528" s="21" t="s">
        <v>260</v>
      </c>
      <c r="DL528" s="21" t="s">
        <v>341</v>
      </c>
      <c r="DM528" s="21"/>
      <c r="DN528" s="23">
        <v>45517</v>
      </c>
      <c r="DO528" s="23">
        <v>45517</v>
      </c>
      <c r="DP528" s="23"/>
      <c r="DQ528" s="23" t="s">
        <v>276</v>
      </c>
      <c r="DR528" s="23"/>
      <c r="DS528" s="23">
        <v>45531</v>
      </c>
      <c r="DT528" s="23" t="s">
        <v>502</v>
      </c>
      <c r="DU528" s="23">
        <v>45502</v>
      </c>
      <c r="DV528" s="23">
        <v>45550</v>
      </c>
      <c r="DW528" s="23" t="s">
        <v>342</v>
      </c>
      <c r="DX528" s="23"/>
      <c r="DY528" s="18"/>
      <c r="DZ528" s="18"/>
      <c r="EA528" s="18" t="s">
        <v>403</v>
      </c>
      <c r="EB528" s="21" t="s">
        <v>41</v>
      </c>
      <c r="EC528" s="18" t="s">
        <v>234</v>
      </c>
      <c r="ED528" s="18"/>
      <c r="EE528" s="18"/>
      <c r="EF528" s="55"/>
      <c r="EG528" s="55"/>
      <c r="EH528" s="18"/>
      <c r="EI528" s="18">
        <v>0</v>
      </c>
      <c r="EJ528" s="29" t="str">
        <f>K528&amp;AY528&amp;CA528&amp;DE528&amp;DT528&amp;DW528</f>
        <v>VigenteTSS Aprobado 4GIng Aprobada 4GAs Built Aprobado con Observaciones 4GIntegradoOn Air</v>
      </c>
    </row>
    <row r="529" spans="1:140" ht="12" hidden="1" customHeight="1">
      <c r="A529" s="30" t="str">
        <f>IFERROR(IF(VLOOKUP(B529,SEARCH!A:A,1,0)=B529,"OK",""),"")</f>
        <v/>
      </c>
      <c r="B529" s="31" t="s">
        <v>4197</v>
      </c>
      <c r="C529" s="15" t="s">
        <v>4198</v>
      </c>
      <c r="D529" s="16">
        <v>13</v>
      </c>
      <c r="E529" s="16">
        <v>-33.534500000000001</v>
      </c>
      <c r="F529" s="16">
        <v>-70.679582999999994</v>
      </c>
      <c r="G529" s="16" t="s">
        <v>270</v>
      </c>
      <c r="H529" s="16" t="s">
        <v>4192</v>
      </c>
      <c r="I529" s="16" t="s">
        <v>4199</v>
      </c>
      <c r="J529" s="16" t="s">
        <v>379</v>
      </c>
      <c r="K529" s="17" t="s">
        <v>319</v>
      </c>
      <c r="L529" s="16" t="s">
        <v>247</v>
      </c>
      <c r="M529" s="103" t="s">
        <v>320</v>
      </c>
      <c r="N529" s="18"/>
      <c r="O529" s="19" t="s">
        <v>3311</v>
      </c>
      <c r="P529" s="19" t="s">
        <v>380</v>
      </c>
      <c r="Q529" s="18"/>
      <c r="R529" s="21" t="s">
        <v>2284</v>
      </c>
      <c r="S529" s="21">
        <v>12</v>
      </c>
      <c r="T529" s="22" t="s">
        <v>4200</v>
      </c>
      <c r="U529" s="23">
        <v>45106</v>
      </c>
      <c r="V529" s="21" t="str">
        <f>IF(U529="","",IF(U529="TBD","TBD",IF(U529="N/A","N/A","W"&amp;TEXT(WEEKNUM(U529,21),"00")&amp;" "&amp;YEAR(U529))))</f>
        <v>W26 2023</v>
      </c>
      <c r="W529" s="23">
        <v>45029</v>
      </c>
      <c r="X529" s="23"/>
      <c r="Y529" s="23" t="str">
        <f>IF(X529="","",IF(X529="TBD","TBD",IF(X529="N/A","N/A","W"&amp;TEXT(WEEKNUM(X529,21),"00")&amp;" "&amp;YEAR(X529))))</f>
        <v/>
      </c>
      <c r="Z529" s="23"/>
      <c r="AA529" s="23"/>
      <c r="AB529" s="24">
        <f>+IF(Z529="",0,AA529-Z529)</f>
        <v>0</v>
      </c>
      <c r="AC529" s="21" t="s">
        <v>324</v>
      </c>
      <c r="AD529" s="21">
        <v>0</v>
      </c>
      <c r="AE529" s="23">
        <v>45041</v>
      </c>
      <c r="AF529" s="25" t="str">
        <f>IF(AE529="","",IF(AE529="TBD","TBD",IF(AE529="N/A","N/A","W"&amp;TEXT(WEEKNUM(AE529,21),"00")&amp;" "&amp;YEAR(AE529))))</f>
        <v>W17 2023</v>
      </c>
      <c r="AG529" s="21" t="s">
        <v>324</v>
      </c>
      <c r="AH529" s="21"/>
      <c r="AI529" s="23">
        <v>45042</v>
      </c>
      <c r="AJ529" s="25" t="str">
        <f>IF(AI529="","",IF(AI529="TBD","TBD",IF(AI529="N/A","N/A","W"&amp;TEXT(WEEKNUM(AI529,21),"00")&amp;" "&amp;YEAR(AI529))))</f>
        <v>W17 2023</v>
      </c>
      <c r="AK529" s="21" t="s">
        <v>324</v>
      </c>
      <c r="AL529" s="21"/>
      <c r="AM529" s="23">
        <v>45050</v>
      </c>
      <c r="AN529" s="25" t="str">
        <f>IF(AM529="","",IF(AM529="TBD","TBD",IF(AM529="N/A","N/A","W"&amp;TEXT(WEEKNUM(AM529,21),"00")&amp;" "&amp;YEAR(AM529))))</f>
        <v>W18 2023</v>
      </c>
      <c r="AO529" s="21" t="s">
        <v>324</v>
      </c>
      <c r="AP529" s="21"/>
      <c r="AQ529" s="23">
        <v>45127</v>
      </c>
      <c r="AR529" s="25" t="str">
        <f>IF(AQ529="","",IF(AQ529="TBD","TBD",IF(AQ529="N/A","N/A","W"&amp;TEXT(WEEKNUM(AQ529,21),"00")&amp;" "&amp;YEAR(AQ529))))</f>
        <v>W29 2023</v>
      </c>
      <c r="AS529" s="21"/>
      <c r="AT529" s="21"/>
      <c r="AU529" s="23"/>
      <c r="AV529" s="25" t="s">
        <v>252</v>
      </c>
      <c r="AW529" s="59">
        <v>45050</v>
      </c>
      <c r="AX529" s="25" t="str">
        <f>IF(AW529="","",IF(AW529="TBD","TBD",IF(AW529="N/A","N/A","W"&amp;TEXT(WEEKNUM(AW529,21),"00")&amp;" "&amp;YEAR(AW529))))</f>
        <v>W18 2023</v>
      </c>
      <c r="AY529" s="21" t="s">
        <v>327</v>
      </c>
      <c r="AZ529" s="21" t="s">
        <v>328</v>
      </c>
      <c r="BA529" s="21" t="s">
        <v>329</v>
      </c>
      <c r="BB529" s="23">
        <v>45225</v>
      </c>
      <c r="BC529" s="23"/>
      <c r="BD529" s="23">
        <v>45229</v>
      </c>
      <c r="BE529" s="25" t="str">
        <f>IF(BD529="","",IF(BD529="TBD","TBD",IF(BD529="N/A","N/A","W"&amp;TEXT(WEEKNUM(BD529,21),"00")&amp;" "&amp;YEAR(BD529))))</f>
        <v>W44 2023</v>
      </c>
      <c r="BF529" s="23">
        <v>45233</v>
      </c>
      <c r="BG529" s="25" t="str">
        <f>IF(BF529="","",IF(BF529="TBD","TBD",IF(BF529="N/A","N/A","W"&amp;TEXT(WEEKNUM(BF529,21),"00")&amp;" "&amp;YEAR(BF529))))</f>
        <v>W44 2023</v>
      </c>
      <c r="BH529" s="24">
        <f>+IF(BF529="",0,(BF529-BD529))</f>
        <v>4</v>
      </c>
      <c r="BI529" s="26" t="s">
        <v>330</v>
      </c>
      <c r="BJ529" s="26"/>
      <c r="BK529" s="27">
        <v>45236</v>
      </c>
      <c r="BL529" s="25" t="str">
        <f>IF(BK529="","",IF(BK529="TBD","TBD",IF(BK529="N/A","N/A","W"&amp;TEXT(WEEKNUM(BK529,21),"00")&amp;" "&amp;YEAR(BK529))))</f>
        <v>W45 2023</v>
      </c>
      <c r="BM529" s="21" t="s">
        <v>330</v>
      </c>
      <c r="BN529" s="74" t="s">
        <v>4201</v>
      </c>
      <c r="BO529" s="23">
        <v>45237</v>
      </c>
      <c r="BP529" s="25" t="str">
        <f>IF(BO529="","",IF(BO529="TBD","TBD",IF(BO529="N/A","N/A","W"&amp;TEXT(WEEKNUM(BO529,21),"00")&amp;" "&amp;YEAR(BO529))))</f>
        <v>W45 2023</v>
      </c>
      <c r="BQ529" s="21" t="s">
        <v>330</v>
      </c>
      <c r="BR529" s="21" t="s">
        <v>3373</v>
      </c>
      <c r="BS529" s="334">
        <v>45238</v>
      </c>
      <c r="BT529" s="25" t="str">
        <f t="shared" si="39"/>
        <v>W45 2023</v>
      </c>
      <c r="BU529" s="21" t="s">
        <v>330</v>
      </c>
      <c r="BV529" s="21" t="s">
        <v>3374</v>
      </c>
      <c r="BW529" s="23">
        <v>45237</v>
      </c>
      <c r="BX529" s="25" t="str">
        <f t="shared" si="40"/>
        <v>W45 2023</v>
      </c>
      <c r="BY529" s="23">
        <v>45238</v>
      </c>
      <c r="BZ529" s="25" t="str">
        <f>IF(BY529="","",IF(BY529="TBD","TBD",IF(BY529="N/A","N/A","W"&amp;TEXT(WEEKNUM(BY529,21),"00")&amp;" "&amp;YEAR(BY529))))</f>
        <v>W45 2023</v>
      </c>
      <c r="CA529" s="22" t="s">
        <v>335</v>
      </c>
      <c r="CB529" s="129" t="s">
        <v>336</v>
      </c>
      <c r="CC529" s="21" t="s">
        <v>336</v>
      </c>
      <c r="CD529" s="21"/>
      <c r="CE529" s="23" t="s">
        <v>515</v>
      </c>
      <c r="CF529" s="23">
        <v>45483</v>
      </c>
      <c r="CG529" s="23"/>
      <c r="CH529" s="23">
        <v>45483</v>
      </c>
      <c r="CI529" s="25" t="str">
        <f>IF(CH529="","",IF(CH529="TBD","TBD",IF(CH529="N/A","N/A","W"&amp;TEXT(WEEKNUM(CH529,21),"00")&amp;" "&amp;YEAR(CH529))))</f>
        <v>W28 2024</v>
      </c>
      <c r="CJ529" s="23">
        <v>45490</v>
      </c>
      <c r="CK529" s="25" t="str">
        <f>IF(CJ529="","",IF(CJ529="TBD","TBD",IF(CJ529="N/A","N/A","W"&amp;TEXT(WEEKNUM(CJ529,21),"00")&amp;" "&amp;YEAR(CJ529))))</f>
        <v>W29 2024</v>
      </c>
      <c r="CL529" s="24">
        <f>+IF(CJ529="",0,(CJ529-CH529))</f>
        <v>7</v>
      </c>
      <c r="CM529" s="21" t="s">
        <v>388</v>
      </c>
      <c r="CN529" s="21" t="s">
        <v>3930</v>
      </c>
      <c r="CO529" s="23">
        <v>45496</v>
      </c>
      <c r="CP529" s="25" t="str">
        <f>IF(CO529="","",IF(CO529="TBD","TBD",IF(CO529="N/A","N/A","W"&amp;TEXT(WEEKNUM(CO529,21),"00")&amp;" "&amp;YEAR(CO529))))</f>
        <v>W30 2024</v>
      </c>
      <c r="CQ529" s="23" t="s">
        <v>339</v>
      </c>
      <c r="CR529" s="23" t="s">
        <v>3794</v>
      </c>
      <c r="CS529" s="23">
        <v>45484</v>
      </c>
      <c r="CT529" s="25" t="str">
        <f>IF(CS529="","",IF(CS529="TBD","TBD",IF(CS529="N/A","N/A","W"&amp;TEXT(WEEKNUM(CS529,21),"00")&amp;" "&amp;YEAR(CS529))))</f>
        <v>W28 2024</v>
      </c>
      <c r="CU529" s="21" t="s">
        <v>388</v>
      </c>
      <c r="CV529" s="21" t="s">
        <v>4196</v>
      </c>
      <c r="CW529" s="23">
        <v>45498</v>
      </c>
      <c r="CX529" s="25" t="str">
        <f>IF(CW529="","",IF(CW529="TBD","TBD",IF(CW529="N/A","N/A","W"&amp;TEXT(WEEKNUM(CW529,21),"00")&amp;" "&amp;YEAR(CW529))))</f>
        <v>W30 2024</v>
      </c>
      <c r="CY529" s="21" t="s">
        <v>339</v>
      </c>
      <c r="CZ529" s="21" t="s">
        <v>4169</v>
      </c>
      <c r="DA529" s="23">
        <v>45498</v>
      </c>
      <c r="DB529" s="25" t="str">
        <f>IF(DA529="","",IF(DA529="TBD","TBD",IF(DA529="N/A","N/A","W"&amp;TEXT(WEEKNUM(DA529,21),"00")&amp;" "&amp;YEAR(DA529))))</f>
        <v>W30 2024</v>
      </c>
      <c r="DC529" s="23">
        <v>45498</v>
      </c>
      <c r="DD529" s="25" t="str">
        <f>IF(DC529="","",IF(DC529="TBD","TBD",IF(DC529="N/A","N/A","W"&amp;TEXT(WEEKNUM(DC529,21),"00")&amp;" "&amp;YEAR(DC529))))</f>
        <v>W30 2024</v>
      </c>
      <c r="DE529" s="21" t="s">
        <v>392</v>
      </c>
      <c r="DF529" s="23">
        <v>45551</v>
      </c>
      <c r="DG529" s="21" t="s">
        <v>259</v>
      </c>
      <c r="DH529" s="21">
        <v>0</v>
      </c>
      <c r="DI529" s="18"/>
      <c r="DJ529" s="18"/>
      <c r="DK529" s="21" t="s">
        <v>260</v>
      </c>
      <c r="DL529" s="21" t="s">
        <v>341</v>
      </c>
      <c r="DM529" s="21"/>
      <c r="DN529" s="23">
        <v>45513</v>
      </c>
      <c r="DO529" s="23">
        <v>45513</v>
      </c>
      <c r="DP529" s="23"/>
      <c r="DQ529" s="23" t="s">
        <v>276</v>
      </c>
      <c r="DR529" s="23"/>
      <c r="DS529" s="23">
        <v>45524</v>
      </c>
      <c r="DT529" s="23" t="s">
        <v>502</v>
      </c>
      <c r="DU529" s="23">
        <v>45502</v>
      </c>
      <c r="DV529" s="23">
        <v>45549</v>
      </c>
      <c r="DW529" s="23" t="s">
        <v>342</v>
      </c>
      <c r="DX529" s="23"/>
      <c r="DY529" s="18"/>
      <c r="DZ529" s="18"/>
      <c r="EA529" s="18" t="s">
        <v>403</v>
      </c>
      <c r="EB529" s="21" t="s">
        <v>41</v>
      </c>
      <c r="EC529" s="18" t="s">
        <v>234</v>
      </c>
      <c r="ED529" s="18"/>
      <c r="EE529" s="18"/>
      <c r="EF529" s="55"/>
      <c r="EG529" s="55"/>
      <c r="EH529" s="18"/>
      <c r="EI529" s="18">
        <v>0</v>
      </c>
      <c r="EJ529" s="29" t="str">
        <f>K529&amp;AY529&amp;CA529&amp;DE529&amp;DT529&amp;DW529</f>
        <v>VigenteTSS Aprobado 4GIng Aprobada 4GAs Built Aprobado con Observaciones 4GIntegradoOn Air</v>
      </c>
    </row>
    <row r="530" spans="1:140" ht="12" hidden="1" customHeight="1">
      <c r="A530" s="30" t="str">
        <f>IFERROR(IF(VLOOKUP(B530,SEARCH!A:A,1,0)=B530,"OK",""),"")</f>
        <v/>
      </c>
      <c r="B530" s="31" t="s">
        <v>4202</v>
      </c>
      <c r="C530" s="15" t="s">
        <v>4203</v>
      </c>
      <c r="D530" s="16">
        <v>13</v>
      </c>
      <c r="E530" s="16">
        <v>-33.580962999999997</v>
      </c>
      <c r="F530" s="16">
        <v>-70.645233000000005</v>
      </c>
      <c r="G530" s="16" t="s">
        <v>270</v>
      </c>
      <c r="H530" s="16" t="s">
        <v>1253</v>
      </c>
      <c r="I530" s="16" t="s">
        <v>4204</v>
      </c>
      <c r="J530" s="16" t="s">
        <v>3081</v>
      </c>
      <c r="K530" s="17" t="s">
        <v>3</v>
      </c>
      <c r="L530" s="16" t="s">
        <v>247</v>
      </c>
      <c r="M530" s="55">
        <v>46356</v>
      </c>
      <c r="N530" s="18"/>
      <c r="O530" s="19" t="s">
        <v>3327</v>
      </c>
      <c r="P530" s="19" t="s">
        <v>248</v>
      </c>
      <c r="Q530" s="34" t="s">
        <v>3328</v>
      </c>
      <c r="R530" s="21" t="s">
        <v>831</v>
      </c>
      <c r="S530" s="21">
        <v>12</v>
      </c>
      <c r="T530" s="22"/>
      <c r="U530" s="23">
        <v>46112</v>
      </c>
      <c r="V530" s="21" t="str">
        <f>IF(U530="","",IF(U530="TBD","TBD",IF(U530="N/A","N/A","W"&amp;TEXT(WEEKNUM(U530,21),"00")&amp;" "&amp;YEAR(U530))))</f>
        <v>W14 2026</v>
      </c>
      <c r="W530" s="23">
        <v>46169</v>
      </c>
      <c r="X530" s="23"/>
      <c r="Y530" s="23" t="str">
        <f>IF(X530="","",IF(X530="TBD","TBD",IF(X530="N/A","N/A","W"&amp;TEXT(WEEKNUM(X530,21),"00")&amp;" "&amp;YEAR(X530))))</f>
        <v/>
      </c>
      <c r="Z530" s="23">
        <v>46174</v>
      </c>
      <c r="AA530" s="23">
        <v>46177</v>
      </c>
      <c r="AB530" s="24">
        <f>+IF(Z530="",0,AA530-Z530)</f>
        <v>3</v>
      </c>
      <c r="AC530" s="21" t="s">
        <v>324</v>
      </c>
      <c r="AD530" s="21" t="s">
        <v>3329</v>
      </c>
      <c r="AE530" s="23">
        <v>46176</v>
      </c>
      <c r="AF530" s="25" t="str">
        <f>IF(AE530="","",IF(AE530="TBD","TBD",IF(AE530="N/A","N/A","W"&amp;TEXT(WEEKNUM(AE530,21),"00")&amp;" "&amp;YEAR(AE530))))</f>
        <v>W23 2026</v>
      </c>
      <c r="AG530" s="21" t="s">
        <v>459</v>
      </c>
      <c r="AH530" s="20" t="s">
        <v>4205</v>
      </c>
      <c r="AI530" s="23">
        <v>46177</v>
      </c>
      <c r="AJ530" s="25" t="str">
        <f>IF(AI530="","",IF(AI530="TBD","TBD",IF(AI530="N/A","N/A","W"&amp;TEXT(WEEKNUM(AI530,21),"00")&amp;" "&amp;YEAR(AI530))))</f>
        <v>W23 2026</v>
      </c>
      <c r="AK530" s="21" t="s">
        <v>324</v>
      </c>
      <c r="AL530" s="21" t="s">
        <v>488</v>
      </c>
      <c r="AM530" s="23">
        <v>46176</v>
      </c>
      <c r="AN530" s="25" t="str">
        <f>IF(AM530="","",IF(AM530="TBD","TBD",IF(AM530="N/A","N/A","W"&amp;TEXT(WEEKNUM(AM530,21),"00")&amp;" "&amp;YEAR(AM530))))</f>
        <v>W23 2026</v>
      </c>
      <c r="AO530" s="21" t="s">
        <v>324</v>
      </c>
      <c r="AP530" s="21" t="s">
        <v>488</v>
      </c>
      <c r="AQ530" s="23">
        <v>46176</v>
      </c>
      <c r="AR530" s="25" t="str">
        <f>IF(AQ530="","",IF(AQ530="TBD","TBD",IF(AQ530="N/A","N/A","W"&amp;TEXT(WEEKNUM(AQ530,21),"00")&amp;" "&amp;YEAR(AQ530))))</f>
        <v>W23 2026</v>
      </c>
      <c r="AS530" s="21"/>
      <c r="AT530" s="21"/>
      <c r="AU530" s="23"/>
      <c r="AV530" s="25" t="s">
        <v>252</v>
      </c>
      <c r="AW530" s="59">
        <v>46177</v>
      </c>
      <c r="AX530" s="25" t="str">
        <f>IF(AW530="","",IF(AW530="TBD","TBD",IF(AW530="N/A","N/A","W"&amp;TEXT(WEEKNUM(AW530,21),"00")&amp;" "&amp;YEAR(AW530))))</f>
        <v>W23 2026</v>
      </c>
      <c r="AY530" s="21" t="s">
        <v>463</v>
      </c>
      <c r="AZ530" s="21" t="s">
        <v>254</v>
      </c>
      <c r="BA530" s="21" t="s">
        <v>255</v>
      </c>
      <c r="BB530" s="23"/>
      <c r="BC530" s="23"/>
      <c r="BD530" s="23"/>
      <c r="BE530" s="25" t="str">
        <f>IF(BD530="","",IF(BD530="TBD","TBD",IF(BD530="N/A","N/A","W"&amp;TEXT(WEEKNUM(BD530,21),"00")&amp;" "&amp;YEAR(BD530))))</f>
        <v/>
      </c>
      <c r="BF530" s="23"/>
      <c r="BG530" s="25" t="str">
        <f>IF(BF530="","",IF(BF530="TBD","TBD",IF(BF530="N/A","N/A","W"&amp;TEXT(WEEKNUM(BF530,21),"00")&amp;" "&amp;YEAR(BF530))))</f>
        <v/>
      </c>
      <c r="BH530" s="24">
        <f>+IF(BF530="",0,(BF530-BD530))</f>
        <v>0</v>
      </c>
      <c r="BI530" s="26" t="s">
        <v>256</v>
      </c>
      <c r="BJ530" s="126"/>
      <c r="BK530" s="27"/>
      <c r="BL530" s="25" t="str">
        <f>IF(BK530="","",IF(BK530="TBD","TBD",IF(BK530="N/A","N/A","W"&amp;TEXT(WEEKNUM(BK530,21),"00")&amp;" "&amp;YEAR(BK530))))</f>
        <v/>
      </c>
      <c r="BM530" s="21"/>
      <c r="BN530" s="21" t="s">
        <v>3936</v>
      </c>
      <c r="BO530" s="23">
        <v>45785</v>
      </c>
      <c r="BP530" s="25" t="str">
        <f>IF(BO530="","",IF(BO530="TBD","TBD",IF(BO530="N/A","N/A","W"&amp;TEXT(WEEKNUM(BO530,21),"00")&amp;" "&amp;YEAR(BO530))))</f>
        <v>W19 2025</v>
      </c>
      <c r="BQ530" s="45" t="s">
        <v>256</v>
      </c>
      <c r="BR530" s="37"/>
      <c r="BS530" s="334"/>
      <c r="BT530" s="25" t="str">
        <f t="shared" si="39"/>
        <v/>
      </c>
      <c r="BU530" s="45" t="s">
        <v>256</v>
      </c>
      <c r="BV530" s="37"/>
      <c r="BW530" s="23"/>
      <c r="BX530" s="25" t="str">
        <f t="shared" si="40"/>
        <v/>
      </c>
      <c r="BY530" s="23"/>
      <c r="BZ530" s="25" t="str">
        <f>IF(BY530="","",IF(BY530="TBD","TBD",IF(BY530="N/A","N/A","W"&amp;TEXT(WEEKNUM(BY530,21),"00")&amp;" "&amp;YEAR(BY530))))</f>
        <v/>
      </c>
      <c r="CA530" s="22" t="s">
        <v>257</v>
      </c>
      <c r="CB530" s="21" t="s">
        <v>349</v>
      </c>
      <c r="CC530" s="21" t="s">
        <v>350</v>
      </c>
      <c r="CD530" s="21"/>
      <c r="CE530" s="23"/>
      <c r="CF530" s="23"/>
      <c r="CG530" s="23"/>
      <c r="CH530" s="23"/>
      <c r="CI530" s="25" t="str">
        <f>IF(CH530="","",IF(CH530="TBD","TBD",IF(CH530="N/A","N/A","W"&amp;TEXT(WEEKNUM(CH530,21),"00")&amp;" "&amp;YEAR(CH530))))</f>
        <v/>
      </c>
      <c r="CJ530" s="23"/>
      <c r="CK530" s="25" t="str">
        <f>IF(CJ530="","",IF(CJ530="TBD","TBD",IF(CJ530="N/A","N/A","W"&amp;TEXT(WEEKNUM(CJ530,21),"00")&amp;" "&amp;YEAR(CJ530))))</f>
        <v/>
      </c>
      <c r="CL530" s="24">
        <f>+IF(CJ530="",0,(CJ530-CH530))</f>
        <v>0</v>
      </c>
      <c r="CM530" s="21" t="s">
        <v>258</v>
      </c>
      <c r="CN530" s="21"/>
      <c r="CO530" s="23"/>
      <c r="CP530" s="25" t="str">
        <f>IF(CO530="","",IF(CO530="TBD","TBD",IF(CO530="N/A","N/A","W"&amp;TEXT(WEEKNUM(CO530,21),"00")&amp;" "&amp;YEAR(CO530))))</f>
        <v/>
      </c>
      <c r="CQ530" s="23" t="s">
        <v>258</v>
      </c>
      <c r="CR530" s="23"/>
      <c r="CS530" s="23"/>
      <c r="CT530" s="25" t="str">
        <f>IF(CS530="","",IF(CS530="TBD","TBD",IF(CS530="N/A","N/A","W"&amp;TEXT(WEEKNUM(CS530,21),"00")&amp;" "&amp;YEAR(CS530))))</f>
        <v/>
      </c>
      <c r="CU530" s="21" t="s">
        <v>258</v>
      </c>
      <c r="CV530" s="21"/>
      <c r="CW530" s="23"/>
      <c r="CX530" s="25" t="str">
        <f>IF(CW530="","",IF(CW530="TBD","TBD",IF(CW530="N/A","N/A","W"&amp;TEXT(WEEKNUM(CW530,21),"00")&amp;" "&amp;YEAR(CW530))))</f>
        <v/>
      </c>
      <c r="CY530" s="21" t="s">
        <v>258</v>
      </c>
      <c r="CZ530" s="21"/>
      <c r="DA530" s="23"/>
      <c r="DB530" s="25" t="str">
        <f>IF(DA530="","",IF(DA530="TBD","TBD",IF(DA530="N/A","N/A","W"&amp;TEXT(WEEKNUM(DA530,21),"00")&amp;" "&amp;YEAR(DA530))))</f>
        <v/>
      </c>
      <c r="DC530" s="23"/>
      <c r="DD530" s="25" t="str">
        <f>IF(DC530="","",IF(DC530="TBD","TBD",IF(DC530="N/A","N/A","W"&amp;TEXT(WEEKNUM(DC530,21),"00")&amp;" "&amp;YEAR(DC530))))</f>
        <v/>
      </c>
      <c r="DE530" s="21" t="s">
        <v>715</v>
      </c>
      <c r="DF530" s="23"/>
      <c r="DG530" s="21" t="s">
        <v>259</v>
      </c>
      <c r="DH530" s="18"/>
      <c r="DI530" s="18"/>
      <c r="DJ530" s="18"/>
      <c r="DK530" s="21" t="s">
        <v>260</v>
      </c>
      <c r="DL530" s="21" t="s">
        <v>261</v>
      </c>
      <c r="DM530" s="21"/>
      <c r="DN530" s="23"/>
      <c r="DO530" s="23"/>
      <c r="DP530" s="23"/>
      <c r="DQ530" s="23" t="s">
        <v>276</v>
      </c>
      <c r="DR530" s="23"/>
      <c r="DS530" s="23"/>
      <c r="DT530" s="23"/>
      <c r="DU530" s="23"/>
      <c r="DV530" s="23"/>
      <c r="DW530" s="23"/>
      <c r="DX530" s="23"/>
      <c r="DY530" s="18"/>
      <c r="DZ530" s="18"/>
      <c r="EA530" s="18"/>
      <c r="EB530" s="21" t="s">
        <v>34</v>
      </c>
      <c r="EC530" s="18"/>
      <c r="ED530" s="18" t="s">
        <v>343</v>
      </c>
      <c r="EE530" s="18"/>
      <c r="EF530" s="55" t="s">
        <v>1539</v>
      </c>
      <c r="EG530" s="55"/>
      <c r="EH530" s="18"/>
      <c r="EI530" s="18">
        <v>0</v>
      </c>
      <c r="EJ530" s="29" t="str">
        <f>K530&amp;AY530&amp;CA530&amp;DE530&amp;DT530&amp;DW530</f>
        <v>No VigenteTSS Aprobado con Observaciones 4GIng No Recibida 4GAs Built No Recibido 4G</v>
      </c>
    </row>
    <row r="531" spans="1:140" ht="12" hidden="1" customHeight="1">
      <c r="A531" s="30" t="str">
        <f>IFERROR(IF(VLOOKUP(B531,SEARCH!A:A,1,0)=B531,"OK",""),"")</f>
        <v/>
      </c>
      <c r="B531" s="31" t="s">
        <v>4206</v>
      </c>
      <c r="C531" s="15" t="s">
        <v>4207</v>
      </c>
      <c r="D531" s="16">
        <v>13</v>
      </c>
      <c r="E531" s="16">
        <v>-33.513368</v>
      </c>
      <c r="F531" s="16">
        <v>-70.791208999999995</v>
      </c>
      <c r="G531" s="16" t="s">
        <v>270</v>
      </c>
      <c r="H531" s="16" t="s">
        <v>4208</v>
      </c>
      <c r="I531" s="16" t="s">
        <v>4209</v>
      </c>
      <c r="J531" s="16" t="s">
        <v>379</v>
      </c>
      <c r="K531" s="17" t="s">
        <v>319</v>
      </c>
      <c r="L531" s="16" t="s">
        <v>247</v>
      </c>
      <c r="M531" s="103" t="s">
        <v>320</v>
      </c>
      <c r="N531" s="18"/>
      <c r="O531" s="19" t="s">
        <v>3311</v>
      </c>
      <c r="P531" s="19" t="s">
        <v>380</v>
      </c>
      <c r="Q531" s="18"/>
      <c r="R531" s="21" t="s">
        <v>2284</v>
      </c>
      <c r="S531" s="21">
        <v>12</v>
      </c>
      <c r="T531" s="22" t="s">
        <v>4210</v>
      </c>
      <c r="U531" s="23">
        <v>45106</v>
      </c>
      <c r="V531" s="21" t="str">
        <f>IF(U531="","",IF(U531="TBD","TBD",IF(U531="N/A","N/A","W"&amp;TEXT(WEEKNUM(U531,21),"00")&amp;" "&amp;YEAR(U531))))</f>
        <v>W26 2023</v>
      </c>
      <c r="W531" s="23">
        <v>45029</v>
      </c>
      <c r="X531" s="23"/>
      <c r="Y531" s="23" t="str">
        <f>IF(X531="","",IF(X531="TBD","TBD",IF(X531="N/A","N/A","W"&amp;TEXT(WEEKNUM(X531,21),"00")&amp;" "&amp;YEAR(X531))))</f>
        <v/>
      </c>
      <c r="Z531" s="23"/>
      <c r="AA531" s="23"/>
      <c r="AB531" s="24">
        <f>+IF(Z531="",0,AA531-Z531)</f>
        <v>0</v>
      </c>
      <c r="AC531" s="21" t="s">
        <v>324</v>
      </c>
      <c r="AD531" s="21">
        <v>0</v>
      </c>
      <c r="AE531" s="23">
        <v>45035</v>
      </c>
      <c r="AF531" s="25" t="str">
        <f>IF(AE531="","",IF(AE531="TBD","TBD",IF(AE531="N/A","N/A","W"&amp;TEXT(WEEKNUM(AE531,21),"00")&amp;" "&amp;YEAR(AE531))))</f>
        <v>W16 2023</v>
      </c>
      <c r="AG531" s="21" t="s">
        <v>324</v>
      </c>
      <c r="AH531" s="21"/>
      <c r="AI531" s="23">
        <v>45041</v>
      </c>
      <c r="AJ531" s="25" t="str">
        <f>IF(AI531="","",IF(AI531="TBD","TBD",IF(AI531="N/A","N/A","W"&amp;TEXT(WEEKNUM(AI531,21),"00")&amp;" "&amp;YEAR(AI531))))</f>
        <v>W17 2023</v>
      </c>
      <c r="AK531" s="21" t="s">
        <v>324</v>
      </c>
      <c r="AL531" s="21"/>
      <c r="AM531" s="23">
        <v>45044</v>
      </c>
      <c r="AN531" s="25" t="str">
        <f>IF(AM531="","",IF(AM531="TBD","TBD",IF(AM531="N/A","N/A","W"&amp;TEXT(WEEKNUM(AM531,21),"00")&amp;" "&amp;YEAR(AM531))))</f>
        <v>W17 2023</v>
      </c>
      <c r="AO531" s="21" t="s">
        <v>324</v>
      </c>
      <c r="AP531" s="21"/>
      <c r="AQ531" s="23">
        <v>45127</v>
      </c>
      <c r="AR531" s="25" t="str">
        <f>IF(AQ531="","",IF(AQ531="TBD","TBD",IF(AQ531="N/A","N/A","W"&amp;TEXT(WEEKNUM(AQ531,21),"00")&amp;" "&amp;YEAR(AQ531))))</f>
        <v>W29 2023</v>
      </c>
      <c r="AS531" s="21"/>
      <c r="AT531" s="21"/>
      <c r="AU531" s="23"/>
      <c r="AV531" s="25" t="s">
        <v>252</v>
      </c>
      <c r="AW531" s="59">
        <v>45044</v>
      </c>
      <c r="AX531" s="25" t="str">
        <f>IF(AW531="","",IF(AW531="TBD","TBD",IF(AW531="N/A","N/A","W"&amp;TEXT(WEEKNUM(AW531,21),"00")&amp;" "&amp;YEAR(AW531))))</f>
        <v>W17 2023</v>
      </c>
      <c r="AY531" s="21" t="s">
        <v>327</v>
      </c>
      <c r="AZ531" s="21" t="s">
        <v>328</v>
      </c>
      <c r="BA531" s="21" t="s">
        <v>329</v>
      </c>
      <c r="BB531" s="23">
        <v>45229</v>
      </c>
      <c r="BC531" s="23"/>
      <c r="BD531" s="23">
        <v>45236</v>
      </c>
      <c r="BE531" s="25" t="str">
        <f>IF(BD531="","",IF(BD531="TBD","TBD",IF(BD531="N/A","N/A","W"&amp;TEXT(WEEKNUM(BD531,21),"00")&amp;" "&amp;YEAR(BD531))))</f>
        <v>W45 2023</v>
      </c>
      <c r="BF531" s="23">
        <v>45239</v>
      </c>
      <c r="BG531" s="25" t="str">
        <f>IF(BF531="","",IF(BF531="TBD","TBD",IF(BF531="N/A","N/A","W"&amp;TEXT(WEEKNUM(BF531,21),"00")&amp;" "&amp;YEAR(BF531))))</f>
        <v>W45 2023</v>
      </c>
      <c r="BH531" s="24">
        <f>+IF(BF531="",0,(BF531-BD531))</f>
        <v>3</v>
      </c>
      <c r="BI531" s="26" t="s">
        <v>330</v>
      </c>
      <c r="BJ531" s="26"/>
      <c r="BK531" s="27">
        <v>45238</v>
      </c>
      <c r="BL531" s="25" t="str">
        <f>IF(BK531="","",IF(BK531="TBD","TBD",IF(BK531="N/A","N/A","W"&amp;TEXT(WEEKNUM(BK531,21),"00")&amp;" "&amp;YEAR(BK531))))</f>
        <v>W45 2023</v>
      </c>
      <c r="BM531" s="21" t="s">
        <v>330</v>
      </c>
      <c r="BN531" s="21"/>
      <c r="BO531" s="23">
        <v>45247</v>
      </c>
      <c r="BP531" s="25" t="str">
        <f>IF(BO531="","",IF(BO531="TBD","TBD",IF(BO531="N/A","N/A","W"&amp;TEXT(WEEKNUM(BO531,21),"00")&amp;" "&amp;YEAR(BO531))))</f>
        <v>W46 2023</v>
      </c>
      <c r="BQ531" s="21" t="s">
        <v>330</v>
      </c>
      <c r="BR531" s="21" t="s">
        <v>4174</v>
      </c>
      <c r="BS531" s="334">
        <v>45330</v>
      </c>
      <c r="BT531" s="25" t="str">
        <f t="shared" si="39"/>
        <v>W06 2024</v>
      </c>
      <c r="BU531" s="21" t="s">
        <v>330</v>
      </c>
      <c r="BV531" s="21" t="s">
        <v>3335</v>
      </c>
      <c r="BW531" s="23">
        <v>45236</v>
      </c>
      <c r="BX531" s="25" t="str">
        <f t="shared" si="40"/>
        <v>W45 2023</v>
      </c>
      <c r="BY531" s="23">
        <v>45330</v>
      </c>
      <c r="BZ531" s="25" t="str">
        <f>IF(BY531="","",IF(BY531="TBD","TBD",IF(BY531="N/A","N/A","W"&amp;TEXT(WEEKNUM(BY531,21),"00")&amp;" "&amp;YEAR(BY531))))</f>
        <v>W06 2024</v>
      </c>
      <c r="CA531" s="22" t="s">
        <v>335</v>
      </c>
      <c r="CB531" s="129" t="s">
        <v>336</v>
      </c>
      <c r="CC531" s="21" t="s">
        <v>336</v>
      </c>
      <c r="CD531" s="21"/>
      <c r="CE531" s="23" t="s">
        <v>515</v>
      </c>
      <c r="CF531" s="23">
        <v>45484</v>
      </c>
      <c r="CG531" s="23"/>
      <c r="CH531" s="23">
        <v>45496</v>
      </c>
      <c r="CI531" s="25" t="str">
        <f>IF(CH531="","",IF(CH531="TBD","TBD",IF(CH531="N/A","N/A","W"&amp;TEXT(WEEKNUM(CH531,21),"00")&amp;" "&amp;YEAR(CH531))))</f>
        <v>W30 2024</v>
      </c>
      <c r="CJ531" s="23">
        <v>45500</v>
      </c>
      <c r="CK531" s="25" t="str">
        <f>IF(CJ531="","",IF(CJ531="TBD","TBD",IF(CJ531="N/A","N/A","W"&amp;TEXT(WEEKNUM(CJ531,21),"00")&amp;" "&amp;YEAR(CJ531))))</f>
        <v>W30 2024</v>
      </c>
      <c r="CL531" s="24">
        <f>+IF(CJ531="",0,(CJ531-CH531))</f>
        <v>4</v>
      </c>
      <c r="CM531" s="21" t="s">
        <v>388</v>
      </c>
      <c r="CN531" s="21" t="s">
        <v>3930</v>
      </c>
      <c r="CO531" s="23">
        <v>45496</v>
      </c>
      <c r="CP531" s="25" t="str">
        <f>IF(CO531="","",IF(CO531="TBD","TBD",IF(CO531="N/A","N/A","W"&amp;TEXT(WEEKNUM(CO531,21),"00")&amp;" "&amp;YEAR(CO531))))</f>
        <v>W30 2024</v>
      </c>
      <c r="CQ531" s="23" t="s">
        <v>339</v>
      </c>
      <c r="CR531" s="23" t="s">
        <v>3618</v>
      </c>
      <c r="CS531" s="23">
        <v>45498</v>
      </c>
      <c r="CT531" s="25" t="str">
        <f>IF(CS531="","",IF(CS531="TBD","TBD",IF(CS531="N/A","N/A","W"&amp;TEXT(WEEKNUM(CS531,21),"00")&amp;" "&amp;YEAR(CS531))))</f>
        <v>W30 2024</v>
      </c>
      <c r="CU531" s="21" t="s">
        <v>388</v>
      </c>
      <c r="CV531" s="21" t="s">
        <v>4211</v>
      </c>
      <c r="CW531" s="23">
        <v>45498</v>
      </c>
      <c r="CX531" s="25" t="str">
        <f>IF(CW531="","",IF(CW531="TBD","TBD",IF(CW531="N/A","N/A","W"&amp;TEXT(WEEKNUM(CW531,21),"00")&amp;" "&amp;YEAR(CW531))))</f>
        <v>W30 2024</v>
      </c>
      <c r="CY531" s="21" t="s">
        <v>339</v>
      </c>
      <c r="CZ531" s="21" t="s">
        <v>3932</v>
      </c>
      <c r="DA531" s="23">
        <v>45498</v>
      </c>
      <c r="DB531" s="25" t="str">
        <f>IF(DA531="","",IF(DA531="TBD","TBD",IF(DA531="N/A","N/A","W"&amp;TEXT(WEEKNUM(DA531,21),"00")&amp;" "&amp;YEAR(DA531))))</f>
        <v>W30 2024</v>
      </c>
      <c r="DC531" s="23">
        <v>45498</v>
      </c>
      <c r="DD531" s="25" t="str">
        <f>IF(DC531="","",IF(DC531="TBD","TBD",IF(DC531="N/A","N/A","W"&amp;TEXT(WEEKNUM(DC531,21),"00")&amp;" "&amp;YEAR(DC531))))</f>
        <v>W30 2024</v>
      </c>
      <c r="DE531" s="21" t="s">
        <v>392</v>
      </c>
      <c r="DF531" s="23">
        <v>45551</v>
      </c>
      <c r="DG531" s="21" t="s">
        <v>259</v>
      </c>
      <c r="DH531" s="21">
        <v>0</v>
      </c>
      <c r="DI531" s="18"/>
      <c r="DJ531" s="18"/>
      <c r="DK531" s="21" t="s">
        <v>260</v>
      </c>
      <c r="DL531" s="21" t="s">
        <v>341</v>
      </c>
      <c r="DM531" s="21"/>
      <c r="DN531" s="23">
        <v>45524</v>
      </c>
      <c r="DO531" s="23">
        <v>45524</v>
      </c>
      <c r="DP531" s="23"/>
      <c r="DQ531" s="23" t="s">
        <v>276</v>
      </c>
      <c r="DR531" s="23"/>
      <c r="DS531" s="23">
        <v>45534</v>
      </c>
      <c r="DT531" s="23" t="s">
        <v>502</v>
      </c>
      <c r="DU531" s="23">
        <v>45502</v>
      </c>
      <c r="DV531" s="23">
        <v>45523</v>
      </c>
      <c r="DW531" s="23" t="s">
        <v>342</v>
      </c>
      <c r="DX531" s="23"/>
      <c r="DY531" s="18"/>
      <c r="DZ531" s="18"/>
      <c r="EA531" s="18" t="s">
        <v>403</v>
      </c>
      <c r="EB531" s="21" t="s">
        <v>41</v>
      </c>
      <c r="EC531" s="18" t="s">
        <v>234</v>
      </c>
      <c r="ED531" s="18"/>
      <c r="EE531" s="18"/>
      <c r="EF531" s="55"/>
      <c r="EG531" s="55"/>
      <c r="EH531" s="18"/>
      <c r="EI531" s="18">
        <v>0</v>
      </c>
      <c r="EJ531" s="29" t="str">
        <f>K531&amp;AY531&amp;CA531&amp;DE531&amp;DT531&amp;DW531</f>
        <v>VigenteTSS Aprobado 4GIng Aprobada 4GAs Built Aprobado con Observaciones 4GIntegradoOn Air</v>
      </c>
    </row>
    <row r="532" spans="1:140" ht="12" hidden="1" customHeight="1">
      <c r="A532" s="30" t="str">
        <f>IFERROR(IF(VLOOKUP(B532,SEARCH!A:A,1,0)=B532,"OK",""),"")</f>
        <v/>
      </c>
      <c r="B532" s="31" t="s">
        <v>4212</v>
      </c>
      <c r="C532" s="15" t="s">
        <v>4213</v>
      </c>
      <c r="D532" s="16">
        <v>13</v>
      </c>
      <c r="E532" s="16">
        <v>-33.528779999999998</v>
      </c>
      <c r="F532" s="16">
        <v>-70.738079999999997</v>
      </c>
      <c r="G532" s="16" t="s">
        <v>270</v>
      </c>
      <c r="H532" s="16" t="s">
        <v>4208</v>
      </c>
      <c r="I532" s="16" t="s">
        <v>4214</v>
      </c>
      <c r="J532" s="16" t="s">
        <v>379</v>
      </c>
      <c r="K532" s="17" t="s">
        <v>319</v>
      </c>
      <c r="L532" s="16" t="s">
        <v>247</v>
      </c>
      <c r="M532" s="19" t="s">
        <v>320</v>
      </c>
      <c r="N532" s="21"/>
      <c r="O532" s="19" t="s">
        <v>3311</v>
      </c>
      <c r="P532" s="19" t="s">
        <v>380</v>
      </c>
      <c r="Q532" s="18"/>
      <c r="R532" s="21" t="s">
        <v>2284</v>
      </c>
      <c r="S532" s="21">
        <v>12</v>
      </c>
      <c r="T532" s="22" t="s">
        <v>4215</v>
      </c>
      <c r="U532" s="23">
        <v>45106</v>
      </c>
      <c r="V532" s="21" t="str">
        <f>IF(U532="","",IF(U532="TBD","TBD",IF(U532="N/A","N/A","W"&amp;TEXT(WEEKNUM(U532,21),"00")&amp;" "&amp;YEAR(U532))))</f>
        <v>W26 2023</v>
      </c>
      <c r="W532" s="23">
        <v>45029</v>
      </c>
      <c r="X532" s="23"/>
      <c r="Y532" s="23" t="str">
        <f>IF(X532="","",IF(X532="TBD","TBD",IF(X532="N/A","N/A","W"&amp;TEXT(WEEKNUM(X532,21),"00")&amp;" "&amp;YEAR(X532))))</f>
        <v/>
      </c>
      <c r="Z532" s="23"/>
      <c r="AA532" s="23"/>
      <c r="AB532" s="24">
        <f>+IF(Z532="",0,AA532-Z532)</f>
        <v>0</v>
      </c>
      <c r="AC532" s="21" t="s">
        <v>324</v>
      </c>
      <c r="AD532" s="21">
        <v>0</v>
      </c>
      <c r="AE532" s="23">
        <v>45034</v>
      </c>
      <c r="AF532" s="25" t="str">
        <f>IF(AE532="","",IF(AE532="TBD","TBD",IF(AE532="N/A","N/A","W"&amp;TEXT(WEEKNUM(AE532,21),"00")&amp;" "&amp;YEAR(AE532))))</f>
        <v>W16 2023</v>
      </c>
      <c r="AG532" s="21" t="s">
        <v>324</v>
      </c>
      <c r="AH532" s="21"/>
      <c r="AI532" s="23">
        <v>45041</v>
      </c>
      <c r="AJ532" s="25" t="str">
        <f>IF(AI532="","",IF(AI532="TBD","TBD",IF(AI532="N/A","N/A","W"&amp;TEXT(WEEKNUM(AI532,21),"00")&amp;" "&amp;YEAR(AI532))))</f>
        <v>W17 2023</v>
      </c>
      <c r="AK532" s="21" t="s">
        <v>324</v>
      </c>
      <c r="AL532" s="21"/>
      <c r="AM532" s="23">
        <v>45042</v>
      </c>
      <c r="AN532" s="25" t="str">
        <f>IF(AM532="","",IF(AM532="TBD","TBD",IF(AM532="N/A","N/A","W"&amp;TEXT(WEEKNUM(AM532,21),"00")&amp;" "&amp;YEAR(AM532))))</f>
        <v>W17 2023</v>
      </c>
      <c r="AO532" s="21" t="s">
        <v>324</v>
      </c>
      <c r="AP532" s="21"/>
      <c r="AQ532" s="23">
        <v>45018</v>
      </c>
      <c r="AR532" s="25" t="str">
        <f>IF(AQ532="","",IF(AQ532="TBD","TBD",IF(AQ532="N/A","N/A","W"&amp;TEXT(WEEKNUM(AQ532,21),"00")&amp;" "&amp;YEAR(AQ532))))</f>
        <v>W13 2023</v>
      </c>
      <c r="AS532" s="21"/>
      <c r="AT532" s="21"/>
      <c r="AU532" s="23"/>
      <c r="AV532" s="25" t="s">
        <v>252</v>
      </c>
      <c r="AW532" s="59">
        <v>45042</v>
      </c>
      <c r="AX532" s="25" t="str">
        <f>IF(AW532="","",IF(AW532="TBD","TBD",IF(AW532="N/A","N/A","W"&amp;TEXT(WEEKNUM(AW532,21),"00")&amp;" "&amp;YEAR(AW532))))</f>
        <v>W17 2023</v>
      </c>
      <c r="AY532" s="21" t="s">
        <v>327</v>
      </c>
      <c r="AZ532" s="21" t="s">
        <v>328</v>
      </c>
      <c r="BA532" s="21" t="s">
        <v>329</v>
      </c>
      <c r="BB532" s="23">
        <v>45229</v>
      </c>
      <c r="BC532" s="23"/>
      <c r="BD532" s="23">
        <v>45236</v>
      </c>
      <c r="BE532" s="25" t="str">
        <f>IF(BD532="","",IF(BD532="TBD","TBD",IF(BD532="N/A","N/A","W"&amp;TEXT(WEEKNUM(BD532,21),"00")&amp;" "&amp;YEAR(BD532))))</f>
        <v>W45 2023</v>
      </c>
      <c r="BF532" s="23">
        <v>45239</v>
      </c>
      <c r="BG532" s="25" t="str">
        <f>IF(BF532="","",IF(BF532="TBD","TBD",IF(BF532="N/A","N/A","W"&amp;TEXT(WEEKNUM(BF532,21),"00")&amp;" "&amp;YEAR(BF532))))</f>
        <v>W45 2023</v>
      </c>
      <c r="BH532" s="24">
        <f>+IF(BF532="",0,(BF532-BD532))</f>
        <v>3</v>
      </c>
      <c r="BI532" s="26" t="s">
        <v>330</v>
      </c>
      <c r="BJ532" s="26"/>
      <c r="BK532" s="27">
        <v>45238</v>
      </c>
      <c r="BL532" s="25" t="str">
        <f>IF(BK532="","",IF(BK532="TBD","TBD",IF(BK532="N/A","N/A","W"&amp;TEXT(WEEKNUM(BK532,21),"00")&amp;" "&amp;YEAR(BK532))))</f>
        <v>W45 2023</v>
      </c>
      <c r="BM532" s="21" t="s">
        <v>330</v>
      </c>
      <c r="BN532" s="21"/>
      <c r="BO532" s="23">
        <v>45247</v>
      </c>
      <c r="BP532" s="25" t="str">
        <f>IF(BO532="","",IF(BO532="TBD","TBD",IF(BO532="N/A","N/A","W"&amp;TEXT(WEEKNUM(BO532,21),"00")&amp;" "&amp;YEAR(BO532))))</f>
        <v>W46 2023</v>
      </c>
      <c r="BQ532" s="21" t="s">
        <v>330</v>
      </c>
      <c r="BR532" s="21" t="s">
        <v>4174</v>
      </c>
      <c r="BS532" s="334">
        <v>45330</v>
      </c>
      <c r="BT532" s="25" t="str">
        <f t="shared" si="39"/>
        <v>W06 2024</v>
      </c>
      <c r="BU532" s="21" t="s">
        <v>330</v>
      </c>
      <c r="BV532" s="21" t="s">
        <v>3335</v>
      </c>
      <c r="BW532" s="23">
        <v>45236</v>
      </c>
      <c r="BX532" s="25" t="str">
        <f t="shared" si="40"/>
        <v>W45 2023</v>
      </c>
      <c r="BY532" s="23">
        <v>45330</v>
      </c>
      <c r="BZ532" s="25" t="str">
        <f>IF(BY532="","",IF(BY532="TBD","TBD",IF(BY532="N/A","N/A","W"&amp;TEXT(WEEKNUM(BY532,21),"00")&amp;" "&amp;YEAR(BY532))))</f>
        <v>W06 2024</v>
      </c>
      <c r="CA532" s="22" t="s">
        <v>335</v>
      </c>
      <c r="CB532" s="129" t="s">
        <v>336</v>
      </c>
      <c r="CC532" s="21" t="s">
        <v>336</v>
      </c>
      <c r="CD532" s="21"/>
      <c r="CE532" s="23"/>
      <c r="CF532" s="23">
        <v>45561</v>
      </c>
      <c r="CG532" s="23"/>
      <c r="CH532" s="23">
        <v>45562</v>
      </c>
      <c r="CI532" s="25" t="str">
        <f>IF(CH532="","",IF(CH532="TBD","TBD",IF(CH532="N/A","N/A","W"&amp;TEXT(WEEKNUM(CH532,21),"00")&amp;" "&amp;YEAR(CH532))))</f>
        <v>W39 2024</v>
      </c>
      <c r="CJ532" s="23">
        <v>45565</v>
      </c>
      <c r="CK532" s="25" t="str">
        <f>IF(CJ532="","",IF(CJ532="TBD","TBD",IF(CJ532="N/A","N/A","W"&amp;TEXT(WEEKNUM(CJ532,21),"00")&amp;" "&amp;YEAR(CJ532))))</f>
        <v>W40 2024</v>
      </c>
      <c r="CL532" s="24">
        <f>+IF(CJ532="",0,(CJ532-CH532))</f>
        <v>3</v>
      </c>
      <c r="CM532" s="21" t="s">
        <v>388</v>
      </c>
      <c r="CN532" s="21" t="s">
        <v>4216</v>
      </c>
      <c r="CO532" s="23">
        <v>45566</v>
      </c>
      <c r="CP532" s="25" t="str">
        <f>IF(CO532="","",IF(CO532="TBD","TBD",IF(CO532="N/A","N/A","W"&amp;TEXT(WEEKNUM(CO532,21),"00")&amp;" "&amp;YEAR(CO532))))</f>
        <v>W40 2024</v>
      </c>
      <c r="CQ532" s="23" t="s">
        <v>339</v>
      </c>
      <c r="CR532" s="23" t="s">
        <v>4217</v>
      </c>
      <c r="CS532" s="23">
        <v>45574</v>
      </c>
      <c r="CT532" s="25" t="str">
        <f>IF(CS532="","",IF(CS532="TBD","TBD",IF(CS532="N/A","N/A","W"&amp;TEXT(WEEKNUM(CS532,21),"00")&amp;" "&amp;YEAR(CS532))))</f>
        <v>W41 2024</v>
      </c>
      <c r="CU532" s="21" t="s">
        <v>339</v>
      </c>
      <c r="CV532" s="21"/>
      <c r="CW532" s="23">
        <v>45562</v>
      </c>
      <c r="CX532" s="25" t="str">
        <f>IF(CW532="","",IF(CW532="TBD","TBD",IF(CW532="N/A","N/A","W"&amp;TEXT(WEEKNUM(CW532,21),"00")&amp;" "&amp;YEAR(CW532))))</f>
        <v>W39 2024</v>
      </c>
      <c r="CY532" s="21" t="s">
        <v>339</v>
      </c>
      <c r="CZ532" s="21"/>
      <c r="DA532" s="23">
        <v>45562</v>
      </c>
      <c r="DB532" s="25" t="str">
        <f>IF(DA532="","",IF(DA532="TBD","TBD",IF(DA532="N/A","N/A","W"&amp;TEXT(WEEKNUM(DA532,21),"00")&amp;" "&amp;YEAR(DA532))))</f>
        <v>W39 2024</v>
      </c>
      <c r="DC532" s="23">
        <v>45574</v>
      </c>
      <c r="DD532" s="25" t="str">
        <f>IF(DC532="","",IF(DC532="TBD","TBD",IF(DC532="N/A","N/A","W"&amp;TEXT(WEEKNUM(DC532,21),"00")&amp;" "&amp;YEAR(DC532))))</f>
        <v>W41 2024</v>
      </c>
      <c r="DE532" s="21" t="s">
        <v>340</v>
      </c>
      <c r="DF532" s="23">
        <v>45580</v>
      </c>
      <c r="DG532" s="21" t="s">
        <v>259</v>
      </c>
      <c r="DH532" s="21">
        <v>0</v>
      </c>
      <c r="DI532" s="18"/>
      <c r="DJ532" s="18"/>
      <c r="DK532" s="21" t="s">
        <v>260</v>
      </c>
      <c r="DL532" s="21" t="s">
        <v>341</v>
      </c>
      <c r="DM532" s="21"/>
      <c r="DN532" s="23">
        <v>45581</v>
      </c>
      <c r="DO532" s="23">
        <v>45581</v>
      </c>
      <c r="DP532" s="23"/>
      <c r="DQ532" s="23" t="s">
        <v>276</v>
      </c>
      <c r="DR532" s="23"/>
      <c r="DS532" s="23">
        <v>45590</v>
      </c>
      <c r="DT532" s="23" t="s">
        <v>502</v>
      </c>
      <c r="DU532" s="23"/>
      <c r="DV532" s="23">
        <v>45672</v>
      </c>
      <c r="DW532" s="23" t="s">
        <v>342</v>
      </c>
      <c r="DX532" s="23"/>
      <c r="DY532" s="18"/>
      <c r="DZ532" s="18"/>
      <c r="EA532" s="18" t="s">
        <v>403</v>
      </c>
      <c r="EB532" s="21" t="s">
        <v>41</v>
      </c>
      <c r="EC532" s="18" t="s">
        <v>234</v>
      </c>
      <c r="ED532" s="18"/>
      <c r="EE532" s="18"/>
      <c r="EF532" s="55"/>
      <c r="EG532" s="55"/>
      <c r="EH532" s="18"/>
      <c r="EI532" s="18">
        <v>0</v>
      </c>
      <c r="EJ532" s="29" t="str">
        <f>K532&amp;AY532&amp;CA532&amp;DE532&amp;DT532&amp;DW532</f>
        <v>VigenteTSS Aprobado 4GIng Aprobada 4GAs Built Aprobado 4GIntegradoOn Air</v>
      </c>
    </row>
    <row r="533" spans="1:140" ht="12" hidden="1" customHeight="1">
      <c r="A533" s="30" t="str">
        <f>IFERROR(IF(VLOOKUP(B533,SEARCH!A:A,1,0)=B533,"OK",""),"")</f>
        <v/>
      </c>
      <c r="B533" s="31" t="s">
        <v>4218</v>
      </c>
      <c r="C533" s="15" t="s">
        <v>4219</v>
      </c>
      <c r="D533" s="16">
        <v>13</v>
      </c>
      <c r="E533" s="16">
        <v>-33.810957999999999</v>
      </c>
      <c r="F533" s="16">
        <v>-70.735810999999998</v>
      </c>
      <c r="G533" s="16" t="s">
        <v>270</v>
      </c>
      <c r="H533" s="16" t="s">
        <v>1765</v>
      </c>
      <c r="I533" s="16" t="s">
        <v>4220</v>
      </c>
      <c r="J533" s="16" t="s">
        <v>1736</v>
      </c>
      <c r="K533" s="16" t="s">
        <v>3</v>
      </c>
      <c r="L533" s="16" t="s">
        <v>247</v>
      </c>
      <c r="M533" s="103"/>
      <c r="N533" s="18"/>
      <c r="O533" s="19" t="s">
        <v>3311</v>
      </c>
      <c r="P533" s="19" t="s">
        <v>380</v>
      </c>
      <c r="Q533" s="18"/>
      <c r="R533" s="21" t="s">
        <v>2284</v>
      </c>
      <c r="S533" s="21">
        <v>12</v>
      </c>
      <c r="T533" s="22" t="s">
        <v>4221</v>
      </c>
      <c r="U533" s="23">
        <v>45106</v>
      </c>
      <c r="V533" s="21" t="str">
        <f>IF(U533="","",IF(U533="TBD","TBD",IF(U533="N/A","N/A","W"&amp;TEXT(WEEKNUM(U533,21),"00")&amp;" "&amp;YEAR(U533))))</f>
        <v>W26 2023</v>
      </c>
      <c r="W533" s="23">
        <v>45133</v>
      </c>
      <c r="X533" s="23"/>
      <c r="Y533" s="23" t="str">
        <f>IF(X533="","",IF(X533="TBD","TBD",IF(X533="N/A","N/A","W"&amp;TEXT(WEEKNUM(X533,21),"00")&amp;" "&amp;YEAR(X533))))</f>
        <v/>
      </c>
      <c r="Z533" s="23">
        <v>45135</v>
      </c>
      <c r="AA533" s="23">
        <v>45135</v>
      </c>
      <c r="AB533" s="24">
        <f>+IF(Z533="",0,AA533-Z533)</f>
        <v>0</v>
      </c>
      <c r="AC533" s="21" t="s">
        <v>324</v>
      </c>
      <c r="AD533" s="21"/>
      <c r="AE533" s="23">
        <v>45041</v>
      </c>
      <c r="AF533" s="25" t="str">
        <f>IF(AE533="","",IF(AE533="TBD","TBD",IF(AE533="N/A","N/A","W"&amp;TEXT(WEEKNUM(AE533,21),"00")&amp;" "&amp;YEAR(AE533))))</f>
        <v>W17 2023</v>
      </c>
      <c r="AG533" s="21" t="s">
        <v>324</v>
      </c>
      <c r="AH533" s="21"/>
      <c r="AI533" s="23">
        <v>45135</v>
      </c>
      <c r="AJ533" s="25" t="str">
        <f>IF(AI533="","",IF(AI533="TBD","TBD",IF(AI533="N/A","N/A","W"&amp;TEXT(WEEKNUM(AI533,21),"00")&amp;" "&amp;YEAR(AI533))))</f>
        <v>W30 2023</v>
      </c>
      <c r="AK533" s="21" t="s">
        <v>324</v>
      </c>
      <c r="AL533" s="21"/>
      <c r="AM533" s="23">
        <v>45042</v>
      </c>
      <c r="AN533" s="25" t="str">
        <f>IF(AM533="","",IF(AM533="TBD","TBD",IF(AM533="N/A","N/A","W"&amp;TEXT(WEEKNUM(AM533,21),"00")&amp;" "&amp;YEAR(AM533))))</f>
        <v>W17 2023</v>
      </c>
      <c r="AO533" s="21" t="s">
        <v>324</v>
      </c>
      <c r="AP533" s="21"/>
      <c r="AQ533" s="23">
        <v>45018</v>
      </c>
      <c r="AR533" s="25" t="str">
        <f>IF(AQ533="","",IF(AQ533="TBD","TBD",IF(AQ533="N/A","N/A","W"&amp;TEXT(WEEKNUM(AQ533,21),"00")&amp;" "&amp;YEAR(AQ533))))</f>
        <v>W13 2023</v>
      </c>
      <c r="AS533" s="21"/>
      <c r="AT533" s="21"/>
      <c r="AU533" s="23"/>
      <c r="AV533" s="25" t="s">
        <v>252</v>
      </c>
      <c r="AW533" s="59">
        <v>45135</v>
      </c>
      <c r="AX533" s="25" t="str">
        <f>IF(AW533="","",IF(AW533="TBD","TBD",IF(AW533="N/A","N/A","W"&amp;TEXT(WEEKNUM(AW533,21),"00")&amp;" "&amp;YEAR(AW533))))</f>
        <v>W30 2023</v>
      </c>
      <c r="AY533" s="21" t="s">
        <v>327</v>
      </c>
      <c r="AZ533" s="21" t="s">
        <v>328</v>
      </c>
      <c r="BA533" s="21" t="s">
        <v>255</v>
      </c>
      <c r="BB533" s="23">
        <v>45225</v>
      </c>
      <c r="BC533" s="23"/>
      <c r="BD533" s="23">
        <v>45229</v>
      </c>
      <c r="BE533" s="25" t="str">
        <f>IF(BD533="","",IF(BD533="TBD","TBD",IF(BD533="N/A","N/A","W"&amp;TEXT(WEEKNUM(BD533,21),"00")&amp;" "&amp;YEAR(BD533))))</f>
        <v>W44 2023</v>
      </c>
      <c r="BF533" s="23">
        <v>45233</v>
      </c>
      <c r="BG533" s="25" t="str">
        <f>IF(BF533="","",IF(BF533="TBD","TBD",IF(BF533="N/A","N/A","W"&amp;TEXT(WEEKNUM(BF533,21),"00")&amp;" "&amp;YEAR(BF533))))</f>
        <v>W44 2023</v>
      </c>
      <c r="BH533" s="24">
        <f>+IF(BF533="",0,(BF533-BD533))</f>
        <v>4</v>
      </c>
      <c r="BI533" s="26" t="s">
        <v>330</v>
      </c>
      <c r="BJ533" s="26"/>
      <c r="BK533" s="27">
        <v>45236</v>
      </c>
      <c r="BL533" s="25" t="str">
        <f>IF(BK533="","",IF(BK533="TBD","TBD",IF(BK533="N/A","N/A","W"&amp;TEXT(WEEKNUM(BK533,21),"00")&amp;" "&amp;YEAR(BK533))))</f>
        <v>W45 2023</v>
      </c>
      <c r="BM533" s="21" t="s">
        <v>330</v>
      </c>
      <c r="BN533" s="21"/>
      <c r="BO533" s="23">
        <v>45237</v>
      </c>
      <c r="BP533" s="25" t="str">
        <f>IF(BO533="","",IF(BO533="TBD","TBD",IF(BO533="N/A","N/A","W"&amp;TEXT(WEEKNUM(BO533,21),"00")&amp;" "&amp;YEAR(BO533))))</f>
        <v>W45 2023</v>
      </c>
      <c r="BQ533" s="21" t="s">
        <v>330</v>
      </c>
      <c r="BR533" s="21" t="s">
        <v>3373</v>
      </c>
      <c r="BS533" s="334">
        <v>45238</v>
      </c>
      <c r="BT533" s="25" t="str">
        <f t="shared" si="39"/>
        <v>W45 2023</v>
      </c>
      <c r="BU533" s="21" t="s">
        <v>330</v>
      </c>
      <c r="BV533" s="21" t="s">
        <v>3374</v>
      </c>
      <c r="BW533" s="23">
        <v>45237</v>
      </c>
      <c r="BX533" s="25" t="str">
        <f t="shared" si="40"/>
        <v>W45 2023</v>
      </c>
      <c r="BY533" s="23">
        <v>45238</v>
      </c>
      <c r="BZ533" s="25" t="str">
        <f>IF(BY533="","",IF(BY533="TBD","TBD",IF(BY533="N/A","N/A","W"&amp;TEXT(WEEKNUM(BY533,21),"00")&amp;" "&amp;YEAR(BY533))))</f>
        <v>W45 2023</v>
      </c>
      <c r="CA533" s="21" t="s">
        <v>335</v>
      </c>
      <c r="CB533" s="21">
        <v>0</v>
      </c>
      <c r="CC533" s="21"/>
      <c r="CD533" s="21"/>
      <c r="CE533" s="23"/>
      <c r="CF533" s="23"/>
      <c r="CG533" s="23"/>
      <c r="CH533" s="23"/>
      <c r="CI533" s="25" t="str">
        <f>IF(CH533="","",IF(CH533="TBD","TBD",IF(CH533="N/A","N/A","W"&amp;TEXT(WEEKNUM(CH533,21),"00")&amp;" "&amp;YEAR(CH533))))</f>
        <v/>
      </c>
      <c r="CJ533" s="23"/>
      <c r="CK533" s="25" t="str">
        <f>IF(CJ533="","",IF(CJ533="TBD","TBD",IF(CJ533="N/A","N/A","W"&amp;TEXT(WEEKNUM(CJ533,21),"00")&amp;" "&amp;YEAR(CJ533))))</f>
        <v/>
      </c>
      <c r="CL533" s="24">
        <f>+IF(CJ533="",0,(CJ533-CH533))</f>
        <v>0</v>
      </c>
      <c r="CM533" s="21" t="s">
        <v>258</v>
      </c>
      <c r="CN533" s="21"/>
      <c r="CO533" s="23"/>
      <c r="CP533" s="25" t="str">
        <f>IF(CO533="","",IF(CO533="TBD","TBD",IF(CO533="N/A","N/A","W"&amp;TEXT(WEEKNUM(CO533,21),"00")&amp;" "&amp;YEAR(CO533))))</f>
        <v/>
      </c>
      <c r="CQ533" s="23" t="s">
        <v>258</v>
      </c>
      <c r="CR533" s="23"/>
      <c r="CS533" s="23"/>
      <c r="CT533" s="25" t="str">
        <f>IF(CS533="","",IF(CS533="TBD","TBD",IF(CS533="N/A","N/A","W"&amp;TEXT(WEEKNUM(CS533,21),"00")&amp;" "&amp;YEAR(CS533))))</f>
        <v/>
      </c>
      <c r="CU533" s="21" t="s">
        <v>258</v>
      </c>
      <c r="CV533" s="21"/>
      <c r="CW533" s="23"/>
      <c r="CX533" s="25" t="str">
        <f>IF(CW533="","",IF(CW533="TBD","TBD",IF(CW533="N/A","N/A","W"&amp;TEXT(WEEKNUM(CW533,21),"00")&amp;" "&amp;YEAR(CW533))))</f>
        <v/>
      </c>
      <c r="CY533" s="21" t="s">
        <v>258</v>
      </c>
      <c r="CZ533" s="21"/>
      <c r="DA533" s="23"/>
      <c r="DB533" s="25" t="str">
        <f>IF(DA533="","",IF(DA533="TBD","TBD",IF(DA533="N/A","N/A","W"&amp;TEXT(WEEKNUM(DA533,21),"00")&amp;" "&amp;YEAR(DA533))))</f>
        <v/>
      </c>
      <c r="DC533" s="23"/>
      <c r="DD533" s="25" t="str">
        <f>IF(DC533="","",IF(DC533="TBD","TBD",IF(DC533="N/A","N/A","W"&amp;TEXT(WEEKNUM(DC533,21),"00")&amp;" "&amp;YEAR(DC533))))</f>
        <v/>
      </c>
      <c r="DE533" s="21" t="s">
        <v>258</v>
      </c>
      <c r="DF533" s="23"/>
      <c r="DG533" s="21" t="s">
        <v>259</v>
      </c>
      <c r="DH533" s="18"/>
      <c r="DI533" s="18"/>
      <c r="DJ533" s="18"/>
      <c r="DK533" s="21" t="s">
        <v>260</v>
      </c>
      <c r="DL533" s="21" t="s">
        <v>275</v>
      </c>
      <c r="DM533" s="21"/>
      <c r="DN533" s="23"/>
      <c r="DO533" s="23"/>
      <c r="DP533" s="23"/>
      <c r="DQ533" s="23" t="s">
        <v>276</v>
      </c>
      <c r="DR533" s="23"/>
      <c r="DS533" s="23"/>
      <c r="DT533" s="23"/>
      <c r="DU533" s="23"/>
      <c r="DV533" s="23"/>
      <c r="DW533" s="23"/>
      <c r="DX533" s="23"/>
      <c r="DY533" s="18"/>
      <c r="DZ533" s="18"/>
      <c r="EA533" s="18"/>
      <c r="EB533" s="21" t="s">
        <v>530</v>
      </c>
      <c r="EC533" s="18"/>
      <c r="ED533" s="18"/>
      <c r="EE533" s="18"/>
      <c r="EF533" s="55"/>
      <c r="EG533" s="55"/>
      <c r="EH533" s="18"/>
      <c r="EI533" s="18">
        <v>0</v>
      </c>
      <c r="EJ533" s="29" t="str">
        <f>K533&amp;AY533&amp;CA533&amp;DE533&amp;DT533&amp;DW533</f>
        <v>No VigenteTSS Aprobado 4GIng Aprobada 4GAs Built No Recibido</v>
      </c>
    </row>
    <row r="534" spans="1:140" ht="12" hidden="1" customHeight="1">
      <c r="A534" s="30" t="str">
        <f>IFERROR(IF(VLOOKUP(B534,SEARCH!A:A,1,0)=B534,"OK",""),"")</f>
        <v/>
      </c>
      <c r="B534" s="31" t="s">
        <v>4222</v>
      </c>
      <c r="C534" s="15" t="s">
        <v>4223</v>
      </c>
      <c r="D534" s="16">
        <v>13</v>
      </c>
      <c r="E534" s="16">
        <v>-33.493360000000003</v>
      </c>
      <c r="F534" s="16">
        <v>-70.66892</v>
      </c>
      <c r="G534" s="16" t="s">
        <v>270</v>
      </c>
      <c r="H534" s="16" t="s">
        <v>4224</v>
      </c>
      <c r="I534" s="16" t="s">
        <v>4225</v>
      </c>
      <c r="J534" s="16" t="s">
        <v>3081</v>
      </c>
      <c r="K534" s="17" t="s">
        <v>3</v>
      </c>
      <c r="L534" s="16" t="s">
        <v>247</v>
      </c>
      <c r="M534" s="55">
        <v>46356</v>
      </c>
      <c r="N534" s="18"/>
      <c r="O534" s="19" t="s">
        <v>3327</v>
      </c>
      <c r="P534" s="19" t="s">
        <v>248</v>
      </c>
      <c r="Q534" s="34" t="s">
        <v>3328</v>
      </c>
      <c r="R534" s="21" t="s">
        <v>831</v>
      </c>
      <c r="S534" s="21">
        <v>12</v>
      </c>
      <c r="T534" s="22"/>
      <c r="U534" s="23">
        <v>46112</v>
      </c>
      <c r="V534" s="21" t="str">
        <f>IF(U534="","",IF(U534="TBD","TBD",IF(U534="N/A","N/A","W"&amp;TEXT(WEEKNUM(U534,21),"00")&amp;" "&amp;YEAR(U534))))</f>
        <v>W14 2026</v>
      </c>
      <c r="W534" s="23">
        <v>46169</v>
      </c>
      <c r="X534" s="23"/>
      <c r="Y534" s="23" t="str">
        <f>IF(X534="","",IF(X534="TBD","TBD",IF(X534="N/A","N/A","W"&amp;TEXT(WEEKNUM(X534,21),"00")&amp;" "&amp;YEAR(X534))))</f>
        <v/>
      </c>
      <c r="Z534" s="23">
        <v>46174</v>
      </c>
      <c r="AA534" s="23">
        <v>46177</v>
      </c>
      <c r="AB534" s="24">
        <f>+IF(Z534="",0,AA534-Z534)</f>
        <v>3</v>
      </c>
      <c r="AC534" s="21" t="s">
        <v>324</v>
      </c>
      <c r="AD534" s="21" t="s">
        <v>3329</v>
      </c>
      <c r="AE534" s="23">
        <v>46176</v>
      </c>
      <c r="AF534" s="25" t="str">
        <f>IF(AE534="","",IF(AE534="TBD","TBD",IF(AE534="N/A","N/A","W"&amp;TEXT(WEEKNUM(AE534,21),"00")&amp;" "&amp;YEAR(AE534))))</f>
        <v>W23 2026</v>
      </c>
      <c r="AG534" s="21" t="s">
        <v>459</v>
      </c>
      <c r="AH534" s="20" t="s">
        <v>3353</v>
      </c>
      <c r="AI534" s="23">
        <v>46177</v>
      </c>
      <c r="AJ534" s="25" t="str">
        <f>IF(AI534="","",IF(AI534="TBD","TBD",IF(AI534="N/A","N/A","W"&amp;TEXT(WEEKNUM(AI534,21),"00")&amp;" "&amp;YEAR(AI534))))</f>
        <v>W23 2026</v>
      </c>
      <c r="AK534" s="21" t="s">
        <v>324</v>
      </c>
      <c r="AL534" s="21" t="s">
        <v>488</v>
      </c>
      <c r="AM534" s="23">
        <v>46176</v>
      </c>
      <c r="AN534" s="25" t="str">
        <f>IF(AM534="","",IF(AM534="TBD","TBD",IF(AM534="N/A","N/A","W"&amp;TEXT(WEEKNUM(AM534,21),"00")&amp;" "&amp;YEAR(AM534))))</f>
        <v>W23 2026</v>
      </c>
      <c r="AO534" s="21" t="s">
        <v>324</v>
      </c>
      <c r="AP534" s="21" t="s">
        <v>488</v>
      </c>
      <c r="AQ534" s="23">
        <v>46176</v>
      </c>
      <c r="AR534" s="25" t="str">
        <f>IF(AQ534="","",IF(AQ534="TBD","TBD",IF(AQ534="N/A","N/A","W"&amp;TEXT(WEEKNUM(AQ534,21),"00")&amp;" "&amp;YEAR(AQ534))))</f>
        <v>W23 2026</v>
      </c>
      <c r="AS534" s="21"/>
      <c r="AT534" s="21"/>
      <c r="AU534" s="23"/>
      <c r="AV534" s="25" t="s">
        <v>252</v>
      </c>
      <c r="AW534" s="59">
        <v>46177</v>
      </c>
      <c r="AX534" s="25" t="str">
        <f>IF(AW534="","",IF(AW534="TBD","TBD",IF(AW534="N/A","N/A","W"&amp;TEXT(WEEKNUM(AW534,21),"00")&amp;" "&amp;YEAR(AW534))))</f>
        <v>W23 2026</v>
      </c>
      <c r="AY534" s="21" t="s">
        <v>463</v>
      </c>
      <c r="AZ534" s="21" t="s">
        <v>254</v>
      </c>
      <c r="BA534" s="21" t="s">
        <v>255</v>
      </c>
      <c r="BB534" s="23"/>
      <c r="BC534" s="23"/>
      <c r="BD534" s="23"/>
      <c r="BE534" s="25" t="str">
        <f>IF(BD534="","",IF(BD534="TBD","TBD",IF(BD534="N/A","N/A","W"&amp;TEXT(WEEKNUM(BD534,21),"00")&amp;" "&amp;YEAR(BD534))))</f>
        <v/>
      </c>
      <c r="BF534" s="23"/>
      <c r="BG534" s="25" t="str">
        <f>IF(BF534="","",IF(BF534="TBD","TBD",IF(BF534="N/A","N/A","W"&amp;TEXT(WEEKNUM(BF534,21),"00")&amp;" "&amp;YEAR(BF534))))</f>
        <v/>
      </c>
      <c r="BH534" s="24">
        <f>+IF(BF534="",0,(BF534-BD534))</f>
        <v>0</v>
      </c>
      <c r="BI534" s="26" t="s">
        <v>256</v>
      </c>
      <c r="BJ534" s="26"/>
      <c r="BK534" s="27"/>
      <c r="BL534" s="25" t="str">
        <f>IF(BK534="","",IF(BK534="TBD","TBD",IF(BK534="N/A","N/A","W"&amp;TEXT(WEEKNUM(BK534,21),"00")&amp;" "&amp;YEAR(BK534))))</f>
        <v/>
      </c>
      <c r="BM534" s="21"/>
      <c r="BN534" s="21"/>
      <c r="BO534" s="23">
        <v>45237</v>
      </c>
      <c r="BP534" s="25" t="str">
        <f>IF(BO534="","",IF(BO534="TBD","TBD",IF(BO534="N/A","N/A","W"&amp;TEXT(WEEKNUM(BO534,21),"00")&amp;" "&amp;YEAR(BO534))))</f>
        <v>W45 2023</v>
      </c>
      <c r="BQ534" s="45" t="s">
        <v>256</v>
      </c>
      <c r="BR534" s="21"/>
      <c r="BS534" s="334"/>
      <c r="BT534" s="25" t="str">
        <f t="shared" si="39"/>
        <v/>
      </c>
      <c r="BU534" s="45" t="s">
        <v>256</v>
      </c>
      <c r="BV534" s="21"/>
      <c r="BW534" s="23"/>
      <c r="BX534" s="25" t="str">
        <f t="shared" si="40"/>
        <v/>
      </c>
      <c r="BY534" s="23"/>
      <c r="BZ534" s="25" t="str">
        <f>IF(BY534="","",IF(BY534="TBD","TBD",IF(BY534="N/A","N/A","W"&amp;TEXT(WEEKNUM(BY534,21),"00")&amp;" "&amp;YEAR(BY534))))</f>
        <v/>
      </c>
      <c r="CA534" s="22" t="s">
        <v>257</v>
      </c>
      <c r="CB534" s="21" t="s">
        <v>349</v>
      </c>
      <c r="CC534" s="21" t="s">
        <v>350</v>
      </c>
      <c r="CD534" s="21"/>
      <c r="CE534" s="23"/>
      <c r="CF534" s="23"/>
      <c r="CG534" s="23"/>
      <c r="CH534" s="23"/>
      <c r="CI534" s="25" t="str">
        <f>IF(CH534="","",IF(CH534="TBD","TBD",IF(CH534="N/A","N/A","W"&amp;TEXT(WEEKNUM(CH534,21),"00")&amp;" "&amp;YEAR(CH534))))</f>
        <v/>
      </c>
      <c r="CJ534" s="23"/>
      <c r="CK534" s="25" t="str">
        <f>IF(CJ534="","",IF(CJ534="TBD","TBD",IF(CJ534="N/A","N/A","W"&amp;TEXT(WEEKNUM(CJ534,21),"00")&amp;" "&amp;YEAR(CJ534))))</f>
        <v/>
      </c>
      <c r="CL534" s="24">
        <f>+IF(CJ534="",0,(CJ534-CH534))</f>
        <v>0</v>
      </c>
      <c r="CM534" s="21" t="s">
        <v>258</v>
      </c>
      <c r="CN534" s="21"/>
      <c r="CO534" s="23"/>
      <c r="CP534" s="25" t="str">
        <f>IF(CO534="","",IF(CO534="TBD","TBD",IF(CO534="N/A","N/A","W"&amp;TEXT(WEEKNUM(CO534,21),"00")&amp;" "&amp;YEAR(CO534))))</f>
        <v/>
      </c>
      <c r="CQ534" s="23" t="s">
        <v>258</v>
      </c>
      <c r="CR534" s="23"/>
      <c r="CS534" s="23"/>
      <c r="CT534" s="25" t="str">
        <f>IF(CS534="","",IF(CS534="TBD","TBD",IF(CS534="N/A","N/A","W"&amp;TEXT(WEEKNUM(CS534,21),"00")&amp;" "&amp;YEAR(CS534))))</f>
        <v/>
      </c>
      <c r="CU534" s="21" t="s">
        <v>258</v>
      </c>
      <c r="CV534" s="21"/>
      <c r="CW534" s="23"/>
      <c r="CX534" s="25" t="str">
        <f>IF(CW534="","",IF(CW534="TBD","TBD",IF(CW534="N/A","N/A","W"&amp;TEXT(WEEKNUM(CW534,21),"00")&amp;" "&amp;YEAR(CW534))))</f>
        <v/>
      </c>
      <c r="CY534" s="21" t="s">
        <v>258</v>
      </c>
      <c r="CZ534" s="21"/>
      <c r="DA534" s="23"/>
      <c r="DB534" s="25" t="str">
        <f>IF(DA534="","",IF(DA534="TBD","TBD",IF(DA534="N/A","N/A","W"&amp;TEXT(WEEKNUM(DA534,21),"00")&amp;" "&amp;YEAR(DA534))))</f>
        <v/>
      </c>
      <c r="DC534" s="23"/>
      <c r="DD534" s="25" t="str">
        <f>IF(DC534="","",IF(DC534="TBD","TBD",IF(DC534="N/A","N/A","W"&amp;TEXT(WEEKNUM(DC534,21),"00")&amp;" "&amp;YEAR(DC534))))</f>
        <v/>
      </c>
      <c r="DE534" s="21" t="s">
        <v>715</v>
      </c>
      <c r="DF534" s="23"/>
      <c r="DG534" s="21" t="s">
        <v>259</v>
      </c>
      <c r="DH534" s="18"/>
      <c r="DI534" s="18"/>
      <c r="DJ534" s="18"/>
      <c r="DK534" s="21" t="s">
        <v>260</v>
      </c>
      <c r="DL534" s="21" t="s">
        <v>261</v>
      </c>
      <c r="DM534" s="21"/>
      <c r="DN534" s="23">
        <v>45546</v>
      </c>
      <c r="DO534" s="23"/>
      <c r="DP534" s="23"/>
      <c r="DQ534" s="23" t="s">
        <v>276</v>
      </c>
      <c r="DR534" s="23"/>
      <c r="DS534" s="23"/>
      <c r="DT534" s="23"/>
      <c r="DU534" s="23"/>
      <c r="DV534" s="23"/>
      <c r="DW534" s="23"/>
      <c r="DX534" s="23"/>
      <c r="DY534" s="18"/>
      <c r="DZ534" s="18"/>
      <c r="EA534" s="18"/>
      <c r="EB534" s="21" t="s">
        <v>34</v>
      </c>
      <c r="EC534" s="18"/>
      <c r="ED534" s="18" t="s">
        <v>343</v>
      </c>
      <c r="EE534" s="18"/>
      <c r="EF534" s="55" t="s">
        <v>1539</v>
      </c>
      <c r="EG534" s="55"/>
      <c r="EH534" s="18"/>
      <c r="EI534" s="18">
        <v>0</v>
      </c>
      <c r="EJ534" s="29" t="str">
        <f>K534&amp;AY534&amp;CA534&amp;DE534&amp;DT534&amp;DW534</f>
        <v>No VigenteTSS Aprobado con Observaciones 4GIng No Recibida 4GAs Built No Recibido 4G</v>
      </c>
    </row>
    <row r="535" spans="1:140" ht="12" hidden="1" customHeight="1">
      <c r="A535" s="30" t="str">
        <f>IFERROR(IF(VLOOKUP(B535,SEARCH!A:A,1,0)=B535,"OK",""),"")</f>
        <v/>
      </c>
      <c r="B535" s="31" t="s">
        <v>4226</v>
      </c>
      <c r="C535" s="15" t="s">
        <v>4227</v>
      </c>
      <c r="D535" s="16">
        <v>13</v>
      </c>
      <c r="E535" s="16">
        <v>-33.438079999999999</v>
      </c>
      <c r="F535" s="16">
        <v>-70.766310000000004</v>
      </c>
      <c r="G535" s="16" t="s">
        <v>270</v>
      </c>
      <c r="H535" s="16" t="s">
        <v>1131</v>
      </c>
      <c r="I535" s="16" t="s">
        <v>4228</v>
      </c>
      <c r="J535" s="16" t="s">
        <v>1736</v>
      </c>
      <c r="K535" s="16" t="s">
        <v>3</v>
      </c>
      <c r="L535" s="16" t="s">
        <v>247</v>
      </c>
      <c r="M535" s="103"/>
      <c r="N535" s="18"/>
      <c r="O535" s="19" t="s">
        <v>3311</v>
      </c>
      <c r="P535" s="19" t="s">
        <v>380</v>
      </c>
      <c r="Q535" s="18"/>
      <c r="R535" s="21" t="s">
        <v>2284</v>
      </c>
      <c r="S535" s="21">
        <v>12</v>
      </c>
      <c r="T535" s="22" t="s">
        <v>4229</v>
      </c>
      <c r="U535" s="23">
        <v>45106</v>
      </c>
      <c r="V535" s="21" t="str">
        <f>IF(U535="","",IF(U535="TBD","TBD",IF(U535="N/A","N/A","W"&amp;TEXT(WEEKNUM(U535,21),"00")&amp;" "&amp;YEAR(U535))))</f>
        <v>W26 2023</v>
      </c>
      <c r="W535" s="23">
        <v>45029</v>
      </c>
      <c r="X535" s="23"/>
      <c r="Y535" s="23" t="str">
        <f>IF(X535="","",IF(X535="TBD","TBD",IF(X535="N/A","N/A","W"&amp;TEXT(WEEKNUM(X535,21),"00")&amp;" "&amp;YEAR(X535))))</f>
        <v/>
      </c>
      <c r="Z535" s="23"/>
      <c r="AA535" s="23"/>
      <c r="AB535" s="24">
        <f>+IF(Z535="",0,AA535-Z535)</f>
        <v>0</v>
      </c>
      <c r="AC535" s="21" t="s">
        <v>324</v>
      </c>
      <c r="AD535" s="21">
        <v>0</v>
      </c>
      <c r="AE535" s="23">
        <v>45041</v>
      </c>
      <c r="AF535" s="25" t="str">
        <f>IF(AE535="","",IF(AE535="TBD","TBD",IF(AE535="N/A","N/A","W"&amp;TEXT(WEEKNUM(AE535,21),"00")&amp;" "&amp;YEAR(AE535))))</f>
        <v>W17 2023</v>
      </c>
      <c r="AG535" s="21" t="s">
        <v>324</v>
      </c>
      <c r="AH535" s="21"/>
      <c r="AI535" s="23">
        <v>45114</v>
      </c>
      <c r="AJ535" s="25" t="str">
        <f>IF(AI535="","",IF(AI535="TBD","TBD",IF(AI535="N/A","N/A","W"&amp;TEXT(WEEKNUM(AI535,21),"00")&amp;" "&amp;YEAR(AI535))))</f>
        <v>W27 2023</v>
      </c>
      <c r="AK535" s="21" t="s">
        <v>324</v>
      </c>
      <c r="AL535" s="21"/>
      <c r="AM535" s="23">
        <v>45119</v>
      </c>
      <c r="AN535" s="25" t="str">
        <f>IF(AM535="","",IF(AM535="TBD","TBD",IF(AM535="N/A","N/A","W"&amp;TEXT(WEEKNUM(AM535,21),"00")&amp;" "&amp;YEAR(AM535))))</f>
        <v>W28 2023</v>
      </c>
      <c r="AO535" s="21" t="s">
        <v>324</v>
      </c>
      <c r="AP535" s="21"/>
      <c r="AQ535" s="23">
        <v>45018</v>
      </c>
      <c r="AR535" s="25" t="str">
        <f>IF(AQ535="","",IF(AQ535="TBD","TBD",IF(AQ535="N/A","N/A","W"&amp;TEXT(WEEKNUM(AQ535,21),"00")&amp;" "&amp;YEAR(AQ535))))</f>
        <v>W13 2023</v>
      </c>
      <c r="AS535" s="21"/>
      <c r="AT535" s="21"/>
      <c r="AU535" s="23"/>
      <c r="AV535" s="25" t="s">
        <v>252</v>
      </c>
      <c r="AW535" s="59">
        <v>45119</v>
      </c>
      <c r="AX535" s="25" t="str">
        <f>IF(AW535="","",IF(AW535="TBD","TBD",IF(AW535="N/A","N/A","W"&amp;TEXT(WEEKNUM(AW535,21),"00")&amp;" "&amp;YEAR(AW535))))</f>
        <v>W28 2023</v>
      </c>
      <c r="AY535" s="21" t="s">
        <v>327</v>
      </c>
      <c r="AZ535" s="21" t="s">
        <v>328</v>
      </c>
      <c r="BA535" s="21" t="s">
        <v>255</v>
      </c>
      <c r="BB535" s="23">
        <v>45225</v>
      </c>
      <c r="BC535" s="23"/>
      <c r="BD535" s="23">
        <v>45229</v>
      </c>
      <c r="BE535" s="25" t="str">
        <f>IF(BD535="","",IF(BD535="TBD","TBD",IF(BD535="N/A","N/A","W"&amp;TEXT(WEEKNUM(BD535,21),"00")&amp;" "&amp;YEAR(BD535))))</f>
        <v>W44 2023</v>
      </c>
      <c r="BF535" s="23">
        <v>45233</v>
      </c>
      <c r="BG535" s="25" t="str">
        <f>IF(BF535="","",IF(BF535="TBD","TBD",IF(BF535="N/A","N/A","W"&amp;TEXT(WEEKNUM(BF535,21),"00")&amp;" "&amp;YEAR(BF535))))</f>
        <v>W44 2023</v>
      </c>
      <c r="BH535" s="24">
        <f>+IF(BF535="",0,(BF535-BD535))</f>
        <v>4</v>
      </c>
      <c r="BI535" s="26" t="s">
        <v>330</v>
      </c>
      <c r="BJ535" s="26"/>
      <c r="BK535" s="27">
        <v>45236</v>
      </c>
      <c r="BL535" s="25" t="str">
        <f>IF(BK535="","",IF(BK535="TBD","TBD",IF(BK535="N/A","N/A","W"&amp;TEXT(WEEKNUM(BK535,21),"00")&amp;" "&amp;YEAR(BK535))))</f>
        <v>W45 2023</v>
      </c>
      <c r="BM535" s="21" t="s">
        <v>330</v>
      </c>
      <c r="BN535" s="21"/>
      <c r="BO535" s="23">
        <v>45237</v>
      </c>
      <c r="BP535" s="25" t="str">
        <f>IF(BO535="","",IF(BO535="TBD","TBD",IF(BO535="N/A","N/A","W"&amp;TEXT(WEEKNUM(BO535,21),"00")&amp;" "&amp;YEAR(BO535))))</f>
        <v>W45 2023</v>
      </c>
      <c r="BQ535" s="21" t="s">
        <v>330</v>
      </c>
      <c r="BR535" s="21" t="s">
        <v>3373</v>
      </c>
      <c r="BS535" s="334">
        <v>45238</v>
      </c>
      <c r="BT535" s="25" t="str">
        <f t="shared" si="39"/>
        <v>W45 2023</v>
      </c>
      <c r="BU535" s="21" t="s">
        <v>330</v>
      </c>
      <c r="BV535" s="21" t="s">
        <v>3374</v>
      </c>
      <c r="BW535" s="23">
        <v>45237</v>
      </c>
      <c r="BX535" s="25" t="str">
        <f t="shared" si="40"/>
        <v>W45 2023</v>
      </c>
      <c r="BY535" s="23">
        <v>45238</v>
      </c>
      <c r="BZ535" s="25" t="str">
        <f>IF(BY535="","",IF(BY535="TBD","TBD",IF(BY535="N/A","N/A","W"&amp;TEXT(WEEKNUM(BY535,21),"00")&amp;" "&amp;YEAR(BY535))))</f>
        <v>W45 2023</v>
      </c>
      <c r="CA535" s="21" t="s">
        <v>335</v>
      </c>
      <c r="CB535" s="21">
        <v>0</v>
      </c>
      <c r="CC535" s="21"/>
      <c r="CD535" s="21"/>
      <c r="CE535" s="23"/>
      <c r="CF535" s="23"/>
      <c r="CG535" s="23"/>
      <c r="CH535" s="23"/>
      <c r="CI535" s="25" t="str">
        <f>IF(CH535="","",IF(CH535="TBD","TBD",IF(CH535="N/A","N/A","W"&amp;TEXT(WEEKNUM(CH535,21),"00")&amp;" "&amp;YEAR(CH535))))</f>
        <v/>
      </c>
      <c r="CJ535" s="23"/>
      <c r="CK535" s="25" t="str">
        <f>IF(CJ535="","",IF(CJ535="TBD","TBD",IF(CJ535="N/A","N/A","W"&amp;TEXT(WEEKNUM(CJ535,21),"00")&amp;" "&amp;YEAR(CJ535))))</f>
        <v/>
      </c>
      <c r="CL535" s="24">
        <f>+IF(CJ535="",0,(CJ535-CH535))</f>
        <v>0</v>
      </c>
      <c r="CM535" s="21" t="s">
        <v>258</v>
      </c>
      <c r="CN535" s="21"/>
      <c r="CO535" s="23"/>
      <c r="CP535" s="25" t="str">
        <f>IF(CO535="","",IF(CO535="TBD","TBD",IF(CO535="N/A","N/A","W"&amp;TEXT(WEEKNUM(CO535,21),"00")&amp;" "&amp;YEAR(CO535))))</f>
        <v/>
      </c>
      <c r="CQ535" s="23" t="s">
        <v>258</v>
      </c>
      <c r="CR535" s="23"/>
      <c r="CS535" s="23"/>
      <c r="CT535" s="25" t="str">
        <f>IF(CS535="","",IF(CS535="TBD","TBD",IF(CS535="N/A","N/A","W"&amp;TEXT(WEEKNUM(CS535,21),"00")&amp;" "&amp;YEAR(CS535))))</f>
        <v/>
      </c>
      <c r="CU535" s="21" t="s">
        <v>258</v>
      </c>
      <c r="CV535" s="21"/>
      <c r="CW535" s="23"/>
      <c r="CX535" s="25" t="str">
        <f>IF(CW535="","",IF(CW535="TBD","TBD",IF(CW535="N/A","N/A","W"&amp;TEXT(WEEKNUM(CW535,21),"00")&amp;" "&amp;YEAR(CW535))))</f>
        <v/>
      </c>
      <c r="CY535" s="21" t="s">
        <v>258</v>
      </c>
      <c r="CZ535" s="21"/>
      <c r="DA535" s="23"/>
      <c r="DB535" s="25" t="str">
        <f>IF(DA535="","",IF(DA535="TBD","TBD",IF(DA535="N/A","N/A","W"&amp;TEXT(WEEKNUM(DA535,21),"00")&amp;" "&amp;YEAR(DA535))))</f>
        <v/>
      </c>
      <c r="DC535" s="23"/>
      <c r="DD535" s="25" t="str">
        <f>IF(DC535="","",IF(DC535="TBD","TBD",IF(DC535="N/A","N/A","W"&amp;TEXT(WEEKNUM(DC535,21),"00")&amp;" "&amp;YEAR(DC535))))</f>
        <v/>
      </c>
      <c r="DE535" s="21" t="s">
        <v>258</v>
      </c>
      <c r="DF535" s="23"/>
      <c r="DG535" s="21" t="s">
        <v>259</v>
      </c>
      <c r="DH535" s="18"/>
      <c r="DI535" s="18"/>
      <c r="DJ535" s="18"/>
      <c r="DK535" s="21" t="s">
        <v>260</v>
      </c>
      <c r="DL535" s="21" t="s">
        <v>261</v>
      </c>
      <c r="DM535" s="21"/>
      <c r="DN535" s="23"/>
      <c r="DO535" s="23"/>
      <c r="DP535" s="23"/>
      <c r="DQ535" s="23" t="s">
        <v>276</v>
      </c>
      <c r="DR535" s="23"/>
      <c r="DS535" s="23"/>
      <c r="DT535" s="23"/>
      <c r="DU535" s="23"/>
      <c r="DV535" s="23"/>
      <c r="DW535" s="23"/>
      <c r="DX535" s="23"/>
      <c r="DY535" s="18"/>
      <c r="DZ535" s="18"/>
      <c r="EA535" s="18"/>
      <c r="EB535" s="21" t="s">
        <v>530</v>
      </c>
      <c r="EC535" s="18"/>
      <c r="ED535" s="18"/>
      <c r="EE535" s="18"/>
      <c r="EF535" s="55"/>
      <c r="EG535" s="55"/>
      <c r="EH535" s="18"/>
      <c r="EI535" s="18">
        <v>0</v>
      </c>
      <c r="EJ535" s="29" t="str">
        <f>K535&amp;AY535&amp;CA535&amp;DE535&amp;DT535&amp;DW535</f>
        <v>No VigenteTSS Aprobado 4GIng Aprobada 4GAs Built No Recibido</v>
      </c>
    </row>
    <row r="536" spans="1:140" ht="12" hidden="1" customHeight="1">
      <c r="A536" s="30" t="str">
        <f>IFERROR(IF(VLOOKUP(B536,SEARCH!A:A,1,0)=B536,"OK",""),"")</f>
        <v/>
      </c>
      <c r="B536" s="31" t="s">
        <v>4230</v>
      </c>
      <c r="C536" s="15" t="s">
        <v>4231</v>
      </c>
      <c r="D536" s="16">
        <v>13</v>
      </c>
      <c r="E536" s="16">
        <v>-33.350140000000003</v>
      </c>
      <c r="F536" s="16">
        <v>-70.739580000000004</v>
      </c>
      <c r="G536" s="16" t="s">
        <v>270</v>
      </c>
      <c r="H536" s="16" t="s">
        <v>316</v>
      </c>
      <c r="I536" s="16" t="s">
        <v>4232</v>
      </c>
      <c r="J536" s="16" t="s">
        <v>379</v>
      </c>
      <c r="K536" s="17" t="s">
        <v>319</v>
      </c>
      <c r="L536" s="16" t="s">
        <v>247</v>
      </c>
      <c r="M536" s="103" t="s">
        <v>320</v>
      </c>
      <c r="N536" s="18"/>
      <c r="O536" s="19" t="s">
        <v>3311</v>
      </c>
      <c r="P536" s="19" t="s">
        <v>380</v>
      </c>
      <c r="Q536" s="18"/>
      <c r="R536" s="21" t="s">
        <v>2284</v>
      </c>
      <c r="S536" s="21">
        <v>12</v>
      </c>
      <c r="T536" s="22" t="s">
        <v>4233</v>
      </c>
      <c r="U536" s="23">
        <v>45106</v>
      </c>
      <c r="V536" s="21" t="str">
        <f>IF(U536="","",IF(U536="TBD","TBD",IF(U536="N/A","N/A","W"&amp;TEXT(WEEKNUM(U536,21),"00")&amp;" "&amp;YEAR(U536))))</f>
        <v>W26 2023</v>
      </c>
      <c r="W536" s="23">
        <v>45029</v>
      </c>
      <c r="X536" s="23"/>
      <c r="Y536" s="23" t="str">
        <f>IF(X536="","",IF(X536="TBD","TBD",IF(X536="N/A","N/A","W"&amp;TEXT(WEEKNUM(X536,21),"00")&amp;" "&amp;YEAR(X536))))</f>
        <v/>
      </c>
      <c r="Z536" s="23"/>
      <c r="AA536" s="23"/>
      <c r="AB536" s="24">
        <f>+IF(Z536="",0,AA536-Z536)</f>
        <v>0</v>
      </c>
      <c r="AC536" s="21" t="s">
        <v>324</v>
      </c>
      <c r="AD536" s="21">
        <v>0</v>
      </c>
      <c r="AE536" s="23">
        <v>45035</v>
      </c>
      <c r="AF536" s="25" t="str">
        <f>IF(AE536="","",IF(AE536="TBD","TBD",IF(AE536="N/A","N/A","W"&amp;TEXT(WEEKNUM(AE536,21),"00")&amp;" "&amp;YEAR(AE536))))</f>
        <v>W16 2023</v>
      </c>
      <c r="AG536" s="21" t="s">
        <v>324</v>
      </c>
      <c r="AH536" s="21"/>
      <c r="AI536" s="23">
        <v>45041</v>
      </c>
      <c r="AJ536" s="25" t="str">
        <f>IF(AI536="","",IF(AI536="TBD","TBD",IF(AI536="N/A","N/A","W"&amp;TEXT(WEEKNUM(AI536,21),"00")&amp;" "&amp;YEAR(AI536))))</f>
        <v>W17 2023</v>
      </c>
      <c r="AK536" s="21" t="s">
        <v>324</v>
      </c>
      <c r="AL536" s="21"/>
      <c r="AM536" s="23">
        <v>45044</v>
      </c>
      <c r="AN536" s="25" t="str">
        <f>IF(AM536="","",IF(AM536="TBD","TBD",IF(AM536="N/A","N/A","W"&amp;TEXT(WEEKNUM(AM536,21),"00")&amp;" "&amp;YEAR(AM536))))</f>
        <v>W17 2023</v>
      </c>
      <c r="AO536" s="21" t="s">
        <v>324</v>
      </c>
      <c r="AP536" s="21"/>
      <c r="AQ536" s="23">
        <v>45127</v>
      </c>
      <c r="AR536" s="25" t="str">
        <f>IF(AQ536="","",IF(AQ536="TBD","TBD",IF(AQ536="N/A","N/A","W"&amp;TEXT(WEEKNUM(AQ536,21),"00")&amp;" "&amp;YEAR(AQ536))))</f>
        <v>W29 2023</v>
      </c>
      <c r="AS536" s="21"/>
      <c r="AT536" s="21"/>
      <c r="AU536" s="23"/>
      <c r="AV536" s="25" t="s">
        <v>252</v>
      </c>
      <c r="AW536" s="59">
        <v>45044</v>
      </c>
      <c r="AX536" s="25" t="str">
        <f>IF(AW536="","",IF(AW536="TBD","TBD",IF(AW536="N/A","N/A","W"&amp;TEXT(WEEKNUM(AW536,21),"00")&amp;" "&amp;YEAR(AW536))))</f>
        <v>W17 2023</v>
      </c>
      <c r="AY536" s="21" t="s">
        <v>327</v>
      </c>
      <c r="AZ536" s="21" t="s">
        <v>328</v>
      </c>
      <c r="BA536" s="21" t="s">
        <v>329</v>
      </c>
      <c r="BB536" s="23">
        <v>45229</v>
      </c>
      <c r="BC536" s="23"/>
      <c r="BD536" s="23">
        <v>45236</v>
      </c>
      <c r="BE536" s="25" t="str">
        <f>IF(BD536="","",IF(BD536="TBD","TBD",IF(BD536="N/A","N/A","W"&amp;TEXT(WEEKNUM(BD536,21),"00")&amp;" "&amp;YEAR(BD536))))</f>
        <v>W45 2023</v>
      </c>
      <c r="BF536" s="23">
        <v>45239</v>
      </c>
      <c r="BG536" s="25" t="str">
        <f>IF(BF536="","",IF(BF536="TBD","TBD",IF(BF536="N/A","N/A","W"&amp;TEXT(WEEKNUM(BF536,21),"00")&amp;" "&amp;YEAR(BF536))))</f>
        <v>W45 2023</v>
      </c>
      <c r="BH536" s="24">
        <f>+IF(BF536="",0,(BF536-BD536))</f>
        <v>3</v>
      </c>
      <c r="BI536" s="26" t="s">
        <v>330</v>
      </c>
      <c r="BJ536" s="26"/>
      <c r="BK536" s="27">
        <v>45238</v>
      </c>
      <c r="BL536" s="25" t="str">
        <f>IF(BK536="","",IF(BK536="TBD","TBD",IF(BK536="N/A","N/A","W"&amp;TEXT(WEEKNUM(BK536,21),"00")&amp;" "&amp;YEAR(BK536))))</f>
        <v>W45 2023</v>
      </c>
      <c r="BM536" s="21" t="s">
        <v>330</v>
      </c>
      <c r="BN536" s="21"/>
      <c r="BO536" s="23">
        <v>45247</v>
      </c>
      <c r="BP536" s="25" t="str">
        <f>IF(BO536="","",IF(BO536="TBD","TBD",IF(BO536="N/A","N/A","W"&amp;TEXT(WEEKNUM(BO536,21),"00")&amp;" "&amp;YEAR(BO536))))</f>
        <v>W46 2023</v>
      </c>
      <c r="BQ536" s="21" t="s">
        <v>330</v>
      </c>
      <c r="BR536" s="21" t="s">
        <v>4174</v>
      </c>
      <c r="BS536" s="334">
        <v>45330</v>
      </c>
      <c r="BT536" s="25" t="str">
        <f t="shared" si="39"/>
        <v>W06 2024</v>
      </c>
      <c r="BU536" s="21" t="s">
        <v>330</v>
      </c>
      <c r="BV536" s="21" t="s">
        <v>3335</v>
      </c>
      <c r="BW536" s="23">
        <v>45236</v>
      </c>
      <c r="BX536" s="25" t="str">
        <f t="shared" si="40"/>
        <v>W45 2023</v>
      </c>
      <c r="BY536" s="23">
        <v>45330</v>
      </c>
      <c r="BZ536" s="25" t="str">
        <f>IF(BY536="","",IF(BY536="TBD","TBD",IF(BY536="N/A","N/A","W"&amp;TEXT(WEEKNUM(BY536,21),"00")&amp;" "&amp;YEAR(BY536))))</f>
        <v>W06 2024</v>
      </c>
      <c r="CA536" s="22" t="s">
        <v>335</v>
      </c>
      <c r="CB536" s="129" t="s">
        <v>336</v>
      </c>
      <c r="CC536" s="21" t="s">
        <v>336</v>
      </c>
      <c r="CD536" s="21"/>
      <c r="CE536" s="23" t="s">
        <v>515</v>
      </c>
      <c r="CF536" s="23">
        <v>45484</v>
      </c>
      <c r="CG536" s="23"/>
      <c r="CH536" s="23">
        <v>45496</v>
      </c>
      <c r="CI536" s="25" t="str">
        <f>IF(CH536="","",IF(CH536="TBD","TBD",IF(CH536="N/A","N/A","W"&amp;TEXT(WEEKNUM(CH536,21),"00")&amp;" "&amp;YEAR(CH536))))</f>
        <v>W30 2024</v>
      </c>
      <c r="CJ536" s="23">
        <v>45500</v>
      </c>
      <c r="CK536" s="25" t="str">
        <f>IF(CJ536="","",IF(CJ536="TBD","TBD",IF(CJ536="N/A","N/A","W"&amp;TEXT(WEEKNUM(CJ536,21),"00")&amp;" "&amp;YEAR(CJ536))))</f>
        <v>W30 2024</v>
      </c>
      <c r="CL536" s="24">
        <f>+IF(CJ536="",0,(CJ536-CH536))</f>
        <v>4</v>
      </c>
      <c r="CM536" s="21" t="s">
        <v>388</v>
      </c>
      <c r="CN536" s="21" t="s">
        <v>3930</v>
      </c>
      <c r="CO536" s="23">
        <v>45496</v>
      </c>
      <c r="CP536" s="25" t="str">
        <f>IF(CO536="","",IF(CO536="TBD","TBD",IF(CO536="N/A","N/A","W"&amp;TEXT(WEEKNUM(CO536,21),"00")&amp;" "&amp;YEAR(CO536))))</f>
        <v>W30 2024</v>
      </c>
      <c r="CQ536" s="23" t="s">
        <v>339</v>
      </c>
      <c r="CR536" s="23" t="s">
        <v>3618</v>
      </c>
      <c r="CS536" s="23">
        <v>45498</v>
      </c>
      <c r="CT536" s="25" t="str">
        <f>IF(CS536="","",IF(CS536="TBD","TBD",IF(CS536="N/A","N/A","W"&amp;TEXT(WEEKNUM(CS536,21),"00")&amp;" "&amp;YEAR(CS536))))</f>
        <v>W30 2024</v>
      </c>
      <c r="CU536" s="21" t="s">
        <v>388</v>
      </c>
      <c r="CV536" s="21" t="s">
        <v>4180</v>
      </c>
      <c r="CW536" s="23">
        <v>45498</v>
      </c>
      <c r="CX536" s="25" t="str">
        <f>IF(CW536="","",IF(CW536="TBD","TBD",IF(CW536="N/A","N/A","W"&amp;TEXT(WEEKNUM(CW536,21),"00")&amp;" "&amp;YEAR(CW536))))</f>
        <v>W30 2024</v>
      </c>
      <c r="CY536" s="21" t="s">
        <v>339</v>
      </c>
      <c r="CZ536" s="21" t="s">
        <v>3920</v>
      </c>
      <c r="DA536" s="23">
        <v>45498</v>
      </c>
      <c r="DB536" s="25" t="str">
        <f>IF(DA536="","",IF(DA536="TBD","TBD",IF(DA536="N/A","N/A","W"&amp;TEXT(WEEKNUM(DA536,21),"00")&amp;" "&amp;YEAR(DA536))))</f>
        <v>W30 2024</v>
      </c>
      <c r="DC536" s="23">
        <v>45498</v>
      </c>
      <c r="DD536" s="25" t="str">
        <f>IF(DC536="","",IF(DC536="TBD","TBD",IF(DC536="N/A","N/A","W"&amp;TEXT(WEEKNUM(DC536,21),"00")&amp;" "&amp;YEAR(DC536))))</f>
        <v>W30 2024</v>
      </c>
      <c r="DE536" s="21" t="s">
        <v>392</v>
      </c>
      <c r="DF536" s="23">
        <v>45551</v>
      </c>
      <c r="DG536" s="21" t="s">
        <v>259</v>
      </c>
      <c r="DH536" s="21">
        <v>0</v>
      </c>
      <c r="DI536" s="18"/>
      <c r="DJ536" s="18"/>
      <c r="DK536" s="21" t="s">
        <v>260</v>
      </c>
      <c r="DL536" s="21" t="s">
        <v>341</v>
      </c>
      <c r="DM536" s="21"/>
      <c r="DN536" s="23">
        <v>45524</v>
      </c>
      <c r="DO536" s="23">
        <v>45524</v>
      </c>
      <c r="DP536" s="23"/>
      <c r="DQ536" s="23" t="s">
        <v>276</v>
      </c>
      <c r="DR536" s="23"/>
      <c r="DS536" s="23">
        <v>45535</v>
      </c>
      <c r="DT536" s="23" t="s">
        <v>502</v>
      </c>
      <c r="DU536" s="23">
        <v>45502</v>
      </c>
      <c r="DV536" s="23">
        <v>45533</v>
      </c>
      <c r="DW536" s="23" t="s">
        <v>342</v>
      </c>
      <c r="DX536" s="23"/>
      <c r="DY536" s="18"/>
      <c r="DZ536" s="18"/>
      <c r="EA536" s="18" t="s">
        <v>403</v>
      </c>
      <c r="EB536" s="21" t="s">
        <v>41</v>
      </c>
      <c r="EC536" s="18" t="s">
        <v>234</v>
      </c>
      <c r="ED536" s="18"/>
      <c r="EE536" s="18"/>
      <c r="EF536" s="55"/>
      <c r="EG536" s="55"/>
      <c r="EH536" s="18"/>
      <c r="EI536" s="18">
        <v>0</v>
      </c>
      <c r="EJ536" s="29" t="str">
        <f>K536&amp;AY536&amp;CA536&amp;DE536&amp;DT536&amp;DW536</f>
        <v>VigenteTSS Aprobado 4GIng Aprobada 4GAs Built Aprobado con Observaciones 4GIntegradoOn Air</v>
      </c>
    </row>
    <row r="537" spans="1:140" ht="12" hidden="1" customHeight="1">
      <c r="A537" s="30" t="str">
        <f>IFERROR(IF(VLOOKUP(B537,SEARCH!A:A,1,0)=B537,"OK",""),"")</f>
        <v/>
      </c>
      <c r="B537" s="31" t="s">
        <v>4234</v>
      </c>
      <c r="C537" s="15" t="s">
        <v>4235</v>
      </c>
      <c r="D537" s="16">
        <v>13</v>
      </c>
      <c r="E537" s="16">
        <v>-33.487499999999997</v>
      </c>
      <c r="F537" s="16">
        <v>-70.645750000000007</v>
      </c>
      <c r="G537" s="16" t="s">
        <v>270</v>
      </c>
      <c r="H537" s="16" t="s">
        <v>1456</v>
      </c>
      <c r="I537" s="16" t="s">
        <v>4236</v>
      </c>
      <c r="J537" s="16" t="s">
        <v>1736</v>
      </c>
      <c r="K537" s="16" t="s">
        <v>3</v>
      </c>
      <c r="L537" s="16" t="s">
        <v>247</v>
      </c>
      <c r="M537" s="103"/>
      <c r="N537" s="18"/>
      <c r="O537" s="19" t="s">
        <v>3311</v>
      </c>
      <c r="P537" s="19" t="s">
        <v>380</v>
      </c>
      <c r="Q537" s="18"/>
      <c r="R537" s="21" t="s">
        <v>2284</v>
      </c>
      <c r="S537" s="21">
        <v>12</v>
      </c>
      <c r="T537" s="22" t="s">
        <v>4237</v>
      </c>
      <c r="U537" s="23">
        <v>45106</v>
      </c>
      <c r="V537" s="21" t="str">
        <f>IF(U537="","",IF(U537="TBD","TBD",IF(U537="N/A","N/A","W"&amp;TEXT(WEEKNUM(U537,21),"00")&amp;" "&amp;YEAR(U537))))</f>
        <v>W26 2023</v>
      </c>
      <c r="W537" s="23">
        <v>45029</v>
      </c>
      <c r="X537" s="23"/>
      <c r="Y537" s="23" t="str">
        <f>IF(X537="","",IF(X537="TBD","TBD",IF(X537="N/A","N/A","W"&amp;TEXT(WEEKNUM(X537,21),"00")&amp;" "&amp;YEAR(X537))))</f>
        <v/>
      </c>
      <c r="Z537" s="23"/>
      <c r="AA537" s="23"/>
      <c r="AB537" s="24">
        <f>+IF(Z537="",0,AA537-Z537)</f>
        <v>0</v>
      </c>
      <c r="AC537" s="21" t="s">
        <v>324</v>
      </c>
      <c r="AD537" s="21">
        <v>0</v>
      </c>
      <c r="AE537" s="23">
        <v>45041</v>
      </c>
      <c r="AF537" s="25" t="str">
        <f>IF(AE537="","",IF(AE537="TBD","TBD",IF(AE537="N/A","N/A","W"&amp;TEXT(WEEKNUM(AE537,21),"00")&amp;" "&amp;YEAR(AE537))))</f>
        <v>W17 2023</v>
      </c>
      <c r="AG537" s="21" t="s">
        <v>324</v>
      </c>
      <c r="AH537" s="21"/>
      <c r="AI537" s="23">
        <v>45042</v>
      </c>
      <c r="AJ537" s="25" t="str">
        <f>IF(AI537="","",IF(AI537="TBD","TBD",IF(AI537="N/A","N/A","W"&amp;TEXT(WEEKNUM(AI537,21),"00")&amp;" "&amp;YEAR(AI537))))</f>
        <v>W17 2023</v>
      </c>
      <c r="AK537" s="21" t="s">
        <v>324</v>
      </c>
      <c r="AL537" s="21"/>
      <c r="AM537" s="23">
        <v>45044</v>
      </c>
      <c r="AN537" s="25" t="str">
        <f>IF(AM537="","",IF(AM537="TBD","TBD",IF(AM537="N/A","N/A","W"&amp;TEXT(WEEKNUM(AM537,21),"00")&amp;" "&amp;YEAR(AM537))))</f>
        <v>W17 2023</v>
      </c>
      <c r="AO537" s="21" t="s">
        <v>324</v>
      </c>
      <c r="AP537" s="21"/>
      <c r="AQ537" s="23">
        <v>45127</v>
      </c>
      <c r="AR537" s="25" t="str">
        <f>IF(AQ537="","",IF(AQ537="TBD","TBD",IF(AQ537="N/A","N/A","W"&amp;TEXT(WEEKNUM(AQ537,21),"00")&amp;" "&amp;YEAR(AQ537))))</f>
        <v>W29 2023</v>
      </c>
      <c r="AS537" s="21"/>
      <c r="AT537" s="21"/>
      <c r="AU537" s="23"/>
      <c r="AV537" s="25" t="s">
        <v>252</v>
      </c>
      <c r="AW537" s="59">
        <v>45044</v>
      </c>
      <c r="AX537" s="25" t="str">
        <f>IF(AW537="","",IF(AW537="TBD","TBD",IF(AW537="N/A","N/A","W"&amp;TEXT(WEEKNUM(AW537,21),"00")&amp;" "&amp;YEAR(AW537))))</f>
        <v>W17 2023</v>
      </c>
      <c r="AY537" s="21" t="s">
        <v>327</v>
      </c>
      <c r="AZ537" s="21" t="s">
        <v>328</v>
      </c>
      <c r="BA537" s="21" t="s">
        <v>255</v>
      </c>
      <c r="BB537" s="23">
        <v>45225</v>
      </c>
      <c r="BC537" s="23"/>
      <c r="BD537" s="23">
        <v>45229</v>
      </c>
      <c r="BE537" s="25" t="str">
        <f>IF(BD537="","",IF(BD537="TBD","TBD",IF(BD537="N/A","N/A","W"&amp;TEXT(WEEKNUM(BD537,21),"00")&amp;" "&amp;YEAR(BD537))))</f>
        <v>W44 2023</v>
      </c>
      <c r="BF537" s="23">
        <v>45233</v>
      </c>
      <c r="BG537" s="25" t="str">
        <f>IF(BF537="","",IF(BF537="TBD","TBD",IF(BF537="N/A","N/A","W"&amp;TEXT(WEEKNUM(BF537,21),"00")&amp;" "&amp;YEAR(BF537))))</f>
        <v>W44 2023</v>
      </c>
      <c r="BH537" s="24">
        <f>+IF(BF537="",0,(BF537-BD537))</f>
        <v>4</v>
      </c>
      <c r="BI537" s="26" t="s">
        <v>330</v>
      </c>
      <c r="BJ537" s="26"/>
      <c r="BK537" s="27">
        <v>45236</v>
      </c>
      <c r="BL537" s="25" t="str">
        <f>IF(BK537="","",IF(BK537="TBD","TBD",IF(BK537="N/A","N/A","W"&amp;TEXT(WEEKNUM(BK537,21),"00")&amp;" "&amp;YEAR(BK537))))</f>
        <v>W45 2023</v>
      </c>
      <c r="BM537" s="21" t="s">
        <v>330</v>
      </c>
      <c r="BN537" s="21"/>
      <c r="BO537" s="23">
        <v>45237</v>
      </c>
      <c r="BP537" s="25" t="str">
        <f>IF(BO537="","",IF(BO537="TBD","TBD",IF(BO537="N/A","N/A","W"&amp;TEXT(WEEKNUM(BO537,21),"00")&amp;" "&amp;YEAR(BO537))))</f>
        <v>W45 2023</v>
      </c>
      <c r="BQ537" s="21" t="s">
        <v>330</v>
      </c>
      <c r="BR537" s="21" t="s">
        <v>3373</v>
      </c>
      <c r="BS537" s="334">
        <v>45238</v>
      </c>
      <c r="BT537" s="25" t="str">
        <f t="shared" si="39"/>
        <v>W45 2023</v>
      </c>
      <c r="BU537" s="21" t="s">
        <v>330</v>
      </c>
      <c r="BV537" s="21" t="s">
        <v>3374</v>
      </c>
      <c r="BW537" s="23">
        <v>45237</v>
      </c>
      <c r="BX537" s="25" t="str">
        <f t="shared" si="40"/>
        <v>W45 2023</v>
      </c>
      <c r="BY537" s="23">
        <v>45238</v>
      </c>
      <c r="BZ537" s="25" t="str">
        <f>IF(BY537="","",IF(BY537="TBD","TBD",IF(BY537="N/A","N/A","W"&amp;TEXT(WEEKNUM(BY537,21),"00")&amp;" "&amp;YEAR(BY537))))</f>
        <v>W45 2023</v>
      </c>
      <c r="CA537" s="21" t="s">
        <v>335</v>
      </c>
      <c r="CB537" s="21">
        <v>0</v>
      </c>
      <c r="CC537" s="21"/>
      <c r="CD537" s="21"/>
      <c r="CE537" s="23"/>
      <c r="CF537" s="23"/>
      <c r="CG537" s="23"/>
      <c r="CH537" s="23"/>
      <c r="CI537" s="25" t="str">
        <f>IF(CH537="","",IF(CH537="TBD","TBD",IF(CH537="N/A","N/A","W"&amp;TEXT(WEEKNUM(CH537,21),"00")&amp;" "&amp;YEAR(CH537))))</f>
        <v/>
      </c>
      <c r="CJ537" s="23"/>
      <c r="CK537" s="25" t="str">
        <f>IF(CJ537="","",IF(CJ537="TBD","TBD",IF(CJ537="N/A","N/A","W"&amp;TEXT(WEEKNUM(CJ537,21),"00")&amp;" "&amp;YEAR(CJ537))))</f>
        <v/>
      </c>
      <c r="CL537" s="24">
        <f>+IF(CJ537="",0,(CJ537-CH537))</f>
        <v>0</v>
      </c>
      <c r="CM537" s="21" t="s">
        <v>258</v>
      </c>
      <c r="CN537" s="21"/>
      <c r="CO537" s="23"/>
      <c r="CP537" s="25" t="str">
        <f>IF(CO537="","",IF(CO537="TBD","TBD",IF(CO537="N/A","N/A","W"&amp;TEXT(WEEKNUM(CO537,21),"00")&amp;" "&amp;YEAR(CO537))))</f>
        <v/>
      </c>
      <c r="CQ537" s="23" t="s">
        <v>258</v>
      </c>
      <c r="CR537" s="23"/>
      <c r="CS537" s="23"/>
      <c r="CT537" s="25" t="str">
        <f>IF(CS537="","",IF(CS537="TBD","TBD",IF(CS537="N/A","N/A","W"&amp;TEXT(WEEKNUM(CS537,21),"00")&amp;" "&amp;YEAR(CS537))))</f>
        <v/>
      </c>
      <c r="CU537" s="21" t="s">
        <v>258</v>
      </c>
      <c r="CV537" s="21"/>
      <c r="CW537" s="23"/>
      <c r="CX537" s="25" t="str">
        <f>IF(CW537="","",IF(CW537="TBD","TBD",IF(CW537="N/A","N/A","W"&amp;TEXT(WEEKNUM(CW537,21),"00")&amp;" "&amp;YEAR(CW537))))</f>
        <v/>
      </c>
      <c r="CY537" s="21" t="s">
        <v>258</v>
      </c>
      <c r="CZ537" s="21"/>
      <c r="DA537" s="23"/>
      <c r="DB537" s="25" t="str">
        <f>IF(DA537="","",IF(DA537="TBD","TBD",IF(DA537="N/A","N/A","W"&amp;TEXT(WEEKNUM(DA537,21),"00")&amp;" "&amp;YEAR(DA537))))</f>
        <v/>
      </c>
      <c r="DC537" s="23"/>
      <c r="DD537" s="25" t="str">
        <f>IF(DC537="","",IF(DC537="TBD","TBD",IF(DC537="N/A","N/A","W"&amp;TEXT(WEEKNUM(DC537,21),"00")&amp;" "&amp;YEAR(DC537))))</f>
        <v/>
      </c>
      <c r="DE537" s="21" t="s">
        <v>258</v>
      </c>
      <c r="DF537" s="23"/>
      <c r="DG537" s="21" t="s">
        <v>259</v>
      </c>
      <c r="DH537" s="18"/>
      <c r="DI537" s="18"/>
      <c r="DJ537" s="18"/>
      <c r="DK537" s="21" t="s">
        <v>260</v>
      </c>
      <c r="DL537" s="21" t="s">
        <v>275</v>
      </c>
      <c r="DM537" s="21"/>
      <c r="DN537" s="23"/>
      <c r="DO537" s="23"/>
      <c r="DP537" s="23"/>
      <c r="DQ537" s="23" t="s">
        <v>276</v>
      </c>
      <c r="DR537" s="23"/>
      <c r="DS537" s="23"/>
      <c r="DT537" s="23"/>
      <c r="DU537" s="23"/>
      <c r="DV537" s="23"/>
      <c r="DW537" s="23"/>
      <c r="DX537" s="23"/>
      <c r="DY537" s="18"/>
      <c r="DZ537" s="18"/>
      <c r="EA537" s="18"/>
      <c r="EB537" s="21" t="s">
        <v>530</v>
      </c>
      <c r="EC537" s="18"/>
      <c r="ED537" s="18"/>
      <c r="EE537" s="18"/>
      <c r="EF537" s="55"/>
      <c r="EG537" s="55"/>
      <c r="EH537" s="18"/>
      <c r="EI537" s="18">
        <v>0</v>
      </c>
      <c r="EJ537" s="29" t="str">
        <f>K537&amp;AY537&amp;CA537&amp;DE537&amp;DT537&amp;DW537</f>
        <v>No VigenteTSS Aprobado 4GIng Aprobada 4GAs Built No Recibido</v>
      </c>
    </row>
    <row r="538" spans="1:140" ht="12" hidden="1" customHeight="1">
      <c r="A538" s="30" t="str">
        <f>IFERROR(IF(VLOOKUP(B538,SEARCH!A:A,1,0)=B538,"OK",""),"")</f>
        <v/>
      </c>
      <c r="B538" s="31" t="s">
        <v>4238</v>
      </c>
      <c r="C538" s="15" t="s">
        <v>4239</v>
      </c>
      <c r="D538" s="16">
        <v>13</v>
      </c>
      <c r="E538" s="16">
        <v>-33.654555999999999</v>
      </c>
      <c r="F538" s="16">
        <v>-70.907639000000003</v>
      </c>
      <c r="G538" s="16" t="s">
        <v>270</v>
      </c>
      <c r="H538" s="16" t="s">
        <v>1218</v>
      </c>
      <c r="I538" s="16" t="s">
        <v>4240</v>
      </c>
      <c r="J538" s="16" t="s">
        <v>379</v>
      </c>
      <c r="K538" s="17" t="s">
        <v>319</v>
      </c>
      <c r="L538" s="16" t="s">
        <v>247</v>
      </c>
      <c r="M538" s="103" t="s">
        <v>320</v>
      </c>
      <c r="N538" s="18"/>
      <c r="O538" s="19" t="s">
        <v>3311</v>
      </c>
      <c r="P538" s="19" t="s">
        <v>380</v>
      </c>
      <c r="Q538" s="18"/>
      <c r="R538" s="21" t="s">
        <v>2284</v>
      </c>
      <c r="S538" s="21">
        <v>12</v>
      </c>
      <c r="T538" s="22" t="s">
        <v>4241</v>
      </c>
      <c r="U538" s="23">
        <v>45106</v>
      </c>
      <c r="V538" s="21" t="str">
        <f>IF(U538="","",IF(U538="TBD","TBD",IF(U538="N/A","N/A","W"&amp;TEXT(WEEKNUM(U538,21),"00")&amp;" "&amp;YEAR(U538))))</f>
        <v>W26 2023</v>
      </c>
      <c r="W538" s="23">
        <v>45029</v>
      </c>
      <c r="X538" s="23"/>
      <c r="Y538" s="23" t="str">
        <f>IF(X538="","",IF(X538="TBD","TBD",IF(X538="N/A","N/A","W"&amp;TEXT(WEEKNUM(X538,21),"00")&amp;" "&amp;YEAR(X538))))</f>
        <v/>
      </c>
      <c r="Z538" s="23"/>
      <c r="AA538" s="23"/>
      <c r="AB538" s="24">
        <f>+IF(Z538="",0,AA538-Z538)</f>
        <v>0</v>
      </c>
      <c r="AC538" s="21" t="s">
        <v>324</v>
      </c>
      <c r="AD538" s="21">
        <v>0</v>
      </c>
      <c r="AE538" s="23">
        <v>45041</v>
      </c>
      <c r="AF538" s="25" t="str">
        <f>IF(AE538="","",IF(AE538="TBD","TBD",IF(AE538="N/A","N/A","W"&amp;TEXT(WEEKNUM(AE538,21),"00")&amp;" "&amp;YEAR(AE538))))</f>
        <v>W17 2023</v>
      </c>
      <c r="AG538" s="21" t="s">
        <v>324</v>
      </c>
      <c r="AH538" s="21"/>
      <c r="AI538" s="23">
        <v>45042</v>
      </c>
      <c r="AJ538" s="25" t="str">
        <f>IF(AI538="","",IF(AI538="TBD","TBD",IF(AI538="N/A","N/A","W"&amp;TEXT(WEEKNUM(AI538,21),"00")&amp;" "&amp;YEAR(AI538))))</f>
        <v>W17 2023</v>
      </c>
      <c r="AK538" s="21" t="s">
        <v>324</v>
      </c>
      <c r="AL538" s="21"/>
      <c r="AM538" s="23">
        <v>45044</v>
      </c>
      <c r="AN538" s="25" t="str">
        <f>IF(AM538="","",IF(AM538="TBD","TBD",IF(AM538="N/A","N/A","W"&amp;TEXT(WEEKNUM(AM538,21),"00")&amp;" "&amp;YEAR(AM538))))</f>
        <v>W17 2023</v>
      </c>
      <c r="AO538" s="21" t="s">
        <v>324</v>
      </c>
      <c r="AP538" s="21"/>
      <c r="AQ538" s="23">
        <v>45127</v>
      </c>
      <c r="AR538" s="25" t="str">
        <f>IF(AQ538="","",IF(AQ538="TBD","TBD",IF(AQ538="N/A","N/A","W"&amp;TEXT(WEEKNUM(AQ538,21),"00")&amp;" "&amp;YEAR(AQ538))))</f>
        <v>W29 2023</v>
      </c>
      <c r="AS538" s="21"/>
      <c r="AT538" s="21"/>
      <c r="AU538" s="23"/>
      <c r="AV538" s="25" t="s">
        <v>252</v>
      </c>
      <c r="AW538" s="59">
        <v>45044</v>
      </c>
      <c r="AX538" s="25" t="str">
        <f>IF(AW538="","",IF(AW538="TBD","TBD",IF(AW538="N/A","N/A","W"&amp;TEXT(WEEKNUM(AW538,21),"00")&amp;" "&amp;YEAR(AW538))))</f>
        <v>W17 2023</v>
      </c>
      <c r="AY538" s="21" t="s">
        <v>327</v>
      </c>
      <c r="AZ538" s="21" t="s">
        <v>328</v>
      </c>
      <c r="BA538" s="21" t="s">
        <v>329</v>
      </c>
      <c r="BB538" s="23">
        <v>45225</v>
      </c>
      <c r="BC538" s="23"/>
      <c r="BD538" s="23">
        <v>45229</v>
      </c>
      <c r="BE538" s="25" t="str">
        <f>IF(BD538="","",IF(BD538="TBD","TBD",IF(BD538="N/A","N/A","W"&amp;TEXT(WEEKNUM(BD538,21),"00")&amp;" "&amp;YEAR(BD538))))</f>
        <v>W44 2023</v>
      </c>
      <c r="BF538" s="23">
        <v>45233</v>
      </c>
      <c r="BG538" s="25" t="str">
        <f>IF(BF538="","",IF(BF538="TBD","TBD",IF(BF538="N/A","N/A","W"&amp;TEXT(WEEKNUM(BF538,21),"00")&amp;" "&amp;YEAR(BF538))))</f>
        <v>W44 2023</v>
      </c>
      <c r="BH538" s="24">
        <f>+IF(BF538="",0,(BF538-BD538))</f>
        <v>4</v>
      </c>
      <c r="BI538" s="26" t="s">
        <v>330</v>
      </c>
      <c r="BJ538" s="26"/>
      <c r="BK538" s="27">
        <v>45236</v>
      </c>
      <c r="BL538" s="25" t="str">
        <f>IF(BK538="","",IF(BK538="TBD","TBD",IF(BK538="N/A","N/A","W"&amp;TEXT(WEEKNUM(BK538,21),"00")&amp;" "&amp;YEAR(BK538))))</f>
        <v>W45 2023</v>
      </c>
      <c r="BM538" s="21" t="s">
        <v>330</v>
      </c>
      <c r="BN538" s="21"/>
      <c r="BO538" s="23">
        <v>45237</v>
      </c>
      <c r="BP538" s="25" t="str">
        <f>IF(BO538="","",IF(BO538="TBD","TBD",IF(BO538="N/A","N/A","W"&amp;TEXT(WEEKNUM(BO538,21),"00")&amp;" "&amp;YEAR(BO538))))</f>
        <v>W45 2023</v>
      </c>
      <c r="BQ538" s="21" t="s">
        <v>330</v>
      </c>
      <c r="BR538" s="21" t="s">
        <v>3373</v>
      </c>
      <c r="BS538" s="334">
        <v>45238</v>
      </c>
      <c r="BT538" s="25" t="str">
        <f t="shared" si="39"/>
        <v>W45 2023</v>
      </c>
      <c r="BU538" s="21" t="s">
        <v>330</v>
      </c>
      <c r="BV538" s="21" t="s">
        <v>3374</v>
      </c>
      <c r="BW538" s="23">
        <v>45237</v>
      </c>
      <c r="BX538" s="25" t="str">
        <f t="shared" si="40"/>
        <v>W45 2023</v>
      </c>
      <c r="BY538" s="23">
        <v>45238</v>
      </c>
      <c r="BZ538" s="25" t="str">
        <f>IF(BY538="","",IF(BY538="TBD","TBD",IF(BY538="N/A","N/A","W"&amp;TEXT(WEEKNUM(BY538,21),"00")&amp;" "&amp;YEAR(BY538))))</f>
        <v>W45 2023</v>
      </c>
      <c r="CA538" s="22" t="s">
        <v>335</v>
      </c>
      <c r="CB538" s="129" t="s">
        <v>336</v>
      </c>
      <c r="CC538" s="21" t="s">
        <v>336</v>
      </c>
      <c r="CD538" s="21"/>
      <c r="CE538" s="23" t="s">
        <v>515</v>
      </c>
      <c r="CF538" s="23">
        <v>45483</v>
      </c>
      <c r="CG538" s="23">
        <v>45506</v>
      </c>
      <c r="CH538" s="23">
        <v>45506</v>
      </c>
      <c r="CI538" s="25" t="str">
        <f>IF(CH538="","",IF(CH538="TBD","TBD",IF(CH538="N/A","N/A","W"&amp;TEXT(WEEKNUM(CH538,21),"00")&amp;" "&amp;YEAR(CH538))))</f>
        <v>W31 2024</v>
      </c>
      <c r="CJ538" s="23">
        <v>45513</v>
      </c>
      <c r="CK538" s="25" t="str">
        <f>IF(CJ538="","",IF(CJ538="TBD","TBD",IF(CJ538="N/A","N/A","W"&amp;TEXT(WEEKNUM(CJ538,21),"00")&amp;" "&amp;YEAR(CJ538))))</f>
        <v>W32 2024</v>
      </c>
      <c r="CL538" s="24">
        <f>+IF(CJ538="",0,(CJ538-CH538))</f>
        <v>7</v>
      </c>
      <c r="CM538" s="21" t="s">
        <v>388</v>
      </c>
      <c r="CN538" s="21" t="s">
        <v>4242</v>
      </c>
      <c r="CO538" s="23">
        <v>45509</v>
      </c>
      <c r="CP538" s="25" t="str">
        <f>IF(CO538="","",IF(CO538="TBD","TBD",IF(CO538="N/A","N/A","W"&amp;TEXT(WEEKNUM(CO538,21),"00")&amp;" "&amp;YEAR(CO538))))</f>
        <v>W32 2024</v>
      </c>
      <c r="CQ538" s="23" t="s">
        <v>339</v>
      </c>
      <c r="CR538" s="23" t="s">
        <v>3794</v>
      </c>
      <c r="CS538" s="23">
        <v>45484</v>
      </c>
      <c r="CT538" s="25" t="str">
        <f>IF(CS538="","",IF(CS538="TBD","TBD",IF(CS538="N/A","N/A","W"&amp;TEXT(WEEKNUM(CS538,21),"00")&amp;" "&amp;YEAR(CS538))))</f>
        <v>W28 2024</v>
      </c>
      <c r="CU538" s="21" t="s">
        <v>339</v>
      </c>
      <c r="CV538" s="21" t="s">
        <v>4243</v>
      </c>
      <c r="CW538" s="23">
        <v>45513</v>
      </c>
      <c r="CX538" s="25" t="str">
        <f>IF(CW538="","",IF(CW538="TBD","TBD",IF(CW538="N/A","N/A","W"&amp;TEXT(WEEKNUM(CW538,21),"00")&amp;" "&amp;YEAR(CW538))))</f>
        <v>W32 2024</v>
      </c>
      <c r="CY538" s="21" t="s">
        <v>339</v>
      </c>
      <c r="CZ538" s="21" t="s">
        <v>4243</v>
      </c>
      <c r="DA538" s="23">
        <v>45513</v>
      </c>
      <c r="DB538" s="25" t="str">
        <f>IF(DA538="","",IF(DA538="TBD","TBD",IF(DA538="N/A","N/A","W"&amp;TEXT(WEEKNUM(DA538,21),"00")&amp;" "&amp;YEAR(DA538))))</f>
        <v>W32 2024</v>
      </c>
      <c r="DC538" s="23">
        <v>45513</v>
      </c>
      <c r="DD538" s="25" t="str">
        <f>IF(DC538="","",IF(DC538="TBD","TBD",IF(DC538="N/A","N/A","W"&amp;TEXT(WEEKNUM(DC538,21),"00")&amp;" "&amp;YEAR(DC538))))</f>
        <v>W32 2024</v>
      </c>
      <c r="DE538" s="21" t="s">
        <v>392</v>
      </c>
      <c r="DF538" s="23">
        <v>45551</v>
      </c>
      <c r="DG538" s="21" t="s">
        <v>259</v>
      </c>
      <c r="DH538" s="21">
        <v>0</v>
      </c>
      <c r="DI538" s="18"/>
      <c r="DJ538" s="18"/>
      <c r="DK538" s="21" t="s">
        <v>260</v>
      </c>
      <c r="DL538" s="21" t="s">
        <v>341</v>
      </c>
      <c r="DM538" s="21"/>
      <c r="DN538" s="23">
        <v>45448</v>
      </c>
      <c r="DO538" s="23">
        <v>45448</v>
      </c>
      <c r="DP538" s="23"/>
      <c r="DQ538" s="23" t="s">
        <v>276</v>
      </c>
      <c r="DR538" s="23"/>
      <c r="DS538" s="23">
        <v>45569</v>
      </c>
      <c r="DT538" s="23" t="s">
        <v>502</v>
      </c>
      <c r="DU538" s="23">
        <v>45516</v>
      </c>
      <c r="DV538" s="23">
        <v>45667</v>
      </c>
      <c r="DW538" s="23" t="s">
        <v>342</v>
      </c>
      <c r="DX538" s="23"/>
      <c r="DY538" s="18"/>
      <c r="DZ538" s="18"/>
      <c r="EA538" s="18" t="s">
        <v>403</v>
      </c>
      <c r="EB538" s="21" t="s">
        <v>41</v>
      </c>
      <c r="EC538" s="18" t="s">
        <v>234</v>
      </c>
      <c r="ED538" s="18"/>
      <c r="EE538" s="18"/>
      <c r="EF538" s="55"/>
      <c r="EG538" s="55"/>
      <c r="EH538" s="18"/>
      <c r="EI538" s="18">
        <v>0</v>
      </c>
      <c r="EJ538" s="29" t="str">
        <f>K538&amp;AY538&amp;CA538&amp;DE538&amp;DT538&amp;DW538</f>
        <v>VigenteTSS Aprobado 4GIng Aprobada 4GAs Built Aprobado con Observaciones 4GIntegradoOn Air</v>
      </c>
    </row>
    <row r="539" spans="1:140" ht="12" hidden="1" customHeight="1">
      <c r="A539" s="30" t="str">
        <f>IFERROR(IF(VLOOKUP(B539,SEARCH!A:A,1,0)=B539,"OK",""),"")</f>
        <v/>
      </c>
      <c r="B539" s="31" t="s">
        <v>4244</v>
      </c>
      <c r="C539" s="15" t="s">
        <v>4245</v>
      </c>
      <c r="D539" s="16">
        <v>13</v>
      </c>
      <c r="E539" s="16">
        <v>-33.671329999999998</v>
      </c>
      <c r="F539" s="16">
        <v>-70.939359999999994</v>
      </c>
      <c r="G539" s="16" t="s">
        <v>270</v>
      </c>
      <c r="H539" s="16" t="s">
        <v>1218</v>
      </c>
      <c r="I539" s="16" t="s">
        <v>4246</v>
      </c>
      <c r="J539" s="16" t="s">
        <v>379</v>
      </c>
      <c r="K539" s="17" t="s">
        <v>319</v>
      </c>
      <c r="L539" s="16" t="s">
        <v>247</v>
      </c>
      <c r="M539" s="103" t="s">
        <v>320</v>
      </c>
      <c r="N539" s="18"/>
      <c r="O539" s="19" t="s">
        <v>3311</v>
      </c>
      <c r="P539" s="19" t="s">
        <v>380</v>
      </c>
      <c r="Q539" s="18"/>
      <c r="R539" s="21" t="s">
        <v>2284</v>
      </c>
      <c r="S539" s="21">
        <v>12</v>
      </c>
      <c r="T539" s="22" t="s">
        <v>4247</v>
      </c>
      <c r="U539" s="23">
        <v>45106</v>
      </c>
      <c r="V539" s="21" t="str">
        <f>IF(U539="","",IF(U539="TBD","TBD",IF(U539="N/A","N/A","W"&amp;TEXT(WEEKNUM(U539,21),"00")&amp;" "&amp;YEAR(U539))))</f>
        <v>W26 2023</v>
      </c>
      <c r="W539" s="23">
        <v>45029</v>
      </c>
      <c r="X539" s="23"/>
      <c r="Y539" s="23" t="str">
        <f>IF(X539="","",IF(X539="TBD","TBD",IF(X539="N/A","N/A","W"&amp;TEXT(WEEKNUM(X539,21),"00")&amp;" "&amp;YEAR(X539))))</f>
        <v/>
      </c>
      <c r="Z539" s="23"/>
      <c r="AA539" s="23"/>
      <c r="AB539" s="24">
        <f>+IF(Z539="",0,AA539-Z539)</f>
        <v>0</v>
      </c>
      <c r="AC539" s="21" t="s">
        <v>324</v>
      </c>
      <c r="AD539" s="21">
        <v>0</v>
      </c>
      <c r="AE539" s="23">
        <v>45041</v>
      </c>
      <c r="AF539" s="25" t="str">
        <f>IF(AE539="","",IF(AE539="TBD","TBD",IF(AE539="N/A","N/A","W"&amp;TEXT(WEEKNUM(AE539,21),"00")&amp;" "&amp;YEAR(AE539))))</f>
        <v>W17 2023</v>
      </c>
      <c r="AG539" s="21" t="s">
        <v>324</v>
      </c>
      <c r="AH539" s="21"/>
      <c r="AI539" s="23">
        <v>45042</v>
      </c>
      <c r="AJ539" s="25" t="str">
        <f>IF(AI539="","",IF(AI539="TBD","TBD",IF(AI539="N/A","N/A","W"&amp;TEXT(WEEKNUM(AI539,21),"00")&amp;" "&amp;YEAR(AI539))))</f>
        <v>W17 2023</v>
      </c>
      <c r="AK539" s="21" t="s">
        <v>324</v>
      </c>
      <c r="AL539" s="21"/>
      <c r="AM539" s="23">
        <v>45044</v>
      </c>
      <c r="AN539" s="25" t="str">
        <f>IF(AM539="","",IF(AM539="TBD","TBD",IF(AM539="N/A","N/A","W"&amp;TEXT(WEEKNUM(AM539,21),"00")&amp;" "&amp;YEAR(AM539))))</f>
        <v>W17 2023</v>
      </c>
      <c r="AO539" s="21" t="s">
        <v>324</v>
      </c>
      <c r="AP539" s="21"/>
      <c r="AQ539" s="23">
        <v>45127</v>
      </c>
      <c r="AR539" s="25" t="str">
        <f>IF(AQ539="","",IF(AQ539="TBD","TBD",IF(AQ539="N/A","N/A","W"&amp;TEXT(WEEKNUM(AQ539,21),"00")&amp;" "&amp;YEAR(AQ539))))</f>
        <v>W29 2023</v>
      </c>
      <c r="AS539" s="21"/>
      <c r="AT539" s="21"/>
      <c r="AU539" s="23"/>
      <c r="AV539" s="25" t="s">
        <v>252</v>
      </c>
      <c r="AW539" s="59">
        <v>45044</v>
      </c>
      <c r="AX539" s="25" t="str">
        <f>IF(AW539="","",IF(AW539="TBD","TBD",IF(AW539="N/A","N/A","W"&amp;TEXT(WEEKNUM(AW539,21),"00")&amp;" "&amp;YEAR(AW539))))</f>
        <v>W17 2023</v>
      </c>
      <c r="AY539" s="21" t="s">
        <v>327</v>
      </c>
      <c r="AZ539" s="21" t="s">
        <v>328</v>
      </c>
      <c r="BA539" s="21" t="s">
        <v>329</v>
      </c>
      <c r="BB539" s="23">
        <v>45225</v>
      </c>
      <c r="BC539" s="23"/>
      <c r="BD539" s="23">
        <v>45229</v>
      </c>
      <c r="BE539" s="25" t="str">
        <f>IF(BD539="","",IF(BD539="TBD","TBD",IF(BD539="N/A","N/A","W"&amp;TEXT(WEEKNUM(BD539,21),"00")&amp;" "&amp;YEAR(BD539))))</f>
        <v>W44 2023</v>
      </c>
      <c r="BF539" s="23">
        <v>45233</v>
      </c>
      <c r="BG539" s="25" t="str">
        <f>IF(BF539="","",IF(BF539="TBD","TBD",IF(BF539="N/A","N/A","W"&amp;TEXT(WEEKNUM(BF539,21),"00")&amp;" "&amp;YEAR(BF539))))</f>
        <v>W44 2023</v>
      </c>
      <c r="BH539" s="24">
        <f>+IF(BF539="",0,(BF539-BD539))</f>
        <v>4</v>
      </c>
      <c r="BI539" s="26" t="s">
        <v>330</v>
      </c>
      <c r="BJ539" s="26"/>
      <c r="BK539" s="27">
        <v>45236</v>
      </c>
      <c r="BL539" s="25" t="str">
        <f>IF(BK539="","",IF(BK539="TBD","TBD",IF(BK539="N/A","N/A","W"&amp;TEXT(WEEKNUM(BK539,21),"00")&amp;" "&amp;YEAR(BK539))))</f>
        <v>W45 2023</v>
      </c>
      <c r="BM539" s="21" t="s">
        <v>330</v>
      </c>
      <c r="BN539" s="21"/>
      <c r="BO539" s="23">
        <v>45237</v>
      </c>
      <c r="BP539" s="25" t="str">
        <f>IF(BO539="","",IF(BO539="TBD","TBD",IF(BO539="N/A","N/A","W"&amp;TEXT(WEEKNUM(BO539,21),"00")&amp;" "&amp;YEAR(BO539))))</f>
        <v>W45 2023</v>
      </c>
      <c r="BQ539" s="21" t="s">
        <v>330</v>
      </c>
      <c r="BR539" s="21" t="s">
        <v>3373</v>
      </c>
      <c r="BS539" s="334">
        <v>45238</v>
      </c>
      <c r="BT539" s="25" t="str">
        <f t="shared" si="39"/>
        <v>W45 2023</v>
      </c>
      <c r="BU539" s="21" t="s">
        <v>330</v>
      </c>
      <c r="BV539" s="21" t="s">
        <v>3314</v>
      </c>
      <c r="BW539" s="23">
        <v>45238</v>
      </c>
      <c r="BX539" s="25" t="str">
        <f t="shared" si="40"/>
        <v>W45 2023</v>
      </c>
      <c r="BY539" s="23">
        <v>45238</v>
      </c>
      <c r="BZ539" s="25" t="str">
        <f>IF(BY539="","",IF(BY539="TBD","TBD",IF(BY539="N/A","N/A","W"&amp;TEXT(WEEKNUM(BY539,21),"00")&amp;" "&amp;YEAR(BY539))))</f>
        <v>W45 2023</v>
      </c>
      <c r="CA539" s="22" t="s">
        <v>335</v>
      </c>
      <c r="CB539" s="129" t="s">
        <v>336</v>
      </c>
      <c r="CC539" s="21" t="s">
        <v>336</v>
      </c>
      <c r="CD539" s="21"/>
      <c r="CE539" s="23" t="s">
        <v>515</v>
      </c>
      <c r="CF539" s="23">
        <v>45483</v>
      </c>
      <c r="CG539" s="23">
        <v>45506</v>
      </c>
      <c r="CH539" s="23">
        <v>45506</v>
      </c>
      <c r="CI539" s="25" t="str">
        <f>IF(CH539="","",IF(CH539="TBD","TBD",IF(CH539="N/A","N/A","W"&amp;TEXT(WEEKNUM(CH539,21),"00")&amp;" "&amp;YEAR(CH539))))</f>
        <v>W31 2024</v>
      </c>
      <c r="CJ539" s="23">
        <v>45513</v>
      </c>
      <c r="CK539" s="25" t="str">
        <f>IF(CJ539="","",IF(CJ539="TBD","TBD",IF(CJ539="N/A","N/A","W"&amp;TEXT(WEEKNUM(CJ539,21),"00")&amp;" "&amp;YEAR(CJ539))))</f>
        <v>W32 2024</v>
      </c>
      <c r="CL539" s="24">
        <f>+IF(CJ539="",0,(CJ539-CH539))</f>
        <v>7</v>
      </c>
      <c r="CM539" s="21" t="s">
        <v>388</v>
      </c>
      <c r="CN539" s="21" t="s">
        <v>4242</v>
      </c>
      <c r="CO539" s="23">
        <v>45509</v>
      </c>
      <c r="CP539" s="25" t="str">
        <f>IF(CO539="","",IF(CO539="TBD","TBD",IF(CO539="N/A","N/A","W"&amp;TEXT(WEEKNUM(CO539,21),"00")&amp;" "&amp;YEAR(CO539))))</f>
        <v>W32 2024</v>
      </c>
      <c r="CQ539" s="23" t="s">
        <v>339</v>
      </c>
      <c r="CR539" s="23" t="s">
        <v>3794</v>
      </c>
      <c r="CS539" s="23">
        <v>45484</v>
      </c>
      <c r="CT539" s="25" t="str">
        <f>IF(CS539="","",IF(CS539="TBD","TBD",IF(CS539="N/A","N/A","W"&amp;TEXT(WEEKNUM(CS539,21),"00")&amp;" "&amp;YEAR(CS539))))</f>
        <v>W28 2024</v>
      </c>
      <c r="CU539" s="21" t="s">
        <v>339</v>
      </c>
      <c r="CV539" s="21" t="s">
        <v>4243</v>
      </c>
      <c r="CW539" s="23">
        <v>45513</v>
      </c>
      <c r="CX539" s="25" t="str">
        <f>IF(CW539="","",IF(CW539="TBD","TBD",IF(CW539="N/A","N/A","W"&amp;TEXT(WEEKNUM(CW539,21),"00")&amp;" "&amp;YEAR(CW539))))</f>
        <v>W32 2024</v>
      </c>
      <c r="CY539" s="21" t="s">
        <v>339</v>
      </c>
      <c r="CZ539" s="21" t="s">
        <v>4243</v>
      </c>
      <c r="DA539" s="23">
        <v>45513</v>
      </c>
      <c r="DB539" s="25" t="str">
        <f>IF(DA539="","",IF(DA539="TBD","TBD",IF(DA539="N/A","N/A","W"&amp;TEXT(WEEKNUM(DA539,21),"00")&amp;" "&amp;YEAR(DA539))))</f>
        <v>W32 2024</v>
      </c>
      <c r="DC539" s="23">
        <v>45513</v>
      </c>
      <c r="DD539" s="25" t="str">
        <f>IF(DC539="","",IF(DC539="TBD","TBD",IF(DC539="N/A","N/A","W"&amp;TEXT(WEEKNUM(DC539,21),"00")&amp;" "&amp;YEAR(DC539))))</f>
        <v>W32 2024</v>
      </c>
      <c r="DE539" s="21" t="s">
        <v>392</v>
      </c>
      <c r="DF539" s="23">
        <v>45551</v>
      </c>
      <c r="DG539" s="21" t="s">
        <v>259</v>
      </c>
      <c r="DH539" s="21">
        <v>0</v>
      </c>
      <c r="DI539" s="18"/>
      <c r="DJ539" s="18"/>
      <c r="DK539" s="21" t="s">
        <v>260</v>
      </c>
      <c r="DL539" s="21" t="s">
        <v>341</v>
      </c>
      <c r="DM539" s="21"/>
      <c r="DN539" s="23">
        <v>45533</v>
      </c>
      <c r="DO539" s="23">
        <v>45534</v>
      </c>
      <c r="DP539" s="23"/>
      <c r="DQ539" s="23" t="s">
        <v>276</v>
      </c>
      <c r="DR539" s="23"/>
      <c r="DS539" s="23">
        <v>45583</v>
      </c>
      <c r="DT539" s="23" t="s">
        <v>502</v>
      </c>
      <c r="DU539" s="23">
        <v>45516</v>
      </c>
      <c r="DV539" s="23">
        <v>45589</v>
      </c>
      <c r="DW539" s="23" t="s">
        <v>342</v>
      </c>
      <c r="DX539" s="23"/>
      <c r="DY539" s="18"/>
      <c r="DZ539" s="18"/>
      <c r="EA539" s="18" t="s">
        <v>403</v>
      </c>
      <c r="EB539" s="21" t="s">
        <v>41</v>
      </c>
      <c r="EC539" s="18" t="s">
        <v>234</v>
      </c>
      <c r="ED539" s="18"/>
      <c r="EE539" s="18"/>
      <c r="EF539" s="55"/>
      <c r="EG539" s="55"/>
      <c r="EH539" s="18"/>
      <c r="EI539" s="18">
        <v>0</v>
      </c>
      <c r="EJ539" s="29" t="str">
        <f>K539&amp;AY539&amp;CA539&amp;DE539&amp;DT539&amp;DW539</f>
        <v>VigenteTSS Aprobado 4GIng Aprobada 4GAs Built Aprobado con Observaciones 4GIntegradoOn Air</v>
      </c>
    </row>
    <row r="540" spans="1:140" ht="12" hidden="1" customHeight="1">
      <c r="A540" s="30" t="str">
        <f>IFERROR(IF(VLOOKUP(B540,SEARCH!A:A,1,0)=B540,"OK",""),"")</f>
        <v/>
      </c>
      <c r="B540" s="31" t="s">
        <v>4248</v>
      </c>
      <c r="C540" s="15" t="s">
        <v>4249</v>
      </c>
      <c r="D540" s="16">
        <v>9</v>
      </c>
      <c r="E540" s="16">
        <v>-38.752612999999997</v>
      </c>
      <c r="F540" s="16">
        <v>-72.648606999999998</v>
      </c>
      <c r="G540" s="16" t="s">
        <v>299</v>
      </c>
      <c r="H540" s="16" t="s">
        <v>683</v>
      </c>
      <c r="I540" s="16" t="s">
        <v>4250</v>
      </c>
      <c r="J540" s="16" t="s">
        <v>3081</v>
      </c>
      <c r="K540" s="17" t="s">
        <v>3</v>
      </c>
      <c r="L540" s="16" t="s">
        <v>247</v>
      </c>
      <c r="M540" s="55">
        <v>46356</v>
      </c>
      <c r="N540" s="18"/>
      <c r="O540" s="19" t="s">
        <v>3327</v>
      </c>
      <c r="P540" s="19" t="s">
        <v>248</v>
      </c>
      <c r="Q540" s="34" t="s">
        <v>3328</v>
      </c>
      <c r="R540" s="21" t="s">
        <v>3553</v>
      </c>
      <c r="S540" s="21">
        <v>12</v>
      </c>
      <c r="T540" s="229" t="s">
        <v>4251</v>
      </c>
      <c r="U540" s="23">
        <v>46112</v>
      </c>
      <c r="V540" s="21" t="str">
        <f>IF(U540="","",IF(U540="TBD","TBD",IF(U540="N/A","N/A","W"&amp;TEXT(WEEKNUM(U540,21),"00")&amp;" "&amp;YEAR(U540))))</f>
        <v>W14 2026</v>
      </c>
      <c r="W540" s="23">
        <v>46162</v>
      </c>
      <c r="X540" s="23"/>
      <c r="Y540" s="23" t="str">
        <f>IF(X540="","",IF(X540="TBD","TBD",IF(X540="N/A","N/A","W"&amp;TEXT(WEEKNUM(X540,21),"00")&amp;" "&amp;YEAR(X540))))</f>
        <v/>
      </c>
      <c r="Z540" s="23">
        <v>46162</v>
      </c>
      <c r="AA540" s="23">
        <v>46168</v>
      </c>
      <c r="AB540" s="24">
        <f>+IF(Z540="",0,AA540-Z540)</f>
        <v>6</v>
      </c>
      <c r="AC540" s="21" t="s">
        <v>324</v>
      </c>
      <c r="AD540" s="21" t="s">
        <v>3555</v>
      </c>
      <c r="AE540" s="23">
        <v>46162</v>
      </c>
      <c r="AF540" s="25" t="str">
        <f>IF(AE540="","",IF(AE540="TBD","TBD",IF(AE540="N/A","N/A","W"&amp;TEXT(WEEKNUM(AE540,21),"00")&amp;" "&amp;YEAR(AE540))))</f>
        <v>W21 2026</v>
      </c>
      <c r="AG540" s="21" t="s">
        <v>459</v>
      </c>
      <c r="AH540" s="37" t="s">
        <v>4252</v>
      </c>
      <c r="AI540" s="23">
        <v>46162</v>
      </c>
      <c r="AJ540" s="25" t="str">
        <f>IF(AI540="","",IF(AI540="TBD","TBD",IF(AI540="N/A","N/A","W"&amp;TEXT(WEEKNUM(AI540,21),"00")&amp;" "&amp;YEAR(AI540))))</f>
        <v>W21 2026</v>
      </c>
      <c r="AK540" s="21" t="s">
        <v>324</v>
      </c>
      <c r="AL540" s="21" t="s">
        <v>3557</v>
      </c>
      <c r="AM540" s="23">
        <v>46164</v>
      </c>
      <c r="AN540" s="25" t="str">
        <f>IF(AM540="","",IF(AM540="TBD","TBD",IF(AM540="N/A","N/A","W"&amp;TEXT(WEEKNUM(AM540,21),"00")&amp;" "&amp;YEAR(AM540))))</f>
        <v>W21 2026</v>
      </c>
      <c r="AO540" s="21" t="s">
        <v>324</v>
      </c>
      <c r="AP540" s="21" t="s">
        <v>3558</v>
      </c>
      <c r="AQ540" s="23">
        <v>46162</v>
      </c>
      <c r="AR540" s="25" t="str">
        <f>IF(AQ540="","",IF(AQ540="TBD","TBD",IF(AQ540="N/A","N/A","W"&amp;TEXT(WEEKNUM(AQ540,21),"00")&amp;" "&amp;YEAR(AQ540))))</f>
        <v>W21 2026</v>
      </c>
      <c r="AS540" s="21"/>
      <c r="AT540" s="21"/>
      <c r="AU540" s="23"/>
      <c r="AV540" s="25" t="s">
        <v>252</v>
      </c>
      <c r="AW540" s="59">
        <v>46164</v>
      </c>
      <c r="AX540" s="25" t="str">
        <f>IF(AW540="","",IF(AW540="TBD","TBD",IF(AW540="N/A","N/A","W"&amp;TEXT(WEEKNUM(AW540,21),"00")&amp;" "&amp;YEAR(AW540))))</f>
        <v>W21 2026</v>
      </c>
      <c r="AY540" s="21" t="s">
        <v>463</v>
      </c>
      <c r="AZ540" s="21" t="s">
        <v>254</v>
      </c>
      <c r="BA540" s="21" t="s">
        <v>255</v>
      </c>
      <c r="BB540" s="23"/>
      <c r="BC540" s="23"/>
      <c r="BD540" s="23"/>
      <c r="BE540" s="25" t="str">
        <f>IF(BD540="","",IF(BD540="TBD","TBD",IF(BD540="N/A","N/A","W"&amp;TEXT(WEEKNUM(BD540,21),"00")&amp;" "&amp;YEAR(BD540))))</f>
        <v/>
      </c>
      <c r="BF540" s="23"/>
      <c r="BG540" s="25" t="str">
        <f>IF(BF540="","",IF(BF540="TBD","TBD",IF(BF540="N/A","N/A","W"&amp;TEXT(WEEKNUM(BF540,21),"00")&amp;" "&amp;YEAR(BF540))))</f>
        <v/>
      </c>
      <c r="BH540" s="24">
        <f>+IF(BF540="",0,(BF540-BD540))</f>
        <v>0</v>
      </c>
      <c r="BI540" s="26" t="s">
        <v>256</v>
      </c>
      <c r="BJ540" s="26"/>
      <c r="BK540" s="27"/>
      <c r="BL540" s="25" t="str">
        <f>IF(BK540="","",IF(BK540="TBD","TBD",IF(BK540="N/A","N/A","W"&amp;TEXT(WEEKNUM(BK540,21),"00")&amp;" "&amp;YEAR(BK540))))</f>
        <v/>
      </c>
      <c r="BM540" s="21"/>
      <c r="BN540" s="21" t="s">
        <v>3354</v>
      </c>
      <c r="BO540" s="23">
        <v>45324</v>
      </c>
      <c r="BP540" s="25" t="str">
        <f>IF(BO540="","",IF(BO540="TBD","TBD",IF(BO540="N/A","N/A","W"&amp;TEXT(WEEKNUM(BO540,21),"00")&amp;" "&amp;YEAR(BO540))))</f>
        <v>W05 2024</v>
      </c>
      <c r="BQ540" s="45" t="s">
        <v>256</v>
      </c>
      <c r="BR540" s="21"/>
      <c r="BS540" s="334"/>
      <c r="BT540" s="25" t="str">
        <f t="shared" si="39"/>
        <v/>
      </c>
      <c r="BU540" s="45" t="s">
        <v>256</v>
      </c>
      <c r="BV540" s="21"/>
      <c r="BW540" s="23"/>
      <c r="BX540" s="25" t="str">
        <f t="shared" si="40"/>
        <v/>
      </c>
      <c r="BY540" s="23"/>
      <c r="BZ540" s="25" t="str">
        <f>IF(BY540="","",IF(BY540="TBD","TBD",IF(BY540="N/A","N/A","W"&amp;TEXT(WEEKNUM(BY540,21),"00")&amp;" "&amp;YEAR(BY540))))</f>
        <v/>
      </c>
      <c r="CA540" s="22" t="s">
        <v>257</v>
      </c>
      <c r="CB540" s="21" t="s">
        <v>349</v>
      </c>
      <c r="CC540" s="21" t="s">
        <v>350</v>
      </c>
      <c r="CD540" s="21"/>
      <c r="CE540" s="23"/>
      <c r="CF540" s="23"/>
      <c r="CG540" s="23"/>
      <c r="CH540" s="23"/>
      <c r="CI540" s="25" t="str">
        <f>IF(CH540="","",IF(CH540="TBD","TBD",IF(CH540="N/A","N/A","W"&amp;TEXT(WEEKNUM(CH540,21),"00")&amp;" "&amp;YEAR(CH540))))</f>
        <v/>
      </c>
      <c r="CJ540" s="23"/>
      <c r="CK540" s="25" t="str">
        <f>IF(CJ540="","",IF(CJ540="TBD","TBD",IF(CJ540="N/A","N/A","W"&amp;TEXT(WEEKNUM(CJ540,21),"00")&amp;" "&amp;YEAR(CJ540))))</f>
        <v/>
      </c>
      <c r="CL540" s="24">
        <f>+IF(CJ540="",0,(CJ540-CH540))</f>
        <v>0</v>
      </c>
      <c r="CM540" s="21" t="s">
        <v>258</v>
      </c>
      <c r="CN540" s="21"/>
      <c r="CO540" s="23"/>
      <c r="CP540" s="25" t="str">
        <f>IF(CO540="","",IF(CO540="TBD","TBD",IF(CO540="N/A","N/A","W"&amp;TEXT(WEEKNUM(CO540,21),"00")&amp;" "&amp;YEAR(CO540))))</f>
        <v/>
      </c>
      <c r="CQ540" s="23" t="s">
        <v>258</v>
      </c>
      <c r="CR540" s="23"/>
      <c r="CS540" s="23"/>
      <c r="CT540" s="25" t="str">
        <f>IF(CS540="","",IF(CS540="TBD","TBD",IF(CS540="N/A","N/A","W"&amp;TEXT(WEEKNUM(CS540,21),"00")&amp;" "&amp;YEAR(CS540))))</f>
        <v/>
      </c>
      <c r="CU540" s="21" t="s">
        <v>258</v>
      </c>
      <c r="CV540" s="21"/>
      <c r="CW540" s="23"/>
      <c r="CX540" s="25" t="str">
        <f>IF(CW540="","",IF(CW540="TBD","TBD",IF(CW540="N/A","N/A","W"&amp;TEXT(WEEKNUM(CW540,21),"00")&amp;" "&amp;YEAR(CW540))))</f>
        <v/>
      </c>
      <c r="CY540" s="21" t="s">
        <v>258</v>
      </c>
      <c r="CZ540" s="21"/>
      <c r="DA540" s="23"/>
      <c r="DB540" s="25" t="str">
        <f>IF(DA540="","",IF(DA540="TBD","TBD",IF(DA540="N/A","N/A","W"&amp;TEXT(WEEKNUM(DA540,21),"00")&amp;" "&amp;YEAR(DA540))))</f>
        <v/>
      </c>
      <c r="DC540" s="23"/>
      <c r="DD540" s="25" t="str">
        <f>IF(DC540="","",IF(DC540="TBD","TBD",IF(DC540="N/A","N/A","W"&amp;TEXT(WEEKNUM(DC540,21),"00")&amp;" "&amp;YEAR(DC540))))</f>
        <v/>
      </c>
      <c r="DE540" s="21" t="s">
        <v>715</v>
      </c>
      <c r="DF540" s="23"/>
      <c r="DG540" s="21" t="s">
        <v>259</v>
      </c>
      <c r="DH540" s="18"/>
      <c r="DI540" s="18"/>
      <c r="DJ540" s="18"/>
      <c r="DK540" s="21" t="s">
        <v>2756</v>
      </c>
      <c r="DL540" s="21" t="s">
        <v>275</v>
      </c>
      <c r="DM540" s="21"/>
      <c r="DN540" s="23"/>
      <c r="DO540" s="23"/>
      <c r="DP540" s="23"/>
      <c r="DQ540" s="23" t="s">
        <v>262</v>
      </c>
      <c r="DR540" s="23"/>
      <c r="DS540" s="23"/>
      <c r="DT540" s="23"/>
      <c r="DU540" s="23"/>
      <c r="DV540" s="23"/>
      <c r="DW540" s="23"/>
      <c r="DX540" s="23"/>
      <c r="DY540" s="18"/>
      <c r="DZ540" s="18"/>
      <c r="EA540" s="18"/>
      <c r="EB540" s="21" t="s">
        <v>34</v>
      </c>
      <c r="EC540" s="18"/>
      <c r="ED540" s="18" t="s">
        <v>343</v>
      </c>
      <c r="EE540" s="18"/>
      <c r="EF540" s="55" t="s">
        <v>295</v>
      </c>
      <c r="EG540" s="55"/>
      <c r="EH540" s="18"/>
      <c r="EI540" s="18">
        <v>0</v>
      </c>
      <c r="EJ540" s="29" t="str">
        <f>K540&amp;AY540&amp;CA540&amp;DE540&amp;DT540&amp;DW540</f>
        <v>No VigenteTSS Aprobado con Observaciones 4GIng No Recibida 4GAs Built No Recibido 4G</v>
      </c>
    </row>
    <row r="541" spans="1:140" ht="12" hidden="1" customHeight="1">
      <c r="A541" s="30" t="str">
        <f>IFERROR(IF(VLOOKUP(B541,SEARCH!A:A,1,0)=B541,"OK",""),"")</f>
        <v/>
      </c>
      <c r="B541" s="16" t="s">
        <v>4253</v>
      </c>
      <c r="C541" s="15" t="s">
        <v>4254</v>
      </c>
      <c r="D541" s="16">
        <v>2</v>
      </c>
      <c r="E541" s="16">
        <v>-22.909861100000001</v>
      </c>
      <c r="F541" s="16">
        <v>-68.288888799999995</v>
      </c>
      <c r="G541" s="16" t="s">
        <v>425</v>
      </c>
      <c r="H541" s="16" t="s">
        <v>4255</v>
      </c>
      <c r="I541" s="16" t="s">
        <v>4256</v>
      </c>
      <c r="J541" s="16" t="s">
        <v>355</v>
      </c>
      <c r="K541" s="17" t="s">
        <v>319</v>
      </c>
      <c r="L541" s="16" t="s">
        <v>247</v>
      </c>
      <c r="M541" s="55">
        <v>46052</v>
      </c>
      <c r="N541" s="18"/>
      <c r="O541" s="19" t="s">
        <v>4257</v>
      </c>
      <c r="P541" s="19" t="s">
        <v>248</v>
      </c>
      <c r="Q541" s="18"/>
      <c r="R541" s="21" t="s">
        <v>322</v>
      </c>
      <c r="S541" s="21">
        <v>24</v>
      </c>
      <c r="T541" s="22" t="s">
        <v>4258</v>
      </c>
      <c r="U541" s="23">
        <v>45175</v>
      </c>
      <c r="V541" s="21" t="str">
        <f>IF(U541="","",IF(U541="TBD","TBD",IF(U541="N/A","N/A","W"&amp;TEXT(WEEKNUM(U541,21),"00")&amp;" "&amp;YEAR(U541))))</f>
        <v>W36 2023</v>
      </c>
      <c r="W541" s="23">
        <v>45175</v>
      </c>
      <c r="X541" s="23"/>
      <c r="Y541" s="23" t="str">
        <f>IF(X541="","",IF(X541="TBD","TBD",IF(X541="N/A","N/A","W"&amp;TEXT(WEEKNUM(X541,21),"00")&amp;" "&amp;YEAR(X541))))</f>
        <v/>
      </c>
      <c r="Z541" s="23"/>
      <c r="AA541" s="23">
        <v>45180</v>
      </c>
      <c r="AB541" s="24">
        <f>+IF(Z541="",0,AA541-Z541)</f>
        <v>0</v>
      </c>
      <c r="AC541" s="21" t="s">
        <v>324</v>
      </c>
      <c r="AD541" s="21"/>
      <c r="AE541" s="23">
        <v>45180</v>
      </c>
      <c r="AF541" s="25" t="str">
        <f>IF(AE541="","",IF(AE541="TBD","TBD",IF(AE541="N/A","N/A","W"&amp;TEXT(WEEKNUM(AE541,21),"00")&amp;" "&amp;YEAR(AE541))))</f>
        <v>W37 2023</v>
      </c>
      <c r="AG541" s="21" t="s">
        <v>324</v>
      </c>
      <c r="AH541" s="37"/>
      <c r="AI541" s="23">
        <v>45177</v>
      </c>
      <c r="AJ541" s="25" t="str">
        <f>IF(AI541="","",IF(AI541="TBD","TBD",IF(AI541="N/A","N/A","W"&amp;TEXT(WEEKNUM(AI541,21),"00")&amp;" "&amp;YEAR(AI541))))</f>
        <v>W36 2023</v>
      </c>
      <c r="AK541" s="21" t="s">
        <v>324</v>
      </c>
      <c r="AL541" s="21"/>
      <c r="AM541" s="23">
        <v>45177</v>
      </c>
      <c r="AN541" s="25" t="str">
        <f>IF(AM541="","",IF(AM541="TBD","TBD",IF(AM541="N/A","N/A","W"&amp;TEXT(WEEKNUM(AM541,21),"00")&amp;" "&amp;YEAR(AM541))))</f>
        <v>W36 2023</v>
      </c>
      <c r="AO541" s="21" t="s">
        <v>324</v>
      </c>
      <c r="AP541" s="21"/>
      <c r="AQ541" s="23">
        <v>45176</v>
      </c>
      <c r="AR541" s="25" t="str">
        <f>IF(AQ541="","",IF(AQ541="TBD","TBD",IF(AQ541="N/A","N/A","W"&amp;TEXT(WEEKNUM(AQ541,21),"00")&amp;" "&amp;YEAR(AQ541))))</f>
        <v>W36 2023</v>
      </c>
      <c r="AS541" s="21"/>
      <c r="AT541" s="21"/>
      <c r="AU541" s="23"/>
      <c r="AV541" s="25" t="s">
        <v>252</v>
      </c>
      <c r="AW541" s="59">
        <v>45177</v>
      </c>
      <c r="AX541" s="25" t="str">
        <f>IF(AW541="","",IF(AW541="TBD","TBD",IF(AW541="N/A","N/A","W"&amp;TEXT(WEEKNUM(AW541,21),"00")&amp;" "&amp;YEAR(AW541))))</f>
        <v>W36 2023</v>
      </c>
      <c r="AY541" s="21" t="s">
        <v>327</v>
      </c>
      <c r="AZ541" s="21" t="s">
        <v>328</v>
      </c>
      <c r="BA541" s="21" t="s">
        <v>329</v>
      </c>
      <c r="BB541" s="23">
        <v>45743</v>
      </c>
      <c r="BC541" s="23">
        <v>45839</v>
      </c>
      <c r="BD541" s="23">
        <v>45840</v>
      </c>
      <c r="BE541" s="25" t="str">
        <f>IF(BD541="","",IF(BD541="TBD","TBD",IF(BD541="N/A","N/A","W"&amp;TEXT(WEEKNUM(BD541,21),"00")&amp;" "&amp;YEAR(BD541))))</f>
        <v>W27 2025</v>
      </c>
      <c r="BF541" s="23">
        <v>45842</v>
      </c>
      <c r="BG541" s="25" t="str">
        <f>IF(BF541="","",IF(BF541="TBD","TBD",IF(BF541="N/A","N/A","W"&amp;TEXT(WEEKNUM(BF541,21),"00")&amp;" "&amp;YEAR(BF541))))</f>
        <v>W27 2025</v>
      </c>
      <c r="BH541" s="24">
        <f>+IF(BF541="",0,(BF541-BD541))</f>
        <v>2</v>
      </c>
      <c r="BI541" s="26" t="s">
        <v>330</v>
      </c>
      <c r="BJ541" s="53" t="s">
        <v>4259</v>
      </c>
      <c r="BK541" s="27">
        <v>45841</v>
      </c>
      <c r="BL541" s="25" t="str">
        <f>IF(BK541="","",IF(BK541="TBD","TBD",IF(BK541="N/A","N/A","W"&amp;TEXT(WEEKNUM(BK541,21),"00")&amp;" "&amp;YEAR(BK541))))</f>
        <v>W27 2025</v>
      </c>
      <c r="BM541" s="21" t="s">
        <v>330</v>
      </c>
      <c r="BN541" s="21" t="s">
        <v>4260</v>
      </c>
      <c r="BO541" s="23">
        <v>45821</v>
      </c>
      <c r="BP541" s="25" t="str">
        <f>IF(BO541="","",IF(BO541="TBD","TBD",IF(BO541="N/A","N/A","W"&amp;TEXT(WEEKNUM(BO541,21),"00")&amp;" "&amp;YEAR(BO541))))</f>
        <v>W24 2025</v>
      </c>
      <c r="BQ541" s="21" t="s">
        <v>330</v>
      </c>
      <c r="BR541" s="20" t="s">
        <v>4261</v>
      </c>
      <c r="BS541" s="334">
        <v>45825</v>
      </c>
      <c r="BT541" s="25" t="str">
        <f t="shared" si="39"/>
        <v>W25 2025</v>
      </c>
      <c r="BU541" s="21" t="s">
        <v>330</v>
      </c>
      <c r="BV541" s="21"/>
      <c r="BW541" s="23">
        <v>45834</v>
      </c>
      <c r="BX541" s="25" t="str">
        <f t="shared" si="40"/>
        <v>W26 2025</v>
      </c>
      <c r="BY541" s="23">
        <v>45841</v>
      </c>
      <c r="BZ541" s="25" t="str">
        <f>IF(BY541="","",IF(BY541="TBD","TBD",IF(BY541="N/A","N/A","W"&amp;TEXT(WEEKNUM(BY541,21),"00")&amp;" "&amp;YEAR(BY541))))</f>
        <v>W27 2025</v>
      </c>
      <c r="CA541" s="22" t="s">
        <v>335</v>
      </c>
      <c r="CB541" s="129" t="s">
        <v>336</v>
      </c>
      <c r="CC541" s="21" t="s">
        <v>336</v>
      </c>
      <c r="CD541" s="21"/>
      <c r="CE541" s="23"/>
      <c r="CF541" s="23">
        <v>46021</v>
      </c>
      <c r="CG541" s="23"/>
      <c r="CH541" s="23">
        <v>46021</v>
      </c>
      <c r="CI541" s="25" t="str">
        <f>IF(CH541="","",IF(CH541="TBD","TBD",IF(CH541="N/A","N/A","W"&amp;TEXT(WEEKNUM(CH541,21),"00")&amp;" "&amp;YEAR(CH541))))</f>
        <v>W01 2025</v>
      </c>
      <c r="CJ541" s="23">
        <v>46027</v>
      </c>
      <c r="CK541" s="25" t="str">
        <f>IF(CJ541="","",IF(CJ541="TBD","TBD",IF(CJ541="N/A","N/A","W"&amp;TEXT(WEEKNUM(CJ541,21),"00")&amp;" "&amp;YEAR(CJ541))))</f>
        <v>W02 2026</v>
      </c>
      <c r="CL541" s="24">
        <f>+IF(CJ541="",0,(CJ541-CH541))</f>
        <v>6</v>
      </c>
      <c r="CM541" s="21" t="s">
        <v>421</v>
      </c>
      <c r="CN541" s="63" t="s">
        <v>4262</v>
      </c>
      <c r="CO541" s="23">
        <v>46022</v>
      </c>
      <c r="CP541" s="25" t="str">
        <f>IF(CO541="","",IF(CO541="TBD","TBD",IF(CO541="N/A","N/A","W"&amp;TEXT(WEEKNUM(CO541,21),"00")&amp;" "&amp;YEAR(CO541))))</f>
        <v>W01 2025</v>
      </c>
      <c r="CQ541" s="21" t="s">
        <v>339</v>
      </c>
      <c r="CR541" s="63"/>
      <c r="CS541" s="23">
        <v>46022</v>
      </c>
      <c r="CT541" s="25" t="str">
        <f>IF(CS541="","",IF(CS541="TBD","TBD",IF(CS541="N/A","N/A","W"&amp;TEXT(WEEKNUM(CS541,21),"00")&amp;" "&amp;YEAR(CS541))))</f>
        <v>W01 2025</v>
      </c>
      <c r="CU541" s="21" t="s">
        <v>339</v>
      </c>
      <c r="CV541" s="21" t="s">
        <v>370</v>
      </c>
      <c r="CW541" s="23">
        <v>46024</v>
      </c>
      <c r="CX541" s="25" t="str">
        <f>IF(CW541="","",IF(CW541="TBD","TBD",IF(CW541="N/A","N/A","W"&amp;TEXT(WEEKNUM(CW541,21),"00")&amp;" "&amp;YEAR(CW541))))</f>
        <v>W01 2026</v>
      </c>
      <c r="CY541" s="21" t="s">
        <v>339</v>
      </c>
      <c r="CZ541" s="21"/>
      <c r="DA541" s="23">
        <v>46021</v>
      </c>
      <c r="DB541" s="25" t="str">
        <f>IF(DA541="","",IF(DA541="TBD","TBD",IF(DA541="N/A","N/A","W"&amp;TEXT(WEEKNUM(DA541,21),"00")&amp;" "&amp;YEAR(DA541))))</f>
        <v>W01 2025</v>
      </c>
      <c r="DC541" s="23">
        <v>46024</v>
      </c>
      <c r="DD541" s="25" t="str">
        <f>IF(DC541="","",IF(DC541="TBD","TBD",IF(DC541="N/A","N/A","W"&amp;TEXT(WEEKNUM(DC541,21),"00")&amp;" "&amp;YEAR(DC541))))</f>
        <v>W01 2026</v>
      </c>
      <c r="DE541" s="21" t="s">
        <v>392</v>
      </c>
      <c r="DF541" s="23"/>
      <c r="DG541" s="21" t="s">
        <v>259</v>
      </c>
      <c r="DH541" s="18"/>
      <c r="DI541" s="18"/>
      <c r="DJ541" s="18"/>
      <c r="DK541" s="21" t="s">
        <v>260</v>
      </c>
      <c r="DL541" s="21" t="s">
        <v>341</v>
      </c>
      <c r="DM541" s="21"/>
      <c r="DN541" s="23"/>
      <c r="DO541" s="23"/>
      <c r="DP541" s="23"/>
      <c r="DQ541" s="23" t="s">
        <v>262</v>
      </c>
      <c r="DR541" s="23"/>
      <c r="DS541" s="23">
        <v>46171</v>
      </c>
      <c r="DT541" s="23" t="s">
        <v>502</v>
      </c>
      <c r="DU541" s="23"/>
      <c r="DV541" s="23">
        <v>46178</v>
      </c>
      <c r="DW541" s="23" t="s">
        <v>342</v>
      </c>
      <c r="DX541" s="23"/>
      <c r="DY541" s="18"/>
      <c r="DZ541" s="18"/>
      <c r="EA541" s="18"/>
      <c r="EB541" s="21" t="s">
        <v>41</v>
      </c>
      <c r="EC541" s="18"/>
      <c r="ED541" s="18" t="s">
        <v>343</v>
      </c>
      <c r="EE541" s="18"/>
      <c r="EF541" s="55" t="s">
        <v>4263</v>
      </c>
      <c r="EG541" s="55"/>
      <c r="EH541" s="18" t="s">
        <v>116</v>
      </c>
      <c r="EI541" s="18" t="s">
        <v>4264</v>
      </c>
      <c r="EJ541" s="29" t="str">
        <f>K541&amp;AY541&amp;CA541&amp;DE541&amp;DT541&amp;DW541</f>
        <v>VigenteTSS Aprobado 4GIng Aprobada 4GAs Built Aprobado con Observaciones 4GIntegradoOn Air</v>
      </c>
    </row>
    <row r="542" spans="1:140" ht="12" hidden="1" customHeight="1">
      <c r="A542" s="30" t="str">
        <f>IFERROR(IF(VLOOKUP(B542,SEARCH!A:A,1,0)=B542,"OK",""),"")</f>
        <v/>
      </c>
      <c r="B542" s="31" t="s">
        <v>4265</v>
      </c>
      <c r="C542" s="15" t="s">
        <v>4266</v>
      </c>
      <c r="D542" s="16">
        <v>9</v>
      </c>
      <c r="E542" s="16">
        <v>-38.764249999999997</v>
      </c>
      <c r="F542" s="16">
        <v>-72.749471999999997</v>
      </c>
      <c r="G542" s="16" t="s">
        <v>299</v>
      </c>
      <c r="H542" s="16" t="s">
        <v>683</v>
      </c>
      <c r="I542" s="16" t="s">
        <v>4267</v>
      </c>
      <c r="J542" s="16" t="s">
        <v>3081</v>
      </c>
      <c r="K542" s="17" t="s">
        <v>3</v>
      </c>
      <c r="L542" s="16" t="s">
        <v>247</v>
      </c>
      <c r="M542" s="55">
        <v>46356</v>
      </c>
      <c r="N542" s="18"/>
      <c r="O542" s="19" t="s">
        <v>3327</v>
      </c>
      <c r="P542" s="19" t="s">
        <v>248</v>
      </c>
      <c r="Q542" s="34" t="s">
        <v>3328</v>
      </c>
      <c r="R542" s="21" t="s">
        <v>3553</v>
      </c>
      <c r="S542" s="21">
        <v>12</v>
      </c>
      <c r="T542" s="229" t="s">
        <v>4268</v>
      </c>
      <c r="U542" s="23">
        <v>46112</v>
      </c>
      <c r="V542" s="21" t="str">
        <f>IF(U542="","",IF(U542="TBD","TBD",IF(U542="N/A","N/A","W"&amp;TEXT(WEEKNUM(U542,21),"00")&amp;" "&amp;YEAR(U542))))</f>
        <v>W14 2026</v>
      </c>
      <c r="W542" s="23">
        <v>46162</v>
      </c>
      <c r="X542" s="23"/>
      <c r="Y542" s="23" t="str">
        <f>IF(X542="","",IF(X542="TBD","TBD",IF(X542="N/A","N/A","W"&amp;TEXT(WEEKNUM(X542,21),"00")&amp;" "&amp;YEAR(X542))))</f>
        <v/>
      </c>
      <c r="Z542" s="23">
        <v>46162</v>
      </c>
      <c r="AA542" s="23">
        <v>46168</v>
      </c>
      <c r="AB542" s="24">
        <f>+IF(Z542="",0,AA542-Z542)</f>
        <v>6</v>
      </c>
      <c r="AC542" s="21" t="s">
        <v>324</v>
      </c>
      <c r="AD542" s="21" t="s">
        <v>4269</v>
      </c>
      <c r="AE542" s="23">
        <v>46162</v>
      </c>
      <c r="AF542" s="25" t="str">
        <f>IF(AE542="","",IF(AE542="TBD","TBD",IF(AE542="N/A","N/A","W"&amp;TEXT(WEEKNUM(AE542,21),"00")&amp;" "&amp;YEAR(AE542))))</f>
        <v>W21 2026</v>
      </c>
      <c r="AG542" s="21" t="s">
        <v>459</v>
      </c>
      <c r="AH542" s="50" t="s">
        <v>3330</v>
      </c>
      <c r="AI542" s="23">
        <v>46162</v>
      </c>
      <c r="AJ542" s="25" t="str">
        <f>IF(AI542="","",IF(AI542="TBD","TBD",IF(AI542="N/A","N/A","W"&amp;TEXT(WEEKNUM(AI542,21),"00")&amp;" "&amp;YEAR(AI542))))</f>
        <v>W21 2026</v>
      </c>
      <c r="AK542" s="21" t="s">
        <v>324</v>
      </c>
      <c r="AL542" s="21" t="s">
        <v>3557</v>
      </c>
      <c r="AM542" s="23">
        <v>46164</v>
      </c>
      <c r="AN542" s="25" t="str">
        <f>IF(AM542="","",IF(AM542="TBD","TBD",IF(AM542="N/A","N/A","W"&amp;TEXT(WEEKNUM(AM542,21),"00")&amp;" "&amp;YEAR(AM542))))</f>
        <v>W21 2026</v>
      </c>
      <c r="AO542" s="21" t="s">
        <v>324</v>
      </c>
      <c r="AP542" s="21" t="s">
        <v>3558</v>
      </c>
      <c r="AQ542" s="23">
        <v>46162</v>
      </c>
      <c r="AR542" s="25" t="str">
        <f>IF(AQ542="","",IF(AQ542="TBD","TBD",IF(AQ542="N/A","N/A","W"&amp;TEXT(WEEKNUM(AQ542,21),"00")&amp;" "&amp;YEAR(AQ542))))</f>
        <v>W21 2026</v>
      </c>
      <c r="AS542" s="21"/>
      <c r="AT542" s="21"/>
      <c r="AU542" s="23"/>
      <c r="AV542" s="25" t="s">
        <v>252</v>
      </c>
      <c r="AW542" s="59">
        <v>46164</v>
      </c>
      <c r="AX542" s="25" t="str">
        <f>IF(AW542="","",IF(AW542="TBD","TBD",IF(AW542="N/A","N/A","W"&amp;TEXT(WEEKNUM(AW542,21),"00")&amp;" "&amp;YEAR(AW542))))</f>
        <v>W21 2026</v>
      </c>
      <c r="AY542" s="21" t="s">
        <v>463</v>
      </c>
      <c r="AZ542" s="21" t="s">
        <v>254</v>
      </c>
      <c r="BA542" s="21" t="s">
        <v>255</v>
      </c>
      <c r="BB542" s="23"/>
      <c r="BC542" s="23"/>
      <c r="BD542" s="23"/>
      <c r="BE542" s="25" t="str">
        <f>IF(BD542="","",IF(BD542="TBD","TBD",IF(BD542="N/A","N/A","W"&amp;TEXT(WEEKNUM(BD542,21),"00")&amp;" "&amp;YEAR(BD542))))</f>
        <v/>
      </c>
      <c r="BF542" s="23"/>
      <c r="BG542" s="25" t="str">
        <f>IF(BF542="","",IF(BF542="TBD","TBD",IF(BF542="N/A","N/A","W"&amp;TEXT(WEEKNUM(BF542,21),"00")&amp;" "&amp;YEAR(BF542))))</f>
        <v/>
      </c>
      <c r="BH542" s="24">
        <f>+IF(BF542="",0,(BF542-BD542))</f>
        <v>0</v>
      </c>
      <c r="BI542" s="26" t="s">
        <v>256</v>
      </c>
      <c r="BJ542" s="26"/>
      <c r="BK542" s="27"/>
      <c r="BL542" s="25" t="str">
        <f>IF(BK542="","",IF(BK542="TBD","TBD",IF(BK542="N/A","N/A","W"&amp;TEXT(WEEKNUM(BK542,21),"00")&amp;" "&amp;YEAR(BK542))))</f>
        <v/>
      </c>
      <c r="BM542" s="21"/>
      <c r="BN542" s="21"/>
      <c r="BO542" s="23">
        <v>45247</v>
      </c>
      <c r="BP542" s="25" t="str">
        <f>IF(BO542="","",IF(BO542="TBD","TBD",IF(BO542="N/A","N/A","W"&amp;TEXT(WEEKNUM(BO542,21),"00")&amp;" "&amp;YEAR(BO542))))</f>
        <v>W46 2023</v>
      </c>
      <c r="BQ542" s="45" t="s">
        <v>256</v>
      </c>
      <c r="BR542" s="21"/>
      <c r="BS542" s="334"/>
      <c r="BT542" s="25" t="str">
        <f t="shared" si="39"/>
        <v/>
      </c>
      <c r="BU542" s="45" t="s">
        <v>256</v>
      </c>
      <c r="BV542" s="21"/>
      <c r="BW542" s="23"/>
      <c r="BX542" s="25" t="str">
        <f t="shared" si="40"/>
        <v/>
      </c>
      <c r="BY542" s="23"/>
      <c r="BZ542" s="25" t="str">
        <f>IF(BY542="","",IF(BY542="TBD","TBD",IF(BY542="N/A","N/A","W"&amp;TEXT(WEEKNUM(BY542,21),"00")&amp;" "&amp;YEAR(BY542))))</f>
        <v/>
      </c>
      <c r="CA542" s="22" t="s">
        <v>257</v>
      </c>
      <c r="CB542" s="21" t="s">
        <v>349</v>
      </c>
      <c r="CC542" s="21" t="s">
        <v>350</v>
      </c>
      <c r="CD542" s="21"/>
      <c r="CE542" s="23"/>
      <c r="CF542" s="23"/>
      <c r="CG542" s="23"/>
      <c r="CH542" s="23"/>
      <c r="CI542" s="25" t="str">
        <f>IF(CH542="","",IF(CH542="TBD","TBD",IF(CH542="N/A","N/A","W"&amp;TEXT(WEEKNUM(CH542,21),"00")&amp;" "&amp;YEAR(CH542))))</f>
        <v/>
      </c>
      <c r="CJ542" s="23"/>
      <c r="CK542" s="25" t="str">
        <f>IF(CJ542="","",IF(CJ542="TBD","TBD",IF(CJ542="N/A","N/A","W"&amp;TEXT(WEEKNUM(CJ542,21),"00")&amp;" "&amp;YEAR(CJ542))))</f>
        <v/>
      </c>
      <c r="CL542" s="24">
        <f>+IF(CJ542="",0,(CJ542-CH542))</f>
        <v>0</v>
      </c>
      <c r="CM542" s="21" t="s">
        <v>258</v>
      </c>
      <c r="CN542" s="21"/>
      <c r="CO542" s="23"/>
      <c r="CP542" s="25" t="str">
        <f>IF(CO542="","",IF(CO542="TBD","TBD",IF(CO542="N/A","N/A","W"&amp;TEXT(WEEKNUM(CO542,21),"00")&amp;" "&amp;YEAR(CO542))))</f>
        <v/>
      </c>
      <c r="CQ542" s="23" t="s">
        <v>258</v>
      </c>
      <c r="CR542" s="23"/>
      <c r="CS542" s="23"/>
      <c r="CT542" s="25" t="str">
        <f>IF(CS542="","",IF(CS542="TBD","TBD",IF(CS542="N/A","N/A","W"&amp;TEXT(WEEKNUM(CS542,21),"00")&amp;" "&amp;YEAR(CS542))))</f>
        <v/>
      </c>
      <c r="CU542" s="21" t="s">
        <v>258</v>
      </c>
      <c r="CV542" s="21"/>
      <c r="CW542" s="23"/>
      <c r="CX542" s="25" t="str">
        <f>IF(CW542="","",IF(CW542="TBD","TBD",IF(CW542="N/A","N/A","W"&amp;TEXT(WEEKNUM(CW542,21),"00")&amp;" "&amp;YEAR(CW542))))</f>
        <v/>
      </c>
      <c r="CY542" s="21" t="s">
        <v>258</v>
      </c>
      <c r="CZ542" s="21"/>
      <c r="DA542" s="23"/>
      <c r="DB542" s="25" t="str">
        <f>IF(DA542="","",IF(DA542="TBD","TBD",IF(DA542="N/A","N/A","W"&amp;TEXT(WEEKNUM(DA542,21),"00")&amp;" "&amp;YEAR(DA542))))</f>
        <v/>
      </c>
      <c r="DC542" s="23"/>
      <c r="DD542" s="25" t="str">
        <f>IF(DC542="","",IF(DC542="TBD","TBD",IF(DC542="N/A","N/A","W"&amp;TEXT(WEEKNUM(DC542,21),"00")&amp;" "&amp;YEAR(DC542))))</f>
        <v/>
      </c>
      <c r="DE542" s="21" t="s">
        <v>715</v>
      </c>
      <c r="DF542" s="23"/>
      <c r="DG542" s="21" t="s">
        <v>259</v>
      </c>
      <c r="DH542" s="18"/>
      <c r="DI542" s="18"/>
      <c r="DJ542" s="18"/>
      <c r="DK542" s="21" t="s">
        <v>296</v>
      </c>
      <c r="DL542" s="21" t="s">
        <v>275</v>
      </c>
      <c r="DM542" s="21"/>
      <c r="DN542" s="23"/>
      <c r="DO542" s="23"/>
      <c r="DP542" s="23"/>
      <c r="DQ542" s="23" t="s">
        <v>262</v>
      </c>
      <c r="DR542" s="23"/>
      <c r="DS542" s="23"/>
      <c r="DT542" s="23"/>
      <c r="DU542" s="23"/>
      <c r="DV542" s="23"/>
      <c r="DW542" s="23"/>
      <c r="DX542" s="23"/>
      <c r="DY542" s="18"/>
      <c r="DZ542" s="18"/>
      <c r="EA542" s="18"/>
      <c r="EB542" s="21" t="s">
        <v>34</v>
      </c>
      <c r="EC542" s="18"/>
      <c r="ED542" s="18" t="s">
        <v>343</v>
      </c>
      <c r="EE542" s="18"/>
      <c r="EF542" s="55" t="s">
        <v>3525</v>
      </c>
      <c r="EG542" s="55"/>
      <c r="EH542" s="18"/>
      <c r="EI542" s="18">
        <v>0</v>
      </c>
      <c r="EJ542" s="29" t="str">
        <f>K542&amp;AY542&amp;CA542&amp;DE542&amp;DT542&amp;DW542</f>
        <v>No VigenteTSS Aprobado con Observaciones 4GIng No Recibida 4GAs Built No Recibido 4G</v>
      </c>
    </row>
    <row r="543" spans="1:140" ht="12" hidden="1" customHeight="1">
      <c r="A543" s="30" t="str">
        <f>IFERROR(IF(VLOOKUP(B543,SEARCH!A:A,1,0)=B543,"OK",""),"")</f>
        <v/>
      </c>
      <c r="B543" s="31" t="s">
        <v>4270</v>
      </c>
      <c r="C543" s="15" t="s">
        <v>4271</v>
      </c>
      <c r="D543" s="16">
        <v>9</v>
      </c>
      <c r="E543" s="16">
        <v>-38.601762999999998</v>
      </c>
      <c r="F543" s="16">
        <v>-72.848099000000005</v>
      </c>
      <c r="G543" s="16" t="s">
        <v>299</v>
      </c>
      <c r="H543" s="16" t="s">
        <v>4272</v>
      </c>
      <c r="I543" s="16" t="s">
        <v>4273</v>
      </c>
      <c r="J543" s="16" t="s">
        <v>318</v>
      </c>
      <c r="K543" s="17" t="s">
        <v>319</v>
      </c>
      <c r="L543" s="16" t="s">
        <v>247</v>
      </c>
      <c r="M543" s="103">
        <v>9</v>
      </c>
      <c r="N543" s="18"/>
      <c r="O543" s="19" t="s">
        <v>3311</v>
      </c>
      <c r="P543" s="19" t="s">
        <v>380</v>
      </c>
      <c r="Q543" s="18"/>
      <c r="R543" s="165" t="s">
        <v>2284</v>
      </c>
      <c r="S543" s="21">
        <v>12</v>
      </c>
      <c r="T543" s="22" t="s">
        <v>4274</v>
      </c>
      <c r="U543" s="23">
        <v>45106</v>
      </c>
      <c r="V543" s="21" t="str">
        <f>IF(U543="","",IF(U543="TBD","TBD",IF(U543="N/A","N/A","W"&amp;TEXT(WEEKNUM(U543,21),"00")&amp;" "&amp;YEAR(U543))))</f>
        <v>W26 2023</v>
      </c>
      <c r="W543" s="23">
        <v>45147</v>
      </c>
      <c r="X543" s="23"/>
      <c r="Y543" s="23" t="str">
        <f>IF(X543="","",IF(X543="TBD","TBD",IF(X543="N/A","N/A","W"&amp;TEXT(WEEKNUM(X543,21),"00")&amp;" "&amp;YEAR(X543))))</f>
        <v/>
      </c>
      <c r="Z543" s="23"/>
      <c r="AA543" s="23"/>
      <c r="AB543" s="24">
        <f>+IF(Z543="",0,AA543-Z543)</f>
        <v>0</v>
      </c>
      <c r="AC543" s="21" t="s">
        <v>324</v>
      </c>
      <c r="AD543" s="21">
        <v>0</v>
      </c>
      <c r="AE543" s="23">
        <v>45155</v>
      </c>
      <c r="AF543" s="25" t="str">
        <f>IF(AE543="","",IF(AE543="TBD","TBD",IF(AE543="N/A","N/A","W"&amp;TEXT(WEEKNUM(AE543,21),"00")&amp;" "&amp;YEAR(AE543))))</f>
        <v>W33 2023</v>
      </c>
      <c r="AG543" s="21" t="s">
        <v>324</v>
      </c>
      <c r="AH543" s="21"/>
      <c r="AI543" s="23">
        <v>45154</v>
      </c>
      <c r="AJ543" s="25" t="str">
        <f>IF(AI543="","",IF(AI543="TBD","TBD",IF(AI543="N/A","N/A","W"&amp;TEXT(WEEKNUM(AI543,21),"00")&amp;" "&amp;YEAR(AI543))))</f>
        <v>W33 2023</v>
      </c>
      <c r="AK543" s="21" t="s">
        <v>324</v>
      </c>
      <c r="AL543" s="21"/>
      <c r="AM543" s="23">
        <v>45154</v>
      </c>
      <c r="AN543" s="25" t="str">
        <f>IF(AM543="","",IF(AM543="TBD","TBD",IF(AM543="N/A","N/A","W"&amp;TEXT(WEEKNUM(AM543,21),"00")&amp;" "&amp;YEAR(AM543))))</f>
        <v>W33 2023</v>
      </c>
      <c r="AO543" s="21" t="s">
        <v>324</v>
      </c>
      <c r="AP543" s="197"/>
      <c r="AQ543" s="23">
        <v>45154</v>
      </c>
      <c r="AR543" s="25" t="str">
        <f>IF(AQ543="","",IF(AQ543="TBD","TBD",IF(AQ543="N/A","N/A","W"&amp;TEXT(WEEKNUM(AQ543,21),"00")&amp;" "&amp;YEAR(AQ543))))</f>
        <v>W33 2023</v>
      </c>
      <c r="AS543" s="21"/>
      <c r="AT543" s="21"/>
      <c r="AU543" s="23"/>
      <c r="AV543" s="25" t="s">
        <v>252</v>
      </c>
      <c r="AW543" s="59">
        <v>45156</v>
      </c>
      <c r="AX543" s="25" t="str">
        <f>IF(AW543="","",IF(AW543="TBD","TBD",IF(AW543="N/A","N/A","W"&amp;TEXT(WEEKNUM(AW543,21),"00")&amp;" "&amp;YEAR(AW543))))</f>
        <v>W33 2023</v>
      </c>
      <c r="AY543" s="21" t="s">
        <v>327</v>
      </c>
      <c r="AZ543" s="21" t="s">
        <v>328</v>
      </c>
      <c r="BA543" s="21" t="s">
        <v>329</v>
      </c>
      <c r="BB543" s="23">
        <v>45232</v>
      </c>
      <c r="BC543" s="23"/>
      <c r="BD543" s="23">
        <v>45236</v>
      </c>
      <c r="BE543" s="25" t="str">
        <f>IF(BD543="","",IF(BD543="TBD","TBD",IF(BD543="N/A","N/A","W"&amp;TEXT(WEEKNUM(BD543,21),"00")&amp;" "&amp;YEAR(BD543))))</f>
        <v>W45 2023</v>
      </c>
      <c r="BF543" s="23">
        <v>45239</v>
      </c>
      <c r="BG543" s="25" t="str">
        <f>IF(BF543="","",IF(BF543="TBD","TBD",IF(BF543="N/A","N/A","W"&amp;TEXT(WEEKNUM(BF543,21),"00")&amp;" "&amp;YEAR(BF543))))</f>
        <v>W45 2023</v>
      </c>
      <c r="BH543" s="24">
        <f>+IF(BF543="",0,(BF543-BD543))</f>
        <v>3</v>
      </c>
      <c r="BI543" s="26" t="s">
        <v>330</v>
      </c>
      <c r="BJ543" s="26"/>
      <c r="BK543" s="27">
        <v>45238</v>
      </c>
      <c r="BL543" s="25" t="str">
        <f>IF(BK543="","",IF(BK543="TBD","TBD",IF(BK543="N/A","N/A","W"&amp;TEXT(WEEKNUM(BK543,21),"00")&amp;" "&amp;YEAR(BK543))))</f>
        <v>W45 2023</v>
      </c>
      <c r="BM543" s="21" t="s">
        <v>330</v>
      </c>
      <c r="BN543" s="21"/>
      <c r="BO543" s="23">
        <v>45238</v>
      </c>
      <c r="BP543" s="25" t="str">
        <f>IF(BO543="","",IF(BO543="TBD","TBD",IF(BO543="N/A","N/A","W"&amp;TEXT(WEEKNUM(BO543,21),"00")&amp;" "&amp;YEAR(BO543))))</f>
        <v>W45 2023</v>
      </c>
      <c r="BQ543" s="21" t="s">
        <v>330</v>
      </c>
      <c r="BR543" s="21"/>
      <c r="BS543" s="334">
        <v>45238</v>
      </c>
      <c r="BT543" s="25" t="str">
        <f t="shared" si="39"/>
        <v>W45 2023</v>
      </c>
      <c r="BU543" s="21" t="s">
        <v>330</v>
      </c>
      <c r="BV543" s="21" t="s">
        <v>3314</v>
      </c>
      <c r="BW543" s="23">
        <v>45238</v>
      </c>
      <c r="BX543" s="25" t="str">
        <f t="shared" si="40"/>
        <v>W45 2023</v>
      </c>
      <c r="BY543" s="23">
        <v>45238</v>
      </c>
      <c r="BZ543" s="25" t="str">
        <f>IF(BY543="","",IF(BY543="TBD","TBD",IF(BY543="N/A","N/A","W"&amp;TEXT(WEEKNUM(BY543,21),"00")&amp;" "&amp;YEAR(BY543))))</f>
        <v>W45 2023</v>
      </c>
      <c r="CA543" s="22" t="s">
        <v>335</v>
      </c>
      <c r="CB543" s="129" t="s">
        <v>336</v>
      </c>
      <c r="CC543" s="21" t="s">
        <v>336</v>
      </c>
      <c r="CD543" s="21"/>
      <c r="CE543" s="23"/>
      <c r="CF543" s="23">
        <v>45562</v>
      </c>
      <c r="CG543" s="23"/>
      <c r="CH543" s="23">
        <v>45565</v>
      </c>
      <c r="CI543" s="25" t="str">
        <f>IF(CH543="","",IF(CH543="TBD","TBD",IF(CH543="N/A","N/A","W"&amp;TEXT(WEEKNUM(CH543,21),"00")&amp;" "&amp;YEAR(CH543))))</f>
        <v>W40 2024</v>
      </c>
      <c r="CJ543" s="23">
        <v>45568</v>
      </c>
      <c r="CK543" s="25" t="str">
        <f>IF(CJ543="","",IF(CJ543="TBD","TBD",IF(CJ543="N/A","N/A","W"&amp;TEXT(WEEKNUM(CJ543,21),"00")&amp;" "&amp;YEAR(CJ543))))</f>
        <v>W40 2024</v>
      </c>
      <c r="CL543" s="24">
        <f>+IF(CJ543="",0,(CJ543-CH543))</f>
        <v>3</v>
      </c>
      <c r="CM543" s="21" t="s">
        <v>388</v>
      </c>
      <c r="CN543" s="21" t="s">
        <v>4275</v>
      </c>
      <c r="CO543" s="23">
        <v>45567</v>
      </c>
      <c r="CP543" s="25" t="str">
        <f>IF(CO543="","",IF(CO543="TBD","TBD",IF(CO543="N/A","N/A","W"&amp;TEXT(WEEKNUM(CO543,21),"00")&amp;" "&amp;YEAR(CO543))))</f>
        <v>W40 2024</v>
      </c>
      <c r="CQ543" s="23" t="s">
        <v>339</v>
      </c>
      <c r="CR543" s="23"/>
      <c r="CS543" s="23">
        <v>45572</v>
      </c>
      <c r="CT543" s="25" t="str">
        <f>IF(CS543="","",IF(CS543="TBD","TBD",IF(CS543="N/A","N/A","W"&amp;TEXT(WEEKNUM(CS543,21),"00")&amp;" "&amp;YEAR(CS543))))</f>
        <v>W41 2024</v>
      </c>
      <c r="CU543" s="21" t="s">
        <v>339</v>
      </c>
      <c r="CV543" s="21"/>
      <c r="CW543" s="23">
        <v>45568</v>
      </c>
      <c r="CX543" s="25" t="str">
        <f>IF(CW543="","",IF(CW543="TBD","TBD",IF(CW543="N/A","N/A","W"&amp;TEXT(WEEKNUM(CW543,21),"00")&amp;" "&amp;YEAR(CW543))))</f>
        <v>W40 2024</v>
      </c>
      <c r="CY543" s="21" t="s">
        <v>339</v>
      </c>
      <c r="CZ543" s="21"/>
      <c r="DA543" s="23">
        <v>45568</v>
      </c>
      <c r="DB543" s="25" t="str">
        <f>IF(DA543="","",IF(DA543="TBD","TBD",IF(DA543="N/A","N/A","W"&amp;TEXT(WEEKNUM(DA543,21),"00")&amp;" "&amp;YEAR(DA543))))</f>
        <v>W40 2024</v>
      </c>
      <c r="DC543" s="23">
        <v>45572</v>
      </c>
      <c r="DD543" s="25" t="str">
        <f>IF(DC543="","",IF(DC543="TBD","TBD",IF(DC543="N/A","N/A","W"&amp;TEXT(WEEKNUM(DC543,21),"00")&amp;" "&amp;YEAR(DC543))))</f>
        <v>W41 2024</v>
      </c>
      <c r="DE543" s="21" t="s">
        <v>392</v>
      </c>
      <c r="DF543" s="23">
        <v>45579</v>
      </c>
      <c r="DG543" s="21" t="s">
        <v>259</v>
      </c>
      <c r="DH543" s="18"/>
      <c r="DI543" s="18"/>
      <c r="DJ543" s="18"/>
      <c r="DK543" s="21" t="s">
        <v>296</v>
      </c>
      <c r="DL543" s="21" t="s">
        <v>1501</v>
      </c>
      <c r="DM543" s="21"/>
      <c r="DN543" s="23">
        <v>45659</v>
      </c>
      <c r="DO543" s="23"/>
      <c r="DP543" s="23"/>
      <c r="DQ543" s="23" t="s">
        <v>262</v>
      </c>
      <c r="DR543" s="23"/>
      <c r="DS543" s="23">
        <v>45683</v>
      </c>
      <c r="DT543" s="23" t="s">
        <v>502</v>
      </c>
      <c r="DU543" s="23"/>
      <c r="DV543" s="23">
        <v>45696</v>
      </c>
      <c r="DW543" s="23" t="s">
        <v>342</v>
      </c>
      <c r="DX543" s="23"/>
      <c r="DY543" s="18"/>
      <c r="DZ543" s="18"/>
      <c r="EA543" s="18"/>
      <c r="EB543" s="21" t="s">
        <v>41</v>
      </c>
      <c r="EC543" s="18"/>
      <c r="ED543" s="18" t="s">
        <v>343</v>
      </c>
      <c r="EE543" s="18"/>
      <c r="EF543" s="55"/>
      <c r="EG543" s="55"/>
      <c r="EH543" s="18"/>
      <c r="EI543" s="18">
        <v>0</v>
      </c>
      <c r="EJ543" s="29" t="str">
        <f>K543&amp;AY543&amp;CA543&amp;DE543&amp;DT543&amp;DW543</f>
        <v>VigenteTSS Aprobado 4GIng Aprobada 4GAs Built Aprobado con Observaciones 4GIntegradoOn Air</v>
      </c>
    </row>
    <row r="544" spans="1:140" ht="12" hidden="1" customHeight="1">
      <c r="A544" s="30" t="str">
        <f>IFERROR(IF(VLOOKUP(B544,SEARCH!A:A,1,0)=B544,"OK",""),"")</f>
        <v/>
      </c>
      <c r="B544" s="31" t="s">
        <v>4276</v>
      </c>
      <c r="C544" s="15" t="s">
        <v>4277</v>
      </c>
      <c r="D544" s="16">
        <v>14</v>
      </c>
      <c r="E544" s="16">
        <v>-40.341909000000001</v>
      </c>
      <c r="F544" s="16">
        <v>-72.954312999999999</v>
      </c>
      <c r="G544" s="16" t="s">
        <v>704</v>
      </c>
      <c r="H544" s="16" t="s">
        <v>3466</v>
      </c>
      <c r="I544" s="16" t="s">
        <v>4278</v>
      </c>
      <c r="J544" s="16" t="s">
        <v>379</v>
      </c>
      <c r="K544" s="17" t="s">
        <v>319</v>
      </c>
      <c r="L544" s="16" t="s">
        <v>247</v>
      </c>
      <c r="M544" s="103" t="s">
        <v>320</v>
      </c>
      <c r="N544" s="18"/>
      <c r="O544" s="19" t="s">
        <v>3311</v>
      </c>
      <c r="P544" s="19" t="s">
        <v>380</v>
      </c>
      <c r="Q544" s="18"/>
      <c r="R544" s="21" t="s">
        <v>2284</v>
      </c>
      <c r="S544" s="21">
        <v>12</v>
      </c>
      <c r="T544" s="22" t="s">
        <v>4279</v>
      </c>
      <c r="U544" s="23">
        <v>45106</v>
      </c>
      <c r="V544" s="21" t="str">
        <f>IF(U544="","",IF(U544="TBD","TBD",IF(U544="N/A","N/A","W"&amp;TEXT(WEEKNUM(U544,21),"00")&amp;" "&amp;YEAR(U544))))</f>
        <v>W26 2023</v>
      </c>
      <c r="W544" s="23">
        <v>45163</v>
      </c>
      <c r="X544" s="23"/>
      <c r="Y544" s="23" t="str">
        <f>IF(X544="","",IF(X544="TBD","TBD",IF(X544="N/A","N/A","W"&amp;TEXT(WEEKNUM(X544,21),"00")&amp;" "&amp;YEAR(X544))))</f>
        <v/>
      </c>
      <c r="Z544" s="23"/>
      <c r="AA544" s="23">
        <v>45168</v>
      </c>
      <c r="AB544" s="24">
        <f>+IF(Z544="",0,AA544-Z544)</f>
        <v>0</v>
      </c>
      <c r="AC544" s="21" t="s">
        <v>324</v>
      </c>
      <c r="AD544" s="21"/>
      <c r="AE544" s="23">
        <v>45169</v>
      </c>
      <c r="AF544" s="25" t="str">
        <f>IF(AE544="","",IF(AE544="TBD","TBD",IF(AE544="N/A","N/A","W"&amp;TEXT(WEEKNUM(AE544,21),"00")&amp;" "&amp;YEAR(AE544))))</f>
        <v>W35 2023</v>
      </c>
      <c r="AG544" s="21" t="s">
        <v>324</v>
      </c>
      <c r="AH544" s="21"/>
      <c r="AI544" s="23">
        <v>45168</v>
      </c>
      <c r="AJ544" s="25" t="str">
        <f>IF(AI544="","",IF(AI544="TBD","TBD",IF(AI544="N/A","N/A","W"&amp;TEXT(WEEKNUM(AI544,21),"00")&amp;" "&amp;YEAR(AI544))))</f>
        <v>W35 2023</v>
      </c>
      <c r="AK544" s="21" t="s">
        <v>324</v>
      </c>
      <c r="AL544" s="21"/>
      <c r="AM544" s="23">
        <v>45168</v>
      </c>
      <c r="AN544" s="25" t="str">
        <f>IF(AM544="","",IF(AM544="TBD","TBD",IF(AM544="N/A","N/A","W"&amp;TEXT(WEEKNUM(AM544,21),"00")&amp;" "&amp;YEAR(AM544))))</f>
        <v>W35 2023</v>
      </c>
      <c r="AO544" s="21" t="s">
        <v>324</v>
      </c>
      <c r="AP544" s="21"/>
      <c r="AQ544" s="23">
        <v>45168</v>
      </c>
      <c r="AR544" s="25" t="str">
        <f>IF(AQ544="","",IF(AQ544="TBD","TBD",IF(AQ544="N/A","N/A","W"&amp;TEXT(WEEKNUM(AQ544,21),"00")&amp;" "&amp;YEAR(AQ544))))</f>
        <v>W35 2023</v>
      </c>
      <c r="AS544" s="21"/>
      <c r="AT544" s="21"/>
      <c r="AU544" s="23"/>
      <c r="AV544" s="25" t="s">
        <v>252</v>
      </c>
      <c r="AW544" s="59">
        <v>45169</v>
      </c>
      <c r="AX544" s="25" t="str">
        <f>IF(AW544="","",IF(AW544="TBD","TBD",IF(AW544="N/A","N/A","W"&amp;TEXT(WEEKNUM(AW544,21),"00")&amp;" "&amp;YEAR(AW544))))</f>
        <v>W35 2023</v>
      </c>
      <c r="AY544" s="21" t="s">
        <v>327</v>
      </c>
      <c r="AZ544" s="21" t="s">
        <v>328</v>
      </c>
      <c r="BA544" s="21" t="s">
        <v>329</v>
      </c>
      <c r="BB544" s="23">
        <v>45232</v>
      </c>
      <c r="BC544" s="23"/>
      <c r="BD544" s="23">
        <v>45236</v>
      </c>
      <c r="BE544" s="25" t="str">
        <f>IF(BD544="","",IF(BD544="TBD","TBD",IF(BD544="N/A","N/A","W"&amp;TEXT(WEEKNUM(BD544,21),"00")&amp;" "&amp;YEAR(BD544))))</f>
        <v>W45 2023</v>
      </c>
      <c r="BF544" s="23">
        <v>45239</v>
      </c>
      <c r="BG544" s="25" t="str">
        <f>IF(BF544="","",IF(BF544="TBD","TBD",IF(BF544="N/A","N/A","W"&amp;TEXT(WEEKNUM(BF544,21),"00")&amp;" "&amp;YEAR(BF544))))</f>
        <v>W45 2023</v>
      </c>
      <c r="BH544" s="24">
        <f>+IF(BF544="",0,(BF544-BD544))</f>
        <v>3</v>
      </c>
      <c r="BI544" s="26" t="s">
        <v>330</v>
      </c>
      <c r="BJ544" s="26"/>
      <c r="BK544" s="27">
        <v>45238</v>
      </c>
      <c r="BL544" s="25" t="str">
        <f>IF(BK544="","",IF(BK544="TBD","TBD",IF(BK544="N/A","N/A","W"&amp;TEXT(WEEKNUM(BK544,21),"00")&amp;" "&amp;YEAR(BK544))))</f>
        <v>W45 2023</v>
      </c>
      <c r="BM544" s="21" t="s">
        <v>330</v>
      </c>
      <c r="BN544" s="21"/>
      <c r="BO544" s="23">
        <v>45238</v>
      </c>
      <c r="BP544" s="25" t="str">
        <f>IF(BO544="","",IF(BO544="TBD","TBD",IF(BO544="N/A","N/A","W"&amp;TEXT(WEEKNUM(BO544,21),"00")&amp;" "&amp;YEAR(BO544))))</f>
        <v>W45 2023</v>
      </c>
      <c r="BQ544" s="21" t="s">
        <v>330</v>
      </c>
      <c r="BR544" s="21"/>
      <c r="BS544" s="334">
        <v>45238</v>
      </c>
      <c r="BT544" s="25" t="str">
        <f t="shared" si="39"/>
        <v>W45 2023</v>
      </c>
      <c r="BU544" s="21" t="s">
        <v>330</v>
      </c>
      <c r="BV544" s="21" t="s">
        <v>3314</v>
      </c>
      <c r="BW544" s="23">
        <v>45238</v>
      </c>
      <c r="BX544" s="25" t="str">
        <f t="shared" si="40"/>
        <v>W45 2023</v>
      </c>
      <c r="BY544" s="23">
        <v>45238</v>
      </c>
      <c r="BZ544" s="25" t="str">
        <f>IF(BY544="","",IF(BY544="TBD","TBD",IF(BY544="N/A","N/A","W"&amp;TEXT(WEEKNUM(BY544,21),"00")&amp;" "&amp;YEAR(BY544))))</f>
        <v>W45 2023</v>
      </c>
      <c r="CA544" s="22" t="s">
        <v>335</v>
      </c>
      <c r="CB544" s="129" t="s">
        <v>336</v>
      </c>
      <c r="CC544" s="21" t="s">
        <v>336</v>
      </c>
      <c r="CD544" s="21"/>
      <c r="CE544" s="23"/>
      <c r="CF544" s="23">
        <v>45471</v>
      </c>
      <c r="CG544" s="23">
        <v>45504</v>
      </c>
      <c r="CH544" s="23">
        <v>45505</v>
      </c>
      <c r="CI544" s="25" t="str">
        <f>IF(CH544="","",IF(CH544="TBD","TBD",IF(CH544="N/A","N/A","W"&amp;TEXT(WEEKNUM(CH544,21),"00")&amp;" "&amp;YEAR(CH544))))</f>
        <v>W31 2024</v>
      </c>
      <c r="CJ544" s="23">
        <v>45511</v>
      </c>
      <c r="CK544" s="25" t="str">
        <f>IF(CJ544="","",IF(CJ544="TBD","TBD",IF(CJ544="N/A","N/A","W"&amp;TEXT(WEEKNUM(CJ544,21),"00")&amp;" "&amp;YEAR(CJ544))))</f>
        <v>W32 2024</v>
      </c>
      <c r="CL544" s="24">
        <f>+IF(CJ544="",0,(CJ544-CH544))</f>
        <v>6</v>
      </c>
      <c r="CM544" s="21" t="s">
        <v>388</v>
      </c>
      <c r="CN544" s="21" t="s">
        <v>4280</v>
      </c>
      <c r="CO544" s="23">
        <v>45509</v>
      </c>
      <c r="CP544" s="25" t="str">
        <f>IF(CO544="","",IF(CO544="TBD","TBD",IF(CO544="N/A","N/A","W"&amp;TEXT(WEEKNUM(CO544,21),"00")&amp;" "&amp;YEAR(CO544))))</f>
        <v>W32 2024</v>
      </c>
      <c r="CQ544" s="23" t="s">
        <v>339</v>
      </c>
      <c r="CR544" s="23" t="s">
        <v>3618</v>
      </c>
      <c r="CS544" s="23">
        <v>45477</v>
      </c>
      <c r="CT544" s="25" t="str">
        <f>IF(CS544="","",IF(CS544="TBD","TBD",IF(CS544="N/A","N/A","W"&amp;TEXT(WEEKNUM(CS544,21),"00")&amp;" "&amp;YEAR(CS544))))</f>
        <v>W27 2024</v>
      </c>
      <c r="CU544" s="21" t="s">
        <v>339</v>
      </c>
      <c r="CV544" s="21" t="s">
        <v>3672</v>
      </c>
      <c r="CW544" s="23">
        <v>45511</v>
      </c>
      <c r="CX544" s="25" t="str">
        <f>IF(CW544="","",IF(CW544="TBD","TBD",IF(CW544="N/A","N/A","W"&amp;TEXT(WEEKNUM(CW544,21),"00")&amp;" "&amp;YEAR(CW544))))</f>
        <v>W32 2024</v>
      </c>
      <c r="CY544" s="21" t="s">
        <v>339</v>
      </c>
      <c r="CZ544" s="21" t="s">
        <v>3672</v>
      </c>
      <c r="DA544" s="23">
        <v>45511</v>
      </c>
      <c r="DB544" s="25" t="str">
        <f>IF(DA544="","",IF(DA544="TBD","TBD",IF(DA544="N/A","N/A","W"&amp;TEXT(WEEKNUM(DA544,21),"00")&amp;" "&amp;YEAR(DA544))))</f>
        <v>W32 2024</v>
      </c>
      <c r="DC544" s="23">
        <v>45511</v>
      </c>
      <c r="DD544" s="25" t="str">
        <f>IF(DC544="","",IF(DC544="TBD","TBD",IF(DC544="N/A","N/A","W"&amp;TEXT(WEEKNUM(DC544,21),"00")&amp;" "&amp;YEAR(DC544))))</f>
        <v>W32 2024</v>
      </c>
      <c r="DE544" s="21" t="s">
        <v>392</v>
      </c>
      <c r="DF544" s="23"/>
      <c r="DG544" s="21" t="s">
        <v>259</v>
      </c>
      <c r="DH544" s="21">
        <v>0</v>
      </c>
      <c r="DI544" s="18"/>
      <c r="DJ544" s="18"/>
      <c r="DK544" s="21" t="s">
        <v>296</v>
      </c>
      <c r="DL544" s="21" t="s">
        <v>1501</v>
      </c>
      <c r="DM544" s="21"/>
      <c r="DN544" s="23">
        <v>45568</v>
      </c>
      <c r="DO544" s="23"/>
      <c r="DP544" s="23"/>
      <c r="DQ544" s="23" t="s">
        <v>262</v>
      </c>
      <c r="DR544" s="23"/>
      <c r="DS544" s="23">
        <v>45614</v>
      </c>
      <c r="DT544" s="23" t="s">
        <v>502</v>
      </c>
      <c r="DU544" s="23">
        <v>45516</v>
      </c>
      <c r="DV544" s="23">
        <v>45671</v>
      </c>
      <c r="DW544" s="23" t="s">
        <v>342</v>
      </c>
      <c r="DX544" s="23"/>
      <c r="DY544" s="18"/>
      <c r="DZ544" s="18"/>
      <c r="EA544" s="18" t="s">
        <v>403</v>
      </c>
      <c r="EB544" s="21" t="s">
        <v>41</v>
      </c>
      <c r="EC544" s="18" t="s">
        <v>234</v>
      </c>
      <c r="ED544" s="18"/>
      <c r="EE544" s="18"/>
      <c r="EF544" s="55"/>
      <c r="EG544" s="55"/>
      <c r="EH544" s="18"/>
      <c r="EI544" s="18">
        <v>0</v>
      </c>
      <c r="EJ544" s="29" t="str">
        <f>K544&amp;AY544&amp;CA544&amp;DE544&amp;DT544&amp;DW544</f>
        <v>VigenteTSS Aprobado 4GIng Aprobada 4GAs Built Aprobado con Observaciones 4GIntegradoOn Air</v>
      </c>
    </row>
    <row r="545" spans="1:140" ht="12" hidden="1" customHeight="1">
      <c r="A545" s="30" t="str">
        <f>IFERROR(IF(VLOOKUP(B545,SEARCH!A:A,1,0)=B545,"OK",""),"")</f>
        <v/>
      </c>
      <c r="B545" s="31" t="s">
        <v>4281</v>
      </c>
      <c r="C545" s="15" t="s">
        <v>4282</v>
      </c>
      <c r="D545" s="16">
        <v>9</v>
      </c>
      <c r="E545" s="16">
        <v>-39.360635000000002</v>
      </c>
      <c r="F545" s="16">
        <v>-71.588579999999993</v>
      </c>
      <c r="G545" s="16" t="s">
        <v>299</v>
      </c>
      <c r="H545" s="16" t="s">
        <v>699</v>
      </c>
      <c r="I545" s="16" t="s">
        <v>4283</v>
      </c>
      <c r="J545" s="16" t="s">
        <v>355</v>
      </c>
      <c r="K545" s="17" t="s">
        <v>319</v>
      </c>
      <c r="L545" s="16" t="s">
        <v>247</v>
      </c>
      <c r="M545" s="55">
        <v>46023</v>
      </c>
      <c r="N545" s="32"/>
      <c r="O545" s="19" t="s">
        <v>3327</v>
      </c>
      <c r="P545" s="19" t="s">
        <v>248</v>
      </c>
      <c r="Q545" s="18"/>
      <c r="R545" s="66" t="s">
        <v>4284</v>
      </c>
      <c r="S545" s="21">
        <v>12</v>
      </c>
      <c r="T545" s="167" t="s">
        <v>4285</v>
      </c>
      <c r="U545" s="23">
        <v>45814</v>
      </c>
      <c r="V545" s="21" t="str">
        <f>IF(U545="","",IF(U545="TBD","TBD",IF(U545="N/A","N/A","W"&amp;TEXT(WEEKNUM(U545,21),"00")&amp;" "&amp;YEAR(U545))))</f>
        <v>W23 2025</v>
      </c>
      <c r="W545" s="23"/>
      <c r="X545" s="23"/>
      <c r="Y545" s="23" t="str">
        <f>IF(X545="","",IF(X545="TBD","TBD",IF(X545="N/A","N/A","W"&amp;TEXT(WEEKNUM(X545,21),"00")&amp;" "&amp;YEAR(X545))))</f>
        <v/>
      </c>
      <c r="Z545" s="23"/>
      <c r="AA545" s="23"/>
      <c r="AB545" s="24">
        <f>+IF(Z545="",0,AA545-Z545)</f>
        <v>0</v>
      </c>
      <c r="AC545" s="21" t="s">
        <v>324</v>
      </c>
      <c r="AD545" s="21"/>
      <c r="AE545" s="23"/>
      <c r="AF545" s="25" t="str">
        <f>IF(AE545="","",IF(AE545="TBD","TBD",IF(AE545="N/A","N/A","W"&amp;TEXT(WEEKNUM(AE545,21),"00")&amp;" "&amp;YEAR(AE545))))</f>
        <v/>
      </c>
      <c r="AG545" s="21" t="s">
        <v>324</v>
      </c>
      <c r="AH545" s="21"/>
      <c r="AI545" s="23"/>
      <c r="AJ545" s="25" t="str">
        <f>IF(AI545="","",IF(AI545="TBD","TBD",IF(AI545="N/A","N/A","W"&amp;TEXT(WEEKNUM(AI545,21),"00")&amp;" "&amp;YEAR(AI545))))</f>
        <v/>
      </c>
      <c r="AK545" s="21" t="s">
        <v>324</v>
      </c>
      <c r="AL545" s="21"/>
      <c r="AM545" s="23"/>
      <c r="AN545" s="25" t="str">
        <f>IF(AM545="","",IF(AM545="TBD","TBD",IF(AM545="N/A","N/A","W"&amp;TEXT(WEEKNUM(AM545,21),"00")&amp;" "&amp;YEAR(AM545))))</f>
        <v/>
      </c>
      <c r="AO545" s="21" t="s">
        <v>324</v>
      </c>
      <c r="AP545" s="21"/>
      <c r="AQ545" s="23"/>
      <c r="AR545" s="25" t="str">
        <f>IF(AQ545="","",IF(AQ545="TBD","TBD",IF(AQ545="N/A","N/A","W"&amp;TEXT(WEEKNUM(AQ545,21),"00")&amp;" "&amp;YEAR(AQ545))))</f>
        <v/>
      </c>
      <c r="AS545" s="21"/>
      <c r="AT545" s="21"/>
      <c r="AU545" s="23"/>
      <c r="AV545" s="25" t="s">
        <v>252</v>
      </c>
      <c r="AW545" s="59"/>
      <c r="AX545" s="25" t="str">
        <f>IF(AW545="","",IF(AW545="TBD","TBD",IF(AW545="N/A","N/A","W"&amp;TEXT(WEEKNUM(AW545,21),"00")&amp;" "&amp;YEAR(AW545))))</f>
        <v/>
      </c>
      <c r="AY545" s="21" t="s">
        <v>327</v>
      </c>
      <c r="AZ545" s="21" t="s">
        <v>714</v>
      </c>
      <c r="BA545" s="21" t="s">
        <v>329</v>
      </c>
      <c r="BB545" s="23"/>
      <c r="BC545" s="23"/>
      <c r="BD545" s="23"/>
      <c r="BE545" s="25" t="str">
        <f>IF(BD545="","",IF(BD545="TBD","TBD",IF(BD545="N/A","N/A","W"&amp;TEXT(WEEKNUM(BD545,21),"00")&amp;" "&amp;YEAR(BD545))))</f>
        <v/>
      </c>
      <c r="BF545" s="23"/>
      <c r="BG545" s="25" t="str">
        <f>IF(BF545="","",IF(BF545="TBD","TBD",IF(BF545="N/A","N/A","W"&amp;TEXT(WEEKNUM(BF545,21),"00")&amp;" "&amp;YEAR(BF545))))</f>
        <v/>
      </c>
      <c r="BH545" s="24">
        <f>+IF(BF545="",0,(BF545-BD545))</f>
        <v>0</v>
      </c>
      <c r="BI545" s="26" t="s">
        <v>330</v>
      </c>
      <c r="BJ545" s="26"/>
      <c r="BK545" s="27"/>
      <c r="BL545" s="25" t="str">
        <f>IF(BK545="","",IF(BK545="TBD","TBD",IF(BK545="N/A","N/A","W"&amp;TEXT(WEEKNUM(BK545,21),"00")&amp;" "&amp;YEAR(BK545))))</f>
        <v/>
      </c>
      <c r="BM545" s="21" t="s">
        <v>330</v>
      </c>
      <c r="BN545" s="21"/>
      <c r="BO545" s="23"/>
      <c r="BP545" s="25" t="str">
        <f>IF(BO545="","",IF(BO545="TBD","TBD",IF(BO545="N/A","N/A","W"&amp;TEXT(WEEKNUM(BO545,21),"00")&amp;" "&amp;YEAR(BO545))))</f>
        <v/>
      </c>
      <c r="BQ545" s="21" t="s">
        <v>330</v>
      </c>
      <c r="BR545" s="21"/>
      <c r="BS545" s="334"/>
      <c r="BT545" s="25" t="str">
        <f t="shared" si="39"/>
        <v/>
      </c>
      <c r="BU545" s="21" t="s">
        <v>330</v>
      </c>
      <c r="BV545" s="21"/>
      <c r="BW545" s="23"/>
      <c r="BX545" s="25" t="str">
        <f t="shared" si="40"/>
        <v/>
      </c>
      <c r="BY545" s="23"/>
      <c r="BZ545" s="25" t="str">
        <f>IF(BY545="","",IF(BY545="TBD","TBD",IF(BY545="N/A","N/A","W"&amp;TEXT(WEEKNUM(BY545,21),"00")&amp;" "&amp;YEAR(BY545))))</f>
        <v/>
      </c>
      <c r="CA545" s="22" t="s">
        <v>335</v>
      </c>
      <c r="CB545" s="129" t="s">
        <v>336</v>
      </c>
      <c r="CC545" s="21" t="s">
        <v>336</v>
      </c>
      <c r="CD545" s="21"/>
      <c r="CE545" s="23" t="s">
        <v>515</v>
      </c>
      <c r="CF545" s="23">
        <v>45954</v>
      </c>
      <c r="CG545" s="23">
        <v>45968</v>
      </c>
      <c r="CH545" s="23">
        <v>45968</v>
      </c>
      <c r="CI545" s="25" t="str">
        <f>IF(CH545="","",IF(CH545="TBD","TBD",IF(CH545="N/A","N/A","W"&amp;TEXT(WEEKNUM(CH545,21),"00")&amp;" "&amp;YEAR(CH545))))</f>
        <v>W45 2025</v>
      </c>
      <c r="CJ545" s="23">
        <v>45972</v>
      </c>
      <c r="CK545" s="25" t="str">
        <f>IF(CJ545="","",IF(CJ545="TBD","TBD",IF(CJ545="N/A","N/A","W"&amp;TEXT(WEEKNUM(CJ545,21),"00")&amp;" "&amp;YEAR(CJ545))))</f>
        <v>W46 2025</v>
      </c>
      <c r="CL545" s="24">
        <f>+IF(CJ545="",0,(CJ545-CH545))</f>
        <v>4</v>
      </c>
      <c r="CM545" s="21" t="s">
        <v>421</v>
      </c>
      <c r="CN545" s="20" t="s">
        <v>4286</v>
      </c>
      <c r="CO545" s="23">
        <v>45971</v>
      </c>
      <c r="CP545" s="25" t="str">
        <f>IF(CO545="","",IF(CO545="TBD","TBD",IF(CO545="N/A","N/A","W"&amp;TEXT(WEEKNUM(CO545,21),"00")&amp;" "&amp;YEAR(CO545))))</f>
        <v>W46 2025</v>
      </c>
      <c r="CQ545" s="21" t="s">
        <v>339</v>
      </c>
      <c r="CR545" s="23"/>
      <c r="CS545" s="23">
        <v>45971</v>
      </c>
      <c r="CT545" s="25" t="str">
        <f>IF(CS545="","",IF(CS545="TBD","TBD",IF(CS545="N/A","N/A","W"&amp;TEXT(WEEKNUM(CS545,21),"00")&amp;" "&amp;YEAR(CS545))))</f>
        <v>W46 2025</v>
      </c>
      <c r="CU545" s="21" t="s">
        <v>339</v>
      </c>
      <c r="CV545" s="21" t="s">
        <v>370</v>
      </c>
      <c r="CW545" s="23">
        <v>45960</v>
      </c>
      <c r="CX545" s="25" t="str">
        <f>IF(CW545="","",IF(CW545="TBD","TBD",IF(CW545="N/A","N/A","W"&amp;TEXT(WEEKNUM(CW545,21),"00")&amp;" "&amp;YEAR(CW545))))</f>
        <v>W44 2025</v>
      </c>
      <c r="CY545" s="21" t="s">
        <v>388</v>
      </c>
      <c r="CZ545" s="20" t="s">
        <v>4287</v>
      </c>
      <c r="DA545" s="23">
        <v>45960</v>
      </c>
      <c r="DB545" s="25" t="str">
        <f>IF(DA545="","",IF(DA545="TBD","TBD",IF(DA545="N/A","N/A","W"&amp;TEXT(WEEKNUM(DA545,21),"00")&amp;" "&amp;YEAR(DA545))))</f>
        <v>W44 2025</v>
      </c>
      <c r="DC545" s="23">
        <v>45960</v>
      </c>
      <c r="DD545" s="25" t="str">
        <f>IF(DC545="","",IF(DC545="TBD","TBD",IF(DC545="N/A","N/A","W"&amp;TEXT(WEEKNUM(DC545,21),"00")&amp;" "&amp;YEAR(DC545))))</f>
        <v>W44 2025</v>
      </c>
      <c r="DE545" s="21" t="s">
        <v>392</v>
      </c>
      <c r="DF545" s="23"/>
      <c r="DG545" s="21" t="s">
        <v>4288</v>
      </c>
      <c r="DH545" s="21">
        <v>0</v>
      </c>
      <c r="DI545" s="18"/>
      <c r="DJ545" s="18"/>
      <c r="DK545" s="21" t="s">
        <v>296</v>
      </c>
      <c r="DL545" s="21" t="s">
        <v>1501</v>
      </c>
      <c r="DM545" s="21"/>
      <c r="DN545" s="23">
        <v>46123</v>
      </c>
      <c r="DO545" s="23"/>
      <c r="DP545" s="23"/>
      <c r="DQ545" s="23" t="s">
        <v>262</v>
      </c>
      <c r="DR545" s="23"/>
      <c r="DS545" s="23">
        <v>46135</v>
      </c>
      <c r="DT545" s="23" t="s">
        <v>502</v>
      </c>
      <c r="DU545" s="23">
        <v>46135</v>
      </c>
      <c r="DV545" s="23">
        <v>46253</v>
      </c>
      <c r="DW545" s="23" t="s">
        <v>342</v>
      </c>
      <c r="DX545" s="23"/>
      <c r="DY545" s="18"/>
      <c r="DZ545" s="18"/>
      <c r="EA545" s="18"/>
      <c r="EB545" s="21" t="s">
        <v>41</v>
      </c>
      <c r="EC545" s="18" t="s">
        <v>234</v>
      </c>
      <c r="ED545" s="18"/>
      <c r="EE545" s="18"/>
      <c r="EF545" s="137" t="s">
        <v>295</v>
      </c>
      <c r="EG545" s="137"/>
      <c r="EH545" s="18" t="s">
        <v>929</v>
      </c>
      <c r="EI545" s="34" t="s">
        <v>4289</v>
      </c>
      <c r="EJ545" s="29" t="str">
        <f>K545&amp;AY545&amp;CA545&amp;DE545&amp;DT545&amp;DW545</f>
        <v>VigenteTSS Aprobado 4GIng Aprobada 4GAs Built Aprobado con Observaciones 4GIntegradoOn Air</v>
      </c>
    </row>
    <row r="546" spans="1:140" ht="12" hidden="1" customHeight="1">
      <c r="A546" s="30" t="str">
        <f>IFERROR(IF(VLOOKUP(B546,SEARCH!A:A,1,0)=B546,"OK",""),"")</f>
        <v/>
      </c>
      <c r="B546" s="31" t="s">
        <v>4290</v>
      </c>
      <c r="C546" s="15" t="s">
        <v>4291</v>
      </c>
      <c r="D546" s="16">
        <v>10</v>
      </c>
      <c r="E546" s="16">
        <v>-42.501980000000003</v>
      </c>
      <c r="F546" s="16">
        <v>-73.785799999999995</v>
      </c>
      <c r="G546" s="16" t="s">
        <v>710</v>
      </c>
      <c r="H546" s="16" t="s">
        <v>3675</v>
      </c>
      <c r="I546" s="16" t="s">
        <v>4292</v>
      </c>
      <c r="J546" s="16" t="s">
        <v>355</v>
      </c>
      <c r="K546" s="17" t="s">
        <v>319</v>
      </c>
      <c r="L546" s="16" t="s">
        <v>247</v>
      </c>
      <c r="M546" s="55">
        <v>46023</v>
      </c>
      <c r="N546" s="18"/>
      <c r="O546" s="19" t="s">
        <v>3311</v>
      </c>
      <c r="P546" s="19" t="s">
        <v>380</v>
      </c>
      <c r="Q546" s="18"/>
      <c r="R546" s="21" t="s">
        <v>2284</v>
      </c>
      <c r="S546" s="21">
        <v>12</v>
      </c>
      <c r="T546" s="22" t="s">
        <v>4293</v>
      </c>
      <c r="U546" s="23">
        <v>45106</v>
      </c>
      <c r="V546" s="21" t="str">
        <f>IF(U546="","",IF(U546="TBD","TBD",IF(U546="N/A","N/A","W"&amp;TEXT(WEEKNUM(U546,21),"00")&amp;" "&amp;YEAR(U546))))</f>
        <v>W26 2023</v>
      </c>
      <c r="W546" s="23">
        <v>45198</v>
      </c>
      <c r="X546" s="23"/>
      <c r="Y546" s="23" t="str">
        <f>IF(X546="","",IF(X546="TBD","TBD",IF(X546="N/A","N/A","W"&amp;TEXT(WEEKNUM(X546,21),"00")&amp;" "&amp;YEAR(X546))))</f>
        <v/>
      </c>
      <c r="Z546" s="23"/>
      <c r="AA546" s="23">
        <v>45204</v>
      </c>
      <c r="AB546" s="24">
        <f>+IF(Z546="",0,AA546-Z546)</f>
        <v>0</v>
      </c>
      <c r="AC546" s="21" t="s">
        <v>324</v>
      </c>
      <c r="AD546" s="21"/>
      <c r="AE546" s="23">
        <v>45239</v>
      </c>
      <c r="AF546" s="25" t="str">
        <f>IF(AE546="","",IF(AE546="TBD","TBD",IF(AE546="N/A","N/A","W"&amp;TEXT(WEEKNUM(AE546,21),"00")&amp;" "&amp;YEAR(AE546))))</f>
        <v>W45 2023</v>
      </c>
      <c r="AG546" s="21" t="s">
        <v>324</v>
      </c>
      <c r="AH546" s="21"/>
      <c r="AI546" s="23">
        <v>45240</v>
      </c>
      <c r="AJ546" s="25" t="str">
        <f>IF(AI546="","",IF(AI546="TBD","TBD",IF(AI546="N/A","N/A","W"&amp;TEXT(WEEKNUM(AI546,21),"00")&amp;" "&amp;YEAR(AI546))))</f>
        <v>W45 2023</v>
      </c>
      <c r="AK546" s="21" t="s">
        <v>324</v>
      </c>
      <c r="AL546" s="21"/>
      <c r="AM546" s="23">
        <v>45240</v>
      </c>
      <c r="AN546" s="25" t="str">
        <f>IF(AM546="","",IF(AM546="TBD","TBD",IF(AM546="N/A","N/A","W"&amp;TEXT(WEEKNUM(AM546,21),"00")&amp;" "&amp;YEAR(AM546))))</f>
        <v>W45 2023</v>
      </c>
      <c r="AO546" s="21" t="s">
        <v>324</v>
      </c>
      <c r="AP546" s="21"/>
      <c r="AQ546" s="23">
        <v>45236</v>
      </c>
      <c r="AR546" s="25" t="str">
        <f>IF(AQ546="","",IF(AQ546="TBD","TBD",IF(AQ546="N/A","N/A","W"&amp;TEXT(WEEKNUM(AQ546,21),"00")&amp;" "&amp;YEAR(AQ546))))</f>
        <v>W45 2023</v>
      </c>
      <c r="AS546" s="21"/>
      <c r="AT546" s="21"/>
      <c r="AU546" s="23"/>
      <c r="AV546" s="25" t="s">
        <v>252</v>
      </c>
      <c r="AW546" s="59">
        <v>45240</v>
      </c>
      <c r="AX546" s="25" t="str">
        <f>IF(AW546="","",IF(AW546="TBD","TBD",IF(AW546="N/A","N/A","W"&amp;TEXT(WEEKNUM(AW546,21),"00")&amp;" "&amp;YEAR(AW546))))</f>
        <v>W45 2023</v>
      </c>
      <c r="AY546" s="21" t="s">
        <v>327</v>
      </c>
      <c r="AZ546" s="21" t="s">
        <v>328</v>
      </c>
      <c r="BA546" s="21" t="s">
        <v>329</v>
      </c>
      <c r="BB546" s="23">
        <v>45232</v>
      </c>
      <c r="BC546" s="23"/>
      <c r="BD546" s="23">
        <v>45236</v>
      </c>
      <c r="BE546" s="25" t="str">
        <f>IF(BD546="","",IF(BD546="TBD","TBD",IF(BD546="N/A","N/A","W"&amp;TEXT(WEEKNUM(BD546,21),"00")&amp;" "&amp;YEAR(BD546))))</f>
        <v>W45 2023</v>
      </c>
      <c r="BF546" s="23">
        <v>45239</v>
      </c>
      <c r="BG546" s="25" t="str">
        <f>IF(BF546="","",IF(BF546="TBD","TBD",IF(BF546="N/A","N/A","W"&amp;TEXT(WEEKNUM(BF546,21),"00")&amp;" "&amp;YEAR(BF546))))</f>
        <v>W45 2023</v>
      </c>
      <c r="BH546" s="24">
        <f>+IF(BF546="",0,(BF546-BD546))</f>
        <v>3</v>
      </c>
      <c r="BI546" s="26" t="s">
        <v>330</v>
      </c>
      <c r="BJ546" s="26"/>
      <c r="BK546" s="27">
        <v>45246</v>
      </c>
      <c r="BL546" s="25" t="str">
        <f>IF(BK546="","",IF(BK546="TBD","TBD",IF(BK546="N/A","N/A","W"&amp;TEXT(WEEKNUM(BK546,21),"00")&amp;" "&amp;YEAR(BK546))))</f>
        <v>W46 2023</v>
      </c>
      <c r="BM546" s="21" t="s">
        <v>330</v>
      </c>
      <c r="BN546" s="21"/>
      <c r="BO546" s="23">
        <v>45259</v>
      </c>
      <c r="BP546" s="25" t="str">
        <f>IF(BO546="","",IF(BO546="TBD","TBD",IF(BO546="N/A","N/A","W"&amp;TEXT(WEEKNUM(BO546,21),"00")&amp;" "&amp;YEAR(BO546))))</f>
        <v>W48 2023</v>
      </c>
      <c r="BQ546" s="21" t="s">
        <v>330</v>
      </c>
      <c r="BR546" s="21" t="s">
        <v>4294</v>
      </c>
      <c r="BS546" s="334">
        <v>45238</v>
      </c>
      <c r="BT546" s="25" t="str">
        <f t="shared" si="39"/>
        <v>W45 2023</v>
      </c>
      <c r="BU546" s="21" t="s">
        <v>330</v>
      </c>
      <c r="BV546" s="21" t="s">
        <v>3314</v>
      </c>
      <c r="BW546" s="23">
        <v>45238</v>
      </c>
      <c r="BX546" s="25" t="str">
        <f t="shared" si="40"/>
        <v>W45 2023</v>
      </c>
      <c r="BY546" s="23">
        <v>45259</v>
      </c>
      <c r="BZ546" s="25" t="str">
        <f>IF(BY546="","",IF(BY546="TBD","TBD",IF(BY546="N/A","N/A","W"&amp;TEXT(WEEKNUM(BY546,21),"00")&amp;" "&amp;YEAR(BY546))))</f>
        <v>W48 2023</v>
      </c>
      <c r="CA546" s="22" t="s">
        <v>335</v>
      </c>
      <c r="CB546" s="129" t="s">
        <v>336</v>
      </c>
      <c r="CC546" s="21" t="s">
        <v>336</v>
      </c>
      <c r="CD546" s="21"/>
      <c r="CE546" s="23" t="s">
        <v>338</v>
      </c>
      <c r="CF546" s="23">
        <v>45849</v>
      </c>
      <c r="CG546" s="23">
        <v>45926</v>
      </c>
      <c r="CH546" s="23">
        <v>45926</v>
      </c>
      <c r="CI546" s="25" t="str">
        <f>IF(CH546="","",IF(CH546="TBD","TBD",IF(CH546="N/A","N/A","W"&amp;TEXT(WEEKNUM(CH546,21),"00")&amp;" "&amp;YEAR(CH546))))</f>
        <v>W39 2025</v>
      </c>
      <c r="CJ546" s="23">
        <v>45931</v>
      </c>
      <c r="CK546" s="25" t="str">
        <f>IF(CJ546="","",IF(CJ546="TBD","TBD",IF(CJ546="N/A","N/A","W"&amp;TEXT(WEEKNUM(CJ546,21),"00")&amp;" "&amp;YEAR(CJ546))))</f>
        <v>W40 2025</v>
      </c>
      <c r="CL546" s="24">
        <f>+IF(CJ546="",0,(CJ546-CH546))</f>
        <v>5</v>
      </c>
      <c r="CM546" s="21" t="s">
        <v>388</v>
      </c>
      <c r="CN546" s="54" t="s">
        <v>3461</v>
      </c>
      <c r="CO546" s="23">
        <v>45967</v>
      </c>
      <c r="CP546" s="25" t="str">
        <f>IF(CO546="","",IF(CO546="TBD","TBD",IF(CO546="N/A","N/A","W"&amp;TEXT(WEEKNUM(CO546,21),"00")&amp;" "&amp;YEAR(CO546))))</f>
        <v>W45 2025</v>
      </c>
      <c r="CQ546" s="21" t="s">
        <v>339</v>
      </c>
      <c r="CR546" s="23" t="s">
        <v>3320</v>
      </c>
      <c r="CS546" s="23">
        <v>45849</v>
      </c>
      <c r="CT546" s="25" t="str">
        <f>IF(CS546="","",IF(CS546="TBD","TBD",IF(CS546="N/A","N/A","W"&amp;TEXT(WEEKNUM(CS546,21),"00")&amp;" "&amp;YEAR(CS546))))</f>
        <v>W28 2025</v>
      </c>
      <c r="CU546" s="21" t="s">
        <v>421</v>
      </c>
      <c r="CV546" s="20" t="s">
        <v>4295</v>
      </c>
      <c r="CW546" s="23">
        <v>45852</v>
      </c>
      <c r="CX546" s="25" t="str">
        <f>IF(CW546="","",IF(CW546="TBD","TBD",IF(CW546="N/A","N/A","W"&amp;TEXT(WEEKNUM(CW546,21),"00")&amp;" "&amp;YEAR(CW546))))</f>
        <v>W29 2025</v>
      </c>
      <c r="CY546" s="21" t="s">
        <v>421</v>
      </c>
      <c r="CZ546" s="20" t="s">
        <v>4296</v>
      </c>
      <c r="DA546" s="59">
        <v>45882</v>
      </c>
      <c r="DB546" s="25" t="str">
        <f>IF(DA546="","",IF(DA546="TBD","TBD",IF(DA546="N/A","N/A","W"&amp;TEXT(WEEKNUM(DA546,21),"00")&amp;" "&amp;YEAR(DA546))))</f>
        <v>W33 2025</v>
      </c>
      <c r="DC546" s="23">
        <v>45967</v>
      </c>
      <c r="DD546" s="25" t="str">
        <f>IF(DC546="","",IF(DC546="TBD","TBD",IF(DC546="N/A","N/A","W"&amp;TEXT(WEEKNUM(DC546,21),"00")&amp;" "&amp;YEAR(DC546))))</f>
        <v>W45 2025</v>
      </c>
      <c r="DE546" s="21" t="s">
        <v>392</v>
      </c>
      <c r="DF546" s="23">
        <v>45975</v>
      </c>
      <c r="DG546" s="21" t="s">
        <v>3323</v>
      </c>
      <c r="DH546" s="18"/>
      <c r="DI546" s="18"/>
      <c r="DJ546" s="18"/>
      <c r="DK546" s="21" t="s">
        <v>260</v>
      </c>
      <c r="DL546" s="21" t="s">
        <v>275</v>
      </c>
      <c r="DM546" s="21"/>
      <c r="DN546" s="23"/>
      <c r="DO546" s="23"/>
      <c r="DP546" s="23" t="s">
        <v>4297</v>
      </c>
      <c r="DQ546" s="23" t="s">
        <v>262</v>
      </c>
      <c r="DR546" s="23"/>
      <c r="DS546" s="23"/>
      <c r="DT546" s="23"/>
      <c r="DU546" s="23"/>
      <c r="DV546" s="23"/>
      <c r="DW546" s="23"/>
      <c r="DX546" s="23"/>
      <c r="DY546" s="18"/>
      <c r="DZ546" s="18"/>
      <c r="EA546" s="18"/>
      <c r="EB546" s="21" t="s">
        <v>45</v>
      </c>
      <c r="EC546" s="18"/>
      <c r="ED546" s="18" t="s">
        <v>343</v>
      </c>
      <c r="EE546" s="18"/>
      <c r="EF546" s="55" t="s">
        <v>520</v>
      </c>
      <c r="EG546" s="55"/>
      <c r="EH546" s="18"/>
      <c r="EI546" s="18">
        <v>0</v>
      </c>
      <c r="EJ546" s="29" t="str">
        <f>K546&amp;AY546&amp;CA546&amp;DE546&amp;DT546&amp;DW546</f>
        <v>VigenteTSS Aprobado 4GIng Aprobada 4GAs Built Aprobado con Observaciones 4G</v>
      </c>
    </row>
    <row r="547" spans="1:140" ht="12" hidden="1" customHeight="1">
      <c r="A547" s="30" t="str">
        <f>IFERROR(IF(VLOOKUP(B547,SEARCH!A:A,1,0)=B547,"OK",""),"")</f>
        <v/>
      </c>
      <c r="B547" s="31" t="s">
        <v>4298</v>
      </c>
      <c r="C547" s="15" t="s">
        <v>4299</v>
      </c>
      <c r="D547" s="16">
        <v>9</v>
      </c>
      <c r="E547" s="127">
        <v>-37.9814528</v>
      </c>
      <c r="F547" s="16">
        <v>-72.833908300000004</v>
      </c>
      <c r="G547" s="16" t="s">
        <v>299</v>
      </c>
      <c r="H547" s="16" t="s">
        <v>4300</v>
      </c>
      <c r="I547" s="16" t="s">
        <v>4301</v>
      </c>
      <c r="J547" s="16" t="s">
        <v>355</v>
      </c>
      <c r="K547" s="17" t="s">
        <v>319</v>
      </c>
      <c r="L547" s="16" t="s">
        <v>247</v>
      </c>
      <c r="M547" s="55">
        <v>46023</v>
      </c>
      <c r="N547" s="18"/>
      <c r="O547" s="19" t="s">
        <v>4257</v>
      </c>
      <c r="P547" s="19" t="s">
        <v>248</v>
      </c>
      <c r="Q547" s="18"/>
      <c r="R547" s="163" t="s">
        <v>322</v>
      </c>
      <c r="S547" s="21">
        <v>33</v>
      </c>
      <c r="T547" s="22" t="s">
        <v>4302</v>
      </c>
      <c r="U547" s="23">
        <v>45523</v>
      </c>
      <c r="V547" s="21" t="str">
        <f>IF(U547="","",IF(U547="TBD","TBD",IF(U547="N/A","N/A","W"&amp;TEXT(WEEKNUM(U547,21),"00")&amp;" "&amp;YEAR(U547))))</f>
        <v>W34 2024</v>
      </c>
      <c r="W547" s="23">
        <v>45568</v>
      </c>
      <c r="X547" s="23"/>
      <c r="Y547" s="23" t="str">
        <f>IF(X547="","",IF(X547="TBD","TBD",IF(X547="N/A","N/A","W"&amp;TEXT(WEEKNUM(X547,21),"00")&amp;" "&amp;YEAR(X547))))</f>
        <v/>
      </c>
      <c r="Z547" s="23">
        <v>45569</v>
      </c>
      <c r="AA547" s="23">
        <v>45573</v>
      </c>
      <c r="AB547" s="24">
        <f>+IF(Z547="",0,AA547-Z547)</f>
        <v>4</v>
      </c>
      <c r="AC547" s="21" t="s">
        <v>324</v>
      </c>
      <c r="AD547" s="21"/>
      <c r="AE547" s="23">
        <v>45671</v>
      </c>
      <c r="AF547" s="25" t="str">
        <f>IF(AE547="","",IF(AE547="TBD","TBD",IF(AE547="N/A","N/A","W"&amp;TEXT(WEEKNUM(AE547,21),"00")&amp;" "&amp;YEAR(AE547))))</f>
        <v>W03 2025</v>
      </c>
      <c r="AG547" s="21" t="s">
        <v>324</v>
      </c>
      <c r="AH547" s="21" t="s">
        <v>4303</v>
      </c>
      <c r="AI547" s="23">
        <v>45575</v>
      </c>
      <c r="AJ547" s="25" t="str">
        <f>IF(AI547="","",IF(AI547="TBD","TBD",IF(AI547="N/A","N/A","W"&amp;TEXT(WEEKNUM(AI547,21),"00")&amp;" "&amp;YEAR(AI547))))</f>
        <v>W41 2024</v>
      </c>
      <c r="AK547" s="21" t="s">
        <v>324</v>
      </c>
      <c r="AL547" s="21"/>
      <c r="AM547" s="23">
        <v>45572</v>
      </c>
      <c r="AN547" s="25" t="str">
        <f>IF(AM547="","",IF(AM547="TBD","TBD",IF(AM547="N/A","N/A","W"&amp;TEXT(WEEKNUM(AM547,21),"00")&amp;" "&amp;YEAR(AM547))))</f>
        <v>W41 2024</v>
      </c>
      <c r="AO547" s="21" t="s">
        <v>324</v>
      </c>
      <c r="AP547" s="21" t="s">
        <v>4304</v>
      </c>
      <c r="AQ547" s="23">
        <v>45573</v>
      </c>
      <c r="AR547" s="25" t="str">
        <f>IF(AQ547="","",IF(AQ547="TBD","TBD",IF(AQ547="N/A","N/A","W"&amp;TEXT(WEEKNUM(AQ547,21),"00")&amp;" "&amp;YEAR(AQ547))))</f>
        <v>W41 2024</v>
      </c>
      <c r="AS547" s="21"/>
      <c r="AT547" s="21"/>
      <c r="AU547" s="23"/>
      <c r="AV547" s="25" t="s">
        <v>252</v>
      </c>
      <c r="AW547" s="59">
        <v>45575</v>
      </c>
      <c r="AX547" s="25" t="str">
        <f>IF(AW547="","",IF(AW547="TBD","TBD",IF(AW547="N/A","N/A","W"&amp;TEXT(WEEKNUM(AW547,21),"00")&amp;" "&amp;YEAR(AW547))))</f>
        <v>W41 2024</v>
      </c>
      <c r="AY547" s="21" t="s">
        <v>327</v>
      </c>
      <c r="AZ547" s="21" t="s">
        <v>254</v>
      </c>
      <c r="BA547" s="21" t="s">
        <v>329</v>
      </c>
      <c r="BB547" s="80">
        <v>45784</v>
      </c>
      <c r="BC547" s="23">
        <v>45833</v>
      </c>
      <c r="BD547" s="80">
        <v>45833</v>
      </c>
      <c r="BE547" s="25" t="str">
        <f>IF(BD547="","",IF(BD547="TBD","TBD",IF(BD547="N/A","N/A","W"&amp;TEXT(WEEKNUM(BD547,21),"00")&amp;" "&amp;YEAR(BD547))))</f>
        <v>W26 2025</v>
      </c>
      <c r="BF547" s="23">
        <v>45835</v>
      </c>
      <c r="BG547" s="25" t="str">
        <f>IF(BF547="","",IF(BF547="TBD","TBD",IF(BF547="N/A","N/A","W"&amp;TEXT(WEEKNUM(BF547,21),"00")&amp;" "&amp;YEAR(BF547))))</f>
        <v>W26 2025</v>
      </c>
      <c r="BH547" s="24">
        <f>+IF(BF547="",0,(BF547-BD547))</f>
        <v>2</v>
      </c>
      <c r="BI547" s="26" t="s">
        <v>330</v>
      </c>
      <c r="BJ547" s="53" t="s">
        <v>4305</v>
      </c>
      <c r="BK547" s="27">
        <v>45834</v>
      </c>
      <c r="BL547" s="25" t="str">
        <f>IF(BK547="","",IF(BK547="TBD","TBD",IF(BK547="N/A","N/A","W"&amp;TEXT(WEEKNUM(BK547,21),"00")&amp;" "&amp;YEAR(BK547))))</f>
        <v>W26 2025</v>
      </c>
      <c r="BM547" s="21" t="s">
        <v>330</v>
      </c>
      <c r="BN547" s="21" t="s">
        <v>4306</v>
      </c>
      <c r="BO547" s="23">
        <v>45833</v>
      </c>
      <c r="BP547" s="25" t="str">
        <f>IF(BO547="","",IF(BO547="TBD","TBD",IF(BO547="N/A","N/A","W"&amp;TEXT(WEEKNUM(BO547,21),"00")&amp;" "&amp;YEAR(BO547))))</f>
        <v>W26 2025</v>
      </c>
      <c r="BQ547" s="21" t="s">
        <v>330</v>
      </c>
      <c r="BR547" s="20" t="s">
        <v>4307</v>
      </c>
      <c r="BS547" s="334">
        <v>45791</v>
      </c>
      <c r="BT547" s="25" t="str">
        <f t="shared" si="39"/>
        <v>W20 2025</v>
      </c>
      <c r="BU547" s="21" t="s">
        <v>330</v>
      </c>
      <c r="BV547" s="21"/>
      <c r="BW547" s="23">
        <v>45791</v>
      </c>
      <c r="BX547" s="25" t="str">
        <f t="shared" si="40"/>
        <v>W20 2025</v>
      </c>
      <c r="BY547" s="23">
        <v>45834</v>
      </c>
      <c r="BZ547" s="25" t="str">
        <f>IF(BY547="","",IF(BY547="TBD","TBD",IF(BY547="N/A","N/A","W"&amp;TEXT(WEEKNUM(BY547,21),"00")&amp;" "&amp;YEAR(BY547))))</f>
        <v>W26 2025</v>
      </c>
      <c r="CA547" s="22" t="s">
        <v>335</v>
      </c>
      <c r="CB547" s="129" t="s">
        <v>336</v>
      </c>
      <c r="CC547" s="21" t="s">
        <v>336</v>
      </c>
      <c r="CD547" s="21" t="s">
        <v>338</v>
      </c>
      <c r="CE547" s="23"/>
      <c r="CF547" s="23">
        <v>45974</v>
      </c>
      <c r="CG547" s="23">
        <v>46009</v>
      </c>
      <c r="CH547" s="23">
        <v>46009</v>
      </c>
      <c r="CI547" s="25" t="str">
        <f>IF(CH547="","",IF(CH547="TBD","TBD",IF(CH547="N/A","N/A","W"&amp;TEXT(WEEKNUM(CH547,21),"00")&amp;" "&amp;YEAR(CH547))))</f>
        <v>W51 2025</v>
      </c>
      <c r="CJ547" s="23">
        <v>46013</v>
      </c>
      <c r="CK547" s="25" t="str">
        <f>IF(CJ547="","",IF(CJ547="TBD","TBD",IF(CJ547="N/A","N/A","W"&amp;TEXT(WEEKNUM(CJ547,21),"00")&amp;" "&amp;YEAR(CJ547))))</f>
        <v>W52 2025</v>
      </c>
      <c r="CL547" s="24">
        <f>+IF(CJ547="",0,(CJ547-CH547))</f>
        <v>4</v>
      </c>
      <c r="CM547" s="21" t="s">
        <v>339</v>
      </c>
      <c r="CN547" s="20" t="s">
        <v>4308</v>
      </c>
      <c r="CO547" s="23">
        <v>46010</v>
      </c>
      <c r="CP547" s="25" t="str">
        <f>IF(CO547="","",IF(CO547="TBD","TBD",IF(CO547="N/A","N/A","W"&amp;TEXT(WEEKNUM(CO547,21),"00")&amp;" "&amp;YEAR(CO547))))</f>
        <v>W51 2025</v>
      </c>
      <c r="CQ547" s="21" t="s">
        <v>339</v>
      </c>
      <c r="CR547" s="182" t="s">
        <v>4309</v>
      </c>
      <c r="CS547" s="23">
        <v>46009</v>
      </c>
      <c r="CT547" s="25" t="str">
        <f>IF(CS547="","",IF(CS547="TBD","TBD",IF(CS547="N/A","N/A","W"&amp;TEXT(WEEKNUM(CS547,21),"00")&amp;" "&amp;YEAR(CS547))))</f>
        <v>W51 2025</v>
      </c>
      <c r="CU547" s="21" t="s">
        <v>339</v>
      </c>
      <c r="CV547" s="21"/>
      <c r="CW547" s="23">
        <v>45978</v>
      </c>
      <c r="CX547" s="25" t="str">
        <f>IF(CW547="","",IF(CW547="TBD","TBD",IF(CW547="N/A","N/A","W"&amp;TEXT(WEEKNUM(CW547,21),"00")&amp;" "&amp;YEAR(CW547))))</f>
        <v>W47 2025</v>
      </c>
      <c r="CY547" s="21" t="s">
        <v>388</v>
      </c>
      <c r="CZ547" s="20" t="s">
        <v>4310</v>
      </c>
      <c r="DA547" s="23">
        <v>45975</v>
      </c>
      <c r="DB547" s="25" t="str">
        <f>IF(DA547="","",IF(DA547="TBD","TBD",IF(DA547="N/A","N/A","W"&amp;TEXT(WEEKNUM(DA547,21),"00")&amp;" "&amp;YEAR(DA547))))</f>
        <v>W46 2025</v>
      </c>
      <c r="DC547" s="23">
        <v>46010</v>
      </c>
      <c r="DD547" s="25" t="str">
        <f>IF(DC547="","",IF(DC547="TBD","TBD",IF(DC547="N/A","N/A","W"&amp;TEXT(WEEKNUM(DC547,21),"00")&amp;" "&amp;YEAR(DC547))))</f>
        <v>W51 2025</v>
      </c>
      <c r="DE547" s="21" t="s">
        <v>392</v>
      </c>
      <c r="DF547" s="23">
        <v>46017</v>
      </c>
      <c r="DG547" s="21" t="s">
        <v>259</v>
      </c>
      <c r="DH547" s="18"/>
      <c r="DI547" s="18"/>
      <c r="DJ547" s="18"/>
      <c r="DK547" s="21" t="s">
        <v>296</v>
      </c>
      <c r="DL547" s="21" t="s">
        <v>1501</v>
      </c>
      <c r="DM547" s="21"/>
      <c r="DN547" s="23">
        <v>46122</v>
      </c>
      <c r="DO547" s="23"/>
      <c r="DP547" s="23"/>
      <c r="DQ547" s="23" t="s">
        <v>262</v>
      </c>
      <c r="DR547" s="23"/>
      <c r="DS547" s="23">
        <v>46136</v>
      </c>
      <c r="DT547" s="23" t="s">
        <v>502</v>
      </c>
      <c r="DU547" s="23">
        <v>46136</v>
      </c>
      <c r="DV547" s="23">
        <v>46136</v>
      </c>
      <c r="DW547" s="23" t="s">
        <v>342</v>
      </c>
      <c r="DX547" s="23"/>
      <c r="DY547" s="18"/>
      <c r="DZ547" s="18"/>
      <c r="EA547" s="18"/>
      <c r="EB547" s="21" t="s">
        <v>41</v>
      </c>
      <c r="EC547" s="18" t="s">
        <v>234</v>
      </c>
      <c r="ED547" s="18"/>
      <c r="EE547" s="18"/>
      <c r="EF547" s="55" t="s">
        <v>4263</v>
      </c>
      <c r="EG547" s="55"/>
      <c r="EH547" s="18" t="s">
        <v>116</v>
      </c>
      <c r="EI547" s="18" t="s">
        <v>4311</v>
      </c>
      <c r="EJ547" s="29" t="str">
        <f>K547&amp;AY547&amp;CA547&amp;DE547&amp;DT547&amp;DW547</f>
        <v>VigenteTSS Aprobado 4GIng Aprobada 4GAs Built Aprobado con Observaciones 4GIntegradoOn Air</v>
      </c>
    </row>
    <row r="548" spans="1:140" ht="12" hidden="1" customHeight="1">
      <c r="A548" s="30" t="str">
        <f>IFERROR(IF(VLOOKUP(B548,SEARCH!A:A,1,0)=B548,"OK",""),"")</f>
        <v/>
      </c>
      <c r="B548" s="31" t="s">
        <v>4312</v>
      </c>
      <c r="C548" s="15" t="s">
        <v>4313</v>
      </c>
      <c r="D548" s="16">
        <v>10</v>
      </c>
      <c r="E548" s="16">
        <v>-40.690860999999998</v>
      </c>
      <c r="F548" s="16">
        <v>-72.605666999999997</v>
      </c>
      <c r="G548" s="16" t="s">
        <v>710</v>
      </c>
      <c r="H548" s="16" t="s">
        <v>4314</v>
      </c>
      <c r="I548" s="16" t="s">
        <v>4315</v>
      </c>
      <c r="J548" s="16" t="s">
        <v>318</v>
      </c>
      <c r="K548" s="17" t="s">
        <v>319</v>
      </c>
      <c r="L548" s="16" t="s">
        <v>247</v>
      </c>
      <c r="M548" s="103">
        <v>9</v>
      </c>
      <c r="N548" s="18"/>
      <c r="O548" s="19" t="s">
        <v>3311</v>
      </c>
      <c r="P548" s="19" t="s">
        <v>380</v>
      </c>
      <c r="Q548" s="18"/>
      <c r="R548" s="21" t="s">
        <v>2284</v>
      </c>
      <c r="S548" s="21">
        <v>12</v>
      </c>
      <c r="T548" s="22" t="s">
        <v>4316</v>
      </c>
      <c r="U548" s="23">
        <v>45106</v>
      </c>
      <c r="V548" s="21" t="str">
        <f>IF(U548="","",IF(U548="TBD","TBD",IF(U548="N/A","N/A","W"&amp;TEXT(WEEKNUM(U548,21),"00")&amp;" "&amp;YEAR(U548))))</f>
        <v>W26 2023</v>
      </c>
      <c r="W548" s="23">
        <v>45163</v>
      </c>
      <c r="X548" s="23"/>
      <c r="Y548" s="23" t="str">
        <f>IF(X548="","",IF(X548="TBD","TBD",IF(X548="N/A","N/A","W"&amp;TEXT(WEEKNUM(X548,21),"00")&amp;" "&amp;YEAR(X548))))</f>
        <v/>
      </c>
      <c r="Z548" s="23"/>
      <c r="AA548" s="23">
        <v>45168</v>
      </c>
      <c r="AB548" s="24">
        <f>+IF(Z548="",0,AA548-Z548)</f>
        <v>0</v>
      </c>
      <c r="AC548" s="21" t="s">
        <v>324</v>
      </c>
      <c r="AD548" s="21"/>
      <c r="AE548" s="23">
        <v>45190</v>
      </c>
      <c r="AF548" s="25" t="str">
        <f>IF(AE548="","",IF(AE548="TBD","TBD",IF(AE548="N/A","N/A","W"&amp;TEXT(WEEKNUM(AE548,21),"00")&amp;" "&amp;YEAR(AE548))))</f>
        <v>W38 2023</v>
      </c>
      <c r="AG548" s="21" t="s">
        <v>324</v>
      </c>
      <c r="AH548" s="21"/>
      <c r="AI548" s="23">
        <v>45168</v>
      </c>
      <c r="AJ548" s="25" t="str">
        <f>IF(AI548="","",IF(AI548="TBD","TBD",IF(AI548="N/A","N/A","W"&amp;TEXT(WEEKNUM(AI548,21),"00")&amp;" "&amp;YEAR(AI548))))</f>
        <v>W35 2023</v>
      </c>
      <c r="AK548" s="21" t="s">
        <v>324</v>
      </c>
      <c r="AL548" s="21"/>
      <c r="AM548" s="23">
        <v>45168</v>
      </c>
      <c r="AN548" s="25" t="str">
        <f>IF(AM548="","",IF(AM548="TBD","TBD",IF(AM548="N/A","N/A","W"&amp;TEXT(WEEKNUM(AM548,21),"00")&amp;" "&amp;YEAR(AM548))))</f>
        <v>W35 2023</v>
      </c>
      <c r="AO548" s="21" t="s">
        <v>324</v>
      </c>
      <c r="AP548" s="21"/>
      <c r="AQ548" s="23">
        <v>45168</v>
      </c>
      <c r="AR548" s="25" t="str">
        <f>IF(AQ548="","",IF(AQ548="TBD","TBD",IF(AQ548="N/A","N/A","W"&amp;TEXT(WEEKNUM(AQ548,21),"00")&amp;" "&amp;YEAR(AQ548))))</f>
        <v>W35 2023</v>
      </c>
      <c r="AS548" s="21"/>
      <c r="AT548" s="21"/>
      <c r="AU548" s="23"/>
      <c r="AV548" s="25" t="s">
        <v>252</v>
      </c>
      <c r="AW548" s="59">
        <v>45190</v>
      </c>
      <c r="AX548" s="25" t="str">
        <f>IF(AW548="","",IF(AW548="TBD","TBD",IF(AW548="N/A","N/A","W"&amp;TEXT(WEEKNUM(AW548,21),"00")&amp;" "&amp;YEAR(AW548))))</f>
        <v>W38 2023</v>
      </c>
      <c r="AY548" s="21" t="s">
        <v>327</v>
      </c>
      <c r="AZ548" s="21" t="s">
        <v>328</v>
      </c>
      <c r="BA548" s="21" t="s">
        <v>329</v>
      </c>
      <c r="BB548" s="23">
        <v>45232</v>
      </c>
      <c r="BC548" s="23"/>
      <c r="BD548" s="23">
        <v>45236</v>
      </c>
      <c r="BE548" s="25" t="str">
        <f>IF(BD548="","",IF(BD548="TBD","TBD",IF(BD548="N/A","N/A","W"&amp;TEXT(WEEKNUM(BD548,21),"00")&amp;" "&amp;YEAR(BD548))))</f>
        <v>W45 2023</v>
      </c>
      <c r="BF548" s="23">
        <v>45239</v>
      </c>
      <c r="BG548" s="25" t="str">
        <f>IF(BF548="","",IF(BF548="TBD","TBD",IF(BF548="N/A","N/A","W"&amp;TEXT(WEEKNUM(BF548,21),"00")&amp;" "&amp;YEAR(BF548))))</f>
        <v>W45 2023</v>
      </c>
      <c r="BH548" s="24">
        <f>+IF(BF548="",0,(BF548-BD548))</f>
        <v>3</v>
      </c>
      <c r="BI548" s="26" t="s">
        <v>330</v>
      </c>
      <c r="BJ548" s="26"/>
      <c r="BK548" s="27">
        <v>45238</v>
      </c>
      <c r="BL548" s="25" t="str">
        <f>IF(BK548="","",IF(BK548="TBD","TBD",IF(BK548="N/A","N/A","W"&amp;TEXT(WEEKNUM(BK548,21),"00")&amp;" "&amp;YEAR(BK548))))</f>
        <v>W45 2023</v>
      </c>
      <c r="BM548" s="21" t="s">
        <v>330</v>
      </c>
      <c r="BN548" s="21"/>
      <c r="BO548" s="23">
        <v>45239</v>
      </c>
      <c r="BP548" s="25" t="str">
        <f>IF(BO548="","",IF(BO548="TBD","TBD",IF(BO548="N/A","N/A","W"&amp;TEXT(WEEKNUM(BO548,21),"00")&amp;" "&amp;YEAR(BO548))))</f>
        <v>W45 2023</v>
      </c>
      <c r="BQ548" s="21" t="s">
        <v>330</v>
      </c>
      <c r="BR548" s="21"/>
      <c r="BS548" s="334">
        <v>45238</v>
      </c>
      <c r="BT548" s="25" t="str">
        <f t="shared" si="39"/>
        <v>W45 2023</v>
      </c>
      <c r="BU548" s="21" t="s">
        <v>330</v>
      </c>
      <c r="BV548" s="21" t="s">
        <v>3335</v>
      </c>
      <c r="BW548" s="23">
        <v>45236</v>
      </c>
      <c r="BX548" s="25" t="str">
        <f t="shared" si="40"/>
        <v>W45 2023</v>
      </c>
      <c r="BY548" s="23">
        <v>45239</v>
      </c>
      <c r="BZ548" s="25" t="str">
        <f>IF(BY548="","",IF(BY548="TBD","TBD",IF(BY548="N/A","N/A","W"&amp;TEXT(WEEKNUM(BY548,21),"00")&amp;" "&amp;YEAR(BY548))))</f>
        <v>W45 2023</v>
      </c>
      <c r="CA548" s="22" t="s">
        <v>335</v>
      </c>
      <c r="CB548" s="129" t="s">
        <v>336</v>
      </c>
      <c r="CC548" s="21" t="s">
        <v>336</v>
      </c>
      <c r="CD548" s="21"/>
      <c r="CE548" s="23"/>
      <c r="CF548" s="23">
        <v>45562</v>
      </c>
      <c r="CG548" s="23"/>
      <c r="CH548" s="23">
        <v>45565</v>
      </c>
      <c r="CI548" s="25" t="str">
        <f>IF(CH548="","",IF(CH548="TBD","TBD",IF(CH548="N/A","N/A","W"&amp;TEXT(WEEKNUM(CH548,21),"00")&amp;" "&amp;YEAR(CH548))))</f>
        <v>W40 2024</v>
      </c>
      <c r="CJ548" s="23">
        <v>45568</v>
      </c>
      <c r="CK548" s="25" t="str">
        <f>IF(CJ548="","",IF(CJ548="TBD","TBD",IF(CJ548="N/A","N/A","W"&amp;TEXT(WEEKNUM(CJ548,21),"00")&amp;" "&amp;YEAR(CJ548))))</f>
        <v>W40 2024</v>
      </c>
      <c r="CL548" s="24">
        <f>+IF(CJ548="",0,(CJ548-CH548))</f>
        <v>3</v>
      </c>
      <c r="CM548" s="21" t="s">
        <v>388</v>
      </c>
      <c r="CN548" s="21" t="s">
        <v>4317</v>
      </c>
      <c r="CO548" s="23">
        <v>45567</v>
      </c>
      <c r="CP548" s="25" t="str">
        <f>IF(CO548="","",IF(CO548="TBD","TBD",IF(CO548="N/A","N/A","W"&amp;TEXT(WEEKNUM(CO548,21),"00")&amp;" "&amp;YEAR(CO548))))</f>
        <v>W40 2024</v>
      </c>
      <c r="CQ548" s="23" t="s">
        <v>339</v>
      </c>
      <c r="CR548" s="23"/>
      <c r="CS548" s="23">
        <v>45572</v>
      </c>
      <c r="CT548" s="25" t="str">
        <f>IF(CS548="","",IF(CS548="TBD","TBD",IF(CS548="N/A","N/A","W"&amp;TEXT(WEEKNUM(CS548,21),"00")&amp;" "&amp;YEAR(CS548))))</f>
        <v>W41 2024</v>
      </c>
      <c r="CU548" s="21" t="s">
        <v>339</v>
      </c>
      <c r="CV548" s="21"/>
      <c r="CW548" s="23">
        <v>45568</v>
      </c>
      <c r="CX548" s="25" t="str">
        <f>IF(CW548="","",IF(CW548="TBD","TBD",IF(CW548="N/A","N/A","W"&amp;TEXT(WEEKNUM(CW548,21),"00")&amp;" "&amp;YEAR(CW548))))</f>
        <v>W40 2024</v>
      </c>
      <c r="CY548" s="21" t="s">
        <v>339</v>
      </c>
      <c r="CZ548" s="21"/>
      <c r="DA548" s="23">
        <v>45568</v>
      </c>
      <c r="DB548" s="25" t="str">
        <f>IF(DA548="","",IF(DA548="TBD","TBD",IF(DA548="N/A","N/A","W"&amp;TEXT(WEEKNUM(DA548,21),"00")&amp;" "&amp;YEAR(DA548))))</f>
        <v>W40 2024</v>
      </c>
      <c r="DC548" s="23">
        <v>45572</v>
      </c>
      <c r="DD548" s="25" t="str">
        <f>IF(DC548="","",IF(DC548="TBD","TBD",IF(DC548="N/A","N/A","W"&amp;TEXT(WEEKNUM(DC548,21),"00")&amp;" "&amp;YEAR(DC548))))</f>
        <v>W41 2024</v>
      </c>
      <c r="DE548" s="21" t="s">
        <v>392</v>
      </c>
      <c r="DF548" s="23">
        <v>45579</v>
      </c>
      <c r="DG548" s="21" t="s">
        <v>259</v>
      </c>
      <c r="DH548" s="18"/>
      <c r="DI548" s="18"/>
      <c r="DJ548" s="18"/>
      <c r="DK548" s="21" t="s">
        <v>296</v>
      </c>
      <c r="DL548" s="21" t="s">
        <v>1501</v>
      </c>
      <c r="DM548" s="21"/>
      <c r="DN548" s="23">
        <v>45681</v>
      </c>
      <c r="DO548" s="23"/>
      <c r="DP548" s="23"/>
      <c r="DQ548" s="23" t="s">
        <v>262</v>
      </c>
      <c r="DR548" s="23"/>
      <c r="DS548" s="23">
        <v>45700</v>
      </c>
      <c r="DT548" s="23" t="s">
        <v>502</v>
      </c>
      <c r="DU548" s="23"/>
      <c r="DV548" s="23">
        <v>45681</v>
      </c>
      <c r="DW548" s="23" t="s">
        <v>342</v>
      </c>
      <c r="DX548" s="23"/>
      <c r="DY548" s="18"/>
      <c r="DZ548" s="18"/>
      <c r="EA548" s="18"/>
      <c r="EB548" s="21" t="s">
        <v>41</v>
      </c>
      <c r="EC548" s="18"/>
      <c r="ED548" s="18" t="s">
        <v>343</v>
      </c>
      <c r="EE548" s="18"/>
      <c r="EF548" s="55"/>
      <c r="EG548" s="55"/>
      <c r="EH548" s="18"/>
      <c r="EI548" s="18">
        <v>0</v>
      </c>
      <c r="EJ548" s="29" t="str">
        <f>K548&amp;AY548&amp;CA548&amp;DE548&amp;DT548&amp;DW548</f>
        <v>VigenteTSS Aprobado 4GIng Aprobada 4GAs Built Aprobado con Observaciones 4GIntegradoOn Air</v>
      </c>
    </row>
    <row r="549" spans="1:140" ht="12" hidden="1" customHeight="1">
      <c r="A549" s="30" t="str">
        <f>IFERROR(IF(VLOOKUP(B549,SEARCH!A:A,1,0)=B549,"OK",""),"")</f>
        <v/>
      </c>
      <c r="B549" s="31" t="s">
        <v>4318</v>
      </c>
      <c r="C549" s="15" t="s">
        <v>4319</v>
      </c>
      <c r="D549" s="16">
        <v>10</v>
      </c>
      <c r="E549" s="16">
        <v>-42.884970000000003</v>
      </c>
      <c r="F549" s="16">
        <v>-73.472617999999997</v>
      </c>
      <c r="G549" s="16" t="s">
        <v>710</v>
      </c>
      <c r="H549" s="16" t="s">
        <v>4320</v>
      </c>
      <c r="I549" s="16" t="s">
        <v>4321</v>
      </c>
      <c r="J549" s="16" t="s">
        <v>4322</v>
      </c>
      <c r="K549" s="17" t="s">
        <v>319</v>
      </c>
      <c r="L549" s="16" t="s">
        <v>247</v>
      </c>
      <c r="M549" s="103" t="s">
        <v>320</v>
      </c>
      <c r="N549" s="18"/>
      <c r="O549" s="19" t="s">
        <v>3311</v>
      </c>
      <c r="P549" s="19" t="s">
        <v>380</v>
      </c>
      <c r="Q549" s="18"/>
      <c r="R549" s="21" t="s">
        <v>2284</v>
      </c>
      <c r="S549" s="21">
        <v>12</v>
      </c>
      <c r="T549" s="22" t="s">
        <v>4323</v>
      </c>
      <c r="U549" s="23">
        <v>45106</v>
      </c>
      <c r="V549" s="21" t="str">
        <f>IF(U549="","",IF(U549="TBD","TBD",IF(U549="N/A","N/A","W"&amp;TEXT(WEEKNUM(U549,21),"00")&amp;" "&amp;YEAR(U549))))</f>
        <v>W26 2023</v>
      </c>
      <c r="W549" s="23">
        <v>45138</v>
      </c>
      <c r="X549" s="23"/>
      <c r="Y549" s="23" t="str">
        <f>IF(X549="","",IF(X549="TBD","TBD",IF(X549="N/A","N/A","W"&amp;TEXT(WEEKNUM(X549,21),"00")&amp;" "&amp;YEAR(X549))))</f>
        <v/>
      </c>
      <c r="Z549" s="23"/>
      <c r="AA549" s="23">
        <v>45142</v>
      </c>
      <c r="AB549" s="24">
        <f>+IF(Z549="",0,AA549-Z549)</f>
        <v>0</v>
      </c>
      <c r="AC549" s="21" t="s">
        <v>324</v>
      </c>
      <c r="AD549" s="21"/>
      <c r="AE549" s="23">
        <v>45169</v>
      </c>
      <c r="AF549" s="25" t="str">
        <f>IF(AE549="","",IF(AE549="TBD","TBD",IF(AE549="N/A","N/A","W"&amp;TEXT(WEEKNUM(AE549,21),"00")&amp;" "&amp;YEAR(AE549))))</f>
        <v>W35 2023</v>
      </c>
      <c r="AG549" s="21" t="s">
        <v>324</v>
      </c>
      <c r="AH549" s="21"/>
      <c r="AI549" s="23">
        <v>45142</v>
      </c>
      <c r="AJ549" s="25" t="str">
        <f>IF(AI549="","",IF(AI549="TBD","TBD",IF(AI549="N/A","N/A","W"&amp;TEXT(WEEKNUM(AI549,21),"00")&amp;" "&amp;YEAR(AI549))))</f>
        <v>W31 2023</v>
      </c>
      <c r="AK549" s="21" t="s">
        <v>324</v>
      </c>
      <c r="AL549" s="21"/>
      <c r="AM549" s="23">
        <v>45141</v>
      </c>
      <c r="AN549" s="25" t="str">
        <f>IF(AM549="","",IF(AM549="TBD","TBD",IF(AM549="N/A","N/A","W"&amp;TEXT(WEEKNUM(AM549,21),"00")&amp;" "&amp;YEAR(AM549))))</f>
        <v>W31 2023</v>
      </c>
      <c r="AO549" s="21" t="s">
        <v>324</v>
      </c>
      <c r="AP549" s="21"/>
      <c r="AQ549" s="23">
        <v>45141</v>
      </c>
      <c r="AR549" s="25" t="str">
        <f>IF(AQ549="","",IF(AQ549="TBD","TBD",IF(AQ549="N/A","N/A","W"&amp;TEXT(WEEKNUM(AQ549,21),"00")&amp;" "&amp;YEAR(AQ549))))</f>
        <v>W31 2023</v>
      </c>
      <c r="AS549" s="21"/>
      <c r="AT549" s="21"/>
      <c r="AU549" s="23"/>
      <c r="AV549" s="25" t="s">
        <v>252</v>
      </c>
      <c r="AW549" s="59">
        <v>45169</v>
      </c>
      <c r="AX549" s="25" t="str">
        <f>IF(AW549="","",IF(AW549="TBD","TBD",IF(AW549="N/A","N/A","W"&amp;TEXT(WEEKNUM(AW549,21),"00")&amp;" "&amp;YEAR(AW549))))</f>
        <v>W35 2023</v>
      </c>
      <c r="AY549" s="21" t="s">
        <v>327</v>
      </c>
      <c r="AZ549" s="21" t="s">
        <v>328</v>
      </c>
      <c r="BA549" s="21" t="s">
        <v>329</v>
      </c>
      <c r="BB549" s="23">
        <v>45232</v>
      </c>
      <c r="BC549" s="23"/>
      <c r="BD549" s="23">
        <v>45236</v>
      </c>
      <c r="BE549" s="25" t="str">
        <f>IF(BD549="","",IF(BD549="TBD","TBD",IF(BD549="N/A","N/A","W"&amp;TEXT(WEEKNUM(BD549,21),"00")&amp;" "&amp;YEAR(BD549))))</f>
        <v>W45 2023</v>
      </c>
      <c r="BF549" s="23">
        <v>45239</v>
      </c>
      <c r="BG549" s="25" t="str">
        <f>IF(BF549="","",IF(BF549="TBD","TBD",IF(BF549="N/A","N/A","W"&amp;TEXT(WEEKNUM(BF549,21),"00")&amp;" "&amp;YEAR(BF549))))</f>
        <v>W45 2023</v>
      </c>
      <c r="BH549" s="24">
        <f>+IF(BF549="",0,(BF549-BD549))</f>
        <v>3</v>
      </c>
      <c r="BI549" s="26" t="s">
        <v>330</v>
      </c>
      <c r="BJ549" s="26"/>
      <c r="BK549" s="27">
        <v>45238</v>
      </c>
      <c r="BL549" s="25" t="str">
        <f>IF(BK549="","",IF(BK549="TBD","TBD",IF(BK549="N/A","N/A","W"&amp;TEXT(WEEKNUM(BK549,21),"00")&amp;" "&amp;YEAR(BK549))))</f>
        <v>W45 2023</v>
      </c>
      <c r="BM549" s="21" t="s">
        <v>330</v>
      </c>
      <c r="BN549" s="21"/>
      <c r="BO549" s="23">
        <v>45238</v>
      </c>
      <c r="BP549" s="25" t="str">
        <f>IF(BO549="","",IF(BO549="TBD","TBD",IF(BO549="N/A","N/A","W"&amp;TEXT(WEEKNUM(BO549,21),"00")&amp;" "&amp;YEAR(BO549))))</f>
        <v>W45 2023</v>
      </c>
      <c r="BQ549" s="21" t="s">
        <v>330</v>
      </c>
      <c r="BR549" s="21"/>
      <c r="BS549" s="334">
        <v>45238</v>
      </c>
      <c r="BT549" s="25" t="str">
        <f t="shared" si="39"/>
        <v>W45 2023</v>
      </c>
      <c r="BU549" s="21" t="s">
        <v>330</v>
      </c>
      <c r="BV549" s="21" t="s">
        <v>3335</v>
      </c>
      <c r="BW549" s="23">
        <v>45236</v>
      </c>
      <c r="BX549" s="25" t="str">
        <f t="shared" si="40"/>
        <v>W45 2023</v>
      </c>
      <c r="BY549" s="23">
        <v>45239</v>
      </c>
      <c r="BZ549" s="25" t="str">
        <f>IF(BY549="","",IF(BY549="TBD","TBD",IF(BY549="N/A","N/A","W"&amp;TEXT(WEEKNUM(BY549,21),"00")&amp;" "&amp;YEAR(BY549))))</f>
        <v>W45 2023</v>
      </c>
      <c r="CA549" s="22" t="s">
        <v>335</v>
      </c>
      <c r="CB549" s="129" t="s">
        <v>336</v>
      </c>
      <c r="CC549" s="21" t="s">
        <v>336</v>
      </c>
      <c r="CD549" s="21"/>
      <c r="CE549" s="23"/>
      <c r="CF549" s="23">
        <v>45562</v>
      </c>
      <c r="CG549" s="23"/>
      <c r="CH549" s="23">
        <v>45565</v>
      </c>
      <c r="CI549" s="25" t="str">
        <f>IF(CH549="","",IF(CH549="TBD","TBD",IF(CH549="N/A","N/A","W"&amp;TEXT(WEEKNUM(CH549,21),"00")&amp;" "&amp;YEAR(CH549))))</f>
        <v>W40 2024</v>
      </c>
      <c r="CJ549" s="23">
        <v>45568</v>
      </c>
      <c r="CK549" s="25" t="str">
        <f>IF(CJ549="","",IF(CJ549="TBD","TBD",IF(CJ549="N/A","N/A","W"&amp;TEXT(WEEKNUM(CJ549,21),"00")&amp;" "&amp;YEAR(CJ549))))</f>
        <v>W40 2024</v>
      </c>
      <c r="CL549" s="24">
        <f>+IF(CJ549="",0,(CJ549-CH549))</f>
        <v>3</v>
      </c>
      <c r="CM549" s="21" t="s">
        <v>388</v>
      </c>
      <c r="CN549" s="21" t="s">
        <v>4317</v>
      </c>
      <c r="CO549" s="23">
        <v>45567</v>
      </c>
      <c r="CP549" s="25" t="str">
        <f>IF(CO549="","",IF(CO549="TBD","TBD",IF(CO549="N/A","N/A","W"&amp;TEXT(WEEKNUM(CO549,21),"00")&amp;" "&amp;YEAR(CO549))))</f>
        <v>W40 2024</v>
      </c>
      <c r="CQ549" s="23" t="s">
        <v>339</v>
      </c>
      <c r="CR549" s="23"/>
      <c r="CS549" s="23">
        <v>45572</v>
      </c>
      <c r="CT549" s="25" t="str">
        <f>IF(CS549="","",IF(CS549="TBD","TBD",IF(CS549="N/A","N/A","W"&amp;TEXT(WEEKNUM(CS549,21),"00")&amp;" "&amp;YEAR(CS549))))</f>
        <v>W41 2024</v>
      </c>
      <c r="CU549" s="21" t="s">
        <v>388</v>
      </c>
      <c r="CV549" s="21"/>
      <c r="CW549" s="23">
        <v>45568</v>
      </c>
      <c r="CX549" s="25" t="str">
        <f>IF(CW549="","",IF(CW549="TBD","TBD",IF(CW549="N/A","N/A","W"&amp;TEXT(WEEKNUM(CW549,21),"00")&amp;" "&amp;YEAR(CW549))))</f>
        <v>W40 2024</v>
      </c>
      <c r="CY549" s="21" t="s">
        <v>339</v>
      </c>
      <c r="CZ549" s="21">
        <v>0</v>
      </c>
      <c r="DA549" s="23">
        <v>45568</v>
      </c>
      <c r="DB549" s="25" t="str">
        <f>IF(DA549="","",IF(DA549="TBD","TBD",IF(DA549="N/A","N/A","W"&amp;TEXT(WEEKNUM(DA549,21),"00")&amp;" "&amp;YEAR(DA549))))</f>
        <v>W40 2024</v>
      </c>
      <c r="DC549" s="23">
        <v>45572</v>
      </c>
      <c r="DD549" s="25" t="str">
        <f>IF(DC549="","",IF(DC549="TBD","TBD",IF(DC549="N/A","N/A","W"&amp;TEXT(WEEKNUM(DC549,21),"00")&amp;" "&amp;YEAR(DC549))))</f>
        <v>W41 2024</v>
      </c>
      <c r="DE549" s="21" t="s">
        <v>392</v>
      </c>
      <c r="DF549" s="23">
        <v>45579</v>
      </c>
      <c r="DG549" s="21" t="s">
        <v>259</v>
      </c>
      <c r="DH549" s="18"/>
      <c r="DI549" s="18"/>
      <c r="DJ549" s="18"/>
      <c r="DK549" s="21" t="s">
        <v>296</v>
      </c>
      <c r="DL549" s="21" t="s">
        <v>472</v>
      </c>
      <c r="DM549" s="21"/>
      <c r="DN549" s="23">
        <v>45680</v>
      </c>
      <c r="DO549" s="23"/>
      <c r="DP549" s="23"/>
      <c r="DQ549" s="23" t="s">
        <v>262</v>
      </c>
      <c r="DR549" s="23"/>
      <c r="DS549" s="23">
        <v>45680</v>
      </c>
      <c r="DT549" s="23" t="s">
        <v>472</v>
      </c>
      <c r="DU549" s="23"/>
      <c r="DV549" s="23">
        <v>45681</v>
      </c>
      <c r="DW549" s="23" t="s">
        <v>342</v>
      </c>
      <c r="DX549" s="23"/>
      <c r="DY549" s="18"/>
      <c r="DZ549" s="18"/>
      <c r="EA549" s="18"/>
      <c r="EB549" s="21" t="s">
        <v>41</v>
      </c>
      <c r="EC549" s="18" t="s">
        <v>234</v>
      </c>
      <c r="ED549" s="18"/>
      <c r="EE549" s="18"/>
      <c r="EF549" s="55"/>
      <c r="EG549" s="55"/>
      <c r="EH549" s="18"/>
      <c r="EI549" s="18">
        <v>0</v>
      </c>
      <c r="EJ549" s="29" t="str">
        <f>K549&amp;AY549&amp;CA549&amp;DE549&amp;DT549&amp;DW549</f>
        <v>VigenteTSS Aprobado 4GIng Aprobada 4GAs Built Aprobado con Observaciones 4GStarlink InstaladoOn Air</v>
      </c>
    </row>
    <row r="550" spans="1:140" ht="12" hidden="1" customHeight="1">
      <c r="A550" s="30" t="str">
        <f>IFERROR(IF(VLOOKUP(B550,SEARCH!A:A,1,0)=B550,"OK",""),"")</f>
        <v/>
      </c>
      <c r="B550" s="31" t="s">
        <v>4324</v>
      </c>
      <c r="C550" s="15" t="s">
        <v>4325</v>
      </c>
      <c r="D550" s="16">
        <v>6</v>
      </c>
      <c r="E550" s="16">
        <v>-34.397883</v>
      </c>
      <c r="F550" s="16">
        <v>-71.159082999999995</v>
      </c>
      <c r="G550" s="16" t="s">
        <v>243</v>
      </c>
      <c r="H550" s="16" t="s">
        <v>4326</v>
      </c>
      <c r="I550" s="16" t="s">
        <v>4327</v>
      </c>
      <c r="J550" s="16" t="s">
        <v>355</v>
      </c>
      <c r="K550" s="17" t="s">
        <v>319</v>
      </c>
      <c r="L550" s="16" t="s">
        <v>247</v>
      </c>
      <c r="M550" s="55">
        <v>46111</v>
      </c>
      <c r="N550" s="18"/>
      <c r="O550" s="19" t="s">
        <v>3327</v>
      </c>
      <c r="P550" s="19" t="s">
        <v>248</v>
      </c>
      <c r="Q550" s="34" t="s">
        <v>4328</v>
      </c>
      <c r="R550" s="21" t="s">
        <v>1156</v>
      </c>
      <c r="S550" s="21">
        <v>18</v>
      </c>
      <c r="T550" s="22" t="s">
        <v>4329</v>
      </c>
      <c r="U550" s="23">
        <v>45951</v>
      </c>
      <c r="V550" s="21" t="str">
        <f>IF(U550="","",IF(U550="TBD","TBD",IF(U550="N/A","N/A","W"&amp;TEXT(WEEKNUM(U550,21),"00")&amp;" "&amp;YEAR(U550))))</f>
        <v>W43 2025</v>
      </c>
      <c r="W550" s="23">
        <v>45979</v>
      </c>
      <c r="X550" s="23"/>
      <c r="Y550" s="23" t="str">
        <f>IF(X550="","",IF(X550="TBD","TBD",IF(X550="N/A","N/A","W"&amp;TEXT(WEEKNUM(X550,21),"00")&amp;" "&amp;YEAR(X550))))</f>
        <v/>
      </c>
      <c r="Z550" s="23">
        <v>45979</v>
      </c>
      <c r="AA550" s="23">
        <v>45981</v>
      </c>
      <c r="AB550" s="24">
        <f>+IF(Z550="",0,AA550-Z550)</f>
        <v>2</v>
      </c>
      <c r="AC550" s="21" t="s">
        <v>324</v>
      </c>
      <c r="AD550" s="21" t="s">
        <v>4330</v>
      </c>
      <c r="AE550" s="23">
        <v>45980</v>
      </c>
      <c r="AF550" s="25" t="str">
        <f>IF(AE550="","",IF(AE550="TBD","TBD",IF(AE550="N/A","N/A","W"&amp;TEXT(WEEKNUM(AE550,21),"00")&amp;" "&amp;YEAR(AE550))))</f>
        <v>W47 2025</v>
      </c>
      <c r="AG550" s="21" t="s">
        <v>324</v>
      </c>
      <c r="AH550" s="21" t="s">
        <v>4331</v>
      </c>
      <c r="AI550" s="23">
        <v>45980</v>
      </c>
      <c r="AJ550" s="25" t="str">
        <f>IF(AI550="","",IF(AI550="TBD","TBD",IF(AI550="N/A","N/A","W"&amp;TEXT(WEEKNUM(AI550,21),"00")&amp;" "&amp;YEAR(AI550))))</f>
        <v>W47 2025</v>
      </c>
      <c r="AK550" s="21" t="s">
        <v>324</v>
      </c>
      <c r="AL550" s="20" t="s">
        <v>4332</v>
      </c>
      <c r="AM550" s="23">
        <v>45981</v>
      </c>
      <c r="AN550" s="25" t="str">
        <f>IF(AM550="","",IF(AM550="TBD","TBD",IF(AM550="N/A","N/A","W"&amp;TEXT(WEEKNUM(AM550,21),"00")&amp;" "&amp;YEAR(AM550))))</f>
        <v>W47 2025</v>
      </c>
      <c r="AO550" s="21" t="s">
        <v>324</v>
      </c>
      <c r="AP550" s="21" t="s">
        <v>4333</v>
      </c>
      <c r="AQ550" s="23">
        <v>45981</v>
      </c>
      <c r="AR550" s="25" t="str">
        <f>IF(AQ550="","",IF(AQ550="TBD","TBD",IF(AQ550="N/A","N/A","W"&amp;TEXT(WEEKNUM(AQ550,21),"00")&amp;" "&amp;YEAR(AQ550))))</f>
        <v>W47 2025</v>
      </c>
      <c r="AS550" s="21"/>
      <c r="AT550" s="21"/>
      <c r="AU550" s="23"/>
      <c r="AV550" s="25" t="s">
        <v>252</v>
      </c>
      <c r="AW550" s="59"/>
      <c r="AX550" s="25" t="str">
        <f>IF(AW550="","",IF(AW550="TBD","TBD",IF(AW550="N/A","N/A","W"&amp;TEXT(WEEKNUM(AW550,21),"00")&amp;" "&amp;YEAR(AW550))))</f>
        <v/>
      </c>
      <c r="AY550" s="21" t="s">
        <v>327</v>
      </c>
      <c r="AZ550" s="21" t="s">
        <v>328</v>
      </c>
      <c r="BA550" s="21" t="s">
        <v>329</v>
      </c>
      <c r="BB550" s="23">
        <v>45979</v>
      </c>
      <c r="BC550" s="23">
        <v>45986</v>
      </c>
      <c r="BD550" s="23">
        <v>45986</v>
      </c>
      <c r="BE550" s="25" t="str">
        <f>IF(BD550="","",IF(BD550="TBD","TBD",IF(BD550="N/A","N/A","W"&amp;TEXT(WEEKNUM(BD550,21),"00")&amp;" "&amp;YEAR(BD550))))</f>
        <v>W48 2025</v>
      </c>
      <c r="BF550" s="23">
        <v>45989</v>
      </c>
      <c r="BG550" s="25" t="str">
        <f>IF(BF550="","",IF(BF550="TBD","TBD",IF(BF550="N/A","N/A","W"&amp;TEXT(WEEKNUM(BF550,21),"00")&amp;" "&amp;YEAR(BF550))))</f>
        <v>W48 2025</v>
      </c>
      <c r="BH550" s="24">
        <f>+IF(BF550="",0,(BF550-BD550))</f>
        <v>3</v>
      </c>
      <c r="BI550" s="26" t="s">
        <v>330</v>
      </c>
      <c r="BJ550" s="53" t="s">
        <v>4334</v>
      </c>
      <c r="BK550" s="27">
        <v>45987</v>
      </c>
      <c r="BL550" s="25" t="str">
        <f>IF(BK550="","",IF(BK550="TBD","TBD",IF(BK550="N/A","N/A","W"&amp;TEXT(WEEKNUM(BK550,21),"00")&amp;" "&amp;YEAR(BK550))))</f>
        <v>W48 2025</v>
      </c>
      <c r="BM550" s="21" t="s">
        <v>330</v>
      </c>
      <c r="BN550" s="21" t="s">
        <v>4335</v>
      </c>
      <c r="BO550" s="23">
        <v>45987</v>
      </c>
      <c r="BP550" s="25" t="str">
        <f>IF(BO550="","",IF(BO550="TBD","TBD",IF(BO550="N/A","N/A","W"&amp;TEXT(WEEKNUM(BO550,21),"00")&amp;" "&amp;YEAR(BO550))))</f>
        <v>W48 2025</v>
      </c>
      <c r="BQ550" s="21" t="s">
        <v>330</v>
      </c>
      <c r="BR550" s="20" t="s">
        <v>370</v>
      </c>
      <c r="BS550" s="334">
        <v>45989</v>
      </c>
      <c r="BT550" s="25" t="str">
        <f t="shared" si="39"/>
        <v>W48 2025</v>
      </c>
      <c r="BU550" s="21" t="s">
        <v>330</v>
      </c>
      <c r="BV550" s="20" t="s">
        <v>528</v>
      </c>
      <c r="BW550" s="23">
        <v>45988</v>
      </c>
      <c r="BX550" s="25" t="str">
        <f t="shared" si="40"/>
        <v>W48 2025</v>
      </c>
      <c r="BY550" s="23">
        <v>45989</v>
      </c>
      <c r="BZ550" s="25" t="str">
        <f>IF(BY550="","",IF(BY550="TBD","TBD",IF(BY550="N/A","N/A","W"&amp;TEXT(WEEKNUM(BY550,21),"00")&amp;" "&amp;YEAR(BY550))))</f>
        <v>W48 2025</v>
      </c>
      <c r="CA550" s="22" t="s">
        <v>335</v>
      </c>
      <c r="CB550" s="129" t="s">
        <v>336</v>
      </c>
      <c r="CC550" s="21" t="s">
        <v>336</v>
      </c>
      <c r="CD550" s="21"/>
      <c r="CE550" s="23" t="s">
        <v>515</v>
      </c>
      <c r="CF550" s="23">
        <v>46037</v>
      </c>
      <c r="CG550" s="23">
        <v>46079</v>
      </c>
      <c r="CH550" s="23">
        <v>46079</v>
      </c>
      <c r="CI550" s="25" t="str">
        <f>IF(CH550="","",IF(CH550="TBD","TBD",IF(CH550="N/A","N/A","W"&amp;TEXT(WEEKNUM(CH550,21),"00")&amp;" "&amp;YEAR(CH550))))</f>
        <v>W09 2026</v>
      </c>
      <c r="CJ550" s="23">
        <v>46083</v>
      </c>
      <c r="CK550" s="25" t="str">
        <f>IF(CJ550="","",IF(CJ550="TBD","TBD",IF(CJ550="N/A","N/A","W"&amp;TEXT(WEEKNUM(CJ550,21),"00")&amp;" "&amp;YEAR(CJ550))))</f>
        <v>W10 2026</v>
      </c>
      <c r="CL550" s="24">
        <f>+IF(CJ550="",0,(CJ550-CH550))</f>
        <v>4</v>
      </c>
      <c r="CM550" s="21" t="s">
        <v>339</v>
      </c>
      <c r="CN550" s="20" t="s">
        <v>4336</v>
      </c>
      <c r="CO550" s="23">
        <v>46086</v>
      </c>
      <c r="CP550" s="25" t="str">
        <f>IF(CO550="","",IF(CO550="TBD","TBD",IF(CO550="N/A","N/A","W"&amp;TEXT(WEEKNUM(CO550,21),"00")&amp;" "&amp;YEAR(CO550))))</f>
        <v>W10 2026</v>
      </c>
      <c r="CQ550" s="21" t="s">
        <v>339</v>
      </c>
      <c r="CR550" s="23" t="s">
        <v>528</v>
      </c>
      <c r="CS550" s="23">
        <v>46057</v>
      </c>
      <c r="CT550" s="25" t="str">
        <f>IF(CS550="","",IF(CS550="TBD","TBD",IF(CS550="N/A","N/A","W"&amp;TEXT(WEEKNUM(CS550,21),"00")&amp;" "&amp;YEAR(CS550))))</f>
        <v>W06 2026</v>
      </c>
      <c r="CU550" s="21" t="s">
        <v>421</v>
      </c>
      <c r="CV550" s="20" t="s">
        <v>4337</v>
      </c>
      <c r="CW550" s="23">
        <v>46062</v>
      </c>
      <c r="CX550" s="25" t="str">
        <f>IF(CW550="","",IF(CW550="TBD","TBD",IF(CW550="N/A","N/A","W"&amp;TEXT(WEEKNUM(CW550,21),"00")&amp;" "&amp;YEAR(CW550))))</f>
        <v>W07 2026</v>
      </c>
      <c r="CY550" s="21" t="s">
        <v>339</v>
      </c>
      <c r="CZ550" s="63" t="s">
        <v>4338</v>
      </c>
      <c r="DA550" s="23">
        <v>46071</v>
      </c>
      <c r="DB550" s="25" t="str">
        <f>IF(DA550="","",IF(DA550="TBD","TBD",IF(DA550="N/A","N/A","W"&amp;TEXT(WEEKNUM(DA550,21),"00")&amp;" "&amp;YEAR(DA550))))</f>
        <v>W08 2026</v>
      </c>
      <c r="DC550" s="23">
        <v>46086</v>
      </c>
      <c r="DD550" s="25" t="str">
        <f>IF(DC550="","",IF(DC550="TBD","TBD",IF(DC550="N/A","N/A","W"&amp;TEXT(WEEKNUM(DC550,21),"00")&amp;" "&amp;YEAR(DC550))))</f>
        <v>W10 2026</v>
      </c>
      <c r="DE550" s="21" t="s">
        <v>1678</v>
      </c>
      <c r="DF550" s="23"/>
      <c r="DG550" s="21" t="s">
        <v>259</v>
      </c>
      <c r="DH550" s="18"/>
      <c r="DI550" s="18"/>
      <c r="DJ550" s="18"/>
      <c r="DK550" s="21" t="s">
        <v>296</v>
      </c>
      <c r="DL550" s="21" t="s">
        <v>1501</v>
      </c>
      <c r="DM550" s="21"/>
      <c r="DN550" s="23">
        <v>46167</v>
      </c>
      <c r="DO550" s="23"/>
      <c r="DP550" s="23"/>
      <c r="DQ550" s="23" t="s">
        <v>262</v>
      </c>
      <c r="DR550" s="23"/>
      <c r="DS550" s="23">
        <v>46178</v>
      </c>
      <c r="DT550" s="23" t="s">
        <v>502</v>
      </c>
      <c r="DU550" s="23"/>
      <c r="DV550" s="23">
        <v>46167</v>
      </c>
      <c r="DW550" s="23" t="s">
        <v>342</v>
      </c>
      <c r="DX550" s="23"/>
      <c r="DY550" s="18"/>
      <c r="DZ550" s="18"/>
      <c r="EA550" s="18"/>
      <c r="EB550" s="21" t="s">
        <v>41</v>
      </c>
      <c r="EC550" s="18"/>
      <c r="ED550" s="18" t="s">
        <v>343</v>
      </c>
      <c r="EE550" s="18"/>
      <c r="EF550" s="55">
        <v>46080</v>
      </c>
      <c r="EG550" s="55"/>
      <c r="EH550" s="18" t="s">
        <v>929</v>
      </c>
      <c r="EI550" s="18" t="s">
        <v>4339</v>
      </c>
      <c r="EJ550" s="29" t="str">
        <f>K550&amp;AY550&amp;CA550&amp;DE550&amp;DT550&amp;DW550</f>
        <v>VigenteTSS Aprobado 4GIng Aprobada 4GAs Built Aprobado Con Observaciones 4GIntegradoOn Air</v>
      </c>
    </row>
    <row r="551" spans="1:140" ht="12" hidden="1" customHeight="1">
      <c r="A551" s="30" t="str">
        <f>IFERROR(IF(VLOOKUP(B551,SEARCH!A:A,1,0)=B551,"OK",""),"")</f>
        <v/>
      </c>
      <c r="B551" s="31" t="s">
        <v>4340</v>
      </c>
      <c r="C551" s="15" t="s">
        <v>4341</v>
      </c>
      <c r="D551" s="16">
        <v>10</v>
      </c>
      <c r="E551" s="16">
        <v>-40.787913000000003</v>
      </c>
      <c r="F551" s="16">
        <v>-73.211229000000003</v>
      </c>
      <c r="G551" s="16" t="s">
        <v>710</v>
      </c>
      <c r="H551" s="16" t="s">
        <v>4342</v>
      </c>
      <c r="I551" s="62" t="s">
        <v>4343</v>
      </c>
      <c r="J551" s="16" t="s">
        <v>318</v>
      </c>
      <c r="K551" s="16" t="s">
        <v>319</v>
      </c>
      <c r="L551" s="16" t="s">
        <v>247</v>
      </c>
      <c r="M551" s="103">
        <v>11</v>
      </c>
      <c r="N551" s="18"/>
      <c r="O551" s="19" t="s">
        <v>3311</v>
      </c>
      <c r="P551" s="19" t="s">
        <v>380</v>
      </c>
      <c r="Q551" s="18"/>
      <c r="R551" s="21" t="s">
        <v>2284</v>
      </c>
      <c r="S551" s="21">
        <v>12</v>
      </c>
      <c r="T551" s="22" t="s">
        <v>4344</v>
      </c>
      <c r="U551" s="23">
        <v>45106</v>
      </c>
      <c r="V551" s="21" t="str">
        <f>IF(U551="","",IF(U551="TBD","TBD",IF(U551="N/A","N/A","W"&amp;TEXT(WEEKNUM(U551,21),"00")&amp;" "&amp;YEAR(U551))))</f>
        <v>W26 2023</v>
      </c>
      <c r="W551" s="23">
        <v>45163</v>
      </c>
      <c r="X551" s="23"/>
      <c r="Y551" s="23" t="str">
        <f>IF(X551="","",IF(X551="TBD","TBD",IF(X551="N/A","N/A","W"&amp;TEXT(WEEKNUM(X551,21),"00")&amp;" "&amp;YEAR(X551))))</f>
        <v/>
      </c>
      <c r="Z551" s="23"/>
      <c r="AA551" s="23">
        <v>45168</v>
      </c>
      <c r="AB551" s="24">
        <f>+IF(Z551="",0,AA551-Z551)</f>
        <v>0</v>
      </c>
      <c r="AC551" s="21" t="s">
        <v>324</v>
      </c>
      <c r="AD551" s="21"/>
      <c r="AE551" s="23">
        <v>45190</v>
      </c>
      <c r="AF551" s="25" t="str">
        <f>IF(AE551="","",IF(AE551="TBD","TBD",IF(AE551="N/A","N/A","W"&amp;TEXT(WEEKNUM(AE551,21),"00")&amp;" "&amp;YEAR(AE551))))</f>
        <v>W38 2023</v>
      </c>
      <c r="AG551" s="21" t="s">
        <v>324</v>
      </c>
      <c r="AH551" s="21"/>
      <c r="AI551" s="23">
        <v>45168</v>
      </c>
      <c r="AJ551" s="25" t="str">
        <f>IF(AI551="","",IF(AI551="TBD","TBD",IF(AI551="N/A","N/A","W"&amp;TEXT(WEEKNUM(AI551,21),"00")&amp;" "&amp;YEAR(AI551))))</f>
        <v>W35 2023</v>
      </c>
      <c r="AK551" s="21" t="s">
        <v>324</v>
      </c>
      <c r="AL551" s="21"/>
      <c r="AM551" s="23">
        <v>45168</v>
      </c>
      <c r="AN551" s="25" t="str">
        <f>IF(AM551="","",IF(AM551="TBD","TBD",IF(AM551="N/A","N/A","W"&amp;TEXT(WEEKNUM(AM551,21),"00")&amp;" "&amp;YEAR(AM551))))</f>
        <v>W35 2023</v>
      </c>
      <c r="AO551" s="21" t="s">
        <v>324</v>
      </c>
      <c r="AP551" s="21"/>
      <c r="AQ551" s="23">
        <v>45168</v>
      </c>
      <c r="AR551" s="25" t="str">
        <f>IF(AQ551="","",IF(AQ551="TBD","TBD",IF(AQ551="N/A","N/A","W"&amp;TEXT(WEEKNUM(AQ551,21),"00")&amp;" "&amp;YEAR(AQ551))))</f>
        <v>W35 2023</v>
      </c>
      <c r="AS551" s="21"/>
      <c r="AT551" s="21"/>
      <c r="AU551" s="23"/>
      <c r="AV551" s="25" t="s">
        <v>252</v>
      </c>
      <c r="AW551" s="59">
        <v>45190</v>
      </c>
      <c r="AX551" s="25" t="str">
        <f>IF(AW551="","",IF(AW551="TBD","TBD",IF(AW551="N/A","N/A","W"&amp;TEXT(WEEKNUM(AW551,21),"00")&amp;" "&amp;YEAR(AW551))))</f>
        <v>W38 2023</v>
      </c>
      <c r="AY551" s="21" t="s">
        <v>327</v>
      </c>
      <c r="AZ551" s="21" t="s">
        <v>328</v>
      </c>
      <c r="BA551" s="21" t="s">
        <v>329</v>
      </c>
      <c r="BB551" s="23">
        <v>45232</v>
      </c>
      <c r="BC551" s="23"/>
      <c r="BD551" s="23">
        <v>45236</v>
      </c>
      <c r="BE551" s="25" t="str">
        <f>IF(BD551="","",IF(BD551="TBD","TBD",IF(BD551="N/A","N/A","W"&amp;TEXT(WEEKNUM(BD551,21),"00")&amp;" "&amp;YEAR(BD551))))</f>
        <v>W45 2023</v>
      </c>
      <c r="BF551" s="23">
        <v>45239</v>
      </c>
      <c r="BG551" s="25" t="str">
        <f>IF(BF551="","",IF(BF551="TBD","TBD",IF(BF551="N/A","N/A","W"&amp;TEXT(WEEKNUM(BF551,21),"00")&amp;" "&amp;YEAR(BF551))))</f>
        <v>W45 2023</v>
      </c>
      <c r="BH551" s="24">
        <f>+IF(BF551="",0,(BF551-BD551))</f>
        <v>3</v>
      </c>
      <c r="BI551" s="26" t="s">
        <v>330</v>
      </c>
      <c r="BJ551" s="26"/>
      <c r="BK551" s="27">
        <v>45238</v>
      </c>
      <c r="BL551" s="25" t="str">
        <f>IF(BK551="","",IF(BK551="TBD","TBD",IF(BK551="N/A","N/A","W"&amp;TEXT(WEEKNUM(BK551,21),"00")&amp;" "&amp;YEAR(BK551))))</f>
        <v>W45 2023</v>
      </c>
      <c r="BM551" s="21" t="s">
        <v>330</v>
      </c>
      <c r="BN551" s="21"/>
      <c r="BO551" s="23">
        <v>45239</v>
      </c>
      <c r="BP551" s="25" t="str">
        <f>IF(BO551="","",IF(BO551="TBD","TBD",IF(BO551="N/A","N/A","W"&amp;TEXT(WEEKNUM(BO551,21),"00")&amp;" "&amp;YEAR(BO551))))</f>
        <v>W45 2023</v>
      </c>
      <c r="BQ551" s="21" t="s">
        <v>330</v>
      </c>
      <c r="BR551" s="21"/>
      <c r="BS551" s="334">
        <v>45238</v>
      </c>
      <c r="BT551" s="25" t="str">
        <f t="shared" si="39"/>
        <v>W45 2023</v>
      </c>
      <c r="BU551" s="21" t="s">
        <v>330</v>
      </c>
      <c r="BV551" s="21" t="s">
        <v>3335</v>
      </c>
      <c r="BW551" s="23">
        <v>45236</v>
      </c>
      <c r="BX551" s="25" t="str">
        <f t="shared" si="40"/>
        <v>W45 2023</v>
      </c>
      <c r="BY551" s="23">
        <v>45239</v>
      </c>
      <c r="BZ551" s="25" t="str">
        <f>IF(BY551="","",IF(BY551="TBD","TBD",IF(BY551="N/A","N/A","W"&amp;TEXT(WEEKNUM(BY551,21),"00")&amp;" "&amp;YEAR(BY551))))</f>
        <v>W45 2023</v>
      </c>
      <c r="CA551" s="22" t="s">
        <v>335</v>
      </c>
      <c r="CB551" s="129" t="s">
        <v>336</v>
      </c>
      <c r="CC551" s="21" t="s">
        <v>336</v>
      </c>
      <c r="CD551" s="21"/>
      <c r="CE551" s="23" t="s">
        <v>3379</v>
      </c>
      <c r="CF551" s="23">
        <v>45730</v>
      </c>
      <c r="CG551" s="23">
        <v>45776</v>
      </c>
      <c r="CH551" s="23">
        <v>45777</v>
      </c>
      <c r="CI551" s="25" t="str">
        <f>IF(CH551="","",IF(CH551="TBD","TBD",IF(CH551="N/A","N/A","W"&amp;TEXT(WEEKNUM(CH551,21),"00")&amp;" "&amp;YEAR(CH551))))</f>
        <v>W18 2025</v>
      </c>
      <c r="CJ551" s="23">
        <v>45779</v>
      </c>
      <c r="CK551" s="25" t="str">
        <f>IF(CJ551="","",IF(CJ551="TBD","TBD",IF(CJ551="N/A","N/A","W"&amp;TEXT(WEEKNUM(CJ551,21),"00")&amp;" "&amp;YEAR(CJ551))))</f>
        <v>W18 2025</v>
      </c>
      <c r="CL551" s="24">
        <f>+IF(CJ551="",0,(CJ551-CH551))</f>
        <v>2</v>
      </c>
      <c r="CM551" s="21" t="s">
        <v>388</v>
      </c>
      <c r="CN551" s="54" t="s">
        <v>4345</v>
      </c>
      <c r="CO551" s="23">
        <v>45786</v>
      </c>
      <c r="CP551" s="25" t="str">
        <f>IF(CO551="","",IF(CO551="TBD","TBD",IF(CO551="N/A","N/A","W"&amp;TEXT(WEEKNUM(CO551,21),"00")&amp;" "&amp;YEAR(CO551))))</f>
        <v>W19 2025</v>
      </c>
      <c r="CQ551" s="21" t="s">
        <v>339</v>
      </c>
      <c r="CR551" s="23" t="s">
        <v>3776</v>
      </c>
      <c r="CS551" s="23">
        <v>45783</v>
      </c>
      <c r="CT551" s="25" t="str">
        <f>IF(CS551="","",IF(CS551="TBD","TBD",IF(CS551="N/A","N/A","W"&amp;TEXT(WEEKNUM(CS551,21),"00")&amp;" "&amp;YEAR(CS551))))</f>
        <v>W19 2025</v>
      </c>
      <c r="CU551" s="21" t="s">
        <v>339</v>
      </c>
      <c r="CV551" s="69" t="s">
        <v>4346</v>
      </c>
      <c r="CW551" s="23">
        <v>45789</v>
      </c>
      <c r="CX551" s="25" t="str">
        <f>IF(CW551="","",IF(CW551="TBD","TBD",IF(CW551="N/A","N/A","W"&amp;TEXT(WEEKNUM(CW551,21),"00")&amp;" "&amp;YEAR(CW551))))</f>
        <v>W20 2025</v>
      </c>
      <c r="CY551" s="21" t="s">
        <v>339</v>
      </c>
      <c r="CZ551" s="33" t="s">
        <v>4346</v>
      </c>
      <c r="DA551" s="23">
        <v>45789</v>
      </c>
      <c r="DB551" s="25" t="str">
        <f>IF(DA551="","",IF(DA551="TBD","TBD",IF(DA551="N/A","N/A","W"&amp;TEXT(WEEKNUM(DA551,21),"00")&amp;" "&amp;YEAR(DA551))))</f>
        <v>W20 2025</v>
      </c>
      <c r="DC551" s="23">
        <v>45792</v>
      </c>
      <c r="DD551" s="25" t="str">
        <f>IF(DC551="","",IF(DC551="TBD","TBD",IF(DC551="N/A","N/A","W"&amp;TEXT(WEEKNUM(DC551,21),"00")&amp;" "&amp;YEAR(DC551))))</f>
        <v>W20 2025</v>
      </c>
      <c r="DE551" s="21" t="s">
        <v>392</v>
      </c>
      <c r="DF551" s="23" t="s">
        <v>3777</v>
      </c>
      <c r="DG551" s="21" t="s">
        <v>3323</v>
      </c>
      <c r="DH551" s="18"/>
      <c r="DI551" s="18"/>
      <c r="DJ551" s="18"/>
      <c r="DK551" s="21" t="s">
        <v>296</v>
      </c>
      <c r="DL551" s="21" t="s">
        <v>1501</v>
      </c>
      <c r="DM551" s="21"/>
      <c r="DN551" s="23">
        <v>45906</v>
      </c>
      <c r="DO551" s="23"/>
      <c r="DP551" s="23"/>
      <c r="DQ551" s="23" t="s">
        <v>262</v>
      </c>
      <c r="DR551" s="23"/>
      <c r="DS551" s="23"/>
      <c r="DT551" s="23"/>
      <c r="DU551" s="23"/>
      <c r="DV551" s="23">
        <v>45908</v>
      </c>
      <c r="DW551" s="23" t="s">
        <v>342</v>
      </c>
      <c r="DX551" s="23"/>
      <c r="DY551" s="18"/>
      <c r="DZ551" s="18"/>
      <c r="EA551" s="18"/>
      <c r="EB551" s="21" t="s">
        <v>41</v>
      </c>
      <c r="EC551" s="18"/>
      <c r="ED551" s="18" t="s">
        <v>343</v>
      </c>
      <c r="EE551" s="18"/>
      <c r="EF551" s="55"/>
      <c r="EG551" s="55"/>
      <c r="EH551" s="18"/>
      <c r="EI551" s="18">
        <v>0</v>
      </c>
      <c r="EJ551" s="29" t="str">
        <f>K551&amp;AY551&amp;CA551&amp;DE551&amp;DT551&amp;DW551</f>
        <v>VigenteTSS Aprobado 4GIng Aprobada 4GAs Built Aprobado con Observaciones 4GOn Air</v>
      </c>
    </row>
    <row r="552" spans="1:140" ht="12" hidden="1" customHeight="1">
      <c r="A552" s="30" t="str">
        <f>IFERROR(IF(VLOOKUP(B552,SEARCH!A:A,1,0)=B552,"OK",""),"")</f>
        <v/>
      </c>
      <c r="B552" s="153" t="s">
        <v>4347</v>
      </c>
      <c r="C552" s="15" t="s">
        <v>4348</v>
      </c>
      <c r="D552" s="16">
        <v>14</v>
      </c>
      <c r="E552" s="16">
        <v>-39.450891599999999</v>
      </c>
      <c r="F552" s="16">
        <v>-72.778163000000006</v>
      </c>
      <c r="G552" s="16" t="s">
        <v>704</v>
      </c>
      <c r="H552" s="16" t="s">
        <v>4349</v>
      </c>
      <c r="I552" s="16" t="s">
        <v>4350</v>
      </c>
      <c r="J552" s="16" t="s">
        <v>318</v>
      </c>
      <c r="K552" s="16" t="s">
        <v>319</v>
      </c>
      <c r="L552" s="16" t="s">
        <v>247</v>
      </c>
      <c r="M552" s="103">
        <v>12</v>
      </c>
      <c r="N552" s="18"/>
      <c r="O552" s="19" t="s">
        <v>3311</v>
      </c>
      <c r="P552" s="19" t="s">
        <v>380</v>
      </c>
      <c r="Q552" s="18"/>
      <c r="R552" s="21" t="s">
        <v>2284</v>
      </c>
      <c r="S552" s="21">
        <v>12</v>
      </c>
      <c r="T552" s="22" t="s">
        <v>4351</v>
      </c>
      <c r="U552" s="23">
        <v>45106</v>
      </c>
      <c r="V552" s="21" t="str">
        <f>IF(U552="","",IF(U552="TBD","TBD",IF(U552="N/A","N/A","W"&amp;TEXT(WEEKNUM(U552,21),"00")&amp;" "&amp;YEAR(U552))))</f>
        <v>W26 2023</v>
      </c>
      <c r="W552" s="23">
        <v>45177</v>
      </c>
      <c r="X552" s="23"/>
      <c r="Y552" s="23" t="str">
        <f>IF(X552="","",IF(X552="TBD","TBD",IF(X552="N/A","N/A","W"&amp;TEXT(WEEKNUM(X552,21),"00")&amp;" "&amp;YEAR(X552))))</f>
        <v/>
      </c>
      <c r="Z552" s="23"/>
      <c r="AA552" s="23"/>
      <c r="AB552" s="24">
        <f>+IF(Z552="",0,AA552-Z552)</f>
        <v>0</v>
      </c>
      <c r="AC552" s="21" t="s">
        <v>324</v>
      </c>
      <c r="AD552" s="21">
        <v>0</v>
      </c>
      <c r="AE552" s="23">
        <v>45194</v>
      </c>
      <c r="AF552" s="25" t="str">
        <f>IF(AE552="","",IF(AE552="TBD","TBD",IF(AE552="N/A","N/A","W"&amp;TEXT(WEEKNUM(AE552,21),"00")&amp;" "&amp;YEAR(AE552))))</f>
        <v>W39 2023</v>
      </c>
      <c r="AG552" s="21" t="s">
        <v>324</v>
      </c>
      <c r="AH552" s="21"/>
      <c r="AI552" s="23">
        <v>45182</v>
      </c>
      <c r="AJ552" s="25" t="str">
        <f>IF(AI552="","",IF(AI552="TBD","TBD",IF(AI552="N/A","N/A","W"&amp;TEXT(WEEKNUM(AI552,21),"00")&amp;" "&amp;YEAR(AI552))))</f>
        <v>W37 2023</v>
      </c>
      <c r="AK552" s="21" t="s">
        <v>324</v>
      </c>
      <c r="AL552" s="21"/>
      <c r="AM552" s="23">
        <v>45182</v>
      </c>
      <c r="AN552" s="25" t="str">
        <f>IF(AM552="","",IF(AM552="TBD","TBD",IF(AM552="N/A","N/A","W"&amp;TEXT(WEEKNUM(AM552,21),"00")&amp;" "&amp;YEAR(AM552))))</f>
        <v>W37 2023</v>
      </c>
      <c r="AO552" s="21" t="s">
        <v>324</v>
      </c>
      <c r="AP552" s="21"/>
      <c r="AQ552" s="23">
        <v>45190</v>
      </c>
      <c r="AR552" s="25" t="str">
        <f>IF(AQ552="","",IF(AQ552="TBD","TBD",IF(AQ552="N/A","N/A","W"&amp;TEXT(WEEKNUM(AQ552,21),"00")&amp;" "&amp;YEAR(AQ552))))</f>
        <v>W38 2023</v>
      </c>
      <c r="AS552" s="21"/>
      <c r="AT552" s="21"/>
      <c r="AU552" s="23"/>
      <c r="AV552" s="25" t="s">
        <v>252</v>
      </c>
      <c r="AW552" s="59">
        <v>45194</v>
      </c>
      <c r="AX552" s="25" t="str">
        <f>IF(AW552="","",IF(AW552="TBD","TBD",IF(AW552="N/A","N/A","W"&amp;TEXT(WEEKNUM(AW552,21),"00")&amp;" "&amp;YEAR(AW552))))</f>
        <v>W39 2023</v>
      </c>
      <c r="AY552" s="21" t="s">
        <v>327</v>
      </c>
      <c r="AZ552" s="21" t="s">
        <v>328</v>
      </c>
      <c r="BA552" s="21" t="s">
        <v>329</v>
      </c>
      <c r="BB552" s="23">
        <v>45232</v>
      </c>
      <c r="BC552" s="23"/>
      <c r="BD552" s="23">
        <v>45236</v>
      </c>
      <c r="BE552" s="25" t="str">
        <f>IF(BD552="","",IF(BD552="TBD","TBD",IF(BD552="N/A","N/A","W"&amp;TEXT(WEEKNUM(BD552,21),"00")&amp;" "&amp;YEAR(BD552))))</f>
        <v>W45 2023</v>
      </c>
      <c r="BF552" s="23">
        <v>45239</v>
      </c>
      <c r="BG552" s="25" t="str">
        <f>IF(BF552="","",IF(BF552="TBD","TBD",IF(BF552="N/A","N/A","W"&amp;TEXT(WEEKNUM(BF552,21),"00")&amp;" "&amp;YEAR(BF552))))</f>
        <v>W45 2023</v>
      </c>
      <c r="BH552" s="24">
        <f>+IF(BF552="",0,(BF552-BD552))</f>
        <v>3</v>
      </c>
      <c r="BI552" s="26" t="s">
        <v>330</v>
      </c>
      <c r="BJ552" s="26"/>
      <c r="BK552" s="27">
        <v>45238</v>
      </c>
      <c r="BL552" s="25" t="str">
        <f>IF(BK552="","",IF(BK552="TBD","TBD",IF(BK552="N/A","N/A","W"&amp;TEXT(WEEKNUM(BK552,21),"00")&amp;" "&amp;YEAR(BK552))))</f>
        <v>W45 2023</v>
      </c>
      <c r="BM552" s="21" t="s">
        <v>330</v>
      </c>
      <c r="BN552" s="21"/>
      <c r="BO552" s="23">
        <v>45239</v>
      </c>
      <c r="BP552" s="25" t="str">
        <f>IF(BO552="","",IF(BO552="TBD","TBD",IF(BO552="N/A","N/A","W"&amp;TEXT(WEEKNUM(BO552,21),"00")&amp;" "&amp;YEAR(BO552))))</f>
        <v>W45 2023</v>
      </c>
      <c r="BQ552" s="21" t="s">
        <v>330</v>
      </c>
      <c r="BR552" s="21"/>
      <c r="BS552" s="334">
        <v>45238</v>
      </c>
      <c r="BT552" s="25" t="str">
        <f t="shared" si="39"/>
        <v>W45 2023</v>
      </c>
      <c r="BU552" s="21" t="s">
        <v>330</v>
      </c>
      <c r="BV552" s="21" t="s">
        <v>3335</v>
      </c>
      <c r="BW552" s="23">
        <v>45236</v>
      </c>
      <c r="BX552" s="25" t="str">
        <f t="shared" si="40"/>
        <v>W45 2023</v>
      </c>
      <c r="BY552" s="23">
        <v>45239</v>
      </c>
      <c r="BZ552" s="25" t="str">
        <f>IF(BY552="","",IF(BY552="TBD","TBD",IF(BY552="N/A","N/A","W"&amp;TEXT(WEEKNUM(BY552,21),"00")&amp;" "&amp;YEAR(BY552))))</f>
        <v>W45 2023</v>
      </c>
      <c r="CA552" s="22" t="s">
        <v>335</v>
      </c>
      <c r="CB552" s="129" t="s">
        <v>336</v>
      </c>
      <c r="CC552" s="21" t="s">
        <v>336</v>
      </c>
      <c r="CD552" s="21"/>
      <c r="CE552" s="23" t="s">
        <v>515</v>
      </c>
      <c r="CF552" s="23">
        <v>45821</v>
      </c>
      <c r="CG552" s="23">
        <v>45876</v>
      </c>
      <c r="CH552" s="23">
        <v>45877</v>
      </c>
      <c r="CI552" s="25" t="str">
        <f>IF(CH552="","",IF(CH552="TBD","TBD",IF(CH552="N/A","N/A","W"&amp;TEXT(WEEKNUM(CH552,21),"00")&amp;" "&amp;YEAR(CH552))))</f>
        <v>W32 2025</v>
      </c>
      <c r="CJ552" s="23">
        <v>45881</v>
      </c>
      <c r="CK552" s="25" t="str">
        <f>IF(CJ552="","",IF(CJ552="TBD","TBD",IF(CJ552="N/A","N/A","W"&amp;TEXT(WEEKNUM(CJ552,21),"00")&amp;" "&amp;YEAR(CJ552))))</f>
        <v>W33 2025</v>
      </c>
      <c r="CL552" s="24">
        <f>+IF(CJ552="",0,(CJ552-CH552))</f>
        <v>4</v>
      </c>
      <c r="CM552" s="21" t="s">
        <v>339</v>
      </c>
      <c r="CN552" s="20" t="s">
        <v>4352</v>
      </c>
      <c r="CO552" s="23">
        <v>45826</v>
      </c>
      <c r="CP552" s="25" t="str">
        <f>IF(CO552="","",IF(CO552="TBD","TBD",IF(CO552="N/A","N/A","W"&amp;TEXT(WEEKNUM(CO552,21),"00")&amp;" "&amp;YEAR(CO552))))</f>
        <v>W25 2025</v>
      </c>
      <c r="CQ552" s="21" t="s">
        <v>339</v>
      </c>
      <c r="CR552" s="23" t="s">
        <v>4353</v>
      </c>
      <c r="CS552" s="23">
        <v>45880</v>
      </c>
      <c r="CT552" s="25" t="str">
        <f>IF(CS552="","",IF(CS552="TBD","TBD",IF(CS552="N/A","N/A","W"&amp;TEXT(WEEKNUM(CS552,21),"00")&amp;" "&amp;YEAR(CS552))))</f>
        <v>W33 2025</v>
      </c>
      <c r="CU552" s="21" t="s">
        <v>339</v>
      </c>
      <c r="CV552" s="54" t="s">
        <v>4354</v>
      </c>
      <c r="CW552" s="23">
        <v>45824</v>
      </c>
      <c r="CX552" s="25" t="str">
        <f>IF(CW552="","",IF(CW552="TBD","TBD",IF(CW552="N/A","N/A","W"&amp;TEXT(WEEKNUM(CW552,21),"00")&amp;" "&amp;YEAR(CW552))))</f>
        <v>W25 2025</v>
      </c>
      <c r="CY552" s="21" t="s">
        <v>421</v>
      </c>
      <c r="CZ552" s="21" t="s">
        <v>3407</v>
      </c>
      <c r="DA552" s="23">
        <v>45835</v>
      </c>
      <c r="DB552" s="25" t="str">
        <f>IF(DA552="","",IF(DA552="TBD","TBD",IF(DA552="N/A","N/A","W"&amp;TEXT(WEEKNUM(DA552,21),"00")&amp;" "&amp;YEAR(DA552))))</f>
        <v>W26 2025</v>
      </c>
      <c r="DC552" s="23">
        <v>45880</v>
      </c>
      <c r="DD552" s="25" t="str">
        <f>IF(DC552="","",IF(DC552="TBD","TBD",IF(DC552="N/A","N/A","W"&amp;TEXT(WEEKNUM(DC552,21),"00")&amp;" "&amp;YEAR(DC552))))</f>
        <v>W33 2025</v>
      </c>
      <c r="DE552" s="21" t="s">
        <v>340</v>
      </c>
      <c r="DF552" s="23">
        <v>45940</v>
      </c>
      <c r="DG552" s="21" t="s">
        <v>3323</v>
      </c>
      <c r="DH552" s="18"/>
      <c r="DI552" s="18"/>
      <c r="DJ552" s="18"/>
      <c r="DK552" s="21" t="s">
        <v>296</v>
      </c>
      <c r="DL552" s="21" t="s">
        <v>1501</v>
      </c>
      <c r="DM552" s="21"/>
      <c r="DN552" s="23">
        <v>45949</v>
      </c>
      <c r="DO552" s="23"/>
      <c r="DP552" s="23"/>
      <c r="DQ552" s="23" t="s">
        <v>262</v>
      </c>
      <c r="DR552" s="23"/>
      <c r="DS552" s="23"/>
      <c r="DT552" s="23"/>
      <c r="DU552" s="23">
        <v>45881</v>
      </c>
      <c r="DV552" s="23">
        <v>45953</v>
      </c>
      <c r="DW552" s="23" t="s">
        <v>342</v>
      </c>
      <c r="DX552" s="23"/>
      <c r="DY552" s="18"/>
      <c r="DZ552" s="18"/>
      <c r="EA552" s="18"/>
      <c r="EB552" s="21" t="s">
        <v>41</v>
      </c>
      <c r="EC552" s="18"/>
      <c r="ED552" s="18" t="s">
        <v>343</v>
      </c>
      <c r="EE552" s="18"/>
      <c r="EF552" s="55" t="s">
        <v>2680</v>
      </c>
      <c r="EG552" s="55"/>
      <c r="EH552" s="18"/>
      <c r="EI552" s="18">
        <v>0</v>
      </c>
      <c r="EJ552" s="29" t="str">
        <f>K552&amp;AY552&amp;CA552&amp;DE552&amp;DT552&amp;DW552</f>
        <v>VigenteTSS Aprobado 4GIng Aprobada 4GAs Built Aprobado 4GOn Air</v>
      </c>
    </row>
    <row r="553" spans="1:140" ht="12" hidden="1" customHeight="1">
      <c r="A553" s="30" t="str">
        <f>IFERROR(IF(VLOOKUP(B553,SEARCH!A:A,1,0)=B553,"OK",""),"")</f>
        <v/>
      </c>
      <c r="B553" s="31" t="s">
        <v>4355</v>
      </c>
      <c r="C553" s="15" t="s">
        <v>4356</v>
      </c>
      <c r="D553" s="16">
        <v>14</v>
      </c>
      <c r="E553" s="16">
        <v>-40.065600000000003</v>
      </c>
      <c r="F553" s="16">
        <v>-72.866299999999995</v>
      </c>
      <c r="G553" s="16" t="s">
        <v>704</v>
      </c>
      <c r="H553" s="16" t="s">
        <v>4357</v>
      </c>
      <c r="I553" s="16" t="s">
        <v>4358</v>
      </c>
      <c r="J553" s="16" t="s">
        <v>318</v>
      </c>
      <c r="K553" s="16" t="s">
        <v>319</v>
      </c>
      <c r="L553" s="16" t="s">
        <v>247</v>
      </c>
      <c r="M553" s="103">
        <v>9</v>
      </c>
      <c r="N553" s="18"/>
      <c r="O553" s="19" t="s">
        <v>3311</v>
      </c>
      <c r="P553" s="19" t="s">
        <v>380</v>
      </c>
      <c r="Q553" s="18"/>
      <c r="R553" s="21" t="s">
        <v>2284</v>
      </c>
      <c r="S553" s="21">
        <v>12</v>
      </c>
      <c r="T553" s="22" t="s">
        <v>4359</v>
      </c>
      <c r="U553" s="23">
        <v>45106</v>
      </c>
      <c r="V553" s="21" t="str">
        <f>IF(U553="","",IF(U553="TBD","TBD",IF(U553="N/A","N/A","W"&amp;TEXT(WEEKNUM(U553,21),"00")&amp;" "&amp;YEAR(U553))))</f>
        <v>W26 2023</v>
      </c>
      <c r="W553" s="23">
        <v>45163</v>
      </c>
      <c r="X553" s="23"/>
      <c r="Y553" s="23" t="str">
        <f>IF(X553="","",IF(X553="TBD","TBD",IF(X553="N/A","N/A","W"&amp;TEXT(WEEKNUM(X553,21),"00")&amp;" "&amp;YEAR(X553))))</f>
        <v/>
      </c>
      <c r="Z553" s="23"/>
      <c r="AA553" s="23">
        <v>45168</v>
      </c>
      <c r="AB553" s="24">
        <f>+IF(Z553="",0,AA553-Z553)</f>
        <v>0</v>
      </c>
      <c r="AC553" s="21" t="s">
        <v>324</v>
      </c>
      <c r="AD553" s="21"/>
      <c r="AE553" s="23">
        <v>45190</v>
      </c>
      <c r="AF553" s="25" t="str">
        <f>IF(AE553="","",IF(AE553="TBD","TBD",IF(AE553="N/A","N/A","W"&amp;TEXT(WEEKNUM(AE553,21),"00")&amp;" "&amp;YEAR(AE553))))</f>
        <v>W38 2023</v>
      </c>
      <c r="AG553" s="21" t="s">
        <v>324</v>
      </c>
      <c r="AH553" s="21"/>
      <c r="AI553" s="23">
        <v>45168</v>
      </c>
      <c r="AJ553" s="25" t="str">
        <f>IF(AI553="","",IF(AI553="TBD","TBD",IF(AI553="N/A","N/A","W"&amp;TEXT(WEEKNUM(AI553,21),"00")&amp;" "&amp;YEAR(AI553))))</f>
        <v>W35 2023</v>
      </c>
      <c r="AK553" s="21" t="s">
        <v>324</v>
      </c>
      <c r="AL553" s="21"/>
      <c r="AM553" s="23">
        <v>45168</v>
      </c>
      <c r="AN553" s="25" t="str">
        <f>IF(AM553="","",IF(AM553="TBD","TBD",IF(AM553="N/A","N/A","W"&amp;TEXT(WEEKNUM(AM553,21),"00")&amp;" "&amp;YEAR(AM553))))</f>
        <v>W35 2023</v>
      </c>
      <c r="AO553" s="21" t="s">
        <v>324</v>
      </c>
      <c r="AP553" s="21"/>
      <c r="AQ553" s="23">
        <v>45168</v>
      </c>
      <c r="AR553" s="25" t="str">
        <f>IF(AQ553="","",IF(AQ553="TBD","TBD",IF(AQ553="N/A","N/A","W"&amp;TEXT(WEEKNUM(AQ553,21),"00")&amp;" "&amp;YEAR(AQ553))))</f>
        <v>W35 2023</v>
      </c>
      <c r="AS553" s="21"/>
      <c r="AT553" s="21"/>
      <c r="AU553" s="23"/>
      <c r="AV553" s="25" t="s">
        <v>252</v>
      </c>
      <c r="AW553" s="59">
        <v>45190</v>
      </c>
      <c r="AX553" s="25" t="str">
        <f>IF(AW553="","",IF(AW553="TBD","TBD",IF(AW553="N/A","N/A","W"&amp;TEXT(WEEKNUM(AW553,21),"00")&amp;" "&amp;YEAR(AW553))))</f>
        <v>W38 2023</v>
      </c>
      <c r="AY553" s="21" t="s">
        <v>327</v>
      </c>
      <c r="AZ553" s="21" t="s">
        <v>328</v>
      </c>
      <c r="BA553" s="21" t="s">
        <v>329</v>
      </c>
      <c r="BB553" s="23">
        <v>45232</v>
      </c>
      <c r="BC553" s="23">
        <v>45264</v>
      </c>
      <c r="BD553" s="23">
        <v>45265</v>
      </c>
      <c r="BE553" s="25" t="str">
        <f>IF(BD553="","",IF(BD553="TBD","TBD",IF(BD553="N/A","N/A","W"&amp;TEXT(WEEKNUM(BD553,21),"00")&amp;" "&amp;YEAR(BD553))))</f>
        <v>W49 2023</v>
      </c>
      <c r="BF553" s="23">
        <v>45271</v>
      </c>
      <c r="BG553" s="25" t="str">
        <f>IF(BF553="","",IF(BF553="TBD","TBD",IF(BF553="N/A","N/A","W"&amp;TEXT(WEEKNUM(BF553,21),"00")&amp;" "&amp;YEAR(BF553))))</f>
        <v>W50 2023</v>
      </c>
      <c r="BH553" s="24">
        <f>+IF(BF553="",0,(BF553-BD553))</f>
        <v>6</v>
      </c>
      <c r="BI553" s="26" t="s">
        <v>330</v>
      </c>
      <c r="BJ553" s="26"/>
      <c r="BK553" s="27">
        <v>45238</v>
      </c>
      <c r="BL553" s="25" t="str">
        <f>IF(BK553="","",IF(BK553="TBD","TBD",IF(BK553="N/A","N/A","W"&amp;TEXT(WEEKNUM(BK553,21),"00")&amp;" "&amp;YEAR(BK553))))</f>
        <v>W45 2023</v>
      </c>
      <c r="BM553" s="21" t="s">
        <v>330</v>
      </c>
      <c r="BN553" s="21"/>
      <c r="BO553" s="23">
        <v>45239</v>
      </c>
      <c r="BP553" s="25" t="str">
        <f>IF(BO553="","",IF(BO553="TBD","TBD",IF(BO553="N/A","N/A","W"&amp;TEXT(WEEKNUM(BO553,21),"00")&amp;" "&amp;YEAR(BO553))))</f>
        <v>W45 2023</v>
      </c>
      <c r="BQ553" s="21" t="s">
        <v>330</v>
      </c>
      <c r="BR553" s="21"/>
      <c r="BS553" s="334">
        <v>45238</v>
      </c>
      <c r="BT553" s="25" t="str">
        <f t="shared" si="39"/>
        <v>W45 2023</v>
      </c>
      <c r="BU553" s="21" t="s">
        <v>330</v>
      </c>
      <c r="BV553" s="21" t="s">
        <v>3335</v>
      </c>
      <c r="BW553" s="23">
        <v>45236</v>
      </c>
      <c r="BX553" s="25" t="str">
        <f t="shared" si="40"/>
        <v>W45 2023</v>
      </c>
      <c r="BY553" s="23">
        <v>45239</v>
      </c>
      <c r="BZ553" s="25" t="str">
        <f>IF(BY553="","",IF(BY553="TBD","TBD",IF(BY553="N/A","N/A","W"&amp;TEXT(WEEKNUM(BY553,21),"00")&amp;" "&amp;YEAR(BY553))))</f>
        <v>W45 2023</v>
      </c>
      <c r="CA553" s="22" t="s">
        <v>335</v>
      </c>
      <c r="CB553" s="129" t="s">
        <v>336</v>
      </c>
      <c r="CC553" s="21" t="s">
        <v>336</v>
      </c>
      <c r="CD553" s="21"/>
      <c r="CE553" s="23"/>
      <c r="CF553" s="23">
        <v>45562</v>
      </c>
      <c r="CG553" s="23"/>
      <c r="CH553" s="23">
        <v>45565</v>
      </c>
      <c r="CI553" s="25" t="str">
        <f>IF(CH553="","",IF(CH553="TBD","TBD",IF(CH553="N/A","N/A","W"&amp;TEXT(WEEKNUM(CH553,21),"00")&amp;" "&amp;YEAR(CH553))))</f>
        <v>W40 2024</v>
      </c>
      <c r="CJ553" s="23">
        <v>45568</v>
      </c>
      <c r="CK553" s="25" t="str">
        <f>IF(CJ553="","",IF(CJ553="TBD","TBD",IF(CJ553="N/A","N/A","W"&amp;TEXT(WEEKNUM(CJ553,21),"00")&amp;" "&amp;YEAR(CJ553))))</f>
        <v>W40 2024</v>
      </c>
      <c r="CL553" s="24">
        <f>+IF(CJ553="",0,(CJ553-CH553))</f>
        <v>3</v>
      </c>
      <c r="CM553" s="21" t="s">
        <v>388</v>
      </c>
      <c r="CN553" s="21" t="s">
        <v>4360</v>
      </c>
      <c r="CO553" s="23">
        <v>45573</v>
      </c>
      <c r="CP553" s="25" t="str">
        <f>IF(CO553="","",IF(CO553="TBD","TBD",IF(CO553="N/A","N/A","W"&amp;TEXT(WEEKNUM(CO553,21),"00")&amp;" "&amp;YEAR(CO553))))</f>
        <v>W41 2024</v>
      </c>
      <c r="CQ553" s="23" t="s">
        <v>339</v>
      </c>
      <c r="CR553" s="23"/>
      <c r="CS553" s="23">
        <v>45572</v>
      </c>
      <c r="CT553" s="25" t="str">
        <f>IF(CS553="","",IF(CS553="TBD","TBD",IF(CS553="N/A","N/A","W"&amp;TEXT(WEEKNUM(CS553,21),"00")&amp;" "&amp;YEAR(CS553))))</f>
        <v>W41 2024</v>
      </c>
      <c r="CU553" s="21" t="s">
        <v>339</v>
      </c>
      <c r="CV553" s="21"/>
      <c r="CW553" s="23">
        <v>45568</v>
      </c>
      <c r="CX553" s="25" t="str">
        <f>IF(CW553="","",IF(CW553="TBD","TBD",IF(CW553="N/A","N/A","W"&amp;TEXT(WEEKNUM(CW553,21),"00")&amp;" "&amp;YEAR(CW553))))</f>
        <v>W40 2024</v>
      </c>
      <c r="CY553" s="21" t="s">
        <v>339</v>
      </c>
      <c r="CZ553" s="21"/>
      <c r="DA553" s="23">
        <v>45568</v>
      </c>
      <c r="DB553" s="25" t="str">
        <f>IF(DA553="","",IF(DA553="TBD","TBD",IF(DA553="N/A","N/A","W"&amp;TEXT(WEEKNUM(DA553,21),"00")&amp;" "&amp;YEAR(DA553))))</f>
        <v>W40 2024</v>
      </c>
      <c r="DC553" s="23">
        <v>45573</v>
      </c>
      <c r="DD553" s="25" t="str">
        <f>IF(DC553="","",IF(DC553="TBD","TBD",IF(DC553="N/A","N/A","W"&amp;TEXT(WEEKNUM(DC553,21),"00")&amp;" "&amp;YEAR(DC553))))</f>
        <v>W41 2024</v>
      </c>
      <c r="DE553" s="21" t="s">
        <v>392</v>
      </c>
      <c r="DF553" s="23">
        <v>45579</v>
      </c>
      <c r="DG553" s="21" t="s">
        <v>259</v>
      </c>
      <c r="DH553" s="18"/>
      <c r="DI553" s="18"/>
      <c r="DJ553" s="18"/>
      <c r="DK553" s="21" t="s">
        <v>296</v>
      </c>
      <c r="DL553" s="21" t="s">
        <v>1501</v>
      </c>
      <c r="DM553" s="21"/>
      <c r="DN553" s="23">
        <v>45674</v>
      </c>
      <c r="DO553" s="23"/>
      <c r="DP553" s="23"/>
      <c r="DQ553" s="23" t="s">
        <v>262</v>
      </c>
      <c r="DR553" s="23"/>
      <c r="DS553" s="23">
        <v>45701</v>
      </c>
      <c r="DT553" s="23" t="s">
        <v>502</v>
      </c>
      <c r="DU553" s="23"/>
      <c r="DV553" s="23">
        <v>45675</v>
      </c>
      <c r="DW553" s="23" t="s">
        <v>342</v>
      </c>
      <c r="DX553" s="23"/>
      <c r="DY553" s="18"/>
      <c r="DZ553" s="18"/>
      <c r="EA553" s="18"/>
      <c r="EB553" s="21" t="s">
        <v>41</v>
      </c>
      <c r="EC553" s="18"/>
      <c r="ED553" s="18" t="s">
        <v>343</v>
      </c>
      <c r="EE553" s="18"/>
      <c r="EF553" s="55"/>
      <c r="EG553" s="55"/>
      <c r="EH553" s="18"/>
      <c r="EI553" s="18">
        <v>0</v>
      </c>
      <c r="EJ553" s="29" t="str">
        <f>K553&amp;AY553&amp;CA553&amp;DE553&amp;DT553&amp;DW553</f>
        <v>VigenteTSS Aprobado 4GIng Aprobada 4GAs Built Aprobado con Observaciones 4GIntegradoOn Air</v>
      </c>
    </row>
    <row r="554" spans="1:140" ht="12" hidden="1" customHeight="1">
      <c r="A554" s="30" t="str">
        <f>IFERROR(IF(VLOOKUP(B554,SEARCH!A:A,1,0)=B554,"OK",""),"")</f>
        <v/>
      </c>
      <c r="B554" s="31" t="s">
        <v>4361</v>
      </c>
      <c r="C554" s="15" t="s">
        <v>4362</v>
      </c>
      <c r="D554" s="16">
        <v>5</v>
      </c>
      <c r="E554" s="16">
        <v>-33.53866</v>
      </c>
      <c r="F554" s="16">
        <v>-71.588740000000001</v>
      </c>
      <c r="G554" s="16" t="s">
        <v>346</v>
      </c>
      <c r="H554" s="16" t="s">
        <v>2282</v>
      </c>
      <c r="I554" s="16" t="s">
        <v>4363</v>
      </c>
      <c r="J554" s="16" t="s">
        <v>3</v>
      </c>
      <c r="K554" s="16" t="s">
        <v>3</v>
      </c>
      <c r="L554" s="16" t="s">
        <v>247</v>
      </c>
      <c r="M554" s="103"/>
      <c r="N554" s="18"/>
      <c r="O554" s="19" t="s">
        <v>3311</v>
      </c>
      <c r="P554" s="19" t="s">
        <v>380</v>
      </c>
      <c r="Q554" s="18"/>
      <c r="R554" s="21" t="s">
        <v>2284</v>
      </c>
      <c r="S554" s="21">
        <v>12</v>
      </c>
      <c r="T554" s="22" t="s">
        <v>4364</v>
      </c>
      <c r="U554" s="23">
        <v>45106</v>
      </c>
      <c r="V554" s="21" t="str">
        <f>IF(U554="","",IF(U554="TBD","TBD",IF(U554="N/A","N/A","W"&amp;TEXT(WEEKNUM(U554,21),"00")&amp;" "&amp;YEAR(U554))))</f>
        <v>W26 2023</v>
      </c>
      <c r="W554" s="23">
        <v>45029</v>
      </c>
      <c r="X554" s="23"/>
      <c r="Y554" s="23" t="str">
        <f>IF(X554="","",IF(X554="TBD","TBD",IF(X554="N/A","N/A","W"&amp;TEXT(WEEKNUM(X554,21),"00")&amp;" "&amp;YEAR(X554))))</f>
        <v/>
      </c>
      <c r="Z554" s="23"/>
      <c r="AA554" s="23"/>
      <c r="AB554" s="24">
        <f>+IF(Z554="",0,AA554-Z554)</f>
        <v>0</v>
      </c>
      <c r="AC554" s="21" t="s">
        <v>324</v>
      </c>
      <c r="AD554" s="21">
        <v>0</v>
      </c>
      <c r="AE554" s="23">
        <v>45040</v>
      </c>
      <c r="AF554" s="25" t="str">
        <f>IF(AE554="","",IF(AE554="TBD","TBD",IF(AE554="N/A","N/A","W"&amp;TEXT(WEEKNUM(AE554,21),"00")&amp;" "&amp;YEAR(AE554))))</f>
        <v>W17 2023</v>
      </c>
      <c r="AG554" s="21" t="s">
        <v>324</v>
      </c>
      <c r="AH554" s="21"/>
      <c r="AI554" s="23">
        <v>45041</v>
      </c>
      <c r="AJ554" s="25" t="str">
        <f>IF(AI554="","",IF(AI554="TBD","TBD",IF(AI554="N/A","N/A","W"&amp;TEXT(WEEKNUM(AI554,21),"00")&amp;" "&amp;YEAR(AI554))))</f>
        <v>W17 2023</v>
      </c>
      <c r="AK554" s="21" t="s">
        <v>324</v>
      </c>
      <c r="AL554" s="21"/>
      <c r="AM554" s="23">
        <v>45119</v>
      </c>
      <c r="AN554" s="25" t="str">
        <f>IF(AM554="","",IF(AM554="TBD","TBD",IF(AM554="N/A","N/A","W"&amp;TEXT(WEEKNUM(AM554,21),"00")&amp;" "&amp;YEAR(AM554))))</f>
        <v>W28 2023</v>
      </c>
      <c r="AO554" s="21" t="s">
        <v>324</v>
      </c>
      <c r="AP554" s="21"/>
      <c r="AQ554" s="23">
        <v>45127</v>
      </c>
      <c r="AR554" s="25" t="str">
        <f>IF(AQ554="","",IF(AQ554="TBD","TBD",IF(AQ554="N/A","N/A","W"&amp;TEXT(WEEKNUM(AQ554,21),"00")&amp;" "&amp;YEAR(AQ554))))</f>
        <v>W29 2023</v>
      </c>
      <c r="AS554" s="21"/>
      <c r="AT554" s="21"/>
      <c r="AU554" s="23"/>
      <c r="AV554" s="25" t="s">
        <v>252</v>
      </c>
      <c r="AW554" s="59">
        <v>45119</v>
      </c>
      <c r="AX554" s="25" t="str">
        <f>IF(AW554="","",IF(AW554="TBD","TBD",IF(AW554="N/A","N/A","W"&amp;TEXT(WEEKNUM(AW554,21),"00")&amp;" "&amp;YEAR(AW554))))</f>
        <v>W28 2023</v>
      </c>
      <c r="AY554" s="21" t="s">
        <v>327</v>
      </c>
      <c r="AZ554" s="21" t="s">
        <v>328</v>
      </c>
      <c r="BA554" s="21" t="s">
        <v>255</v>
      </c>
      <c r="BB554" s="23">
        <v>45229</v>
      </c>
      <c r="BC554" s="23"/>
      <c r="BD554" s="23">
        <v>45236</v>
      </c>
      <c r="BE554" s="25" t="str">
        <f>IF(BD554="","",IF(BD554="TBD","TBD",IF(BD554="N/A","N/A","W"&amp;TEXT(WEEKNUM(BD554,21),"00")&amp;" "&amp;YEAR(BD554))))</f>
        <v>W45 2023</v>
      </c>
      <c r="BF554" s="23">
        <v>45239</v>
      </c>
      <c r="BG554" s="25" t="str">
        <f>IF(BF554="","",IF(BF554="TBD","TBD",IF(BF554="N/A","N/A","W"&amp;TEXT(WEEKNUM(BF554,21),"00")&amp;" "&amp;YEAR(BF554))))</f>
        <v>W45 2023</v>
      </c>
      <c r="BH554" s="24">
        <f>+IF(BF554="",0,(BF554-BD554))</f>
        <v>3</v>
      </c>
      <c r="BI554" s="26" t="s">
        <v>330</v>
      </c>
      <c r="BJ554" s="26"/>
      <c r="BK554" s="27">
        <v>45238</v>
      </c>
      <c r="BL554" s="25" t="str">
        <f>IF(BK554="","",IF(BK554="TBD","TBD",IF(BK554="N/A","N/A","W"&amp;TEXT(WEEKNUM(BK554,21),"00")&amp;" "&amp;YEAR(BK554))))</f>
        <v>W45 2023</v>
      </c>
      <c r="BM554" s="21" t="s">
        <v>330</v>
      </c>
      <c r="BN554" s="21"/>
      <c r="BO554" s="23">
        <v>45247</v>
      </c>
      <c r="BP554" s="25" t="str">
        <f>IF(BO554="","",IF(BO554="TBD","TBD",IF(BO554="N/A","N/A","W"&amp;TEXT(WEEKNUM(BO554,21),"00")&amp;" "&amp;YEAR(BO554))))</f>
        <v>W46 2023</v>
      </c>
      <c r="BQ554" s="21" t="s">
        <v>3211</v>
      </c>
      <c r="BR554" s="21"/>
      <c r="BS554" s="334"/>
      <c r="BT554" s="25" t="str">
        <f t="shared" si="39"/>
        <v/>
      </c>
      <c r="BU554" s="21" t="s">
        <v>330</v>
      </c>
      <c r="BV554" s="21" t="s">
        <v>3335</v>
      </c>
      <c r="BW554" s="23">
        <v>45236</v>
      </c>
      <c r="BX554" s="25" t="str">
        <f t="shared" si="40"/>
        <v>W45 2023</v>
      </c>
      <c r="BY554" s="23">
        <v>0</v>
      </c>
      <c r="BZ554" s="25" t="str">
        <f>IF(BY554="","",IF(BY554="TBD","TBD",IF(BY554="N/A","N/A","W"&amp;TEXT(WEEKNUM(BY554,21),"00")&amp;" "&amp;YEAR(BY554))))</f>
        <v>W52 1900</v>
      </c>
      <c r="CA554" s="21" t="s">
        <v>3213</v>
      </c>
      <c r="CB554" s="21">
        <v>0</v>
      </c>
      <c r="CC554" s="21"/>
      <c r="CD554" s="21"/>
      <c r="CE554" s="23"/>
      <c r="CF554" s="23"/>
      <c r="CG554" s="23"/>
      <c r="CH554" s="23"/>
      <c r="CI554" s="25" t="str">
        <f>IF(CH554="","",IF(CH554="TBD","TBD",IF(CH554="N/A","N/A","W"&amp;TEXT(WEEKNUM(CH554,21),"00")&amp;" "&amp;YEAR(CH554))))</f>
        <v/>
      </c>
      <c r="CJ554" s="23"/>
      <c r="CK554" s="25" t="str">
        <f>IF(CJ554="","",IF(CJ554="TBD","TBD",IF(CJ554="N/A","N/A","W"&amp;TEXT(WEEKNUM(CJ554,21),"00")&amp;" "&amp;YEAR(CJ554))))</f>
        <v/>
      </c>
      <c r="CL554" s="24">
        <f>+IF(CJ554="",0,(CJ554-CH554))</f>
        <v>0</v>
      </c>
      <c r="CM554" s="21" t="s">
        <v>258</v>
      </c>
      <c r="CN554" s="21"/>
      <c r="CO554" s="23"/>
      <c r="CP554" s="25" t="str">
        <f>IF(CO554="","",IF(CO554="TBD","TBD",IF(CO554="N/A","N/A","W"&amp;TEXT(WEEKNUM(CO554,21),"00")&amp;" "&amp;YEAR(CO554))))</f>
        <v/>
      </c>
      <c r="CQ554" s="23" t="s">
        <v>258</v>
      </c>
      <c r="CR554" s="23"/>
      <c r="CS554" s="23"/>
      <c r="CT554" s="25" t="str">
        <f>IF(CS554="","",IF(CS554="TBD","TBD",IF(CS554="N/A","N/A","W"&amp;TEXT(WEEKNUM(CS554,21),"00")&amp;" "&amp;YEAR(CS554))))</f>
        <v/>
      </c>
      <c r="CU554" s="21" t="s">
        <v>258</v>
      </c>
      <c r="CV554" s="21"/>
      <c r="CW554" s="23"/>
      <c r="CX554" s="25" t="str">
        <f>IF(CW554="","",IF(CW554="TBD","TBD",IF(CW554="N/A","N/A","W"&amp;TEXT(WEEKNUM(CW554,21),"00")&amp;" "&amp;YEAR(CW554))))</f>
        <v/>
      </c>
      <c r="CY554" s="21" t="s">
        <v>258</v>
      </c>
      <c r="CZ554" s="21"/>
      <c r="DA554" s="23"/>
      <c r="DB554" s="25" t="str">
        <f>IF(DA554="","",IF(DA554="TBD","TBD",IF(DA554="N/A","N/A","W"&amp;TEXT(WEEKNUM(DA554,21),"00")&amp;" "&amp;YEAR(DA554))))</f>
        <v/>
      </c>
      <c r="DC554" s="23"/>
      <c r="DD554" s="25" t="str">
        <f>IF(DC554="","",IF(DC554="TBD","TBD",IF(DC554="N/A","N/A","W"&amp;TEXT(WEEKNUM(DC554,21),"00")&amp;" "&amp;YEAR(DC554))))</f>
        <v/>
      </c>
      <c r="DE554" s="21" t="s">
        <v>258</v>
      </c>
      <c r="DF554" s="23"/>
      <c r="DG554" s="21" t="s">
        <v>259</v>
      </c>
      <c r="DH554" s="18"/>
      <c r="DI554" s="18"/>
      <c r="DJ554" s="18"/>
      <c r="DK554" s="21" t="s">
        <v>296</v>
      </c>
      <c r="DL554" s="21" t="s">
        <v>1501</v>
      </c>
      <c r="DM554" s="21"/>
      <c r="DN554" s="23">
        <v>45470</v>
      </c>
      <c r="DO554" s="23"/>
      <c r="DP554" s="23"/>
      <c r="DQ554" s="23" t="s">
        <v>276</v>
      </c>
      <c r="DR554" s="23"/>
      <c r="DS554" s="23">
        <v>45505</v>
      </c>
      <c r="DT554" s="23" t="s">
        <v>502</v>
      </c>
      <c r="DU554" s="23"/>
      <c r="DV554" s="23"/>
      <c r="DW554" s="23"/>
      <c r="DX554" s="23"/>
      <c r="DY554" s="18"/>
      <c r="DZ554" s="18"/>
      <c r="EA554" s="18"/>
      <c r="EB554" s="21" t="s">
        <v>34</v>
      </c>
      <c r="EC554" s="18"/>
      <c r="ED554" s="18"/>
      <c r="EE554" s="18"/>
      <c r="EF554" s="55"/>
      <c r="EG554" s="55"/>
      <c r="EH554" s="18"/>
      <c r="EI554" s="18">
        <v>0</v>
      </c>
      <c r="EJ554" s="29" t="str">
        <f>K554&amp;AY554&amp;CA554&amp;DE554&amp;DT554&amp;DW554</f>
        <v>No VigenteTSS Aprobado 4GIng En Revisión 4GAs Built No RecibidoIntegrado</v>
      </c>
    </row>
    <row r="555" spans="1:140" ht="12" hidden="1" customHeight="1">
      <c r="A555" s="30" t="str">
        <f>IFERROR(IF(VLOOKUP(B555,SEARCH!A:A,1,0)=B555,"OK",""),"")</f>
        <v/>
      </c>
      <c r="B555" s="31" t="s">
        <v>4365</v>
      </c>
      <c r="C555" s="15" t="s">
        <v>4366</v>
      </c>
      <c r="D555" s="16">
        <v>13</v>
      </c>
      <c r="E555" s="16">
        <v>-33.414428000000001</v>
      </c>
      <c r="F555" s="16">
        <v>-70.591331999999994</v>
      </c>
      <c r="G555" s="16" t="s">
        <v>270</v>
      </c>
      <c r="H555" s="16" t="s">
        <v>271</v>
      </c>
      <c r="I555" s="16"/>
      <c r="J555" s="16" t="s">
        <v>272</v>
      </c>
      <c r="K555" s="16" t="s">
        <v>3</v>
      </c>
      <c r="L555" s="16" t="s">
        <v>247</v>
      </c>
      <c r="M555" s="103"/>
      <c r="N555" s="18"/>
      <c r="O555" s="19" t="s">
        <v>4367</v>
      </c>
      <c r="P555" s="19">
        <v>0</v>
      </c>
      <c r="Q555" s="34" t="s">
        <v>4368</v>
      </c>
      <c r="R555" s="103" t="s">
        <v>273</v>
      </c>
      <c r="S555" s="21"/>
      <c r="T555" s="22"/>
      <c r="U555" s="23"/>
      <c r="V555" s="21" t="str">
        <f>IF(U555="","",IF(U555="TBD","TBD",IF(U555="N/A","N/A","W"&amp;TEXT(WEEKNUM(U555,21),"00")&amp;" "&amp;YEAR(U555))))</f>
        <v/>
      </c>
      <c r="W555" s="23"/>
      <c r="X555" s="23"/>
      <c r="Y555" s="23" t="str">
        <f>IF(X555="","",IF(X555="TBD","TBD",IF(X555="N/A","N/A","W"&amp;TEXT(WEEKNUM(X555,21),"00")&amp;" "&amp;YEAR(X555))))</f>
        <v/>
      </c>
      <c r="Z555" s="23"/>
      <c r="AA555" s="23"/>
      <c r="AB555" s="24">
        <f>+IF(Z555="",0,AA555-Z555)</f>
        <v>0</v>
      </c>
      <c r="AC555" s="21" t="s">
        <v>251</v>
      </c>
      <c r="AD555" s="21"/>
      <c r="AE555" s="23"/>
      <c r="AF555" s="25" t="str">
        <f>IF(AE555="","",IF(AE555="TBD","TBD",IF(AE555="N/A","N/A","W"&amp;TEXT(WEEKNUM(AE555,21),"00")&amp;" "&amp;YEAR(AE555))))</f>
        <v/>
      </c>
      <c r="AG555" s="21" t="s">
        <v>251</v>
      </c>
      <c r="AH555" s="21"/>
      <c r="AI555" s="23"/>
      <c r="AJ555" s="25" t="str">
        <f>IF(AI555="","",IF(AI555="TBD","TBD",IF(AI555="N/A","N/A","W"&amp;TEXT(WEEKNUM(AI555,21),"00")&amp;" "&amp;YEAR(AI555))))</f>
        <v/>
      </c>
      <c r="AK555" s="21" t="s">
        <v>251</v>
      </c>
      <c r="AL555" s="70"/>
      <c r="AM555" s="23"/>
      <c r="AN555" s="25" t="str">
        <f>IF(AM555="","",IF(AM555="TBD","TBD",IF(AM555="N/A","N/A","W"&amp;TEXT(WEEKNUM(AM555,21),"00")&amp;" "&amp;YEAR(AM555))))</f>
        <v/>
      </c>
      <c r="AO555" s="21" t="s">
        <v>251</v>
      </c>
      <c r="AP555" s="21"/>
      <c r="AQ555" s="23"/>
      <c r="AR555" s="25" t="str">
        <f>IF(AQ555="","",IF(AQ555="TBD","TBD",IF(AQ555="N/A","N/A","W"&amp;TEXT(WEEKNUM(AQ555,21),"00")&amp;" "&amp;YEAR(AQ555))))</f>
        <v/>
      </c>
      <c r="AS555" s="21"/>
      <c r="AT555" s="21"/>
      <c r="AU555" s="23"/>
      <c r="AV555" s="25"/>
      <c r="AW555" s="59"/>
      <c r="AX555" s="25" t="str">
        <f>IF(AW555="","",IF(AW555="TBD","TBD",IF(AW555="N/A","N/A","W"&amp;TEXT(WEEKNUM(AW555,21),"00")&amp;" "&amp;YEAR(AW555))))</f>
        <v/>
      </c>
      <c r="AY555" s="21" t="s">
        <v>253</v>
      </c>
      <c r="AZ555" s="21" t="s">
        <v>254</v>
      </c>
      <c r="BA555" s="21" t="s">
        <v>255</v>
      </c>
      <c r="BB555" s="23"/>
      <c r="BC555" s="23"/>
      <c r="BD555" s="23"/>
      <c r="BE555" s="25" t="str">
        <f>IF(BD555="","",IF(BD555="TBD","TBD",IF(BD555="N/A","N/A","W"&amp;TEXT(WEEKNUM(BD555,21),"00")&amp;" "&amp;YEAR(BD555))))</f>
        <v/>
      </c>
      <c r="BF555" s="23"/>
      <c r="BG555" s="25" t="str">
        <f>IF(BF555="","",IF(BF555="TBD","TBD",IF(BF555="N/A","N/A","W"&amp;TEXT(WEEKNUM(BF555,21),"00")&amp;" "&amp;YEAR(BF555))))</f>
        <v/>
      </c>
      <c r="BH555" s="24">
        <f>+IF(BF555="",0,(BF555-BD555))</f>
        <v>0</v>
      </c>
      <c r="BI555" s="26" t="s">
        <v>256</v>
      </c>
      <c r="BJ555" s="26"/>
      <c r="BK555" s="27"/>
      <c r="BL555" s="25" t="str">
        <f>IF(BK555="","",IF(BK555="TBD","TBD",IF(BK555="N/A","N/A","W"&amp;TEXT(WEEKNUM(BK555,21),"00")&amp;" "&amp;YEAR(BK555))))</f>
        <v/>
      </c>
      <c r="BM555" s="21" t="s">
        <v>256</v>
      </c>
      <c r="BN555" s="21"/>
      <c r="BO555" s="23"/>
      <c r="BP555" s="25" t="str">
        <f>IF(BO555="","",IF(BO555="TBD","TBD",IF(BO555="N/A","N/A","W"&amp;TEXT(WEEKNUM(BO555,21),"00")&amp;" "&amp;YEAR(BO555))))</f>
        <v/>
      </c>
      <c r="BQ555" s="21" t="s">
        <v>256</v>
      </c>
      <c r="BR555" s="21"/>
      <c r="BS555" s="334"/>
      <c r="BT555" s="25" t="str">
        <f t="shared" si="39"/>
        <v/>
      </c>
      <c r="BU555" s="21" t="s">
        <v>256</v>
      </c>
      <c r="BV555" s="21"/>
      <c r="BW555" s="23"/>
      <c r="BX555" s="25" t="str">
        <f t="shared" si="40"/>
        <v/>
      </c>
      <c r="BY555" s="23"/>
      <c r="BZ555" s="25" t="str">
        <f>IF(BY555="","",IF(BY555="TBD","TBD",IF(BY555="N/A","N/A","W"&amp;TEXT(WEEKNUM(BY555,21),"00")&amp;" "&amp;YEAR(BY555))))</f>
        <v/>
      </c>
      <c r="CA555" s="21" t="s">
        <v>257</v>
      </c>
      <c r="CB555" s="21">
        <v>0</v>
      </c>
      <c r="CC555" s="21"/>
      <c r="CD555" s="21"/>
      <c r="CE555" s="23"/>
      <c r="CF555" s="23"/>
      <c r="CG555" s="23"/>
      <c r="CH555" s="23"/>
      <c r="CI555" s="25" t="str">
        <f>IF(CH555="","",IF(CH555="TBD","TBD",IF(CH555="N/A","N/A","W"&amp;TEXT(WEEKNUM(CH555,21),"00")&amp;" "&amp;YEAR(CH555))))</f>
        <v/>
      </c>
      <c r="CJ555" s="23"/>
      <c r="CK555" s="25" t="str">
        <f>IF(CJ555="","",IF(CJ555="TBD","TBD",IF(CJ555="N/A","N/A","W"&amp;TEXT(WEEKNUM(CJ555,21),"00")&amp;" "&amp;YEAR(CJ555))))</f>
        <v/>
      </c>
      <c r="CL555" s="24">
        <f>+IF(CJ555="",0,(CJ555-CH555))</f>
        <v>0</v>
      </c>
      <c r="CM555" s="21" t="s">
        <v>258</v>
      </c>
      <c r="CN555" s="21"/>
      <c r="CO555" s="23"/>
      <c r="CP555" s="25" t="str">
        <f>IF(CO555="","",IF(CO555="TBD","TBD",IF(CO555="N/A","N/A","W"&amp;TEXT(WEEKNUM(CO555,21),"00")&amp;" "&amp;YEAR(CO555))))</f>
        <v/>
      </c>
      <c r="CQ555" s="23" t="s">
        <v>258</v>
      </c>
      <c r="CR555" s="23"/>
      <c r="CS555" s="23"/>
      <c r="CT555" s="25" t="str">
        <f>IF(CS555="","",IF(CS555="TBD","TBD",IF(CS555="N/A","N/A","W"&amp;TEXT(WEEKNUM(CS555,21),"00")&amp;" "&amp;YEAR(CS555))))</f>
        <v/>
      </c>
      <c r="CU555" s="21" t="s">
        <v>258</v>
      </c>
      <c r="CV555" s="21"/>
      <c r="CW555" s="23"/>
      <c r="CX555" s="25" t="str">
        <f>IF(CW555="","",IF(CW555="TBD","TBD",IF(CW555="N/A","N/A","W"&amp;TEXT(WEEKNUM(CW555,21),"00")&amp;" "&amp;YEAR(CW555))))</f>
        <v/>
      </c>
      <c r="CY555" s="21" t="s">
        <v>258</v>
      </c>
      <c r="CZ555" s="21"/>
      <c r="DA555" s="23"/>
      <c r="DB555" s="25" t="str">
        <f>IF(DA555="","",IF(DA555="TBD","TBD",IF(DA555="N/A","N/A","W"&amp;TEXT(WEEKNUM(DA555,21),"00")&amp;" "&amp;YEAR(DA555))))</f>
        <v/>
      </c>
      <c r="DC555" s="23"/>
      <c r="DD555" s="25" t="str">
        <f>IF(DC555="","",IF(DC555="TBD","TBD",IF(DC555="N/A","N/A","W"&amp;TEXT(WEEKNUM(DC555,21),"00")&amp;" "&amp;YEAR(DC555))))</f>
        <v/>
      </c>
      <c r="DE555" s="21" t="s">
        <v>258</v>
      </c>
      <c r="DF555" s="23"/>
      <c r="DG555" s="21" t="s">
        <v>274</v>
      </c>
      <c r="DH555" s="21"/>
      <c r="DI555" s="18"/>
      <c r="DJ555" s="18"/>
      <c r="DK555" s="21" t="s">
        <v>260</v>
      </c>
      <c r="DL555" s="21" t="s">
        <v>261</v>
      </c>
      <c r="DM555" s="21"/>
      <c r="DN555" s="23"/>
      <c r="DO555" s="23"/>
      <c r="DP555" s="23"/>
      <c r="DQ555" s="23" t="s">
        <v>276</v>
      </c>
      <c r="DR555" s="23"/>
      <c r="DS555" s="23"/>
      <c r="DT555" s="23"/>
      <c r="DU555" s="23"/>
      <c r="DV555" s="23"/>
      <c r="DW555" s="23"/>
      <c r="DX555" s="23"/>
      <c r="DY555" s="18">
        <v>0</v>
      </c>
      <c r="DZ555" s="18">
        <v>0</v>
      </c>
      <c r="EA555" s="18">
        <v>0</v>
      </c>
      <c r="EB555" s="21" t="s">
        <v>30</v>
      </c>
      <c r="EC555" s="18"/>
      <c r="ED555" s="18" t="s">
        <v>343</v>
      </c>
      <c r="EE555" s="18"/>
      <c r="EF555" s="55">
        <v>45933</v>
      </c>
      <c r="EG555" s="55"/>
      <c r="EH555" s="18"/>
      <c r="EI555" s="18">
        <v>0</v>
      </c>
      <c r="EJ555" s="29" t="str">
        <f>K555&amp;AY555&amp;CA555&amp;DE555&amp;DT555&amp;DW555</f>
        <v>No VigenteTSS No Recibido 4GIng No Recibida 4GAs Built No Recibido</v>
      </c>
    </row>
    <row r="556" spans="1:140" ht="12" hidden="1" customHeight="1">
      <c r="A556" s="30" t="str">
        <f>IFERROR(IF(VLOOKUP(B556,SEARCH!A:A,1,0)=B556,"OK",""),"")</f>
        <v/>
      </c>
      <c r="B556" s="31" t="s">
        <v>4369</v>
      </c>
      <c r="C556" s="15" t="s">
        <v>4370</v>
      </c>
      <c r="D556" s="16">
        <v>13</v>
      </c>
      <c r="E556" s="16">
        <v>-33.439858999999998</v>
      </c>
      <c r="F556" s="16">
        <v>-70.652764000000005</v>
      </c>
      <c r="G556" s="16" t="s">
        <v>270</v>
      </c>
      <c r="H556" s="16" t="s">
        <v>311</v>
      </c>
      <c r="I556" s="16"/>
      <c r="J556" s="16" t="s">
        <v>272</v>
      </c>
      <c r="K556" s="16" t="s">
        <v>3</v>
      </c>
      <c r="L556" s="16" t="s">
        <v>247</v>
      </c>
      <c r="M556" s="103"/>
      <c r="N556" s="18"/>
      <c r="O556" s="19" t="s">
        <v>4367</v>
      </c>
      <c r="P556" s="19">
        <v>0</v>
      </c>
      <c r="Q556" s="18" t="s">
        <v>4371</v>
      </c>
      <c r="R556" s="103" t="s">
        <v>273</v>
      </c>
      <c r="S556" s="21"/>
      <c r="T556" s="22"/>
      <c r="U556" s="23"/>
      <c r="V556" s="21" t="str">
        <f>IF(U556="","",IF(U556="TBD","TBD",IF(U556="N/A","N/A","W"&amp;TEXT(WEEKNUM(U556,21),"00")&amp;" "&amp;YEAR(U556))))</f>
        <v/>
      </c>
      <c r="W556" s="23"/>
      <c r="X556" s="23"/>
      <c r="Y556" s="23" t="str">
        <f>IF(X556="","",IF(X556="TBD","TBD",IF(X556="N/A","N/A","W"&amp;TEXT(WEEKNUM(X556,21),"00")&amp;" "&amp;YEAR(X556))))</f>
        <v/>
      </c>
      <c r="Z556" s="23"/>
      <c r="AA556" s="23"/>
      <c r="AB556" s="24">
        <f>+IF(Z556="",0,AA556-Z556)</f>
        <v>0</v>
      </c>
      <c r="AC556" s="21" t="s">
        <v>251</v>
      </c>
      <c r="AD556" s="21"/>
      <c r="AE556" s="23"/>
      <c r="AF556" s="25" t="str">
        <f>IF(AE556="","",IF(AE556="TBD","TBD",IF(AE556="N/A","N/A","W"&amp;TEXT(WEEKNUM(AE556,21),"00")&amp;" "&amp;YEAR(AE556))))</f>
        <v/>
      </c>
      <c r="AG556" s="21" t="s">
        <v>251</v>
      </c>
      <c r="AH556" s="21"/>
      <c r="AI556" s="23"/>
      <c r="AJ556" s="25" t="str">
        <f>IF(AI556="","",IF(AI556="TBD","TBD",IF(AI556="N/A","N/A","W"&amp;TEXT(WEEKNUM(AI556,21),"00")&amp;" "&amp;YEAR(AI556))))</f>
        <v/>
      </c>
      <c r="AK556" s="21" t="s">
        <v>251</v>
      </c>
      <c r="AL556" s="70"/>
      <c r="AM556" s="23"/>
      <c r="AN556" s="25" t="str">
        <f>IF(AM556="","",IF(AM556="TBD","TBD",IF(AM556="N/A","N/A","W"&amp;TEXT(WEEKNUM(AM556,21),"00")&amp;" "&amp;YEAR(AM556))))</f>
        <v/>
      </c>
      <c r="AO556" s="21" t="s">
        <v>251</v>
      </c>
      <c r="AP556" s="21"/>
      <c r="AQ556" s="23"/>
      <c r="AR556" s="25" t="str">
        <f>IF(AQ556="","",IF(AQ556="TBD","TBD",IF(AQ556="N/A","N/A","W"&amp;TEXT(WEEKNUM(AQ556,21),"00")&amp;" "&amp;YEAR(AQ556))))</f>
        <v/>
      </c>
      <c r="AS556" s="21"/>
      <c r="AT556" s="21"/>
      <c r="AU556" s="23"/>
      <c r="AV556" s="25"/>
      <c r="AW556" s="59"/>
      <c r="AX556" s="25" t="str">
        <f>IF(AW556="","",IF(AW556="TBD","TBD",IF(AW556="N/A","N/A","W"&amp;TEXT(WEEKNUM(AW556,21),"00")&amp;" "&amp;YEAR(AW556))))</f>
        <v/>
      </c>
      <c r="AY556" s="21" t="s">
        <v>253</v>
      </c>
      <c r="AZ556" s="21" t="s">
        <v>254</v>
      </c>
      <c r="BA556" s="21" t="s">
        <v>255</v>
      </c>
      <c r="BB556" s="23"/>
      <c r="BC556" s="23"/>
      <c r="BD556" s="23"/>
      <c r="BE556" s="25" t="str">
        <f>IF(BD556="","",IF(BD556="TBD","TBD",IF(BD556="N/A","N/A","W"&amp;TEXT(WEEKNUM(BD556,21),"00")&amp;" "&amp;YEAR(BD556))))</f>
        <v/>
      </c>
      <c r="BF556" s="23"/>
      <c r="BG556" s="25" t="str">
        <f>IF(BF556="","",IF(BF556="TBD","TBD",IF(BF556="N/A","N/A","W"&amp;TEXT(WEEKNUM(BF556,21),"00")&amp;" "&amp;YEAR(BF556))))</f>
        <v/>
      </c>
      <c r="BH556" s="24">
        <f>+IF(BF556="",0,(BF556-BD556))</f>
        <v>0</v>
      </c>
      <c r="BI556" s="26" t="s">
        <v>256</v>
      </c>
      <c r="BJ556" s="26"/>
      <c r="BK556" s="27"/>
      <c r="BL556" s="25" t="str">
        <f>IF(BK556="","",IF(BK556="TBD","TBD",IF(BK556="N/A","N/A","W"&amp;TEXT(WEEKNUM(BK556,21),"00")&amp;" "&amp;YEAR(BK556))))</f>
        <v/>
      </c>
      <c r="BM556" s="21" t="s">
        <v>256</v>
      </c>
      <c r="BN556" s="21"/>
      <c r="BO556" s="23"/>
      <c r="BP556" s="25" t="str">
        <f>IF(BO556="","",IF(BO556="TBD","TBD",IF(BO556="N/A","N/A","W"&amp;TEXT(WEEKNUM(BO556,21),"00")&amp;" "&amp;YEAR(BO556))))</f>
        <v/>
      </c>
      <c r="BQ556" s="21" t="s">
        <v>256</v>
      </c>
      <c r="BR556" s="21"/>
      <c r="BS556" s="334"/>
      <c r="BT556" s="25" t="str">
        <f t="shared" si="39"/>
        <v/>
      </c>
      <c r="BU556" s="21" t="s">
        <v>256</v>
      </c>
      <c r="BV556" s="21"/>
      <c r="BW556" s="23"/>
      <c r="BX556" s="25" t="str">
        <f t="shared" si="40"/>
        <v/>
      </c>
      <c r="BY556" s="23"/>
      <c r="BZ556" s="25" t="str">
        <f>IF(BY556="","",IF(BY556="TBD","TBD",IF(BY556="N/A","N/A","W"&amp;TEXT(WEEKNUM(BY556,21),"00")&amp;" "&amp;YEAR(BY556))))</f>
        <v/>
      </c>
      <c r="CA556" s="21" t="s">
        <v>257</v>
      </c>
      <c r="CB556" s="21">
        <v>0</v>
      </c>
      <c r="CC556" s="21"/>
      <c r="CD556" s="21"/>
      <c r="CE556" s="23"/>
      <c r="CF556" s="23"/>
      <c r="CG556" s="23"/>
      <c r="CH556" s="23"/>
      <c r="CI556" s="25" t="str">
        <f>IF(CH556="","",IF(CH556="TBD","TBD",IF(CH556="N/A","N/A","W"&amp;TEXT(WEEKNUM(CH556,21),"00")&amp;" "&amp;YEAR(CH556))))</f>
        <v/>
      </c>
      <c r="CJ556" s="23"/>
      <c r="CK556" s="25" t="str">
        <f>IF(CJ556="","",IF(CJ556="TBD","TBD",IF(CJ556="N/A","N/A","W"&amp;TEXT(WEEKNUM(CJ556,21),"00")&amp;" "&amp;YEAR(CJ556))))</f>
        <v/>
      </c>
      <c r="CL556" s="24">
        <f>+IF(CJ556="",0,(CJ556-CH556))</f>
        <v>0</v>
      </c>
      <c r="CM556" s="21" t="s">
        <v>258</v>
      </c>
      <c r="CN556" s="21"/>
      <c r="CO556" s="23"/>
      <c r="CP556" s="25" t="str">
        <f>IF(CO556="","",IF(CO556="TBD","TBD",IF(CO556="N/A","N/A","W"&amp;TEXT(WEEKNUM(CO556,21),"00")&amp;" "&amp;YEAR(CO556))))</f>
        <v/>
      </c>
      <c r="CQ556" s="23" t="s">
        <v>258</v>
      </c>
      <c r="CR556" s="23"/>
      <c r="CS556" s="23"/>
      <c r="CT556" s="25" t="str">
        <f>IF(CS556="","",IF(CS556="TBD","TBD",IF(CS556="N/A","N/A","W"&amp;TEXT(WEEKNUM(CS556,21),"00")&amp;" "&amp;YEAR(CS556))))</f>
        <v/>
      </c>
      <c r="CU556" s="21" t="s">
        <v>258</v>
      </c>
      <c r="CV556" s="21"/>
      <c r="CW556" s="23"/>
      <c r="CX556" s="25" t="str">
        <f>IF(CW556="","",IF(CW556="TBD","TBD",IF(CW556="N/A","N/A","W"&amp;TEXT(WEEKNUM(CW556,21),"00")&amp;" "&amp;YEAR(CW556))))</f>
        <v/>
      </c>
      <c r="CY556" s="21" t="s">
        <v>258</v>
      </c>
      <c r="CZ556" s="21"/>
      <c r="DA556" s="23"/>
      <c r="DB556" s="25" t="str">
        <f>IF(DA556="","",IF(DA556="TBD","TBD",IF(DA556="N/A","N/A","W"&amp;TEXT(WEEKNUM(DA556,21),"00")&amp;" "&amp;YEAR(DA556))))</f>
        <v/>
      </c>
      <c r="DC556" s="23"/>
      <c r="DD556" s="25" t="str">
        <f>IF(DC556="","",IF(DC556="TBD","TBD",IF(DC556="N/A","N/A","W"&amp;TEXT(WEEKNUM(DC556,21),"00")&amp;" "&amp;YEAR(DC556))))</f>
        <v/>
      </c>
      <c r="DE556" s="21" t="s">
        <v>258</v>
      </c>
      <c r="DF556" s="23"/>
      <c r="DG556" s="21" t="s">
        <v>274</v>
      </c>
      <c r="DH556" s="21"/>
      <c r="DI556" s="18"/>
      <c r="DJ556" s="18"/>
      <c r="DK556" s="21" t="s">
        <v>260</v>
      </c>
      <c r="DL556" s="21" t="s">
        <v>275</v>
      </c>
      <c r="DM556" s="21"/>
      <c r="DN556" s="23"/>
      <c r="DO556" s="23"/>
      <c r="DP556" s="23"/>
      <c r="DQ556" s="23" t="s">
        <v>276</v>
      </c>
      <c r="DR556" s="23"/>
      <c r="DS556" s="23"/>
      <c r="DT556" s="23"/>
      <c r="DU556" s="23"/>
      <c r="DV556" s="23"/>
      <c r="DW556" s="23"/>
      <c r="DX556" s="23"/>
      <c r="DY556" s="18">
        <v>0</v>
      </c>
      <c r="DZ556" s="18">
        <v>0</v>
      </c>
      <c r="EA556" s="18">
        <v>0</v>
      </c>
      <c r="EB556" s="21" t="s">
        <v>30</v>
      </c>
      <c r="EC556" s="18"/>
      <c r="ED556" s="18" t="s">
        <v>343</v>
      </c>
      <c r="EE556" s="18"/>
      <c r="EF556" s="55"/>
      <c r="EG556" s="55"/>
      <c r="EH556" s="18"/>
      <c r="EI556" s="18">
        <v>0</v>
      </c>
      <c r="EJ556" s="29" t="str">
        <f>K556&amp;AY556&amp;CA556&amp;DE556&amp;DT556&amp;DW556</f>
        <v>No VigenteTSS No Recibido 4GIng No Recibida 4GAs Built No Recibido</v>
      </c>
    </row>
    <row r="557" spans="1:140" ht="12" hidden="1" customHeight="1">
      <c r="A557" s="30" t="str">
        <f>IFERROR(IF(VLOOKUP(B557,SEARCH!A:A,1,0)=B557,"OK",""),"")</f>
        <v/>
      </c>
      <c r="B557" s="31" t="s">
        <v>4372</v>
      </c>
      <c r="C557" s="15" t="s">
        <v>4373</v>
      </c>
      <c r="D557" s="16">
        <v>13</v>
      </c>
      <c r="E557" s="16">
        <v>-33.437637000000002</v>
      </c>
      <c r="F557" s="16">
        <v>-70.656262999999996</v>
      </c>
      <c r="G557" s="16" t="s">
        <v>270</v>
      </c>
      <c r="H557" s="16" t="s">
        <v>311</v>
      </c>
      <c r="I557" s="16"/>
      <c r="J557" s="16" t="s">
        <v>272</v>
      </c>
      <c r="K557" s="16" t="s">
        <v>319</v>
      </c>
      <c r="L557" s="16" t="s">
        <v>247</v>
      </c>
      <c r="M557" s="103"/>
      <c r="N557" s="18"/>
      <c r="O557" s="19" t="s">
        <v>4367</v>
      </c>
      <c r="P557" s="19">
        <v>0</v>
      </c>
      <c r="Q557" s="18"/>
      <c r="R557" s="103" t="s">
        <v>273</v>
      </c>
      <c r="S557" s="21"/>
      <c r="T557" s="22"/>
      <c r="U557" s="23"/>
      <c r="V557" s="21" t="str">
        <f>IF(U557="","",IF(U557="TBD","TBD",IF(U557="N/A","N/A","W"&amp;TEXT(WEEKNUM(U557,21),"00")&amp;" "&amp;YEAR(U557))))</f>
        <v/>
      </c>
      <c r="W557" s="23"/>
      <c r="X557" s="23"/>
      <c r="Y557" s="23" t="str">
        <f>IF(X557="","",IF(X557="TBD","TBD",IF(X557="N/A","N/A","W"&amp;TEXT(WEEKNUM(X557,21),"00")&amp;" "&amp;YEAR(X557))))</f>
        <v/>
      </c>
      <c r="Z557" s="23"/>
      <c r="AA557" s="23"/>
      <c r="AB557" s="24">
        <f>+IF(Z557="",0,AA557-Z557)</f>
        <v>0</v>
      </c>
      <c r="AC557" s="21" t="s">
        <v>1465</v>
      </c>
      <c r="AD557" s="21"/>
      <c r="AE557" s="23">
        <v>45930</v>
      </c>
      <c r="AF557" s="25" t="str">
        <f>IF(AE557="","",IF(AE557="TBD","TBD",IF(AE557="N/A","N/A","W"&amp;TEXT(WEEKNUM(AE557,21),"00")&amp;" "&amp;YEAR(AE557))))</f>
        <v>W40 2025</v>
      </c>
      <c r="AG557" s="21" t="s">
        <v>1465</v>
      </c>
      <c r="AH557" s="21"/>
      <c r="AI557" s="23">
        <v>45930</v>
      </c>
      <c r="AJ557" s="25" t="str">
        <f>IF(AI557="","",IF(AI557="TBD","TBD",IF(AI557="N/A","N/A","W"&amp;TEXT(WEEKNUM(AI557,21),"00")&amp;" "&amp;YEAR(AI557))))</f>
        <v>W40 2025</v>
      </c>
      <c r="AK557" s="21" t="s">
        <v>1465</v>
      </c>
      <c r="AL557" s="70" t="s">
        <v>4374</v>
      </c>
      <c r="AM557" s="23">
        <v>45930</v>
      </c>
      <c r="AN557" s="25" t="str">
        <f>IF(AM557="","",IF(AM557="TBD","TBD",IF(AM557="N/A","N/A","W"&amp;TEXT(WEEKNUM(AM557,21),"00")&amp;" "&amp;YEAR(AM557))))</f>
        <v>W40 2025</v>
      </c>
      <c r="AO557" s="21" t="s">
        <v>1465</v>
      </c>
      <c r="AP557" s="21"/>
      <c r="AQ557" s="23">
        <v>45930</v>
      </c>
      <c r="AR557" s="25" t="str">
        <f>IF(AQ557="","",IF(AQ557="TBD","TBD",IF(AQ557="N/A","N/A","W"&amp;TEXT(WEEKNUM(AQ557,21),"00")&amp;" "&amp;YEAR(AQ557))))</f>
        <v>W40 2025</v>
      </c>
      <c r="AS557" s="21"/>
      <c r="AT557" s="21"/>
      <c r="AU557" s="23"/>
      <c r="AV557" s="25"/>
      <c r="AW557" s="59">
        <v>45930</v>
      </c>
      <c r="AX557" s="25" t="str">
        <f>IF(AW557="","",IF(AW557="TBD","TBD",IF(AW557="N/A","N/A","W"&amp;TEXT(WEEKNUM(AW557,21),"00")&amp;" "&amp;YEAR(AW557))))</f>
        <v>W40 2025</v>
      </c>
      <c r="AY557" s="21" t="s">
        <v>1466</v>
      </c>
      <c r="AZ557" s="21" t="s">
        <v>328</v>
      </c>
      <c r="BA557" s="21" t="s">
        <v>329</v>
      </c>
      <c r="BB557" s="23"/>
      <c r="BC557" s="23"/>
      <c r="BD557" s="23"/>
      <c r="BE557" s="25" t="str">
        <f>IF(BD557="","",IF(BD557="TBD","TBD",IF(BD557="N/A","N/A","W"&amp;TEXT(WEEKNUM(BD557,21),"00")&amp;" "&amp;YEAR(BD557))))</f>
        <v/>
      </c>
      <c r="BF557" s="23"/>
      <c r="BG557" s="25" t="str">
        <f>IF(BF557="","",IF(BF557="TBD","TBD",IF(BF557="N/A","N/A","W"&amp;TEXT(WEEKNUM(BF557,21),"00")&amp;" "&amp;YEAR(BF557))))</f>
        <v/>
      </c>
      <c r="BH557" s="24">
        <f>+IF(BF557="",0,(BF557-BD557))</f>
        <v>0</v>
      </c>
      <c r="BI557" s="26" t="s">
        <v>2670</v>
      </c>
      <c r="BJ557" s="26"/>
      <c r="BK557" s="23">
        <v>45930</v>
      </c>
      <c r="BL557" s="25" t="str">
        <f>IF(BK557="","",IF(BK557="TBD","TBD",IF(BK557="N/A","N/A","W"&amp;TEXT(WEEKNUM(BK557,21),"00")&amp;" "&amp;YEAR(BK557))))</f>
        <v>W40 2025</v>
      </c>
      <c r="BM557" s="26" t="s">
        <v>2670</v>
      </c>
      <c r="BN557" s="21"/>
      <c r="BO557" s="23">
        <v>45930</v>
      </c>
      <c r="BP557" s="25" t="str">
        <f>IF(BO557="","",IF(BO557="TBD","TBD",IF(BO557="N/A","N/A","W"&amp;TEXT(WEEKNUM(BO557,21),"00")&amp;" "&amp;YEAR(BO557))))</f>
        <v>W40 2025</v>
      </c>
      <c r="BQ557" s="26" t="s">
        <v>2670</v>
      </c>
      <c r="BR557" s="21"/>
      <c r="BS557" s="334">
        <v>45930</v>
      </c>
      <c r="BT557" s="25" t="str">
        <f t="shared" si="39"/>
        <v>W40 2025</v>
      </c>
      <c r="BU557" s="26" t="s">
        <v>2670</v>
      </c>
      <c r="BV557" s="21"/>
      <c r="BW557" s="23">
        <v>45930</v>
      </c>
      <c r="BX557" s="25" t="str">
        <f t="shared" si="40"/>
        <v>W40 2025</v>
      </c>
      <c r="BY557" s="23">
        <v>45930</v>
      </c>
      <c r="BZ557" s="25" t="str">
        <f>IF(BY557="","",IF(BY557="TBD","TBD",IF(BY557="N/A","N/A","W"&amp;TEXT(WEEKNUM(BY557,21),"00")&amp;" "&amp;YEAR(BY557))))</f>
        <v>W40 2025</v>
      </c>
      <c r="CA557" s="121" t="s">
        <v>2677</v>
      </c>
      <c r="CB557" s="129" t="s">
        <v>336</v>
      </c>
      <c r="CC557" s="21" t="s">
        <v>336</v>
      </c>
      <c r="CD557" s="21"/>
      <c r="CE557" s="23"/>
      <c r="CF557" s="23"/>
      <c r="CG557" s="23"/>
      <c r="CH557" s="23"/>
      <c r="CI557" s="25" t="str">
        <f>IF(CH557="","",IF(CH557="TBD","TBD",IF(CH557="N/A","N/A","W"&amp;TEXT(WEEKNUM(CH557,21),"00")&amp;" "&amp;YEAR(CH557))))</f>
        <v/>
      </c>
      <c r="CJ557" s="23"/>
      <c r="CK557" s="25" t="str">
        <f>IF(CJ557="","",IF(CJ557="TBD","TBD",IF(CJ557="N/A","N/A","W"&amp;TEXT(WEEKNUM(CJ557,21),"00")&amp;" "&amp;YEAR(CJ557))))</f>
        <v/>
      </c>
      <c r="CL557" s="24">
        <f>+IF(CJ557="",0,(CJ557-CH557))</f>
        <v>0</v>
      </c>
      <c r="CM557" s="21" t="s">
        <v>2715</v>
      </c>
      <c r="CN557" s="21"/>
      <c r="CO557" s="23"/>
      <c r="CP557" s="25" t="str">
        <f>IF(CO557="","",IF(CO557="TBD","TBD",IF(CO557="N/A","N/A","W"&amp;TEXT(WEEKNUM(CO557,21),"00")&amp;" "&amp;YEAR(CO557))))</f>
        <v/>
      </c>
      <c r="CQ557" s="21" t="s">
        <v>2715</v>
      </c>
      <c r="CR557" s="23"/>
      <c r="CS557" s="23"/>
      <c r="CT557" s="25" t="str">
        <f>IF(CS557="","",IF(CS557="TBD","TBD",IF(CS557="N/A","N/A","W"&amp;TEXT(WEEKNUM(CS557,21),"00")&amp;" "&amp;YEAR(CS557))))</f>
        <v/>
      </c>
      <c r="CU557" s="21" t="s">
        <v>2715</v>
      </c>
      <c r="CV557" s="21"/>
      <c r="CW557" s="23"/>
      <c r="CX557" s="25" t="str">
        <f>IF(CW557="","",IF(CW557="TBD","TBD",IF(CW557="N/A","N/A","W"&amp;TEXT(WEEKNUM(CW557,21),"00")&amp;" "&amp;YEAR(CW557))))</f>
        <v/>
      </c>
      <c r="CY557" s="21" t="s">
        <v>2715</v>
      </c>
      <c r="CZ557" s="21"/>
      <c r="DA557" s="23"/>
      <c r="DB557" s="25" t="str">
        <f>IF(DA557="","",IF(DA557="TBD","TBD",IF(DA557="N/A","N/A","W"&amp;TEXT(WEEKNUM(DA557,21),"00")&amp;" "&amp;YEAR(DA557))))</f>
        <v/>
      </c>
      <c r="DC557" s="23">
        <v>45930</v>
      </c>
      <c r="DD557" s="25" t="str">
        <f>IF(DC557="","",IF(DC557="TBD","TBD",IF(DC557="N/A","N/A","W"&amp;TEXT(WEEKNUM(DC557,21),"00")&amp;" "&amp;YEAR(DC557))))</f>
        <v>W40 2025</v>
      </c>
      <c r="DE557" s="21" t="s">
        <v>2715</v>
      </c>
      <c r="DF557" s="23"/>
      <c r="DG557" s="21" t="s">
        <v>259</v>
      </c>
      <c r="DH557" s="21"/>
      <c r="DI557" s="18"/>
      <c r="DJ557" s="18"/>
      <c r="DK557" s="21" t="s">
        <v>260</v>
      </c>
      <c r="DL557" s="21" t="s">
        <v>341</v>
      </c>
      <c r="DM557" s="21"/>
      <c r="DN557" s="23">
        <v>45890</v>
      </c>
      <c r="DO557" s="23">
        <v>45890</v>
      </c>
      <c r="DP557" s="23"/>
      <c r="DQ557" s="23" t="s">
        <v>276</v>
      </c>
      <c r="DR557" s="23"/>
      <c r="DS557" s="23"/>
      <c r="DT557" s="23"/>
      <c r="DU557" s="23"/>
      <c r="DV557" s="23">
        <v>45940</v>
      </c>
      <c r="DW557" s="23" t="s">
        <v>342</v>
      </c>
      <c r="DX557" s="23"/>
      <c r="DY557" s="18">
        <v>0</v>
      </c>
      <c r="DZ557" s="18">
        <v>0</v>
      </c>
      <c r="EA557" s="18">
        <v>0</v>
      </c>
      <c r="EB557" s="21" t="s">
        <v>41</v>
      </c>
      <c r="EC557" s="18"/>
      <c r="ED557" s="18" t="s">
        <v>343</v>
      </c>
      <c r="EE557" s="18"/>
      <c r="EF557" s="55">
        <v>45898</v>
      </c>
      <c r="EG557" s="55"/>
      <c r="EH557" s="18"/>
      <c r="EI557" s="18">
        <v>0</v>
      </c>
      <c r="EJ557" s="29" t="str">
        <f>K557&amp;AY557&amp;CA557&amp;DE557&amp;DT557&amp;DW557</f>
        <v>VigenteTSS Aprobado Indoor 4GIng Aprobada Indoor 4GAs Built Aprobado IndoorOn Air</v>
      </c>
    </row>
    <row r="558" spans="1:140" ht="12" hidden="1" customHeight="1">
      <c r="A558" s="30" t="str">
        <f>IFERROR(IF(VLOOKUP(B558,SEARCH!A:A,1,0)=B558,"OK",""),"")</f>
        <v/>
      </c>
      <c r="B558" s="31" t="s">
        <v>4375</v>
      </c>
      <c r="C558" s="15" t="s">
        <v>4376</v>
      </c>
      <c r="D558" s="16">
        <v>13</v>
      </c>
      <c r="E558" s="16">
        <v>-33.429009000000001</v>
      </c>
      <c r="F558" s="16">
        <v>-70.793258899999998</v>
      </c>
      <c r="G558" s="16" t="s">
        <v>270</v>
      </c>
      <c r="H558" s="16" t="s">
        <v>1131</v>
      </c>
      <c r="I558" s="16"/>
      <c r="J558" s="16" t="s">
        <v>272</v>
      </c>
      <c r="K558" s="16" t="s">
        <v>3</v>
      </c>
      <c r="L558" s="16" t="s">
        <v>247</v>
      </c>
      <c r="M558" s="103"/>
      <c r="N558" s="18"/>
      <c r="O558" s="19" t="s">
        <v>4367</v>
      </c>
      <c r="P558" s="19">
        <v>0</v>
      </c>
      <c r="Q558" s="18" t="s">
        <v>4377</v>
      </c>
      <c r="R558" s="103" t="s">
        <v>273</v>
      </c>
      <c r="S558" s="21"/>
      <c r="T558" s="22"/>
      <c r="U558" s="23"/>
      <c r="V558" s="21" t="str">
        <f>IF(U558="","",IF(U558="TBD","TBD",IF(U558="N/A","N/A","W"&amp;TEXT(WEEKNUM(U558,21),"00")&amp;" "&amp;YEAR(U558))))</f>
        <v/>
      </c>
      <c r="W558" s="23"/>
      <c r="X558" s="23"/>
      <c r="Y558" s="23" t="str">
        <f>IF(X558="","",IF(X558="TBD","TBD",IF(X558="N/A","N/A","W"&amp;TEXT(WEEKNUM(X558,21),"00")&amp;" "&amp;YEAR(X558))))</f>
        <v/>
      </c>
      <c r="Z558" s="23"/>
      <c r="AA558" s="23"/>
      <c r="AB558" s="24">
        <f>+IF(Z558="",0,AA558-Z558)</f>
        <v>0</v>
      </c>
      <c r="AC558" s="21" t="s">
        <v>251</v>
      </c>
      <c r="AD558" s="21"/>
      <c r="AE558" s="23"/>
      <c r="AF558" s="25" t="str">
        <f>IF(AE558="","",IF(AE558="TBD","TBD",IF(AE558="N/A","N/A","W"&amp;TEXT(WEEKNUM(AE558,21),"00")&amp;" "&amp;YEAR(AE558))))</f>
        <v/>
      </c>
      <c r="AG558" s="21" t="s">
        <v>251</v>
      </c>
      <c r="AH558" s="21"/>
      <c r="AI558" s="23"/>
      <c r="AJ558" s="25" t="str">
        <f>IF(AI558="","",IF(AI558="TBD","TBD",IF(AI558="N/A","N/A","W"&amp;TEXT(WEEKNUM(AI558,21),"00")&amp;" "&amp;YEAR(AI558))))</f>
        <v/>
      </c>
      <c r="AK558" s="21" t="s">
        <v>251</v>
      </c>
      <c r="AL558" s="70"/>
      <c r="AM558" s="23"/>
      <c r="AN558" s="25" t="str">
        <f>IF(AM558="","",IF(AM558="TBD","TBD",IF(AM558="N/A","N/A","W"&amp;TEXT(WEEKNUM(AM558,21),"00")&amp;" "&amp;YEAR(AM558))))</f>
        <v/>
      </c>
      <c r="AO558" s="21" t="s">
        <v>251</v>
      </c>
      <c r="AP558" s="21"/>
      <c r="AQ558" s="23"/>
      <c r="AR558" s="25" t="str">
        <f>IF(AQ558="","",IF(AQ558="TBD","TBD",IF(AQ558="N/A","N/A","W"&amp;TEXT(WEEKNUM(AQ558,21),"00")&amp;" "&amp;YEAR(AQ558))))</f>
        <v/>
      </c>
      <c r="AS558" s="21"/>
      <c r="AT558" s="21"/>
      <c r="AU558" s="23"/>
      <c r="AV558" s="25"/>
      <c r="AW558" s="59"/>
      <c r="AX558" s="25" t="str">
        <f>IF(AW558="","",IF(AW558="TBD","TBD",IF(AW558="N/A","N/A","W"&amp;TEXT(WEEKNUM(AW558,21),"00")&amp;" "&amp;YEAR(AW558))))</f>
        <v/>
      </c>
      <c r="AY558" s="21" t="s">
        <v>253</v>
      </c>
      <c r="AZ558" s="21" t="s">
        <v>714</v>
      </c>
      <c r="BA558" s="21" t="s">
        <v>255</v>
      </c>
      <c r="BB558" s="23"/>
      <c r="BC558" s="23"/>
      <c r="BD558" s="23"/>
      <c r="BE558" s="25" t="str">
        <f>IF(BD558="","",IF(BD558="TBD","TBD",IF(BD558="N/A","N/A","W"&amp;TEXT(WEEKNUM(BD558,21),"00")&amp;" "&amp;YEAR(BD558))))</f>
        <v/>
      </c>
      <c r="BF558" s="23"/>
      <c r="BG558" s="25" t="str">
        <f>IF(BF558="","",IF(BF558="TBD","TBD",IF(BF558="N/A","N/A","W"&amp;TEXT(WEEKNUM(BF558,21),"00")&amp;" "&amp;YEAR(BF558))))</f>
        <v/>
      </c>
      <c r="BH558" s="24">
        <f>+IF(BF558="",0,(BF558-BD558))</f>
        <v>0</v>
      </c>
      <c r="BI558" s="26" t="s">
        <v>256</v>
      </c>
      <c r="BJ558" s="26"/>
      <c r="BK558" s="27"/>
      <c r="BL558" s="25" t="str">
        <f>IF(BK558="","",IF(BK558="TBD","TBD",IF(BK558="N/A","N/A","W"&amp;TEXT(WEEKNUM(BK558,21),"00")&amp;" "&amp;YEAR(BK558))))</f>
        <v/>
      </c>
      <c r="BM558" s="21" t="s">
        <v>256</v>
      </c>
      <c r="BN558" s="21"/>
      <c r="BO558" s="23"/>
      <c r="BP558" s="25" t="str">
        <f>IF(BO558="","",IF(BO558="TBD","TBD",IF(BO558="N/A","N/A","W"&amp;TEXT(WEEKNUM(BO558,21),"00")&amp;" "&amp;YEAR(BO558))))</f>
        <v/>
      </c>
      <c r="BQ558" s="21" t="s">
        <v>256</v>
      </c>
      <c r="BR558" s="21"/>
      <c r="BS558" s="334"/>
      <c r="BT558" s="25" t="str">
        <f t="shared" si="39"/>
        <v/>
      </c>
      <c r="BU558" s="21" t="s">
        <v>256</v>
      </c>
      <c r="BV558" s="21"/>
      <c r="BW558" s="23"/>
      <c r="BX558" s="25" t="str">
        <f t="shared" si="40"/>
        <v/>
      </c>
      <c r="BY558" s="23"/>
      <c r="BZ558" s="25" t="str">
        <f>IF(BY558="","",IF(BY558="TBD","TBD",IF(BY558="N/A","N/A","W"&amp;TEXT(WEEKNUM(BY558,21),"00")&amp;" "&amp;YEAR(BY558))))</f>
        <v/>
      </c>
      <c r="CA558" s="21" t="s">
        <v>257</v>
      </c>
      <c r="CB558" s="21" t="s">
        <v>349</v>
      </c>
      <c r="CC558" s="21" t="s">
        <v>350</v>
      </c>
      <c r="CD558" s="21"/>
      <c r="CE558" s="23"/>
      <c r="CF558" s="23"/>
      <c r="CG558" s="23"/>
      <c r="CH558" s="23"/>
      <c r="CI558" s="25" t="str">
        <f>IF(CH558="","",IF(CH558="TBD","TBD",IF(CH558="N/A","N/A","W"&amp;TEXT(WEEKNUM(CH558,21),"00")&amp;" "&amp;YEAR(CH558))))</f>
        <v/>
      </c>
      <c r="CJ558" s="23"/>
      <c r="CK558" s="25" t="str">
        <f>IF(CJ558="","",IF(CJ558="TBD","TBD",IF(CJ558="N/A","N/A","W"&amp;TEXT(WEEKNUM(CJ558,21),"00")&amp;" "&amp;YEAR(CJ558))))</f>
        <v/>
      </c>
      <c r="CL558" s="24">
        <f>+IF(CJ558="",0,(CJ558-CH558))</f>
        <v>0</v>
      </c>
      <c r="CM558" s="21" t="s">
        <v>258</v>
      </c>
      <c r="CN558" s="21"/>
      <c r="CO558" s="23"/>
      <c r="CP558" s="25" t="str">
        <f>IF(CO558="","",IF(CO558="TBD","TBD",IF(CO558="N/A","N/A","W"&amp;TEXT(WEEKNUM(CO558,21),"00")&amp;" "&amp;YEAR(CO558))))</f>
        <v/>
      </c>
      <c r="CQ558" s="23" t="s">
        <v>258</v>
      </c>
      <c r="CR558" s="23"/>
      <c r="CS558" s="23"/>
      <c r="CT558" s="25" t="str">
        <f>IF(CS558="","",IF(CS558="TBD","TBD",IF(CS558="N/A","N/A","W"&amp;TEXT(WEEKNUM(CS558,21),"00")&amp;" "&amp;YEAR(CS558))))</f>
        <v/>
      </c>
      <c r="CU558" s="21" t="s">
        <v>258</v>
      </c>
      <c r="CV558" s="21"/>
      <c r="CW558" s="23"/>
      <c r="CX558" s="25" t="str">
        <f>IF(CW558="","",IF(CW558="TBD","TBD",IF(CW558="N/A","N/A","W"&amp;TEXT(WEEKNUM(CW558,21),"00")&amp;" "&amp;YEAR(CW558))))</f>
        <v/>
      </c>
      <c r="CY558" s="21" t="s">
        <v>258</v>
      </c>
      <c r="CZ558" s="21"/>
      <c r="DA558" s="23"/>
      <c r="DB558" s="25" t="str">
        <f>IF(DA558="","",IF(DA558="TBD","TBD",IF(DA558="N/A","N/A","W"&amp;TEXT(WEEKNUM(DA558,21),"00")&amp;" "&amp;YEAR(DA558))))</f>
        <v/>
      </c>
      <c r="DC558" s="23"/>
      <c r="DD558" s="25" t="str">
        <f>IF(DC558="","",IF(DC558="TBD","TBD",IF(DC558="N/A","N/A","W"&amp;TEXT(WEEKNUM(DC558,21),"00")&amp;" "&amp;YEAR(DC558))))</f>
        <v/>
      </c>
      <c r="DE558" s="21" t="s">
        <v>258</v>
      </c>
      <c r="DF558" s="23"/>
      <c r="DG558" s="21" t="s">
        <v>274</v>
      </c>
      <c r="DH558" s="21"/>
      <c r="DI558" s="18"/>
      <c r="DJ558" s="18"/>
      <c r="DK558" s="21" t="s">
        <v>260</v>
      </c>
      <c r="DL558" s="21" t="s">
        <v>261</v>
      </c>
      <c r="DM558" s="21"/>
      <c r="DN558" s="23"/>
      <c r="DO558" s="23"/>
      <c r="DP558" s="23"/>
      <c r="DQ558" s="23" t="s">
        <v>276</v>
      </c>
      <c r="DR558" s="23"/>
      <c r="DS558" s="23"/>
      <c r="DT558" s="23"/>
      <c r="DU558" s="23"/>
      <c r="DV558" s="23"/>
      <c r="DW558" s="23"/>
      <c r="DX558" s="23"/>
      <c r="DY558" s="18">
        <v>0</v>
      </c>
      <c r="DZ558" s="18">
        <v>0</v>
      </c>
      <c r="EA558" s="18">
        <v>0</v>
      </c>
      <c r="EB558" s="21" t="s">
        <v>30</v>
      </c>
      <c r="EC558" s="18"/>
      <c r="ED558" s="18" t="s">
        <v>343</v>
      </c>
      <c r="EE558" s="18"/>
      <c r="EF558" s="55">
        <v>45947</v>
      </c>
      <c r="EG558" s="55"/>
      <c r="EH558" s="18"/>
      <c r="EI558" s="18">
        <v>0</v>
      </c>
      <c r="EJ558" s="29" t="str">
        <f>K558&amp;AY558&amp;CA558&amp;DE558&amp;DT558&amp;DW558</f>
        <v>No VigenteTSS No Recibido 4GIng No Recibida 4GAs Built No Recibido</v>
      </c>
    </row>
    <row r="559" spans="1:140" ht="12" hidden="1" customHeight="1">
      <c r="A559" s="30" t="str">
        <f>IFERROR(IF(VLOOKUP(B559,SEARCH!A:A,1,0)=B559,"OK",""),"")</f>
        <v/>
      </c>
      <c r="B559" s="31" t="s">
        <v>4378</v>
      </c>
      <c r="C559" s="15" t="s">
        <v>4379</v>
      </c>
      <c r="D559" s="16">
        <v>2</v>
      </c>
      <c r="E559" s="16">
        <v>-23.619493389999999</v>
      </c>
      <c r="F559" s="16">
        <v>-70.392344019999996</v>
      </c>
      <c r="G559" s="16" t="s">
        <v>425</v>
      </c>
      <c r="H559" s="16" t="s">
        <v>425</v>
      </c>
      <c r="I559" s="16" t="s">
        <v>4380</v>
      </c>
      <c r="J559" s="16" t="s">
        <v>355</v>
      </c>
      <c r="K559" s="17" t="s">
        <v>319</v>
      </c>
      <c r="L559" s="16" t="s">
        <v>247</v>
      </c>
      <c r="M559" s="55">
        <v>46172</v>
      </c>
      <c r="N559" s="18"/>
      <c r="O559" s="19" t="s">
        <v>4367</v>
      </c>
      <c r="P559" s="19" t="s">
        <v>248</v>
      </c>
      <c r="Q559" s="18"/>
      <c r="R559" s="103" t="s">
        <v>273</v>
      </c>
      <c r="S559" s="21"/>
      <c r="T559" s="22"/>
      <c r="U559" s="23">
        <v>0</v>
      </c>
      <c r="V559" s="21" t="str">
        <f>IF(U559="","",IF(U559="TBD","TBD",IF(U559="N/A","N/A","W"&amp;TEXT(WEEKNUM(U559,21),"00")&amp;" "&amp;YEAR(U559))))</f>
        <v>W52 1900</v>
      </c>
      <c r="W559" s="23">
        <v>46360</v>
      </c>
      <c r="X559" s="23"/>
      <c r="Y559" s="23" t="str">
        <f>IF(X559="","",IF(X559="TBD","TBD",IF(X559="N/A","N/A","W"&amp;TEXT(WEEKNUM(X559,21),"00")&amp;" "&amp;YEAR(X559))))</f>
        <v/>
      </c>
      <c r="Z559" s="23">
        <v>46106</v>
      </c>
      <c r="AA559" s="23">
        <v>46108</v>
      </c>
      <c r="AB559" s="24">
        <f>+IF(Z559="",0,AA559-Z559)</f>
        <v>2</v>
      </c>
      <c r="AC559" s="21" t="s">
        <v>4381</v>
      </c>
      <c r="AD559" s="20" t="s">
        <v>4382</v>
      </c>
      <c r="AE559" s="23">
        <v>46108</v>
      </c>
      <c r="AF559" s="25" t="str">
        <f>IF(AE559="","",IF(AE559="TBD","TBD",IF(AE559="N/A","N/A","W"&amp;TEXT(WEEKNUM(AE559,21),"00")&amp;" "&amp;YEAR(AE559))))</f>
        <v>W13 2026</v>
      </c>
      <c r="AG559" s="21" t="s">
        <v>324</v>
      </c>
      <c r="AH559" s="21"/>
      <c r="AI559" s="23"/>
      <c r="AJ559" s="25" t="str">
        <f>IF(AI559="","",IF(AI559="TBD","TBD",IF(AI559="N/A","N/A","W"&amp;TEXT(WEEKNUM(AI559,21),"00")&amp;" "&amp;YEAR(AI559))))</f>
        <v/>
      </c>
      <c r="AK559" s="21" t="s">
        <v>324</v>
      </c>
      <c r="AL559" s="21"/>
      <c r="AM559" s="23"/>
      <c r="AN559" s="25" t="str">
        <f>IF(AM559="","",IF(AM559="TBD","TBD",IF(AM559="N/A","N/A","W"&amp;TEXT(WEEKNUM(AM559,21),"00")&amp;" "&amp;YEAR(AM559))))</f>
        <v/>
      </c>
      <c r="AO559" s="21" t="s">
        <v>324</v>
      </c>
      <c r="AP559" s="21"/>
      <c r="AQ559" s="23"/>
      <c r="AR559" s="25" t="str">
        <f>IF(AQ559="","",IF(AQ559="TBD","TBD",IF(AQ559="N/A","N/A","W"&amp;TEXT(WEEKNUM(AQ559,21),"00")&amp;" "&amp;YEAR(AQ559))))</f>
        <v/>
      </c>
      <c r="AS559" s="21"/>
      <c r="AT559" s="21"/>
      <c r="AU559" s="23"/>
      <c r="AV559" s="25"/>
      <c r="AW559" s="59">
        <v>46108</v>
      </c>
      <c r="AX559" s="25" t="str">
        <f>IF(AW559="","",IF(AW559="TBD","TBD",IF(AW559="N/A","N/A","W"&amp;TEXT(WEEKNUM(AW559,21),"00")&amp;" "&amp;YEAR(AW559))))</f>
        <v>W13 2026</v>
      </c>
      <c r="AY559" s="21" t="s">
        <v>1466</v>
      </c>
      <c r="AZ559" s="21" t="s">
        <v>328</v>
      </c>
      <c r="BA559" s="21" t="s">
        <v>329</v>
      </c>
      <c r="BB559" s="23">
        <v>46142</v>
      </c>
      <c r="BC559" s="23"/>
      <c r="BD559" s="23">
        <v>46142</v>
      </c>
      <c r="BE559" s="25" t="str">
        <f>IF(BD559="","",IF(BD559="TBD","TBD",IF(BD559="N/A","N/A","W"&amp;TEXT(WEEKNUM(BD559,21),"00")&amp;" "&amp;YEAR(BD559))))</f>
        <v>W18 2026</v>
      </c>
      <c r="BF559" s="23">
        <v>46142</v>
      </c>
      <c r="BG559" s="25" t="str">
        <f>IF(BF559="","",IF(BF559="TBD","TBD",IF(BF559="N/A","N/A","W"&amp;TEXT(WEEKNUM(BF559,21),"00")&amp;" "&amp;YEAR(BF559))))</f>
        <v>W18 2026</v>
      </c>
      <c r="BH559" s="24">
        <f>+IF(BF559="",0,(BF559-BD559))</f>
        <v>0</v>
      </c>
      <c r="BI559" s="22" t="s">
        <v>2677</v>
      </c>
      <c r="BJ559" s="26"/>
      <c r="BK559" s="23">
        <v>46142</v>
      </c>
      <c r="BL559" s="25" t="str">
        <f>IF(BK559="","",IF(BK559="TBD","TBD",IF(BK559="N/A","N/A","W"&amp;TEXT(WEEKNUM(BK559,21),"00")&amp;" "&amp;YEAR(BK559))))</f>
        <v>W18 2026</v>
      </c>
      <c r="BM559" s="22" t="s">
        <v>2677</v>
      </c>
      <c r="BN559" s="21"/>
      <c r="BO559" s="23">
        <v>46142</v>
      </c>
      <c r="BP559" s="25" t="str">
        <f>IF(BO559="","",IF(BO559="TBD","TBD",IF(BO559="N/A","N/A","W"&amp;TEXT(WEEKNUM(BO559,21),"00")&amp;" "&amp;YEAR(BO559))))</f>
        <v>W18 2026</v>
      </c>
      <c r="BQ559" s="22" t="s">
        <v>2677</v>
      </c>
      <c r="BR559" s="21"/>
      <c r="BS559" s="334">
        <v>46142</v>
      </c>
      <c r="BT559" s="25" t="str">
        <f t="shared" si="39"/>
        <v>W18 2026</v>
      </c>
      <c r="BU559" s="22" t="s">
        <v>2677</v>
      </c>
      <c r="BV559" s="21"/>
      <c r="BW559" s="23">
        <v>46142</v>
      </c>
      <c r="BX559" s="25" t="str">
        <f t="shared" si="40"/>
        <v>W18 2026</v>
      </c>
      <c r="BY559" s="23">
        <v>46142</v>
      </c>
      <c r="BZ559" s="25" t="str">
        <f>IF(BY559="","",IF(BY559="TBD","TBD",IF(BY559="N/A","N/A","W"&amp;TEXT(WEEKNUM(BY559,21),"00")&amp;" "&amp;YEAR(BY559))))</f>
        <v>W18 2026</v>
      </c>
      <c r="CA559" s="22" t="s">
        <v>2677</v>
      </c>
      <c r="CB559" s="129" t="s">
        <v>336</v>
      </c>
      <c r="CC559" s="21" t="s">
        <v>336</v>
      </c>
      <c r="CD559" s="21"/>
      <c r="CE559" s="23"/>
      <c r="CF559" s="23">
        <v>46142</v>
      </c>
      <c r="CG559" s="23"/>
      <c r="CH559" s="23">
        <v>46142</v>
      </c>
      <c r="CI559" s="25" t="str">
        <f>IF(CH559="","",IF(CH559="TBD","TBD",IF(CH559="N/A","N/A","W"&amp;TEXT(WEEKNUM(CH559,21),"00")&amp;" "&amp;YEAR(CH559))))</f>
        <v>W18 2026</v>
      </c>
      <c r="CJ559" s="23">
        <v>46148</v>
      </c>
      <c r="CK559" s="25" t="str">
        <f>IF(CJ559="","",IF(CJ559="TBD","TBD",IF(CJ559="N/A","N/A","W"&amp;TEXT(WEEKNUM(CJ559,21),"00")&amp;" "&amp;YEAR(CJ559))))</f>
        <v>W19 2026</v>
      </c>
      <c r="CL559" s="24">
        <f>+IF(CJ559="",0,(CJ559-CH559))</f>
        <v>6</v>
      </c>
      <c r="CM559" s="21" t="s">
        <v>339</v>
      </c>
      <c r="CN559" s="21" t="s">
        <v>528</v>
      </c>
      <c r="CO559" s="23">
        <v>46142</v>
      </c>
      <c r="CP559" s="25" t="str">
        <f>IF(CO559="","",IF(CO559="TBD","TBD",IF(CO559="N/A","N/A","W"&amp;TEXT(WEEKNUM(CO559,21),"00")&amp;" "&amp;YEAR(CO559))))</f>
        <v>W18 2026</v>
      </c>
      <c r="CQ559" s="21" t="s">
        <v>339</v>
      </c>
      <c r="CR559" s="23" t="s">
        <v>370</v>
      </c>
      <c r="CS559" s="23">
        <v>46146</v>
      </c>
      <c r="CT559" s="25" t="str">
        <f>IF(CS559="","",IF(CS559="TBD","TBD",IF(CS559="N/A","N/A","W"&amp;TEXT(WEEKNUM(CS559,21),"00")&amp;" "&amp;YEAR(CS559))))</f>
        <v>W19 2026</v>
      </c>
      <c r="CU559" s="21" t="s">
        <v>339</v>
      </c>
      <c r="CV559" s="21" t="s">
        <v>528</v>
      </c>
      <c r="CW559" s="23">
        <v>46142</v>
      </c>
      <c r="CX559" s="25" t="str">
        <f>IF(CW559="","",IF(CW559="TBD","TBD",IF(CW559="N/A","N/A","W"&amp;TEXT(WEEKNUM(CW559,21),"00")&amp;" "&amp;YEAR(CW559))))</f>
        <v>W18 2026</v>
      </c>
      <c r="CY559" s="21" t="s">
        <v>339</v>
      </c>
      <c r="CZ559" s="21" t="s">
        <v>370</v>
      </c>
      <c r="DA559" s="23">
        <v>46145</v>
      </c>
      <c r="DB559" s="25" t="str">
        <f>IF(DA559="","",IF(DA559="TBD","TBD",IF(DA559="N/A","N/A","W"&amp;TEXT(WEEKNUM(DA559,21),"00")&amp;" "&amp;YEAR(DA559))))</f>
        <v>W18 2026</v>
      </c>
      <c r="DC559" s="23">
        <v>46146</v>
      </c>
      <c r="DD559" s="25" t="str">
        <f>IF(DC559="","",IF(DC559="TBD","TBD",IF(DC559="N/A","N/A","W"&amp;TEXT(WEEKNUM(DC559,21),"00")&amp;" "&amp;YEAR(DC559))))</f>
        <v>W19 2026</v>
      </c>
      <c r="DE559" s="21" t="s">
        <v>340</v>
      </c>
      <c r="DF559" s="23"/>
      <c r="DG559" s="21" t="s">
        <v>259</v>
      </c>
      <c r="DH559" s="21"/>
      <c r="DI559" s="18"/>
      <c r="DJ559" s="18"/>
      <c r="DK559" s="21" t="s">
        <v>260</v>
      </c>
      <c r="DL559" s="21" t="s">
        <v>341</v>
      </c>
      <c r="DM559" s="21"/>
      <c r="DN559" s="23">
        <v>46203</v>
      </c>
      <c r="DO559" s="23">
        <v>46203</v>
      </c>
      <c r="DP559" s="23"/>
      <c r="DQ559" s="23" t="s">
        <v>262</v>
      </c>
      <c r="DR559" s="23"/>
      <c r="DS559" s="23">
        <v>46251</v>
      </c>
      <c r="DT559" s="23" t="s">
        <v>502</v>
      </c>
      <c r="DU559" s="23"/>
      <c r="DV559" s="23">
        <v>46252</v>
      </c>
      <c r="DW559" s="23" t="s">
        <v>342</v>
      </c>
      <c r="DX559" s="23"/>
      <c r="DY559" s="18">
        <v>0</v>
      </c>
      <c r="DZ559" s="18">
        <v>0</v>
      </c>
      <c r="EA559" s="18">
        <v>0</v>
      </c>
      <c r="EB559" s="21" t="s">
        <v>41</v>
      </c>
      <c r="EC559" s="18"/>
      <c r="ED559" s="18" t="s">
        <v>343</v>
      </c>
      <c r="EE559" s="18"/>
      <c r="EF559" s="55"/>
      <c r="EG559" s="55"/>
      <c r="EH559" s="18"/>
      <c r="EI559" s="18">
        <v>0</v>
      </c>
      <c r="EJ559" s="29" t="str">
        <f>K559&amp;AY559&amp;CA559&amp;DE559&amp;DT559&amp;DW559</f>
        <v>VigenteTSS Aprobado Indoor 4GIng Aprobada Indoor 4GAs Built Aprobado 4GIntegradoOn Air</v>
      </c>
    </row>
    <row r="560" spans="1:140" ht="12" hidden="1" customHeight="1">
      <c r="A560" s="30" t="str">
        <f>IFERROR(IF(VLOOKUP(B560,SEARCH!A:A,1,0)=B560,"OK",""),"")</f>
        <v/>
      </c>
      <c r="B560" s="31" t="s">
        <v>4383</v>
      </c>
      <c r="C560" s="15" t="s">
        <v>4384</v>
      </c>
      <c r="D560" s="16">
        <v>13</v>
      </c>
      <c r="E560" s="16">
        <v>-33.399521999999997</v>
      </c>
      <c r="F560" s="16">
        <v>-70.758314999999996</v>
      </c>
      <c r="G560" s="16" t="s">
        <v>270</v>
      </c>
      <c r="H560" s="16" t="s">
        <v>4385</v>
      </c>
      <c r="I560" s="16"/>
      <c r="J560" s="16" t="s">
        <v>355</v>
      </c>
      <c r="K560" s="17" t="s">
        <v>319</v>
      </c>
      <c r="L560" s="16" t="s">
        <v>247</v>
      </c>
      <c r="M560" s="55">
        <v>46111</v>
      </c>
      <c r="N560" s="18"/>
      <c r="O560" s="19" t="s">
        <v>4367</v>
      </c>
      <c r="P560" s="19">
        <v>0</v>
      </c>
      <c r="Q560" s="18"/>
      <c r="R560" s="103" t="s">
        <v>273</v>
      </c>
      <c r="S560" s="21"/>
      <c r="T560" s="22"/>
      <c r="U560" s="23"/>
      <c r="V560" s="21" t="str">
        <f>IF(U560="","",IF(U560="TBD","TBD",IF(U560="N/A","N/A","W"&amp;TEXT(WEEKNUM(U560,21),"00")&amp;" "&amp;YEAR(U560))))</f>
        <v/>
      </c>
      <c r="W560" s="23"/>
      <c r="X560" s="23"/>
      <c r="Y560" s="23" t="str">
        <f>IF(X560="","",IF(X560="TBD","TBD",IF(X560="N/A","N/A","W"&amp;TEXT(WEEKNUM(X560,21),"00")&amp;" "&amp;YEAR(X560))))</f>
        <v/>
      </c>
      <c r="Z560" s="23"/>
      <c r="AA560" s="23"/>
      <c r="AB560" s="24">
        <f>+IF(Z560="",0,AA560-Z560)</f>
        <v>0</v>
      </c>
      <c r="AC560" s="21" t="s">
        <v>1465</v>
      </c>
      <c r="AD560" s="21"/>
      <c r="AE560" s="23"/>
      <c r="AF560" s="25" t="str">
        <f>IF(AE560="","",IF(AE560="TBD","TBD",IF(AE560="N/A","N/A","W"&amp;TEXT(WEEKNUM(AE560,21),"00")&amp;" "&amp;YEAR(AE560))))</f>
        <v/>
      </c>
      <c r="AG560" s="21" t="s">
        <v>1465</v>
      </c>
      <c r="AH560" s="21"/>
      <c r="AI560" s="23"/>
      <c r="AJ560" s="25" t="str">
        <f>IF(AI560="","",IF(AI560="TBD","TBD",IF(AI560="N/A","N/A","W"&amp;TEXT(WEEKNUM(AI560,21),"00")&amp;" "&amp;YEAR(AI560))))</f>
        <v/>
      </c>
      <c r="AK560" s="21" t="s">
        <v>1465</v>
      </c>
      <c r="AL560" s="21"/>
      <c r="AM560" s="23"/>
      <c r="AN560" s="25" t="str">
        <f>IF(AM560="","",IF(AM560="TBD","TBD",IF(AM560="N/A","N/A","W"&amp;TEXT(WEEKNUM(AM560,21),"00")&amp;" "&amp;YEAR(AM560))))</f>
        <v/>
      </c>
      <c r="AO560" s="21" t="s">
        <v>1465</v>
      </c>
      <c r="AP560" s="21"/>
      <c r="AQ560" s="23"/>
      <c r="AR560" s="25" t="str">
        <f>IF(AQ560="","",IF(AQ560="TBD","TBD",IF(AQ560="N/A","N/A","W"&amp;TEXT(WEEKNUM(AQ560,21),"00")&amp;" "&amp;YEAR(AQ560))))</f>
        <v/>
      </c>
      <c r="AS560" s="21"/>
      <c r="AT560" s="21"/>
      <c r="AU560" s="23"/>
      <c r="AV560" s="25"/>
      <c r="AW560" s="59">
        <v>45981</v>
      </c>
      <c r="AX560" s="25" t="str">
        <f>IF(AW560="","",IF(AW560="TBD","TBD",IF(AW560="N/A","N/A","W"&amp;TEXT(WEEKNUM(AW560,21),"00")&amp;" "&amp;YEAR(AW560))))</f>
        <v>W47 2025</v>
      </c>
      <c r="AY560" s="21" t="s">
        <v>327</v>
      </c>
      <c r="AZ560" s="21" t="s">
        <v>328</v>
      </c>
      <c r="BA560" s="21" t="s">
        <v>329</v>
      </c>
      <c r="BB560" s="23"/>
      <c r="BC560" s="23"/>
      <c r="BD560" s="23"/>
      <c r="BE560" s="25" t="str">
        <f>IF(BD560="","",IF(BD560="TBD","TBD",IF(BD560="N/A","N/A","W"&amp;TEXT(WEEKNUM(BD560,21),"00")&amp;" "&amp;YEAR(BD560))))</f>
        <v/>
      </c>
      <c r="BF560" s="23"/>
      <c r="BG560" s="25" t="str">
        <f>IF(BF560="","",IF(BF560="TBD","TBD",IF(BF560="N/A","N/A","W"&amp;TEXT(WEEKNUM(BF560,21),"00")&amp;" "&amp;YEAR(BF560))))</f>
        <v/>
      </c>
      <c r="BH560" s="24">
        <f>+IF(BF560="",0,(BF560-BD560))</f>
        <v>0</v>
      </c>
      <c r="BI560" s="26" t="s">
        <v>2670</v>
      </c>
      <c r="BJ560" s="26"/>
      <c r="BK560" s="27"/>
      <c r="BL560" s="25" t="str">
        <f>IF(BK560="","",IF(BK560="TBD","TBD",IF(BK560="N/A","N/A","W"&amp;TEXT(WEEKNUM(BK560,21),"00")&amp;" "&amp;YEAR(BK560))))</f>
        <v/>
      </c>
      <c r="BM560" s="26" t="s">
        <v>2670</v>
      </c>
      <c r="BN560" s="21"/>
      <c r="BO560" s="23"/>
      <c r="BP560" s="25" t="str">
        <f>IF(BO560="","",IF(BO560="TBD","TBD",IF(BO560="N/A","N/A","W"&amp;TEXT(WEEKNUM(BO560,21),"00")&amp;" "&amp;YEAR(BO560))))</f>
        <v/>
      </c>
      <c r="BQ560" s="26" t="s">
        <v>2670</v>
      </c>
      <c r="BR560" s="21"/>
      <c r="BS560" s="334"/>
      <c r="BT560" s="25" t="str">
        <f t="shared" si="39"/>
        <v/>
      </c>
      <c r="BU560" s="21" t="s">
        <v>2670</v>
      </c>
      <c r="BV560" s="21"/>
      <c r="BW560" s="23"/>
      <c r="BX560" s="25" t="str">
        <f t="shared" si="40"/>
        <v/>
      </c>
      <c r="BY560" s="23">
        <v>45981</v>
      </c>
      <c r="BZ560" s="25" t="str">
        <f>IF(BY560="","",IF(BY560="TBD","TBD",IF(BY560="N/A","N/A","W"&amp;TEXT(WEEKNUM(BY560,21),"00")&amp;" "&amp;YEAR(BY560))))</f>
        <v>W47 2025</v>
      </c>
      <c r="CA560" s="22" t="s">
        <v>335</v>
      </c>
      <c r="CB560" s="129" t="s">
        <v>336</v>
      </c>
      <c r="CC560" s="21" t="s">
        <v>336</v>
      </c>
      <c r="CD560" s="21"/>
      <c r="CE560" s="23"/>
      <c r="CF560" s="23">
        <v>45953</v>
      </c>
      <c r="CG560" s="23">
        <v>46106</v>
      </c>
      <c r="CH560" s="23">
        <v>46108</v>
      </c>
      <c r="CI560" s="25" t="str">
        <f>IF(CH560="","",IF(CH560="TBD","TBD",IF(CH560="N/A","N/A","W"&amp;TEXT(WEEKNUM(CH560,21),"00")&amp;" "&amp;YEAR(CH560))))</f>
        <v>W13 2026</v>
      </c>
      <c r="CJ560" s="23">
        <v>46111</v>
      </c>
      <c r="CK560" s="25" t="str">
        <f>IF(CJ560="","",IF(CJ560="TBD","TBD",IF(CJ560="N/A","N/A","W"&amp;TEXT(WEEKNUM(CJ560,21),"00")&amp;" "&amp;YEAR(CJ560))))</f>
        <v>W14 2026</v>
      </c>
      <c r="CL560" s="24">
        <f>+IF(CJ560="",0,(CJ560-CH560))</f>
        <v>3</v>
      </c>
      <c r="CM560" s="21" t="s">
        <v>339</v>
      </c>
      <c r="CN560" s="21"/>
      <c r="CO560" s="23">
        <v>45989</v>
      </c>
      <c r="CP560" s="25" t="str">
        <f>IF(CO560="","",IF(CO560="TBD","TBD",IF(CO560="N/A","N/A","W"&amp;TEXT(WEEKNUM(CO560,21),"00")&amp;" "&amp;YEAR(CO560))))</f>
        <v>W48 2025</v>
      </c>
      <c r="CQ560" s="21" t="s">
        <v>421</v>
      </c>
      <c r="CR560" s="23" t="s">
        <v>4386</v>
      </c>
      <c r="CS560" s="23">
        <v>46097</v>
      </c>
      <c r="CT560" s="25" t="str">
        <f>IF(CS560="","",IF(CS560="TBD","TBD",IF(CS560="N/A","N/A","W"&amp;TEXT(WEEKNUM(CS560,21),"00")&amp;" "&amp;YEAR(CS560))))</f>
        <v>W12 2026</v>
      </c>
      <c r="CU560" s="21" t="s">
        <v>339</v>
      </c>
      <c r="CV560" s="20"/>
      <c r="CW560" s="23">
        <v>46108</v>
      </c>
      <c r="CX560" s="25" t="str">
        <f>IF(CW560="","",IF(CW560="TBD","TBD",IF(CW560="N/A","N/A","W"&amp;TEXT(WEEKNUM(CW560,21),"00")&amp;" "&amp;YEAR(CW560))))</f>
        <v>W13 2026</v>
      </c>
      <c r="CY560" s="21" t="s">
        <v>339</v>
      </c>
      <c r="CZ560" s="21"/>
      <c r="DA560" s="23">
        <v>46097</v>
      </c>
      <c r="DB560" s="25" t="str">
        <f>IF(DA560="","",IF(DA560="TBD","TBD",IF(DA560="N/A","N/A","W"&amp;TEXT(WEEKNUM(DA560,21),"00")&amp;" "&amp;YEAR(DA560))))</f>
        <v>W12 2026</v>
      </c>
      <c r="DC560" s="23">
        <v>46108</v>
      </c>
      <c r="DD560" s="25" t="str">
        <f>IF(DC560="","",IF(DC560="TBD","TBD",IF(DC560="N/A","N/A","W"&amp;TEXT(WEEKNUM(DC560,21),"00")&amp;" "&amp;YEAR(DC560))))</f>
        <v>W13 2026</v>
      </c>
      <c r="DE560" s="21" t="s">
        <v>1678</v>
      </c>
      <c r="DF560" s="23"/>
      <c r="DG560" s="21" t="s">
        <v>4387</v>
      </c>
      <c r="DH560" s="21"/>
      <c r="DI560" s="18"/>
      <c r="DJ560" s="18"/>
      <c r="DK560" s="21" t="s">
        <v>260</v>
      </c>
      <c r="DL560" s="21" t="s">
        <v>341</v>
      </c>
      <c r="DM560" s="21"/>
      <c r="DN560" s="23">
        <v>46156</v>
      </c>
      <c r="DO560" s="23">
        <v>46156</v>
      </c>
      <c r="DP560" s="23"/>
      <c r="DQ560" s="23" t="s">
        <v>276</v>
      </c>
      <c r="DR560" s="23"/>
      <c r="DS560" s="23">
        <v>46238</v>
      </c>
      <c r="DT560" s="23" t="s">
        <v>502</v>
      </c>
      <c r="DU560" s="23">
        <v>46238</v>
      </c>
      <c r="DV560" s="23">
        <v>46272</v>
      </c>
      <c r="DW560" s="23" t="s">
        <v>342</v>
      </c>
      <c r="DX560" s="23"/>
      <c r="DY560" s="18">
        <v>0</v>
      </c>
      <c r="DZ560" s="18">
        <v>0</v>
      </c>
      <c r="EA560" s="18">
        <v>0</v>
      </c>
      <c r="EB560" s="21" t="s">
        <v>41</v>
      </c>
      <c r="EC560" s="18"/>
      <c r="ED560" s="18" t="s">
        <v>343</v>
      </c>
      <c r="EE560" s="18"/>
      <c r="EF560" s="55"/>
      <c r="EG560" s="55"/>
      <c r="EH560" s="18"/>
      <c r="EI560" s="18">
        <v>0</v>
      </c>
      <c r="EJ560" s="29" t="str">
        <f>K560&amp;AY560&amp;CA560&amp;DE560&amp;DT560&amp;DW560</f>
        <v>VigenteTSS Aprobado 4GIng Aprobada 4GAs Built Aprobado Con Observaciones 4GIntegradoOn Air</v>
      </c>
    </row>
    <row r="561" spans="1:140" ht="12" hidden="1" customHeight="1">
      <c r="A561" s="30" t="str">
        <f>IFERROR(IF(VLOOKUP(B561,SEARCH!A:A,1,0)=B561,"OK",""),"")</f>
        <v/>
      </c>
      <c r="B561" s="31" t="s">
        <v>4388</v>
      </c>
      <c r="C561" s="15" t="s">
        <v>4389</v>
      </c>
      <c r="D561" s="16">
        <v>13</v>
      </c>
      <c r="E561" s="16">
        <v>-33.417448999999998</v>
      </c>
      <c r="F561" s="16">
        <v>-70.600994999999998</v>
      </c>
      <c r="G561" s="16" t="s">
        <v>270</v>
      </c>
      <c r="H561" s="16" t="s">
        <v>271</v>
      </c>
      <c r="I561" s="16"/>
      <c r="J561" s="16" t="s">
        <v>272</v>
      </c>
      <c r="K561" s="16" t="s">
        <v>3</v>
      </c>
      <c r="L561" s="16" t="s">
        <v>247</v>
      </c>
      <c r="M561" s="103"/>
      <c r="N561" s="18"/>
      <c r="O561" s="19" t="s">
        <v>4367</v>
      </c>
      <c r="P561" s="19">
        <v>0</v>
      </c>
      <c r="Q561" s="18" t="s">
        <v>4390</v>
      </c>
      <c r="R561" s="103" t="s">
        <v>273</v>
      </c>
      <c r="S561" s="21"/>
      <c r="T561" s="22"/>
      <c r="U561" s="23"/>
      <c r="V561" s="21" t="str">
        <f>IF(U561="","",IF(U561="TBD","TBD",IF(U561="N/A","N/A","W"&amp;TEXT(WEEKNUM(U561,21),"00")&amp;" "&amp;YEAR(U561))))</f>
        <v/>
      </c>
      <c r="W561" s="23"/>
      <c r="X561" s="23"/>
      <c r="Y561" s="23" t="str">
        <f>IF(X561="","",IF(X561="TBD","TBD",IF(X561="N/A","N/A","W"&amp;TEXT(WEEKNUM(X561,21),"00")&amp;" "&amp;YEAR(X561))))</f>
        <v/>
      </c>
      <c r="Z561" s="23"/>
      <c r="AA561" s="23"/>
      <c r="AB561" s="24">
        <f>+IF(Z561="",0,AA561-Z561)</f>
        <v>0</v>
      </c>
      <c r="AC561" s="21" t="s">
        <v>251</v>
      </c>
      <c r="AD561" s="21"/>
      <c r="AE561" s="23"/>
      <c r="AF561" s="25" t="str">
        <f>IF(AE561="","",IF(AE561="TBD","TBD",IF(AE561="N/A","N/A","W"&amp;TEXT(WEEKNUM(AE561,21),"00")&amp;" "&amp;YEAR(AE561))))</f>
        <v/>
      </c>
      <c r="AG561" s="21" t="s">
        <v>251</v>
      </c>
      <c r="AH561" s="21"/>
      <c r="AI561" s="23"/>
      <c r="AJ561" s="25" t="str">
        <f>IF(AI561="","",IF(AI561="TBD","TBD",IF(AI561="N/A","N/A","W"&amp;TEXT(WEEKNUM(AI561,21),"00")&amp;" "&amp;YEAR(AI561))))</f>
        <v/>
      </c>
      <c r="AK561" s="21" t="s">
        <v>251</v>
      </c>
      <c r="AL561" s="21"/>
      <c r="AM561" s="23"/>
      <c r="AN561" s="25" t="str">
        <f>IF(AM561="","",IF(AM561="TBD","TBD",IF(AM561="N/A","N/A","W"&amp;TEXT(WEEKNUM(AM561,21),"00")&amp;" "&amp;YEAR(AM561))))</f>
        <v/>
      </c>
      <c r="AO561" s="21" t="s">
        <v>251</v>
      </c>
      <c r="AP561" s="21"/>
      <c r="AQ561" s="23"/>
      <c r="AR561" s="25" t="str">
        <f>IF(AQ561="","",IF(AQ561="TBD","TBD",IF(AQ561="N/A","N/A","W"&amp;TEXT(WEEKNUM(AQ561,21),"00")&amp;" "&amp;YEAR(AQ561))))</f>
        <v/>
      </c>
      <c r="AS561" s="21"/>
      <c r="AT561" s="21"/>
      <c r="AU561" s="23"/>
      <c r="AV561" s="25"/>
      <c r="AW561" s="59"/>
      <c r="AX561" s="25" t="str">
        <f>IF(AW561="","",IF(AW561="TBD","TBD",IF(AW561="N/A","N/A","W"&amp;TEXT(WEEKNUM(AW561,21),"00")&amp;" "&amp;YEAR(AW561))))</f>
        <v/>
      </c>
      <c r="AY561" s="21" t="s">
        <v>253</v>
      </c>
      <c r="AZ561" s="21" t="s">
        <v>254</v>
      </c>
      <c r="BA561" s="21" t="s">
        <v>255</v>
      </c>
      <c r="BB561" s="23"/>
      <c r="BC561" s="23"/>
      <c r="BD561" s="23"/>
      <c r="BE561" s="25" t="str">
        <f>IF(BD561="","",IF(BD561="TBD","TBD",IF(BD561="N/A","N/A","W"&amp;TEXT(WEEKNUM(BD561,21),"00")&amp;" "&amp;YEAR(BD561))))</f>
        <v/>
      </c>
      <c r="BF561" s="23"/>
      <c r="BG561" s="25" t="str">
        <f>IF(BF561="","",IF(BF561="TBD","TBD",IF(BF561="N/A","N/A","W"&amp;TEXT(WEEKNUM(BF561,21),"00")&amp;" "&amp;YEAR(BF561))))</f>
        <v/>
      </c>
      <c r="BH561" s="24">
        <f>+IF(BF561="",0,(BF561-BD561))</f>
        <v>0</v>
      </c>
      <c r="BI561" s="26" t="s">
        <v>256</v>
      </c>
      <c r="BJ561" s="26"/>
      <c r="BK561" s="27"/>
      <c r="BL561" s="25" t="str">
        <f>IF(BK561="","",IF(BK561="TBD","TBD",IF(BK561="N/A","N/A","W"&amp;TEXT(WEEKNUM(BK561,21),"00")&amp;" "&amp;YEAR(BK561))))</f>
        <v/>
      </c>
      <c r="BM561" s="21" t="s">
        <v>256</v>
      </c>
      <c r="BN561" s="21"/>
      <c r="BO561" s="23"/>
      <c r="BP561" s="25" t="str">
        <f>IF(BO561="","",IF(BO561="TBD","TBD",IF(BO561="N/A","N/A","W"&amp;TEXT(WEEKNUM(BO561,21),"00")&amp;" "&amp;YEAR(BO561))))</f>
        <v/>
      </c>
      <c r="BQ561" s="21" t="s">
        <v>256</v>
      </c>
      <c r="BR561" s="21"/>
      <c r="BS561" s="334"/>
      <c r="BT561" s="25" t="str">
        <f t="shared" si="39"/>
        <v/>
      </c>
      <c r="BU561" s="21" t="s">
        <v>256</v>
      </c>
      <c r="BV561" s="21"/>
      <c r="BW561" s="23"/>
      <c r="BX561" s="25" t="str">
        <f t="shared" si="40"/>
        <v/>
      </c>
      <c r="BY561" s="23"/>
      <c r="BZ561" s="25" t="str">
        <f>IF(BY561="","",IF(BY561="TBD","TBD",IF(BY561="N/A","N/A","W"&amp;TEXT(WEEKNUM(BY561,21),"00")&amp;" "&amp;YEAR(BY561))))</f>
        <v/>
      </c>
      <c r="CA561" s="21" t="s">
        <v>257</v>
      </c>
      <c r="CB561" s="21">
        <v>0</v>
      </c>
      <c r="CC561" s="21"/>
      <c r="CD561" s="21"/>
      <c r="CE561" s="23"/>
      <c r="CF561" s="23"/>
      <c r="CG561" s="23"/>
      <c r="CH561" s="23"/>
      <c r="CI561" s="25" t="str">
        <f>IF(CH561="","",IF(CH561="TBD","TBD",IF(CH561="N/A","N/A","W"&amp;TEXT(WEEKNUM(CH561,21),"00")&amp;" "&amp;YEAR(CH561))))</f>
        <v/>
      </c>
      <c r="CJ561" s="23"/>
      <c r="CK561" s="25" t="str">
        <f>IF(CJ561="","",IF(CJ561="TBD","TBD",IF(CJ561="N/A","N/A","W"&amp;TEXT(WEEKNUM(CJ561,21),"00")&amp;" "&amp;YEAR(CJ561))))</f>
        <v/>
      </c>
      <c r="CL561" s="24">
        <f>+IF(CJ561="",0,(CJ561-CH561))</f>
        <v>0</v>
      </c>
      <c r="CM561" s="21" t="s">
        <v>258</v>
      </c>
      <c r="CN561" s="21"/>
      <c r="CO561" s="23"/>
      <c r="CP561" s="25" t="str">
        <f>IF(CO561="","",IF(CO561="TBD","TBD",IF(CO561="N/A","N/A","W"&amp;TEXT(WEEKNUM(CO561,21),"00")&amp;" "&amp;YEAR(CO561))))</f>
        <v/>
      </c>
      <c r="CQ561" s="23" t="s">
        <v>258</v>
      </c>
      <c r="CR561" s="23"/>
      <c r="CS561" s="23"/>
      <c r="CT561" s="25" t="str">
        <f>IF(CS561="","",IF(CS561="TBD","TBD",IF(CS561="N/A","N/A","W"&amp;TEXT(WEEKNUM(CS561,21),"00")&amp;" "&amp;YEAR(CS561))))</f>
        <v/>
      </c>
      <c r="CU561" s="21" t="s">
        <v>258</v>
      </c>
      <c r="CV561" s="21"/>
      <c r="CW561" s="23"/>
      <c r="CX561" s="25" t="str">
        <f>IF(CW561="","",IF(CW561="TBD","TBD",IF(CW561="N/A","N/A","W"&amp;TEXT(WEEKNUM(CW561,21),"00")&amp;" "&amp;YEAR(CW561))))</f>
        <v/>
      </c>
      <c r="CY561" s="21" t="s">
        <v>258</v>
      </c>
      <c r="CZ561" s="21"/>
      <c r="DA561" s="23"/>
      <c r="DB561" s="25" t="str">
        <f>IF(DA561="","",IF(DA561="TBD","TBD",IF(DA561="N/A","N/A","W"&amp;TEXT(WEEKNUM(DA561,21),"00")&amp;" "&amp;YEAR(DA561))))</f>
        <v/>
      </c>
      <c r="DC561" s="23"/>
      <c r="DD561" s="25" t="str">
        <f>IF(DC561="","",IF(DC561="TBD","TBD",IF(DC561="N/A","N/A","W"&amp;TEXT(WEEKNUM(DC561,21),"00")&amp;" "&amp;YEAR(DC561))))</f>
        <v/>
      </c>
      <c r="DE561" s="21" t="s">
        <v>258</v>
      </c>
      <c r="DF561" s="23"/>
      <c r="DG561" s="21" t="s">
        <v>274</v>
      </c>
      <c r="DH561" s="21"/>
      <c r="DI561" s="18"/>
      <c r="DJ561" s="18"/>
      <c r="DK561" s="21" t="s">
        <v>260</v>
      </c>
      <c r="DL561" s="21" t="s">
        <v>275</v>
      </c>
      <c r="DM561" s="21"/>
      <c r="DN561" s="23"/>
      <c r="DO561" s="23"/>
      <c r="DP561" s="23"/>
      <c r="DQ561" s="23" t="s">
        <v>276</v>
      </c>
      <c r="DR561" s="23"/>
      <c r="DS561" s="23"/>
      <c r="DT561" s="23"/>
      <c r="DU561" s="23"/>
      <c r="DV561" s="23"/>
      <c r="DW561" s="23"/>
      <c r="DX561" s="23"/>
      <c r="DY561" s="18">
        <v>0</v>
      </c>
      <c r="DZ561" s="18">
        <v>0</v>
      </c>
      <c r="EA561" s="18">
        <v>0</v>
      </c>
      <c r="EB561" s="21" t="s">
        <v>30</v>
      </c>
      <c r="EC561" s="18"/>
      <c r="ED561" s="18" t="s">
        <v>343</v>
      </c>
      <c r="EE561" s="18"/>
      <c r="EF561" s="55"/>
      <c r="EG561" s="55"/>
      <c r="EH561" s="18"/>
      <c r="EI561" s="18">
        <v>0</v>
      </c>
      <c r="EJ561" s="29" t="str">
        <f>K561&amp;AY561&amp;CA561&amp;DE561&amp;DT561&amp;DW561</f>
        <v>No VigenteTSS No Recibido 4GIng No Recibida 4GAs Built No Recibido</v>
      </c>
    </row>
    <row r="562" spans="1:140" ht="12" hidden="1" customHeight="1">
      <c r="A562" s="30" t="str">
        <f>IFERROR(IF(VLOOKUP(B562,SEARCH!A:A,1,0)=B562,"OK",""),"")</f>
        <v/>
      </c>
      <c r="B562" s="31" t="s">
        <v>4391</v>
      </c>
      <c r="C562" s="15" t="s">
        <v>4392</v>
      </c>
      <c r="D562" s="16">
        <v>13</v>
      </c>
      <c r="E562" s="16">
        <v>-33.408684000000001</v>
      </c>
      <c r="F562" s="16">
        <v>-70.569039000000004</v>
      </c>
      <c r="G562" s="16" t="s">
        <v>270</v>
      </c>
      <c r="H562" s="16" t="s">
        <v>271</v>
      </c>
      <c r="I562" s="16"/>
      <c r="J562" s="16" t="s">
        <v>272</v>
      </c>
      <c r="K562" s="16" t="s">
        <v>4393</v>
      </c>
      <c r="L562" s="16" t="s">
        <v>247</v>
      </c>
      <c r="M562" s="55"/>
      <c r="N562" s="18"/>
      <c r="O562" s="19" t="s">
        <v>4367</v>
      </c>
      <c r="P562" s="19">
        <v>0</v>
      </c>
      <c r="Q562" s="18" t="s">
        <v>4394</v>
      </c>
      <c r="R562" s="103" t="s">
        <v>273</v>
      </c>
      <c r="S562" s="21"/>
      <c r="T562" s="22"/>
      <c r="U562" s="23"/>
      <c r="V562" s="21" t="str">
        <f>IF(U562="","",IF(U562="TBD","TBD",IF(U562="N/A","N/A","W"&amp;TEXT(WEEKNUM(U562,21),"00")&amp;" "&amp;YEAR(U562))))</f>
        <v/>
      </c>
      <c r="W562" s="23"/>
      <c r="X562" s="23"/>
      <c r="Y562" s="23" t="str">
        <f>IF(X562="","",IF(X562="TBD","TBD",IF(X562="N/A","N/A","W"&amp;TEXT(WEEKNUM(X562,21),"00")&amp;" "&amp;YEAR(X562))))</f>
        <v/>
      </c>
      <c r="Z562" s="23"/>
      <c r="AA562" s="23"/>
      <c r="AB562" s="24">
        <f>+IF(Z562="",0,AA562-Z562)</f>
        <v>0</v>
      </c>
      <c r="AC562" s="21" t="s">
        <v>251</v>
      </c>
      <c r="AD562" s="21"/>
      <c r="AE562" s="23"/>
      <c r="AF562" s="25" t="str">
        <f>IF(AE562="","",IF(AE562="TBD","TBD",IF(AE562="N/A","N/A","W"&amp;TEXT(WEEKNUM(AE562,21),"00")&amp;" "&amp;YEAR(AE562))))</f>
        <v/>
      </c>
      <c r="AG562" s="21" t="s">
        <v>251</v>
      </c>
      <c r="AH562" s="21"/>
      <c r="AI562" s="23"/>
      <c r="AJ562" s="25" t="str">
        <f>IF(AI562="","",IF(AI562="TBD","TBD",IF(AI562="N/A","N/A","W"&amp;TEXT(WEEKNUM(AI562,21),"00")&amp;" "&amp;YEAR(AI562))))</f>
        <v/>
      </c>
      <c r="AK562" s="21" t="s">
        <v>251</v>
      </c>
      <c r="AL562" s="21"/>
      <c r="AM562" s="23"/>
      <c r="AN562" s="25" t="str">
        <f>IF(AM562="","",IF(AM562="TBD","TBD",IF(AM562="N/A","N/A","W"&amp;TEXT(WEEKNUM(AM562,21),"00")&amp;" "&amp;YEAR(AM562))))</f>
        <v/>
      </c>
      <c r="AO562" s="21" t="s">
        <v>251</v>
      </c>
      <c r="AP562" s="21"/>
      <c r="AQ562" s="23"/>
      <c r="AR562" s="25" t="str">
        <f>IF(AQ562="","",IF(AQ562="TBD","TBD",IF(AQ562="N/A","N/A","W"&amp;TEXT(WEEKNUM(AQ562,21),"00")&amp;" "&amp;YEAR(AQ562))))</f>
        <v/>
      </c>
      <c r="AS562" s="21"/>
      <c r="AT562" s="21"/>
      <c r="AU562" s="23"/>
      <c r="AV562" s="25"/>
      <c r="AW562" s="59"/>
      <c r="AX562" s="25" t="str">
        <f>IF(AW562="","",IF(AW562="TBD","TBD",IF(AW562="N/A","N/A","W"&amp;TEXT(WEEKNUM(AW562,21),"00")&amp;" "&amp;YEAR(AW562))))</f>
        <v/>
      </c>
      <c r="AY562" s="21" t="s">
        <v>253</v>
      </c>
      <c r="AZ562" s="21" t="s">
        <v>714</v>
      </c>
      <c r="BA562" s="21" t="s">
        <v>255</v>
      </c>
      <c r="BB562" s="23"/>
      <c r="BC562" s="23"/>
      <c r="BD562" s="23"/>
      <c r="BE562" s="25" t="str">
        <f>IF(BD562="","",IF(BD562="TBD","TBD",IF(BD562="N/A","N/A","W"&amp;TEXT(WEEKNUM(BD562,21),"00")&amp;" "&amp;YEAR(BD562))))</f>
        <v/>
      </c>
      <c r="BF562" s="23"/>
      <c r="BG562" s="25" t="str">
        <f>IF(BF562="","",IF(BF562="TBD","TBD",IF(BF562="N/A","N/A","W"&amp;TEXT(WEEKNUM(BF562,21),"00")&amp;" "&amp;YEAR(BF562))))</f>
        <v/>
      </c>
      <c r="BH562" s="24">
        <f>+IF(BF562="",0,(BF562-BD562))</f>
        <v>0</v>
      </c>
      <c r="BI562" s="26" t="s">
        <v>256</v>
      </c>
      <c r="BJ562" s="26"/>
      <c r="BK562" s="27"/>
      <c r="BL562" s="25" t="str">
        <f>IF(BK562="","",IF(BK562="TBD","TBD",IF(BK562="N/A","N/A","W"&amp;TEXT(WEEKNUM(BK562,21),"00")&amp;" "&amp;YEAR(BK562))))</f>
        <v/>
      </c>
      <c r="BM562" s="21" t="s">
        <v>256</v>
      </c>
      <c r="BN562" s="21"/>
      <c r="BO562" s="23"/>
      <c r="BP562" s="25" t="str">
        <f>IF(BO562="","",IF(BO562="TBD","TBD",IF(BO562="N/A","N/A","W"&amp;TEXT(WEEKNUM(BO562,21),"00")&amp;" "&amp;YEAR(BO562))))</f>
        <v/>
      </c>
      <c r="BQ562" s="21" t="s">
        <v>256</v>
      </c>
      <c r="BR562" s="21"/>
      <c r="BS562" s="334"/>
      <c r="BT562" s="25" t="str">
        <f t="shared" si="39"/>
        <v/>
      </c>
      <c r="BU562" s="21" t="s">
        <v>256</v>
      </c>
      <c r="BV562" s="21"/>
      <c r="BW562" s="23"/>
      <c r="BX562" s="25" t="str">
        <f t="shared" si="40"/>
        <v/>
      </c>
      <c r="BY562" s="23"/>
      <c r="BZ562" s="25" t="str">
        <f>IF(BY562="","",IF(BY562="TBD","TBD",IF(BY562="N/A","N/A","W"&amp;TEXT(WEEKNUM(BY562,21),"00")&amp;" "&amp;YEAR(BY562))))</f>
        <v/>
      </c>
      <c r="CA562" s="22" t="s">
        <v>257</v>
      </c>
      <c r="CB562" s="21" t="s">
        <v>349</v>
      </c>
      <c r="CC562" s="21" t="s">
        <v>350</v>
      </c>
      <c r="CD562" s="21"/>
      <c r="CE562" s="23"/>
      <c r="CF562" s="23"/>
      <c r="CG562" s="23"/>
      <c r="CH562" s="23"/>
      <c r="CI562" s="25" t="str">
        <f>IF(CH562="","",IF(CH562="TBD","TBD",IF(CH562="N/A","N/A","W"&amp;TEXT(WEEKNUM(CH562,21),"00")&amp;" "&amp;YEAR(CH562))))</f>
        <v/>
      </c>
      <c r="CJ562" s="23"/>
      <c r="CK562" s="25" t="str">
        <f>IF(CJ562="","",IF(CJ562="TBD","TBD",IF(CJ562="N/A","N/A","W"&amp;TEXT(WEEKNUM(CJ562,21),"00")&amp;" "&amp;YEAR(CJ562))))</f>
        <v/>
      </c>
      <c r="CL562" s="24">
        <f>+IF(CJ562="",0,(CJ562-CH562))</f>
        <v>0</v>
      </c>
      <c r="CM562" s="21" t="s">
        <v>258</v>
      </c>
      <c r="CN562" s="21"/>
      <c r="CO562" s="23"/>
      <c r="CP562" s="25" t="str">
        <f>IF(CO562="","",IF(CO562="TBD","TBD",IF(CO562="N/A","N/A","W"&amp;TEXT(WEEKNUM(CO562,21),"00")&amp;" "&amp;YEAR(CO562))))</f>
        <v/>
      </c>
      <c r="CQ562" s="23" t="s">
        <v>258</v>
      </c>
      <c r="CR562" s="23"/>
      <c r="CS562" s="23"/>
      <c r="CT562" s="25" t="str">
        <f>IF(CS562="","",IF(CS562="TBD","TBD",IF(CS562="N/A","N/A","W"&amp;TEXT(WEEKNUM(CS562,21),"00")&amp;" "&amp;YEAR(CS562))))</f>
        <v/>
      </c>
      <c r="CU562" s="21" t="s">
        <v>258</v>
      </c>
      <c r="CV562" s="21"/>
      <c r="CW562" s="23"/>
      <c r="CX562" s="25" t="str">
        <f>IF(CW562="","",IF(CW562="TBD","TBD",IF(CW562="N/A","N/A","W"&amp;TEXT(WEEKNUM(CW562,21),"00")&amp;" "&amp;YEAR(CW562))))</f>
        <v/>
      </c>
      <c r="CY562" s="21" t="s">
        <v>258</v>
      </c>
      <c r="CZ562" s="21"/>
      <c r="DA562" s="23"/>
      <c r="DB562" s="25" t="str">
        <f>IF(DA562="","",IF(DA562="TBD","TBD",IF(DA562="N/A","N/A","W"&amp;TEXT(WEEKNUM(DA562,21),"00")&amp;" "&amp;YEAR(DA562))))</f>
        <v/>
      </c>
      <c r="DC562" s="23"/>
      <c r="DD562" s="25" t="str">
        <f>IF(DC562="","",IF(DC562="TBD","TBD",IF(DC562="N/A","N/A","W"&amp;TEXT(WEEKNUM(DC562,21),"00")&amp;" "&amp;YEAR(DC562))))</f>
        <v/>
      </c>
      <c r="DE562" s="21" t="s">
        <v>258</v>
      </c>
      <c r="DF562" s="23"/>
      <c r="DG562" s="21" t="s">
        <v>259</v>
      </c>
      <c r="DH562" s="21"/>
      <c r="DI562" s="18"/>
      <c r="DJ562" s="18"/>
      <c r="DK562" s="21" t="s">
        <v>260</v>
      </c>
      <c r="DL562" s="21" t="s">
        <v>275</v>
      </c>
      <c r="DM562" s="21"/>
      <c r="DN562" s="23"/>
      <c r="DO562" s="23"/>
      <c r="DP562" s="23"/>
      <c r="DQ562" s="23" t="s">
        <v>276</v>
      </c>
      <c r="DR562" s="23"/>
      <c r="DS562" s="23"/>
      <c r="DT562" s="23"/>
      <c r="DU562" s="23"/>
      <c r="DV562" s="23"/>
      <c r="DW562" s="23"/>
      <c r="DX562" s="23"/>
      <c r="DY562" s="18">
        <v>0</v>
      </c>
      <c r="DZ562" s="18">
        <v>0</v>
      </c>
      <c r="EA562" s="18">
        <v>0</v>
      </c>
      <c r="EB562" s="21" t="s">
        <v>30</v>
      </c>
      <c r="EC562" s="18"/>
      <c r="ED562" s="18" t="s">
        <v>343</v>
      </c>
      <c r="EE562" s="18"/>
      <c r="EF562" s="55"/>
      <c r="EG562" s="55"/>
      <c r="EH562" s="18"/>
      <c r="EI562" s="18">
        <v>0</v>
      </c>
      <c r="EJ562" s="29" t="str">
        <f>K562&amp;AY562&amp;CA562&amp;DE562&amp;DT562&amp;DW562</f>
        <v>No vigenteTSS No Recibido 4GIng No Recibida 4GAs Built No Recibido</v>
      </c>
    </row>
    <row r="563" spans="1:140" ht="12" hidden="1" customHeight="1">
      <c r="A563" s="30" t="str">
        <f>IFERROR(IF(VLOOKUP(B563,SEARCH!A:A,1,0)=B563,"OK",""),"")</f>
        <v/>
      </c>
      <c r="B563" s="31" t="s">
        <v>4395</v>
      </c>
      <c r="C563" s="15" t="s">
        <v>4396</v>
      </c>
      <c r="D563" s="16">
        <v>5</v>
      </c>
      <c r="E563" s="16">
        <v>-33.027645</v>
      </c>
      <c r="F563" s="16">
        <v>-71.549830999999998</v>
      </c>
      <c r="G563" s="16" t="s">
        <v>346</v>
      </c>
      <c r="H563" s="16" t="s">
        <v>1275</v>
      </c>
      <c r="I563" s="16"/>
      <c r="J563" s="16" t="s">
        <v>355</v>
      </c>
      <c r="K563" s="17" t="s">
        <v>319</v>
      </c>
      <c r="L563" s="16" t="s">
        <v>247</v>
      </c>
      <c r="M563" s="55">
        <v>46111</v>
      </c>
      <c r="N563" s="18"/>
      <c r="O563" s="19" t="s">
        <v>4367</v>
      </c>
      <c r="P563" s="19">
        <v>0</v>
      </c>
      <c r="Q563" s="18"/>
      <c r="R563" s="103" t="s">
        <v>273</v>
      </c>
      <c r="S563" s="21"/>
      <c r="T563" s="22"/>
      <c r="U563" s="23"/>
      <c r="V563" s="21" t="str">
        <f>IF(U563="","",IF(U563="TBD","TBD",IF(U563="N/A","N/A","W"&amp;TEXT(WEEKNUM(U563,21),"00")&amp;" "&amp;YEAR(U563))))</f>
        <v/>
      </c>
      <c r="W563" s="23"/>
      <c r="X563" s="23"/>
      <c r="Y563" s="23" t="str">
        <f>IF(X563="","",IF(X563="TBD","TBD",IF(X563="N/A","N/A","W"&amp;TEXT(WEEKNUM(X563,21),"00")&amp;" "&amp;YEAR(X563))))</f>
        <v/>
      </c>
      <c r="Z563" s="23"/>
      <c r="AA563" s="23"/>
      <c r="AB563" s="24">
        <f>+IF(Z563="",0,AA563-Z563)</f>
        <v>0</v>
      </c>
      <c r="AC563" s="21" t="s">
        <v>1465</v>
      </c>
      <c r="AD563" s="21"/>
      <c r="AE563" s="23">
        <v>45981</v>
      </c>
      <c r="AF563" s="25" t="str">
        <f>IF(AE563="","",IF(AE563="TBD","TBD",IF(AE563="N/A","N/A","W"&amp;TEXT(WEEKNUM(AE563,21),"00")&amp;" "&amp;YEAR(AE563))))</f>
        <v>W47 2025</v>
      </c>
      <c r="AG563" s="21" t="s">
        <v>1465</v>
      </c>
      <c r="AH563" s="21"/>
      <c r="AI563" s="23">
        <v>45981</v>
      </c>
      <c r="AJ563" s="25" t="str">
        <f>IF(AI563="","",IF(AI563="TBD","TBD",IF(AI563="N/A","N/A","W"&amp;TEXT(WEEKNUM(AI563,21),"00")&amp;" "&amp;YEAR(AI563))))</f>
        <v>W47 2025</v>
      </c>
      <c r="AK563" s="21" t="s">
        <v>1465</v>
      </c>
      <c r="AL563" s="21"/>
      <c r="AM563" s="23">
        <v>45981</v>
      </c>
      <c r="AN563" s="25" t="str">
        <f>IF(AM563="","",IF(AM563="TBD","TBD",IF(AM563="N/A","N/A","W"&amp;TEXT(WEEKNUM(AM563,21),"00")&amp;" "&amp;YEAR(AM563))))</f>
        <v>W47 2025</v>
      </c>
      <c r="AO563" s="21" t="s">
        <v>1465</v>
      </c>
      <c r="AP563" s="21"/>
      <c r="AQ563" s="23">
        <v>45981</v>
      </c>
      <c r="AR563" s="25" t="str">
        <f>IF(AQ563="","",IF(AQ563="TBD","TBD",IF(AQ563="N/A","N/A","W"&amp;TEXT(WEEKNUM(AQ563,21),"00")&amp;" "&amp;YEAR(AQ563))))</f>
        <v>W47 2025</v>
      </c>
      <c r="AS563" s="21"/>
      <c r="AT563" s="21"/>
      <c r="AU563" s="23"/>
      <c r="AV563" s="25"/>
      <c r="AW563" s="59">
        <v>45981</v>
      </c>
      <c r="AX563" s="25" t="str">
        <f>IF(AW563="","",IF(AW563="TBD","TBD",IF(AW563="N/A","N/A","W"&amp;TEXT(WEEKNUM(AW563,21),"00")&amp;" "&amp;YEAR(AW563))))</f>
        <v>W47 2025</v>
      </c>
      <c r="AY563" s="21" t="s">
        <v>327</v>
      </c>
      <c r="AZ563" s="21" t="s">
        <v>328</v>
      </c>
      <c r="BA563" s="21" t="s">
        <v>329</v>
      </c>
      <c r="BB563" s="23"/>
      <c r="BC563" s="23"/>
      <c r="BD563" s="23"/>
      <c r="BE563" s="25" t="str">
        <f>IF(BD563="","",IF(BD563="TBD","TBD",IF(BD563="N/A","N/A","W"&amp;TEXT(WEEKNUM(BD563,21),"00")&amp;" "&amp;YEAR(BD563))))</f>
        <v/>
      </c>
      <c r="BF563" s="23"/>
      <c r="BG563" s="25" t="str">
        <f>IF(BF563="","",IF(BF563="TBD","TBD",IF(BF563="N/A","N/A","W"&amp;TEXT(WEEKNUM(BF563,21),"00")&amp;" "&amp;YEAR(BF563))))</f>
        <v/>
      </c>
      <c r="BH563" s="24">
        <f>+IF(BF563="",0,(BF563-BD563))</f>
        <v>0</v>
      </c>
      <c r="BI563" s="26" t="s">
        <v>2670</v>
      </c>
      <c r="BJ563" s="26"/>
      <c r="BK563" s="27">
        <v>45981</v>
      </c>
      <c r="BL563" s="25" t="str">
        <f>IF(BK563="","",IF(BK563="TBD","TBD",IF(BK563="N/A","N/A","W"&amp;TEXT(WEEKNUM(BK563,21),"00")&amp;" "&amp;YEAR(BK563))))</f>
        <v>W47 2025</v>
      </c>
      <c r="BM563" s="26" t="s">
        <v>2670</v>
      </c>
      <c r="BN563" s="26"/>
      <c r="BO563" s="27">
        <v>45981</v>
      </c>
      <c r="BP563" s="25" t="str">
        <f>IF(BO563="","",IF(BO563="TBD","TBD",IF(BO563="N/A","N/A","W"&amp;TEXT(WEEKNUM(BO563,21),"00")&amp;" "&amp;YEAR(BO563))))</f>
        <v>W47 2025</v>
      </c>
      <c r="BQ563" s="26" t="s">
        <v>2670</v>
      </c>
      <c r="BR563" s="26"/>
      <c r="BS563" s="334">
        <v>45981</v>
      </c>
      <c r="BT563" s="25" t="str">
        <f t="shared" si="39"/>
        <v>W47 2025</v>
      </c>
      <c r="BU563" s="26" t="s">
        <v>2670</v>
      </c>
      <c r="BV563" s="26"/>
      <c r="BW563" s="27">
        <v>45981</v>
      </c>
      <c r="BX563" s="25" t="str">
        <f t="shared" si="40"/>
        <v>W47 2025</v>
      </c>
      <c r="BY563" s="23">
        <v>45981</v>
      </c>
      <c r="BZ563" s="25" t="str">
        <f>IF(BY563="","",IF(BY563="TBD","TBD",IF(BY563="N/A","N/A","W"&amp;TEXT(WEEKNUM(BY563,21),"00")&amp;" "&amp;YEAR(BY563))))</f>
        <v>W47 2025</v>
      </c>
      <c r="CA563" s="22" t="s">
        <v>335</v>
      </c>
      <c r="CB563" s="129" t="s">
        <v>336</v>
      </c>
      <c r="CC563" s="21" t="s">
        <v>336</v>
      </c>
      <c r="CD563" s="21"/>
      <c r="CE563" s="23"/>
      <c r="CF563" s="23">
        <v>45995</v>
      </c>
      <c r="CG563" s="23">
        <v>46106</v>
      </c>
      <c r="CH563" s="23">
        <v>46108</v>
      </c>
      <c r="CI563" s="25" t="str">
        <f>IF(CH563="","",IF(CH563="TBD","TBD",IF(CH563="N/A","N/A","W"&amp;TEXT(WEEKNUM(CH563,21),"00")&amp;" "&amp;YEAR(CH563))))</f>
        <v>W13 2026</v>
      </c>
      <c r="CJ563" s="23">
        <v>46111</v>
      </c>
      <c r="CK563" s="25" t="str">
        <f>IF(CJ563="","",IF(CJ563="TBD","TBD",IF(CJ563="N/A","N/A","W"&amp;TEXT(WEEKNUM(CJ563,21),"00")&amp;" "&amp;YEAR(CJ563))))</f>
        <v>W14 2026</v>
      </c>
      <c r="CL563" s="24">
        <f>+IF(CJ563="",0,(CJ563-CH563))</f>
        <v>3</v>
      </c>
      <c r="CM563" s="49" t="s">
        <v>339</v>
      </c>
      <c r="CN563" s="21"/>
      <c r="CO563" s="23">
        <v>46000</v>
      </c>
      <c r="CP563" s="25" t="str">
        <f>IF(CO563="","",IF(CO563="TBD","TBD",IF(CO563="N/A","N/A","W"&amp;TEXT(WEEKNUM(CO563,21),"00")&amp;" "&amp;YEAR(CO563))))</f>
        <v>W50 2025</v>
      </c>
      <c r="CQ563" s="21" t="s">
        <v>421</v>
      </c>
      <c r="CR563" s="23" t="s">
        <v>4397</v>
      </c>
      <c r="CS563" s="23">
        <v>45996</v>
      </c>
      <c r="CT563" s="25" t="str">
        <f>IF(CS563="","",IF(CS563="TBD","TBD",IF(CS563="N/A","N/A","W"&amp;TEXT(WEEKNUM(CS563,21),"00")&amp;" "&amp;YEAR(CS563))))</f>
        <v>W49 2025</v>
      </c>
      <c r="CU563" s="21" t="s">
        <v>339</v>
      </c>
      <c r="CV563" s="21"/>
      <c r="CW563" s="23">
        <v>46108</v>
      </c>
      <c r="CX563" s="25" t="str">
        <f>IF(CW563="","",IF(CW563="TBD","TBD",IF(CW563="N/A","N/A","W"&amp;TEXT(WEEKNUM(CW563,21),"00")&amp;" "&amp;YEAR(CW563))))</f>
        <v>W13 2026</v>
      </c>
      <c r="CY563" s="49" t="s">
        <v>388</v>
      </c>
      <c r="CZ563" s="21" t="s">
        <v>4398</v>
      </c>
      <c r="DA563" s="23">
        <v>46020</v>
      </c>
      <c r="DB563" s="25" t="str">
        <f>IF(DA563="","",IF(DA563="TBD","TBD",IF(DA563="N/A","N/A","W"&amp;TEXT(WEEKNUM(DA563,21),"00")&amp;" "&amp;YEAR(DA563))))</f>
        <v>W01 2025</v>
      </c>
      <c r="DC563" s="23">
        <v>46108</v>
      </c>
      <c r="DD563" s="25" t="str">
        <f>IF(DC563="","",IF(DC563="TBD","TBD",IF(DC563="N/A","N/A","W"&amp;TEXT(WEEKNUM(DC563,21),"00")&amp;" "&amp;YEAR(DC563))))</f>
        <v>W13 2026</v>
      </c>
      <c r="DE563" s="21" t="s">
        <v>1678</v>
      </c>
      <c r="DF563" s="23"/>
      <c r="DG563" s="21" t="s">
        <v>4387</v>
      </c>
      <c r="DH563" s="21"/>
      <c r="DI563" s="18"/>
      <c r="DJ563" s="18"/>
      <c r="DK563" s="21" t="s">
        <v>260</v>
      </c>
      <c r="DL563" s="21" t="s">
        <v>341</v>
      </c>
      <c r="DM563" s="21"/>
      <c r="DN563" s="23">
        <v>46090</v>
      </c>
      <c r="DO563" s="23">
        <v>46090</v>
      </c>
      <c r="DP563" s="23"/>
      <c r="DQ563" s="23" t="s">
        <v>276</v>
      </c>
      <c r="DR563" s="23"/>
      <c r="DS563" s="23">
        <v>46135</v>
      </c>
      <c r="DT563" s="23" t="s">
        <v>502</v>
      </c>
      <c r="DU563" s="23">
        <v>46135</v>
      </c>
      <c r="DV563" s="23">
        <v>46135</v>
      </c>
      <c r="DW563" s="23" t="s">
        <v>342</v>
      </c>
      <c r="DX563" s="23"/>
      <c r="DY563" s="18">
        <v>0</v>
      </c>
      <c r="DZ563" s="18">
        <v>0</v>
      </c>
      <c r="EA563" s="18">
        <v>0</v>
      </c>
      <c r="EB563" s="21" t="s">
        <v>41</v>
      </c>
      <c r="EC563" s="18"/>
      <c r="ED563" s="18" t="s">
        <v>343</v>
      </c>
      <c r="EE563" s="18"/>
      <c r="EF563" s="55"/>
      <c r="EG563" s="55"/>
      <c r="EH563" s="18"/>
      <c r="EI563" s="18">
        <v>0</v>
      </c>
      <c r="EJ563" s="29" t="str">
        <f>K563&amp;AY563&amp;CA563&amp;DE563&amp;DT563&amp;DW563</f>
        <v>VigenteTSS Aprobado 4GIng Aprobada 4GAs Built Aprobado Con Observaciones 4GIntegradoOn Air</v>
      </c>
    </row>
    <row r="564" spans="1:140" ht="12" hidden="1" customHeight="1">
      <c r="A564" s="30" t="str">
        <f>IFERROR(IF(VLOOKUP(B564,SEARCH!A:A,1,0)=B564,"OK",""),"")</f>
        <v/>
      </c>
      <c r="B564" s="31" t="s">
        <v>4399</v>
      </c>
      <c r="C564" s="15" t="s">
        <v>4400</v>
      </c>
      <c r="D564" s="16">
        <v>2</v>
      </c>
      <c r="E564" s="16">
        <v>-23.62124</v>
      </c>
      <c r="F564" s="16">
        <v>-70.392895999999993</v>
      </c>
      <c r="G564" s="16" t="s">
        <v>425</v>
      </c>
      <c r="H564" s="16" t="s">
        <v>425</v>
      </c>
      <c r="I564" s="16" t="s">
        <v>4401</v>
      </c>
      <c r="J564" s="16" t="s">
        <v>272</v>
      </c>
      <c r="K564" s="16" t="s">
        <v>3</v>
      </c>
      <c r="L564" s="16" t="s">
        <v>247</v>
      </c>
      <c r="M564" s="103"/>
      <c r="N564" s="18"/>
      <c r="O564" s="19" t="s">
        <v>4367</v>
      </c>
      <c r="P564" s="19">
        <v>0</v>
      </c>
      <c r="Q564" s="18" t="s">
        <v>4402</v>
      </c>
      <c r="R564" s="103" t="s">
        <v>273</v>
      </c>
      <c r="S564" s="21"/>
      <c r="T564" s="22"/>
      <c r="U564" s="23"/>
      <c r="V564" s="21" t="str">
        <f>IF(U564="","",IF(U564="TBD","TBD",IF(U564="N/A","N/A","W"&amp;TEXT(WEEKNUM(U564,21),"00")&amp;" "&amp;YEAR(U564))))</f>
        <v/>
      </c>
      <c r="W564" s="23"/>
      <c r="X564" s="23"/>
      <c r="Y564" s="23" t="str">
        <f>IF(X564="","",IF(X564="TBD","TBD",IF(X564="N/A","N/A","W"&amp;TEXT(WEEKNUM(X564,21),"00")&amp;" "&amp;YEAR(X564))))</f>
        <v/>
      </c>
      <c r="Z564" s="23"/>
      <c r="AA564" s="23"/>
      <c r="AB564" s="24">
        <f>+IF(Z564="",0,AA564-Z564)</f>
        <v>0</v>
      </c>
      <c r="AC564" s="21" t="s">
        <v>251</v>
      </c>
      <c r="AD564" s="21"/>
      <c r="AE564" s="23"/>
      <c r="AF564" s="25" t="str">
        <f>IF(AE564="","",IF(AE564="TBD","TBD",IF(AE564="N/A","N/A","W"&amp;TEXT(WEEKNUM(AE564,21),"00")&amp;" "&amp;YEAR(AE564))))</f>
        <v/>
      </c>
      <c r="AG564" s="21" t="s">
        <v>251</v>
      </c>
      <c r="AH564" s="21"/>
      <c r="AI564" s="23"/>
      <c r="AJ564" s="25" t="str">
        <f>IF(AI564="","",IF(AI564="TBD","TBD",IF(AI564="N/A","N/A","W"&amp;TEXT(WEEKNUM(AI564,21),"00")&amp;" "&amp;YEAR(AI564))))</f>
        <v/>
      </c>
      <c r="AK564" s="21" t="s">
        <v>251</v>
      </c>
      <c r="AL564" s="21"/>
      <c r="AM564" s="23"/>
      <c r="AN564" s="25" t="str">
        <f>IF(AM564="","",IF(AM564="TBD","TBD",IF(AM564="N/A","N/A","W"&amp;TEXT(WEEKNUM(AM564,21),"00")&amp;" "&amp;YEAR(AM564))))</f>
        <v/>
      </c>
      <c r="AO564" s="21" t="s">
        <v>251</v>
      </c>
      <c r="AP564" s="21"/>
      <c r="AQ564" s="23"/>
      <c r="AR564" s="25" t="str">
        <f>IF(AQ564="","",IF(AQ564="TBD","TBD",IF(AQ564="N/A","N/A","W"&amp;TEXT(WEEKNUM(AQ564,21),"00")&amp;" "&amp;YEAR(AQ564))))</f>
        <v/>
      </c>
      <c r="AS564" s="21"/>
      <c r="AT564" s="21"/>
      <c r="AU564" s="23"/>
      <c r="AV564" s="25"/>
      <c r="AW564" s="59"/>
      <c r="AX564" s="25" t="str">
        <f>IF(AW564="","",IF(AW564="TBD","TBD",IF(AW564="N/A","N/A","W"&amp;TEXT(WEEKNUM(AW564,21),"00")&amp;" "&amp;YEAR(AW564))))</f>
        <v/>
      </c>
      <c r="AY564" s="21" t="s">
        <v>253</v>
      </c>
      <c r="AZ564" s="21" t="s">
        <v>254</v>
      </c>
      <c r="BA564" s="21" t="s">
        <v>255</v>
      </c>
      <c r="BB564" s="23"/>
      <c r="BC564" s="23"/>
      <c r="BD564" s="23"/>
      <c r="BE564" s="25" t="str">
        <f>IF(BD564="","",IF(BD564="TBD","TBD",IF(BD564="N/A","N/A","W"&amp;TEXT(WEEKNUM(BD564,21),"00")&amp;" "&amp;YEAR(BD564))))</f>
        <v/>
      </c>
      <c r="BF564" s="23"/>
      <c r="BG564" s="25" t="str">
        <f>IF(BF564="","",IF(BF564="TBD","TBD",IF(BF564="N/A","N/A","W"&amp;TEXT(WEEKNUM(BF564,21),"00")&amp;" "&amp;YEAR(BF564))))</f>
        <v/>
      </c>
      <c r="BH564" s="24">
        <f>+IF(BF564="",0,(BF564-BD564))</f>
        <v>0</v>
      </c>
      <c r="BI564" s="26" t="s">
        <v>256</v>
      </c>
      <c r="BJ564" s="26"/>
      <c r="BK564" s="27"/>
      <c r="BL564" s="25" t="str">
        <f>IF(BK564="","",IF(BK564="TBD","TBD",IF(BK564="N/A","N/A","W"&amp;TEXT(WEEKNUM(BK564,21),"00")&amp;" "&amp;YEAR(BK564))))</f>
        <v/>
      </c>
      <c r="BM564" s="21" t="s">
        <v>256</v>
      </c>
      <c r="BN564" s="21"/>
      <c r="BO564" s="23"/>
      <c r="BP564" s="25" t="str">
        <f>IF(BO564="","",IF(BO564="TBD","TBD",IF(BO564="N/A","N/A","W"&amp;TEXT(WEEKNUM(BO564,21),"00")&amp;" "&amp;YEAR(BO564))))</f>
        <v/>
      </c>
      <c r="BQ564" s="21" t="s">
        <v>256</v>
      </c>
      <c r="BR564" s="21"/>
      <c r="BS564" s="334"/>
      <c r="BT564" s="25" t="str">
        <f t="shared" si="39"/>
        <v/>
      </c>
      <c r="BU564" s="21" t="s">
        <v>256</v>
      </c>
      <c r="BV564" s="21"/>
      <c r="BW564" s="23"/>
      <c r="BX564" s="25" t="str">
        <f t="shared" si="40"/>
        <v/>
      </c>
      <c r="BY564" s="23"/>
      <c r="BZ564" s="25" t="str">
        <f>IF(BY564="","",IF(BY564="TBD","TBD",IF(BY564="N/A","N/A","W"&amp;TEXT(WEEKNUM(BY564,21),"00")&amp;" "&amp;YEAR(BY564))))</f>
        <v/>
      </c>
      <c r="CA564" s="21" t="s">
        <v>257</v>
      </c>
      <c r="CB564" s="21">
        <v>0</v>
      </c>
      <c r="CC564" s="21"/>
      <c r="CD564" s="21"/>
      <c r="CE564" s="23"/>
      <c r="CF564" s="23"/>
      <c r="CG564" s="23"/>
      <c r="CH564" s="23"/>
      <c r="CI564" s="25" t="str">
        <f>IF(CH564="","",IF(CH564="TBD","TBD",IF(CH564="N/A","N/A","W"&amp;TEXT(WEEKNUM(CH564,21),"00")&amp;" "&amp;YEAR(CH564))))</f>
        <v/>
      </c>
      <c r="CJ564" s="23"/>
      <c r="CK564" s="25" t="str">
        <f>IF(CJ564="","",IF(CJ564="TBD","TBD",IF(CJ564="N/A","N/A","W"&amp;TEXT(WEEKNUM(CJ564,21),"00")&amp;" "&amp;YEAR(CJ564))))</f>
        <v/>
      </c>
      <c r="CL564" s="24">
        <f>+IF(CJ564="",0,(CJ564-CH564))</f>
        <v>0</v>
      </c>
      <c r="CM564" s="21" t="s">
        <v>258</v>
      </c>
      <c r="CN564" s="21"/>
      <c r="CO564" s="23"/>
      <c r="CP564" s="25" t="str">
        <f>IF(CO564="","",IF(CO564="TBD","TBD",IF(CO564="N/A","N/A","W"&amp;TEXT(WEEKNUM(CO564,21),"00")&amp;" "&amp;YEAR(CO564))))</f>
        <v/>
      </c>
      <c r="CQ564" s="23" t="s">
        <v>258</v>
      </c>
      <c r="CR564" s="23"/>
      <c r="CS564" s="23"/>
      <c r="CT564" s="25" t="str">
        <f>IF(CS564="","",IF(CS564="TBD","TBD",IF(CS564="N/A","N/A","W"&amp;TEXT(WEEKNUM(CS564,21),"00")&amp;" "&amp;YEAR(CS564))))</f>
        <v/>
      </c>
      <c r="CU564" s="21" t="s">
        <v>258</v>
      </c>
      <c r="CV564" s="21"/>
      <c r="CW564" s="23"/>
      <c r="CX564" s="25" t="str">
        <f>IF(CW564="","",IF(CW564="TBD","TBD",IF(CW564="N/A","N/A","W"&amp;TEXT(WEEKNUM(CW564,21),"00")&amp;" "&amp;YEAR(CW564))))</f>
        <v/>
      </c>
      <c r="CY564" s="21" t="s">
        <v>258</v>
      </c>
      <c r="CZ564" s="21"/>
      <c r="DA564" s="23"/>
      <c r="DB564" s="25" t="str">
        <f>IF(DA564="","",IF(DA564="TBD","TBD",IF(DA564="N/A","N/A","W"&amp;TEXT(WEEKNUM(DA564,21),"00")&amp;" "&amp;YEAR(DA564))))</f>
        <v/>
      </c>
      <c r="DC564" s="23"/>
      <c r="DD564" s="25" t="str">
        <f>IF(DC564="","",IF(DC564="TBD","TBD",IF(DC564="N/A","N/A","W"&amp;TEXT(WEEKNUM(DC564,21),"00")&amp;" "&amp;YEAR(DC564))))</f>
        <v/>
      </c>
      <c r="DE564" s="21" t="s">
        <v>258</v>
      </c>
      <c r="DF564" s="23"/>
      <c r="DG564" s="21" t="s">
        <v>274</v>
      </c>
      <c r="DH564" s="21"/>
      <c r="DI564" s="18"/>
      <c r="DJ564" s="18"/>
      <c r="DK564" s="21" t="s">
        <v>260</v>
      </c>
      <c r="DL564" s="21" t="s">
        <v>275</v>
      </c>
      <c r="DM564" s="21"/>
      <c r="DN564" s="23"/>
      <c r="DO564" s="23"/>
      <c r="DP564" s="23"/>
      <c r="DQ564" s="23" t="s">
        <v>262</v>
      </c>
      <c r="DR564" s="23"/>
      <c r="DS564" s="23"/>
      <c r="DT564" s="23"/>
      <c r="DU564" s="23"/>
      <c r="DV564" s="23"/>
      <c r="DW564" s="23"/>
      <c r="DX564" s="23"/>
      <c r="DY564" s="18">
        <v>0</v>
      </c>
      <c r="DZ564" s="18">
        <v>0</v>
      </c>
      <c r="EA564" s="18">
        <v>0</v>
      </c>
      <c r="EB564" s="21" t="s">
        <v>30</v>
      </c>
      <c r="EC564" s="18"/>
      <c r="ED564" s="18" t="s">
        <v>343</v>
      </c>
      <c r="EE564" s="18"/>
      <c r="EF564" s="55"/>
      <c r="EG564" s="55"/>
      <c r="EH564" s="18"/>
      <c r="EI564" s="18">
        <v>0</v>
      </c>
      <c r="EJ564" s="29" t="str">
        <f>K564&amp;AY564&amp;CA564&amp;DE564&amp;DT564&amp;DW564</f>
        <v>No VigenteTSS No Recibido 4GIng No Recibida 4GAs Built No Recibido</v>
      </c>
    </row>
    <row r="565" spans="1:140" ht="12" hidden="1" customHeight="1">
      <c r="A565" s="30" t="str">
        <f>IFERROR(IF(VLOOKUP(B565,SEARCH!A:A,1,0)=B565,"OK",""),"")</f>
        <v/>
      </c>
      <c r="B565" s="31" t="s">
        <v>4403</v>
      </c>
      <c r="C565" s="15" t="s">
        <v>4404</v>
      </c>
      <c r="D565" s="16">
        <v>13</v>
      </c>
      <c r="E565" s="16">
        <v>-33.397731999999998</v>
      </c>
      <c r="F565" s="16">
        <v>-70.767303999999996</v>
      </c>
      <c r="G565" s="16" t="s">
        <v>270</v>
      </c>
      <c r="H565" s="16" t="s">
        <v>1131</v>
      </c>
      <c r="I565" s="16" t="s">
        <v>4405</v>
      </c>
      <c r="J565" s="16" t="s">
        <v>272</v>
      </c>
      <c r="K565" s="16" t="s">
        <v>3</v>
      </c>
      <c r="L565" s="16" t="s">
        <v>247</v>
      </c>
      <c r="M565" s="103"/>
      <c r="N565" s="18"/>
      <c r="O565" s="19" t="s">
        <v>4367</v>
      </c>
      <c r="P565" s="19">
        <v>0</v>
      </c>
      <c r="Q565" s="34" t="s">
        <v>4368</v>
      </c>
      <c r="R565" s="103" t="s">
        <v>273</v>
      </c>
      <c r="S565" s="21"/>
      <c r="T565" s="22"/>
      <c r="U565" s="23"/>
      <c r="V565" s="21" t="str">
        <f>IF(U565="","",IF(U565="TBD","TBD",IF(U565="N/A","N/A","W"&amp;TEXT(WEEKNUM(U565,21),"00")&amp;" "&amp;YEAR(U565))))</f>
        <v/>
      </c>
      <c r="W565" s="23"/>
      <c r="X565" s="23"/>
      <c r="Y565" s="23" t="str">
        <f>IF(X565="","",IF(X565="TBD","TBD",IF(X565="N/A","N/A","W"&amp;TEXT(WEEKNUM(X565,21),"00")&amp;" "&amp;YEAR(X565))))</f>
        <v/>
      </c>
      <c r="Z565" s="23"/>
      <c r="AA565" s="23"/>
      <c r="AB565" s="24">
        <f>+IF(Z565="",0,AA565-Z565)</f>
        <v>0</v>
      </c>
      <c r="AC565" s="21" t="s">
        <v>251</v>
      </c>
      <c r="AD565" s="21"/>
      <c r="AE565" s="23"/>
      <c r="AF565" s="25" t="str">
        <f>IF(AE565="","",IF(AE565="TBD","TBD",IF(AE565="N/A","N/A","W"&amp;TEXT(WEEKNUM(AE565,21),"00")&amp;" "&amp;YEAR(AE565))))</f>
        <v/>
      </c>
      <c r="AG565" s="21" t="s">
        <v>251</v>
      </c>
      <c r="AH565" s="21"/>
      <c r="AI565" s="23"/>
      <c r="AJ565" s="25" t="str">
        <f>IF(AI565="","",IF(AI565="TBD","TBD",IF(AI565="N/A","N/A","W"&amp;TEXT(WEEKNUM(AI565,21),"00")&amp;" "&amp;YEAR(AI565))))</f>
        <v/>
      </c>
      <c r="AK565" s="21" t="s">
        <v>251</v>
      </c>
      <c r="AL565" s="21"/>
      <c r="AM565" s="23"/>
      <c r="AN565" s="25" t="str">
        <f>IF(AM565="","",IF(AM565="TBD","TBD",IF(AM565="N/A","N/A","W"&amp;TEXT(WEEKNUM(AM565,21),"00")&amp;" "&amp;YEAR(AM565))))</f>
        <v/>
      </c>
      <c r="AO565" s="21" t="s">
        <v>251</v>
      </c>
      <c r="AP565" s="21"/>
      <c r="AQ565" s="23"/>
      <c r="AR565" s="25" t="str">
        <f>IF(AQ565="","",IF(AQ565="TBD","TBD",IF(AQ565="N/A","N/A","W"&amp;TEXT(WEEKNUM(AQ565,21),"00")&amp;" "&amp;YEAR(AQ565))))</f>
        <v/>
      </c>
      <c r="AS565" s="21"/>
      <c r="AT565" s="21"/>
      <c r="AU565" s="23"/>
      <c r="AV565" s="25"/>
      <c r="AW565" s="59"/>
      <c r="AX565" s="25" t="str">
        <f>IF(AW565="","",IF(AW565="TBD","TBD",IF(AW565="N/A","N/A","W"&amp;TEXT(WEEKNUM(AW565,21),"00")&amp;" "&amp;YEAR(AW565))))</f>
        <v/>
      </c>
      <c r="AY565" s="21" t="s">
        <v>253</v>
      </c>
      <c r="AZ565" s="21" t="s">
        <v>254</v>
      </c>
      <c r="BA565" s="21" t="s">
        <v>255</v>
      </c>
      <c r="BB565" s="23"/>
      <c r="BC565" s="23"/>
      <c r="BD565" s="23"/>
      <c r="BE565" s="25" t="str">
        <f>IF(BD565="","",IF(BD565="TBD","TBD",IF(BD565="N/A","N/A","W"&amp;TEXT(WEEKNUM(BD565,21),"00")&amp;" "&amp;YEAR(BD565))))</f>
        <v/>
      </c>
      <c r="BF565" s="23"/>
      <c r="BG565" s="25" t="str">
        <f>IF(BF565="","",IF(BF565="TBD","TBD",IF(BF565="N/A","N/A","W"&amp;TEXT(WEEKNUM(BF565,21),"00")&amp;" "&amp;YEAR(BF565))))</f>
        <v/>
      </c>
      <c r="BH565" s="24">
        <f>+IF(BF565="",0,(BF565-BD565))</f>
        <v>0</v>
      </c>
      <c r="BI565" s="26" t="s">
        <v>256</v>
      </c>
      <c r="BJ565" s="26"/>
      <c r="BK565" s="27"/>
      <c r="BL565" s="25" t="str">
        <f>IF(BK565="","",IF(BK565="TBD","TBD",IF(BK565="N/A","N/A","W"&amp;TEXT(WEEKNUM(BK565,21),"00")&amp;" "&amp;YEAR(BK565))))</f>
        <v/>
      </c>
      <c r="BM565" s="21" t="s">
        <v>256</v>
      </c>
      <c r="BN565" s="21"/>
      <c r="BO565" s="23"/>
      <c r="BP565" s="25" t="str">
        <f>IF(BO565="","",IF(BO565="TBD","TBD",IF(BO565="N/A","N/A","W"&amp;TEXT(WEEKNUM(BO565,21),"00")&amp;" "&amp;YEAR(BO565))))</f>
        <v/>
      </c>
      <c r="BQ565" s="21" t="s">
        <v>256</v>
      </c>
      <c r="BR565" s="21"/>
      <c r="BS565" s="334"/>
      <c r="BT565" s="25" t="str">
        <f t="shared" si="39"/>
        <v/>
      </c>
      <c r="BU565" s="21" t="s">
        <v>256</v>
      </c>
      <c r="BV565" s="21"/>
      <c r="BW565" s="23"/>
      <c r="BX565" s="25" t="str">
        <f t="shared" si="40"/>
        <v/>
      </c>
      <c r="BY565" s="23"/>
      <c r="BZ565" s="25" t="str">
        <f>IF(BY565="","",IF(BY565="TBD","TBD",IF(BY565="N/A","N/A","W"&amp;TEXT(WEEKNUM(BY565,21),"00")&amp;" "&amp;YEAR(BY565))))</f>
        <v/>
      </c>
      <c r="CA565" s="21" t="s">
        <v>257</v>
      </c>
      <c r="CB565" s="21">
        <v>0</v>
      </c>
      <c r="CC565" s="21"/>
      <c r="CD565" s="21"/>
      <c r="CE565" s="23"/>
      <c r="CF565" s="23"/>
      <c r="CG565" s="23"/>
      <c r="CH565" s="23"/>
      <c r="CI565" s="25" t="str">
        <f>IF(CH565="","",IF(CH565="TBD","TBD",IF(CH565="N/A","N/A","W"&amp;TEXT(WEEKNUM(CH565,21),"00")&amp;" "&amp;YEAR(CH565))))</f>
        <v/>
      </c>
      <c r="CJ565" s="23"/>
      <c r="CK565" s="25" t="str">
        <f>IF(CJ565="","",IF(CJ565="TBD","TBD",IF(CJ565="N/A","N/A","W"&amp;TEXT(WEEKNUM(CJ565,21),"00")&amp;" "&amp;YEAR(CJ565))))</f>
        <v/>
      </c>
      <c r="CL565" s="24">
        <f>+IF(CJ565="",0,(CJ565-CH565))</f>
        <v>0</v>
      </c>
      <c r="CM565" s="21" t="s">
        <v>258</v>
      </c>
      <c r="CN565" s="21"/>
      <c r="CO565" s="23"/>
      <c r="CP565" s="25" t="str">
        <f>IF(CO565="","",IF(CO565="TBD","TBD",IF(CO565="N/A","N/A","W"&amp;TEXT(WEEKNUM(CO565,21),"00")&amp;" "&amp;YEAR(CO565))))</f>
        <v/>
      </c>
      <c r="CQ565" s="23" t="s">
        <v>258</v>
      </c>
      <c r="CR565" s="23"/>
      <c r="CS565" s="23"/>
      <c r="CT565" s="25" t="str">
        <f>IF(CS565="","",IF(CS565="TBD","TBD",IF(CS565="N/A","N/A","W"&amp;TEXT(WEEKNUM(CS565,21),"00")&amp;" "&amp;YEAR(CS565))))</f>
        <v/>
      </c>
      <c r="CU565" s="21" t="s">
        <v>258</v>
      </c>
      <c r="CV565" s="21"/>
      <c r="CW565" s="23"/>
      <c r="CX565" s="25" t="str">
        <f>IF(CW565="","",IF(CW565="TBD","TBD",IF(CW565="N/A","N/A","W"&amp;TEXT(WEEKNUM(CW565,21),"00")&amp;" "&amp;YEAR(CW565))))</f>
        <v/>
      </c>
      <c r="CY565" s="21" t="s">
        <v>258</v>
      </c>
      <c r="CZ565" s="21"/>
      <c r="DA565" s="23"/>
      <c r="DB565" s="25" t="str">
        <f>IF(DA565="","",IF(DA565="TBD","TBD",IF(DA565="N/A","N/A","W"&amp;TEXT(WEEKNUM(DA565,21),"00")&amp;" "&amp;YEAR(DA565))))</f>
        <v/>
      </c>
      <c r="DC565" s="23"/>
      <c r="DD565" s="25" t="str">
        <f>IF(DC565="","",IF(DC565="TBD","TBD",IF(DC565="N/A","N/A","W"&amp;TEXT(WEEKNUM(DC565,21),"00")&amp;" "&amp;YEAR(DC565))))</f>
        <v/>
      </c>
      <c r="DE565" s="21" t="s">
        <v>258</v>
      </c>
      <c r="DF565" s="23"/>
      <c r="DG565" s="21" t="s">
        <v>274</v>
      </c>
      <c r="DH565" s="21"/>
      <c r="DI565" s="18"/>
      <c r="DJ565" s="18"/>
      <c r="DK565" s="21" t="s">
        <v>260</v>
      </c>
      <c r="DL565" s="21" t="s">
        <v>261</v>
      </c>
      <c r="DM565" s="21"/>
      <c r="DN565" s="23"/>
      <c r="DO565" s="23"/>
      <c r="DP565" s="23"/>
      <c r="DQ565" s="23" t="s">
        <v>276</v>
      </c>
      <c r="DR565" s="23"/>
      <c r="DS565" s="23"/>
      <c r="DT565" s="23"/>
      <c r="DU565" s="23"/>
      <c r="DV565" s="23"/>
      <c r="DW565" s="23"/>
      <c r="DX565" s="23"/>
      <c r="DY565" s="18">
        <v>0</v>
      </c>
      <c r="DZ565" s="18">
        <v>0</v>
      </c>
      <c r="EA565" s="18">
        <v>0</v>
      </c>
      <c r="EB565" s="21" t="s">
        <v>30</v>
      </c>
      <c r="EC565" s="18"/>
      <c r="ED565" s="18" t="s">
        <v>343</v>
      </c>
      <c r="EE565" s="18"/>
      <c r="EF565" s="55" t="s">
        <v>295</v>
      </c>
      <c r="EG565" s="55"/>
      <c r="EH565" s="18"/>
      <c r="EI565" s="18">
        <v>0</v>
      </c>
      <c r="EJ565" s="29" t="str">
        <f>K565&amp;AY565&amp;CA565&amp;DE565&amp;DT565&amp;DW565</f>
        <v>No VigenteTSS No Recibido 4GIng No Recibida 4GAs Built No Recibido</v>
      </c>
    </row>
    <row r="566" spans="1:140" ht="12" hidden="1" customHeight="1">
      <c r="A566" s="30" t="str">
        <f>IFERROR(IF(VLOOKUP(B566,SEARCH!A:A,1,0)=B566,"OK",""),"")</f>
        <v/>
      </c>
      <c r="B566" s="31" t="s">
        <v>4406</v>
      </c>
      <c r="C566" s="15" t="s">
        <v>4407</v>
      </c>
      <c r="D566" s="16">
        <v>13</v>
      </c>
      <c r="E566" s="16">
        <v>-33.436067999999999</v>
      </c>
      <c r="F566" s="16">
        <v>-70.651869000000005</v>
      </c>
      <c r="G566" s="16" t="s">
        <v>270</v>
      </c>
      <c r="H566" s="16" t="s">
        <v>311</v>
      </c>
      <c r="I566" s="16" t="s">
        <v>4408</v>
      </c>
      <c r="J566" s="16" t="s">
        <v>272</v>
      </c>
      <c r="K566" s="16" t="s">
        <v>319</v>
      </c>
      <c r="L566" s="16" t="s">
        <v>247</v>
      </c>
      <c r="M566" s="103"/>
      <c r="N566" s="18"/>
      <c r="O566" s="19" t="s">
        <v>4367</v>
      </c>
      <c r="P566" s="19">
        <v>0</v>
      </c>
      <c r="Q566" s="102"/>
      <c r="R566" s="19" t="s">
        <v>313</v>
      </c>
      <c r="S566" s="21"/>
      <c r="T566" s="22"/>
      <c r="U566" s="23"/>
      <c r="V566" s="21" t="str">
        <f>IF(U566="","",IF(U566="TBD","TBD",IF(U566="N/A","N/A","W"&amp;TEXT(WEEKNUM(U566,21),"00")&amp;" "&amp;YEAR(U566))))</f>
        <v/>
      </c>
      <c r="W566" s="23"/>
      <c r="X566" s="23"/>
      <c r="Y566" s="23" t="str">
        <f>IF(X566="","",IF(X566="TBD","TBD",IF(X566="N/A","N/A","W"&amp;TEXT(WEEKNUM(X566,21),"00")&amp;" "&amp;YEAR(X566))))</f>
        <v/>
      </c>
      <c r="Z566" s="23"/>
      <c r="AA566" s="23"/>
      <c r="AB566" s="24">
        <f>+IF(Z566="",0,AA566-Z566)</f>
        <v>0</v>
      </c>
      <c r="AC566" s="21" t="s">
        <v>1465</v>
      </c>
      <c r="AD566" s="21"/>
      <c r="AE566" s="23"/>
      <c r="AF566" s="25" t="str">
        <f>IF(AE566="","",IF(AE566="TBD","TBD",IF(AE566="N/A","N/A","W"&amp;TEXT(WEEKNUM(AE566,21),"00")&amp;" "&amp;YEAR(AE566))))</f>
        <v/>
      </c>
      <c r="AG566" s="21" t="s">
        <v>1465</v>
      </c>
      <c r="AH566" s="21"/>
      <c r="AI566" s="23"/>
      <c r="AJ566" s="25" t="str">
        <f>IF(AI566="","",IF(AI566="TBD","TBD",IF(AI566="N/A","N/A","W"&amp;TEXT(WEEKNUM(AI566,21),"00")&amp;" "&amp;YEAR(AI566))))</f>
        <v/>
      </c>
      <c r="AK566" s="21" t="s">
        <v>1465</v>
      </c>
      <c r="AL566" s="21"/>
      <c r="AM566" s="23"/>
      <c r="AN566" s="25" t="str">
        <f>IF(AM566="","",IF(AM566="TBD","TBD",IF(AM566="N/A","N/A","W"&amp;TEXT(WEEKNUM(AM566,21),"00")&amp;" "&amp;YEAR(AM566))))</f>
        <v/>
      </c>
      <c r="AO566" s="21" t="s">
        <v>1465</v>
      </c>
      <c r="AP566" s="21"/>
      <c r="AQ566" s="23"/>
      <c r="AR566" s="25" t="str">
        <f>IF(AQ566="","",IF(AQ566="TBD","TBD",IF(AQ566="N/A","N/A","W"&amp;TEXT(WEEKNUM(AQ566,21),"00")&amp;" "&amp;YEAR(AQ566))))</f>
        <v/>
      </c>
      <c r="AS566" s="21" t="s">
        <v>1465</v>
      </c>
      <c r="AT566" s="21"/>
      <c r="AU566" s="23"/>
      <c r="AV566" s="25"/>
      <c r="AW566" s="59"/>
      <c r="AX566" s="25" t="str">
        <f>IF(AW566="","",IF(AW566="TBD","TBD",IF(AW566="N/A","N/A","W"&amp;TEXT(WEEKNUM(AW566,21),"00")&amp;" "&amp;YEAR(AW566))))</f>
        <v/>
      </c>
      <c r="AY566" s="21" t="s">
        <v>1466</v>
      </c>
      <c r="AZ566" s="21" t="s">
        <v>254</v>
      </c>
      <c r="BA566" s="21" t="s">
        <v>255</v>
      </c>
      <c r="BB566" s="23"/>
      <c r="BC566" s="23"/>
      <c r="BD566" s="23"/>
      <c r="BE566" s="25" t="str">
        <f>IF(BD566="","",IF(BD566="TBD","TBD",IF(BD566="N/A","N/A","W"&amp;TEXT(WEEKNUM(BD566,21),"00")&amp;" "&amp;YEAR(BD566))))</f>
        <v/>
      </c>
      <c r="BF566" s="23"/>
      <c r="BG566" s="25" t="str">
        <f>IF(BF566="","",IF(BF566="TBD","TBD",IF(BF566="N/A","N/A","W"&amp;TEXT(WEEKNUM(BF566,21),"00")&amp;" "&amp;YEAR(BF566))))</f>
        <v/>
      </c>
      <c r="BH566" s="24">
        <f>+IF(BF566="",0,(BF566-BD566))</f>
        <v>0</v>
      </c>
      <c r="BI566" s="26" t="s">
        <v>2670</v>
      </c>
      <c r="BJ566" s="26"/>
      <c r="BK566" s="27"/>
      <c r="BL566" s="25" t="str">
        <f>IF(BK566="","",IF(BK566="TBD","TBD",IF(BK566="N/A","N/A","W"&amp;TEXT(WEEKNUM(BK566,21),"00")&amp;" "&amp;YEAR(BK566))))</f>
        <v/>
      </c>
      <c r="BM566" s="26" t="s">
        <v>2670</v>
      </c>
      <c r="BN566" s="21"/>
      <c r="BO566" s="23"/>
      <c r="BP566" s="25" t="str">
        <f>IF(BO566="","",IF(BO566="TBD","TBD",IF(BO566="N/A","N/A","W"&amp;TEXT(WEEKNUM(BO566,21),"00")&amp;" "&amp;YEAR(BO566))))</f>
        <v/>
      </c>
      <c r="BQ566" s="26" t="s">
        <v>2670</v>
      </c>
      <c r="BR566" s="21"/>
      <c r="BS566" s="334"/>
      <c r="BT566" s="25" t="str">
        <f t="shared" si="39"/>
        <v/>
      </c>
      <c r="BU566" s="21" t="s">
        <v>2670</v>
      </c>
      <c r="BV566" s="21"/>
      <c r="BW566" s="23"/>
      <c r="BX566" s="25" t="str">
        <f t="shared" si="40"/>
        <v/>
      </c>
      <c r="BY566" s="23"/>
      <c r="BZ566" s="25" t="str">
        <f>IF(BY566="","",IF(BY566="TBD","TBD",IF(BY566="N/A","N/A","W"&amp;TEXT(WEEKNUM(BY566,21),"00")&amp;" "&amp;YEAR(BY566))))</f>
        <v/>
      </c>
      <c r="CA566" s="121" t="s">
        <v>2677</v>
      </c>
      <c r="CB566" s="21" t="s">
        <v>336</v>
      </c>
      <c r="CC566" s="21" t="s">
        <v>336</v>
      </c>
      <c r="CD566" s="21"/>
      <c r="CE566" s="23"/>
      <c r="CF566" s="23"/>
      <c r="CG566" s="23"/>
      <c r="CH566" s="23"/>
      <c r="CI566" s="25" t="str">
        <f>IF(CH566="","",IF(CH566="TBD","TBD",IF(CH566="N/A","N/A","W"&amp;TEXT(WEEKNUM(CH566,21),"00")&amp;" "&amp;YEAR(CH566))))</f>
        <v/>
      </c>
      <c r="CJ566" s="23"/>
      <c r="CK566" s="25" t="str">
        <f>IF(CJ566="","",IF(CJ566="TBD","TBD",IF(CJ566="N/A","N/A","W"&amp;TEXT(WEEKNUM(CJ566,21),"00")&amp;" "&amp;YEAR(CJ566))))</f>
        <v/>
      </c>
      <c r="CL566" s="24">
        <f>+IF(CJ566="",0,(CJ566-CH566))</f>
        <v>0</v>
      </c>
      <c r="CM566" s="21" t="s">
        <v>2715</v>
      </c>
      <c r="CN566" s="21"/>
      <c r="CO566" s="23"/>
      <c r="CP566" s="25" t="str">
        <f>IF(CO566="","",IF(CO566="TBD","TBD",IF(CO566="N/A","N/A","W"&amp;TEXT(WEEKNUM(CO566,21),"00")&amp;" "&amp;YEAR(CO566))))</f>
        <v/>
      </c>
      <c r="CQ566" s="21" t="s">
        <v>2715</v>
      </c>
      <c r="CR566" s="23"/>
      <c r="CS566" s="23"/>
      <c r="CT566" s="25" t="str">
        <f>IF(CS566="","",IF(CS566="TBD","TBD",IF(CS566="N/A","N/A","W"&amp;TEXT(WEEKNUM(CS566,21),"00")&amp;" "&amp;YEAR(CS566))))</f>
        <v/>
      </c>
      <c r="CU566" s="21" t="s">
        <v>2715</v>
      </c>
      <c r="CV566" s="21"/>
      <c r="CW566" s="23"/>
      <c r="CX566" s="25" t="str">
        <f>IF(CW566="","",IF(CW566="TBD","TBD",IF(CW566="N/A","N/A","W"&amp;TEXT(WEEKNUM(CW566,21),"00")&amp;" "&amp;YEAR(CW566))))</f>
        <v/>
      </c>
      <c r="CY566" s="21" t="s">
        <v>2715</v>
      </c>
      <c r="CZ566" s="21"/>
      <c r="DA566" s="23"/>
      <c r="DB566" s="25" t="str">
        <f>IF(DA566="","",IF(DA566="TBD","TBD",IF(DA566="N/A","N/A","W"&amp;TEXT(WEEKNUM(DA566,21),"00")&amp;" "&amp;YEAR(DA566))))</f>
        <v/>
      </c>
      <c r="DC566" s="23">
        <v>45875</v>
      </c>
      <c r="DD566" s="25" t="str">
        <f>IF(DC566="","",IF(DC566="TBD","TBD",IF(DC566="N/A","N/A","W"&amp;TEXT(WEEKNUM(DC566,21),"00")&amp;" "&amp;YEAR(DC566))))</f>
        <v>W32 2025</v>
      </c>
      <c r="DE566" s="21" t="s">
        <v>2715</v>
      </c>
      <c r="DF566" s="23"/>
      <c r="DG566" s="21" t="s">
        <v>259</v>
      </c>
      <c r="DH566" s="21"/>
      <c r="DI566" s="18"/>
      <c r="DJ566" s="18"/>
      <c r="DK566" s="21" t="s">
        <v>260</v>
      </c>
      <c r="DL566" s="21" t="s">
        <v>341</v>
      </c>
      <c r="DM566" s="21"/>
      <c r="DN566" s="23">
        <v>46000</v>
      </c>
      <c r="DO566" s="23">
        <v>46000</v>
      </c>
      <c r="DP566" s="23"/>
      <c r="DQ566" s="23" t="s">
        <v>276</v>
      </c>
      <c r="DR566" s="23"/>
      <c r="DS566" s="23"/>
      <c r="DT566" s="23"/>
      <c r="DU566" s="23"/>
      <c r="DV566" s="23">
        <v>46010</v>
      </c>
      <c r="DW566" s="23" t="s">
        <v>342</v>
      </c>
      <c r="DX566" s="23"/>
      <c r="DY566" s="18">
        <v>0</v>
      </c>
      <c r="DZ566" s="18">
        <v>0</v>
      </c>
      <c r="EA566" s="18">
        <v>0</v>
      </c>
      <c r="EB566" s="21" t="s">
        <v>41</v>
      </c>
      <c r="EC566" s="18"/>
      <c r="ED566" s="18" t="s">
        <v>343</v>
      </c>
      <c r="EE566" s="18"/>
      <c r="EF566" s="55"/>
      <c r="EG566" s="55"/>
      <c r="EH566" s="18"/>
      <c r="EI566" s="18">
        <v>0</v>
      </c>
      <c r="EJ566" s="29" t="str">
        <f>K566&amp;AY566&amp;CA566&amp;DE566&amp;DT566&amp;DW566</f>
        <v>VigenteTSS Aprobado Indoor 4GIng Aprobada Indoor 4GAs Built Aprobado IndoorOn Air</v>
      </c>
    </row>
    <row r="567" spans="1:140" ht="12" hidden="1" customHeight="1">
      <c r="A567" s="30" t="str">
        <f>IFERROR(IF(VLOOKUP(B567,SEARCH!A:A,1,0)=B567,"OK",""),"")</f>
        <v/>
      </c>
      <c r="B567" s="31" t="s">
        <v>4409</v>
      </c>
      <c r="C567" s="15" t="s">
        <v>4410</v>
      </c>
      <c r="D567" s="16">
        <v>5</v>
      </c>
      <c r="E567" s="16">
        <v>-33.021886000000002</v>
      </c>
      <c r="F567" s="16">
        <v>-71.549816000000007</v>
      </c>
      <c r="G567" s="16" t="s">
        <v>346</v>
      </c>
      <c r="H567" s="16" t="s">
        <v>346</v>
      </c>
      <c r="I567" s="16" t="s">
        <v>4411</v>
      </c>
      <c r="J567" s="16" t="s">
        <v>272</v>
      </c>
      <c r="K567" s="16" t="s">
        <v>3</v>
      </c>
      <c r="L567" s="16" t="s">
        <v>247</v>
      </c>
      <c r="M567" s="55"/>
      <c r="N567" s="18"/>
      <c r="O567" s="19" t="s">
        <v>4367</v>
      </c>
      <c r="P567" s="19">
        <v>0</v>
      </c>
      <c r="Q567" s="18" t="s">
        <v>4412</v>
      </c>
      <c r="R567" s="103" t="s">
        <v>273</v>
      </c>
      <c r="S567" s="21"/>
      <c r="T567" s="22"/>
      <c r="U567" s="23"/>
      <c r="V567" s="21" t="str">
        <f>IF(U567="","",IF(U567="TBD","TBD",IF(U567="N/A","N/A","W"&amp;TEXT(WEEKNUM(U567,21),"00")&amp;" "&amp;YEAR(U567))))</f>
        <v/>
      </c>
      <c r="W567" s="23"/>
      <c r="X567" s="23"/>
      <c r="Y567" s="23" t="str">
        <f>IF(X567="","",IF(X567="TBD","TBD",IF(X567="N/A","N/A","W"&amp;TEXT(WEEKNUM(X567,21),"00")&amp;" "&amp;YEAR(X567))))</f>
        <v/>
      </c>
      <c r="Z567" s="23"/>
      <c r="AA567" s="23"/>
      <c r="AB567" s="24">
        <f>+IF(Z567="",0,AA567-Z567)</f>
        <v>0</v>
      </c>
      <c r="AC567" s="21" t="s">
        <v>251</v>
      </c>
      <c r="AD567" s="21"/>
      <c r="AE567" s="23"/>
      <c r="AF567" s="25" t="str">
        <f>IF(AE567="","",IF(AE567="TBD","TBD",IF(AE567="N/A","N/A","W"&amp;TEXT(WEEKNUM(AE567,21),"00")&amp;" "&amp;YEAR(AE567))))</f>
        <v/>
      </c>
      <c r="AG567" s="21" t="s">
        <v>251</v>
      </c>
      <c r="AH567" s="21"/>
      <c r="AI567" s="23"/>
      <c r="AJ567" s="25" t="str">
        <f>IF(AI567="","",IF(AI567="TBD","TBD",IF(AI567="N/A","N/A","W"&amp;TEXT(WEEKNUM(AI567,21),"00")&amp;" "&amp;YEAR(AI567))))</f>
        <v/>
      </c>
      <c r="AK567" s="21" t="s">
        <v>251</v>
      </c>
      <c r="AL567" s="21"/>
      <c r="AM567" s="23"/>
      <c r="AN567" s="25" t="str">
        <f>IF(AM567="","",IF(AM567="TBD","TBD",IF(AM567="N/A","N/A","W"&amp;TEXT(WEEKNUM(AM567,21),"00")&amp;" "&amp;YEAR(AM567))))</f>
        <v/>
      </c>
      <c r="AO567" s="21" t="s">
        <v>251</v>
      </c>
      <c r="AP567" s="21"/>
      <c r="AQ567" s="23"/>
      <c r="AR567" s="25" t="str">
        <f>IF(AQ567="","",IF(AQ567="TBD","TBD",IF(AQ567="N/A","N/A","W"&amp;TEXT(WEEKNUM(AQ567,21),"00")&amp;" "&amp;YEAR(AQ567))))</f>
        <v/>
      </c>
      <c r="AS567" s="21"/>
      <c r="AT567" s="21"/>
      <c r="AU567" s="23"/>
      <c r="AV567" s="25"/>
      <c r="AW567" s="59"/>
      <c r="AX567" s="25" t="str">
        <f>IF(AW567="","",IF(AW567="TBD","TBD",IF(AW567="N/A","N/A","W"&amp;TEXT(WEEKNUM(AW567,21),"00")&amp;" "&amp;YEAR(AW567))))</f>
        <v/>
      </c>
      <c r="AY567" s="21" t="s">
        <v>253</v>
      </c>
      <c r="AZ567" s="21" t="s">
        <v>714</v>
      </c>
      <c r="BA567" s="21" t="s">
        <v>255</v>
      </c>
      <c r="BB567" s="23"/>
      <c r="BC567" s="23"/>
      <c r="BD567" s="23"/>
      <c r="BE567" s="25" t="str">
        <f>IF(BD567="","",IF(BD567="TBD","TBD",IF(BD567="N/A","N/A","W"&amp;TEXT(WEEKNUM(BD567,21),"00")&amp;" "&amp;YEAR(BD567))))</f>
        <v/>
      </c>
      <c r="BF567" s="23"/>
      <c r="BG567" s="25" t="str">
        <f>IF(BF567="","",IF(BF567="TBD","TBD",IF(BF567="N/A","N/A","W"&amp;TEXT(WEEKNUM(BF567,21),"00")&amp;" "&amp;YEAR(BF567))))</f>
        <v/>
      </c>
      <c r="BH567" s="24">
        <f>+IF(BF567="",0,(BF567-BD567))</f>
        <v>0</v>
      </c>
      <c r="BI567" s="26" t="s">
        <v>256</v>
      </c>
      <c r="BJ567" s="26"/>
      <c r="BK567" s="27"/>
      <c r="BL567" s="25" t="str">
        <f>IF(BK567="","",IF(BK567="TBD","TBD",IF(BK567="N/A","N/A","W"&amp;TEXT(WEEKNUM(BK567,21),"00")&amp;" "&amp;YEAR(BK567))))</f>
        <v/>
      </c>
      <c r="BM567" s="21" t="s">
        <v>256</v>
      </c>
      <c r="BN567" s="21"/>
      <c r="BO567" s="23"/>
      <c r="BP567" s="25" t="str">
        <f>IF(BO567="","",IF(BO567="TBD","TBD",IF(BO567="N/A","N/A","W"&amp;TEXT(WEEKNUM(BO567,21),"00")&amp;" "&amp;YEAR(BO567))))</f>
        <v/>
      </c>
      <c r="BQ567" s="21" t="s">
        <v>256</v>
      </c>
      <c r="BR567" s="21"/>
      <c r="BS567" s="334"/>
      <c r="BT567" s="25" t="str">
        <f t="shared" si="39"/>
        <v/>
      </c>
      <c r="BU567" s="21" t="s">
        <v>256</v>
      </c>
      <c r="BV567" s="21"/>
      <c r="BW567" s="23"/>
      <c r="BX567" s="25" t="str">
        <f t="shared" si="40"/>
        <v/>
      </c>
      <c r="BY567" s="23"/>
      <c r="BZ567" s="25" t="str">
        <f>IF(BY567="","",IF(BY567="TBD","TBD",IF(BY567="N/A","N/A","W"&amp;TEXT(WEEKNUM(BY567,21),"00")&amp;" "&amp;YEAR(BY567))))</f>
        <v/>
      </c>
      <c r="CA567" s="21" t="s">
        <v>257</v>
      </c>
      <c r="CB567" s="21" t="s">
        <v>349</v>
      </c>
      <c r="CC567" s="21" t="s">
        <v>350</v>
      </c>
      <c r="CD567" s="21"/>
      <c r="CE567" s="23"/>
      <c r="CF567" s="23"/>
      <c r="CG567" s="23"/>
      <c r="CH567" s="23"/>
      <c r="CI567" s="25" t="str">
        <f>IF(CH567="","",IF(CH567="TBD","TBD",IF(CH567="N/A","N/A","W"&amp;TEXT(WEEKNUM(CH567,21),"00")&amp;" "&amp;YEAR(CH567))))</f>
        <v/>
      </c>
      <c r="CJ567" s="23"/>
      <c r="CK567" s="25" t="str">
        <f>IF(CJ567="","",IF(CJ567="TBD","TBD",IF(CJ567="N/A","N/A","W"&amp;TEXT(WEEKNUM(CJ567,21),"00")&amp;" "&amp;YEAR(CJ567))))</f>
        <v/>
      </c>
      <c r="CL567" s="24">
        <f>+IF(CJ567="",0,(CJ567-CH567))</f>
        <v>0</v>
      </c>
      <c r="CM567" s="21" t="s">
        <v>258</v>
      </c>
      <c r="CN567" s="21"/>
      <c r="CO567" s="23"/>
      <c r="CP567" s="25" t="str">
        <f>IF(CO567="","",IF(CO567="TBD","TBD",IF(CO567="N/A","N/A","W"&amp;TEXT(WEEKNUM(CO567,21),"00")&amp;" "&amp;YEAR(CO567))))</f>
        <v/>
      </c>
      <c r="CQ567" s="23" t="s">
        <v>258</v>
      </c>
      <c r="CR567" s="23"/>
      <c r="CS567" s="23"/>
      <c r="CT567" s="25" t="str">
        <f>IF(CS567="","",IF(CS567="TBD","TBD",IF(CS567="N/A","N/A","W"&amp;TEXT(WEEKNUM(CS567,21),"00")&amp;" "&amp;YEAR(CS567))))</f>
        <v/>
      </c>
      <c r="CU567" s="21" t="s">
        <v>258</v>
      </c>
      <c r="CV567" s="21"/>
      <c r="CW567" s="23"/>
      <c r="CX567" s="25" t="str">
        <f>IF(CW567="","",IF(CW567="TBD","TBD",IF(CW567="N/A","N/A","W"&amp;TEXT(WEEKNUM(CW567,21),"00")&amp;" "&amp;YEAR(CW567))))</f>
        <v/>
      </c>
      <c r="CY567" s="21" t="s">
        <v>258</v>
      </c>
      <c r="CZ567" s="21"/>
      <c r="DA567" s="23"/>
      <c r="DB567" s="25" t="str">
        <f>IF(DA567="","",IF(DA567="TBD","TBD",IF(DA567="N/A","N/A","W"&amp;TEXT(WEEKNUM(DA567,21),"00")&amp;" "&amp;YEAR(DA567))))</f>
        <v/>
      </c>
      <c r="DC567" s="23"/>
      <c r="DD567" s="25" t="str">
        <f>IF(DC567="","",IF(DC567="TBD","TBD",IF(DC567="N/A","N/A","W"&amp;TEXT(WEEKNUM(DC567,21),"00")&amp;" "&amp;YEAR(DC567))))</f>
        <v/>
      </c>
      <c r="DE567" s="21" t="s">
        <v>258</v>
      </c>
      <c r="DF567" s="23"/>
      <c r="DG567" s="21" t="s">
        <v>259</v>
      </c>
      <c r="DH567" s="21"/>
      <c r="DI567" s="18"/>
      <c r="DJ567" s="18"/>
      <c r="DK567" s="21" t="s">
        <v>260</v>
      </c>
      <c r="DL567" s="21" t="s">
        <v>261</v>
      </c>
      <c r="DM567" s="21"/>
      <c r="DN567" s="23"/>
      <c r="DO567" s="23"/>
      <c r="DP567" s="23"/>
      <c r="DQ567" s="23" t="s">
        <v>276</v>
      </c>
      <c r="DR567" s="23"/>
      <c r="DS567" s="23"/>
      <c r="DT567" s="23"/>
      <c r="DU567" s="23"/>
      <c r="DV567" s="23"/>
      <c r="DW567" s="23"/>
      <c r="DX567" s="23"/>
      <c r="DY567" s="18">
        <v>0</v>
      </c>
      <c r="DZ567" s="18">
        <v>0</v>
      </c>
      <c r="EA567" s="18">
        <v>0</v>
      </c>
      <c r="EB567" s="21" t="s">
        <v>30</v>
      </c>
      <c r="EC567" s="18"/>
      <c r="ED567" s="18" t="s">
        <v>343</v>
      </c>
      <c r="EE567" s="18"/>
      <c r="EF567" s="55"/>
      <c r="EG567" s="55"/>
      <c r="EH567" s="18"/>
      <c r="EI567" s="18">
        <v>0</v>
      </c>
      <c r="EJ567" s="29" t="str">
        <f>K567&amp;AY567&amp;CA567&amp;DE567&amp;DT567&amp;DW567</f>
        <v>No VigenteTSS No Recibido 4GIng No Recibida 4GAs Built No Recibido</v>
      </c>
    </row>
    <row r="568" spans="1:140" ht="12" hidden="1" customHeight="1">
      <c r="A568" s="30" t="str">
        <f>IFERROR(IF(VLOOKUP(B568,SEARCH!A:A,1,0)=B568,"OK",""),"")</f>
        <v/>
      </c>
      <c r="B568" s="14" t="s">
        <v>4413</v>
      </c>
      <c r="C568" s="15" t="s">
        <v>4414</v>
      </c>
      <c r="D568" s="16">
        <v>13</v>
      </c>
      <c r="E568" s="16">
        <v>-33.417763000000001</v>
      </c>
      <c r="F568" s="16">
        <v>-70.606358</v>
      </c>
      <c r="G568" s="16" t="s">
        <v>270</v>
      </c>
      <c r="H568" s="16" t="s">
        <v>279</v>
      </c>
      <c r="I568" s="105" t="s">
        <v>4415</v>
      </c>
      <c r="J568" s="16" t="s">
        <v>272</v>
      </c>
      <c r="K568" s="16" t="s">
        <v>319</v>
      </c>
      <c r="L568" s="16" t="s">
        <v>247</v>
      </c>
      <c r="M568" s="103"/>
      <c r="N568" s="18"/>
      <c r="O568" s="19" t="s">
        <v>4367</v>
      </c>
      <c r="P568" s="19" t="s">
        <v>248</v>
      </c>
      <c r="Q568" s="18"/>
      <c r="R568" s="103" t="s">
        <v>273</v>
      </c>
      <c r="S568" s="18"/>
      <c r="T568" s="18"/>
      <c r="U568" s="101">
        <v>45826</v>
      </c>
      <c r="V568" s="18"/>
      <c r="W568" s="101">
        <v>45826</v>
      </c>
      <c r="X568" s="23"/>
      <c r="Y568" s="23" t="str">
        <f>IF(X568="","",IF(X568="TBD","TBD",IF(X568="N/A","N/A","W"&amp;TEXT(WEEKNUM(X568,21),"00")&amp;" "&amp;YEAR(X568))))</f>
        <v/>
      </c>
      <c r="Z568" s="101">
        <v>45826</v>
      </c>
      <c r="AA568" s="101">
        <v>45826</v>
      </c>
      <c r="AB568" s="18"/>
      <c r="AC568" s="18" t="s">
        <v>1465</v>
      </c>
      <c r="AD568" s="18"/>
      <c r="AE568" s="18"/>
      <c r="AF568" s="25" t="str">
        <f>IF(AE568="","",IF(AE568="TBD","TBD",IF(AE568="N/A","N/A","W"&amp;TEXT(WEEKNUM(AE568,21),"00")&amp;" "&amp;YEAR(AE568))))</f>
        <v/>
      </c>
      <c r="AG568" s="18" t="s">
        <v>1465</v>
      </c>
      <c r="AH568" s="18" t="s">
        <v>252</v>
      </c>
      <c r="AI568" s="18" t="s">
        <v>252</v>
      </c>
      <c r="AJ568" s="25" t="str">
        <f>IF(AI568="","",IF(AI568="TBD","TBD",IF(AI568="N/A","N/A","W"&amp;TEXT(WEEKNUM(AI568,21),"00")&amp;" "&amp;YEAR(AI568))))</f>
        <v/>
      </c>
      <c r="AK568" s="18" t="s">
        <v>1465</v>
      </c>
      <c r="AL568" s="18" t="s">
        <v>252</v>
      </c>
      <c r="AM568" s="18" t="s">
        <v>252</v>
      </c>
      <c r="AN568" s="18"/>
      <c r="AO568" s="18" t="s">
        <v>1465</v>
      </c>
      <c r="AP568" s="18"/>
      <c r="AQ568" s="28"/>
      <c r="AR568" s="25" t="str">
        <f>IF(AQ568="","",IF(AQ568="TBD","TBD",IF(AQ568="N/A","N/A","W"&amp;TEXT(WEEKNUM(AQ568,21),"00")&amp;" "&amp;YEAR(AQ568))))</f>
        <v/>
      </c>
      <c r="AS568" s="18" t="s">
        <v>1465</v>
      </c>
      <c r="AT568" s="18"/>
      <c r="AU568" s="18"/>
      <c r="AV568" s="18"/>
      <c r="AW568" s="59">
        <v>45826</v>
      </c>
      <c r="AX568" s="25" t="str">
        <f>IF(AW568="","",IF(AW568="TBD","TBD",IF(AW568="N/A","N/A","W"&amp;TEXT(WEEKNUM(AW568,21),"00")&amp;" "&amp;YEAR(AW568))))</f>
        <v>W25 2025</v>
      </c>
      <c r="AY568" s="21" t="s">
        <v>327</v>
      </c>
      <c r="AZ568" s="21" t="s">
        <v>254</v>
      </c>
      <c r="BA568" s="21" t="s">
        <v>329</v>
      </c>
      <c r="BB568" s="101">
        <v>45826</v>
      </c>
      <c r="BC568" s="18" t="s">
        <v>252</v>
      </c>
      <c r="BD568" s="101">
        <v>45826</v>
      </c>
      <c r="BE568" s="52" t="str">
        <f>IF(BD568="","",IF(BD568="TBD","TBD",IF(BD568="N/A","N/A","W"&amp;TEXT(WEEKNUM(BD568,21),"00")&amp;" "&amp;YEAR(BD568))))</f>
        <v>W25 2025</v>
      </c>
      <c r="BF568" s="101">
        <v>45826</v>
      </c>
      <c r="BG568" s="25" t="str">
        <f>IF(BF568="","",IF(BF568="TBD","TBD",IF(BF568="N/A","N/A","W"&amp;TEXT(WEEKNUM(BF568,21),"00")&amp;" "&amp;YEAR(BF568))))</f>
        <v>W25 2025</v>
      </c>
      <c r="BH568" s="24">
        <f>+IF(BF568="",0,(BF568-BD568))</f>
        <v>0</v>
      </c>
      <c r="BI568" s="26" t="s">
        <v>2670</v>
      </c>
      <c r="BJ568" s="26"/>
      <c r="BK568" s="27"/>
      <c r="BL568" s="25" t="str">
        <f>IF(BK568="","",IF(BK568="TBD","TBD",IF(BK568="N/A","N/A","W"&amp;TEXT(WEEKNUM(BK568,21),"00")&amp;" "&amp;YEAR(BK568))))</f>
        <v/>
      </c>
      <c r="BM568" s="26" t="s">
        <v>2670</v>
      </c>
      <c r="BN568" s="18" t="s">
        <v>252</v>
      </c>
      <c r="BO568" s="18" t="s">
        <v>252</v>
      </c>
      <c r="BP568" s="25" t="str">
        <f>IF(BO568="","",IF(BO568="TBD","TBD",IF(BO568="N/A","N/A","W"&amp;TEXT(WEEKNUM(BO568,21),"00")&amp;" "&amp;YEAR(BO568))))</f>
        <v/>
      </c>
      <c r="BQ568" s="26" t="s">
        <v>2670</v>
      </c>
      <c r="BR568" s="18" t="s">
        <v>252</v>
      </c>
      <c r="BS568" s="334" t="s">
        <v>252</v>
      </c>
      <c r="BT568" s="25" t="str">
        <f t="shared" si="39"/>
        <v/>
      </c>
      <c r="BU568" s="45" t="s">
        <v>2670</v>
      </c>
      <c r="BV568" s="18" t="s">
        <v>252</v>
      </c>
      <c r="BW568" s="18" t="s">
        <v>252</v>
      </c>
      <c r="BX568" s="25" t="str">
        <f t="shared" si="40"/>
        <v/>
      </c>
      <c r="BY568" s="101">
        <v>45826</v>
      </c>
      <c r="BZ568" s="25" t="str">
        <f>IF(BY568="","",IF(BY568="TBD","TBD",IF(BY568="N/A","N/A","W"&amp;TEXT(WEEKNUM(BY568,21),"00")&amp;" "&amp;YEAR(BY568))))</f>
        <v>W25 2025</v>
      </c>
      <c r="CA568" s="22" t="s">
        <v>335</v>
      </c>
      <c r="CB568" s="129" t="s">
        <v>336</v>
      </c>
      <c r="CC568" s="18" t="s">
        <v>336</v>
      </c>
      <c r="CD568" s="18" t="s">
        <v>252</v>
      </c>
      <c r="CE568" s="28" t="s">
        <v>252</v>
      </c>
      <c r="CF568" s="101">
        <v>45826</v>
      </c>
      <c r="CG568" s="18" t="s">
        <v>252</v>
      </c>
      <c r="CH568" s="101">
        <v>45826</v>
      </c>
      <c r="CI568" s="25" t="str">
        <f>IF(CH568="","",IF(CH568="TBD","TBD",IF(CH568="N/A","N/A","W"&amp;TEXT(WEEKNUM(CH568,21),"00")&amp;" "&amp;YEAR(CH568))))</f>
        <v>W25 2025</v>
      </c>
      <c r="CJ568" s="101">
        <v>45826</v>
      </c>
      <c r="CK568" s="18"/>
      <c r="CL568" s="24">
        <f>+IF(CJ568="",0,(CJ568-CH568))</f>
        <v>0</v>
      </c>
      <c r="CM568" s="21" t="s">
        <v>2715</v>
      </c>
      <c r="CN568" s="18" t="s">
        <v>252</v>
      </c>
      <c r="CO568" s="28" t="s">
        <v>252</v>
      </c>
      <c r="CP568" s="25" t="str">
        <f>IF(CO568="","",IF(CO568="TBD","TBD",IF(CO568="N/A","N/A","W"&amp;TEXT(WEEKNUM(CO568,21),"00")&amp;" "&amp;YEAR(CO568))))</f>
        <v/>
      </c>
      <c r="CQ568" s="37" t="s">
        <v>2715</v>
      </c>
      <c r="CR568" s="18"/>
      <c r="CS568" s="18"/>
      <c r="CT568" s="18"/>
      <c r="CU568" s="21" t="s">
        <v>2715</v>
      </c>
      <c r="CV568" s="18"/>
      <c r="CW568" s="18"/>
      <c r="CX568" s="18"/>
      <c r="CY568" s="21" t="s">
        <v>2715</v>
      </c>
      <c r="CZ568" s="18"/>
      <c r="DA568" s="18"/>
      <c r="DB568" s="18"/>
      <c r="DC568" s="101">
        <v>45826</v>
      </c>
      <c r="DD568" s="25" t="str">
        <f>IF(DC568="","",IF(DC568="TBD","TBD",IF(DC568="N/A","N/A","W"&amp;TEXT(WEEKNUM(DC568,21),"00")&amp;" "&amp;YEAR(DC568))))</f>
        <v>W25 2025</v>
      </c>
      <c r="DE568" s="21" t="s">
        <v>2715</v>
      </c>
      <c r="DF568" s="28" t="s">
        <v>252</v>
      </c>
      <c r="DG568" s="21" t="s">
        <v>259</v>
      </c>
      <c r="DH568" s="18"/>
      <c r="DI568" s="18"/>
      <c r="DJ568" s="18"/>
      <c r="DK568" s="21" t="s">
        <v>260</v>
      </c>
      <c r="DL568" s="21" t="s">
        <v>341</v>
      </c>
      <c r="DM568" s="18"/>
      <c r="DN568" s="23">
        <v>45826</v>
      </c>
      <c r="DO568" s="23">
        <v>45826</v>
      </c>
      <c r="DP568" s="23"/>
      <c r="DQ568" s="23" t="s">
        <v>276</v>
      </c>
      <c r="DR568" s="18"/>
      <c r="DS568" s="28">
        <v>45826</v>
      </c>
      <c r="DT568" s="18" t="s">
        <v>502</v>
      </c>
      <c r="DU568" s="23"/>
      <c r="DV568" s="23">
        <v>45826</v>
      </c>
      <c r="DW568" s="23" t="s">
        <v>342</v>
      </c>
      <c r="DX568" s="18"/>
      <c r="DY568" s="18"/>
      <c r="DZ568" s="18"/>
      <c r="EA568" s="18"/>
      <c r="EB568" s="21" t="s">
        <v>41</v>
      </c>
      <c r="EC568" s="18" t="s">
        <v>234</v>
      </c>
      <c r="ED568" s="18"/>
      <c r="EE568" s="18"/>
      <c r="EF568" s="55">
        <v>45489</v>
      </c>
      <c r="EG568" s="55"/>
      <c r="EH568" s="18"/>
      <c r="EI568" s="18" t="s">
        <v>252</v>
      </c>
      <c r="EJ568" s="29" t="str">
        <f>K568&amp;AY568&amp;CA568&amp;DE568&amp;DT568&amp;DW568</f>
        <v>VigenteTSS Aprobado 4GIng Aprobada 4GAs Built Aprobado IndoorIntegradoOn Air</v>
      </c>
    </row>
    <row r="569" spans="1:140" ht="12" hidden="1" customHeight="1">
      <c r="A569" s="30" t="str">
        <f>IFERROR(IF(VLOOKUP(B569,SEARCH!A:A,1,0)=B569,"OK",""),"")</f>
        <v/>
      </c>
      <c r="B569" s="14" t="s">
        <v>4416</v>
      </c>
      <c r="C569" s="15" t="s">
        <v>4417</v>
      </c>
      <c r="D569" s="16">
        <v>13</v>
      </c>
      <c r="E569" s="16">
        <v>-33.416240000000002</v>
      </c>
      <c r="F569" s="16">
        <v>-70.605509999999995</v>
      </c>
      <c r="G569" s="16" t="s">
        <v>270</v>
      </c>
      <c r="H569" s="16" t="s">
        <v>897</v>
      </c>
      <c r="I569" s="16" t="s">
        <v>4418</v>
      </c>
      <c r="J569" s="16" t="s">
        <v>272</v>
      </c>
      <c r="K569" s="16" t="s">
        <v>3</v>
      </c>
      <c r="L569" s="16" t="s">
        <v>247</v>
      </c>
      <c r="M569" s="103"/>
      <c r="N569" s="18"/>
      <c r="O569" s="19" t="s">
        <v>4367</v>
      </c>
      <c r="P569" s="19" t="s">
        <v>248</v>
      </c>
      <c r="Q569" s="34" t="s">
        <v>4368</v>
      </c>
      <c r="R569" s="103" t="s">
        <v>273</v>
      </c>
      <c r="S569" s="18"/>
      <c r="T569" s="18"/>
      <c r="U569" s="18"/>
      <c r="V569" s="18"/>
      <c r="W569" s="18" t="s">
        <v>252</v>
      </c>
      <c r="X569" s="23"/>
      <c r="Y569" s="23" t="str">
        <f>IF(X569="","",IF(X569="TBD","TBD",IF(X569="N/A","N/A","W"&amp;TEXT(WEEKNUM(X569,21),"00")&amp;" "&amp;YEAR(X569))))</f>
        <v/>
      </c>
      <c r="Z569" s="18" t="s">
        <v>252</v>
      </c>
      <c r="AA569" s="18" t="s">
        <v>252</v>
      </c>
      <c r="AB569" s="18"/>
      <c r="AC569" s="21" t="s">
        <v>251</v>
      </c>
      <c r="AD569" s="18"/>
      <c r="AE569" s="18"/>
      <c r="AF569" s="25" t="str">
        <f>IF(AE569="","",IF(AE569="TBD","TBD",IF(AE569="N/A","N/A","W"&amp;TEXT(WEEKNUM(AE569,21),"00")&amp;" "&amp;YEAR(AE569))))</f>
        <v/>
      </c>
      <c r="AG569" s="21" t="s">
        <v>251</v>
      </c>
      <c r="AH569" s="18" t="s">
        <v>252</v>
      </c>
      <c r="AI569" s="18" t="s">
        <v>252</v>
      </c>
      <c r="AJ569" s="25" t="str">
        <f>IF(AI569="","",IF(AI569="TBD","TBD",IF(AI569="N/A","N/A","W"&amp;TEXT(WEEKNUM(AI569,21),"00")&amp;" "&amp;YEAR(AI569))))</f>
        <v/>
      </c>
      <c r="AK569" s="21" t="s">
        <v>251</v>
      </c>
      <c r="AL569" s="18"/>
      <c r="AM569" s="18"/>
      <c r="AN569" s="18"/>
      <c r="AO569" s="21" t="s">
        <v>251</v>
      </c>
      <c r="AP569" s="18"/>
      <c r="AQ569" s="28"/>
      <c r="AR569" s="25" t="str">
        <f>IF(AQ569="","",IF(AQ569="TBD","TBD",IF(AQ569="N/A","N/A","W"&amp;TEXT(WEEKNUM(AQ569,21),"00")&amp;" "&amp;YEAR(AQ569))))</f>
        <v/>
      </c>
      <c r="AS569" s="18"/>
      <c r="AT569" s="18"/>
      <c r="AU569" s="18"/>
      <c r="AV569" s="18"/>
      <c r="AW569" s="59" t="s">
        <v>252</v>
      </c>
      <c r="AX569" s="25" t="str">
        <f>IF(AW569="","",IF(AW569="TBD","TBD",IF(AW569="N/A","N/A","W"&amp;TEXT(WEEKNUM(AW569,21),"00")&amp;" "&amp;YEAR(AW569))))</f>
        <v/>
      </c>
      <c r="AY569" s="21" t="s">
        <v>253</v>
      </c>
      <c r="AZ569" s="21" t="s">
        <v>254</v>
      </c>
      <c r="BA569" s="21" t="s">
        <v>255</v>
      </c>
      <c r="BB569" s="18" t="s">
        <v>252</v>
      </c>
      <c r="BC569" s="18" t="s">
        <v>252</v>
      </c>
      <c r="BD569" s="18" t="s">
        <v>252</v>
      </c>
      <c r="BE569" s="52" t="str">
        <f>IF(BD569="","",IF(BD569="TBD","TBD",IF(BD569="N/A","N/A","W"&amp;TEXT(WEEKNUM(BD569,21),"00")&amp;" "&amp;YEAR(BD569))))</f>
        <v/>
      </c>
      <c r="BF569" s="18" t="s">
        <v>252</v>
      </c>
      <c r="BG569" s="25" t="str">
        <f>IF(BF569="","",IF(BF569="TBD","TBD",IF(BF569="N/A","N/A","W"&amp;TEXT(WEEKNUM(BF569,21),"00")&amp;" "&amp;YEAR(BF569))))</f>
        <v/>
      </c>
      <c r="BH569" s="24">
        <f>+IF(BF569="",0,(BF569-BD569))</f>
        <v>0</v>
      </c>
      <c r="BI569" s="26" t="s">
        <v>256</v>
      </c>
      <c r="BJ569" s="26"/>
      <c r="BK569" s="27"/>
      <c r="BL569" s="25" t="str">
        <f>IF(BK569="","",IF(BK569="TBD","TBD",IF(BK569="N/A","N/A","W"&amp;TEXT(WEEKNUM(BK569,21),"00")&amp;" "&amp;YEAR(BK569))))</f>
        <v/>
      </c>
      <c r="BM569" s="21" t="s">
        <v>256</v>
      </c>
      <c r="BN569" s="18"/>
      <c r="BO569" s="18"/>
      <c r="BP569" s="25" t="str">
        <f>IF(BO569="","",IF(BO569="TBD","TBD",IF(BO569="N/A","N/A","W"&amp;TEXT(WEEKNUM(BO569,21),"00")&amp;" "&amp;YEAR(BO569))))</f>
        <v/>
      </c>
      <c r="BQ569" s="21" t="s">
        <v>256</v>
      </c>
      <c r="BR569" s="18" t="s">
        <v>252</v>
      </c>
      <c r="BS569" s="334" t="s">
        <v>252</v>
      </c>
      <c r="BT569" s="25" t="str">
        <f t="shared" si="39"/>
        <v/>
      </c>
      <c r="BU569" s="21" t="s">
        <v>256</v>
      </c>
      <c r="BV569" s="18" t="s">
        <v>252</v>
      </c>
      <c r="BW569" s="18" t="s">
        <v>252</v>
      </c>
      <c r="BX569" s="25" t="str">
        <f t="shared" si="40"/>
        <v/>
      </c>
      <c r="BY569" s="18" t="s">
        <v>252</v>
      </c>
      <c r="BZ569" s="25" t="str">
        <f>IF(BY569="","",IF(BY569="TBD","TBD",IF(BY569="N/A","N/A","W"&amp;TEXT(WEEKNUM(BY569,21),"00")&amp;" "&amp;YEAR(BY569))))</f>
        <v/>
      </c>
      <c r="CA569" s="21" t="s">
        <v>257</v>
      </c>
      <c r="CB569" s="18" t="s">
        <v>252</v>
      </c>
      <c r="CC569" s="18" t="s">
        <v>252</v>
      </c>
      <c r="CD569" s="18" t="s">
        <v>252</v>
      </c>
      <c r="CE569" s="28" t="s">
        <v>252</v>
      </c>
      <c r="CF569" s="18" t="s">
        <v>252</v>
      </c>
      <c r="CG569" s="18" t="s">
        <v>252</v>
      </c>
      <c r="CH569" s="18" t="s">
        <v>252</v>
      </c>
      <c r="CI569" s="25" t="str">
        <f>IF(CH569="","",IF(CH569="TBD","TBD",IF(CH569="N/A","N/A","W"&amp;TEXT(WEEKNUM(CH569,21),"00")&amp;" "&amp;YEAR(CH569))))</f>
        <v/>
      </c>
      <c r="CJ569" s="28" t="s">
        <v>252</v>
      </c>
      <c r="CK569" s="18"/>
      <c r="CL569" s="24">
        <f>+IF(CJ569="",0,(CJ569-CH569))</f>
        <v>0</v>
      </c>
      <c r="CM569" s="21" t="s">
        <v>258</v>
      </c>
      <c r="CN569" s="18" t="s">
        <v>252</v>
      </c>
      <c r="CO569" s="28" t="s">
        <v>252</v>
      </c>
      <c r="CP569" s="25" t="str">
        <f>IF(CO569="","",IF(CO569="TBD","TBD",IF(CO569="N/A","N/A","W"&amp;TEXT(WEEKNUM(CO569,21),"00")&amp;" "&amp;YEAR(CO569))))</f>
        <v/>
      </c>
      <c r="CQ569" s="23" t="s">
        <v>258</v>
      </c>
      <c r="CR569" s="18"/>
      <c r="CS569" s="18"/>
      <c r="CT569" s="18"/>
      <c r="CU569" s="21" t="s">
        <v>258</v>
      </c>
      <c r="CV569" s="18"/>
      <c r="CW569" s="18"/>
      <c r="CX569" s="18"/>
      <c r="CY569" s="21" t="s">
        <v>258</v>
      </c>
      <c r="CZ569" s="18"/>
      <c r="DA569" s="18"/>
      <c r="DB569" s="18"/>
      <c r="DC569" s="18"/>
      <c r="DD569" s="25" t="str">
        <f>IF(DC569="","",IF(DC569="TBD","TBD",IF(DC569="N/A","N/A","W"&amp;TEXT(WEEKNUM(DC569,21),"00")&amp;" "&amp;YEAR(DC569))))</f>
        <v/>
      </c>
      <c r="DE569" s="21" t="s">
        <v>258</v>
      </c>
      <c r="DF569" s="28" t="s">
        <v>252</v>
      </c>
      <c r="DG569" s="21" t="s">
        <v>274</v>
      </c>
      <c r="DH569" s="18"/>
      <c r="DI569" s="18"/>
      <c r="DJ569" s="18"/>
      <c r="DK569" s="21" t="s">
        <v>260</v>
      </c>
      <c r="DL569" s="21" t="s">
        <v>261</v>
      </c>
      <c r="DM569" s="18"/>
      <c r="DN569" s="23"/>
      <c r="DO569" s="23"/>
      <c r="DP569" s="23"/>
      <c r="DQ569" s="23" t="s">
        <v>276</v>
      </c>
      <c r="DR569" s="18"/>
      <c r="DS569" s="18"/>
      <c r="DT569" s="18"/>
      <c r="DU569" s="23"/>
      <c r="DV569" s="23"/>
      <c r="DW569" s="23"/>
      <c r="DX569" s="18"/>
      <c r="DY569" s="18"/>
      <c r="DZ569" s="18"/>
      <c r="EA569" s="18"/>
      <c r="EB569" s="21" t="s">
        <v>30</v>
      </c>
      <c r="EC569" s="18"/>
      <c r="ED569" s="18" t="s">
        <v>343</v>
      </c>
      <c r="EE569" s="18"/>
      <c r="EF569" s="55" t="s">
        <v>295</v>
      </c>
      <c r="EG569" s="55"/>
      <c r="EH569" s="18"/>
      <c r="EI569" s="18" t="s">
        <v>252</v>
      </c>
      <c r="EJ569" s="29" t="str">
        <f>K569&amp;AY569&amp;CA569&amp;DE569&amp;DT569&amp;DW569</f>
        <v>No VigenteTSS No Recibido 4GIng No Recibida 4GAs Built No Recibido</v>
      </c>
    </row>
    <row r="570" spans="1:140" ht="12" hidden="1" customHeight="1">
      <c r="A570" s="30" t="str">
        <f>IFERROR(IF(VLOOKUP(B570,SEARCH!A:A,1,0)=B570,"OK",""),"")</f>
        <v/>
      </c>
      <c r="B570" s="14" t="s">
        <v>4419</v>
      </c>
      <c r="C570" s="15" t="s">
        <v>4420</v>
      </c>
      <c r="D570" s="16">
        <v>13</v>
      </c>
      <c r="E570" s="16"/>
      <c r="F570" s="16"/>
      <c r="G570" s="16" t="s">
        <v>270</v>
      </c>
      <c r="H570" s="222"/>
      <c r="I570" s="105"/>
      <c r="J570" s="16" t="s">
        <v>272</v>
      </c>
      <c r="K570" s="16" t="s">
        <v>319</v>
      </c>
      <c r="L570" s="16" t="s">
        <v>247</v>
      </c>
      <c r="M570" s="103"/>
      <c r="N570" s="18"/>
      <c r="O570" s="19" t="s">
        <v>4367</v>
      </c>
      <c r="P570" s="19"/>
      <c r="Q570" s="18"/>
      <c r="R570" s="103" t="s">
        <v>273</v>
      </c>
      <c r="S570" s="18"/>
      <c r="T570" s="18"/>
      <c r="U570" s="18"/>
      <c r="V570" s="18"/>
      <c r="W570" s="18"/>
      <c r="X570" s="23"/>
      <c r="Y570" s="23" t="str">
        <f>IF(X570="","",IF(X570="TBD","TBD",IF(X570="N/A","N/A","W"&amp;TEXT(WEEKNUM(X570,21),"00")&amp;" "&amp;YEAR(X570))))</f>
        <v/>
      </c>
      <c r="Z570" s="18"/>
      <c r="AA570" s="18"/>
      <c r="AB570" s="18"/>
      <c r="AC570" s="18" t="s">
        <v>1465</v>
      </c>
      <c r="AD570" s="18"/>
      <c r="AE570" s="18"/>
      <c r="AF570" s="25"/>
      <c r="AG570" s="18" t="s">
        <v>1465</v>
      </c>
      <c r="AH570" s="18"/>
      <c r="AI570" s="18"/>
      <c r="AJ570" s="25" t="str">
        <f>IF(AI570="","",IF(AI570="TBD","TBD",IF(AI570="N/A","N/A","W"&amp;TEXT(WEEKNUM(AI570,21),"00")&amp;" "&amp;YEAR(AI570))))</f>
        <v/>
      </c>
      <c r="AK570" s="18" t="s">
        <v>1465</v>
      </c>
      <c r="AL570" s="18"/>
      <c r="AM570" s="18"/>
      <c r="AN570" s="18"/>
      <c r="AO570" s="18" t="s">
        <v>1465</v>
      </c>
      <c r="AP570" s="18"/>
      <c r="AQ570" s="28"/>
      <c r="AR570" s="25" t="str">
        <f>IF(AQ570="","",IF(AQ570="TBD","TBD",IF(AQ570="N/A","N/A","W"&amp;TEXT(WEEKNUM(AQ570,21),"00")&amp;" "&amp;YEAR(AQ570))))</f>
        <v/>
      </c>
      <c r="AS570" s="18" t="s">
        <v>1465</v>
      </c>
      <c r="AT570" s="18"/>
      <c r="AU570" s="18"/>
      <c r="AV570" s="18"/>
      <c r="AW570" s="59"/>
      <c r="AX570" s="25"/>
      <c r="AY570" s="21" t="s">
        <v>1466</v>
      </c>
      <c r="AZ570" s="21"/>
      <c r="BA570" s="21" t="s">
        <v>329</v>
      </c>
      <c r="BB570" s="18"/>
      <c r="BC570" s="18"/>
      <c r="BD570" s="18"/>
      <c r="BE570" s="52" t="str">
        <f>IF(BD570="","",IF(BD570="TBD","TBD",IF(BD570="N/A","N/A","W"&amp;TEXT(WEEKNUM(BD570,21),"00")&amp;" "&amp;YEAR(BD570))))</f>
        <v/>
      </c>
      <c r="BF570" s="18"/>
      <c r="BG570" s="25" t="str">
        <f>IF(BF570="","",IF(BF570="TBD","TBD",IF(BF570="N/A","N/A","W"&amp;TEXT(WEEKNUM(BF570,21),"00")&amp;" "&amp;YEAR(BF570))))</f>
        <v/>
      </c>
      <c r="BH570" s="24">
        <f>+IF(BF570="",0,(BF570-BD570))</f>
        <v>0</v>
      </c>
      <c r="BI570" s="26" t="s">
        <v>2670</v>
      </c>
      <c r="BJ570" s="26"/>
      <c r="BK570" s="27"/>
      <c r="BL570" s="25" t="str">
        <f>IF(BK570="","",IF(BK570="TBD","TBD",IF(BK570="N/A","N/A","W"&amp;TEXT(WEEKNUM(BK570,21),"00")&amp;" "&amp;YEAR(BK570))))</f>
        <v/>
      </c>
      <c r="BM570" s="26" t="s">
        <v>2670</v>
      </c>
      <c r="BN570" s="18"/>
      <c r="BO570" s="18"/>
      <c r="BP570" s="25" t="str">
        <f>IF(BO570="","",IF(BO570="TBD","TBD",IF(BO570="N/A","N/A","W"&amp;TEXT(WEEKNUM(BO570,21),"00")&amp;" "&amp;YEAR(BO570))))</f>
        <v/>
      </c>
      <c r="BQ570" s="26" t="s">
        <v>2670</v>
      </c>
      <c r="BR570" s="18"/>
      <c r="BS570" s="334">
        <v>45761</v>
      </c>
      <c r="BT570" s="25" t="str">
        <f t="shared" si="39"/>
        <v>W16 2025</v>
      </c>
      <c r="BU570" s="26" t="s">
        <v>2670</v>
      </c>
      <c r="BV570" s="18"/>
      <c r="BW570" s="18"/>
      <c r="BX570" s="25" t="str">
        <f t="shared" si="40"/>
        <v/>
      </c>
      <c r="BY570" s="18"/>
      <c r="BZ570" s="25"/>
      <c r="CA570" s="121" t="s">
        <v>2677</v>
      </c>
      <c r="CB570" s="21" t="s">
        <v>336</v>
      </c>
      <c r="CC570" s="21" t="s">
        <v>336</v>
      </c>
      <c r="CD570" s="18"/>
      <c r="CE570" s="28"/>
      <c r="CF570" s="18"/>
      <c r="CG570" s="18"/>
      <c r="CH570" s="18"/>
      <c r="CI570" s="25"/>
      <c r="CJ570" s="28"/>
      <c r="CK570" s="18"/>
      <c r="CL570" s="24"/>
      <c r="CM570" s="21" t="s">
        <v>2715</v>
      </c>
      <c r="CN570" s="18"/>
      <c r="CO570" s="28"/>
      <c r="CP570" s="25"/>
      <c r="CQ570" s="21" t="s">
        <v>2715</v>
      </c>
      <c r="CR570" s="18"/>
      <c r="CS570" s="18"/>
      <c r="CT570" s="18"/>
      <c r="CU570" s="21" t="s">
        <v>2715</v>
      </c>
      <c r="CV570" s="18"/>
      <c r="CW570" s="18"/>
      <c r="CX570" s="18"/>
      <c r="CY570" s="21" t="s">
        <v>2715</v>
      </c>
      <c r="CZ570" s="18"/>
      <c r="DA570" s="18"/>
      <c r="DB570" s="18"/>
      <c r="DC570" s="101">
        <v>45875</v>
      </c>
      <c r="DD570" s="25" t="str">
        <f>IF(DC570="","",IF(DC570="TBD","TBD",IF(DC570="N/A","N/A","W"&amp;TEXT(WEEKNUM(DC570,21),"00")&amp;" "&amp;YEAR(DC570))))</f>
        <v>W32 2025</v>
      </c>
      <c r="DE570" s="21" t="s">
        <v>2715</v>
      </c>
      <c r="DF570" s="28"/>
      <c r="DG570" s="21" t="s">
        <v>272</v>
      </c>
      <c r="DH570" s="18"/>
      <c r="DI570" s="18"/>
      <c r="DJ570" s="18"/>
      <c r="DK570" s="21" t="s">
        <v>260</v>
      </c>
      <c r="DL570" s="21" t="s">
        <v>341</v>
      </c>
      <c r="DM570" s="18"/>
      <c r="DN570" s="23">
        <v>45875</v>
      </c>
      <c r="DO570" s="23"/>
      <c r="DP570" s="23"/>
      <c r="DQ570" s="23" t="s">
        <v>276</v>
      </c>
      <c r="DR570" s="18"/>
      <c r="DS570" s="18"/>
      <c r="DT570" s="18"/>
      <c r="DU570" s="23">
        <v>45875</v>
      </c>
      <c r="DV570" s="23">
        <v>45875</v>
      </c>
      <c r="DW570" s="23" t="s">
        <v>342</v>
      </c>
      <c r="DX570" s="18"/>
      <c r="DY570" s="18"/>
      <c r="DZ570" s="18"/>
      <c r="EA570" s="18"/>
      <c r="EB570" s="21" t="s">
        <v>41</v>
      </c>
      <c r="EC570" s="18"/>
      <c r="ED570" s="18" t="s">
        <v>343</v>
      </c>
      <c r="EE570" s="18"/>
      <c r="EF570" s="55">
        <v>45875</v>
      </c>
      <c r="EG570" s="55"/>
      <c r="EH570" s="18"/>
      <c r="EI570" s="18"/>
      <c r="EJ570" s="29" t="str">
        <f>K570&amp;AY570&amp;CA570&amp;DE570&amp;DT570&amp;DW570</f>
        <v>VigenteTSS Aprobado Indoor 4GIng Aprobada Indoor 4GAs Built Aprobado IndoorOn Air</v>
      </c>
    </row>
    <row r="571" spans="1:140" ht="12" hidden="1" customHeight="1">
      <c r="A571" s="30" t="str">
        <f>IFERROR(IF(VLOOKUP(B571,SEARCH!A:A,1,0)=B571,"OK",""),"")</f>
        <v/>
      </c>
      <c r="B571" s="14" t="s">
        <v>4421</v>
      </c>
      <c r="C571" s="15" t="s">
        <v>4422</v>
      </c>
      <c r="D571" s="16">
        <v>13</v>
      </c>
      <c r="E571" s="16"/>
      <c r="F571" s="16"/>
      <c r="G571" s="16" t="s">
        <v>270</v>
      </c>
      <c r="H571" s="222"/>
      <c r="I571" s="105"/>
      <c r="J571" s="16" t="s">
        <v>272</v>
      </c>
      <c r="K571" s="16" t="s">
        <v>319</v>
      </c>
      <c r="L571" s="16" t="s">
        <v>247</v>
      </c>
      <c r="M571" s="103"/>
      <c r="N571" s="18"/>
      <c r="O571" s="19" t="s">
        <v>4367</v>
      </c>
      <c r="P571" s="19"/>
      <c r="Q571" s="18"/>
      <c r="R571" s="103" t="s">
        <v>273</v>
      </c>
      <c r="S571" s="18"/>
      <c r="T571" s="18"/>
      <c r="U571" s="18"/>
      <c r="V571" s="18"/>
      <c r="W571" s="18"/>
      <c r="X571" s="23"/>
      <c r="Y571" s="23" t="str">
        <f>IF(X571="","",IF(X571="TBD","TBD",IF(X571="N/A","N/A","W"&amp;TEXT(WEEKNUM(X571,21),"00")&amp;" "&amp;YEAR(X571))))</f>
        <v/>
      </c>
      <c r="Z571" s="18"/>
      <c r="AA571" s="18"/>
      <c r="AB571" s="18"/>
      <c r="AC571" s="18" t="s">
        <v>1465</v>
      </c>
      <c r="AD571" s="18"/>
      <c r="AE571" s="18"/>
      <c r="AF571" s="25"/>
      <c r="AG571" s="18" t="s">
        <v>1465</v>
      </c>
      <c r="AH571" s="18"/>
      <c r="AI571" s="18"/>
      <c r="AJ571" s="25" t="str">
        <f>IF(AI571="","",IF(AI571="TBD","TBD",IF(AI571="N/A","N/A","W"&amp;TEXT(WEEKNUM(AI571,21),"00")&amp;" "&amp;YEAR(AI571))))</f>
        <v/>
      </c>
      <c r="AK571" s="18" t="s">
        <v>1465</v>
      </c>
      <c r="AL571" s="18"/>
      <c r="AM571" s="18"/>
      <c r="AN571" s="18"/>
      <c r="AO571" s="18" t="s">
        <v>1465</v>
      </c>
      <c r="AP571" s="18"/>
      <c r="AQ571" s="28"/>
      <c r="AR571" s="25" t="str">
        <f>IF(AQ571="","",IF(AQ571="TBD","TBD",IF(AQ571="N/A","N/A","W"&amp;TEXT(WEEKNUM(AQ571,21),"00")&amp;" "&amp;YEAR(AQ571))))</f>
        <v/>
      </c>
      <c r="AS571" s="18" t="s">
        <v>1465</v>
      </c>
      <c r="AT571" s="18"/>
      <c r="AU571" s="18"/>
      <c r="AV571" s="18"/>
      <c r="AW571" s="59"/>
      <c r="AX571" s="25"/>
      <c r="AY571" s="21" t="s">
        <v>1466</v>
      </c>
      <c r="AZ571" s="21"/>
      <c r="BA571" s="21" t="s">
        <v>255</v>
      </c>
      <c r="BB571" s="18"/>
      <c r="BC571" s="18"/>
      <c r="BD571" s="18"/>
      <c r="BE571" s="52" t="str">
        <f>IF(BD571="","",IF(BD571="TBD","TBD",IF(BD571="N/A","N/A","W"&amp;TEXT(WEEKNUM(BD571,21),"00")&amp;" "&amp;YEAR(BD571))))</f>
        <v/>
      </c>
      <c r="BF571" s="18"/>
      <c r="BG571" s="25" t="str">
        <f>IF(BF571="","",IF(BF571="TBD","TBD",IF(BF571="N/A","N/A","W"&amp;TEXT(WEEKNUM(BF571,21),"00")&amp;" "&amp;YEAR(BF571))))</f>
        <v/>
      </c>
      <c r="BH571" s="24">
        <f>+IF(BF571="",0,(BF571-BD571))</f>
        <v>0</v>
      </c>
      <c r="BI571" s="26" t="s">
        <v>2670</v>
      </c>
      <c r="BJ571" s="26"/>
      <c r="BK571" s="27" t="s">
        <v>4423</v>
      </c>
      <c r="BL571" s="25" t="e">
        <f>IF(BK571="","",IF(BK571="TBD","TBD",IF(BK571="N/A","N/A","W"&amp;TEXT(WEEKNUM(BK571,21),"00")&amp;" "&amp;YEAR(BK571))))</f>
        <v>#VALUE!</v>
      </c>
      <c r="BM571" s="26" t="s">
        <v>2670</v>
      </c>
      <c r="BN571" s="18"/>
      <c r="BO571" s="18"/>
      <c r="BP571" s="25" t="str">
        <f>IF(BO571="","",IF(BO571="TBD","TBD",IF(BO571="N/A","N/A","W"&amp;TEXT(WEEKNUM(BO571,21),"00")&amp;" "&amp;YEAR(BO571))))</f>
        <v/>
      </c>
      <c r="BQ571" s="26" t="s">
        <v>2670</v>
      </c>
      <c r="BR571" s="18"/>
      <c r="BS571" s="334"/>
      <c r="BT571" s="25" t="str">
        <f t="shared" si="39"/>
        <v/>
      </c>
      <c r="BU571" s="26" t="s">
        <v>2670</v>
      </c>
      <c r="BV571" s="18"/>
      <c r="BW571" s="18"/>
      <c r="BX571" s="25" t="str">
        <f t="shared" si="40"/>
        <v/>
      </c>
      <c r="BY571" s="18"/>
      <c r="BZ571" s="25"/>
      <c r="CA571" s="121" t="s">
        <v>2677</v>
      </c>
      <c r="CB571" s="21" t="s">
        <v>336</v>
      </c>
      <c r="CC571" s="21" t="s">
        <v>336</v>
      </c>
      <c r="CD571" s="18"/>
      <c r="CE571" s="28"/>
      <c r="CF571" s="18"/>
      <c r="CG571" s="18"/>
      <c r="CH571" s="18"/>
      <c r="CI571" s="25"/>
      <c r="CJ571" s="28"/>
      <c r="CK571" s="18"/>
      <c r="CL571" s="24"/>
      <c r="CM571" s="21" t="s">
        <v>2715</v>
      </c>
      <c r="CN571" s="18"/>
      <c r="CO571" s="28"/>
      <c r="CP571" s="25"/>
      <c r="CQ571" s="21" t="s">
        <v>2715</v>
      </c>
      <c r="CR571" s="18"/>
      <c r="CS571" s="18"/>
      <c r="CT571" s="18"/>
      <c r="CU571" s="21" t="s">
        <v>2715</v>
      </c>
      <c r="CV571" s="18"/>
      <c r="CW571" s="18"/>
      <c r="CX571" s="18"/>
      <c r="CY571" s="21" t="s">
        <v>2715</v>
      </c>
      <c r="CZ571" s="18"/>
      <c r="DA571" s="18"/>
      <c r="DB571" s="18"/>
      <c r="DC571" s="101">
        <v>45875</v>
      </c>
      <c r="DD571" s="25" t="str">
        <f>IF(DC571="","",IF(DC571="TBD","TBD",IF(DC571="N/A","N/A","W"&amp;TEXT(WEEKNUM(DC571,21),"00")&amp;" "&amp;YEAR(DC571))))</f>
        <v>W32 2025</v>
      </c>
      <c r="DE571" s="21" t="s">
        <v>2715</v>
      </c>
      <c r="DF571" s="28"/>
      <c r="DG571" s="21" t="s">
        <v>259</v>
      </c>
      <c r="DH571" s="18"/>
      <c r="DI571" s="18"/>
      <c r="DJ571" s="18"/>
      <c r="DK571" s="21" t="s">
        <v>260</v>
      </c>
      <c r="DL571" s="21" t="s">
        <v>341</v>
      </c>
      <c r="DM571" s="18"/>
      <c r="DN571" s="23">
        <v>46006</v>
      </c>
      <c r="DO571" s="23">
        <v>46006</v>
      </c>
      <c r="DP571" s="23"/>
      <c r="DQ571" s="23" t="s">
        <v>276</v>
      </c>
      <c r="DR571" s="18"/>
      <c r="DS571" s="18"/>
      <c r="DT571" s="18"/>
      <c r="DU571" s="23">
        <v>45875</v>
      </c>
      <c r="DV571" s="23">
        <v>45671</v>
      </c>
      <c r="DW571" s="23" t="s">
        <v>342</v>
      </c>
      <c r="DX571" s="18"/>
      <c r="DY571" s="18"/>
      <c r="DZ571" s="18"/>
      <c r="EA571" s="18"/>
      <c r="EB571" s="21" t="s">
        <v>41</v>
      </c>
      <c r="EC571" s="18"/>
      <c r="ED571" s="18" t="s">
        <v>343</v>
      </c>
      <c r="EE571" s="18"/>
      <c r="EF571" s="55">
        <v>45875</v>
      </c>
      <c r="EG571" s="55"/>
      <c r="EH571" s="18"/>
      <c r="EI571" s="18"/>
      <c r="EJ571" s="29" t="str">
        <f>K571&amp;AY571&amp;CA571&amp;DE571&amp;DT571&amp;DW571</f>
        <v>VigenteTSS Aprobado Indoor 4GIng Aprobada Indoor 4GAs Built Aprobado IndoorOn Air</v>
      </c>
    </row>
    <row r="572" spans="1:140" ht="12" hidden="1" customHeight="1">
      <c r="A572" s="30" t="str">
        <f>IFERROR(IF(VLOOKUP(B572,SEARCH!A:A,1,0)=B572,"OK",""),"")</f>
        <v/>
      </c>
      <c r="B572" s="14" t="s">
        <v>4424</v>
      </c>
      <c r="C572" s="15" t="s">
        <v>4425</v>
      </c>
      <c r="D572" s="16">
        <v>8</v>
      </c>
      <c r="E572" s="16"/>
      <c r="F572" s="16"/>
      <c r="G572" s="16" t="s">
        <v>1038</v>
      </c>
      <c r="H572" s="16" t="s">
        <v>1060</v>
      </c>
      <c r="I572" s="105"/>
      <c r="J572" s="16" t="s">
        <v>272</v>
      </c>
      <c r="K572" s="16" t="s">
        <v>319</v>
      </c>
      <c r="L572" s="16" t="s">
        <v>247</v>
      </c>
      <c r="M572" s="103"/>
      <c r="N572" s="18"/>
      <c r="O572" s="19" t="s">
        <v>4367</v>
      </c>
      <c r="P572" s="19"/>
      <c r="Q572" s="18"/>
      <c r="R572" s="103" t="s">
        <v>273</v>
      </c>
      <c r="S572" s="18"/>
      <c r="T572" s="18"/>
      <c r="U572" s="18"/>
      <c r="V572" s="18"/>
      <c r="W572" s="18"/>
      <c r="X572" s="23"/>
      <c r="Y572" s="23" t="str">
        <f>IF(X572="","",IF(X572="TBD","TBD",IF(X572="N/A","N/A","W"&amp;TEXT(WEEKNUM(X572,21),"00")&amp;" "&amp;YEAR(X572))))</f>
        <v/>
      </c>
      <c r="Z572" s="18"/>
      <c r="AA572" s="18"/>
      <c r="AB572" s="18"/>
      <c r="AC572" s="18" t="s">
        <v>1465</v>
      </c>
      <c r="AD572" s="18"/>
      <c r="AE572" s="18"/>
      <c r="AF572" s="25"/>
      <c r="AG572" s="18" t="s">
        <v>1465</v>
      </c>
      <c r="AH572" s="18"/>
      <c r="AI572" s="18"/>
      <c r="AJ572" s="25" t="str">
        <f>IF(AI572="","",IF(AI572="TBD","TBD",IF(AI572="N/A","N/A","W"&amp;TEXT(WEEKNUM(AI572,21),"00")&amp;" "&amp;YEAR(AI572))))</f>
        <v/>
      </c>
      <c r="AK572" s="18" t="s">
        <v>1465</v>
      </c>
      <c r="AL572" s="18"/>
      <c r="AM572" s="18"/>
      <c r="AN572" s="18"/>
      <c r="AO572" s="18" t="s">
        <v>1465</v>
      </c>
      <c r="AP572" s="18"/>
      <c r="AQ572" s="28"/>
      <c r="AR572" s="25" t="str">
        <f>IF(AQ572="","",IF(AQ572="TBD","TBD",IF(AQ572="N/A","N/A","W"&amp;TEXT(WEEKNUM(AQ572,21),"00")&amp;" "&amp;YEAR(AQ572))))</f>
        <v/>
      </c>
      <c r="AS572" s="18" t="s">
        <v>1465</v>
      </c>
      <c r="AT572" s="18"/>
      <c r="AU572" s="18"/>
      <c r="AV572" s="18"/>
      <c r="AW572" s="59"/>
      <c r="AX572" s="25"/>
      <c r="AY572" s="21" t="s">
        <v>1466</v>
      </c>
      <c r="AZ572" s="21"/>
      <c r="BA572" s="21" t="s">
        <v>255</v>
      </c>
      <c r="BB572" s="18"/>
      <c r="BC572" s="18"/>
      <c r="BD572" s="18"/>
      <c r="BE572" s="52" t="str">
        <f>IF(BD572="","",IF(BD572="TBD","TBD",IF(BD572="N/A","N/A","W"&amp;TEXT(WEEKNUM(BD572,21),"00")&amp;" "&amp;YEAR(BD572))))</f>
        <v/>
      </c>
      <c r="BF572" s="18"/>
      <c r="BG572" s="25" t="str">
        <f>IF(BF572="","",IF(BF572="TBD","TBD",IF(BF572="N/A","N/A","W"&amp;TEXT(WEEKNUM(BF572,21),"00")&amp;" "&amp;YEAR(BF572))))</f>
        <v/>
      </c>
      <c r="BH572" s="24">
        <f>+IF(BF572="",0,(BF572-BD572))</f>
        <v>0</v>
      </c>
      <c r="BI572" s="26" t="s">
        <v>2670</v>
      </c>
      <c r="BJ572" s="26"/>
      <c r="BK572" s="27"/>
      <c r="BL572" s="25" t="str">
        <f>IF(BK572="","",IF(BK572="TBD","TBD",IF(BK572="N/A","N/A","W"&amp;TEXT(WEEKNUM(BK572,21),"00")&amp;" "&amp;YEAR(BK572))))</f>
        <v/>
      </c>
      <c r="BM572" s="26" t="s">
        <v>2670</v>
      </c>
      <c r="BN572" s="18"/>
      <c r="BO572" s="18"/>
      <c r="BP572" s="25" t="str">
        <f>IF(BO572="","",IF(BO572="TBD","TBD",IF(BO572="N/A","N/A","W"&amp;TEXT(WEEKNUM(BO572,21),"00")&amp;" "&amp;YEAR(BO572))))</f>
        <v/>
      </c>
      <c r="BQ572" s="26" t="s">
        <v>2670</v>
      </c>
      <c r="BR572" s="18"/>
      <c r="BS572" s="334"/>
      <c r="BT572" s="25" t="str">
        <f t="shared" si="39"/>
        <v/>
      </c>
      <c r="BU572" s="26" t="s">
        <v>2670</v>
      </c>
      <c r="BV572" s="18"/>
      <c r="BW572" s="18"/>
      <c r="BX572" s="25" t="str">
        <f t="shared" si="40"/>
        <v/>
      </c>
      <c r="BY572" s="18"/>
      <c r="BZ572" s="25"/>
      <c r="CA572" s="121" t="s">
        <v>2677</v>
      </c>
      <c r="CB572" s="21" t="s">
        <v>336</v>
      </c>
      <c r="CC572" s="21" t="s">
        <v>336</v>
      </c>
      <c r="CD572" s="18"/>
      <c r="CE572" s="28"/>
      <c r="CF572" s="18"/>
      <c r="CG572" s="18"/>
      <c r="CH572" s="18"/>
      <c r="CI572" s="25"/>
      <c r="CJ572" s="28"/>
      <c r="CK572" s="18"/>
      <c r="CL572" s="24"/>
      <c r="CM572" s="21" t="s">
        <v>2715</v>
      </c>
      <c r="CN572" s="18"/>
      <c r="CO572" s="28"/>
      <c r="CP572" s="25"/>
      <c r="CQ572" s="21" t="s">
        <v>2715</v>
      </c>
      <c r="CR572" s="18"/>
      <c r="CS572" s="18"/>
      <c r="CT572" s="18"/>
      <c r="CU572" s="21" t="s">
        <v>2715</v>
      </c>
      <c r="CV572" s="18"/>
      <c r="CW572" s="18"/>
      <c r="CX572" s="18"/>
      <c r="CY572" s="21" t="s">
        <v>2715</v>
      </c>
      <c r="CZ572" s="18"/>
      <c r="DA572" s="18"/>
      <c r="DB572" s="18"/>
      <c r="DC572" s="101">
        <v>45875</v>
      </c>
      <c r="DD572" s="25" t="str">
        <f>IF(DC572="","",IF(DC572="TBD","TBD",IF(DC572="N/A","N/A","W"&amp;TEXT(WEEKNUM(DC572,21),"00")&amp;" "&amp;YEAR(DC572))))</f>
        <v>W32 2025</v>
      </c>
      <c r="DE572" s="21" t="s">
        <v>2715</v>
      </c>
      <c r="DF572" s="28"/>
      <c r="DG572" s="21" t="s">
        <v>259</v>
      </c>
      <c r="DH572" s="18"/>
      <c r="DI572" s="18"/>
      <c r="DJ572" s="18"/>
      <c r="DK572" s="21" t="s">
        <v>260</v>
      </c>
      <c r="DL572" s="21" t="s">
        <v>341</v>
      </c>
      <c r="DM572" s="18"/>
      <c r="DN572" s="23">
        <v>45972</v>
      </c>
      <c r="DO572" s="23">
        <v>45972</v>
      </c>
      <c r="DP572" s="23"/>
      <c r="DQ572" s="23" t="s">
        <v>262</v>
      </c>
      <c r="DR572" s="18"/>
      <c r="DS572" s="18"/>
      <c r="DT572" s="18"/>
      <c r="DU572" s="23">
        <v>45875</v>
      </c>
      <c r="DV572" s="23">
        <v>45995</v>
      </c>
      <c r="DW572" s="23" t="s">
        <v>342</v>
      </c>
      <c r="DX572" s="18"/>
      <c r="DY572" s="18"/>
      <c r="DZ572" s="18"/>
      <c r="EA572" s="18"/>
      <c r="EB572" s="21" t="s">
        <v>41</v>
      </c>
      <c r="EC572" s="18"/>
      <c r="ED572" s="18" t="s">
        <v>343</v>
      </c>
      <c r="EE572" s="18"/>
      <c r="EF572" s="55">
        <v>45875</v>
      </c>
      <c r="EG572" s="55"/>
      <c r="EH572" s="18"/>
      <c r="EI572" s="18"/>
      <c r="EJ572" s="29" t="str">
        <f>K572&amp;AY572&amp;CA572&amp;DE572&amp;DT572&amp;DW572</f>
        <v>VigenteTSS Aprobado Indoor 4GIng Aprobada Indoor 4GAs Built Aprobado IndoorOn Air</v>
      </c>
    </row>
    <row r="573" spans="1:140" ht="12" hidden="1" customHeight="1">
      <c r="A573" s="30" t="str">
        <f>IFERROR(IF(VLOOKUP(B573,SEARCH!A:A,1,0)=B573,"OK",""),"")</f>
        <v/>
      </c>
      <c r="B573" s="31" t="s">
        <v>4426</v>
      </c>
      <c r="C573" s="15" t="s">
        <v>4427</v>
      </c>
      <c r="D573" s="16">
        <v>13</v>
      </c>
      <c r="E573" s="16">
        <v>-33.453693000000001</v>
      </c>
      <c r="F573" s="16">
        <v>-70.574793</v>
      </c>
      <c r="G573" s="16" t="s">
        <v>270</v>
      </c>
      <c r="H573" s="16" t="s">
        <v>4428</v>
      </c>
      <c r="I573" s="16" t="s">
        <v>4429</v>
      </c>
      <c r="J573" s="16" t="s">
        <v>355</v>
      </c>
      <c r="K573" s="17" t="s">
        <v>319</v>
      </c>
      <c r="L573" s="16" t="s">
        <v>247</v>
      </c>
      <c r="M573" s="55">
        <v>46111</v>
      </c>
      <c r="N573" s="18"/>
      <c r="O573" s="19" t="s">
        <v>4367</v>
      </c>
      <c r="P573" s="19">
        <v>0</v>
      </c>
      <c r="Q573" s="18"/>
      <c r="R573" s="103" t="s">
        <v>273</v>
      </c>
      <c r="S573" s="21"/>
      <c r="T573" s="22"/>
      <c r="U573" s="23"/>
      <c r="V573" s="21" t="str">
        <f>IF(U573="","",IF(U573="TBD","TBD",IF(U573="N/A","N/A","W"&amp;TEXT(WEEKNUM(U573,21),"00")&amp;" "&amp;YEAR(U573))))</f>
        <v/>
      </c>
      <c r="W573" s="23"/>
      <c r="X573" s="23"/>
      <c r="Y573" s="23" t="str">
        <f>IF(X573="","",IF(X573="TBD","TBD",IF(X573="N/A","N/A","W"&amp;TEXT(WEEKNUM(X573,21),"00")&amp;" "&amp;YEAR(X573))))</f>
        <v/>
      </c>
      <c r="Z573" s="23"/>
      <c r="AA573" s="23"/>
      <c r="AB573" s="24">
        <f>+IF(Z573="",0,AA573-Z573)</f>
        <v>0</v>
      </c>
      <c r="AC573" s="21" t="s">
        <v>1465</v>
      </c>
      <c r="AD573" s="21"/>
      <c r="AE573" s="23"/>
      <c r="AF573" s="25" t="str">
        <f>IF(AE573="","",IF(AE573="TBD","TBD",IF(AE573="N/A","N/A","W"&amp;TEXT(WEEKNUM(AE573,21),"00")&amp;" "&amp;YEAR(AE573))))</f>
        <v/>
      </c>
      <c r="AG573" s="21" t="s">
        <v>1465</v>
      </c>
      <c r="AH573" s="21"/>
      <c r="AI573" s="23"/>
      <c r="AJ573" s="25" t="str">
        <f>IF(AI573="","",IF(AI573="TBD","TBD",IF(AI573="N/A","N/A","W"&amp;TEXT(WEEKNUM(AI573,21),"00")&amp;" "&amp;YEAR(AI573))))</f>
        <v/>
      </c>
      <c r="AK573" s="21" t="s">
        <v>1465</v>
      </c>
      <c r="AL573" s="21"/>
      <c r="AM573" s="23"/>
      <c r="AN573" s="25" t="str">
        <f>IF(AM573="","",IF(AM573="TBD","TBD",IF(AM573="N/A","N/A","W"&amp;TEXT(WEEKNUM(AM573,21),"00")&amp;" "&amp;YEAR(AM573))))</f>
        <v/>
      </c>
      <c r="AO573" s="21" t="s">
        <v>1465</v>
      </c>
      <c r="AP573" s="21"/>
      <c r="AQ573" s="23"/>
      <c r="AR573" s="25" t="str">
        <f>IF(AQ573="","",IF(AQ573="TBD","TBD",IF(AQ573="N/A","N/A","W"&amp;TEXT(WEEKNUM(AQ573,21),"00")&amp;" "&amp;YEAR(AQ573))))</f>
        <v/>
      </c>
      <c r="AS573" s="21"/>
      <c r="AT573" s="21"/>
      <c r="AU573" s="23"/>
      <c r="AV573" s="25"/>
      <c r="AW573" s="59">
        <v>45981</v>
      </c>
      <c r="AX573" s="25" t="str">
        <f>IF(AW573="","",IF(AW573="TBD","TBD",IF(AW573="N/A","N/A","W"&amp;TEXT(WEEKNUM(AW573,21),"00")&amp;" "&amp;YEAR(AW573))))</f>
        <v>W47 2025</v>
      </c>
      <c r="AY573" s="21" t="s">
        <v>327</v>
      </c>
      <c r="AZ573" s="21" t="s">
        <v>328</v>
      </c>
      <c r="BA573" s="21" t="s">
        <v>329</v>
      </c>
      <c r="BB573" s="23"/>
      <c r="BC573" s="23"/>
      <c r="BD573" s="23"/>
      <c r="BE573" s="25" t="str">
        <f>IF(BD573="","",IF(BD573="TBD","TBD",IF(BD573="N/A","N/A","W"&amp;TEXT(WEEKNUM(BD573,21),"00")&amp;" "&amp;YEAR(BD573))))</f>
        <v/>
      </c>
      <c r="BF573" s="23"/>
      <c r="BG573" s="25" t="str">
        <f>IF(BF573="","",IF(BF573="TBD","TBD",IF(BF573="N/A","N/A","W"&amp;TEXT(WEEKNUM(BF573,21),"00")&amp;" "&amp;YEAR(BF573))))</f>
        <v/>
      </c>
      <c r="BH573" s="24">
        <f>+IF(BF573="",0,(BF573-BD573))</f>
        <v>0</v>
      </c>
      <c r="BI573" s="26" t="s">
        <v>2670</v>
      </c>
      <c r="BJ573" s="26"/>
      <c r="BK573" s="27"/>
      <c r="BL573" s="25" t="str">
        <f>IF(BK573="","",IF(BK573="TBD","TBD",IF(BK573="N/A","N/A","W"&amp;TEXT(WEEKNUM(BK573,21),"00")&amp;" "&amp;YEAR(BK573))))</f>
        <v/>
      </c>
      <c r="BM573" s="26" t="s">
        <v>2670</v>
      </c>
      <c r="BN573" s="21"/>
      <c r="BO573" s="23"/>
      <c r="BP573" s="25" t="str">
        <f>IF(BO573="","",IF(BO573="TBD","TBD",IF(BO573="N/A","N/A","W"&amp;TEXT(WEEKNUM(BO573,21),"00")&amp;" "&amp;YEAR(BO573))))</f>
        <v/>
      </c>
      <c r="BQ573" s="26" t="s">
        <v>2670</v>
      </c>
      <c r="BR573" s="21"/>
      <c r="BS573" s="334"/>
      <c r="BT573" s="25" t="str">
        <f t="shared" si="39"/>
        <v/>
      </c>
      <c r="BU573" s="21" t="s">
        <v>2670</v>
      </c>
      <c r="BV573" s="21"/>
      <c r="BW573" s="23"/>
      <c r="BX573" s="25" t="str">
        <f t="shared" si="40"/>
        <v/>
      </c>
      <c r="BY573" s="23">
        <v>45981</v>
      </c>
      <c r="BZ573" s="25" t="str">
        <f>IF(BY573="","",IF(BY573="TBD","TBD",IF(BY573="N/A","N/A","W"&amp;TEXT(WEEKNUM(BY573,21),"00")&amp;" "&amp;YEAR(BY573))))</f>
        <v>W47 2025</v>
      </c>
      <c r="CA573" s="22" t="s">
        <v>335</v>
      </c>
      <c r="CB573" s="21" t="s">
        <v>336</v>
      </c>
      <c r="CC573" s="21" t="s">
        <v>336</v>
      </c>
      <c r="CD573" s="21"/>
      <c r="CE573" s="23"/>
      <c r="CF573" s="23">
        <v>45953</v>
      </c>
      <c r="CG573" s="23"/>
      <c r="CH573" s="23">
        <v>46100</v>
      </c>
      <c r="CI573" s="25" t="str">
        <f>IF(CH573="","",IF(CH573="TBD","TBD",IF(CH573="N/A","N/A","W"&amp;TEXT(WEEKNUM(CH573,21),"00")&amp;" "&amp;YEAR(CH573))))</f>
        <v>W12 2026</v>
      </c>
      <c r="CJ573" s="23">
        <v>46105</v>
      </c>
      <c r="CK573" s="25" t="str">
        <f>IF(CJ573="","",IF(CJ573="TBD","TBD",IF(CJ573="N/A","N/A","W"&amp;TEXT(WEEKNUM(CJ573,21),"00")&amp;" "&amp;YEAR(CJ573))))</f>
        <v>W13 2026</v>
      </c>
      <c r="CL573" s="24">
        <f>+IF(CJ573="",0,(CJ573-CH573))</f>
        <v>5</v>
      </c>
      <c r="CM573" s="21" t="s">
        <v>339</v>
      </c>
      <c r="CN573" s="21"/>
      <c r="CO573" s="23">
        <v>45989</v>
      </c>
      <c r="CP573" s="25" t="str">
        <f>IF(CO573="","",IF(CO573="TBD","TBD",IF(CO573="N/A","N/A","W"&amp;TEXT(WEEKNUM(CO573,21),"00")&amp;" "&amp;YEAR(CO573))))</f>
        <v>W48 2025</v>
      </c>
      <c r="CQ573" s="21" t="s">
        <v>339</v>
      </c>
      <c r="CR573" s="23"/>
      <c r="CS573" s="23">
        <v>46101</v>
      </c>
      <c r="CT573" s="25" t="str">
        <f>IF(CS573="","",IF(CS573="TBD","TBD",IF(CS573="N/A","N/A","W"&amp;TEXT(WEEKNUM(CS573,21),"00")&amp;" "&amp;YEAR(CS573))))</f>
        <v>W12 2026</v>
      </c>
      <c r="CU573" s="21" t="s">
        <v>339</v>
      </c>
      <c r="CV573" s="20"/>
      <c r="CW573" s="23"/>
      <c r="CX573" s="25" t="str">
        <f>IF(CW573="","",IF(CW573="TBD","TBD",IF(CW573="N/A","N/A","W"&amp;TEXT(WEEKNUM(CW573,21),"00")&amp;" "&amp;YEAR(CW573))))</f>
        <v/>
      </c>
      <c r="CY573" s="21" t="s">
        <v>339</v>
      </c>
      <c r="CZ573" s="21"/>
      <c r="DA573" s="23">
        <v>46100</v>
      </c>
      <c r="DB573" s="25" t="str">
        <f>IF(DA573="","",IF(DA573="TBD","TBD",IF(DA573="N/A","N/A","W"&amp;TEXT(WEEKNUM(DA573,21),"00")&amp;" "&amp;YEAR(DA573))))</f>
        <v>W12 2026</v>
      </c>
      <c r="DC573" s="23">
        <v>46100</v>
      </c>
      <c r="DD573" s="25" t="str">
        <f>IF(DC573="","",IF(DC573="TBD","TBD",IF(DC573="N/A","N/A","W"&amp;TEXT(WEEKNUM(DC573,21),"00")&amp;" "&amp;YEAR(DC573))))</f>
        <v>W12 2026</v>
      </c>
      <c r="DE573" s="21" t="s">
        <v>340</v>
      </c>
      <c r="DF573" s="23"/>
      <c r="DG573" s="21" t="s">
        <v>259</v>
      </c>
      <c r="DH573" s="21"/>
      <c r="DI573" s="18"/>
      <c r="DJ573" s="18"/>
      <c r="DK573" s="21" t="s">
        <v>260</v>
      </c>
      <c r="DL573" s="21" t="s">
        <v>341</v>
      </c>
      <c r="DM573" s="21"/>
      <c r="DN573" s="23">
        <v>46177</v>
      </c>
      <c r="DO573" s="23">
        <v>46177</v>
      </c>
      <c r="DP573" s="23"/>
      <c r="DQ573" s="23" t="s">
        <v>276</v>
      </c>
      <c r="DR573" s="23"/>
      <c r="DS573" s="23">
        <v>46248</v>
      </c>
      <c r="DT573" s="23" t="s">
        <v>502</v>
      </c>
      <c r="DU573" s="23"/>
      <c r="DV573" s="23">
        <v>46251</v>
      </c>
      <c r="DW573" s="23" t="s">
        <v>342</v>
      </c>
      <c r="DX573" s="23"/>
      <c r="DY573" s="18">
        <v>0</v>
      </c>
      <c r="DZ573" s="18">
        <v>0</v>
      </c>
      <c r="EA573" s="18">
        <v>0</v>
      </c>
      <c r="EB573" s="21" t="s">
        <v>41</v>
      </c>
      <c r="EC573" s="18"/>
      <c r="ED573" s="18" t="s">
        <v>343</v>
      </c>
      <c r="EE573" s="18"/>
      <c r="EF573" s="55"/>
      <c r="EG573" s="55"/>
      <c r="EH573" s="18"/>
      <c r="EI573" s="18">
        <v>0</v>
      </c>
      <c r="EJ573" s="29" t="str">
        <f>K573&amp;AY573&amp;CA573&amp;DE573&amp;DT573&amp;DW573</f>
        <v>VigenteTSS Aprobado 4GIng Aprobada 4GAs Built Aprobado 4GIntegradoOn Air</v>
      </c>
    </row>
    <row r="574" spans="1:140" ht="12" hidden="1" customHeight="1">
      <c r="A574" s="30" t="str">
        <f>IFERROR(IF(VLOOKUP(B574,SEARCH!A:A,1,0)=B574,"OK",""),"")</f>
        <v/>
      </c>
      <c r="B574" s="31" t="s">
        <v>4430</v>
      </c>
      <c r="C574" s="15" t="s">
        <v>4431</v>
      </c>
      <c r="D574" s="16">
        <v>9</v>
      </c>
      <c r="E574" s="16">
        <v>-38.745103</v>
      </c>
      <c r="F574" s="16">
        <v>-72.640799999999999</v>
      </c>
      <c r="G574" s="16" t="s">
        <v>299</v>
      </c>
      <c r="H574" s="16" t="s">
        <v>683</v>
      </c>
      <c r="I574" s="16" t="s">
        <v>4432</v>
      </c>
      <c r="J574" s="16" t="s">
        <v>355</v>
      </c>
      <c r="K574" s="17" t="s">
        <v>319</v>
      </c>
      <c r="L574" s="16" t="s">
        <v>247</v>
      </c>
      <c r="M574" s="55">
        <v>46111</v>
      </c>
      <c r="N574" s="18"/>
      <c r="O574" s="19" t="s">
        <v>4367</v>
      </c>
      <c r="P574" s="19">
        <v>0</v>
      </c>
      <c r="Q574" s="18"/>
      <c r="R574" s="103" t="s">
        <v>273</v>
      </c>
      <c r="S574" s="21"/>
      <c r="T574" s="22"/>
      <c r="U574" s="23"/>
      <c r="V574" s="21" t="str">
        <f>IF(U574="","",IF(U574="TBD","TBD",IF(U574="N/A","N/A","W"&amp;TEXT(WEEKNUM(U574,21),"00")&amp;" "&amp;YEAR(U574))))</f>
        <v/>
      </c>
      <c r="W574" s="23"/>
      <c r="X574" s="23"/>
      <c r="Y574" s="23" t="str">
        <f>IF(X574="","",IF(X574="TBD","TBD",IF(X574="N/A","N/A","W"&amp;TEXT(WEEKNUM(X574,21),"00")&amp;" "&amp;YEAR(X574))))</f>
        <v/>
      </c>
      <c r="Z574" s="23"/>
      <c r="AA574" s="23"/>
      <c r="AB574" s="24">
        <f>+IF(Z574="",0,AA574-Z574)</f>
        <v>0</v>
      </c>
      <c r="AC574" s="21" t="s">
        <v>1465</v>
      </c>
      <c r="AD574" s="21"/>
      <c r="AE574" s="23">
        <v>45981</v>
      </c>
      <c r="AF574" s="25" t="str">
        <f>IF(AE574="","",IF(AE574="TBD","TBD",IF(AE574="N/A","N/A","W"&amp;TEXT(WEEKNUM(AE574,21),"00")&amp;" "&amp;YEAR(AE574))))</f>
        <v>W47 2025</v>
      </c>
      <c r="AG574" s="21" t="s">
        <v>1465</v>
      </c>
      <c r="AH574" s="21"/>
      <c r="AI574" s="23">
        <v>45981</v>
      </c>
      <c r="AJ574" s="25" t="str">
        <f>IF(AI574="","",IF(AI574="TBD","TBD",IF(AI574="N/A","N/A","W"&amp;TEXT(WEEKNUM(AI574,21),"00")&amp;" "&amp;YEAR(AI574))))</f>
        <v>W47 2025</v>
      </c>
      <c r="AK574" s="21" t="s">
        <v>1465</v>
      </c>
      <c r="AL574" s="21"/>
      <c r="AM574" s="23">
        <v>45981</v>
      </c>
      <c r="AN574" s="25" t="str">
        <f>IF(AM574="","",IF(AM574="TBD","TBD",IF(AM574="N/A","N/A","W"&amp;TEXT(WEEKNUM(AM574,21),"00")&amp;" "&amp;YEAR(AM574))))</f>
        <v>W47 2025</v>
      </c>
      <c r="AO574" s="21" t="s">
        <v>1465</v>
      </c>
      <c r="AP574" s="21"/>
      <c r="AQ574" s="23">
        <v>45981</v>
      </c>
      <c r="AR574" s="25" t="str">
        <f>IF(AQ574="","",IF(AQ574="TBD","TBD",IF(AQ574="N/A","N/A","W"&amp;TEXT(WEEKNUM(AQ574,21),"00")&amp;" "&amp;YEAR(AQ574))))</f>
        <v>W47 2025</v>
      </c>
      <c r="AS574" s="21"/>
      <c r="AT574" s="21"/>
      <c r="AU574" s="23"/>
      <c r="AV574" s="25"/>
      <c r="AW574" s="59">
        <v>45981</v>
      </c>
      <c r="AX574" s="25" t="str">
        <f>IF(AW574="","",IF(AW574="TBD","TBD",IF(AW574="N/A","N/A","W"&amp;TEXT(WEEKNUM(AW574,21),"00")&amp;" "&amp;YEAR(AW574))))</f>
        <v>W47 2025</v>
      </c>
      <c r="AY574" s="21" t="s">
        <v>327</v>
      </c>
      <c r="AZ574" s="21" t="s">
        <v>328</v>
      </c>
      <c r="BA574" s="21" t="s">
        <v>329</v>
      </c>
      <c r="BB574" s="23"/>
      <c r="BC574" s="23"/>
      <c r="BD574" s="23"/>
      <c r="BE574" s="25" t="str">
        <f>IF(BD574="","",IF(BD574="TBD","TBD",IF(BD574="N/A","N/A","W"&amp;TEXT(WEEKNUM(BD574,21),"00")&amp;" "&amp;YEAR(BD574))))</f>
        <v/>
      </c>
      <c r="BF574" s="23"/>
      <c r="BG574" s="25" t="str">
        <f>IF(BF574="","",IF(BF574="TBD","TBD",IF(BF574="N/A","N/A","W"&amp;TEXT(WEEKNUM(BF574,21),"00")&amp;" "&amp;YEAR(BF574))))</f>
        <v/>
      </c>
      <c r="BH574" s="24">
        <f>+IF(BF574="",0,(BF574-BD574))</f>
        <v>0</v>
      </c>
      <c r="BI574" s="26" t="s">
        <v>2670</v>
      </c>
      <c r="BJ574" s="26"/>
      <c r="BK574" s="27">
        <v>45981</v>
      </c>
      <c r="BL574" s="25" t="str">
        <f>IF(BK574="","",IF(BK574="TBD","TBD",IF(BK574="N/A","N/A","W"&amp;TEXT(WEEKNUM(BK574,21),"00")&amp;" "&amp;YEAR(BK574))))</f>
        <v>W47 2025</v>
      </c>
      <c r="BM574" s="26" t="s">
        <v>2670</v>
      </c>
      <c r="BN574" s="26"/>
      <c r="BO574" s="27">
        <v>45981</v>
      </c>
      <c r="BP574" s="25" t="str">
        <f>IF(BO574="","",IF(BO574="TBD","TBD",IF(BO574="N/A","N/A","W"&amp;TEXT(WEEKNUM(BO574,21),"00")&amp;" "&amp;YEAR(BO574))))</f>
        <v>W47 2025</v>
      </c>
      <c r="BQ574" s="26" t="s">
        <v>2670</v>
      </c>
      <c r="BR574" s="26"/>
      <c r="BS574" s="334">
        <v>45981</v>
      </c>
      <c r="BT574" s="25" t="str">
        <f t="shared" si="39"/>
        <v>W47 2025</v>
      </c>
      <c r="BU574" s="21" t="s">
        <v>2670</v>
      </c>
      <c r="BV574" s="26"/>
      <c r="BW574" s="27">
        <v>45981</v>
      </c>
      <c r="BX574" s="25" t="str">
        <f t="shared" si="40"/>
        <v>W47 2025</v>
      </c>
      <c r="BY574" s="23">
        <v>45981</v>
      </c>
      <c r="BZ574" s="25" t="str">
        <f>IF(BY574="","",IF(BY574="TBD","TBD",IF(BY574="N/A","N/A","W"&amp;TEXT(WEEKNUM(BY574,21),"00")&amp;" "&amp;YEAR(BY574))))</f>
        <v>W47 2025</v>
      </c>
      <c r="CA574" s="22" t="s">
        <v>335</v>
      </c>
      <c r="CB574" s="21" t="s">
        <v>336</v>
      </c>
      <c r="CC574" s="21" t="s">
        <v>336</v>
      </c>
      <c r="CD574" s="21"/>
      <c r="CE574" s="23"/>
      <c r="CF574" s="23">
        <v>45995</v>
      </c>
      <c r="CG574" s="23">
        <v>46106</v>
      </c>
      <c r="CH574" s="23">
        <v>46108</v>
      </c>
      <c r="CI574" s="25" t="str">
        <f>IF(CH574="","",IF(CH574="TBD","TBD",IF(CH574="N/A","N/A","W"&amp;TEXT(WEEKNUM(CH574,21),"00")&amp;" "&amp;YEAR(CH574))))</f>
        <v>W13 2026</v>
      </c>
      <c r="CJ574" s="23">
        <v>46111</v>
      </c>
      <c r="CK574" s="25" t="str">
        <f>IF(CJ574="","",IF(CJ574="TBD","TBD",IF(CJ574="N/A","N/A","W"&amp;TEXT(WEEKNUM(CJ574,21),"00")&amp;" "&amp;YEAR(CJ574))))</f>
        <v>W14 2026</v>
      </c>
      <c r="CL574" s="24">
        <f>+IF(CJ574="",0,(CJ574-CH574))</f>
        <v>3</v>
      </c>
      <c r="CM574" s="49" t="s">
        <v>339</v>
      </c>
      <c r="CN574" s="21"/>
      <c r="CO574" s="23">
        <v>46000</v>
      </c>
      <c r="CP574" s="25" t="str">
        <f>IF(CO574="","",IF(CO574="TBD","TBD",IF(CO574="N/A","N/A","W"&amp;TEXT(WEEKNUM(CO574,21),"00")&amp;" "&amp;YEAR(CO574))))</f>
        <v>W50 2025</v>
      </c>
      <c r="CQ574" s="49" t="s">
        <v>339</v>
      </c>
      <c r="CR574" s="23"/>
      <c r="CS574" s="23">
        <v>46001</v>
      </c>
      <c r="CT574" s="25" t="str">
        <f>IF(CS574="","",IF(CS574="TBD","TBD",IF(CS574="N/A","N/A","W"&amp;TEXT(WEEKNUM(CS574,21),"00")&amp;" "&amp;YEAR(CS574))))</f>
        <v>W50 2025</v>
      </c>
      <c r="CU574" s="21" t="s">
        <v>339</v>
      </c>
      <c r="CV574" s="21"/>
      <c r="CW574" s="23">
        <v>46108</v>
      </c>
      <c r="CX574" s="25" t="str">
        <f>IF(CW574="","",IF(CW574="TBD","TBD",IF(CW574="N/A","N/A","W"&amp;TEXT(WEEKNUM(CW574,21),"00")&amp;" "&amp;YEAR(CW574))))</f>
        <v>W13 2026</v>
      </c>
      <c r="CY574" s="49" t="s">
        <v>339</v>
      </c>
      <c r="CZ574" s="21" t="s">
        <v>370</v>
      </c>
      <c r="DA574" s="23">
        <v>46020</v>
      </c>
      <c r="DB574" s="25" t="str">
        <f>IF(DA574="","",IF(DA574="TBD","TBD",IF(DA574="N/A","N/A","W"&amp;TEXT(WEEKNUM(DA574,21),"00")&amp;" "&amp;YEAR(DA574))))</f>
        <v>W01 2025</v>
      </c>
      <c r="DC574" s="23">
        <v>46108</v>
      </c>
      <c r="DD574" s="25" t="str">
        <f>IF(DC574="","",IF(DC574="TBD","TBD",IF(DC574="N/A","N/A","W"&amp;TEXT(WEEKNUM(DC574,21),"00")&amp;" "&amp;YEAR(DC574))))</f>
        <v>W13 2026</v>
      </c>
      <c r="DE574" s="21" t="s">
        <v>340</v>
      </c>
      <c r="DF574" s="23"/>
      <c r="DG574" s="21" t="s">
        <v>1033</v>
      </c>
      <c r="DH574" s="21"/>
      <c r="DI574" s="18"/>
      <c r="DJ574" s="18"/>
      <c r="DK574" s="21" t="s">
        <v>2756</v>
      </c>
      <c r="DL574" s="21" t="s">
        <v>341</v>
      </c>
      <c r="DM574" s="21"/>
      <c r="DN574" s="23">
        <v>46079</v>
      </c>
      <c r="DO574" s="23">
        <v>46079</v>
      </c>
      <c r="DP574" s="23"/>
      <c r="DQ574" s="23" t="s">
        <v>262</v>
      </c>
      <c r="DR574" s="23"/>
      <c r="DS574" s="23">
        <v>46274</v>
      </c>
      <c r="DT574" s="23" t="s">
        <v>502</v>
      </c>
      <c r="DU574" s="23">
        <v>46275</v>
      </c>
      <c r="DV574" s="23"/>
      <c r="DW574" s="23"/>
      <c r="DX574" s="23"/>
      <c r="DY574" s="18">
        <v>0</v>
      </c>
      <c r="DZ574" s="18">
        <v>0</v>
      </c>
      <c r="EA574" s="18">
        <v>0</v>
      </c>
      <c r="EB574" s="21" t="s">
        <v>45</v>
      </c>
      <c r="EC574" s="18"/>
      <c r="ED574" s="18" t="s">
        <v>343</v>
      </c>
      <c r="EE574" s="18"/>
      <c r="EF574" s="55"/>
      <c r="EG574" s="55"/>
      <c r="EH574" s="18"/>
      <c r="EI574" s="18">
        <v>0</v>
      </c>
      <c r="EJ574" s="29" t="str">
        <f>K574&amp;AY574&amp;CA574&amp;DE574&amp;DT574&amp;DW574</f>
        <v>VigenteTSS Aprobado 4GIng Aprobada 4GAs Built Aprobado 4GIntegrado</v>
      </c>
    </row>
    <row r="575" spans="1:140" ht="12" hidden="1" customHeight="1">
      <c r="A575" s="30" t="str">
        <f>IFERROR(IF(VLOOKUP(B575,SEARCH!A:A,1,0)=B575,"OK",""),"")</f>
        <v/>
      </c>
      <c r="B575" s="31" t="s">
        <v>4433</v>
      </c>
      <c r="C575" s="15" t="s">
        <v>4434</v>
      </c>
      <c r="D575" s="16">
        <v>7</v>
      </c>
      <c r="E575" s="16">
        <v>-35.427599999999998</v>
      </c>
      <c r="F575" s="16">
        <v>-71.659049999999993</v>
      </c>
      <c r="G575" s="16" t="s">
        <v>265</v>
      </c>
      <c r="H575" s="16" t="s">
        <v>638</v>
      </c>
      <c r="I575" s="16" t="s">
        <v>4435</v>
      </c>
      <c r="J575" s="16" t="s">
        <v>272</v>
      </c>
      <c r="K575" s="16" t="s">
        <v>319</v>
      </c>
      <c r="L575" s="16" t="s">
        <v>247</v>
      </c>
      <c r="M575" s="103"/>
      <c r="N575" s="18"/>
      <c r="O575" s="19" t="s">
        <v>4367</v>
      </c>
      <c r="P575" s="19">
        <v>0</v>
      </c>
      <c r="Q575" s="18"/>
      <c r="R575" s="19" t="s">
        <v>313</v>
      </c>
      <c r="S575" s="21"/>
      <c r="T575" s="22"/>
      <c r="U575" s="23"/>
      <c r="V575" s="21" t="str">
        <f>IF(U575="","",IF(U575="TBD","TBD",IF(U575="N/A","N/A","W"&amp;TEXT(WEEKNUM(U575,21),"00")&amp;" "&amp;YEAR(U575))))</f>
        <v/>
      </c>
      <c r="W575" s="23"/>
      <c r="X575" s="23"/>
      <c r="Y575" s="23" t="str">
        <f>IF(X575="","",IF(X575="TBD","TBD",IF(X575="N/A","N/A","W"&amp;TEXT(WEEKNUM(X575,21),"00")&amp;" "&amp;YEAR(X575))))</f>
        <v/>
      </c>
      <c r="Z575" s="23"/>
      <c r="AA575" s="23"/>
      <c r="AB575" s="24">
        <f>+IF(Z575="",0,AA575-Z575)</f>
        <v>0</v>
      </c>
      <c r="AC575" s="21" t="s">
        <v>1465</v>
      </c>
      <c r="AD575" s="21"/>
      <c r="AE575" s="23"/>
      <c r="AF575" s="25" t="str">
        <f>IF(AE575="","",IF(AE575="TBD","TBD",IF(AE575="N/A","N/A","W"&amp;TEXT(WEEKNUM(AE575,21),"00")&amp;" "&amp;YEAR(AE575))))</f>
        <v/>
      </c>
      <c r="AG575" s="21" t="s">
        <v>1465</v>
      </c>
      <c r="AH575" s="21"/>
      <c r="AI575" s="23"/>
      <c r="AJ575" s="25" t="str">
        <f>IF(AI575="","",IF(AI575="TBD","TBD",IF(AI575="N/A","N/A","W"&amp;TEXT(WEEKNUM(AI575,21),"00")&amp;" "&amp;YEAR(AI575))))</f>
        <v/>
      </c>
      <c r="AK575" s="21" t="s">
        <v>1465</v>
      </c>
      <c r="AL575" s="21"/>
      <c r="AM575" s="23"/>
      <c r="AN575" s="25" t="str">
        <f>IF(AM575="","",IF(AM575="TBD","TBD",IF(AM575="N/A","N/A","W"&amp;TEXT(WEEKNUM(AM575,21),"00")&amp;" "&amp;YEAR(AM575))))</f>
        <v/>
      </c>
      <c r="AO575" s="21" t="s">
        <v>1465</v>
      </c>
      <c r="AP575" s="21"/>
      <c r="AQ575" s="23"/>
      <c r="AR575" s="25" t="str">
        <f>IF(AQ575="","",IF(AQ575="TBD","TBD",IF(AQ575="N/A","N/A","W"&amp;TEXT(WEEKNUM(AQ575,21),"00")&amp;" "&amp;YEAR(AQ575))))</f>
        <v/>
      </c>
      <c r="AS575" s="21" t="s">
        <v>1465</v>
      </c>
      <c r="AT575" s="21"/>
      <c r="AU575" s="23"/>
      <c r="AV575" s="25"/>
      <c r="AW575" s="59"/>
      <c r="AX575" s="25" t="str">
        <f>IF(AW575="","",IF(AW575="TBD","TBD",IF(AW575="N/A","N/A","W"&amp;TEXT(WEEKNUM(AW575,21),"00")&amp;" "&amp;YEAR(AW575))))</f>
        <v/>
      </c>
      <c r="AY575" s="21" t="s">
        <v>1466</v>
      </c>
      <c r="AZ575" s="21" t="s">
        <v>254</v>
      </c>
      <c r="BA575" s="21" t="s">
        <v>255</v>
      </c>
      <c r="BB575" s="23"/>
      <c r="BC575" s="23"/>
      <c r="BD575" s="23"/>
      <c r="BE575" s="25" t="str">
        <f>IF(BD575="","",IF(BD575="TBD","TBD",IF(BD575="N/A","N/A","W"&amp;TEXT(WEEKNUM(BD575,21),"00")&amp;" "&amp;YEAR(BD575))))</f>
        <v/>
      </c>
      <c r="BF575" s="23"/>
      <c r="BG575" s="25" t="str">
        <f>IF(BF575="","",IF(BF575="TBD","TBD",IF(BF575="N/A","N/A","W"&amp;TEXT(WEEKNUM(BF575,21),"00")&amp;" "&amp;YEAR(BF575))))</f>
        <v/>
      </c>
      <c r="BH575" s="24">
        <f>+IF(BF575="",0,(BF575-BD575))</f>
        <v>0</v>
      </c>
      <c r="BI575" s="26" t="s">
        <v>2670</v>
      </c>
      <c r="BJ575" s="26"/>
      <c r="BK575" s="27"/>
      <c r="BL575" s="25" t="str">
        <f>IF(BK575="","",IF(BK575="TBD","TBD",IF(BK575="N/A","N/A","W"&amp;TEXT(WEEKNUM(BK575,21),"00")&amp;" "&amp;YEAR(BK575))))</f>
        <v/>
      </c>
      <c r="BM575" s="26" t="s">
        <v>2670</v>
      </c>
      <c r="BN575" s="21"/>
      <c r="BO575" s="23"/>
      <c r="BP575" s="25" t="str">
        <f>IF(BO575="","",IF(BO575="TBD","TBD",IF(BO575="N/A","N/A","W"&amp;TEXT(WEEKNUM(BO575,21),"00")&amp;" "&amp;YEAR(BO575))))</f>
        <v/>
      </c>
      <c r="BQ575" s="26" t="s">
        <v>2670</v>
      </c>
      <c r="BR575" s="21"/>
      <c r="BS575" s="334"/>
      <c r="BT575" s="25" t="str">
        <f t="shared" si="39"/>
        <v/>
      </c>
      <c r="BU575" s="21" t="s">
        <v>2670</v>
      </c>
      <c r="BV575" s="21"/>
      <c r="BW575" s="23"/>
      <c r="BX575" s="25" t="str">
        <f t="shared" si="40"/>
        <v/>
      </c>
      <c r="BY575" s="23"/>
      <c r="BZ575" s="25" t="str">
        <f>IF(BY575="","",IF(BY575="TBD","TBD",IF(BY575="N/A","N/A","W"&amp;TEXT(WEEKNUM(BY575,21),"00")&amp;" "&amp;YEAR(BY575))))</f>
        <v/>
      </c>
      <c r="CA575" s="121" t="s">
        <v>2677</v>
      </c>
      <c r="CB575" s="21" t="s">
        <v>336</v>
      </c>
      <c r="CC575" s="21" t="s">
        <v>336</v>
      </c>
      <c r="CD575" s="21"/>
      <c r="CE575" s="23"/>
      <c r="CF575" s="23"/>
      <c r="CG575" s="23"/>
      <c r="CH575" s="23"/>
      <c r="CI575" s="25" t="str">
        <f>IF(CH575="","",IF(CH575="TBD","TBD",IF(CH575="N/A","N/A","W"&amp;TEXT(WEEKNUM(CH575,21),"00")&amp;" "&amp;YEAR(CH575))))</f>
        <v/>
      </c>
      <c r="CJ575" s="23"/>
      <c r="CK575" s="25" t="str">
        <f>IF(CJ575="","",IF(CJ575="TBD","TBD",IF(CJ575="N/A","N/A","W"&amp;TEXT(WEEKNUM(CJ575,21),"00")&amp;" "&amp;YEAR(CJ575))))</f>
        <v/>
      </c>
      <c r="CL575" s="24">
        <f>+IF(CJ575="",0,(CJ575-CH575))</f>
        <v>0</v>
      </c>
      <c r="CM575" s="21" t="s">
        <v>2715</v>
      </c>
      <c r="CN575" s="21"/>
      <c r="CO575" s="23"/>
      <c r="CP575" s="25" t="str">
        <f>IF(CO575="","",IF(CO575="TBD","TBD",IF(CO575="N/A","N/A","W"&amp;TEXT(WEEKNUM(CO575,21),"00")&amp;" "&amp;YEAR(CO575))))</f>
        <v/>
      </c>
      <c r="CQ575" s="21" t="s">
        <v>2715</v>
      </c>
      <c r="CR575" s="23"/>
      <c r="CS575" s="23"/>
      <c r="CT575" s="25" t="str">
        <f>IF(CS575="","",IF(CS575="TBD","TBD",IF(CS575="N/A","N/A","W"&amp;TEXT(WEEKNUM(CS575,21),"00")&amp;" "&amp;YEAR(CS575))))</f>
        <v/>
      </c>
      <c r="CU575" s="21" t="s">
        <v>2715</v>
      </c>
      <c r="CV575" s="21"/>
      <c r="CW575" s="23"/>
      <c r="CX575" s="25" t="str">
        <f>IF(CW575="","",IF(CW575="TBD","TBD",IF(CW575="N/A","N/A","W"&amp;TEXT(WEEKNUM(CW575,21),"00")&amp;" "&amp;YEAR(CW575))))</f>
        <v/>
      </c>
      <c r="CY575" s="21" t="s">
        <v>2715</v>
      </c>
      <c r="CZ575" s="21"/>
      <c r="DA575" s="23"/>
      <c r="DB575" s="25" t="str">
        <f>IF(DA575="","",IF(DA575="TBD","TBD",IF(DA575="N/A","N/A","W"&amp;TEXT(WEEKNUM(DA575,21),"00")&amp;" "&amp;YEAR(DA575))))</f>
        <v/>
      </c>
      <c r="DC575" s="23">
        <v>45875</v>
      </c>
      <c r="DD575" s="25" t="str">
        <f>IF(DC575="","",IF(DC575="TBD","TBD",IF(DC575="N/A","N/A","W"&amp;TEXT(WEEKNUM(DC575,21),"00")&amp;" "&amp;YEAR(DC575))))</f>
        <v>W32 2025</v>
      </c>
      <c r="DE575" s="21" t="s">
        <v>2715</v>
      </c>
      <c r="DF575" s="23"/>
      <c r="DG575" s="21" t="s">
        <v>259</v>
      </c>
      <c r="DH575" s="21"/>
      <c r="DI575" s="18"/>
      <c r="DJ575" s="18"/>
      <c r="DK575" s="21" t="s">
        <v>2756</v>
      </c>
      <c r="DL575" s="21" t="s">
        <v>341</v>
      </c>
      <c r="DM575" s="21"/>
      <c r="DN575" s="23">
        <v>45901</v>
      </c>
      <c r="DO575" s="23">
        <v>45901</v>
      </c>
      <c r="DP575" s="23"/>
      <c r="DQ575" s="23" t="s">
        <v>262</v>
      </c>
      <c r="DR575" s="23"/>
      <c r="DS575" s="23"/>
      <c r="DT575" s="23"/>
      <c r="DU575" s="23"/>
      <c r="DV575" s="23">
        <v>45994</v>
      </c>
      <c r="DW575" s="23" t="s">
        <v>342</v>
      </c>
      <c r="DX575" s="23"/>
      <c r="DY575" s="18">
        <v>0</v>
      </c>
      <c r="DZ575" s="18">
        <v>0</v>
      </c>
      <c r="EA575" s="18">
        <v>0</v>
      </c>
      <c r="EB575" s="21" t="s">
        <v>41</v>
      </c>
      <c r="EC575" s="18"/>
      <c r="ED575" s="18" t="s">
        <v>343</v>
      </c>
      <c r="EE575" s="18"/>
      <c r="EF575" s="55"/>
      <c r="EG575" s="55"/>
      <c r="EH575" s="18"/>
      <c r="EI575" s="18">
        <v>0</v>
      </c>
      <c r="EJ575" s="29" t="str">
        <f>K575&amp;AY575&amp;CA575&amp;DE575&amp;DT575&amp;DW575</f>
        <v>VigenteTSS Aprobado Indoor 4GIng Aprobada Indoor 4GAs Built Aprobado IndoorOn Air</v>
      </c>
    </row>
    <row r="576" spans="1:140" ht="12" hidden="1" customHeight="1">
      <c r="A576" s="30" t="str">
        <f>IFERROR(IF(VLOOKUP(B576,SEARCH!A:A,1,0)=B576,"OK",""),"")</f>
        <v/>
      </c>
      <c r="B576" s="31" t="s">
        <v>4436</v>
      </c>
      <c r="C576" s="15" t="s">
        <v>4437</v>
      </c>
      <c r="D576" s="16">
        <v>10</v>
      </c>
      <c r="E576" s="16">
        <v>-41.874043999999998</v>
      </c>
      <c r="F576" s="16">
        <v>-73.814108300000001</v>
      </c>
      <c r="G576" s="16" t="s">
        <v>710</v>
      </c>
      <c r="H576" s="16" t="s">
        <v>4438</v>
      </c>
      <c r="I576" s="16" t="s">
        <v>4439</v>
      </c>
      <c r="J576" s="16" t="s">
        <v>355</v>
      </c>
      <c r="K576" s="17" t="s">
        <v>319</v>
      </c>
      <c r="L576" s="16" t="s">
        <v>247</v>
      </c>
      <c r="M576" s="55">
        <v>46023</v>
      </c>
      <c r="N576" s="18"/>
      <c r="O576" s="19" t="s">
        <v>3311</v>
      </c>
      <c r="P576" s="19" t="s">
        <v>380</v>
      </c>
      <c r="Q576" s="18"/>
      <c r="R576" s="21" t="s">
        <v>2284</v>
      </c>
      <c r="S576" s="21">
        <v>12</v>
      </c>
      <c r="T576" s="22" t="s">
        <v>4440</v>
      </c>
      <c r="U576" s="23">
        <v>45106</v>
      </c>
      <c r="V576" s="21" t="str">
        <f>IF(U576="","",IF(U576="TBD","TBD",IF(U576="N/A","N/A","W"&amp;TEXT(WEEKNUM(U576,21),"00")&amp;" "&amp;YEAR(U576))))</f>
        <v>W26 2023</v>
      </c>
      <c r="W576" s="23">
        <v>45163</v>
      </c>
      <c r="X576" s="23"/>
      <c r="Y576" s="23" t="str">
        <f>IF(X576="","",IF(X576="TBD","TBD",IF(X576="N/A","N/A","W"&amp;TEXT(WEEKNUM(X576,21),"00")&amp;" "&amp;YEAR(X576))))</f>
        <v/>
      </c>
      <c r="Z576" s="23"/>
      <c r="AA576" s="23">
        <v>45168</v>
      </c>
      <c r="AB576" s="24">
        <f>+IF(Z576="",0,AA576-Z576)</f>
        <v>0</v>
      </c>
      <c r="AC576" s="21" t="s">
        <v>324</v>
      </c>
      <c r="AD576" s="21"/>
      <c r="AE576" s="23">
        <v>45169</v>
      </c>
      <c r="AF576" s="25" t="str">
        <f>IF(AE576="","",IF(AE576="TBD","TBD",IF(AE576="N/A","N/A","W"&amp;TEXT(WEEKNUM(AE576,21),"00")&amp;" "&amp;YEAR(AE576))))</f>
        <v>W35 2023</v>
      </c>
      <c r="AG576" s="21" t="s">
        <v>324</v>
      </c>
      <c r="AH576" s="21"/>
      <c r="AI576" s="23">
        <v>45168</v>
      </c>
      <c r="AJ576" s="25" t="str">
        <f>IF(AI576="","",IF(AI576="TBD","TBD",IF(AI576="N/A","N/A","W"&amp;TEXT(WEEKNUM(AI576,21),"00")&amp;" "&amp;YEAR(AI576))))</f>
        <v>W35 2023</v>
      </c>
      <c r="AK576" s="21" t="s">
        <v>324</v>
      </c>
      <c r="AL576" s="21"/>
      <c r="AM576" s="23">
        <v>45168</v>
      </c>
      <c r="AN576" s="25" t="str">
        <f>IF(AM576="","",IF(AM576="TBD","TBD",IF(AM576="N/A","N/A","W"&amp;TEXT(WEEKNUM(AM576,21),"00")&amp;" "&amp;YEAR(AM576))))</f>
        <v>W35 2023</v>
      </c>
      <c r="AO576" s="21" t="s">
        <v>324</v>
      </c>
      <c r="AP576" s="21"/>
      <c r="AQ576" s="23">
        <v>45190</v>
      </c>
      <c r="AR576" s="25" t="str">
        <f>IF(AQ576="","",IF(AQ576="TBD","TBD",IF(AQ576="N/A","N/A","W"&amp;TEXT(WEEKNUM(AQ576,21),"00")&amp;" "&amp;YEAR(AQ576))))</f>
        <v>W38 2023</v>
      </c>
      <c r="AS576" s="21"/>
      <c r="AT576" s="21"/>
      <c r="AU576" s="23"/>
      <c r="AV576" s="25" t="s">
        <v>252</v>
      </c>
      <c r="AW576" s="59">
        <v>45194</v>
      </c>
      <c r="AX576" s="25" t="str">
        <f>IF(AW576="","",IF(AW576="TBD","TBD",IF(AW576="N/A","N/A","W"&amp;TEXT(WEEKNUM(AW576,21),"00")&amp;" "&amp;YEAR(AW576))))</f>
        <v>W39 2023</v>
      </c>
      <c r="AY576" s="21" t="s">
        <v>327</v>
      </c>
      <c r="AZ576" s="21" t="s">
        <v>328</v>
      </c>
      <c r="BA576" s="21" t="s">
        <v>329</v>
      </c>
      <c r="BB576" s="23">
        <v>45232</v>
      </c>
      <c r="BC576" s="23"/>
      <c r="BD576" s="23">
        <v>45236</v>
      </c>
      <c r="BE576" s="25" t="str">
        <f>IF(BD576="","",IF(BD576="TBD","TBD",IF(BD576="N/A","N/A","W"&amp;TEXT(WEEKNUM(BD576,21),"00")&amp;" "&amp;YEAR(BD576))))</f>
        <v>W45 2023</v>
      </c>
      <c r="BF576" s="23">
        <v>45239</v>
      </c>
      <c r="BG576" s="25" t="str">
        <f>IF(BF576="","",IF(BF576="TBD","TBD",IF(BF576="N/A","N/A","W"&amp;TEXT(WEEKNUM(BF576,21),"00")&amp;" "&amp;YEAR(BF576))))</f>
        <v>W45 2023</v>
      </c>
      <c r="BH576" s="24">
        <f>+IF(BF576="",0,(BF576-BD576))</f>
        <v>3</v>
      </c>
      <c r="BI576" s="26" t="s">
        <v>330</v>
      </c>
      <c r="BJ576" s="26"/>
      <c r="BK576" s="27">
        <v>45238</v>
      </c>
      <c r="BL576" s="25" t="str">
        <f>IF(BK576="","",IF(BK576="TBD","TBD",IF(BK576="N/A","N/A","W"&amp;TEXT(WEEKNUM(BK576,21),"00")&amp;" "&amp;YEAR(BK576))))</f>
        <v>W45 2023</v>
      </c>
      <c r="BM576" s="21" t="s">
        <v>330</v>
      </c>
      <c r="BN576" s="21"/>
      <c r="BO576" s="23">
        <v>45239</v>
      </c>
      <c r="BP576" s="25" t="str">
        <f>IF(BO576="","",IF(BO576="TBD","TBD",IF(BO576="N/A","N/A","W"&amp;TEXT(WEEKNUM(BO576,21),"00")&amp;" "&amp;YEAR(BO576))))</f>
        <v>W45 2023</v>
      </c>
      <c r="BQ576" s="21" t="s">
        <v>330</v>
      </c>
      <c r="BR576" s="21"/>
      <c r="BS576" s="334">
        <v>45238</v>
      </c>
      <c r="BT576" s="25" t="str">
        <f t="shared" si="39"/>
        <v>W45 2023</v>
      </c>
      <c r="BU576" s="21" t="s">
        <v>330</v>
      </c>
      <c r="BV576" s="21" t="s">
        <v>3314</v>
      </c>
      <c r="BW576" s="23">
        <v>45238</v>
      </c>
      <c r="BX576" s="25" t="str">
        <f t="shared" si="40"/>
        <v>W45 2023</v>
      </c>
      <c r="BY576" s="23">
        <v>45238</v>
      </c>
      <c r="BZ576" s="25" t="str">
        <f>IF(BY576="","",IF(BY576="TBD","TBD",IF(BY576="N/A","N/A","W"&amp;TEXT(WEEKNUM(BY576,21),"00")&amp;" "&amp;YEAR(BY576))))</f>
        <v>W45 2023</v>
      </c>
      <c r="CA576" s="22" t="s">
        <v>335</v>
      </c>
      <c r="CB576" s="21" t="s">
        <v>336</v>
      </c>
      <c r="CC576" s="21" t="s">
        <v>336</v>
      </c>
      <c r="CD576" s="21" t="s">
        <v>338</v>
      </c>
      <c r="CE576" s="23"/>
      <c r="CF576" s="23">
        <v>45891</v>
      </c>
      <c r="CG576" s="23"/>
      <c r="CH576" s="23">
        <v>45910</v>
      </c>
      <c r="CI576" s="25" t="str">
        <f>IF(CH576="","",IF(CH576="TBD","TBD",IF(CH576="N/A","N/A","W"&amp;TEXT(WEEKNUM(CH576,21),"00")&amp;" "&amp;YEAR(CH576))))</f>
        <v>W37 2025</v>
      </c>
      <c r="CJ576" s="23">
        <v>45915</v>
      </c>
      <c r="CK576" s="25" t="str">
        <f>IF(CJ576="","",IF(CJ576="TBD","TBD",IF(CJ576="N/A","N/A","W"&amp;TEXT(WEEKNUM(CJ576,21),"00")&amp;" "&amp;YEAR(CJ576))))</f>
        <v>W38 2025</v>
      </c>
      <c r="CL576" s="24">
        <f>+IF(CJ576="",0,(CJ576-CH576))</f>
        <v>5</v>
      </c>
      <c r="CM576" s="21" t="s">
        <v>388</v>
      </c>
      <c r="CN576" s="54" t="s">
        <v>3461</v>
      </c>
      <c r="CO576" s="23">
        <v>45967</v>
      </c>
      <c r="CP576" s="25" t="str">
        <f>IF(CO576="","",IF(CO576="TBD","TBD",IF(CO576="N/A","N/A","W"&amp;TEXT(WEEKNUM(CO576,21),"00")&amp;" "&amp;YEAR(CO576))))</f>
        <v>W45 2025</v>
      </c>
      <c r="CQ576" s="21" t="s">
        <v>339</v>
      </c>
      <c r="CR576" s="21" t="s">
        <v>4441</v>
      </c>
      <c r="CS576" s="23">
        <v>45897</v>
      </c>
      <c r="CT576" s="25" t="str">
        <f>IF(CS576="","",IF(CS576="TBD","TBD",IF(CS576="N/A","N/A","W"&amp;TEXT(WEEKNUM(CS576,21),"00")&amp;" "&amp;YEAR(CS576))))</f>
        <v>W35 2025</v>
      </c>
      <c r="CU576" s="54" t="s">
        <v>4442</v>
      </c>
      <c r="CV576" s="54" t="s">
        <v>4004</v>
      </c>
      <c r="CW576" s="23">
        <v>45966</v>
      </c>
      <c r="CX576" s="25" t="str">
        <f>IF(CW576="","",IF(CW576="TBD","TBD",IF(CW576="N/A","N/A","W"&amp;TEXT(WEEKNUM(CW576,21),"00")&amp;" "&amp;YEAR(CW576))))</f>
        <v>W45 2025</v>
      </c>
      <c r="CY576" s="21" t="s">
        <v>339</v>
      </c>
      <c r="CZ576" s="21" t="s">
        <v>4441</v>
      </c>
      <c r="DA576" s="59">
        <v>45897</v>
      </c>
      <c r="DB576" s="25" t="str">
        <f>IF(DA576="","",IF(DA576="TBD","TBD",IF(DA576="N/A","N/A","W"&amp;TEXT(WEEKNUM(DA576,21),"00")&amp;" "&amp;YEAR(DA576))))</f>
        <v>W35 2025</v>
      </c>
      <c r="DC576" s="23">
        <v>45967</v>
      </c>
      <c r="DD576" s="25" t="str">
        <f>IF(DC576="","",IF(DC576="TBD","TBD",IF(DC576="N/A","N/A","W"&amp;TEXT(WEEKNUM(DC576,21),"00")&amp;" "&amp;YEAR(DC576))))</f>
        <v>W45 2025</v>
      </c>
      <c r="DE576" s="21" t="s">
        <v>392</v>
      </c>
      <c r="DF576" s="23">
        <v>45975</v>
      </c>
      <c r="DG576" s="21" t="s">
        <v>3323</v>
      </c>
      <c r="DH576" s="18"/>
      <c r="DI576" s="18"/>
      <c r="DJ576" s="18"/>
      <c r="DK576" s="21" t="s">
        <v>296</v>
      </c>
      <c r="DL576" s="21" t="s">
        <v>1501</v>
      </c>
      <c r="DM576" s="21"/>
      <c r="DN576" s="23">
        <v>46108</v>
      </c>
      <c r="DO576" s="23"/>
      <c r="DP576" s="23"/>
      <c r="DQ576" s="23" t="s">
        <v>262</v>
      </c>
      <c r="DR576" s="23"/>
      <c r="DS576" s="23">
        <v>46130</v>
      </c>
      <c r="DT576" s="23" t="s">
        <v>502</v>
      </c>
      <c r="DU576" s="23"/>
      <c r="DV576" s="23">
        <v>46130</v>
      </c>
      <c r="DW576" s="23" t="s">
        <v>342</v>
      </c>
      <c r="DX576" s="23"/>
      <c r="DY576" s="18"/>
      <c r="DZ576" s="18"/>
      <c r="EA576" s="18"/>
      <c r="EB576" s="21" t="s">
        <v>41</v>
      </c>
      <c r="EC576" s="18"/>
      <c r="ED576" s="18" t="s">
        <v>343</v>
      </c>
      <c r="EE576" s="18"/>
      <c r="EF576" s="55" t="s">
        <v>3485</v>
      </c>
      <c r="EG576" s="55"/>
      <c r="EH576" s="18"/>
      <c r="EI576" s="18">
        <v>0</v>
      </c>
      <c r="EJ576" s="29" t="str">
        <f>K576&amp;AY576&amp;CA576&amp;DE576&amp;DT576&amp;DW576</f>
        <v>VigenteTSS Aprobado 4GIng Aprobada 4GAs Built Aprobado con Observaciones 4GIntegradoOn Air</v>
      </c>
    </row>
    <row r="577" spans="1:140" ht="12" hidden="1" customHeight="1">
      <c r="A577" s="30" t="str">
        <f>IFERROR(IF(VLOOKUP(B577,SEARCH!A:A,1,0)=B577,"OK",""),"")</f>
        <v/>
      </c>
      <c r="B577" s="31" t="s">
        <v>4443</v>
      </c>
      <c r="C577" s="15" t="s">
        <v>4444</v>
      </c>
      <c r="D577" s="16">
        <v>8</v>
      </c>
      <c r="E577" s="16">
        <v>-36.859074</v>
      </c>
      <c r="F577" s="16">
        <v>-73.132356999999999</v>
      </c>
      <c r="G577" s="16" t="s">
        <v>1038</v>
      </c>
      <c r="H577" s="16" t="s">
        <v>4445</v>
      </c>
      <c r="I577" s="16" t="s">
        <v>4446</v>
      </c>
      <c r="J577" s="16" t="s">
        <v>355</v>
      </c>
      <c r="K577" s="17" t="s">
        <v>319</v>
      </c>
      <c r="L577" s="16" t="s">
        <v>247</v>
      </c>
      <c r="M577" s="55">
        <v>46111</v>
      </c>
      <c r="N577" s="18"/>
      <c r="O577" s="19" t="s">
        <v>4367</v>
      </c>
      <c r="P577" s="19">
        <v>0</v>
      </c>
      <c r="Q577" s="18"/>
      <c r="R577" s="103" t="s">
        <v>273</v>
      </c>
      <c r="S577" s="21"/>
      <c r="T577" s="22"/>
      <c r="U577" s="23"/>
      <c r="V577" s="21" t="str">
        <f>IF(U577="","",IF(U577="TBD","TBD",IF(U577="N/A","N/A","W"&amp;TEXT(WEEKNUM(U577,21),"00")&amp;" "&amp;YEAR(U577))))</f>
        <v/>
      </c>
      <c r="W577" s="23"/>
      <c r="X577" s="23"/>
      <c r="Y577" s="23" t="str">
        <f>IF(X577="","",IF(X577="TBD","TBD",IF(X577="N/A","N/A","W"&amp;TEXT(WEEKNUM(X577,21),"00")&amp;" "&amp;YEAR(X577))))</f>
        <v/>
      </c>
      <c r="Z577" s="23"/>
      <c r="AA577" s="23"/>
      <c r="AB577" s="24">
        <f>+IF(Z577="",0,AA577-Z577)</f>
        <v>0</v>
      </c>
      <c r="AC577" s="21" t="s">
        <v>1465</v>
      </c>
      <c r="AD577" s="21"/>
      <c r="AE577" s="23">
        <v>45981</v>
      </c>
      <c r="AF577" s="25" t="str">
        <f>IF(AE577="","",IF(AE577="TBD","TBD",IF(AE577="N/A","N/A","W"&amp;TEXT(WEEKNUM(AE577,21),"00")&amp;" "&amp;YEAR(AE577))))</f>
        <v>W47 2025</v>
      </c>
      <c r="AG577" s="21" t="s">
        <v>1465</v>
      </c>
      <c r="AH577" s="21"/>
      <c r="AI577" s="23">
        <v>45981</v>
      </c>
      <c r="AJ577" s="25" t="str">
        <f>IF(AI577="","",IF(AI577="TBD","TBD",IF(AI577="N/A","N/A","W"&amp;TEXT(WEEKNUM(AI577,21),"00")&amp;" "&amp;YEAR(AI577))))</f>
        <v>W47 2025</v>
      </c>
      <c r="AK577" s="21" t="s">
        <v>1465</v>
      </c>
      <c r="AL577" s="21"/>
      <c r="AM577" s="23">
        <v>45981</v>
      </c>
      <c r="AN577" s="25" t="str">
        <f>IF(AM577="","",IF(AM577="TBD","TBD",IF(AM577="N/A","N/A","W"&amp;TEXT(WEEKNUM(AM577,21),"00")&amp;" "&amp;YEAR(AM577))))</f>
        <v>W47 2025</v>
      </c>
      <c r="AO577" s="21" t="s">
        <v>1465</v>
      </c>
      <c r="AP577" s="21"/>
      <c r="AQ577" s="23">
        <v>45981</v>
      </c>
      <c r="AR577" s="25" t="str">
        <f>IF(AQ577="","",IF(AQ577="TBD","TBD",IF(AQ577="N/A","N/A","W"&amp;TEXT(WEEKNUM(AQ577,21),"00")&amp;" "&amp;YEAR(AQ577))))</f>
        <v>W47 2025</v>
      </c>
      <c r="AS577" s="21"/>
      <c r="AT577" s="21"/>
      <c r="AU577" s="23"/>
      <c r="AV577" s="25"/>
      <c r="AW577" s="59">
        <v>45981</v>
      </c>
      <c r="AX577" s="25" t="str">
        <f>IF(AW577="","",IF(AW577="TBD","TBD",IF(AW577="N/A","N/A","W"&amp;TEXT(WEEKNUM(AW577,21),"00")&amp;" "&amp;YEAR(AW577))))</f>
        <v>W47 2025</v>
      </c>
      <c r="AY577" s="21" t="s">
        <v>327</v>
      </c>
      <c r="AZ577" s="21" t="s">
        <v>328</v>
      </c>
      <c r="BA577" s="21" t="s">
        <v>329</v>
      </c>
      <c r="BB577" s="23"/>
      <c r="BC577" s="23"/>
      <c r="BD577" s="23"/>
      <c r="BE577" s="25" t="str">
        <f>IF(BD577="","",IF(BD577="TBD","TBD",IF(BD577="N/A","N/A","W"&amp;TEXT(WEEKNUM(BD577,21),"00")&amp;" "&amp;YEAR(BD577))))</f>
        <v/>
      </c>
      <c r="BF577" s="23"/>
      <c r="BG577" s="25" t="str">
        <f>IF(BF577="","",IF(BF577="TBD","TBD",IF(BF577="N/A","N/A","W"&amp;TEXT(WEEKNUM(BF577,21),"00")&amp;" "&amp;YEAR(BF577))))</f>
        <v/>
      </c>
      <c r="BH577" s="24">
        <f>+IF(BF577="",0,(BF577-BD577))</f>
        <v>0</v>
      </c>
      <c r="BI577" s="26" t="s">
        <v>2670</v>
      </c>
      <c r="BJ577" s="26"/>
      <c r="BK577" s="27">
        <v>45981</v>
      </c>
      <c r="BL577" s="25" t="str">
        <f>IF(BK577="","",IF(BK577="TBD","TBD",IF(BK577="N/A","N/A","W"&amp;TEXT(WEEKNUM(BK577,21),"00")&amp;" "&amp;YEAR(BK577))))</f>
        <v>W47 2025</v>
      </c>
      <c r="BM577" s="26" t="s">
        <v>2670</v>
      </c>
      <c r="BN577" s="26"/>
      <c r="BO577" s="27">
        <v>45981</v>
      </c>
      <c r="BP577" s="25" t="str">
        <f>IF(BO577="","",IF(BO577="TBD","TBD",IF(BO577="N/A","N/A","W"&amp;TEXT(WEEKNUM(BO577,21),"00")&amp;" "&amp;YEAR(BO577))))</f>
        <v>W47 2025</v>
      </c>
      <c r="BQ577" s="26" t="s">
        <v>2670</v>
      </c>
      <c r="BR577" s="26"/>
      <c r="BS577" s="334">
        <v>45981</v>
      </c>
      <c r="BT577" s="25" t="str">
        <f t="shared" si="39"/>
        <v>W47 2025</v>
      </c>
      <c r="BU577" s="21" t="s">
        <v>2670</v>
      </c>
      <c r="BV577" s="26"/>
      <c r="BW577" s="27">
        <v>45981</v>
      </c>
      <c r="BX577" s="25" t="str">
        <f t="shared" si="40"/>
        <v>W47 2025</v>
      </c>
      <c r="BY577" s="23">
        <v>45981</v>
      </c>
      <c r="BZ577" s="25" t="str">
        <f>IF(BY577="","",IF(BY577="TBD","TBD",IF(BY577="N/A","N/A","W"&amp;TEXT(WEEKNUM(BY577,21),"00")&amp;" "&amp;YEAR(BY577))))</f>
        <v>W47 2025</v>
      </c>
      <c r="CA577" s="22" t="s">
        <v>335</v>
      </c>
      <c r="CB577" s="21" t="s">
        <v>336</v>
      </c>
      <c r="CC577" s="21" t="s">
        <v>336</v>
      </c>
      <c r="CD577" s="21"/>
      <c r="CE577" s="23"/>
      <c r="CF577" s="23">
        <v>45995</v>
      </c>
      <c r="CG577" s="23">
        <v>46106</v>
      </c>
      <c r="CH577" s="23">
        <v>46108</v>
      </c>
      <c r="CI577" s="25" t="str">
        <f>IF(CH577="","",IF(CH577="TBD","TBD",IF(CH577="N/A","N/A","W"&amp;TEXT(WEEKNUM(CH577,21),"00")&amp;" "&amp;YEAR(CH577))))</f>
        <v>W13 2026</v>
      </c>
      <c r="CJ577" s="23">
        <v>46111</v>
      </c>
      <c r="CK577" s="25" t="str">
        <f>IF(CJ577="","",IF(CJ577="TBD","TBD",IF(CJ577="N/A","N/A","W"&amp;TEXT(WEEKNUM(CJ577,21),"00")&amp;" "&amp;YEAR(CJ577))))</f>
        <v>W14 2026</v>
      </c>
      <c r="CL577" s="24">
        <f>+IF(CJ577="",0,(CJ577-CH577))</f>
        <v>3</v>
      </c>
      <c r="CM577" s="49" t="s">
        <v>339</v>
      </c>
      <c r="CN577" s="21"/>
      <c r="CO577" s="23">
        <v>46000</v>
      </c>
      <c r="CP577" s="25" t="str">
        <f>IF(CO577="","",IF(CO577="TBD","TBD",IF(CO577="N/A","N/A","W"&amp;TEXT(WEEKNUM(CO577,21),"00")&amp;" "&amp;YEAR(CO577))))</f>
        <v>W50 2025</v>
      </c>
      <c r="CQ577" s="49" t="s">
        <v>339</v>
      </c>
      <c r="CR577" s="23"/>
      <c r="CS577" s="23">
        <v>46001</v>
      </c>
      <c r="CT577" s="25" t="str">
        <f>IF(CS577="","",IF(CS577="TBD","TBD",IF(CS577="N/A","N/A","W"&amp;TEXT(WEEKNUM(CS577,21),"00")&amp;" "&amp;YEAR(CS577))))</f>
        <v>W50 2025</v>
      </c>
      <c r="CU577" s="21" t="s">
        <v>339</v>
      </c>
      <c r="CV577" s="21"/>
      <c r="CW577" s="23">
        <v>46108</v>
      </c>
      <c r="CX577" s="25" t="str">
        <f>IF(CW577="","",IF(CW577="TBD","TBD",IF(CW577="N/A","N/A","W"&amp;TEXT(WEEKNUM(CW577,21),"00")&amp;" "&amp;YEAR(CW577))))</f>
        <v>W13 2026</v>
      </c>
      <c r="CY577" s="49" t="s">
        <v>339</v>
      </c>
      <c r="CZ577" s="21" t="s">
        <v>370</v>
      </c>
      <c r="DA577" s="23">
        <v>46020</v>
      </c>
      <c r="DB577" s="25" t="str">
        <f>IF(DA577="","",IF(DA577="TBD","TBD",IF(DA577="N/A","N/A","W"&amp;TEXT(WEEKNUM(DA577,21),"00")&amp;" "&amp;YEAR(DA577))))</f>
        <v>W01 2025</v>
      </c>
      <c r="DC577" s="23">
        <v>46108</v>
      </c>
      <c r="DD577" s="25" t="str">
        <f>IF(DC577="","",IF(DC577="TBD","TBD",IF(DC577="N/A","N/A","W"&amp;TEXT(WEEKNUM(DC577,21),"00")&amp;" "&amp;YEAR(DC577))))</f>
        <v>W13 2026</v>
      </c>
      <c r="DE577" s="21" t="s">
        <v>340</v>
      </c>
      <c r="DF577" s="23"/>
      <c r="DG577" s="21" t="s">
        <v>259</v>
      </c>
      <c r="DH577" s="21"/>
      <c r="DI577" s="18"/>
      <c r="DJ577" s="18"/>
      <c r="DK577" s="21" t="s">
        <v>296</v>
      </c>
      <c r="DL577" s="21" t="s">
        <v>275</v>
      </c>
      <c r="DM577" s="21"/>
      <c r="DN577" s="23"/>
      <c r="DO577" s="23"/>
      <c r="DP577" s="23"/>
      <c r="DQ577" s="23" t="s">
        <v>262</v>
      </c>
      <c r="DR577" s="23"/>
      <c r="DS577" s="23"/>
      <c r="DT577" s="23"/>
      <c r="DU577" s="23"/>
      <c r="DV577" s="23"/>
      <c r="DW577" s="23"/>
      <c r="DX577" s="23"/>
      <c r="DY577" s="18">
        <v>0</v>
      </c>
      <c r="DZ577" s="18">
        <v>0</v>
      </c>
      <c r="EA577" s="18">
        <v>0</v>
      </c>
      <c r="EB577" s="21" t="s">
        <v>45</v>
      </c>
      <c r="EC577" s="18"/>
      <c r="ED577" s="18" t="s">
        <v>343</v>
      </c>
      <c r="EE577" s="18"/>
      <c r="EF577" s="55"/>
      <c r="EG577" s="55"/>
      <c r="EH577" s="18"/>
      <c r="EI577" s="18">
        <v>0</v>
      </c>
      <c r="EJ577" s="29" t="str">
        <f>K577&amp;AY577&amp;CA577&amp;DE577&amp;DT577&amp;DW577</f>
        <v>VigenteTSS Aprobado 4GIng Aprobada 4GAs Built Aprobado 4G</v>
      </c>
    </row>
    <row r="578" spans="1:140" ht="12" hidden="1" customHeight="1">
      <c r="A578" s="30" t="str">
        <f>IFERROR(IF(VLOOKUP(B578,SEARCH!A:A,1,0)=B578,"OK",""),"")</f>
        <v/>
      </c>
      <c r="B578" s="31" t="s">
        <v>4447</v>
      </c>
      <c r="C578" s="15" t="s">
        <v>4448</v>
      </c>
      <c r="D578" s="16">
        <v>13</v>
      </c>
      <c r="E578" s="16">
        <v>-33.410781999999998</v>
      </c>
      <c r="F578" s="16">
        <v>-70.789546999999999</v>
      </c>
      <c r="G578" s="16" t="s">
        <v>270</v>
      </c>
      <c r="H578" s="16" t="s">
        <v>1131</v>
      </c>
      <c r="I578" s="16" t="s">
        <v>4449</v>
      </c>
      <c r="J578" s="16" t="s">
        <v>272</v>
      </c>
      <c r="K578" s="16" t="s">
        <v>3</v>
      </c>
      <c r="L578" s="16" t="s">
        <v>247</v>
      </c>
      <c r="M578" s="103"/>
      <c r="N578" s="18"/>
      <c r="O578" s="19" t="s">
        <v>4367</v>
      </c>
      <c r="P578" s="19">
        <v>0</v>
      </c>
      <c r="Q578" s="34" t="s">
        <v>4368</v>
      </c>
      <c r="R578" s="103" t="s">
        <v>273</v>
      </c>
      <c r="S578" s="21"/>
      <c r="T578" s="22"/>
      <c r="U578" s="23"/>
      <c r="V578" s="21" t="str">
        <f>IF(U578="","",IF(U578="TBD","TBD",IF(U578="N/A","N/A","W"&amp;TEXT(WEEKNUM(U578,21),"00")&amp;" "&amp;YEAR(U578))))</f>
        <v/>
      </c>
      <c r="W578" s="23"/>
      <c r="X578" s="23"/>
      <c r="Y578" s="23" t="str">
        <f>IF(X578="","",IF(X578="TBD","TBD",IF(X578="N/A","N/A","W"&amp;TEXT(WEEKNUM(X578,21),"00")&amp;" "&amp;YEAR(X578))))</f>
        <v/>
      </c>
      <c r="Z578" s="23"/>
      <c r="AA578" s="23"/>
      <c r="AB578" s="24">
        <f>+IF(Z578="",0,AA578-Z578)</f>
        <v>0</v>
      </c>
      <c r="AC578" s="21" t="s">
        <v>251</v>
      </c>
      <c r="AD578" s="21"/>
      <c r="AE578" s="23"/>
      <c r="AF578" s="25" t="str">
        <f>IF(AE578="","",IF(AE578="TBD","TBD",IF(AE578="N/A","N/A","W"&amp;TEXT(WEEKNUM(AE578,21),"00")&amp;" "&amp;YEAR(AE578))))</f>
        <v/>
      </c>
      <c r="AG578" s="21" t="s">
        <v>251</v>
      </c>
      <c r="AH578" s="21"/>
      <c r="AI578" s="23"/>
      <c r="AJ578" s="25" t="str">
        <f>IF(AI578="","",IF(AI578="TBD","TBD",IF(AI578="N/A","N/A","W"&amp;TEXT(WEEKNUM(AI578,21),"00")&amp;" "&amp;YEAR(AI578))))</f>
        <v/>
      </c>
      <c r="AK578" s="21" t="s">
        <v>251</v>
      </c>
      <c r="AL578" s="21"/>
      <c r="AM578" s="23"/>
      <c r="AN578" s="25" t="str">
        <f>IF(AM578="","",IF(AM578="TBD","TBD",IF(AM578="N/A","N/A","W"&amp;TEXT(WEEKNUM(AM578,21),"00")&amp;" "&amp;YEAR(AM578))))</f>
        <v/>
      </c>
      <c r="AO578" s="21" t="s">
        <v>251</v>
      </c>
      <c r="AP578" s="21"/>
      <c r="AQ578" s="23"/>
      <c r="AR578" s="25" t="str">
        <f>IF(AQ578="","",IF(AQ578="TBD","TBD",IF(AQ578="N/A","N/A","W"&amp;TEXT(WEEKNUM(AQ578,21),"00")&amp;" "&amp;YEAR(AQ578))))</f>
        <v/>
      </c>
      <c r="AS578" s="21"/>
      <c r="AT578" s="21"/>
      <c r="AU578" s="23"/>
      <c r="AV578" s="25"/>
      <c r="AW578" s="59"/>
      <c r="AX578" s="25" t="str">
        <f>IF(AW578="","",IF(AW578="TBD","TBD",IF(AW578="N/A","N/A","W"&amp;TEXT(WEEKNUM(AW578,21),"00")&amp;" "&amp;YEAR(AW578))))</f>
        <v/>
      </c>
      <c r="AY578" s="21" t="s">
        <v>253</v>
      </c>
      <c r="AZ578" s="21" t="s">
        <v>254</v>
      </c>
      <c r="BA578" s="21" t="s">
        <v>255</v>
      </c>
      <c r="BB578" s="23"/>
      <c r="BC578" s="23"/>
      <c r="BD578" s="23"/>
      <c r="BE578" s="25" t="str">
        <f>IF(BD578="","",IF(BD578="TBD","TBD",IF(BD578="N/A","N/A","W"&amp;TEXT(WEEKNUM(BD578,21),"00")&amp;" "&amp;YEAR(BD578))))</f>
        <v/>
      </c>
      <c r="BF578" s="23"/>
      <c r="BG578" s="25" t="str">
        <f>IF(BF578="","",IF(BF578="TBD","TBD",IF(BF578="N/A","N/A","W"&amp;TEXT(WEEKNUM(BF578,21),"00")&amp;" "&amp;YEAR(BF578))))</f>
        <v/>
      </c>
      <c r="BH578" s="24">
        <f>+IF(BF578="",0,(BF578-BD578))</f>
        <v>0</v>
      </c>
      <c r="BI578" s="26" t="s">
        <v>256</v>
      </c>
      <c r="BJ578" s="26"/>
      <c r="BK578" s="27"/>
      <c r="BL578" s="25" t="str">
        <f>IF(BK578="","",IF(BK578="TBD","TBD",IF(BK578="N/A","N/A","W"&amp;TEXT(WEEKNUM(BK578,21),"00")&amp;" "&amp;YEAR(BK578))))</f>
        <v/>
      </c>
      <c r="BM578" s="21" t="s">
        <v>256</v>
      </c>
      <c r="BN578" s="21"/>
      <c r="BO578" s="23"/>
      <c r="BP578" s="25" t="str">
        <f>IF(BO578="","",IF(BO578="TBD","TBD",IF(BO578="N/A","N/A","W"&amp;TEXT(WEEKNUM(BO578,21),"00")&amp;" "&amp;YEAR(BO578))))</f>
        <v/>
      </c>
      <c r="BQ578" s="21" t="s">
        <v>256</v>
      </c>
      <c r="BR578" s="21"/>
      <c r="BS578" s="334"/>
      <c r="BT578" s="25" t="str">
        <f t="shared" si="39"/>
        <v/>
      </c>
      <c r="BU578" s="21" t="s">
        <v>256</v>
      </c>
      <c r="BV578" s="21"/>
      <c r="BW578" s="23"/>
      <c r="BX578" s="25" t="str">
        <f t="shared" si="40"/>
        <v/>
      </c>
      <c r="BY578" s="23"/>
      <c r="BZ578" s="25" t="str">
        <f>IF(BY578="","",IF(BY578="TBD","TBD",IF(BY578="N/A","N/A","W"&amp;TEXT(WEEKNUM(BY578,21),"00")&amp;" "&amp;YEAR(BY578))))</f>
        <v/>
      </c>
      <c r="CA578" s="21" t="s">
        <v>257</v>
      </c>
      <c r="CB578" s="21">
        <v>0</v>
      </c>
      <c r="CC578" s="21"/>
      <c r="CD578" s="21"/>
      <c r="CE578" s="23"/>
      <c r="CF578" s="23"/>
      <c r="CG578" s="23"/>
      <c r="CH578" s="23"/>
      <c r="CI578" s="25" t="str">
        <f>IF(CH578="","",IF(CH578="TBD","TBD",IF(CH578="N/A","N/A","W"&amp;TEXT(WEEKNUM(CH578,21),"00")&amp;" "&amp;YEAR(CH578))))</f>
        <v/>
      </c>
      <c r="CJ578" s="23"/>
      <c r="CK578" s="25" t="str">
        <f>IF(CJ578="","",IF(CJ578="TBD","TBD",IF(CJ578="N/A","N/A","W"&amp;TEXT(WEEKNUM(CJ578,21),"00")&amp;" "&amp;YEAR(CJ578))))</f>
        <v/>
      </c>
      <c r="CL578" s="24">
        <f>+IF(CJ578="",0,(CJ578-CH578))</f>
        <v>0</v>
      </c>
      <c r="CM578" s="21" t="s">
        <v>258</v>
      </c>
      <c r="CN578" s="21"/>
      <c r="CO578" s="23"/>
      <c r="CP578" s="25" t="str">
        <f>IF(CO578="","",IF(CO578="TBD","TBD",IF(CO578="N/A","N/A","W"&amp;TEXT(WEEKNUM(CO578,21),"00")&amp;" "&amp;YEAR(CO578))))</f>
        <v/>
      </c>
      <c r="CQ578" s="23" t="s">
        <v>258</v>
      </c>
      <c r="CR578" s="23"/>
      <c r="CS578" s="23"/>
      <c r="CT578" s="25" t="str">
        <f>IF(CS578="","",IF(CS578="TBD","TBD",IF(CS578="N/A","N/A","W"&amp;TEXT(WEEKNUM(CS578,21),"00")&amp;" "&amp;YEAR(CS578))))</f>
        <v/>
      </c>
      <c r="CU578" s="21" t="s">
        <v>258</v>
      </c>
      <c r="CV578" s="21"/>
      <c r="CW578" s="23"/>
      <c r="CX578" s="25" t="str">
        <f>IF(CW578="","",IF(CW578="TBD","TBD",IF(CW578="N/A","N/A","W"&amp;TEXT(WEEKNUM(CW578,21),"00")&amp;" "&amp;YEAR(CW578))))</f>
        <v/>
      </c>
      <c r="CY578" s="21" t="s">
        <v>258</v>
      </c>
      <c r="CZ578" s="21"/>
      <c r="DA578" s="23"/>
      <c r="DB578" s="25" t="str">
        <f>IF(DA578="","",IF(DA578="TBD","TBD",IF(DA578="N/A","N/A","W"&amp;TEXT(WEEKNUM(DA578,21),"00")&amp;" "&amp;YEAR(DA578))))</f>
        <v/>
      </c>
      <c r="DC578" s="23"/>
      <c r="DD578" s="25" t="str">
        <f>IF(DC578="","",IF(DC578="TBD","TBD",IF(DC578="N/A","N/A","W"&amp;TEXT(WEEKNUM(DC578,21),"00")&amp;" "&amp;YEAR(DC578))))</f>
        <v/>
      </c>
      <c r="DE578" s="21" t="s">
        <v>258</v>
      </c>
      <c r="DF578" s="23"/>
      <c r="DG578" s="21" t="s">
        <v>274</v>
      </c>
      <c r="DH578" s="21"/>
      <c r="DI578" s="18"/>
      <c r="DJ578" s="18"/>
      <c r="DK578" s="21" t="s">
        <v>296</v>
      </c>
      <c r="DL578" s="21" t="s">
        <v>275</v>
      </c>
      <c r="DM578" s="21"/>
      <c r="DN578" s="23"/>
      <c r="DO578" s="23"/>
      <c r="DP578" s="23"/>
      <c r="DQ578" s="23" t="s">
        <v>276</v>
      </c>
      <c r="DR578" s="23"/>
      <c r="DS578" s="23"/>
      <c r="DT578" s="23"/>
      <c r="DU578" s="23"/>
      <c r="DV578" s="23"/>
      <c r="DW578" s="23"/>
      <c r="DX578" s="23"/>
      <c r="DY578" s="18">
        <v>0</v>
      </c>
      <c r="DZ578" s="18">
        <v>0</v>
      </c>
      <c r="EA578" s="18">
        <v>0</v>
      </c>
      <c r="EB578" s="21" t="s">
        <v>30</v>
      </c>
      <c r="EC578" s="18"/>
      <c r="ED578" s="18" t="s">
        <v>343</v>
      </c>
      <c r="EE578" s="18"/>
      <c r="EF578" s="55" t="s">
        <v>4450</v>
      </c>
      <c r="EG578" s="55"/>
      <c r="EH578" s="18"/>
      <c r="EI578" s="18">
        <v>0</v>
      </c>
      <c r="EJ578" s="29" t="str">
        <f>K578&amp;AY578&amp;CA578&amp;DE578&amp;DT578&amp;DW578</f>
        <v>No VigenteTSS No Recibido 4GIng No Recibida 4GAs Built No Recibido</v>
      </c>
    </row>
    <row r="579" spans="1:140" ht="12" hidden="1" customHeight="1">
      <c r="A579" s="30" t="str">
        <f>IFERROR(IF(VLOOKUP(B579,SEARCH!A:A,1,0)=B579,"OK",""),"")</f>
        <v/>
      </c>
      <c r="B579" s="31" t="s">
        <v>4451</v>
      </c>
      <c r="C579" s="15" t="s">
        <v>4452</v>
      </c>
      <c r="D579" s="16">
        <v>6</v>
      </c>
      <c r="E579" s="16">
        <v>-34.723439997162998</v>
      </c>
      <c r="F579" s="16">
        <v>-71.277769993911093</v>
      </c>
      <c r="G579" s="16" t="s">
        <v>243</v>
      </c>
      <c r="H579" s="16" t="s">
        <v>4453</v>
      </c>
      <c r="I579" s="16" t="s">
        <v>4454</v>
      </c>
      <c r="J579" s="16" t="s">
        <v>3</v>
      </c>
      <c r="K579" s="16" t="s">
        <v>3</v>
      </c>
      <c r="L579" s="16" t="s">
        <v>247</v>
      </c>
      <c r="M579" s="103"/>
      <c r="N579" s="18"/>
      <c r="O579" s="19" t="s">
        <v>4455</v>
      </c>
      <c r="P579" s="19" t="s">
        <v>380</v>
      </c>
      <c r="Q579" s="18"/>
      <c r="R579" s="21" t="s">
        <v>381</v>
      </c>
      <c r="S579" s="21" t="s">
        <v>4456</v>
      </c>
      <c r="T579" s="22" t="s">
        <v>4457</v>
      </c>
      <c r="U579" s="23">
        <v>45026</v>
      </c>
      <c r="V579" s="21" t="str">
        <f>IF(U579="","",IF(U579="TBD","TBD",IF(U579="N/A","N/A","W"&amp;TEXT(WEEKNUM(U579,21),"00")&amp;" "&amp;YEAR(U579))))</f>
        <v>W15 2023</v>
      </c>
      <c r="W579" s="23">
        <v>0</v>
      </c>
      <c r="X579" s="23"/>
      <c r="Y579" s="23" t="str">
        <f>IF(X579="","",IF(X579="TBD","TBD",IF(X579="N/A","N/A","W"&amp;TEXT(WEEKNUM(X579,21),"00")&amp;" "&amp;YEAR(X579))))</f>
        <v/>
      </c>
      <c r="Z579" s="23"/>
      <c r="AA579" s="23"/>
      <c r="AB579" s="24">
        <f>+IF(Z579="",0,AA579-Z579)</f>
        <v>0</v>
      </c>
      <c r="AC579" s="21" t="s">
        <v>324</v>
      </c>
      <c r="AD579" s="21">
        <v>0</v>
      </c>
      <c r="AE579" s="23">
        <v>45239</v>
      </c>
      <c r="AF579" s="25" t="str">
        <f>IF(AE579="","",IF(AE579="TBD","TBD",IF(AE579="N/A","N/A","W"&amp;TEXT(WEEKNUM(AE579,21),"00")&amp;" "&amp;YEAR(AE579))))</f>
        <v>W45 2023</v>
      </c>
      <c r="AG579" s="21" t="s">
        <v>324</v>
      </c>
      <c r="AH579" s="21"/>
      <c r="AI579" s="23">
        <v>45237</v>
      </c>
      <c r="AJ579" s="25" t="str">
        <f>IF(AI579="","",IF(AI579="TBD","TBD",IF(AI579="N/A","N/A","W"&amp;TEXT(WEEKNUM(AI579,21),"00")&amp;" "&amp;YEAR(AI579))))</f>
        <v>W45 2023</v>
      </c>
      <c r="AK579" s="21" t="s">
        <v>324</v>
      </c>
      <c r="AL579" s="21"/>
      <c r="AM579" s="23">
        <v>45239</v>
      </c>
      <c r="AN579" s="25" t="str">
        <f>IF(AM579="","",IF(AM579="TBD","TBD",IF(AM579="N/A","N/A","W"&amp;TEXT(WEEKNUM(AM579,21),"00")&amp;" "&amp;YEAR(AM579))))</f>
        <v>W45 2023</v>
      </c>
      <c r="AO579" s="21" t="s">
        <v>324</v>
      </c>
      <c r="AP579" s="21"/>
      <c r="AQ579" s="23">
        <v>45239</v>
      </c>
      <c r="AR579" s="25" t="str">
        <f>IF(AQ579="","",IF(AQ579="TBD","TBD",IF(AQ579="N/A","N/A","W"&amp;TEXT(WEEKNUM(AQ579,21),"00")&amp;" "&amp;YEAR(AQ579))))</f>
        <v>W45 2023</v>
      </c>
      <c r="AS579" s="21"/>
      <c r="AT579" s="21"/>
      <c r="AU579" s="23"/>
      <c r="AV579" s="25" t="s">
        <v>252</v>
      </c>
      <c r="AW579" s="59">
        <v>45251</v>
      </c>
      <c r="AX579" s="25" t="str">
        <f>IF(AW579="","",IF(AW579="TBD","TBD",IF(AW579="N/A","N/A","W"&amp;TEXT(WEEKNUM(AW579,21),"00")&amp;" "&amp;YEAR(AW579))))</f>
        <v>W47 2023</v>
      </c>
      <c r="AY579" s="21" t="s">
        <v>327</v>
      </c>
      <c r="AZ579" s="21" t="s">
        <v>328</v>
      </c>
      <c r="BA579" s="21" t="s">
        <v>255</v>
      </c>
      <c r="BB579" s="23"/>
      <c r="BC579" s="23"/>
      <c r="BD579" s="23"/>
      <c r="BE579" s="25" t="str">
        <f>IF(BD579="","",IF(BD579="TBD","TBD",IF(BD579="N/A","N/A","W"&amp;TEXT(WEEKNUM(BD579,21),"00")&amp;" "&amp;YEAR(BD579))))</f>
        <v/>
      </c>
      <c r="BF579" s="23"/>
      <c r="BG579" s="25" t="str">
        <f>IF(BF579="","",IF(BF579="TBD","TBD",IF(BF579="N/A","N/A","W"&amp;TEXT(WEEKNUM(BF579,21),"00")&amp;" "&amp;YEAR(BF579))))</f>
        <v/>
      </c>
      <c r="BH579" s="24">
        <f>+IF(BF579="",0,(BF579-BD579))</f>
        <v>0</v>
      </c>
      <c r="BI579" s="26" t="s">
        <v>256</v>
      </c>
      <c r="BJ579" s="26"/>
      <c r="BK579" s="27"/>
      <c r="BL579" s="25" t="str">
        <f>IF(BK579="","",IF(BK579="TBD","TBD",IF(BK579="N/A","N/A","W"&amp;TEXT(WEEKNUM(BK579,21),"00")&amp;" "&amp;YEAR(BK579))))</f>
        <v/>
      </c>
      <c r="BM579" s="21" t="s">
        <v>256</v>
      </c>
      <c r="BN579" s="21"/>
      <c r="BO579" s="23"/>
      <c r="BP579" s="25" t="str">
        <f>IF(BO579="","",IF(BO579="TBD","TBD",IF(BO579="N/A","N/A","W"&amp;TEXT(WEEKNUM(BO579,21),"00")&amp;" "&amp;YEAR(BO579))))</f>
        <v/>
      </c>
      <c r="BQ579" s="21" t="s">
        <v>256</v>
      </c>
      <c r="BR579" s="21"/>
      <c r="BS579" s="334"/>
      <c r="BT579" s="25" t="str">
        <f t="shared" si="39"/>
        <v/>
      </c>
      <c r="BU579" s="21" t="s">
        <v>256</v>
      </c>
      <c r="BV579" s="21"/>
      <c r="BW579" s="23"/>
      <c r="BX579" s="25" t="str">
        <f t="shared" si="40"/>
        <v/>
      </c>
      <c r="BY579" s="23">
        <v>0</v>
      </c>
      <c r="BZ579" s="25" t="str">
        <f>IF(BY579="","",IF(BY579="TBD","TBD",IF(BY579="N/A","N/A","W"&amp;TEXT(WEEKNUM(BY579,21),"00")&amp;" "&amp;YEAR(BY579))))</f>
        <v>W52 1900</v>
      </c>
      <c r="CA579" s="21" t="s">
        <v>3213</v>
      </c>
      <c r="CB579" s="21">
        <v>0</v>
      </c>
      <c r="CC579" s="21"/>
      <c r="CD579" s="21"/>
      <c r="CE579" s="23"/>
      <c r="CF579" s="23"/>
      <c r="CG579" s="23"/>
      <c r="CH579" s="23"/>
      <c r="CI579" s="25" t="str">
        <f>IF(CH579="","",IF(CH579="TBD","TBD",IF(CH579="N/A","N/A","W"&amp;TEXT(WEEKNUM(CH579,21),"00")&amp;" "&amp;YEAR(CH579))))</f>
        <v/>
      </c>
      <c r="CJ579" s="23"/>
      <c r="CK579" s="25" t="str">
        <f>IF(CJ579="","",IF(CJ579="TBD","TBD",IF(CJ579="N/A","N/A","W"&amp;TEXT(WEEKNUM(CJ579,21),"00")&amp;" "&amp;YEAR(CJ579))))</f>
        <v/>
      </c>
      <c r="CL579" s="24">
        <f>+IF(CJ579="",0,(CJ579-CH579))</f>
        <v>0</v>
      </c>
      <c r="CM579" s="21" t="s">
        <v>258</v>
      </c>
      <c r="CN579" s="21"/>
      <c r="CO579" s="23"/>
      <c r="CP579" s="25" t="str">
        <f>IF(CO579="","",IF(CO579="TBD","TBD",IF(CO579="N/A","N/A","W"&amp;TEXT(WEEKNUM(CO579,21),"00")&amp;" "&amp;YEAR(CO579))))</f>
        <v/>
      </c>
      <c r="CQ579" s="23" t="s">
        <v>258</v>
      </c>
      <c r="CR579" s="23"/>
      <c r="CS579" s="23"/>
      <c r="CT579" s="25" t="str">
        <f>IF(CS579="","",IF(CS579="TBD","TBD",IF(CS579="N/A","N/A","W"&amp;TEXT(WEEKNUM(CS579,21),"00")&amp;" "&amp;YEAR(CS579))))</f>
        <v/>
      </c>
      <c r="CU579" s="21" t="s">
        <v>258</v>
      </c>
      <c r="CV579" s="21"/>
      <c r="CW579" s="23"/>
      <c r="CX579" s="25" t="str">
        <f>IF(CW579="","",IF(CW579="TBD","TBD",IF(CW579="N/A","N/A","W"&amp;TEXT(WEEKNUM(CW579,21),"00")&amp;" "&amp;YEAR(CW579))))</f>
        <v/>
      </c>
      <c r="CY579" s="21" t="s">
        <v>258</v>
      </c>
      <c r="CZ579" s="21"/>
      <c r="DA579" s="23"/>
      <c r="DB579" s="25" t="str">
        <f>IF(DA579="","",IF(DA579="TBD","TBD",IF(DA579="N/A","N/A","W"&amp;TEXT(WEEKNUM(DA579,21),"00")&amp;" "&amp;YEAR(DA579))))</f>
        <v/>
      </c>
      <c r="DC579" s="23"/>
      <c r="DD579" s="25" t="str">
        <f>IF(DC579="","",IF(DC579="TBD","TBD",IF(DC579="N/A","N/A","W"&amp;TEXT(WEEKNUM(DC579,21),"00")&amp;" "&amp;YEAR(DC579))))</f>
        <v/>
      </c>
      <c r="DE579" s="21" t="s">
        <v>258</v>
      </c>
      <c r="DF579" s="23"/>
      <c r="DG579" s="21" t="s">
        <v>259</v>
      </c>
      <c r="DH579" s="18"/>
      <c r="DI579" s="18"/>
      <c r="DJ579" s="18"/>
      <c r="DK579" s="21" t="s">
        <v>260</v>
      </c>
      <c r="DL579" s="21" t="s">
        <v>275</v>
      </c>
      <c r="DM579" s="21"/>
      <c r="DN579" s="23"/>
      <c r="DO579" s="23"/>
      <c r="DP579" s="23"/>
      <c r="DQ579" s="23" t="s">
        <v>262</v>
      </c>
      <c r="DR579" s="23"/>
      <c r="DS579" s="23"/>
      <c r="DT579" s="23"/>
      <c r="DU579" s="23"/>
      <c r="DV579" s="23"/>
      <c r="DW579" s="23"/>
      <c r="DX579" s="23"/>
      <c r="DY579" s="18"/>
      <c r="DZ579" s="18"/>
      <c r="EA579" s="18"/>
      <c r="EB579" s="21" t="s">
        <v>34</v>
      </c>
      <c r="EC579" s="18"/>
      <c r="ED579" s="18"/>
      <c r="EE579" s="18"/>
      <c r="EF579" s="55"/>
      <c r="EG579" s="55"/>
      <c r="EH579" s="18"/>
      <c r="EI579" s="18">
        <v>0</v>
      </c>
      <c r="EJ579" s="29" t="str">
        <f>K579&amp;AY579&amp;CA579&amp;DE579&amp;DT579&amp;DW579</f>
        <v>No VigenteTSS Aprobado 4GIng En Revisión 4GAs Built No Recibido</v>
      </c>
    </row>
    <row r="580" spans="1:140" ht="12" hidden="1" customHeight="1">
      <c r="A580" s="30" t="str">
        <f>IFERROR(IF(VLOOKUP(B580,SEARCH!A:A,1,0)=B580,"OK",""),"")</f>
        <v/>
      </c>
      <c r="B580" s="31" t="s">
        <v>4458</v>
      </c>
      <c r="C580" s="15" t="s">
        <v>4459</v>
      </c>
      <c r="D580" s="16">
        <v>13</v>
      </c>
      <c r="E580" s="16">
        <v>-33.281889991992003</v>
      </c>
      <c r="F580" s="16">
        <v>-70.890499999574402</v>
      </c>
      <c r="G580" s="16" t="s">
        <v>270</v>
      </c>
      <c r="H580" s="16" t="s">
        <v>1261</v>
      </c>
      <c r="I580" s="16" t="s">
        <v>4460</v>
      </c>
      <c r="J580" s="16" t="s">
        <v>3</v>
      </c>
      <c r="K580" s="16" t="s">
        <v>3</v>
      </c>
      <c r="L580" s="16" t="s">
        <v>247</v>
      </c>
      <c r="M580" s="103"/>
      <c r="N580" s="18"/>
      <c r="O580" s="19" t="s">
        <v>4455</v>
      </c>
      <c r="P580" s="19" t="s">
        <v>380</v>
      </c>
      <c r="Q580" s="18"/>
      <c r="R580" s="21" t="s">
        <v>381</v>
      </c>
      <c r="S580" s="21">
        <v>12</v>
      </c>
      <c r="T580" s="22" t="s">
        <v>4461</v>
      </c>
      <c r="U580" s="23">
        <v>45026</v>
      </c>
      <c r="V580" s="21" t="str">
        <f>IF(U580="","",IF(U580="TBD","TBD",IF(U580="N/A","N/A","W"&amp;TEXT(WEEKNUM(U580,21),"00")&amp;" "&amp;YEAR(U580))))</f>
        <v>W15 2023</v>
      </c>
      <c r="W580" s="23">
        <v>0</v>
      </c>
      <c r="X580" s="23"/>
      <c r="Y580" s="23" t="str">
        <f>IF(X580="","",IF(X580="TBD","TBD",IF(X580="N/A","N/A","W"&amp;TEXT(WEEKNUM(X580,21),"00")&amp;" "&amp;YEAR(X580))))</f>
        <v/>
      </c>
      <c r="Z580" s="23"/>
      <c r="AA580" s="23"/>
      <c r="AB580" s="24">
        <f>+IF(Z580="",0,AA580-Z580)</f>
        <v>0</v>
      </c>
      <c r="AC580" s="21" t="s">
        <v>324</v>
      </c>
      <c r="AD580" s="21">
        <v>0</v>
      </c>
      <c r="AE580" s="23">
        <v>45239</v>
      </c>
      <c r="AF580" s="25" t="str">
        <f>IF(AE580="","",IF(AE580="TBD","TBD",IF(AE580="N/A","N/A","W"&amp;TEXT(WEEKNUM(AE580,21),"00")&amp;" "&amp;YEAR(AE580))))</f>
        <v>W45 2023</v>
      </c>
      <c r="AG580" s="21" t="s">
        <v>324</v>
      </c>
      <c r="AH580" s="21"/>
      <c r="AI580" s="23">
        <v>45237</v>
      </c>
      <c r="AJ580" s="25" t="str">
        <f>IF(AI580="","",IF(AI580="TBD","TBD",IF(AI580="N/A","N/A","W"&amp;TEXT(WEEKNUM(AI580,21),"00")&amp;" "&amp;YEAR(AI580))))</f>
        <v>W45 2023</v>
      </c>
      <c r="AK580" s="21" t="s">
        <v>324</v>
      </c>
      <c r="AL580" s="70" t="s">
        <v>1966</v>
      </c>
      <c r="AM580" s="23">
        <v>45239</v>
      </c>
      <c r="AN580" s="25" t="str">
        <f>IF(AM580="","",IF(AM580="TBD","TBD",IF(AM580="N/A","N/A","W"&amp;TEXT(WEEKNUM(AM580,21),"00")&amp;" "&amp;YEAR(AM580))))</f>
        <v>W45 2023</v>
      </c>
      <c r="AO580" s="21" t="s">
        <v>324</v>
      </c>
      <c r="AP580" s="21" t="s">
        <v>4462</v>
      </c>
      <c r="AQ580" s="23">
        <v>45222</v>
      </c>
      <c r="AR580" s="25" t="str">
        <f>IF(AQ580="","",IF(AQ580="TBD","TBD",IF(AQ580="N/A","N/A","W"&amp;TEXT(WEEKNUM(AQ580,21),"00")&amp;" "&amp;YEAR(AQ580))))</f>
        <v>W43 2023</v>
      </c>
      <c r="AS580" s="21"/>
      <c r="AT580" s="21"/>
      <c r="AU580" s="23"/>
      <c r="AV580" s="25" t="s">
        <v>252</v>
      </c>
      <c r="AW580" s="59">
        <v>45251</v>
      </c>
      <c r="AX580" s="25" t="str">
        <f>IF(AW580="","",IF(AW580="TBD","TBD",IF(AW580="N/A","N/A","W"&amp;TEXT(WEEKNUM(AW580,21),"00")&amp;" "&amp;YEAR(AW580))))</f>
        <v>W47 2023</v>
      </c>
      <c r="AY580" s="21" t="s">
        <v>327</v>
      </c>
      <c r="AZ580" s="21" t="s">
        <v>328</v>
      </c>
      <c r="BA580" s="21" t="s">
        <v>255</v>
      </c>
      <c r="BB580" s="23"/>
      <c r="BC580" s="23"/>
      <c r="BD580" s="23"/>
      <c r="BE580" s="25" t="str">
        <f>IF(BD580="","",IF(BD580="TBD","TBD",IF(BD580="N/A","N/A","W"&amp;TEXT(WEEKNUM(BD580,21),"00")&amp;" "&amp;YEAR(BD580))))</f>
        <v/>
      </c>
      <c r="BF580" s="23"/>
      <c r="BG580" s="25" t="str">
        <f>IF(BF580="","",IF(BF580="TBD","TBD",IF(BF580="N/A","N/A","W"&amp;TEXT(WEEKNUM(BF580,21),"00")&amp;" "&amp;YEAR(BF580))))</f>
        <v/>
      </c>
      <c r="BH580" s="24">
        <f>+IF(BF580="",0,(BF580-BD580))</f>
        <v>0</v>
      </c>
      <c r="BI580" s="26" t="s">
        <v>256</v>
      </c>
      <c r="BJ580" s="26"/>
      <c r="BK580" s="27"/>
      <c r="BL580" s="25" t="str">
        <f>IF(BK580="","",IF(BK580="TBD","TBD",IF(BK580="N/A","N/A","W"&amp;TEXT(WEEKNUM(BK580,21),"00")&amp;" "&amp;YEAR(BK580))))</f>
        <v/>
      </c>
      <c r="BM580" s="21" t="s">
        <v>256</v>
      </c>
      <c r="BN580" s="21"/>
      <c r="BO580" s="23"/>
      <c r="BP580" s="25" t="str">
        <f>IF(BO580="","",IF(BO580="TBD","TBD",IF(BO580="N/A","N/A","W"&amp;TEXT(WEEKNUM(BO580,21),"00")&amp;" "&amp;YEAR(BO580))))</f>
        <v/>
      </c>
      <c r="BQ580" s="21" t="s">
        <v>256</v>
      </c>
      <c r="BR580" s="21"/>
      <c r="BS580" s="334"/>
      <c r="BT580" s="25" t="str">
        <f t="shared" ref="BT580:BT643" si="41">IF(BS580="","",IF(BS580="TBD","TBD",IF(BS580="N/A","N/A","W"&amp;TEXT(WEEKNUM(BS580,21),"00")&amp;" "&amp;YEAR(BS580))))</f>
        <v/>
      </c>
      <c r="BU580" s="21" t="s">
        <v>256</v>
      </c>
      <c r="BV580" s="21"/>
      <c r="BW580" s="23"/>
      <c r="BX580" s="25" t="str">
        <f t="shared" ref="BX580:BX643" si="42">IF(BW580="","",IF(BW580="TBD","TBD",IF(BW580="N/A","N/A","W"&amp;TEXT(WEEKNUM(BW580,21),"00")&amp;" "&amp;YEAR(BW580))))</f>
        <v/>
      </c>
      <c r="BY580" s="23">
        <v>0</v>
      </c>
      <c r="BZ580" s="25" t="str">
        <f>IF(BY580="","",IF(BY580="TBD","TBD",IF(BY580="N/A","N/A","W"&amp;TEXT(WEEKNUM(BY580,21),"00")&amp;" "&amp;YEAR(BY580))))</f>
        <v>W52 1900</v>
      </c>
      <c r="CA580" s="21" t="s">
        <v>257</v>
      </c>
      <c r="CB580" s="21">
        <v>0</v>
      </c>
      <c r="CC580" s="21"/>
      <c r="CD580" s="21"/>
      <c r="CE580" s="23"/>
      <c r="CF580" s="23"/>
      <c r="CG580" s="23"/>
      <c r="CH580" s="23"/>
      <c r="CI580" s="25" t="str">
        <f>IF(CH580="","",IF(CH580="TBD","TBD",IF(CH580="N/A","N/A","W"&amp;TEXT(WEEKNUM(CH580,21),"00")&amp;" "&amp;YEAR(CH580))))</f>
        <v/>
      </c>
      <c r="CJ580" s="23"/>
      <c r="CK580" s="25" t="str">
        <f>IF(CJ580="","",IF(CJ580="TBD","TBD",IF(CJ580="N/A","N/A","W"&amp;TEXT(WEEKNUM(CJ580,21),"00")&amp;" "&amp;YEAR(CJ580))))</f>
        <v/>
      </c>
      <c r="CL580" s="24">
        <f>+IF(CJ580="",0,(CJ580-CH580))</f>
        <v>0</v>
      </c>
      <c r="CM580" s="21" t="s">
        <v>258</v>
      </c>
      <c r="CN580" s="21"/>
      <c r="CO580" s="23"/>
      <c r="CP580" s="25" t="str">
        <f>IF(CO580="","",IF(CO580="TBD","TBD",IF(CO580="N/A","N/A","W"&amp;TEXT(WEEKNUM(CO580,21),"00")&amp;" "&amp;YEAR(CO580))))</f>
        <v/>
      </c>
      <c r="CQ580" s="23" t="s">
        <v>258</v>
      </c>
      <c r="CR580" s="23"/>
      <c r="CS580" s="23"/>
      <c r="CT580" s="25" t="str">
        <f>IF(CS580="","",IF(CS580="TBD","TBD",IF(CS580="N/A","N/A","W"&amp;TEXT(WEEKNUM(CS580,21),"00")&amp;" "&amp;YEAR(CS580))))</f>
        <v/>
      </c>
      <c r="CU580" s="21" t="s">
        <v>258</v>
      </c>
      <c r="CV580" s="21"/>
      <c r="CW580" s="23"/>
      <c r="CX580" s="25" t="str">
        <f>IF(CW580="","",IF(CW580="TBD","TBD",IF(CW580="N/A","N/A","W"&amp;TEXT(WEEKNUM(CW580,21),"00")&amp;" "&amp;YEAR(CW580))))</f>
        <v/>
      </c>
      <c r="CY580" s="21" t="s">
        <v>258</v>
      </c>
      <c r="CZ580" s="189" t="s">
        <v>912</v>
      </c>
      <c r="DA580" s="23"/>
      <c r="DB580" s="25" t="str">
        <f>IF(DA580="","",IF(DA580="TBD","TBD",IF(DA580="N/A","N/A","W"&amp;TEXT(WEEKNUM(DA580,21),"00")&amp;" "&amp;YEAR(DA580))))</f>
        <v/>
      </c>
      <c r="DC580" s="23"/>
      <c r="DD580" s="25" t="str">
        <f>IF(DC580="","",IF(DC580="TBD","TBD",IF(DC580="N/A","N/A","W"&amp;TEXT(WEEKNUM(DC580,21),"00")&amp;" "&amp;YEAR(DC580))))</f>
        <v/>
      </c>
      <c r="DE580" s="21" t="s">
        <v>258</v>
      </c>
      <c r="DF580" s="23"/>
      <c r="DG580" s="21" t="s">
        <v>259</v>
      </c>
      <c r="DH580" s="18"/>
      <c r="DI580" s="18"/>
      <c r="DJ580" s="18"/>
      <c r="DK580" s="21" t="s">
        <v>260</v>
      </c>
      <c r="DL580" s="21" t="s">
        <v>275</v>
      </c>
      <c r="DM580" s="21"/>
      <c r="DN580" s="23"/>
      <c r="DO580" s="23"/>
      <c r="DP580" s="23"/>
      <c r="DQ580" s="23" t="s">
        <v>276</v>
      </c>
      <c r="DR580" s="23"/>
      <c r="DS580" s="23"/>
      <c r="DT580" s="23"/>
      <c r="DU580" s="23"/>
      <c r="DV580" s="23"/>
      <c r="DW580" s="23"/>
      <c r="DX580" s="23"/>
      <c r="DY580" s="18"/>
      <c r="DZ580" s="18"/>
      <c r="EA580" s="18"/>
      <c r="EB580" s="21" t="s">
        <v>34</v>
      </c>
      <c r="EC580" s="18"/>
      <c r="ED580" s="18"/>
      <c r="EE580" s="18"/>
      <c r="EF580" s="55"/>
      <c r="EG580" s="55"/>
      <c r="EH580" s="18"/>
      <c r="EI580" s="18">
        <v>0</v>
      </c>
      <c r="EJ580" s="29" t="str">
        <f>K580&amp;AY580&amp;CA580&amp;DE580&amp;DT580&amp;DW580</f>
        <v>No VigenteTSS Aprobado 4GIng No Recibida 4GAs Built No Recibido</v>
      </c>
    </row>
    <row r="581" spans="1:140" ht="12" hidden="1" customHeight="1">
      <c r="A581" s="30" t="str">
        <f>IFERROR(IF(VLOOKUP(B581,SEARCH!A:A,1,0)=B581,"OK",""),"")</f>
        <v/>
      </c>
      <c r="B581" s="31" t="s">
        <v>4463</v>
      </c>
      <c r="C581" s="15" t="s">
        <v>4464</v>
      </c>
      <c r="D581" s="16">
        <v>13</v>
      </c>
      <c r="E581" s="16">
        <v>-33.434969444444441</v>
      </c>
      <c r="F581" s="16">
        <v>-70.572758333333326</v>
      </c>
      <c r="G581" s="16" t="s">
        <v>270</v>
      </c>
      <c r="H581" s="16" t="s">
        <v>1411</v>
      </c>
      <c r="I581" s="16" t="s">
        <v>4465</v>
      </c>
      <c r="J581" s="16" t="s">
        <v>4466</v>
      </c>
      <c r="K581" s="17" t="s">
        <v>3</v>
      </c>
      <c r="L581" s="16" t="s">
        <v>409</v>
      </c>
      <c r="M581" s="103">
        <v>8</v>
      </c>
      <c r="N581" s="18">
        <v>1</v>
      </c>
      <c r="O581" s="19" t="s">
        <v>4467</v>
      </c>
      <c r="P581" s="19" t="s">
        <v>380</v>
      </c>
      <c r="Q581" s="18" t="s">
        <v>4468</v>
      </c>
      <c r="R581" s="21">
        <v>0</v>
      </c>
      <c r="S581" s="21">
        <v>14</v>
      </c>
      <c r="T581" s="22">
        <v>151048</v>
      </c>
      <c r="U581" s="23">
        <v>0</v>
      </c>
      <c r="V581" s="21" t="str">
        <f>IF(U581="","",IF(U581="TBD","TBD",IF(U581="N/A","N/A","W"&amp;TEXT(WEEKNUM(U581,21),"00")&amp;" "&amp;YEAR(U581))))</f>
        <v>W52 1900</v>
      </c>
      <c r="W581" s="23">
        <v>45525</v>
      </c>
      <c r="X581" s="23"/>
      <c r="Y581" s="23" t="str">
        <f>IF(X581="","",IF(X581="TBD","TBD",IF(X581="N/A","N/A","W"&amp;TEXT(WEEKNUM(X581,21),"00")&amp;" "&amp;YEAR(X581))))</f>
        <v/>
      </c>
      <c r="Z581" s="23">
        <v>45525</v>
      </c>
      <c r="AA581" s="23"/>
      <c r="AB581" s="24">
        <f>+IF(Z581="",0,AA581-Z581)</f>
        <v>-45525</v>
      </c>
      <c r="AC581" s="21" t="s">
        <v>251</v>
      </c>
      <c r="AD581" s="21">
        <v>0</v>
      </c>
      <c r="AE581" s="23"/>
      <c r="AF581" s="25" t="str">
        <f>IF(AE581="","",IF(AE581="TBD","TBD",IF(AE581="N/A","N/A","W"&amp;TEXT(WEEKNUM(AE581,21),"00")&amp;" "&amp;YEAR(AE581))))</f>
        <v/>
      </c>
      <c r="AG581" s="21" t="s">
        <v>251</v>
      </c>
      <c r="AH581" s="21"/>
      <c r="AI581" s="23"/>
      <c r="AJ581" s="25" t="str">
        <f>IF(AI581="","",IF(AI581="TBD","TBD",IF(AI581="N/A","N/A","W"&amp;TEXT(WEEKNUM(AI581,21),"00")&amp;" "&amp;YEAR(AI581))))</f>
        <v/>
      </c>
      <c r="AK581" s="21" t="s">
        <v>251</v>
      </c>
      <c r="AL581" s="21"/>
      <c r="AM581" s="23"/>
      <c r="AN581" s="25" t="str">
        <f>IF(AM581="","",IF(AM581="TBD","TBD",IF(AM581="N/A","N/A","W"&amp;TEXT(WEEKNUM(AM581,21),"00")&amp;" "&amp;YEAR(AM581))))</f>
        <v/>
      </c>
      <c r="AO581" s="21" t="s">
        <v>251</v>
      </c>
      <c r="AP581" s="21"/>
      <c r="AQ581" s="23"/>
      <c r="AR581" s="25" t="str">
        <f>IF(AQ581="","",IF(AQ581="TBD","TBD",IF(AQ581="N/A","N/A","W"&amp;TEXT(WEEKNUM(AQ581,21),"00")&amp;" "&amp;YEAR(AQ581))))</f>
        <v/>
      </c>
      <c r="AS581" s="21"/>
      <c r="AT581" s="21"/>
      <c r="AU581" s="23"/>
      <c r="AV581" s="25" t="s">
        <v>252</v>
      </c>
      <c r="AW581" s="59"/>
      <c r="AX581" s="25" t="str">
        <f>IF(AW581="","",IF(AW581="TBD","TBD",IF(AW581="N/A","N/A","W"&amp;TEXT(WEEKNUM(AW581,21),"00")&amp;" "&amp;YEAR(AW581))))</f>
        <v/>
      </c>
      <c r="AY581" s="21" t="s">
        <v>253</v>
      </c>
      <c r="AZ581" s="21" t="s">
        <v>254</v>
      </c>
      <c r="BA581" s="21" t="s">
        <v>255</v>
      </c>
      <c r="BB581" s="23"/>
      <c r="BC581" s="23"/>
      <c r="BD581" s="23"/>
      <c r="BE581" s="25" t="str">
        <f>IF(BD581="","",IF(BD581="TBD","TBD",IF(BD581="N/A","N/A","W"&amp;TEXT(WEEKNUM(BD581,21),"00")&amp;" "&amp;YEAR(BD581))))</f>
        <v/>
      </c>
      <c r="BF581" s="23"/>
      <c r="BG581" s="25" t="str">
        <f>IF(BF581="","",IF(BF581="TBD","TBD",IF(BF581="N/A","N/A","W"&amp;TEXT(WEEKNUM(BF581,21),"00")&amp;" "&amp;YEAR(BF581))))</f>
        <v/>
      </c>
      <c r="BH581" s="24">
        <f>+IF(BF581="",0,(BF581-BD581))</f>
        <v>0</v>
      </c>
      <c r="BI581" s="26" t="s">
        <v>256</v>
      </c>
      <c r="BJ581" s="26"/>
      <c r="BK581" s="27"/>
      <c r="BL581" s="25" t="str">
        <f>IF(BK581="","",IF(BK581="TBD","TBD",IF(BK581="N/A","N/A","W"&amp;TEXT(WEEKNUM(BK581,21),"00")&amp;" "&amp;YEAR(BK581))))</f>
        <v/>
      </c>
      <c r="BM581" s="21" t="s">
        <v>256</v>
      </c>
      <c r="BN581" s="21"/>
      <c r="BO581" s="23"/>
      <c r="BP581" s="25" t="str">
        <f>IF(BO581="","",IF(BO581="TBD","TBD",IF(BO581="N/A","N/A","W"&amp;TEXT(WEEKNUM(BO581,21),"00")&amp;" "&amp;YEAR(BO581))))</f>
        <v/>
      </c>
      <c r="BQ581" s="21" t="s">
        <v>256</v>
      </c>
      <c r="BR581" s="21"/>
      <c r="BS581" s="334"/>
      <c r="BT581" s="25" t="str">
        <f t="shared" si="41"/>
        <v/>
      </c>
      <c r="BU581" s="21" t="s">
        <v>256</v>
      </c>
      <c r="BV581" s="21"/>
      <c r="BW581" s="23"/>
      <c r="BX581" s="25" t="str">
        <f t="shared" si="42"/>
        <v/>
      </c>
      <c r="BY581" s="23"/>
      <c r="BZ581" s="25" t="str">
        <f>IF(BY581="","",IF(BY581="TBD","TBD",IF(BY581="N/A","N/A","W"&amp;TEXT(WEEKNUM(BY581,21),"00")&amp;" "&amp;YEAR(BY581))))</f>
        <v/>
      </c>
      <c r="CA581" s="21" t="s">
        <v>257</v>
      </c>
      <c r="CB581" s="21">
        <v>0</v>
      </c>
      <c r="CC581" s="21"/>
      <c r="CD581" s="21"/>
      <c r="CE581" s="23"/>
      <c r="CF581" s="23"/>
      <c r="CG581" s="23"/>
      <c r="CH581" s="23"/>
      <c r="CI581" s="25" t="str">
        <f>IF(CH581="","",IF(CH581="TBD","TBD",IF(CH581="N/A","N/A","W"&amp;TEXT(WEEKNUM(CH581,21),"00")&amp;" "&amp;YEAR(CH581))))</f>
        <v/>
      </c>
      <c r="CJ581" s="23"/>
      <c r="CK581" s="25" t="str">
        <f>IF(CJ581="","",IF(CJ581="TBD","TBD",IF(CJ581="N/A","N/A","W"&amp;TEXT(WEEKNUM(CJ581,21),"00")&amp;" "&amp;YEAR(CJ581))))</f>
        <v/>
      </c>
      <c r="CL581" s="24">
        <f>+IF(CJ581="",0,(CJ581-CH581))</f>
        <v>0</v>
      </c>
      <c r="CM581" s="21" t="s">
        <v>258</v>
      </c>
      <c r="CN581" s="21"/>
      <c r="CO581" s="23"/>
      <c r="CP581" s="25" t="str">
        <f>IF(CO581="","",IF(CO581="TBD","TBD",IF(CO581="N/A","N/A","W"&amp;TEXT(WEEKNUM(CO581,21),"00")&amp;" "&amp;YEAR(CO581))))</f>
        <v/>
      </c>
      <c r="CQ581" s="23" t="s">
        <v>258</v>
      </c>
      <c r="CR581" s="23"/>
      <c r="CS581" s="23"/>
      <c r="CT581" s="25" t="str">
        <f>IF(CS581="","",IF(CS581="TBD","TBD",IF(CS581="N/A","N/A","W"&amp;TEXT(WEEKNUM(CS581,21),"00")&amp;" "&amp;YEAR(CS581))))</f>
        <v/>
      </c>
      <c r="CU581" s="21" t="s">
        <v>258</v>
      </c>
      <c r="CV581" s="21"/>
      <c r="CW581" s="23"/>
      <c r="CX581" s="25" t="str">
        <f>IF(CW581="","",IF(CW581="TBD","TBD",IF(CW581="N/A","N/A","W"&amp;TEXT(WEEKNUM(CW581,21),"00")&amp;" "&amp;YEAR(CW581))))</f>
        <v/>
      </c>
      <c r="CY581" s="21" t="s">
        <v>258</v>
      </c>
      <c r="CZ581" s="21"/>
      <c r="DA581" s="23"/>
      <c r="DB581" s="25" t="str">
        <f>IF(DA581="","",IF(DA581="TBD","TBD",IF(DA581="N/A","N/A","W"&amp;TEXT(WEEKNUM(DA581,21),"00")&amp;" "&amp;YEAR(DA581))))</f>
        <v/>
      </c>
      <c r="DC581" s="23"/>
      <c r="DD581" s="25" t="str">
        <f>IF(DC581="","",IF(DC581="TBD","TBD",IF(DC581="N/A","N/A","W"&amp;TEXT(WEEKNUM(DC581,21),"00")&amp;" "&amp;YEAR(DC581))))</f>
        <v/>
      </c>
      <c r="DE581" s="21" t="s">
        <v>258</v>
      </c>
      <c r="DF581" s="23"/>
      <c r="DG581" s="21" t="s">
        <v>259</v>
      </c>
      <c r="DH581" s="21"/>
      <c r="DI581" s="18"/>
      <c r="DJ581" s="18"/>
      <c r="DK581" s="21" t="s">
        <v>260</v>
      </c>
      <c r="DL581" s="21" t="s">
        <v>261</v>
      </c>
      <c r="DM581" s="21"/>
      <c r="DN581" s="23"/>
      <c r="DO581" s="23"/>
      <c r="DP581" s="23"/>
      <c r="DQ581" s="23" t="s">
        <v>276</v>
      </c>
      <c r="DR581" s="23"/>
      <c r="DS581" s="23"/>
      <c r="DT581" s="23"/>
      <c r="DU581" s="23"/>
      <c r="DV581" s="23"/>
      <c r="DW581" s="23"/>
      <c r="DX581" s="23"/>
      <c r="DY581" s="18"/>
      <c r="DZ581" s="18"/>
      <c r="EA581" s="18"/>
      <c r="EB581" s="21" t="s">
        <v>30</v>
      </c>
      <c r="EC581" s="18"/>
      <c r="ED581" s="18" t="s">
        <v>343</v>
      </c>
      <c r="EE581" s="18"/>
      <c r="EF581" s="55">
        <v>45899</v>
      </c>
      <c r="EG581" s="55"/>
      <c r="EH581" s="18"/>
      <c r="EI581" s="18">
        <v>0</v>
      </c>
      <c r="EJ581" s="29" t="str">
        <f>K581&amp;AY581&amp;CA581&amp;DE581&amp;DT581&amp;DW581</f>
        <v>No VigenteTSS No Recibido 4GIng No Recibida 4GAs Built No Recibido</v>
      </c>
    </row>
    <row r="582" spans="1:140" ht="12" hidden="1" customHeight="1">
      <c r="A582" s="30" t="str">
        <f>IFERROR(IF(VLOOKUP(B582,SEARCH!A:A,1,0)=B582,"OK",""),"")</f>
        <v/>
      </c>
      <c r="B582" s="14" t="s">
        <v>4469</v>
      </c>
      <c r="C582" s="15" t="s">
        <v>4470</v>
      </c>
      <c r="D582" s="16">
        <v>1</v>
      </c>
      <c r="E582" s="16">
        <v>-20.205006111111111</v>
      </c>
      <c r="F582" s="16">
        <v>-70.131083333333336</v>
      </c>
      <c r="G582" s="16" t="s">
        <v>455</v>
      </c>
      <c r="H582" s="16" t="s">
        <v>1717</v>
      </c>
      <c r="I582" s="16" t="s">
        <v>4471</v>
      </c>
      <c r="J582" s="16" t="s">
        <v>1614</v>
      </c>
      <c r="K582" s="16" t="s">
        <v>3</v>
      </c>
      <c r="L582" s="16" t="s">
        <v>247</v>
      </c>
      <c r="M582" s="103">
        <v>9</v>
      </c>
      <c r="N582" s="18"/>
      <c r="O582" s="19" t="s">
        <v>4472</v>
      </c>
      <c r="P582" s="19" t="s">
        <v>248</v>
      </c>
      <c r="Q582" s="34" t="s">
        <v>4473</v>
      </c>
      <c r="R582" s="21" t="s">
        <v>250</v>
      </c>
      <c r="S582" s="21">
        <v>18</v>
      </c>
      <c r="T582" s="22" t="s">
        <v>4474</v>
      </c>
      <c r="U582" s="23">
        <v>45106</v>
      </c>
      <c r="V582" s="21" t="str">
        <f>IF(U582="","",IF(U582="TBD","TBD",IF(U582="N/A","N/A","W"&amp;TEXT(WEEKNUM(U582,21),"00")&amp;" "&amp;YEAR(U582))))</f>
        <v>W26 2023</v>
      </c>
      <c r="W582" s="23"/>
      <c r="X582" s="23"/>
      <c r="Y582" s="23" t="str">
        <f>IF(X582="","",IF(X582="TBD","TBD",IF(X582="N/A","N/A","W"&amp;TEXT(WEEKNUM(X582,21),"00")&amp;" "&amp;YEAR(X582))))</f>
        <v/>
      </c>
      <c r="Z582" s="23"/>
      <c r="AA582" s="23"/>
      <c r="AB582" s="24">
        <f>+IF(Z582="",0,AA582-Z582)</f>
        <v>0</v>
      </c>
      <c r="AC582" s="21" t="s">
        <v>251</v>
      </c>
      <c r="AD582" s="21"/>
      <c r="AE582" s="23"/>
      <c r="AF582" s="25" t="str">
        <f>IF(AE582="","",IF(AE582="TBD","TBD",IF(AE582="N/A","N/A","W"&amp;TEXT(WEEKNUM(AE582,21),"00")&amp;" "&amp;YEAR(AE582))))</f>
        <v/>
      </c>
      <c r="AG582" s="21" t="s">
        <v>251</v>
      </c>
      <c r="AH582" s="21"/>
      <c r="AI582" s="23"/>
      <c r="AJ582" s="25" t="str">
        <f>IF(AI582="","",IF(AI582="TBD","TBD",IF(AI582="N/A","N/A","W"&amp;TEXT(WEEKNUM(AI582,21),"00")&amp;" "&amp;YEAR(AI582))))</f>
        <v/>
      </c>
      <c r="AK582" s="21" t="s">
        <v>251</v>
      </c>
      <c r="AL582" s="21"/>
      <c r="AM582" s="23"/>
      <c r="AN582" s="25" t="str">
        <f>IF(AM582="","",IF(AM582="TBD","TBD",IF(AM582="N/A","N/A","W"&amp;TEXT(WEEKNUM(AM582,21),"00")&amp;" "&amp;YEAR(AM582))))</f>
        <v/>
      </c>
      <c r="AO582" s="21" t="s">
        <v>251</v>
      </c>
      <c r="AP582" s="21"/>
      <c r="AQ582" s="23"/>
      <c r="AR582" s="25" t="str">
        <f>IF(AQ582="","",IF(AQ582="TBD","TBD",IF(AQ582="N/A","N/A","W"&amp;TEXT(WEEKNUM(AQ582,21),"00")&amp;" "&amp;YEAR(AQ582))))</f>
        <v/>
      </c>
      <c r="AS582" s="21"/>
      <c r="AT582" s="21"/>
      <c r="AU582" s="23"/>
      <c r="AV582" s="25" t="s">
        <v>252</v>
      </c>
      <c r="AW582" s="59"/>
      <c r="AX582" s="25" t="str">
        <f>IF(AW582="","",IF(AW582="TBD","TBD",IF(AW582="N/A","N/A","W"&amp;TEXT(WEEKNUM(AW582,21),"00")&amp;" "&amp;YEAR(AW582))))</f>
        <v/>
      </c>
      <c r="AY582" s="21" t="s">
        <v>253</v>
      </c>
      <c r="AZ582" s="21"/>
      <c r="BA582" s="21" t="s">
        <v>255</v>
      </c>
      <c r="BB582" s="23"/>
      <c r="BC582" s="23"/>
      <c r="BD582" s="23"/>
      <c r="BE582" s="25" t="str">
        <f>IF(BD582="","",IF(BD582="TBD","TBD",IF(BD582="N/A","N/A","W"&amp;TEXT(WEEKNUM(BD582,21),"00")&amp;" "&amp;YEAR(BD582))))</f>
        <v/>
      </c>
      <c r="BF582" s="23"/>
      <c r="BG582" s="25" t="str">
        <f>IF(BF582="","",IF(BF582="TBD","TBD",IF(BF582="N/A","N/A","W"&amp;TEXT(WEEKNUM(BF582,21),"00")&amp;" "&amp;YEAR(BF582))))</f>
        <v/>
      </c>
      <c r="BH582" s="24">
        <f>+IF(BF582="",0,(BF582-BD582))</f>
        <v>0</v>
      </c>
      <c r="BI582" s="26" t="s">
        <v>256</v>
      </c>
      <c r="BJ582" s="26"/>
      <c r="BK582" s="27"/>
      <c r="BL582" s="25" t="str">
        <f>IF(BK582="","",IF(BK582="TBD","TBD",IF(BK582="N/A","N/A","W"&amp;TEXT(WEEKNUM(BK582,21),"00")&amp;" "&amp;YEAR(BK582))))</f>
        <v/>
      </c>
      <c r="BM582" s="21" t="s">
        <v>256</v>
      </c>
      <c r="BN582" s="21"/>
      <c r="BO582" s="23"/>
      <c r="BP582" s="25" t="str">
        <f>IF(BO582="","",IF(BO582="TBD","TBD",IF(BO582="N/A","N/A","W"&amp;TEXT(WEEKNUM(BO582,21),"00")&amp;" "&amp;YEAR(BO582))))</f>
        <v/>
      </c>
      <c r="BQ582" s="21" t="s">
        <v>256</v>
      </c>
      <c r="BR582" s="21"/>
      <c r="BS582" s="334"/>
      <c r="BT582" s="25" t="str">
        <f t="shared" si="41"/>
        <v/>
      </c>
      <c r="BU582" s="21" t="s">
        <v>256</v>
      </c>
      <c r="BV582" s="21"/>
      <c r="BW582" s="23"/>
      <c r="BX582" s="25" t="str">
        <f t="shared" si="42"/>
        <v/>
      </c>
      <c r="BY582" s="23"/>
      <c r="BZ582" s="25" t="str">
        <f>IF(BY582="","",IF(BY582="TBD","TBD",IF(BY582="N/A","N/A","W"&amp;TEXT(WEEKNUM(BY582,21),"00")&amp;" "&amp;YEAR(BY582))))</f>
        <v/>
      </c>
      <c r="CA582" s="21" t="s">
        <v>257</v>
      </c>
      <c r="CB582" s="21" t="s">
        <v>349</v>
      </c>
      <c r="CC582" s="21" t="s">
        <v>350</v>
      </c>
      <c r="CD582" s="21"/>
      <c r="CE582" s="23"/>
      <c r="CF582" s="23"/>
      <c r="CG582" s="23"/>
      <c r="CH582" s="23"/>
      <c r="CI582" s="25" t="str">
        <f>IF(CH582="","",IF(CH582="TBD","TBD",IF(CH582="N/A","N/A","W"&amp;TEXT(WEEKNUM(CH582,21),"00")&amp;" "&amp;YEAR(CH582))))</f>
        <v/>
      </c>
      <c r="CJ582" s="23"/>
      <c r="CK582" s="25" t="str">
        <f>IF(CJ582="","",IF(CJ582="TBD","TBD",IF(CJ582="N/A","N/A","W"&amp;TEXT(WEEKNUM(CJ582,21),"00")&amp;" "&amp;YEAR(CJ582))))</f>
        <v/>
      </c>
      <c r="CL582" s="24">
        <f>+IF(CJ582="",0,(CJ582-CH582))</f>
        <v>0</v>
      </c>
      <c r="CM582" s="21" t="s">
        <v>258</v>
      </c>
      <c r="CN582" s="21"/>
      <c r="CO582" s="23"/>
      <c r="CP582" s="25" t="str">
        <f>IF(CO582="","",IF(CO582="TBD","TBD",IF(CO582="N/A","N/A","W"&amp;TEXT(WEEKNUM(CO582,21),"00")&amp;" "&amp;YEAR(CO582))))</f>
        <v/>
      </c>
      <c r="CQ582" s="23" t="s">
        <v>258</v>
      </c>
      <c r="CR582" s="23"/>
      <c r="CS582" s="23"/>
      <c r="CT582" s="25" t="str">
        <f>IF(CS582="","",IF(CS582="TBD","TBD",IF(CS582="N/A","N/A","W"&amp;TEXT(WEEKNUM(CS582,21),"00")&amp;" "&amp;YEAR(CS582))))</f>
        <v/>
      </c>
      <c r="CU582" s="21" t="s">
        <v>258</v>
      </c>
      <c r="CV582" s="21"/>
      <c r="CW582" s="23"/>
      <c r="CX582" s="25" t="str">
        <f>IF(CW582="","",IF(CW582="TBD","TBD",IF(CW582="N/A","N/A","W"&amp;TEXT(WEEKNUM(CW582,21),"00")&amp;" "&amp;YEAR(CW582))))</f>
        <v/>
      </c>
      <c r="CY582" s="21" t="s">
        <v>258</v>
      </c>
      <c r="CZ582" s="21"/>
      <c r="DA582" s="23"/>
      <c r="DB582" s="25" t="str">
        <f>IF(DA582="","",IF(DA582="TBD","TBD",IF(DA582="N/A","N/A","W"&amp;TEXT(WEEKNUM(DA582,21),"00")&amp;" "&amp;YEAR(DA582))))</f>
        <v/>
      </c>
      <c r="DC582" s="23"/>
      <c r="DD582" s="25" t="str">
        <f>IF(DC582="","",IF(DC582="TBD","TBD",IF(DC582="N/A","N/A","W"&amp;TEXT(WEEKNUM(DC582,21),"00")&amp;" "&amp;YEAR(DC582))))</f>
        <v/>
      </c>
      <c r="DE582" s="21" t="s">
        <v>258</v>
      </c>
      <c r="DF582" s="23"/>
      <c r="DG582" s="21" t="s">
        <v>259</v>
      </c>
      <c r="DH582" s="18"/>
      <c r="DI582" s="18"/>
      <c r="DJ582" s="18"/>
      <c r="DK582" s="21" t="s">
        <v>260</v>
      </c>
      <c r="DL582" s="21" t="s">
        <v>261</v>
      </c>
      <c r="DM582" s="21"/>
      <c r="DN582" s="23"/>
      <c r="DO582" s="23"/>
      <c r="DP582" s="23"/>
      <c r="DQ582" s="23" t="s">
        <v>262</v>
      </c>
      <c r="DR582" s="23"/>
      <c r="DS582" s="23"/>
      <c r="DT582" s="23"/>
      <c r="DU582" s="23"/>
      <c r="DV582" s="23"/>
      <c r="DW582" s="23"/>
      <c r="DX582" s="23"/>
      <c r="DY582" s="18"/>
      <c r="DZ582" s="18"/>
      <c r="EA582" s="18"/>
      <c r="EB582" s="21" t="s">
        <v>30</v>
      </c>
      <c r="EC582" s="18"/>
      <c r="ED582" s="18" t="s">
        <v>343</v>
      </c>
      <c r="EE582" s="18"/>
      <c r="EF582" s="55">
        <v>45989</v>
      </c>
      <c r="EG582" s="55"/>
      <c r="EH582" s="18" t="s">
        <v>929</v>
      </c>
      <c r="EI582" s="18" t="s">
        <v>4339</v>
      </c>
      <c r="EJ582" s="29" t="str">
        <f>K582&amp;AY582&amp;CA582&amp;DE582&amp;DT582&amp;DW582</f>
        <v>No VigenteTSS No Recibido 4GIng No Recibida 4GAs Built No Recibido</v>
      </c>
    </row>
    <row r="583" spans="1:140" ht="12" hidden="1" customHeight="1">
      <c r="A583" s="30" t="str">
        <f>IFERROR(IF(VLOOKUP(B583,SEARCH!A:A,1,0)=B583,"OK",""),"")</f>
        <v/>
      </c>
      <c r="B583" s="31" t="s">
        <v>4475</v>
      </c>
      <c r="C583" s="15" t="s">
        <v>4476</v>
      </c>
      <c r="D583" s="16">
        <v>1</v>
      </c>
      <c r="E583" s="16">
        <v>-20.265326000000002</v>
      </c>
      <c r="F583" s="16">
        <v>-70.082830999999999</v>
      </c>
      <c r="G583" s="16" t="s">
        <v>455</v>
      </c>
      <c r="H583" s="16" t="s">
        <v>3309</v>
      </c>
      <c r="I583" s="16" t="s">
        <v>4477</v>
      </c>
      <c r="J583" s="16" t="s">
        <v>355</v>
      </c>
      <c r="K583" s="17" t="s">
        <v>319</v>
      </c>
      <c r="L583" s="16" t="s">
        <v>247</v>
      </c>
      <c r="M583" s="55">
        <v>46295</v>
      </c>
      <c r="N583" s="18"/>
      <c r="O583" s="129" t="s">
        <v>4478</v>
      </c>
      <c r="P583" s="19" t="s">
        <v>248</v>
      </c>
      <c r="Q583" s="18"/>
      <c r="R583" s="21" t="s">
        <v>2284</v>
      </c>
      <c r="S583" s="21">
        <v>12</v>
      </c>
      <c r="T583" s="166"/>
      <c r="U583" s="23">
        <v>46098</v>
      </c>
      <c r="V583" s="21" t="str">
        <f>IF(U583="","",IF(U583="TBD","TBD",IF(U583="N/A","N/A","W"&amp;TEXT(WEEKNUM(U583,21),"00")&amp;" "&amp;YEAR(U583))))</f>
        <v>W12 2026</v>
      </c>
      <c r="W583" s="23">
        <v>46120</v>
      </c>
      <c r="X583" s="23"/>
      <c r="Y583" s="23" t="str">
        <f>IF(X583="","",IF(X583="TBD","TBD",IF(X583="N/A","N/A","W"&amp;TEXT(WEEKNUM(X583,21),"00")&amp;" "&amp;YEAR(X583))))</f>
        <v/>
      </c>
      <c r="Z583" s="23">
        <v>46120</v>
      </c>
      <c r="AA583" s="23">
        <v>46125</v>
      </c>
      <c r="AB583" s="24">
        <f>+IF(Z583="",0,AA583-Z583)</f>
        <v>5</v>
      </c>
      <c r="AC583" s="21" t="s">
        <v>324</v>
      </c>
      <c r="AD583" s="23" t="s">
        <v>4479</v>
      </c>
      <c r="AE583" s="23">
        <v>46121</v>
      </c>
      <c r="AF583" s="25" t="str">
        <f>IF(AE583="","",IF(AE583="TBD","TBD",IF(AE583="N/A","N/A","W"&amp;TEXT(WEEKNUM(AE583,21),"00")&amp;" "&amp;YEAR(AE583))))</f>
        <v>W15 2026</v>
      </c>
      <c r="AG583" s="21" t="s">
        <v>324</v>
      </c>
      <c r="AH583" s="225" t="s">
        <v>4480</v>
      </c>
      <c r="AI583" s="23">
        <v>46120</v>
      </c>
      <c r="AJ583" s="25" t="str">
        <f>IF(AI583="","",IF(AI583="TBD","TBD",IF(AI583="N/A","N/A","W"&amp;TEXT(WEEKNUM(AI583,21),"00")&amp;" "&amp;YEAR(AI583))))</f>
        <v>W15 2026</v>
      </c>
      <c r="AK583" s="21" t="s">
        <v>324</v>
      </c>
      <c r="AL583" s="20" t="s">
        <v>4481</v>
      </c>
      <c r="AM583" s="23">
        <v>46121</v>
      </c>
      <c r="AN583" s="25" t="str">
        <f>IF(AM583="","",IF(AM583="TBD","TBD",IF(AM583="N/A","N/A","W"&amp;TEXT(WEEKNUM(AM583,21),"00")&amp;" "&amp;YEAR(AM583))))</f>
        <v>W15 2026</v>
      </c>
      <c r="AO583" s="21" t="s">
        <v>324</v>
      </c>
      <c r="AP583" s="21"/>
      <c r="AQ583" s="23">
        <v>46120</v>
      </c>
      <c r="AR583" s="25" t="str">
        <f>IF(AQ583="","",IF(AQ583="TBD","TBD",IF(AQ583="N/A","N/A","W"&amp;TEXT(WEEKNUM(AQ583,21),"00")&amp;" "&amp;YEAR(AQ583))))</f>
        <v>W15 2026</v>
      </c>
      <c r="AS583" s="21"/>
      <c r="AT583" s="21"/>
      <c r="AU583" s="23"/>
      <c r="AV583" s="25"/>
      <c r="AW583" s="59">
        <v>46121</v>
      </c>
      <c r="AX583" s="25" t="str">
        <f>IF(AW583="","",IF(AW583="TBD","TBD",IF(AW583="N/A","N/A","W"&amp;TEXT(WEEKNUM(AW583,21),"00")&amp;" "&amp;YEAR(AW583))))</f>
        <v>W15 2026</v>
      </c>
      <c r="AY583" s="21" t="s">
        <v>327</v>
      </c>
      <c r="AZ583" s="21" t="s">
        <v>328</v>
      </c>
      <c r="BA583" s="21" t="s">
        <v>329</v>
      </c>
      <c r="BB583" s="23">
        <v>46170</v>
      </c>
      <c r="BC583" s="23">
        <v>46182</v>
      </c>
      <c r="BD583" s="23">
        <v>46182</v>
      </c>
      <c r="BE583" s="25" t="str">
        <f>IF(BD583="","",IF(BD583="TBD","TBD",IF(BD583="N/A","N/A","W"&amp;TEXT(WEEKNUM(BD583,21),"00")&amp;" "&amp;YEAR(BD583))))</f>
        <v>W24 2026</v>
      </c>
      <c r="BF583" s="23">
        <v>46184</v>
      </c>
      <c r="BG583" s="25" t="str">
        <f>IF(BF583="","",IF(BF583="TBD","TBD",IF(BF583="N/A","N/A","W"&amp;TEXT(WEEKNUM(BF583,21),"00")&amp;" "&amp;YEAR(BF583))))</f>
        <v>W24 2026</v>
      </c>
      <c r="BH583" s="24">
        <f>+IF(BF583="",0,(BF583-BD583))</f>
        <v>2</v>
      </c>
      <c r="BI583" s="26" t="s">
        <v>330</v>
      </c>
      <c r="BJ583" s="43" t="s">
        <v>4482</v>
      </c>
      <c r="BK583" s="27">
        <v>46182</v>
      </c>
      <c r="BL583" s="25" t="str">
        <f>IF(BK583="","",IF(BK583="TBD","TBD",IF(BK583="N/A","N/A","W"&amp;TEXT(WEEKNUM(BK583,21),"00")&amp;" "&amp;YEAR(BK583))))</f>
        <v>W24 2026</v>
      </c>
      <c r="BM583" s="26" t="s">
        <v>330</v>
      </c>
      <c r="BN583" s="21" t="s">
        <v>4483</v>
      </c>
      <c r="BO583" s="23">
        <v>46182</v>
      </c>
      <c r="BP583" s="25" t="str">
        <f>IF(BO583="","",IF(BO583="TBD","TBD",IF(BO583="N/A","N/A","W"&amp;TEXT(WEEKNUM(BO583,21),"00")&amp;" "&amp;YEAR(BO583))))</f>
        <v>W24 2026</v>
      </c>
      <c r="BQ583" s="26" t="s">
        <v>330</v>
      </c>
      <c r="BR583" s="21" t="s">
        <v>488</v>
      </c>
      <c r="BS583" s="334">
        <v>46175</v>
      </c>
      <c r="BT583" s="25" t="str">
        <f t="shared" si="41"/>
        <v>W23 2026</v>
      </c>
      <c r="BU583" s="26" t="s">
        <v>330</v>
      </c>
      <c r="BV583" s="21" t="s">
        <v>488</v>
      </c>
      <c r="BW583" s="23">
        <v>46182</v>
      </c>
      <c r="BX583" s="25" t="str">
        <f t="shared" si="42"/>
        <v>W24 2026</v>
      </c>
      <c r="BY583" s="23">
        <v>46182</v>
      </c>
      <c r="BZ583" s="25" t="str">
        <f>IF(BY583="","",IF(BY583="TBD","TBD",IF(BY583="N/A","N/A","W"&amp;TEXT(WEEKNUM(BY583,21),"00")&amp;" "&amp;YEAR(BY583))))</f>
        <v>W24 2026</v>
      </c>
      <c r="CA583" s="22" t="s">
        <v>335</v>
      </c>
      <c r="CB583" s="21" t="s">
        <v>349</v>
      </c>
      <c r="CC583" s="21" t="s">
        <v>350</v>
      </c>
      <c r="CD583" s="21"/>
      <c r="CE583" s="23"/>
      <c r="CF583" s="23"/>
      <c r="CG583" s="23"/>
      <c r="CH583" s="23"/>
      <c r="CI583" s="25" t="str">
        <f>IF(CH583="","",IF(CH583="TBD","TBD",IF(CH583="N/A","N/A","W"&amp;TEXT(WEEKNUM(CH583,21),"00")&amp;" "&amp;YEAR(CH583))))</f>
        <v/>
      </c>
      <c r="CJ583" s="23"/>
      <c r="CK583" s="25" t="str">
        <f>IF(CJ583="","",IF(CJ583="TBD","TBD",IF(CJ583="N/A","N/A","W"&amp;TEXT(WEEKNUM(CJ583,21),"00")&amp;" "&amp;YEAR(CJ583))))</f>
        <v/>
      </c>
      <c r="CL583" s="24">
        <f>+IF(CJ583="",0,(CJ583-CH583))</f>
        <v>0</v>
      </c>
      <c r="CM583" s="21" t="s">
        <v>258</v>
      </c>
      <c r="CN583" s="21"/>
      <c r="CO583" s="23"/>
      <c r="CP583" s="25" t="str">
        <f>IF(CO583="","",IF(CO583="TBD","TBD",IF(CO583="N/A","N/A","W"&amp;TEXT(WEEKNUM(CO583,21),"00")&amp;" "&amp;YEAR(CO583))))</f>
        <v/>
      </c>
      <c r="CQ583" s="23" t="s">
        <v>258</v>
      </c>
      <c r="CR583" s="23"/>
      <c r="CS583" s="23"/>
      <c r="CT583" s="25" t="str">
        <f>IF(CS583="","",IF(CS583="TBD","TBD",IF(CS583="N/A","N/A","W"&amp;TEXT(WEEKNUM(CS583,21),"00")&amp;" "&amp;YEAR(CS583))))</f>
        <v/>
      </c>
      <c r="CU583" s="21" t="s">
        <v>258</v>
      </c>
      <c r="CV583" s="21"/>
      <c r="CW583" s="23"/>
      <c r="CX583" s="25" t="str">
        <f>IF(CW583="","",IF(CW583="TBD","TBD",IF(CW583="N/A","N/A","W"&amp;TEXT(WEEKNUM(CW583,21),"00")&amp;" "&amp;YEAR(CW583))))</f>
        <v/>
      </c>
      <c r="CY583" s="21" t="s">
        <v>258</v>
      </c>
      <c r="CZ583" s="21"/>
      <c r="DA583" s="23"/>
      <c r="DB583" s="25" t="str">
        <f>IF(DA583="","",IF(DA583="TBD","TBD",IF(DA583="N/A","N/A","W"&amp;TEXT(WEEKNUM(DA583,21),"00")&amp;" "&amp;YEAR(DA583))))</f>
        <v/>
      </c>
      <c r="DC583" s="23"/>
      <c r="DD583" s="25" t="str">
        <f>IF(DC583="","",IF(DC583="TBD","TBD",IF(DC583="N/A","N/A","W"&amp;TEXT(WEEKNUM(DC583,21),"00")&amp;" "&amp;YEAR(DC583))))</f>
        <v/>
      </c>
      <c r="DE583" s="21" t="s">
        <v>715</v>
      </c>
      <c r="DF583" s="23"/>
      <c r="DG583" s="21" t="s">
        <v>259</v>
      </c>
      <c r="DH583" s="18"/>
      <c r="DI583" s="18"/>
      <c r="DJ583" s="18"/>
      <c r="DK583" s="21" t="s">
        <v>260</v>
      </c>
      <c r="DL583" s="21" t="s">
        <v>261</v>
      </c>
      <c r="DM583" s="21"/>
      <c r="DN583" s="23"/>
      <c r="DO583" s="23"/>
      <c r="DP583" s="23"/>
      <c r="DQ583" s="23" t="s">
        <v>262</v>
      </c>
      <c r="DR583" s="23"/>
      <c r="DS583" s="23"/>
      <c r="DT583" s="23"/>
      <c r="DU583" s="23"/>
      <c r="DV583" s="23"/>
      <c r="DW583" s="23"/>
      <c r="DX583" s="23"/>
      <c r="DY583" s="18"/>
      <c r="DZ583" s="18"/>
      <c r="EA583" s="18"/>
      <c r="EB583" s="21" t="s">
        <v>3012</v>
      </c>
      <c r="EC583" s="18"/>
      <c r="ED583" s="18" t="s">
        <v>343</v>
      </c>
      <c r="EE583" s="18"/>
      <c r="EF583" s="55">
        <v>46325</v>
      </c>
      <c r="EG583" s="290" t="s">
        <v>4484</v>
      </c>
      <c r="EH583" s="18"/>
      <c r="EI583" s="18" t="s">
        <v>4485</v>
      </c>
      <c r="EJ583" s="29" t="str">
        <f>K583&amp;AY583&amp;CA583&amp;DE583&amp;DT583&amp;DW583</f>
        <v>VigenteTSS Aprobado 4GIng Aprobada 4GAs Built No Recibido 4G</v>
      </c>
    </row>
    <row r="584" spans="1:140" ht="12" hidden="1" customHeight="1">
      <c r="A584" s="30" t="str">
        <f>IFERROR(IF(VLOOKUP(B584,SEARCH!A:A,1,0)=B584,"OK",""),"")</f>
        <v/>
      </c>
      <c r="B584" s="31" t="s">
        <v>4486</v>
      </c>
      <c r="C584" s="15" t="s">
        <v>4487</v>
      </c>
      <c r="D584" s="16">
        <v>3</v>
      </c>
      <c r="E584" s="16">
        <v>-27.415389000000001</v>
      </c>
      <c r="F584" s="16">
        <v>-70.277360999999999</v>
      </c>
      <c r="G584" s="16" t="s">
        <v>494</v>
      </c>
      <c r="H584" s="16" t="s">
        <v>495</v>
      </c>
      <c r="I584" s="16" t="s">
        <v>4488</v>
      </c>
      <c r="J584" s="16" t="s">
        <v>1614</v>
      </c>
      <c r="K584" s="16" t="s">
        <v>3</v>
      </c>
      <c r="L584" s="16" t="s">
        <v>247</v>
      </c>
      <c r="M584" s="103">
        <v>9</v>
      </c>
      <c r="N584" s="18"/>
      <c r="O584" s="19" t="s">
        <v>4472</v>
      </c>
      <c r="P584" s="19" t="s">
        <v>248</v>
      </c>
      <c r="Q584" s="34" t="s">
        <v>4473</v>
      </c>
      <c r="R584" s="21" t="s">
        <v>250</v>
      </c>
      <c r="S584" s="21">
        <v>12</v>
      </c>
      <c r="T584" s="166" t="s">
        <v>4489</v>
      </c>
      <c r="U584" s="23">
        <v>45106</v>
      </c>
      <c r="V584" s="21" t="str">
        <f>IF(U584="","",IF(U584="TBD","TBD",IF(U584="N/A","N/A","W"&amp;TEXT(WEEKNUM(U584,21),"00")&amp;" "&amp;YEAR(U584))))</f>
        <v>W26 2023</v>
      </c>
      <c r="W584" s="23"/>
      <c r="X584" s="23"/>
      <c r="Y584" s="23" t="str">
        <f>IF(X584="","",IF(X584="TBD","TBD",IF(X584="N/A","N/A","W"&amp;TEXT(WEEKNUM(X584,21),"00")&amp;" "&amp;YEAR(X584))))</f>
        <v/>
      </c>
      <c r="Z584" s="23"/>
      <c r="AA584" s="23"/>
      <c r="AB584" s="24">
        <f>+IF(Z584="",0,AA584-Z584)</f>
        <v>0</v>
      </c>
      <c r="AC584" s="21" t="s">
        <v>251</v>
      </c>
      <c r="AD584" s="21"/>
      <c r="AE584" s="23"/>
      <c r="AF584" s="25" t="str">
        <f>IF(AE584="","",IF(AE584="TBD","TBD",IF(AE584="N/A","N/A","W"&amp;TEXT(WEEKNUM(AE584,21),"00")&amp;" "&amp;YEAR(AE584))))</f>
        <v/>
      </c>
      <c r="AG584" s="21" t="s">
        <v>251</v>
      </c>
      <c r="AH584" s="21"/>
      <c r="AI584" s="23"/>
      <c r="AJ584" s="25" t="str">
        <f>IF(AI584="","",IF(AI584="TBD","TBD",IF(AI584="N/A","N/A","W"&amp;TEXT(WEEKNUM(AI584,21),"00")&amp;" "&amp;YEAR(AI584))))</f>
        <v/>
      </c>
      <c r="AK584" s="21" t="s">
        <v>251</v>
      </c>
      <c r="AL584" s="21"/>
      <c r="AM584" s="23"/>
      <c r="AN584" s="25" t="str">
        <f>IF(AM584="","",IF(AM584="TBD","TBD",IF(AM584="N/A","N/A","W"&amp;TEXT(WEEKNUM(AM584,21),"00")&amp;" "&amp;YEAR(AM584))))</f>
        <v/>
      </c>
      <c r="AO584" s="21" t="s">
        <v>251</v>
      </c>
      <c r="AP584" s="21"/>
      <c r="AQ584" s="23"/>
      <c r="AR584" s="25" t="str">
        <f>IF(AQ584="","",IF(AQ584="TBD","TBD",IF(AQ584="N/A","N/A","W"&amp;TEXT(WEEKNUM(AQ584,21),"00")&amp;" "&amp;YEAR(AQ584))))</f>
        <v/>
      </c>
      <c r="AS584" s="21"/>
      <c r="AT584" s="21"/>
      <c r="AU584" s="23"/>
      <c r="AV584" s="25" t="s">
        <v>252</v>
      </c>
      <c r="AW584" s="59"/>
      <c r="AX584" s="25" t="str">
        <f>IF(AW584="","",IF(AW584="TBD","TBD",IF(AW584="N/A","N/A","W"&amp;TEXT(WEEKNUM(AW584,21),"00")&amp;" "&amp;YEAR(AW584))))</f>
        <v/>
      </c>
      <c r="AY584" s="21" t="s">
        <v>253</v>
      </c>
      <c r="AZ584" s="21"/>
      <c r="BA584" s="21" t="s">
        <v>255</v>
      </c>
      <c r="BB584" s="23"/>
      <c r="BC584" s="23"/>
      <c r="BD584" s="23"/>
      <c r="BE584" s="25" t="str">
        <f>IF(BD584="","",IF(BD584="TBD","TBD",IF(BD584="N/A","N/A","W"&amp;TEXT(WEEKNUM(BD584,21),"00")&amp;" "&amp;YEAR(BD584))))</f>
        <v/>
      </c>
      <c r="BF584" s="23"/>
      <c r="BG584" s="25" t="str">
        <f>IF(BF584="","",IF(BF584="TBD","TBD",IF(BF584="N/A","N/A","W"&amp;TEXT(WEEKNUM(BF584,21),"00")&amp;" "&amp;YEAR(BF584))))</f>
        <v/>
      </c>
      <c r="BH584" s="24">
        <f>+IF(BF584="",0,(BF584-BD584))</f>
        <v>0</v>
      </c>
      <c r="BI584" s="26" t="s">
        <v>256</v>
      </c>
      <c r="BJ584" s="26"/>
      <c r="BK584" s="27"/>
      <c r="BL584" s="25" t="str">
        <f>IF(BK584="","",IF(BK584="TBD","TBD",IF(BK584="N/A","N/A","W"&amp;TEXT(WEEKNUM(BK584,21),"00")&amp;" "&amp;YEAR(BK584))))</f>
        <v/>
      </c>
      <c r="BM584" s="21" t="s">
        <v>256</v>
      </c>
      <c r="BN584" s="21"/>
      <c r="BO584" s="23"/>
      <c r="BP584" s="25" t="str">
        <f>IF(BO584="","",IF(BO584="TBD","TBD",IF(BO584="N/A","N/A","W"&amp;TEXT(WEEKNUM(BO584,21),"00")&amp;" "&amp;YEAR(BO584))))</f>
        <v/>
      </c>
      <c r="BQ584" s="21" t="s">
        <v>256</v>
      </c>
      <c r="BR584" s="21"/>
      <c r="BS584" s="334"/>
      <c r="BT584" s="25" t="str">
        <f t="shared" si="41"/>
        <v/>
      </c>
      <c r="BU584" s="21" t="s">
        <v>256</v>
      </c>
      <c r="BV584" s="21"/>
      <c r="BW584" s="23"/>
      <c r="BX584" s="25" t="str">
        <f t="shared" si="42"/>
        <v/>
      </c>
      <c r="BY584" s="23"/>
      <c r="BZ584" s="25" t="str">
        <f>IF(BY584="","",IF(BY584="TBD","TBD",IF(BY584="N/A","N/A","W"&amp;TEXT(WEEKNUM(BY584,21),"00")&amp;" "&amp;YEAR(BY584))))</f>
        <v/>
      </c>
      <c r="CA584" s="21" t="s">
        <v>257</v>
      </c>
      <c r="CB584" s="21" t="s">
        <v>349</v>
      </c>
      <c r="CC584" s="21" t="s">
        <v>350</v>
      </c>
      <c r="CD584" s="21"/>
      <c r="CE584" s="23"/>
      <c r="CF584" s="23"/>
      <c r="CG584" s="23"/>
      <c r="CH584" s="23"/>
      <c r="CI584" s="25" t="str">
        <f>IF(CH584="","",IF(CH584="TBD","TBD",IF(CH584="N/A","N/A","W"&amp;TEXT(WEEKNUM(CH584,21),"00")&amp;" "&amp;YEAR(CH584))))</f>
        <v/>
      </c>
      <c r="CJ584" s="23"/>
      <c r="CK584" s="25" t="str">
        <f>IF(CJ584="","",IF(CJ584="TBD","TBD",IF(CJ584="N/A","N/A","W"&amp;TEXT(WEEKNUM(CJ584,21),"00")&amp;" "&amp;YEAR(CJ584))))</f>
        <v/>
      </c>
      <c r="CL584" s="24">
        <f>+IF(CJ584="",0,(CJ584-CH584))</f>
        <v>0</v>
      </c>
      <c r="CM584" s="21" t="s">
        <v>258</v>
      </c>
      <c r="CN584" s="21"/>
      <c r="CO584" s="23"/>
      <c r="CP584" s="25" t="str">
        <f>IF(CO584="","",IF(CO584="TBD","TBD",IF(CO584="N/A","N/A","W"&amp;TEXT(WEEKNUM(CO584,21),"00")&amp;" "&amp;YEAR(CO584))))</f>
        <v/>
      </c>
      <c r="CQ584" s="23" t="s">
        <v>258</v>
      </c>
      <c r="CR584" s="23"/>
      <c r="CS584" s="23"/>
      <c r="CT584" s="25" t="str">
        <f>IF(CS584="","",IF(CS584="TBD","TBD",IF(CS584="N/A","N/A","W"&amp;TEXT(WEEKNUM(CS584,21),"00")&amp;" "&amp;YEAR(CS584))))</f>
        <v/>
      </c>
      <c r="CU584" s="21" t="s">
        <v>258</v>
      </c>
      <c r="CV584" s="21"/>
      <c r="CW584" s="23"/>
      <c r="CX584" s="25" t="str">
        <f>IF(CW584="","",IF(CW584="TBD","TBD",IF(CW584="N/A","N/A","W"&amp;TEXT(WEEKNUM(CW584,21),"00")&amp;" "&amp;YEAR(CW584))))</f>
        <v/>
      </c>
      <c r="CY584" s="21" t="s">
        <v>258</v>
      </c>
      <c r="CZ584" s="21"/>
      <c r="DA584" s="23"/>
      <c r="DB584" s="25" t="str">
        <f>IF(DA584="","",IF(DA584="TBD","TBD",IF(DA584="N/A","N/A","W"&amp;TEXT(WEEKNUM(DA584,21),"00")&amp;" "&amp;YEAR(DA584))))</f>
        <v/>
      </c>
      <c r="DC584" s="23"/>
      <c r="DD584" s="25" t="str">
        <f>IF(DC584="","",IF(DC584="TBD","TBD",IF(DC584="N/A","N/A","W"&amp;TEXT(WEEKNUM(DC584,21),"00")&amp;" "&amp;YEAR(DC584))))</f>
        <v/>
      </c>
      <c r="DE584" s="21" t="s">
        <v>258</v>
      </c>
      <c r="DF584" s="23"/>
      <c r="DG584" s="21" t="s">
        <v>259</v>
      </c>
      <c r="DH584" s="18"/>
      <c r="DI584" s="18"/>
      <c r="DJ584" s="18"/>
      <c r="DK584" s="21" t="s">
        <v>260</v>
      </c>
      <c r="DL584" s="21" t="s">
        <v>261</v>
      </c>
      <c r="DM584" s="21"/>
      <c r="DN584" s="23"/>
      <c r="DO584" s="23"/>
      <c r="DP584" s="23"/>
      <c r="DQ584" s="23" t="s">
        <v>262</v>
      </c>
      <c r="DR584" s="23"/>
      <c r="DS584" s="23"/>
      <c r="DT584" s="23"/>
      <c r="DU584" s="23"/>
      <c r="DV584" s="23"/>
      <c r="DW584" s="23"/>
      <c r="DX584" s="23"/>
      <c r="DY584" s="18"/>
      <c r="DZ584" s="18"/>
      <c r="EA584" s="18"/>
      <c r="EB584" s="21" t="s">
        <v>30</v>
      </c>
      <c r="EC584" s="18"/>
      <c r="ED584" s="18" t="s">
        <v>343</v>
      </c>
      <c r="EE584" s="18"/>
      <c r="EF584" s="55">
        <v>45989</v>
      </c>
      <c r="EG584" s="55"/>
      <c r="EH584" s="18" t="s">
        <v>929</v>
      </c>
      <c r="EI584" s="18" t="s">
        <v>4490</v>
      </c>
      <c r="EJ584" s="29" t="str">
        <f>K584&amp;AY584&amp;CA584&amp;DE584&amp;DT584&amp;DW584</f>
        <v>No VigenteTSS No Recibido 4GIng No Recibida 4GAs Built No Recibido</v>
      </c>
    </row>
    <row r="585" spans="1:140" ht="12" hidden="1" customHeight="1">
      <c r="A585" s="30" t="str">
        <f>IFERROR(IF(VLOOKUP(B585,SEARCH!A:A,1,0)=B585,"OK",""),"")</f>
        <v/>
      </c>
      <c r="B585" s="31" t="s">
        <v>4491</v>
      </c>
      <c r="C585" s="15" t="s">
        <v>4492</v>
      </c>
      <c r="D585" s="16">
        <v>5</v>
      </c>
      <c r="E585" s="16">
        <v>-33.037999999999997</v>
      </c>
      <c r="F585" s="16">
        <v>-71.635829999999999</v>
      </c>
      <c r="G585" s="16" t="s">
        <v>346</v>
      </c>
      <c r="H585" s="16" t="s">
        <v>346</v>
      </c>
      <c r="I585" s="16" t="s">
        <v>4493</v>
      </c>
      <c r="J585" s="16" t="s">
        <v>3081</v>
      </c>
      <c r="K585" s="17" t="s">
        <v>3</v>
      </c>
      <c r="L585" s="16" t="s">
        <v>247</v>
      </c>
      <c r="M585" s="55">
        <v>46356</v>
      </c>
      <c r="N585" s="18"/>
      <c r="O585" s="129" t="s">
        <v>4257</v>
      </c>
      <c r="P585" s="19" t="s">
        <v>248</v>
      </c>
      <c r="Q585" s="18" t="s">
        <v>4494</v>
      </c>
      <c r="R585" s="21" t="s">
        <v>2284</v>
      </c>
      <c r="S585" s="21">
        <v>12</v>
      </c>
      <c r="T585" s="22" t="s">
        <v>4495</v>
      </c>
      <c r="U585" s="23">
        <v>46098</v>
      </c>
      <c r="V585" s="21" t="str">
        <f>IF(U585="","",IF(U585="TBD","TBD",IF(U585="N/A","N/A","W"&amp;TEXT(WEEKNUM(U585,21),"00")&amp;" "&amp;YEAR(U585))))</f>
        <v>W12 2026</v>
      </c>
      <c r="W585" s="23">
        <v>46153</v>
      </c>
      <c r="X585" s="23"/>
      <c r="Y585" s="23" t="str">
        <f>IF(X585="","",IF(X585="TBD","TBD",IF(X585="N/A","N/A","W"&amp;TEXT(WEEKNUM(X585,21),"00")&amp;" "&amp;YEAR(X585))))</f>
        <v/>
      </c>
      <c r="Z585" s="23">
        <v>46153</v>
      </c>
      <c r="AA585" s="23">
        <v>46156</v>
      </c>
      <c r="AB585" s="24">
        <f>+IF(Z585="",0,AA585-Z585)</f>
        <v>3</v>
      </c>
      <c r="AC585" s="21" t="s">
        <v>459</v>
      </c>
      <c r="AD585" s="35" t="s">
        <v>4496</v>
      </c>
      <c r="AE585" s="23">
        <v>46154</v>
      </c>
      <c r="AF585" s="25" t="str">
        <f>IF(AE585="","",IF(AE585="TBD","TBD",IF(AE585="N/A","N/A","W"&amp;TEXT(WEEKNUM(AE585,21),"00")&amp;" "&amp;YEAR(AE585))))</f>
        <v>W20 2026</v>
      </c>
      <c r="AG585" s="21" t="s">
        <v>459</v>
      </c>
      <c r="AH585" s="20" t="s">
        <v>4497</v>
      </c>
      <c r="AI585" s="23">
        <v>46154</v>
      </c>
      <c r="AJ585" s="25" t="str">
        <f>IF(AI585="","",IF(AI585="TBD","TBD",IF(AI585="N/A","N/A","W"&amp;TEXT(WEEKNUM(AI585,21),"00")&amp;" "&amp;YEAR(AI585))))</f>
        <v>W20 2026</v>
      </c>
      <c r="AK585" s="21" t="s">
        <v>324</v>
      </c>
      <c r="AL585" s="21" t="s">
        <v>399</v>
      </c>
      <c r="AM585" s="23">
        <v>46154</v>
      </c>
      <c r="AN585" s="25" t="str">
        <f>IF(AM585="","",IF(AM585="TBD","TBD",IF(AM585="N/A","N/A","W"&amp;TEXT(WEEKNUM(AM585,21),"00")&amp;" "&amp;YEAR(AM585))))</f>
        <v>W20 2026</v>
      </c>
      <c r="AO585" s="21" t="s">
        <v>324</v>
      </c>
      <c r="AP585" s="21" t="s">
        <v>1578</v>
      </c>
      <c r="AQ585" s="23">
        <v>46154</v>
      </c>
      <c r="AR585" s="25" t="str">
        <f>IF(AQ585="","",IF(AQ585="TBD","TBD",IF(AQ585="N/A","N/A","W"&amp;TEXT(WEEKNUM(AQ585,21),"00")&amp;" "&amp;YEAR(AQ585))))</f>
        <v>W20 2026</v>
      </c>
      <c r="AS585" s="21"/>
      <c r="AT585" s="21"/>
      <c r="AU585" s="23"/>
      <c r="AV585" s="25" t="s">
        <v>252</v>
      </c>
      <c r="AW585" s="59">
        <v>46154</v>
      </c>
      <c r="AX585" s="25" t="str">
        <f>IF(AW585="","",IF(AW585="TBD","TBD",IF(AW585="N/A","N/A","W"&amp;TEXT(WEEKNUM(AW585,21),"00")&amp;" "&amp;YEAR(AW585))))</f>
        <v>W20 2026</v>
      </c>
      <c r="AY585" s="21" t="s">
        <v>327</v>
      </c>
      <c r="AZ585" s="21" t="s">
        <v>714</v>
      </c>
      <c r="BA585" s="21" t="s">
        <v>255</v>
      </c>
      <c r="BB585" s="23"/>
      <c r="BC585" s="23"/>
      <c r="BD585" s="23"/>
      <c r="BE585" s="25" t="str">
        <f>IF(BD585="","",IF(BD585="TBD","TBD",IF(BD585="N/A","N/A","W"&amp;TEXT(WEEKNUM(BD585,21),"00")&amp;" "&amp;YEAR(BD585))))</f>
        <v/>
      </c>
      <c r="BF585" s="23"/>
      <c r="BG585" s="25" t="str">
        <f>IF(BF585="","",IF(BF585="TBD","TBD",IF(BF585="N/A","N/A","W"&amp;TEXT(WEEKNUM(BF585,21),"00")&amp;" "&amp;YEAR(BF585))))</f>
        <v/>
      </c>
      <c r="BH585" s="24">
        <f>+IF(BF585="",0,(BF585-BD585))</f>
        <v>0</v>
      </c>
      <c r="BI585" s="26" t="s">
        <v>256</v>
      </c>
      <c r="BJ585" s="26"/>
      <c r="BK585" s="27"/>
      <c r="BL585" s="25" t="str">
        <f>IF(BK585="","",IF(BK585="TBD","TBD",IF(BK585="N/A","N/A","W"&amp;TEXT(WEEKNUM(BK585,21),"00")&amp;" "&amp;YEAR(BK585))))</f>
        <v/>
      </c>
      <c r="BM585" s="21" t="s">
        <v>256</v>
      </c>
      <c r="BN585" s="21"/>
      <c r="BO585" s="23"/>
      <c r="BP585" s="25" t="str">
        <f>IF(BO585="","",IF(BO585="TBD","TBD",IF(BO585="N/A","N/A","W"&amp;TEXT(WEEKNUM(BO585,21),"00")&amp;" "&amp;YEAR(BO585))))</f>
        <v/>
      </c>
      <c r="BQ585" s="21" t="s">
        <v>256</v>
      </c>
      <c r="BR585" s="21"/>
      <c r="BS585" s="334"/>
      <c r="BT585" s="25" t="str">
        <f t="shared" si="41"/>
        <v/>
      </c>
      <c r="BU585" s="21" t="s">
        <v>256</v>
      </c>
      <c r="BV585" s="21"/>
      <c r="BW585" s="23"/>
      <c r="BX585" s="25" t="str">
        <f t="shared" si="42"/>
        <v/>
      </c>
      <c r="BY585" s="23"/>
      <c r="BZ585" s="25" t="str">
        <f>IF(BY585="","",IF(BY585="TBD","TBD",IF(BY585="N/A","N/A","W"&amp;TEXT(WEEKNUM(BY585,21),"00")&amp;" "&amp;YEAR(BY585))))</f>
        <v/>
      </c>
      <c r="CA585" s="22" t="s">
        <v>257</v>
      </c>
      <c r="CB585" s="21" t="s">
        <v>349</v>
      </c>
      <c r="CC585" s="21" t="s">
        <v>350</v>
      </c>
      <c r="CD585" s="21"/>
      <c r="CE585" s="23"/>
      <c r="CF585" s="23"/>
      <c r="CG585" s="23"/>
      <c r="CH585" s="23"/>
      <c r="CI585" s="25" t="str">
        <f>IF(CH585="","",IF(CH585="TBD","TBD",IF(CH585="N/A","N/A","W"&amp;TEXT(WEEKNUM(CH585,21),"00")&amp;" "&amp;YEAR(CH585))))</f>
        <v/>
      </c>
      <c r="CJ585" s="23"/>
      <c r="CK585" s="25" t="str">
        <f>IF(CJ585="","",IF(CJ585="TBD","TBD",IF(CJ585="N/A","N/A","W"&amp;TEXT(WEEKNUM(CJ585,21),"00")&amp;" "&amp;YEAR(CJ585))))</f>
        <v/>
      </c>
      <c r="CL585" s="24">
        <f>+IF(CJ585="",0,(CJ585-CH585))</f>
        <v>0</v>
      </c>
      <c r="CM585" s="21" t="s">
        <v>258</v>
      </c>
      <c r="CN585" s="21"/>
      <c r="CO585" s="23"/>
      <c r="CP585" s="25" t="str">
        <f>IF(CO585="","",IF(CO585="TBD","TBD",IF(CO585="N/A","N/A","W"&amp;TEXT(WEEKNUM(CO585,21),"00")&amp;" "&amp;YEAR(CO585))))</f>
        <v/>
      </c>
      <c r="CQ585" s="23" t="s">
        <v>258</v>
      </c>
      <c r="CR585" s="23"/>
      <c r="CS585" s="23"/>
      <c r="CT585" s="25" t="str">
        <f>IF(CS585="","",IF(CS585="TBD","TBD",IF(CS585="N/A","N/A","W"&amp;TEXT(WEEKNUM(CS585,21),"00")&amp;" "&amp;YEAR(CS585))))</f>
        <v/>
      </c>
      <c r="CU585" s="21" t="s">
        <v>258</v>
      </c>
      <c r="CV585" s="21"/>
      <c r="CW585" s="23"/>
      <c r="CX585" s="25" t="str">
        <f>IF(CW585="","",IF(CW585="TBD","TBD",IF(CW585="N/A","N/A","W"&amp;TEXT(WEEKNUM(CW585,21),"00")&amp;" "&amp;YEAR(CW585))))</f>
        <v/>
      </c>
      <c r="CY585" s="21" t="s">
        <v>258</v>
      </c>
      <c r="CZ585" s="21"/>
      <c r="DA585" s="23"/>
      <c r="DB585" s="25" t="str">
        <f>IF(DA585="","",IF(DA585="TBD","TBD",IF(DA585="N/A","N/A","W"&amp;TEXT(WEEKNUM(DA585,21),"00")&amp;" "&amp;YEAR(DA585))))</f>
        <v/>
      </c>
      <c r="DC585" s="23"/>
      <c r="DD585" s="25" t="str">
        <f>IF(DC585="","",IF(DC585="TBD","TBD",IF(DC585="N/A","N/A","W"&amp;TEXT(WEEKNUM(DC585,21),"00")&amp;" "&amp;YEAR(DC585))))</f>
        <v/>
      </c>
      <c r="DE585" s="21" t="s">
        <v>715</v>
      </c>
      <c r="DF585" s="23"/>
      <c r="DG585" s="21" t="s">
        <v>259</v>
      </c>
      <c r="DH585" s="18"/>
      <c r="DI585" s="18"/>
      <c r="DJ585" s="18"/>
      <c r="DK585" s="21" t="s">
        <v>260</v>
      </c>
      <c r="DL585" s="21" t="s">
        <v>261</v>
      </c>
      <c r="DM585" s="21"/>
      <c r="DN585" s="23"/>
      <c r="DO585" s="23"/>
      <c r="DP585" s="23"/>
      <c r="DQ585" s="23" t="s">
        <v>276</v>
      </c>
      <c r="DR585" s="23"/>
      <c r="DS585" s="23"/>
      <c r="DT585" s="23"/>
      <c r="DU585" s="23"/>
      <c r="DV585" s="23"/>
      <c r="DW585" s="23"/>
      <c r="DX585" s="23"/>
      <c r="DY585" s="18"/>
      <c r="DZ585" s="18"/>
      <c r="EA585" s="18"/>
      <c r="EB585" s="21" t="s">
        <v>34</v>
      </c>
      <c r="EC585" s="18"/>
      <c r="ED585" s="18" t="s">
        <v>343</v>
      </c>
      <c r="EE585" s="18"/>
      <c r="EF585" s="55" t="s">
        <v>4498</v>
      </c>
      <c r="EG585" s="55"/>
      <c r="EH585" s="18"/>
      <c r="EI585" s="18">
        <v>0</v>
      </c>
      <c r="EJ585" s="29" t="str">
        <f>K585&amp;AY585&amp;CA585&amp;DE585&amp;DT585&amp;DW585</f>
        <v>No VigenteTSS Aprobado 4GIng No Recibida 4GAs Built No Recibido 4G</v>
      </c>
    </row>
    <row r="586" spans="1:140" ht="12" hidden="1" customHeight="1">
      <c r="A586" s="30" t="str">
        <f>IFERROR(IF(VLOOKUP(B586,SEARCH!A:A,1,0)=B586,"OK",""),"")</f>
        <v/>
      </c>
      <c r="B586" s="31" t="s">
        <v>4499</v>
      </c>
      <c r="C586" s="15" t="s">
        <v>4500</v>
      </c>
      <c r="D586" s="16">
        <v>6</v>
      </c>
      <c r="E586" s="16">
        <v>-34.175600000000003</v>
      </c>
      <c r="F586" s="16">
        <v>-70.720799999999997</v>
      </c>
      <c r="G586" s="16" t="s">
        <v>243</v>
      </c>
      <c r="H586" s="16" t="s">
        <v>542</v>
      </c>
      <c r="I586" s="16" t="s">
        <v>4501</v>
      </c>
      <c r="J586" s="16" t="s">
        <v>1736</v>
      </c>
      <c r="K586" s="16" t="s">
        <v>3</v>
      </c>
      <c r="L586" s="16" t="s">
        <v>247</v>
      </c>
      <c r="M586" s="103"/>
      <c r="N586" s="18"/>
      <c r="O586" s="19" t="s">
        <v>4472</v>
      </c>
      <c r="P586" s="19" t="s">
        <v>380</v>
      </c>
      <c r="Q586" s="18"/>
      <c r="R586" s="21" t="s">
        <v>322</v>
      </c>
      <c r="S586" s="21">
        <v>25</v>
      </c>
      <c r="T586" s="22">
        <v>151166</v>
      </c>
      <c r="U586" s="23">
        <v>45131</v>
      </c>
      <c r="V586" s="21" t="str">
        <f>IF(U586="","",IF(U586="TBD","TBD",IF(U586="N/A","N/A","W"&amp;TEXT(WEEKNUM(U586,21),"00")&amp;" "&amp;YEAR(U586))))</f>
        <v>W30 2023</v>
      </c>
      <c r="W586" s="23"/>
      <c r="X586" s="23"/>
      <c r="Y586" s="23" t="str">
        <f>IF(X586="","",IF(X586="TBD","TBD",IF(X586="N/A","N/A","W"&amp;TEXT(WEEKNUM(X586,21),"00")&amp;" "&amp;YEAR(X586))))</f>
        <v/>
      </c>
      <c r="Z586" s="23"/>
      <c r="AA586" s="23"/>
      <c r="AB586" s="24">
        <f>+IF(Z586="",0,AA586-Z586)</f>
        <v>0</v>
      </c>
      <c r="AC586" s="21" t="s">
        <v>251</v>
      </c>
      <c r="AD586" s="21">
        <v>0</v>
      </c>
      <c r="AE586" s="23"/>
      <c r="AF586" s="25" t="str">
        <f>IF(AE586="","",IF(AE586="TBD","TBD",IF(AE586="N/A","N/A","W"&amp;TEXT(WEEKNUM(AE586,21),"00")&amp;" "&amp;YEAR(AE586))))</f>
        <v/>
      </c>
      <c r="AG586" s="21" t="s">
        <v>251</v>
      </c>
      <c r="AH586" s="21"/>
      <c r="AI586" s="23"/>
      <c r="AJ586" s="25" t="str">
        <f>IF(AI586="","",IF(AI586="TBD","TBD",IF(AI586="N/A","N/A","W"&amp;TEXT(WEEKNUM(AI586,21),"00")&amp;" "&amp;YEAR(AI586))))</f>
        <v/>
      </c>
      <c r="AK586" s="21" t="s">
        <v>251</v>
      </c>
      <c r="AL586" s="21"/>
      <c r="AM586" s="23"/>
      <c r="AN586" s="25" t="str">
        <f>IF(AM586="","",IF(AM586="TBD","TBD",IF(AM586="N/A","N/A","W"&amp;TEXT(WEEKNUM(AM586,21),"00")&amp;" "&amp;YEAR(AM586))))</f>
        <v/>
      </c>
      <c r="AO586" s="21" t="s">
        <v>251</v>
      </c>
      <c r="AP586" s="21"/>
      <c r="AQ586" s="23"/>
      <c r="AR586" s="25" t="str">
        <f>IF(AQ586="","",IF(AQ586="TBD","TBD",IF(AQ586="N/A","N/A","W"&amp;TEXT(WEEKNUM(AQ586,21),"00")&amp;" "&amp;YEAR(AQ586))))</f>
        <v/>
      </c>
      <c r="AS586" s="21"/>
      <c r="AT586" s="21"/>
      <c r="AU586" s="23"/>
      <c r="AV586" s="25" t="s">
        <v>252</v>
      </c>
      <c r="AW586" s="59"/>
      <c r="AX586" s="25" t="str">
        <f>IF(AW586="","",IF(AW586="TBD","TBD",IF(AW586="N/A","N/A","W"&amp;TEXT(WEEKNUM(AW586,21),"00")&amp;" "&amp;YEAR(AW586))))</f>
        <v/>
      </c>
      <c r="AY586" s="21" t="s">
        <v>253</v>
      </c>
      <c r="AZ586" s="21" t="s">
        <v>328</v>
      </c>
      <c r="BA586" s="21" t="s">
        <v>255</v>
      </c>
      <c r="BB586" s="23"/>
      <c r="BC586" s="23"/>
      <c r="BD586" s="23"/>
      <c r="BE586" s="25" t="str">
        <f>IF(BD586="","",IF(BD586="TBD","TBD",IF(BD586="N/A","N/A","W"&amp;TEXT(WEEKNUM(BD586,21),"00")&amp;" "&amp;YEAR(BD586))))</f>
        <v/>
      </c>
      <c r="BF586" s="23"/>
      <c r="BG586" s="25" t="str">
        <f>IF(BF586="","",IF(BF586="TBD","TBD",IF(BF586="N/A","N/A","W"&amp;TEXT(WEEKNUM(BF586,21),"00")&amp;" "&amp;YEAR(BF586))))</f>
        <v/>
      </c>
      <c r="BH586" s="24">
        <f>+IF(BF586="",0,(BF586-BD586))</f>
        <v>0</v>
      </c>
      <c r="BI586" s="26" t="s">
        <v>256</v>
      </c>
      <c r="BJ586" s="26"/>
      <c r="BK586" s="27"/>
      <c r="BL586" s="25" t="str">
        <f>IF(BK586="","",IF(BK586="TBD","TBD",IF(BK586="N/A","N/A","W"&amp;TEXT(WEEKNUM(BK586,21),"00")&amp;" "&amp;YEAR(BK586))))</f>
        <v/>
      </c>
      <c r="BM586" s="21" t="s">
        <v>256</v>
      </c>
      <c r="BN586" s="21"/>
      <c r="BO586" s="23"/>
      <c r="BP586" s="25" t="str">
        <f>IF(BO586="","",IF(BO586="TBD","TBD",IF(BO586="N/A","N/A","W"&amp;TEXT(WEEKNUM(BO586,21),"00")&amp;" "&amp;YEAR(BO586))))</f>
        <v/>
      </c>
      <c r="BQ586" s="21" t="s">
        <v>256</v>
      </c>
      <c r="BR586" s="21"/>
      <c r="BS586" s="334"/>
      <c r="BT586" s="25" t="str">
        <f t="shared" si="41"/>
        <v/>
      </c>
      <c r="BU586" s="21" t="s">
        <v>256</v>
      </c>
      <c r="BV586" s="21"/>
      <c r="BW586" s="23"/>
      <c r="BX586" s="25" t="str">
        <f t="shared" si="42"/>
        <v/>
      </c>
      <c r="BY586" s="23"/>
      <c r="BZ586" s="25" t="str">
        <f>IF(BY586="","",IF(BY586="TBD","TBD",IF(BY586="N/A","N/A","W"&amp;TEXT(WEEKNUM(BY586,21),"00")&amp;" "&amp;YEAR(BY586))))</f>
        <v/>
      </c>
      <c r="CA586" s="21" t="s">
        <v>257</v>
      </c>
      <c r="CB586" s="21">
        <v>0</v>
      </c>
      <c r="CC586" s="21"/>
      <c r="CD586" s="21"/>
      <c r="CE586" s="23"/>
      <c r="CF586" s="23"/>
      <c r="CG586" s="23"/>
      <c r="CH586" s="23"/>
      <c r="CI586" s="25" t="str">
        <f>IF(CH586="","",IF(CH586="TBD","TBD",IF(CH586="N/A","N/A","W"&amp;TEXT(WEEKNUM(CH586,21),"00")&amp;" "&amp;YEAR(CH586))))</f>
        <v/>
      </c>
      <c r="CJ586" s="23"/>
      <c r="CK586" s="25" t="str">
        <f>IF(CJ586="","",IF(CJ586="TBD","TBD",IF(CJ586="N/A","N/A","W"&amp;TEXT(WEEKNUM(CJ586,21),"00")&amp;" "&amp;YEAR(CJ586))))</f>
        <v/>
      </c>
      <c r="CL586" s="24">
        <f>+IF(CJ586="",0,(CJ586-CH586))</f>
        <v>0</v>
      </c>
      <c r="CM586" s="21" t="s">
        <v>258</v>
      </c>
      <c r="CN586" s="21"/>
      <c r="CO586" s="23"/>
      <c r="CP586" s="25" t="str">
        <f>IF(CO586="","",IF(CO586="TBD","TBD",IF(CO586="N/A","N/A","W"&amp;TEXT(WEEKNUM(CO586,21),"00")&amp;" "&amp;YEAR(CO586))))</f>
        <v/>
      </c>
      <c r="CQ586" s="23" t="s">
        <v>258</v>
      </c>
      <c r="CR586" s="23"/>
      <c r="CS586" s="23"/>
      <c r="CT586" s="25" t="str">
        <f>IF(CS586="","",IF(CS586="TBD","TBD",IF(CS586="N/A","N/A","W"&amp;TEXT(WEEKNUM(CS586,21),"00")&amp;" "&amp;YEAR(CS586))))</f>
        <v/>
      </c>
      <c r="CU586" s="21" t="s">
        <v>258</v>
      </c>
      <c r="CV586" s="21"/>
      <c r="CW586" s="23"/>
      <c r="CX586" s="25" t="str">
        <f>IF(CW586="","",IF(CW586="TBD","TBD",IF(CW586="N/A","N/A","W"&amp;TEXT(WEEKNUM(CW586,21),"00")&amp;" "&amp;YEAR(CW586))))</f>
        <v/>
      </c>
      <c r="CY586" s="21" t="s">
        <v>258</v>
      </c>
      <c r="CZ586" s="21"/>
      <c r="DA586" s="23"/>
      <c r="DB586" s="25" t="str">
        <f>IF(DA586="","",IF(DA586="TBD","TBD",IF(DA586="N/A","N/A","W"&amp;TEXT(WEEKNUM(DA586,21),"00")&amp;" "&amp;YEAR(DA586))))</f>
        <v/>
      </c>
      <c r="DC586" s="23"/>
      <c r="DD586" s="25" t="str">
        <f>IF(DC586="","",IF(DC586="TBD","TBD",IF(DC586="N/A","N/A","W"&amp;TEXT(WEEKNUM(DC586,21),"00")&amp;" "&amp;YEAR(DC586))))</f>
        <v/>
      </c>
      <c r="DE586" s="21" t="s">
        <v>258</v>
      </c>
      <c r="DF586" s="23"/>
      <c r="DG586" s="21" t="s">
        <v>259</v>
      </c>
      <c r="DH586" s="18"/>
      <c r="DI586" s="18"/>
      <c r="DJ586" s="18"/>
      <c r="DK586" s="21" t="s">
        <v>260</v>
      </c>
      <c r="DL586" s="21" t="s">
        <v>275</v>
      </c>
      <c r="DM586" s="21"/>
      <c r="DN586" s="23"/>
      <c r="DO586" s="23"/>
      <c r="DP586" s="23"/>
      <c r="DQ586" s="23" t="s">
        <v>262</v>
      </c>
      <c r="DR586" s="23"/>
      <c r="DS586" s="23"/>
      <c r="DT586" s="23"/>
      <c r="DU586" s="23"/>
      <c r="DV586" s="23"/>
      <c r="DW586" s="23"/>
      <c r="DX586" s="23"/>
      <c r="DY586" s="18"/>
      <c r="DZ586" s="18"/>
      <c r="EA586" s="18"/>
      <c r="EB586" s="21" t="s">
        <v>30</v>
      </c>
      <c r="EC586" s="18"/>
      <c r="ED586" s="18"/>
      <c r="EE586" s="18"/>
      <c r="EF586" s="55"/>
      <c r="EG586" s="55"/>
      <c r="EH586" s="18"/>
      <c r="EI586" s="18">
        <v>0</v>
      </c>
      <c r="EJ586" s="29" t="str">
        <f>K586&amp;AY586&amp;CA586&amp;DE586&amp;DT586&amp;DW586</f>
        <v>No VigenteTSS No Recibido 4GIng No Recibida 4GAs Built No Recibido</v>
      </c>
    </row>
    <row r="587" spans="1:140" ht="12" hidden="1" customHeight="1">
      <c r="A587" s="30" t="str">
        <f>IFERROR(IF(VLOOKUP(B587,SEARCH!A:A,1,0)=B587,"OK",""),"")</f>
        <v/>
      </c>
      <c r="B587" s="31" t="s">
        <v>4502</v>
      </c>
      <c r="C587" s="15" t="s">
        <v>4503</v>
      </c>
      <c r="D587" s="16">
        <v>6</v>
      </c>
      <c r="E587" s="16">
        <v>-34.396099999999997</v>
      </c>
      <c r="F587" s="16">
        <v>-71.619699999999995</v>
      </c>
      <c r="G587" s="16" t="s">
        <v>243</v>
      </c>
      <c r="H587" s="16" t="s">
        <v>4504</v>
      </c>
      <c r="I587" s="16" t="s">
        <v>347</v>
      </c>
      <c r="J587" s="16" t="s">
        <v>535</v>
      </c>
      <c r="K587" s="16" t="s">
        <v>3</v>
      </c>
      <c r="L587" s="16" t="s">
        <v>247</v>
      </c>
      <c r="M587" s="103"/>
      <c r="N587" s="18"/>
      <c r="O587" s="19" t="s">
        <v>4472</v>
      </c>
      <c r="P587" s="19" t="s">
        <v>380</v>
      </c>
      <c r="Q587" s="18"/>
      <c r="R587" s="21" t="s">
        <v>381</v>
      </c>
      <c r="S587" s="21" t="e">
        <v>#N/A</v>
      </c>
      <c r="T587" s="22" t="s">
        <v>348</v>
      </c>
      <c r="U587" s="23">
        <v>45131</v>
      </c>
      <c r="V587" s="21" t="str">
        <f>IF(U587="","",IF(U587="TBD","TBD",IF(U587="N/A","N/A","W"&amp;TEXT(WEEKNUM(U587,21),"00")&amp;" "&amp;YEAR(U587))))</f>
        <v>W30 2023</v>
      </c>
      <c r="W587" s="23"/>
      <c r="X587" s="23"/>
      <c r="Y587" s="23" t="str">
        <f>IF(X587="","",IF(X587="TBD","TBD",IF(X587="N/A","N/A","W"&amp;TEXT(WEEKNUM(X587,21),"00")&amp;" "&amp;YEAR(X587))))</f>
        <v/>
      </c>
      <c r="Z587" s="23"/>
      <c r="AA587" s="23"/>
      <c r="AB587" s="24">
        <f>+IF(Z587="",0,AA587-Z587)</f>
        <v>0</v>
      </c>
      <c r="AC587" s="21" t="s">
        <v>251</v>
      </c>
      <c r="AD587" s="21">
        <v>0</v>
      </c>
      <c r="AE587" s="23"/>
      <c r="AF587" s="25" t="str">
        <f>IF(AE587="","",IF(AE587="TBD","TBD",IF(AE587="N/A","N/A","W"&amp;TEXT(WEEKNUM(AE587,21),"00")&amp;" "&amp;YEAR(AE587))))</f>
        <v/>
      </c>
      <c r="AG587" s="21" t="s">
        <v>251</v>
      </c>
      <c r="AH587" s="21"/>
      <c r="AI587" s="23"/>
      <c r="AJ587" s="25" t="str">
        <f>IF(AI587="","",IF(AI587="TBD","TBD",IF(AI587="N/A","N/A","W"&amp;TEXT(WEEKNUM(AI587,21),"00")&amp;" "&amp;YEAR(AI587))))</f>
        <v/>
      </c>
      <c r="AK587" s="21" t="s">
        <v>251</v>
      </c>
      <c r="AL587" s="21"/>
      <c r="AM587" s="23"/>
      <c r="AN587" s="25" t="str">
        <f>IF(AM587="","",IF(AM587="TBD","TBD",IF(AM587="N/A","N/A","W"&amp;TEXT(WEEKNUM(AM587,21),"00")&amp;" "&amp;YEAR(AM587))))</f>
        <v/>
      </c>
      <c r="AO587" s="21" t="s">
        <v>251</v>
      </c>
      <c r="AP587" s="21"/>
      <c r="AQ587" s="23"/>
      <c r="AR587" s="25" t="str">
        <f>IF(AQ587="","",IF(AQ587="TBD","TBD",IF(AQ587="N/A","N/A","W"&amp;TEXT(WEEKNUM(AQ587,21),"00")&amp;" "&amp;YEAR(AQ587))))</f>
        <v/>
      </c>
      <c r="AS587" s="21"/>
      <c r="AT587" s="21"/>
      <c r="AU587" s="23"/>
      <c r="AV587" s="25" t="s">
        <v>252</v>
      </c>
      <c r="AW587" s="59"/>
      <c r="AX587" s="25" t="str">
        <f>IF(AW587="","",IF(AW587="TBD","TBD",IF(AW587="N/A","N/A","W"&amp;TEXT(WEEKNUM(AW587,21),"00")&amp;" "&amp;YEAR(AW587))))</f>
        <v/>
      </c>
      <c r="AY587" s="21" t="s">
        <v>253</v>
      </c>
      <c r="AZ587" s="21" t="s">
        <v>254</v>
      </c>
      <c r="BA587" s="21" t="s">
        <v>255</v>
      </c>
      <c r="BB587" s="23"/>
      <c r="BC587" s="23"/>
      <c r="BD587" s="23"/>
      <c r="BE587" s="25" t="str">
        <f>IF(BD587="","",IF(BD587="TBD","TBD",IF(BD587="N/A","N/A","W"&amp;TEXT(WEEKNUM(BD587,21),"00")&amp;" "&amp;YEAR(BD587))))</f>
        <v/>
      </c>
      <c r="BF587" s="23"/>
      <c r="BG587" s="25" t="str">
        <f>IF(BF587="","",IF(BF587="TBD","TBD",IF(BF587="N/A","N/A","W"&amp;TEXT(WEEKNUM(BF587,21),"00")&amp;" "&amp;YEAR(BF587))))</f>
        <v/>
      </c>
      <c r="BH587" s="24">
        <f>+IF(BF587="",0,(BF587-BD587))</f>
        <v>0</v>
      </c>
      <c r="BI587" s="26" t="s">
        <v>256</v>
      </c>
      <c r="BJ587" s="26"/>
      <c r="BK587" s="27"/>
      <c r="BL587" s="25" t="str">
        <f>IF(BK587="","",IF(BK587="TBD","TBD",IF(BK587="N/A","N/A","W"&amp;TEXT(WEEKNUM(BK587,21),"00")&amp;" "&amp;YEAR(BK587))))</f>
        <v/>
      </c>
      <c r="BM587" s="21" t="s">
        <v>256</v>
      </c>
      <c r="BN587" s="21"/>
      <c r="BO587" s="23"/>
      <c r="BP587" s="25" t="str">
        <f>IF(BO587="","",IF(BO587="TBD","TBD",IF(BO587="N/A","N/A","W"&amp;TEXT(WEEKNUM(BO587,21),"00")&amp;" "&amp;YEAR(BO587))))</f>
        <v/>
      </c>
      <c r="BQ587" s="21" t="s">
        <v>256</v>
      </c>
      <c r="BR587" s="21"/>
      <c r="BS587" s="334"/>
      <c r="BT587" s="25" t="str">
        <f t="shared" si="41"/>
        <v/>
      </c>
      <c r="BU587" s="21" t="s">
        <v>256</v>
      </c>
      <c r="BV587" s="21"/>
      <c r="BW587" s="23"/>
      <c r="BX587" s="25" t="str">
        <f t="shared" si="42"/>
        <v/>
      </c>
      <c r="BY587" s="23"/>
      <c r="BZ587" s="25" t="str">
        <f>IF(BY587="","",IF(BY587="TBD","TBD",IF(BY587="N/A","N/A","W"&amp;TEXT(WEEKNUM(BY587,21),"00")&amp;" "&amp;YEAR(BY587))))</f>
        <v/>
      </c>
      <c r="CA587" s="21" t="s">
        <v>257</v>
      </c>
      <c r="CB587" s="21">
        <v>0</v>
      </c>
      <c r="CC587" s="21"/>
      <c r="CD587" s="21"/>
      <c r="CE587" s="23"/>
      <c r="CF587" s="23"/>
      <c r="CG587" s="23"/>
      <c r="CH587" s="23"/>
      <c r="CI587" s="25" t="str">
        <f>IF(CH587="","",IF(CH587="TBD","TBD",IF(CH587="N/A","N/A","W"&amp;TEXT(WEEKNUM(CH587,21),"00")&amp;" "&amp;YEAR(CH587))))</f>
        <v/>
      </c>
      <c r="CJ587" s="23"/>
      <c r="CK587" s="25" t="str">
        <f>IF(CJ587="","",IF(CJ587="TBD","TBD",IF(CJ587="N/A","N/A","W"&amp;TEXT(WEEKNUM(CJ587,21),"00")&amp;" "&amp;YEAR(CJ587))))</f>
        <v/>
      </c>
      <c r="CL587" s="24">
        <f>+IF(CJ587="",0,(CJ587-CH587))</f>
        <v>0</v>
      </c>
      <c r="CM587" s="21" t="s">
        <v>258</v>
      </c>
      <c r="CN587" s="21"/>
      <c r="CO587" s="23"/>
      <c r="CP587" s="25" t="str">
        <f>IF(CO587="","",IF(CO587="TBD","TBD",IF(CO587="N/A","N/A","W"&amp;TEXT(WEEKNUM(CO587,21),"00")&amp;" "&amp;YEAR(CO587))))</f>
        <v/>
      </c>
      <c r="CQ587" s="23" t="s">
        <v>258</v>
      </c>
      <c r="CR587" s="23"/>
      <c r="CS587" s="23"/>
      <c r="CT587" s="25" t="str">
        <f>IF(CS587="","",IF(CS587="TBD","TBD",IF(CS587="N/A","N/A","W"&amp;TEXT(WEEKNUM(CS587,21),"00")&amp;" "&amp;YEAR(CS587))))</f>
        <v/>
      </c>
      <c r="CU587" s="21" t="s">
        <v>258</v>
      </c>
      <c r="CV587" s="21"/>
      <c r="CW587" s="23"/>
      <c r="CX587" s="25" t="str">
        <f>IF(CW587="","",IF(CW587="TBD","TBD",IF(CW587="N/A","N/A","W"&amp;TEXT(WEEKNUM(CW587,21),"00")&amp;" "&amp;YEAR(CW587))))</f>
        <v/>
      </c>
      <c r="CY587" s="21" t="s">
        <v>258</v>
      </c>
      <c r="CZ587" s="21"/>
      <c r="DA587" s="23"/>
      <c r="DB587" s="25" t="str">
        <f>IF(DA587="","",IF(DA587="TBD","TBD",IF(DA587="N/A","N/A","W"&amp;TEXT(WEEKNUM(DA587,21),"00")&amp;" "&amp;YEAR(DA587))))</f>
        <v/>
      </c>
      <c r="DC587" s="23"/>
      <c r="DD587" s="25" t="str">
        <f>IF(DC587="","",IF(DC587="TBD","TBD",IF(DC587="N/A","N/A","W"&amp;TEXT(WEEKNUM(DC587,21),"00")&amp;" "&amp;YEAR(DC587))))</f>
        <v/>
      </c>
      <c r="DE587" s="21" t="s">
        <v>258</v>
      </c>
      <c r="DF587" s="23"/>
      <c r="DG587" s="21" t="s">
        <v>259</v>
      </c>
      <c r="DH587" s="18"/>
      <c r="DI587" s="18"/>
      <c r="DJ587" s="18"/>
      <c r="DK587" s="21" t="s">
        <v>260</v>
      </c>
      <c r="DL587" s="21" t="s">
        <v>275</v>
      </c>
      <c r="DM587" s="21"/>
      <c r="DN587" s="23"/>
      <c r="DO587" s="23"/>
      <c r="DP587" s="23"/>
      <c r="DQ587" s="23" t="s">
        <v>262</v>
      </c>
      <c r="DR587" s="23"/>
      <c r="DS587" s="23"/>
      <c r="DT587" s="23"/>
      <c r="DU587" s="23"/>
      <c r="DV587" s="23"/>
      <c r="DW587" s="23"/>
      <c r="DX587" s="23"/>
      <c r="DY587" s="18"/>
      <c r="DZ587" s="18"/>
      <c r="EA587" s="18"/>
      <c r="EB587" s="21" t="s">
        <v>30</v>
      </c>
      <c r="EC587" s="18"/>
      <c r="ED587" s="18"/>
      <c r="EE587" s="18"/>
      <c r="EF587" s="55"/>
      <c r="EG587" s="55"/>
      <c r="EH587" s="18"/>
      <c r="EI587" s="18">
        <v>0</v>
      </c>
      <c r="EJ587" s="29" t="str">
        <f>K587&amp;AY587&amp;CA587&amp;DE587&amp;DT587&amp;DW587</f>
        <v>No VigenteTSS No Recibido 4GIng No Recibida 4GAs Built No Recibido</v>
      </c>
    </row>
    <row r="588" spans="1:140" ht="12" hidden="1" customHeight="1">
      <c r="A588" s="30" t="str">
        <f>IFERROR(IF(VLOOKUP(B588,SEARCH!A:A,1,0)=B588,"OK",""),"")</f>
        <v/>
      </c>
      <c r="B588" s="31" t="s">
        <v>4505</v>
      </c>
      <c r="C588" s="15" t="s">
        <v>4506</v>
      </c>
      <c r="D588" s="16">
        <v>6</v>
      </c>
      <c r="E588" s="16">
        <v>-34.653599999999997</v>
      </c>
      <c r="F588" s="16">
        <v>-70.966999999999999</v>
      </c>
      <c r="G588" s="16" t="s">
        <v>243</v>
      </c>
      <c r="H588" s="16" t="s">
        <v>4507</v>
      </c>
      <c r="I588" s="16" t="s">
        <v>4508</v>
      </c>
      <c r="J588" s="16" t="s">
        <v>3</v>
      </c>
      <c r="K588" s="16" t="s">
        <v>3</v>
      </c>
      <c r="L588" s="16" t="s">
        <v>247</v>
      </c>
      <c r="M588" s="103"/>
      <c r="N588" s="18"/>
      <c r="O588" s="19" t="s">
        <v>3327</v>
      </c>
      <c r="P588" s="19" t="s">
        <v>380</v>
      </c>
      <c r="Q588" s="18"/>
      <c r="R588" s="21" t="s">
        <v>381</v>
      </c>
      <c r="S588" s="21" t="s">
        <v>1055</v>
      </c>
      <c r="T588" s="22">
        <v>151883</v>
      </c>
      <c r="U588" s="23">
        <v>46085</v>
      </c>
      <c r="V588" s="21" t="str">
        <f>IF(U588="","",IF(U588="TBD","TBD",IF(U588="N/A","N/A","W"&amp;TEXT(WEEKNUM(U588,21),"00")&amp;" "&amp;YEAR(U588))))</f>
        <v>W10 2026</v>
      </c>
      <c r="W588" s="23">
        <v>46097</v>
      </c>
      <c r="X588" s="23"/>
      <c r="Y588" s="23" t="str">
        <f>IF(X588="","",IF(X588="TBD","TBD",IF(X588="N/A","N/A","W"&amp;TEXT(WEEKNUM(X588,21),"00")&amp;" "&amp;YEAR(X588))))</f>
        <v/>
      </c>
      <c r="Z588" s="23">
        <v>46097</v>
      </c>
      <c r="AA588" s="23">
        <v>46100</v>
      </c>
      <c r="AB588" s="24">
        <f>+IF(Z588="",0,AA588-Z588)</f>
        <v>3</v>
      </c>
      <c r="AC588" s="21" t="s">
        <v>324</v>
      </c>
      <c r="AD588" s="21" t="s">
        <v>4509</v>
      </c>
      <c r="AE588" s="23">
        <v>46097</v>
      </c>
      <c r="AF588" s="25" t="str">
        <f>IF(AE588="","",IF(AE588="TBD","TBD",IF(AE588="N/A","N/A","W"&amp;TEXT(WEEKNUM(AE588,21),"00")&amp;" "&amp;YEAR(AE588))))</f>
        <v>W12 2026</v>
      </c>
      <c r="AG588" s="21"/>
      <c r="AH588" s="21"/>
      <c r="AI588" s="23"/>
      <c r="AJ588" s="25" t="str">
        <f>IF(AI588="","",IF(AI588="TBD","TBD",IF(AI588="N/A","N/A","W"&amp;TEXT(WEEKNUM(AI588,21),"00")&amp;" "&amp;YEAR(AI588))))</f>
        <v/>
      </c>
      <c r="AK588" s="21"/>
      <c r="AL588" s="21"/>
      <c r="AM588" s="23"/>
      <c r="AN588" s="25" t="str">
        <f>IF(AM588="","",IF(AM588="TBD","TBD",IF(AM588="N/A","N/A","W"&amp;TEXT(WEEKNUM(AM588,21),"00")&amp;" "&amp;YEAR(AM588))))</f>
        <v/>
      </c>
      <c r="AO588" s="21"/>
      <c r="AP588" s="21"/>
      <c r="AQ588" s="23"/>
      <c r="AR588" s="25" t="str">
        <f>IF(AQ588="","",IF(AQ588="TBD","TBD",IF(AQ588="N/A","N/A","W"&amp;TEXT(WEEKNUM(AQ588,21),"00")&amp;" "&amp;YEAR(AQ588))))</f>
        <v/>
      </c>
      <c r="AS588" s="21"/>
      <c r="AT588" s="21"/>
      <c r="AU588" s="23"/>
      <c r="AV588" s="25" t="s">
        <v>252</v>
      </c>
      <c r="AW588" s="59"/>
      <c r="AX588" s="25" t="str">
        <f>IF(AW588="","",IF(AW588="TBD","TBD",IF(AW588="N/A","N/A","W"&amp;TEXT(WEEKNUM(AW588,21),"00")&amp;" "&amp;YEAR(AW588))))</f>
        <v/>
      </c>
      <c r="AY588" s="21" t="s">
        <v>3524</v>
      </c>
      <c r="AZ588" s="21" t="s">
        <v>254</v>
      </c>
      <c r="BA588" s="21" t="s">
        <v>255</v>
      </c>
      <c r="BB588" s="23"/>
      <c r="BC588" s="23"/>
      <c r="BD588" s="23"/>
      <c r="BE588" s="25" t="str">
        <f>IF(BD588="","",IF(BD588="TBD","TBD",IF(BD588="N/A","N/A","W"&amp;TEXT(WEEKNUM(BD588,21),"00")&amp;" "&amp;YEAR(BD588))))</f>
        <v/>
      </c>
      <c r="BF588" s="23"/>
      <c r="BG588" s="25" t="str">
        <f>IF(BF588="","",IF(BF588="TBD","TBD",IF(BF588="N/A","N/A","W"&amp;TEXT(WEEKNUM(BF588,21),"00")&amp;" "&amp;YEAR(BF588))))</f>
        <v/>
      </c>
      <c r="BH588" s="24">
        <f>+IF(BF588="",0,(BF588-BD588))</f>
        <v>0</v>
      </c>
      <c r="BI588" s="26" t="s">
        <v>256</v>
      </c>
      <c r="BJ588" s="26"/>
      <c r="BK588" s="27"/>
      <c r="BL588" s="25" t="str">
        <f>IF(BK588="","",IF(BK588="TBD","TBD",IF(BK588="N/A","N/A","W"&amp;TEXT(WEEKNUM(BK588,21),"00")&amp;" "&amp;YEAR(BK588))))</f>
        <v/>
      </c>
      <c r="BM588" s="21" t="s">
        <v>256</v>
      </c>
      <c r="BN588" s="21"/>
      <c r="BO588" s="23"/>
      <c r="BP588" s="25" t="str">
        <f>IF(BO588="","",IF(BO588="TBD","TBD",IF(BO588="N/A","N/A","W"&amp;TEXT(WEEKNUM(BO588,21),"00")&amp;" "&amp;YEAR(BO588))))</f>
        <v/>
      </c>
      <c r="BQ588" s="21" t="s">
        <v>256</v>
      </c>
      <c r="BR588" s="21"/>
      <c r="BS588" s="334"/>
      <c r="BT588" s="25" t="str">
        <f t="shared" si="41"/>
        <v/>
      </c>
      <c r="BU588" s="21" t="s">
        <v>256</v>
      </c>
      <c r="BV588" s="21"/>
      <c r="BW588" s="23"/>
      <c r="BX588" s="25" t="str">
        <f t="shared" si="42"/>
        <v/>
      </c>
      <c r="BY588" s="23"/>
      <c r="BZ588" s="25" t="str">
        <f>IF(BY588="","",IF(BY588="TBD","TBD",IF(BY588="N/A","N/A","W"&amp;TEXT(WEEKNUM(BY588,21),"00")&amp;" "&amp;YEAR(BY588))))</f>
        <v/>
      </c>
      <c r="CA588" s="21" t="s">
        <v>257</v>
      </c>
      <c r="CB588" s="21">
        <v>0</v>
      </c>
      <c r="CC588" s="21"/>
      <c r="CD588" s="21"/>
      <c r="CE588" s="23"/>
      <c r="CF588" s="23"/>
      <c r="CG588" s="23"/>
      <c r="CH588" s="23"/>
      <c r="CI588" s="25" t="str">
        <f>IF(CH588="","",IF(CH588="TBD","TBD",IF(CH588="N/A","N/A","W"&amp;TEXT(WEEKNUM(CH588,21),"00")&amp;" "&amp;YEAR(CH588))))</f>
        <v/>
      </c>
      <c r="CJ588" s="23"/>
      <c r="CK588" s="25" t="str">
        <f>IF(CJ588="","",IF(CJ588="TBD","TBD",IF(CJ588="N/A","N/A","W"&amp;TEXT(WEEKNUM(CJ588,21),"00")&amp;" "&amp;YEAR(CJ588))))</f>
        <v/>
      </c>
      <c r="CL588" s="24">
        <f>+IF(CJ588="",0,(CJ588-CH588))</f>
        <v>0</v>
      </c>
      <c r="CM588" s="21" t="s">
        <v>258</v>
      </c>
      <c r="CN588" s="21"/>
      <c r="CO588" s="23"/>
      <c r="CP588" s="25" t="str">
        <f>IF(CO588="","",IF(CO588="TBD","TBD",IF(CO588="N/A","N/A","W"&amp;TEXT(WEEKNUM(CO588,21),"00")&amp;" "&amp;YEAR(CO588))))</f>
        <v/>
      </c>
      <c r="CQ588" s="23" t="s">
        <v>258</v>
      </c>
      <c r="CR588" s="23"/>
      <c r="CS588" s="23"/>
      <c r="CT588" s="25" t="str">
        <f>IF(CS588="","",IF(CS588="TBD","TBD",IF(CS588="N/A","N/A","W"&amp;TEXT(WEEKNUM(CS588,21),"00")&amp;" "&amp;YEAR(CS588))))</f>
        <v/>
      </c>
      <c r="CU588" s="21" t="s">
        <v>258</v>
      </c>
      <c r="CV588" s="21"/>
      <c r="CW588" s="23"/>
      <c r="CX588" s="25" t="str">
        <f>IF(CW588="","",IF(CW588="TBD","TBD",IF(CW588="N/A","N/A","W"&amp;TEXT(WEEKNUM(CW588,21),"00")&amp;" "&amp;YEAR(CW588))))</f>
        <v/>
      </c>
      <c r="CY588" s="21" t="s">
        <v>258</v>
      </c>
      <c r="CZ588" s="21"/>
      <c r="DA588" s="23"/>
      <c r="DB588" s="25" t="str">
        <f>IF(DA588="","",IF(DA588="TBD","TBD",IF(DA588="N/A","N/A","W"&amp;TEXT(WEEKNUM(DA588,21),"00")&amp;" "&amp;YEAR(DA588))))</f>
        <v/>
      </c>
      <c r="DC588" s="23"/>
      <c r="DD588" s="25" t="str">
        <f>IF(DC588="","",IF(DC588="TBD","TBD",IF(DC588="N/A","N/A","W"&amp;TEXT(WEEKNUM(DC588,21),"00")&amp;" "&amp;YEAR(DC588))))</f>
        <v/>
      </c>
      <c r="DE588" s="21" t="s">
        <v>258</v>
      </c>
      <c r="DF588" s="23"/>
      <c r="DG588" s="21" t="s">
        <v>259</v>
      </c>
      <c r="DH588" s="18"/>
      <c r="DI588" s="18"/>
      <c r="DJ588" s="18"/>
      <c r="DK588" s="21" t="s">
        <v>260</v>
      </c>
      <c r="DL588" s="21" t="s">
        <v>275</v>
      </c>
      <c r="DM588" s="21"/>
      <c r="DN588" s="23"/>
      <c r="DO588" s="23"/>
      <c r="DP588" s="23"/>
      <c r="DQ588" s="23" t="s">
        <v>262</v>
      </c>
      <c r="DR588" s="23"/>
      <c r="DS588" s="23"/>
      <c r="DT588" s="23"/>
      <c r="DU588" s="23"/>
      <c r="DV588" s="23"/>
      <c r="DW588" s="23"/>
      <c r="DX588" s="23"/>
      <c r="DY588" s="18"/>
      <c r="DZ588" s="18"/>
      <c r="EA588" s="18"/>
      <c r="EB588" s="21" t="s">
        <v>30</v>
      </c>
      <c r="EC588" s="18"/>
      <c r="ED588" s="18"/>
      <c r="EE588" s="18"/>
      <c r="EF588" s="55"/>
      <c r="EG588" s="55"/>
      <c r="EH588" s="18"/>
      <c r="EI588" s="18">
        <v>0</v>
      </c>
      <c r="EJ588" s="29" t="str">
        <f>K588&amp;AY588&amp;CA588&amp;DE588&amp;DT588&amp;DW588</f>
        <v>No VigenteTSS en RevisiónIng No Recibida 4GAs Built No Recibido</v>
      </c>
    </row>
    <row r="589" spans="1:140" ht="12" hidden="1" customHeight="1">
      <c r="A589" s="30" t="str">
        <f>IFERROR(IF(VLOOKUP(B589,SEARCH!A:A,1,0)=B589,"OK",""),"")</f>
        <v/>
      </c>
      <c r="B589" s="31" t="s">
        <v>4510</v>
      </c>
      <c r="C589" s="15" t="s">
        <v>4511</v>
      </c>
      <c r="D589" s="16">
        <v>7</v>
      </c>
      <c r="E589" s="16">
        <v>-35.525100000000002</v>
      </c>
      <c r="F589" s="16">
        <v>-71.704499999999996</v>
      </c>
      <c r="G589" s="16" t="s">
        <v>265</v>
      </c>
      <c r="H589" s="16" t="s">
        <v>265</v>
      </c>
      <c r="I589" s="16" t="s">
        <v>4512</v>
      </c>
      <c r="J589" s="16" t="s">
        <v>3</v>
      </c>
      <c r="K589" s="16" t="s">
        <v>3</v>
      </c>
      <c r="L589" s="16" t="s">
        <v>247</v>
      </c>
      <c r="M589" s="103"/>
      <c r="N589" s="18"/>
      <c r="O589" s="19" t="s">
        <v>3327</v>
      </c>
      <c r="P589" s="19" t="s">
        <v>380</v>
      </c>
      <c r="Q589" s="18"/>
      <c r="R589" s="21" t="s">
        <v>381</v>
      </c>
      <c r="S589" s="21">
        <v>15</v>
      </c>
      <c r="T589" s="22">
        <v>150781</v>
      </c>
      <c r="U589" s="23">
        <v>46085</v>
      </c>
      <c r="V589" s="21" t="str">
        <f>IF(U589="","",IF(U589="TBD","TBD",IF(U589="N/A","N/A","W"&amp;TEXT(WEEKNUM(U589,21),"00")&amp;" "&amp;YEAR(U589))))</f>
        <v>W10 2026</v>
      </c>
      <c r="W589" s="23">
        <v>46097</v>
      </c>
      <c r="X589" s="23"/>
      <c r="Y589" s="23" t="str">
        <f>IF(X589="","",IF(X589="TBD","TBD",IF(X589="N/A","N/A","W"&amp;TEXT(WEEKNUM(X589,21),"00")&amp;" "&amp;YEAR(X589))))</f>
        <v/>
      </c>
      <c r="Z589" s="23">
        <v>46097</v>
      </c>
      <c r="AA589" s="23">
        <v>46100</v>
      </c>
      <c r="AB589" s="24">
        <f>+IF(Z589="",0,AA589-Z589)</f>
        <v>3</v>
      </c>
      <c r="AC589" s="21" t="s">
        <v>324</v>
      </c>
      <c r="AD589" s="21" t="s">
        <v>4509</v>
      </c>
      <c r="AE589" s="23">
        <v>46097</v>
      </c>
      <c r="AF589" s="25" t="str">
        <f>IF(AE589="","",IF(AE589="TBD","TBD",IF(AE589="N/A","N/A","W"&amp;TEXT(WEEKNUM(AE589,21),"00")&amp;" "&amp;YEAR(AE589))))</f>
        <v>W12 2026</v>
      </c>
      <c r="AG589" s="21"/>
      <c r="AH589" s="21"/>
      <c r="AI589" s="23"/>
      <c r="AJ589" s="25" t="str">
        <f>IF(AI589="","",IF(AI589="TBD","TBD",IF(AI589="N/A","N/A","W"&amp;TEXT(WEEKNUM(AI589,21),"00")&amp;" "&amp;YEAR(AI589))))</f>
        <v/>
      </c>
      <c r="AK589" s="21"/>
      <c r="AL589" s="21"/>
      <c r="AM589" s="23"/>
      <c r="AN589" s="25" t="str">
        <f>IF(AM589="","",IF(AM589="TBD","TBD",IF(AM589="N/A","N/A","W"&amp;TEXT(WEEKNUM(AM589,21),"00")&amp;" "&amp;YEAR(AM589))))</f>
        <v/>
      </c>
      <c r="AO589" s="21"/>
      <c r="AP589" s="21"/>
      <c r="AQ589" s="23"/>
      <c r="AR589" s="25" t="str">
        <f>IF(AQ589="","",IF(AQ589="TBD","TBD",IF(AQ589="N/A","N/A","W"&amp;TEXT(WEEKNUM(AQ589,21),"00")&amp;" "&amp;YEAR(AQ589))))</f>
        <v/>
      </c>
      <c r="AS589" s="21"/>
      <c r="AT589" s="21"/>
      <c r="AU589" s="23"/>
      <c r="AV589" s="25" t="s">
        <v>252</v>
      </c>
      <c r="AW589" s="59"/>
      <c r="AX589" s="25" t="str">
        <f>IF(AW589="","",IF(AW589="TBD","TBD",IF(AW589="N/A","N/A","W"&amp;TEXT(WEEKNUM(AW589,21),"00")&amp;" "&amp;YEAR(AW589))))</f>
        <v/>
      </c>
      <c r="AY589" s="21" t="s">
        <v>3524</v>
      </c>
      <c r="AZ589" s="21" t="s">
        <v>254</v>
      </c>
      <c r="BA589" s="21" t="s">
        <v>255</v>
      </c>
      <c r="BB589" s="23"/>
      <c r="BC589" s="23"/>
      <c r="BD589" s="23"/>
      <c r="BE589" s="25" t="str">
        <f>IF(BD589="","",IF(BD589="TBD","TBD",IF(BD589="N/A","N/A","W"&amp;TEXT(WEEKNUM(BD589,21),"00")&amp;" "&amp;YEAR(BD589))))</f>
        <v/>
      </c>
      <c r="BF589" s="23"/>
      <c r="BG589" s="25" t="str">
        <f>IF(BF589="","",IF(BF589="TBD","TBD",IF(BF589="N/A","N/A","W"&amp;TEXT(WEEKNUM(BF589,21),"00")&amp;" "&amp;YEAR(BF589))))</f>
        <v/>
      </c>
      <c r="BH589" s="24">
        <f>+IF(BF589="",0,(BF589-BD589))</f>
        <v>0</v>
      </c>
      <c r="BI589" s="26" t="s">
        <v>256</v>
      </c>
      <c r="BJ589" s="26"/>
      <c r="BK589" s="27"/>
      <c r="BL589" s="25" t="str">
        <f>IF(BK589="","",IF(BK589="TBD","TBD",IF(BK589="N/A","N/A","W"&amp;TEXT(WEEKNUM(BK589,21),"00")&amp;" "&amp;YEAR(BK589))))</f>
        <v/>
      </c>
      <c r="BM589" s="21" t="s">
        <v>256</v>
      </c>
      <c r="BN589" s="21"/>
      <c r="BO589" s="23"/>
      <c r="BP589" s="25" t="str">
        <f>IF(BO589="","",IF(BO589="TBD","TBD",IF(BO589="N/A","N/A","W"&amp;TEXT(WEEKNUM(BO589,21),"00")&amp;" "&amp;YEAR(BO589))))</f>
        <v/>
      </c>
      <c r="BQ589" s="21" t="s">
        <v>256</v>
      </c>
      <c r="BR589" s="21"/>
      <c r="BS589" s="334"/>
      <c r="BT589" s="25" t="str">
        <f t="shared" si="41"/>
        <v/>
      </c>
      <c r="BU589" s="21" t="s">
        <v>256</v>
      </c>
      <c r="BV589" s="21"/>
      <c r="BW589" s="23"/>
      <c r="BX589" s="25" t="str">
        <f t="shared" si="42"/>
        <v/>
      </c>
      <c r="BY589" s="23"/>
      <c r="BZ589" s="25" t="str">
        <f>IF(BY589="","",IF(BY589="TBD","TBD",IF(BY589="N/A","N/A","W"&amp;TEXT(WEEKNUM(BY589,21),"00")&amp;" "&amp;YEAR(BY589))))</f>
        <v/>
      </c>
      <c r="CA589" s="21" t="s">
        <v>257</v>
      </c>
      <c r="CB589" s="21">
        <v>0</v>
      </c>
      <c r="CC589" s="21"/>
      <c r="CD589" s="21"/>
      <c r="CE589" s="23"/>
      <c r="CF589" s="23"/>
      <c r="CG589" s="23"/>
      <c r="CH589" s="23"/>
      <c r="CI589" s="25" t="str">
        <f>IF(CH589="","",IF(CH589="TBD","TBD",IF(CH589="N/A","N/A","W"&amp;TEXT(WEEKNUM(CH589,21),"00")&amp;" "&amp;YEAR(CH589))))</f>
        <v/>
      </c>
      <c r="CJ589" s="23"/>
      <c r="CK589" s="25" t="str">
        <f>IF(CJ589="","",IF(CJ589="TBD","TBD",IF(CJ589="N/A","N/A","W"&amp;TEXT(WEEKNUM(CJ589,21),"00")&amp;" "&amp;YEAR(CJ589))))</f>
        <v/>
      </c>
      <c r="CL589" s="24">
        <f>+IF(CJ589="",0,(CJ589-CH589))</f>
        <v>0</v>
      </c>
      <c r="CM589" s="21" t="s">
        <v>258</v>
      </c>
      <c r="CN589" s="21"/>
      <c r="CO589" s="23"/>
      <c r="CP589" s="25" t="str">
        <f>IF(CO589="","",IF(CO589="TBD","TBD",IF(CO589="N/A","N/A","W"&amp;TEXT(WEEKNUM(CO589,21),"00")&amp;" "&amp;YEAR(CO589))))</f>
        <v/>
      </c>
      <c r="CQ589" s="23" t="s">
        <v>258</v>
      </c>
      <c r="CR589" s="23"/>
      <c r="CS589" s="23"/>
      <c r="CT589" s="25" t="str">
        <f>IF(CS589="","",IF(CS589="TBD","TBD",IF(CS589="N/A","N/A","W"&amp;TEXT(WEEKNUM(CS589,21),"00")&amp;" "&amp;YEAR(CS589))))</f>
        <v/>
      </c>
      <c r="CU589" s="21" t="s">
        <v>258</v>
      </c>
      <c r="CV589" s="21"/>
      <c r="CW589" s="23"/>
      <c r="CX589" s="25" t="str">
        <f>IF(CW589="","",IF(CW589="TBD","TBD",IF(CW589="N/A","N/A","W"&amp;TEXT(WEEKNUM(CW589,21),"00")&amp;" "&amp;YEAR(CW589))))</f>
        <v/>
      </c>
      <c r="CY589" s="21" t="s">
        <v>258</v>
      </c>
      <c r="CZ589" s="21"/>
      <c r="DA589" s="23"/>
      <c r="DB589" s="25" t="str">
        <f>IF(DA589="","",IF(DA589="TBD","TBD",IF(DA589="N/A","N/A","W"&amp;TEXT(WEEKNUM(DA589,21),"00")&amp;" "&amp;YEAR(DA589))))</f>
        <v/>
      </c>
      <c r="DC589" s="23"/>
      <c r="DD589" s="25" t="str">
        <f>IF(DC589="","",IF(DC589="TBD","TBD",IF(DC589="N/A","N/A","W"&amp;TEXT(WEEKNUM(DC589,21),"00")&amp;" "&amp;YEAR(DC589))))</f>
        <v/>
      </c>
      <c r="DE589" s="21" t="s">
        <v>258</v>
      </c>
      <c r="DF589" s="23"/>
      <c r="DG589" s="21" t="s">
        <v>259</v>
      </c>
      <c r="DH589" s="18"/>
      <c r="DI589" s="18"/>
      <c r="DJ589" s="18"/>
      <c r="DK589" s="21" t="s">
        <v>260</v>
      </c>
      <c r="DL589" s="21" t="s">
        <v>275</v>
      </c>
      <c r="DM589" s="21"/>
      <c r="DN589" s="23"/>
      <c r="DO589" s="23"/>
      <c r="DP589" s="23"/>
      <c r="DQ589" s="23" t="s">
        <v>262</v>
      </c>
      <c r="DR589" s="23"/>
      <c r="DS589" s="23"/>
      <c r="DT589" s="23"/>
      <c r="DU589" s="23"/>
      <c r="DV589" s="23"/>
      <c r="DW589" s="23"/>
      <c r="DX589" s="23"/>
      <c r="DY589" s="18"/>
      <c r="DZ589" s="18"/>
      <c r="EA589" s="18"/>
      <c r="EB589" s="21" t="s">
        <v>30</v>
      </c>
      <c r="EC589" s="18"/>
      <c r="ED589" s="18"/>
      <c r="EE589" s="18"/>
      <c r="EF589" s="55"/>
      <c r="EG589" s="55"/>
      <c r="EH589" s="18"/>
      <c r="EI589" s="18">
        <v>0</v>
      </c>
      <c r="EJ589" s="29" t="str">
        <f>K589&amp;AY589&amp;CA589&amp;DE589&amp;DT589&amp;DW589</f>
        <v>No VigenteTSS en RevisiónIng No Recibida 4GAs Built No Recibido</v>
      </c>
    </row>
    <row r="590" spans="1:140" ht="12" hidden="1" customHeight="1">
      <c r="A590" s="30" t="str">
        <f>IFERROR(IF(VLOOKUP(B590,SEARCH!A:A,1,0)=B590,"OK",""),"")</f>
        <v/>
      </c>
      <c r="B590" s="31" t="s">
        <v>4513</v>
      </c>
      <c r="C590" s="15" t="s">
        <v>4514</v>
      </c>
      <c r="D590" s="16">
        <v>7</v>
      </c>
      <c r="E590" s="16">
        <v>-35.96622</v>
      </c>
      <c r="F590" s="16">
        <v>-72.313060007000004</v>
      </c>
      <c r="G590" s="16" t="s">
        <v>265</v>
      </c>
      <c r="H590" s="16" t="s">
        <v>4515</v>
      </c>
      <c r="I590" s="16" t="s">
        <v>347</v>
      </c>
      <c r="J590" s="16" t="s">
        <v>535</v>
      </c>
      <c r="K590" s="16" t="s">
        <v>3</v>
      </c>
      <c r="L590" s="16" t="s">
        <v>247</v>
      </c>
      <c r="M590" s="103"/>
      <c r="N590" s="18"/>
      <c r="O590" s="19" t="s">
        <v>4472</v>
      </c>
      <c r="P590" s="19" t="s">
        <v>380</v>
      </c>
      <c r="Q590" s="18"/>
      <c r="R590" s="21" t="s">
        <v>381</v>
      </c>
      <c r="S590" s="21" t="e">
        <v>#N/A</v>
      </c>
      <c r="T590" s="22" t="s">
        <v>348</v>
      </c>
      <c r="U590" s="23">
        <v>45131</v>
      </c>
      <c r="V590" s="21" t="str">
        <f>IF(U590="","",IF(U590="TBD","TBD",IF(U590="N/A","N/A","W"&amp;TEXT(WEEKNUM(U590,21),"00")&amp;" "&amp;YEAR(U590))))</f>
        <v>W30 2023</v>
      </c>
      <c r="W590" s="23"/>
      <c r="X590" s="23"/>
      <c r="Y590" s="23" t="str">
        <f>IF(X590="","",IF(X590="TBD","TBD",IF(X590="N/A","N/A","W"&amp;TEXT(WEEKNUM(X590,21),"00")&amp;" "&amp;YEAR(X590))))</f>
        <v/>
      </c>
      <c r="Z590" s="23"/>
      <c r="AA590" s="23"/>
      <c r="AB590" s="24">
        <f>+IF(Z590="",0,AA590-Z590)</f>
        <v>0</v>
      </c>
      <c r="AC590" s="21" t="s">
        <v>251</v>
      </c>
      <c r="AD590" s="21">
        <v>0</v>
      </c>
      <c r="AE590" s="23"/>
      <c r="AF590" s="25" t="str">
        <f>IF(AE590="","",IF(AE590="TBD","TBD",IF(AE590="N/A","N/A","W"&amp;TEXT(WEEKNUM(AE590,21),"00")&amp;" "&amp;YEAR(AE590))))</f>
        <v/>
      </c>
      <c r="AG590" s="21" t="s">
        <v>251</v>
      </c>
      <c r="AH590" s="21"/>
      <c r="AI590" s="23"/>
      <c r="AJ590" s="25" t="str">
        <f>IF(AI590="","",IF(AI590="TBD","TBD",IF(AI590="N/A","N/A","W"&amp;TEXT(WEEKNUM(AI590,21),"00")&amp;" "&amp;YEAR(AI590))))</f>
        <v/>
      </c>
      <c r="AK590" s="21" t="s">
        <v>251</v>
      </c>
      <c r="AL590" s="21"/>
      <c r="AM590" s="23"/>
      <c r="AN590" s="25" t="str">
        <f>IF(AM590="","",IF(AM590="TBD","TBD",IF(AM590="N/A","N/A","W"&amp;TEXT(WEEKNUM(AM590,21),"00")&amp;" "&amp;YEAR(AM590))))</f>
        <v/>
      </c>
      <c r="AO590" s="21" t="s">
        <v>251</v>
      </c>
      <c r="AP590" s="21"/>
      <c r="AQ590" s="23"/>
      <c r="AR590" s="25" t="str">
        <f>IF(AQ590="","",IF(AQ590="TBD","TBD",IF(AQ590="N/A","N/A","W"&amp;TEXT(WEEKNUM(AQ590,21),"00")&amp;" "&amp;YEAR(AQ590))))</f>
        <v/>
      </c>
      <c r="AS590" s="21"/>
      <c r="AT590" s="21"/>
      <c r="AU590" s="23"/>
      <c r="AV590" s="25" t="s">
        <v>252</v>
      </c>
      <c r="AW590" s="59"/>
      <c r="AX590" s="25" t="str">
        <f>IF(AW590="","",IF(AW590="TBD","TBD",IF(AW590="N/A","N/A","W"&amp;TEXT(WEEKNUM(AW590,21),"00")&amp;" "&amp;YEAR(AW590))))</f>
        <v/>
      </c>
      <c r="AY590" s="21" t="s">
        <v>253</v>
      </c>
      <c r="AZ590" s="21" t="s">
        <v>254</v>
      </c>
      <c r="BA590" s="21" t="s">
        <v>255</v>
      </c>
      <c r="BB590" s="23"/>
      <c r="BC590" s="23"/>
      <c r="BD590" s="23"/>
      <c r="BE590" s="25" t="str">
        <f>IF(BD590="","",IF(BD590="TBD","TBD",IF(BD590="N/A","N/A","W"&amp;TEXT(WEEKNUM(BD590,21),"00")&amp;" "&amp;YEAR(BD590))))</f>
        <v/>
      </c>
      <c r="BF590" s="23"/>
      <c r="BG590" s="25" t="str">
        <f>IF(BF590="","",IF(BF590="TBD","TBD",IF(BF590="N/A","N/A","W"&amp;TEXT(WEEKNUM(BF590,21),"00")&amp;" "&amp;YEAR(BF590))))</f>
        <v/>
      </c>
      <c r="BH590" s="24">
        <f>+IF(BF590="",0,(BF590-BD590))</f>
        <v>0</v>
      </c>
      <c r="BI590" s="26" t="s">
        <v>256</v>
      </c>
      <c r="BJ590" s="26"/>
      <c r="BK590" s="27"/>
      <c r="BL590" s="25" t="str">
        <f>IF(BK590="","",IF(BK590="TBD","TBD",IF(BK590="N/A","N/A","W"&amp;TEXT(WEEKNUM(BK590,21),"00")&amp;" "&amp;YEAR(BK590))))</f>
        <v/>
      </c>
      <c r="BM590" s="21" t="s">
        <v>256</v>
      </c>
      <c r="BN590" s="21"/>
      <c r="BO590" s="23"/>
      <c r="BP590" s="25" t="str">
        <f>IF(BO590="","",IF(BO590="TBD","TBD",IF(BO590="N/A","N/A","W"&amp;TEXT(WEEKNUM(BO590,21),"00")&amp;" "&amp;YEAR(BO590))))</f>
        <v/>
      </c>
      <c r="BQ590" s="21" t="s">
        <v>256</v>
      </c>
      <c r="BR590" s="21"/>
      <c r="BS590" s="334"/>
      <c r="BT590" s="25" t="str">
        <f t="shared" si="41"/>
        <v/>
      </c>
      <c r="BU590" s="21" t="s">
        <v>256</v>
      </c>
      <c r="BV590" s="21"/>
      <c r="BW590" s="23"/>
      <c r="BX590" s="25" t="str">
        <f t="shared" si="42"/>
        <v/>
      </c>
      <c r="BY590" s="23"/>
      <c r="BZ590" s="25" t="str">
        <f>IF(BY590="","",IF(BY590="TBD","TBD",IF(BY590="N/A","N/A","W"&amp;TEXT(WEEKNUM(BY590,21),"00")&amp;" "&amp;YEAR(BY590))))</f>
        <v/>
      </c>
      <c r="CA590" s="21" t="s">
        <v>257</v>
      </c>
      <c r="CB590" s="21">
        <v>0</v>
      </c>
      <c r="CC590" s="21"/>
      <c r="CD590" s="21"/>
      <c r="CE590" s="23"/>
      <c r="CF590" s="23"/>
      <c r="CG590" s="23"/>
      <c r="CH590" s="23"/>
      <c r="CI590" s="25" t="str">
        <f>IF(CH590="","",IF(CH590="TBD","TBD",IF(CH590="N/A","N/A","W"&amp;TEXT(WEEKNUM(CH590,21),"00")&amp;" "&amp;YEAR(CH590))))</f>
        <v/>
      </c>
      <c r="CJ590" s="23"/>
      <c r="CK590" s="25" t="str">
        <f>IF(CJ590="","",IF(CJ590="TBD","TBD",IF(CJ590="N/A","N/A","W"&amp;TEXT(WEEKNUM(CJ590,21),"00")&amp;" "&amp;YEAR(CJ590))))</f>
        <v/>
      </c>
      <c r="CL590" s="24">
        <f>+IF(CJ590="",0,(CJ590-CH590))</f>
        <v>0</v>
      </c>
      <c r="CM590" s="21" t="s">
        <v>258</v>
      </c>
      <c r="CN590" s="21"/>
      <c r="CO590" s="23"/>
      <c r="CP590" s="25" t="str">
        <f>IF(CO590="","",IF(CO590="TBD","TBD",IF(CO590="N/A","N/A","W"&amp;TEXT(WEEKNUM(CO590,21),"00")&amp;" "&amp;YEAR(CO590))))</f>
        <v/>
      </c>
      <c r="CQ590" s="23" t="s">
        <v>258</v>
      </c>
      <c r="CR590" s="23"/>
      <c r="CS590" s="23"/>
      <c r="CT590" s="25" t="str">
        <f>IF(CS590="","",IF(CS590="TBD","TBD",IF(CS590="N/A","N/A","W"&amp;TEXT(WEEKNUM(CS590,21),"00")&amp;" "&amp;YEAR(CS590))))</f>
        <v/>
      </c>
      <c r="CU590" s="21" t="s">
        <v>258</v>
      </c>
      <c r="CV590" s="21"/>
      <c r="CW590" s="23"/>
      <c r="CX590" s="25" t="str">
        <f>IF(CW590="","",IF(CW590="TBD","TBD",IF(CW590="N/A","N/A","W"&amp;TEXT(WEEKNUM(CW590,21),"00")&amp;" "&amp;YEAR(CW590))))</f>
        <v/>
      </c>
      <c r="CY590" s="21" t="s">
        <v>258</v>
      </c>
      <c r="CZ590" s="21"/>
      <c r="DA590" s="23"/>
      <c r="DB590" s="25" t="str">
        <f>IF(DA590="","",IF(DA590="TBD","TBD",IF(DA590="N/A","N/A","W"&amp;TEXT(WEEKNUM(DA590,21),"00")&amp;" "&amp;YEAR(DA590))))</f>
        <v/>
      </c>
      <c r="DC590" s="23"/>
      <c r="DD590" s="25" t="str">
        <f>IF(DC590="","",IF(DC590="TBD","TBD",IF(DC590="N/A","N/A","W"&amp;TEXT(WEEKNUM(DC590,21),"00")&amp;" "&amp;YEAR(DC590))))</f>
        <v/>
      </c>
      <c r="DE590" s="21" t="s">
        <v>258</v>
      </c>
      <c r="DF590" s="23"/>
      <c r="DG590" s="21" t="s">
        <v>259</v>
      </c>
      <c r="DH590" s="18"/>
      <c r="DI590" s="18"/>
      <c r="DJ590" s="18"/>
      <c r="DK590" s="21" t="s">
        <v>260</v>
      </c>
      <c r="DL590" s="21" t="s">
        <v>275</v>
      </c>
      <c r="DM590" s="21"/>
      <c r="DN590" s="23"/>
      <c r="DO590" s="23"/>
      <c r="DP590" s="23"/>
      <c r="DQ590" s="23" t="s">
        <v>262</v>
      </c>
      <c r="DR590" s="23"/>
      <c r="DS590" s="23"/>
      <c r="DT590" s="23"/>
      <c r="DU590" s="23"/>
      <c r="DV590" s="23"/>
      <c r="DW590" s="23"/>
      <c r="DX590" s="23"/>
      <c r="DY590" s="18"/>
      <c r="DZ590" s="18"/>
      <c r="EA590" s="18"/>
      <c r="EB590" s="21" t="s">
        <v>30</v>
      </c>
      <c r="EC590" s="18"/>
      <c r="ED590" s="18"/>
      <c r="EE590" s="18"/>
      <c r="EF590" s="55"/>
      <c r="EG590" s="55"/>
      <c r="EH590" s="18"/>
      <c r="EI590" s="18">
        <v>0</v>
      </c>
      <c r="EJ590" s="29" t="str">
        <f>K590&amp;AY590&amp;CA590&amp;DE590&amp;DT590&amp;DW590</f>
        <v>No VigenteTSS No Recibido 4GIng No Recibida 4GAs Built No Recibido</v>
      </c>
    </row>
    <row r="591" spans="1:140" ht="12" hidden="1" customHeight="1">
      <c r="A591" s="30" t="str">
        <f>IFERROR(IF(VLOOKUP(B591,SEARCH!A:A,1,0)=B591,"OK",""),"")</f>
        <v/>
      </c>
      <c r="B591" s="31" t="s">
        <v>4516</v>
      </c>
      <c r="C591" s="15" t="s">
        <v>4517</v>
      </c>
      <c r="D591" s="16">
        <v>7</v>
      </c>
      <c r="E591" s="16">
        <v>-36.141500000000001</v>
      </c>
      <c r="F591" s="16">
        <v>-71.823099999999997</v>
      </c>
      <c r="G591" s="16" t="s">
        <v>265</v>
      </c>
      <c r="H591" s="16" t="s">
        <v>1644</v>
      </c>
      <c r="I591" s="16" t="s">
        <v>347</v>
      </c>
      <c r="J591" s="16" t="s">
        <v>535</v>
      </c>
      <c r="K591" s="16" t="s">
        <v>3</v>
      </c>
      <c r="L591" s="16" t="s">
        <v>247</v>
      </c>
      <c r="M591" s="103"/>
      <c r="N591" s="18"/>
      <c r="O591" s="19" t="s">
        <v>4472</v>
      </c>
      <c r="P591" s="19" t="s">
        <v>380</v>
      </c>
      <c r="Q591" s="18"/>
      <c r="R591" s="21" t="s">
        <v>381</v>
      </c>
      <c r="S591" s="21" t="e">
        <v>#N/A</v>
      </c>
      <c r="T591" s="22" t="s">
        <v>4518</v>
      </c>
      <c r="U591" s="23">
        <v>45131</v>
      </c>
      <c r="V591" s="21" t="str">
        <f>IF(U591="","",IF(U591="TBD","TBD",IF(U591="N/A","N/A","W"&amp;TEXT(WEEKNUM(U591,21),"00")&amp;" "&amp;YEAR(U591))))</f>
        <v>W30 2023</v>
      </c>
      <c r="W591" s="23">
        <v>45156</v>
      </c>
      <c r="X591" s="23"/>
      <c r="Y591" s="23" t="str">
        <f>IF(X591="","",IF(X591="TBD","TBD",IF(X591="N/A","N/A","W"&amp;TEXT(WEEKNUM(X591,21),"00")&amp;" "&amp;YEAR(X591))))</f>
        <v/>
      </c>
      <c r="Z591" s="23">
        <v>45160</v>
      </c>
      <c r="AA591" s="23">
        <v>45166</v>
      </c>
      <c r="AB591" s="24">
        <f>+IF(Z591="",0,AA591-Z591)</f>
        <v>6</v>
      </c>
      <c r="AC591" s="21" t="s">
        <v>739</v>
      </c>
      <c r="AD591" s="21" t="s">
        <v>4519</v>
      </c>
      <c r="AE591" s="23">
        <v>45166</v>
      </c>
      <c r="AF591" s="25" t="str">
        <f>IF(AE591="","",IF(AE591="TBD","TBD",IF(AE591="N/A","N/A","W"&amp;TEXT(WEEKNUM(AE591,21),"00")&amp;" "&amp;YEAR(AE591))))</f>
        <v>W35 2023</v>
      </c>
      <c r="AG591" s="21" t="s">
        <v>324</v>
      </c>
      <c r="AH591" s="21"/>
      <c r="AI591" s="23">
        <v>45160</v>
      </c>
      <c r="AJ591" s="25" t="str">
        <f>IF(AI591="","",IF(AI591="TBD","TBD",IF(AI591="N/A","N/A","W"&amp;TEXT(WEEKNUM(AI591,21),"00")&amp;" "&amp;YEAR(AI591))))</f>
        <v>W34 2023</v>
      </c>
      <c r="AK591" s="21" t="s">
        <v>324</v>
      </c>
      <c r="AL591" s="21"/>
      <c r="AM591" s="23">
        <v>45168</v>
      </c>
      <c r="AN591" s="25" t="str">
        <f>IF(AM591="","",IF(AM591="TBD","TBD",IF(AM591="N/A","N/A","W"&amp;TEXT(WEEKNUM(AM591,21),"00")&amp;" "&amp;YEAR(AM591))))</f>
        <v>W35 2023</v>
      </c>
      <c r="AO591" s="21" t="s">
        <v>324</v>
      </c>
      <c r="AP591" s="21"/>
      <c r="AQ591" s="23">
        <v>45160</v>
      </c>
      <c r="AR591" s="25" t="str">
        <f>IF(AQ591="","",IF(AQ591="TBD","TBD",IF(AQ591="N/A","N/A","W"&amp;TEXT(WEEKNUM(AQ591,21),"00")&amp;" "&amp;YEAR(AQ591))))</f>
        <v>W34 2023</v>
      </c>
      <c r="AS591" s="21"/>
      <c r="AT591" s="21"/>
      <c r="AU591" s="23"/>
      <c r="AV591" s="25" t="s">
        <v>252</v>
      </c>
      <c r="AW591" s="59"/>
      <c r="AX591" s="25" t="str">
        <f>IF(AW591="","",IF(AW591="TBD","TBD",IF(AW591="N/A","N/A","W"&amp;TEXT(WEEKNUM(AW591,21),"00")&amp;" "&amp;YEAR(AW591))))</f>
        <v/>
      </c>
      <c r="AY591" s="21" t="s">
        <v>253</v>
      </c>
      <c r="AZ591" s="21" t="s">
        <v>254</v>
      </c>
      <c r="BA591" s="21" t="s">
        <v>255</v>
      </c>
      <c r="BB591" s="23"/>
      <c r="BC591" s="23"/>
      <c r="BD591" s="23"/>
      <c r="BE591" s="25" t="str">
        <f>IF(BD591="","",IF(BD591="TBD","TBD",IF(BD591="N/A","N/A","W"&amp;TEXT(WEEKNUM(BD591,21),"00")&amp;" "&amp;YEAR(BD591))))</f>
        <v/>
      </c>
      <c r="BF591" s="23"/>
      <c r="BG591" s="25" t="str">
        <f>IF(BF591="","",IF(BF591="TBD","TBD",IF(BF591="N/A","N/A","W"&amp;TEXT(WEEKNUM(BF591,21),"00")&amp;" "&amp;YEAR(BF591))))</f>
        <v/>
      </c>
      <c r="BH591" s="24">
        <f>+IF(BF591="",0,(BF591-BD591))</f>
        <v>0</v>
      </c>
      <c r="BI591" s="26" t="s">
        <v>256</v>
      </c>
      <c r="BJ591" s="26"/>
      <c r="BK591" s="27"/>
      <c r="BL591" s="25" t="str">
        <f>IF(BK591="","",IF(BK591="TBD","TBD",IF(BK591="N/A","N/A","W"&amp;TEXT(WEEKNUM(BK591,21),"00")&amp;" "&amp;YEAR(BK591))))</f>
        <v/>
      </c>
      <c r="BM591" s="21" t="s">
        <v>256</v>
      </c>
      <c r="BN591" s="21"/>
      <c r="BO591" s="23"/>
      <c r="BP591" s="25" t="str">
        <f>IF(BO591="","",IF(BO591="TBD","TBD",IF(BO591="N/A","N/A","W"&amp;TEXT(WEEKNUM(BO591,21),"00")&amp;" "&amp;YEAR(BO591))))</f>
        <v/>
      </c>
      <c r="BQ591" s="21" t="s">
        <v>256</v>
      </c>
      <c r="BR591" s="21"/>
      <c r="BS591" s="334"/>
      <c r="BT591" s="25" t="str">
        <f t="shared" si="41"/>
        <v/>
      </c>
      <c r="BU591" s="21" t="s">
        <v>256</v>
      </c>
      <c r="BV591" s="21"/>
      <c r="BW591" s="23"/>
      <c r="BX591" s="25" t="str">
        <f t="shared" si="42"/>
        <v/>
      </c>
      <c r="BY591" s="23"/>
      <c r="BZ591" s="25" t="str">
        <f>IF(BY591="","",IF(BY591="TBD","TBD",IF(BY591="N/A","N/A","W"&amp;TEXT(WEEKNUM(BY591,21),"00")&amp;" "&amp;YEAR(BY591))))</f>
        <v/>
      </c>
      <c r="CA591" s="21" t="s">
        <v>257</v>
      </c>
      <c r="CB591" s="21">
        <v>0</v>
      </c>
      <c r="CC591" s="21"/>
      <c r="CD591" s="21"/>
      <c r="CE591" s="23"/>
      <c r="CF591" s="23"/>
      <c r="CG591" s="23"/>
      <c r="CH591" s="23"/>
      <c r="CI591" s="25" t="str">
        <f>IF(CH591="","",IF(CH591="TBD","TBD",IF(CH591="N/A","N/A","W"&amp;TEXT(WEEKNUM(CH591,21),"00")&amp;" "&amp;YEAR(CH591))))</f>
        <v/>
      </c>
      <c r="CJ591" s="23"/>
      <c r="CK591" s="25" t="str">
        <f>IF(CJ591="","",IF(CJ591="TBD","TBD",IF(CJ591="N/A","N/A","W"&amp;TEXT(WEEKNUM(CJ591,21),"00")&amp;" "&amp;YEAR(CJ591))))</f>
        <v/>
      </c>
      <c r="CL591" s="24">
        <f>+IF(CJ591="",0,(CJ591-CH591))</f>
        <v>0</v>
      </c>
      <c r="CM591" s="21" t="s">
        <v>258</v>
      </c>
      <c r="CN591" s="21"/>
      <c r="CO591" s="23"/>
      <c r="CP591" s="25" t="str">
        <f>IF(CO591="","",IF(CO591="TBD","TBD",IF(CO591="N/A","N/A","W"&amp;TEXT(WEEKNUM(CO591,21),"00")&amp;" "&amp;YEAR(CO591))))</f>
        <v/>
      </c>
      <c r="CQ591" s="23" t="s">
        <v>258</v>
      </c>
      <c r="CR591" s="23"/>
      <c r="CS591" s="23"/>
      <c r="CT591" s="25" t="str">
        <f>IF(CS591="","",IF(CS591="TBD","TBD",IF(CS591="N/A","N/A","W"&amp;TEXT(WEEKNUM(CS591,21),"00")&amp;" "&amp;YEAR(CS591))))</f>
        <v/>
      </c>
      <c r="CU591" s="21" t="s">
        <v>258</v>
      </c>
      <c r="CV591" s="21"/>
      <c r="CW591" s="23"/>
      <c r="CX591" s="25" t="str">
        <f>IF(CW591="","",IF(CW591="TBD","TBD",IF(CW591="N/A","N/A","W"&amp;TEXT(WEEKNUM(CW591,21),"00")&amp;" "&amp;YEAR(CW591))))</f>
        <v/>
      </c>
      <c r="CY591" s="21" t="s">
        <v>258</v>
      </c>
      <c r="CZ591" s="21"/>
      <c r="DA591" s="23"/>
      <c r="DB591" s="25" t="str">
        <f>IF(DA591="","",IF(DA591="TBD","TBD",IF(DA591="N/A","N/A","W"&amp;TEXT(WEEKNUM(DA591,21),"00")&amp;" "&amp;YEAR(DA591))))</f>
        <v/>
      </c>
      <c r="DC591" s="23"/>
      <c r="DD591" s="25" t="str">
        <f>IF(DC591="","",IF(DC591="TBD","TBD",IF(DC591="N/A","N/A","W"&amp;TEXT(WEEKNUM(DC591,21),"00")&amp;" "&amp;YEAR(DC591))))</f>
        <v/>
      </c>
      <c r="DE591" s="21" t="s">
        <v>258</v>
      </c>
      <c r="DF591" s="23"/>
      <c r="DG591" s="21" t="s">
        <v>259</v>
      </c>
      <c r="DH591" s="18"/>
      <c r="DI591" s="18"/>
      <c r="DJ591" s="18"/>
      <c r="DK591" s="21" t="s">
        <v>260</v>
      </c>
      <c r="DL591" s="21" t="s">
        <v>275</v>
      </c>
      <c r="DM591" s="21"/>
      <c r="DN591" s="23"/>
      <c r="DO591" s="23"/>
      <c r="DP591" s="23"/>
      <c r="DQ591" s="23" t="s">
        <v>262</v>
      </c>
      <c r="DR591" s="23"/>
      <c r="DS591" s="23"/>
      <c r="DT591" s="23"/>
      <c r="DU591" s="23"/>
      <c r="DV591" s="23"/>
      <c r="DW591" s="23"/>
      <c r="DX591" s="23"/>
      <c r="DY591" s="18"/>
      <c r="DZ591" s="18"/>
      <c r="EA591" s="18"/>
      <c r="EB591" s="21" t="s">
        <v>30</v>
      </c>
      <c r="EC591" s="18"/>
      <c r="ED591" s="18"/>
      <c r="EE591" s="18"/>
      <c r="EF591" s="55"/>
      <c r="EG591" s="55"/>
      <c r="EH591" s="18"/>
      <c r="EI591" s="18">
        <v>0</v>
      </c>
      <c r="EJ591" s="29" t="str">
        <f>K591&amp;AY591&amp;CA591&amp;DE591&amp;DT591&amp;DW591</f>
        <v>No VigenteTSS No Recibido 4GIng No Recibida 4GAs Built No Recibido</v>
      </c>
    </row>
    <row r="592" spans="1:140" ht="12" hidden="1" customHeight="1">
      <c r="A592" s="30" t="str">
        <f>IFERROR(IF(VLOOKUP(B592,SEARCH!A:A,1,0)=B592,"OK",""),"")</f>
        <v/>
      </c>
      <c r="B592" s="31" t="s">
        <v>4520</v>
      </c>
      <c r="C592" s="15" t="s">
        <v>4521</v>
      </c>
      <c r="D592" s="16">
        <v>7</v>
      </c>
      <c r="E592" s="16">
        <v>-35.097799999999999</v>
      </c>
      <c r="F592" s="16">
        <v>-72.017399999999995</v>
      </c>
      <c r="G592" s="16" t="s">
        <v>265</v>
      </c>
      <c r="H592" s="16" t="s">
        <v>4522</v>
      </c>
      <c r="I592" s="16" t="s">
        <v>4523</v>
      </c>
      <c r="J592" s="16" t="s">
        <v>3</v>
      </c>
      <c r="K592" s="16" t="s">
        <v>3</v>
      </c>
      <c r="L592" s="16" t="s">
        <v>247</v>
      </c>
      <c r="M592" s="103"/>
      <c r="N592" s="18"/>
      <c r="O592" s="19" t="s">
        <v>4472</v>
      </c>
      <c r="P592" s="19" t="s">
        <v>380</v>
      </c>
      <c r="Q592" s="18"/>
      <c r="R592" s="21" t="s">
        <v>381</v>
      </c>
      <c r="S592" s="21">
        <v>14</v>
      </c>
      <c r="T592" s="22">
        <v>150645</v>
      </c>
      <c r="U592" s="23">
        <v>45131</v>
      </c>
      <c r="V592" s="21" t="str">
        <f>IF(U592="","",IF(U592="TBD","TBD",IF(U592="N/A","N/A","W"&amp;TEXT(WEEKNUM(U592,21),"00")&amp;" "&amp;YEAR(U592))))</f>
        <v>W30 2023</v>
      </c>
      <c r="W592" s="23"/>
      <c r="X592" s="23"/>
      <c r="Y592" s="23" t="str">
        <f>IF(X592="","",IF(X592="TBD","TBD",IF(X592="N/A","N/A","W"&amp;TEXT(WEEKNUM(X592,21),"00")&amp;" "&amp;YEAR(X592))))</f>
        <v/>
      </c>
      <c r="Z592" s="23"/>
      <c r="AA592" s="23"/>
      <c r="AB592" s="24">
        <f>+IF(Z592="",0,AA592-Z592)</f>
        <v>0</v>
      </c>
      <c r="AC592" s="21" t="s">
        <v>251</v>
      </c>
      <c r="AD592" s="21">
        <v>0</v>
      </c>
      <c r="AE592" s="23"/>
      <c r="AF592" s="25" t="str">
        <f>IF(AE592="","",IF(AE592="TBD","TBD",IF(AE592="N/A","N/A","W"&amp;TEXT(WEEKNUM(AE592,21),"00")&amp;" "&amp;YEAR(AE592))))</f>
        <v/>
      </c>
      <c r="AG592" s="21" t="s">
        <v>251</v>
      </c>
      <c r="AH592" s="21"/>
      <c r="AI592" s="23"/>
      <c r="AJ592" s="25" t="str">
        <f>IF(AI592="","",IF(AI592="TBD","TBD",IF(AI592="N/A","N/A","W"&amp;TEXT(WEEKNUM(AI592,21),"00")&amp;" "&amp;YEAR(AI592))))</f>
        <v/>
      </c>
      <c r="AK592" s="21" t="s">
        <v>251</v>
      </c>
      <c r="AL592" s="21"/>
      <c r="AM592" s="23"/>
      <c r="AN592" s="25" t="str">
        <f>IF(AM592="","",IF(AM592="TBD","TBD",IF(AM592="N/A","N/A","W"&amp;TEXT(WEEKNUM(AM592,21),"00")&amp;" "&amp;YEAR(AM592))))</f>
        <v/>
      </c>
      <c r="AO592" s="21" t="s">
        <v>251</v>
      </c>
      <c r="AP592" s="21"/>
      <c r="AQ592" s="23"/>
      <c r="AR592" s="25" t="str">
        <f>IF(AQ592="","",IF(AQ592="TBD","TBD",IF(AQ592="N/A","N/A","W"&amp;TEXT(WEEKNUM(AQ592,21),"00")&amp;" "&amp;YEAR(AQ592))))</f>
        <v/>
      </c>
      <c r="AS592" s="21"/>
      <c r="AT592" s="21"/>
      <c r="AU592" s="23"/>
      <c r="AV592" s="25" t="s">
        <v>252</v>
      </c>
      <c r="AW592" s="59"/>
      <c r="AX592" s="25" t="str">
        <f>IF(AW592="","",IF(AW592="TBD","TBD",IF(AW592="N/A","N/A","W"&amp;TEXT(WEEKNUM(AW592,21),"00")&amp;" "&amp;YEAR(AW592))))</f>
        <v/>
      </c>
      <c r="AY592" s="21" t="s">
        <v>253</v>
      </c>
      <c r="AZ592" s="21" t="s">
        <v>328</v>
      </c>
      <c r="BA592" s="21" t="s">
        <v>255</v>
      </c>
      <c r="BB592" s="23"/>
      <c r="BC592" s="23"/>
      <c r="BD592" s="23"/>
      <c r="BE592" s="25" t="str">
        <f>IF(BD592="","",IF(BD592="TBD","TBD",IF(BD592="N/A","N/A","W"&amp;TEXT(WEEKNUM(BD592,21),"00")&amp;" "&amp;YEAR(BD592))))</f>
        <v/>
      </c>
      <c r="BF592" s="23"/>
      <c r="BG592" s="25" t="str">
        <f>IF(BF592="","",IF(BF592="TBD","TBD",IF(BF592="N/A","N/A","W"&amp;TEXT(WEEKNUM(BF592,21),"00")&amp;" "&amp;YEAR(BF592))))</f>
        <v/>
      </c>
      <c r="BH592" s="24">
        <f>+IF(BF592="",0,(BF592-BD592))</f>
        <v>0</v>
      </c>
      <c r="BI592" s="26" t="s">
        <v>256</v>
      </c>
      <c r="BJ592" s="26"/>
      <c r="BK592" s="27"/>
      <c r="BL592" s="25" t="str">
        <f>IF(BK592="","",IF(BK592="TBD","TBD",IF(BK592="N/A","N/A","W"&amp;TEXT(WEEKNUM(BK592,21),"00")&amp;" "&amp;YEAR(BK592))))</f>
        <v/>
      </c>
      <c r="BM592" s="21" t="s">
        <v>256</v>
      </c>
      <c r="BN592" s="21"/>
      <c r="BO592" s="23"/>
      <c r="BP592" s="25" t="str">
        <f>IF(BO592="","",IF(BO592="TBD","TBD",IF(BO592="N/A","N/A","W"&amp;TEXT(WEEKNUM(BO592,21),"00")&amp;" "&amp;YEAR(BO592))))</f>
        <v/>
      </c>
      <c r="BQ592" s="21" t="s">
        <v>256</v>
      </c>
      <c r="BR592" s="21"/>
      <c r="BS592" s="334"/>
      <c r="BT592" s="25" t="str">
        <f t="shared" si="41"/>
        <v/>
      </c>
      <c r="BU592" s="21" t="s">
        <v>256</v>
      </c>
      <c r="BV592" s="21"/>
      <c r="BW592" s="23"/>
      <c r="BX592" s="25" t="str">
        <f t="shared" si="42"/>
        <v/>
      </c>
      <c r="BY592" s="23"/>
      <c r="BZ592" s="25" t="str">
        <f>IF(BY592="","",IF(BY592="TBD","TBD",IF(BY592="N/A","N/A","W"&amp;TEXT(WEEKNUM(BY592,21),"00")&amp;" "&amp;YEAR(BY592))))</f>
        <v/>
      </c>
      <c r="CA592" s="21" t="s">
        <v>257</v>
      </c>
      <c r="CB592" s="21">
        <v>0</v>
      </c>
      <c r="CC592" s="21"/>
      <c r="CD592" s="21"/>
      <c r="CE592" s="23"/>
      <c r="CF592" s="23"/>
      <c r="CG592" s="23"/>
      <c r="CH592" s="23"/>
      <c r="CI592" s="25" t="str">
        <f>IF(CH592="","",IF(CH592="TBD","TBD",IF(CH592="N/A","N/A","W"&amp;TEXT(WEEKNUM(CH592,21),"00")&amp;" "&amp;YEAR(CH592))))</f>
        <v/>
      </c>
      <c r="CJ592" s="23"/>
      <c r="CK592" s="25" t="str">
        <f>IF(CJ592="","",IF(CJ592="TBD","TBD",IF(CJ592="N/A","N/A","W"&amp;TEXT(WEEKNUM(CJ592,21),"00")&amp;" "&amp;YEAR(CJ592))))</f>
        <v/>
      </c>
      <c r="CL592" s="24">
        <f>+IF(CJ592="",0,(CJ592-CH592))</f>
        <v>0</v>
      </c>
      <c r="CM592" s="21" t="s">
        <v>258</v>
      </c>
      <c r="CN592" s="21"/>
      <c r="CO592" s="23"/>
      <c r="CP592" s="25" t="str">
        <f>IF(CO592="","",IF(CO592="TBD","TBD",IF(CO592="N/A","N/A","W"&amp;TEXT(WEEKNUM(CO592,21),"00")&amp;" "&amp;YEAR(CO592))))</f>
        <v/>
      </c>
      <c r="CQ592" s="23" t="s">
        <v>258</v>
      </c>
      <c r="CR592" s="23"/>
      <c r="CS592" s="23"/>
      <c r="CT592" s="25" t="str">
        <f>IF(CS592="","",IF(CS592="TBD","TBD",IF(CS592="N/A","N/A","W"&amp;TEXT(WEEKNUM(CS592,21),"00")&amp;" "&amp;YEAR(CS592))))</f>
        <v/>
      </c>
      <c r="CU592" s="21" t="s">
        <v>258</v>
      </c>
      <c r="CV592" s="21"/>
      <c r="CW592" s="23"/>
      <c r="CX592" s="25" t="str">
        <f>IF(CW592="","",IF(CW592="TBD","TBD",IF(CW592="N/A","N/A","W"&amp;TEXT(WEEKNUM(CW592,21),"00")&amp;" "&amp;YEAR(CW592))))</f>
        <v/>
      </c>
      <c r="CY592" s="21" t="s">
        <v>258</v>
      </c>
      <c r="CZ592" s="21"/>
      <c r="DA592" s="23"/>
      <c r="DB592" s="25" t="str">
        <f>IF(DA592="","",IF(DA592="TBD","TBD",IF(DA592="N/A","N/A","W"&amp;TEXT(WEEKNUM(DA592,21),"00")&amp;" "&amp;YEAR(DA592))))</f>
        <v/>
      </c>
      <c r="DC592" s="23"/>
      <c r="DD592" s="25" t="str">
        <f>IF(DC592="","",IF(DC592="TBD","TBD",IF(DC592="N/A","N/A","W"&amp;TEXT(WEEKNUM(DC592,21),"00")&amp;" "&amp;YEAR(DC592))))</f>
        <v/>
      </c>
      <c r="DE592" s="21" t="s">
        <v>258</v>
      </c>
      <c r="DF592" s="23"/>
      <c r="DG592" s="21" t="s">
        <v>259</v>
      </c>
      <c r="DH592" s="18"/>
      <c r="DI592" s="18"/>
      <c r="DJ592" s="18"/>
      <c r="DK592" s="21" t="s">
        <v>260</v>
      </c>
      <c r="DL592" s="21" t="s">
        <v>275</v>
      </c>
      <c r="DM592" s="21"/>
      <c r="DN592" s="23"/>
      <c r="DO592" s="23"/>
      <c r="DP592" s="23"/>
      <c r="DQ592" s="23" t="s">
        <v>262</v>
      </c>
      <c r="DR592" s="23"/>
      <c r="DS592" s="23"/>
      <c r="DT592" s="23"/>
      <c r="DU592" s="23"/>
      <c r="DV592" s="23"/>
      <c r="DW592" s="23"/>
      <c r="DX592" s="23"/>
      <c r="DY592" s="18"/>
      <c r="DZ592" s="18"/>
      <c r="EA592" s="18"/>
      <c r="EB592" s="21" t="s">
        <v>30</v>
      </c>
      <c r="EC592" s="18"/>
      <c r="ED592" s="18"/>
      <c r="EE592" s="18"/>
      <c r="EF592" s="55"/>
      <c r="EG592" s="55"/>
      <c r="EH592" s="18"/>
      <c r="EI592" s="18">
        <v>0</v>
      </c>
      <c r="EJ592" s="29" t="str">
        <f>K592&amp;AY592&amp;CA592&amp;DE592&amp;DT592&amp;DW592</f>
        <v>No VigenteTSS No Recibido 4GIng No Recibida 4GAs Built No Recibido</v>
      </c>
    </row>
    <row r="593" spans="1:140" ht="12" hidden="1" customHeight="1">
      <c r="A593" s="30" t="str">
        <f>IFERROR(IF(VLOOKUP(B593,SEARCH!A:A,1,0)=B593,"OK",""),"")</f>
        <v/>
      </c>
      <c r="B593" s="31" t="s">
        <v>4524</v>
      </c>
      <c r="C593" s="15" t="s">
        <v>4525</v>
      </c>
      <c r="D593" s="16">
        <v>8</v>
      </c>
      <c r="E593" s="16">
        <v>-37.599055997000001</v>
      </c>
      <c r="F593" s="16">
        <v>-73.645417081000005</v>
      </c>
      <c r="G593" s="16" t="s">
        <v>1038</v>
      </c>
      <c r="H593" s="16" t="s">
        <v>1794</v>
      </c>
      <c r="I593" s="16" t="s">
        <v>347</v>
      </c>
      <c r="J593" s="16" t="s">
        <v>3</v>
      </c>
      <c r="K593" s="16" t="s">
        <v>3</v>
      </c>
      <c r="L593" s="16" t="s">
        <v>247</v>
      </c>
      <c r="M593" s="103"/>
      <c r="N593" s="18"/>
      <c r="O593" s="19" t="s">
        <v>4472</v>
      </c>
      <c r="P593" s="19" t="s">
        <v>380</v>
      </c>
      <c r="Q593" s="18"/>
      <c r="R593" s="21" t="s">
        <v>381</v>
      </c>
      <c r="S593" s="21" t="e">
        <v>#N/A</v>
      </c>
      <c r="T593" s="22">
        <v>154375</v>
      </c>
      <c r="U593" s="23">
        <v>45131</v>
      </c>
      <c r="V593" s="21" t="str">
        <f>IF(U593="","",IF(U593="TBD","TBD",IF(U593="N/A","N/A","W"&amp;TEXT(WEEKNUM(U593,21),"00")&amp;" "&amp;YEAR(U593))))</f>
        <v>W30 2023</v>
      </c>
      <c r="W593" s="23">
        <v>45156</v>
      </c>
      <c r="X593" s="23">
        <v>45238</v>
      </c>
      <c r="Y593" s="23" t="str">
        <f>IF(X593="","",IF(X593="TBD","TBD",IF(X593="N/A","N/A","W"&amp;TEXT(WEEKNUM(X593,21),"00")&amp;" "&amp;YEAR(X593))))</f>
        <v>W45 2023</v>
      </c>
      <c r="Z593" s="23">
        <v>45238</v>
      </c>
      <c r="AA593" s="23">
        <v>45240</v>
      </c>
      <c r="AB593" s="24">
        <f>+IF(Z593="",0,AA593-Z593)</f>
        <v>2</v>
      </c>
      <c r="AC593" s="21" t="s">
        <v>1379</v>
      </c>
      <c r="AD593" s="21" t="s">
        <v>4526</v>
      </c>
      <c r="AE593" s="23">
        <v>45238</v>
      </c>
      <c r="AF593" s="25" t="str">
        <f>IF(AE593="","",IF(AE593="TBD","TBD",IF(AE593="N/A","N/A","W"&amp;TEXT(WEEKNUM(AE593,21),"00")&amp;" "&amp;YEAR(AE593))))</f>
        <v>W45 2023</v>
      </c>
      <c r="AG593" s="21" t="s">
        <v>324</v>
      </c>
      <c r="AH593" s="21"/>
      <c r="AI593" s="23">
        <v>45160</v>
      </c>
      <c r="AJ593" s="25" t="str">
        <f>IF(AI593="","",IF(AI593="TBD","TBD",IF(AI593="N/A","N/A","W"&amp;TEXT(WEEKNUM(AI593,21),"00")&amp;" "&amp;YEAR(AI593))))</f>
        <v>W34 2023</v>
      </c>
      <c r="AK593" s="21" t="s">
        <v>324</v>
      </c>
      <c r="AL593" s="21"/>
      <c r="AM593" s="23">
        <v>45159</v>
      </c>
      <c r="AN593" s="25" t="str">
        <f>IF(AM593="","",IF(AM593="TBD","TBD",IF(AM593="N/A","N/A","W"&amp;TEXT(WEEKNUM(AM593,21),"00")&amp;" "&amp;YEAR(AM593))))</f>
        <v>W34 2023</v>
      </c>
      <c r="AO593" s="21" t="s">
        <v>324</v>
      </c>
      <c r="AP593" s="21"/>
      <c r="AQ593" s="23">
        <v>45159</v>
      </c>
      <c r="AR593" s="25" t="str">
        <f>IF(AQ593="","",IF(AQ593="TBD","TBD",IF(AQ593="N/A","N/A","W"&amp;TEXT(WEEKNUM(AQ593,21),"00")&amp;" "&amp;YEAR(AQ593))))</f>
        <v>W34 2023</v>
      </c>
      <c r="AS593" s="21"/>
      <c r="AT593" s="21"/>
      <c r="AU593" s="23"/>
      <c r="AV593" s="25" t="s">
        <v>252</v>
      </c>
      <c r="AW593" s="59">
        <v>45238</v>
      </c>
      <c r="AX593" s="25" t="str">
        <f>IF(AW593="","",IF(AW593="TBD","TBD",IF(AW593="N/A","N/A","W"&amp;TEXT(WEEKNUM(AW593,21),"00")&amp;" "&amp;YEAR(AW593))))</f>
        <v>W45 2023</v>
      </c>
      <c r="AY593" s="21" t="s">
        <v>253</v>
      </c>
      <c r="AZ593" s="21" t="s">
        <v>254</v>
      </c>
      <c r="BA593" s="21" t="s">
        <v>255</v>
      </c>
      <c r="BB593" s="23"/>
      <c r="BC593" s="23"/>
      <c r="BD593" s="23"/>
      <c r="BE593" s="25" t="str">
        <f>IF(BD593="","",IF(BD593="TBD","TBD",IF(BD593="N/A","N/A","W"&amp;TEXT(WEEKNUM(BD593,21),"00")&amp;" "&amp;YEAR(BD593))))</f>
        <v/>
      </c>
      <c r="BF593" s="23"/>
      <c r="BG593" s="25" t="str">
        <f>IF(BF593="","",IF(BF593="TBD","TBD",IF(BF593="N/A","N/A","W"&amp;TEXT(WEEKNUM(BF593,21),"00")&amp;" "&amp;YEAR(BF593))))</f>
        <v/>
      </c>
      <c r="BH593" s="24">
        <f>+IF(BF593="",0,(BF593-BD593))</f>
        <v>0</v>
      </c>
      <c r="BI593" s="26" t="s">
        <v>256</v>
      </c>
      <c r="BJ593" s="26"/>
      <c r="BK593" s="27"/>
      <c r="BL593" s="25" t="str">
        <f>IF(BK593="","",IF(BK593="TBD","TBD",IF(BK593="N/A","N/A","W"&amp;TEXT(WEEKNUM(BK593,21),"00")&amp;" "&amp;YEAR(BK593))))</f>
        <v/>
      </c>
      <c r="BM593" s="21" t="s">
        <v>256</v>
      </c>
      <c r="BN593" s="21"/>
      <c r="BO593" s="23"/>
      <c r="BP593" s="25" t="str">
        <f>IF(BO593="","",IF(BO593="TBD","TBD",IF(BO593="N/A","N/A","W"&amp;TEXT(WEEKNUM(BO593,21),"00")&amp;" "&amp;YEAR(BO593))))</f>
        <v/>
      </c>
      <c r="BQ593" s="21" t="s">
        <v>256</v>
      </c>
      <c r="BR593" s="21"/>
      <c r="BS593" s="334"/>
      <c r="BT593" s="25" t="str">
        <f t="shared" si="41"/>
        <v/>
      </c>
      <c r="BU593" s="21" t="s">
        <v>256</v>
      </c>
      <c r="BV593" s="21"/>
      <c r="BW593" s="23"/>
      <c r="BX593" s="25" t="str">
        <f t="shared" si="42"/>
        <v/>
      </c>
      <c r="BY593" s="23"/>
      <c r="BZ593" s="25" t="str">
        <f>IF(BY593="","",IF(BY593="TBD","TBD",IF(BY593="N/A","N/A","W"&amp;TEXT(WEEKNUM(BY593,21),"00")&amp;" "&amp;YEAR(BY593))))</f>
        <v/>
      </c>
      <c r="CA593" s="21" t="s">
        <v>257</v>
      </c>
      <c r="CB593" s="21">
        <v>0</v>
      </c>
      <c r="CC593" s="21"/>
      <c r="CD593" s="21"/>
      <c r="CE593" s="23"/>
      <c r="CF593" s="23"/>
      <c r="CG593" s="23"/>
      <c r="CH593" s="23"/>
      <c r="CI593" s="25" t="str">
        <f>IF(CH593="","",IF(CH593="TBD","TBD",IF(CH593="N/A","N/A","W"&amp;TEXT(WEEKNUM(CH593,21),"00")&amp;" "&amp;YEAR(CH593))))</f>
        <v/>
      </c>
      <c r="CJ593" s="23"/>
      <c r="CK593" s="25" t="str">
        <f>IF(CJ593="","",IF(CJ593="TBD","TBD",IF(CJ593="N/A","N/A","W"&amp;TEXT(WEEKNUM(CJ593,21),"00")&amp;" "&amp;YEAR(CJ593))))</f>
        <v/>
      </c>
      <c r="CL593" s="24">
        <f>+IF(CJ593="",0,(CJ593-CH593))</f>
        <v>0</v>
      </c>
      <c r="CM593" s="21" t="s">
        <v>258</v>
      </c>
      <c r="CN593" s="21"/>
      <c r="CO593" s="23"/>
      <c r="CP593" s="25" t="str">
        <f>IF(CO593="","",IF(CO593="TBD","TBD",IF(CO593="N/A","N/A","W"&amp;TEXT(WEEKNUM(CO593,21),"00")&amp;" "&amp;YEAR(CO593))))</f>
        <v/>
      </c>
      <c r="CQ593" s="23" t="s">
        <v>258</v>
      </c>
      <c r="CR593" s="23"/>
      <c r="CS593" s="23"/>
      <c r="CT593" s="25" t="str">
        <f>IF(CS593="","",IF(CS593="TBD","TBD",IF(CS593="N/A","N/A","W"&amp;TEXT(WEEKNUM(CS593,21),"00")&amp;" "&amp;YEAR(CS593))))</f>
        <v/>
      </c>
      <c r="CU593" s="21" t="s">
        <v>258</v>
      </c>
      <c r="CV593" s="21"/>
      <c r="CW593" s="23"/>
      <c r="CX593" s="25" t="str">
        <f>IF(CW593="","",IF(CW593="TBD","TBD",IF(CW593="N/A","N/A","W"&amp;TEXT(WEEKNUM(CW593,21),"00")&amp;" "&amp;YEAR(CW593))))</f>
        <v/>
      </c>
      <c r="CY593" s="21" t="s">
        <v>258</v>
      </c>
      <c r="CZ593" s="21"/>
      <c r="DA593" s="23"/>
      <c r="DB593" s="25" t="str">
        <f>IF(DA593="","",IF(DA593="TBD","TBD",IF(DA593="N/A","N/A","W"&amp;TEXT(WEEKNUM(DA593,21),"00")&amp;" "&amp;YEAR(DA593))))</f>
        <v/>
      </c>
      <c r="DC593" s="23"/>
      <c r="DD593" s="25" t="str">
        <f>IF(DC593="","",IF(DC593="TBD","TBD",IF(DC593="N/A","N/A","W"&amp;TEXT(WEEKNUM(DC593,21),"00")&amp;" "&amp;YEAR(DC593))))</f>
        <v/>
      </c>
      <c r="DE593" s="21" t="s">
        <v>258</v>
      </c>
      <c r="DF593" s="23"/>
      <c r="DG593" s="21" t="s">
        <v>259</v>
      </c>
      <c r="DH593" s="18"/>
      <c r="DI593" s="18"/>
      <c r="DJ593" s="18"/>
      <c r="DK593" s="21" t="s">
        <v>260</v>
      </c>
      <c r="DL593" s="21" t="s">
        <v>275</v>
      </c>
      <c r="DM593" s="21"/>
      <c r="DN593" s="23"/>
      <c r="DO593" s="23"/>
      <c r="DP593" s="23"/>
      <c r="DQ593" s="23" t="s">
        <v>262</v>
      </c>
      <c r="DR593" s="23"/>
      <c r="DS593" s="23"/>
      <c r="DT593" s="23"/>
      <c r="DU593" s="23"/>
      <c r="DV593" s="23"/>
      <c r="DW593" s="23"/>
      <c r="DX593" s="23"/>
      <c r="DY593" s="18"/>
      <c r="DZ593" s="18"/>
      <c r="EA593" s="18"/>
      <c r="EB593" s="21" t="s">
        <v>30</v>
      </c>
      <c r="EC593" s="18"/>
      <c r="ED593" s="18"/>
      <c r="EE593" s="18"/>
      <c r="EF593" s="55"/>
      <c r="EG593" s="55"/>
      <c r="EH593" s="18"/>
      <c r="EI593" s="18">
        <v>0</v>
      </c>
      <c r="EJ593" s="29" t="str">
        <f>K593&amp;AY593&amp;CA593&amp;DE593&amp;DT593&amp;DW593</f>
        <v>No VigenteTSS No Recibido 4GIng No Recibida 4GAs Built No Recibido</v>
      </c>
    </row>
    <row r="594" spans="1:140" ht="12" hidden="1" customHeight="1">
      <c r="A594" s="30" t="str">
        <f>IFERROR(IF(VLOOKUP(B594,SEARCH!A:A,1,0)=B594,"OK",""),"")</f>
        <v/>
      </c>
      <c r="B594" s="31" t="s">
        <v>4527</v>
      </c>
      <c r="C594" s="15" t="s">
        <v>4528</v>
      </c>
      <c r="D594" s="16">
        <v>16</v>
      </c>
      <c r="E594" s="16">
        <v>-36.617800000000003</v>
      </c>
      <c r="F594" s="16">
        <v>-72.125800005000002</v>
      </c>
      <c r="G594" s="16" t="s">
        <v>286</v>
      </c>
      <c r="H594" s="16" t="s">
        <v>665</v>
      </c>
      <c r="I594" s="16" t="s">
        <v>347</v>
      </c>
      <c r="J594" s="16" t="s">
        <v>3</v>
      </c>
      <c r="K594" s="16" t="s">
        <v>3</v>
      </c>
      <c r="L594" s="16" t="s">
        <v>247</v>
      </c>
      <c r="M594" s="103"/>
      <c r="N594" s="18"/>
      <c r="O594" s="19" t="s">
        <v>4472</v>
      </c>
      <c r="P594" s="19" t="s">
        <v>380</v>
      </c>
      <c r="Q594" s="18"/>
      <c r="R594" s="21" t="s">
        <v>381</v>
      </c>
      <c r="S594" s="21" t="e">
        <v>#N/A</v>
      </c>
      <c r="T594" s="22" t="s">
        <v>4529</v>
      </c>
      <c r="U594" s="23">
        <v>45131</v>
      </c>
      <c r="V594" s="21" t="str">
        <f>IF(U594="","",IF(U594="TBD","TBD",IF(U594="N/A","N/A","W"&amp;TEXT(WEEKNUM(U594,21),"00")&amp;" "&amp;YEAR(U594))))</f>
        <v>W30 2023</v>
      </c>
      <c r="W594" s="23"/>
      <c r="X594" s="23"/>
      <c r="Y594" s="23" t="str">
        <f>IF(X594="","",IF(X594="TBD","TBD",IF(X594="N/A","N/A","W"&amp;TEXT(WEEKNUM(X594,21),"00")&amp;" "&amp;YEAR(X594))))</f>
        <v/>
      </c>
      <c r="Z594" s="23"/>
      <c r="AA594" s="23"/>
      <c r="AB594" s="24">
        <f>+IF(Z594="",0,AA594-Z594)</f>
        <v>0</v>
      </c>
      <c r="AC594" s="21" t="s">
        <v>251</v>
      </c>
      <c r="AD594" s="21">
        <v>0</v>
      </c>
      <c r="AE594" s="23"/>
      <c r="AF594" s="25" t="str">
        <f>IF(AE594="","",IF(AE594="TBD","TBD",IF(AE594="N/A","N/A","W"&amp;TEXT(WEEKNUM(AE594,21),"00")&amp;" "&amp;YEAR(AE594))))</f>
        <v/>
      </c>
      <c r="AG594" s="21" t="s">
        <v>251</v>
      </c>
      <c r="AH594" s="21"/>
      <c r="AI594" s="23"/>
      <c r="AJ594" s="25" t="str">
        <f>IF(AI594="","",IF(AI594="TBD","TBD",IF(AI594="N/A","N/A","W"&amp;TEXT(WEEKNUM(AI594,21),"00")&amp;" "&amp;YEAR(AI594))))</f>
        <v/>
      </c>
      <c r="AK594" s="21" t="s">
        <v>251</v>
      </c>
      <c r="AL594" s="21"/>
      <c r="AM594" s="23"/>
      <c r="AN594" s="25" t="str">
        <f>IF(AM594="","",IF(AM594="TBD","TBD",IF(AM594="N/A","N/A","W"&amp;TEXT(WEEKNUM(AM594,21),"00")&amp;" "&amp;YEAR(AM594))))</f>
        <v/>
      </c>
      <c r="AO594" s="21" t="s">
        <v>251</v>
      </c>
      <c r="AP594" s="21"/>
      <c r="AQ594" s="23"/>
      <c r="AR594" s="25" t="str">
        <f>IF(AQ594="","",IF(AQ594="TBD","TBD",IF(AQ594="N/A","N/A","W"&amp;TEXT(WEEKNUM(AQ594,21),"00")&amp;" "&amp;YEAR(AQ594))))</f>
        <v/>
      </c>
      <c r="AS594" s="21"/>
      <c r="AT594" s="21"/>
      <c r="AU594" s="23"/>
      <c r="AV594" s="25" t="s">
        <v>252</v>
      </c>
      <c r="AW594" s="59"/>
      <c r="AX594" s="25" t="str">
        <f>IF(AW594="","",IF(AW594="TBD","TBD",IF(AW594="N/A","N/A","W"&amp;TEXT(WEEKNUM(AW594,21),"00")&amp;" "&amp;YEAR(AW594))))</f>
        <v/>
      </c>
      <c r="AY594" s="21" t="s">
        <v>253</v>
      </c>
      <c r="AZ594" s="21" t="s">
        <v>254</v>
      </c>
      <c r="BA594" s="21" t="s">
        <v>255</v>
      </c>
      <c r="BB594" s="23"/>
      <c r="BC594" s="23"/>
      <c r="BD594" s="23"/>
      <c r="BE594" s="25" t="str">
        <f>IF(BD594="","",IF(BD594="TBD","TBD",IF(BD594="N/A","N/A","W"&amp;TEXT(WEEKNUM(BD594,21),"00")&amp;" "&amp;YEAR(BD594))))</f>
        <v/>
      </c>
      <c r="BF594" s="23"/>
      <c r="BG594" s="25" t="str">
        <f>IF(BF594="","",IF(BF594="TBD","TBD",IF(BF594="N/A","N/A","W"&amp;TEXT(WEEKNUM(BF594,21),"00")&amp;" "&amp;YEAR(BF594))))</f>
        <v/>
      </c>
      <c r="BH594" s="24">
        <f>+IF(BF594="",0,(BF594-BD594))</f>
        <v>0</v>
      </c>
      <c r="BI594" s="26" t="s">
        <v>256</v>
      </c>
      <c r="BJ594" s="26"/>
      <c r="BK594" s="27"/>
      <c r="BL594" s="25" t="str">
        <f>IF(BK594="","",IF(BK594="TBD","TBD",IF(BK594="N/A","N/A","W"&amp;TEXT(WEEKNUM(BK594,21),"00")&amp;" "&amp;YEAR(BK594))))</f>
        <v/>
      </c>
      <c r="BM594" s="21" t="s">
        <v>256</v>
      </c>
      <c r="BN594" s="21"/>
      <c r="BO594" s="23"/>
      <c r="BP594" s="25" t="str">
        <f>IF(BO594="","",IF(BO594="TBD","TBD",IF(BO594="N/A","N/A","W"&amp;TEXT(WEEKNUM(BO594,21),"00")&amp;" "&amp;YEAR(BO594))))</f>
        <v/>
      </c>
      <c r="BQ594" s="21" t="s">
        <v>256</v>
      </c>
      <c r="BR594" s="21"/>
      <c r="BS594" s="334"/>
      <c r="BT594" s="25" t="str">
        <f t="shared" si="41"/>
        <v/>
      </c>
      <c r="BU594" s="21" t="s">
        <v>256</v>
      </c>
      <c r="BV594" s="21"/>
      <c r="BW594" s="23"/>
      <c r="BX594" s="25" t="str">
        <f t="shared" si="42"/>
        <v/>
      </c>
      <c r="BY594" s="23"/>
      <c r="BZ594" s="25" t="str">
        <f>IF(BY594="","",IF(BY594="TBD","TBD",IF(BY594="N/A","N/A","W"&amp;TEXT(WEEKNUM(BY594,21),"00")&amp;" "&amp;YEAR(BY594))))</f>
        <v/>
      </c>
      <c r="CA594" s="21" t="s">
        <v>257</v>
      </c>
      <c r="CB594" s="21">
        <v>0</v>
      </c>
      <c r="CC594" s="21"/>
      <c r="CD594" s="21"/>
      <c r="CE594" s="23"/>
      <c r="CF594" s="23"/>
      <c r="CG594" s="23"/>
      <c r="CH594" s="23"/>
      <c r="CI594" s="25" t="str">
        <f>IF(CH594="","",IF(CH594="TBD","TBD",IF(CH594="N/A","N/A","W"&amp;TEXT(WEEKNUM(CH594,21),"00")&amp;" "&amp;YEAR(CH594))))</f>
        <v/>
      </c>
      <c r="CJ594" s="23"/>
      <c r="CK594" s="25" t="str">
        <f>IF(CJ594="","",IF(CJ594="TBD","TBD",IF(CJ594="N/A","N/A","W"&amp;TEXT(WEEKNUM(CJ594,21),"00")&amp;" "&amp;YEAR(CJ594))))</f>
        <v/>
      </c>
      <c r="CL594" s="24">
        <f>+IF(CJ594="",0,(CJ594-CH594))</f>
        <v>0</v>
      </c>
      <c r="CM594" s="21" t="s">
        <v>258</v>
      </c>
      <c r="CN594" s="21"/>
      <c r="CO594" s="23"/>
      <c r="CP594" s="25" t="str">
        <f>IF(CO594="","",IF(CO594="TBD","TBD",IF(CO594="N/A","N/A","W"&amp;TEXT(WEEKNUM(CO594,21),"00")&amp;" "&amp;YEAR(CO594))))</f>
        <v/>
      </c>
      <c r="CQ594" s="23" t="s">
        <v>258</v>
      </c>
      <c r="CR594" s="23"/>
      <c r="CS594" s="23"/>
      <c r="CT594" s="25" t="str">
        <f>IF(CS594="","",IF(CS594="TBD","TBD",IF(CS594="N/A","N/A","W"&amp;TEXT(WEEKNUM(CS594,21),"00")&amp;" "&amp;YEAR(CS594))))</f>
        <v/>
      </c>
      <c r="CU594" s="21" t="s">
        <v>258</v>
      </c>
      <c r="CV594" s="21"/>
      <c r="CW594" s="23"/>
      <c r="CX594" s="25" t="str">
        <f>IF(CW594="","",IF(CW594="TBD","TBD",IF(CW594="N/A","N/A","W"&amp;TEXT(WEEKNUM(CW594,21),"00")&amp;" "&amp;YEAR(CW594))))</f>
        <v/>
      </c>
      <c r="CY594" s="21" t="s">
        <v>258</v>
      </c>
      <c r="CZ594" s="21"/>
      <c r="DA594" s="23"/>
      <c r="DB594" s="25" t="str">
        <f>IF(DA594="","",IF(DA594="TBD","TBD",IF(DA594="N/A","N/A","W"&amp;TEXT(WEEKNUM(DA594,21),"00")&amp;" "&amp;YEAR(DA594))))</f>
        <v/>
      </c>
      <c r="DC594" s="23"/>
      <c r="DD594" s="25" t="str">
        <f>IF(DC594="","",IF(DC594="TBD","TBD",IF(DC594="N/A","N/A","W"&amp;TEXT(WEEKNUM(DC594,21),"00")&amp;" "&amp;YEAR(DC594))))</f>
        <v/>
      </c>
      <c r="DE594" s="21" t="s">
        <v>258</v>
      </c>
      <c r="DF594" s="23"/>
      <c r="DG594" s="21" t="s">
        <v>259</v>
      </c>
      <c r="DH594" s="18"/>
      <c r="DI594" s="18"/>
      <c r="DJ594" s="18"/>
      <c r="DK594" s="21" t="s">
        <v>260</v>
      </c>
      <c r="DL594" s="21" t="s">
        <v>275</v>
      </c>
      <c r="DM594" s="21"/>
      <c r="DN594" s="23"/>
      <c r="DO594" s="23"/>
      <c r="DP594" s="23"/>
      <c r="DQ594" s="23" t="s">
        <v>262</v>
      </c>
      <c r="DR594" s="23"/>
      <c r="DS594" s="23"/>
      <c r="DT594" s="23"/>
      <c r="DU594" s="23"/>
      <c r="DV594" s="23"/>
      <c r="DW594" s="23"/>
      <c r="DX594" s="23"/>
      <c r="DY594" s="18"/>
      <c r="DZ594" s="18"/>
      <c r="EA594" s="18"/>
      <c r="EB594" s="21" t="s">
        <v>30</v>
      </c>
      <c r="EC594" s="18"/>
      <c r="ED594" s="18"/>
      <c r="EE594" s="18"/>
      <c r="EF594" s="55"/>
      <c r="EG594" s="55"/>
      <c r="EH594" s="18"/>
      <c r="EI594" s="64" t="s">
        <v>4530</v>
      </c>
      <c r="EJ594" s="29" t="str">
        <f>K594&amp;AY594&amp;CA594&amp;DE594&amp;DT594&amp;DW594</f>
        <v>No VigenteTSS No Recibido 4GIng No Recibida 4GAs Built No Recibido</v>
      </c>
    </row>
    <row r="595" spans="1:140" ht="12" hidden="1" customHeight="1">
      <c r="A595" s="30" t="str">
        <f>IFERROR(IF(VLOOKUP(B595,SEARCH!A:A,1,0)=B595,"OK",""),"")</f>
        <v/>
      </c>
      <c r="B595" s="31" t="s">
        <v>4531</v>
      </c>
      <c r="C595" s="15" t="s">
        <v>4532</v>
      </c>
      <c r="D595" s="16">
        <v>16</v>
      </c>
      <c r="E595" s="16">
        <v>-37.124690000000001</v>
      </c>
      <c r="F595" s="16">
        <v>-72.002690004000002</v>
      </c>
      <c r="G595" s="16" t="s">
        <v>286</v>
      </c>
      <c r="H595" s="16" t="s">
        <v>3889</v>
      </c>
      <c r="I595" s="16" t="s">
        <v>347</v>
      </c>
      <c r="J595" s="16" t="s">
        <v>3</v>
      </c>
      <c r="K595" s="16" t="s">
        <v>3</v>
      </c>
      <c r="L595" s="16" t="s">
        <v>247</v>
      </c>
      <c r="M595" s="103"/>
      <c r="N595" s="18"/>
      <c r="O595" s="19" t="s">
        <v>4472</v>
      </c>
      <c r="P595" s="19" t="s">
        <v>380</v>
      </c>
      <c r="Q595" s="18"/>
      <c r="R595" s="21" t="s">
        <v>381</v>
      </c>
      <c r="S595" s="21" t="e">
        <v>#N/A</v>
      </c>
      <c r="T595" s="22" t="s">
        <v>4533</v>
      </c>
      <c r="U595" s="23">
        <v>45131</v>
      </c>
      <c r="V595" s="21" t="str">
        <f>IF(U595="","",IF(U595="TBD","TBD",IF(U595="N/A","N/A","W"&amp;TEXT(WEEKNUM(U595,21),"00")&amp;" "&amp;YEAR(U595))))</f>
        <v>W30 2023</v>
      </c>
      <c r="W595" s="23"/>
      <c r="X595" s="23"/>
      <c r="Y595" s="23" t="str">
        <f>IF(X595="","",IF(X595="TBD","TBD",IF(X595="N/A","N/A","W"&amp;TEXT(WEEKNUM(X595,21),"00")&amp;" "&amp;YEAR(X595))))</f>
        <v/>
      </c>
      <c r="Z595" s="23"/>
      <c r="AA595" s="23"/>
      <c r="AB595" s="24">
        <f>+IF(Z595="",0,AA595-Z595)</f>
        <v>0</v>
      </c>
      <c r="AC595" s="21" t="s">
        <v>251</v>
      </c>
      <c r="AD595" s="21">
        <v>0</v>
      </c>
      <c r="AE595" s="23"/>
      <c r="AF595" s="25" t="str">
        <f>IF(AE595="","",IF(AE595="TBD","TBD",IF(AE595="N/A","N/A","W"&amp;TEXT(WEEKNUM(AE595,21),"00")&amp;" "&amp;YEAR(AE595))))</f>
        <v/>
      </c>
      <c r="AG595" s="21" t="s">
        <v>251</v>
      </c>
      <c r="AH595" s="21"/>
      <c r="AI595" s="23"/>
      <c r="AJ595" s="25" t="str">
        <f>IF(AI595="","",IF(AI595="TBD","TBD",IF(AI595="N/A","N/A","W"&amp;TEXT(WEEKNUM(AI595,21),"00")&amp;" "&amp;YEAR(AI595))))</f>
        <v/>
      </c>
      <c r="AK595" s="21" t="s">
        <v>251</v>
      </c>
      <c r="AL595" s="21"/>
      <c r="AM595" s="23"/>
      <c r="AN595" s="25" t="str">
        <f>IF(AM595="","",IF(AM595="TBD","TBD",IF(AM595="N/A","N/A","W"&amp;TEXT(WEEKNUM(AM595,21),"00")&amp;" "&amp;YEAR(AM595))))</f>
        <v/>
      </c>
      <c r="AO595" s="21" t="s">
        <v>251</v>
      </c>
      <c r="AP595" s="21"/>
      <c r="AQ595" s="23"/>
      <c r="AR595" s="25" t="str">
        <f>IF(AQ595="","",IF(AQ595="TBD","TBD",IF(AQ595="N/A","N/A","W"&amp;TEXT(WEEKNUM(AQ595,21),"00")&amp;" "&amp;YEAR(AQ595))))</f>
        <v/>
      </c>
      <c r="AS595" s="21"/>
      <c r="AT595" s="21"/>
      <c r="AU595" s="23"/>
      <c r="AV595" s="25" t="s">
        <v>252</v>
      </c>
      <c r="AW595" s="59"/>
      <c r="AX595" s="25" t="str">
        <f>IF(AW595="","",IF(AW595="TBD","TBD",IF(AW595="N/A","N/A","W"&amp;TEXT(WEEKNUM(AW595,21),"00")&amp;" "&amp;YEAR(AW595))))</f>
        <v/>
      </c>
      <c r="AY595" s="21" t="s">
        <v>253</v>
      </c>
      <c r="AZ595" s="21" t="s">
        <v>254</v>
      </c>
      <c r="BA595" s="21" t="s">
        <v>255</v>
      </c>
      <c r="BB595" s="23"/>
      <c r="BC595" s="23"/>
      <c r="BD595" s="23"/>
      <c r="BE595" s="25" t="str">
        <f>IF(BD595="","",IF(BD595="TBD","TBD",IF(BD595="N/A","N/A","W"&amp;TEXT(WEEKNUM(BD595,21),"00")&amp;" "&amp;YEAR(BD595))))</f>
        <v/>
      </c>
      <c r="BF595" s="23"/>
      <c r="BG595" s="25" t="str">
        <f>IF(BF595="","",IF(BF595="TBD","TBD",IF(BF595="N/A","N/A","W"&amp;TEXT(WEEKNUM(BF595,21),"00")&amp;" "&amp;YEAR(BF595))))</f>
        <v/>
      </c>
      <c r="BH595" s="24">
        <f>+IF(BF595="",0,(BF595-BD595))</f>
        <v>0</v>
      </c>
      <c r="BI595" s="26" t="s">
        <v>256</v>
      </c>
      <c r="BJ595" s="26"/>
      <c r="BK595" s="27"/>
      <c r="BL595" s="25" t="str">
        <f>IF(BK595="","",IF(BK595="TBD","TBD",IF(BK595="N/A","N/A","W"&amp;TEXT(WEEKNUM(BK595,21),"00")&amp;" "&amp;YEAR(BK595))))</f>
        <v/>
      </c>
      <c r="BM595" s="21" t="s">
        <v>256</v>
      </c>
      <c r="BN595" s="21"/>
      <c r="BO595" s="23"/>
      <c r="BP595" s="25" t="str">
        <f>IF(BO595="","",IF(BO595="TBD","TBD",IF(BO595="N/A","N/A","W"&amp;TEXT(WEEKNUM(BO595,21),"00")&amp;" "&amp;YEAR(BO595))))</f>
        <v/>
      </c>
      <c r="BQ595" s="21" t="s">
        <v>256</v>
      </c>
      <c r="BR595" s="21"/>
      <c r="BS595" s="334"/>
      <c r="BT595" s="25" t="str">
        <f t="shared" si="41"/>
        <v/>
      </c>
      <c r="BU595" s="21" t="s">
        <v>256</v>
      </c>
      <c r="BV595" s="21"/>
      <c r="BW595" s="23"/>
      <c r="BX595" s="25" t="str">
        <f t="shared" si="42"/>
        <v/>
      </c>
      <c r="BY595" s="23"/>
      <c r="BZ595" s="25" t="str">
        <f>IF(BY595="","",IF(BY595="TBD","TBD",IF(BY595="N/A","N/A","W"&amp;TEXT(WEEKNUM(BY595,21),"00")&amp;" "&amp;YEAR(BY595))))</f>
        <v/>
      </c>
      <c r="CA595" s="21" t="s">
        <v>257</v>
      </c>
      <c r="CB595" s="21">
        <v>0</v>
      </c>
      <c r="CC595" s="21"/>
      <c r="CD595" s="21"/>
      <c r="CE595" s="23"/>
      <c r="CF595" s="23"/>
      <c r="CG595" s="23"/>
      <c r="CH595" s="23"/>
      <c r="CI595" s="25" t="str">
        <f>IF(CH595="","",IF(CH595="TBD","TBD",IF(CH595="N/A","N/A","W"&amp;TEXT(WEEKNUM(CH595,21),"00")&amp;" "&amp;YEAR(CH595))))</f>
        <v/>
      </c>
      <c r="CJ595" s="23"/>
      <c r="CK595" s="25" t="str">
        <f>IF(CJ595="","",IF(CJ595="TBD","TBD",IF(CJ595="N/A","N/A","W"&amp;TEXT(WEEKNUM(CJ595,21),"00")&amp;" "&amp;YEAR(CJ595))))</f>
        <v/>
      </c>
      <c r="CL595" s="24">
        <f>+IF(CJ595="",0,(CJ595-CH595))</f>
        <v>0</v>
      </c>
      <c r="CM595" s="21" t="s">
        <v>258</v>
      </c>
      <c r="CN595" s="21"/>
      <c r="CO595" s="23"/>
      <c r="CP595" s="25" t="str">
        <f>IF(CO595="","",IF(CO595="TBD","TBD",IF(CO595="N/A","N/A","W"&amp;TEXT(WEEKNUM(CO595,21),"00")&amp;" "&amp;YEAR(CO595))))</f>
        <v/>
      </c>
      <c r="CQ595" s="23" t="s">
        <v>258</v>
      </c>
      <c r="CR595" s="23"/>
      <c r="CS595" s="23"/>
      <c r="CT595" s="25" t="str">
        <f>IF(CS595="","",IF(CS595="TBD","TBD",IF(CS595="N/A","N/A","W"&amp;TEXT(WEEKNUM(CS595,21),"00")&amp;" "&amp;YEAR(CS595))))</f>
        <v/>
      </c>
      <c r="CU595" s="21" t="s">
        <v>258</v>
      </c>
      <c r="CV595" s="21"/>
      <c r="CW595" s="23"/>
      <c r="CX595" s="25" t="str">
        <f>IF(CW595="","",IF(CW595="TBD","TBD",IF(CW595="N/A","N/A","W"&amp;TEXT(WEEKNUM(CW595,21),"00")&amp;" "&amp;YEAR(CW595))))</f>
        <v/>
      </c>
      <c r="CY595" s="21" t="s">
        <v>258</v>
      </c>
      <c r="CZ595" s="21"/>
      <c r="DA595" s="23"/>
      <c r="DB595" s="25" t="str">
        <f>IF(DA595="","",IF(DA595="TBD","TBD",IF(DA595="N/A","N/A","W"&amp;TEXT(WEEKNUM(DA595,21),"00")&amp;" "&amp;YEAR(DA595))))</f>
        <v/>
      </c>
      <c r="DC595" s="23"/>
      <c r="DD595" s="25" t="str">
        <f>IF(DC595="","",IF(DC595="TBD","TBD",IF(DC595="N/A","N/A","W"&amp;TEXT(WEEKNUM(DC595,21),"00")&amp;" "&amp;YEAR(DC595))))</f>
        <v/>
      </c>
      <c r="DE595" s="21" t="s">
        <v>258</v>
      </c>
      <c r="DF595" s="23"/>
      <c r="DG595" s="21" t="s">
        <v>259</v>
      </c>
      <c r="DH595" s="18"/>
      <c r="DI595" s="18"/>
      <c r="DJ595" s="18"/>
      <c r="DK595" s="21" t="s">
        <v>260</v>
      </c>
      <c r="DL595" s="21" t="s">
        <v>275</v>
      </c>
      <c r="DM595" s="21"/>
      <c r="DN595" s="23"/>
      <c r="DO595" s="23"/>
      <c r="DP595" s="23"/>
      <c r="DQ595" s="23" t="s">
        <v>262</v>
      </c>
      <c r="DR595" s="23"/>
      <c r="DS595" s="23"/>
      <c r="DT595" s="23"/>
      <c r="DU595" s="23"/>
      <c r="DV595" s="23"/>
      <c r="DW595" s="23"/>
      <c r="DX595" s="23"/>
      <c r="DY595" s="18"/>
      <c r="DZ595" s="18"/>
      <c r="EA595" s="18"/>
      <c r="EB595" s="21" t="s">
        <v>30</v>
      </c>
      <c r="EC595" s="18"/>
      <c r="ED595" s="18"/>
      <c r="EE595" s="18"/>
      <c r="EF595" s="55"/>
      <c r="EG595" s="55"/>
      <c r="EH595" s="18"/>
      <c r="EI595" s="64" t="s">
        <v>4534</v>
      </c>
      <c r="EJ595" s="29" t="str">
        <f>K595&amp;AY595&amp;CA595&amp;DE595&amp;DT595&amp;DW595</f>
        <v>No VigenteTSS No Recibido 4GIng No Recibida 4GAs Built No Recibido</v>
      </c>
    </row>
    <row r="596" spans="1:140" ht="12" hidden="1" customHeight="1">
      <c r="A596" s="30" t="str">
        <f>IFERROR(IF(VLOOKUP(B596,SEARCH!A:A,1,0)=B596,"OK",""),"")</f>
        <v/>
      </c>
      <c r="B596" s="31" t="s">
        <v>4535</v>
      </c>
      <c r="C596" s="15" t="s">
        <v>4536</v>
      </c>
      <c r="D596" s="16">
        <v>9</v>
      </c>
      <c r="E596" s="16">
        <v>-38.249499999999998</v>
      </c>
      <c r="F596" s="16">
        <v>-72.669499999999999</v>
      </c>
      <c r="G596" s="16" t="s">
        <v>299</v>
      </c>
      <c r="H596" s="16" t="s">
        <v>1624</v>
      </c>
      <c r="I596" s="16" t="s">
        <v>4537</v>
      </c>
      <c r="J596" s="16" t="s">
        <v>3</v>
      </c>
      <c r="K596" s="16" t="s">
        <v>3</v>
      </c>
      <c r="L596" s="16" t="s">
        <v>247</v>
      </c>
      <c r="M596" s="103"/>
      <c r="N596" s="18"/>
      <c r="O596" s="19" t="s">
        <v>4472</v>
      </c>
      <c r="P596" s="19" t="s">
        <v>380</v>
      </c>
      <c r="Q596" s="18"/>
      <c r="R596" s="21" t="s">
        <v>381</v>
      </c>
      <c r="S596" s="21" t="s">
        <v>4538</v>
      </c>
      <c r="T596" s="22">
        <v>149595</v>
      </c>
      <c r="U596" s="23">
        <v>45131</v>
      </c>
      <c r="V596" s="21" t="str">
        <f>IF(U596="","",IF(U596="TBD","TBD",IF(U596="N/A","N/A","W"&amp;TEXT(WEEKNUM(U596,21),"00")&amp;" "&amp;YEAR(U596))))</f>
        <v>W30 2023</v>
      </c>
      <c r="W596" s="23"/>
      <c r="X596" s="23"/>
      <c r="Y596" s="23" t="str">
        <f>IF(X596="","",IF(X596="TBD","TBD",IF(X596="N/A","N/A","W"&amp;TEXT(WEEKNUM(X596,21),"00")&amp;" "&amp;YEAR(X596))))</f>
        <v/>
      </c>
      <c r="Z596" s="23"/>
      <c r="AA596" s="23"/>
      <c r="AB596" s="24">
        <f>+IF(Z596="",0,AA596-Z596)</f>
        <v>0</v>
      </c>
      <c r="AC596" s="21" t="s">
        <v>251</v>
      </c>
      <c r="AD596" s="21">
        <v>0</v>
      </c>
      <c r="AE596" s="23"/>
      <c r="AF596" s="25" t="str">
        <f>IF(AE596="","",IF(AE596="TBD","TBD",IF(AE596="N/A","N/A","W"&amp;TEXT(WEEKNUM(AE596,21),"00")&amp;" "&amp;YEAR(AE596))))</f>
        <v/>
      </c>
      <c r="AG596" s="21" t="s">
        <v>251</v>
      </c>
      <c r="AH596" s="21"/>
      <c r="AI596" s="23"/>
      <c r="AJ596" s="25" t="str">
        <f>IF(AI596="","",IF(AI596="TBD","TBD",IF(AI596="N/A","N/A","W"&amp;TEXT(WEEKNUM(AI596,21),"00")&amp;" "&amp;YEAR(AI596))))</f>
        <v/>
      </c>
      <c r="AK596" s="21" t="s">
        <v>251</v>
      </c>
      <c r="AL596" s="21"/>
      <c r="AM596" s="23"/>
      <c r="AN596" s="25" t="str">
        <f>IF(AM596="","",IF(AM596="TBD","TBD",IF(AM596="N/A","N/A","W"&amp;TEXT(WEEKNUM(AM596,21),"00")&amp;" "&amp;YEAR(AM596))))</f>
        <v/>
      </c>
      <c r="AO596" s="21" t="s">
        <v>251</v>
      </c>
      <c r="AP596" s="21"/>
      <c r="AQ596" s="23"/>
      <c r="AR596" s="25" t="str">
        <f>IF(AQ596="","",IF(AQ596="TBD","TBD",IF(AQ596="N/A","N/A","W"&amp;TEXT(WEEKNUM(AQ596,21),"00")&amp;" "&amp;YEAR(AQ596))))</f>
        <v/>
      </c>
      <c r="AS596" s="21"/>
      <c r="AT596" s="21"/>
      <c r="AU596" s="23"/>
      <c r="AV596" s="25" t="s">
        <v>252</v>
      </c>
      <c r="AW596" s="59"/>
      <c r="AX596" s="25" t="str">
        <f>IF(AW596="","",IF(AW596="TBD","TBD",IF(AW596="N/A","N/A","W"&amp;TEXT(WEEKNUM(AW596,21),"00")&amp;" "&amp;YEAR(AW596))))</f>
        <v/>
      </c>
      <c r="AY596" s="21" t="s">
        <v>253</v>
      </c>
      <c r="AZ596" s="21" t="s">
        <v>328</v>
      </c>
      <c r="BA596" s="21" t="s">
        <v>255</v>
      </c>
      <c r="BB596" s="23"/>
      <c r="BC596" s="23"/>
      <c r="BD596" s="23"/>
      <c r="BE596" s="25" t="str">
        <f>IF(BD596="","",IF(BD596="TBD","TBD",IF(BD596="N/A","N/A","W"&amp;TEXT(WEEKNUM(BD596,21),"00")&amp;" "&amp;YEAR(BD596))))</f>
        <v/>
      </c>
      <c r="BF596" s="23"/>
      <c r="BG596" s="25" t="str">
        <f>IF(BF596="","",IF(BF596="TBD","TBD",IF(BF596="N/A","N/A","W"&amp;TEXT(WEEKNUM(BF596,21),"00")&amp;" "&amp;YEAR(BF596))))</f>
        <v/>
      </c>
      <c r="BH596" s="24">
        <f>+IF(BF596="",0,(BF596-BD596))</f>
        <v>0</v>
      </c>
      <c r="BI596" s="26" t="s">
        <v>256</v>
      </c>
      <c r="BJ596" s="26"/>
      <c r="BK596" s="27"/>
      <c r="BL596" s="25" t="str">
        <f>IF(BK596="","",IF(BK596="TBD","TBD",IF(BK596="N/A","N/A","W"&amp;TEXT(WEEKNUM(BK596,21),"00")&amp;" "&amp;YEAR(BK596))))</f>
        <v/>
      </c>
      <c r="BM596" s="21" t="s">
        <v>256</v>
      </c>
      <c r="BN596" s="21"/>
      <c r="BO596" s="23"/>
      <c r="BP596" s="25" t="str">
        <f>IF(BO596="","",IF(BO596="TBD","TBD",IF(BO596="N/A","N/A","W"&amp;TEXT(WEEKNUM(BO596,21),"00")&amp;" "&amp;YEAR(BO596))))</f>
        <v/>
      </c>
      <c r="BQ596" s="21" t="s">
        <v>256</v>
      </c>
      <c r="BR596" s="21"/>
      <c r="BS596" s="334"/>
      <c r="BT596" s="25" t="str">
        <f t="shared" si="41"/>
        <v/>
      </c>
      <c r="BU596" s="21" t="s">
        <v>256</v>
      </c>
      <c r="BV596" s="21"/>
      <c r="BW596" s="23"/>
      <c r="BX596" s="25" t="str">
        <f t="shared" si="42"/>
        <v/>
      </c>
      <c r="BY596" s="23"/>
      <c r="BZ596" s="25" t="str">
        <f>IF(BY596="","",IF(BY596="TBD","TBD",IF(BY596="N/A","N/A","W"&amp;TEXT(WEEKNUM(BY596,21),"00")&amp;" "&amp;YEAR(BY596))))</f>
        <v/>
      </c>
      <c r="CA596" s="21" t="s">
        <v>257</v>
      </c>
      <c r="CB596" s="21">
        <v>0</v>
      </c>
      <c r="CC596" s="21"/>
      <c r="CD596" s="21"/>
      <c r="CE596" s="23"/>
      <c r="CF596" s="23"/>
      <c r="CG596" s="23"/>
      <c r="CH596" s="23"/>
      <c r="CI596" s="25" t="str">
        <f>IF(CH596="","",IF(CH596="TBD","TBD",IF(CH596="N/A","N/A","W"&amp;TEXT(WEEKNUM(CH596,21),"00")&amp;" "&amp;YEAR(CH596))))</f>
        <v/>
      </c>
      <c r="CJ596" s="23"/>
      <c r="CK596" s="25" t="str">
        <f>IF(CJ596="","",IF(CJ596="TBD","TBD",IF(CJ596="N/A","N/A","W"&amp;TEXT(WEEKNUM(CJ596,21),"00")&amp;" "&amp;YEAR(CJ596))))</f>
        <v/>
      </c>
      <c r="CL596" s="24">
        <f>+IF(CJ596="",0,(CJ596-CH596))</f>
        <v>0</v>
      </c>
      <c r="CM596" s="21" t="s">
        <v>258</v>
      </c>
      <c r="CN596" s="21"/>
      <c r="CO596" s="23"/>
      <c r="CP596" s="25" t="str">
        <f>IF(CO596="","",IF(CO596="TBD","TBD",IF(CO596="N/A","N/A","W"&amp;TEXT(WEEKNUM(CO596,21),"00")&amp;" "&amp;YEAR(CO596))))</f>
        <v/>
      </c>
      <c r="CQ596" s="23" t="s">
        <v>258</v>
      </c>
      <c r="CR596" s="23"/>
      <c r="CS596" s="23"/>
      <c r="CT596" s="25" t="str">
        <f>IF(CS596="","",IF(CS596="TBD","TBD",IF(CS596="N/A","N/A","W"&amp;TEXT(WEEKNUM(CS596,21),"00")&amp;" "&amp;YEAR(CS596))))</f>
        <v/>
      </c>
      <c r="CU596" s="21" t="s">
        <v>258</v>
      </c>
      <c r="CV596" s="21"/>
      <c r="CW596" s="23"/>
      <c r="CX596" s="25" t="str">
        <f>IF(CW596="","",IF(CW596="TBD","TBD",IF(CW596="N/A","N/A","W"&amp;TEXT(WEEKNUM(CW596,21),"00")&amp;" "&amp;YEAR(CW596))))</f>
        <v/>
      </c>
      <c r="CY596" s="21" t="s">
        <v>258</v>
      </c>
      <c r="CZ596" s="21"/>
      <c r="DA596" s="23"/>
      <c r="DB596" s="25" t="str">
        <f>IF(DA596="","",IF(DA596="TBD","TBD",IF(DA596="N/A","N/A","W"&amp;TEXT(WEEKNUM(DA596,21),"00")&amp;" "&amp;YEAR(DA596))))</f>
        <v/>
      </c>
      <c r="DC596" s="23"/>
      <c r="DD596" s="25" t="str">
        <f>IF(DC596="","",IF(DC596="TBD","TBD",IF(DC596="N/A","N/A","W"&amp;TEXT(WEEKNUM(DC596,21),"00")&amp;" "&amp;YEAR(DC596))))</f>
        <v/>
      </c>
      <c r="DE596" s="21" t="s">
        <v>258</v>
      </c>
      <c r="DF596" s="23"/>
      <c r="DG596" s="21" t="s">
        <v>259</v>
      </c>
      <c r="DH596" s="18"/>
      <c r="DI596" s="18"/>
      <c r="DJ596" s="18"/>
      <c r="DK596" s="21" t="s">
        <v>260</v>
      </c>
      <c r="DL596" s="21" t="s">
        <v>275</v>
      </c>
      <c r="DM596" s="21"/>
      <c r="DN596" s="23"/>
      <c r="DO596" s="23"/>
      <c r="DP596" s="23"/>
      <c r="DQ596" s="23" t="s">
        <v>262</v>
      </c>
      <c r="DR596" s="23"/>
      <c r="DS596" s="23"/>
      <c r="DT596" s="23"/>
      <c r="DU596" s="23"/>
      <c r="DV596" s="23"/>
      <c r="DW596" s="23"/>
      <c r="DX596" s="23"/>
      <c r="DY596" s="18"/>
      <c r="DZ596" s="18"/>
      <c r="EA596" s="18"/>
      <c r="EB596" s="21" t="s">
        <v>30</v>
      </c>
      <c r="EC596" s="18"/>
      <c r="ED596" s="18"/>
      <c r="EE596" s="18"/>
      <c r="EF596" s="55"/>
      <c r="EG596" s="55"/>
      <c r="EH596" s="18"/>
      <c r="EI596" s="18">
        <v>0</v>
      </c>
      <c r="EJ596" s="29" t="str">
        <f>K596&amp;AY596&amp;CA596&amp;DE596&amp;DT596&amp;DW596</f>
        <v>No VigenteTSS No Recibido 4GIng No Recibida 4GAs Built No Recibido</v>
      </c>
    </row>
    <row r="597" spans="1:140" ht="12" hidden="1" customHeight="1">
      <c r="A597" s="30" t="str">
        <f>IFERROR(IF(VLOOKUP(B597,SEARCH!A:A,1,0)=B597,"OK",""),"")</f>
        <v/>
      </c>
      <c r="B597" s="31" t="s">
        <v>4539</v>
      </c>
      <c r="C597" s="15" t="s">
        <v>4540</v>
      </c>
      <c r="D597" s="16">
        <v>9</v>
      </c>
      <c r="E597" s="16">
        <v>-39.096299999999999</v>
      </c>
      <c r="F597" s="16">
        <v>-72.678200016999995</v>
      </c>
      <c r="G597" s="16" t="s">
        <v>299</v>
      </c>
      <c r="H597" s="16" t="s">
        <v>4541</v>
      </c>
      <c r="I597" s="16" t="s">
        <v>347</v>
      </c>
      <c r="J597" s="16" t="s">
        <v>3</v>
      </c>
      <c r="K597" s="16" t="s">
        <v>3</v>
      </c>
      <c r="L597" s="16" t="s">
        <v>247</v>
      </c>
      <c r="M597" s="103"/>
      <c r="N597" s="18"/>
      <c r="O597" s="19" t="s">
        <v>4472</v>
      </c>
      <c r="P597" s="19" t="s">
        <v>380</v>
      </c>
      <c r="Q597" s="18"/>
      <c r="R597" s="21" t="s">
        <v>250</v>
      </c>
      <c r="S597" s="21" t="e">
        <v>#N/A</v>
      </c>
      <c r="T597" s="22" t="s">
        <v>4542</v>
      </c>
      <c r="U597" s="23">
        <v>45147</v>
      </c>
      <c r="V597" s="21" t="str">
        <f>IF(U597="","",IF(U597="TBD","TBD",IF(U597="N/A","N/A","W"&amp;TEXT(WEEKNUM(U597,21),"00")&amp;" "&amp;YEAR(U597))))</f>
        <v>W32 2023</v>
      </c>
      <c r="W597" s="23"/>
      <c r="X597" s="23"/>
      <c r="Y597" s="23" t="str">
        <f>IF(X597="","",IF(X597="TBD","TBD",IF(X597="N/A","N/A","W"&amp;TEXT(WEEKNUM(X597,21),"00")&amp;" "&amp;YEAR(X597))))</f>
        <v/>
      </c>
      <c r="Z597" s="23"/>
      <c r="AA597" s="23"/>
      <c r="AB597" s="24">
        <f>+IF(Z597="",0,AA597-Z597)</f>
        <v>0</v>
      </c>
      <c r="AC597" s="21" t="s">
        <v>251</v>
      </c>
      <c r="AD597" s="21">
        <v>0</v>
      </c>
      <c r="AE597" s="23"/>
      <c r="AF597" s="25" t="str">
        <f>IF(AE597="","",IF(AE597="TBD","TBD",IF(AE597="N/A","N/A","W"&amp;TEXT(WEEKNUM(AE597,21),"00")&amp;" "&amp;YEAR(AE597))))</f>
        <v/>
      </c>
      <c r="AG597" s="21" t="s">
        <v>251</v>
      </c>
      <c r="AH597" s="21"/>
      <c r="AI597" s="23"/>
      <c r="AJ597" s="25" t="str">
        <f>IF(AI597="","",IF(AI597="TBD","TBD",IF(AI597="N/A","N/A","W"&amp;TEXT(WEEKNUM(AI597,21),"00")&amp;" "&amp;YEAR(AI597))))</f>
        <v/>
      </c>
      <c r="AK597" s="21" t="s">
        <v>251</v>
      </c>
      <c r="AL597" s="21"/>
      <c r="AM597" s="23"/>
      <c r="AN597" s="25" t="str">
        <f>IF(AM597="","",IF(AM597="TBD","TBD",IF(AM597="N/A","N/A","W"&amp;TEXT(WEEKNUM(AM597,21),"00")&amp;" "&amp;YEAR(AM597))))</f>
        <v/>
      </c>
      <c r="AO597" s="21" t="s">
        <v>251</v>
      </c>
      <c r="AP597" s="21"/>
      <c r="AQ597" s="23"/>
      <c r="AR597" s="25" t="str">
        <f>IF(AQ597="","",IF(AQ597="TBD","TBD",IF(AQ597="N/A","N/A","W"&amp;TEXT(WEEKNUM(AQ597,21),"00")&amp;" "&amp;YEAR(AQ597))))</f>
        <v/>
      </c>
      <c r="AS597" s="21"/>
      <c r="AT597" s="21"/>
      <c r="AU597" s="23"/>
      <c r="AV597" s="25" t="s">
        <v>252</v>
      </c>
      <c r="AW597" s="59"/>
      <c r="AX597" s="25" t="str">
        <f>IF(AW597="","",IF(AW597="TBD","TBD",IF(AW597="N/A","N/A","W"&amp;TEXT(WEEKNUM(AW597,21),"00")&amp;" "&amp;YEAR(AW597))))</f>
        <v/>
      </c>
      <c r="AY597" s="21" t="s">
        <v>253</v>
      </c>
      <c r="AZ597" s="21" t="s">
        <v>254</v>
      </c>
      <c r="BA597" s="21" t="s">
        <v>255</v>
      </c>
      <c r="BB597" s="23"/>
      <c r="BC597" s="23"/>
      <c r="BD597" s="23"/>
      <c r="BE597" s="25" t="str">
        <f>IF(BD597="","",IF(BD597="TBD","TBD",IF(BD597="N/A","N/A","W"&amp;TEXT(WEEKNUM(BD597,21),"00")&amp;" "&amp;YEAR(BD597))))</f>
        <v/>
      </c>
      <c r="BF597" s="23"/>
      <c r="BG597" s="25" t="str">
        <f>IF(BF597="","",IF(BF597="TBD","TBD",IF(BF597="N/A","N/A","W"&amp;TEXT(WEEKNUM(BF597,21),"00")&amp;" "&amp;YEAR(BF597))))</f>
        <v/>
      </c>
      <c r="BH597" s="24">
        <f>+IF(BF597="",0,(BF597-BD597))</f>
        <v>0</v>
      </c>
      <c r="BI597" s="26" t="s">
        <v>256</v>
      </c>
      <c r="BJ597" s="26"/>
      <c r="BK597" s="27"/>
      <c r="BL597" s="25" t="str">
        <f>IF(BK597="","",IF(BK597="TBD","TBD",IF(BK597="N/A","N/A","W"&amp;TEXT(WEEKNUM(BK597,21),"00")&amp;" "&amp;YEAR(BK597))))</f>
        <v/>
      </c>
      <c r="BM597" s="21" t="s">
        <v>256</v>
      </c>
      <c r="BN597" s="21"/>
      <c r="BO597" s="23"/>
      <c r="BP597" s="25" t="str">
        <f>IF(BO597="","",IF(BO597="TBD","TBD",IF(BO597="N/A","N/A","W"&amp;TEXT(WEEKNUM(BO597,21),"00")&amp;" "&amp;YEAR(BO597))))</f>
        <v/>
      </c>
      <c r="BQ597" s="21" t="s">
        <v>256</v>
      </c>
      <c r="BR597" s="21"/>
      <c r="BS597" s="334"/>
      <c r="BT597" s="25" t="str">
        <f t="shared" si="41"/>
        <v/>
      </c>
      <c r="BU597" s="21" t="s">
        <v>256</v>
      </c>
      <c r="BV597" s="21"/>
      <c r="BW597" s="23"/>
      <c r="BX597" s="25" t="str">
        <f t="shared" si="42"/>
        <v/>
      </c>
      <c r="BY597" s="23"/>
      <c r="BZ597" s="25" t="str">
        <f>IF(BY597="","",IF(BY597="TBD","TBD",IF(BY597="N/A","N/A","W"&amp;TEXT(WEEKNUM(BY597,21),"00")&amp;" "&amp;YEAR(BY597))))</f>
        <v/>
      </c>
      <c r="CA597" s="21" t="s">
        <v>257</v>
      </c>
      <c r="CB597" s="21">
        <v>0</v>
      </c>
      <c r="CC597" s="21"/>
      <c r="CD597" s="21"/>
      <c r="CE597" s="23"/>
      <c r="CF597" s="23"/>
      <c r="CG597" s="23"/>
      <c r="CH597" s="23"/>
      <c r="CI597" s="25" t="str">
        <f>IF(CH597="","",IF(CH597="TBD","TBD",IF(CH597="N/A","N/A","W"&amp;TEXT(WEEKNUM(CH597,21),"00")&amp;" "&amp;YEAR(CH597))))</f>
        <v/>
      </c>
      <c r="CJ597" s="23"/>
      <c r="CK597" s="25" t="str">
        <f>IF(CJ597="","",IF(CJ597="TBD","TBD",IF(CJ597="N/A","N/A","W"&amp;TEXT(WEEKNUM(CJ597,21),"00")&amp;" "&amp;YEAR(CJ597))))</f>
        <v/>
      </c>
      <c r="CL597" s="24">
        <f>+IF(CJ597="",0,(CJ597-CH597))</f>
        <v>0</v>
      </c>
      <c r="CM597" s="21" t="s">
        <v>258</v>
      </c>
      <c r="CN597" s="21"/>
      <c r="CO597" s="23"/>
      <c r="CP597" s="25" t="str">
        <f>IF(CO597="","",IF(CO597="TBD","TBD",IF(CO597="N/A","N/A","W"&amp;TEXT(WEEKNUM(CO597,21),"00")&amp;" "&amp;YEAR(CO597))))</f>
        <v/>
      </c>
      <c r="CQ597" s="23" t="s">
        <v>258</v>
      </c>
      <c r="CR597" s="23"/>
      <c r="CS597" s="23"/>
      <c r="CT597" s="25" t="str">
        <f>IF(CS597="","",IF(CS597="TBD","TBD",IF(CS597="N/A","N/A","W"&amp;TEXT(WEEKNUM(CS597,21),"00")&amp;" "&amp;YEAR(CS597))))</f>
        <v/>
      </c>
      <c r="CU597" s="21" t="s">
        <v>258</v>
      </c>
      <c r="CV597" s="21"/>
      <c r="CW597" s="23"/>
      <c r="CX597" s="25" t="str">
        <f>IF(CW597="","",IF(CW597="TBD","TBD",IF(CW597="N/A","N/A","W"&amp;TEXT(WEEKNUM(CW597,21),"00")&amp;" "&amp;YEAR(CW597))))</f>
        <v/>
      </c>
      <c r="CY597" s="21" t="s">
        <v>258</v>
      </c>
      <c r="CZ597" s="21"/>
      <c r="DA597" s="23"/>
      <c r="DB597" s="25" t="str">
        <f>IF(DA597="","",IF(DA597="TBD","TBD",IF(DA597="N/A","N/A","W"&amp;TEXT(WEEKNUM(DA597,21),"00")&amp;" "&amp;YEAR(DA597))))</f>
        <v/>
      </c>
      <c r="DC597" s="23"/>
      <c r="DD597" s="25" t="str">
        <f>IF(DC597="","",IF(DC597="TBD","TBD",IF(DC597="N/A","N/A","W"&amp;TEXT(WEEKNUM(DC597,21),"00")&amp;" "&amp;YEAR(DC597))))</f>
        <v/>
      </c>
      <c r="DE597" s="21" t="s">
        <v>258</v>
      </c>
      <c r="DF597" s="23"/>
      <c r="DG597" s="21" t="s">
        <v>259</v>
      </c>
      <c r="DH597" s="18"/>
      <c r="DI597" s="18"/>
      <c r="DJ597" s="18"/>
      <c r="DK597" s="21" t="s">
        <v>260</v>
      </c>
      <c r="DL597" s="21" t="s">
        <v>275</v>
      </c>
      <c r="DM597" s="21"/>
      <c r="DN597" s="23"/>
      <c r="DO597" s="23"/>
      <c r="DP597" s="23"/>
      <c r="DQ597" s="23" t="s">
        <v>262</v>
      </c>
      <c r="DR597" s="23"/>
      <c r="DS597" s="23"/>
      <c r="DT597" s="23"/>
      <c r="DU597" s="23"/>
      <c r="DV597" s="23"/>
      <c r="DW597" s="23"/>
      <c r="DX597" s="23"/>
      <c r="DY597" s="18"/>
      <c r="DZ597" s="18"/>
      <c r="EA597" s="18"/>
      <c r="EB597" s="21" t="s">
        <v>30</v>
      </c>
      <c r="EC597" s="18"/>
      <c r="ED597" s="18"/>
      <c r="EE597" s="18"/>
      <c r="EF597" s="55"/>
      <c r="EG597" s="55"/>
      <c r="EH597" s="18"/>
      <c r="EI597" s="18">
        <v>0</v>
      </c>
      <c r="EJ597" s="29" t="str">
        <f>K597&amp;AY597&amp;CA597&amp;DE597&amp;DT597&amp;DW597</f>
        <v>No VigenteTSS No Recibido 4GIng No Recibida 4GAs Built No Recibido</v>
      </c>
    </row>
    <row r="598" spans="1:140" ht="12" hidden="1" customHeight="1">
      <c r="A598" s="30" t="str">
        <f>IFERROR(IF(VLOOKUP(B598,SEARCH!A:A,1,0)=B598,"OK",""),"")</f>
        <v/>
      </c>
      <c r="B598" s="31" t="s">
        <v>4543</v>
      </c>
      <c r="C598" s="15" t="s">
        <v>4544</v>
      </c>
      <c r="D598" s="16">
        <v>10</v>
      </c>
      <c r="E598" s="16">
        <v>-41.111269999999998</v>
      </c>
      <c r="F598" s="16">
        <v>-73.048220000000001</v>
      </c>
      <c r="G598" s="16" t="s">
        <v>710</v>
      </c>
      <c r="H598" s="16" t="s">
        <v>3628</v>
      </c>
      <c r="I598" s="16" t="s">
        <v>4545</v>
      </c>
      <c r="J598" s="16" t="s">
        <v>355</v>
      </c>
      <c r="K598" s="17" t="s">
        <v>319</v>
      </c>
      <c r="L598" s="16" t="s">
        <v>247</v>
      </c>
      <c r="M598" s="55">
        <v>46295</v>
      </c>
      <c r="N598" s="18"/>
      <c r="O598" s="129" t="s">
        <v>4478</v>
      </c>
      <c r="P598" s="19" t="s">
        <v>248</v>
      </c>
      <c r="Q598" s="18"/>
      <c r="R598" s="21" t="s">
        <v>2284</v>
      </c>
      <c r="S598" s="21">
        <v>12</v>
      </c>
      <c r="T598" s="22"/>
      <c r="U598" s="23">
        <v>46098</v>
      </c>
      <c r="V598" s="21" t="str">
        <f>IF(U598="","",IF(U598="TBD","TBD",IF(U598="N/A","N/A","W"&amp;TEXT(WEEKNUM(U598,21),"00")&amp;" "&amp;YEAR(U598))))</f>
        <v>W12 2026</v>
      </c>
      <c r="W598" s="23">
        <v>46120</v>
      </c>
      <c r="X598" s="23"/>
      <c r="Y598" s="23" t="str">
        <f>IF(X598="","",IF(X598="TBD","TBD",IF(X598="N/A","N/A","W"&amp;TEXT(WEEKNUM(X598,21),"00")&amp;" "&amp;YEAR(X598))))</f>
        <v/>
      </c>
      <c r="Z598" s="23">
        <v>46120</v>
      </c>
      <c r="AA598" s="23">
        <v>46125</v>
      </c>
      <c r="AB598" s="24">
        <f>+IF(Z598="",0,AA598-Z598)</f>
        <v>5</v>
      </c>
      <c r="AC598" s="21" t="s">
        <v>324</v>
      </c>
      <c r="AD598" s="23" t="s">
        <v>4546</v>
      </c>
      <c r="AE598" s="23">
        <v>46121</v>
      </c>
      <c r="AF598" s="25" t="str">
        <f>IF(AE598="","",IF(AE598="TBD","TBD",IF(AE598="N/A","N/A","W"&amp;TEXT(WEEKNUM(AE598,21),"00")&amp;" "&amp;YEAR(AE598))))</f>
        <v>W15 2026</v>
      </c>
      <c r="AG598" s="21" t="s">
        <v>324</v>
      </c>
      <c r="AH598" s="54" t="s">
        <v>4480</v>
      </c>
      <c r="AI598" s="23">
        <v>46120</v>
      </c>
      <c r="AJ598" s="25" t="str">
        <f>IF(AI598="","",IF(AI598="TBD","TBD",IF(AI598="N/A","N/A","W"&amp;TEXT(WEEKNUM(AI598,21),"00")&amp;" "&amp;YEAR(AI598))))</f>
        <v>W15 2026</v>
      </c>
      <c r="AK598" s="21" t="s">
        <v>324</v>
      </c>
      <c r="AL598" s="54" t="s">
        <v>4547</v>
      </c>
      <c r="AM598" s="23">
        <v>46121</v>
      </c>
      <c r="AN598" s="25" t="str">
        <f>IF(AM598="","",IF(AM598="TBD","TBD",IF(AM598="N/A","N/A","W"&amp;TEXT(WEEKNUM(AM598,21),"00")&amp;" "&amp;YEAR(AM598))))</f>
        <v>W15 2026</v>
      </c>
      <c r="AO598" s="21" t="s">
        <v>324</v>
      </c>
      <c r="AP598" s="21"/>
      <c r="AQ598" s="23">
        <v>46120</v>
      </c>
      <c r="AR598" s="25" t="str">
        <f>IF(AQ598="","",IF(AQ598="TBD","TBD",IF(AQ598="N/A","N/A","W"&amp;TEXT(WEEKNUM(AQ598,21),"00")&amp;" "&amp;YEAR(AQ598))))</f>
        <v>W15 2026</v>
      </c>
      <c r="AS598" s="21"/>
      <c r="AT598" s="21"/>
      <c r="AU598" s="23"/>
      <c r="AV598" s="25" t="s">
        <v>252</v>
      </c>
      <c r="AW598" s="59">
        <v>46121</v>
      </c>
      <c r="AX598" s="25" t="str">
        <f>IF(AW598="","",IF(AW598="TBD","TBD",IF(AW598="N/A","N/A","W"&amp;TEXT(WEEKNUM(AW598,21),"00")&amp;" "&amp;YEAR(AW598))))</f>
        <v>W15 2026</v>
      </c>
      <c r="AY598" s="21" t="s">
        <v>327</v>
      </c>
      <c r="AZ598" s="21" t="s">
        <v>328</v>
      </c>
      <c r="BA598" s="21" t="s">
        <v>329</v>
      </c>
      <c r="BB598" s="23">
        <v>46170</v>
      </c>
      <c r="BC598" s="23">
        <v>46182</v>
      </c>
      <c r="BD598" s="23">
        <v>46182</v>
      </c>
      <c r="BE598" s="25" t="str">
        <f>IF(BD598="","",IF(BD598="TBD","TBD",IF(BD598="N/A","N/A","W"&amp;TEXT(WEEKNUM(BD598,21),"00")&amp;" "&amp;YEAR(BD598))))</f>
        <v>W24 2026</v>
      </c>
      <c r="BF598" s="23">
        <v>46184</v>
      </c>
      <c r="BG598" s="25" t="str">
        <f>IF(BF598="","",IF(BF598="TBD","TBD",IF(BF598="N/A","N/A","W"&amp;TEXT(WEEKNUM(BF598,21),"00")&amp;" "&amp;YEAR(BF598))))</f>
        <v>W24 2026</v>
      </c>
      <c r="BH598" s="24">
        <f>+IF(BF598="",0,(BF598-BD598))</f>
        <v>2</v>
      </c>
      <c r="BI598" s="26" t="s">
        <v>330</v>
      </c>
      <c r="BJ598" s="43" t="s">
        <v>4548</v>
      </c>
      <c r="BK598" s="27">
        <v>46182</v>
      </c>
      <c r="BL598" s="25" t="str">
        <f>IF(BK598="","",IF(BK598="TBD","TBD",IF(BK598="N/A","N/A","W"&amp;TEXT(WEEKNUM(BK598,21),"00")&amp;" "&amp;YEAR(BK598))))</f>
        <v>W24 2026</v>
      </c>
      <c r="BM598" s="26" t="s">
        <v>330</v>
      </c>
      <c r="BN598" s="21" t="s">
        <v>4549</v>
      </c>
      <c r="BO598" s="23">
        <v>46171</v>
      </c>
      <c r="BP598" s="25" t="str">
        <f>IF(BO598="","",IF(BO598="TBD","TBD",IF(BO598="N/A","N/A","W"&amp;TEXT(WEEKNUM(BO598,21),"00")&amp;" "&amp;YEAR(BO598))))</f>
        <v>W22 2026</v>
      </c>
      <c r="BQ598" s="26" t="s">
        <v>330</v>
      </c>
      <c r="BR598" s="21" t="s">
        <v>488</v>
      </c>
      <c r="BS598" s="334">
        <v>46175</v>
      </c>
      <c r="BT598" s="25" t="str">
        <f t="shared" si="41"/>
        <v>W23 2026</v>
      </c>
      <c r="BU598" s="26" t="s">
        <v>330</v>
      </c>
      <c r="BV598" s="21" t="s">
        <v>488</v>
      </c>
      <c r="BW598" s="23">
        <v>46182</v>
      </c>
      <c r="BX598" s="25" t="str">
        <f t="shared" si="42"/>
        <v>W24 2026</v>
      </c>
      <c r="BY598" s="23">
        <v>46182</v>
      </c>
      <c r="BZ598" s="25" t="str">
        <f>IF(BY598="","",IF(BY598="TBD","TBD",IF(BY598="N/A","N/A","W"&amp;TEXT(WEEKNUM(BY598,21),"00")&amp;" "&amp;YEAR(BY598))))</f>
        <v>W24 2026</v>
      </c>
      <c r="CA598" s="22" t="s">
        <v>335</v>
      </c>
      <c r="CB598" s="21" t="s">
        <v>336</v>
      </c>
      <c r="CC598" s="21" t="s">
        <v>445</v>
      </c>
      <c r="CD598" s="21"/>
      <c r="CE598" s="23"/>
      <c r="CF598" s="23">
        <v>46262</v>
      </c>
      <c r="CG598" s="23"/>
      <c r="CH598" s="23">
        <v>46264</v>
      </c>
      <c r="CI598" s="25" t="str">
        <f>IF(CH598="","",IF(CH598="TBD","TBD",IF(CH598="N/A","N/A","W"&amp;TEXT(WEEKNUM(CH598,21),"00")&amp;" "&amp;YEAR(CH598))))</f>
        <v>W35 2026</v>
      </c>
      <c r="CJ598" s="23">
        <v>46267</v>
      </c>
      <c r="CK598" s="25" t="str">
        <f>IF(CJ598="","",IF(CJ598="TBD","TBD",IF(CJ598="N/A","N/A","W"&amp;TEXT(WEEKNUM(CJ598,21),"00")&amp;" "&amp;YEAR(CJ598))))</f>
        <v>W36 2026</v>
      </c>
      <c r="CL598" s="24">
        <f>+IF(CJ598="",0,(CJ598-CH598))</f>
        <v>3</v>
      </c>
      <c r="CM598" s="21" t="s">
        <v>339</v>
      </c>
      <c r="CN598" s="21" t="s">
        <v>488</v>
      </c>
      <c r="CO598" s="23">
        <v>46265</v>
      </c>
      <c r="CP598" s="25" t="str">
        <f>IF(CO598="","",IF(CO598="TBD","TBD",IF(CO598="N/A","N/A","W"&amp;TEXT(WEEKNUM(CO598,21),"00")&amp;" "&amp;YEAR(CO598))))</f>
        <v>W36 2026</v>
      </c>
      <c r="CQ598" s="21" t="s">
        <v>339</v>
      </c>
      <c r="CR598" s="23" t="s">
        <v>3361</v>
      </c>
      <c r="CS598" s="23">
        <v>46265</v>
      </c>
      <c r="CT598" s="25" t="str">
        <f>IF(CS598="","",IF(CS598="TBD","TBD",IF(CS598="N/A","N/A","W"&amp;TEXT(WEEKNUM(CS598,21),"00")&amp;" "&amp;YEAR(CS598))))</f>
        <v>W36 2026</v>
      </c>
      <c r="CU598" s="21" t="s">
        <v>339</v>
      </c>
      <c r="CV598" s="21" t="s">
        <v>488</v>
      </c>
      <c r="CW598" s="23">
        <v>46265</v>
      </c>
      <c r="CX598" s="25" t="str">
        <f>IF(CW598="","",IF(CW598="TBD","TBD",IF(CW598="N/A","N/A","W"&amp;TEXT(WEEKNUM(CW598,21),"00")&amp;" "&amp;YEAR(CW598))))</f>
        <v>W36 2026</v>
      </c>
      <c r="CY598" s="21" t="s">
        <v>371</v>
      </c>
      <c r="CZ598" s="21" t="s">
        <v>4550</v>
      </c>
      <c r="DA598" s="23">
        <v>46265</v>
      </c>
      <c r="DB598" s="25" t="str">
        <f>IF(DA598="","",IF(DA598="TBD","TBD",IF(DA598="N/A","N/A","W"&amp;TEXT(WEEKNUM(DA598,21),"00")&amp;" "&amp;YEAR(DA598))))</f>
        <v>W36 2026</v>
      </c>
      <c r="DC598" s="23">
        <v>46265</v>
      </c>
      <c r="DD598" s="25" t="str">
        <f>IF(DC598="","",IF(DC598="TBD","TBD",IF(DC598="N/A","N/A","W"&amp;TEXT(WEEKNUM(DC598,21),"00")&amp;" "&amp;YEAR(DC598))))</f>
        <v>W36 2026</v>
      </c>
      <c r="DE598" s="21" t="s">
        <v>373</v>
      </c>
      <c r="DF598" s="23"/>
      <c r="DG598" s="21" t="s">
        <v>4551</v>
      </c>
      <c r="DH598" s="18"/>
      <c r="DI598" s="18"/>
      <c r="DJ598" s="18"/>
      <c r="DK598" s="21" t="s">
        <v>260</v>
      </c>
      <c r="DL598" s="21" t="s">
        <v>261</v>
      </c>
      <c r="DM598" s="21"/>
      <c r="DN598" s="23"/>
      <c r="DO598" s="23"/>
      <c r="DP598" s="23"/>
      <c r="DQ598" s="23" t="s">
        <v>262</v>
      </c>
      <c r="DR598" s="23"/>
      <c r="DS598" s="23"/>
      <c r="DT598" s="23"/>
      <c r="DU598" s="23"/>
      <c r="DV598" s="23"/>
      <c r="DW598" s="23"/>
      <c r="DX598" s="23"/>
      <c r="DY598" s="18"/>
      <c r="DZ598" s="18"/>
      <c r="EA598" s="18"/>
      <c r="EB598" s="21" t="s">
        <v>3012</v>
      </c>
      <c r="EC598" s="18"/>
      <c r="ED598" s="18" t="s">
        <v>343</v>
      </c>
      <c r="EE598" s="18"/>
      <c r="EF598" s="55">
        <v>46297</v>
      </c>
      <c r="EG598" s="290" t="s">
        <v>4552</v>
      </c>
      <c r="EH598" s="18"/>
      <c r="EI598" s="18" t="s">
        <v>4485</v>
      </c>
      <c r="EJ598" s="29" t="str">
        <f>K598&amp;AY598&amp;CA598&amp;DE598&amp;DT598&amp;DW598</f>
        <v>VigenteTSS Aprobado 4GIng Aprobada 4GAs Built Rechazado 4G</v>
      </c>
    </row>
    <row r="599" spans="1:140" ht="12" hidden="1" customHeight="1">
      <c r="A599" s="30" t="str">
        <f>IFERROR(IF(VLOOKUP(B599,SEARCH!A:A,1,0)=B599,"OK",""),"")</f>
        <v/>
      </c>
      <c r="B599" s="31" t="s">
        <v>4553</v>
      </c>
      <c r="C599" s="15" t="s">
        <v>4554</v>
      </c>
      <c r="D599" s="16">
        <v>10</v>
      </c>
      <c r="E599" s="16">
        <v>-41.632099996999997</v>
      </c>
      <c r="F599" s="16">
        <v>-73.591600084000007</v>
      </c>
      <c r="G599" s="16" t="s">
        <v>710</v>
      </c>
      <c r="H599" s="16" t="s">
        <v>4555</v>
      </c>
      <c r="I599" s="16" t="s">
        <v>347</v>
      </c>
      <c r="J599" s="16" t="s">
        <v>3</v>
      </c>
      <c r="K599" s="16" t="s">
        <v>3</v>
      </c>
      <c r="L599" s="16" t="s">
        <v>247</v>
      </c>
      <c r="M599" s="103"/>
      <c r="N599" s="18"/>
      <c r="O599" s="19" t="s">
        <v>4472</v>
      </c>
      <c r="P599" s="19" t="s">
        <v>380</v>
      </c>
      <c r="Q599" s="18"/>
      <c r="R599" s="21" t="s">
        <v>381</v>
      </c>
      <c r="S599" s="21" t="e">
        <v>#N/A</v>
      </c>
      <c r="T599" s="22" t="s">
        <v>348</v>
      </c>
      <c r="U599" s="23">
        <v>45131</v>
      </c>
      <c r="V599" s="21" t="str">
        <f>IF(U599="","",IF(U599="TBD","TBD",IF(U599="N/A","N/A","W"&amp;TEXT(WEEKNUM(U599,21),"00")&amp;" "&amp;YEAR(U599))))</f>
        <v>W30 2023</v>
      </c>
      <c r="W599" s="23">
        <v>45201</v>
      </c>
      <c r="X599" s="23"/>
      <c r="Y599" s="23" t="str">
        <f>IF(X599="","",IF(X599="TBD","TBD",IF(X599="N/A","N/A","W"&amp;TEXT(WEEKNUM(X599,21),"00")&amp;" "&amp;YEAR(X599))))</f>
        <v/>
      </c>
      <c r="Z599" s="23"/>
      <c r="AA599" s="23"/>
      <c r="AB599" s="24">
        <f>+IF(Z599="",0,AA599-Z599)</f>
        <v>0</v>
      </c>
      <c r="AC599" s="21" t="s">
        <v>251</v>
      </c>
      <c r="AD599" s="21">
        <v>0</v>
      </c>
      <c r="AE599" s="23"/>
      <c r="AF599" s="25" t="str">
        <f>IF(AE599="","",IF(AE599="TBD","TBD",IF(AE599="N/A","N/A","W"&amp;TEXT(WEEKNUM(AE599,21),"00")&amp;" "&amp;YEAR(AE599))))</f>
        <v/>
      </c>
      <c r="AG599" s="21" t="s">
        <v>251</v>
      </c>
      <c r="AH599" s="21"/>
      <c r="AI599" s="23"/>
      <c r="AJ599" s="25" t="str">
        <f>IF(AI599="","",IF(AI599="TBD","TBD",IF(AI599="N/A","N/A","W"&amp;TEXT(WEEKNUM(AI599,21),"00")&amp;" "&amp;YEAR(AI599))))</f>
        <v/>
      </c>
      <c r="AK599" s="21" t="s">
        <v>251</v>
      </c>
      <c r="AL599" s="21"/>
      <c r="AM599" s="23"/>
      <c r="AN599" s="25" t="str">
        <f>IF(AM599="","",IF(AM599="TBD","TBD",IF(AM599="N/A","N/A","W"&amp;TEXT(WEEKNUM(AM599,21),"00")&amp;" "&amp;YEAR(AM599))))</f>
        <v/>
      </c>
      <c r="AO599" s="21" t="s">
        <v>251</v>
      </c>
      <c r="AP599" s="21"/>
      <c r="AQ599" s="23"/>
      <c r="AR599" s="25" t="str">
        <f>IF(AQ599="","",IF(AQ599="TBD","TBD",IF(AQ599="N/A","N/A","W"&amp;TEXT(WEEKNUM(AQ599,21),"00")&amp;" "&amp;YEAR(AQ599))))</f>
        <v/>
      </c>
      <c r="AS599" s="21"/>
      <c r="AT599" s="21"/>
      <c r="AU599" s="23"/>
      <c r="AV599" s="25" t="s">
        <v>252</v>
      </c>
      <c r="AW599" s="59"/>
      <c r="AX599" s="25" t="str">
        <f>IF(AW599="","",IF(AW599="TBD","TBD",IF(AW599="N/A","N/A","W"&amp;TEXT(WEEKNUM(AW599,21),"00")&amp;" "&amp;YEAR(AW599))))</f>
        <v/>
      </c>
      <c r="AY599" s="21" t="s">
        <v>253</v>
      </c>
      <c r="AZ599" s="21" t="s">
        <v>254</v>
      </c>
      <c r="BA599" s="21" t="s">
        <v>255</v>
      </c>
      <c r="BB599" s="23"/>
      <c r="BC599" s="23"/>
      <c r="BD599" s="23"/>
      <c r="BE599" s="25" t="str">
        <f>IF(BD599="","",IF(BD599="TBD","TBD",IF(BD599="N/A","N/A","W"&amp;TEXT(WEEKNUM(BD599,21),"00")&amp;" "&amp;YEAR(BD599))))</f>
        <v/>
      </c>
      <c r="BF599" s="23"/>
      <c r="BG599" s="25" t="str">
        <f>IF(BF599="","",IF(BF599="TBD","TBD",IF(BF599="N/A","N/A","W"&amp;TEXT(WEEKNUM(BF599,21),"00")&amp;" "&amp;YEAR(BF599))))</f>
        <v/>
      </c>
      <c r="BH599" s="24">
        <f>+IF(BF599="",0,(BF599-BD599))</f>
        <v>0</v>
      </c>
      <c r="BI599" s="26" t="s">
        <v>256</v>
      </c>
      <c r="BJ599" s="26"/>
      <c r="BK599" s="27"/>
      <c r="BL599" s="25" t="str">
        <f>IF(BK599="","",IF(BK599="TBD","TBD",IF(BK599="N/A","N/A","W"&amp;TEXT(WEEKNUM(BK599,21),"00")&amp;" "&amp;YEAR(BK599))))</f>
        <v/>
      </c>
      <c r="BM599" s="21" t="s">
        <v>256</v>
      </c>
      <c r="BN599" s="21"/>
      <c r="BO599" s="23"/>
      <c r="BP599" s="25" t="str">
        <f>IF(BO599="","",IF(BO599="TBD","TBD",IF(BO599="N/A","N/A","W"&amp;TEXT(WEEKNUM(BO599,21),"00")&amp;" "&amp;YEAR(BO599))))</f>
        <v/>
      </c>
      <c r="BQ599" s="21" t="s">
        <v>256</v>
      </c>
      <c r="BR599" s="21"/>
      <c r="BS599" s="334"/>
      <c r="BT599" s="25" t="str">
        <f t="shared" si="41"/>
        <v/>
      </c>
      <c r="BU599" s="21" t="s">
        <v>256</v>
      </c>
      <c r="BV599" s="21"/>
      <c r="BW599" s="23"/>
      <c r="BX599" s="25" t="str">
        <f t="shared" si="42"/>
        <v/>
      </c>
      <c r="BY599" s="23"/>
      <c r="BZ599" s="25" t="str">
        <f>IF(BY599="","",IF(BY599="TBD","TBD",IF(BY599="N/A","N/A","W"&amp;TEXT(WEEKNUM(BY599,21),"00")&amp;" "&amp;YEAR(BY599))))</f>
        <v/>
      </c>
      <c r="CA599" s="21" t="s">
        <v>257</v>
      </c>
      <c r="CB599" s="21">
        <v>0</v>
      </c>
      <c r="CC599" s="21"/>
      <c r="CD599" s="21"/>
      <c r="CE599" s="23"/>
      <c r="CF599" s="23"/>
      <c r="CG599" s="23"/>
      <c r="CH599" s="23"/>
      <c r="CI599" s="25" t="str">
        <f>IF(CH599="","",IF(CH599="TBD","TBD",IF(CH599="N/A","N/A","W"&amp;TEXT(WEEKNUM(CH599,21),"00")&amp;" "&amp;YEAR(CH599))))</f>
        <v/>
      </c>
      <c r="CJ599" s="23"/>
      <c r="CK599" s="25" t="str">
        <f>IF(CJ599="","",IF(CJ599="TBD","TBD",IF(CJ599="N/A","N/A","W"&amp;TEXT(WEEKNUM(CJ599,21),"00")&amp;" "&amp;YEAR(CJ599))))</f>
        <v/>
      </c>
      <c r="CL599" s="24">
        <f>+IF(CJ599="",0,(CJ599-CH599))</f>
        <v>0</v>
      </c>
      <c r="CM599" s="21" t="s">
        <v>258</v>
      </c>
      <c r="CN599" s="21"/>
      <c r="CO599" s="23"/>
      <c r="CP599" s="25" t="str">
        <f>IF(CO599="","",IF(CO599="TBD","TBD",IF(CO599="N/A","N/A","W"&amp;TEXT(WEEKNUM(CO599,21),"00")&amp;" "&amp;YEAR(CO599))))</f>
        <v/>
      </c>
      <c r="CQ599" s="23" t="s">
        <v>258</v>
      </c>
      <c r="CR599" s="23"/>
      <c r="CS599" s="23"/>
      <c r="CT599" s="25" t="str">
        <f>IF(CS599="","",IF(CS599="TBD","TBD",IF(CS599="N/A","N/A","W"&amp;TEXT(WEEKNUM(CS599,21),"00")&amp;" "&amp;YEAR(CS599))))</f>
        <v/>
      </c>
      <c r="CU599" s="21" t="s">
        <v>258</v>
      </c>
      <c r="CV599" s="21"/>
      <c r="CW599" s="23"/>
      <c r="CX599" s="25" t="str">
        <f>IF(CW599="","",IF(CW599="TBD","TBD",IF(CW599="N/A","N/A","W"&amp;TEXT(WEEKNUM(CW599,21),"00")&amp;" "&amp;YEAR(CW599))))</f>
        <v/>
      </c>
      <c r="CY599" s="21" t="s">
        <v>258</v>
      </c>
      <c r="CZ599" s="21"/>
      <c r="DA599" s="23"/>
      <c r="DB599" s="25" t="str">
        <f>IF(DA599="","",IF(DA599="TBD","TBD",IF(DA599="N/A","N/A","W"&amp;TEXT(WEEKNUM(DA599,21),"00")&amp;" "&amp;YEAR(DA599))))</f>
        <v/>
      </c>
      <c r="DC599" s="23"/>
      <c r="DD599" s="25" t="str">
        <f>IF(DC599="","",IF(DC599="TBD","TBD",IF(DC599="N/A","N/A","W"&amp;TEXT(WEEKNUM(DC599,21),"00")&amp;" "&amp;YEAR(DC599))))</f>
        <v/>
      </c>
      <c r="DE599" s="21" t="s">
        <v>258</v>
      </c>
      <c r="DF599" s="23"/>
      <c r="DG599" s="21" t="s">
        <v>259</v>
      </c>
      <c r="DH599" s="18"/>
      <c r="DI599" s="18"/>
      <c r="DJ599" s="18"/>
      <c r="DK599" s="21" t="s">
        <v>260</v>
      </c>
      <c r="DL599" s="21" t="s">
        <v>275</v>
      </c>
      <c r="DM599" s="21"/>
      <c r="DN599" s="23"/>
      <c r="DO599" s="23"/>
      <c r="DP599" s="23"/>
      <c r="DQ599" s="23" t="s">
        <v>262</v>
      </c>
      <c r="DR599" s="23"/>
      <c r="DS599" s="23"/>
      <c r="DT599" s="23"/>
      <c r="DU599" s="23"/>
      <c r="DV599" s="23"/>
      <c r="DW599" s="23"/>
      <c r="DX599" s="23"/>
      <c r="DY599" s="18"/>
      <c r="DZ599" s="18"/>
      <c r="EA599" s="18"/>
      <c r="EB599" s="21" t="s">
        <v>30</v>
      </c>
      <c r="EC599" s="18"/>
      <c r="ED599" s="18"/>
      <c r="EE599" s="18"/>
      <c r="EF599" s="55"/>
      <c r="EG599" s="55"/>
      <c r="EH599" s="18"/>
      <c r="EI599" s="18">
        <v>0</v>
      </c>
      <c r="EJ599" s="29" t="str">
        <f>K599&amp;AY599&amp;CA599&amp;DE599&amp;DT599&amp;DW599</f>
        <v>No VigenteTSS No Recibido 4GIng No Recibida 4GAs Built No Recibido</v>
      </c>
    </row>
    <row r="600" spans="1:140" ht="12" hidden="1" customHeight="1">
      <c r="A600" s="30" t="str">
        <f>IFERROR(IF(VLOOKUP(B600,SEARCH!A:A,1,0)=B600,"OK",""),"")</f>
        <v/>
      </c>
      <c r="B600" s="31" t="s">
        <v>4556</v>
      </c>
      <c r="C600" s="15" t="s">
        <v>4557</v>
      </c>
      <c r="D600" s="16">
        <v>12</v>
      </c>
      <c r="E600" s="16">
        <v>-53.142764</v>
      </c>
      <c r="F600" s="16">
        <v>-70.910359999999997</v>
      </c>
      <c r="G600" s="16" t="s">
        <v>786</v>
      </c>
      <c r="H600" s="16" t="s">
        <v>787</v>
      </c>
      <c r="I600" s="16" t="s">
        <v>4558</v>
      </c>
      <c r="J600" s="16" t="s">
        <v>318</v>
      </c>
      <c r="K600" s="17" t="s">
        <v>3</v>
      </c>
      <c r="L600" s="16" t="s">
        <v>247</v>
      </c>
      <c r="M600" s="103">
        <v>12</v>
      </c>
      <c r="N600" s="18"/>
      <c r="O600" s="19" t="s">
        <v>4472</v>
      </c>
      <c r="P600" s="19" t="s">
        <v>248</v>
      </c>
      <c r="Q600" s="34" t="s">
        <v>4559</v>
      </c>
      <c r="R600" s="21" t="s">
        <v>2284</v>
      </c>
      <c r="S600" s="21">
        <v>12</v>
      </c>
      <c r="T600" s="22"/>
      <c r="U600" s="23"/>
      <c r="V600" s="21" t="str">
        <f>IF(U600="","",IF(U600="TBD","TBD",IF(U600="N/A","N/A","W"&amp;TEXT(WEEKNUM(U600,21),"00")&amp;" "&amp;YEAR(U600))))</f>
        <v/>
      </c>
      <c r="W600" s="23"/>
      <c r="X600" s="23"/>
      <c r="Y600" s="23" t="str">
        <f>IF(X600="","",IF(X600="TBD","TBD",IF(X600="N/A","N/A","W"&amp;TEXT(WEEKNUM(X600,21),"00")&amp;" "&amp;YEAR(X600))))</f>
        <v/>
      </c>
      <c r="Z600" s="23"/>
      <c r="AA600" s="23"/>
      <c r="AB600" s="24">
        <f>+IF(Z600="",0,AA600-Z600)</f>
        <v>0</v>
      </c>
      <c r="AC600" s="21" t="s">
        <v>251</v>
      </c>
      <c r="AD600" s="21"/>
      <c r="AE600" s="23"/>
      <c r="AF600" s="25" t="str">
        <f>IF(AE600="","",IF(AE600="TBD","TBD",IF(AE600="N/A","N/A","W"&amp;TEXT(WEEKNUM(AE600,21),"00")&amp;" "&amp;YEAR(AE600))))</f>
        <v/>
      </c>
      <c r="AG600" s="21" t="s">
        <v>251</v>
      </c>
      <c r="AH600" s="21"/>
      <c r="AI600" s="23"/>
      <c r="AJ600" s="25" t="str">
        <f>IF(AI600="","",IF(AI600="TBD","TBD",IF(AI600="N/A","N/A","W"&amp;TEXT(WEEKNUM(AI600,21),"00")&amp;" "&amp;YEAR(AI600))))</f>
        <v/>
      </c>
      <c r="AK600" s="21" t="s">
        <v>251</v>
      </c>
      <c r="AL600" s="21"/>
      <c r="AM600" s="23"/>
      <c r="AN600" s="25" t="str">
        <f>IF(AM600="","",IF(AM600="TBD","TBD",IF(AM600="N/A","N/A","W"&amp;TEXT(WEEKNUM(AM600,21),"00")&amp;" "&amp;YEAR(AM600))))</f>
        <v/>
      </c>
      <c r="AO600" s="21" t="s">
        <v>251</v>
      </c>
      <c r="AP600" s="21"/>
      <c r="AQ600" s="23"/>
      <c r="AR600" s="25" t="str">
        <f>IF(AQ600="","",IF(AQ600="TBD","TBD",IF(AQ600="N/A","N/A","W"&amp;TEXT(WEEKNUM(AQ600,21),"00")&amp;" "&amp;YEAR(AQ600))))</f>
        <v/>
      </c>
      <c r="AS600" s="21"/>
      <c r="AT600" s="21"/>
      <c r="AU600" s="23"/>
      <c r="AV600" s="25" t="s">
        <v>252</v>
      </c>
      <c r="AW600" s="59"/>
      <c r="AX600" s="25" t="str">
        <f>IF(AW600="","",IF(AW600="TBD","TBD",IF(AW600="N/A","N/A","W"&amp;TEXT(WEEKNUM(AW600,21),"00")&amp;" "&amp;YEAR(AW600))))</f>
        <v/>
      </c>
      <c r="AY600" s="21" t="s">
        <v>253</v>
      </c>
      <c r="AZ600" s="21"/>
      <c r="BA600" s="21" t="s">
        <v>255</v>
      </c>
      <c r="BB600" s="23"/>
      <c r="BC600" s="23"/>
      <c r="BD600" s="23"/>
      <c r="BE600" s="25" t="str">
        <f>IF(BD600="","",IF(BD600="TBD","TBD",IF(BD600="N/A","N/A","W"&amp;TEXT(WEEKNUM(BD600,21),"00")&amp;" "&amp;YEAR(BD600))))</f>
        <v/>
      </c>
      <c r="BF600" s="23"/>
      <c r="BG600" s="25" t="str">
        <f>IF(BF600="","",IF(BF600="TBD","TBD",IF(BF600="N/A","N/A","W"&amp;TEXT(WEEKNUM(BF600,21),"00")&amp;" "&amp;YEAR(BF600))))</f>
        <v/>
      </c>
      <c r="BH600" s="24">
        <f>+IF(BF600="",0,(BF600-BD600))</f>
        <v>0</v>
      </c>
      <c r="BI600" s="26" t="s">
        <v>256</v>
      </c>
      <c r="BJ600" s="26"/>
      <c r="BK600" s="27"/>
      <c r="BL600" s="25" t="str">
        <f>IF(BK600="","",IF(BK600="TBD","TBD",IF(BK600="N/A","N/A","W"&amp;TEXT(WEEKNUM(BK600,21),"00")&amp;" "&amp;YEAR(BK600))))</f>
        <v/>
      </c>
      <c r="BM600" s="21" t="s">
        <v>256</v>
      </c>
      <c r="BN600" s="21"/>
      <c r="BO600" s="23"/>
      <c r="BP600" s="25" t="str">
        <f>IF(BO600="","",IF(BO600="TBD","TBD",IF(BO600="N/A","N/A","W"&amp;TEXT(WEEKNUM(BO600,21),"00")&amp;" "&amp;YEAR(BO600))))</f>
        <v/>
      </c>
      <c r="BQ600" s="21" t="s">
        <v>256</v>
      </c>
      <c r="BR600" s="21"/>
      <c r="BS600" s="334"/>
      <c r="BT600" s="25" t="str">
        <f t="shared" si="41"/>
        <v/>
      </c>
      <c r="BU600" s="21" t="s">
        <v>256</v>
      </c>
      <c r="BV600" s="21"/>
      <c r="BW600" s="23"/>
      <c r="BX600" s="25" t="str">
        <f t="shared" si="42"/>
        <v/>
      </c>
      <c r="BY600" s="23"/>
      <c r="BZ600" s="25" t="str">
        <f>IF(BY600="","",IF(BY600="TBD","TBD",IF(BY600="N/A","N/A","W"&amp;TEXT(WEEKNUM(BY600,21),"00")&amp;" "&amp;YEAR(BY600))))</f>
        <v/>
      </c>
      <c r="CA600" s="21" t="s">
        <v>257</v>
      </c>
      <c r="CB600" s="21" t="s">
        <v>349</v>
      </c>
      <c r="CC600" s="21" t="s">
        <v>349</v>
      </c>
      <c r="CD600" s="21"/>
      <c r="CE600" s="23"/>
      <c r="CF600" s="23"/>
      <c r="CG600" s="23"/>
      <c r="CH600" s="23"/>
      <c r="CI600" s="25" t="str">
        <f>IF(CH600="","",IF(CH600="TBD","TBD",IF(CH600="N/A","N/A","W"&amp;TEXT(WEEKNUM(CH600,21),"00")&amp;" "&amp;YEAR(CH600))))</f>
        <v/>
      </c>
      <c r="CJ600" s="23"/>
      <c r="CK600" s="25" t="str">
        <f>IF(CJ600="","",IF(CJ600="TBD","TBD",IF(CJ600="N/A","N/A","W"&amp;TEXT(WEEKNUM(CJ600,21),"00")&amp;" "&amp;YEAR(CJ600))))</f>
        <v/>
      </c>
      <c r="CL600" s="24">
        <f>+IF(CJ600="",0,(CJ600-CH600))</f>
        <v>0</v>
      </c>
      <c r="CM600" s="21" t="s">
        <v>258</v>
      </c>
      <c r="CN600" s="21"/>
      <c r="CO600" s="23"/>
      <c r="CP600" s="25" t="str">
        <f>IF(CO600="","",IF(CO600="TBD","TBD",IF(CO600="N/A","N/A","W"&amp;TEXT(WEEKNUM(CO600,21),"00")&amp;" "&amp;YEAR(CO600))))</f>
        <v/>
      </c>
      <c r="CQ600" s="23" t="s">
        <v>258</v>
      </c>
      <c r="CR600" s="23"/>
      <c r="CS600" s="23"/>
      <c r="CT600" s="25" t="str">
        <f>IF(CS600="","",IF(CS600="TBD","TBD",IF(CS600="N/A","N/A","W"&amp;TEXT(WEEKNUM(CS600,21),"00")&amp;" "&amp;YEAR(CS600))))</f>
        <v/>
      </c>
      <c r="CU600" s="21" t="s">
        <v>258</v>
      </c>
      <c r="CV600" s="21"/>
      <c r="CW600" s="23"/>
      <c r="CX600" s="25" t="str">
        <f>IF(CW600="","",IF(CW600="TBD","TBD",IF(CW600="N/A","N/A","W"&amp;TEXT(WEEKNUM(CW600,21),"00")&amp;" "&amp;YEAR(CW600))))</f>
        <v/>
      </c>
      <c r="CY600" s="21" t="s">
        <v>258</v>
      </c>
      <c r="CZ600" s="21"/>
      <c r="DA600" s="23"/>
      <c r="DB600" s="25" t="str">
        <f>IF(DA600="","",IF(DA600="TBD","TBD",IF(DA600="N/A","N/A","W"&amp;TEXT(WEEKNUM(DA600,21),"00")&amp;" "&amp;YEAR(DA600))))</f>
        <v/>
      </c>
      <c r="DC600" s="23"/>
      <c r="DD600" s="25" t="str">
        <f>IF(DC600="","",IF(DC600="TBD","TBD",IF(DC600="N/A","N/A","W"&amp;TEXT(WEEKNUM(DC600,21),"00")&amp;" "&amp;YEAR(DC600))))</f>
        <v/>
      </c>
      <c r="DE600" s="21" t="s">
        <v>258</v>
      </c>
      <c r="DF600" s="23"/>
      <c r="DG600" s="21" t="s">
        <v>259</v>
      </c>
      <c r="DH600" s="18"/>
      <c r="DI600" s="18"/>
      <c r="DJ600" s="18"/>
      <c r="DK600" s="21" t="s">
        <v>260</v>
      </c>
      <c r="DL600" s="21" t="s">
        <v>261</v>
      </c>
      <c r="DM600" s="21"/>
      <c r="DN600" s="23"/>
      <c r="DO600" s="23"/>
      <c r="DP600" s="23"/>
      <c r="DQ600" s="23" t="s">
        <v>262</v>
      </c>
      <c r="DR600" s="23"/>
      <c r="DS600" s="23"/>
      <c r="DT600" s="23"/>
      <c r="DU600" s="23"/>
      <c r="DV600" s="23"/>
      <c r="DW600" s="23"/>
      <c r="DX600" s="23"/>
      <c r="DY600" s="18"/>
      <c r="DZ600" s="18"/>
      <c r="EA600" s="18"/>
      <c r="EB600" s="21" t="s">
        <v>30</v>
      </c>
      <c r="EC600" s="18"/>
      <c r="ED600" s="18" t="s">
        <v>343</v>
      </c>
      <c r="EE600" s="18"/>
      <c r="EF600" s="55">
        <v>46003</v>
      </c>
      <c r="EG600" s="55"/>
      <c r="EH600" s="18"/>
      <c r="EI600" s="18">
        <v>0</v>
      </c>
      <c r="EJ600" s="29" t="str">
        <f>K600&amp;AY600&amp;CA600&amp;DE600&amp;DT600&amp;DW600</f>
        <v>No VigenteTSS No Recibido 4GIng No Recibida 4GAs Built No Recibido</v>
      </c>
    </row>
    <row r="601" spans="1:140" ht="12" hidden="1" customHeight="1">
      <c r="A601" s="30" t="str">
        <f>IFERROR(IF(VLOOKUP(B601,SEARCH!A:A,1,0)=B601,"OK",""),"")</f>
        <v/>
      </c>
      <c r="B601" s="31" t="s">
        <v>4560</v>
      </c>
      <c r="C601" s="15" t="s">
        <v>4561</v>
      </c>
      <c r="D601" s="16">
        <v>14</v>
      </c>
      <c r="E601" s="16">
        <v>-39.8416</v>
      </c>
      <c r="F601" s="16">
        <v>-73.400400000000005</v>
      </c>
      <c r="G601" s="16" t="s">
        <v>704</v>
      </c>
      <c r="H601" s="16" t="s">
        <v>705</v>
      </c>
      <c r="I601" s="16" t="s">
        <v>4562</v>
      </c>
      <c r="J601" s="16" t="s">
        <v>3</v>
      </c>
      <c r="K601" s="16" t="s">
        <v>3</v>
      </c>
      <c r="L601" s="16" t="s">
        <v>247</v>
      </c>
      <c r="M601" s="103"/>
      <c r="N601" s="18"/>
      <c r="O601" s="19" t="s">
        <v>3327</v>
      </c>
      <c r="P601" s="19" t="s">
        <v>380</v>
      </c>
      <c r="Q601" s="18"/>
      <c r="R601" s="21" t="s">
        <v>381</v>
      </c>
      <c r="S601" s="21" t="s">
        <v>4563</v>
      </c>
      <c r="T601" s="22">
        <v>152107</v>
      </c>
      <c r="U601" s="23">
        <v>46085</v>
      </c>
      <c r="V601" s="21" t="str">
        <f>IF(U601="","",IF(U601="TBD","TBD",IF(U601="N/A","N/A","W"&amp;TEXT(WEEKNUM(U601,21),"00")&amp;" "&amp;YEAR(U601))))</f>
        <v>W10 2026</v>
      </c>
      <c r="W601" s="23">
        <v>46097</v>
      </c>
      <c r="X601" s="23"/>
      <c r="Y601" s="23" t="str">
        <f>IF(X601="","",IF(X601="TBD","TBD",IF(X601="N/A","N/A","W"&amp;TEXT(WEEKNUM(X601,21),"00")&amp;" "&amp;YEAR(X601))))</f>
        <v/>
      </c>
      <c r="Z601" s="23">
        <v>46097</v>
      </c>
      <c r="AA601" s="23">
        <v>46100</v>
      </c>
      <c r="AB601" s="24">
        <f>+IF(Z601="",0,AA601-Z601)</f>
        <v>3</v>
      </c>
      <c r="AC601" s="21" t="s">
        <v>324</v>
      </c>
      <c r="AD601" s="21" t="s">
        <v>4509</v>
      </c>
      <c r="AE601" s="23">
        <v>46097</v>
      </c>
      <c r="AF601" s="25" t="str">
        <f>IF(AE601="","",IF(AE601="TBD","TBD",IF(AE601="N/A","N/A","W"&amp;TEXT(WEEKNUM(AE601,21),"00")&amp;" "&amp;YEAR(AE601))))</f>
        <v>W12 2026</v>
      </c>
      <c r="AG601" s="21"/>
      <c r="AH601" s="21"/>
      <c r="AI601" s="23"/>
      <c r="AJ601" s="25" t="str">
        <f>IF(AI601="","",IF(AI601="TBD","TBD",IF(AI601="N/A","N/A","W"&amp;TEXT(WEEKNUM(AI601,21),"00")&amp;" "&amp;YEAR(AI601))))</f>
        <v/>
      </c>
      <c r="AK601" s="21"/>
      <c r="AL601" s="21"/>
      <c r="AM601" s="23"/>
      <c r="AN601" s="25" t="str">
        <f>IF(AM601="","",IF(AM601="TBD","TBD",IF(AM601="N/A","N/A","W"&amp;TEXT(WEEKNUM(AM601,21),"00")&amp;" "&amp;YEAR(AM601))))</f>
        <v/>
      </c>
      <c r="AO601" s="21"/>
      <c r="AP601" s="21"/>
      <c r="AQ601" s="23"/>
      <c r="AR601" s="25" t="str">
        <f>IF(AQ601="","",IF(AQ601="TBD","TBD",IF(AQ601="N/A","N/A","W"&amp;TEXT(WEEKNUM(AQ601,21),"00")&amp;" "&amp;YEAR(AQ601))))</f>
        <v/>
      </c>
      <c r="AS601" s="21"/>
      <c r="AT601" s="21"/>
      <c r="AU601" s="23"/>
      <c r="AV601" s="25" t="s">
        <v>252</v>
      </c>
      <c r="AW601" s="59"/>
      <c r="AX601" s="25" t="str">
        <f>IF(AW601="","",IF(AW601="TBD","TBD",IF(AW601="N/A","N/A","W"&amp;TEXT(WEEKNUM(AW601,21),"00")&amp;" "&amp;YEAR(AW601))))</f>
        <v/>
      </c>
      <c r="AY601" s="21" t="s">
        <v>3524</v>
      </c>
      <c r="AZ601" s="21" t="s">
        <v>254</v>
      </c>
      <c r="BA601" s="21" t="s">
        <v>255</v>
      </c>
      <c r="BB601" s="23"/>
      <c r="BC601" s="23"/>
      <c r="BD601" s="23"/>
      <c r="BE601" s="25" t="str">
        <f>IF(BD601="","",IF(BD601="TBD","TBD",IF(BD601="N/A","N/A","W"&amp;TEXT(WEEKNUM(BD601,21),"00")&amp;" "&amp;YEAR(BD601))))</f>
        <v/>
      </c>
      <c r="BF601" s="23"/>
      <c r="BG601" s="25" t="str">
        <f>IF(BF601="","",IF(BF601="TBD","TBD",IF(BF601="N/A","N/A","W"&amp;TEXT(WEEKNUM(BF601,21),"00")&amp;" "&amp;YEAR(BF601))))</f>
        <v/>
      </c>
      <c r="BH601" s="24">
        <f>+IF(BF601="",0,(BF601-BD601))</f>
        <v>0</v>
      </c>
      <c r="BI601" s="26" t="s">
        <v>256</v>
      </c>
      <c r="BJ601" s="26"/>
      <c r="BK601" s="27"/>
      <c r="BL601" s="25" t="str">
        <f>IF(BK601="","",IF(BK601="TBD","TBD",IF(BK601="N/A","N/A","W"&amp;TEXT(WEEKNUM(BK601,21),"00")&amp;" "&amp;YEAR(BK601))))</f>
        <v/>
      </c>
      <c r="BM601" s="21" t="s">
        <v>256</v>
      </c>
      <c r="BN601" s="21"/>
      <c r="BO601" s="23"/>
      <c r="BP601" s="25" t="str">
        <f>IF(BO601="","",IF(BO601="TBD","TBD",IF(BO601="N/A","N/A","W"&amp;TEXT(WEEKNUM(BO601,21),"00")&amp;" "&amp;YEAR(BO601))))</f>
        <v/>
      </c>
      <c r="BQ601" s="21" t="s">
        <v>256</v>
      </c>
      <c r="BR601" s="21"/>
      <c r="BS601" s="334"/>
      <c r="BT601" s="25" t="str">
        <f t="shared" si="41"/>
        <v/>
      </c>
      <c r="BU601" s="21" t="s">
        <v>256</v>
      </c>
      <c r="BV601" s="21"/>
      <c r="BW601" s="23"/>
      <c r="BX601" s="25" t="str">
        <f t="shared" si="42"/>
        <v/>
      </c>
      <c r="BY601" s="23"/>
      <c r="BZ601" s="25" t="str">
        <f>IF(BY601="","",IF(BY601="TBD","TBD",IF(BY601="N/A","N/A","W"&amp;TEXT(WEEKNUM(BY601,21),"00")&amp;" "&amp;YEAR(BY601))))</f>
        <v/>
      </c>
      <c r="CA601" s="21" t="s">
        <v>257</v>
      </c>
      <c r="CB601" s="21">
        <v>0</v>
      </c>
      <c r="CC601" s="21"/>
      <c r="CD601" s="21"/>
      <c r="CE601" s="23"/>
      <c r="CF601" s="23"/>
      <c r="CG601" s="23"/>
      <c r="CH601" s="23"/>
      <c r="CI601" s="25" t="str">
        <f>IF(CH601="","",IF(CH601="TBD","TBD",IF(CH601="N/A","N/A","W"&amp;TEXT(WEEKNUM(CH601,21),"00")&amp;" "&amp;YEAR(CH601))))</f>
        <v/>
      </c>
      <c r="CJ601" s="23"/>
      <c r="CK601" s="25" t="str">
        <f>IF(CJ601="","",IF(CJ601="TBD","TBD",IF(CJ601="N/A","N/A","W"&amp;TEXT(WEEKNUM(CJ601,21),"00")&amp;" "&amp;YEAR(CJ601))))</f>
        <v/>
      </c>
      <c r="CL601" s="24">
        <f>+IF(CJ601="",0,(CJ601-CH601))</f>
        <v>0</v>
      </c>
      <c r="CM601" s="21" t="s">
        <v>258</v>
      </c>
      <c r="CN601" s="21"/>
      <c r="CO601" s="23"/>
      <c r="CP601" s="25" t="str">
        <f>IF(CO601="","",IF(CO601="TBD","TBD",IF(CO601="N/A","N/A","W"&amp;TEXT(WEEKNUM(CO601,21),"00")&amp;" "&amp;YEAR(CO601))))</f>
        <v/>
      </c>
      <c r="CQ601" s="23" t="s">
        <v>258</v>
      </c>
      <c r="CR601" s="23"/>
      <c r="CS601" s="23"/>
      <c r="CT601" s="25" t="str">
        <f>IF(CS601="","",IF(CS601="TBD","TBD",IF(CS601="N/A","N/A","W"&amp;TEXT(WEEKNUM(CS601,21),"00")&amp;" "&amp;YEAR(CS601))))</f>
        <v/>
      </c>
      <c r="CU601" s="21" t="s">
        <v>258</v>
      </c>
      <c r="CV601" s="21"/>
      <c r="CW601" s="23"/>
      <c r="CX601" s="25" t="str">
        <f>IF(CW601="","",IF(CW601="TBD","TBD",IF(CW601="N/A","N/A","W"&amp;TEXT(WEEKNUM(CW601,21),"00")&amp;" "&amp;YEAR(CW601))))</f>
        <v/>
      </c>
      <c r="CY601" s="21" t="s">
        <v>258</v>
      </c>
      <c r="CZ601" s="21"/>
      <c r="DA601" s="23"/>
      <c r="DB601" s="25" t="str">
        <f>IF(DA601="","",IF(DA601="TBD","TBD",IF(DA601="N/A","N/A","W"&amp;TEXT(WEEKNUM(DA601,21),"00")&amp;" "&amp;YEAR(DA601))))</f>
        <v/>
      </c>
      <c r="DC601" s="23"/>
      <c r="DD601" s="25" t="str">
        <f>IF(DC601="","",IF(DC601="TBD","TBD",IF(DC601="N/A","N/A","W"&amp;TEXT(WEEKNUM(DC601,21),"00")&amp;" "&amp;YEAR(DC601))))</f>
        <v/>
      </c>
      <c r="DE601" s="21" t="s">
        <v>258</v>
      </c>
      <c r="DF601" s="23"/>
      <c r="DG601" s="21" t="s">
        <v>259</v>
      </c>
      <c r="DH601" s="18"/>
      <c r="DI601" s="18"/>
      <c r="DJ601" s="18"/>
      <c r="DK601" s="21" t="s">
        <v>260</v>
      </c>
      <c r="DL601" s="21" t="s">
        <v>275</v>
      </c>
      <c r="DM601" s="21"/>
      <c r="DN601" s="23"/>
      <c r="DO601" s="23"/>
      <c r="DP601" s="23"/>
      <c r="DQ601" s="23" t="s">
        <v>262</v>
      </c>
      <c r="DR601" s="23"/>
      <c r="DS601" s="23"/>
      <c r="DT601" s="23"/>
      <c r="DU601" s="23"/>
      <c r="DV601" s="23"/>
      <c r="DW601" s="23"/>
      <c r="DX601" s="23"/>
      <c r="DY601" s="18"/>
      <c r="DZ601" s="18"/>
      <c r="EA601" s="18"/>
      <c r="EB601" s="21" t="s">
        <v>30</v>
      </c>
      <c r="EC601" s="18"/>
      <c r="ED601" s="18"/>
      <c r="EE601" s="18"/>
      <c r="EF601" s="55"/>
      <c r="EG601" s="55"/>
      <c r="EH601" s="18"/>
      <c r="EI601" s="18">
        <v>0</v>
      </c>
      <c r="EJ601" s="29" t="str">
        <f>K601&amp;AY601&amp;CA601&amp;DE601&amp;DT601&amp;DW601</f>
        <v>No VigenteTSS en RevisiónIng No Recibida 4GAs Built No Recibido</v>
      </c>
    </row>
    <row r="602" spans="1:140" ht="12" hidden="1" customHeight="1">
      <c r="A602" s="30" t="str">
        <f>IFERROR(IF(VLOOKUP(B602,SEARCH!A:A,1,0)=B602,"OK",""),"")</f>
        <v/>
      </c>
      <c r="B602" s="31" t="s">
        <v>4564</v>
      </c>
      <c r="C602" s="15" t="s">
        <v>4565</v>
      </c>
      <c r="D602" s="16">
        <v>15</v>
      </c>
      <c r="E602" s="16">
        <v>-18.492640000000002</v>
      </c>
      <c r="F602" s="16">
        <v>-70.270570000000006</v>
      </c>
      <c r="G602" s="16" t="s">
        <v>1698</v>
      </c>
      <c r="H602" s="16"/>
      <c r="I602" s="16" t="s">
        <v>347</v>
      </c>
      <c r="J602" s="16" t="s">
        <v>3</v>
      </c>
      <c r="K602" s="16" t="s">
        <v>3</v>
      </c>
      <c r="L602" s="16" t="s">
        <v>247</v>
      </c>
      <c r="M602" s="103"/>
      <c r="N602" s="18"/>
      <c r="O602" s="19" t="s">
        <v>4472</v>
      </c>
      <c r="P602" s="19" t="s">
        <v>380</v>
      </c>
      <c r="Q602" s="18"/>
      <c r="R602" s="21" t="s">
        <v>381</v>
      </c>
      <c r="S602" s="21" t="e">
        <v>#N/A</v>
      </c>
      <c r="T602" s="22" t="s">
        <v>348</v>
      </c>
      <c r="U602" s="23">
        <v>45131</v>
      </c>
      <c r="V602" s="21" t="str">
        <f>IF(U602="","",IF(U602="TBD","TBD",IF(U602="N/A","N/A","W"&amp;TEXT(WEEKNUM(U602,21),"00")&amp;" "&amp;YEAR(U602))))</f>
        <v>W30 2023</v>
      </c>
      <c r="W602" s="23"/>
      <c r="X602" s="23"/>
      <c r="Y602" s="23" t="str">
        <f>IF(X602="","",IF(X602="TBD","TBD",IF(X602="N/A","N/A","W"&amp;TEXT(WEEKNUM(X602,21),"00")&amp;" "&amp;YEAR(X602))))</f>
        <v/>
      </c>
      <c r="Z602" s="23"/>
      <c r="AA602" s="23"/>
      <c r="AB602" s="24">
        <f>+IF(Z602="",0,AA602-Z602)</f>
        <v>0</v>
      </c>
      <c r="AC602" s="21" t="s">
        <v>251</v>
      </c>
      <c r="AD602" s="21">
        <v>0</v>
      </c>
      <c r="AE602" s="23"/>
      <c r="AF602" s="25" t="str">
        <f>IF(AE602="","",IF(AE602="TBD","TBD",IF(AE602="N/A","N/A","W"&amp;TEXT(WEEKNUM(AE602,21),"00")&amp;" "&amp;YEAR(AE602))))</f>
        <v/>
      </c>
      <c r="AG602" s="21" t="s">
        <v>251</v>
      </c>
      <c r="AH602" s="21"/>
      <c r="AI602" s="23"/>
      <c r="AJ602" s="25" t="str">
        <f>IF(AI602="","",IF(AI602="TBD","TBD",IF(AI602="N/A","N/A","W"&amp;TEXT(WEEKNUM(AI602,21),"00")&amp;" "&amp;YEAR(AI602))))</f>
        <v/>
      </c>
      <c r="AK602" s="21" t="s">
        <v>251</v>
      </c>
      <c r="AL602" s="21"/>
      <c r="AM602" s="23"/>
      <c r="AN602" s="25" t="str">
        <f>IF(AM602="","",IF(AM602="TBD","TBD",IF(AM602="N/A","N/A","W"&amp;TEXT(WEEKNUM(AM602,21),"00")&amp;" "&amp;YEAR(AM602))))</f>
        <v/>
      </c>
      <c r="AO602" s="21" t="s">
        <v>251</v>
      </c>
      <c r="AP602" s="21"/>
      <c r="AQ602" s="23"/>
      <c r="AR602" s="25" t="str">
        <f>IF(AQ602="","",IF(AQ602="TBD","TBD",IF(AQ602="N/A","N/A","W"&amp;TEXT(WEEKNUM(AQ602,21),"00")&amp;" "&amp;YEAR(AQ602))))</f>
        <v/>
      </c>
      <c r="AS602" s="21"/>
      <c r="AT602" s="21"/>
      <c r="AU602" s="23"/>
      <c r="AV602" s="25" t="s">
        <v>252</v>
      </c>
      <c r="AW602" s="59"/>
      <c r="AX602" s="25" t="str">
        <f>IF(AW602="","",IF(AW602="TBD","TBD",IF(AW602="N/A","N/A","W"&amp;TEXT(WEEKNUM(AW602,21),"00")&amp;" "&amp;YEAR(AW602))))</f>
        <v/>
      </c>
      <c r="AY602" s="21" t="s">
        <v>253</v>
      </c>
      <c r="AZ602" s="21" t="s">
        <v>254</v>
      </c>
      <c r="BA602" s="21" t="s">
        <v>255</v>
      </c>
      <c r="BB602" s="23"/>
      <c r="BC602" s="23"/>
      <c r="BD602" s="23"/>
      <c r="BE602" s="25" t="str">
        <f>IF(BD602="","",IF(BD602="TBD","TBD",IF(BD602="N/A","N/A","W"&amp;TEXT(WEEKNUM(BD602,21),"00")&amp;" "&amp;YEAR(BD602))))</f>
        <v/>
      </c>
      <c r="BF602" s="23"/>
      <c r="BG602" s="25" t="str">
        <f>IF(BF602="","",IF(BF602="TBD","TBD",IF(BF602="N/A","N/A","W"&amp;TEXT(WEEKNUM(BF602,21),"00")&amp;" "&amp;YEAR(BF602))))</f>
        <v/>
      </c>
      <c r="BH602" s="24">
        <f>+IF(BF602="",0,(BF602-BD602))</f>
        <v>0</v>
      </c>
      <c r="BI602" s="26" t="s">
        <v>256</v>
      </c>
      <c r="BJ602" s="26"/>
      <c r="BK602" s="27"/>
      <c r="BL602" s="25" t="str">
        <f>IF(BK602="","",IF(BK602="TBD","TBD",IF(BK602="N/A","N/A","W"&amp;TEXT(WEEKNUM(BK602,21),"00")&amp;" "&amp;YEAR(BK602))))</f>
        <v/>
      </c>
      <c r="BM602" s="21" t="s">
        <v>256</v>
      </c>
      <c r="BN602" s="21"/>
      <c r="BO602" s="23"/>
      <c r="BP602" s="25" t="str">
        <f>IF(BO602="","",IF(BO602="TBD","TBD",IF(BO602="N/A","N/A","W"&amp;TEXT(WEEKNUM(BO602,21),"00")&amp;" "&amp;YEAR(BO602))))</f>
        <v/>
      </c>
      <c r="BQ602" s="21" t="s">
        <v>256</v>
      </c>
      <c r="BR602" s="21"/>
      <c r="BS602" s="334"/>
      <c r="BT602" s="25" t="str">
        <f t="shared" si="41"/>
        <v/>
      </c>
      <c r="BU602" s="21" t="s">
        <v>256</v>
      </c>
      <c r="BV602" s="21"/>
      <c r="BW602" s="23"/>
      <c r="BX602" s="25" t="str">
        <f t="shared" si="42"/>
        <v/>
      </c>
      <c r="BY602" s="23"/>
      <c r="BZ602" s="25" t="str">
        <f>IF(BY602="","",IF(BY602="TBD","TBD",IF(BY602="N/A","N/A","W"&amp;TEXT(WEEKNUM(BY602,21),"00")&amp;" "&amp;YEAR(BY602))))</f>
        <v/>
      </c>
      <c r="CA602" s="21" t="s">
        <v>257</v>
      </c>
      <c r="CB602" s="21">
        <v>0</v>
      </c>
      <c r="CC602" s="21"/>
      <c r="CD602" s="21"/>
      <c r="CE602" s="23"/>
      <c r="CF602" s="23"/>
      <c r="CG602" s="23"/>
      <c r="CH602" s="23"/>
      <c r="CI602" s="25" t="str">
        <f>IF(CH602="","",IF(CH602="TBD","TBD",IF(CH602="N/A","N/A","W"&amp;TEXT(WEEKNUM(CH602,21),"00")&amp;" "&amp;YEAR(CH602))))</f>
        <v/>
      </c>
      <c r="CJ602" s="23"/>
      <c r="CK602" s="25" t="str">
        <f>IF(CJ602="","",IF(CJ602="TBD","TBD",IF(CJ602="N/A","N/A","W"&amp;TEXT(WEEKNUM(CJ602,21),"00")&amp;" "&amp;YEAR(CJ602))))</f>
        <v/>
      </c>
      <c r="CL602" s="24">
        <f>+IF(CJ602="",0,(CJ602-CH602))</f>
        <v>0</v>
      </c>
      <c r="CM602" s="21" t="s">
        <v>258</v>
      </c>
      <c r="CN602" s="21"/>
      <c r="CO602" s="23"/>
      <c r="CP602" s="25" t="str">
        <f>IF(CO602="","",IF(CO602="TBD","TBD",IF(CO602="N/A","N/A","W"&amp;TEXT(WEEKNUM(CO602,21),"00")&amp;" "&amp;YEAR(CO602))))</f>
        <v/>
      </c>
      <c r="CQ602" s="23" t="s">
        <v>258</v>
      </c>
      <c r="CR602" s="23"/>
      <c r="CS602" s="23"/>
      <c r="CT602" s="25" t="str">
        <f>IF(CS602="","",IF(CS602="TBD","TBD",IF(CS602="N/A","N/A","W"&amp;TEXT(WEEKNUM(CS602,21),"00")&amp;" "&amp;YEAR(CS602))))</f>
        <v/>
      </c>
      <c r="CU602" s="21" t="s">
        <v>258</v>
      </c>
      <c r="CV602" s="21"/>
      <c r="CW602" s="23"/>
      <c r="CX602" s="25" t="str">
        <f>IF(CW602="","",IF(CW602="TBD","TBD",IF(CW602="N/A","N/A","W"&amp;TEXT(WEEKNUM(CW602,21),"00")&amp;" "&amp;YEAR(CW602))))</f>
        <v/>
      </c>
      <c r="CY602" s="21" t="s">
        <v>258</v>
      </c>
      <c r="CZ602" s="21"/>
      <c r="DA602" s="23"/>
      <c r="DB602" s="25" t="str">
        <f>IF(DA602="","",IF(DA602="TBD","TBD",IF(DA602="N/A","N/A","W"&amp;TEXT(WEEKNUM(DA602,21),"00")&amp;" "&amp;YEAR(DA602))))</f>
        <v/>
      </c>
      <c r="DC602" s="23"/>
      <c r="DD602" s="25" t="str">
        <f>IF(DC602="","",IF(DC602="TBD","TBD",IF(DC602="N/A","N/A","W"&amp;TEXT(WEEKNUM(DC602,21),"00")&amp;" "&amp;YEAR(DC602))))</f>
        <v/>
      </c>
      <c r="DE602" s="21" t="s">
        <v>258</v>
      </c>
      <c r="DF602" s="23"/>
      <c r="DG602" s="21" t="s">
        <v>259</v>
      </c>
      <c r="DH602" s="18"/>
      <c r="DI602" s="18"/>
      <c r="DJ602" s="18"/>
      <c r="DK602" s="21" t="s">
        <v>260</v>
      </c>
      <c r="DL602" s="21" t="s">
        <v>275</v>
      </c>
      <c r="DM602" s="21"/>
      <c r="DN602" s="23"/>
      <c r="DO602" s="23"/>
      <c r="DP602" s="23"/>
      <c r="DQ602" s="23" t="s">
        <v>262</v>
      </c>
      <c r="DR602" s="23"/>
      <c r="DS602" s="23"/>
      <c r="DT602" s="23"/>
      <c r="DU602" s="23"/>
      <c r="DV602" s="23"/>
      <c r="DW602" s="23"/>
      <c r="DX602" s="23"/>
      <c r="DY602" s="18"/>
      <c r="DZ602" s="18"/>
      <c r="EA602" s="18"/>
      <c r="EB602" s="21" t="s">
        <v>30</v>
      </c>
      <c r="EC602" s="18"/>
      <c r="ED602" s="18"/>
      <c r="EE602" s="18"/>
      <c r="EF602" s="55"/>
      <c r="EG602" s="55"/>
      <c r="EH602" s="18"/>
      <c r="EI602" s="18">
        <v>0</v>
      </c>
      <c r="EJ602" s="29" t="str">
        <f>K602&amp;AY602&amp;CA602&amp;DE602&amp;DT602&amp;DW602</f>
        <v>No VigenteTSS No Recibido 4GIng No Recibida 4GAs Built No Recibido</v>
      </c>
    </row>
    <row r="603" spans="1:140" ht="12" hidden="1" customHeight="1">
      <c r="A603" s="30" t="str">
        <f>IFERROR(IF(VLOOKUP(B603,SEARCH!A:A,1,0)=B603,"OK",""),"")</f>
        <v/>
      </c>
      <c r="B603" s="31" t="s">
        <v>4566</v>
      </c>
      <c r="C603" s="15" t="s">
        <v>4567</v>
      </c>
      <c r="D603" s="16">
        <v>16</v>
      </c>
      <c r="E603" s="16">
        <v>-36.604599999999998</v>
      </c>
      <c r="F603" s="16">
        <v>-72.113799999999998</v>
      </c>
      <c r="G603" s="16" t="s">
        <v>286</v>
      </c>
      <c r="H603" s="16" t="s">
        <v>665</v>
      </c>
      <c r="I603" s="16" t="s">
        <v>4568</v>
      </c>
      <c r="J603" s="16" t="s">
        <v>3</v>
      </c>
      <c r="K603" s="16" t="s">
        <v>3</v>
      </c>
      <c r="L603" s="16" t="s">
        <v>247</v>
      </c>
      <c r="M603" s="103"/>
      <c r="N603" s="18"/>
      <c r="O603" s="19" t="s">
        <v>3327</v>
      </c>
      <c r="P603" s="19" t="s">
        <v>380</v>
      </c>
      <c r="Q603" s="18"/>
      <c r="R603" s="21" t="s">
        <v>381</v>
      </c>
      <c r="S603" s="21">
        <v>28</v>
      </c>
      <c r="T603" s="22">
        <v>151677</v>
      </c>
      <c r="U603" s="23">
        <v>46085</v>
      </c>
      <c r="V603" s="21" t="str">
        <f>IF(U603="","",IF(U603="TBD","TBD",IF(U603="N/A","N/A","W"&amp;TEXT(WEEKNUM(U603,21),"00")&amp;" "&amp;YEAR(U603))))</f>
        <v>W10 2026</v>
      </c>
      <c r="W603" s="23">
        <v>46097</v>
      </c>
      <c r="X603" s="23"/>
      <c r="Y603" s="23" t="str">
        <f>IF(X603="","",IF(X603="TBD","TBD",IF(X603="N/A","N/A","W"&amp;TEXT(WEEKNUM(X603,21),"00")&amp;" "&amp;YEAR(X603))))</f>
        <v/>
      </c>
      <c r="Z603" s="23">
        <v>46097</v>
      </c>
      <c r="AA603" s="23">
        <v>46100</v>
      </c>
      <c r="AB603" s="24">
        <f>+IF(Z603="",0,AA603-Z603)</f>
        <v>3</v>
      </c>
      <c r="AC603" s="21" t="s">
        <v>1379</v>
      </c>
      <c r="AD603" s="21" t="s">
        <v>4569</v>
      </c>
      <c r="AE603" s="23">
        <v>46097</v>
      </c>
      <c r="AF603" s="25" t="str">
        <f>IF(AE603="","",IF(AE603="TBD","TBD",IF(AE603="N/A","N/A","W"&amp;TEXT(WEEKNUM(AE603,21),"00")&amp;" "&amp;YEAR(AE603))))</f>
        <v>W12 2026</v>
      </c>
      <c r="AG603" s="21"/>
      <c r="AH603" s="21"/>
      <c r="AI603" s="23"/>
      <c r="AJ603" s="25" t="str">
        <f>IF(AI603="","",IF(AI603="TBD","TBD",IF(AI603="N/A","N/A","W"&amp;TEXT(WEEKNUM(AI603,21),"00")&amp;" "&amp;YEAR(AI603))))</f>
        <v/>
      </c>
      <c r="AK603" s="21"/>
      <c r="AL603" s="21"/>
      <c r="AM603" s="23"/>
      <c r="AN603" s="25" t="str">
        <f>IF(AM603="","",IF(AM603="TBD","TBD",IF(AM603="N/A","N/A","W"&amp;TEXT(WEEKNUM(AM603,21),"00")&amp;" "&amp;YEAR(AM603))))</f>
        <v/>
      </c>
      <c r="AO603" s="21"/>
      <c r="AP603" s="21"/>
      <c r="AQ603" s="23"/>
      <c r="AR603" s="25" t="str">
        <f>IF(AQ603="","",IF(AQ603="TBD","TBD",IF(AQ603="N/A","N/A","W"&amp;TEXT(WEEKNUM(AQ603,21),"00")&amp;" "&amp;YEAR(AQ603))))</f>
        <v/>
      </c>
      <c r="AS603" s="21"/>
      <c r="AT603" s="21"/>
      <c r="AU603" s="23"/>
      <c r="AV603" s="25" t="s">
        <v>252</v>
      </c>
      <c r="AW603" s="59"/>
      <c r="AX603" s="25" t="str">
        <f>IF(AW603="","",IF(AW603="TBD","TBD",IF(AW603="N/A","N/A","W"&amp;TEXT(WEEKNUM(AW603,21),"00")&amp;" "&amp;YEAR(AW603))))</f>
        <v/>
      </c>
      <c r="AY603" s="21" t="s">
        <v>3524</v>
      </c>
      <c r="AZ603" s="21" t="s">
        <v>254</v>
      </c>
      <c r="BA603" s="21" t="s">
        <v>255</v>
      </c>
      <c r="BB603" s="23"/>
      <c r="BC603" s="23"/>
      <c r="BD603" s="23"/>
      <c r="BE603" s="25" t="str">
        <f>IF(BD603="","",IF(BD603="TBD","TBD",IF(BD603="N/A","N/A","W"&amp;TEXT(WEEKNUM(BD603,21),"00")&amp;" "&amp;YEAR(BD603))))</f>
        <v/>
      </c>
      <c r="BF603" s="23"/>
      <c r="BG603" s="25" t="str">
        <f>IF(BF603="","",IF(BF603="TBD","TBD",IF(BF603="N/A","N/A","W"&amp;TEXT(WEEKNUM(BF603,21),"00")&amp;" "&amp;YEAR(BF603))))</f>
        <v/>
      </c>
      <c r="BH603" s="24">
        <f>+IF(BF603="",0,(BF603-BD603))</f>
        <v>0</v>
      </c>
      <c r="BI603" s="26" t="s">
        <v>256</v>
      </c>
      <c r="BJ603" s="26"/>
      <c r="BK603" s="27"/>
      <c r="BL603" s="25" t="str">
        <f>IF(BK603="","",IF(BK603="TBD","TBD",IF(BK603="N/A","N/A","W"&amp;TEXT(WEEKNUM(BK603,21),"00")&amp;" "&amp;YEAR(BK603))))</f>
        <v/>
      </c>
      <c r="BM603" s="21" t="s">
        <v>256</v>
      </c>
      <c r="BN603" s="21"/>
      <c r="BO603" s="23"/>
      <c r="BP603" s="25" t="str">
        <f>IF(BO603="","",IF(BO603="TBD","TBD",IF(BO603="N/A","N/A","W"&amp;TEXT(WEEKNUM(BO603,21),"00")&amp;" "&amp;YEAR(BO603))))</f>
        <v/>
      </c>
      <c r="BQ603" s="21" t="s">
        <v>256</v>
      </c>
      <c r="BR603" s="21"/>
      <c r="BS603" s="334"/>
      <c r="BT603" s="25" t="str">
        <f t="shared" si="41"/>
        <v/>
      </c>
      <c r="BU603" s="21" t="s">
        <v>256</v>
      </c>
      <c r="BV603" s="21"/>
      <c r="BW603" s="23"/>
      <c r="BX603" s="25" t="str">
        <f t="shared" si="42"/>
        <v/>
      </c>
      <c r="BY603" s="23"/>
      <c r="BZ603" s="25" t="str">
        <f>IF(BY603="","",IF(BY603="TBD","TBD",IF(BY603="N/A","N/A","W"&amp;TEXT(WEEKNUM(BY603,21),"00")&amp;" "&amp;YEAR(BY603))))</f>
        <v/>
      </c>
      <c r="CA603" s="21" t="s">
        <v>257</v>
      </c>
      <c r="CB603" s="21">
        <v>0</v>
      </c>
      <c r="CC603" s="21"/>
      <c r="CD603" s="21"/>
      <c r="CE603" s="23"/>
      <c r="CF603" s="23"/>
      <c r="CG603" s="23"/>
      <c r="CH603" s="23"/>
      <c r="CI603" s="25" t="str">
        <f>IF(CH603="","",IF(CH603="TBD","TBD",IF(CH603="N/A","N/A","W"&amp;TEXT(WEEKNUM(CH603,21),"00")&amp;" "&amp;YEAR(CH603))))</f>
        <v/>
      </c>
      <c r="CJ603" s="23"/>
      <c r="CK603" s="25" t="str">
        <f>IF(CJ603="","",IF(CJ603="TBD","TBD",IF(CJ603="N/A","N/A","W"&amp;TEXT(WEEKNUM(CJ603,21),"00")&amp;" "&amp;YEAR(CJ603))))</f>
        <v/>
      </c>
      <c r="CL603" s="24">
        <f>+IF(CJ603="",0,(CJ603-CH603))</f>
        <v>0</v>
      </c>
      <c r="CM603" s="21" t="s">
        <v>258</v>
      </c>
      <c r="CN603" s="21"/>
      <c r="CO603" s="23"/>
      <c r="CP603" s="25" t="str">
        <f>IF(CO603="","",IF(CO603="TBD","TBD",IF(CO603="N/A","N/A","W"&amp;TEXT(WEEKNUM(CO603,21),"00")&amp;" "&amp;YEAR(CO603))))</f>
        <v/>
      </c>
      <c r="CQ603" s="23" t="s">
        <v>258</v>
      </c>
      <c r="CR603" s="23"/>
      <c r="CS603" s="23"/>
      <c r="CT603" s="25" t="str">
        <f>IF(CS603="","",IF(CS603="TBD","TBD",IF(CS603="N/A","N/A","W"&amp;TEXT(WEEKNUM(CS603,21),"00")&amp;" "&amp;YEAR(CS603))))</f>
        <v/>
      </c>
      <c r="CU603" s="21" t="s">
        <v>258</v>
      </c>
      <c r="CV603" s="21"/>
      <c r="CW603" s="23"/>
      <c r="CX603" s="25" t="str">
        <f>IF(CW603="","",IF(CW603="TBD","TBD",IF(CW603="N/A","N/A","W"&amp;TEXT(WEEKNUM(CW603,21),"00")&amp;" "&amp;YEAR(CW603))))</f>
        <v/>
      </c>
      <c r="CY603" s="21" t="s">
        <v>258</v>
      </c>
      <c r="CZ603" s="21"/>
      <c r="DA603" s="23"/>
      <c r="DB603" s="25" t="str">
        <f>IF(DA603="","",IF(DA603="TBD","TBD",IF(DA603="N/A","N/A","W"&amp;TEXT(WEEKNUM(DA603,21),"00")&amp;" "&amp;YEAR(DA603))))</f>
        <v/>
      </c>
      <c r="DC603" s="23"/>
      <c r="DD603" s="25" t="str">
        <f>IF(DC603="","",IF(DC603="TBD","TBD",IF(DC603="N/A","N/A","W"&amp;TEXT(WEEKNUM(DC603,21),"00")&amp;" "&amp;YEAR(DC603))))</f>
        <v/>
      </c>
      <c r="DE603" s="21" t="s">
        <v>258</v>
      </c>
      <c r="DF603" s="23"/>
      <c r="DG603" s="21" t="s">
        <v>259</v>
      </c>
      <c r="DH603" s="18"/>
      <c r="DI603" s="18"/>
      <c r="DJ603" s="18"/>
      <c r="DK603" s="21" t="s">
        <v>260</v>
      </c>
      <c r="DL603" s="21" t="s">
        <v>275</v>
      </c>
      <c r="DM603" s="21"/>
      <c r="DN603" s="23"/>
      <c r="DO603" s="23"/>
      <c r="DP603" s="23"/>
      <c r="DQ603" s="23" t="s">
        <v>262</v>
      </c>
      <c r="DR603" s="23"/>
      <c r="DS603" s="23"/>
      <c r="DT603" s="23"/>
      <c r="DU603" s="23"/>
      <c r="DV603" s="23"/>
      <c r="DW603" s="23"/>
      <c r="DX603" s="23"/>
      <c r="DY603" s="18"/>
      <c r="DZ603" s="18"/>
      <c r="EA603" s="18"/>
      <c r="EB603" s="21" t="s">
        <v>30</v>
      </c>
      <c r="EC603" s="18"/>
      <c r="ED603" s="18"/>
      <c r="EE603" s="18"/>
      <c r="EF603" s="55"/>
      <c r="EG603" s="55"/>
      <c r="EH603" s="18"/>
      <c r="EI603" s="18">
        <v>0</v>
      </c>
      <c r="EJ603" s="29" t="str">
        <f>K603&amp;AY603&amp;CA603&amp;DE603&amp;DT603&amp;DW603</f>
        <v>No VigenteTSS en RevisiónIng No Recibida 4GAs Built No Recibido</v>
      </c>
    </row>
    <row r="604" spans="1:140" ht="12" hidden="1" customHeight="1">
      <c r="A604" s="30" t="str">
        <f>IFERROR(IF(VLOOKUP(B604,SEARCH!A:A,1,0)=B604,"OK",""),"")</f>
        <v/>
      </c>
      <c r="B604" s="31" t="s">
        <v>4570</v>
      </c>
      <c r="C604" s="15" t="s">
        <v>4571</v>
      </c>
      <c r="D604" s="16">
        <v>16</v>
      </c>
      <c r="E604" s="16">
        <v>-36.625700000000002</v>
      </c>
      <c r="F604" s="16">
        <v>-72.094300000000004</v>
      </c>
      <c r="G604" s="16" t="s">
        <v>286</v>
      </c>
      <c r="H604" s="16" t="s">
        <v>665</v>
      </c>
      <c r="I604" s="16" t="s">
        <v>4572</v>
      </c>
      <c r="J604" s="16" t="s">
        <v>3</v>
      </c>
      <c r="K604" s="16" t="s">
        <v>3</v>
      </c>
      <c r="L604" s="16" t="s">
        <v>247</v>
      </c>
      <c r="M604" s="103"/>
      <c r="N604" s="18"/>
      <c r="O604" s="19" t="s">
        <v>4472</v>
      </c>
      <c r="P604" s="19" t="s">
        <v>380</v>
      </c>
      <c r="Q604" s="18"/>
      <c r="R604" s="21" t="s">
        <v>381</v>
      </c>
      <c r="S604" s="21">
        <v>17</v>
      </c>
      <c r="T604" s="22">
        <v>151676</v>
      </c>
      <c r="U604" s="23">
        <v>45131</v>
      </c>
      <c r="V604" s="21" t="str">
        <f>IF(U604="","",IF(U604="TBD","TBD",IF(U604="N/A","N/A","W"&amp;TEXT(WEEKNUM(U604,21),"00")&amp;" "&amp;YEAR(U604))))</f>
        <v>W30 2023</v>
      </c>
      <c r="W604" s="23"/>
      <c r="X604" s="23"/>
      <c r="Y604" s="23" t="str">
        <f>IF(X604="","",IF(X604="TBD","TBD",IF(X604="N/A","N/A","W"&amp;TEXT(WEEKNUM(X604,21),"00")&amp;" "&amp;YEAR(X604))))</f>
        <v/>
      </c>
      <c r="Z604" s="23"/>
      <c r="AA604" s="23"/>
      <c r="AB604" s="24">
        <f>+IF(Z604="",0,AA604-Z604)</f>
        <v>0</v>
      </c>
      <c r="AC604" s="21" t="s">
        <v>251</v>
      </c>
      <c r="AD604" s="21">
        <v>0</v>
      </c>
      <c r="AE604" s="23"/>
      <c r="AF604" s="25" t="str">
        <f>IF(AE604="","",IF(AE604="TBD","TBD",IF(AE604="N/A","N/A","W"&amp;TEXT(WEEKNUM(AE604,21),"00")&amp;" "&amp;YEAR(AE604))))</f>
        <v/>
      </c>
      <c r="AG604" s="21" t="s">
        <v>251</v>
      </c>
      <c r="AH604" s="21"/>
      <c r="AI604" s="23"/>
      <c r="AJ604" s="25" t="str">
        <f>IF(AI604="","",IF(AI604="TBD","TBD",IF(AI604="N/A","N/A","W"&amp;TEXT(WEEKNUM(AI604,21),"00")&amp;" "&amp;YEAR(AI604))))</f>
        <v/>
      </c>
      <c r="AK604" s="21" t="s">
        <v>251</v>
      </c>
      <c r="AL604" s="21"/>
      <c r="AM604" s="23"/>
      <c r="AN604" s="25" t="str">
        <f>IF(AM604="","",IF(AM604="TBD","TBD",IF(AM604="N/A","N/A","W"&amp;TEXT(WEEKNUM(AM604,21),"00")&amp;" "&amp;YEAR(AM604))))</f>
        <v/>
      </c>
      <c r="AO604" s="21" t="s">
        <v>251</v>
      </c>
      <c r="AP604" s="21"/>
      <c r="AQ604" s="23"/>
      <c r="AR604" s="25" t="str">
        <f>IF(AQ604="","",IF(AQ604="TBD","TBD",IF(AQ604="N/A","N/A","W"&amp;TEXT(WEEKNUM(AQ604,21),"00")&amp;" "&amp;YEAR(AQ604))))</f>
        <v/>
      </c>
      <c r="AS604" s="21"/>
      <c r="AT604" s="21"/>
      <c r="AU604" s="23"/>
      <c r="AV604" s="25" t="s">
        <v>252</v>
      </c>
      <c r="AW604" s="59"/>
      <c r="AX604" s="25" t="str">
        <f>IF(AW604="","",IF(AW604="TBD","TBD",IF(AW604="N/A","N/A","W"&amp;TEXT(WEEKNUM(AW604,21),"00")&amp;" "&amp;YEAR(AW604))))</f>
        <v/>
      </c>
      <c r="AY604" s="21" t="s">
        <v>253</v>
      </c>
      <c r="AZ604" s="21" t="s">
        <v>328</v>
      </c>
      <c r="BA604" s="21" t="s">
        <v>255</v>
      </c>
      <c r="BB604" s="23"/>
      <c r="BC604" s="23"/>
      <c r="BD604" s="23"/>
      <c r="BE604" s="25" t="str">
        <f>IF(BD604="","",IF(BD604="TBD","TBD",IF(BD604="N/A","N/A","W"&amp;TEXT(WEEKNUM(BD604,21),"00")&amp;" "&amp;YEAR(BD604))))</f>
        <v/>
      </c>
      <c r="BF604" s="23"/>
      <c r="BG604" s="25" t="str">
        <f>IF(BF604="","",IF(BF604="TBD","TBD",IF(BF604="N/A","N/A","W"&amp;TEXT(WEEKNUM(BF604,21),"00")&amp;" "&amp;YEAR(BF604))))</f>
        <v/>
      </c>
      <c r="BH604" s="24">
        <f>+IF(BF604="",0,(BF604-BD604))</f>
        <v>0</v>
      </c>
      <c r="BI604" s="26" t="s">
        <v>256</v>
      </c>
      <c r="BJ604" s="26"/>
      <c r="BK604" s="27"/>
      <c r="BL604" s="25" t="str">
        <f>IF(BK604="","",IF(BK604="TBD","TBD",IF(BK604="N/A","N/A","W"&amp;TEXT(WEEKNUM(BK604,21),"00")&amp;" "&amp;YEAR(BK604))))</f>
        <v/>
      </c>
      <c r="BM604" s="21" t="s">
        <v>256</v>
      </c>
      <c r="BN604" s="21"/>
      <c r="BO604" s="23"/>
      <c r="BP604" s="25" t="str">
        <f>IF(BO604="","",IF(BO604="TBD","TBD",IF(BO604="N/A","N/A","W"&amp;TEXT(WEEKNUM(BO604,21),"00")&amp;" "&amp;YEAR(BO604))))</f>
        <v/>
      </c>
      <c r="BQ604" s="21" t="s">
        <v>256</v>
      </c>
      <c r="BR604" s="21"/>
      <c r="BS604" s="334"/>
      <c r="BT604" s="25" t="str">
        <f t="shared" si="41"/>
        <v/>
      </c>
      <c r="BU604" s="21" t="s">
        <v>256</v>
      </c>
      <c r="BV604" s="21"/>
      <c r="BW604" s="23"/>
      <c r="BX604" s="25" t="str">
        <f t="shared" si="42"/>
        <v/>
      </c>
      <c r="BY604" s="23"/>
      <c r="BZ604" s="25" t="str">
        <f>IF(BY604="","",IF(BY604="TBD","TBD",IF(BY604="N/A","N/A","W"&amp;TEXT(WEEKNUM(BY604,21),"00")&amp;" "&amp;YEAR(BY604))))</f>
        <v/>
      </c>
      <c r="CA604" s="21" t="s">
        <v>257</v>
      </c>
      <c r="CB604" s="21">
        <v>0</v>
      </c>
      <c r="CC604" s="21"/>
      <c r="CD604" s="21"/>
      <c r="CE604" s="23"/>
      <c r="CF604" s="23"/>
      <c r="CG604" s="23"/>
      <c r="CH604" s="23"/>
      <c r="CI604" s="25" t="str">
        <f>IF(CH604="","",IF(CH604="TBD","TBD",IF(CH604="N/A","N/A","W"&amp;TEXT(WEEKNUM(CH604,21),"00")&amp;" "&amp;YEAR(CH604))))</f>
        <v/>
      </c>
      <c r="CJ604" s="23"/>
      <c r="CK604" s="25" t="str">
        <f>IF(CJ604="","",IF(CJ604="TBD","TBD",IF(CJ604="N/A","N/A","W"&amp;TEXT(WEEKNUM(CJ604,21),"00")&amp;" "&amp;YEAR(CJ604))))</f>
        <v/>
      </c>
      <c r="CL604" s="24">
        <f>+IF(CJ604="",0,(CJ604-CH604))</f>
        <v>0</v>
      </c>
      <c r="CM604" s="21" t="s">
        <v>258</v>
      </c>
      <c r="CN604" s="21"/>
      <c r="CO604" s="23"/>
      <c r="CP604" s="25" t="str">
        <f>IF(CO604="","",IF(CO604="TBD","TBD",IF(CO604="N/A","N/A","W"&amp;TEXT(WEEKNUM(CO604,21),"00")&amp;" "&amp;YEAR(CO604))))</f>
        <v/>
      </c>
      <c r="CQ604" s="23" t="s">
        <v>258</v>
      </c>
      <c r="CR604" s="23"/>
      <c r="CS604" s="23"/>
      <c r="CT604" s="25" t="str">
        <f>IF(CS604="","",IF(CS604="TBD","TBD",IF(CS604="N/A","N/A","W"&amp;TEXT(WEEKNUM(CS604,21),"00")&amp;" "&amp;YEAR(CS604))))</f>
        <v/>
      </c>
      <c r="CU604" s="21" t="s">
        <v>258</v>
      </c>
      <c r="CV604" s="21"/>
      <c r="CW604" s="23"/>
      <c r="CX604" s="25" t="str">
        <f>IF(CW604="","",IF(CW604="TBD","TBD",IF(CW604="N/A","N/A","W"&amp;TEXT(WEEKNUM(CW604,21),"00")&amp;" "&amp;YEAR(CW604))))</f>
        <v/>
      </c>
      <c r="CY604" s="21" t="s">
        <v>258</v>
      </c>
      <c r="CZ604" s="21"/>
      <c r="DA604" s="23"/>
      <c r="DB604" s="25" t="str">
        <f>IF(DA604="","",IF(DA604="TBD","TBD",IF(DA604="N/A","N/A","W"&amp;TEXT(WEEKNUM(DA604,21),"00")&amp;" "&amp;YEAR(DA604))))</f>
        <v/>
      </c>
      <c r="DC604" s="23"/>
      <c r="DD604" s="25" t="str">
        <f>IF(DC604="","",IF(DC604="TBD","TBD",IF(DC604="N/A","N/A","W"&amp;TEXT(WEEKNUM(DC604,21),"00")&amp;" "&amp;YEAR(DC604))))</f>
        <v/>
      </c>
      <c r="DE604" s="21" t="s">
        <v>258</v>
      </c>
      <c r="DF604" s="23"/>
      <c r="DG604" s="21" t="s">
        <v>259</v>
      </c>
      <c r="DH604" s="18"/>
      <c r="DI604" s="18"/>
      <c r="DJ604" s="18"/>
      <c r="DK604" s="21" t="s">
        <v>260</v>
      </c>
      <c r="DL604" s="21" t="s">
        <v>275</v>
      </c>
      <c r="DM604" s="21"/>
      <c r="DN604" s="23"/>
      <c r="DO604" s="23"/>
      <c r="DP604" s="23"/>
      <c r="DQ604" s="23" t="s">
        <v>262</v>
      </c>
      <c r="DR604" s="23"/>
      <c r="DS604" s="23"/>
      <c r="DT604" s="23"/>
      <c r="DU604" s="23"/>
      <c r="DV604" s="23"/>
      <c r="DW604" s="23"/>
      <c r="DX604" s="23"/>
      <c r="DY604" s="18"/>
      <c r="DZ604" s="18"/>
      <c r="EA604" s="18"/>
      <c r="EB604" s="21" t="s">
        <v>30</v>
      </c>
      <c r="EC604" s="18"/>
      <c r="ED604" s="18"/>
      <c r="EE604" s="18"/>
      <c r="EF604" s="55"/>
      <c r="EG604" s="55"/>
      <c r="EH604" s="18"/>
      <c r="EI604" s="18">
        <v>0</v>
      </c>
      <c r="EJ604" s="29" t="str">
        <f>K604&amp;AY604&amp;CA604&amp;DE604&amp;DT604&amp;DW604</f>
        <v>No VigenteTSS No Recibido 4GIng No Recibida 4GAs Built No Recibido</v>
      </c>
    </row>
    <row r="605" spans="1:140" ht="12" hidden="1" customHeight="1">
      <c r="A605" s="30" t="str">
        <f>IFERROR(IF(VLOOKUP(B605,SEARCH!A:A,1,0)=B605,"OK",""),"")</f>
        <v/>
      </c>
      <c r="B605" s="31" t="s">
        <v>4573</v>
      </c>
      <c r="C605" s="15" t="s">
        <v>4574</v>
      </c>
      <c r="D605" s="16">
        <v>16</v>
      </c>
      <c r="E605" s="16">
        <v>-36.897579999999998</v>
      </c>
      <c r="F605" s="16">
        <v>-72.014330000000001</v>
      </c>
      <c r="G605" s="16" t="s">
        <v>286</v>
      </c>
      <c r="H605" s="16" t="s">
        <v>4575</v>
      </c>
      <c r="I605" s="16" t="s">
        <v>4576</v>
      </c>
      <c r="J605" s="16" t="s">
        <v>3</v>
      </c>
      <c r="K605" s="16" t="s">
        <v>3</v>
      </c>
      <c r="L605" s="16" t="s">
        <v>247</v>
      </c>
      <c r="M605" s="103"/>
      <c r="N605" s="18"/>
      <c r="O605" s="19" t="s">
        <v>3327</v>
      </c>
      <c r="P605" s="19" t="s">
        <v>380</v>
      </c>
      <c r="Q605" s="18"/>
      <c r="R605" s="21" t="s">
        <v>381</v>
      </c>
      <c r="S605" s="21" t="s">
        <v>1157</v>
      </c>
      <c r="T605" s="22">
        <v>150678</v>
      </c>
      <c r="U605" s="23">
        <v>46085</v>
      </c>
      <c r="V605" s="21" t="str">
        <f>IF(U605="","",IF(U605="TBD","TBD",IF(U605="N/A","N/A","W"&amp;TEXT(WEEKNUM(U605,21),"00")&amp;" "&amp;YEAR(U605))))</f>
        <v>W10 2026</v>
      </c>
      <c r="W605" s="23">
        <v>46097</v>
      </c>
      <c r="X605" s="23"/>
      <c r="Y605" s="23" t="str">
        <f>IF(X605="","",IF(X605="TBD","TBD",IF(X605="N/A","N/A","W"&amp;TEXT(WEEKNUM(X605,21),"00")&amp;" "&amp;YEAR(X605))))</f>
        <v/>
      </c>
      <c r="Z605" s="23">
        <v>46097</v>
      </c>
      <c r="AA605" s="23">
        <v>46100</v>
      </c>
      <c r="AB605" s="24">
        <f>+IF(Z605="",0,AA605-Z605)</f>
        <v>3</v>
      </c>
      <c r="AC605" s="21" t="s">
        <v>324</v>
      </c>
      <c r="AD605" s="21" t="s">
        <v>4509</v>
      </c>
      <c r="AE605" s="23">
        <v>46097</v>
      </c>
      <c r="AF605" s="25" t="str">
        <f>IF(AE605="","",IF(AE605="TBD","TBD",IF(AE605="N/A","N/A","W"&amp;TEXT(WEEKNUM(AE605,21),"00")&amp;" "&amp;YEAR(AE605))))</f>
        <v>W12 2026</v>
      </c>
      <c r="AG605" s="21"/>
      <c r="AH605" s="21"/>
      <c r="AI605" s="23"/>
      <c r="AJ605" s="25" t="str">
        <f>IF(AI605="","",IF(AI605="TBD","TBD",IF(AI605="N/A","N/A","W"&amp;TEXT(WEEKNUM(AI605,21),"00")&amp;" "&amp;YEAR(AI605))))</f>
        <v/>
      </c>
      <c r="AK605" s="21"/>
      <c r="AL605" s="21"/>
      <c r="AM605" s="23"/>
      <c r="AN605" s="25" t="str">
        <f>IF(AM605="","",IF(AM605="TBD","TBD",IF(AM605="N/A","N/A","W"&amp;TEXT(WEEKNUM(AM605,21),"00")&amp;" "&amp;YEAR(AM605))))</f>
        <v/>
      </c>
      <c r="AO605" s="21"/>
      <c r="AP605" s="21"/>
      <c r="AQ605" s="23"/>
      <c r="AR605" s="25" t="str">
        <f>IF(AQ605="","",IF(AQ605="TBD","TBD",IF(AQ605="N/A","N/A","W"&amp;TEXT(WEEKNUM(AQ605,21),"00")&amp;" "&amp;YEAR(AQ605))))</f>
        <v/>
      </c>
      <c r="AS605" s="21"/>
      <c r="AT605" s="21"/>
      <c r="AU605" s="23"/>
      <c r="AV605" s="25" t="s">
        <v>252</v>
      </c>
      <c r="AW605" s="59"/>
      <c r="AX605" s="25" t="str">
        <f>IF(AW605="","",IF(AW605="TBD","TBD",IF(AW605="N/A","N/A","W"&amp;TEXT(WEEKNUM(AW605,21),"00")&amp;" "&amp;YEAR(AW605))))</f>
        <v/>
      </c>
      <c r="AY605" s="21" t="s">
        <v>3524</v>
      </c>
      <c r="AZ605" s="21" t="s">
        <v>254</v>
      </c>
      <c r="BA605" s="21" t="s">
        <v>255</v>
      </c>
      <c r="BB605" s="23"/>
      <c r="BC605" s="23"/>
      <c r="BD605" s="23"/>
      <c r="BE605" s="25" t="str">
        <f>IF(BD605="","",IF(BD605="TBD","TBD",IF(BD605="N/A","N/A","W"&amp;TEXT(WEEKNUM(BD605,21),"00")&amp;" "&amp;YEAR(BD605))))</f>
        <v/>
      </c>
      <c r="BF605" s="23"/>
      <c r="BG605" s="25" t="str">
        <f>IF(BF605="","",IF(BF605="TBD","TBD",IF(BF605="N/A","N/A","W"&amp;TEXT(WEEKNUM(BF605,21),"00")&amp;" "&amp;YEAR(BF605))))</f>
        <v/>
      </c>
      <c r="BH605" s="24">
        <f>+IF(BF605="",0,(BF605-BD605))</f>
        <v>0</v>
      </c>
      <c r="BI605" s="26" t="s">
        <v>256</v>
      </c>
      <c r="BJ605" s="26"/>
      <c r="BK605" s="27"/>
      <c r="BL605" s="25" t="str">
        <f>IF(BK605="","",IF(BK605="TBD","TBD",IF(BK605="N/A","N/A","W"&amp;TEXT(WEEKNUM(BK605,21),"00")&amp;" "&amp;YEAR(BK605))))</f>
        <v/>
      </c>
      <c r="BM605" s="21" t="s">
        <v>256</v>
      </c>
      <c r="BN605" s="21"/>
      <c r="BO605" s="23"/>
      <c r="BP605" s="25" t="str">
        <f>IF(BO605="","",IF(BO605="TBD","TBD",IF(BO605="N/A","N/A","W"&amp;TEXT(WEEKNUM(BO605,21),"00")&amp;" "&amp;YEAR(BO605))))</f>
        <v/>
      </c>
      <c r="BQ605" s="21" t="s">
        <v>256</v>
      </c>
      <c r="BR605" s="21"/>
      <c r="BS605" s="334"/>
      <c r="BT605" s="25" t="str">
        <f t="shared" si="41"/>
        <v/>
      </c>
      <c r="BU605" s="21" t="s">
        <v>256</v>
      </c>
      <c r="BV605" s="21"/>
      <c r="BW605" s="23"/>
      <c r="BX605" s="25" t="str">
        <f t="shared" si="42"/>
        <v/>
      </c>
      <c r="BY605" s="23"/>
      <c r="BZ605" s="25" t="str">
        <f>IF(BY605="","",IF(BY605="TBD","TBD",IF(BY605="N/A","N/A","W"&amp;TEXT(WEEKNUM(BY605,21),"00")&amp;" "&amp;YEAR(BY605))))</f>
        <v/>
      </c>
      <c r="CA605" s="21" t="s">
        <v>257</v>
      </c>
      <c r="CB605" s="21">
        <v>0</v>
      </c>
      <c r="CC605" s="21"/>
      <c r="CD605" s="21"/>
      <c r="CE605" s="23"/>
      <c r="CF605" s="23"/>
      <c r="CG605" s="23"/>
      <c r="CH605" s="23"/>
      <c r="CI605" s="25" t="str">
        <f>IF(CH605="","",IF(CH605="TBD","TBD",IF(CH605="N/A","N/A","W"&amp;TEXT(WEEKNUM(CH605,21),"00")&amp;" "&amp;YEAR(CH605))))</f>
        <v/>
      </c>
      <c r="CJ605" s="23"/>
      <c r="CK605" s="25" t="str">
        <f>IF(CJ605="","",IF(CJ605="TBD","TBD",IF(CJ605="N/A","N/A","W"&amp;TEXT(WEEKNUM(CJ605,21),"00")&amp;" "&amp;YEAR(CJ605))))</f>
        <v/>
      </c>
      <c r="CL605" s="24">
        <f>+IF(CJ605="",0,(CJ605-CH605))</f>
        <v>0</v>
      </c>
      <c r="CM605" s="21" t="s">
        <v>258</v>
      </c>
      <c r="CN605" s="21"/>
      <c r="CO605" s="23"/>
      <c r="CP605" s="25" t="str">
        <f>IF(CO605="","",IF(CO605="TBD","TBD",IF(CO605="N/A","N/A","W"&amp;TEXT(WEEKNUM(CO605,21),"00")&amp;" "&amp;YEAR(CO605))))</f>
        <v/>
      </c>
      <c r="CQ605" s="23" t="s">
        <v>258</v>
      </c>
      <c r="CR605" s="23"/>
      <c r="CS605" s="23"/>
      <c r="CT605" s="25" t="str">
        <f>IF(CS605="","",IF(CS605="TBD","TBD",IF(CS605="N/A","N/A","W"&amp;TEXT(WEEKNUM(CS605,21),"00")&amp;" "&amp;YEAR(CS605))))</f>
        <v/>
      </c>
      <c r="CU605" s="21" t="s">
        <v>258</v>
      </c>
      <c r="CV605" s="21"/>
      <c r="CW605" s="23"/>
      <c r="CX605" s="25" t="str">
        <f>IF(CW605="","",IF(CW605="TBD","TBD",IF(CW605="N/A","N/A","W"&amp;TEXT(WEEKNUM(CW605,21),"00")&amp;" "&amp;YEAR(CW605))))</f>
        <v/>
      </c>
      <c r="CY605" s="21" t="s">
        <v>258</v>
      </c>
      <c r="CZ605" s="21"/>
      <c r="DA605" s="23"/>
      <c r="DB605" s="25" t="str">
        <f>IF(DA605="","",IF(DA605="TBD","TBD",IF(DA605="N/A","N/A","W"&amp;TEXT(WEEKNUM(DA605,21),"00")&amp;" "&amp;YEAR(DA605))))</f>
        <v/>
      </c>
      <c r="DC605" s="23"/>
      <c r="DD605" s="25" t="str">
        <f>IF(DC605="","",IF(DC605="TBD","TBD",IF(DC605="N/A","N/A","W"&amp;TEXT(WEEKNUM(DC605,21),"00")&amp;" "&amp;YEAR(DC605))))</f>
        <v/>
      </c>
      <c r="DE605" s="21" t="s">
        <v>258</v>
      </c>
      <c r="DF605" s="23"/>
      <c r="DG605" s="21" t="s">
        <v>259</v>
      </c>
      <c r="DH605" s="18"/>
      <c r="DI605" s="18"/>
      <c r="DJ605" s="18"/>
      <c r="DK605" s="21" t="s">
        <v>260</v>
      </c>
      <c r="DL605" s="21" t="s">
        <v>275</v>
      </c>
      <c r="DM605" s="21"/>
      <c r="DN605" s="23"/>
      <c r="DO605" s="23"/>
      <c r="DP605" s="23"/>
      <c r="DQ605" s="23" t="s">
        <v>262</v>
      </c>
      <c r="DR605" s="23"/>
      <c r="DS605" s="23"/>
      <c r="DT605" s="23"/>
      <c r="DU605" s="23"/>
      <c r="DV605" s="23"/>
      <c r="DW605" s="23"/>
      <c r="DX605" s="23"/>
      <c r="DY605" s="18"/>
      <c r="DZ605" s="18"/>
      <c r="EA605" s="18"/>
      <c r="EB605" s="21" t="s">
        <v>30</v>
      </c>
      <c r="EC605" s="18"/>
      <c r="ED605" s="18"/>
      <c r="EE605" s="18"/>
      <c r="EF605" s="55"/>
      <c r="EG605" s="55"/>
      <c r="EH605" s="18"/>
      <c r="EI605" s="18">
        <v>0</v>
      </c>
      <c r="EJ605" s="29" t="str">
        <f>K605&amp;AY605&amp;CA605&amp;DE605&amp;DT605&amp;DW605</f>
        <v>No VigenteTSS en RevisiónIng No Recibida 4GAs Built No Recibido</v>
      </c>
    </row>
    <row r="606" spans="1:140" ht="12" hidden="1" customHeight="1">
      <c r="A606" s="30" t="str">
        <f>IFERROR(IF(VLOOKUP(B606,SEARCH!A:A,1,0)=B606,"OK",""),"")</f>
        <v/>
      </c>
      <c r="B606" s="31" t="s">
        <v>4577</v>
      </c>
      <c r="C606" s="15" t="s">
        <v>4578</v>
      </c>
      <c r="D606" s="16">
        <v>13</v>
      </c>
      <c r="E606" s="16">
        <v>-33.395409999999998</v>
      </c>
      <c r="F606" s="16">
        <v>-70.511949000000001</v>
      </c>
      <c r="G606" s="16" t="s">
        <v>270</v>
      </c>
      <c r="H606" s="16"/>
      <c r="I606" s="16" t="s">
        <v>347</v>
      </c>
      <c r="J606" s="16" t="s">
        <v>1736</v>
      </c>
      <c r="K606" s="16" t="s">
        <v>3</v>
      </c>
      <c r="L606" s="16" t="s">
        <v>247</v>
      </c>
      <c r="M606" s="103"/>
      <c r="N606" s="18"/>
      <c r="O606" s="19" t="s">
        <v>4472</v>
      </c>
      <c r="P606" s="19" t="s">
        <v>248</v>
      </c>
      <c r="Q606" s="21" t="s">
        <v>4579</v>
      </c>
      <c r="R606" s="21" t="s">
        <v>4580</v>
      </c>
      <c r="S606" s="21" t="e">
        <v>#N/A</v>
      </c>
      <c r="T606" s="22" t="s">
        <v>348</v>
      </c>
      <c r="U606" s="23">
        <v>45110</v>
      </c>
      <c r="V606" s="21" t="str">
        <f>IF(U606="","",IF(U606="TBD","TBD",IF(U606="N/A","N/A","W"&amp;TEXT(WEEKNUM(U606,21),"00")&amp;" "&amp;YEAR(U606))))</f>
        <v>W27 2023</v>
      </c>
      <c r="W606" s="23">
        <v>45219</v>
      </c>
      <c r="X606" s="23"/>
      <c r="Y606" s="23" t="str">
        <f>IF(X606="","",IF(X606="TBD","TBD",IF(X606="N/A","N/A","W"&amp;TEXT(WEEKNUM(X606,21),"00")&amp;" "&amp;YEAR(X606))))</f>
        <v/>
      </c>
      <c r="Z606" s="23">
        <v>45219</v>
      </c>
      <c r="AA606" s="23">
        <v>45224</v>
      </c>
      <c r="AB606" s="24">
        <f>+IF(Z606="",0,AA606-Z606)</f>
        <v>5</v>
      </c>
      <c r="AC606" s="21" t="s">
        <v>1379</v>
      </c>
      <c r="AD606" s="21" t="s">
        <v>4581</v>
      </c>
      <c r="AE606" s="23">
        <v>45232</v>
      </c>
      <c r="AF606" s="25" t="str">
        <f>IF(AE606="","",IF(AE606="TBD","TBD",IF(AE606="N/A","N/A","W"&amp;TEXT(WEEKNUM(AE606,21),"00")&amp;" "&amp;YEAR(AE606))))</f>
        <v>W44 2023</v>
      </c>
      <c r="AG606" s="21" t="s">
        <v>324</v>
      </c>
      <c r="AH606" s="21"/>
      <c r="AI606" s="23">
        <v>45222</v>
      </c>
      <c r="AJ606" s="25" t="str">
        <f>IF(AI606="","",IF(AI606="TBD","TBD",IF(AI606="N/A","N/A","W"&amp;TEXT(WEEKNUM(AI606,21),"00")&amp;" "&amp;YEAR(AI606))))</f>
        <v>W43 2023</v>
      </c>
      <c r="AK606" s="21" t="s">
        <v>324</v>
      </c>
      <c r="AL606" s="21" t="s">
        <v>4582</v>
      </c>
      <c r="AM606" s="23">
        <v>45222</v>
      </c>
      <c r="AN606" s="25" t="str">
        <f>IF(AM606="","",IF(AM606="TBD","TBD",IF(AM606="N/A","N/A","W"&amp;TEXT(WEEKNUM(AM606,21),"00")&amp;" "&amp;YEAR(AM606))))</f>
        <v>W43 2023</v>
      </c>
      <c r="AO606" s="21" t="s">
        <v>324</v>
      </c>
      <c r="AP606" s="21"/>
      <c r="AQ606" s="23">
        <v>45222</v>
      </c>
      <c r="AR606" s="25" t="str">
        <f>IF(AQ606="","",IF(AQ606="TBD","TBD",IF(AQ606="N/A","N/A","W"&amp;TEXT(WEEKNUM(AQ606,21),"00")&amp;" "&amp;YEAR(AQ606))))</f>
        <v>W43 2023</v>
      </c>
      <c r="AS606" s="21"/>
      <c r="AT606" s="21"/>
      <c r="AU606" s="23"/>
      <c r="AV606" s="25" t="s">
        <v>252</v>
      </c>
      <c r="AW606" s="59">
        <v>45232</v>
      </c>
      <c r="AX606" s="25" t="str">
        <f>IF(AW606="","",IF(AW606="TBD","TBD",IF(AW606="N/A","N/A","W"&amp;TEXT(WEEKNUM(AW606,21),"00")&amp;" "&amp;YEAR(AW606))))</f>
        <v>W44 2023</v>
      </c>
      <c r="AY606" s="21" t="s">
        <v>1379</v>
      </c>
      <c r="AZ606" s="21" t="s">
        <v>254</v>
      </c>
      <c r="BA606" s="21" t="s">
        <v>255</v>
      </c>
      <c r="BB606" s="23"/>
      <c r="BC606" s="23"/>
      <c r="BD606" s="23"/>
      <c r="BE606" s="25" t="str">
        <f>IF(BD606="","",IF(BD606="TBD","TBD",IF(BD606="N/A","N/A","W"&amp;TEXT(WEEKNUM(BD606,21),"00")&amp;" "&amp;YEAR(BD606))))</f>
        <v/>
      </c>
      <c r="BF606" s="23"/>
      <c r="BG606" s="25" t="str">
        <f>IF(BF606="","",IF(BF606="TBD","TBD",IF(BF606="N/A","N/A","W"&amp;TEXT(WEEKNUM(BF606,21),"00")&amp;" "&amp;YEAR(BF606))))</f>
        <v/>
      </c>
      <c r="BH606" s="24">
        <f>+IF(BF606="",0,(BF606-BD606))</f>
        <v>0</v>
      </c>
      <c r="BI606" s="26" t="s">
        <v>256</v>
      </c>
      <c r="BJ606" s="26"/>
      <c r="BK606" s="27"/>
      <c r="BL606" s="25" t="str">
        <f>IF(BK606="","",IF(BK606="TBD","TBD",IF(BK606="N/A","N/A","W"&amp;TEXT(WEEKNUM(BK606,21),"00")&amp;" "&amp;YEAR(BK606))))</f>
        <v/>
      </c>
      <c r="BM606" s="21" t="s">
        <v>256</v>
      </c>
      <c r="BN606" s="21"/>
      <c r="BO606" s="23"/>
      <c r="BP606" s="25" t="str">
        <f>IF(BO606="","",IF(BO606="TBD","TBD",IF(BO606="N/A","N/A","W"&amp;TEXT(WEEKNUM(BO606,21),"00")&amp;" "&amp;YEAR(BO606))))</f>
        <v/>
      </c>
      <c r="BQ606" s="21" t="s">
        <v>256</v>
      </c>
      <c r="BR606" s="21"/>
      <c r="BS606" s="334"/>
      <c r="BT606" s="25" t="str">
        <f t="shared" si="41"/>
        <v/>
      </c>
      <c r="BU606" s="21" t="s">
        <v>256</v>
      </c>
      <c r="BV606" s="21"/>
      <c r="BW606" s="23"/>
      <c r="BX606" s="25" t="str">
        <f t="shared" si="42"/>
        <v/>
      </c>
      <c r="BY606" s="23"/>
      <c r="BZ606" s="25" t="str">
        <f>IF(BY606="","",IF(BY606="TBD","TBD",IF(BY606="N/A","N/A","W"&amp;TEXT(WEEKNUM(BY606,21),"00")&amp;" "&amp;YEAR(BY606))))</f>
        <v/>
      </c>
      <c r="CA606" s="21" t="s">
        <v>257</v>
      </c>
      <c r="CB606" s="21">
        <v>0</v>
      </c>
      <c r="CC606" s="21"/>
      <c r="CD606" s="21"/>
      <c r="CE606" s="23"/>
      <c r="CF606" s="23"/>
      <c r="CG606" s="23"/>
      <c r="CH606" s="23"/>
      <c r="CI606" s="25" t="str">
        <f>IF(CH606="","",IF(CH606="TBD","TBD",IF(CH606="N/A","N/A","W"&amp;TEXT(WEEKNUM(CH606,21),"00")&amp;" "&amp;YEAR(CH606))))</f>
        <v/>
      </c>
      <c r="CJ606" s="23"/>
      <c r="CK606" s="25" t="str">
        <f>IF(CJ606="","",IF(CJ606="TBD","TBD",IF(CJ606="N/A","N/A","W"&amp;TEXT(WEEKNUM(CJ606,21),"00")&amp;" "&amp;YEAR(CJ606))))</f>
        <v/>
      </c>
      <c r="CL606" s="24">
        <f>+IF(CJ606="",0,(CJ606-CH606))</f>
        <v>0</v>
      </c>
      <c r="CM606" s="21" t="s">
        <v>258</v>
      </c>
      <c r="CN606" s="21"/>
      <c r="CO606" s="23"/>
      <c r="CP606" s="25" t="str">
        <f>IF(CO606="","",IF(CO606="TBD","TBD",IF(CO606="N/A","N/A","W"&amp;TEXT(WEEKNUM(CO606,21),"00")&amp;" "&amp;YEAR(CO606))))</f>
        <v/>
      </c>
      <c r="CQ606" s="23" t="s">
        <v>258</v>
      </c>
      <c r="CR606" s="23"/>
      <c r="CS606" s="23"/>
      <c r="CT606" s="25" t="str">
        <f>IF(CS606="","",IF(CS606="TBD","TBD",IF(CS606="N/A","N/A","W"&amp;TEXT(WEEKNUM(CS606,21),"00")&amp;" "&amp;YEAR(CS606))))</f>
        <v/>
      </c>
      <c r="CU606" s="21" t="s">
        <v>258</v>
      </c>
      <c r="CV606" s="21"/>
      <c r="CW606" s="23"/>
      <c r="CX606" s="25" t="str">
        <f>IF(CW606="","",IF(CW606="TBD","TBD",IF(CW606="N/A","N/A","W"&amp;TEXT(WEEKNUM(CW606,21),"00")&amp;" "&amp;YEAR(CW606))))</f>
        <v/>
      </c>
      <c r="CY606" s="21" t="s">
        <v>258</v>
      </c>
      <c r="CZ606" s="21"/>
      <c r="DA606" s="23"/>
      <c r="DB606" s="25" t="str">
        <f>IF(DA606="","",IF(DA606="TBD","TBD",IF(DA606="N/A","N/A","W"&amp;TEXT(WEEKNUM(DA606,21),"00")&amp;" "&amp;YEAR(DA606))))</f>
        <v/>
      </c>
      <c r="DC606" s="23"/>
      <c r="DD606" s="25" t="str">
        <f>IF(DC606="","",IF(DC606="TBD","TBD",IF(DC606="N/A","N/A","W"&amp;TEXT(WEEKNUM(DC606,21),"00")&amp;" "&amp;YEAR(DC606))))</f>
        <v/>
      </c>
      <c r="DE606" s="21" t="s">
        <v>258</v>
      </c>
      <c r="DF606" s="23"/>
      <c r="DG606" s="21" t="s">
        <v>259</v>
      </c>
      <c r="DH606" s="18"/>
      <c r="DI606" s="18"/>
      <c r="DJ606" s="18"/>
      <c r="DK606" s="21" t="s">
        <v>260</v>
      </c>
      <c r="DL606" s="21" t="s">
        <v>275</v>
      </c>
      <c r="DM606" s="21"/>
      <c r="DN606" s="23"/>
      <c r="DO606" s="23"/>
      <c r="DP606" s="23"/>
      <c r="DQ606" s="23" t="s">
        <v>276</v>
      </c>
      <c r="DR606" s="23"/>
      <c r="DS606" s="23"/>
      <c r="DT606" s="23"/>
      <c r="DU606" s="23"/>
      <c r="DV606" s="23"/>
      <c r="DW606" s="23"/>
      <c r="DX606" s="23"/>
      <c r="DY606" s="18"/>
      <c r="DZ606" s="18"/>
      <c r="EA606" s="18"/>
      <c r="EB606" s="21" t="s">
        <v>30</v>
      </c>
      <c r="EC606" s="18"/>
      <c r="ED606" s="18"/>
      <c r="EE606" s="18"/>
      <c r="EF606" s="55"/>
      <c r="EG606" s="55"/>
      <c r="EH606" s="18"/>
      <c r="EI606" s="18">
        <v>0</v>
      </c>
      <c r="EJ606" s="29" t="str">
        <f>K606&amp;AY606&amp;CA606&amp;DE606&amp;DT606&amp;DW606</f>
        <v>No VigenteTSS RechazadoIng No Recibida 4GAs Built No Recibido</v>
      </c>
    </row>
    <row r="607" spans="1:140" ht="12" hidden="1" customHeight="1">
      <c r="A607" s="30" t="str">
        <f>IFERROR(IF(VLOOKUP(B607,SEARCH!A:A,1,0)=B607,"OK",""),"")</f>
        <v/>
      </c>
      <c r="B607" s="31" t="s">
        <v>4583</v>
      </c>
      <c r="C607" s="15" t="s">
        <v>4584</v>
      </c>
      <c r="D607" s="16">
        <v>13</v>
      </c>
      <c r="E607" s="16">
        <v>-33.397699299999999</v>
      </c>
      <c r="F607" s="16">
        <v>-70.528772099999998</v>
      </c>
      <c r="G607" s="16" t="s">
        <v>270</v>
      </c>
      <c r="H607" s="16"/>
      <c r="I607" s="16" t="s">
        <v>347</v>
      </c>
      <c r="J607" s="16" t="s">
        <v>1736</v>
      </c>
      <c r="K607" s="16" t="s">
        <v>3</v>
      </c>
      <c r="L607" s="16" t="s">
        <v>247</v>
      </c>
      <c r="M607" s="103"/>
      <c r="N607" s="18"/>
      <c r="O607" s="19" t="s">
        <v>4472</v>
      </c>
      <c r="P607" s="19" t="s">
        <v>248</v>
      </c>
      <c r="Q607" s="21" t="s">
        <v>4579</v>
      </c>
      <c r="R607" s="21" t="s">
        <v>4580</v>
      </c>
      <c r="S607" s="21" t="e">
        <v>#N/A</v>
      </c>
      <c r="T607" s="22" t="s">
        <v>348</v>
      </c>
      <c r="U607" s="23">
        <v>45110</v>
      </c>
      <c r="V607" s="21" t="str">
        <f>IF(U607="","",IF(U607="TBD","TBD",IF(U607="N/A","N/A","W"&amp;TEXT(WEEKNUM(U607,21),"00")&amp;" "&amp;YEAR(U607))))</f>
        <v>W27 2023</v>
      </c>
      <c r="W607" s="23"/>
      <c r="X607" s="23"/>
      <c r="Y607" s="23" t="str">
        <f>IF(X607="","",IF(X607="TBD","TBD",IF(X607="N/A","N/A","W"&amp;TEXT(WEEKNUM(X607,21),"00")&amp;" "&amp;YEAR(X607))))</f>
        <v/>
      </c>
      <c r="Z607" s="23"/>
      <c r="AA607" s="23"/>
      <c r="AB607" s="24">
        <f>+IF(Z607="",0,AA607-Z607)</f>
        <v>0</v>
      </c>
      <c r="AC607" s="21" t="s">
        <v>251</v>
      </c>
      <c r="AD607" s="21">
        <v>0</v>
      </c>
      <c r="AE607" s="23"/>
      <c r="AF607" s="25" t="str">
        <f>IF(AE607="","",IF(AE607="TBD","TBD",IF(AE607="N/A","N/A","W"&amp;TEXT(WEEKNUM(AE607,21),"00")&amp;" "&amp;YEAR(AE607))))</f>
        <v/>
      </c>
      <c r="AG607" s="21" t="s">
        <v>251</v>
      </c>
      <c r="AH607" s="21" t="s">
        <v>4585</v>
      </c>
      <c r="AI607" s="23"/>
      <c r="AJ607" s="25" t="str">
        <f>IF(AI607="","",IF(AI607="TBD","TBD",IF(AI607="N/A","N/A","W"&amp;TEXT(WEEKNUM(AI607,21),"00")&amp;" "&amp;YEAR(AI607))))</f>
        <v/>
      </c>
      <c r="AK607" s="21" t="s">
        <v>251</v>
      </c>
      <c r="AL607" s="21"/>
      <c r="AM607" s="23"/>
      <c r="AN607" s="25" t="str">
        <f>IF(AM607="","",IF(AM607="TBD","TBD",IF(AM607="N/A","N/A","W"&amp;TEXT(WEEKNUM(AM607,21),"00")&amp;" "&amp;YEAR(AM607))))</f>
        <v/>
      </c>
      <c r="AO607" s="21" t="s">
        <v>251</v>
      </c>
      <c r="AP607" s="21"/>
      <c r="AQ607" s="23"/>
      <c r="AR607" s="25" t="str">
        <f>IF(AQ607="","",IF(AQ607="TBD","TBD",IF(AQ607="N/A","N/A","W"&amp;TEXT(WEEKNUM(AQ607,21),"00")&amp;" "&amp;YEAR(AQ607))))</f>
        <v/>
      </c>
      <c r="AS607" s="21"/>
      <c r="AT607" s="21"/>
      <c r="AU607" s="23"/>
      <c r="AV607" s="25" t="s">
        <v>252</v>
      </c>
      <c r="AW607" s="59"/>
      <c r="AX607" s="25" t="str">
        <f>IF(AW607="","",IF(AW607="TBD","TBD",IF(AW607="N/A","N/A","W"&amp;TEXT(WEEKNUM(AW607,21),"00")&amp;" "&amp;YEAR(AW607))))</f>
        <v/>
      </c>
      <c r="AY607" s="21" t="s">
        <v>253</v>
      </c>
      <c r="AZ607" s="21" t="s">
        <v>254</v>
      </c>
      <c r="BA607" s="21" t="s">
        <v>255</v>
      </c>
      <c r="BB607" s="23"/>
      <c r="BC607" s="23"/>
      <c r="BD607" s="23"/>
      <c r="BE607" s="25" t="str">
        <f>IF(BD607="","",IF(BD607="TBD","TBD",IF(BD607="N/A","N/A","W"&amp;TEXT(WEEKNUM(BD607,21),"00")&amp;" "&amp;YEAR(BD607))))</f>
        <v/>
      </c>
      <c r="BF607" s="23"/>
      <c r="BG607" s="25" t="str">
        <f>IF(BF607="","",IF(BF607="TBD","TBD",IF(BF607="N/A","N/A","W"&amp;TEXT(WEEKNUM(BF607,21),"00")&amp;" "&amp;YEAR(BF607))))</f>
        <v/>
      </c>
      <c r="BH607" s="24">
        <f>+IF(BF607="",0,(BF607-BD607))</f>
        <v>0</v>
      </c>
      <c r="BI607" s="26" t="s">
        <v>256</v>
      </c>
      <c r="BJ607" s="26"/>
      <c r="BK607" s="27"/>
      <c r="BL607" s="25" t="str">
        <f>IF(BK607="","",IF(BK607="TBD","TBD",IF(BK607="N/A","N/A","W"&amp;TEXT(WEEKNUM(BK607,21),"00")&amp;" "&amp;YEAR(BK607))))</f>
        <v/>
      </c>
      <c r="BM607" s="21" t="s">
        <v>256</v>
      </c>
      <c r="BN607" s="21"/>
      <c r="BO607" s="23"/>
      <c r="BP607" s="25" t="str">
        <f>IF(BO607="","",IF(BO607="TBD","TBD",IF(BO607="N/A","N/A","W"&amp;TEXT(WEEKNUM(BO607,21),"00")&amp;" "&amp;YEAR(BO607))))</f>
        <v/>
      </c>
      <c r="BQ607" s="21" t="s">
        <v>256</v>
      </c>
      <c r="BR607" s="21"/>
      <c r="BS607" s="334"/>
      <c r="BT607" s="25" t="str">
        <f t="shared" si="41"/>
        <v/>
      </c>
      <c r="BU607" s="21" t="s">
        <v>256</v>
      </c>
      <c r="BV607" s="21"/>
      <c r="BW607" s="23"/>
      <c r="BX607" s="25" t="str">
        <f t="shared" si="42"/>
        <v/>
      </c>
      <c r="BY607" s="23"/>
      <c r="BZ607" s="25" t="str">
        <f>IF(BY607="","",IF(BY607="TBD","TBD",IF(BY607="N/A","N/A","W"&amp;TEXT(WEEKNUM(BY607,21),"00")&amp;" "&amp;YEAR(BY607))))</f>
        <v/>
      </c>
      <c r="CA607" s="21" t="s">
        <v>257</v>
      </c>
      <c r="CB607" s="21">
        <v>0</v>
      </c>
      <c r="CC607" s="21"/>
      <c r="CD607" s="21"/>
      <c r="CE607" s="23"/>
      <c r="CF607" s="23"/>
      <c r="CG607" s="23"/>
      <c r="CH607" s="23"/>
      <c r="CI607" s="25" t="str">
        <f>IF(CH607="","",IF(CH607="TBD","TBD",IF(CH607="N/A","N/A","W"&amp;TEXT(WEEKNUM(CH607,21),"00")&amp;" "&amp;YEAR(CH607))))</f>
        <v/>
      </c>
      <c r="CJ607" s="23"/>
      <c r="CK607" s="25" t="str">
        <f>IF(CJ607="","",IF(CJ607="TBD","TBD",IF(CJ607="N/A","N/A","W"&amp;TEXT(WEEKNUM(CJ607,21),"00")&amp;" "&amp;YEAR(CJ607))))</f>
        <v/>
      </c>
      <c r="CL607" s="24">
        <f>+IF(CJ607="",0,(CJ607-CH607))</f>
        <v>0</v>
      </c>
      <c r="CM607" s="21" t="s">
        <v>258</v>
      </c>
      <c r="CN607" s="21"/>
      <c r="CO607" s="23"/>
      <c r="CP607" s="25" t="str">
        <f>IF(CO607="","",IF(CO607="TBD","TBD",IF(CO607="N/A","N/A","W"&amp;TEXT(WEEKNUM(CO607,21),"00")&amp;" "&amp;YEAR(CO607))))</f>
        <v/>
      </c>
      <c r="CQ607" s="23" t="s">
        <v>258</v>
      </c>
      <c r="CR607" s="23"/>
      <c r="CS607" s="23"/>
      <c r="CT607" s="25" t="str">
        <f>IF(CS607="","",IF(CS607="TBD","TBD",IF(CS607="N/A","N/A","W"&amp;TEXT(WEEKNUM(CS607,21),"00")&amp;" "&amp;YEAR(CS607))))</f>
        <v/>
      </c>
      <c r="CU607" s="21" t="s">
        <v>258</v>
      </c>
      <c r="CV607" s="21"/>
      <c r="CW607" s="23"/>
      <c r="CX607" s="25" t="str">
        <f>IF(CW607="","",IF(CW607="TBD","TBD",IF(CW607="N/A","N/A","W"&amp;TEXT(WEEKNUM(CW607,21),"00")&amp;" "&amp;YEAR(CW607))))</f>
        <v/>
      </c>
      <c r="CY607" s="21" t="s">
        <v>258</v>
      </c>
      <c r="CZ607" s="21"/>
      <c r="DA607" s="23"/>
      <c r="DB607" s="25" t="str">
        <f>IF(DA607="","",IF(DA607="TBD","TBD",IF(DA607="N/A","N/A","W"&amp;TEXT(WEEKNUM(DA607,21),"00")&amp;" "&amp;YEAR(DA607))))</f>
        <v/>
      </c>
      <c r="DC607" s="23"/>
      <c r="DD607" s="25" t="str">
        <f>IF(DC607="","",IF(DC607="TBD","TBD",IF(DC607="N/A","N/A","W"&amp;TEXT(WEEKNUM(DC607,21),"00")&amp;" "&amp;YEAR(DC607))))</f>
        <v/>
      </c>
      <c r="DE607" s="21" t="s">
        <v>258</v>
      </c>
      <c r="DF607" s="23"/>
      <c r="DG607" s="21" t="s">
        <v>259</v>
      </c>
      <c r="DH607" s="18"/>
      <c r="DI607" s="18"/>
      <c r="DJ607" s="18"/>
      <c r="DK607" s="21" t="s">
        <v>260</v>
      </c>
      <c r="DL607" s="21" t="s">
        <v>275</v>
      </c>
      <c r="DM607" s="21"/>
      <c r="DN607" s="23"/>
      <c r="DO607" s="23"/>
      <c r="DP607" s="23"/>
      <c r="DQ607" s="23" t="s">
        <v>276</v>
      </c>
      <c r="DR607" s="23"/>
      <c r="DS607" s="23"/>
      <c r="DT607" s="23"/>
      <c r="DU607" s="23"/>
      <c r="DV607" s="23"/>
      <c r="DW607" s="23"/>
      <c r="DX607" s="23"/>
      <c r="DY607" s="18"/>
      <c r="DZ607" s="18"/>
      <c r="EA607" s="18"/>
      <c r="EB607" s="21" t="s">
        <v>30</v>
      </c>
      <c r="EC607" s="18"/>
      <c r="ED607" s="18"/>
      <c r="EE607" s="18"/>
      <c r="EF607" s="55"/>
      <c r="EG607" s="55"/>
      <c r="EH607" s="18"/>
      <c r="EI607" s="18">
        <v>0</v>
      </c>
      <c r="EJ607" s="29" t="str">
        <f>K607&amp;AY607&amp;CA607&amp;DE607&amp;DT607&amp;DW607</f>
        <v>No VigenteTSS No Recibido 4GIng No Recibida 4GAs Built No Recibido</v>
      </c>
    </row>
    <row r="608" spans="1:140" ht="12" hidden="1" customHeight="1">
      <c r="A608" s="30" t="str">
        <f>IFERROR(IF(VLOOKUP(B608,SEARCH!A:A,1,0)=B608,"OK",""),"")</f>
        <v/>
      </c>
      <c r="B608" s="31" t="s">
        <v>4586</v>
      </c>
      <c r="C608" s="15" t="s">
        <v>4587</v>
      </c>
      <c r="D608" s="16">
        <v>5</v>
      </c>
      <c r="E608" s="16">
        <v>-33.012329999999999</v>
      </c>
      <c r="F608" s="16">
        <v>-71.249579999999995</v>
      </c>
      <c r="G608" s="16" t="s">
        <v>346</v>
      </c>
      <c r="H608" s="16" t="s">
        <v>2299</v>
      </c>
      <c r="I608" s="16" t="s">
        <v>4588</v>
      </c>
      <c r="J608" s="16" t="s">
        <v>3</v>
      </c>
      <c r="K608" s="16" t="s">
        <v>3</v>
      </c>
      <c r="L608" s="16" t="s">
        <v>247</v>
      </c>
      <c r="M608" s="103"/>
      <c r="N608" s="18"/>
      <c r="O608" s="19" t="s">
        <v>4472</v>
      </c>
      <c r="P608" s="19" t="s">
        <v>380</v>
      </c>
      <c r="Q608" s="18"/>
      <c r="R608" s="21" t="s">
        <v>322</v>
      </c>
      <c r="S608" s="21">
        <v>23</v>
      </c>
      <c r="T608" s="22">
        <v>154182</v>
      </c>
      <c r="U608" s="23">
        <v>45131</v>
      </c>
      <c r="V608" s="21" t="str">
        <f>IF(U608="","",IF(U608="TBD","TBD",IF(U608="N/A","N/A","W"&amp;TEXT(WEEKNUM(U608,21),"00")&amp;" "&amp;YEAR(U608))))</f>
        <v>W30 2023</v>
      </c>
      <c r="W608" s="23"/>
      <c r="X608" s="23"/>
      <c r="Y608" s="23" t="str">
        <f>IF(X608="","",IF(X608="TBD","TBD",IF(X608="N/A","N/A","W"&amp;TEXT(WEEKNUM(X608,21),"00")&amp;" "&amp;YEAR(X608))))</f>
        <v/>
      </c>
      <c r="Z608" s="23"/>
      <c r="AA608" s="23"/>
      <c r="AB608" s="24">
        <f>+IF(Z608="",0,AA608-Z608)</f>
        <v>0</v>
      </c>
      <c r="AC608" s="21" t="s">
        <v>251</v>
      </c>
      <c r="AD608" s="21">
        <v>0</v>
      </c>
      <c r="AE608" s="23"/>
      <c r="AF608" s="25" t="str">
        <f>IF(AE608="","",IF(AE608="TBD","TBD",IF(AE608="N/A","N/A","W"&amp;TEXT(WEEKNUM(AE608,21),"00")&amp;" "&amp;YEAR(AE608))))</f>
        <v/>
      </c>
      <c r="AG608" s="21" t="s">
        <v>251</v>
      </c>
      <c r="AH608" s="21"/>
      <c r="AI608" s="23"/>
      <c r="AJ608" s="25" t="str">
        <f>IF(AI608="","",IF(AI608="TBD","TBD",IF(AI608="N/A","N/A","W"&amp;TEXT(WEEKNUM(AI608,21),"00")&amp;" "&amp;YEAR(AI608))))</f>
        <v/>
      </c>
      <c r="AK608" s="21" t="s">
        <v>251</v>
      </c>
      <c r="AL608" s="21"/>
      <c r="AM608" s="23"/>
      <c r="AN608" s="25" t="str">
        <f>IF(AM608="","",IF(AM608="TBD","TBD",IF(AM608="N/A","N/A","W"&amp;TEXT(WEEKNUM(AM608,21),"00")&amp;" "&amp;YEAR(AM608))))</f>
        <v/>
      </c>
      <c r="AO608" s="21" t="s">
        <v>251</v>
      </c>
      <c r="AP608" s="21"/>
      <c r="AQ608" s="23"/>
      <c r="AR608" s="25" t="str">
        <f>IF(AQ608="","",IF(AQ608="TBD","TBD",IF(AQ608="N/A","N/A","W"&amp;TEXT(WEEKNUM(AQ608,21),"00")&amp;" "&amp;YEAR(AQ608))))</f>
        <v/>
      </c>
      <c r="AS608" s="21"/>
      <c r="AT608" s="21"/>
      <c r="AU608" s="23"/>
      <c r="AV608" s="25" t="s">
        <v>252</v>
      </c>
      <c r="AW608" s="59"/>
      <c r="AX608" s="25" t="str">
        <f>IF(AW608="","",IF(AW608="TBD","TBD",IF(AW608="N/A","N/A","W"&amp;TEXT(WEEKNUM(AW608,21),"00")&amp;" "&amp;YEAR(AW608))))</f>
        <v/>
      </c>
      <c r="AY608" s="21" t="s">
        <v>253</v>
      </c>
      <c r="AZ608" s="21" t="s">
        <v>328</v>
      </c>
      <c r="BA608" s="21" t="s">
        <v>255</v>
      </c>
      <c r="BB608" s="23"/>
      <c r="BC608" s="23"/>
      <c r="BD608" s="23"/>
      <c r="BE608" s="25" t="str">
        <f>IF(BD608="","",IF(BD608="TBD","TBD",IF(BD608="N/A","N/A","W"&amp;TEXT(WEEKNUM(BD608,21),"00")&amp;" "&amp;YEAR(BD608))))</f>
        <v/>
      </c>
      <c r="BF608" s="23"/>
      <c r="BG608" s="25" t="str">
        <f>IF(BF608="","",IF(BF608="TBD","TBD",IF(BF608="N/A","N/A","W"&amp;TEXT(WEEKNUM(BF608,21),"00")&amp;" "&amp;YEAR(BF608))))</f>
        <v/>
      </c>
      <c r="BH608" s="24">
        <f>+IF(BF608="",0,(BF608-BD608))</f>
        <v>0</v>
      </c>
      <c r="BI608" s="26" t="s">
        <v>256</v>
      </c>
      <c r="BJ608" s="26"/>
      <c r="BK608" s="27"/>
      <c r="BL608" s="25" t="str">
        <f>IF(BK608="","",IF(BK608="TBD","TBD",IF(BK608="N/A","N/A","W"&amp;TEXT(WEEKNUM(BK608,21),"00")&amp;" "&amp;YEAR(BK608))))</f>
        <v/>
      </c>
      <c r="BM608" s="21" t="s">
        <v>256</v>
      </c>
      <c r="BN608" s="21"/>
      <c r="BO608" s="23"/>
      <c r="BP608" s="25" t="str">
        <f>IF(BO608="","",IF(BO608="TBD","TBD",IF(BO608="N/A","N/A","W"&amp;TEXT(WEEKNUM(BO608,21),"00")&amp;" "&amp;YEAR(BO608))))</f>
        <v/>
      </c>
      <c r="BQ608" s="21" t="s">
        <v>256</v>
      </c>
      <c r="BR608" s="39" t="s">
        <v>4589</v>
      </c>
      <c r="BS608" s="334"/>
      <c r="BT608" s="25" t="str">
        <f t="shared" si="41"/>
        <v/>
      </c>
      <c r="BU608" s="21" t="s">
        <v>256</v>
      </c>
      <c r="BV608" s="33" t="s">
        <v>4590</v>
      </c>
      <c r="BW608" s="23"/>
      <c r="BX608" s="25" t="str">
        <f t="shared" si="42"/>
        <v/>
      </c>
      <c r="BY608" s="23"/>
      <c r="BZ608" s="25" t="str">
        <f>IF(BY608="","",IF(BY608="TBD","TBD",IF(BY608="N/A","N/A","W"&amp;TEXT(WEEKNUM(BY608,21),"00")&amp;" "&amp;YEAR(BY608))))</f>
        <v/>
      </c>
      <c r="CA608" s="21" t="s">
        <v>257</v>
      </c>
      <c r="CB608" s="21">
        <v>0</v>
      </c>
      <c r="CC608" s="21"/>
      <c r="CD608" s="21"/>
      <c r="CE608" s="23"/>
      <c r="CF608" s="23"/>
      <c r="CG608" s="23"/>
      <c r="CH608" s="23"/>
      <c r="CI608" s="25" t="str">
        <f>IF(CH608="","",IF(CH608="TBD","TBD",IF(CH608="N/A","N/A","W"&amp;TEXT(WEEKNUM(CH608,21),"00")&amp;" "&amp;YEAR(CH608))))</f>
        <v/>
      </c>
      <c r="CJ608" s="23"/>
      <c r="CK608" s="25" t="str">
        <f>IF(CJ608="","",IF(CJ608="TBD","TBD",IF(CJ608="N/A","N/A","W"&amp;TEXT(WEEKNUM(CJ608,21),"00")&amp;" "&amp;YEAR(CJ608))))</f>
        <v/>
      </c>
      <c r="CL608" s="24">
        <f>+IF(CJ608="",0,(CJ608-CH608))</f>
        <v>0</v>
      </c>
      <c r="CM608" s="21" t="s">
        <v>258</v>
      </c>
      <c r="CN608" s="21"/>
      <c r="CO608" s="23"/>
      <c r="CP608" s="25" t="str">
        <f>IF(CO608="","",IF(CO608="TBD","TBD",IF(CO608="N/A","N/A","W"&amp;TEXT(WEEKNUM(CO608,21),"00")&amp;" "&amp;YEAR(CO608))))</f>
        <v/>
      </c>
      <c r="CQ608" s="23" t="s">
        <v>258</v>
      </c>
      <c r="CR608" s="23"/>
      <c r="CS608" s="23"/>
      <c r="CT608" s="25" t="str">
        <f>IF(CS608="","",IF(CS608="TBD","TBD",IF(CS608="N/A","N/A","W"&amp;TEXT(WEEKNUM(CS608,21),"00")&amp;" "&amp;YEAR(CS608))))</f>
        <v/>
      </c>
      <c r="CU608" s="21" t="s">
        <v>258</v>
      </c>
      <c r="CV608" s="21"/>
      <c r="CW608" s="23"/>
      <c r="CX608" s="25" t="str">
        <f>IF(CW608="","",IF(CW608="TBD","TBD",IF(CW608="N/A","N/A","W"&amp;TEXT(WEEKNUM(CW608,21),"00")&amp;" "&amp;YEAR(CW608))))</f>
        <v/>
      </c>
      <c r="CY608" s="21" t="s">
        <v>258</v>
      </c>
      <c r="CZ608" s="21"/>
      <c r="DA608" s="23"/>
      <c r="DB608" s="25" t="str">
        <f>IF(DA608="","",IF(DA608="TBD","TBD",IF(DA608="N/A","N/A","W"&amp;TEXT(WEEKNUM(DA608,21),"00")&amp;" "&amp;YEAR(DA608))))</f>
        <v/>
      </c>
      <c r="DC608" s="23"/>
      <c r="DD608" s="25" t="str">
        <f>IF(DC608="","",IF(DC608="TBD","TBD",IF(DC608="N/A","N/A","W"&amp;TEXT(WEEKNUM(DC608,21),"00")&amp;" "&amp;YEAR(DC608))))</f>
        <v/>
      </c>
      <c r="DE608" s="21" t="s">
        <v>258</v>
      </c>
      <c r="DF608" s="23"/>
      <c r="DG608" s="21" t="s">
        <v>259</v>
      </c>
      <c r="DH608" s="18"/>
      <c r="DI608" s="18"/>
      <c r="DJ608" s="18"/>
      <c r="DK608" s="21" t="s">
        <v>260</v>
      </c>
      <c r="DL608" s="21" t="s">
        <v>275</v>
      </c>
      <c r="DM608" s="21"/>
      <c r="DN608" s="23"/>
      <c r="DO608" s="23"/>
      <c r="DP608" s="23"/>
      <c r="DQ608" s="23" t="s">
        <v>276</v>
      </c>
      <c r="DR608" s="23"/>
      <c r="DS608" s="23"/>
      <c r="DT608" s="23"/>
      <c r="DU608" s="23"/>
      <c r="DV608" s="23"/>
      <c r="DW608" s="23"/>
      <c r="DX608" s="23"/>
      <c r="DY608" s="18"/>
      <c r="DZ608" s="18"/>
      <c r="EA608" s="18"/>
      <c r="EB608" s="21" t="s">
        <v>30</v>
      </c>
      <c r="EC608" s="18"/>
      <c r="ED608" s="18"/>
      <c r="EE608" s="18"/>
      <c r="EF608" s="55"/>
      <c r="EG608" s="55"/>
      <c r="EH608" s="18"/>
      <c r="EI608" s="18">
        <v>0</v>
      </c>
      <c r="EJ608" s="29" t="str">
        <f>K608&amp;AY608&amp;CA608&amp;DE608&amp;DT608&amp;DW608</f>
        <v>No VigenteTSS No Recibido 4GIng No Recibida 4GAs Built No Recibido</v>
      </c>
    </row>
    <row r="609" spans="1:140" ht="12" hidden="1" customHeight="1">
      <c r="A609" s="30" t="str">
        <f>IFERROR(IF(VLOOKUP(B609,SEARCH!A:A,1,0)=B609,"OK",""),"")</f>
        <v/>
      </c>
      <c r="B609" s="31" t="s">
        <v>4591</v>
      </c>
      <c r="C609" s="15" t="s">
        <v>4592</v>
      </c>
      <c r="D609" s="16">
        <v>5</v>
      </c>
      <c r="E609" s="16">
        <v>-33.041499999999999</v>
      </c>
      <c r="F609" s="16">
        <v>-71.650670000000005</v>
      </c>
      <c r="G609" s="16" t="s">
        <v>346</v>
      </c>
      <c r="H609" s="16" t="s">
        <v>346</v>
      </c>
      <c r="I609" s="16" t="s">
        <v>4593</v>
      </c>
      <c r="J609" s="16" t="s">
        <v>3</v>
      </c>
      <c r="K609" s="16" t="s">
        <v>3</v>
      </c>
      <c r="L609" s="16" t="s">
        <v>247</v>
      </c>
      <c r="M609" s="103"/>
      <c r="N609" s="18"/>
      <c r="O609" s="19" t="s">
        <v>4472</v>
      </c>
      <c r="P609" s="19" t="s">
        <v>380</v>
      </c>
      <c r="Q609" s="18"/>
      <c r="R609" s="21" t="s">
        <v>322</v>
      </c>
      <c r="S609" s="21" t="s">
        <v>1223</v>
      </c>
      <c r="T609" s="22">
        <v>151127</v>
      </c>
      <c r="U609" s="23">
        <v>45131</v>
      </c>
      <c r="V609" s="21" t="str">
        <f>IF(U609="","",IF(U609="TBD","TBD",IF(U609="N/A","N/A","W"&amp;TEXT(WEEKNUM(U609,21),"00")&amp;" "&amp;YEAR(U609))))</f>
        <v>W30 2023</v>
      </c>
      <c r="W609" s="23"/>
      <c r="X609" s="23"/>
      <c r="Y609" s="23" t="str">
        <f>IF(X609="","",IF(X609="TBD","TBD",IF(X609="N/A","N/A","W"&amp;TEXT(WEEKNUM(X609,21),"00")&amp;" "&amp;YEAR(X609))))</f>
        <v/>
      </c>
      <c r="Z609" s="23"/>
      <c r="AA609" s="23"/>
      <c r="AB609" s="24">
        <f>+IF(Z609="",0,AA609-Z609)</f>
        <v>0</v>
      </c>
      <c r="AC609" s="21" t="s">
        <v>251</v>
      </c>
      <c r="AD609" s="21">
        <v>0</v>
      </c>
      <c r="AE609" s="23"/>
      <c r="AF609" s="25" t="str">
        <f>IF(AE609="","",IF(AE609="TBD","TBD",IF(AE609="N/A","N/A","W"&amp;TEXT(WEEKNUM(AE609,21),"00")&amp;" "&amp;YEAR(AE609))))</f>
        <v/>
      </c>
      <c r="AG609" s="21" t="s">
        <v>251</v>
      </c>
      <c r="AH609" s="21"/>
      <c r="AI609" s="23"/>
      <c r="AJ609" s="25" t="str">
        <f>IF(AI609="","",IF(AI609="TBD","TBD",IF(AI609="N/A","N/A","W"&amp;TEXT(WEEKNUM(AI609,21),"00")&amp;" "&amp;YEAR(AI609))))</f>
        <v/>
      </c>
      <c r="AK609" s="21" t="s">
        <v>251</v>
      </c>
      <c r="AL609" s="21"/>
      <c r="AM609" s="23"/>
      <c r="AN609" s="25" t="str">
        <f>IF(AM609="","",IF(AM609="TBD","TBD",IF(AM609="N/A","N/A","W"&amp;TEXT(WEEKNUM(AM609,21),"00")&amp;" "&amp;YEAR(AM609))))</f>
        <v/>
      </c>
      <c r="AO609" s="21" t="s">
        <v>251</v>
      </c>
      <c r="AP609" s="21"/>
      <c r="AQ609" s="23"/>
      <c r="AR609" s="25" t="str">
        <f>IF(AQ609="","",IF(AQ609="TBD","TBD",IF(AQ609="N/A","N/A","W"&amp;TEXT(WEEKNUM(AQ609,21),"00")&amp;" "&amp;YEAR(AQ609))))</f>
        <v/>
      </c>
      <c r="AS609" s="21"/>
      <c r="AT609" s="21"/>
      <c r="AU609" s="23"/>
      <c r="AV609" s="25" t="s">
        <v>252</v>
      </c>
      <c r="AW609" s="59"/>
      <c r="AX609" s="25" t="str">
        <f>IF(AW609="","",IF(AW609="TBD","TBD",IF(AW609="N/A","N/A","W"&amp;TEXT(WEEKNUM(AW609,21),"00")&amp;" "&amp;YEAR(AW609))))</f>
        <v/>
      </c>
      <c r="AY609" s="21" t="s">
        <v>253</v>
      </c>
      <c r="AZ609" s="21" t="s">
        <v>328</v>
      </c>
      <c r="BA609" s="21" t="s">
        <v>255</v>
      </c>
      <c r="BB609" s="23"/>
      <c r="BC609" s="23"/>
      <c r="BD609" s="23"/>
      <c r="BE609" s="25" t="str">
        <f>IF(BD609="","",IF(BD609="TBD","TBD",IF(BD609="N/A","N/A","W"&amp;TEXT(WEEKNUM(BD609,21),"00")&amp;" "&amp;YEAR(BD609))))</f>
        <v/>
      </c>
      <c r="BF609" s="23"/>
      <c r="BG609" s="25" t="str">
        <f>IF(BF609="","",IF(BF609="TBD","TBD",IF(BF609="N/A","N/A","W"&amp;TEXT(WEEKNUM(BF609,21),"00")&amp;" "&amp;YEAR(BF609))))</f>
        <v/>
      </c>
      <c r="BH609" s="24">
        <f>+IF(BF609="",0,(BF609-BD609))</f>
        <v>0</v>
      </c>
      <c r="BI609" s="26" t="s">
        <v>256</v>
      </c>
      <c r="BJ609" s="39"/>
      <c r="BK609" s="27"/>
      <c r="BL609" s="25" t="str">
        <f>IF(BK609="","",IF(BK609="TBD","TBD",IF(BK609="N/A","N/A","W"&amp;TEXT(WEEKNUM(BK609,21),"00")&amp;" "&amp;YEAR(BK609))))</f>
        <v/>
      </c>
      <c r="BM609" s="21" t="s">
        <v>256</v>
      </c>
      <c r="BN609" s="21"/>
      <c r="BO609" s="23"/>
      <c r="BP609" s="25" t="str">
        <f>IF(BO609="","",IF(BO609="TBD","TBD",IF(BO609="N/A","N/A","W"&amp;TEXT(WEEKNUM(BO609,21),"00")&amp;" "&amp;YEAR(BO609))))</f>
        <v/>
      </c>
      <c r="BQ609" s="21" t="s">
        <v>256</v>
      </c>
      <c r="BR609" s="21"/>
      <c r="BS609" s="334"/>
      <c r="BT609" s="25" t="str">
        <f t="shared" si="41"/>
        <v/>
      </c>
      <c r="BU609" s="21" t="s">
        <v>256</v>
      </c>
      <c r="BV609" s="33" t="s">
        <v>4594</v>
      </c>
      <c r="BW609" s="23"/>
      <c r="BX609" s="25" t="str">
        <f t="shared" si="42"/>
        <v/>
      </c>
      <c r="BY609" s="23"/>
      <c r="BZ609" s="25" t="str">
        <f>IF(BY609="","",IF(BY609="TBD","TBD",IF(BY609="N/A","N/A","W"&amp;TEXT(WEEKNUM(BY609,21),"00")&amp;" "&amp;YEAR(BY609))))</f>
        <v/>
      </c>
      <c r="CA609" s="21" t="s">
        <v>257</v>
      </c>
      <c r="CB609" s="21">
        <v>0</v>
      </c>
      <c r="CC609" s="21"/>
      <c r="CD609" s="21"/>
      <c r="CE609" s="23"/>
      <c r="CF609" s="23"/>
      <c r="CG609" s="23"/>
      <c r="CH609" s="23"/>
      <c r="CI609" s="25" t="str">
        <f>IF(CH609="","",IF(CH609="TBD","TBD",IF(CH609="N/A","N/A","W"&amp;TEXT(WEEKNUM(CH609,21),"00")&amp;" "&amp;YEAR(CH609))))</f>
        <v/>
      </c>
      <c r="CJ609" s="23"/>
      <c r="CK609" s="25" t="str">
        <f>IF(CJ609="","",IF(CJ609="TBD","TBD",IF(CJ609="N/A","N/A","W"&amp;TEXT(WEEKNUM(CJ609,21),"00")&amp;" "&amp;YEAR(CJ609))))</f>
        <v/>
      </c>
      <c r="CL609" s="24">
        <f>+IF(CJ609="",0,(CJ609-CH609))</f>
        <v>0</v>
      </c>
      <c r="CM609" s="21" t="s">
        <v>258</v>
      </c>
      <c r="CN609" s="21"/>
      <c r="CO609" s="23"/>
      <c r="CP609" s="25" t="str">
        <f>IF(CO609="","",IF(CO609="TBD","TBD",IF(CO609="N/A","N/A","W"&amp;TEXT(WEEKNUM(CO609,21),"00")&amp;" "&amp;YEAR(CO609))))</f>
        <v/>
      </c>
      <c r="CQ609" s="23" t="s">
        <v>258</v>
      </c>
      <c r="CR609" s="23"/>
      <c r="CS609" s="23"/>
      <c r="CT609" s="25" t="str">
        <f>IF(CS609="","",IF(CS609="TBD","TBD",IF(CS609="N/A","N/A","W"&amp;TEXT(WEEKNUM(CS609,21),"00")&amp;" "&amp;YEAR(CS609))))</f>
        <v/>
      </c>
      <c r="CU609" s="21" t="s">
        <v>258</v>
      </c>
      <c r="CV609" s="21"/>
      <c r="CW609" s="23"/>
      <c r="CX609" s="25" t="str">
        <f>IF(CW609="","",IF(CW609="TBD","TBD",IF(CW609="N/A","N/A","W"&amp;TEXT(WEEKNUM(CW609,21),"00")&amp;" "&amp;YEAR(CW609))))</f>
        <v/>
      </c>
      <c r="CY609" s="21" t="s">
        <v>258</v>
      </c>
      <c r="CZ609" s="21"/>
      <c r="DA609" s="23"/>
      <c r="DB609" s="25" t="str">
        <f>IF(DA609="","",IF(DA609="TBD","TBD",IF(DA609="N/A","N/A","W"&amp;TEXT(WEEKNUM(DA609,21),"00")&amp;" "&amp;YEAR(DA609))))</f>
        <v/>
      </c>
      <c r="DC609" s="23"/>
      <c r="DD609" s="25" t="str">
        <f>IF(DC609="","",IF(DC609="TBD","TBD",IF(DC609="N/A","N/A","W"&amp;TEXT(WEEKNUM(DC609,21),"00")&amp;" "&amp;YEAR(DC609))))</f>
        <v/>
      </c>
      <c r="DE609" s="21" t="s">
        <v>258</v>
      </c>
      <c r="DF609" s="23"/>
      <c r="DG609" s="21" t="s">
        <v>259</v>
      </c>
      <c r="DH609" s="18"/>
      <c r="DI609" s="18"/>
      <c r="DJ609" s="18"/>
      <c r="DK609" s="21" t="s">
        <v>260</v>
      </c>
      <c r="DL609" s="21" t="s">
        <v>275</v>
      </c>
      <c r="DM609" s="21"/>
      <c r="DN609" s="23"/>
      <c r="DO609" s="23"/>
      <c r="DP609" s="23"/>
      <c r="DQ609" s="23" t="s">
        <v>276</v>
      </c>
      <c r="DR609" s="23"/>
      <c r="DS609" s="23"/>
      <c r="DT609" s="23"/>
      <c r="DU609" s="23"/>
      <c r="DV609" s="23"/>
      <c r="DW609" s="23"/>
      <c r="DX609" s="23"/>
      <c r="DY609" s="18"/>
      <c r="DZ609" s="18"/>
      <c r="EA609" s="18"/>
      <c r="EB609" s="21" t="s">
        <v>30</v>
      </c>
      <c r="EC609" s="18"/>
      <c r="ED609" s="18"/>
      <c r="EE609" s="18"/>
      <c r="EF609" s="55"/>
      <c r="EG609" s="55"/>
      <c r="EH609" s="18"/>
      <c r="EI609" s="18">
        <v>0</v>
      </c>
      <c r="EJ609" s="29" t="str">
        <f>K609&amp;AY609&amp;CA609&amp;DE609&amp;DT609&amp;DW609</f>
        <v>No VigenteTSS No Recibido 4GIng No Recibida 4GAs Built No Recibido</v>
      </c>
    </row>
    <row r="610" spans="1:140" ht="12" hidden="1" customHeight="1">
      <c r="A610" s="30" t="str">
        <f>IFERROR(IF(VLOOKUP(B610,SEARCH!A:A,1,0)=B610,"OK",""),"")</f>
        <v/>
      </c>
      <c r="B610" s="31" t="s">
        <v>4595</v>
      </c>
      <c r="C610" s="15" t="s">
        <v>4596</v>
      </c>
      <c r="D610" s="16">
        <v>5</v>
      </c>
      <c r="E610" s="16">
        <v>-33.002499999999998</v>
      </c>
      <c r="F610" s="16">
        <v>-71.540599999999998</v>
      </c>
      <c r="G610" s="16" t="s">
        <v>346</v>
      </c>
      <c r="H610" s="16" t="s">
        <v>1275</v>
      </c>
      <c r="I610" s="16" t="s">
        <v>4597</v>
      </c>
      <c r="J610" s="16" t="s">
        <v>1736</v>
      </c>
      <c r="K610" s="16" t="s">
        <v>3</v>
      </c>
      <c r="L610" s="16" t="s">
        <v>247</v>
      </c>
      <c r="M610" s="103"/>
      <c r="N610" s="18"/>
      <c r="O610" s="19" t="s">
        <v>4472</v>
      </c>
      <c r="P610" s="19" t="s">
        <v>380</v>
      </c>
      <c r="Q610" s="18"/>
      <c r="R610" s="21" t="s">
        <v>381</v>
      </c>
      <c r="S610" s="21">
        <v>16</v>
      </c>
      <c r="T610" s="22">
        <v>150313</v>
      </c>
      <c r="U610" s="23">
        <v>45131</v>
      </c>
      <c r="V610" s="21" t="str">
        <f>IF(U610="","",IF(U610="TBD","TBD",IF(U610="N/A","N/A","W"&amp;TEXT(WEEKNUM(U610,21),"00")&amp;" "&amp;YEAR(U610))))</f>
        <v>W30 2023</v>
      </c>
      <c r="W610" s="23"/>
      <c r="X610" s="23"/>
      <c r="Y610" s="23" t="str">
        <f>IF(X610="","",IF(X610="TBD","TBD",IF(X610="N/A","N/A","W"&amp;TEXT(WEEKNUM(X610,21),"00")&amp;" "&amp;YEAR(X610))))</f>
        <v/>
      </c>
      <c r="Z610" s="23"/>
      <c r="AA610" s="23"/>
      <c r="AB610" s="24">
        <f>+IF(Z610="",0,AA610-Z610)</f>
        <v>0</v>
      </c>
      <c r="AC610" s="21" t="s">
        <v>251</v>
      </c>
      <c r="AD610" s="21">
        <v>0</v>
      </c>
      <c r="AE610" s="23"/>
      <c r="AF610" s="25" t="str">
        <f>IF(AE610="","",IF(AE610="TBD","TBD",IF(AE610="N/A","N/A","W"&amp;TEXT(WEEKNUM(AE610,21),"00")&amp;" "&amp;YEAR(AE610))))</f>
        <v/>
      </c>
      <c r="AG610" s="21" t="s">
        <v>251</v>
      </c>
      <c r="AH610" s="21"/>
      <c r="AI610" s="23"/>
      <c r="AJ610" s="25" t="str">
        <f>IF(AI610="","",IF(AI610="TBD","TBD",IF(AI610="N/A","N/A","W"&amp;TEXT(WEEKNUM(AI610,21),"00")&amp;" "&amp;YEAR(AI610))))</f>
        <v/>
      </c>
      <c r="AK610" s="21" t="s">
        <v>251</v>
      </c>
      <c r="AL610" s="21"/>
      <c r="AM610" s="23"/>
      <c r="AN610" s="25" t="str">
        <f>IF(AM610="","",IF(AM610="TBD","TBD",IF(AM610="N/A","N/A","W"&amp;TEXT(WEEKNUM(AM610,21),"00")&amp;" "&amp;YEAR(AM610))))</f>
        <v/>
      </c>
      <c r="AO610" s="21" t="s">
        <v>251</v>
      </c>
      <c r="AP610" s="21"/>
      <c r="AQ610" s="23"/>
      <c r="AR610" s="25" t="str">
        <f>IF(AQ610="","",IF(AQ610="TBD","TBD",IF(AQ610="N/A","N/A","W"&amp;TEXT(WEEKNUM(AQ610,21),"00")&amp;" "&amp;YEAR(AQ610))))</f>
        <v/>
      </c>
      <c r="AS610" s="21"/>
      <c r="AT610" s="21"/>
      <c r="AU610" s="23"/>
      <c r="AV610" s="25" t="s">
        <v>252</v>
      </c>
      <c r="AW610" s="59"/>
      <c r="AX610" s="25" t="str">
        <f>IF(AW610="","",IF(AW610="TBD","TBD",IF(AW610="N/A","N/A","W"&amp;TEXT(WEEKNUM(AW610,21),"00")&amp;" "&amp;YEAR(AW610))))</f>
        <v/>
      </c>
      <c r="AY610" s="21" t="s">
        <v>253</v>
      </c>
      <c r="AZ610" s="21" t="s">
        <v>328</v>
      </c>
      <c r="BA610" s="21" t="s">
        <v>255</v>
      </c>
      <c r="BB610" s="23"/>
      <c r="BC610" s="23"/>
      <c r="BD610" s="23"/>
      <c r="BE610" s="25" t="str">
        <f>IF(BD610="","",IF(BD610="TBD","TBD",IF(BD610="N/A","N/A","W"&amp;TEXT(WEEKNUM(BD610,21),"00")&amp;" "&amp;YEAR(BD610))))</f>
        <v/>
      </c>
      <c r="BF610" s="23"/>
      <c r="BG610" s="25" t="str">
        <f>IF(BF610="","",IF(BF610="TBD","TBD",IF(BF610="N/A","N/A","W"&amp;TEXT(WEEKNUM(BF610,21),"00")&amp;" "&amp;YEAR(BF610))))</f>
        <v/>
      </c>
      <c r="BH610" s="24">
        <f>+IF(BF610="",0,(BF610-BD610))</f>
        <v>0</v>
      </c>
      <c r="BI610" s="26" t="s">
        <v>256</v>
      </c>
      <c r="BJ610" s="26"/>
      <c r="BK610" s="27"/>
      <c r="BL610" s="25" t="str">
        <f>IF(BK610="","",IF(BK610="TBD","TBD",IF(BK610="N/A","N/A","W"&amp;TEXT(WEEKNUM(BK610,21),"00")&amp;" "&amp;YEAR(BK610))))</f>
        <v/>
      </c>
      <c r="BM610" s="21" t="s">
        <v>256</v>
      </c>
      <c r="BN610" s="21"/>
      <c r="BO610" s="23"/>
      <c r="BP610" s="25" t="str">
        <f>IF(BO610="","",IF(BO610="TBD","TBD",IF(BO610="N/A","N/A","W"&amp;TEXT(WEEKNUM(BO610,21),"00")&amp;" "&amp;YEAR(BO610))))</f>
        <v/>
      </c>
      <c r="BQ610" s="21" t="s">
        <v>256</v>
      </c>
      <c r="BR610" s="21"/>
      <c r="BS610" s="334"/>
      <c r="BT610" s="25" t="str">
        <f t="shared" si="41"/>
        <v/>
      </c>
      <c r="BU610" s="21" t="s">
        <v>256</v>
      </c>
      <c r="BV610" s="21"/>
      <c r="BW610" s="23"/>
      <c r="BX610" s="25" t="str">
        <f t="shared" si="42"/>
        <v/>
      </c>
      <c r="BY610" s="23"/>
      <c r="BZ610" s="25" t="str">
        <f>IF(BY610="","",IF(BY610="TBD","TBD",IF(BY610="N/A","N/A","W"&amp;TEXT(WEEKNUM(BY610,21),"00")&amp;" "&amp;YEAR(BY610))))</f>
        <v/>
      </c>
      <c r="CA610" s="21" t="s">
        <v>257</v>
      </c>
      <c r="CB610" s="21">
        <v>0</v>
      </c>
      <c r="CC610" s="21"/>
      <c r="CD610" s="21"/>
      <c r="CE610" s="23"/>
      <c r="CF610" s="23"/>
      <c r="CG610" s="23"/>
      <c r="CH610" s="23"/>
      <c r="CI610" s="25" t="str">
        <f>IF(CH610="","",IF(CH610="TBD","TBD",IF(CH610="N/A","N/A","W"&amp;TEXT(WEEKNUM(CH610,21),"00")&amp;" "&amp;YEAR(CH610))))</f>
        <v/>
      </c>
      <c r="CJ610" s="23"/>
      <c r="CK610" s="25" t="str">
        <f>IF(CJ610="","",IF(CJ610="TBD","TBD",IF(CJ610="N/A","N/A","W"&amp;TEXT(WEEKNUM(CJ610,21),"00")&amp;" "&amp;YEAR(CJ610))))</f>
        <v/>
      </c>
      <c r="CL610" s="24">
        <f>+IF(CJ610="",0,(CJ610-CH610))</f>
        <v>0</v>
      </c>
      <c r="CM610" s="21" t="s">
        <v>258</v>
      </c>
      <c r="CN610" s="21"/>
      <c r="CO610" s="23"/>
      <c r="CP610" s="25" t="str">
        <f>IF(CO610="","",IF(CO610="TBD","TBD",IF(CO610="N/A","N/A","W"&amp;TEXT(WEEKNUM(CO610,21),"00")&amp;" "&amp;YEAR(CO610))))</f>
        <v/>
      </c>
      <c r="CQ610" s="23" t="s">
        <v>258</v>
      </c>
      <c r="CR610" s="23"/>
      <c r="CS610" s="23"/>
      <c r="CT610" s="25" t="str">
        <f>IF(CS610="","",IF(CS610="TBD","TBD",IF(CS610="N/A","N/A","W"&amp;TEXT(WEEKNUM(CS610,21),"00")&amp;" "&amp;YEAR(CS610))))</f>
        <v/>
      </c>
      <c r="CU610" s="21" t="s">
        <v>258</v>
      </c>
      <c r="CV610" s="21"/>
      <c r="CW610" s="23"/>
      <c r="CX610" s="25" t="str">
        <f>IF(CW610="","",IF(CW610="TBD","TBD",IF(CW610="N/A","N/A","W"&amp;TEXT(WEEKNUM(CW610,21),"00")&amp;" "&amp;YEAR(CW610))))</f>
        <v/>
      </c>
      <c r="CY610" s="21" t="s">
        <v>258</v>
      </c>
      <c r="CZ610" s="21"/>
      <c r="DA610" s="23"/>
      <c r="DB610" s="25" t="str">
        <f>IF(DA610="","",IF(DA610="TBD","TBD",IF(DA610="N/A","N/A","W"&amp;TEXT(WEEKNUM(DA610,21),"00")&amp;" "&amp;YEAR(DA610))))</f>
        <v/>
      </c>
      <c r="DC610" s="23"/>
      <c r="DD610" s="25" t="str">
        <f>IF(DC610="","",IF(DC610="TBD","TBD",IF(DC610="N/A","N/A","W"&amp;TEXT(WEEKNUM(DC610,21),"00")&amp;" "&amp;YEAR(DC610))))</f>
        <v/>
      </c>
      <c r="DE610" s="21" t="s">
        <v>258</v>
      </c>
      <c r="DF610" s="23"/>
      <c r="DG610" s="21" t="s">
        <v>259</v>
      </c>
      <c r="DH610" s="18"/>
      <c r="DI610" s="18"/>
      <c r="DJ610" s="18"/>
      <c r="DK610" s="21" t="s">
        <v>260</v>
      </c>
      <c r="DL610" s="21" t="s">
        <v>275</v>
      </c>
      <c r="DM610" s="21"/>
      <c r="DN610" s="23"/>
      <c r="DO610" s="23"/>
      <c r="DP610" s="23"/>
      <c r="DQ610" s="23" t="s">
        <v>276</v>
      </c>
      <c r="DR610" s="23"/>
      <c r="DS610" s="23"/>
      <c r="DT610" s="23"/>
      <c r="DU610" s="23"/>
      <c r="DV610" s="23"/>
      <c r="DW610" s="23"/>
      <c r="DX610" s="23"/>
      <c r="DY610" s="18"/>
      <c r="DZ610" s="18"/>
      <c r="EA610" s="18"/>
      <c r="EB610" s="21" t="s">
        <v>30</v>
      </c>
      <c r="EC610" s="18"/>
      <c r="ED610" s="18"/>
      <c r="EE610" s="18"/>
      <c r="EF610" s="55"/>
      <c r="EG610" s="55"/>
      <c r="EH610" s="18"/>
      <c r="EI610" s="18">
        <v>0</v>
      </c>
      <c r="EJ610" s="29" t="str">
        <f>K610&amp;AY610&amp;CA610&amp;DE610&amp;DT610&amp;DW610</f>
        <v>No VigenteTSS No Recibido 4GIng No Recibida 4GAs Built No Recibido</v>
      </c>
    </row>
    <row r="611" spans="1:140" ht="12" hidden="1" customHeight="1">
      <c r="A611" s="30" t="str">
        <f>IFERROR(IF(VLOOKUP(B611,SEARCH!A:A,1,0)=B611,"OK",""),"")</f>
        <v/>
      </c>
      <c r="B611" s="31" t="s">
        <v>4598</v>
      </c>
      <c r="C611" s="15" t="s">
        <v>4599</v>
      </c>
      <c r="D611" s="16">
        <v>5</v>
      </c>
      <c r="E611" s="16">
        <v>-32.88758</v>
      </c>
      <c r="F611" s="16">
        <v>-71.260050000000007</v>
      </c>
      <c r="G611" s="16" t="s">
        <v>346</v>
      </c>
      <c r="H611" s="16" t="s">
        <v>1014</v>
      </c>
      <c r="I611" s="16" t="s">
        <v>4600</v>
      </c>
      <c r="J611" s="16" t="s">
        <v>3</v>
      </c>
      <c r="K611" s="16" t="s">
        <v>3</v>
      </c>
      <c r="L611" s="16" t="s">
        <v>247</v>
      </c>
      <c r="M611" s="103">
        <v>8</v>
      </c>
      <c r="N611" s="18"/>
      <c r="O611" s="19" t="s">
        <v>4472</v>
      </c>
      <c r="P611" s="210" t="s">
        <v>4601</v>
      </c>
      <c r="Q611" s="34" t="s">
        <v>524</v>
      </c>
      <c r="R611" s="21" t="s">
        <v>322</v>
      </c>
      <c r="S611" s="21" t="s">
        <v>4602</v>
      </c>
      <c r="T611" s="22">
        <v>151470</v>
      </c>
      <c r="U611" s="23">
        <v>45131</v>
      </c>
      <c r="V611" s="21" t="str">
        <f>IF(U611="","",IF(U611="TBD","TBD",IF(U611="N/A","N/A","W"&amp;TEXT(WEEKNUM(U611,21),"00")&amp;" "&amp;YEAR(U611))))</f>
        <v>W30 2023</v>
      </c>
      <c r="W611" s="23">
        <v>44977</v>
      </c>
      <c r="X611" s="23"/>
      <c r="Y611" s="23" t="str">
        <f>IF(X611="","",IF(X611="TBD","TBD",IF(X611="N/A","N/A","W"&amp;TEXT(WEEKNUM(X611,21),"00")&amp;" "&amp;YEAR(X611))))</f>
        <v/>
      </c>
      <c r="Z611" s="23"/>
      <c r="AA611" s="23"/>
      <c r="AB611" s="24">
        <f>+IF(Z611="",0,AA611-Z611)</f>
        <v>0</v>
      </c>
      <c r="AC611" s="21" t="s">
        <v>251</v>
      </c>
      <c r="AD611" s="21">
        <v>0</v>
      </c>
      <c r="AE611" s="23">
        <v>45040</v>
      </c>
      <c r="AF611" s="25" t="str">
        <f>IF(AE611="","",IF(AE611="TBD","TBD",IF(AE611="N/A","N/A","W"&amp;TEXT(WEEKNUM(AE611,21),"00")&amp;" "&amp;YEAR(AE611))))</f>
        <v>W17 2023</v>
      </c>
      <c r="AG611" s="21" t="s">
        <v>251</v>
      </c>
      <c r="AH611" s="21"/>
      <c r="AI611" s="23"/>
      <c r="AJ611" s="25" t="str">
        <f>IF(AI611="","",IF(AI611="TBD","TBD",IF(AI611="N/A","N/A","W"&amp;TEXT(WEEKNUM(AI611,21),"00")&amp;" "&amp;YEAR(AI611))))</f>
        <v/>
      </c>
      <c r="AK611" s="21" t="s">
        <v>251</v>
      </c>
      <c r="AL611" s="21"/>
      <c r="AM611" s="23"/>
      <c r="AN611" s="25" t="str">
        <f>IF(AM611="","",IF(AM611="TBD","TBD",IF(AM611="N/A","N/A","W"&amp;TEXT(WEEKNUM(AM611,21),"00")&amp;" "&amp;YEAR(AM611))))</f>
        <v/>
      </c>
      <c r="AO611" s="21" t="s">
        <v>251</v>
      </c>
      <c r="AP611" s="21" t="s">
        <v>4603</v>
      </c>
      <c r="AQ611" s="23"/>
      <c r="AR611" s="25" t="str">
        <f>IF(AQ611="","",IF(AQ611="TBD","TBD",IF(AQ611="N/A","N/A","W"&amp;TEXT(WEEKNUM(AQ611,21),"00")&amp;" "&amp;YEAR(AQ611))))</f>
        <v/>
      </c>
      <c r="AS611" s="21"/>
      <c r="AT611" s="21"/>
      <c r="AU611" s="23"/>
      <c r="AV611" s="25" t="s">
        <v>252</v>
      </c>
      <c r="AW611" s="59"/>
      <c r="AX611" s="25" t="str">
        <f>IF(AW611="","",IF(AW611="TBD","TBD",IF(AW611="N/A","N/A","W"&amp;TEXT(WEEKNUM(AW611,21),"00")&amp;" "&amp;YEAR(AW611))))</f>
        <v/>
      </c>
      <c r="AY611" s="21" t="s">
        <v>253</v>
      </c>
      <c r="AZ611" s="21" t="s">
        <v>328</v>
      </c>
      <c r="BA611" s="21" t="s">
        <v>255</v>
      </c>
      <c r="BB611" s="23"/>
      <c r="BC611" s="23"/>
      <c r="BD611" s="23"/>
      <c r="BE611" s="25" t="str">
        <f>IF(BD611="","",IF(BD611="TBD","TBD",IF(BD611="N/A","N/A","W"&amp;TEXT(WEEKNUM(BD611,21),"00")&amp;" "&amp;YEAR(BD611))))</f>
        <v/>
      </c>
      <c r="BF611" s="23"/>
      <c r="BG611" s="25" t="str">
        <f>IF(BF611="","",IF(BF611="TBD","TBD",IF(BF611="N/A","N/A","W"&amp;TEXT(WEEKNUM(BF611,21),"00")&amp;" "&amp;YEAR(BF611))))</f>
        <v/>
      </c>
      <c r="BH611" s="24">
        <f>+IF(BF611="",0,(BF611-BD611))</f>
        <v>0</v>
      </c>
      <c r="BI611" s="26" t="s">
        <v>256</v>
      </c>
      <c r="BJ611" s="26"/>
      <c r="BK611" s="27"/>
      <c r="BL611" s="25" t="str">
        <f>IF(BK611="","",IF(BK611="TBD","TBD",IF(BK611="N/A","N/A","W"&amp;TEXT(WEEKNUM(BK611,21),"00")&amp;" "&amp;YEAR(BK611))))</f>
        <v/>
      </c>
      <c r="BM611" s="21" t="s">
        <v>256</v>
      </c>
      <c r="BN611" s="21"/>
      <c r="BO611" s="23"/>
      <c r="BP611" s="25" t="str">
        <f>IF(BO611="","",IF(BO611="TBD","TBD",IF(BO611="N/A","N/A","W"&amp;TEXT(WEEKNUM(BO611,21),"00")&amp;" "&amp;YEAR(BO611))))</f>
        <v/>
      </c>
      <c r="BQ611" s="21" t="s">
        <v>256</v>
      </c>
      <c r="BR611" s="21"/>
      <c r="BS611" s="334"/>
      <c r="BT611" s="25" t="str">
        <f t="shared" si="41"/>
        <v/>
      </c>
      <c r="BU611" s="21" t="s">
        <v>256</v>
      </c>
      <c r="BV611" s="21"/>
      <c r="BW611" s="23"/>
      <c r="BX611" s="25" t="str">
        <f t="shared" si="42"/>
        <v/>
      </c>
      <c r="BY611" s="23"/>
      <c r="BZ611" s="25" t="str">
        <f>IF(BY611="","",IF(BY611="TBD","TBD",IF(BY611="N/A","N/A","W"&amp;TEXT(WEEKNUM(BY611,21),"00")&amp;" "&amp;YEAR(BY611))))</f>
        <v/>
      </c>
      <c r="CA611" s="21" t="s">
        <v>257</v>
      </c>
      <c r="CB611" s="21" t="s">
        <v>349</v>
      </c>
      <c r="CC611" s="21" t="s">
        <v>350</v>
      </c>
      <c r="CD611" s="21"/>
      <c r="CE611" s="23"/>
      <c r="CF611" s="23"/>
      <c r="CG611" s="23"/>
      <c r="CH611" s="23"/>
      <c r="CI611" s="25" t="str">
        <f>IF(CH611="","",IF(CH611="TBD","TBD",IF(CH611="N/A","N/A","W"&amp;TEXT(WEEKNUM(CH611,21),"00")&amp;" "&amp;YEAR(CH611))))</f>
        <v/>
      </c>
      <c r="CJ611" s="23"/>
      <c r="CK611" s="25" t="str">
        <f>IF(CJ611="","",IF(CJ611="TBD","TBD",IF(CJ611="N/A","N/A","W"&amp;TEXT(WEEKNUM(CJ611,21),"00")&amp;" "&amp;YEAR(CJ611))))</f>
        <v/>
      </c>
      <c r="CL611" s="24">
        <f>+IF(CJ611="",0,(CJ611-CH611))</f>
        <v>0</v>
      </c>
      <c r="CM611" s="21" t="s">
        <v>258</v>
      </c>
      <c r="CN611" s="21"/>
      <c r="CO611" s="23"/>
      <c r="CP611" s="25" t="str">
        <f>IF(CO611="","",IF(CO611="TBD","TBD",IF(CO611="N/A","N/A","W"&amp;TEXT(WEEKNUM(CO611,21),"00")&amp;" "&amp;YEAR(CO611))))</f>
        <v/>
      </c>
      <c r="CQ611" s="23" t="s">
        <v>258</v>
      </c>
      <c r="CR611" s="23"/>
      <c r="CS611" s="23"/>
      <c r="CT611" s="25" t="str">
        <f>IF(CS611="","",IF(CS611="TBD","TBD",IF(CS611="N/A","N/A","W"&amp;TEXT(WEEKNUM(CS611,21),"00")&amp;" "&amp;YEAR(CS611))))</f>
        <v/>
      </c>
      <c r="CU611" s="21" t="s">
        <v>258</v>
      </c>
      <c r="CV611" s="21"/>
      <c r="CW611" s="23"/>
      <c r="CX611" s="25" t="str">
        <f>IF(CW611="","",IF(CW611="TBD","TBD",IF(CW611="N/A","N/A","W"&amp;TEXT(WEEKNUM(CW611,21),"00")&amp;" "&amp;YEAR(CW611))))</f>
        <v/>
      </c>
      <c r="CY611" s="21" t="s">
        <v>258</v>
      </c>
      <c r="CZ611" s="21"/>
      <c r="DA611" s="23"/>
      <c r="DB611" s="25" t="str">
        <f>IF(DA611="","",IF(DA611="TBD","TBD",IF(DA611="N/A","N/A","W"&amp;TEXT(WEEKNUM(DA611,21),"00")&amp;" "&amp;YEAR(DA611))))</f>
        <v/>
      </c>
      <c r="DC611" s="23"/>
      <c r="DD611" s="25" t="str">
        <f>IF(DC611="","",IF(DC611="TBD","TBD",IF(DC611="N/A","N/A","W"&amp;TEXT(WEEKNUM(DC611,21),"00")&amp;" "&amp;YEAR(DC611))))</f>
        <v/>
      </c>
      <c r="DE611" s="21" t="s">
        <v>258</v>
      </c>
      <c r="DF611" s="23"/>
      <c r="DG611" s="21" t="s">
        <v>259</v>
      </c>
      <c r="DH611" s="18"/>
      <c r="DI611" s="18"/>
      <c r="DJ611" s="18"/>
      <c r="DK611" s="21" t="s">
        <v>260</v>
      </c>
      <c r="DL611" s="21" t="s">
        <v>261</v>
      </c>
      <c r="DM611" s="21"/>
      <c r="DN611" s="23"/>
      <c r="DO611" s="23"/>
      <c r="DP611" s="23"/>
      <c r="DQ611" s="23" t="s">
        <v>276</v>
      </c>
      <c r="DR611" s="23"/>
      <c r="DS611" s="23"/>
      <c r="DT611" s="23"/>
      <c r="DU611" s="23"/>
      <c r="DV611" s="23"/>
      <c r="DW611" s="23"/>
      <c r="DX611" s="23"/>
      <c r="DY611" s="18"/>
      <c r="DZ611" s="18"/>
      <c r="EA611" s="18">
        <v>4500228792</v>
      </c>
      <c r="EB611" s="21" t="s">
        <v>30</v>
      </c>
      <c r="EC611" s="18"/>
      <c r="ED611" s="18" t="s">
        <v>343</v>
      </c>
      <c r="EE611" s="18"/>
      <c r="EF611" s="55"/>
      <c r="EG611" s="55"/>
      <c r="EH611" s="18"/>
      <c r="EI611" s="18">
        <v>0</v>
      </c>
      <c r="EJ611" s="29" t="str">
        <f>K611&amp;AY611&amp;CA611&amp;DE611&amp;DT611&amp;DW611</f>
        <v>No VigenteTSS No Recibido 4GIng No Recibida 4GAs Built No Recibido</v>
      </c>
    </row>
    <row r="612" spans="1:140" ht="12" hidden="1" customHeight="1">
      <c r="A612" s="30" t="str">
        <f>IFERROR(IF(VLOOKUP(B612,SEARCH!A:A,1,0)=B612,"OK",""),"")</f>
        <v/>
      </c>
      <c r="B612" s="31" t="s">
        <v>4604</v>
      </c>
      <c r="C612" s="15" t="s">
        <v>4605</v>
      </c>
      <c r="D612" s="16">
        <v>5</v>
      </c>
      <c r="E612" s="16">
        <v>-32.8172</v>
      </c>
      <c r="F612" s="16">
        <v>-70.620400000000004</v>
      </c>
      <c r="G612" s="16" t="s">
        <v>346</v>
      </c>
      <c r="H612" s="16" t="s">
        <v>4606</v>
      </c>
      <c r="I612" s="16" t="s">
        <v>4607</v>
      </c>
      <c r="J612" s="16" t="s">
        <v>318</v>
      </c>
      <c r="K612" s="17" t="s">
        <v>3</v>
      </c>
      <c r="L612" s="16" t="s">
        <v>247</v>
      </c>
      <c r="M612" s="103"/>
      <c r="N612" s="18"/>
      <c r="O612" s="19" t="s">
        <v>4472</v>
      </c>
      <c r="P612" s="19"/>
      <c r="Q612" s="34" t="s">
        <v>4559</v>
      </c>
      <c r="R612" s="21"/>
      <c r="S612" s="21">
        <v>20</v>
      </c>
      <c r="T612" s="22"/>
      <c r="U612" s="23"/>
      <c r="V612" s="21" t="str">
        <f>IF(U612="","",IF(U612="TBD","TBD",IF(U612="N/A","N/A","W"&amp;TEXT(WEEKNUM(U612,21),"00")&amp;" "&amp;YEAR(U612))))</f>
        <v/>
      </c>
      <c r="W612" s="23"/>
      <c r="X612" s="23"/>
      <c r="Y612" s="23" t="str">
        <f>IF(X612="","",IF(X612="TBD","TBD",IF(X612="N/A","N/A","W"&amp;TEXT(WEEKNUM(X612,21),"00")&amp;" "&amp;YEAR(X612))))</f>
        <v/>
      </c>
      <c r="Z612" s="23"/>
      <c r="AA612" s="23"/>
      <c r="AB612" s="24">
        <f>+IF(Z612="",0,AA612-Z612)</f>
        <v>0</v>
      </c>
      <c r="AC612" s="21" t="s">
        <v>251</v>
      </c>
      <c r="AD612" s="21">
        <v>0</v>
      </c>
      <c r="AE612" s="23"/>
      <c r="AF612" s="25" t="str">
        <f>IF(AE612="","",IF(AE612="TBD","TBD",IF(AE612="N/A","N/A","W"&amp;TEXT(WEEKNUM(AE612,21),"00")&amp;" "&amp;YEAR(AE612))))</f>
        <v/>
      </c>
      <c r="AG612" s="21" t="s">
        <v>251</v>
      </c>
      <c r="AH612" s="21"/>
      <c r="AI612" s="23"/>
      <c r="AJ612" s="25" t="str">
        <f>IF(AI612="","",IF(AI612="TBD","TBD",IF(AI612="N/A","N/A","W"&amp;TEXT(WEEKNUM(AI612,21),"00")&amp;" "&amp;YEAR(AI612))))</f>
        <v/>
      </c>
      <c r="AK612" s="21" t="s">
        <v>251</v>
      </c>
      <c r="AL612" s="21"/>
      <c r="AM612" s="23"/>
      <c r="AN612" s="25" t="str">
        <f>IF(AM612="","",IF(AM612="TBD","TBD",IF(AM612="N/A","N/A","W"&amp;TEXT(WEEKNUM(AM612,21),"00")&amp;" "&amp;YEAR(AM612))))</f>
        <v/>
      </c>
      <c r="AO612" s="21" t="s">
        <v>251</v>
      </c>
      <c r="AP612" s="21"/>
      <c r="AQ612" s="23"/>
      <c r="AR612" s="25" t="str">
        <f>IF(AQ612="","",IF(AQ612="TBD","TBD",IF(AQ612="N/A","N/A","W"&amp;TEXT(WEEKNUM(AQ612,21),"00")&amp;" "&amp;YEAR(AQ612))))</f>
        <v/>
      </c>
      <c r="AS612" s="21"/>
      <c r="AT612" s="21"/>
      <c r="AU612" s="23"/>
      <c r="AV612" s="25" t="s">
        <v>252</v>
      </c>
      <c r="AW612" s="59"/>
      <c r="AX612" s="25" t="str">
        <f>IF(AW612="","",IF(AW612="TBD","TBD",IF(AW612="N/A","N/A","W"&amp;TEXT(WEEKNUM(AW612,21),"00")&amp;" "&amp;YEAR(AW612))))</f>
        <v/>
      </c>
      <c r="AY612" s="21" t="s">
        <v>253</v>
      </c>
      <c r="AZ612" s="21" t="s">
        <v>328</v>
      </c>
      <c r="BA612" s="21" t="s">
        <v>255</v>
      </c>
      <c r="BB612" s="23"/>
      <c r="BC612" s="23"/>
      <c r="BD612" s="23"/>
      <c r="BE612" s="25" t="str">
        <f>IF(BD612="","",IF(BD612="TBD","TBD",IF(BD612="N/A","N/A","W"&amp;TEXT(WEEKNUM(BD612,21),"00")&amp;" "&amp;YEAR(BD612))))</f>
        <v/>
      </c>
      <c r="BF612" s="23"/>
      <c r="BG612" s="25" t="str">
        <f>IF(BF612="","",IF(BF612="TBD","TBD",IF(BF612="N/A","N/A","W"&amp;TEXT(WEEKNUM(BF612,21),"00")&amp;" "&amp;YEAR(BF612))))</f>
        <v/>
      </c>
      <c r="BH612" s="24">
        <f>+IF(BF612="",0,(BF612-BD612))</f>
        <v>0</v>
      </c>
      <c r="BI612" s="26" t="s">
        <v>256</v>
      </c>
      <c r="BJ612" s="26"/>
      <c r="BK612" s="27"/>
      <c r="BL612" s="25" t="str">
        <f>IF(BK612="","",IF(BK612="TBD","TBD",IF(BK612="N/A","N/A","W"&amp;TEXT(WEEKNUM(BK612,21),"00")&amp;" "&amp;YEAR(BK612))))</f>
        <v/>
      </c>
      <c r="BM612" s="21" t="s">
        <v>256</v>
      </c>
      <c r="BN612" s="21"/>
      <c r="BO612" s="23"/>
      <c r="BP612" s="25" t="str">
        <f>IF(BO612="","",IF(BO612="TBD","TBD",IF(BO612="N/A","N/A","W"&amp;TEXT(WEEKNUM(BO612,21),"00")&amp;" "&amp;YEAR(BO612))))</f>
        <v/>
      </c>
      <c r="BQ612" s="21" t="s">
        <v>256</v>
      </c>
      <c r="BR612" s="21"/>
      <c r="BS612" s="334"/>
      <c r="BT612" s="25" t="str">
        <f t="shared" si="41"/>
        <v/>
      </c>
      <c r="BU612" s="21" t="s">
        <v>256</v>
      </c>
      <c r="BV612" s="21"/>
      <c r="BW612" s="23"/>
      <c r="BX612" s="25" t="str">
        <f t="shared" si="42"/>
        <v/>
      </c>
      <c r="BY612" s="23"/>
      <c r="BZ612" s="25" t="str">
        <f>IF(BY612="","",IF(BY612="TBD","TBD",IF(BY612="N/A","N/A","W"&amp;TEXT(WEEKNUM(BY612,21),"00")&amp;" "&amp;YEAR(BY612))))</f>
        <v/>
      </c>
      <c r="CA612" s="21" t="s">
        <v>257</v>
      </c>
      <c r="CB612" s="21" t="s">
        <v>349</v>
      </c>
      <c r="CC612" s="21" t="s">
        <v>350</v>
      </c>
      <c r="CD612" s="21"/>
      <c r="CE612" s="23"/>
      <c r="CF612" s="23"/>
      <c r="CG612" s="23"/>
      <c r="CH612" s="23"/>
      <c r="CI612" s="25" t="str">
        <f>IF(CH612="","",IF(CH612="TBD","TBD",IF(CH612="N/A","N/A","W"&amp;TEXT(WEEKNUM(CH612,21),"00")&amp;" "&amp;YEAR(CH612))))</f>
        <v/>
      </c>
      <c r="CJ612" s="23"/>
      <c r="CK612" s="25" t="str">
        <f>IF(CJ612="","",IF(CJ612="TBD","TBD",IF(CJ612="N/A","N/A","W"&amp;TEXT(WEEKNUM(CJ612,21),"00")&amp;" "&amp;YEAR(CJ612))))</f>
        <v/>
      </c>
      <c r="CL612" s="24">
        <f>+IF(CJ612="",0,(CJ612-CH612))</f>
        <v>0</v>
      </c>
      <c r="CM612" s="21" t="s">
        <v>258</v>
      </c>
      <c r="CN612" s="21"/>
      <c r="CO612" s="23"/>
      <c r="CP612" s="25" t="str">
        <f>IF(CO612="","",IF(CO612="TBD","TBD",IF(CO612="N/A","N/A","W"&amp;TEXT(WEEKNUM(CO612,21),"00")&amp;" "&amp;YEAR(CO612))))</f>
        <v/>
      </c>
      <c r="CQ612" s="23" t="s">
        <v>258</v>
      </c>
      <c r="CR612" s="23"/>
      <c r="CS612" s="23"/>
      <c r="CT612" s="25" t="str">
        <f>IF(CS612="","",IF(CS612="TBD","TBD",IF(CS612="N/A","N/A","W"&amp;TEXT(WEEKNUM(CS612,21),"00")&amp;" "&amp;YEAR(CS612))))</f>
        <v/>
      </c>
      <c r="CU612" s="21" t="s">
        <v>258</v>
      </c>
      <c r="CV612" s="21"/>
      <c r="CW612" s="23"/>
      <c r="CX612" s="25" t="str">
        <f>IF(CW612="","",IF(CW612="TBD","TBD",IF(CW612="N/A","N/A","W"&amp;TEXT(WEEKNUM(CW612,21),"00")&amp;" "&amp;YEAR(CW612))))</f>
        <v/>
      </c>
      <c r="CY612" s="21" t="s">
        <v>258</v>
      </c>
      <c r="CZ612" s="21"/>
      <c r="DA612" s="23"/>
      <c r="DB612" s="25" t="str">
        <f>IF(DA612="","",IF(DA612="TBD","TBD",IF(DA612="N/A","N/A","W"&amp;TEXT(WEEKNUM(DA612,21),"00")&amp;" "&amp;YEAR(DA612))))</f>
        <v/>
      </c>
      <c r="DC612" s="23"/>
      <c r="DD612" s="25" t="str">
        <f>IF(DC612="","",IF(DC612="TBD","TBD",IF(DC612="N/A","N/A","W"&amp;TEXT(WEEKNUM(DC612,21),"00")&amp;" "&amp;YEAR(DC612))))</f>
        <v/>
      </c>
      <c r="DE612" s="21" t="s">
        <v>258</v>
      </c>
      <c r="DF612" s="23"/>
      <c r="DG612" s="21" t="s">
        <v>259</v>
      </c>
      <c r="DH612" s="18"/>
      <c r="DI612" s="18"/>
      <c r="DJ612" s="18"/>
      <c r="DK612" s="21" t="s">
        <v>260</v>
      </c>
      <c r="DL612" s="21" t="s">
        <v>261</v>
      </c>
      <c r="DM612" s="21"/>
      <c r="DN612" s="23"/>
      <c r="DO612" s="23"/>
      <c r="DP612" s="23"/>
      <c r="DQ612" s="23" t="s">
        <v>276</v>
      </c>
      <c r="DR612" s="23"/>
      <c r="DS612" s="23"/>
      <c r="DT612" s="23"/>
      <c r="DU612" s="23"/>
      <c r="DV612" s="23"/>
      <c r="DW612" s="23"/>
      <c r="DX612" s="23"/>
      <c r="DY612" s="18"/>
      <c r="DZ612" s="18"/>
      <c r="EA612" s="18">
        <v>4500228792</v>
      </c>
      <c r="EB612" s="21" t="s">
        <v>30</v>
      </c>
      <c r="EC612" s="18"/>
      <c r="ED612" s="18" t="s">
        <v>343</v>
      </c>
      <c r="EE612" s="18"/>
      <c r="EF612" s="55"/>
      <c r="EG612" s="55"/>
      <c r="EH612" s="18"/>
      <c r="EI612" s="18">
        <v>0</v>
      </c>
      <c r="EJ612" s="29" t="str">
        <f>K612&amp;AY612&amp;CA612&amp;DE612&amp;DT612&amp;DW612</f>
        <v>No VigenteTSS No Recibido 4GIng No Recibida 4GAs Built No Recibido</v>
      </c>
    </row>
    <row r="613" spans="1:140" ht="12" hidden="1" customHeight="1">
      <c r="A613" s="30" t="str">
        <f>IFERROR(IF(VLOOKUP(B613,SEARCH!A:A,1,0)=B613,"OK",""),"")</f>
        <v/>
      </c>
      <c r="B613" s="31" t="s">
        <v>4608</v>
      </c>
      <c r="C613" s="15" t="s">
        <v>4609</v>
      </c>
      <c r="D613" s="16">
        <v>8</v>
      </c>
      <c r="E613" s="16">
        <v>-37.465884000000003</v>
      </c>
      <c r="F613" s="16">
        <v>-72.341378000000006</v>
      </c>
      <c r="G613" s="16" t="s">
        <v>1038</v>
      </c>
      <c r="H613" s="16" t="s">
        <v>1081</v>
      </c>
      <c r="I613" s="16" t="s">
        <v>4610</v>
      </c>
      <c r="J613" s="16" t="s">
        <v>355</v>
      </c>
      <c r="K613" s="17" t="s">
        <v>319</v>
      </c>
      <c r="L613" s="16" t="s">
        <v>247</v>
      </c>
      <c r="M613" s="55">
        <v>46295</v>
      </c>
      <c r="N613" s="18"/>
      <c r="O613" s="129" t="s">
        <v>4478</v>
      </c>
      <c r="P613" s="19" t="s">
        <v>248</v>
      </c>
      <c r="Q613" s="18"/>
      <c r="R613" s="21" t="s">
        <v>2284</v>
      </c>
      <c r="S613" s="21">
        <v>12</v>
      </c>
      <c r="T613" s="22"/>
      <c r="U613" s="23">
        <v>46098</v>
      </c>
      <c r="V613" s="21" t="str">
        <f>IF(U613="","",IF(U613="TBD","TBD",IF(U613="N/A","N/A","W"&amp;TEXT(WEEKNUM(U613,21),"00")&amp;" "&amp;YEAR(U613))))</f>
        <v>W12 2026</v>
      </c>
      <c r="W613" s="23">
        <v>46120</v>
      </c>
      <c r="X613" s="23"/>
      <c r="Y613" s="23" t="str">
        <f>IF(X613="","",IF(X613="TBD","TBD",IF(X613="N/A","N/A","W"&amp;TEXT(WEEKNUM(X613,21),"00")&amp;" "&amp;YEAR(X613))))</f>
        <v/>
      </c>
      <c r="Z613" s="23">
        <v>46120</v>
      </c>
      <c r="AA613" s="23">
        <v>46125</v>
      </c>
      <c r="AB613" s="24">
        <f>+IF(Z613="",0,AA613-Z613)</f>
        <v>5</v>
      </c>
      <c r="AC613" s="21" t="s">
        <v>324</v>
      </c>
      <c r="AD613" s="23" t="s">
        <v>4546</v>
      </c>
      <c r="AE613" s="23">
        <v>46121</v>
      </c>
      <c r="AF613" s="25" t="str">
        <f>IF(AE613="","",IF(AE613="TBD","TBD",IF(AE613="N/A","N/A","W"&amp;TEXT(WEEKNUM(AE613,21),"00")&amp;" "&amp;YEAR(AE613))))</f>
        <v>W15 2026</v>
      </c>
      <c r="AG613" s="21" t="s">
        <v>324</v>
      </c>
      <c r="AH613" s="225" t="s">
        <v>4480</v>
      </c>
      <c r="AI613" s="23">
        <v>46120</v>
      </c>
      <c r="AJ613" s="25" t="str">
        <f>IF(AI613="","",IF(AI613="TBD","TBD",IF(AI613="N/A","N/A","W"&amp;TEXT(WEEKNUM(AI613,21),"00")&amp;" "&amp;YEAR(AI613))))</f>
        <v>W15 2026</v>
      </c>
      <c r="AK613" s="21" t="s">
        <v>324</v>
      </c>
      <c r="AL613" s="20" t="s">
        <v>4611</v>
      </c>
      <c r="AM613" s="23">
        <v>46121</v>
      </c>
      <c r="AN613" s="25" t="str">
        <f>IF(AM613="","",IF(AM613="TBD","TBD",IF(AM613="N/A","N/A","W"&amp;TEXT(WEEKNUM(AM613,21),"00")&amp;" "&amp;YEAR(AM613))))</f>
        <v>W15 2026</v>
      </c>
      <c r="AO613" s="21" t="s">
        <v>324</v>
      </c>
      <c r="AP613" s="21"/>
      <c r="AQ613" s="23">
        <v>46120</v>
      </c>
      <c r="AR613" s="25" t="str">
        <f>IF(AQ613="","",IF(AQ613="TBD","TBD",IF(AQ613="N/A","N/A","W"&amp;TEXT(WEEKNUM(AQ613,21),"00")&amp;" "&amp;YEAR(AQ613))))</f>
        <v>W15 2026</v>
      </c>
      <c r="AS613" s="21"/>
      <c r="AT613" s="21"/>
      <c r="AU613" s="23"/>
      <c r="AV613" s="25" t="s">
        <v>252</v>
      </c>
      <c r="AW613" s="59">
        <v>46121</v>
      </c>
      <c r="AX613" s="25" t="str">
        <f>IF(AW613="","",IF(AW613="TBD","TBD",IF(AW613="N/A","N/A","W"&amp;TEXT(WEEKNUM(AW613,21),"00")&amp;" "&amp;YEAR(AW613))))</f>
        <v>W15 2026</v>
      </c>
      <c r="AY613" s="21" t="s">
        <v>327</v>
      </c>
      <c r="AZ613" s="21" t="s">
        <v>328</v>
      </c>
      <c r="BA613" s="21" t="s">
        <v>329</v>
      </c>
      <c r="BB613" s="23">
        <v>46170</v>
      </c>
      <c r="BC613" s="23">
        <v>46182</v>
      </c>
      <c r="BD613" s="23">
        <v>46182</v>
      </c>
      <c r="BE613" s="25" t="str">
        <f>IF(BD613="","",IF(BD613="TBD","TBD",IF(BD613="N/A","N/A","W"&amp;TEXT(WEEKNUM(BD613,21),"00")&amp;" "&amp;YEAR(BD613))))</f>
        <v>W24 2026</v>
      </c>
      <c r="BF613" s="23">
        <v>46184</v>
      </c>
      <c r="BG613" s="25" t="str">
        <f>IF(BF613="","",IF(BF613="TBD","TBD",IF(BF613="N/A","N/A","W"&amp;TEXT(WEEKNUM(BF613,21),"00")&amp;" "&amp;YEAR(BF613))))</f>
        <v>W24 2026</v>
      </c>
      <c r="BH613" s="24">
        <f>+IF(BF613="",0,(BF613-BD613))</f>
        <v>2</v>
      </c>
      <c r="BI613" s="26" t="s">
        <v>330</v>
      </c>
      <c r="BJ613" s="145" t="s">
        <v>4548</v>
      </c>
      <c r="BK613" s="27">
        <v>46182</v>
      </c>
      <c r="BL613" s="25" t="str">
        <f>IF(BK613="","",IF(BK613="TBD","TBD",IF(BK613="N/A","N/A","W"&amp;TEXT(WEEKNUM(BK613,21),"00")&amp;" "&amp;YEAR(BK613))))</f>
        <v>W24 2026</v>
      </c>
      <c r="BM613" s="26" t="s">
        <v>330</v>
      </c>
      <c r="BN613" s="21" t="s">
        <v>4549</v>
      </c>
      <c r="BO613" s="23">
        <v>46171</v>
      </c>
      <c r="BP613" s="25" t="str">
        <f>IF(BO613="","",IF(BO613="TBD","TBD",IF(BO613="N/A","N/A","W"&amp;TEXT(WEEKNUM(BO613,21),"00")&amp;" "&amp;YEAR(BO613))))</f>
        <v>W22 2026</v>
      </c>
      <c r="BQ613" s="26" t="s">
        <v>330</v>
      </c>
      <c r="BR613" s="21" t="s">
        <v>488</v>
      </c>
      <c r="BS613" s="334">
        <v>46175</v>
      </c>
      <c r="BT613" s="25" t="str">
        <f t="shared" si="41"/>
        <v>W23 2026</v>
      </c>
      <c r="BU613" s="26" t="s">
        <v>330</v>
      </c>
      <c r="BV613" s="21" t="s">
        <v>488</v>
      </c>
      <c r="BW613" s="23">
        <v>46182</v>
      </c>
      <c r="BX613" s="25" t="str">
        <f t="shared" si="42"/>
        <v>W24 2026</v>
      </c>
      <c r="BY613" s="23">
        <v>46182</v>
      </c>
      <c r="BZ613" s="25" t="str">
        <f>IF(BY613="","",IF(BY613="TBD","TBD",IF(BY613="N/A","N/A","W"&amp;TEXT(WEEKNUM(BY613,21),"00")&amp;" "&amp;YEAR(BY613))))</f>
        <v>W24 2026</v>
      </c>
      <c r="CA613" s="22" t="s">
        <v>335</v>
      </c>
      <c r="CB613" s="21" t="s">
        <v>349</v>
      </c>
      <c r="CC613" s="21" t="s">
        <v>350</v>
      </c>
      <c r="CD613" s="21"/>
      <c r="CE613" s="23"/>
      <c r="CF613" s="23"/>
      <c r="CG613" s="23"/>
      <c r="CH613" s="23"/>
      <c r="CI613" s="25" t="str">
        <f>IF(CH613="","",IF(CH613="TBD","TBD",IF(CH613="N/A","N/A","W"&amp;TEXT(WEEKNUM(CH613,21),"00")&amp;" "&amp;YEAR(CH613))))</f>
        <v/>
      </c>
      <c r="CJ613" s="23"/>
      <c r="CK613" s="25" t="str">
        <f>IF(CJ613="","",IF(CJ613="TBD","TBD",IF(CJ613="N/A","N/A","W"&amp;TEXT(WEEKNUM(CJ613,21),"00")&amp;" "&amp;YEAR(CJ613))))</f>
        <v/>
      </c>
      <c r="CL613" s="24">
        <f>+IF(CJ613="",0,(CJ613-CH613))</f>
        <v>0</v>
      </c>
      <c r="CM613" s="21" t="s">
        <v>258</v>
      </c>
      <c r="CN613" s="21"/>
      <c r="CO613" s="23"/>
      <c r="CP613" s="25" t="str">
        <f>IF(CO613="","",IF(CO613="TBD","TBD",IF(CO613="N/A","N/A","W"&amp;TEXT(WEEKNUM(CO613,21),"00")&amp;" "&amp;YEAR(CO613))))</f>
        <v/>
      </c>
      <c r="CQ613" s="23" t="s">
        <v>258</v>
      </c>
      <c r="CR613" s="23"/>
      <c r="CS613" s="23"/>
      <c r="CT613" s="25" t="str">
        <f>IF(CS613="","",IF(CS613="TBD","TBD",IF(CS613="N/A","N/A","W"&amp;TEXT(WEEKNUM(CS613,21),"00")&amp;" "&amp;YEAR(CS613))))</f>
        <v/>
      </c>
      <c r="CU613" s="21" t="s">
        <v>258</v>
      </c>
      <c r="CV613" s="21"/>
      <c r="CW613" s="23"/>
      <c r="CX613" s="25" t="str">
        <f>IF(CW613="","",IF(CW613="TBD","TBD",IF(CW613="N/A","N/A","W"&amp;TEXT(WEEKNUM(CW613,21),"00")&amp;" "&amp;YEAR(CW613))))</f>
        <v/>
      </c>
      <c r="CY613" s="21" t="s">
        <v>258</v>
      </c>
      <c r="CZ613" s="21"/>
      <c r="DA613" s="23"/>
      <c r="DB613" s="25" t="str">
        <f>IF(DA613="","",IF(DA613="TBD","TBD",IF(DA613="N/A","N/A","W"&amp;TEXT(WEEKNUM(DA613,21),"00")&amp;" "&amp;YEAR(DA613))))</f>
        <v/>
      </c>
      <c r="DC613" s="23"/>
      <c r="DD613" s="25" t="str">
        <f>IF(DC613="","",IF(DC613="TBD","TBD",IF(DC613="N/A","N/A","W"&amp;TEXT(WEEKNUM(DC613,21),"00")&amp;" "&amp;YEAR(DC613))))</f>
        <v/>
      </c>
      <c r="DE613" s="21" t="s">
        <v>715</v>
      </c>
      <c r="DF613" s="23"/>
      <c r="DG613" s="21" t="s">
        <v>259</v>
      </c>
      <c r="DH613" s="18"/>
      <c r="DI613" s="18"/>
      <c r="DJ613" s="18"/>
      <c r="DK613" s="21" t="s">
        <v>260</v>
      </c>
      <c r="DL613" s="21" t="s">
        <v>261</v>
      </c>
      <c r="DM613" s="21"/>
      <c r="DN613" s="23"/>
      <c r="DO613" s="23"/>
      <c r="DP613" s="23"/>
      <c r="DQ613" s="23" t="s">
        <v>262</v>
      </c>
      <c r="DR613" s="23"/>
      <c r="DS613" s="23"/>
      <c r="DT613" s="23"/>
      <c r="DU613" s="23"/>
      <c r="DV613" s="23"/>
      <c r="DW613" s="23"/>
      <c r="DX613" s="23"/>
      <c r="DY613" s="18"/>
      <c r="DZ613" s="18"/>
      <c r="EA613" s="18"/>
      <c r="EB613" s="21" t="s">
        <v>3012</v>
      </c>
      <c r="EC613" s="18"/>
      <c r="ED613" s="18" t="s">
        <v>343</v>
      </c>
      <c r="EE613" s="18"/>
      <c r="EF613" s="55">
        <v>46325</v>
      </c>
      <c r="EG613" s="290" t="s">
        <v>4484</v>
      </c>
      <c r="EH613" s="18"/>
      <c r="EI613" s="18" t="s">
        <v>4485</v>
      </c>
      <c r="EJ613" s="29" t="str">
        <f>K613&amp;AY613&amp;CA613&amp;DE613&amp;DT613&amp;DW613</f>
        <v>VigenteTSS Aprobado 4GIng Aprobada 4GAs Built No Recibido 4G</v>
      </c>
    </row>
    <row r="614" spans="1:140" ht="12" hidden="1" customHeight="1">
      <c r="A614" s="30" t="str">
        <f>IFERROR(IF(VLOOKUP(B614,SEARCH!A:A,1,0)=B614,"OK",""),"")</f>
        <v/>
      </c>
      <c r="B614" s="31" t="s">
        <v>4612</v>
      </c>
      <c r="C614" s="15" t="s">
        <v>4613</v>
      </c>
      <c r="D614" s="16">
        <v>8</v>
      </c>
      <c r="E614" s="16">
        <v>-37.027493999999997</v>
      </c>
      <c r="F614" s="16">
        <v>-73.127341000000001</v>
      </c>
      <c r="G614" s="16" t="s">
        <v>1038</v>
      </c>
      <c r="H614" s="16"/>
      <c r="I614" s="16" t="s">
        <v>347</v>
      </c>
      <c r="J614" s="16" t="s">
        <v>3</v>
      </c>
      <c r="K614" s="16" t="s">
        <v>3</v>
      </c>
      <c r="L614" s="16" t="s">
        <v>247</v>
      </c>
      <c r="M614" s="103"/>
      <c r="N614" s="18"/>
      <c r="O614" s="19" t="s">
        <v>4472</v>
      </c>
      <c r="P614" s="19" t="s">
        <v>380</v>
      </c>
      <c r="Q614" s="18"/>
      <c r="R614" s="21" t="s">
        <v>381</v>
      </c>
      <c r="S614" s="21" t="e">
        <v>#N/A</v>
      </c>
      <c r="T614" s="22" t="s">
        <v>348</v>
      </c>
      <c r="U614" s="23">
        <v>0</v>
      </c>
      <c r="V614" s="21" t="str">
        <f>IF(U614="","",IF(U614="TBD","TBD",IF(U614="N/A","N/A","W"&amp;TEXT(WEEKNUM(U614,21),"00")&amp;" "&amp;YEAR(U614))))</f>
        <v>W52 1900</v>
      </c>
      <c r="W614" s="23"/>
      <c r="X614" s="23"/>
      <c r="Y614" s="23" t="str">
        <f>IF(X614="","",IF(X614="TBD","TBD",IF(X614="N/A","N/A","W"&amp;TEXT(WEEKNUM(X614,21),"00")&amp;" "&amp;YEAR(X614))))</f>
        <v/>
      </c>
      <c r="Z614" s="23"/>
      <c r="AA614" s="23"/>
      <c r="AB614" s="24">
        <f>+IF(Z614="",0,AA614-Z614)</f>
        <v>0</v>
      </c>
      <c r="AC614" s="21" t="s">
        <v>251</v>
      </c>
      <c r="AD614" s="21">
        <v>0</v>
      </c>
      <c r="AE614" s="23"/>
      <c r="AF614" s="25" t="str">
        <f>IF(AE614="","",IF(AE614="TBD","TBD",IF(AE614="N/A","N/A","W"&amp;TEXT(WEEKNUM(AE614,21),"00")&amp;" "&amp;YEAR(AE614))))</f>
        <v/>
      </c>
      <c r="AG614" s="21" t="s">
        <v>251</v>
      </c>
      <c r="AH614" s="21"/>
      <c r="AI614" s="23"/>
      <c r="AJ614" s="25" t="str">
        <f>IF(AI614="","",IF(AI614="TBD","TBD",IF(AI614="N/A","N/A","W"&amp;TEXT(WEEKNUM(AI614,21),"00")&amp;" "&amp;YEAR(AI614))))</f>
        <v/>
      </c>
      <c r="AK614" s="21" t="s">
        <v>251</v>
      </c>
      <c r="AL614" s="21"/>
      <c r="AM614" s="23"/>
      <c r="AN614" s="25" t="str">
        <f>IF(AM614="","",IF(AM614="TBD","TBD",IF(AM614="N/A","N/A","W"&amp;TEXT(WEEKNUM(AM614,21),"00")&amp;" "&amp;YEAR(AM614))))</f>
        <v/>
      </c>
      <c r="AO614" s="21" t="s">
        <v>251</v>
      </c>
      <c r="AP614" s="21"/>
      <c r="AQ614" s="23"/>
      <c r="AR614" s="25" t="str">
        <f>IF(AQ614="","",IF(AQ614="TBD","TBD",IF(AQ614="N/A","N/A","W"&amp;TEXT(WEEKNUM(AQ614,21),"00")&amp;" "&amp;YEAR(AQ614))))</f>
        <v/>
      </c>
      <c r="AS614" s="21"/>
      <c r="AT614" s="21"/>
      <c r="AU614" s="23"/>
      <c r="AV614" s="25" t="s">
        <v>252</v>
      </c>
      <c r="AW614" s="59"/>
      <c r="AX614" s="25" t="str">
        <f>IF(AW614="","",IF(AW614="TBD","TBD",IF(AW614="N/A","N/A","W"&amp;TEXT(WEEKNUM(AW614,21),"00")&amp;" "&amp;YEAR(AW614))))</f>
        <v/>
      </c>
      <c r="AY614" s="21" t="s">
        <v>253</v>
      </c>
      <c r="AZ614" s="21" t="s">
        <v>254</v>
      </c>
      <c r="BA614" s="21" t="s">
        <v>255</v>
      </c>
      <c r="BB614" s="23"/>
      <c r="BC614" s="23"/>
      <c r="BD614" s="23"/>
      <c r="BE614" s="25" t="str">
        <f>IF(BD614="","",IF(BD614="TBD","TBD",IF(BD614="N/A","N/A","W"&amp;TEXT(WEEKNUM(BD614,21),"00")&amp;" "&amp;YEAR(BD614))))</f>
        <v/>
      </c>
      <c r="BF614" s="23"/>
      <c r="BG614" s="25" t="str">
        <f>IF(BF614="","",IF(BF614="TBD","TBD",IF(BF614="N/A","N/A","W"&amp;TEXT(WEEKNUM(BF614,21),"00")&amp;" "&amp;YEAR(BF614))))</f>
        <v/>
      </c>
      <c r="BH614" s="24">
        <f>+IF(BF614="",0,(BF614-BD614))</f>
        <v>0</v>
      </c>
      <c r="BI614" s="26" t="s">
        <v>256</v>
      </c>
      <c r="BJ614" s="26"/>
      <c r="BK614" s="27"/>
      <c r="BL614" s="25" t="str">
        <f>IF(BK614="","",IF(BK614="TBD","TBD",IF(BK614="N/A","N/A","W"&amp;TEXT(WEEKNUM(BK614,21),"00")&amp;" "&amp;YEAR(BK614))))</f>
        <v/>
      </c>
      <c r="BM614" s="21" t="s">
        <v>256</v>
      </c>
      <c r="BN614" s="21"/>
      <c r="BO614" s="23"/>
      <c r="BP614" s="25" t="str">
        <f>IF(BO614="","",IF(BO614="TBD","TBD",IF(BO614="N/A","N/A","W"&amp;TEXT(WEEKNUM(BO614,21),"00")&amp;" "&amp;YEAR(BO614))))</f>
        <v/>
      </c>
      <c r="BQ614" s="21" t="s">
        <v>256</v>
      </c>
      <c r="BR614" s="21"/>
      <c r="BS614" s="334"/>
      <c r="BT614" s="25" t="str">
        <f t="shared" si="41"/>
        <v/>
      </c>
      <c r="BU614" s="21" t="s">
        <v>256</v>
      </c>
      <c r="BV614" s="21"/>
      <c r="BW614" s="23"/>
      <c r="BX614" s="25" t="str">
        <f t="shared" si="42"/>
        <v/>
      </c>
      <c r="BY614" s="23"/>
      <c r="BZ614" s="25" t="str">
        <f>IF(BY614="","",IF(BY614="TBD","TBD",IF(BY614="N/A","N/A","W"&amp;TEXT(WEEKNUM(BY614,21),"00")&amp;" "&amp;YEAR(BY614))))</f>
        <v/>
      </c>
      <c r="CA614" s="21" t="s">
        <v>257</v>
      </c>
      <c r="CB614" s="21">
        <v>0</v>
      </c>
      <c r="CC614" s="21"/>
      <c r="CD614" s="21"/>
      <c r="CE614" s="23"/>
      <c r="CF614" s="23"/>
      <c r="CG614" s="23"/>
      <c r="CH614" s="23"/>
      <c r="CI614" s="25" t="str">
        <f>IF(CH614="","",IF(CH614="TBD","TBD",IF(CH614="N/A","N/A","W"&amp;TEXT(WEEKNUM(CH614,21),"00")&amp;" "&amp;YEAR(CH614))))</f>
        <v/>
      </c>
      <c r="CJ614" s="23"/>
      <c r="CK614" s="25" t="str">
        <f>IF(CJ614="","",IF(CJ614="TBD","TBD",IF(CJ614="N/A","N/A","W"&amp;TEXT(WEEKNUM(CJ614,21),"00")&amp;" "&amp;YEAR(CJ614))))</f>
        <v/>
      </c>
      <c r="CL614" s="24">
        <f>+IF(CJ614="",0,(CJ614-CH614))</f>
        <v>0</v>
      </c>
      <c r="CM614" s="21" t="s">
        <v>258</v>
      </c>
      <c r="CN614" s="21"/>
      <c r="CO614" s="23"/>
      <c r="CP614" s="25" t="str">
        <f>IF(CO614="","",IF(CO614="TBD","TBD",IF(CO614="N/A","N/A","W"&amp;TEXT(WEEKNUM(CO614,21),"00")&amp;" "&amp;YEAR(CO614))))</f>
        <v/>
      </c>
      <c r="CQ614" s="23" t="s">
        <v>258</v>
      </c>
      <c r="CR614" s="23"/>
      <c r="CS614" s="23"/>
      <c r="CT614" s="25" t="str">
        <f>IF(CS614="","",IF(CS614="TBD","TBD",IF(CS614="N/A","N/A","W"&amp;TEXT(WEEKNUM(CS614,21),"00")&amp;" "&amp;YEAR(CS614))))</f>
        <v/>
      </c>
      <c r="CU614" s="21" t="s">
        <v>258</v>
      </c>
      <c r="CV614" s="21"/>
      <c r="CW614" s="23"/>
      <c r="CX614" s="25" t="str">
        <f>IF(CW614="","",IF(CW614="TBD","TBD",IF(CW614="N/A","N/A","W"&amp;TEXT(WEEKNUM(CW614,21),"00")&amp;" "&amp;YEAR(CW614))))</f>
        <v/>
      </c>
      <c r="CY614" s="21" t="s">
        <v>258</v>
      </c>
      <c r="CZ614" s="21"/>
      <c r="DA614" s="23"/>
      <c r="DB614" s="25" t="str">
        <f>IF(DA614="","",IF(DA614="TBD","TBD",IF(DA614="N/A","N/A","W"&amp;TEXT(WEEKNUM(DA614,21),"00")&amp;" "&amp;YEAR(DA614))))</f>
        <v/>
      </c>
      <c r="DC614" s="23"/>
      <c r="DD614" s="25" t="str">
        <f>IF(DC614="","",IF(DC614="TBD","TBD",IF(DC614="N/A","N/A","W"&amp;TEXT(WEEKNUM(DC614,21),"00")&amp;" "&amp;YEAR(DC614))))</f>
        <v/>
      </c>
      <c r="DE614" s="21" t="s">
        <v>258</v>
      </c>
      <c r="DF614" s="23"/>
      <c r="DG614" s="21" t="s">
        <v>259</v>
      </c>
      <c r="DH614" s="18"/>
      <c r="DI614" s="18"/>
      <c r="DJ614" s="18"/>
      <c r="DK614" s="21" t="s">
        <v>260</v>
      </c>
      <c r="DL614" s="21" t="s">
        <v>275</v>
      </c>
      <c r="DM614" s="21"/>
      <c r="DN614" s="23"/>
      <c r="DO614" s="23"/>
      <c r="DP614" s="23"/>
      <c r="DQ614" s="23" t="s">
        <v>262</v>
      </c>
      <c r="DR614" s="23"/>
      <c r="DS614" s="23"/>
      <c r="DT614" s="23"/>
      <c r="DU614" s="23"/>
      <c r="DV614" s="23"/>
      <c r="DW614" s="23"/>
      <c r="DX614" s="23"/>
      <c r="DY614" s="18"/>
      <c r="DZ614" s="18"/>
      <c r="EA614" s="18"/>
      <c r="EB614" s="21" t="s">
        <v>30</v>
      </c>
      <c r="EC614" s="18"/>
      <c r="ED614" s="18"/>
      <c r="EE614" s="18"/>
      <c r="EF614" s="55"/>
      <c r="EG614" s="55"/>
      <c r="EH614" s="18"/>
      <c r="EI614" s="18">
        <v>0</v>
      </c>
      <c r="EJ614" s="29" t="str">
        <f>K614&amp;AY614&amp;CA614&amp;DE614&amp;DT614&amp;DW614</f>
        <v>No VigenteTSS No Recibido 4GIng No Recibida 4GAs Built No Recibido</v>
      </c>
    </row>
    <row r="615" spans="1:140" ht="12" hidden="1" customHeight="1">
      <c r="A615" s="30" t="str">
        <f>IFERROR(IF(VLOOKUP(B615,SEARCH!A:A,1,0)=B615,"OK",""),"")</f>
        <v/>
      </c>
      <c r="B615" s="31" t="s">
        <v>4614</v>
      </c>
      <c r="C615" s="15" t="s">
        <v>4615</v>
      </c>
      <c r="D615" s="16">
        <v>8</v>
      </c>
      <c r="E615" s="16">
        <v>-37.189279999999997</v>
      </c>
      <c r="F615" s="16">
        <v>-72.393230000000003</v>
      </c>
      <c r="G615" s="16" t="s">
        <v>1038</v>
      </c>
      <c r="H615" s="16" t="s">
        <v>4616</v>
      </c>
      <c r="I615" s="16" t="s">
        <v>4617</v>
      </c>
      <c r="J615" s="16" t="s">
        <v>318</v>
      </c>
      <c r="K615" s="16" t="s">
        <v>3</v>
      </c>
      <c r="L615" s="16" t="s">
        <v>247</v>
      </c>
      <c r="M615" s="103"/>
      <c r="N615" s="18"/>
      <c r="O615" s="19" t="s">
        <v>4472</v>
      </c>
      <c r="P615" s="19" t="s">
        <v>248</v>
      </c>
      <c r="Q615" s="18"/>
      <c r="R615" s="21" t="s">
        <v>381</v>
      </c>
      <c r="S615" s="21">
        <v>30</v>
      </c>
      <c r="T615" s="22" t="s">
        <v>4618</v>
      </c>
      <c r="U615" s="23">
        <v>0</v>
      </c>
      <c r="V615" s="21" t="str">
        <f>IF(U615="","",IF(U615="TBD","TBD",IF(U615="N/A","N/A","W"&amp;TEXT(WEEKNUM(U615,21),"00")&amp;" "&amp;YEAR(U615))))</f>
        <v>W52 1900</v>
      </c>
      <c r="W615" s="23"/>
      <c r="X615" s="23"/>
      <c r="Y615" s="23" t="str">
        <f>IF(X615="","",IF(X615="TBD","TBD",IF(X615="N/A","N/A","W"&amp;TEXT(WEEKNUM(X615,21),"00")&amp;" "&amp;YEAR(X615))))</f>
        <v/>
      </c>
      <c r="Z615" s="23"/>
      <c r="AA615" s="23"/>
      <c r="AB615" s="24">
        <f>+IF(Z615="",0,AA615-Z615)</f>
        <v>0</v>
      </c>
      <c r="AC615" s="21" t="s">
        <v>251</v>
      </c>
      <c r="AD615" s="21">
        <v>0</v>
      </c>
      <c r="AE615" s="23"/>
      <c r="AF615" s="25" t="str">
        <f>IF(AE615="","",IF(AE615="TBD","TBD",IF(AE615="N/A","N/A","W"&amp;TEXT(WEEKNUM(AE615,21),"00")&amp;" "&amp;YEAR(AE615))))</f>
        <v/>
      </c>
      <c r="AG615" s="21" t="s">
        <v>251</v>
      </c>
      <c r="AH615" s="21"/>
      <c r="AI615" s="23"/>
      <c r="AJ615" s="25" t="str">
        <f>IF(AI615="","",IF(AI615="TBD","TBD",IF(AI615="N/A","N/A","W"&amp;TEXT(WEEKNUM(AI615,21),"00")&amp;" "&amp;YEAR(AI615))))</f>
        <v/>
      </c>
      <c r="AK615" s="21" t="s">
        <v>251</v>
      </c>
      <c r="AL615" s="21"/>
      <c r="AM615" s="23"/>
      <c r="AN615" s="25" t="str">
        <f>IF(AM615="","",IF(AM615="TBD","TBD",IF(AM615="N/A","N/A","W"&amp;TEXT(WEEKNUM(AM615,21),"00")&amp;" "&amp;YEAR(AM615))))</f>
        <v/>
      </c>
      <c r="AO615" s="21" t="s">
        <v>251</v>
      </c>
      <c r="AP615" s="21"/>
      <c r="AQ615" s="23"/>
      <c r="AR615" s="25" t="str">
        <f>IF(AQ615="","",IF(AQ615="TBD","TBD",IF(AQ615="N/A","N/A","W"&amp;TEXT(WEEKNUM(AQ615,21),"00")&amp;" "&amp;YEAR(AQ615))))</f>
        <v/>
      </c>
      <c r="AS615" s="21"/>
      <c r="AT615" s="21"/>
      <c r="AU615" s="23"/>
      <c r="AV615" s="25" t="s">
        <v>252</v>
      </c>
      <c r="AW615" s="59">
        <v>45258</v>
      </c>
      <c r="AX615" s="25" t="str">
        <f>IF(AW615="","",IF(AW615="TBD","TBD",IF(AW615="N/A","N/A","W"&amp;TEXT(WEEKNUM(AW615,21),"00")&amp;" "&amp;YEAR(AW615))))</f>
        <v>W48 2023</v>
      </c>
      <c r="AY615" s="21" t="s">
        <v>327</v>
      </c>
      <c r="AZ615" s="21" t="s">
        <v>328</v>
      </c>
      <c r="BA615" s="21" t="s">
        <v>255</v>
      </c>
      <c r="BB615" s="23"/>
      <c r="BC615" s="23"/>
      <c r="BD615" s="23"/>
      <c r="BE615" s="25" t="str">
        <f>IF(BD615="","",IF(BD615="TBD","TBD",IF(BD615="N/A","N/A","W"&amp;TEXT(WEEKNUM(BD615,21),"00")&amp;" "&amp;YEAR(BD615))))</f>
        <v/>
      </c>
      <c r="BF615" s="23"/>
      <c r="BG615" s="25" t="str">
        <f>IF(BF615="","",IF(BF615="TBD","TBD",IF(BF615="N/A","N/A","W"&amp;TEXT(WEEKNUM(BF615,21),"00")&amp;" "&amp;YEAR(BF615))))</f>
        <v/>
      </c>
      <c r="BH615" s="24">
        <f>+IF(BF615="",0,(BF615-BD615))</f>
        <v>0</v>
      </c>
      <c r="BI615" s="26" t="s">
        <v>256</v>
      </c>
      <c r="BJ615" s="26"/>
      <c r="BK615" s="27"/>
      <c r="BL615" s="25" t="str">
        <f>IF(BK615="","",IF(BK615="TBD","TBD",IF(BK615="N/A","N/A","W"&amp;TEXT(WEEKNUM(BK615,21),"00")&amp;" "&amp;YEAR(BK615))))</f>
        <v/>
      </c>
      <c r="BM615" s="21" t="s">
        <v>256</v>
      </c>
      <c r="BN615" s="21"/>
      <c r="BO615" s="23"/>
      <c r="BP615" s="25" t="str">
        <f>IF(BO615="","",IF(BO615="TBD","TBD",IF(BO615="N/A","N/A","W"&amp;TEXT(WEEKNUM(BO615,21),"00")&amp;" "&amp;YEAR(BO615))))</f>
        <v/>
      </c>
      <c r="BQ615" s="21" t="s">
        <v>256</v>
      </c>
      <c r="BR615" s="21"/>
      <c r="BS615" s="334"/>
      <c r="BT615" s="25" t="str">
        <f t="shared" si="41"/>
        <v/>
      </c>
      <c r="BU615" s="21" t="s">
        <v>256</v>
      </c>
      <c r="BV615" s="21"/>
      <c r="BW615" s="23"/>
      <c r="BX615" s="25" t="str">
        <f t="shared" si="42"/>
        <v/>
      </c>
      <c r="BY615" s="23"/>
      <c r="BZ615" s="25" t="str">
        <f>IF(BY615="","",IF(BY615="TBD","TBD",IF(BY615="N/A","N/A","W"&amp;TEXT(WEEKNUM(BY615,21),"00")&amp;" "&amp;YEAR(BY615))))</f>
        <v/>
      </c>
      <c r="CA615" s="21" t="s">
        <v>257</v>
      </c>
      <c r="CB615" s="21">
        <v>0</v>
      </c>
      <c r="CC615" s="21"/>
      <c r="CD615" s="21"/>
      <c r="CE615" s="23"/>
      <c r="CF615" s="23"/>
      <c r="CG615" s="23"/>
      <c r="CH615" s="23"/>
      <c r="CI615" s="25" t="str">
        <f>IF(CH615="","",IF(CH615="TBD","TBD",IF(CH615="N/A","N/A","W"&amp;TEXT(WEEKNUM(CH615,21),"00")&amp;" "&amp;YEAR(CH615))))</f>
        <v/>
      </c>
      <c r="CJ615" s="23"/>
      <c r="CK615" s="25" t="str">
        <f>IF(CJ615="","",IF(CJ615="TBD","TBD",IF(CJ615="N/A","N/A","W"&amp;TEXT(WEEKNUM(CJ615,21),"00")&amp;" "&amp;YEAR(CJ615))))</f>
        <v/>
      </c>
      <c r="CL615" s="24">
        <f>+IF(CJ615="",0,(CJ615-CH615))</f>
        <v>0</v>
      </c>
      <c r="CM615" s="21" t="s">
        <v>258</v>
      </c>
      <c r="CN615" s="21"/>
      <c r="CO615" s="23"/>
      <c r="CP615" s="25" t="str">
        <f>IF(CO615="","",IF(CO615="TBD","TBD",IF(CO615="N/A","N/A","W"&amp;TEXT(WEEKNUM(CO615,21),"00")&amp;" "&amp;YEAR(CO615))))</f>
        <v/>
      </c>
      <c r="CQ615" s="23" t="s">
        <v>258</v>
      </c>
      <c r="CR615" s="23"/>
      <c r="CS615" s="23"/>
      <c r="CT615" s="25" t="str">
        <f>IF(CS615="","",IF(CS615="TBD","TBD",IF(CS615="N/A","N/A","W"&amp;TEXT(WEEKNUM(CS615,21),"00")&amp;" "&amp;YEAR(CS615))))</f>
        <v/>
      </c>
      <c r="CU615" s="21" t="s">
        <v>258</v>
      </c>
      <c r="CV615" s="21"/>
      <c r="CW615" s="23"/>
      <c r="CX615" s="25" t="str">
        <f>IF(CW615="","",IF(CW615="TBD","TBD",IF(CW615="N/A","N/A","W"&amp;TEXT(WEEKNUM(CW615,21),"00")&amp;" "&amp;YEAR(CW615))))</f>
        <v/>
      </c>
      <c r="CY615" s="21" t="s">
        <v>258</v>
      </c>
      <c r="CZ615" s="21"/>
      <c r="DA615" s="23"/>
      <c r="DB615" s="25" t="str">
        <f>IF(DA615="","",IF(DA615="TBD","TBD",IF(DA615="N/A","N/A","W"&amp;TEXT(WEEKNUM(DA615,21),"00")&amp;" "&amp;YEAR(DA615))))</f>
        <v/>
      </c>
      <c r="DC615" s="23"/>
      <c r="DD615" s="25" t="str">
        <f>IF(DC615="","",IF(DC615="TBD","TBD",IF(DC615="N/A","N/A","W"&amp;TEXT(WEEKNUM(DC615,21),"00")&amp;" "&amp;YEAR(DC615))))</f>
        <v/>
      </c>
      <c r="DE615" s="21" t="s">
        <v>258</v>
      </c>
      <c r="DF615" s="23"/>
      <c r="DG615" s="21" t="s">
        <v>259</v>
      </c>
      <c r="DH615" s="18"/>
      <c r="DI615" s="18"/>
      <c r="DJ615" s="18"/>
      <c r="DK615" s="21" t="s">
        <v>260</v>
      </c>
      <c r="DL615" s="21" t="s">
        <v>275</v>
      </c>
      <c r="DM615" s="21"/>
      <c r="DN615" s="23"/>
      <c r="DO615" s="23"/>
      <c r="DP615" s="23"/>
      <c r="DQ615" s="23" t="s">
        <v>262</v>
      </c>
      <c r="DR615" s="23"/>
      <c r="DS615" s="23"/>
      <c r="DT615" s="23"/>
      <c r="DU615" s="23"/>
      <c r="DV615" s="23"/>
      <c r="DW615" s="23"/>
      <c r="DX615" s="23"/>
      <c r="DY615" s="18"/>
      <c r="DZ615" s="18"/>
      <c r="EA615" s="18"/>
      <c r="EB615" s="21" t="s">
        <v>34</v>
      </c>
      <c r="EC615" s="18"/>
      <c r="ED615" s="18"/>
      <c r="EE615" s="18"/>
      <c r="EF615" s="55"/>
      <c r="EG615" s="55"/>
      <c r="EH615" s="18"/>
      <c r="EI615" s="18">
        <v>0</v>
      </c>
      <c r="EJ615" s="29" t="str">
        <f>K615&amp;AY615&amp;CA615&amp;DE615&amp;DT615&amp;DW615</f>
        <v>No VigenteTSS Aprobado 4GIng No Recibida 4GAs Built No Recibido</v>
      </c>
    </row>
    <row r="616" spans="1:140" ht="12" hidden="1" customHeight="1">
      <c r="A616" s="30" t="str">
        <f>IFERROR(IF(VLOOKUP(B616,SEARCH!A:A,1,0)=B616,"OK",""),"")</f>
        <v/>
      </c>
      <c r="B616" s="31" t="s">
        <v>4619</v>
      </c>
      <c r="C616" s="15" t="s">
        <v>4620</v>
      </c>
      <c r="D616" s="16">
        <v>8</v>
      </c>
      <c r="E616" s="16">
        <v>-37.279510000000002</v>
      </c>
      <c r="F616" s="16">
        <v>-72.351590000000002</v>
      </c>
      <c r="G616" s="16" t="s">
        <v>1038</v>
      </c>
      <c r="H616" s="16" t="s">
        <v>1081</v>
      </c>
      <c r="I616" s="16" t="s">
        <v>4621</v>
      </c>
      <c r="J616" s="16" t="s">
        <v>3</v>
      </c>
      <c r="K616" s="16" t="s">
        <v>3</v>
      </c>
      <c r="L616" s="16" t="s">
        <v>247</v>
      </c>
      <c r="M616" s="103"/>
      <c r="N616" s="18"/>
      <c r="O616" s="19" t="s">
        <v>4472</v>
      </c>
      <c r="P616" s="19" t="s">
        <v>248</v>
      </c>
      <c r="Q616" s="18"/>
      <c r="R616" s="21" t="s">
        <v>381</v>
      </c>
      <c r="S616" s="21">
        <v>30</v>
      </c>
      <c r="T616" s="22" t="s">
        <v>4622</v>
      </c>
      <c r="U616" s="23">
        <v>0</v>
      </c>
      <c r="V616" s="21" t="str">
        <f>IF(U616="","",IF(U616="TBD","TBD",IF(U616="N/A","N/A","W"&amp;TEXT(WEEKNUM(U616,21),"00")&amp;" "&amp;YEAR(U616))))</f>
        <v>W52 1900</v>
      </c>
      <c r="W616" s="23"/>
      <c r="X616" s="23"/>
      <c r="Y616" s="23" t="str">
        <f>IF(X616="","",IF(X616="TBD","TBD",IF(X616="N/A","N/A","W"&amp;TEXT(WEEKNUM(X616,21),"00")&amp;" "&amp;YEAR(X616))))</f>
        <v/>
      </c>
      <c r="Z616" s="23"/>
      <c r="AA616" s="23"/>
      <c r="AB616" s="24">
        <f>+IF(Z616="",0,AA616-Z616)</f>
        <v>0</v>
      </c>
      <c r="AC616" s="21" t="s">
        <v>251</v>
      </c>
      <c r="AD616" s="21">
        <v>0</v>
      </c>
      <c r="AE616" s="23"/>
      <c r="AF616" s="25" t="str">
        <f>IF(AE616="","",IF(AE616="TBD","TBD",IF(AE616="N/A","N/A","W"&amp;TEXT(WEEKNUM(AE616,21),"00")&amp;" "&amp;YEAR(AE616))))</f>
        <v/>
      </c>
      <c r="AG616" s="21" t="s">
        <v>251</v>
      </c>
      <c r="AH616" s="21"/>
      <c r="AI616" s="23"/>
      <c r="AJ616" s="25" t="str">
        <f>IF(AI616="","",IF(AI616="TBD","TBD",IF(AI616="N/A","N/A","W"&amp;TEXT(WEEKNUM(AI616,21),"00")&amp;" "&amp;YEAR(AI616))))</f>
        <v/>
      </c>
      <c r="AK616" s="21" t="s">
        <v>251</v>
      </c>
      <c r="AL616" s="21"/>
      <c r="AM616" s="23"/>
      <c r="AN616" s="25" t="str">
        <f>IF(AM616="","",IF(AM616="TBD","TBD",IF(AM616="N/A","N/A","W"&amp;TEXT(WEEKNUM(AM616,21),"00")&amp;" "&amp;YEAR(AM616))))</f>
        <v/>
      </c>
      <c r="AO616" s="21" t="s">
        <v>251</v>
      </c>
      <c r="AP616" s="21"/>
      <c r="AQ616" s="23"/>
      <c r="AR616" s="25" t="str">
        <f>IF(AQ616="","",IF(AQ616="TBD","TBD",IF(AQ616="N/A","N/A","W"&amp;TEXT(WEEKNUM(AQ616,21),"00")&amp;" "&amp;YEAR(AQ616))))</f>
        <v/>
      </c>
      <c r="AS616" s="21"/>
      <c r="AT616" s="21"/>
      <c r="AU616" s="23"/>
      <c r="AV616" s="25" t="s">
        <v>252</v>
      </c>
      <c r="AW616" s="59">
        <v>45264</v>
      </c>
      <c r="AX616" s="25" t="str">
        <f>IF(AW616="","",IF(AW616="TBD","TBD",IF(AW616="N/A","N/A","W"&amp;TEXT(WEEKNUM(AW616,21),"00")&amp;" "&amp;YEAR(AW616))))</f>
        <v>W49 2023</v>
      </c>
      <c r="AY616" s="21" t="s">
        <v>327</v>
      </c>
      <c r="AZ616" s="21" t="s">
        <v>328</v>
      </c>
      <c r="BA616" s="21" t="s">
        <v>255</v>
      </c>
      <c r="BB616" s="23"/>
      <c r="BC616" s="23"/>
      <c r="BD616" s="23"/>
      <c r="BE616" s="25" t="str">
        <f>IF(BD616="","",IF(BD616="TBD","TBD",IF(BD616="N/A","N/A","W"&amp;TEXT(WEEKNUM(BD616,21),"00")&amp;" "&amp;YEAR(BD616))))</f>
        <v/>
      </c>
      <c r="BF616" s="23"/>
      <c r="BG616" s="25" t="str">
        <f>IF(BF616="","",IF(BF616="TBD","TBD",IF(BF616="N/A","N/A","W"&amp;TEXT(WEEKNUM(BF616,21),"00")&amp;" "&amp;YEAR(BF616))))</f>
        <v/>
      </c>
      <c r="BH616" s="24">
        <f>+IF(BF616="",0,(BF616-BD616))</f>
        <v>0</v>
      </c>
      <c r="BI616" s="26" t="s">
        <v>256</v>
      </c>
      <c r="BJ616" s="26"/>
      <c r="BK616" s="27"/>
      <c r="BL616" s="25" t="str">
        <f>IF(BK616="","",IF(BK616="TBD","TBD",IF(BK616="N/A","N/A","W"&amp;TEXT(WEEKNUM(BK616,21),"00")&amp;" "&amp;YEAR(BK616))))</f>
        <v/>
      </c>
      <c r="BM616" s="21" t="s">
        <v>256</v>
      </c>
      <c r="BN616" s="21"/>
      <c r="BO616" s="23"/>
      <c r="BP616" s="25" t="str">
        <f>IF(BO616="","",IF(BO616="TBD","TBD",IF(BO616="N/A","N/A","W"&amp;TEXT(WEEKNUM(BO616,21),"00")&amp;" "&amp;YEAR(BO616))))</f>
        <v/>
      </c>
      <c r="BQ616" s="21" t="s">
        <v>256</v>
      </c>
      <c r="BR616" s="21"/>
      <c r="BS616" s="334"/>
      <c r="BT616" s="25" t="str">
        <f t="shared" si="41"/>
        <v/>
      </c>
      <c r="BU616" s="21" t="s">
        <v>256</v>
      </c>
      <c r="BV616" s="21"/>
      <c r="BW616" s="23"/>
      <c r="BX616" s="25" t="str">
        <f t="shared" si="42"/>
        <v/>
      </c>
      <c r="BY616" s="23"/>
      <c r="BZ616" s="25" t="str">
        <f>IF(BY616="","",IF(BY616="TBD","TBD",IF(BY616="N/A","N/A","W"&amp;TEXT(WEEKNUM(BY616,21),"00")&amp;" "&amp;YEAR(BY616))))</f>
        <v/>
      </c>
      <c r="CA616" s="21" t="s">
        <v>257</v>
      </c>
      <c r="CB616" s="21">
        <v>0</v>
      </c>
      <c r="CC616" s="21"/>
      <c r="CD616" s="21"/>
      <c r="CE616" s="23"/>
      <c r="CF616" s="23"/>
      <c r="CG616" s="23"/>
      <c r="CH616" s="23"/>
      <c r="CI616" s="25" t="str">
        <f>IF(CH616="","",IF(CH616="TBD","TBD",IF(CH616="N/A","N/A","W"&amp;TEXT(WEEKNUM(CH616,21),"00")&amp;" "&amp;YEAR(CH616))))</f>
        <v/>
      </c>
      <c r="CJ616" s="23"/>
      <c r="CK616" s="25" t="str">
        <f>IF(CJ616="","",IF(CJ616="TBD","TBD",IF(CJ616="N/A","N/A","W"&amp;TEXT(WEEKNUM(CJ616,21),"00")&amp;" "&amp;YEAR(CJ616))))</f>
        <v/>
      </c>
      <c r="CL616" s="24">
        <f>+IF(CJ616="",0,(CJ616-CH616))</f>
        <v>0</v>
      </c>
      <c r="CM616" s="21" t="s">
        <v>258</v>
      </c>
      <c r="CN616" s="21"/>
      <c r="CO616" s="23"/>
      <c r="CP616" s="25" t="str">
        <f>IF(CO616="","",IF(CO616="TBD","TBD",IF(CO616="N/A","N/A","W"&amp;TEXT(WEEKNUM(CO616,21),"00")&amp;" "&amp;YEAR(CO616))))</f>
        <v/>
      </c>
      <c r="CQ616" s="23" t="s">
        <v>258</v>
      </c>
      <c r="CR616" s="23"/>
      <c r="CS616" s="23"/>
      <c r="CT616" s="25" t="str">
        <f>IF(CS616="","",IF(CS616="TBD","TBD",IF(CS616="N/A","N/A","W"&amp;TEXT(WEEKNUM(CS616,21),"00")&amp;" "&amp;YEAR(CS616))))</f>
        <v/>
      </c>
      <c r="CU616" s="21" t="s">
        <v>258</v>
      </c>
      <c r="CV616" s="21"/>
      <c r="CW616" s="23"/>
      <c r="CX616" s="25" t="str">
        <f>IF(CW616="","",IF(CW616="TBD","TBD",IF(CW616="N/A","N/A","W"&amp;TEXT(WEEKNUM(CW616,21),"00")&amp;" "&amp;YEAR(CW616))))</f>
        <v/>
      </c>
      <c r="CY616" s="21" t="s">
        <v>258</v>
      </c>
      <c r="CZ616" s="21"/>
      <c r="DA616" s="23"/>
      <c r="DB616" s="25" t="str">
        <f>IF(DA616="","",IF(DA616="TBD","TBD",IF(DA616="N/A","N/A","W"&amp;TEXT(WEEKNUM(DA616,21),"00")&amp;" "&amp;YEAR(DA616))))</f>
        <v/>
      </c>
      <c r="DC616" s="23"/>
      <c r="DD616" s="25" t="str">
        <f>IF(DC616="","",IF(DC616="TBD","TBD",IF(DC616="N/A","N/A","W"&amp;TEXT(WEEKNUM(DC616,21),"00")&amp;" "&amp;YEAR(DC616))))</f>
        <v/>
      </c>
      <c r="DE616" s="21" t="s">
        <v>258</v>
      </c>
      <c r="DF616" s="23"/>
      <c r="DG616" s="21" t="s">
        <v>259</v>
      </c>
      <c r="DH616" s="18"/>
      <c r="DI616" s="18"/>
      <c r="DJ616" s="18"/>
      <c r="DK616" s="21" t="s">
        <v>260</v>
      </c>
      <c r="DL616" s="21" t="s">
        <v>275</v>
      </c>
      <c r="DM616" s="21"/>
      <c r="DN616" s="23"/>
      <c r="DO616" s="23"/>
      <c r="DP616" s="23"/>
      <c r="DQ616" s="23" t="s">
        <v>262</v>
      </c>
      <c r="DR616" s="23"/>
      <c r="DS616" s="23"/>
      <c r="DT616" s="23"/>
      <c r="DU616" s="23"/>
      <c r="DV616" s="23"/>
      <c r="DW616" s="23"/>
      <c r="DX616" s="23"/>
      <c r="DY616" s="18"/>
      <c r="DZ616" s="18"/>
      <c r="EA616" s="18"/>
      <c r="EB616" s="21" t="s">
        <v>34</v>
      </c>
      <c r="EC616" s="18"/>
      <c r="ED616" s="18"/>
      <c r="EE616" s="18"/>
      <c r="EF616" s="55"/>
      <c r="EG616" s="55"/>
      <c r="EH616" s="18"/>
      <c r="EI616" s="18">
        <v>0</v>
      </c>
      <c r="EJ616" s="29" t="str">
        <f>K616&amp;AY616&amp;CA616&amp;DE616&amp;DT616&amp;DW616</f>
        <v>No VigenteTSS Aprobado 4GIng No Recibida 4GAs Built No Recibido</v>
      </c>
    </row>
    <row r="617" spans="1:140" ht="12" hidden="1" customHeight="1">
      <c r="A617" s="30" t="str">
        <f>IFERROR(IF(VLOOKUP(B617,SEARCH!A:A,1,0)=B617,"OK",""),"")</f>
        <v/>
      </c>
      <c r="B617" s="31" t="s">
        <v>4623</v>
      </c>
      <c r="C617" s="15" t="s">
        <v>4624</v>
      </c>
      <c r="D617" s="16">
        <v>8</v>
      </c>
      <c r="E617" s="16">
        <v>-36.84581</v>
      </c>
      <c r="F617" s="16">
        <v>-73.147180000000006</v>
      </c>
      <c r="G617" s="16" t="s">
        <v>1038</v>
      </c>
      <c r="H617" s="16" t="s">
        <v>4445</v>
      </c>
      <c r="I617" s="16" t="s">
        <v>347</v>
      </c>
      <c r="J617" s="16" t="s">
        <v>3</v>
      </c>
      <c r="K617" s="16" t="s">
        <v>3</v>
      </c>
      <c r="L617" s="16" t="s">
        <v>3017</v>
      </c>
      <c r="M617" s="103"/>
      <c r="N617" s="18"/>
      <c r="O617" s="19" t="s">
        <v>4472</v>
      </c>
      <c r="P617" s="103">
        <v>0</v>
      </c>
      <c r="Q617" s="21"/>
      <c r="R617" s="21"/>
      <c r="S617" s="21">
        <v>18</v>
      </c>
      <c r="T617" s="22" t="s">
        <v>3453</v>
      </c>
      <c r="U617" s="23">
        <v>0</v>
      </c>
      <c r="V617" s="21" t="str">
        <f>IF(U617="","",IF(U617="TBD","TBD",IF(U617="N/A","N/A","W"&amp;TEXT(WEEKNUM(U617,21),"00")&amp;" "&amp;YEAR(U617))))</f>
        <v>W52 1900</v>
      </c>
      <c r="W617" s="23"/>
      <c r="X617" s="23"/>
      <c r="Y617" s="23" t="str">
        <f>IF(X617="","",IF(X617="TBD","TBD",IF(X617="N/A","N/A","W"&amp;TEXT(WEEKNUM(X617,21),"00")&amp;" "&amp;YEAR(X617))))</f>
        <v/>
      </c>
      <c r="Z617" s="23"/>
      <c r="AA617" s="23"/>
      <c r="AB617" s="24">
        <f>+IF(Z617="",0,AA617-Z617)</f>
        <v>0</v>
      </c>
      <c r="AC617" s="21" t="s">
        <v>251</v>
      </c>
      <c r="AD617" s="21">
        <v>0</v>
      </c>
      <c r="AE617" s="23"/>
      <c r="AF617" s="25" t="str">
        <f>IF(AE617="","",IF(AE617="TBD","TBD",IF(AE617="N/A","N/A","W"&amp;TEXT(WEEKNUM(AE617,21),"00")&amp;" "&amp;YEAR(AE617))))</f>
        <v/>
      </c>
      <c r="AG617" s="21" t="s">
        <v>251</v>
      </c>
      <c r="AH617" s="21"/>
      <c r="AI617" s="23"/>
      <c r="AJ617" s="25" t="str">
        <f>IF(AI617="","",IF(AI617="TBD","TBD",IF(AI617="N/A","N/A","W"&amp;TEXT(WEEKNUM(AI617,21),"00")&amp;" "&amp;YEAR(AI617))))</f>
        <v/>
      </c>
      <c r="AK617" s="21" t="s">
        <v>251</v>
      </c>
      <c r="AL617" s="21"/>
      <c r="AM617" s="23"/>
      <c r="AN617" s="25" t="str">
        <f>IF(AM617="","",IF(AM617="TBD","TBD",IF(AM617="N/A","N/A","W"&amp;TEXT(WEEKNUM(AM617,21),"00")&amp;" "&amp;YEAR(AM617))))</f>
        <v/>
      </c>
      <c r="AO617" s="21" t="s">
        <v>251</v>
      </c>
      <c r="AP617" s="21"/>
      <c r="AQ617" s="23"/>
      <c r="AR617" s="25" t="str">
        <f>IF(AQ617="","",IF(AQ617="TBD","TBD",IF(AQ617="N/A","N/A","W"&amp;TEXT(WEEKNUM(AQ617,21),"00")&amp;" "&amp;YEAR(AQ617))))</f>
        <v/>
      </c>
      <c r="AS617" s="21"/>
      <c r="AT617" s="21"/>
      <c r="AU617" s="23"/>
      <c r="AV617" s="25" t="s">
        <v>252</v>
      </c>
      <c r="AW617" s="59"/>
      <c r="AX617" s="25" t="str">
        <f>IF(AW617="","",IF(AW617="TBD","TBD",IF(AW617="N/A","N/A","W"&amp;TEXT(WEEKNUM(AW617,21),"00")&amp;" "&amp;YEAR(AW617))))</f>
        <v/>
      </c>
      <c r="AY617" s="21" t="s">
        <v>253</v>
      </c>
      <c r="AZ617" s="21" t="s">
        <v>254</v>
      </c>
      <c r="BA617" s="21" t="s">
        <v>255</v>
      </c>
      <c r="BB617" s="23"/>
      <c r="BC617" s="23"/>
      <c r="BD617" s="23"/>
      <c r="BE617" s="25" t="str">
        <f>IF(BD617="","",IF(BD617="TBD","TBD",IF(BD617="N/A","N/A","W"&amp;TEXT(WEEKNUM(BD617,21),"00")&amp;" "&amp;YEAR(BD617))))</f>
        <v/>
      </c>
      <c r="BF617" s="23"/>
      <c r="BG617" s="25" t="str">
        <f>IF(BF617="","",IF(BF617="TBD","TBD",IF(BF617="N/A","N/A","W"&amp;TEXT(WEEKNUM(BF617,21),"00")&amp;" "&amp;YEAR(BF617))))</f>
        <v/>
      </c>
      <c r="BH617" s="24">
        <f>+IF(BF617="",0,(BF617-BD617))</f>
        <v>0</v>
      </c>
      <c r="BI617" s="26" t="s">
        <v>256</v>
      </c>
      <c r="BJ617" s="26"/>
      <c r="BK617" s="27"/>
      <c r="BL617" s="25" t="str">
        <f>IF(BK617="","",IF(BK617="TBD","TBD",IF(BK617="N/A","N/A","W"&amp;TEXT(WEEKNUM(BK617,21),"00")&amp;" "&amp;YEAR(BK617))))</f>
        <v/>
      </c>
      <c r="BM617" s="21" t="s">
        <v>256</v>
      </c>
      <c r="BN617" s="21"/>
      <c r="BO617" s="23"/>
      <c r="BP617" s="25" t="str">
        <f>IF(BO617="","",IF(BO617="TBD","TBD",IF(BO617="N/A","N/A","W"&amp;TEXT(WEEKNUM(BO617,21),"00")&amp;" "&amp;YEAR(BO617))))</f>
        <v/>
      </c>
      <c r="BQ617" s="21" t="s">
        <v>256</v>
      </c>
      <c r="BR617" s="21"/>
      <c r="BS617" s="334"/>
      <c r="BT617" s="25" t="str">
        <f t="shared" si="41"/>
        <v/>
      </c>
      <c r="BU617" s="21" t="s">
        <v>256</v>
      </c>
      <c r="BV617" s="21"/>
      <c r="BW617" s="23"/>
      <c r="BX617" s="25" t="str">
        <f t="shared" si="42"/>
        <v/>
      </c>
      <c r="BY617" s="23"/>
      <c r="BZ617" s="25" t="str">
        <f>IF(BY617="","",IF(BY617="TBD","TBD",IF(BY617="N/A","N/A","W"&amp;TEXT(WEEKNUM(BY617,21),"00")&amp;" "&amp;YEAR(BY617))))</f>
        <v/>
      </c>
      <c r="CA617" s="21" t="s">
        <v>257</v>
      </c>
      <c r="CB617" s="21">
        <v>0</v>
      </c>
      <c r="CC617" s="21"/>
      <c r="CD617" s="21"/>
      <c r="CE617" s="23"/>
      <c r="CF617" s="23"/>
      <c r="CG617" s="23"/>
      <c r="CH617" s="23"/>
      <c r="CI617" s="25" t="str">
        <f>IF(CH617="","",IF(CH617="TBD","TBD",IF(CH617="N/A","N/A","W"&amp;TEXT(WEEKNUM(CH617,21),"00")&amp;" "&amp;YEAR(CH617))))</f>
        <v/>
      </c>
      <c r="CJ617" s="23"/>
      <c r="CK617" s="25" t="str">
        <f>IF(CJ617="","",IF(CJ617="TBD","TBD",IF(CJ617="N/A","N/A","W"&amp;TEXT(WEEKNUM(CJ617,21),"00")&amp;" "&amp;YEAR(CJ617))))</f>
        <v/>
      </c>
      <c r="CL617" s="24">
        <f>+IF(CJ617="",0,(CJ617-CH617))</f>
        <v>0</v>
      </c>
      <c r="CM617" s="21" t="s">
        <v>258</v>
      </c>
      <c r="CN617" s="21"/>
      <c r="CO617" s="23"/>
      <c r="CP617" s="25" t="str">
        <f>IF(CO617="","",IF(CO617="TBD","TBD",IF(CO617="N/A","N/A","W"&amp;TEXT(WEEKNUM(CO617,21),"00")&amp;" "&amp;YEAR(CO617))))</f>
        <v/>
      </c>
      <c r="CQ617" s="23" t="s">
        <v>258</v>
      </c>
      <c r="CR617" s="23"/>
      <c r="CS617" s="23"/>
      <c r="CT617" s="25" t="str">
        <f>IF(CS617="","",IF(CS617="TBD","TBD",IF(CS617="N/A","N/A","W"&amp;TEXT(WEEKNUM(CS617,21),"00")&amp;" "&amp;YEAR(CS617))))</f>
        <v/>
      </c>
      <c r="CU617" s="21" t="s">
        <v>258</v>
      </c>
      <c r="CV617" s="21"/>
      <c r="CW617" s="23"/>
      <c r="CX617" s="25" t="str">
        <f>IF(CW617="","",IF(CW617="TBD","TBD",IF(CW617="N/A","N/A","W"&amp;TEXT(WEEKNUM(CW617,21),"00")&amp;" "&amp;YEAR(CW617))))</f>
        <v/>
      </c>
      <c r="CY617" s="21" t="s">
        <v>258</v>
      </c>
      <c r="CZ617" s="21"/>
      <c r="DA617" s="23"/>
      <c r="DB617" s="25" t="str">
        <f>IF(DA617="","",IF(DA617="TBD","TBD",IF(DA617="N/A","N/A","W"&amp;TEXT(WEEKNUM(DA617,21),"00")&amp;" "&amp;YEAR(DA617))))</f>
        <v/>
      </c>
      <c r="DC617" s="23"/>
      <c r="DD617" s="25" t="str">
        <f>IF(DC617="","",IF(DC617="TBD","TBD",IF(DC617="N/A","N/A","W"&amp;TEXT(WEEKNUM(DC617,21),"00")&amp;" "&amp;YEAR(DC617))))</f>
        <v/>
      </c>
      <c r="DE617" s="21" t="s">
        <v>258</v>
      </c>
      <c r="DF617" s="23"/>
      <c r="DG617" s="21" t="s">
        <v>259</v>
      </c>
      <c r="DH617" s="18"/>
      <c r="DI617" s="18"/>
      <c r="DJ617" s="18"/>
      <c r="DK617" s="21" t="s">
        <v>260</v>
      </c>
      <c r="DL617" s="21" t="s">
        <v>261</v>
      </c>
      <c r="DM617" s="21"/>
      <c r="DN617" s="23"/>
      <c r="DO617" s="23"/>
      <c r="DP617" s="23"/>
      <c r="DQ617" s="23" t="s">
        <v>262</v>
      </c>
      <c r="DR617" s="23"/>
      <c r="DS617" s="23"/>
      <c r="DT617" s="23"/>
      <c r="DU617" s="23"/>
      <c r="DV617" s="23"/>
      <c r="DW617" s="23"/>
      <c r="DX617" s="23"/>
      <c r="DY617" s="18"/>
      <c r="DZ617" s="18"/>
      <c r="EA617" s="18"/>
      <c r="EB617" s="21" t="s">
        <v>30</v>
      </c>
      <c r="EC617" s="18"/>
      <c r="ED617" s="18"/>
      <c r="EE617" s="18"/>
      <c r="EF617" s="55"/>
      <c r="EG617" s="55"/>
      <c r="EH617" s="18"/>
      <c r="EI617" s="18">
        <v>0</v>
      </c>
      <c r="EJ617" s="29" t="str">
        <f>K617&amp;AY617&amp;CA617&amp;DE617&amp;DT617&amp;DW617</f>
        <v>No VigenteTSS No Recibido 4GIng No Recibida 4GAs Built No Recibido</v>
      </c>
    </row>
    <row r="618" spans="1:140" ht="12" hidden="1" customHeight="1">
      <c r="A618" s="30" t="str">
        <f>IFERROR(IF(VLOOKUP(B618,SEARCH!A:A,1,0)=B618,"OK",""),"")</f>
        <v/>
      </c>
      <c r="B618" s="31" t="s">
        <v>4625</v>
      </c>
      <c r="C618" s="15" t="s">
        <v>4626</v>
      </c>
      <c r="D618" s="16">
        <v>8</v>
      </c>
      <c r="E618" s="16">
        <v>-37.239359999999998</v>
      </c>
      <c r="F618" s="16">
        <v>-71.942689999999999</v>
      </c>
      <c r="G618" s="16" t="s">
        <v>1038</v>
      </c>
      <c r="H618" s="16" t="s">
        <v>1101</v>
      </c>
      <c r="I618" s="16" t="s">
        <v>4627</v>
      </c>
      <c r="J618" s="16" t="s">
        <v>3</v>
      </c>
      <c r="K618" s="16" t="s">
        <v>3</v>
      </c>
      <c r="L618" s="16" t="s">
        <v>247</v>
      </c>
      <c r="M618" s="103"/>
      <c r="N618" s="18"/>
      <c r="O618" s="19" t="s">
        <v>4472</v>
      </c>
      <c r="P618" s="19" t="s">
        <v>380</v>
      </c>
      <c r="Q618" s="18"/>
      <c r="R618" s="21" t="s">
        <v>381</v>
      </c>
      <c r="S618" s="21" t="s">
        <v>4628</v>
      </c>
      <c r="T618" s="22">
        <v>149515</v>
      </c>
      <c r="U618" s="23">
        <v>45131</v>
      </c>
      <c r="V618" s="21" t="str">
        <f>IF(U618="","",IF(U618="TBD","TBD",IF(U618="N/A","N/A","W"&amp;TEXT(WEEKNUM(U618,21),"00")&amp;" "&amp;YEAR(U618))))</f>
        <v>W30 2023</v>
      </c>
      <c r="W618" s="23"/>
      <c r="X618" s="23"/>
      <c r="Y618" s="23" t="str">
        <f>IF(X618="","",IF(X618="TBD","TBD",IF(X618="N/A","N/A","W"&amp;TEXT(WEEKNUM(X618,21),"00")&amp;" "&amp;YEAR(X618))))</f>
        <v/>
      </c>
      <c r="Z618" s="23"/>
      <c r="AA618" s="23"/>
      <c r="AB618" s="24">
        <f>+IF(Z618="",0,AA618-Z618)</f>
        <v>0</v>
      </c>
      <c r="AC618" s="21" t="s">
        <v>251</v>
      </c>
      <c r="AD618" s="21">
        <v>0</v>
      </c>
      <c r="AE618" s="23"/>
      <c r="AF618" s="25" t="str">
        <f>IF(AE618="","",IF(AE618="TBD","TBD",IF(AE618="N/A","N/A","W"&amp;TEXT(WEEKNUM(AE618,21),"00")&amp;" "&amp;YEAR(AE618))))</f>
        <v/>
      </c>
      <c r="AG618" s="21" t="s">
        <v>251</v>
      </c>
      <c r="AH618" s="21"/>
      <c r="AI618" s="23"/>
      <c r="AJ618" s="25" t="str">
        <f>IF(AI618="","",IF(AI618="TBD","TBD",IF(AI618="N/A","N/A","W"&amp;TEXT(WEEKNUM(AI618,21),"00")&amp;" "&amp;YEAR(AI618))))</f>
        <v/>
      </c>
      <c r="AK618" s="21" t="s">
        <v>251</v>
      </c>
      <c r="AL618" s="21"/>
      <c r="AM618" s="23"/>
      <c r="AN618" s="25" t="str">
        <f>IF(AM618="","",IF(AM618="TBD","TBD",IF(AM618="N/A","N/A","W"&amp;TEXT(WEEKNUM(AM618,21),"00")&amp;" "&amp;YEAR(AM618))))</f>
        <v/>
      </c>
      <c r="AO618" s="21" t="s">
        <v>251</v>
      </c>
      <c r="AP618" s="21"/>
      <c r="AQ618" s="23"/>
      <c r="AR618" s="25" t="str">
        <f>IF(AQ618="","",IF(AQ618="TBD","TBD",IF(AQ618="N/A","N/A","W"&amp;TEXT(WEEKNUM(AQ618,21),"00")&amp;" "&amp;YEAR(AQ618))))</f>
        <v/>
      </c>
      <c r="AS618" s="21"/>
      <c r="AT618" s="21"/>
      <c r="AU618" s="23"/>
      <c r="AV618" s="25" t="s">
        <v>252</v>
      </c>
      <c r="AW618" s="59"/>
      <c r="AX618" s="25" t="str">
        <f>IF(AW618="","",IF(AW618="TBD","TBD",IF(AW618="N/A","N/A","W"&amp;TEXT(WEEKNUM(AW618,21),"00")&amp;" "&amp;YEAR(AW618))))</f>
        <v/>
      </c>
      <c r="AY618" s="21" t="s">
        <v>253</v>
      </c>
      <c r="AZ618" s="21" t="s">
        <v>328</v>
      </c>
      <c r="BA618" s="21" t="s">
        <v>255</v>
      </c>
      <c r="BB618" s="23"/>
      <c r="BC618" s="23"/>
      <c r="BD618" s="23"/>
      <c r="BE618" s="25" t="str">
        <f>IF(BD618="","",IF(BD618="TBD","TBD",IF(BD618="N/A","N/A","W"&amp;TEXT(WEEKNUM(BD618,21),"00")&amp;" "&amp;YEAR(BD618))))</f>
        <v/>
      </c>
      <c r="BF618" s="23"/>
      <c r="BG618" s="25" t="str">
        <f>IF(BF618="","",IF(BF618="TBD","TBD",IF(BF618="N/A","N/A","W"&amp;TEXT(WEEKNUM(BF618,21),"00")&amp;" "&amp;YEAR(BF618))))</f>
        <v/>
      </c>
      <c r="BH618" s="24">
        <f>+IF(BF618="",0,(BF618-BD618))</f>
        <v>0</v>
      </c>
      <c r="BI618" s="26" t="s">
        <v>256</v>
      </c>
      <c r="BJ618" s="26"/>
      <c r="BK618" s="27"/>
      <c r="BL618" s="25" t="str">
        <f>IF(BK618="","",IF(BK618="TBD","TBD",IF(BK618="N/A","N/A","W"&amp;TEXT(WEEKNUM(BK618,21),"00")&amp;" "&amp;YEAR(BK618))))</f>
        <v/>
      </c>
      <c r="BM618" s="21" t="s">
        <v>256</v>
      </c>
      <c r="BN618" s="21"/>
      <c r="BO618" s="23"/>
      <c r="BP618" s="25" t="str">
        <f>IF(BO618="","",IF(BO618="TBD","TBD",IF(BO618="N/A","N/A","W"&amp;TEXT(WEEKNUM(BO618,21),"00")&amp;" "&amp;YEAR(BO618))))</f>
        <v/>
      </c>
      <c r="BQ618" s="21" t="s">
        <v>256</v>
      </c>
      <c r="BR618" s="21"/>
      <c r="BS618" s="334"/>
      <c r="BT618" s="25" t="str">
        <f t="shared" si="41"/>
        <v/>
      </c>
      <c r="BU618" s="21" t="s">
        <v>256</v>
      </c>
      <c r="BV618" s="21"/>
      <c r="BW618" s="23"/>
      <c r="BX618" s="25" t="str">
        <f t="shared" si="42"/>
        <v/>
      </c>
      <c r="BY618" s="23"/>
      <c r="BZ618" s="25" t="str">
        <f>IF(BY618="","",IF(BY618="TBD","TBD",IF(BY618="N/A","N/A","W"&amp;TEXT(WEEKNUM(BY618,21),"00")&amp;" "&amp;YEAR(BY618))))</f>
        <v/>
      </c>
      <c r="CA618" s="21" t="s">
        <v>257</v>
      </c>
      <c r="CB618" s="21">
        <v>0</v>
      </c>
      <c r="CC618" s="21"/>
      <c r="CD618" s="21"/>
      <c r="CE618" s="23"/>
      <c r="CF618" s="23"/>
      <c r="CG618" s="23"/>
      <c r="CH618" s="23"/>
      <c r="CI618" s="25" t="str">
        <f>IF(CH618="","",IF(CH618="TBD","TBD",IF(CH618="N/A","N/A","W"&amp;TEXT(WEEKNUM(CH618,21),"00")&amp;" "&amp;YEAR(CH618))))</f>
        <v/>
      </c>
      <c r="CJ618" s="23"/>
      <c r="CK618" s="25" t="str">
        <f>IF(CJ618="","",IF(CJ618="TBD","TBD",IF(CJ618="N/A","N/A","W"&amp;TEXT(WEEKNUM(CJ618,21),"00")&amp;" "&amp;YEAR(CJ618))))</f>
        <v/>
      </c>
      <c r="CL618" s="24">
        <f>+IF(CJ618="",0,(CJ618-CH618))</f>
        <v>0</v>
      </c>
      <c r="CM618" s="21" t="s">
        <v>258</v>
      </c>
      <c r="CN618" s="21"/>
      <c r="CO618" s="23"/>
      <c r="CP618" s="25" t="str">
        <f>IF(CO618="","",IF(CO618="TBD","TBD",IF(CO618="N/A","N/A","W"&amp;TEXT(WEEKNUM(CO618,21),"00")&amp;" "&amp;YEAR(CO618))))</f>
        <v/>
      </c>
      <c r="CQ618" s="23" t="s">
        <v>258</v>
      </c>
      <c r="CR618" s="23"/>
      <c r="CS618" s="23"/>
      <c r="CT618" s="25" t="str">
        <f>IF(CS618="","",IF(CS618="TBD","TBD",IF(CS618="N/A","N/A","W"&amp;TEXT(WEEKNUM(CS618,21),"00")&amp;" "&amp;YEAR(CS618))))</f>
        <v/>
      </c>
      <c r="CU618" s="21" t="s">
        <v>258</v>
      </c>
      <c r="CV618" s="21"/>
      <c r="CW618" s="23"/>
      <c r="CX618" s="25" t="str">
        <f>IF(CW618="","",IF(CW618="TBD","TBD",IF(CW618="N/A","N/A","W"&amp;TEXT(WEEKNUM(CW618,21),"00")&amp;" "&amp;YEAR(CW618))))</f>
        <v/>
      </c>
      <c r="CY618" s="21" t="s">
        <v>258</v>
      </c>
      <c r="CZ618" s="21"/>
      <c r="DA618" s="23"/>
      <c r="DB618" s="25" t="str">
        <f>IF(DA618="","",IF(DA618="TBD","TBD",IF(DA618="N/A","N/A","W"&amp;TEXT(WEEKNUM(DA618,21),"00")&amp;" "&amp;YEAR(DA618))))</f>
        <v/>
      </c>
      <c r="DC618" s="23"/>
      <c r="DD618" s="25" t="str">
        <f>IF(DC618="","",IF(DC618="TBD","TBD",IF(DC618="N/A","N/A","W"&amp;TEXT(WEEKNUM(DC618,21),"00")&amp;" "&amp;YEAR(DC618))))</f>
        <v/>
      </c>
      <c r="DE618" s="21" t="s">
        <v>258</v>
      </c>
      <c r="DF618" s="23"/>
      <c r="DG618" s="21" t="s">
        <v>259</v>
      </c>
      <c r="DH618" s="18"/>
      <c r="DI618" s="18"/>
      <c r="DJ618" s="18"/>
      <c r="DK618" s="21" t="s">
        <v>260</v>
      </c>
      <c r="DL618" s="21" t="s">
        <v>275</v>
      </c>
      <c r="DM618" s="21"/>
      <c r="DN618" s="23"/>
      <c r="DO618" s="23"/>
      <c r="DP618" s="23"/>
      <c r="DQ618" s="23" t="s">
        <v>262</v>
      </c>
      <c r="DR618" s="23"/>
      <c r="DS618" s="23"/>
      <c r="DT618" s="23"/>
      <c r="DU618" s="23"/>
      <c r="DV618" s="23"/>
      <c r="DW618" s="23"/>
      <c r="DX618" s="23"/>
      <c r="DY618" s="18"/>
      <c r="DZ618" s="18"/>
      <c r="EA618" s="18"/>
      <c r="EB618" s="21" t="s">
        <v>30</v>
      </c>
      <c r="EC618" s="18"/>
      <c r="ED618" s="18"/>
      <c r="EE618" s="18"/>
      <c r="EF618" s="55"/>
      <c r="EG618" s="55"/>
      <c r="EH618" s="18"/>
      <c r="EI618" s="18">
        <v>0</v>
      </c>
      <c r="EJ618" s="29" t="str">
        <f>K618&amp;AY618&amp;CA618&amp;DE618&amp;DT618&amp;DW618</f>
        <v>No VigenteTSS No Recibido 4GIng No Recibida 4GAs Built No Recibido</v>
      </c>
    </row>
    <row r="619" spans="1:140" ht="12" hidden="1" customHeight="1">
      <c r="A619" s="30" t="str">
        <f>IFERROR(IF(VLOOKUP(B619,SEARCH!A:A,1,0)=B619,"OK",""),"")</f>
        <v/>
      </c>
      <c r="B619" s="31" t="s">
        <v>4629</v>
      </c>
      <c r="C619" s="15" t="s">
        <v>4630</v>
      </c>
      <c r="D619" s="16">
        <v>8</v>
      </c>
      <c r="E619" s="16">
        <v>-37.1</v>
      </c>
      <c r="F619" s="16">
        <v>-72.560749999999999</v>
      </c>
      <c r="G619" s="16" t="s">
        <v>1038</v>
      </c>
      <c r="H619" s="16" t="s">
        <v>1039</v>
      </c>
      <c r="I619" s="16" t="s">
        <v>4631</v>
      </c>
      <c r="J619" s="16" t="s">
        <v>3</v>
      </c>
      <c r="K619" s="16" t="s">
        <v>3</v>
      </c>
      <c r="L619" s="16" t="s">
        <v>247</v>
      </c>
      <c r="M619" s="103"/>
      <c r="N619" s="18"/>
      <c r="O619" s="19" t="s">
        <v>4472</v>
      </c>
      <c r="P619" s="19" t="s">
        <v>380</v>
      </c>
      <c r="Q619" s="18"/>
      <c r="R619" s="21" t="s">
        <v>381</v>
      </c>
      <c r="S619" s="21">
        <v>22</v>
      </c>
      <c r="T619" s="22">
        <v>149533</v>
      </c>
      <c r="U619" s="23">
        <v>45131</v>
      </c>
      <c r="V619" s="21" t="str">
        <f>IF(U619="","",IF(U619="TBD","TBD",IF(U619="N/A","N/A","W"&amp;TEXT(WEEKNUM(U619,21),"00")&amp;" "&amp;YEAR(U619))))</f>
        <v>W30 2023</v>
      </c>
      <c r="W619" s="23"/>
      <c r="X619" s="23"/>
      <c r="Y619" s="23" t="str">
        <f>IF(X619="","",IF(X619="TBD","TBD",IF(X619="N/A","N/A","W"&amp;TEXT(WEEKNUM(X619,21),"00")&amp;" "&amp;YEAR(X619))))</f>
        <v/>
      </c>
      <c r="Z619" s="23"/>
      <c r="AA619" s="23"/>
      <c r="AB619" s="24">
        <f>+IF(Z619="",0,AA619-Z619)</f>
        <v>0</v>
      </c>
      <c r="AC619" s="21" t="s">
        <v>251</v>
      </c>
      <c r="AD619" s="21">
        <v>0</v>
      </c>
      <c r="AE619" s="23"/>
      <c r="AF619" s="25" t="str">
        <f>IF(AE619="","",IF(AE619="TBD","TBD",IF(AE619="N/A","N/A","W"&amp;TEXT(WEEKNUM(AE619,21),"00")&amp;" "&amp;YEAR(AE619))))</f>
        <v/>
      </c>
      <c r="AG619" s="21" t="s">
        <v>251</v>
      </c>
      <c r="AH619" s="21"/>
      <c r="AI619" s="23"/>
      <c r="AJ619" s="25" t="str">
        <f>IF(AI619="","",IF(AI619="TBD","TBD",IF(AI619="N/A","N/A","W"&amp;TEXT(WEEKNUM(AI619,21),"00")&amp;" "&amp;YEAR(AI619))))</f>
        <v/>
      </c>
      <c r="AK619" s="21" t="s">
        <v>251</v>
      </c>
      <c r="AL619" s="21"/>
      <c r="AM619" s="23"/>
      <c r="AN619" s="25" t="str">
        <f>IF(AM619="","",IF(AM619="TBD","TBD",IF(AM619="N/A","N/A","W"&amp;TEXT(WEEKNUM(AM619,21),"00")&amp;" "&amp;YEAR(AM619))))</f>
        <v/>
      </c>
      <c r="AO619" s="21" t="s">
        <v>251</v>
      </c>
      <c r="AP619" s="21"/>
      <c r="AQ619" s="23"/>
      <c r="AR619" s="25" t="str">
        <f>IF(AQ619="","",IF(AQ619="TBD","TBD",IF(AQ619="N/A","N/A","W"&amp;TEXT(WEEKNUM(AQ619,21),"00")&amp;" "&amp;YEAR(AQ619))))</f>
        <v/>
      </c>
      <c r="AS619" s="21"/>
      <c r="AT619" s="21"/>
      <c r="AU619" s="23"/>
      <c r="AV619" s="25" t="s">
        <v>252</v>
      </c>
      <c r="AW619" s="59"/>
      <c r="AX619" s="25" t="str">
        <f>IF(AW619="","",IF(AW619="TBD","TBD",IF(AW619="N/A","N/A","W"&amp;TEXT(WEEKNUM(AW619,21),"00")&amp;" "&amp;YEAR(AW619))))</f>
        <v/>
      </c>
      <c r="AY619" s="21" t="s">
        <v>253</v>
      </c>
      <c r="AZ619" s="21" t="s">
        <v>328</v>
      </c>
      <c r="BA619" s="21" t="s">
        <v>255</v>
      </c>
      <c r="BB619" s="23"/>
      <c r="BC619" s="23"/>
      <c r="BD619" s="23"/>
      <c r="BE619" s="25" t="str">
        <f>IF(BD619="","",IF(BD619="TBD","TBD",IF(BD619="N/A","N/A","W"&amp;TEXT(WEEKNUM(BD619,21),"00")&amp;" "&amp;YEAR(BD619))))</f>
        <v/>
      </c>
      <c r="BF619" s="23"/>
      <c r="BG619" s="25" t="str">
        <f>IF(BF619="","",IF(BF619="TBD","TBD",IF(BF619="N/A","N/A","W"&amp;TEXT(WEEKNUM(BF619,21),"00")&amp;" "&amp;YEAR(BF619))))</f>
        <v/>
      </c>
      <c r="BH619" s="24">
        <f>+IF(BF619="",0,(BF619-BD619))</f>
        <v>0</v>
      </c>
      <c r="BI619" s="26" t="s">
        <v>256</v>
      </c>
      <c r="BJ619" s="26"/>
      <c r="BK619" s="27"/>
      <c r="BL619" s="25" t="str">
        <f>IF(BK619="","",IF(BK619="TBD","TBD",IF(BK619="N/A","N/A","W"&amp;TEXT(WEEKNUM(BK619,21),"00")&amp;" "&amp;YEAR(BK619))))</f>
        <v/>
      </c>
      <c r="BM619" s="21" t="s">
        <v>256</v>
      </c>
      <c r="BN619" s="21"/>
      <c r="BO619" s="23"/>
      <c r="BP619" s="25" t="str">
        <f>IF(BO619="","",IF(BO619="TBD","TBD",IF(BO619="N/A","N/A","W"&amp;TEXT(WEEKNUM(BO619,21),"00")&amp;" "&amp;YEAR(BO619))))</f>
        <v/>
      </c>
      <c r="BQ619" s="21" t="s">
        <v>256</v>
      </c>
      <c r="BR619" s="21"/>
      <c r="BS619" s="334"/>
      <c r="BT619" s="25" t="str">
        <f t="shared" si="41"/>
        <v/>
      </c>
      <c r="BU619" s="21" t="s">
        <v>256</v>
      </c>
      <c r="BV619" s="21"/>
      <c r="BW619" s="23"/>
      <c r="BX619" s="25" t="str">
        <f t="shared" si="42"/>
        <v/>
      </c>
      <c r="BY619" s="23"/>
      <c r="BZ619" s="25" t="str">
        <f>IF(BY619="","",IF(BY619="TBD","TBD",IF(BY619="N/A","N/A","W"&amp;TEXT(WEEKNUM(BY619,21),"00")&amp;" "&amp;YEAR(BY619))))</f>
        <v/>
      </c>
      <c r="CA619" s="21" t="s">
        <v>257</v>
      </c>
      <c r="CB619" s="21">
        <v>0</v>
      </c>
      <c r="CC619" s="21"/>
      <c r="CD619" s="21"/>
      <c r="CE619" s="23"/>
      <c r="CF619" s="23"/>
      <c r="CG619" s="23"/>
      <c r="CH619" s="23"/>
      <c r="CI619" s="25" t="str">
        <f>IF(CH619="","",IF(CH619="TBD","TBD",IF(CH619="N/A","N/A","W"&amp;TEXT(WEEKNUM(CH619,21),"00")&amp;" "&amp;YEAR(CH619))))</f>
        <v/>
      </c>
      <c r="CJ619" s="23"/>
      <c r="CK619" s="25" t="str">
        <f>IF(CJ619="","",IF(CJ619="TBD","TBD",IF(CJ619="N/A","N/A","W"&amp;TEXT(WEEKNUM(CJ619,21),"00")&amp;" "&amp;YEAR(CJ619))))</f>
        <v/>
      </c>
      <c r="CL619" s="24">
        <f>+IF(CJ619="",0,(CJ619-CH619))</f>
        <v>0</v>
      </c>
      <c r="CM619" s="21" t="s">
        <v>258</v>
      </c>
      <c r="CN619" s="21"/>
      <c r="CO619" s="23"/>
      <c r="CP619" s="25" t="str">
        <f>IF(CO619="","",IF(CO619="TBD","TBD",IF(CO619="N/A","N/A","W"&amp;TEXT(WEEKNUM(CO619,21),"00")&amp;" "&amp;YEAR(CO619))))</f>
        <v/>
      </c>
      <c r="CQ619" s="23" t="s">
        <v>258</v>
      </c>
      <c r="CR619" s="23"/>
      <c r="CS619" s="23"/>
      <c r="CT619" s="25" t="str">
        <f>IF(CS619="","",IF(CS619="TBD","TBD",IF(CS619="N/A","N/A","W"&amp;TEXT(WEEKNUM(CS619,21),"00")&amp;" "&amp;YEAR(CS619))))</f>
        <v/>
      </c>
      <c r="CU619" s="21" t="s">
        <v>258</v>
      </c>
      <c r="CV619" s="21"/>
      <c r="CW619" s="23"/>
      <c r="CX619" s="25" t="str">
        <f>IF(CW619="","",IF(CW619="TBD","TBD",IF(CW619="N/A","N/A","W"&amp;TEXT(WEEKNUM(CW619,21),"00")&amp;" "&amp;YEAR(CW619))))</f>
        <v/>
      </c>
      <c r="CY619" s="21" t="s">
        <v>258</v>
      </c>
      <c r="CZ619" s="21"/>
      <c r="DA619" s="23"/>
      <c r="DB619" s="25" t="str">
        <f>IF(DA619="","",IF(DA619="TBD","TBD",IF(DA619="N/A","N/A","W"&amp;TEXT(WEEKNUM(DA619,21),"00")&amp;" "&amp;YEAR(DA619))))</f>
        <v/>
      </c>
      <c r="DC619" s="23"/>
      <c r="DD619" s="25" t="str">
        <f>IF(DC619="","",IF(DC619="TBD","TBD",IF(DC619="N/A","N/A","W"&amp;TEXT(WEEKNUM(DC619,21),"00")&amp;" "&amp;YEAR(DC619))))</f>
        <v/>
      </c>
      <c r="DE619" s="21" t="s">
        <v>258</v>
      </c>
      <c r="DF619" s="23"/>
      <c r="DG619" s="21" t="s">
        <v>259</v>
      </c>
      <c r="DH619" s="18"/>
      <c r="DI619" s="18"/>
      <c r="DJ619" s="18"/>
      <c r="DK619" s="21" t="s">
        <v>260</v>
      </c>
      <c r="DL619" s="21" t="s">
        <v>275</v>
      </c>
      <c r="DM619" s="21"/>
      <c r="DN619" s="23"/>
      <c r="DO619" s="23"/>
      <c r="DP619" s="23"/>
      <c r="DQ619" s="23" t="s">
        <v>262</v>
      </c>
      <c r="DR619" s="23"/>
      <c r="DS619" s="23"/>
      <c r="DT619" s="23"/>
      <c r="DU619" s="23"/>
      <c r="DV619" s="23"/>
      <c r="DW619" s="23"/>
      <c r="DX619" s="23"/>
      <c r="DY619" s="18"/>
      <c r="DZ619" s="18"/>
      <c r="EA619" s="18"/>
      <c r="EB619" s="21" t="s">
        <v>30</v>
      </c>
      <c r="EC619" s="18"/>
      <c r="ED619" s="18"/>
      <c r="EE619" s="18"/>
      <c r="EF619" s="55"/>
      <c r="EG619" s="55"/>
      <c r="EH619" s="18"/>
      <c r="EI619" s="18">
        <v>0</v>
      </c>
      <c r="EJ619" s="29" t="str">
        <f>K619&amp;AY619&amp;CA619&amp;DE619&amp;DT619&amp;DW619</f>
        <v>No VigenteTSS No Recibido 4GIng No Recibida 4GAs Built No Recibido</v>
      </c>
    </row>
    <row r="620" spans="1:140" ht="12" hidden="1" customHeight="1">
      <c r="A620" s="30" t="str">
        <f>IFERROR(IF(VLOOKUP(B620,SEARCH!A:A,1,0)=B620,"OK",""),"")</f>
        <v/>
      </c>
      <c r="B620" s="31" t="s">
        <v>4632</v>
      </c>
      <c r="C620" s="15" t="s">
        <v>4633</v>
      </c>
      <c r="D620" s="16">
        <v>9</v>
      </c>
      <c r="E620" s="16">
        <v>-39.283799999999999</v>
      </c>
      <c r="F620" s="16">
        <v>-71.932300002999995</v>
      </c>
      <c r="G620" s="16" t="s">
        <v>299</v>
      </c>
      <c r="H620" s="16"/>
      <c r="I620" s="16" t="s">
        <v>347</v>
      </c>
      <c r="J620" s="16" t="s">
        <v>1736</v>
      </c>
      <c r="K620" s="16" t="s">
        <v>3</v>
      </c>
      <c r="L620" s="16" t="s">
        <v>247</v>
      </c>
      <c r="M620" s="103"/>
      <c r="N620" s="18"/>
      <c r="O620" s="19" t="s">
        <v>4472</v>
      </c>
      <c r="P620" s="19" t="s">
        <v>248</v>
      </c>
      <c r="Q620" s="21" t="s">
        <v>4579</v>
      </c>
      <c r="R620" s="21" t="s">
        <v>381</v>
      </c>
      <c r="S620" s="21" t="e">
        <v>#N/A</v>
      </c>
      <c r="T620" s="22" t="s">
        <v>348</v>
      </c>
      <c r="U620" s="23">
        <v>45106</v>
      </c>
      <c r="V620" s="21" t="str">
        <f>IF(U620="","",IF(U620="TBD","TBD",IF(U620="N/A","N/A","W"&amp;TEXT(WEEKNUM(U620,21),"00")&amp;" "&amp;YEAR(U620))))</f>
        <v>W26 2023</v>
      </c>
      <c r="W620" s="23"/>
      <c r="X620" s="23"/>
      <c r="Y620" s="23" t="str">
        <f>IF(X620="","",IF(X620="TBD","TBD",IF(X620="N/A","N/A","W"&amp;TEXT(WEEKNUM(X620,21),"00")&amp;" "&amp;YEAR(X620))))</f>
        <v/>
      </c>
      <c r="Z620" s="23"/>
      <c r="AA620" s="23"/>
      <c r="AB620" s="24">
        <f>+IF(Z620="",0,AA620-Z620)</f>
        <v>0</v>
      </c>
      <c r="AC620" s="21" t="s">
        <v>251</v>
      </c>
      <c r="AD620" s="21">
        <v>0</v>
      </c>
      <c r="AE620" s="23"/>
      <c r="AF620" s="25" t="str">
        <f>IF(AE620="","",IF(AE620="TBD","TBD",IF(AE620="N/A","N/A","W"&amp;TEXT(WEEKNUM(AE620,21),"00")&amp;" "&amp;YEAR(AE620))))</f>
        <v/>
      </c>
      <c r="AG620" s="21" t="s">
        <v>251</v>
      </c>
      <c r="AH620" s="21"/>
      <c r="AI620" s="23"/>
      <c r="AJ620" s="25" t="str">
        <f>IF(AI620="","",IF(AI620="TBD","TBD",IF(AI620="N/A","N/A","W"&amp;TEXT(WEEKNUM(AI620,21),"00")&amp;" "&amp;YEAR(AI620))))</f>
        <v/>
      </c>
      <c r="AK620" s="21" t="s">
        <v>251</v>
      </c>
      <c r="AL620" s="21"/>
      <c r="AM620" s="23"/>
      <c r="AN620" s="25" t="str">
        <f>IF(AM620="","",IF(AM620="TBD","TBD",IF(AM620="N/A","N/A","W"&amp;TEXT(WEEKNUM(AM620,21),"00")&amp;" "&amp;YEAR(AM620))))</f>
        <v/>
      </c>
      <c r="AO620" s="21" t="s">
        <v>251</v>
      </c>
      <c r="AP620" s="21"/>
      <c r="AQ620" s="23"/>
      <c r="AR620" s="25" t="str">
        <f>IF(AQ620="","",IF(AQ620="TBD","TBD",IF(AQ620="N/A","N/A","W"&amp;TEXT(WEEKNUM(AQ620,21),"00")&amp;" "&amp;YEAR(AQ620))))</f>
        <v/>
      </c>
      <c r="AS620" s="21"/>
      <c r="AT620" s="21"/>
      <c r="AU620" s="23"/>
      <c r="AV620" s="25" t="s">
        <v>252</v>
      </c>
      <c r="AW620" s="59"/>
      <c r="AX620" s="25" t="str">
        <f>IF(AW620="","",IF(AW620="TBD","TBD",IF(AW620="N/A","N/A","W"&amp;TEXT(WEEKNUM(AW620,21),"00")&amp;" "&amp;YEAR(AW620))))</f>
        <v/>
      </c>
      <c r="AY620" s="21" t="s">
        <v>253</v>
      </c>
      <c r="AZ620" s="21" t="s">
        <v>254</v>
      </c>
      <c r="BA620" s="21" t="s">
        <v>255</v>
      </c>
      <c r="BB620" s="23"/>
      <c r="BC620" s="23"/>
      <c r="BD620" s="23"/>
      <c r="BE620" s="25" t="str">
        <f>IF(BD620="","",IF(BD620="TBD","TBD",IF(BD620="N/A","N/A","W"&amp;TEXT(WEEKNUM(BD620,21),"00")&amp;" "&amp;YEAR(BD620))))</f>
        <v/>
      </c>
      <c r="BF620" s="23"/>
      <c r="BG620" s="25" t="str">
        <f>IF(BF620="","",IF(BF620="TBD","TBD",IF(BF620="N/A","N/A","W"&amp;TEXT(WEEKNUM(BF620,21),"00")&amp;" "&amp;YEAR(BF620))))</f>
        <v/>
      </c>
      <c r="BH620" s="24">
        <f>+IF(BF620="",0,(BF620-BD620))</f>
        <v>0</v>
      </c>
      <c r="BI620" s="26" t="s">
        <v>256</v>
      </c>
      <c r="BJ620" s="26"/>
      <c r="BK620" s="27"/>
      <c r="BL620" s="25" t="str">
        <f>IF(BK620="","",IF(BK620="TBD","TBD",IF(BK620="N/A","N/A","W"&amp;TEXT(WEEKNUM(BK620,21),"00")&amp;" "&amp;YEAR(BK620))))</f>
        <v/>
      </c>
      <c r="BM620" s="21" t="s">
        <v>256</v>
      </c>
      <c r="BN620" s="21"/>
      <c r="BO620" s="23"/>
      <c r="BP620" s="25" t="str">
        <f>IF(BO620="","",IF(BO620="TBD","TBD",IF(BO620="N/A","N/A","W"&amp;TEXT(WEEKNUM(BO620,21),"00")&amp;" "&amp;YEAR(BO620))))</f>
        <v/>
      </c>
      <c r="BQ620" s="21" t="s">
        <v>256</v>
      </c>
      <c r="BR620" s="21"/>
      <c r="BS620" s="334"/>
      <c r="BT620" s="25" t="str">
        <f t="shared" si="41"/>
        <v/>
      </c>
      <c r="BU620" s="21" t="s">
        <v>256</v>
      </c>
      <c r="BV620" s="21"/>
      <c r="BW620" s="23"/>
      <c r="BX620" s="25" t="str">
        <f t="shared" si="42"/>
        <v/>
      </c>
      <c r="BY620" s="23"/>
      <c r="BZ620" s="25" t="str">
        <f>IF(BY620="","",IF(BY620="TBD","TBD",IF(BY620="N/A","N/A","W"&amp;TEXT(WEEKNUM(BY620,21),"00")&amp;" "&amp;YEAR(BY620))))</f>
        <v/>
      </c>
      <c r="CA620" s="21" t="s">
        <v>257</v>
      </c>
      <c r="CB620" s="21">
        <v>0</v>
      </c>
      <c r="CC620" s="21"/>
      <c r="CD620" s="21"/>
      <c r="CE620" s="23"/>
      <c r="CF620" s="23"/>
      <c r="CG620" s="23"/>
      <c r="CH620" s="23"/>
      <c r="CI620" s="25" t="str">
        <f>IF(CH620="","",IF(CH620="TBD","TBD",IF(CH620="N/A","N/A","W"&amp;TEXT(WEEKNUM(CH620,21),"00")&amp;" "&amp;YEAR(CH620))))</f>
        <v/>
      </c>
      <c r="CJ620" s="23"/>
      <c r="CK620" s="25" t="str">
        <f>IF(CJ620="","",IF(CJ620="TBD","TBD",IF(CJ620="N/A","N/A","W"&amp;TEXT(WEEKNUM(CJ620,21),"00")&amp;" "&amp;YEAR(CJ620))))</f>
        <v/>
      </c>
      <c r="CL620" s="24">
        <f>+IF(CJ620="",0,(CJ620-CH620))</f>
        <v>0</v>
      </c>
      <c r="CM620" s="21" t="s">
        <v>258</v>
      </c>
      <c r="CN620" s="21"/>
      <c r="CO620" s="23"/>
      <c r="CP620" s="25" t="str">
        <f>IF(CO620="","",IF(CO620="TBD","TBD",IF(CO620="N/A","N/A","W"&amp;TEXT(WEEKNUM(CO620,21),"00")&amp;" "&amp;YEAR(CO620))))</f>
        <v/>
      </c>
      <c r="CQ620" s="23" t="s">
        <v>258</v>
      </c>
      <c r="CR620" s="23"/>
      <c r="CS620" s="23"/>
      <c r="CT620" s="25" t="str">
        <f>IF(CS620="","",IF(CS620="TBD","TBD",IF(CS620="N/A","N/A","W"&amp;TEXT(WEEKNUM(CS620,21),"00")&amp;" "&amp;YEAR(CS620))))</f>
        <v/>
      </c>
      <c r="CU620" s="21" t="s">
        <v>258</v>
      </c>
      <c r="CV620" s="21"/>
      <c r="CW620" s="23"/>
      <c r="CX620" s="25" t="str">
        <f>IF(CW620="","",IF(CW620="TBD","TBD",IF(CW620="N/A","N/A","W"&amp;TEXT(WEEKNUM(CW620,21),"00")&amp;" "&amp;YEAR(CW620))))</f>
        <v/>
      </c>
      <c r="CY620" s="21" t="s">
        <v>258</v>
      </c>
      <c r="CZ620" s="21"/>
      <c r="DA620" s="23"/>
      <c r="DB620" s="25" t="str">
        <f>IF(DA620="","",IF(DA620="TBD","TBD",IF(DA620="N/A","N/A","W"&amp;TEXT(WEEKNUM(DA620,21),"00")&amp;" "&amp;YEAR(DA620))))</f>
        <v/>
      </c>
      <c r="DC620" s="23"/>
      <c r="DD620" s="25" t="str">
        <f>IF(DC620="","",IF(DC620="TBD","TBD",IF(DC620="N/A","N/A","W"&amp;TEXT(WEEKNUM(DC620,21),"00")&amp;" "&amp;YEAR(DC620))))</f>
        <v/>
      </c>
      <c r="DE620" s="21" t="s">
        <v>258</v>
      </c>
      <c r="DF620" s="23"/>
      <c r="DG620" s="21" t="s">
        <v>259</v>
      </c>
      <c r="DH620" s="18"/>
      <c r="DI620" s="18"/>
      <c r="DJ620" s="18"/>
      <c r="DK620" s="21" t="s">
        <v>260</v>
      </c>
      <c r="DL620" s="21" t="s">
        <v>275</v>
      </c>
      <c r="DM620" s="21"/>
      <c r="DN620" s="23"/>
      <c r="DO620" s="23"/>
      <c r="DP620" s="23"/>
      <c r="DQ620" s="23" t="s">
        <v>262</v>
      </c>
      <c r="DR620" s="23"/>
      <c r="DS620" s="23"/>
      <c r="DT620" s="23"/>
      <c r="DU620" s="23"/>
      <c r="DV620" s="23"/>
      <c r="DW620" s="23"/>
      <c r="DX620" s="23"/>
      <c r="DY620" s="18"/>
      <c r="DZ620" s="18"/>
      <c r="EA620" s="18"/>
      <c r="EB620" s="21" t="s">
        <v>30</v>
      </c>
      <c r="EC620" s="18"/>
      <c r="ED620" s="18"/>
      <c r="EE620" s="18"/>
      <c r="EF620" s="55"/>
      <c r="EG620" s="55"/>
      <c r="EH620" s="18"/>
      <c r="EI620" s="18">
        <v>0</v>
      </c>
      <c r="EJ620" s="29" t="str">
        <f>K620&amp;AY620&amp;CA620&amp;DE620&amp;DT620&amp;DW620</f>
        <v>No VigenteTSS No Recibido 4GIng No Recibida 4GAs Built No Recibido</v>
      </c>
    </row>
    <row r="621" spans="1:140" ht="12" hidden="1" customHeight="1">
      <c r="A621" s="30" t="str">
        <f>IFERROR(IF(VLOOKUP(B621,SEARCH!A:A,1,0)=B621,"OK",""),"")</f>
        <v/>
      </c>
      <c r="B621" s="31" t="s">
        <v>4634</v>
      </c>
      <c r="C621" s="15" t="s">
        <v>4635</v>
      </c>
      <c r="D621" s="16">
        <v>13</v>
      </c>
      <c r="E621" s="16">
        <v>-33.315607999999997</v>
      </c>
      <c r="F621" s="16">
        <v>-70.548259999999999</v>
      </c>
      <c r="G621" s="16" t="s">
        <v>270</v>
      </c>
      <c r="H621" s="16"/>
      <c r="I621" s="16" t="s">
        <v>347</v>
      </c>
      <c r="J621" s="16" t="s">
        <v>1736</v>
      </c>
      <c r="K621" s="16" t="s">
        <v>3</v>
      </c>
      <c r="L621" s="16" t="s">
        <v>247</v>
      </c>
      <c r="M621" s="103"/>
      <c r="N621" s="18"/>
      <c r="O621" s="19" t="s">
        <v>4472</v>
      </c>
      <c r="P621" s="19" t="s">
        <v>248</v>
      </c>
      <c r="Q621" s="21" t="s">
        <v>4579</v>
      </c>
      <c r="R621" s="21" t="s">
        <v>250</v>
      </c>
      <c r="S621" s="21" t="e">
        <v>#N/A</v>
      </c>
      <c r="T621" s="22" t="s">
        <v>4636</v>
      </c>
      <c r="U621" s="23">
        <v>0</v>
      </c>
      <c r="V621" s="21" t="str">
        <f>IF(U621="","",IF(U621="TBD","TBD",IF(U621="N/A","N/A","W"&amp;TEXT(WEEKNUM(U621,21),"00")&amp;" "&amp;YEAR(U621))))</f>
        <v>W52 1900</v>
      </c>
      <c r="W621" s="23"/>
      <c r="X621" s="23"/>
      <c r="Y621" s="23" t="str">
        <f>IF(X621="","",IF(X621="TBD","TBD",IF(X621="N/A","N/A","W"&amp;TEXT(WEEKNUM(X621,21),"00")&amp;" "&amp;YEAR(X621))))</f>
        <v/>
      </c>
      <c r="Z621" s="23"/>
      <c r="AA621" s="23"/>
      <c r="AB621" s="24">
        <f>+IF(Z621="",0,AA621-Z621)</f>
        <v>0</v>
      </c>
      <c r="AC621" s="21" t="s">
        <v>251</v>
      </c>
      <c r="AD621" s="21">
        <v>0</v>
      </c>
      <c r="AE621" s="23"/>
      <c r="AF621" s="25" t="str">
        <f>IF(AE621="","",IF(AE621="TBD","TBD",IF(AE621="N/A","N/A","W"&amp;TEXT(WEEKNUM(AE621,21),"00")&amp;" "&amp;YEAR(AE621))))</f>
        <v/>
      </c>
      <c r="AG621" s="21" t="s">
        <v>251</v>
      </c>
      <c r="AH621" s="21"/>
      <c r="AI621" s="23"/>
      <c r="AJ621" s="25" t="str">
        <f>IF(AI621="","",IF(AI621="TBD","TBD",IF(AI621="N/A","N/A","W"&amp;TEXT(WEEKNUM(AI621,21),"00")&amp;" "&amp;YEAR(AI621))))</f>
        <v/>
      </c>
      <c r="AK621" s="21" t="s">
        <v>251</v>
      </c>
      <c r="AL621" s="21"/>
      <c r="AM621" s="23"/>
      <c r="AN621" s="25" t="str">
        <f>IF(AM621="","",IF(AM621="TBD","TBD",IF(AM621="N/A","N/A","W"&amp;TEXT(WEEKNUM(AM621,21),"00")&amp;" "&amp;YEAR(AM621))))</f>
        <v/>
      </c>
      <c r="AO621" s="21" t="s">
        <v>251</v>
      </c>
      <c r="AP621" s="21"/>
      <c r="AQ621" s="23"/>
      <c r="AR621" s="25" t="str">
        <f>IF(AQ621="","",IF(AQ621="TBD","TBD",IF(AQ621="N/A","N/A","W"&amp;TEXT(WEEKNUM(AQ621,21),"00")&amp;" "&amp;YEAR(AQ621))))</f>
        <v/>
      </c>
      <c r="AS621" s="21"/>
      <c r="AT621" s="21"/>
      <c r="AU621" s="23"/>
      <c r="AV621" s="25" t="s">
        <v>252</v>
      </c>
      <c r="AW621" s="59"/>
      <c r="AX621" s="25" t="str">
        <f>IF(AW621="","",IF(AW621="TBD","TBD",IF(AW621="N/A","N/A","W"&amp;TEXT(WEEKNUM(AW621,21),"00")&amp;" "&amp;YEAR(AW621))))</f>
        <v/>
      </c>
      <c r="AY621" s="21" t="s">
        <v>253</v>
      </c>
      <c r="AZ621" s="21" t="s">
        <v>254</v>
      </c>
      <c r="BA621" s="21" t="s">
        <v>255</v>
      </c>
      <c r="BB621" s="23"/>
      <c r="BC621" s="23"/>
      <c r="BD621" s="23"/>
      <c r="BE621" s="25" t="str">
        <f>IF(BD621="","",IF(BD621="TBD","TBD",IF(BD621="N/A","N/A","W"&amp;TEXT(WEEKNUM(BD621,21),"00")&amp;" "&amp;YEAR(BD621))))</f>
        <v/>
      </c>
      <c r="BF621" s="23"/>
      <c r="BG621" s="25" t="str">
        <f>IF(BF621="","",IF(BF621="TBD","TBD",IF(BF621="N/A","N/A","W"&amp;TEXT(WEEKNUM(BF621,21),"00")&amp;" "&amp;YEAR(BF621))))</f>
        <v/>
      </c>
      <c r="BH621" s="24">
        <f>+IF(BF621="",0,(BF621-BD621))</f>
        <v>0</v>
      </c>
      <c r="BI621" s="26" t="s">
        <v>256</v>
      </c>
      <c r="BJ621" s="26"/>
      <c r="BK621" s="27"/>
      <c r="BL621" s="25" t="str">
        <f>IF(BK621="","",IF(BK621="TBD","TBD",IF(BK621="N/A","N/A","W"&amp;TEXT(WEEKNUM(BK621,21),"00")&amp;" "&amp;YEAR(BK621))))</f>
        <v/>
      </c>
      <c r="BM621" s="21" t="s">
        <v>256</v>
      </c>
      <c r="BN621" s="21"/>
      <c r="BO621" s="23"/>
      <c r="BP621" s="25" t="str">
        <f>IF(BO621="","",IF(BO621="TBD","TBD",IF(BO621="N/A","N/A","W"&amp;TEXT(WEEKNUM(BO621,21),"00")&amp;" "&amp;YEAR(BO621))))</f>
        <v/>
      </c>
      <c r="BQ621" s="21" t="s">
        <v>256</v>
      </c>
      <c r="BR621" s="21"/>
      <c r="BS621" s="334"/>
      <c r="BT621" s="25" t="str">
        <f t="shared" si="41"/>
        <v/>
      </c>
      <c r="BU621" s="21" t="s">
        <v>256</v>
      </c>
      <c r="BV621" s="21"/>
      <c r="BW621" s="23"/>
      <c r="BX621" s="25" t="str">
        <f t="shared" si="42"/>
        <v/>
      </c>
      <c r="BY621" s="23"/>
      <c r="BZ621" s="25" t="str">
        <f>IF(BY621="","",IF(BY621="TBD","TBD",IF(BY621="N/A","N/A","W"&amp;TEXT(WEEKNUM(BY621,21),"00")&amp;" "&amp;YEAR(BY621))))</f>
        <v/>
      </c>
      <c r="CA621" s="21" t="s">
        <v>257</v>
      </c>
      <c r="CB621" s="21">
        <v>0</v>
      </c>
      <c r="CC621" s="21"/>
      <c r="CD621" s="21"/>
      <c r="CE621" s="23"/>
      <c r="CF621" s="23"/>
      <c r="CG621" s="23"/>
      <c r="CH621" s="23"/>
      <c r="CI621" s="25" t="str">
        <f>IF(CH621="","",IF(CH621="TBD","TBD",IF(CH621="N/A","N/A","W"&amp;TEXT(WEEKNUM(CH621,21),"00")&amp;" "&amp;YEAR(CH621))))</f>
        <v/>
      </c>
      <c r="CJ621" s="23"/>
      <c r="CK621" s="25" t="str">
        <f>IF(CJ621="","",IF(CJ621="TBD","TBD",IF(CJ621="N/A","N/A","W"&amp;TEXT(WEEKNUM(CJ621,21),"00")&amp;" "&amp;YEAR(CJ621))))</f>
        <v/>
      </c>
      <c r="CL621" s="24">
        <f>+IF(CJ621="",0,(CJ621-CH621))</f>
        <v>0</v>
      </c>
      <c r="CM621" s="21" t="s">
        <v>258</v>
      </c>
      <c r="CN621" s="21"/>
      <c r="CO621" s="23"/>
      <c r="CP621" s="25" t="str">
        <f>IF(CO621="","",IF(CO621="TBD","TBD",IF(CO621="N/A","N/A","W"&amp;TEXT(WEEKNUM(CO621,21),"00")&amp;" "&amp;YEAR(CO621))))</f>
        <v/>
      </c>
      <c r="CQ621" s="23" t="s">
        <v>258</v>
      </c>
      <c r="CR621" s="23"/>
      <c r="CS621" s="23"/>
      <c r="CT621" s="25" t="str">
        <f>IF(CS621="","",IF(CS621="TBD","TBD",IF(CS621="N/A","N/A","W"&amp;TEXT(WEEKNUM(CS621,21),"00")&amp;" "&amp;YEAR(CS621))))</f>
        <v/>
      </c>
      <c r="CU621" s="21" t="s">
        <v>258</v>
      </c>
      <c r="CV621" s="21"/>
      <c r="CW621" s="23"/>
      <c r="CX621" s="25" t="str">
        <f>IF(CW621="","",IF(CW621="TBD","TBD",IF(CW621="N/A","N/A","W"&amp;TEXT(WEEKNUM(CW621,21),"00")&amp;" "&amp;YEAR(CW621))))</f>
        <v/>
      </c>
      <c r="CY621" s="21" t="s">
        <v>258</v>
      </c>
      <c r="CZ621" s="21"/>
      <c r="DA621" s="23"/>
      <c r="DB621" s="25" t="str">
        <f>IF(DA621="","",IF(DA621="TBD","TBD",IF(DA621="N/A","N/A","W"&amp;TEXT(WEEKNUM(DA621,21),"00")&amp;" "&amp;YEAR(DA621))))</f>
        <v/>
      </c>
      <c r="DC621" s="23"/>
      <c r="DD621" s="25" t="str">
        <f>IF(DC621="","",IF(DC621="TBD","TBD",IF(DC621="N/A","N/A","W"&amp;TEXT(WEEKNUM(DC621,21),"00")&amp;" "&amp;YEAR(DC621))))</f>
        <v/>
      </c>
      <c r="DE621" s="21" t="s">
        <v>258</v>
      </c>
      <c r="DF621" s="23"/>
      <c r="DG621" s="21" t="s">
        <v>259</v>
      </c>
      <c r="DH621" s="18"/>
      <c r="DI621" s="18"/>
      <c r="DJ621" s="18"/>
      <c r="DK621" s="21" t="s">
        <v>260</v>
      </c>
      <c r="DL621" s="21" t="s">
        <v>275</v>
      </c>
      <c r="DM621" s="21"/>
      <c r="DN621" s="23"/>
      <c r="DO621" s="23"/>
      <c r="DP621" s="23"/>
      <c r="DQ621" s="23" t="s">
        <v>276</v>
      </c>
      <c r="DR621" s="23"/>
      <c r="DS621" s="23"/>
      <c r="DT621" s="23"/>
      <c r="DU621" s="23"/>
      <c r="DV621" s="23"/>
      <c r="DW621" s="23"/>
      <c r="DX621" s="23"/>
      <c r="DY621" s="18"/>
      <c r="DZ621" s="18"/>
      <c r="EA621" s="18"/>
      <c r="EB621" s="21" t="s">
        <v>30</v>
      </c>
      <c r="EC621" s="18"/>
      <c r="ED621" s="18"/>
      <c r="EE621" s="18"/>
      <c r="EF621" s="55"/>
      <c r="EG621" s="55"/>
      <c r="EH621" s="18"/>
      <c r="EI621" s="18">
        <v>0</v>
      </c>
      <c r="EJ621" s="29" t="str">
        <f>K621&amp;AY621&amp;CA621&amp;DE621&amp;DT621&amp;DW621</f>
        <v>No VigenteTSS No Recibido 4GIng No Recibida 4GAs Built No Recibido</v>
      </c>
    </row>
    <row r="622" spans="1:140" ht="12" hidden="1" customHeight="1">
      <c r="A622" s="30" t="str">
        <f>IFERROR(IF(VLOOKUP(B622,SEARCH!A:A,1,0)=B622,"OK",""),"")</f>
        <v/>
      </c>
      <c r="B622" s="31" t="s">
        <v>4637</v>
      </c>
      <c r="C622" s="15" t="s">
        <v>4638</v>
      </c>
      <c r="D622" s="16">
        <v>13</v>
      </c>
      <c r="E622" s="16">
        <v>-33.390062999999998</v>
      </c>
      <c r="F622" s="16">
        <v>-70.580556000000001</v>
      </c>
      <c r="G622" s="16" t="s">
        <v>270</v>
      </c>
      <c r="H622" s="16"/>
      <c r="I622" s="16" t="s">
        <v>347</v>
      </c>
      <c r="J622" s="16" t="s">
        <v>1736</v>
      </c>
      <c r="K622" s="16" t="s">
        <v>3</v>
      </c>
      <c r="L622" s="16" t="s">
        <v>247</v>
      </c>
      <c r="M622" s="103"/>
      <c r="N622" s="18"/>
      <c r="O622" s="19" t="s">
        <v>4472</v>
      </c>
      <c r="P622" s="19" t="s">
        <v>248</v>
      </c>
      <c r="Q622" s="21" t="s">
        <v>4579</v>
      </c>
      <c r="R622" s="21" t="s">
        <v>4580</v>
      </c>
      <c r="S622" s="21" t="e">
        <v>#N/A</v>
      </c>
      <c r="T622" s="22" t="s">
        <v>348</v>
      </c>
      <c r="U622" s="23">
        <v>45110</v>
      </c>
      <c r="V622" s="21" t="str">
        <f>IF(U622="","",IF(U622="TBD","TBD",IF(U622="N/A","N/A","W"&amp;TEXT(WEEKNUM(U622,21),"00")&amp;" "&amp;YEAR(U622))))</f>
        <v>W27 2023</v>
      </c>
      <c r="W622" s="23">
        <v>45219</v>
      </c>
      <c r="X622" s="23"/>
      <c r="Y622" s="23" t="str">
        <f>IF(X622="","",IF(X622="TBD","TBD",IF(X622="N/A","N/A","W"&amp;TEXT(WEEKNUM(X622,21),"00")&amp;" "&amp;YEAR(X622))))</f>
        <v/>
      </c>
      <c r="Z622" s="23">
        <v>45219</v>
      </c>
      <c r="AA622" s="23">
        <v>45224</v>
      </c>
      <c r="AB622" s="24">
        <f>+IF(Z622="",0,AA622-Z622)</f>
        <v>5</v>
      </c>
      <c r="AC622" s="21" t="s">
        <v>1379</v>
      </c>
      <c r="AD622" s="21" t="s">
        <v>4639</v>
      </c>
      <c r="AE622" s="23">
        <v>45232</v>
      </c>
      <c r="AF622" s="25" t="str">
        <f>IF(AE622="","",IF(AE622="TBD","TBD",IF(AE622="N/A","N/A","W"&amp;TEXT(WEEKNUM(AE622,21),"00")&amp;" "&amp;YEAR(AE622))))</f>
        <v>W44 2023</v>
      </c>
      <c r="AG622" s="21" t="s">
        <v>739</v>
      </c>
      <c r="AH622" s="21" t="s">
        <v>4640</v>
      </c>
      <c r="AI622" s="23">
        <v>45222</v>
      </c>
      <c r="AJ622" s="25" t="str">
        <f>IF(AI622="","",IF(AI622="TBD","TBD",IF(AI622="N/A","N/A","W"&amp;TEXT(WEEKNUM(AI622,21),"00")&amp;" "&amp;YEAR(AI622))))</f>
        <v>W43 2023</v>
      </c>
      <c r="AK622" s="21" t="s">
        <v>324</v>
      </c>
      <c r="AL622" s="21" t="s">
        <v>4641</v>
      </c>
      <c r="AM622" s="23">
        <v>45222</v>
      </c>
      <c r="AN622" s="25" t="str">
        <f>IF(AM622="","",IF(AM622="TBD","TBD",IF(AM622="N/A","N/A","W"&amp;TEXT(WEEKNUM(AM622,21),"00")&amp;" "&amp;YEAR(AM622))))</f>
        <v>W43 2023</v>
      </c>
      <c r="AO622" s="21" t="s">
        <v>324</v>
      </c>
      <c r="AP622" s="21"/>
      <c r="AQ622" s="23">
        <v>45222</v>
      </c>
      <c r="AR622" s="25" t="str">
        <f>IF(AQ622="","",IF(AQ622="TBD","TBD",IF(AQ622="N/A","N/A","W"&amp;TEXT(WEEKNUM(AQ622,21),"00")&amp;" "&amp;YEAR(AQ622))))</f>
        <v>W43 2023</v>
      </c>
      <c r="AS622" s="21"/>
      <c r="AT622" s="21"/>
      <c r="AU622" s="23"/>
      <c r="AV622" s="25" t="s">
        <v>252</v>
      </c>
      <c r="AW622" s="59">
        <v>45232</v>
      </c>
      <c r="AX622" s="25" t="str">
        <f>IF(AW622="","",IF(AW622="TBD","TBD",IF(AW622="N/A","N/A","W"&amp;TEXT(WEEKNUM(AW622,21),"00")&amp;" "&amp;YEAR(AW622))))</f>
        <v>W44 2023</v>
      </c>
      <c r="AY622" s="21" t="s">
        <v>1379</v>
      </c>
      <c r="AZ622" s="21" t="s">
        <v>254</v>
      </c>
      <c r="BA622" s="21" t="s">
        <v>255</v>
      </c>
      <c r="BB622" s="23"/>
      <c r="BC622" s="23"/>
      <c r="BD622" s="23"/>
      <c r="BE622" s="25" t="str">
        <f>IF(BD622="","",IF(BD622="TBD","TBD",IF(BD622="N/A","N/A","W"&amp;TEXT(WEEKNUM(BD622,21),"00")&amp;" "&amp;YEAR(BD622))))</f>
        <v/>
      </c>
      <c r="BF622" s="23"/>
      <c r="BG622" s="25" t="str">
        <f>IF(BF622="","",IF(BF622="TBD","TBD",IF(BF622="N/A","N/A","W"&amp;TEXT(WEEKNUM(BF622,21),"00")&amp;" "&amp;YEAR(BF622))))</f>
        <v/>
      </c>
      <c r="BH622" s="24">
        <f>+IF(BF622="",0,(BF622-BD622))</f>
        <v>0</v>
      </c>
      <c r="BI622" s="26" t="s">
        <v>256</v>
      </c>
      <c r="BJ622" s="26"/>
      <c r="BK622" s="27"/>
      <c r="BL622" s="25" t="str">
        <f>IF(BK622="","",IF(BK622="TBD","TBD",IF(BK622="N/A","N/A","W"&amp;TEXT(WEEKNUM(BK622,21),"00")&amp;" "&amp;YEAR(BK622))))</f>
        <v/>
      </c>
      <c r="BM622" s="21" t="s">
        <v>256</v>
      </c>
      <c r="BN622" s="21"/>
      <c r="BO622" s="23"/>
      <c r="BP622" s="25" t="str">
        <f>IF(BO622="","",IF(BO622="TBD","TBD",IF(BO622="N/A","N/A","W"&amp;TEXT(WEEKNUM(BO622,21),"00")&amp;" "&amp;YEAR(BO622))))</f>
        <v/>
      </c>
      <c r="BQ622" s="21" t="s">
        <v>256</v>
      </c>
      <c r="BR622" s="21"/>
      <c r="BS622" s="334"/>
      <c r="BT622" s="25" t="str">
        <f t="shared" si="41"/>
        <v/>
      </c>
      <c r="BU622" s="21" t="s">
        <v>256</v>
      </c>
      <c r="BV622" s="21"/>
      <c r="BW622" s="23"/>
      <c r="BX622" s="25" t="str">
        <f t="shared" si="42"/>
        <v/>
      </c>
      <c r="BY622" s="23"/>
      <c r="BZ622" s="25" t="str">
        <f>IF(BY622="","",IF(BY622="TBD","TBD",IF(BY622="N/A","N/A","W"&amp;TEXT(WEEKNUM(BY622,21),"00")&amp;" "&amp;YEAR(BY622))))</f>
        <v/>
      </c>
      <c r="CA622" s="21" t="s">
        <v>257</v>
      </c>
      <c r="CB622" s="21">
        <v>0</v>
      </c>
      <c r="CC622" s="21"/>
      <c r="CD622" s="21"/>
      <c r="CE622" s="23"/>
      <c r="CF622" s="23"/>
      <c r="CG622" s="23"/>
      <c r="CH622" s="23"/>
      <c r="CI622" s="25" t="str">
        <f>IF(CH622="","",IF(CH622="TBD","TBD",IF(CH622="N/A","N/A","W"&amp;TEXT(WEEKNUM(CH622,21),"00")&amp;" "&amp;YEAR(CH622))))</f>
        <v/>
      </c>
      <c r="CJ622" s="23"/>
      <c r="CK622" s="25" t="str">
        <f>IF(CJ622="","",IF(CJ622="TBD","TBD",IF(CJ622="N/A","N/A","W"&amp;TEXT(WEEKNUM(CJ622,21),"00")&amp;" "&amp;YEAR(CJ622))))</f>
        <v/>
      </c>
      <c r="CL622" s="24">
        <f>+IF(CJ622="",0,(CJ622-CH622))</f>
        <v>0</v>
      </c>
      <c r="CM622" s="21" t="s">
        <v>258</v>
      </c>
      <c r="CN622" s="21"/>
      <c r="CO622" s="23"/>
      <c r="CP622" s="25" t="str">
        <f>IF(CO622="","",IF(CO622="TBD","TBD",IF(CO622="N/A","N/A","W"&amp;TEXT(WEEKNUM(CO622,21),"00")&amp;" "&amp;YEAR(CO622))))</f>
        <v/>
      </c>
      <c r="CQ622" s="23" t="s">
        <v>258</v>
      </c>
      <c r="CR622" s="23"/>
      <c r="CS622" s="23"/>
      <c r="CT622" s="25" t="str">
        <f>IF(CS622="","",IF(CS622="TBD","TBD",IF(CS622="N/A","N/A","W"&amp;TEXT(WEEKNUM(CS622,21),"00")&amp;" "&amp;YEAR(CS622))))</f>
        <v/>
      </c>
      <c r="CU622" s="21" t="s">
        <v>258</v>
      </c>
      <c r="CV622" s="21"/>
      <c r="CW622" s="23"/>
      <c r="CX622" s="25" t="str">
        <f>IF(CW622="","",IF(CW622="TBD","TBD",IF(CW622="N/A","N/A","W"&amp;TEXT(WEEKNUM(CW622,21),"00")&amp;" "&amp;YEAR(CW622))))</f>
        <v/>
      </c>
      <c r="CY622" s="21" t="s">
        <v>258</v>
      </c>
      <c r="CZ622" s="21"/>
      <c r="DA622" s="23"/>
      <c r="DB622" s="25" t="str">
        <f>IF(DA622="","",IF(DA622="TBD","TBD",IF(DA622="N/A","N/A","W"&amp;TEXT(WEEKNUM(DA622,21),"00")&amp;" "&amp;YEAR(DA622))))</f>
        <v/>
      </c>
      <c r="DC622" s="23"/>
      <c r="DD622" s="25" t="str">
        <f>IF(DC622="","",IF(DC622="TBD","TBD",IF(DC622="N/A","N/A","W"&amp;TEXT(WEEKNUM(DC622,21),"00")&amp;" "&amp;YEAR(DC622))))</f>
        <v/>
      </c>
      <c r="DE622" s="21" t="s">
        <v>258</v>
      </c>
      <c r="DF622" s="23"/>
      <c r="DG622" s="21" t="s">
        <v>259</v>
      </c>
      <c r="DH622" s="18"/>
      <c r="DI622" s="18"/>
      <c r="DJ622" s="18"/>
      <c r="DK622" s="21" t="s">
        <v>260</v>
      </c>
      <c r="DL622" s="21" t="s">
        <v>275</v>
      </c>
      <c r="DM622" s="21"/>
      <c r="DN622" s="23"/>
      <c r="DO622" s="23"/>
      <c r="DP622" s="23"/>
      <c r="DQ622" s="23" t="s">
        <v>276</v>
      </c>
      <c r="DR622" s="23"/>
      <c r="DS622" s="23"/>
      <c r="DT622" s="23"/>
      <c r="DU622" s="23"/>
      <c r="DV622" s="23"/>
      <c r="DW622" s="23"/>
      <c r="DX622" s="23"/>
      <c r="DY622" s="18"/>
      <c r="DZ622" s="18"/>
      <c r="EA622" s="18"/>
      <c r="EB622" s="21" t="s">
        <v>30</v>
      </c>
      <c r="EC622" s="18"/>
      <c r="ED622" s="18"/>
      <c r="EE622" s="18"/>
      <c r="EF622" s="55"/>
      <c r="EG622" s="55"/>
      <c r="EH622" s="18"/>
      <c r="EI622" s="18">
        <v>0</v>
      </c>
      <c r="EJ622" s="29" t="str">
        <f>K622&amp;AY622&amp;CA622&amp;DE622&amp;DT622&amp;DW622</f>
        <v>No VigenteTSS RechazadoIng No Recibida 4GAs Built No Recibido</v>
      </c>
    </row>
    <row r="623" spans="1:140" ht="12" hidden="1" customHeight="1">
      <c r="A623" s="30" t="str">
        <f>IFERROR(IF(VLOOKUP(B623,SEARCH!A:A,1,0)=B623,"OK",""),"")</f>
        <v/>
      </c>
      <c r="B623" s="31" t="s">
        <v>4642</v>
      </c>
      <c r="C623" s="15" t="s">
        <v>4643</v>
      </c>
      <c r="D623" s="16">
        <v>13</v>
      </c>
      <c r="E623" s="16">
        <v>-33.457799999999999</v>
      </c>
      <c r="F623" s="16">
        <v>-70.687100000000001</v>
      </c>
      <c r="G623" s="16" t="s">
        <v>270</v>
      </c>
      <c r="H623" s="16" t="s">
        <v>4644</v>
      </c>
      <c r="I623" s="16" t="s">
        <v>4645</v>
      </c>
      <c r="J623" s="16" t="s">
        <v>1736</v>
      </c>
      <c r="K623" s="16" t="s">
        <v>3</v>
      </c>
      <c r="L623" s="16" t="s">
        <v>247</v>
      </c>
      <c r="M623" s="103"/>
      <c r="N623" s="18"/>
      <c r="O623" s="19" t="s">
        <v>4472</v>
      </c>
      <c r="P623" s="19" t="s">
        <v>380</v>
      </c>
      <c r="Q623" s="18"/>
      <c r="R623" s="21" t="s">
        <v>322</v>
      </c>
      <c r="S623" s="21">
        <v>27</v>
      </c>
      <c r="T623" s="22">
        <v>153223</v>
      </c>
      <c r="U623" s="23">
        <v>45131</v>
      </c>
      <c r="V623" s="21" t="str">
        <f>IF(U623="","",IF(U623="TBD","TBD",IF(U623="N/A","N/A","W"&amp;TEXT(WEEKNUM(U623,21),"00")&amp;" "&amp;YEAR(U623))))</f>
        <v>W30 2023</v>
      </c>
      <c r="W623" s="23"/>
      <c r="X623" s="23"/>
      <c r="Y623" s="23" t="str">
        <f>IF(X623="","",IF(X623="TBD","TBD",IF(X623="N/A","N/A","W"&amp;TEXT(WEEKNUM(X623,21),"00")&amp;" "&amp;YEAR(X623))))</f>
        <v/>
      </c>
      <c r="Z623" s="23"/>
      <c r="AA623" s="23"/>
      <c r="AB623" s="24">
        <f>+IF(Z623="",0,AA623-Z623)</f>
        <v>0</v>
      </c>
      <c r="AC623" s="21" t="s">
        <v>251</v>
      </c>
      <c r="AD623" s="21">
        <v>0</v>
      </c>
      <c r="AE623" s="23"/>
      <c r="AF623" s="25" t="str">
        <f>IF(AE623="","",IF(AE623="TBD","TBD",IF(AE623="N/A","N/A","W"&amp;TEXT(WEEKNUM(AE623,21),"00")&amp;" "&amp;YEAR(AE623))))</f>
        <v/>
      </c>
      <c r="AG623" s="21" t="s">
        <v>251</v>
      </c>
      <c r="AH623" s="21"/>
      <c r="AI623" s="23"/>
      <c r="AJ623" s="25" t="str">
        <f>IF(AI623="","",IF(AI623="TBD","TBD",IF(AI623="N/A","N/A","W"&amp;TEXT(WEEKNUM(AI623,21),"00")&amp;" "&amp;YEAR(AI623))))</f>
        <v/>
      </c>
      <c r="AK623" s="21" t="s">
        <v>251</v>
      </c>
      <c r="AL623" s="21"/>
      <c r="AM623" s="23"/>
      <c r="AN623" s="25" t="str">
        <f>IF(AM623="","",IF(AM623="TBD","TBD",IF(AM623="N/A","N/A","W"&amp;TEXT(WEEKNUM(AM623,21),"00")&amp;" "&amp;YEAR(AM623))))</f>
        <v/>
      </c>
      <c r="AO623" s="21" t="s">
        <v>251</v>
      </c>
      <c r="AP623" s="21"/>
      <c r="AQ623" s="23"/>
      <c r="AR623" s="25" t="str">
        <f>IF(AQ623="","",IF(AQ623="TBD","TBD",IF(AQ623="N/A","N/A","W"&amp;TEXT(WEEKNUM(AQ623,21),"00")&amp;" "&amp;YEAR(AQ623))))</f>
        <v/>
      </c>
      <c r="AS623" s="21"/>
      <c r="AT623" s="21"/>
      <c r="AU623" s="23"/>
      <c r="AV623" s="25" t="s">
        <v>252</v>
      </c>
      <c r="AW623" s="59"/>
      <c r="AX623" s="25" t="str">
        <f>IF(AW623="","",IF(AW623="TBD","TBD",IF(AW623="N/A","N/A","W"&amp;TEXT(WEEKNUM(AW623,21),"00")&amp;" "&amp;YEAR(AW623))))</f>
        <v/>
      </c>
      <c r="AY623" s="21" t="s">
        <v>253</v>
      </c>
      <c r="AZ623" s="21" t="s">
        <v>247</v>
      </c>
      <c r="BA623" s="21" t="s">
        <v>255</v>
      </c>
      <c r="BB623" s="23"/>
      <c r="BC623" s="23"/>
      <c r="BD623" s="23"/>
      <c r="BE623" s="25" t="str">
        <f>IF(BD623="","",IF(BD623="TBD","TBD",IF(BD623="N/A","N/A","W"&amp;TEXT(WEEKNUM(BD623,21),"00")&amp;" "&amp;YEAR(BD623))))</f>
        <v/>
      </c>
      <c r="BF623" s="23"/>
      <c r="BG623" s="25" t="str">
        <f>IF(BF623="","",IF(BF623="TBD","TBD",IF(BF623="N/A","N/A","W"&amp;TEXT(WEEKNUM(BF623,21),"00")&amp;" "&amp;YEAR(BF623))))</f>
        <v/>
      </c>
      <c r="BH623" s="24">
        <f>+IF(BF623="",0,(BF623-BD623))</f>
        <v>0</v>
      </c>
      <c r="BI623" s="26" t="s">
        <v>256</v>
      </c>
      <c r="BJ623" s="26"/>
      <c r="BK623" s="27"/>
      <c r="BL623" s="25" t="str">
        <f>IF(BK623="","",IF(BK623="TBD","TBD",IF(BK623="N/A","N/A","W"&amp;TEXT(WEEKNUM(BK623,21),"00")&amp;" "&amp;YEAR(BK623))))</f>
        <v/>
      </c>
      <c r="BM623" s="21" t="s">
        <v>256</v>
      </c>
      <c r="BN623" s="21"/>
      <c r="BO623" s="23"/>
      <c r="BP623" s="25" t="str">
        <f>IF(BO623="","",IF(BO623="TBD","TBD",IF(BO623="N/A","N/A","W"&amp;TEXT(WEEKNUM(BO623,21),"00")&amp;" "&amp;YEAR(BO623))))</f>
        <v/>
      </c>
      <c r="BQ623" s="21" t="s">
        <v>256</v>
      </c>
      <c r="BR623" s="21"/>
      <c r="BS623" s="334"/>
      <c r="BT623" s="25" t="str">
        <f t="shared" si="41"/>
        <v/>
      </c>
      <c r="BU623" s="21" t="s">
        <v>256</v>
      </c>
      <c r="BV623" s="21"/>
      <c r="BW623" s="23"/>
      <c r="BX623" s="25" t="str">
        <f t="shared" si="42"/>
        <v/>
      </c>
      <c r="BY623" s="23"/>
      <c r="BZ623" s="25" t="str">
        <f>IF(BY623="","",IF(BY623="TBD","TBD",IF(BY623="N/A","N/A","W"&amp;TEXT(WEEKNUM(BY623,21),"00")&amp;" "&amp;YEAR(BY623))))</f>
        <v/>
      </c>
      <c r="CA623" s="21" t="s">
        <v>257</v>
      </c>
      <c r="CB623" s="21">
        <v>0</v>
      </c>
      <c r="CC623" s="21"/>
      <c r="CD623" s="21"/>
      <c r="CE623" s="23"/>
      <c r="CF623" s="23"/>
      <c r="CG623" s="23"/>
      <c r="CH623" s="23"/>
      <c r="CI623" s="25" t="str">
        <f>IF(CH623="","",IF(CH623="TBD","TBD",IF(CH623="N/A","N/A","W"&amp;TEXT(WEEKNUM(CH623,21),"00")&amp;" "&amp;YEAR(CH623))))</f>
        <v/>
      </c>
      <c r="CJ623" s="23"/>
      <c r="CK623" s="25" t="str">
        <f>IF(CJ623="","",IF(CJ623="TBD","TBD",IF(CJ623="N/A","N/A","W"&amp;TEXT(WEEKNUM(CJ623,21),"00")&amp;" "&amp;YEAR(CJ623))))</f>
        <v/>
      </c>
      <c r="CL623" s="24">
        <f>+IF(CJ623="",0,(CJ623-CH623))</f>
        <v>0</v>
      </c>
      <c r="CM623" s="21" t="s">
        <v>258</v>
      </c>
      <c r="CN623" s="21"/>
      <c r="CO623" s="23"/>
      <c r="CP623" s="25" t="str">
        <f>IF(CO623="","",IF(CO623="TBD","TBD",IF(CO623="N/A","N/A","W"&amp;TEXT(WEEKNUM(CO623,21),"00")&amp;" "&amp;YEAR(CO623))))</f>
        <v/>
      </c>
      <c r="CQ623" s="23" t="s">
        <v>258</v>
      </c>
      <c r="CR623" s="23"/>
      <c r="CS623" s="23"/>
      <c r="CT623" s="25" t="str">
        <f>IF(CS623="","",IF(CS623="TBD","TBD",IF(CS623="N/A","N/A","W"&amp;TEXT(WEEKNUM(CS623,21),"00")&amp;" "&amp;YEAR(CS623))))</f>
        <v/>
      </c>
      <c r="CU623" s="21" t="s">
        <v>258</v>
      </c>
      <c r="CV623" s="21"/>
      <c r="CW623" s="23"/>
      <c r="CX623" s="25" t="str">
        <f>IF(CW623="","",IF(CW623="TBD","TBD",IF(CW623="N/A","N/A","W"&amp;TEXT(WEEKNUM(CW623,21),"00")&amp;" "&amp;YEAR(CW623))))</f>
        <v/>
      </c>
      <c r="CY623" s="21" t="s">
        <v>258</v>
      </c>
      <c r="CZ623" s="21"/>
      <c r="DA623" s="23"/>
      <c r="DB623" s="25" t="str">
        <f>IF(DA623="","",IF(DA623="TBD","TBD",IF(DA623="N/A","N/A","W"&amp;TEXT(WEEKNUM(DA623,21),"00")&amp;" "&amp;YEAR(DA623))))</f>
        <v/>
      </c>
      <c r="DC623" s="23"/>
      <c r="DD623" s="25" t="str">
        <f>IF(DC623="","",IF(DC623="TBD","TBD",IF(DC623="N/A","N/A","W"&amp;TEXT(WEEKNUM(DC623,21),"00")&amp;" "&amp;YEAR(DC623))))</f>
        <v/>
      </c>
      <c r="DE623" s="21" t="s">
        <v>258</v>
      </c>
      <c r="DF623" s="23"/>
      <c r="DG623" s="21" t="s">
        <v>259</v>
      </c>
      <c r="DH623" s="18"/>
      <c r="DI623" s="18"/>
      <c r="DJ623" s="18"/>
      <c r="DK623" s="21" t="s">
        <v>260</v>
      </c>
      <c r="DL623" s="21" t="s">
        <v>275</v>
      </c>
      <c r="DM623" s="21"/>
      <c r="DN623" s="23"/>
      <c r="DO623" s="23"/>
      <c r="DP623" s="23"/>
      <c r="DQ623" s="23" t="s">
        <v>276</v>
      </c>
      <c r="DR623" s="23"/>
      <c r="DS623" s="23"/>
      <c r="DT623" s="23"/>
      <c r="DU623" s="23"/>
      <c r="DV623" s="23"/>
      <c r="DW623" s="23"/>
      <c r="DX623" s="23"/>
      <c r="DY623" s="18"/>
      <c r="DZ623" s="18"/>
      <c r="EA623" s="18"/>
      <c r="EB623" s="21" t="s">
        <v>30</v>
      </c>
      <c r="EC623" s="18"/>
      <c r="ED623" s="18"/>
      <c r="EE623" s="18"/>
      <c r="EF623" s="55"/>
      <c r="EG623" s="55"/>
      <c r="EH623" s="18"/>
      <c r="EI623" s="18">
        <v>0</v>
      </c>
      <c r="EJ623" s="29" t="str">
        <f>K623&amp;AY623&amp;CA623&amp;DE623&amp;DT623&amp;DW623</f>
        <v>No VigenteTSS No Recibido 4GIng No Recibida 4GAs Built No Recibido</v>
      </c>
    </row>
    <row r="624" spans="1:140" ht="12" hidden="1" customHeight="1">
      <c r="A624" s="30" t="str">
        <f>IFERROR(IF(VLOOKUP(B624,SEARCH!A:A,1,0)=B624,"OK",""),"")</f>
        <v/>
      </c>
      <c r="B624" s="31" t="s">
        <v>4646</v>
      </c>
      <c r="C624" s="15" t="s">
        <v>4647</v>
      </c>
      <c r="D624" s="16">
        <v>13</v>
      </c>
      <c r="E624" s="16">
        <v>-33.335700000000003</v>
      </c>
      <c r="F624" s="16">
        <v>-70.532799999999995</v>
      </c>
      <c r="G624" s="16" t="s">
        <v>270</v>
      </c>
      <c r="H624" s="16" t="s">
        <v>1759</v>
      </c>
      <c r="I624" s="16" t="s">
        <v>4648</v>
      </c>
      <c r="J624" s="16" t="s">
        <v>3</v>
      </c>
      <c r="K624" s="16" t="s">
        <v>3</v>
      </c>
      <c r="L624" s="16" t="s">
        <v>247</v>
      </c>
      <c r="M624" s="103"/>
      <c r="N624" s="18"/>
      <c r="O624" s="19" t="s">
        <v>3327</v>
      </c>
      <c r="P624" s="19" t="s">
        <v>380</v>
      </c>
      <c r="Q624" s="18"/>
      <c r="R624" s="21" t="s">
        <v>322</v>
      </c>
      <c r="S624" s="21" t="s">
        <v>4649</v>
      </c>
      <c r="T624" s="22" t="s">
        <v>4650</v>
      </c>
      <c r="U624" s="23">
        <v>46086</v>
      </c>
      <c r="V624" s="21" t="str">
        <f>IF(U624="","",IF(U624="TBD","TBD",IF(U624="N/A","N/A","W"&amp;TEXT(WEEKNUM(U624,21),"00")&amp;" "&amp;YEAR(U624))))</f>
        <v>W10 2026</v>
      </c>
      <c r="W624" s="23">
        <v>46086</v>
      </c>
      <c r="X624" s="23"/>
      <c r="Y624" s="23" t="str">
        <f>IF(X624="","",IF(X624="TBD","TBD",IF(X624="N/A","N/A","W"&amp;TEXT(WEEKNUM(X624,21),"00")&amp;" "&amp;YEAR(X624))))</f>
        <v/>
      </c>
      <c r="Z624" s="23">
        <v>46090</v>
      </c>
      <c r="AA624" s="23">
        <v>46093</v>
      </c>
      <c r="AB624" s="24">
        <f>+IF(Z624="",0,AA624-Z624)</f>
        <v>3</v>
      </c>
      <c r="AC624" s="21" t="s">
        <v>1379</v>
      </c>
      <c r="AD624" s="21" t="s">
        <v>4651</v>
      </c>
      <c r="AE624" s="23">
        <v>46090</v>
      </c>
      <c r="AF624" s="25" t="str">
        <f>IF(AE624="","",IF(AE624="TBD","TBD",IF(AE624="N/A","N/A","W"&amp;TEXT(WEEKNUM(AE624,21),"00")&amp;" "&amp;YEAR(AE624))))</f>
        <v>W11 2026</v>
      </c>
      <c r="AG624" s="21" t="s">
        <v>251</v>
      </c>
      <c r="AH624" s="21"/>
      <c r="AI624" s="23"/>
      <c r="AJ624" s="25" t="str">
        <f>IF(AI624="","",IF(AI624="TBD","TBD",IF(AI624="N/A","N/A","W"&amp;TEXT(WEEKNUM(AI624,21),"00")&amp;" "&amp;YEAR(AI624))))</f>
        <v/>
      </c>
      <c r="AK624" s="21" t="s">
        <v>251</v>
      </c>
      <c r="AL624" s="21"/>
      <c r="AM624" s="23"/>
      <c r="AN624" s="25" t="str">
        <f>IF(AM624="","",IF(AM624="TBD","TBD",IF(AM624="N/A","N/A","W"&amp;TEXT(WEEKNUM(AM624,21),"00")&amp;" "&amp;YEAR(AM624))))</f>
        <v/>
      </c>
      <c r="AO624" s="21" t="s">
        <v>251</v>
      </c>
      <c r="AP624" s="21"/>
      <c r="AQ624" s="23"/>
      <c r="AR624" s="25" t="str">
        <f>IF(AQ624="","",IF(AQ624="TBD","TBD",IF(AQ624="N/A","N/A","W"&amp;TEXT(WEEKNUM(AQ624,21),"00")&amp;" "&amp;YEAR(AQ624))))</f>
        <v/>
      </c>
      <c r="AS624" s="21"/>
      <c r="AT624" s="21"/>
      <c r="AU624" s="23"/>
      <c r="AV624" s="25" t="s">
        <v>252</v>
      </c>
      <c r="AW624" s="59"/>
      <c r="AX624" s="25" t="str">
        <f>IF(AW624="","",IF(AW624="TBD","TBD",IF(AW624="N/A","N/A","W"&amp;TEXT(WEEKNUM(AW624,21),"00")&amp;" "&amp;YEAR(AW624))))</f>
        <v/>
      </c>
      <c r="AY624" s="21" t="s">
        <v>251</v>
      </c>
      <c r="AZ624" s="21" t="s">
        <v>714</v>
      </c>
      <c r="BA624" s="21" t="s">
        <v>255</v>
      </c>
      <c r="BB624" s="23"/>
      <c r="BC624" s="23"/>
      <c r="BD624" s="23"/>
      <c r="BE624" s="25" t="str">
        <f>IF(BD624="","",IF(BD624="TBD","TBD",IF(BD624="N/A","N/A","W"&amp;TEXT(WEEKNUM(BD624,21),"00")&amp;" "&amp;YEAR(BD624))))</f>
        <v/>
      </c>
      <c r="BF624" s="23"/>
      <c r="BG624" s="25" t="str">
        <f>IF(BF624="","",IF(BF624="TBD","TBD",IF(BF624="N/A","N/A","W"&amp;TEXT(WEEKNUM(BF624,21),"00")&amp;" "&amp;YEAR(BF624))))</f>
        <v/>
      </c>
      <c r="BH624" s="24">
        <f>+IF(BF624="",0,(BF624-BD624))</f>
        <v>0</v>
      </c>
      <c r="BI624" s="26" t="s">
        <v>256</v>
      </c>
      <c r="BJ624" s="26"/>
      <c r="BK624" s="27"/>
      <c r="BL624" s="25" t="str">
        <f>IF(BK624="","",IF(BK624="TBD","TBD",IF(BK624="N/A","N/A","W"&amp;TEXT(WEEKNUM(BK624,21),"00")&amp;" "&amp;YEAR(BK624))))</f>
        <v/>
      </c>
      <c r="BM624" s="26" t="s">
        <v>256</v>
      </c>
      <c r="BN624" s="21"/>
      <c r="BO624" s="23"/>
      <c r="BP624" s="25" t="str">
        <f>IF(BO624="","",IF(BO624="TBD","TBD",IF(BO624="N/A","N/A","W"&amp;TEXT(WEEKNUM(BO624,21),"00")&amp;" "&amp;YEAR(BO624))))</f>
        <v/>
      </c>
      <c r="BQ624" s="21" t="s">
        <v>256</v>
      </c>
      <c r="BR624" s="21"/>
      <c r="BS624" s="334"/>
      <c r="BT624" s="25" t="str">
        <f t="shared" si="41"/>
        <v/>
      </c>
      <c r="BU624" s="21" t="s">
        <v>256</v>
      </c>
      <c r="BV624" s="21"/>
      <c r="BW624" s="23"/>
      <c r="BX624" s="25" t="str">
        <f t="shared" si="42"/>
        <v/>
      </c>
      <c r="BY624" s="23"/>
      <c r="BZ624" s="25" t="str">
        <f>IF(BY624="","",IF(BY624="TBD","TBD",IF(BY624="N/A","N/A","W"&amp;TEXT(WEEKNUM(BY624,21),"00")&amp;" "&amp;YEAR(BY624))))</f>
        <v/>
      </c>
      <c r="CA624" s="21" t="s">
        <v>257</v>
      </c>
      <c r="CB624" s="21">
        <v>0</v>
      </c>
      <c r="CC624" s="21"/>
      <c r="CD624" s="21"/>
      <c r="CE624" s="23"/>
      <c r="CF624" s="23"/>
      <c r="CG624" s="23"/>
      <c r="CH624" s="23"/>
      <c r="CI624" s="25" t="str">
        <f>IF(CH624="","",IF(CH624="TBD","TBD",IF(CH624="N/A","N/A","W"&amp;TEXT(WEEKNUM(CH624,21),"00")&amp;" "&amp;YEAR(CH624))))</f>
        <v/>
      </c>
      <c r="CJ624" s="23"/>
      <c r="CK624" s="25" t="str">
        <f>IF(CJ624="","",IF(CJ624="TBD","TBD",IF(CJ624="N/A","N/A","W"&amp;TEXT(WEEKNUM(CJ624,21),"00")&amp;" "&amp;YEAR(CJ624))))</f>
        <v/>
      </c>
      <c r="CL624" s="24">
        <f>+IF(CJ624="",0,(CJ624-CH624))</f>
        <v>0</v>
      </c>
      <c r="CM624" s="21" t="s">
        <v>258</v>
      </c>
      <c r="CN624" s="21"/>
      <c r="CO624" s="23"/>
      <c r="CP624" s="25" t="str">
        <f>IF(CO624="","",IF(CO624="TBD","TBD",IF(CO624="N/A","N/A","W"&amp;TEXT(WEEKNUM(CO624,21),"00")&amp;" "&amp;YEAR(CO624))))</f>
        <v/>
      </c>
      <c r="CQ624" s="23" t="s">
        <v>258</v>
      </c>
      <c r="CR624" s="23"/>
      <c r="CS624" s="23"/>
      <c r="CT624" s="25" t="str">
        <f>IF(CS624="","",IF(CS624="TBD","TBD",IF(CS624="N/A","N/A","W"&amp;TEXT(WEEKNUM(CS624,21),"00")&amp;" "&amp;YEAR(CS624))))</f>
        <v/>
      </c>
      <c r="CU624" s="21" t="s">
        <v>258</v>
      </c>
      <c r="CV624" s="21"/>
      <c r="CW624" s="23"/>
      <c r="CX624" s="25" t="str">
        <f>IF(CW624="","",IF(CW624="TBD","TBD",IF(CW624="N/A","N/A","W"&amp;TEXT(WEEKNUM(CW624,21),"00")&amp;" "&amp;YEAR(CW624))))</f>
        <v/>
      </c>
      <c r="CY624" s="21" t="s">
        <v>258</v>
      </c>
      <c r="CZ624" s="21"/>
      <c r="DA624" s="23"/>
      <c r="DB624" s="25" t="str">
        <f>IF(DA624="","",IF(DA624="TBD","TBD",IF(DA624="N/A","N/A","W"&amp;TEXT(WEEKNUM(DA624,21),"00")&amp;" "&amp;YEAR(DA624))))</f>
        <v/>
      </c>
      <c r="DC624" s="23"/>
      <c r="DD624" s="25" t="str">
        <f>IF(DC624="","",IF(DC624="TBD","TBD",IF(DC624="N/A","N/A","W"&amp;TEXT(WEEKNUM(DC624,21),"00")&amp;" "&amp;YEAR(DC624))))</f>
        <v/>
      </c>
      <c r="DE624" s="21" t="s">
        <v>258</v>
      </c>
      <c r="DF624" s="23"/>
      <c r="DG624" s="21" t="s">
        <v>259</v>
      </c>
      <c r="DH624" s="18"/>
      <c r="DI624" s="18"/>
      <c r="DJ624" s="18"/>
      <c r="DK624" s="21" t="s">
        <v>260</v>
      </c>
      <c r="DL624" s="21" t="s">
        <v>275</v>
      </c>
      <c r="DM624" s="21"/>
      <c r="DN624" s="23"/>
      <c r="DO624" s="23"/>
      <c r="DP624" s="23"/>
      <c r="DQ624" s="23" t="s">
        <v>276</v>
      </c>
      <c r="DR624" s="23"/>
      <c r="DS624" s="23"/>
      <c r="DT624" s="23"/>
      <c r="DU624" s="23"/>
      <c r="DV624" s="23"/>
      <c r="DW624" s="23"/>
      <c r="DX624" s="23"/>
      <c r="DY624" s="18"/>
      <c r="DZ624" s="18"/>
      <c r="EA624" s="18"/>
      <c r="EB624" s="21" t="s">
        <v>30</v>
      </c>
      <c r="EC624" s="18"/>
      <c r="ED624" s="18"/>
      <c r="EE624" s="18"/>
      <c r="EF624" s="55"/>
      <c r="EG624" s="55"/>
      <c r="EH624" s="18"/>
      <c r="EI624" s="18">
        <v>0</v>
      </c>
      <c r="EJ624" s="29" t="str">
        <f>K624&amp;AY624&amp;CA624&amp;DE624&amp;DT624&amp;DW624</f>
        <v>No VigenteTSS No RecibidoIng No Recibida 4GAs Built No Recibido</v>
      </c>
    </row>
    <row r="625" spans="1:140" ht="12" hidden="1" customHeight="1">
      <c r="A625" s="30" t="str">
        <f>IFERROR(IF(VLOOKUP(B625,SEARCH!A:A,1,0)=B625,"OK",""),"")</f>
        <v/>
      </c>
      <c r="B625" s="31" t="s">
        <v>4652</v>
      </c>
      <c r="C625" s="15" t="s">
        <v>4653</v>
      </c>
      <c r="D625" s="16">
        <v>13</v>
      </c>
      <c r="E625" s="16">
        <v>-33.291670213000003</v>
      </c>
      <c r="F625" s="16">
        <v>-70.634420595999998</v>
      </c>
      <c r="G625" s="16" t="s">
        <v>270</v>
      </c>
      <c r="H625" s="16"/>
      <c r="I625" s="16" t="s">
        <v>347</v>
      </c>
      <c r="J625" s="16" t="s">
        <v>1736</v>
      </c>
      <c r="K625" s="16" t="s">
        <v>3</v>
      </c>
      <c r="L625" s="16" t="s">
        <v>247</v>
      </c>
      <c r="M625" s="103"/>
      <c r="N625" s="18"/>
      <c r="O625" s="19" t="s">
        <v>4472</v>
      </c>
      <c r="P625" s="19" t="s">
        <v>248</v>
      </c>
      <c r="Q625" s="21" t="s">
        <v>4579</v>
      </c>
      <c r="R625" s="21" t="s">
        <v>250</v>
      </c>
      <c r="S625" s="21" t="e">
        <v>#N/A</v>
      </c>
      <c r="T625" s="22" t="s">
        <v>348</v>
      </c>
      <c r="U625" s="23">
        <v>45106</v>
      </c>
      <c r="V625" s="21" t="str">
        <f>IF(U625="","",IF(U625="TBD","TBD",IF(U625="N/A","N/A","W"&amp;TEXT(WEEKNUM(U625,21),"00")&amp;" "&amp;YEAR(U625))))</f>
        <v>W26 2023</v>
      </c>
      <c r="W625" s="23"/>
      <c r="X625" s="23"/>
      <c r="Y625" s="23" t="str">
        <f>IF(X625="","",IF(X625="TBD","TBD",IF(X625="N/A","N/A","W"&amp;TEXT(WEEKNUM(X625,21),"00")&amp;" "&amp;YEAR(X625))))</f>
        <v/>
      </c>
      <c r="Z625" s="23"/>
      <c r="AA625" s="23"/>
      <c r="AB625" s="24">
        <f>+IF(Z625="",0,AA625-Z625)</f>
        <v>0</v>
      </c>
      <c r="AC625" s="21" t="s">
        <v>251</v>
      </c>
      <c r="AD625" s="21" t="s">
        <v>4654</v>
      </c>
      <c r="AE625" s="23"/>
      <c r="AF625" s="25" t="str">
        <f>IF(AE625="","",IF(AE625="TBD","TBD",IF(AE625="N/A","N/A","W"&amp;TEXT(WEEKNUM(AE625,21),"00")&amp;" "&amp;YEAR(AE625))))</f>
        <v/>
      </c>
      <c r="AG625" s="21" t="s">
        <v>251</v>
      </c>
      <c r="AH625" s="21"/>
      <c r="AI625" s="23"/>
      <c r="AJ625" s="25" t="str">
        <f>IF(AI625="","",IF(AI625="TBD","TBD",IF(AI625="N/A","N/A","W"&amp;TEXT(WEEKNUM(AI625,21),"00")&amp;" "&amp;YEAR(AI625))))</f>
        <v/>
      </c>
      <c r="AK625" s="21" t="s">
        <v>251</v>
      </c>
      <c r="AL625" s="197"/>
      <c r="AM625" s="23"/>
      <c r="AN625" s="25" t="str">
        <f>IF(AM625="","",IF(AM625="TBD","TBD",IF(AM625="N/A","N/A","W"&amp;TEXT(WEEKNUM(AM625,21),"00")&amp;" "&amp;YEAR(AM625))))</f>
        <v/>
      </c>
      <c r="AO625" s="21" t="s">
        <v>251</v>
      </c>
      <c r="AP625" s="175"/>
      <c r="AQ625" s="23"/>
      <c r="AR625" s="25" t="str">
        <f>IF(AQ625="","",IF(AQ625="TBD","TBD",IF(AQ625="N/A","N/A","W"&amp;TEXT(WEEKNUM(AQ625,21),"00")&amp;" "&amp;YEAR(AQ625))))</f>
        <v/>
      </c>
      <c r="AS625" s="21"/>
      <c r="AT625" s="21"/>
      <c r="AU625" s="23"/>
      <c r="AV625" s="25" t="s">
        <v>252</v>
      </c>
      <c r="AW625" s="59"/>
      <c r="AX625" s="25" t="str">
        <f>IF(AW625="","",IF(AW625="TBD","TBD",IF(AW625="N/A","N/A","W"&amp;TEXT(WEEKNUM(AW625,21),"00")&amp;" "&amp;YEAR(AW625))))</f>
        <v/>
      </c>
      <c r="AY625" s="21" t="s">
        <v>253</v>
      </c>
      <c r="AZ625" s="21" t="s">
        <v>254</v>
      </c>
      <c r="BA625" s="21" t="s">
        <v>255</v>
      </c>
      <c r="BB625" s="23"/>
      <c r="BC625" s="23"/>
      <c r="BD625" s="23"/>
      <c r="BE625" s="25" t="str">
        <f>IF(BD625="","",IF(BD625="TBD","TBD",IF(BD625="N/A","N/A","W"&amp;TEXT(WEEKNUM(BD625,21),"00")&amp;" "&amp;YEAR(BD625))))</f>
        <v/>
      </c>
      <c r="BF625" s="23"/>
      <c r="BG625" s="25" t="str">
        <f>IF(BF625="","",IF(BF625="TBD","TBD",IF(BF625="N/A","N/A","W"&amp;TEXT(WEEKNUM(BF625,21),"00")&amp;" "&amp;YEAR(BF625))))</f>
        <v/>
      </c>
      <c r="BH625" s="24">
        <f>+IF(BF625="",0,(BF625-BD625))</f>
        <v>0</v>
      </c>
      <c r="BI625" s="26" t="s">
        <v>256</v>
      </c>
      <c r="BJ625" s="26"/>
      <c r="BK625" s="27"/>
      <c r="BL625" s="25" t="str">
        <f>IF(BK625="","",IF(BK625="TBD","TBD",IF(BK625="N/A","N/A","W"&amp;TEXT(WEEKNUM(BK625,21),"00")&amp;" "&amp;YEAR(BK625))))</f>
        <v/>
      </c>
      <c r="BM625" s="21" t="s">
        <v>256</v>
      </c>
      <c r="BN625" s="21"/>
      <c r="BO625" s="23"/>
      <c r="BP625" s="25" t="str">
        <f>IF(BO625="","",IF(BO625="TBD","TBD",IF(BO625="N/A","N/A","W"&amp;TEXT(WEEKNUM(BO625,21),"00")&amp;" "&amp;YEAR(BO625))))</f>
        <v/>
      </c>
      <c r="BQ625" s="21" t="s">
        <v>256</v>
      </c>
      <c r="BR625" s="21"/>
      <c r="BS625" s="334"/>
      <c r="BT625" s="25" t="str">
        <f t="shared" si="41"/>
        <v/>
      </c>
      <c r="BU625" s="21" t="s">
        <v>256</v>
      </c>
      <c r="BV625" s="21"/>
      <c r="BW625" s="23"/>
      <c r="BX625" s="25" t="str">
        <f t="shared" si="42"/>
        <v/>
      </c>
      <c r="BY625" s="23"/>
      <c r="BZ625" s="25" t="str">
        <f>IF(BY625="","",IF(BY625="TBD","TBD",IF(BY625="N/A","N/A","W"&amp;TEXT(WEEKNUM(BY625,21),"00")&amp;" "&amp;YEAR(BY625))))</f>
        <v/>
      </c>
      <c r="CA625" s="21" t="s">
        <v>257</v>
      </c>
      <c r="CB625" s="21">
        <v>0</v>
      </c>
      <c r="CC625" s="21"/>
      <c r="CD625" s="21"/>
      <c r="CE625" s="23"/>
      <c r="CF625" s="23"/>
      <c r="CG625" s="23"/>
      <c r="CH625" s="23"/>
      <c r="CI625" s="25" t="str">
        <f>IF(CH625="","",IF(CH625="TBD","TBD",IF(CH625="N/A","N/A","W"&amp;TEXT(WEEKNUM(CH625,21),"00")&amp;" "&amp;YEAR(CH625))))</f>
        <v/>
      </c>
      <c r="CJ625" s="23"/>
      <c r="CK625" s="25" t="str">
        <f>IF(CJ625="","",IF(CJ625="TBD","TBD",IF(CJ625="N/A","N/A","W"&amp;TEXT(WEEKNUM(CJ625,21),"00")&amp;" "&amp;YEAR(CJ625))))</f>
        <v/>
      </c>
      <c r="CL625" s="24">
        <f>+IF(CJ625="",0,(CJ625-CH625))</f>
        <v>0</v>
      </c>
      <c r="CM625" s="21" t="s">
        <v>258</v>
      </c>
      <c r="CN625" s="21"/>
      <c r="CO625" s="23"/>
      <c r="CP625" s="25" t="str">
        <f>IF(CO625="","",IF(CO625="TBD","TBD",IF(CO625="N/A","N/A","W"&amp;TEXT(WEEKNUM(CO625,21),"00")&amp;" "&amp;YEAR(CO625))))</f>
        <v/>
      </c>
      <c r="CQ625" s="23" t="s">
        <v>258</v>
      </c>
      <c r="CR625" s="23"/>
      <c r="CS625" s="23"/>
      <c r="CT625" s="25" t="str">
        <f>IF(CS625="","",IF(CS625="TBD","TBD",IF(CS625="N/A","N/A","W"&amp;TEXT(WEEKNUM(CS625,21),"00")&amp;" "&amp;YEAR(CS625))))</f>
        <v/>
      </c>
      <c r="CU625" s="21" t="s">
        <v>258</v>
      </c>
      <c r="CV625" s="21"/>
      <c r="CW625" s="23"/>
      <c r="CX625" s="25" t="str">
        <f>IF(CW625="","",IF(CW625="TBD","TBD",IF(CW625="N/A","N/A","W"&amp;TEXT(WEEKNUM(CW625,21),"00")&amp;" "&amp;YEAR(CW625))))</f>
        <v/>
      </c>
      <c r="CY625" s="21" t="s">
        <v>258</v>
      </c>
      <c r="CZ625" s="21"/>
      <c r="DA625" s="23"/>
      <c r="DB625" s="25" t="str">
        <f>IF(DA625="","",IF(DA625="TBD","TBD",IF(DA625="N/A","N/A","W"&amp;TEXT(WEEKNUM(DA625,21),"00")&amp;" "&amp;YEAR(DA625))))</f>
        <v/>
      </c>
      <c r="DC625" s="23"/>
      <c r="DD625" s="25" t="str">
        <f>IF(DC625="","",IF(DC625="TBD","TBD",IF(DC625="N/A","N/A","W"&amp;TEXT(WEEKNUM(DC625,21),"00")&amp;" "&amp;YEAR(DC625))))</f>
        <v/>
      </c>
      <c r="DE625" s="21" t="s">
        <v>258</v>
      </c>
      <c r="DF625" s="23"/>
      <c r="DG625" s="21" t="s">
        <v>259</v>
      </c>
      <c r="DH625" s="18"/>
      <c r="DI625" s="18"/>
      <c r="DJ625" s="18"/>
      <c r="DK625" s="21" t="s">
        <v>260</v>
      </c>
      <c r="DL625" s="21" t="s">
        <v>275</v>
      </c>
      <c r="DM625" s="21"/>
      <c r="DN625" s="23"/>
      <c r="DO625" s="23"/>
      <c r="DP625" s="23"/>
      <c r="DQ625" s="23" t="s">
        <v>276</v>
      </c>
      <c r="DR625" s="23"/>
      <c r="DS625" s="23"/>
      <c r="DT625" s="23"/>
      <c r="DU625" s="23"/>
      <c r="DV625" s="23"/>
      <c r="DW625" s="23"/>
      <c r="DX625" s="23"/>
      <c r="DY625" s="18"/>
      <c r="DZ625" s="18"/>
      <c r="EA625" s="18"/>
      <c r="EB625" s="21" t="s">
        <v>30</v>
      </c>
      <c r="EC625" s="18"/>
      <c r="ED625" s="18"/>
      <c r="EE625" s="18"/>
      <c r="EF625" s="55"/>
      <c r="EG625" s="55"/>
      <c r="EH625" s="18"/>
      <c r="EI625" s="18">
        <v>0</v>
      </c>
      <c r="EJ625" s="29" t="str">
        <f>K625&amp;AY625&amp;CA625&amp;DE625&amp;DT625&amp;DW625</f>
        <v>No VigenteTSS No Recibido 4GIng No Recibida 4GAs Built No Recibido</v>
      </c>
    </row>
    <row r="626" spans="1:140" ht="12" hidden="1" customHeight="1">
      <c r="A626" s="30" t="str">
        <f>IFERROR(IF(VLOOKUP(B626,SEARCH!A:A,1,0)=B626,"OK",""),"")</f>
        <v/>
      </c>
      <c r="B626" s="31" t="s">
        <v>4655</v>
      </c>
      <c r="C626" s="15" t="s">
        <v>4656</v>
      </c>
      <c r="D626" s="16">
        <v>13</v>
      </c>
      <c r="E626" s="16">
        <v>-33.382100000000001</v>
      </c>
      <c r="F626" s="16">
        <v>-70.604380000000006</v>
      </c>
      <c r="G626" s="16" t="s">
        <v>270</v>
      </c>
      <c r="H626" s="16"/>
      <c r="I626" s="16" t="s">
        <v>347</v>
      </c>
      <c r="J626" s="16" t="s">
        <v>1736</v>
      </c>
      <c r="K626" s="16" t="s">
        <v>3</v>
      </c>
      <c r="L626" s="16" t="s">
        <v>247</v>
      </c>
      <c r="M626" s="103"/>
      <c r="N626" s="18"/>
      <c r="O626" s="19" t="s">
        <v>4472</v>
      </c>
      <c r="P626" s="19" t="s">
        <v>248</v>
      </c>
      <c r="Q626" s="18"/>
      <c r="R626" s="21" t="s">
        <v>250</v>
      </c>
      <c r="S626" s="21" t="e">
        <v>#N/A</v>
      </c>
      <c r="T626" s="22" t="s">
        <v>348</v>
      </c>
      <c r="U626" s="23">
        <v>45239</v>
      </c>
      <c r="V626" s="21" t="str">
        <f>IF(U626="","",IF(U626="TBD","TBD",IF(U626="N/A","N/A","W"&amp;TEXT(WEEKNUM(U626,21),"00")&amp;" "&amp;YEAR(U626))))</f>
        <v>W45 2023</v>
      </c>
      <c r="W626" s="23"/>
      <c r="X626" s="23"/>
      <c r="Y626" s="23" t="str">
        <f>IF(X626="","",IF(X626="TBD","TBD",IF(X626="N/A","N/A","W"&amp;TEXT(WEEKNUM(X626,21),"00")&amp;" "&amp;YEAR(X626))))</f>
        <v/>
      </c>
      <c r="Z626" s="23"/>
      <c r="AA626" s="23"/>
      <c r="AB626" s="24">
        <f>+IF(Z626="",0,AA626-Z626)</f>
        <v>0</v>
      </c>
      <c r="AC626" s="21" t="s">
        <v>251</v>
      </c>
      <c r="AD626" s="197">
        <v>0</v>
      </c>
      <c r="AE626" s="23"/>
      <c r="AF626" s="25" t="str">
        <f>IF(AE626="","",IF(AE626="TBD","TBD",IF(AE626="N/A","N/A","W"&amp;TEXT(WEEKNUM(AE626,21),"00")&amp;" "&amp;YEAR(AE626))))</f>
        <v/>
      </c>
      <c r="AG626" s="21" t="s">
        <v>251</v>
      </c>
      <c r="AH626" s="21"/>
      <c r="AI626" s="23"/>
      <c r="AJ626" s="25" t="str">
        <f>IF(AI626="","",IF(AI626="TBD","TBD",IF(AI626="N/A","N/A","W"&amp;TEXT(WEEKNUM(AI626,21),"00")&amp;" "&amp;YEAR(AI626))))</f>
        <v/>
      </c>
      <c r="AK626" s="21" t="s">
        <v>251</v>
      </c>
      <c r="AL626" s="197"/>
      <c r="AM626" s="23"/>
      <c r="AN626" s="25" t="str">
        <f>IF(AM626="","",IF(AM626="TBD","TBD",IF(AM626="N/A","N/A","W"&amp;TEXT(WEEKNUM(AM626,21),"00")&amp;" "&amp;YEAR(AM626))))</f>
        <v/>
      </c>
      <c r="AO626" s="21" t="s">
        <v>251</v>
      </c>
      <c r="AP626" s="21"/>
      <c r="AQ626" s="23"/>
      <c r="AR626" s="25" t="str">
        <f>IF(AQ626="","",IF(AQ626="TBD","TBD",IF(AQ626="N/A","N/A","W"&amp;TEXT(WEEKNUM(AQ626,21),"00")&amp;" "&amp;YEAR(AQ626))))</f>
        <v/>
      </c>
      <c r="AS626" s="21"/>
      <c r="AT626" s="21"/>
      <c r="AU626" s="23"/>
      <c r="AV626" s="25" t="s">
        <v>252</v>
      </c>
      <c r="AW626" s="59"/>
      <c r="AX626" s="25" t="str">
        <f>IF(AW626="","",IF(AW626="TBD","TBD",IF(AW626="N/A","N/A","W"&amp;TEXT(WEEKNUM(AW626,21),"00")&amp;" "&amp;YEAR(AW626))))</f>
        <v/>
      </c>
      <c r="AY626" s="21" t="s">
        <v>253</v>
      </c>
      <c r="AZ626" s="21" t="s">
        <v>254</v>
      </c>
      <c r="BA626" s="21" t="s">
        <v>255</v>
      </c>
      <c r="BB626" s="23"/>
      <c r="BC626" s="23"/>
      <c r="BD626" s="23"/>
      <c r="BE626" s="25" t="str">
        <f>IF(BD626="","",IF(BD626="TBD","TBD",IF(BD626="N/A","N/A","W"&amp;TEXT(WEEKNUM(BD626,21),"00")&amp;" "&amp;YEAR(BD626))))</f>
        <v/>
      </c>
      <c r="BF626" s="23"/>
      <c r="BG626" s="25" t="str">
        <f>IF(BF626="","",IF(BF626="TBD","TBD",IF(BF626="N/A","N/A","W"&amp;TEXT(WEEKNUM(BF626,21),"00")&amp;" "&amp;YEAR(BF626))))</f>
        <v/>
      </c>
      <c r="BH626" s="24">
        <f>+IF(BF626="",0,(BF626-BD626))</f>
        <v>0</v>
      </c>
      <c r="BI626" s="26" t="s">
        <v>256</v>
      </c>
      <c r="BJ626" s="26"/>
      <c r="BK626" s="27"/>
      <c r="BL626" s="25" t="str">
        <f>IF(BK626="","",IF(BK626="TBD","TBD",IF(BK626="N/A","N/A","W"&amp;TEXT(WEEKNUM(BK626,21),"00")&amp;" "&amp;YEAR(BK626))))</f>
        <v/>
      </c>
      <c r="BM626" s="21" t="s">
        <v>256</v>
      </c>
      <c r="BN626" s="74"/>
      <c r="BO626" s="23"/>
      <c r="BP626" s="25" t="str">
        <f>IF(BO626="","",IF(BO626="TBD","TBD",IF(BO626="N/A","N/A","W"&amp;TEXT(WEEKNUM(BO626,21),"00")&amp;" "&amp;YEAR(BO626))))</f>
        <v/>
      </c>
      <c r="BQ626" s="21" t="s">
        <v>256</v>
      </c>
      <c r="BR626" s="21"/>
      <c r="BS626" s="334"/>
      <c r="BT626" s="25" t="str">
        <f t="shared" si="41"/>
        <v/>
      </c>
      <c r="BU626" s="21" t="s">
        <v>256</v>
      </c>
      <c r="BV626" s="33" t="s">
        <v>4657</v>
      </c>
      <c r="BW626" s="23"/>
      <c r="BX626" s="25" t="str">
        <f t="shared" si="42"/>
        <v/>
      </c>
      <c r="BY626" s="23"/>
      <c r="BZ626" s="25" t="str">
        <f>IF(BY626="","",IF(BY626="TBD","TBD",IF(BY626="N/A","N/A","W"&amp;TEXT(WEEKNUM(BY626,21),"00")&amp;" "&amp;YEAR(BY626))))</f>
        <v/>
      </c>
      <c r="CA626" s="21" t="s">
        <v>257</v>
      </c>
      <c r="CB626" s="21">
        <v>0</v>
      </c>
      <c r="CC626" s="21"/>
      <c r="CD626" s="21"/>
      <c r="CE626" s="23"/>
      <c r="CF626" s="23"/>
      <c r="CG626" s="23"/>
      <c r="CH626" s="23"/>
      <c r="CI626" s="25" t="str">
        <f>IF(CH626="","",IF(CH626="TBD","TBD",IF(CH626="N/A","N/A","W"&amp;TEXT(WEEKNUM(CH626,21),"00")&amp;" "&amp;YEAR(CH626))))</f>
        <v/>
      </c>
      <c r="CJ626" s="23"/>
      <c r="CK626" s="25" t="str">
        <f>IF(CJ626="","",IF(CJ626="TBD","TBD",IF(CJ626="N/A","N/A","W"&amp;TEXT(WEEKNUM(CJ626,21),"00")&amp;" "&amp;YEAR(CJ626))))</f>
        <v/>
      </c>
      <c r="CL626" s="24">
        <f>+IF(CJ626="",0,(CJ626-CH626))</f>
        <v>0</v>
      </c>
      <c r="CM626" s="21" t="s">
        <v>258</v>
      </c>
      <c r="CN626" s="18"/>
      <c r="CO626" s="23"/>
      <c r="CP626" s="25" t="str">
        <f>IF(CO626="","",IF(CO626="TBD","TBD",IF(CO626="N/A","N/A","W"&amp;TEXT(WEEKNUM(CO626,21),"00")&amp;" "&amp;YEAR(CO626))))</f>
        <v/>
      </c>
      <c r="CQ626" s="23" t="s">
        <v>258</v>
      </c>
      <c r="CR626" s="23"/>
      <c r="CS626" s="23"/>
      <c r="CT626" s="25" t="str">
        <f>IF(CS626="","",IF(CS626="TBD","TBD",IF(CS626="N/A","N/A","W"&amp;TEXT(WEEKNUM(CS626,21),"00")&amp;" "&amp;YEAR(CS626))))</f>
        <v/>
      </c>
      <c r="CU626" s="21" t="s">
        <v>258</v>
      </c>
      <c r="CV626" s="21"/>
      <c r="CW626" s="23"/>
      <c r="CX626" s="25" t="str">
        <f>IF(CW626="","",IF(CW626="TBD","TBD",IF(CW626="N/A","N/A","W"&amp;TEXT(WEEKNUM(CW626,21),"00")&amp;" "&amp;YEAR(CW626))))</f>
        <v/>
      </c>
      <c r="CY626" s="21" t="s">
        <v>258</v>
      </c>
      <c r="CZ626" s="21"/>
      <c r="DA626" s="23"/>
      <c r="DB626" s="25" t="str">
        <f>IF(DA626="","",IF(DA626="TBD","TBD",IF(DA626="N/A","N/A","W"&amp;TEXT(WEEKNUM(DA626,21),"00")&amp;" "&amp;YEAR(DA626))))</f>
        <v/>
      </c>
      <c r="DC626" s="23"/>
      <c r="DD626" s="25" t="str">
        <f>IF(DC626="","",IF(DC626="TBD","TBD",IF(DC626="N/A","N/A","W"&amp;TEXT(WEEKNUM(DC626,21),"00")&amp;" "&amp;YEAR(DC626))))</f>
        <v/>
      </c>
      <c r="DE626" s="21" t="s">
        <v>258</v>
      </c>
      <c r="DF626" s="23"/>
      <c r="DG626" s="21" t="s">
        <v>259</v>
      </c>
      <c r="DH626" s="18"/>
      <c r="DI626" s="18"/>
      <c r="DJ626" s="18"/>
      <c r="DK626" s="21" t="s">
        <v>260</v>
      </c>
      <c r="DL626" s="21" t="s">
        <v>275</v>
      </c>
      <c r="DM626" s="21"/>
      <c r="DN626" s="23"/>
      <c r="DO626" s="23"/>
      <c r="DP626" s="23"/>
      <c r="DQ626" s="23" t="s">
        <v>276</v>
      </c>
      <c r="DR626" s="23"/>
      <c r="DS626" s="23"/>
      <c r="DT626" s="23"/>
      <c r="DU626" s="23"/>
      <c r="DV626" s="23"/>
      <c r="DW626" s="23"/>
      <c r="DX626" s="23"/>
      <c r="DY626" s="18"/>
      <c r="DZ626" s="18"/>
      <c r="EA626" s="18"/>
      <c r="EB626" s="21" t="s">
        <v>30</v>
      </c>
      <c r="EC626" s="18"/>
      <c r="ED626" s="18"/>
      <c r="EE626" s="18"/>
      <c r="EF626" s="55"/>
      <c r="EG626" s="55"/>
      <c r="EH626" s="18"/>
      <c r="EI626" s="18">
        <v>0</v>
      </c>
      <c r="EJ626" s="29" t="str">
        <f>K626&amp;AY626&amp;CA626&amp;DE626&amp;DT626&amp;DW626</f>
        <v>No VigenteTSS No Recibido 4GIng No Recibida 4GAs Built No Recibido</v>
      </c>
    </row>
    <row r="627" spans="1:140" ht="12" hidden="1" customHeight="1">
      <c r="A627" s="30" t="str">
        <f>IFERROR(IF(VLOOKUP(B627,SEARCH!A:A,1,0)=B627,"OK",""),"")</f>
        <v/>
      </c>
      <c r="B627" s="31" t="s">
        <v>4658</v>
      </c>
      <c r="C627" s="15" t="s">
        <v>4659</v>
      </c>
      <c r="D627" s="16">
        <v>13</v>
      </c>
      <c r="E627" s="16">
        <v>-33.519328000000002</v>
      </c>
      <c r="F627" s="16">
        <v>-70.527285000000006</v>
      </c>
      <c r="G627" s="16" t="s">
        <v>270</v>
      </c>
      <c r="H627" s="16"/>
      <c r="I627" s="16" t="s">
        <v>347</v>
      </c>
      <c r="J627" s="16" t="s">
        <v>1736</v>
      </c>
      <c r="K627" s="16" t="s">
        <v>3</v>
      </c>
      <c r="L627" s="16" t="s">
        <v>247</v>
      </c>
      <c r="M627" s="103"/>
      <c r="N627" s="18"/>
      <c r="O627" s="19" t="s">
        <v>4472</v>
      </c>
      <c r="P627" s="19" t="s">
        <v>248</v>
      </c>
      <c r="Q627" s="21" t="s">
        <v>4579</v>
      </c>
      <c r="R627" s="21" t="s">
        <v>250</v>
      </c>
      <c r="S627" s="21" t="e">
        <v>#N/A</v>
      </c>
      <c r="T627" s="22" t="s">
        <v>4636</v>
      </c>
      <c r="U627" s="23">
        <v>0</v>
      </c>
      <c r="V627" s="21" t="str">
        <f>IF(U627="","",IF(U627="TBD","TBD",IF(U627="N/A","N/A","W"&amp;TEXT(WEEKNUM(U627,21),"00")&amp;" "&amp;YEAR(U627))))</f>
        <v>W52 1900</v>
      </c>
      <c r="W627" s="23"/>
      <c r="X627" s="23"/>
      <c r="Y627" s="23" t="str">
        <f>IF(X627="","",IF(X627="TBD","TBD",IF(X627="N/A","N/A","W"&amp;TEXT(WEEKNUM(X627,21),"00")&amp;" "&amp;YEAR(X627))))</f>
        <v/>
      </c>
      <c r="Z627" s="23"/>
      <c r="AA627" s="23"/>
      <c r="AB627" s="24">
        <f>+IF(Z627="",0,AA627-Z627)</f>
        <v>0</v>
      </c>
      <c r="AC627" s="21" t="s">
        <v>251</v>
      </c>
      <c r="AD627" s="197">
        <v>0</v>
      </c>
      <c r="AE627" s="23"/>
      <c r="AF627" s="25" t="str">
        <f>IF(AE627="","",IF(AE627="TBD","TBD",IF(AE627="N/A","N/A","W"&amp;TEXT(WEEKNUM(AE627,21),"00")&amp;" "&amp;YEAR(AE627))))</f>
        <v/>
      </c>
      <c r="AG627" s="21" t="s">
        <v>251</v>
      </c>
      <c r="AH627" s="21" t="s">
        <v>4660</v>
      </c>
      <c r="AI627" s="23"/>
      <c r="AJ627" s="25" t="str">
        <f>IF(AI627="","",IF(AI627="TBD","TBD",IF(AI627="N/A","N/A","W"&amp;TEXT(WEEKNUM(AI627,21),"00")&amp;" "&amp;YEAR(AI627))))</f>
        <v/>
      </c>
      <c r="AK627" s="21" t="s">
        <v>251</v>
      </c>
      <c r="AL627" s="197"/>
      <c r="AM627" s="23"/>
      <c r="AN627" s="25" t="str">
        <f>IF(AM627="","",IF(AM627="TBD","TBD",IF(AM627="N/A","N/A","W"&amp;TEXT(WEEKNUM(AM627,21),"00")&amp;" "&amp;YEAR(AM627))))</f>
        <v/>
      </c>
      <c r="AO627" s="21" t="s">
        <v>251</v>
      </c>
      <c r="AP627" s="21"/>
      <c r="AQ627" s="23"/>
      <c r="AR627" s="25" t="str">
        <f>IF(AQ627="","",IF(AQ627="TBD","TBD",IF(AQ627="N/A","N/A","W"&amp;TEXT(WEEKNUM(AQ627,21),"00")&amp;" "&amp;YEAR(AQ627))))</f>
        <v/>
      </c>
      <c r="AS627" s="21"/>
      <c r="AT627" s="21"/>
      <c r="AU627" s="23"/>
      <c r="AV627" s="25" t="s">
        <v>252</v>
      </c>
      <c r="AW627" s="59"/>
      <c r="AX627" s="25" t="str">
        <f>IF(AW627="","",IF(AW627="TBD","TBD",IF(AW627="N/A","N/A","W"&amp;TEXT(WEEKNUM(AW627,21),"00")&amp;" "&amp;YEAR(AW627))))</f>
        <v/>
      </c>
      <c r="AY627" s="21" t="s">
        <v>253</v>
      </c>
      <c r="AZ627" s="21" t="s">
        <v>254</v>
      </c>
      <c r="BA627" s="21" t="s">
        <v>255</v>
      </c>
      <c r="BB627" s="23"/>
      <c r="BC627" s="23"/>
      <c r="BD627" s="23"/>
      <c r="BE627" s="25" t="str">
        <f>IF(BD627="","",IF(BD627="TBD","TBD",IF(BD627="N/A","N/A","W"&amp;TEXT(WEEKNUM(BD627,21),"00")&amp;" "&amp;YEAR(BD627))))</f>
        <v/>
      </c>
      <c r="BF627" s="23"/>
      <c r="BG627" s="25" t="str">
        <f>IF(BF627="","",IF(BF627="TBD","TBD",IF(BF627="N/A","N/A","W"&amp;TEXT(WEEKNUM(BF627,21),"00")&amp;" "&amp;YEAR(BF627))))</f>
        <v/>
      </c>
      <c r="BH627" s="24">
        <f>+IF(BF627="",0,(BF627-BD627))</f>
        <v>0</v>
      </c>
      <c r="BI627" s="26" t="s">
        <v>256</v>
      </c>
      <c r="BJ627" s="26"/>
      <c r="BK627" s="27"/>
      <c r="BL627" s="25" t="str">
        <f>IF(BK627="","",IF(BK627="TBD","TBD",IF(BK627="N/A","N/A","W"&amp;TEXT(WEEKNUM(BK627,21),"00")&amp;" "&amp;YEAR(BK627))))</f>
        <v/>
      </c>
      <c r="BM627" s="21" t="s">
        <v>256</v>
      </c>
      <c r="BN627" s="21"/>
      <c r="BO627" s="23"/>
      <c r="BP627" s="25" t="str">
        <f>IF(BO627="","",IF(BO627="TBD","TBD",IF(BO627="N/A","N/A","W"&amp;TEXT(WEEKNUM(BO627,21),"00")&amp;" "&amp;YEAR(BO627))))</f>
        <v/>
      </c>
      <c r="BQ627" s="21" t="s">
        <v>256</v>
      </c>
      <c r="BR627" s="21"/>
      <c r="BS627" s="334"/>
      <c r="BT627" s="25" t="str">
        <f t="shared" si="41"/>
        <v/>
      </c>
      <c r="BU627" s="21" t="s">
        <v>256</v>
      </c>
      <c r="BV627" s="21"/>
      <c r="BW627" s="23"/>
      <c r="BX627" s="25" t="str">
        <f t="shared" si="42"/>
        <v/>
      </c>
      <c r="BY627" s="23"/>
      <c r="BZ627" s="25" t="str">
        <f>IF(BY627="","",IF(BY627="TBD","TBD",IF(BY627="N/A","N/A","W"&amp;TEXT(WEEKNUM(BY627,21),"00")&amp;" "&amp;YEAR(BY627))))</f>
        <v/>
      </c>
      <c r="CA627" s="21" t="s">
        <v>257</v>
      </c>
      <c r="CB627" s="21">
        <v>0</v>
      </c>
      <c r="CC627" s="21"/>
      <c r="CD627" s="21"/>
      <c r="CE627" s="23"/>
      <c r="CF627" s="23"/>
      <c r="CG627" s="23"/>
      <c r="CH627" s="23"/>
      <c r="CI627" s="25" t="str">
        <f>IF(CH627="","",IF(CH627="TBD","TBD",IF(CH627="N/A","N/A","W"&amp;TEXT(WEEKNUM(CH627,21),"00")&amp;" "&amp;YEAR(CH627))))</f>
        <v/>
      </c>
      <c r="CJ627" s="23"/>
      <c r="CK627" s="25" t="str">
        <f>IF(CJ627="","",IF(CJ627="TBD","TBD",IF(CJ627="N/A","N/A","W"&amp;TEXT(WEEKNUM(CJ627,21),"00")&amp;" "&amp;YEAR(CJ627))))</f>
        <v/>
      </c>
      <c r="CL627" s="24">
        <f>+IF(CJ627="",0,(CJ627-CH627))</f>
        <v>0</v>
      </c>
      <c r="CM627" s="21" t="s">
        <v>258</v>
      </c>
      <c r="CN627" s="70"/>
      <c r="CO627" s="23"/>
      <c r="CP627" s="25" t="str">
        <f>IF(CO627="","",IF(CO627="TBD","TBD",IF(CO627="N/A","N/A","W"&amp;TEXT(WEEKNUM(CO627,21),"00")&amp;" "&amp;YEAR(CO627))))</f>
        <v/>
      </c>
      <c r="CQ627" s="23" t="s">
        <v>258</v>
      </c>
      <c r="CR627" s="23"/>
      <c r="CS627" s="23"/>
      <c r="CT627" s="25" t="str">
        <f>IF(CS627="","",IF(CS627="TBD","TBD",IF(CS627="N/A","N/A","W"&amp;TEXT(WEEKNUM(CS627,21),"00")&amp;" "&amp;YEAR(CS627))))</f>
        <v/>
      </c>
      <c r="CU627" s="21" t="s">
        <v>258</v>
      </c>
      <c r="CV627" s="21"/>
      <c r="CW627" s="23"/>
      <c r="CX627" s="25" t="str">
        <f>IF(CW627="","",IF(CW627="TBD","TBD",IF(CW627="N/A","N/A","W"&amp;TEXT(WEEKNUM(CW627,21),"00")&amp;" "&amp;YEAR(CW627))))</f>
        <v/>
      </c>
      <c r="CY627" s="21" t="s">
        <v>258</v>
      </c>
      <c r="CZ627" s="21"/>
      <c r="DA627" s="23"/>
      <c r="DB627" s="25" t="str">
        <f>IF(DA627="","",IF(DA627="TBD","TBD",IF(DA627="N/A","N/A","W"&amp;TEXT(WEEKNUM(DA627,21),"00")&amp;" "&amp;YEAR(DA627))))</f>
        <v/>
      </c>
      <c r="DC627" s="23"/>
      <c r="DD627" s="25" t="str">
        <f>IF(DC627="","",IF(DC627="TBD","TBD",IF(DC627="N/A","N/A","W"&amp;TEXT(WEEKNUM(DC627,21),"00")&amp;" "&amp;YEAR(DC627))))</f>
        <v/>
      </c>
      <c r="DE627" s="21" t="s">
        <v>258</v>
      </c>
      <c r="DF627" s="23"/>
      <c r="DG627" s="21" t="s">
        <v>259</v>
      </c>
      <c r="DH627" s="18"/>
      <c r="DI627" s="18"/>
      <c r="DJ627" s="18"/>
      <c r="DK627" s="21" t="s">
        <v>260</v>
      </c>
      <c r="DL627" s="21" t="s">
        <v>275</v>
      </c>
      <c r="DM627" s="21"/>
      <c r="DN627" s="23"/>
      <c r="DO627" s="23"/>
      <c r="DP627" s="23"/>
      <c r="DQ627" s="23" t="s">
        <v>276</v>
      </c>
      <c r="DR627" s="23"/>
      <c r="DS627" s="23"/>
      <c r="DT627" s="23"/>
      <c r="DU627" s="23"/>
      <c r="DV627" s="23"/>
      <c r="DW627" s="23"/>
      <c r="DX627" s="23"/>
      <c r="DY627" s="18"/>
      <c r="DZ627" s="18"/>
      <c r="EA627" s="18"/>
      <c r="EB627" s="21" t="s">
        <v>30</v>
      </c>
      <c r="EC627" s="18"/>
      <c r="ED627" s="18"/>
      <c r="EE627" s="18"/>
      <c r="EF627" s="55"/>
      <c r="EG627" s="55"/>
      <c r="EH627" s="18"/>
      <c r="EI627" s="18">
        <v>0</v>
      </c>
      <c r="EJ627" s="29" t="str">
        <f>K627&amp;AY627&amp;CA627&amp;DE627&amp;DT627&amp;DW627</f>
        <v>No VigenteTSS No Recibido 4GIng No Recibida 4GAs Built No Recibido</v>
      </c>
    </row>
    <row r="628" spans="1:140" ht="12" hidden="1" customHeight="1">
      <c r="A628" s="30" t="str">
        <f>IFERROR(IF(VLOOKUP(B628,SEARCH!A:A,1,0)=B628,"OK",""),"")</f>
        <v/>
      </c>
      <c r="B628" s="31" t="s">
        <v>4661</v>
      </c>
      <c r="C628" s="15" t="s">
        <v>4662</v>
      </c>
      <c r="D628" s="16">
        <v>13</v>
      </c>
      <c r="E628" s="16">
        <v>-33.444170683000003</v>
      </c>
      <c r="F628" s="16">
        <v>-70.511109321999996</v>
      </c>
      <c r="G628" s="16" t="s">
        <v>270</v>
      </c>
      <c r="H628" s="16"/>
      <c r="I628" s="16" t="s">
        <v>347</v>
      </c>
      <c r="J628" s="16" t="s">
        <v>1736</v>
      </c>
      <c r="K628" s="16" t="s">
        <v>3</v>
      </c>
      <c r="L628" s="16" t="s">
        <v>247</v>
      </c>
      <c r="M628" s="103"/>
      <c r="N628" s="18"/>
      <c r="O628" s="19" t="s">
        <v>4472</v>
      </c>
      <c r="P628" s="19" t="s">
        <v>248</v>
      </c>
      <c r="Q628" s="21" t="s">
        <v>4579</v>
      </c>
      <c r="R628" s="21" t="s">
        <v>250</v>
      </c>
      <c r="S628" s="21" t="e">
        <v>#N/A</v>
      </c>
      <c r="T628" s="166" t="s">
        <v>348</v>
      </c>
      <c r="U628" s="23">
        <v>45106</v>
      </c>
      <c r="V628" s="21" t="str">
        <f>IF(U628="","",IF(U628="TBD","TBD",IF(U628="N/A","N/A","W"&amp;TEXT(WEEKNUM(U628,21),"00")&amp;" "&amp;YEAR(U628))))</f>
        <v>W26 2023</v>
      </c>
      <c r="W628" s="23"/>
      <c r="X628" s="23"/>
      <c r="Y628" s="23" t="str">
        <f>IF(X628="","",IF(X628="TBD","TBD",IF(X628="N/A","N/A","W"&amp;TEXT(WEEKNUM(X628,21),"00")&amp;" "&amp;YEAR(X628))))</f>
        <v/>
      </c>
      <c r="Z628" s="23"/>
      <c r="AA628" s="23"/>
      <c r="AB628" s="24">
        <f>+IF(Z628="",0,AA628-Z628)</f>
        <v>0</v>
      </c>
      <c r="AC628" s="21" t="s">
        <v>251</v>
      </c>
      <c r="AD628" s="21">
        <v>0</v>
      </c>
      <c r="AE628" s="23"/>
      <c r="AF628" s="25" t="str">
        <f>IF(AE628="","",IF(AE628="TBD","TBD",IF(AE628="N/A","N/A","W"&amp;TEXT(WEEKNUM(AE628,21),"00")&amp;" "&amp;YEAR(AE628))))</f>
        <v/>
      </c>
      <c r="AG628" s="21" t="s">
        <v>251</v>
      </c>
      <c r="AH628" s="21"/>
      <c r="AI628" s="23"/>
      <c r="AJ628" s="25" t="str">
        <f>IF(AI628="","",IF(AI628="TBD","TBD",IF(AI628="N/A","N/A","W"&amp;TEXT(WEEKNUM(AI628,21),"00")&amp;" "&amp;YEAR(AI628))))</f>
        <v/>
      </c>
      <c r="AK628" s="21" t="s">
        <v>251</v>
      </c>
      <c r="AL628" s="197"/>
      <c r="AM628" s="23"/>
      <c r="AN628" s="25" t="str">
        <f>IF(AM628="","",IF(AM628="TBD","TBD",IF(AM628="N/A","N/A","W"&amp;TEXT(WEEKNUM(AM628,21),"00")&amp;" "&amp;YEAR(AM628))))</f>
        <v/>
      </c>
      <c r="AO628" s="21" t="s">
        <v>251</v>
      </c>
      <c r="AP628" s="21"/>
      <c r="AQ628" s="23"/>
      <c r="AR628" s="25" t="str">
        <f>IF(AQ628="","",IF(AQ628="TBD","TBD",IF(AQ628="N/A","N/A","W"&amp;TEXT(WEEKNUM(AQ628,21),"00")&amp;" "&amp;YEAR(AQ628))))</f>
        <v/>
      </c>
      <c r="AS628" s="21"/>
      <c r="AT628" s="21"/>
      <c r="AU628" s="23"/>
      <c r="AV628" s="25" t="s">
        <v>252</v>
      </c>
      <c r="AW628" s="59"/>
      <c r="AX628" s="25" t="str">
        <f>IF(AW628="","",IF(AW628="TBD","TBD",IF(AW628="N/A","N/A","W"&amp;TEXT(WEEKNUM(AW628,21),"00")&amp;" "&amp;YEAR(AW628))))</f>
        <v/>
      </c>
      <c r="AY628" s="21" t="s">
        <v>253</v>
      </c>
      <c r="AZ628" s="21" t="s">
        <v>254</v>
      </c>
      <c r="BA628" s="21" t="s">
        <v>255</v>
      </c>
      <c r="BB628" s="23"/>
      <c r="BC628" s="23"/>
      <c r="BD628" s="23"/>
      <c r="BE628" s="25" t="str">
        <f>IF(BD628="","",IF(BD628="TBD","TBD",IF(BD628="N/A","N/A","W"&amp;TEXT(WEEKNUM(BD628,21),"00")&amp;" "&amp;YEAR(BD628))))</f>
        <v/>
      </c>
      <c r="BF628" s="23"/>
      <c r="BG628" s="25" t="str">
        <f>IF(BF628="","",IF(BF628="TBD","TBD",IF(BF628="N/A","N/A","W"&amp;TEXT(WEEKNUM(BF628,21),"00")&amp;" "&amp;YEAR(BF628))))</f>
        <v/>
      </c>
      <c r="BH628" s="24">
        <f>+IF(BF628="",0,(BF628-BD628))</f>
        <v>0</v>
      </c>
      <c r="BI628" s="26" t="s">
        <v>256</v>
      </c>
      <c r="BJ628" s="26"/>
      <c r="BK628" s="27"/>
      <c r="BL628" s="25" t="str">
        <f>IF(BK628="","",IF(BK628="TBD","TBD",IF(BK628="N/A","N/A","W"&amp;TEXT(WEEKNUM(BK628,21),"00")&amp;" "&amp;YEAR(BK628))))</f>
        <v/>
      </c>
      <c r="BM628" s="21" t="s">
        <v>256</v>
      </c>
      <c r="BN628" s="21"/>
      <c r="BO628" s="23"/>
      <c r="BP628" s="25" t="str">
        <f>IF(BO628="","",IF(BO628="TBD","TBD",IF(BO628="N/A","N/A","W"&amp;TEXT(WEEKNUM(BO628,21),"00")&amp;" "&amp;YEAR(BO628))))</f>
        <v/>
      </c>
      <c r="BQ628" s="21" t="s">
        <v>256</v>
      </c>
      <c r="BR628" s="21"/>
      <c r="BS628" s="334"/>
      <c r="BT628" s="25" t="str">
        <f t="shared" si="41"/>
        <v/>
      </c>
      <c r="BU628" s="21" t="s">
        <v>256</v>
      </c>
      <c r="BV628" s="21"/>
      <c r="BW628" s="23"/>
      <c r="BX628" s="25" t="str">
        <f t="shared" si="42"/>
        <v/>
      </c>
      <c r="BY628" s="23"/>
      <c r="BZ628" s="25" t="str">
        <f>IF(BY628="","",IF(BY628="TBD","TBD",IF(BY628="N/A","N/A","W"&amp;TEXT(WEEKNUM(BY628,21),"00")&amp;" "&amp;YEAR(BY628))))</f>
        <v/>
      </c>
      <c r="CA628" s="21" t="s">
        <v>257</v>
      </c>
      <c r="CB628" s="21">
        <v>0</v>
      </c>
      <c r="CC628" s="21"/>
      <c r="CD628" s="21"/>
      <c r="CE628" s="23"/>
      <c r="CF628" s="23"/>
      <c r="CG628" s="23"/>
      <c r="CH628" s="23"/>
      <c r="CI628" s="25" t="str">
        <f>IF(CH628="","",IF(CH628="TBD","TBD",IF(CH628="N/A","N/A","W"&amp;TEXT(WEEKNUM(CH628,21),"00")&amp;" "&amp;YEAR(CH628))))</f>
        <v/>
      </c>
      <c r="CJ628" s="23"/>
      <c r="CK628" s="25" t="str">
        <f>IF(CJ628="","",IF(CJ628="TBD","TBD",IF(CJ628="N/A","N/A","W"&amp;TEXT(WEEKNUM(CJ628,21),"00")&amp;" "&amp;YEAR(CJ628))))</f>
        <v/>
      </c>
      <c r="CL628" s="24">
        <f>+IF(CJ628="",0,(CJ628-CH628))</f>
        <v>0</v>
      </c>
      <c r="CM628" s="21" t="s">
        <v>258</v>
      </c>
      <c r="CN628" s="21"/>
      <c r="CO628" s="23"/>
      <c r="CP628" s="25" t="str">
        <f>IF(CO628="","",IF(CO628="TBD","TBD",IF(CO628="N/A","N/A","W"&amp;TEXT(WEEKNUM(CO628,21),"00")&amp;" "&amp;YEAR(CO628))))</f>
        <v/>
      </c>
      <c r="CQ628" s="23" t="s">
        <v>258</v>
      </c>
      <c r="CR628" s="23"/>
      <c r="CS628" s="23"/>
      <c r="CT628" s="25" t="str">
        <f>IF(CS628="","",IF(CS628="TBD","TBD",IF(CS628="N/A","N/A","W"&amp;TEXT(WEEKNUM(CS628,21),"00")&amp;" "&amp;YEAR(CS628))))</f>
        <v/>
      </c>
      <c r="CU628" s="21" t="s">
        <v>258</v>
      </c>
      <c r="CV628" s="21"/>
      <c r="CW628" s="23"/>
      <c r="CX628" s="25" t="str">
        <f>IF(CW628="","",IF(CW628="TBD","TBD",IF(CW628="N/A","N/A","W"&amp;TEXT(WEEKNUM(CW628,21),"00")&amp;" "&amp;YEAR(CW628))))</f>
        <v/>
      </c>
      <c r="CY628" s="21" t="s">
        <v>258</v>
      </c>
      <c r="CZ628" s="21"/>
      <c r="DA628" s="23"/>
      <c r="DB628" s="25" t="str">
        <f>IF(DA628="","",IF(DA628="TBD","TBD",IF(DA628="N/A","N/A","W"&amp;TEXT(WEEKNUM(DA628,21),"00")&amp;" "&amp;YEAR(DA628))))</f>
        <v/>
      </c>
      <c r="DC628" s="23"/>
      <c r="DD628" s="25" t="str">
        <f>IF(DC628="","",IF(DC628="TBD","TBD",IF(DC628="N/A","N/A","W"&amp;TEXT(WEEKNUM(DC628,21),"00")&amp;" "&amp;YEAR(DC628))))</f>
        <v/>
      </c>
      <c r="DE628" s="21" t="s">
        <v>258</v>
      </c>
      <c r="DF628" s="23"/>
      <c r="DG628" s="21" t="s">
        <v>259</v>
      </c>
      <c r="DH628" s="18"/>
      <c r="DI628" s="18"/>
      <c r="DJ628" s="18"/>
      <c r="DK628" s="21" t="s">
        <v>260</v>
      </c>
      <c r="DL628" s="21" t="s">
        <v>275</v>
      </c>
      <c r="DM628" s="21"/>
      <c r="DN628" s="23"/>
      <c r="DO628" s="23"/>
      <c r="DP628" s="23"/>
      <c r="DQ628" s="23" t="s">
        <v>276</v>
      </c>
      <c r="DR628" s="23"/>
      <c r="DS628" s="23"/>
      <c r="DT628" s="23"/>
      <c r="DU628" s="23"/>
      <c r="DV628" s="23"/>
      <c r="DW628" s="23"/>
      <c r="DX628" s="23"/>
      <c r="DY628" s="18"/>
      <c r="DZ628" s="18"/>
      <c r="EA628" s="18"/>
      <c r="EB628" s="21" t="s">
        <v>30</v>
      </c>
      <c r="EC628" s="18"/>
      <c r="ED628" s="18"/>
      <c r="EE628" s="18"/>
      <c r="EF628" s="55"/>
      <c r="EG628" s="55"/>
      <c r="EH628" s="18"/>
      <c r="EI628" s="18">
        <v>0</v>
      </c>
      <c r="EJ628" s="29" t="str">
        <f>K628&amp;AY628&amp;CA628&amp;DE628&amp;DT628&amp;DW628</f>
        <v>No VigenteTSS No Recibido 4GIng No Recibida 4GAs Built No Recibido</v>
      </c>
    </row>
    <row r="629" spans="1:140" ht="12" hidden="1" customHeight="1">
      <c r="A629" s="30" t="str">
        <f>IFERROR(IF(VLOOKUP(B629,SEARCH!A:A,1,0)=B629,"OK",""),"")</f>
        <v/>
      </c>
      <c r="B629" s="31" t="s">
        <v>4663</v>
      </c>
      <c r="C629" s="15" t="s">
        <v>4664</v>
      </c>
      <c r="D629" s="16">
        <v>13</v>
      </c>
      <c r="E629" s="16">
        <v>-33.566400000000002</v>
      </c>
      <c r="F629" s="16">
        <v>-70.7898</v>
      </c>
      <c r="G629" s="16" t="s">
        <v>270</v>
      </c>
      <c r="H629" s="16" t="s">
        <v>1211</v>
      </c>
      <c r="I629" s="16" t="s">
        <v>4665</v>
      </c>
      <c r="J629" s="16" t="s">
        <v>3</v>
      </c>
      <c r="K629" s="16" t="s">
        <v>3</v>
      </c>
      <c r="L629" s="16" t="s">
        <v>247</v>
      </c>
      <c r="M629" s="103"/>
      <c r="N629" s="18"/>
      <c r="O629" s="19" t="s">
        <v>4472</v>
      </c>
      <c r="P629" s="19" t="s">
        <v>380</v>
      </c>
      <c r="Q629" s="18"/>
      <c r="R629" s="21" t="s">
        <v>381</v>
      </c>
      <c r="S629" s="21">
        <v>23</v>
      </c>
      <c r="T629" s="166">
        <v>152464</v>
      </c>
      <c r="U629" s="23">
        <v>0</v>
      </c>
      <c r="V629" s="21" t="str">
        <f>IF(U629="","",IF(U629="TBD","TBD",IF(U629="N/A","N/A","W"&amp;TEXT(WEEKNUM(U629,21),"00")&amp;" "&amp;YEAR(U629))))</f>
        <v>W52 1900</v>
      </c>
      <c r="W629" s="23"/>
      <c r="X629" s="23"/>
      <c r="Y629" s="23" t="str">
        <f>IF(X629="","",IF(X629="TBD","TBD",IF(X629="N/A","N/A","W"&amp;TEXT(WEEKNUM(X629,21),"00")&amp;" "&amp;YEAR(X629))))</f>
        <v/>
      </c>
      <c r="Z629" s="23"/>
      <c r="AA629" s="23"/>
      <c r="AB629" s="24">
        <f>+IF(Z629="",0,AA629-Z629)</f>
        <v>0</v>
      </c>
      <c r="AC629" s="21" t="s">
        <v>251</v>
      </c>
      <c r="AD629" s="21">
        <v>0</v>
      </c>
      <c r="AE629" s="23"/>
      <c r="AF629" s="25" t="str">
        <f>IF(AE629="","",IF(AE629="TBD","TBD",IF(AE629="N/A","N/A","W"&amp;TEXT(WEEKNUM(AE629,21),"00")&amp;" "&amp;YEAR(AE629))))</f>
        <v/>
      </c>
      <c r="AG629" s="21" t="s">
        <v>251</v>
      </c>
      <c r="AH629" s="21"/>
      <c r="AI629" s="23"/>
      <c r="AJ629" s="25" t="str">
        <f>IF(AI629="","",IF(AI629="TBD","TBD",IF(AI629="N/A","N/A","W"&amp;TEXT(WEEKNUM(AI629,21),"00")&amp;" "&amp;YEAR(AI629))))</f>
        <v/>
      </c>
      <c r="AK629" s="21" t="s">
        <v>251</v>
      </c>
      <c r="AL629" s="197"/>
      <c r="AM629" s="23"/>
      <c r="AN629" s="25" t="str">
        <f>IF(AM629="","",IF(AM629="TBD","TBD",IF(AM629="N/A","N/A","W"&amp;TEXT(WEEKNUM(AM629,21),"00")&amp;" "&amp;YEAR(AM629))))</f>
        <v/>
      </c>
      <c r="AO629" s="21" t="s">
        <v>251</v>
      </c>
      <c r="AP629" s="21"/>
      <c r="AQ629" s="23"/>
      <c r="AR629" s="25" t="str">
        <f>IF(AQ629="","",IF(AQ629="TBD","TBD",IF(AQ629="N/A","N/A","W"&amp;TEXT(WEEKNUM(AQ629,21),"00")&amp;" "&amp;YEAR(AQ629))))</f>
        <v/>
      </c>
      <c r="AS629" s="21"/>
      <c r="AT629" s="21"/>
      <c r="AU629" s="23"/>
      <c r="AV629" s="25" t="s">
        <v>252</v>
      </c>
      <c r="AW629" s="59"/>
      <c r="AX629" s="25" t="str">
        <f>IF(AW629="","",IF(AW629="TBD","TBD",IF(AW629="N/A","N/A","W"&amp;TEXT(WEEKNUM(AW629,21),"00")&amp;" "&amp;YEAR(AW629))))</f>
        <v/>
      </c>
      <c r="AY629" s="21" t="s">
        <v>253</v>
      </c>
      <c r="AZ629" s="21" t="s">
        <v>254</v>
      </c>
      <c r="BA629" s="21" t="s">
        <v>255</v>
      </c>
      <c r="BB629" s="23"/>
      <c r="BC629" s="23"/>
      <c r="BD629" s="23"/>
      <c r="BE629" s="25" t="str">
        <f>IF(BD629="","",IF(BD629="TBD","TBD",IF(BD629="N/A","N/A","W"&amp;TEXT(WEEKNUM(BD629,21),"00")&amp;" "&amp;YEAR(BD629))))</f>
        <v/>
      </c>
      <c r="BF629" s="23"/>
      <c r="BG629" s="25" t="str">
        <f>IF(BF629="","",IF(BF629="TBD","TBD",IF(BF629="N/A","N/A","W"&amp;TEXT(WEEKNUM(BF629,21),"00")&amp;" "&amp;YEAR(BF629))))</f>
        <v/>
      </c>
      <c r="BH629" s="24">
        <f>+IF(BF629="",0,(BF629-BD629))</f>
        <v>0</v>
      </c>
      <c r="BI629" s="26" t="s">
        <v>256</v>
      </c>
      <c r="BJ629" s="26"/>
      <c r="BK629" s="27"/>
      <c r="BL629" s="25" t="str">
        <f>IF(BK629="","",IF(BK629="TBD","TBD",IF(BK629="N/A","N/A","W"&amp;TEXT(WEEKNUM(BK629,21),"00")&amp;" "&amp;YEAR(BK629))))</f>
        <v/>
      </c>
      <c r="BM629" s="21" t="s">
        <v>256</v>
      </c>
      <c r="BN629" s="21"/>
      <c r="BO629" s="23"/>
      <c r="BP629" s="25" t="str">
        <f>IF(BO629="","",IF(BO629="TBD","TBD",IF(BO629="N/A","N/A","W"&amp;TEXT(WEEKNUM(BO629,21),"00")&amp;" "&amp;YEAR(BO629))))</f>
        <v/>
      </c>
      <c r="BQ629" s="21" t="s">
        <v>256</v>
      </c>
      <c r="BR629" s="21"/>
      <c r="BS629" s="334"/>
      <c r="BT629" s="25" t="str">
        <f t="shared" si="41"/>
        <v/>
      </c>
      <c r="BU629" s="21" t="s">
        <v>256</v>
      </c>
      <c r="BV629" s="21"/>
      <c r="BW629" s="23"/>
      <c r="BX629" s="25" t="str">
        <f t="shared" si="42"/>
        <v/>
      </c>
      <c r="BY629" s="23"/>
      <c r="BZ629" s="25" t="str">
        <f>IF(BY629="","",IF(BY629="TBD","TBD",IF(BY629="N/A","N/A","W"&amp;TEXT(WEEKNUM(BY629,21),"00")&amp;" "&amp;YEAR(BY629))))</f>
        <v/>
      </c>
      <c r="CA629" s="21" t="s">
        <v>257</v>
      </c>
      <c r="CB629" s="21">
        <v>0</v>
      </c>
      <c r="CC629" s="21"/>
      <c r="CD629" s="21"/>
      <c r="CE629" s="23"/>
      <c r="CF629" s="23"/>
      <c r="CG629" s="23"/>
      <c r="CH629" s="23"/>
      <c r="CI629" s="25" t="str">
        <f>IF(CH629="","",IF(CH629="TBD","TBD",IF(CH629="N/A","N/A","W"&amp;TEXT(WEEKNUM(CH629,21),"00")&amp;" "&amp;YEAR(CH629))))</f>
        <v/>
      </c>
      <c r="CJ629" s="23"/>
      <c r="CK629" s="25" t="str">
        <f>IF(CJ629="","",IF(CJ629="TBD","TBD",IF(CJ629="N/A","N/A","W"&amp;TEXT(WEEKNUM(CJ629,21),"00")&amp;" "&amp;YEAR(CJ629))))</f>
        <v/>
      </c>
      <c r="CL629" s="24">
        <f>+IF(CJ629="",0,(CJ629-CH629))</f>
        <v>0</v>
      </c>
      <c r="CM629" s="21" t="s">
        <v>258</v>
      </c>
      <c r="CN629" s="21"/>
      <c r="CO629" s="23"/>
      <c r="CP629" s="25" t="str">
        <f>IF(CO629="","",IF(CO629="TBD","TBD",IF(CO629="N/A","N/A","W"&amp;TEXT(WEEKNUM(CO629,21),"00")&amp;" "&amp;YEAR(CO629))))</f>
        <v/>
      </c>
      <c r="CQ629" s="23" t="s">
        <v>258</v>
      </c>
      <c r="CR629" s="23"/>
      <c r="CS629" s="23"/>
      <c r="CT629" s="25" t="str">
        <f>IF(CS629="","",IF(CS629="TBD","TBD",IF(CS629="N/A","N/A","W"&amp;TEXT(WEEKNUM(CS629,21),"00")&amp;" "&amp;YEAR(CS629))))</f>
        <v/>
      </c>
      <c r="CU629" s="21" t="s">
        <v>258</v>
      </c>
      <c r="CV629" s="21"/>
      <c r="CW629" s="23"/>
      <c r="CX629" s="25" t="str">
        <f>IF(CW629="","",IF(CW629="TBD","TBD",IF(CW629="N/A","N/A","W"&amp;TEXT(WEEKNUM(CW629,21),"00")&amp;" "&amp;YEAR(CW629))))</f>
        <v/>
      </c>
      <c r="CY629" s="21" t="s">
        <v>258</v>
      </c>
      <c r="CZ629" s="21"/>
      <c r="DA629" s="23"/>
      <c r="DB629" s="25" t="str">
        <f>IF(DA629="","",IF(DA629="TBD","TBD",IF(DA629="N/A","N/A","W"&amp;TEXT(WEEKNUM(DA629,21),"00")&amp;" "&amp;YEAR(DA629))))</f>
        <v/>
      </c>
      <c r="DC629" s="23"/>
      <c r="DD629" s="25" t="str">
        <f>IF(DC629="","",IF(DC629="TBD","TBD",IF(DC629="N/A","N/A","W"&amp;TEXT(WEEKNUM(DC629,21),"00")&amp;" "&amp;YEAR(DC629))))</f>
        <v/>
      </c>
      <c r="DE629" s="21" t="s">
        <v>258</v>
      </c>
      <c r="DF629" s="23"/>
      <c r="DG629" s="21" t="s">
        <v>259</v>
      </c>
      <c r="DH629" s="18"/>
      <c r="DI629" s="18"/>
      <c r="DJ629" s="18"/>
      <c r="DK629" s="21" t="s">
        <v>260</v>
      </c>
      <c r="DL629" s="21" t="s">
        <v>275</v>
      </c>
      <c r="DM629" s="21"/>
      <c r="DN629" s="23"/>
      <c r="DO629" s="23"/>
      <c r="DP629" s="23"/>
      <c r="DQ629" s="23" t="s">
        <v>276</v>
      </c>
      <c r="DR629" s="23"/>
      <c r="DS629" s="23"/>
      <c r="DT629" s="23"/>
      <c r="DU629" s="23"/>
      <c r="DV629" s="23"/>
      <c r="DW629" s="23"/>
      <c r="DX629" s="23"/>
      <c r="DY629" s="18"/>
      <c r="DZ629" s="18"/>
      <c r="EA629" s="18"/>
      <c r="EB629" s="21" t="s">
        <v>30</v>
      </c>
      <c r="EC629" s="18"/>
      <c r="ED629" s="18"/>
      <c r="EE629" s="18"/>
      <c r="EF629" s="55"/>
      <c r="EG629" s="55"/>
      <c r="EH629" s="18"/>
      <c r="EI629" s="18">
        <v>0</v>
      </c>
      <c r="EJ629" s="29" t="str">
        <f>K629&amp;AY629&amp;CA629&amp;DE629&amp;DT629&amp;DW629</f>
        <v>No VigenteTSS No Recibido 4GIng No Recibida 4GAs Built No Recibido</v>
      </c>
    </row>
    <row r="630" spans="1:140" ht="12" hidden="1" customHeight="1">
      <c r="A630" s="30" t="str">
        <f>IFERROR(IF(VLOOKUP(B630,SEARCH!A:A,1,0)=B630,"OK",""),"")</f>
        <v/>
      </c>
      <c r="B630" s="31" t="s">
        <v>4666</v>
      </c>
      <c r="C630" s="15" t="s">
        <v>4667</v>
      </c>
      <c r="D630" s="16">
        <v>13</v>
      </c>
      <c r="E630" s="16">
        <v>-33.473199045000001</v>
      </c>
      <c r="F630" s="16">
        <v>-70.664514624999995</v>
      </c>
      <c r="G630" s="16" t="s">
        <v>270</v>
      </c>
      <c r="H630" s="16"/>
      <c r="I630" s="16" t="s">
        <v>347</v>
      </c>
      <c r="J630" s="16" t="s">
        <v>1736</v>
      </c>
      <c r="K630" s="16" t="s">
        <v>3</v>
      </c>
      <c r="L630" s="16" t="s">
        <v>247</v>
      </c>
      <c r="M630" s="103"/>
      <c r="N630" s="18"/>
      <c r="O630" s="19" t="s">
        <v>4472</v>
      </c>
      <c r="P630" s="19" t="s">
        <v>248</v>
      </c>
      <c r="Q630" s="21" t="s">
        <v>4579</v>
      </c>
      <c r="R630" s="21" t="s">
        <v>4580</v>
      </c>
      <c r="S630" s="21" t="e">
        <v>#N/A</v>
      </c>
      <c r="T630" s="166" t="s">
        <v>348</v>
      </c>
      <c r="U630" s="23">
        <v>45110</v>
      </c>
      <c r="V630" s="21" t="str">
        <f>IF(U630="","",IF(U630="TBD","TBD",IF(U630="N/A","N/A","W"&amp;TEXT(WEEKNUM(U630,21),"00")&amp;" "&amp;YEAR(U630))))</f>
        <v>W27 2023</v>
      </c>
      <c r="W630" s="23">
        <v>45219</v>
      </c>
      <c r="X630" s="23"/>
      <c r="Y630" s="23" t="str">
        <f>IF(X630="","",IF(X630="TBD","TBD",IF(X630="N/A","N/A","W"&amp;TEXT(WEEKNUM(X630,21),"00")&amp;" "&amp;YEAR(X630))))</f>
        <v/>
      </c>
      <c r="Z630" s="23">
        <v>45219</v>
      </c>
      <c r="AA630" s="23">
        <v>45224</v>
      </c>
      <c r="AB630" s="24">
        <f>+IF(Z630="",0,AA630-Z630)</f>
        <v>5</v>
      </c>
      <c r="AC630" s="21" t="s">
        <v>1379</v>
      </c>
      <c r="AD630" s="197" t="s">
        <v>4668</v>
      </c>
      <c r="AE630" s="23">
        <v>45232</v>
      </c>
      <c r="AF630" s="25" t="str">
        <f>IF(AE630="","",IF(AE630="TBD","TBD",IF(AE630="N/A","N/A","W"&amp;TEXT(WEEKNUM(AE630,21),"00")&amp;" "&amp;YEAR(AE630))))</f>
        <v>W44 2023</v>
      </c>
      <c r="AG630" s="21" t="s">
        <v>739</v>
      </c>
      <c r="AH630" s="21" t="s">
        <v>4669</v>
      </c>
      <c r="AI630" s="23">
        <v>45222</v>
      </c>
      <c r="AJ630" s="25" t="str">
        <f>IF(AI630="","",IF(AI630="TBD","TBD",IF(AI630="N/A","N/A","W"&amp;TEXT(WEEKNUM(AI630,21),"00")&amp;" "&amp;YEAR(AI630))))</f>
        <v>W43 2023</v>
      </c>
      <c r="AK630" s="21" t="s">
        <v>324</v>
      </c>
      <c r="AL630" s="197" t="s">
        <v>4670</v>
      </c>
      <c r="AM630" s="23">
        <v>45222</v>
      </c>
      <c r="AN630" s="25" t="str">
        <f>IF(AM630="","",IF(AM630="TBD","TBD",IF(AM630="N/A","N/A","W"&amp;TEXT(WEEKNUM(AM630,21),"00")&amp;" "&amp;YEAR(AM630))))</f>
        <v>W43 2023</v>
      </c>
      <c r="AO630" s="21" t="s">
        <v>324</v>
      </c>
      <c r="AP630" s="21"/>
      <c r="AQ630" s="23">
        <v>45222</v>
      </c>
      <c r="AR630" s="25" t="str">
        <f>IF(AQ630="","",IF(AQ630="TBD","TBD",IF(AQ630="N/A","N/A","W"&amp;TEXT(WEEKNUM(AQ630,21),"00")&amp;" "&amp;YEAR(AQ630))))</f>
        <v>W43 2023</v>
      </c>
      <c r="AS630" s="21"/>
      <c r="AT630" s="21"/>
      <c r="AU630" s="23"/>
      <c r="AV630" s="25" t="s">
        <v>252</v>
      </c>
      <c r="AW630" s="59">
        <v>45232</v>
      </c>
      <c r="AX630" s="25" t="str">
        <f>IF(AW630="","",IF(AW630="TBD","TBD",IF(AW630="N/A","N/A","W"&amp;TEXT(WEEKNUM(AW630,21),"00")&amp;" "&amp;YEAR(AW630))))</f>
        <v>W44 2023</v>
      </c>
      <c r="AY630" s="21" t="s">
        <v>1379</v>
      </c>
      <c r="AZ630" s="21" t="s">
        <v>254</v>
      </c>
      <c r="BA630" s="21" t="s">
        <v>255</v>
      </c>
      <c r="BB630" s="23"/>
      <c r="BC630" s="23"/>
      <c r="BD630" s="23"/>
      <c r="BE630" s="25" t="str">
        <f>IF(BD630="","",IF(BD630="TBD","TBD",IF(BD630="N/A","N/A","W"&amp;TEXT(WEEKNUM(BD630,21),"00")&amp;" "&amp;YEAR(BD630))))</f>
        <v/>
      </c>
      <c r="BF630" s="23"/>
      <c r="BG630" s="25" t="str">
        <f>IF(BF630="","",IF(BF630="TBD","TBD",IF(BF630="N/A","N/A","W"&amp;TEXT(WEEKNUM(BF630,21),"00")&amp;" "&amp;YEAR(BF630))))</f>
        <v/>
      </c>
      <c r="BH630" s="24">
        <f>+IF(BF630="",0,(BF630-BD630))</f>
        <v>0</v>
      </c>
      <c r="BI630" s="26" t="s">
        <v>256</v>
      </c>
      <c r="BJ630" s="26"/>
      <c r="BK630" s="27"/>
      <c r="BL630" s="25" t="str">
        <f>IF(BK630="","",IF(BK630="TBD","TBD",IF(BK630="N/A","N/A","W"&amp;TEXT(WEEKNUM(BK630,21),"00")&amp;" "&amp;YEAR(BK630))))</f>
        <v/>
      </c>
      <c r="BM630" s="21" t="s">
        <v>256</v>
      </c>
      <c r="BN630" s="21"/>
      <c r="BO630" s="23"/>
      <c r="BP630" s="25" t="str">
        <f>IF(BO630="","",IF(BO630="TBD","TBD",IF(BO630="N/A","N/A","W"&amp;TEXT(WEEKNUM(BO630,21),"00")&amp;" "&amp;YEAR(BO630))))</f>
        <v/>
      </c>
      <c r="BQ630" s="21" t="s">
        <v>256</v>
      </c>
      <c r="BR630" s="21"/>
      <c r="BS630" s="334"/>
      <c r="BT630" s="25" t="str">
        <f t="shared" si="41"/>
        <v/>
      </c>
      <c r="BU630" s="21" t="s">
        <v>256</v>
      </c>
      <c r="BV630" s="21"/>
      <c r="BW630" s="23"/>
      <c r="BX630" s="25" t="str">
        <f t="shared" si="42"/>
        <v/>
      </c>
      <c r="BY630" s="23"/>
      <c r="BZ630" s="25" t="str">
        <f>IF(BY630="","",IF(BY630="TBD","TBD",IF(BY630="N/A","N/A","W"&amp;TEXT(WEEKNUM(BY630,21),"00")&amp;" "&amp;YEAR(BY630))))</f>
        <v/>
      </c>
      <c r="CA630" s="21" t="s">
        <v>257</v>
      </c>
      <c r="CB630" s="21">
        <v>0</v>
      </c>
      <c r="CC630" s="21"/>
      <c r="CD630" s="21"/>
      <c r="CE630" s="23"/>
      <c r="CF630" s="23"/>
      <c r="CG630" s="23"/>
      <c r="CH630" s="23"/>
      <c r="CI630" s="25" t="str">
        <f>IF(CH630="","",IF(CH630="TBD","TBD",IF(CH630="N/A","N/A","W"&amp;TEXT(WEEKNUM(CH630,21),"00")&amp;" "&amp;YEAR(CH630))))</f>
        <v/>
      </c>
      <c r="CJ630" s="23"/>
      <c r="CK630" s="25" t="str">
        <f>IF(CJ630="","",IF(CJ630="TBD","TBD",IF(CJ630="N/A","N/A","W"&amp;TEXT(WEEKNUM(CJ630,21),"00")&amp;" "&amp;YEAR(CJ630))))</f>
        <v/>
      </c>
      <c r="CL630" s="24">
        <f>+IF(CJ630="",0,(CJ630-CH630))</f>
        <v>0</v>
      </c>
      <c r="CM630" s="21" t="s">
        <v>258</v>
      </c>
      <c r="CN630" s="21"/>
      <c r="CO630" s="23"/>
      <c r="CP630" s="25" t="str">
        <f>IF(CO630="","",IF(CO630="TBD","TBD",IF(CO630="N/A","N/A","W"&amp;TEXT(WEEKNUM(CO630,21),"00")&amp;" "&amp;YEAR(CO630))))</f>
        <v/>
      </c>
      <c r="CQ630" s="23" t="s">
        <v>258</v>
      </c>
      <c r="CR630" s="23"/>
      <c r="CS630" s="23"/>
      <c r="CT630" s="25" t="str">
        <f>IF(CS630="","",IF(CS630="TBD","TBD",IF(CS630="N/A","N/A","W"&amp;TEXT(WEEKNUM(CS630,21),"00")&amp;" "&amp;YEAR(CS630))))</f>
        <v/>
      </c>
      <c r="CU630" s="21" t="s">
        <v>258</v>
      </c>
      <c r="CV630" s="21"/>
      <c r="CW630" s="23"/>
      <c r="CX630" s="25" t="str">
        <f>IF(CW630="","",IF(CW630="TBD","TBD",IF(CW630="N/A","N/A","W"&amp;TEXT(WEEKNUM(CW630,21),"00")&amp;" "&amp;YEAR(CW630))))</f>
        <v/>
      </c>
      <c r="CY630" s="21" t="s">
        <v>258</v>
      </c>
      <c r="CZ630" s="21"/>
      <c r="DA630" s="23"/>
      <c r="DB630" s="25" t="str">
        <f>IF(DA630="","",IF(DA630="TBD","TBD",IF(DA630="N/A","N/A","W"&amp;TEXT(WEEKNUM(DA630,21),"00")&amp;" "&amp;YEAR(DA630))))</f>
        <v/>
      </c>
      <c r="DC630" s="23"/>
      <c r="DD630" s="25" t="str">
        <f>IF(DC630="","",IF(DC630="TBD","TBD",IF(DC630="N/A","N/A","W"&amp;TEXT(WEEKNUM(DC630,21),"00")&amp;" "&amp;YEAR(DC630))))</f>
        <v/>
      </c>
      <c r="DE630" s="21" t="s">
        <v>258</v>
      </c>
      <c r="DF630" s="23"/>
      <c r="DG630" s="21" t="s">
        <v>259</v>
      </c>
      <c r="DH630" s="18"/>
      <c r="DI630" s="18"/>
      <c r="DJ630" s="18"/>
      <c r="DK630" s="21" t="s">
        <v>260</v>
      </c>
      <c r="DL630" s="21" t="s">
        <v>275</v>
      </c>
      <c r="DM630" s="21"/>
      <c r="DN630" s="23"/>
      <c r="DO630" s="23"/>
      <c r="DP630" s="23"/>
      <c r="DQ630" s="23" t="s">
        <v>276</v>
      </c>
      <c r="DR630" s="23"/>
      <c r="DS630" s="23"/>
      <c r="DT630" s="23"/>
      <c r="DU630" s="23"/>
      <c r="DV630" s="23"/>
      <c r="DW630" s="23"/>
      <c r="DX630" s="23"/>
      <c r="DY630" s="18"/>
      <c r="DZ630" s="18"/>
      <c r="EA630" s="18"/>
      <c r="EB630" s="21" t="s">
        <v>30</v>
      </c>
      <c r="EC630" s="18"/>
      <c r="ED630" s="18"/>
      <c r="EE630" s="18"/>
      <c r="EF630" s="55"/>
      <c r="EG630" s="55"/>
      <c r="EH630" s="18"/>
      <c r="EI630" s="18">
        <v>0</v>
      </c>
      <c r="EJ630" s="29" t="str">
        <f>K630&amp;AY630&amp;CA630&amp;DE630&amp;DT630&amp;DW630</f>
        <v>No VigenteTSS RechazadoIng No Recibida 4GAs Built No Recibido</v>
      </c>
    </row>
    <row r="631" spans="1:140" ht="12" hidden="1" customHeight="1">
      <c r="A631" s="30" t="str">
        <f>IFERROR(IF(VLOOKUP(B631,SEARCH!A:A,1,0)=B631,"OK",""),"")</f>
        <v/>
      </c>
      <c r="B631" s="31" t="s">
        <v>4671</v>
      </c>
      <c r="C631" s="15" t="s">
        <v>4672</v>
      </c>
      <c r="D631" s="16">
        <v>13</v>
      </c>
      <c r="E631" s="16">
        <v>-33.484458333333336</v>
      </c>
      <c r="F631" s="16">
        <v>-70.646033333333335</v>
      </c>
      <c r="G631" s="16" t="s">
        <v>270</v>
      </c>
      <c r="H631" s="16" t="s">
        <v>1456</v>
      </c>
      <c r="I631" s="16" t="s">
        <v>4673</v>
      </c>
      <c r="J631" s="16" t="s">
        <v>1313</v>
      </c>
      <c r="K631" s="16" t="s">
        <v>3</v>
      </c>
      <c r="L631" s="16" t="s">
        <v>409</v>
      </c>
      <c r="M631" s="103">
        <v>4</v>
      </c>
      <c r="N631" s="18">
        <v>1</v>
      </c>
      <c r="O631" s="19" t="s">
        <v>4472</v>
      </c>
      <c r="P631" s="19" t="s">
        <v>356</v>
      </c>
      <c r="Q631" s="18" t="s">
        <v>4674</v>
      </c>
      <c r="R631" s="21">
        <v>0</v>
      </c>
      <c r="S631" s="21">
        <v>30</v>
      </c>
      <c r="T631" s="166"/>
      <c r="U631" s="23">
        <v>0</v>
      </c>
      <c r="V631" s="21"/>
      <c r="W631" s="23"/>
      <c r="X631" s="23"/>
      <c r="Y631" s="23" t="str">
        <f>IF(X631="","",IF(X631="TBD","TBD",IF(X631="N/A","N/A","W"&amp;TEXT(WEEKNUM(X631,21),"00")&amp;" "&amp;YEAR(X631))))</f>
        <v/>
      </c>
      <c r="Z631" s="23"/>
      <c r="AA631" s="23"/>
      <c r="AB631" s="24">
        <f>+IF(Z631="",0,AA631-Z631)</f>
        <v>0</v>
      </c>
      <c r="AC631" s="21" t="s">
        <v>251</v>
      </c>
      <c r="AD631" s="197"/>
      <c r="AE631" s="23"/>
      <c r="AF631" s="25" t="str">
        <f>IF(AE631="","",IF(AE631="TBD","TBD",IF(AE631="N/A","N/A","W"&amp;TEXT(WEEKNUM(AE631,21),"00")&amp;" "&amp;YEAR(AE631))))</f>
        <v/>
      </c>
      <c r="AG631" s="21" t="s">
        <v>251</v>
      </c>
      <c r="AH631" s="21"/>
      <c r="AI631" s="23"/>
      <c r="AJ631" s="25" t="str">
        <f>IF(AI631="","",IF(AI631="TBD","TBD",IF(AI631="N/A","N/A","W"&amp;TEXT(WEEKNUM(AI631,21),"00")&amp;" "&amp;YEAR(AI631))))</f>
        <v/>
      </c>
      <c r="AK631" s="21" t="s">
        <v>251</v>
      </c>
      <c r="AL631" s="197"/>
      <c r="AM631" s="23"/>
      <c r="AN631" s="25" t="str">
        <f>IF(AM631="","",IF(AM631="TBD","TBD",IF(AM631="N/A","N/A","W"&amp;TEXT(WEEKNUM(AM631,21),"00")&amp;" "&amp;YEAR(AM631))))</f>
        <v/>
      </c>
      <c r="AO631" s="21" t="s">
        <v>251</v>
      </c>
      <c r="AP631" s="21"/>
      <c r="AQ631" s="23"/>
      <c r="AR631" s="25" t="str">
        <f>IF(AQ631="","",IF(AQ631="TBD","TBD",IF(AQ631="N/A","N/A","W"&amp;TEXT(WEEKNUM(AQ631,21),"00")&amp;" "&amp;YEAR(AQ631))))</f>
        <v/>
      </c>
      <c r="AS631" s="21"/>
      <c r="AT631" s="21"/>
      <c r="AU631" s="23"/>
      <c r="AV631" s="25" t="s">
        <v>252</v>
      </c>
      <c r="AW631" s="59"/>
      <c r="AX631" s="25" t="str">
        <f>IF(AW631="","",IF(AW631="TBD","TBD",IF(AW631="N/A","N/A","W"&amp;TEXT(WEEKNUM(AW631,21),"00")&amp;" "&amp;YEAR(AW631))))</f>
        <v/>
      </c>
      <c r="AY631" s="21" t="s">
        <v>253</v>
      </c>
      <c r="AZ631" s="21" t="s">
        <v>254</v>
      </c>
      <c r="BA631" s="21" t="s">
        <v>255</v>
      </c>
      <c r="BB631" s="23"/>
      <c r="BC631" s="23"/>
      <c r="BD631" s="23"/>
      <c r="BE631" s="25" t="str">
        <f>IF(BD631="","",IF(BD631="TBD","TBD",IF(BD631="N/A","N/A","W"&amp;TEXT(WEEKNUM(BD631,21),"00")&amp;" "&amp;YEAR(BD631))))</f>
        <v/>
      </c>
      <c r="BF631" s="23"/>
      <c r="BG631" s="25" t="str">
        <f>IF(BF631="","",IF(BF631="TBD","TBD",IF(BF631="N/A","N/A","W"&amp;TEXT(WEEKNUM(BF631,21),"00")&amp;" "&amp;YEAR(BF631))))</f>
        <v/>
      </c>
      <c r="BH631" s="24">
        <f>+IF(BF631="",0,(BF631-BD631))</f>
        <v>0</v>
      </c>
      <c r="BI631" s="26" t="s">
        <v>256</v>
      </c>
      <c r="BJ631" s="26"/>
      <c r="BK631" s="27"/>
      <c r="BL631" s="25" t="str">
        <f>IF(BK631="","",IF(BK631="TBD","TBD",IF(BK631="N/A","N/A","W"&amp;TEXT(WEEKNUM(BK631,21),"00")&amp;" "&amp;YEAR(BK631))))</f>
        <v/>
      </c>
      <c r="BM631" s="21" t="s">
        <v>256</v>
      </c>
      <c r="BN631" s="21"/>
      <c r="BO631" s="23"/>
      <c r="BP631" s="25" t="str">
        <f>IF(BO631="","",IF(BO631="TBD","TBD",IF(BO631="N/A","N/A","W"&amp;TEXT(WEEKNUM(BO631,21),"00")&amp;" "&amp;YEAR(BO631))))</f>
        <v/>
      </c>
      <c r="BQ631" s="21" t="s">
        <v>256</v>
      </c>
      <c r="BR631" s="21"/>
      <c r="BS631" s="334"/>
      <c r="BT631" s="25" t="str">
        <f t="shared" si="41"/>
        <v/>
      </c>
      <c r="BU631" s="21" t="s">
        <v>256</v>
      </c>
      <c r="BV631" s="21"/>
      <c r="BW631" s="23"/>
      <c r="BX631" s="25" t="str">
        <f t="shared" si="42"/>
        <v/>
      </c>
      <c r="BY631" s="23"/>
      <c r="BZ631" s="25" t="str">
        <f>IF(BY631="","",IF(BY631="TBD","TBD",IF(BY631="N/A","N/A","W"&amp;TEXT(WEEKNUM(BY631,21),"00")&amp;" "&amp;YEAR(BY631))))</f>
        <v/>
      </c>
      <c r="CA631" s="21" t="s">
        <v>257</v>
      </c>
      <c r="CB631" s="21">
        <v>0</v>
      </c>
      <c r="CC631" s="21"/>
      <c r="CD631" s="21"/>
      <c r="CE631" s="23"/>
      <c r="CF631" s="23"/>
      <c r="CG631" s="23"/>
      <c r="CH631" s="23"/>
      <c r="CI631" s="25" t="str">
        <f>IF(CH631="","",IF(CH631="TBD","TBD",IF(CH631="N/A","N/A","W"&amp;TEXT(WEEKNUM(CH631,21),"00")&amp;" "&amp;YEAR(CH631))))</f>
        <v/>
      </c>
      <c r="CJ631" s="23"/>
      <c r="CK631" s="25" t="str">
        <f>IF(CJ631="","",IF(CJ631="TBD","TBD",IF(CJ631="N/A","N/A","W"&amp;TEXT(WEEKNUM(CJ631,21),"00")&amp;" "&amp;YEAR(CJ631))))</f>
        <v/>
      </c>
      <c r="CL631" s="24">
        <f>+IF(CJ631="",0,(CJ631-CH631))</f>
        <v>0</v>
      </c>
      <c r="CM631" s="21" t="s">
        <v>258</v>
      </c>
      <c r="CN631" s="21"/>
      <c r="CO631" s="23"/>
      <c r="CP631" s="25" t="str">
        <f>IF(CO631="","",IF(CO631="TBD","TBD",IF(CO631="N/A","N/A","W"&amp;TEXT(WEEKNUM(CO631,21),"00")&amp;" "&amp;YEAR(CO631))))</f>
        <v/>
      </c>
      <c r="CQ631" s="23" t="s">
        <v>258</v>
      </c>
      <c r="CR631" s="23"/>
      <c r="CS631" s="23"/>
      <c r="CT631" s="25" t="str">
        <f>IF(CS631="","",IF(CS631="TBD","TBD",IF(CS631="N/A","N/A","W"&amp;TEXT(WEEKNUM(CS631,21),"00")&amp;" "&amp;YEAR(CS631))))</f>
        <v/>
      </c>
      <c r="CU631" s="21" t="s">
        <v>258</v>
      </c>
      <c r="CV631" s="21"/>
      <c r="CW631" s="23"/>
      <c r="CX631" s="25" t="str">
        <f>IF(CW631="","",IF(CW631="TBD","TBD",IF(CW631="N/A","N/A","W"&amp;TEXT(WEEKNUM(CW631,21),"00")&amp;" "&amp;YEAR(CW631))))</f>
        <v/>
      </c>
      <c r="CY631" s="21" t="s">
        <v>258</v>
      </c>
      <c r="CZ631" s="21"/>
      <c r="DA631" s="23"/>
      <c r="DB631" s="25" t="str">
        <f>IF(DA631="","",IF(DA631="TBD","TBD",IF(DA631="N/A","N/A","W"&amp;TEXT(WEEKNUM(DA631,21),"00")&amp;" "&amp;YEAR(DA631))))</f>
        <v/>
      </c>
      <c r="DC631" s="23"/>
      <c r="DD631" s="25" t="str">
        <f>IF(DC631="","",IF(DC631="TBD","TBD",IF(DC631="N/A","N/A","W"&amp;TEXT(WEEKNUM(DC631,21),"00")&amp;" "&amp;YEAR(DC631))))</f>
        <v/>
      </c>
      <c r="DE631" s="21" t="s">
        <v>258</v>
      </c>
      <c r="DF631" s="23"/>
      <c r="DG631" s="21" t="s">
        <v>259</v>
      </c>
      <c r="DH631" s="21"/>
      <c r="DI631" s="18"/>
      <c r="DJ631" s="18"/>
      <c r="DK631" s="21" t="s">
        <v>260</v>
      </c>
      <c r="DL631" s="21" t="s">
        <v>275</v>
      </c>
      <c r="DM631" s="21"/>
      <c r="DN631" s="23"/>
      <c r="DO631" s="23"/>
      <c r="DP631" s="23"/>
      <c r="DQ631" s="23" t="s">
        <v>276</v>
      </c>
      <c r="DR631" s="23"/>
      <c r="DS631" s="23"/>
      <c r="DT631" s="23"/>
      <c r="DU631" s="23"/>
      <c r="DV631" s="23"/>
      <c r="DW631" s="23"/>
      <c r="DX631" s="23"/>
      <c r="DY631" s="18"/>
      <c r="DZ631" s="18"/>
      <c r="EA631" s="18"/>
      <c r="EB631" s="21" t="s">
        <v>30</v>
      </c>
      <c r="EC631" s="18"/>
      <c r="ED631" s="18"/>
      <c r="EE631" s="18"/>
      <c r="EF631" s="55"/>
      <c r="EG631" s="55"/>
      <c r="EH631" s="18"/>
      <c r="EI631" s="18">
        <v>0</v>
      </c>
      <c r="EJ631" s="29" t="str">
        <f>K631&amp;AY631&amp;CA631&amp;DE631&amp;DT631&amp;DW631</f>
        <v>No VigenteTSS No Recibido 4GIng No Recibida 4GAs Built No Recibido</v>
      </c>
    </row>
    <row r="632" spans="1:140" ht="12" hidden="1" customHeight="1">
      <c r="A632" s="30" t="str">
        <f>IFERROR(IF(VLOOKUP(B632,SEARCH!A:A,1,0)=B632,"OK",""),"")</f>
        <v/>
      </c>
      <c r="B632" s="31" t="s">
        <v>4675</v>
      </c>
      <c r="C632" s="15" t="s">
        <v>4676</v>
      </c>
      <c r="D632" s="16">
        <v>13</v>
      </c>
      <c r="E632" s="16">
        <v>-33.540108333333329</v>
      </c>
      <c r="F632" s="16">
        <v>-70.663027777777785</v>
      </c>
      <c r="G632" s="16" t="s">
        <v>270</v>
      </c>
      <c r="H632" s="16" t="s">
        <v>4192</v>
      </c>
      <c r="I632" s="16" t="s">
        <v>4677</v>
      </c>
      <c r="J632" s="16" t="s">
        <v>1313</v>
      </c>
      <c r="K632" s="16" t="s">
        <v>3</v>
      </c>
      <c r="L632" s="16" t="s">
        <v>409</v>
      </c>
      <c r="M632" s="103" t="s">
        <v>295</v>
      </c>
      <c r="N632" s="18">
        <v>1</v>
      </c>
      <c r="O632" s="19" t="s">
        <v>4472</v>
      </c>
      <c r="P632" s="19" t="s">
        <v>380</v>
      </c>
      <c r="Q632" s="18" t="s">
        <v>1378</v>
      </c>
      <c r="R632" s="21">
        <v>0</v>
      </c>
      <c r="S632" s="21">
        <v>29</v>
      </c>
      <c r="T632" s="22"/>
      <c r="U632" s="23">
        <v>0</v>
      </c>
      <c r="V632" s="21"/>
      <c r="W632" s="23">
        <v>0</v>
      </c>
      <c r="X632" s="23"/>
      <c r="Y632" s="23" t="str">
        <f>IF(X632="","",IF(X632="TBD","TBD",IF(X632="N/A","N/A","W"&amp;TEXT(WEEKNUM(X632,21),"00")&amp;" "&amp;YEAR(X632))))</f>
        <v/>
      </c>
      <c r="Z632" s="23"/>
      <c r="AA632" s="23"/>
      <c r="AB632" s="24">
        <f>+IF(Z632="",0,AA632-Z632)</f>
        <v>0</v>
      </c>
      <c r="AC632" s="21" t="s">
        <v>1379</v>
      </c>
      <c r="AD632" s="21" t="s">
        <v>4678</v>
      </c>
      <c r="AE632" s="23">
        <v>45566</v>
      </c>
      <c r="AF632" s="25" t="str">
        <f>IF(AE632="","",IF(AE632="TBD","TBD",IF(AE632="N/A","N/A","W"&amp;TEXT(WEEKNUM(AE632,21),"00")&amp;" "&amp;YEAR(AE632))))</f>
        <v>W40 2024</v>
      </c>
      <c r="AG632" s="21" t="s">
        <v>459</v>
      </c>
      <c r="AH632" s="21" t="s">
        <v>4679</v>
      </c>
      <c r="AI632" s="23">
        <v>45530</v>
      </c>
      <c r="AJ632" s="25" t="str">
        <f>IF(AI632="","",IF(AI632="TBD","TBD",IF(AI632="N/A","N/A","W"&amp;TEXT(WEEKNUM(AI632,21),"00")&amp;" "&amp;YEAR(AI632))))</f>
        <v>W35 2024</v>
      </c>
      <c r="AK632" s="21" t="s">
        <v>459</v>
      </c>
      <c r="AL632" s="21" t="s">
        <v>4680</v>
      </c>
      <c r="AM632" s="23">
        <v>45530</v>
      </c>
      <c r="AN632" s="25" t="str">
        <f>IF(AM632="","",IF(AM632="TBD","TBD",IF(AM632="N/A","N/A","W"&amp;TEXT(WEEKNUM(AM632,21),"00")&amp;" "&amp;YEAR(AM632))))</f>
        <v>W35 2024</v>
      </c>
      <c r="AO632" s="21" t="s">
        <v>324</v>
      </c>
      <c r="AP632" s="21" t="s">
        <v>4681</v>
      </c>
      <c r="AQ632" s="23">
        <v>45526</v>
      </c>
      <c r="AR632" s="25" t="str">
        <f>IF(AQ632="","",IF(AQ632="TBD","TBD",IF(AQ632="N/A","N/A","W"&amp;TEXT(WEEKNUM(AQ632,21),"00")&amp;" "&amp;YEAR(AQ632))))</f>
        <v>W34 2024</v>
      </c>
      <c r="AS632" s="21"/>
      <c r="AT632" s="21"/>
      <c r="AU632" s="23"/>
      <c r="AV632" s="25" t="s">
        <v>252</v>
      </c>
      <c r="AW632" s="59">
        <v>45532</v>
      </c>
      <c r="AX632" s="25" t="str">
        <f>IF(AW632="","",IF(AW632="TBD","TBD",IF(AW632="N/A","N/A","W"&amp;TEXT(WEEKNUM(AW632,21),"00")&amp;" "&amp;YEAR(AW632))))</f>
        <v>W35 2024</v>
      </c>
      <c r="AY632" s="21" t="s">
        <v>253</v>
      </c>
      <c r="AZ632" s="21" t="s">
        <v>254</v>
      </c>
      <c r="BA632" s="21" t="s">
        <v>255</v>
      </c>
      <c r="BB632" s="23"/>
      <c r="BC632" s="23"/>
      <c r="BD632" s="23"/>
      <c r="BE632" s="25" t="str">
        <f>IF(BD632="","",IF(BD632="TBD","TBD",IF(BD632="N/A","N/A","W"&amp;TEXT(WEEKNUM(BD632,21),"00")&amp;" "&amp;YEAR(BD632))))</f>
        <v/>
      </c>
      <c r="BF632" s="23"/>
      <c r="BG632" s="25" t="str">
        <f>IF(BF632="","",IF(BF632="TBD","TBD",IF(BF632="N/A","N/A","W"&amp;TEXT(WEEKNUM(BF632,21),"00")&amp;" "&amp;YEAR(BF632))))</f>
        <v/>
      </c>
      <c r="BH632" s="24">
        <f>+IF(BF632="",0,(BF632-BD632))</f>
        <v>0</v>
      </c>
      <c r="BI632" s="26" t="s">
        <v>256</v>
      </c>
      <c r="BJ632" s="26"/>
      <c r="BK632" s="27"/>
      <c r="BL632" s="25" t="str">
        <f>IF(BK632="","",IF(BK632="TBD","TBD",IF(BK632="N/A","N/A","W"&amp;TEXT(WEEKNUM(BK632,21),"00")&amp;" "&amp;YEAR(BK632))))</f>
        <v/>
      </c>
      <c r="BM632" s="21" t="s">
        <v>256</v>
      </c>
      <c r="BN632" s="21"/>
      <c r="BO632" s="23"/>
      <c r="BP632" s="25" t="str">
        <f>IF(BO632="","",IF(BO632="TBD","TBD",IF(BO632="N/A","N/A","W"&amp;TEXT(WEEKNUM(BO632,21),"00")&amp;" "&amp;YEAR(BO632))))</f>
        <v/>
      </c>
      <c r="BQ632" s="21" t="s">
        <v>256</v>
      </c>
      <c r="BR632" s="21"/>
      <c r="BS632" s="334"/>
      <c r="BT632" s="25" t="str">
        <f t="shared" si="41"/>
        <v/>
      </c>
      <c r="BU632" s="21" t="s">
        <v>256</v>
      </c>
      <c r="BV632" s="21"/>
      <c r="BW632" s="23"/>
      <c r="BX632" s="25" t="str">
        <f t="shared" si="42"/>
        <v/>
      </c>
      <c r="BY632" s="23"/>
      <c r="BZ632" s="25" t="str">
        <f>IF(BY632="","",IF(BY632="TBD","TBD",IF(BY632="N/A","N/A","W"&amp;TEXT(WEEKNUM(BY632,21),"00")&amp;" "&amp;YEAR(BY632))))</f>
        <v/>
      </c>
      <c r="CA632" s="21" t="s">
        <v>257</v>
      </c>
      <c r="CB632" s="21">
        <v>0</v>
      </c>
      <c r="CC632" s="21"/>
      <c r="CD632" s="21"/>
      <c r="CE632" s="23"/>
      <c r="CF632" s="23"/>
      <c r="CG632" s="23"/>
      <c r="CH632" s="23"/>
      <c r="CI632" s="25" t="str">
        <f>IF(CH632="","",IF(CH632="TBD","TBD",IF(CH632="N/A","N/A","W"&amp;TEXT(WEEKNUM(CH632,21),"00")&amp;" "&amp;YEAR(CH632))))</f>
        <v/>
      </c>
      <c r="CJ632" s="23"/>
      <c r="CK632" s="25" t="str">
        <f>IF(CJ632="","",IF(CJ632="TBD","TBD",IF(CJ632="N/A","N/A","W"&amp;TEXT(WEEKNUM(CJ632,21),"00")&amp;" "&amp;YEAR(CJ632))))</f>
        <v/>
      </c>
      <c r="CL632" s="24">
        <f>+IF(CJ632="",0,(CJ632-CH632))</f>
        <v>0</v>
      </c>
      <c r="CM632" s="21" t="s">
        <v>258</v>
      </c>
      <c r="CN632" s="21"/>
      <c r="CO632" s="23"/>
      <c r="CP632" s="25" t="str">
        <f>IF(CO632="","",IF(CO632="TBD","TBD",IF(CO632="N/A","N/A","W"&amp;TEXT(WEEKNUM(CO632,21),"00")&amp;" "&amp;YEAR(CO632))))</f>
        <v/>
      </c>
      <c r="CQ632" s="23" t="s">
        <v>258</v>
      </c>
      <c r="CR632" s="23"/>
      <c r="CS632" s="23"/>
      <c r="CT632" s="25" t="str">
        <f>IF(CS632="","",IF(CS632="TBD","TBD",IF(CS632="N/A","N/A","W"&amp;TEXT(WEEKNUM(CS632,21),"00")&amp;" "&amp;YEAR(CS632))))</f>
        <v/>
      </c>
      <c r="CU632" s="21" t="s">
        <v>258</v>
      </c>
      <c r="CV632" s="21"/>
      <c r="CW632" s="23"/>
      <c r="CX632" s="25" t="str">
        <f>IF(CW632="","",IF(CW632="TBD","TBD",IF(CW632="N/A","N/A","W"&amp;TEXT(WEEKNUM(CW632,21),"00")&amp;" "&amp;YEAR(CW632))))</f>
        <v/>
      </c>
      <c r="CY632" s="21" t="s">
        <v>258</v>
      </c>
      <c r="CZ632" s="21"/>
      <c r="DA632" s="23"/>
      <c r="DB632" s="25" t="str">
        <f>IF(DA632="","",IF(DA632="TBD","TBD",IF(DA632="N/A","N/A","W"&amp;TEXT(WEEKNUM(DA632,21),"00")&amp;" "&amp;YEAR(DA632))))</f>
        <v/>
      </c>
      <c r="DC632" s="23"/>
      <c r="DD632" s="25" t="str">
        <f>IF(DC632="","",IF(DC632="TBD","TBD",IF(DC632="N/A","N/A","W"&amp;TEXT(WEEKNUM(DC632,21),"00")&amp;" "&amp;YEAR(DC632))))</f>
        <v/>
      </c>
      <c r="DE632" s="21" t="s">
        <v>258</v>
      </c>
      <c r="DF632" s="23"/>
      <c r="DG632" s="21" t="s">
        <v>259</v>
      </c>
      <c r="DH632" s="21"/>
      <c r="DI632" s="18"/>
      <c r="DJ632" s="18"/>
      <c r="DK632" s="21" t="s">
        <v>260</v>
      </c>
      <c r="DL632" s="21" t="s">
        <v>275</v>
      </c>
      <c r="DM632" s="21"/>
      <c r="DN632" s="23"/>
      <c r="DO632" s="23"/>
      <c r="DP632" s="23"/>
      <c r="DQ632" s="23" t="s">
        <v>276</v>
      </c>
      <c r="DR632" s="23"/>
      <c r="DS632" s="23"/>
      <c r="DT632" s="23"/>
      <c r="DU632" s="23"/>
      <c r="DV632" s="23"/>
      <c r="DW632" s="23"/>
      <c r="DX632" s="23"/>
      <c r="DY632" s="18"/>
      <c r="DZ632" s="18"/>
      <c r="EA632" s="18"/>
      <c r="EB632" s="21" t="s">
        <v>30</v>
      </c>
      <c r="EC632" s="18"/>
      <c r="ED632" s="18"/>
      <c r="EE632" s="18"/>
      <c r="EF632" s="55"/>
      <c r="EG632" s="55"/>
      <c r="EH632" s="18"/>
      <c r="EI632" s="18">
        <v>0</v>
      </c>
      <c r="EJ632" s="29" t="str">
        <f>K632&amp;AY632&amp;CA632&amp;DE632&amp;DT632&amp;DW632</f>
        <v>No VigenteTSS No Recibido 4GIng No Recibida 4GAs Built No Recibido</v>
      </c>
    </row>
    <row r="633" spans="1:140" ht="12" hidden="1" customHeight="1">
      <c r="A633" s="30" t="str">
        <f>IFERROR(IF(VLOOKUP(B633,SEARCH!A:A,1,0)=B633,"OK",""),"")</f>
        <v/>
      </c>
      <c r="B633" s="31" t="s">
        <v>4682</v>
      </c>
      <c r="C633" s="15" t="s">
        <v>4683</v>
      </c>
      <c r="D633" s="16">
        <v>13</v>
      </c>
      <c r="E633" s="16">
        <v>-33.445277777777775</v>
      </c>
      <c r="F633" s="16">
        <v>-70.516938888888888</v>
      </c>
      <c r="G633" s="16" t="s">
        <v>270</v>
      </c>
      <c r="H633" s="16" t="s">
        <v>1411</v>
      </c>
      <c r="I633" s="16" t="s">
        <v>4684</v>
      </c>
      <c r="J633" s="16" t="s">
        <v>1313</v>
      </c>
      <c r="K633" s="16" t="s">
        <v>3</v>
      </c>
      <c r="L633" s="16" t="s">
        <v>409</v>
      </c>
      <c r="M633" s="103" t="s">
        <v>295</v>
      </c>
      <c r="N633" s="18">
        <v>1</v>
      </c>
      <c r="O633" s="19" t="s">
        <v>4472</v>
      </c>
      <c r="P633" s="19" t="s">
        <v>380</v>
      </c>
      <c r="Q633" s="18"/>
      <c r="R633" s="21">
        <v>0</v>
      </c>
      <c r="S633" s="21">
        <v>29</v>
      </c>
      <c r="T633" s="22"/>
      <c r="U633" s="23">
        <v>0</v>
      </c>
      <c r="V633" s="21"/>
      <c r="W633" s="23"/>
      <c r="X633" s="23"/>
      <c r="Y633" s="23" t="str">
        <f>IF(X633="","",IF(X633="TBD","TBD",IF(X633="N/A","N/A","W"&amp;TEXT(WEEKNUM(X633,21),"00")&amp;" "&amp;YEAR(X633))))</f>
        <v/>
      </c>
      <c r="Z633" s="23"/>
      <c r="AA633" s="23"/>
      <c r="AB633" s="24">
        <f>+IF(Z633="",0,AA633-Z633)</f>
        <v>0</v>
      </c>
      <c r="AC633" s="21" t="s">
        <v>1379</v>
      </c>
      <c r="AD633" s="21" t="s">
        <v>4685</v>
      </c>
      <c r="AE633" s="23">
        <v>45572</v>
      </c>
      <c r="AF633" s="25" t="str">
        <f>IF(AE633="","",IF(AE633="TBD","TBD",IF(AE633="N/A","N/A","W"&amp;TEXT(WEEKNUM(AE633,21),"00")&amp;" "&amp;YEAR(AE633))))</f>
        <v>W41 2024</v>
      </c>
      <c r="AG633" s="21" t="s">
        <v>1381</v>
      </c>
      <c r="AH633" s="21"/>
      <c r="AI633" s="23"/>
      <c r="AJ633" s="25" t="str">
        <f>IF(AI633="","",IF(AI633="TBD","TBD",IF(AI633="N/A","N/A","W"&amp;TEXT(WEEKNUM(AI633,21),"00")&amp;" "&amp;YEAR(AI633))))</f>
        <v/>
      </c>
      <c r="AK633" s="21" t="s">
        <v>324</v>
      </c>
      <c r="AL633" s="197"/>
      <c r="AM633" s="23">
        <v>45567</v>
      </c>
      <c r="AN633" s="25" t="str">
        <f>IF(AM633="","",IF(AM633="TBD","TBD",IF(AM633="N/A","N/A","W"&amp;TEXT(WEEKNUM(AM633,21),"00")&amp;" "&amp;YEAR(AM633))))</f>
        <v>W40 2024</v>
      </c>
      <c r="AO633" s="21" t="s">
        <v>324</v>
      </c>
      <c r="AP633" s="21" t="s">
        <v>4686</v>
      </c>
      <c r="AQ633" s="23">
        <v>45551</v>
      </c>
      <c r="AR633" s="25" t="str">
        <f>IF(AQ633="","",IF(AQ633="TBD","TBD",IF(AQ633="N/A","N/A","W"&amp;TEXT(WEEKNUM(AQ633,21),"00")&amp;" "&amp;YEAR(AQ633))))</f>
        <v>W38 2024</v>
      </c>
      <c r="AS633" s="21"/>
      <c r="AT633" s="21"/>
      <c r="AU633" s="23"/>
      <c r="AV633" s="25" t="s">
        <v>252</v>
      </c>
      <c r="AW633" s="59">
        <v>45572</v>
      </c>
      <c r="AX633" s="25" t="str">
        <f>IF(AW633="","",IF(AW633="TBD","TBD",IF(AW633="N/A","N/A","W"&amp;TEXT(WEEKNUM(AW633,21),"00")&amp;" "&amp;YEAR(AW633))))</f>
        <v>W41 2024</v>
      </c>
      <c r="AY633" s="21" t="s">
        <v>253</v>
      </c>
      <c r="AZ633" s="21" t="s">
        <v>254</v>
      </c>
      <c r="BA633" s="21" t="s">
        <v>255</v>
      </c>
      <c r="BB633" s="23"/>
      <c r="BC633" s="23"/>
      <c r="BD633" s="23"/>
      <c r="BE633" s="25" t="str">
        <f>IF(BD633="","",IF(BD633="TBD","TBD",IF(BD633="N/A","N/A","W"&amp;TEXT(WEEKNUM(BD633,21),"00")&amp;" "&amp;YEAR(BD633))))</f>
        <v/>
      </c>
      <c r="BF633" s="23"/>
      <c r="BG633" s="25" t="str">
        <f>IF(BF633="","",IF(BF633="TBD","TBD",IF(BF633="N/A","N/A","W"&amp;TEXT(WEEKNUM(BF633,21),"00")&amp;" "&amp;YEAR(BF633))))</f>
        <v/>
      </c>
      <c r="BH633" s="24">
        <f>+IF(BF633="",0,(BF633-BD633))</f>
        <v>0</v>
      </c>
      <c r="BI633" s="26" t="s">
        <v>256</v>
      </c>
      <c r="BJ633" s="26"/>
      <c r="BK633" s="27"/>
      <c r="BL633" s="25" t="str">
        <f>IF(BK633="","",IF(BK633="TBD","TBD",IF(BK633="N/A","N/A","W"&amp;TEXT(WEEKNUM(BK633,21),"00")&amp;" "&amp;YEAR(BK633))))</f>
        <v/>
      </c>
      <c r="BM633" s="21" t="s">
        <v>256</v>
      </c>
      <c r="BN633" s="21"/>
      <c r="BO633" s="23"/>
      <c r="BP633" s="25" t="str">
        <f>IF(BO633="","",IF(BO633="TBD","TBD",IF(BO633="N/A","N/A","W"&amp;TEXT(WEEKNUM(BO633,21),"00")&amp;" "&amp;YEAR(BO633))))</f>
        <v/>
      </c>
      <c r="BQ633" s="21" t="s">
        <v>256</v>
      </c>
      <c r="BR633" s="21"/>
      <c r="BS633" s="334"/>
      <c r="BT633" s="25" t="str">
        <f t="shared" si="41"/>
        <v/>
      </c>
      <c r="BU633" s="21" t="s">
        <v>256</v>
      </c>
      <c r="BV633" s="21"/>
      <c r="BW633" s="23"/>
      <c r="BX633" s="25" t="str">
        <f t="shared" si="42"/>
        <v/>
      </c>
      <c r="BY633" s="23"/>
      <c r="BZ633" s="25" t="str">
        <f>IF(BY633="","",IF(BY633="TBD","TBD",IF(BY633="N/A","N/A","W"&amp;TEXT(WEEKNUM(BY633,21),"00")&amp;" "&amp;YEAR(BY633))))</f>
        <v/>
      </c>
      <c r="CA633" s="21" t="s">
        <v>257</v>
      </c>
      <c r="CB633" s="21">
        <v>0</v>
      </c>
      <c r="CC633" s="21"/>
      <c r="CD633" s="21"/>
      <c r="CE633" s="23"/>
      <c r="CF633" s="23"/>
      <c r="CG633" s="23"/>
      <c r="CH633" s="23"/>
      <c r="CI633" s="25" t="str">
        <f>IF(CH633="","",IF(CH633="TBD","TBD",IF(CH633="N/A","N/A","W"&amp;TEXT(WEEKNUM(CH633,21),"00")&amp;" "&amp;YEAR(CH633))))</f>
        <v/>
      </c>
      <c r="CJ633" s="23"/>
      <c r="CK633" s="25" t="str">
        <f>IF(CJ633="","",IF(CJ633="TBD","TBD",IF(CJ633="N/A","N/A","W"&amp;TEXT(WEEKNUM(CJ633,21),"00")&amp;" "&amp;YEAR(CJ633))))</f>
        <v/>
      </c>
      <c r="CL633" s="24">
        <f>+IF(CJ633="",0,(CJ633-CH633))</f>
        <v>0</v>
      </c>
      <c r="CM633" s="21" t="s">
        <v>258</v>
      </c>
      <c r="CN633" s="21"/>
      <c r="CO633" s="23"/>
      <c r="CP633" s="25" t="str">
        <f>IF(CO633="","",IF(CO633="TBD","TBD",IF(CO633="N/A","N/A","W"&amp;TEXT(WEEKNUM(CO633,21),"00")&amp;" "&amp;YEAR(CO633))))</f>
        <v/>
      </c>
      <c r="CQ633" s="23" t="s">
        <v>258</v>
      </c>
      <c r="CR633" s="23"/>
      <c r="CS633" s="23"/>
      <c r="CT633" s="25" t="str">
        <f>IF(CS633="","",IF(CS633="TBD","TBD",IF(CS633="N/A","N/A","W"&amp;TEXT(WEEKNUM(CS633,21),"00")&amp;" "&amp;YEAR(CS633))))</f>
        <v/>
      </c>
      <c r="CU633" s="21" t="s">
        <v>258</v>
      </c>
      <c r="CV633" s="21"/>
      <c r="CW633" s="23"/>
      <c r="CX633" s="25" t="str">
        <f>IF(CW633="","",IF(CW633="TBD","TBD",IF(CW633="N/A","N/A","W"&amp;TEXT(WEEKNUM(CW633,21),"00")&amp;" "&amp;YEAR(CW633))))</f>
        <v/>
      </c>
      <c r="CY633" s="21" t="s">
        <v>258</v>
      </c>
      <c r="CZ633" s="21"/>
      <c r="DA633" s="23"/>
      <c r="DB633" s="25" t="str">
        <f>IF(DA633="","",IF(DA633="TBD","TBD",IF(DA633="N/A","N/A","W"&amp;TEXT(WEEKNUM(DA633,21),"00")&amp;" "&amp;YEAR(DA633))))</f>
        <v/>
      </c>
      <c r="DC633" s="23"/>
      <c r="DD633" s="25" t="str">
        <f>IF(DC633="","",IF(DC633="TBD","TBD",IF(DC633="N/A","N/A","W"&amp;TEXT(WEEKNUM(DC633,21),"00")&amp;" "&amp;YEAR(DC633))))</f>
        <v/>
      </c>
      <c r="DE633" s="21" t="s">
        <v>258</v>
      </c>
      <c r="DF633" s="23"/>
      <c r="DG633" s="21" t="s">
        <v>259</v>
      </c>
      <c r="DH633" s="21"/>
      <c r="DI633" s="18"/>
      <c r="DJ633" s="18"/>
      <c r="DK633" s="21" t="s">
        <v>260</v>
      </c>
      <c r="DL633" s="21" t="s">
        <v>275</v>
      </c>
      <c r="DM633" s="21"/>
      <c r="DN633" s="23"/>
      <c r="DO633" s="23"/>
      <c r="DP633" s="23"/>
      <c r="DQ633" s="23" t="s">
        <v>276</v>
      </c>
      <c r="DR633" s="23"/>
      <c r="DS633" s="23"/>
      <c r="DT633" s="23"/>
      <c r="DU633" s="23"/>
      <c r="DV633" s="23"/>
      <c r="DW633" s="23"/>
      <c r="DX633" s="23"/>
      <c r="DY633" s="18"/>
      <c r="DZ633" s="18"/>
      <c r="EA633" s="18"/>
      <c r="EB633" s="21" t="s">
        <v>30</v>
      </c>
      <c r="EC633" s="18"/>
      <c r="ED633" s="18"/>
      <c r="EE633" s="18"/>
      <c r="EF633" s="55"/>
      <c r="EG633" s="55"/>
      <c r="EH633" s="18"/>
      <c r="EI633" s="18">
        <v>0</v>
      </c>
      <c r="EJ633" s="29" t="str">
        <f>K633&amp;AY633&amp;CA633&amp;DE633&amp;DT633&amp;DW633</f>
        <v>No VigenteTSS No Recibido 4GIng No Recibida 4GAs Built No Recibido</v>
      </c>
    </row>
    <row r="634" spans="1:140" ht="12" hidden="1" customHeight="1">
      <c r="A634" s="30" t="str">
        <f>IFERROR(IF(VLOOKUP(B634,SEARCH!A:A,1,0)=B634,"OK",""),"")</f>
        <v/>
      </c>
      <c r="B634" s="31" t="s">
        <v>4687</v>
      </c>
      <c r="C634" s="15" t="s">
        <v>4688</v>
      </c>
      <c r="D634" s="16">
        <v>13</v>
      </c>
      <c r="E634" s="16">
        <v>-33.428977777777774</v>
      </c>
      <c r="F634" s="16">
        <v>-70.731888888888889</v>
      </c>
      <c r="G634" s="16" t="s">
        <v>270</v>
      </c>
      <c r="H634" s="16" t="s">
        <v>407</v>
      </c>
      <c r="I634" s="16" t="s">
        <v>4689</v>
      </c>
      <c r="J634" s="16" t="s">
        <v>1313</v>
      </c>
      <c r="K634" s="16" t="s">
        <v>3</v>
      </c>
      <c r="L634" s="16" t="s">
        <v>409</v>
      </c>
      <c r="M634" s="103" t="s">
        <v>295</v>
      </c>
      <c r="N634" s="18">
        <v>1</v>
      </c>
      <c r="O634" s="19" t="s">
        <v>4472</v>
      </c>
      <c r="P634" s="19" t="s">
        <v>380</v>
      </c>
      <c r="Q634" s="18"/>
      <c r="R634" s="21">
        <v>0</v>
      </c>
      <c r="S634" s="21">
        <v>11</v>
      </c>
      <c r="T634" s="166"/>
      <c r="U634" s="23">
        <v>0</v>
      </c>
      <c r="V634" s="21"/>
      <c r="W634" s="23">
        <v>0</v>
      </c>
      <c r="X634" s="23"/>
      <c r="Y634" s="23" t="str">
        <f>IF(X634="","",IF(X634="TBD","TBD",IF(X634="N/A","N/A","W"&amp;TEXT(WEEKNUM(X634,21),"00")&amp;" "&amp;YEAR(X634))))</f>
        <v/>
      </c>
      <c r="Z634" s="23"/>
      <c r="AA634" s="23"/>
      <c r="AB634" s="24">
        <f>+IF(Z634="",0,AA634-Z634)</f>
        <v>0</v>
      </c>
      <c r="AC634" s="21" t="s">
        <v>1379</v>
      </c>
      <c r="AD634" s="197" t="s">
        <v>4690</v>
      </c>
      <c r="AE634" s="23">
        <v>45602</v>
      </c>
      <c r="AF634" s="25" t="str">
        <f>IF(AE634="","",IF(AE634="TBD","TBD",IF(AE634="N/A","N/A","W"&amp;TEXT(WEEKNUM(AE634,21),"00")&amp;" "&amp;YEAR(AE634))))</f>
        <v>W45 2024</v>
      </c>
      <c r="AG634" s="21" t="s">
        <v>459</v>
      </c>
      <c r="AH634" s="21" t="s">
        <v>4691</v>
      </c>
      <c r="AI634" s="23">
        <v>45530</v>
      </c>
      <c r="AJ634" s="25" t="str">
        <f>IF(AI634="","",IF(AI634="TBD","TBD",IF(AI634="N/A","N/A","W"&amp;TEXT(WEEKNUM(AI634,21),"00")&amp;" "&amp;YEAR(AI634))))</f>
        <v>W35 2024</v>
      </c>
      <c r="AK634" s="21" t="s">
        <v>459</v>
      </c>
      <c r="AL634" s="197" t="s">
        <v>4692</v>
      </c>
      <c r="AM634" s="23">
        <v>45530</v>
      </c>
      <c r="AN634" s="25" t="str">
        <f>IF(AM634="","",IF(AM634="TBD","TBD",IF(AM634="N/A","N/A","W"&amp;TEXT(WEEKNUM(AM634,21),"00")&amp;" "&amp;YEAR(AM634))))</f>
        <v>W35 2024</v>
      </c>
      <c r="AO634" s="21" t="s">
        <v>324</v>
      </c>
      <c r="AP634" s="21" t="s">
        <v>4693</v>
      </c>
      <c r="AQ634" s="23">
        <v>45526</v>
      </c>
      <c r="AR634" s="25" t="str">
        <f>IF(AQ634="","",IF(AQ634="TBD","TBD",IF(AQ634="N/A","N/A","W"&amp;TEXT(WEEKNUM(AQ634,21),"00")&amp;" "&amp;YEAR(AQ634))))</f>
        <v>W34 2024</v>
      </c>
      <c r="AS634" s="21"/>
      <c r="AT634" s="21"/>
      <c r="AU634" s="23"/>
      <c r="AV634" s="25" t="s">
        <v>252</v>
      </c>
      <c r="AW634" s="59">
        <v>45602</v>
      </c>
      <c r="AX634" s="25" t="str">
        <f>IF(AW634="","",IF(AW634="TBD","TBD",IF(AW634="N/A","N/A","W"&amp;TEXT(WEEKNUM(AW634,21),"00")&amp;" "&amp;YEAR(AW634))))</f>
        <v>W45 2024</v>
      </c>
      <c r="AY634" s="21" t="s">
        <v>253</v>
      </c>
      <c r="AZ634" s="21" t="s">
        <v>254</v>
      </c>
      <c r="BA634" s="21" t="s">
        <v>255</v>
      </c>
      <c r="BB634" s="23"/>
      <c r="BC634" s="23"/>
      <c r="BD634" s="23"/>
      <c r="BE634" s="25" t="str">
        <f>IF(BD634="","",IF(BD634="TBD","TBD",IF(BD634="N/A","N/A","W"&amp;TEXT(WEEKNUM(BD634,21),"00")&amp;" "&amp;YEAR(BD634))))</f>
        <v/>
      </c>
      <c r="BF634" s="23"/>
      <c r="BG634" s="25" t="str">
        <f>IF(BF634="","",IF(BF634="TBD","TBD",IF(BF634="N/A","N/A","W"&amp;TEXT(WEEKNUM(BF634,21),"00")&amp;" "&amp;YEAR(BF634))))</f>
        <v/>
      </c>
      <c r="BH634" s="24">
        <f>+IF(BF634="",0,(BF634-BD634))</f>
        <v>0</v>
      </c>
      <c r="BI634" s="26" t="s">
        <v>256</v>
      </c>
      <c r="BJ634" s="26"/>
      <c r="BK634" s="27"/>
      <c r="BL634" s="25" t="str">
        <f>IF(BK634="","",IF(BK634="TBD","TBD",IF(BK634="N/A","N/A","W"&amp;TEXT(WEEKNUM(BK634,21),"00")&amp;" "&amp;YEAR(BK634))))</f>
        <v/>
      </c>
      <c r="BM634" s="21" t="s">
        <v>256</v>
      </c>
      <c r="BN634" s="21"/>
      <c r="BO634" s="23"/>
      <c r="BP634" s="25" t="str">
        <f>IF(BO634="","",IF(BO634="TBD","TBD",IF(BO634="N/A","N/A","W"&amp;TEXT(WEEKNUM(BO634,21),"00")&amp;" "&amp;YEAR(BO634))))</f>
        <v/>
      </c>
      <c r="BQ634" s="21" t="s">
        <v>256</v>
      </c>
      <c r="BR634" s="21"/>
      <c r="BS634" s="334"/>
      <c r="BT634" s="25" t="str">
        <f t="shared" si="41"/>
        <v/>
      </c>
      <c r="BU634" s="21" t="s">
        <v>256</v>
      </c>
      <c r="BV634" s="21"/>
      <c r="BW634" s="23"/>
      <c r="BX634" s="25" t="str">
        <f t="shared" si="42"/>
        <v/>
      </c>
      <c r="BY634" s="23"/>
      <c r="BZ634" s="25" t="str">
        <f>IF(BY634="","",IF(BY634="TBD","TBD",IF(BY634="N/A","N/A","W"&amp;TEXT(WEEKNUM(BY634,21),"00")&amp;" "&amp;YEAR(BY634))))</f>
        <v/>
      </c>
      <c r="CA634" s="21" t="s">
        <v>257</v>
      </c>
      <c r="CB634" s="21">
        <v>0</v>
      </c>
      <c r="CC634" s="21"/>
      <c r="CD634" s="21"/>
      <c r="CE634" s="23"/>
      <c r="CF634" s="23"/>
      <c r="CG634" s="23"/>
      <c r="CH634" s="23"/>
      <c r="CI634" s="25" t="str">
        <f>IF(CH634="","",IF(CH634="TBD","TBD",IF(CH634="N/A","N/A","W"&amp;TEXT(WEEKNUM(CH634,21),"00")&amp;" "&amp;YEAR(CH634))))</f>
        <v/>
      </c>
      <c r="CJ634" s="23"/>
      <c r="CK634" s="25" t="str">
        <f>IF(CJ634="","",IF(CJ634="TBD","TBD",IF(CJ634="N/A","N/A","W"&amp;TEXT(WEEKNUM(CJ634,21),"00")&amp;" "&amp;YEAR(CJ634))))</f>
        <v/>
      </c>
      <c r="CL634" s="24">
        <f>+IF(CJ634="",0,(CJ634-CH634))</f>
        <v>0</v>
      </c>
      <c r="CM634" s="21" t="s">
        <v>258</v>
      </c>
      <c r="CN634" s="21"/>
      <c r="CO634" s="23"/>
      <c r="CP634" s="25" t="str">
        <f>IF(CO634="","",IF(CO634="TBD","TBD",IF(CO634="N/A","N/A","W"&amp;TEXT(WEEKNUM(CO634,21),"00")&amp;" "&amp;YEAR(CO634))))</f>
        <v/>
      </c>
      <c r="CQ634" s="23" t="s">
        <v>258</v>
      </c>
      <c r="CR634" s="23"/>
      <c r="CS634" s="23"/>
      <c r="CT634" s="25" t="str">
        <f>IF(CS634="","",IF(CS634="TBD","TBD",IF(CS634="N/A","N/A","W"&amp;TEXT(WEEKNUM(CS634,21),"00")&amp;" "&amp;YEAR(CS634))))</f>
        <v/>
      </c>
      <c r="CU634" s="21" t="s">
        <v>258</v>
      </c>
      <c r="CV634" s="21"/>
      <c r="CW634" s="23"/>
      <c r="CX634" s="25" t="str">
        <f>IF(CW634="","",IF(CW634="TBD","TBD",IF(CW634="N/A","N/A","W"&amp;TEXT(WEEKNUM(CW634,21),"00")&amp;" "&amp;YEAR(CW634))))</f>
        <v/>
      </c>
      <c r="CY634" s="21" t="s">
        <v>258</v>
      </c>
      <c r="CZ634" s="21"/>
      <c r="DA634" s="23"/>
      <c r="DB634" s="25" t="str">
        <f>IF(DA634="","",IF(DA634="TBD","TBD",IF(DA634="N/A","N/A","W"&amp;TEXT(WEEKNUM(DA634,21),"00")&amp;" "&amp;YEAR(DA634))))</f>
        <v/>
      </c>
      <c r="DC634" s="23"/>
      <c r="DD634" s="25" t="str">
        <f>IF(DC634="","",IF(DC634="TBD","TBD",IF(DC634="N/A","N/A","W"&amp;TEXT(WEEKNUM(DC634,21),"00")&amp;" "&amp;YEAR(DC634))))</f>
        <v/>
      </c>
      <c r="DE634" s="21" t="s">
        <v>258</v>
      </c>
      <c r="DF634" s="23"/>
      <c r="DG634" s="21" t="s">
        <v>259</v>
      </c>
      <c r="DH634" s="21"/>
      <c r="DI634" s="18"/>
      <c r="DJ634" s="18"/>
      <c r="DK634" s="21" t="s">
        <v>260</v>
      </c>
      <c r="DL634" s="21" t="s">
        <v>275</v>
      </c>
      <c r="DM634" s="21"/>
      <c r="DN634" s="23"/>
      <c r="DO634" s="23"/>
      <c r="DP634" s="23"/>
      <c r="DQ634" s="23" t="s">
        <v>276</v>
      </c>
      <c r="DR634" s="23"/>
      <c r="DS634" s="23"/>
      <c r="DT634" s="23"/>
      <c r="DU634" s="23"/>
      <c r="DV634" s="23"/>
      <c r="DW634" s="23"/>
      <c r="DX634" s="23"/>
      <c r="DY634" s="18"/>
      <c r="DZ634" s="18"/>
      <c r="EA634" s="18"/>
      <c r="EB634" s="21" t="s">
        <v>30</v>
      </c>
      <c r="EC634" s="18"/>
      <c r="ED634" s="18"/>
      <c r="EE634" s="18"/>
      <c r="EF634" s="55"/>
      <c r="EG634" s="55"/>
      <c r="EH634" s="18"/>
      <c r="EI634" s="18">
        <v>0</v>
      </c>
      <c r="EJ634" s="29" t="str">
        <f>K634&amp;AY634&amp;CA634&amp;DE634&amp;DT634&amp;DW634</f>
        <v>No VigenteTSS No Recibido 4GIng No Recibida 4GAs Built No Recibido</v>
      </c>
    </row>
    <row r="635" spans="1:140" ht="12" hidden="1" customHeight="1">
      <c r="A635" s="30" t="str">
        <f>IFERROR(IF(VLOOKUP(B635,SEARCH!A:A,1,0)=B635,"OK",""),"")</f>
        <v/>
      </c>
      <c r="B635" s="31" t="s">
        <v>4694</v>
      </c>
      <c r="C635" s="15" t="s">
        <v>4695</v>
      </c>
      <c r="D635" s="16">
        <v>13</v>
      </c>
      <c r="E635" s="16">
        <v>-33.546880555555553</v>
      </c>
      <c r="F635" s="16">
        <v>-70.660533333333333</v>
      </c>
      <c r="G635" s="16" t="s">
        <v>270</v>
      </c>
      <c r="H635" s="16" t="s">
        <v>4192</v>
      </c>
      <c r="I635" s="16" t="s">
        <v>4696</v>
      </c>
      <c r="J635" s="16" t="s">
        <v>1313</v>
      </c>
      <c r="K635" s="16" t="s">
        <v>3</v>
      </c>
      <c r="L635" s="16" t="s">
        <v>409</v>
      </c>
      <c r="M635" s="103" t="s">
        <v>295</v>
      </c>
      <c r="N635" s="18">
        <v>1</v>
      </c>
      <c r="O635" s="19" t="s">
        <v>4472</v>
      </c>
      <c r="P635" s="19" t="s">
        <v>248</v>
      </c>
      <c r="Q635" s="18" t="s">
        <v>4697</v>
      </c>
      <c r="R635" s="21">
        <v>0</v>
      </c>
      <c r="S635" s="21">
        <v>23</v>
      </c>
      <c r="T635" s="166"/>
      <c r="U635" s="23">
        <v>0</v>
      </c>
      <c r="V635" s="21"/>
      <c r="W635" s="23"/>
      <c r="X635" s="23"/>
      <c r="Y635" s="23" t="str">
        <f>IF(X635="","",IF(X635="TBD","TBD",IF(X635="N/A","N/A","W"&amp;TEXT(WEEKNUM(X635,21),"00")&amp;" "&amp;YEAR(X635))))</f>
        <v/>
      </c>
      <c r="Z635" s="23"/>
      <c r="AA635" s="23"/>
      <c r="AB635" s="24">
        <f>+IF(Z635="",0,AA635-Z635)</f>
        <v>0</v>
      </c>
      <c r="AC635" s="21" t="s">
        <v>1379</v>
      </c>
      <c r="AD635" s="21" t="s">
        <v>4698</v>
      </c>
      <c r="AE635" s="23">
        <v>45575</v>
      </c>
      <c r="AF635" s="25" t="str">
        <f>IF(AE635="","",IF(AE635="TBD","TBD",IF(AE635="N/A","N/A","W"&amp;TEXT(WEEKNUM(AE635,21),"00")&amp;" "&amp;YEAR(AE635))))</f>
        <v>W41 2024</v>
      </c>
      <c r="AG635" s="21" t="s">
        <v>1381</v>
      </c>
      <c r="AH635" s="21"/>
      <c r="AI635" s="23"/>
      <c r="AJ635" s="25" t="str">
        <f>IF(AI635="","",IF(AI635="TBD","TBD",IF(AI635="N/A","N/A","W"&amp;TEXT(WEEKNUM(AI635,21),"00")&amp;" "&amp;YEAR(AI635))))</f>
        <v/>
      </c>
      <c r="AK635" s="21" t="s">
        <v>1381</v>
      </c>
      <c r="AL635" s="197"/>
      <c r="AM635" s="23"/>
      <c r="AN635" s="25" t="str">
        <f>IF(AM635="","",IF(AM635="TBD","TBD",IF(AM635="N/A","N/A","W"&amp;TEXT(WEEKNUM(AM635,21),"00")&amp;" "&amp;YEAR(AM635))))</f>
        <v/>
      </c>
      <c r="AO635" s="21" t="s">
        <v>1381</v>
      </c>
      <c r="AP635" s="21"/>
      <c r="AQ635" s="23">
        <v>45575</v>
      </c>
      <c r="AR635" s="25" t="str">
        <f>IF(AQ635="","",IF(AQ635="TBD","TBD",IF(AQ635="N/A","N/A","W"&amp;TEXT(WEEKNUM(AQ635,21),"00")&amp;" "&amp;YEAR(AQ635))))</f>
        <v>W41 2024</v>
      </c>
      <c r="AS635" s="21"/>
      <c r="AT635" s="21"/>
      <c r="AU635" s="23"/>
      <c r="AV635" s="25" t="s">
        <v>252</v>
      </c>
      <c r="AW635" s="59">
        <v>45575</v>
      </c>
      <c r="AX635" s="25" t="str">
        <f>IF(AW635="","",IF(AW635="TBD","TBD",IF(AW635="N/A","N/A","W"&amp;TEXT(WEEKNUM(AW635,21),"00")&amp;" "&amp;YEAR(AW635))))</f>
        <v>W41 2024</v>
      </c>
      <c r="AY635" s="21" t="s">
        <v>253</v>
      </c>
      <c r="AZ635" s="21" t="s">
        <v>254</v>
      </c>
      <c r="BA635" s="21" t="s">
        <v>255</v>
      </c>
      <c r="BB635" s="23"/>
      <c r="BC635" s="23"/>
      <c r="BD635" s="23"/>
      <c r="BE635" s="25" t="str">
        <f>IF(BD635="","",IF(BD635="TBD","TBD",IF(BD635="N/A","N/A","W"&amp;TEXT(WEEKNUM(BD635,21),"00")&amp;" "&amp;YEAR(BD635))))</f>
        <v/>
      </c>
      <c r="BF635" s="23"/>
      <c r="BG635" s="25" t="str">
        <f>IF(BF635="","",IF(BF635="TBD","TBD",IF(BF635="N/A","N/A","W"&amp;TEXT(WEEKNUM(BF635,21),"00")&amp;" "&amp;YEAR(BF635))))</f>
        <v/>
      </c>
      <c r="BH635" s="24">
        <f>+IF(BF635="",0,(BF635-BD635))</f>
        <v>0</v>
      </c>
      <c r="BI635" s="26" t="s">
        <v>256</v>
      </c>
      <c r="BJ635" s="26"/>
      <c r="BK635" s="27"/>
      <c r="BL635" s="25" t="str">
        <f>IF(BK635="","",IF(BK635="TBD","TBD",IF(BK635="N/A","N/A","W"&amp;TEXT(WEEKNUM(BK635,21),"00")&amp;" "&amp;YEAR(BK635))))</f>
        <v/>
      </c>
      <c r="BM635" s="21" t="s">
        <v>256</v>
      </c>
      <c r="BN635" s="21"/>
      <c r="BO635" s="23"/>
      <c r="BP635" s="25" t="str">
        <f>IF(BO635="","",IF(BO635="TBD","TBD",IF(BO635="N/A","N/A","W"&amp;TEXT(WEEKNUM(BO635,21),"00")&amp;" "&amp;YEAR(BO635))))</f>
        <v/>
      </c>
      <c r="BQ635" s="21" t="s">
        <v>256</v>
      </c>
      <c r="BR635" s="21"/>
      <c r="BS635" s="334"/>
      <c r="BT635" s="25" t="str">
        <f t="shared" si="41"/>
        <v/>
      </c>
      <c r="BU635" s="21" t="s">
        <v>256</v>
      </c>
      <c r="BV635" s="21"/>
      <c r="BW635" s="23"/>
      <c r="BX635" s="25" t="str">
        <f t="shared" si="42"/>
        <v/>
      </c>
      <c r="BY635" s="23"/>
      <c r="BZ635" s="25" t="str">
        <f>IF(BY635="","",IF(BY635="TBD","TBD",IF(BY635="N/A","N/A","W"&amp;TEXT(WEEKNUM(BY635,21),"00")&amp;" "&amp;YEAR(BY635))))</f>
        <v/>
      </c>
      <c r="CA635" s="21" t="s">
        <v>257</v>
      </c>
      <c r="CB635" s="21">
        <v>0</v>
      </c>
      <c r="CC635" s="21"/>
      <c r="CD635" s="21"/>
      <c r="CE635" s="23"/>
      <c r="CF635" s="23"/>
      <c r="CG635" s="23"/>
      <c r="CH635" s="23"/>
      <c r="CI635" s="25" t="str">
        <f>IF(CH635="","",IF(CH635="TBD","TBD",IF(CH635="N/A","N/A","W"&amp;TEXT(WEEKNUM(CH635,21),"00")&amp;" "&amp;YEAR(CH635))))</f>
        <v/>
      </c>
      <c r="CJ635" s="23"/>
      <c r="CK635" s="25" t="str">
        <f>IF(CJ635="","",IF(CJ635="TBD","TBD",IF(CJ635="N/A","N/A","W"&amp;TEXT(WEEKNUM(CJ635,21),"00")&amp;" "&amp;YEAR(CJ635))))</f>
        <v/>
      </c>
      <c r="CL635" s="24">
        <f>+IF(CJ635="",0,(CJ635-CH635))</f>
        <v>0</v>
      </c>
      <c r="CM635" s="21" t="s">
        <v>258</v>
      </c>
      <c r="CN635" s="21"/>
      <c r="CO635" s="23"/>
      <c r="CP635" s="25" t="str">
        <f>IF(CO635="","",IF(CO635="TBD","TBD",IF(CO635="N/A","N/A","W"&amp;TEXT(WEEKNUM(CO635,21),"00")&amp;" "&amp;YEAR(CO635))))</f>
        <v/>
      </c>
      <c r="CQ635" s="23" t="s">
        <v>258</v>
      </c>
      <c r="CR635" s="23"/>
      <c r="CS635" s="23"/>
      <c r="CT635" s="25" t="str">
        <f>IF(CS635="","",IF(CS635="TBD","TBD",IF(CS635="N/A","N/A","W"&amp;TEXT(WEEKNUM(CS635,21),"00")&amp;" "&amp;YEAR(CS635))))</f>
        <v/>
      </c>
      <c r="CU635" s="21" t="s">
        <v>258</v>
      </c>
      <c r="CV635" s="21"/>
      <c r="CW635" s="23"/>
      <c r="CX635" s="25" t="str">
        <f>IF(CW635="","",IF(CW635="TBD","TBD",IF(CW635="N/A","N/A","W"&amp;TEXT(WEEKNUM(CW635,21),"00")&amp;" "&amp;YEAR(CW635))))</f>
        <v/>
      </c>
      <c r="CY635" s="21" t="s">
        <v>258</v>
      </c>
      <c r="CZ635" s="21"/>
      <c r="DA635" s="23"/>
      <c r="DB635" s="25" t="str">
        <f>IF(DA635="","",IF(DA635="TBD","TBD",IF(DA635="N/A","N/A","W"&amp;TEXT(WEEKNUM(DA635,21),"00")&amp;" "&amp;YEAR(DA635))))</f>
        <v/>
      </c>
      <c r="DC635" s="23"/>
      <c r="DD635" s="25" t="str">
        <f>IF(DC635="","",IF(DC635="TBD","TBD",IF(DC635="N/A","N/A","W"&amp;TEXT(WEEKNUM(DC635,21),"00")&amp;" "&amp;YEAR(DC635))))</f>
        <v/>
      </c>
      <c r="DE635" s="21" t="s">
        <v>258</v>
      </c>
      <c r="DF635" s="23"/>
      <c r="DG635" s="21" t="s">
        <v>259</v>
      </c>
      <c r="DH635" s="21"/>
      <c r="DI635" s="18"/>
      <c r="DJ635" s="18"/>
      <c r="DK635" s="21" t="s">
        <v>260</v>
      </c>
      <c r="DL635" s="21" t="s">
        <v>275</v>
      </c>
      <c r="DM635" s="21"/>
      <c r="DN635" s="23"/>
      <c r="DO635" s="23"/>
      <c r="DP635" s="23"/>
      <c r="DQ635" s="23" t="s">
        <v>276</v>
      </c>
      <c r="DR635" s="23"/>
      <c r="DS635" s="23"/>
      <c r="DT635" s="23"/>
      <c r="DU635" s="23"/>
      <c r="DV635" s="23"/>
      <c r="DW635" s="23"/>
      <c r="DX635" s="23"/>
      <c r="DY635" s="18"/>
      <c r="DZ635" s="18"/>
      <c r="EA635" s="18"/>
      <c r="EB635" s="21" t="s">
        <v>30</v>
      </c>
      <c r="EC635" s="18"/>
      <c r="ED635" s="18"/>
      <c r="EE635" s="18"/>
      <c r="EF635" s="55"/>
      <c r="EG635" s="55"/>
      <c r="EH635" s="18"/>
      <c r="EI635" s="18">
        <v>0</v>
      </c>
      <c r="EJ635" s="29" t="str">
        <f>K635&amp;AY635&amp;CA635&amp;DE635&amp;DT635&amp;DW635</f>
        <v>No VigenteTSS No Recibido 4GIng No Recibida 4GAs Built No Recibido</v>
      </c>
    </row>
    <row r="636" spans="1:140" ht="12" hidden="1" customHeight="1">
      <c r="A636" s="30" t="str">
        <f>IFERROR(IF(VLOOKUP(B636,SEARCH!A:A,1,0)=B636,"OK",""),"")</f>
        <v/>
      </c>
      <c r="B636" s="31" t="s">
        <v>4699</v>
      </c>
      <c r="C636" s="15" t="s">
        <v>4700</v>
      </c>
      <c r="D636" s="16">
        <v>13</v>
      </c>
      <c r="E636" s="16">
        <v>-33.43599722222222</v>
      </c>
      <c r="F636" s="16">
        <v>-70.683997222222231</v>
      </c>
      <c r="G636" s="16" t="s">
        <v>270</v>
      </c>
      <c r="H636" s="16" t="s">
        <v>1385</v>
      </c>
      <c r="I636" s="16" t="s">
        <v>4701</v>
      </c>
      <c r="J636" s="16" t="s">
        <v>1313</v>
      </c>
      <c r="K636" s="16" t="s">
        <v>3</v>
      </c>
      <c r="L636" s="16" t="s">
        <v>409</v>
      </c>
      <c r="M636" s="103" t="s">
        <v>295</v>
      </c>
      <c r="N636" s="18">
        <v>1</v>
      </c>
      <c r="O636" s="19" t="s">
        <v>4472</v>
      </c>
      <c r="P636" s="19" t="s">
        <v>380</v>
      </c>
      <c r="Q636" s="18" t="s">
        <v>4702</v>
      </c>
      <c r="R636" s="21">
        <v>0</v>
      </c>
      <c r="S636" s="21">
        <v>26</v>
      </c>
      <c r="T636" s="166"/>
      <c r="U636" s="23">
        <v>0</v>
      </c>
      <c r="V636" s="21"/>
      <c r="W636" s="23">
        <v>0</v>
      </c>
      <c r="X636" s="23"/>
      <c r="Y636" s="23" t="str">
        <f>IF(X636="","",IF(X636="TBD","TBD",IF(X636="N/A","N/A","W"&amp;TEXT(WEEKNUM(X636,21),"00")&amp;" "&amp;YEAR(X636))))</f>
        <v/>
      </c>
      <c r="Z636" s="23"/>
      <c r="AA636" s="23"/>
      <c r="AB636" s="24">
        <f>+IF(Z636="",0,AA636-Z636)</f>
        <v>0</v>
      </c>
      <c r="AC636" s="21" t="s">
        <v>1379</v>
      </c>
      <c r="AD636" s="21" t="s">
        <v>4703</v>
      </c>
      <c r="AE636" s="23">
        <v>45568</v>
      </c>
      <c r="AF636" s="25" t="str">
        <f>IF(AE636="","",IF(AE636="TBD","TBD",IF(AE636="N/A","N/A","W"&amp;TEXT(WEEKNUM(AE636,21),"00")&amp;" "&amp;YEAR(AE636))))</f>
        <v>W40 2024</v>
      </c>
      <c r="AG636" s="21" t="s">
        <v>324</v>
      </c>
      <c r="AH636" s="21" t="s">
        <v>1333</v>
      </c>
      <c r="AI636" s="23">
        <v>45533</v>
      </c>
      <c r="AJ636" s="25" t="str">
        <f>IF(AI636="","",IF(AI636="TBD","TBD",IF(AI636="N/A","N/A","W"&amp;TEXT(WEEKNUM(AI636,21),"00")&amp;" "&amp;YEAR(AI636))))</f>
        <v>W35 2024</v>
      </c>
      <c r="AK636" s="21" t="s">
        <v>324</v>
      </c>
      <c r="AL636" s="197" t="s">
        <v>1372</v>
      </c>
      <c r="AM636" s="23">
        <v>45539</v>
      </c>
      <c r="AN636" s="25" t="str">
        <f>IF(AM636="","",IF(AM636="TBD","TBD",IF(AM636="N/A","N/A","W"&amp;TEXT(WEEKNUM(AM636,21),"00")&amp;" "&amp;YEAR(AM636))))</f>
        <v>W36 2024</v>
      </c>
      <c r="AO636" s="21" t="s">
        <v>324</v>
      </c>
      <c r="AP636" s="21" t="s">
        <v>4704</v>
      </c>
      <c r="AQ636" s="23">
        <v>45534</v>
      </c>
      <c r="AR636" s="25" t="str">
        <f>IF(AQ636="","",IF(AQ636="TBD","TBD",IF(AQ636="N/A","N/A","W"&amp;TEXT(WEEKNUM(AQ636,21),"00")&amp;" "&amp;YEAR(AQ636))))</f>
        <v>W35 2024</v>
      </c>
      <c r="AS636" s="21"/>
      <c r="AT636" s="21"/>
      <c r="AU636" s="23"/>
      <c r="AV636" s="25" t="s">
        <v>252</v>
      </c>
      <c r="AW636" s="59">
        <v>45568</v>
      </c>
      <c r="AX636" s="25" t="str">
        <f>IF(AW636="","",IF(AW636="TBD","TBD",IF(AW636="N/A","N/A","W"&amp;TEXT(WEEKNUM(AW636,21),"00")&amp;" "&amp;YEAR(AW636))))</f>
        <v>W40 2024</v>
      </c>
      <c r="AY636" s="21" t="s">
        <v>253</v>
      </c>
      <c r="AZ636" s="21" t="s">
        <v>254</v>
      </c>
      <c r="BA636" s="21" t="s">
        <v>255</v>
      </c>
      <c r="BB636" s="23"/>
      <c r="BC636" s="23"/>
      <c r="BD636" s="23"/>
      <c r="BE636" s="25" t="str">
        <f>IF(BD636="","",IF(BD636="TBD","TBD",IF(BD636="N/A","N/A","W"&amp;TEXT(WEEKNUM(BD636,21),"00")&amp;" "&amp;YEAR(BD636))))</f>
        <v/>
      </c>
      <c r="BF636" s="23"/>
      <c r="BG636" s="25" t="str">
        <f>IF(BF636="","",IF(BF636="TBD","TBD",IF(BF636="N/A","N/A","W"&amp;TEXT(WEEKNUM(BF636,21),"00")&amp;" "&amp;YEAR(BF636))))</f>
        <v/>
      </c>
      <c r="BH636" s="24">
        <f>+IF(BF636="",0,(BF636-BD636))</f>
        <v>0</v>
      </c>
      <c r="BI636" s="26" t="s">
        <v>256</v>
      </c>
      <c r="BJ636" s="26"/>
      <c r="BK636" s="27"/>
      <c r="BL636" s="25" t="str">
        <f>IF(BK636="","",IF(BK636="TBD","TBD",IF(BK636="N/A","N/A","W"&amp;TEXT(WEEKNUM(BK636,21),"00")&amp;" "&amp;YEAR(BK636))))</f>
        <v/>
      </c>
      <c r="BM636" s="21" t="s">
        <v>256</v>
      </c>
      <c r="BN636" s="21"/>
      <c r="BO636" s="23"/>
      <c r="BP636" s="25" t="str">
        <f>IF(BO636="","",IF(BO636="TBD","TBD",IF(BO636="N/A","N/A","W"&amp;TEXT(WEEKNUM(BO636,21),"00")&amp;" "&amp;YEAR(BO636))))</f>
        <v/>
      </c>
      <c r="BQ636" s="21" t="s">
        <v>256</v>
      </c>
      <c r="BR636" s="21"/>
      <c r="BS636" s="334"/>
      <c r="BT636" s="25" t="str">
        <f t="shared" si="41"/>
        <v/>
      </c>
      <c r="BU636" s="21" t="s">
        <v>256</v>
      </c>
      <c r="BV636" s="21"/>
      <c r="BW636" s="23"/>
      <c r="BX636" s="25" t="str">
        <f t="shared" si="42"/>
        <v/>
      </c>
      <c r="BY636" s="23"/>
      <c r="BZ636" s="25" t="str">
        <f>IF(BY636="","",IF(BY636="TBD","TBD",IF(BY636="N/A","N/A","W"&amp;TEXT(WEEKNUM(BY636,21),"00")&amp;" "&amp;YEAR(BY636))))</f>
        <v/>
      </c>
      <c r="CA636" s="21" t="s">
        <v>257</v>
      </c>
      <c r="CB636" s="21">
        <v>0</v>
      </c>
      <c r="CC636" s="21"/>
      <c r="CD636" s="21"/>
      <c r="CE636" s="23"/>
      <c r="CF636" s="23"/>
      <c r="CG636" s="23"/>
      <c r="CH636" s="23"/>
      <c r="CI636" s="25" t="str">
        <f>IF(CH636="","",IF(CH636="TBD","TBD",IF(CH636="N/A","N/A","W"&amp;TEXT(WEEKNUM(CH636,21),"00")&amp;" "&amp;YEAR(CH636))))</f>
        <v/>
      </c>
      <c r="CJ636" s="23"/>
      <c r="CK636" s="25" t="str">
        <f>IF(CJ636="","",IF(CJ636="TBD","TBD",IF(CJ636="N/A","N/A","W"&amp;TEXT(WEEKNUM(CJ636,21),"00")&amp;" "&amp;YEAR(CJ636))))</f>
        <v/>
      </c>
      <c r="CL636" s="24">
        <f>+IF(CJ636="",0,(CJ636-CH636))</f>
        <v>0</v>
      </c>
      <c r="CM636" s="21" t="s">
        <v>258</v>
      </c>
      <c r="CN636" s="21"/>
      <c r="CO636" s="23"/>
      <c r="CP636" s="25" t="str">
        <f>IF(CO636="","",IF(CO636="TBD","TBD",IF(CO636="N/A","N/A","W"&amp;TEXT(WEEKNUM(CO636,21),"00")&amp;" "&amp;YEAR(CO636))))</f>
        <v/>
      </c>
      <c r="CQ636" s="23" t="s">
        <v>258</v>
      </c>
      <c r="CR636" s="23"/>
      <c r="CS636" s="23"/>
      <c r="CT636" s="25" t="str">
        <f>IF(CS636="","",IF(CS636="TBD","TBD",IF(CS636="N/A","N/A","W"&amp;TEXT(WEEKNUM(CS636,21),"00")&amp;" "&amp;YEAR(CS636))))</f>
        <v/>
      </c>
      <c r="CU636" s="21" t="s">
        <v>258</v>
      </c>
      <c r="CV636" s="21"/>
      <c r="CW636" s="23"/>
      <c r="CX636" s="25" t="str">
        <f>IF(CW636="","",IF(CW636="TBD","TBD",IF(CW636="N/A","N/A","W"&amp;TEXT(WEEKNUM(CW636,21),"00")&amp;" "&amp;YEAR(CW636))))</f>
        <v/>
      </c>
      <c r="CY636" s="21" t="s">
        <v>258</v>
      </c>
      <c r="CZ636" s="21"/>
      <c r="DA636" s="23"/>
      <c r="DB636" s="25" t="str">
        <f>IF(DA636="","",IF(DA636="TBD","TBD",IF(DA636="N/A","N/A","W"&amp;TEXT(WEEKNUM(DA636,21),"00")&amp;" "&amp;YEAR(DA636))))</f>
        <v/>
      </c>
      <c r="DC636" s="23"/>
      <c r="DD636" s="25" t="str">
        <f>IF(DC636="","",IF(DC636="TBD","TBD",IF(DC636="N/A","N/A","W"&amp;TEXT(WEEKNUM(DC636,21),"00")&amp;" "&amp;YEAR(DC636))))</f>
        <v/>
      </c>
      <c r="DE636" s="21" t="s">
        <v>258</v>
      </c>
      <c r="DF636" s="23"/>
      <c r="DG636" s="21" t="s">
        <v>259</v>
      </c>
      <c r="DH636" s="21"/>
      <c r="DI636" s="18"/>
      <c r="DJ636" s="18"/>
      <c r="DK636" s="21" t="s">
        <v>260</v>
      </c>
      <c r="DL636" s="21" t="s">
        <v>275</v>
      </c>
      <c r="DM636" s="21"/>
      <c r="DN636" s="23"/>
      <c r="DO636" s="23"/>
      <c r="DP636" s="23"/>
      <c r="DQ636" s="23" t="s">
        <v>276</v>
      </c>
      <c r="DR636" s="23"/>
      <c r="DS636" s="23"/>
      <c r="DT636" s="23"/>
      <c r="DU636" s="23"/>
      <c r="DV636" s="23"/>
      <c r="DW636" s="23"/>
      <c r="DX636" s="23"/>
      <c r="DY636" s="18"/>
      <c r="DZ636" s="18"/>
      <c r="EA636" s="18"/>
      <c r="EB636" s="21" t="s">
        <v>30</v>
      </c>
      <c r="EC636" s="18"/>
      <c r="ED636" s="18"/>
      <c r="EE636" s="18"/>
      <c r="EF636" s="55"/>
      <c r="EG636" s="55"/>
      <c r="EH636" s="18"/>
      <c r="EI636" s="18">
        <v>0</v>
      </c>
      <c r="EJ636" s="29" t="str">
        <f>K636&amp;AY636&amp;CA636&amp;DE636&amp;DT636&amp;DW636</f>
        <v>No VigenteTSS No Recibido 4GIng No Recibida 4GAs Built No Recibido</v>
      </c>
    </row>
    <row r="637" spans="1:140" ht="12" hidden="1" customHeight="1">
      <c r="A637" s="30" t="str">
        <f>IFERROR(IF(VLOOKUP(B637,SEARCH!A:A,1,0)=B637,"OK",""),"")</f>
        <v/>
      </c>
      <c r="B637" s="31" t="s">
        <v>4705</v>
      </c>
      <c r="C637" s="15" t="s">
        <v>4706</v>
      </c>
      <c r="D637" s="16">
        <v>13</v>
      </c>
      <c r="E637" s="16">
        <v>-33.526600000000002</v>
      </c>
      <c r="F637" s="16">
        <v>-70.528897222222227</v>
      </c>
      <c r="G637" s="16" t="s">
        <v>270</v>
      </c>
      <c r="H637" s="16" t="s">
        <v>915</v>
      </c>
      <c r="I637" s="16" t="s">
        <v>4707</v>
      </c>
      <c r="J637" s="16" t="s">
        <v>1313</v>
      </c>
      <c r="K637" s="16" t="s">
        <v>3</v>
      </c>
      <c r="L637" s="16" t="s">
        <v>409</v>
      </c>
      <c r="M637" s="103" t="s">
        <v>295</v>
      </c>
      <c r="N637" s="18">
        <v>1</v>
      </c>
      <c r="O637" s="19" t="s">
        <v>4472</v>
      </c>
      <c r="P637" s="19" t="s">
        <v>380</v>
      </c>
      <c r="Q637" s="18"/>
      <c r="R637" s="21">
        <v>0</v>
      </c>
      <c r="S637" s="21">
        <v>20</v>
      </c>
      <c r="T637" s="166"/>
      <c r="U637" s="23">
        <v>0</v>
      </c>
      <c r="V637" s="21"/>
      <c r="W637" s="23">
        <v>0</v>
      </c>
      <c r="X637" s="23"/>
      <c r="Y637" s="23" t="str">
        <f>IF(X637="","",IF(X637="TBD","TBD",IF(X637="N/A","N/A","W"&amp;TEXT(WEEKNUM(X637,21),"00")&amp;" "&amp;YEAR(X637))))</f>
        <v/>
      </c>
      <c r="Z637" s="23"/>
      <c r="AA637" s="23"/>
      <c r="AB637" s="24">
        <f>+IF(Z637="",0,AA637-Z637)</f>
        <v>0</v>
      </c>
      <c r="AC637" s="21" t="s">
        <v>1381</v>
      </c>
      <c r="AD637" s="21" t="s">
        <v>4708</v>
      </c>
      <c r="AE637" s="23">
        <v>45541</v>
      </c>
      <c r="AF637" s="25" t="str">
        <f>IF(AE637="","",IF(AE637="TBD","TBD",IF(AE637="N/A","N/A","W"&amp;TEXT(WEEKNUM(AE637,21),"00")&amp;" "&amp;YEAR(AE637))))</f>
        <v>W36 2024</v>
      </c>
      <c r="AG637" s="21" t="s">
        <v>324</v>
      </c>
      <c r="AH637" s="21" t="s">
        <v>1371</v>
      </c>
      <c r="AI637" s="23">
        <v>45639</v>
      </c>
      <c r="AJ637" s="25" t="str">
        <f>IF(AI637="","",IF(AI637="TBD","TBD",IF(AI637="N/A","N/A","W"&amp;TEXT(WEEKNUM(AI637,21),"00")&amp;" "&amp;YEAR(AI637))))</f>
        <v>W50 2024</v>
      </c>
      <c r="AK637" s="21" t="s">
        <v>324</v>
      </c>
      <c r="AL637" s="197"/>
      <c r="AM637" s="23">
        <v>45567</v>
      </c>
      <c r="AN637" s="25" t="str">
        <f>IF(AM637="","",IF(AM637="TBD","TBD",IF(AM637="N/A","N/A","W"&amp;TEXT(WEEKNUM(AM637,21),"00")&amp;" "&amp;YEAR(AM637))))</f>
        <v>W40 2024</v>
      </c>
      <c r="AO637" s="21" t="s">
        <v>324</v>
      </c>
      <c r="AP637" s="21" t="s">
        <v>4709</v>
      </c>
      <c r="AQ637" s="23">
        <v>45546</v>
      </c>
      <c r="AR637" s="25" t="str">
        <f>IF(AQ637="","",IF(AQ637="TBD","TBD",IF(AQ637="N/A","N/A","W"&amp;TEXT(WEEKNUM(AQ637,21),"00")&amp;" "&amp;YEAR(AQ637))))</f>
        <v>W37 2024</v>
      </c>
      <c r="AS637" s="21"/>
      <c r="AT637" s="21"/>
      <c r="AU637" s="23"/>
      <c r="AV637" s="25" t="s">
        <v>252</v>
      </c>
      <c r="AW637" s="59"/>
      <c r="AX637" s="25" t="str">
        <f>IF(AW637="","",IF(AW637="TBD","TBD",IF(AW637="N/A","N/A","W"&amp;TEXT(WEEKNUM(AW637,21),"00")&amp;" "&amp;YEAR(AW637))))</f>
        <v/>
      </c>
      <c r="AY637" s="37" t="s">
        <v>1381</v>
      </c>
      <c r="AZ637" s="21" t="s">
        <v>254</v>
      </c>
      <c r="BA637" s="21" t="s">
        <v>255</v>
      </c>
      <c r="BB637" s="23"/>
      <c r="BC637" s="23"/>
      <c r="BD637" s="23"/>
      <c r="BE637" s="25" t="str">
        <f>IF(BD637="","",IF(BD637="TBD","TBD",IF(BD637="N/A","N/A","W"&amp;TEXT(WEEKNUM(BD637,21),"00")&amp;" "&amp;YEAR(BD637))))</f>
        <v/>
      </c>
      <c r="BF637" s="23"/>
      <c r="BG637" s="25" t="str">
        <f>IF(BF637="","",IF(BF637="TBD","TBD",IF(BF637="N/A","N/A","W"&amp;TEXT(WEEKNUM(BF637,21),"00")&amp;" "&amp;YEAR(BF637))))</f>
        <v/>
      </c>
      <c r="BH637" s="24">
        <f>+IF(BF637="",0,(BF637-BD637))</f>
        <v>0</v>
      </c>
      <c r="BI637" s="26" t="s">
        <v>256</v>
      </c>
      <c r="BJ637" s="26"/>
      <c r="BK637" s="27"/>
      <c r="BL637" s="25" t="str">
        <f>IF(BK637="","",IF(BK637="TBD","TBD",IF(BK637="N/A","N/A","W"&amp;TEXT(WEEKNUM(BK637,21),"00")&amp;" "&amp;YEAR(BK637))))</f>
        <v/>
      </c>
      <c r="BM637" s="21" t="s">
        <v>256</v>
      </c>
      <c r="BN637" s="21"/>
      <c r="BO637" s="23"/>
      <c r="BP637" s="25" t="str">
        <f>IF(BO637="","",IF(BO637="TBD","TBD",IF(BO637="N/A","N/A","W"&amp;TEXT(WEEKNUM(BO637,21),"00")&amp;" "&amp;YEAR(BO637))))</f>
        <v/>
      </c>
      <c r="BQ637" s="21" t="s">
        <v>256</v>
      </c>
      <c r="BR637" s="21"/>
      <c r="BS637" s="334"/>
      <c r="BT637" s="25" t="str">
        <f t="shared" si="41"/>
        <v/>
      </c>
      <c r="BU637" s="21" t="s">
        <v>256</v>
      </c>
      <c r="BV637" s="21"/>
      <c r="BW637" s="23"/>
      <c r="BX637" s="25" t="str">
        <f t="shared" si="42"/>
        <v/>
      </c>
      <c r="BY637" s="23"/>
      <c r="BZ637" s="25" t="str">
        <f>IF(BY637="","",IF(BY637="TBD","TBD",IF(BY637="N/A","N/A","W"&amp;TEXT(WEEKNUM(BY637,21),"00")&amp;" "&amp;YEAR(BY637))))</f>
        <v/>
      </c>
      <c r="CA637" s="21" t="s">
        <v>257</v>
      </c>
      <c r="CB637" s="21">
        <v>0</v>
      </c>
      <c r="CC637" s="21"/>
      <c r="CD637" s="21"/>
      <c r="CE637" s="23"/>
      <c r="CF637" s="23"/>
      <c r="CG637" s="23"/>
      <c r="CH637" s="23"/>
      <c r="CI637" s="25" t="str">
        <f>IF(CH637="","",IF(CH637="TBD","TBD",IF(CH637="N/A","N/A","W"&amp;TEXT(WEEKNUM(CH637,21),"00")&amp;" "&amp;YEAR(CH637))))</f>
        <v/>
      </c>
      <c r="CJ637" s="23"/>
      <c r="CK637" s="25" t="str">
        <f>IF(CJ637="","",IF(CJ637="TBD","TBD",IF(CJ637="N/A","N/A","W"&amp;TEXT(WEEKNUM(CJ637,21),"00")&amp;" "&amp;YEAR(CJ637))))</f>
        <v/>
      </c>
      <c r="CL637" s="24">
        <f>+IF(CJ637="",0,(CJ637-CH637))</f>
        <v>0</v>
      </c>
      <c r="CM637" s="21" t="s">
        <v>258</v>
      </c>
      <c r="CN637" s="21"/>
      <c r="CO637" s="23"/>
      <c r="CP637" s="25" t="str">
        <f>IF(CO637="","",IF(CO637="TBD","TBD",IF(CO637="N/A","N/A","W"&amp;TEXT(WEEKNUM(CO637,21),"00")&amp;" "&amp;YEAR(CO637))))</f>
        <v/>
      </c>
      <c r="CQ637" s="23" t="s">
        <v>258</v>
      </c>
      <c r="CR637" s="23"/>
      <c r="CS637" s="23"/>
      <c r="CT637" s="25" t="str">
        <f>IF(CS637="","",IF(CS637="TBD","TBD",IF(CS637="N/A","N/A","W"&amp;TEXT(WEEKNUM(CS637,21),"00")&amp;" "&amp;YEAR(CS637))))</f>
        <v/>
      </c>
      <c r="CU637" s="21" t="s">
        <v>258</v>
      </c>
      <c r="CV637" s="21"/>
      <c r="CW637" s="23"/>
      <c r="CX637" s="25" t="str">
        <f>IF(CW637="","",IF(CW637="TBD","TBD",IF(CW637="N/A","N/A","W"&amp;TEXT(WEEKNUM(CW637,21),"00")&amp;" "&amp;YEAR(CW637))))</f>
        <v/>
      </c>
      <c r="CY637" s="21" t="s">
        <v>258</v>
      </c>
      <c r="CZ637" s="21"/>
      <c r="DA637" s="23"/>
      <c r="DB637" s="25" t="str">
        <f>IF(DA637="","",IF(DA637="TBD","TBD",IF(DA637="N/A","N/A","W"&amp;TEXT(WEEKNUM(DA637,21),"00")&amp;" "&amp;YEAR(DA637))))</f>
        <v/>
      </c>
      <c r="DC637" s="23"/>
      <c r="DD637" s="25" t="str">
        <f>IF(DC637="","",IF(DC637="TBD","TBD",IF(DC637="N/A","N/A","W"&amp;TEXT(WEEKNUM(DC637,21),"00")&amp;" "&amp;YEAR(DC637))))</f>
        <v/>
      </c>
      <c r="DE637" s="21" t="s">
        <v>258</v>
      </c>
      <c r="DF637" s="23"/>
      <c r="DG637" s="21" t="s">
        <v>259</v>
      </c>
      <c r="DH637" s="21"/>
      <c r="DI637" s="18"/>
      <c r="DJ637" s="18"/>
      <c r="DK637" s="21" t="s">
        <v>260</v>
      </c>
      <c r="DL637" s="21" t="s">
        <v>275</v>
      </c>
      <c r="DM637" s="21"/>
      <c r="DN637" s="23"/>
      <c r="DO637" s="23"/>
      <c r="DP637" s="23"/>
      <c r="DQ637" s="23" t="s">
        <v>276</v>
      </c>
      <c r="DR637" s="23"/>
      <c r="DS637" s="23"/>
      <c r="DT637" s="23"/>
      <c r="DU637" s="23"/>
      <c r="DV637" s="23"/>
      <c r="DW637" s="23"/>
      <c r="DX637" s="23"/>
      <c r="DY637" s="18"/>
      <c r="DZ637" s="18"/>
      <c r="EA637" s="18"/>
      <c r="EB637" s="21" t="s">
        <v>30</v>
      </c>
      <c r="EC637" s="18"/>
      <c r="ED637" s="18"/>
      <c r="EE637" s="18"/>
      <c r="EF637" s="55"/>
      <c r="EG637" s="55"/>
      <c r="EH637" s="18"/>
      <c r="EI637" s="18">
        <v>0</v>
      </c>
      <c r="EJ637" s="29" t="str">
        <f>K637&amp;AY637&amp;CA637&amp;DE637&amp;DT637&amp;DW637</f>
        <v>No VigenteTSS En RevisiónIng No Recibida 4GAs Built No Recibido</v>
      </c>
    </row>
    <row r="638" spans="1:140" ht="12" hidden="1" customHeight="1">
      <c r="A638" s="30" t="str">
        <f>IFERROR(IF(VLOOKUP(B638,SEARCH!A:A,1,0)=B638,"OK",""),"")</f>
        <v/>
      </c>
      <c r="B638" s="31" t="s">
        <v>4710</v>
      </c>
      <c r="C638" s="15" t="s">
        <v>4711</v>
      </c>
      <c r="D638" s="16">
        <v>13</v>
      </c>
      <c r="E638" s="16">
        <v>-33.474400000000003</v>
      </c>
      <c r="F638" s="16">
        <v>-70.601797222222217</v>
      </c>
      <c r="G638" s="16" t="s">
        <v>270</v>
      </c>
      <c r="H638" s="16" t="s">
        <v>2587</v>
      </c>
      <c r="I638" s="16" t="s">
        <v>4712</v>
      </c>
      <c r="J638" s="16" t="s">
        <v>1313</v>
      </c>
      <c r="K638" s="16" t="s">
        <v>3</v>
      </c>
      <c r="L638" s="16" t="s">
        <v>409</v>
      </c>
      <c r="M638" s="103" t="s">
        <v>295</v>
      </c>
      <c r="N638" s="18">
        <v>1</v>
      </c>
      <c r="O638" s="19" t="s">
        <v>4472</v>
      </c>
      <c r="P638" s="19" t="s">
        <v>380</v>
      </c>
      <c r="Q638" s="18" t="s">
        <v>1378</v>
      </c>
      <c r="R638" s="21">
        <v>0</v>
      </c>
      <c r="S638" s="21">
        <v>17</v>
      </c>
      <c r="T638" s="22"/>
      <c r="U638" s="23">
        <v>0</v>
      </c>
      <c r="V638" s="21"/>
      <c r="W638" s="23"/>
      <c r="X638" s="23"/>
      <c r="Y638" s="23" t="str">
        <f>IF(X638="","",IF(X638="TBD","TBD",IF(X638="N/A","N/A","W"&amp;TEXT(WEEKNUM(X638,21),"00")&amp;" "&amp;YEAR(X638))))</f>
        <v/>
      </c>
      <c r="Z638" s="23"/>
      <c r="AA638" s="23"/>
      <c r="AB638" s="24">
        <f>+IF(Z638="",0,AA638-Z638)</f>
        <v>0</v>
      </c>
      <c r="AC638" s="21" t="s">
        <v>1379</v>
      </c>
      <c r="AD638" s="21" t="s">
        <v>4713</v>
      </c>
      <c r="AE638" s="23">
        <v>45566</v>
      </c>
      <c r="AF638" s="25" t="str">
        <f>IF(AE638="","",IF(AE638="TBD","TBD",IF(AE638="N/A","N/A","W"&amp;TEXT(WEEKNUM(AE638,21),"00")&amp;" "&amp;YEAR(AE638))))</f>
        <v>W40 2024</v>
      </c>
      <c r="AG638" s="21" t="s">
        <v>1381</v>
      </c>
      <c r="AH638" s="21"/>
      <c r="AI638" s="23"/>
      <c r="AJ638" s="25" t="str">
        <f>IF(AI638="","",IF(AI638="TBD","TBD",IF(AI638="N/A","N/A","W"&amp;TEXT(WEEKNUM(AI638,21),"00")&amp;" "&amp;YEAR(AI638))))</f>
        <v/>
      </c>
      <c r="AK638" s="21" t="s">
        <v>1381</v>
      </c>
      <c r="AL638" s="197"/>
      <c r="AM638" s="23"/>
      <c r="AN638" s="25" t="str">
        <f>IF(AM638="","",IF(AM638="TBD","TBD",IF(AM638="N/A","N/A","W"&amp;TEXT(WEEKNUM(AM638,21),"00")&amp;" "&amp;YEAR(AM638))))</f>
        <v/>
      </c>
      <c r="AO638" s="21" t="s">
        <v>324</v>
      </c>
      <c r="AP638" s="21" t="s">
        <v>4714</v>
      </c>
      <c r="AQ638" s="23">
        <v>45546</v>
      </c>
      <c r="AR638" s="25" t="str">
        <f>IF(AQ638="","",IF(AQ638="TBD","TBD",IF(AQ638="N/A","N/A","W"&amp;TEXT(WEEKNUM(AQ638,21),"00")&amp;" "&amp;YEAR(AQ638))))</f>
        <v>W37 2024</v>
      </c>
      <c r="AS638" s="21"/>
      <c r="AT638" s="21"/>
      <c r="AU638" s="23"/>
      <c r="AV638" s="25" t="s">
        <v>252</v>
      </c>
      <c r="AW638" s="59"/>
      <c r="AX638" s="25" t="str">
        <f>IF(AW638="","",IF(AW638="TBD","TBD",IF(AW638="N/A","N/A","W"&amp;TEXT(WEEKNUM(AW638,21),"00")&amp;" "&amp;YEAR(AW638))))</f>
        <v/>
      </c>
      <c r="AY638" s="21" t="s">
        <v>253</v>
      </c>
      <c r="AZ638" s="21" t="s">
        <v>254</v>
      </c>
      <c r="BA638" s="21" t="s">
        <v>255</v>
      </c>
      <c r="BB638" s="23"/>
      <c r="BC638" s="23"/>
      <c r="BD638" s="23"/>
      <c r="BE638" s="25" t="str">
        <f>IF(BD638="","",IF(BD638="TBD","TBD",IF(BD638="N/A","N/A","W"&amp;TEXT(WEEKNUM(BD638,21),"00")&amp;" "&amp;YEAR(BD638))))</f>
        <v/>
      </c>
      <c r="BF638" s="23"/>
      <c r="BG638" s="25" t="str">
        <f>IF(BF638="","",IF(BF638="TBD","TBD",IF(BF638="N/A","N/A","W"&amp;TEXT(WEEKNUM(BF638,21),"00")&amp;" "&amp;YEAR(BF638))))</f>
        <v/>
      </c>
      <c r="BH638" s="24">
        <f>+IF(BF638="",0,(BF638-BD638))</f>
        <v>0</v>
      </c>
      <c r="BI638" s="26" t="s">
        <v>256</v>
      </c>
      <c r="BJ638" s="26"/>
      <c r="BK638" s="27"/>
      <c r="BL638" s="25" t="str">
        <f>IF(BK638="","",IF(BK638="TBD","TBD",IF(BK638="N/A","N/A","W"&amp;TEXT(WEEKNUM(BK638,21),"00")&amp;" "&amp;YEAR(BK638))))</f>
        <v/>
      </c>
      <c r="BM638" s="21" t="s">
        <v>256</v>
      </c>
      <c r="BN638" s="21"/>
      <c r="BO638" s="23"/>
      <c r="BP638" s="25" t="str">
        <f>IF(BO638="","",IF(BO638="TBD","TBD",IF(BO638="N/A","N/A","W"&amp;TEXT(WEEKNUM(BO638,21),"00")&amp;" "&amp;YEAR(BO638))))</f>
        <v/>
      </c>
      <c r="BQ638" s="21" t="s">
        <v>256</v>
      </c>
      <c r="BR638" s="70" t="s">
        <v>4715</v>
      </c>
      <c r="BS638" s="334"/>
      <c r="BT638" s="25" t="str">
        <f t="shared" si="41"/>
        <v/>
      </c>
      <c r="BU638" s="21" t="s">
        <v>256</v>
      </c>
      <c r="BV638" s="21"/>
      <c r="BW638" s="23"/>
      <c r="BX638" s="25" t="str">
        <f t="shared" si="42"/>
        <v/>
      </c>
      <c r="BY638" s="23"/>
      <c r="BZ638" s="25" t="str">
        <f>IF(BY638="","",IF(BY638="TBD","TBD",IF(BY638="N/A","N/A","W"&amp;TEXT(WEEKNUM(BY638,21),"00")&amp;" "&amp;YEAR(BY638))))</f>
        <v/>
      </c>
      <c r="CA638" s="21" t="s">
        <v>257</v>
      </c>
      <c r="CB638" s="21">
        <v>0</v>
      </c>
      <c r="CC638" s="21"/>
      <c r="CD638" s="21"/>
      <c r="CE638" s="23"/>
      <c r="CF638" s="23"/>
      <c r="CG638" s="23"/>
      <c r="CH638" s="23"/>
      <c r="CI638" s="25" t="str">
        <f>IF(CH638="","",IF(CH638="TBD","TBD",IF(CH638="N/A","N/A","W"&amp;TEXT(WEEKNUM(CH638,21),"00")&amp;" "&amp;YEAR(CH638))))</f>
        <v/>
      </c>
      <c r="CJ638" s="23"/>
      <c r="CK638" s="25" t="str">
        <f>IF(CJ638="","",IF(CJ638="TBD","TBD",IF(CJ638="N/A","N/A","W"&amp;TEXT(WEEKNUM(CJ638,21),"00")&amp;" "&amp;YEAR(CJ638))))</f>
        <v/>
      </c>
      <c r="CL638" s="24">
        <f>+IF(CJ638="",0,(CJ638-CH638))</f>
        <v>0</v>
      </c>
      <c r="CM638" s="21" t="s">
        <v>258</v>
      </c>
      <c r="CN638" s="21"/>
      <c r="CO638" s="23"/>
      <c r="CP638" s="25" t="str">
        <f>IF(CO638="","",IF(CO638="TBD","TBD",IF(CO638="N/A","N/A","W"&amp;TEXT(WEEKNUM(CO638,21),"00")&amp;" "&amp;YEAR(CO638))))</f>
        <v/>
      </c>
      <c r="CQ638" s="23" t="s">
        <v>258</v>
      </c>
      <c r="CR638" s="23"/>
      <c r="CS638" s="23"/>
      <c r="CT638" s="25" t="str">
        <f>IF(CS638="","",IF(CS638="TBD","TBD",IF(CS638="N/A","N/A","W"&amp;TEXT(WEEKNUM(CS638,21),"00")&amp;" "&amp;YEAR(CS638))))</f>
        <v/>
      </c>
      <c r="CU638" s="21" t="s">
        <v>258</v>
      </c>
      <c r="CV638" s="21"/>
      <c r="CW638" s="23"/>
      <c r="CX638" s="25" t="str">
        <f>IF(CW638="","",IF(CW638="TBD","TBD",IF(CW638="N/A","N/A","W"&amp;TEXT(WEEKNUM(CW638,21),"00")&amp;" "&amp;YEAR(CW638))))</f>
        <v/>
      </c>
      <c r="CY638" s="21" t="s">
        <v>258</v>
      </c>
      <c r="CZ638" s="176" t="s">
        <v>3407</v>
      </c>
      <c r="DA638" s="23"/>
      <c r="DB638" s="25" t="str">
        <f>IF(DA638="","",IF(DA638="TBD","TBD",IF(DA638="N/A","N/A","W"&amp;TEXT(WEEKNUM(DA638,21),"00")&amp;" "&amp;YEAR(DA638))))</f>
        <v/>
      </c>
      <c r="DC638" s="23"/>
      <c r="DD638" s="25" t="str">
        <f>IF(DC638="","",IF(DC638="TBD","TBD",IF(DC638="N/A","N/A","W"&amp;TEXT(WEEKNUM(DC638,21),"00")&amp;" "&amp;YEAR(DC638))))</f>
        <v/>
      </c>
      <c r="DE638" s="21" t="s">
        <v>258</v>
      </c>
      <c r="DF638" s="23"/>
      <c r="DG638" s="21" t="s">
        <v>259</v>
      </c>
      <c r="DH638" s="21"/>
      <c r="DI638" s="18"/>
      <c r="DJ638" s="18"/>
      <c r="DK638" s="21" t="s">
        <v>260</v>
      </c>
      <c r="DL638" s="21" t="s">
        <v>275</v>
      </c>
      <c r="DM638" s="21"/>
      <c r="DN638" s="23"/>
      <c r="DO638" s="23"/>
      <c r="DP638" s="23"/>
      <c r="DQ638" s="23" t="s">
        <v>276</v>
      </c>
      <c r="DR638" s="23"/>
      <c r="DS638" s="23"/>
      <c r="DT638" s="23"/>
      <c r="DU638" s="23"/>
      <c r="DV638" s="23"/>
      <c r="DW638" s="23"/>
      <c r="DX638" s="23"/>
      <c r="DY638" s="18"/>
      <c r="DZ638" s="18"/>
      <c r="EA638" s="18"/>
      <c r="EB638" s="21" t="s">
        <v>30</v>
      </c>
      <c r="EC638" s="18"/>
      <c r="ED638" s="18"/>
      <c r="EE638" s="18"/>
      <c r="EF638" s="55"/>
      <c r="EG638" s="55"/>
      <c r="EH638" s="18"/>
      <c r="EI638" s="18">
        <v>0</v>
      </c>
      <c r="EJ638" s="29" t="str">
        <f>K638&amp;AY638&amp;CA638&amp;DE638&amp;DT638&amp;DW638</f>
        <v>No VigenteTSS No Recibido 4GIng No Recibida 4GAs Built No Recibido</v>
      </c>
    </row>
    <row r="639" spans="1:140" ht="12" hidden="1" customHeight="1">
      <c r="A639" s="30" t="str">
        <f>IFERROR(IF(VLOOKUP(B639,SEARCH!A:A,1,0)=B639,"OK",""),"")</f>
        <v/>
      </c>
      <c r="B639" s="31" t="s">
        <v>4716</v>
      </c>
      <c r="C639" s="15" t="s">
        <v>4717</v>
      </c>
      <c r="D639" s="16">
        <v>13</v>
      </c>
      <c r="E639" s="16">
        <v>-33.41918888888889</v>
      </c>
      <c r="F639" s="16">
        <v>-70.663138888888895</v>
      </c>
      <c r="G639" s="16" t="s">
        <v>270</v>
      </c>
      <c r="H639" s="16" t="s">
        <v>2451</v>
      </c>
      <c r="I639" s="16" t="s">
        <v>4718</v>
      </c>
      <c r="J639" s="16" t="s">
        <v>1313</v>
      </c>
      <c r="K639" s="16" t="s">
        <v>3</v>
      </c>
      <c r="L639" s="16" t="s">
        <v>409</v>
      </c>
      <c r="M639" s="103" t="s">
        <v>295</v>
      </c>
      <c r="N639" s="18">
        <v>1</v>
      </c>
      <c r="O639" s="19" t="s">
        <v>4472</v>
      </c>
      <c r="P639" s="19" t="s">
        <v>380</v>
      </c>
      <c r="Q639" s="18" t="s">
        <v>1378</v>
      </c>
      <c r="R639" s="21">
        <v>0</v>
      </c>
      <c r="S639" s="21">
        <v>59</v>
      </c>
      <c r="T639" s="22"/>
      <c r="U639" s="23">
        <v>0</v>
      </c>
      <c r="V639" s="21"/>
      <c r="W639" s="23">
        <v>0</v>
      </c>
      <c r="X639" s="23"/>
      <c r="Y639" s="23" t="str">
        <f>IF(X639="","",IF(X639="TBD","TBD",IF(X639="N/A","N/A","W"&amp;TEXT(WEEKNUM(X639,21),"00")&amp;" "&amp;YEAR(X639))))</f>
        <v/>
      </c>
      <c r="Z639" s="23"/>
      <c r="AA639" s="23"/>
      <c r="AB639" s="24">
        <f>+IF(Z639="",0,AA639-Z639)</f>
        <v>0</v>
      </c>
      <c r="AC639" s="21" t="s">
        <v>1379</v>
      </c>
      <c r="AD639" s="21" t="s">
        <v>4719</v>
      </c>
      <c r="AE639" s="23">
        <v>45566</v>
      </c>
      <c r="AF639" s="25" t="str">
        <f>IF(AE639="","",IF(AE639="TBD","TBD",IF(AE639="N/A","N/A","W"&amp;TEXT(WEEKNUM(AE639,21),"00")&amp;" "&amp;YEAR(AE639))))</f>
        <v>W40 2024</v>
      </c>
      <c r="AG639" s="21" t="s">
        <v>324</v>
      </c>
      <c r="AH639" s="21" t="s">
        <v>4720</v>
      </c>
      <c r="AI639" s="23">
        <v>45566</v>
      </c>
      <c r="AJ639" s="25" t="str">
        <f>IF(AI639="","",IF(AI639="TBD","TBD",IF(AI639="N/A","N/A","W"&amp;TEXT(WEEKNUM(AI639,21),"00")&amp;" "&amp;YEAR(AI639))))</f>
        <v>W40 2024</v>
      </c>
      <c r="AK639" s="21" t="s">
        <v>1381</v>
      </c>
      <c r="AL639" s="197"/>
      <c r="AM639" s="23"/>
      <c r="AN639" s="25" t="str">
        <f>IF(AM639="","",IF(AM639="TBD","TBD",IF(AM639="N/A","N/A","W"&amp;TEXT(WEEKNUM(AM639,21),"00")&amp;" "&amp;YEAR(AM639))))</f>
        <v/>
      </c>
      <c r="AO639" s="21" t="s">
        <v>324</v>
      </c>
      <c r="AP639" s="21" t="s">
        <v>4721</v>
      </c>
      <c r="AQ639" s="23">
        <v>45547</v>
      </c>
      <c r="AR639" s="25" t="str">
        <f>IF(AQ639="","",IF(AQ639="TBD","TBD",IF(AQ639="N/A","N/A","W"&amp;TEXT(WEEKNUM(AQ639,21),"00")&amp;" "&amp;YEAR(AQ639))))</f>
        <v>W37 2024</v>
      </c>
      <c r="AS639" s="21"/>
      <c r="AT639" s="21"/>
      <c r="AU639" s="23"/>
      <c r="AV639" s="25" t="s">
        <v>252</v>
      </c>
      <c r="AW639" s="59"/>
      <c r="AX639" s="25" t="str">
        <f>IF(AW639="","",IF(AW639="TBD","TBD",IF(AW639="N/A","N/A","W"&amp;TEXT(WEEKNUM(AW639,21),"00")&amp;" "&amp;YEAR(AW639))))</f>
        <v/>
      </c>
      <c r="AY639" s="21" t="s">
        <v>253</v>
      </c>
      <c r="AZ639" s="21" t="s">
        <v>254</v>
      </c>
      <c r="BA639" s="21" t="s">
        <v>255</v>
      </c>
      <c r="BB639" s="23"/>
      <c r="BC639" s="23"/>
      <c r="BD639" s="23"/>
      <c r="BE639" s="25" t="str">
        <f>IF(BD639="","",IF(BD639="TBD","TBD",IF(BD639="N/A","N/A","W"&amp;TEXT(WEEKNUM(BD639,21),"00")&amp;" "&amp;YEAR(BD639))))</f>
        <v/>
      </c>
      <c r="BF639" s="23"/>
      <c r="BG639" s="25" t="str">
        <f>IF(BF639="","",IF(BF639="TBD","TBD",IF(BF639="N/A","N/A","W"&amp;TEXT(WEEKNUM(BF639,21),"00")&amp;" "&amp;YEAR(BF639))))</f>
        <v/>
      </c>
      <c r="BH639" s="24">
        <f>+IF(BF639="",0,(BF639-BD639))</f>
        <v>0</v>
      </c>
      <c r="BI639" s="26" t="s">
        <v>256</v>
      </c>
      <c r="BJ639" s="26"/>
      <c r="BK639" s="27"/>
      <c r="BL639" s="25" t="str">
        <f>IF(BK639="","",IF(BK639="TBD","TBD",IF(BK639="N/A","N/A","W"&amp;TEXT(WEEKNUM(BK639,21),"00")&amp;" "&amp;YEAR(BK639))))</f>
        <v/>
      </c>
      <c r="BM639" s="21" t="s">
        <v>256</v>
      </c>
      <c r="BN639" s="21"/>
      <c r="BO639" s="23"/>
      <c r="BP639" s="25" t="str">
        <f>IF(BO639="","",IF(BO639="TBD","TBD",IF(BO639="N/A","N/A","W"&amp;TEXT(WEEKNUM(BO639,21),"00")&amp;" "&amp;YEAR(BO639))))</f>
        <v/>
      </c>
      <c r="BQ639" s="21" t="s">
        <v>256</v>
      </c>
      <c r="BR639" s="70" t="s">
        <v>4722</v>
      </c>
      <c r="BS639" s="334"/>
      <c r="BT639" s="25" t="str">
        <f t="shared" si="41"/>
        <v/>
      </c>
      <c r="BU639" s="21" t="s">
        <v>256</v>
      </c>
      <c r="BV639" s="21"/>
      <c r="BW639" s="23"/>
      <c r="BX639" s="25" t="str">
        <f t="shared" si="42"/>
        <v/>
      </c>
      <c r="BY639" s="23"/>
      <c r="BZ639" s="25" t="str">
        <f>IF(BY639="","",IF(BY639="TBD","TBD",IF(BY639="N/A","N/A","W"&amp;TEXT(WEEKNUM(BY639,21),"00")&amp;" "&amp;YEAR(BY639))))</f>
        <v/>
      </c>
      <c r="CA639" s="21" t="s">
        <v>257</v>
      </c>
      <c r="CB639" s="21">
        <v>0</v>
      </c>
      <c r="CC639" s="21"/>
      <c r="CD639" s="21"/>
      <c r="CE639" s="23"/>
      <c r="CF639" s="23"/>
      <c r="CG639" s="23"/>
      <c r="CH639" s="23"/>
      <c r="CI639" s="25" t="str">
        <f>IF(CH639="","",IF(CH639="TBD","TBD",IF(CH639="N/A","N/A","W"&amp;TEXT(WEEKNUM(CH639,21),"00")&amp;" "&amp;YEAR(CH639))))</f>
        <v/>
      </c>
      <c r="CJ639" s="23"/>
      <c r="CK639" s="25" t="str">
        <f>IF(CJ639="","",IF(CJ639="TBD","TBD",IF(CJ639="N/A","N/A","W"&amp;TEXT(WEEKNUM(CJ639,21),"00")&amp;" "&amp;YEAR(CJ639))))</f>
        <v/>
      </c>
      <c r="CL639" s="24">
        <f>+IF(CJ639="",0,(CJ639-CH639))</f>
        <v>0</v>
      </c>
      <c r="CM639" s="21" t="s">
        <v>258</v>
      </c>
      <c r="CN639" s="21"/>
      <c r="CO639" s="23"/>
      <c r="CP639" s="25" t="str">
        <f>IF(CO639="","",IF(CO639="TBD","TBD",IF(CO639="N/A","N/A","W"&amp;TEXT(WEEKNUM(CO639,21),"00")&amp;" "&amp;YEAR(CO639))))</f>
        <v/>
      </c>
      <c r="CQ639" s="23" t="s">
        <v>258</v>
      </c>
      <c r="CR639" s="2"/>
      <c r="CS639" s="23"/>
      <c r="CT639" s="25" t="str">
        <f>IF(CS639="","",IF(CS639="TBD","TBD",IF(CS639="N/A","N/A","W"&amp;TEXT(WEEKNUM(CS639,21),"00")&amp;" "&amp;YEAR(CS639))))</f>
        <v/>
      </c>
      <c r="CU639" s="21" t="s">
        <v>258</v>
      </c>
      <c r="CV639" s="21"/>
      <c r="CW639" s="23"/>
      <c r="CX639" s="25" t="str">
        <f>IF(CW639="","",IF(CW639="TBD","TBD",IF(CW639="N/A","N/A","W"&amp;TEXT(WEEKNUM(CW639,21),"00")&amp;" "&amp;YEAR(CW639))))</f>
        <v/>
      </c>
      <c r="CY639" s="21" t="s">
        <v>258</v>
      </c>
      <c r="CZ639" s="21"/>
      <c r="DA639" s="23"/>
      <c r="DB639" s="25" t="str">
        <f>IF(DA639="","",IF(DA639="TBD","TBD",IF(DA639="N/A","N/A","W"&amp;TEXT(WEEKNUM(DA639,21),"00")&amp;" "&amp;YEAR(DA639))))</f>
        <v/>
      </c>
      <c r="DC639" s="23"/>
      <c r="DD639" s="25" t="str">
        <f>IF(DC639="","",IF(DC639="TBD","TBD",IF(DC639="N/A","N/A","W"&amp;TEXT(WEEKNUM(DC639,21),"00")&amp;" "&amp;YEAR(DC639))))</f>
        <v/>
      </c>
      <c r="DE639" s="21" t="s">
        <v>258</v>
      </c>
      <c r="DF639" s="23"/>
      <c r="DG639" s="21" t="s">
        <v>259</v>
      </c>
      <c r="DH639" s="21"/>
      <c r="DI639" s="18"/>
      <c r="DJ639" s="18"/>
      <c r="DK639" s="21" t="s">
        <v>260</v>
      </c>
      <c r="DL639" s="21" t="s">
        <v>275</v>
      </c>
      <c r="DM639" s="21"/>
      <c r="DN639" s="23"/>
      <c r="DO639" s="23"/>
      <c r="DP639" s="23"/>
      <c r="DQ639" s="23" t="s">
        <v>276</v>
      </c>
      <c r="DR639" s="23"/>
      <c r="DS639" s="23"/>
      <c r="DT639" s="23"/>
      <c r="DU639" s="23"/>
      <c r="DV639" s="23"/>
      <c r="DW639" s="23"/>
      <c r="DX639" s="23"/>
      <c r="DY639" s="18"/>
      <c r="DZ639" s="18"/>
      <c r="EA639" s="18"/>
      <c r="EB639" s="21" t="s">
        <v>30</v>
      </c>
      <c r="EC639" s="18"/>
      <c r="ED639" s="18"/>
      <c r="EE639" s="18"/>
      <c r="EF639" s="55"/>
      <c r="EG639" s="55"/>
      <c r="EH639" s="18"/>
      <c r="EI639" s="18">
        <v>0</v>
      </c>
      <c r="EJ639" s="29" t="str">
        <f>K639&amp;AY639&amp;CA639&amp;DE639&amp;DT639&amp;DW639</f>
        <v>No VigenteTSS No Recibido 4GIng No Recibida 4GAs Built No Recibido</v>
      </c>
    </row>
    <row r="640" spans="1:140" ht="12" hidden="1" customHeight="1">
      <c r="A640" s="30" t="str">
        <f>IFERROR(IF(VLOOKUP(B640,SEARCH!A:A,1,0)=B640,"OK",""),"")</f>
        <v/>
      </c>
      <c r="B640" s="31" t="s">
        <v>4723</v>
      </c>
      <c r="C640" s="15" t="s">
        <v>4724</v>
      </c>
      <c r="D640" s="16">
        <v>13</v>
      </c>
      <c r="E640" s="16">
        <v>-33.415099999999995</v>
      </c>
      <c r="F640" s="16">
        <v>-70.639291666666679</v>
      </c>
      <c r="G640" s="16" t="s">
        <v>270</v>
      </c>
      <c r="H640" s="16" t="s">
        <v>1401</v>
      </c>
      <c r="I640" s="16" t="s">
        <v>4725</v>
      </c>
      <c r="J640" s="16" t="s">
        <v>1313</v>
      </c>
      <c r="K640" s="16" t="s">
        <v>3</v>
      </c>
      <c r="L640" s="16" t="s">
        <v>409</v>
      </c>
      <c r="M640" s="103" t="s">
        <v>295</v>
      </c>
      <c r="N640" s="18">
        <v>1</v>
      </c>
      <c r="O640" s="19" t="s">
        <v>4472</v>
      </c>
      <c r="P640" s="19" t="s">
        <v>380</v>
      </c>
      <c r="Q640" s="18"/>
      <c r="R640" s="21">
        <v>0</v>
      </c>
      <c r="S640" s="21">
        <v>29</v>
      </c>
      <c r="T640" s="22"/>
      <c r="U640" s="23">
        <v>0</v>
      </c>
      <c r="V640" s="21"/>
      <c r="W640" s="23"/>
      <c r="X640" s="23"/>
      <c r="Y640" s="23" t="str">
        <f>IF(X640="","",IF(X640="TBD","TBD",IF(X640="N/A","N/A","W"&amp;TEXT(WEEKNUM(X640,21),"00")&amp;" "&amp;YEAR(X640))))</f>
        <v/>
      </c>
      <c r="Z640" s="23"/>
      <c r="AA640" s="23"/>
      <c r="AB640" s="24">
        <f>+IF(Z640="",0,AA640-Z640)</f>
        <v>0</v>
      </c>
      <c r="AC640" s="21" t="s">
        <v>1379</v>
      </c>
      <c r="AD640" s="21" t="s">
        <v>4726</v>
      </c>
      <c r="AE640" s="23">
        <v>45602</v>
      </c>
      <c r="AF640" s="25" t="str">
        <f>IF(AE640="","",IF(AE640="TBD","TBD",IF(AE640="N/A","N/A","W"&amp;TEXT(WEEKNUM(AE640,21),"00")&amp;" "&amp;YEAR(AE640))))</f>
        <v>W45 2024</v>
      </c>
      <c r="AG640" s="21" t="s">
        <v>1381</v>
      </c>
      <c r="AH640" s="21"/>
      <c r="AI640" s="23"/>
      <c r="AJ640" s="25" t="str">
        <f>IF(AI640="","",IF(AI640="TBD","TBD",IF(AI640="N/A","N/A","W"&amp;TEXT(WEEKNUM(AI640,21),"00")&amp;" "&amp;YEAR(AI640))))</f>
        <v/>
      </c>
      <c r="AK640" s="21" t="s">
        <v>324</v>
      </c>
      <c r="AL640" s="197"/>
      <c r="AM640" s="23">
        <v>45544</v>
      </c>
      <c r="AN640" s="25" t="str">
        <f>IF(AM640="","",IF(AM640="TBD","TBD",IF(AM640="N/A","N/A","W"&amp;TEXT(WEEKNUM(AM640,21),"00")&amp;" "&amp;YEAR(AM640))))</f>
        <v>W37 2024</v>
      </c>
      <c r="AO640" s="21" t="s">
        <v>324</v>
      </c>
      <c r="AP640" s="21" t="s">
        <v>4727</v>
      </c>
      <c r="AQ640" s="23">
        <v>45551</v>
      </c>
      <c r="AR640" s="25" t="str">
        <f>IF(AQ640="","",IF(AQ640="TBD","TBD",IF(AQ640="N/A","N/A","W"&amp;TEXT(WEEKNUM(AQ640,21),"00")&amp;" "&amp;YEAR(AQ640))))</f>
        <v>W38 2024</v>
      </c>
      <c r="AS640" s="21"/>
      <c r="AT640" s="21"/>
      <c r="AU640" s="23"/>
      <c r="AV640" s="25" t="s">
        <v>252</v>
      </c>
      <c r="AW640" s="59">
        <v>45603</v>
      </c>
      <c r="AX640" s="25" t="str">
        <f>IF(AW640="","",IF(AW640="TBD","TBD",IF(AW640="N/A","N/A","W"&amp;TEXT(WEEKNUM(AW640,21),"00")&amp;" "&amp;YEAR(AW640))))</f>
        <v>W45 2024</v>
      </c>
      <c r="AY640" s="21" t="s">
        <v>253</v>
      </c>
      <c r="AZ640" s="21" t="s">
        <v>254</v>
      </c>
      <c r="BA640" s="21" t="s">
        <v>255</v>
      </c>
      <c r="BB640" s="23"/>
      <c r="BC640" s="23"/>
      <c r="BD640" s="23"/>
      <c r="BE640" s="25" t="str">
        <f>IF(BD640="","",IF(BD640="TBD","TBD",IF(BD640="N/A","N/A","W"&amp;TEXT(WEEKNUM(BD640,21),"00")&amp;" "&amp;YEAR(BD640))))</f>
        <v/>
      </c>
      <c r="BF640" s="23"/>
      <c r="BG640" s="25" t="str">
        <f>IF(BF640="","",IF(BF640="TBD","TBD",IF(BF640="N/A","N/A","W"&amp;TEXT(WEEKNUM(BF640,21),"00")&amp;" "&amp;YEAR(BF640))))</f>
        <v/>
      </c>
      <c r="BH640" s="24">
        <f>+IF(BF640="",0,(BF640-BD640))</f>
        <v>0</v>
      </c>
      <c r="BI640" s="26" t="s">
        <v>256</v>
      </c>
      <c r="BJ640" s="26"/>
      <c r="BK640" s="27"/>
      <c r="BL640" s="25" t="str">
        <f>IF(BK640="","",IF(BK640="TBD","TBD",IF(BK640="N/A","N/A","W"&amp;TEXT(WEEKNUM(BK640,21),"00")&amp;" "&amp;YEAR(BK640))))</f>
        <v/>
      </c>
      <c r="BM640" s="21" t="s">
        <v>256</v>
      </c>
      <c r="BN640" s="21"/>
      <c r="BO640" s="23"/>
      <c r="BP640" s="25" t="str">
        <f>IF(BO640="","",IF(BO640="TBD","TBD",IF(BO640="N/A","N/A","W"&amp;TEXT(WEEKNUM(BO640,21),"00")&amp;" "&amp;YEAR(BO640))))</f>
        <v/>
      </c>
      <c r="BQ640" s="21" t="s">
        <v>256</v>
      </c>
      <c r="BR640" s="70" t="s">
        <v>4728</v>
      </c>
      <c r="BS640" s="334"/>
      <c r="BT640" s="25" t="str">
        <f t="shared" si="41"/>
        <v/>
      </c>
      <c r="BU640" s="21" t="s">
        <v>256</v>
      </c>
      <c r="BV640" s="21"/>
      <c r="BW640" s="23"/>
      <c r="BX640" s="25" t="str">
        <f t="shared" si="42"/>
        <v/>
      </c>
      <c r="BY640" s="23"/>
      <c r="BZ640" s="25" t="str">
        <f>IF(BY640="","",IF(BY640="TBD","TBD",IF(BY640="N/A","N/A","W"&amp;TEXT(WEEKNUM(BY640,21),"00")&amp;" "&amp;YEAR(BY640))))</f>
        <v/>
      </c>
      <c r="CA640" s="21" t="s">
        <v>257</v>
      </c>
      <c r="CB640" s="21">
        <v>0</v>
      </c>
      <c r="CC640" s="21"/>
      <c r="CD640" s="21"/>
      <c r="CE640" s="23"/>
      <c r="CF640" s="23"/>
      <c r="CG640" s="23"/>
      <c r="CH640" s="23"/>
      <c r="CI640" s="25" t="str">
        <f>IF(CH640="","",IF(CH640="TBD","TBD",IF(CH640="N/A","N/A","W"&amp;TEXT(WEEKNUM(CH640,21),"00")&amp;" "&amp;YEAR(CH640))))</f>
        <v/>
      </c>
      <c r="CJ640" s="23"/>
      <c r="CK640" s="25" t="str">
        <f>IF(CJ640="","",IF(CJ640="TBD","TBD",IF(CJ640="N/A","N/A","W"&amp;TEXT(WEEKNUM(CJ640,21),"00")&amp;" "&amp;YEAR(CJ640))))</f>
        <v/>
      </c>
      <c r="CL640" s="24">
        <f>+IF(CJ640="",0,(CJ640-CH640))</f>
        <v>0</v>
      </c>
      <c r="CM640" s="21" t="s">
        <v>258</v>
      </c>
      <c r="CN640" s="21"/>
      <c r="CO640" s="23"/>
      <c r="CP640" s="25" t="str">
        <f>IF(CO640="","",IF(CO640="TBD","TBD",IF(CO640="N/A","N/A","W"&amp;TEXT(WEEKNUM(CO640,21),"00")&amp;" "&amp;YEAR(CO640))))</f>
        <v/>
      </c>
      <c r="CQ640" s="23" t="s">
        <v>258</v>
      </c>
      <c r="CR640" s="23"/>
      <c r="CS640" s="23"/>
      <c r="CT640" s="25" t="str">
        <f>IF(CS640="","",IF(CS640="TBD","TBD",IF(CS640="N/A","N/A","W"&amp;TEXT(WEEKNUM(CS640,21),"00")&amp;" "&amp;YEAR(CS640))))</f>
        <v/>
      </c>
      <c r="CU640" s="21" t="s">
        <v>258</v>
      </c>
      <c r="CV640" s="21"/>
      <c r="CW640" s="23"/>
      <c r="CX640" s="25" t="str">
        <f>IF(CW640="","",IF(CW640="TBD","TBD",IF(CW640="N/A","N/A","W"&amp;TEXT(WEEKNUM(CW640,21),"00")&amp;" "&amp;YEAR(CW640))))</f>
        <v/>
      </c>
      <c r="CY640" s="21" t="s">
        <v>258</v>
      </c>
      <c r="CZ640" s="21"/>
      <c r="DA640" s="23"/>
      <c r="DB640" s="25" t="str">
        <f>IF(DA640="","",IF(DA640="TBD","TBD",IF(DA640="N/A","N/A","W"&amp;TEXT(WEEKNUM(DA640,21),"00")&amp;" "&amp;YEAR(DA640))))</f>
        <v/>
      </c>
      <c r="DC640" s="23"/>
      <c r="DD640" s="25" t="str">
        <f>IF(DC640="","",IF(DC640="TBD","TBD",IF(DC640="N/A","N/A","W"&amp;TEXT(WEEKNUM(DC640,21),"00")&amp;" "&amp;YEAR(DC640))))</f>
        <v/>
      </c>
      <c r="DE640" s="21" t="s">
        <v>258</v>
      </c>
      <c r="DF640" s="23"/>
      <c r="DG640" s="21" t="s">
        <v>259</v>
      </c>
      <c r="DH640" s="21"/>
      <c r="DI640" s="18"/>
      <c r="DJ640" s="18"/>
      <c r="DK640" s="21" t="s">
        <v>260</v>
      </c>
      <c r="DL640" s="21" t="s">
        <v>275</v>
      </c>
      <c r="DM640" s="21"/>
      <c r="DN640" s="23"/>
      <c r="DO640" s="23"/>
      <c r="DP640" s="23"/>
      <c r="DQ640" s="23" t="s">
        <v>276</v>
      </c>
      <c r="DR640" s="23"/>
      <c r="DS640" s="23"/>
      <c r="DT640" s="23"/>
      <c r="DU640" s="23"/>
      <c r="DV640" s="23"/>
      <c r="DW640" s="23"/>
      <c r="DX640" s="23"/>
      <c r="DY640" s="18"/>
      <c r="DZ640" s="18"/>
      <c r="EA640" s="18"/>
      <c r="EB640" s="21" t="s">
        <v>30</v>
      </c>
      <c r="EC640" s="18"/>
      <c r="ED640" s="18"/>
      <c r="EE640" s="18"/>
      <c r="EF640" s="55"/>
      <c r="EG640" s="55"/>
      <c r="EH640" s="18"/>
      <c r="EI640" s="18">
        <v>0</v>
      </c>
      <c r="EJ640" s="29" t="str">
        <f>K640&amp;AY640&amp;CA640&amp;DE640&amp;DT640&amp;DW640</f>
        <v>No VigenteTSS No Recibido 4GIng No Recibida 4GAs Built No Recibido</v>
      </c>
    </row>
    <row r="641" spans="1:140" ht="12" hidden="1" customHeight="1">
      <c r="A641" s="30" t="str">
        <f>IFERROR(IF(VLOOKUP(B641,SEARCH!A:A,1,0)=B641,"OK",""),"")</f>
        <v/>
      </c>
      <c r="B641" s="31" t="s">
        <v>4729</v>
      </c>
      <c r="C641" s="15" t="s">
        <v>4730</v>
      </c>
      <c r="D641" s="16">
        <v>13</v>
      </c>
      <c r="E641" s="16">
        <v>-33.531500000000001</v>
      </c>
      <c r="F641" s="16">
        <v>-70.616858333333326</v>
      </c>
      <c r="G641" s="16" t="s">
        <v>270</v>
      </c>
      <c r="H641" s="16" t="s">
        <v>1319</v>
      </c>
      <c r="I641" s="16" t="s">
        <v>4731</v>
      </c>
      <c r="J641" s="16" t="s">
        <v>1313</v>
      </c>
      <c r="K641" s="16" t="s">
        <v>3</v>
      </c>
      <c r="L641" s="16" t="s">
        <v>409</v>
      </c>
      <c r="M641" s="103" t="s">
        <v>295</v>
      </c>
      <c r="N641" s="18">
        <v>1</v>
      </c>
      <c r="O641" s="19" t="s">
        <v>4472</v>
      </c>
      <c r="P641" s="19" t="s">
        <v>380</v>
      </c>
      <c r="Q641" s="18"/>
      <c r="R641" s="21">
        <v>0</v>
      </c>
      <c r="S641" s="21">
        <v>11</v>
      </c>
      <c r="T641" s="22"/>
      <c r="U641" s="23">
        <v>0</v>
      </c>
      <c r="V641" s="21"/>
      <c r="W641" s="23"/>
      <c r="X641" s="23"/>
      <c r="Y641" s="23" t="str">
        <f>IF(X641="","",IF(X641="TBD","TBD",IF(X641="N/A","N/A","W"&amp;TEXT(WEEKNUM(X641,21),"00")&amp;" "&amp;YEAR(X641))))</f>
        <v/>
      </c>
      <c r="Z641" s="23"/>
      <c r="AA641" s="23"/>
      <c r="AB641" s="24">
        <f>+IF(Z641="",0,AA641-Z641)</f>
        <v>0</v>
      </c>
      <c r="AC641" s="21" t="s">
        <v>251</v>
      </c>
      <c r="AD641" s="21">
        <v>0</v>
      </c>
      <c r="AE641" s="23"/>
      <c r="AF641" s="25" t="str">
        <f>IF(AE641="","",IF(AE641="TBD","TBD",IF(AE641="N/A","N/A","W"&amp;TEXT(WEEKNUM(AE641,21),"00")&amp;" "&amp;YEAR(AE641))))</f>
        <v/>
      </c>
      <c r="AG641" s="21" t="s">
        <v>251</v>
      </c>
      <c r="AH641" s="21"/>
      <c r="AI641" s="23"/>
      <c r="AJ641" s="25" t="str">
        <f>IF(AI641="","",IF(AI641="TBD","TBD",IF(AI641="N/A","N/A","W"&amp;TEXT(WEEKNUM(AI641,21),"00")&amp;" "&amp;YEAR(AI641))))</f>
        <v/>
      </c>
      <c r="AK641" s="21" t="s">
        <v>251</v>
      </c>
      <c r="AL641" s="197"/>
      <c r="AM641" s="23"/>
      <c r="AN641" s="25" t="str">
        <f>IF(AM641="","",IF(AM641="TBD","TBD",IF(AM641="N/A","N/A","W"&amp;TEXT(WEEKNUM(AM641,21),"00")&amp;" "&amp;YEAR(AM641))))</f>
        <v/>
      </c>
      <c r="AO641" s="21" t="s">
        <v>251</v>
      </c>
      <c r="AP641" s="21"/>
      <c r="AQ641" s="23"/>
      <c r="AR641" s="25" t="str">
        <f>IF(AQ641="","",IF(AQ641="TBD","TBD",IF(AQ641="N/A","N/A","W"&amp;TEXT(WEEKNUM(AQ641,21),"00")&amp;" "&amp;YEAR(AQ641))))</f>
        <v/>
      </c>
      <c r="AS641" s="21"/>
      <c r="AT641" s="21"/>
      <c r="AU641" s="23"/>
      <c r="AV641" s="25" t="s">
        <v>252</v>
      </c>
      <c r="AW641" s="59"/>
      <c r="AX641" s="25" t="str">
        <f>IF(AW641="","",IF(AW641="TBD","TBD",IF(AW641="N/A","N/A","W"&amp;TEXT(WEEKNUM(AW641,21),"00")&amp;" "&amp;YEAR(AW641))))</f>
        <v/>
      </c>
      <c r="AY641" s="21" t="s">
        <v>253</v>
      </c>
      <c r="AZ641" s="21" t="s">
        <v>254</v>
      </c>
      <c r="BA641" s="21" t="s">
        <v>255</v>
      </c>
      <c r="BB641" s="23"/>
      <c r="BC641" s="23"/>
      <c r="BD641" s="23"/>
      <c r="BE641" s="25" t="str">
        <f>IF(BD641="","",IF(BD641="TBD","TBD",IF(BD641="N/A","N/A","W"&amp;TEXT(WEEKNUM(BD641,21),"00")&amp;" "&amp;YEAR(BD641))))</f>
        <v/>
      </c>
      <c r="BF641" s="23"/>
      <c r="BG641" s="25" t="str">
        <f>IF(BF641="","",IF(BF641="TBD","TBD",IF(BF641="N/A","N/A","W"&amp;TEXT(WEEKNUM(BF641,21),"00")&amp;" "&amp;YEAR(BF641))))</f>
        <v/>
      </c>
      <c r="BH641" s="24">
        <f>+IF(BF641="",0,(BF641-BD641))</f>
        <v>0</v>
      </c>
      <c r="BI641" s="26" t="s">
        <v>256</v>
      </c>
      <c r="BJ641" s="26"/>
      <c r="BK641" s="27"/>
      <c r="BL641" s="25" t="str">
        <f>IF(BK641="","",IF(BK641="TBD","TBD",IF(BK641="N/A","N/A","W"&amp;TEXT(WEEKNUM(BK641,21),"00")&amp;" "&amp;YEAR(BK641))))</f>
        <v/>
      </c>
      <c r="BM641" s="21" t="s">
        <v>256</v>
      </c>
      <c r="BN641" s="21"/>
      <c r="BO641" s="23"/>
      <c r="BP641" s="25" t="str">
        <f>IF(BO641="","",IF(BO641="TBD","TBD",IF(BO641="N/A","N/A","W"&amp;TEXT(WEEKNUM(BO641,21),"00")&amp;" "&amp;YEAR(BO641))))</f>
        <v/>
      </c>
      <c r="BQ641" s="21" t="s">
        <v>256</v>
      </c>
      <c r="BR641" s="21"/>
      <c r="BS641" s="334"/>
      <c r="BT641" s="25" t="str">
        <f t="shared" si="41"/>
        <v/>
      </c>
      <c r="BU641" s="21" t="s">
        <v>256</v>
      </c>
      <c r="BV641" s="21"/>
      <c r="BW641" s="23"/>
      <c r="BX641" s="25" t="str">
        <f t="shared" si="42"/>
        <v/>
      </c>
      <c r="BY641" s="23"/>
      <c r="BZ641" s="25" t="str">
        <f>IF(BY641="","",IF(BY641="TBD","TBD",IF(BY641="N/A","N/A","W"&amp;TEXT(WEEKNUM(BY641,21),"00")&amp;" "&amp;YEAR(BY641))))</f>
        <v/>
      </c>
      <c r="CA641" s="21" t="s">
        <v>257</v>
      </c>
      <c r="CB641" s="21">
        <v>0</v>
      </c>
      <c r="CC641" s="21"/>
      <c r="CD641" s="21"/>
      <c r="CE641" s="23"/>
      <c r="CF641" s="23"/>
      <c r="CG641" s="23"/>
      <c r="CH641" s="23"/>
      <c r="CI641" s="25" t="str">
        <f>IF(CH641="","",IF(CH641="TBD","TBD",IF(CH641="N/A","N/A","W"&amp;TEXT(WEEKNUM(CH641,21),"00")&amp;" "&amp;YEAR(CH641))))</f>
        <v/>
      </c>
      <c r="CJ641" s="23"/>
      <c r="CK641" s="25" t="str">
        <f>IF(CJ641="","",IF(CJ641="TBD","TBD",IF(CJ641="N/A","N/A","W"&amp;TEXT(WEEKNUM(CJ641,21),"00")&amp;" "&amp;YEAR(CJ641))))</f>
        <v/>
      </c>
      <c r="CL641" s="24">
        <f>+IF(CJ641="",0,(CJ641-CH641))</f>
        <v>0</v>
      </c>
      <c r="CM641" s="21" t="s">
        <v>258</v>
      </c>
      <c r="CN641" s="21"/>
      <c r="CO641" s="23"/>
      <c r="CP641" s="25" t="str">
        <f>IF(CO641="","",IF(CO641="TBD","TBD",IF(CO641="N/A","N/A","W"&amp;TEXT(WEEKNUM(CO641,21),"00")&amp;" "&amp;YEAR(CO641))))</f>
        <v/>
      </c>
      <c r="CQ641" s="23" t="s">
        <v>258</v>
      </c>
      <c r="CR641" s="23"/>
      <c r="CS641" s="23"/>
      <c r="CT641" s="25" t="str">
        <f>IF(CS641="","",IF(CS641="TBD","TBD",IF(CS641="N/A","N/A","W"&amp;TEXT(WEEKNUM(CS641,21),"00")&amp;" "&amp;YEAR(CS641))))</f>
        <v/>
      </c>
      <c r="CU641" s="21" t="s">
        <v>258</v>
      </c>
      <c r="CV641" s="21"/>
      <c r="CW641" s="23"/>
      <c r="CX641" s="25" t="str">
        <f>IF(CW641="","",IF(CW641="TBD","TBD",IF(CW641="N/A","N/A","W"&amp;TEXT(WEEKNUM(CW641,21),"00")&amp;" "&amp;YEAR(CW641))))</f>
        <v/>
      </c>
      <c r="CY641" s="21" t="s">
        <v>258</v>
      </c>
      <c r="CZ641" s="21"/>
      <c r="DA641" s="23"/>
      <c r="DB641" s="25" t="str">
        <f>IF(DA641="","",IF(DA641="TBD","TBD",IF(DA641="N/A","N/A","W"&amp;TEXT(WEEKNUM(DA641,21),"00")&amp;" "&amp;YEAR(DA641))))</f>
        <v/>
      </c>
      <c r="DC641" s="23"/>
      <c r="DD641" s="25" t="str">
        <f>IF(DC641="","",IF(DC641="TBD","TBD",IF(DC641="N/A","N/A","W"&amp;TEXT(WEEKNUM(DC641,21),"00")&amp;" "&amp;YEAR(DC641))))</f>
        <v/>
      </c>
      <c r="DE641" s="21" t="s">
        <v>258</v>
      </c>
      <c r="DF641" s="23"/>
      <c r="DG641" s="21" t="s">
        <v>259</v>
      </c>
      <c r="DH641" s="21"/>
      <c r="DI641" s="18"/>
      <c r="DJ641" s="18"/>
      <c r="DK641" s="21" t="s">
        <v>260</v>
      </c>
      <c r="DL641" s="21" t="s">
        <v>275</v>
      </c>
      <c r="DM641" s="21"/>
      <c r="DN641" s="23"/>
      <c r="DO641" s="23"/>
      <c r="DP641" s="23"/>
      <c r="DQ641" s="23" t="s">
        <v>276</v>
      </c>
      <c r="DR641" s="23"/>
      <c r="DS641" s="23"/>
      <c r="DT641" s="23"/>
      <c r="DU641" s="23"/>
      <c r="DV641" s="23"/>
      <c r="DW641" s="23"/>
      <c r="DX641" s="23"/>
      <c r="DY641" s="18"/>
      <c r="DZ641" s="18"/>
      <c r="EA641" s="18"/>
      <c r="EB641" s="21" t="s">
        <v>30</v>
      </c>
      <c r="EC641" s="18"/>
      <c r="ED641" s="18"/>
      <c r="EE641" s="18"/>
      <c r="EF641" s="55"/>
      <c r="EG641" s="55"/>
      <c r="EH641" s="18"/>
      <c r="EI641" s="18">
        <v>0</v>
      </c>
      <c r="EJ641" s="29" t="str">
        <f>K641&amp;AY641&amp;CA641&amp;DE641&amp;DT641&amp;DW641</f>
        <v>No VigenteTSS No Recibido 4GIng No Recibida 4GAs Built No Recibido</v>
      </c>
    </row>
    <row r="642" spans="1:140" ht="12" hidden="1" customHeight="1">
      <c r="A642" s="30" t="str">
        <f>IFERROR(IF(VLOOKUP(B642,SEARCH!A:A,1,0)=B642,"OK",""),"")</f>
        <v/>
      </c>
      <c r="B642" s="31" t="s">
        <v>4732</v>
      </c>
      <c r="C642" s="15" t="s">
        <v>4733</v>
      </c>
      <c r="D642" s="16">
        <v>13</v>
      </c>
      <c r="E642" s="16">
        <v>-33.509700000000002</v>
      </c>
      <c r="F642" s="16">
        <v>-70.529588888888881</v>
      </c>
      <c r="G642" s="16" t="s">
        <v>270</v>
      </c>
      <c r="H642" s="16" t="s">
        <v>915</v>
      </c>
      <c r="I642" s="16" t="s">
        <v>4734</v>
      </c>
      <c r="J642" s="16" t="s">
        <v>1313</v>
      </c>
      <c r="K642" s="16" t="s">
        <v>3</v>
      </c>
      <c r="L642" s="16" t="s">
        <v>409</v>
      </c>
      <c r="M642" s="103" t="s">
        <v>295</v>
      </c>
      <c r="N642" s="18">
        <v>1</v>
      </c>
      <c r="O642" s="19" t="s">
        <v>4472</v>
      </c>
      <c r="P642" s="19" t="s">
        <v>248</v>
      </c>
      <c r="Q642" s="18"/>
      <c r="R642" s="21">
        <v>0</v>
      </c>
      <c r="S642" s="21">
        <v>20</v>
      </c>
      <c r="T642" s="22"/>
      <c r="U642" s="23">
        <v>0</v>
      </c>
      <c r="V642" s="21"/>
      <c r="W642" s="23"/>
      <c r="X642" s="23"/>
      <c r="Y642" s="23" t="str">
        <f>IF(X642="","",IF(X642="TBD","TBD",IF(X642="N/A","N/A","W"&amp;TEXT(WEEKNUM(X642,21),"00")&amp;" "&amp;YEAR(X642))))</f>
        <v/>
      </c>
      <c r="Z642" s="23"/>
      <c r="AA642" s="23"/>
      <c r="AB642" s="24">
        <f>+IF(Z642="",0,AA642-Z642)</f>
        <v>0</v>
      </c>
      <c r="AC642" s="21" t="s">
        <v>251</v>
      </c>
      <c r="AD642" s="21">
        <v>0</v>
      </c>
      <c r="AE642" s="23"/>
      <c r="AF642" s="25" t="str">
        <f>IF(AE642="","",IF(AE642="TBD","TBD",IF(AE642="N/A","N/A","W"&amp;TEXT(WEEKNUM(AE642,21),"00")&amp;" "&amp;YEAR(AE642))))</f>
        <v/>
      </c>
      <c r="AG642" s="21" t="s">
        <v>251</v>
      </c>
      <c r="AH642" s="21"/>
      <c r="AI642" s="23"/>
      <c r="AJ642" s="25" t="str">
        <f>IF(AI642="","",IF(AI642="TBD","TBD",IF(AI642="N/A","N/A","W"&amp;TEXT(WEEKNUM(AI642,21),"00")&amp;" "&amp;YEAR(AI642))))</f>
        <v/>
      </c>
      <c r="AK642" s="21" t="s">
        <v>251</v>
      </c>
      <c r="AL642" s="197"/>
      <c r="AM642" s="23"/>
      <c r="AN642" s="25" t="str">
        <f>IF(AM642="","",IF(AM642="TBD","TBD",IF(AM642="N/A","N/A","W"&amp;TEXT(WEEKNUM(AM642,21),"00")&amp;" "&amp;YEAR(AM642))))</f>
        <v/>
      </c>
      <c r="AO642" s="21" t="s">
        <v>251</v>
      </c>
      <c r="AP642" s="21"/>
      <c r="AQ642" s="23"/>
      <c r="AR642" s="25" t="str">
        <f>IF(AQ642="","",IF(AQ642="TBD","TBD",IF(AQ642="N/A","N/A","W"&amp;TEXT(WEEKNUM(AQ642,21),"00")&amp;" "&amp;YEAR(AQ642))))</f>
        <v/>
      </c>
      <c r="AS642" s="21"/>
      <c r="AT642" s="21"/>
      <c r="AU642" s="23"/>
      <c r="AV642" s="25" t="s">
        <v>252</v>
      </c>
      <c r="AW642" s="59"/>
      <c r="AX642" s="25" t="str">
        <f>IF(AW642="","",IF(AW642="TBD","TBD",IF(AW642="N/A","N/A","W"&amp;TEXT(WEEKNUM(AW642,21),"00")&amp;" "&amp;YEAR(AW642))))</f>
        <v/>
      </c>
      <c r="AY642" s="21" t="s">
        <v>253</v>
      </c>
      <c r="AZ642" s="21" t="s">
        <v>254</v>
      </c>
      <c r="BA642" s="21" t="s">
        <v>255</v>
      </c>
      <c r="BB642" s="23"/>
      <c r="BC642" s="23"/>
      <c r="BD642" s="23"/>
      <c r="BE642" s="25" t="str">
        <f>IF(BD642="","",IF(BD642="TBD","TBD",IF(BD642="N/A","N/A","W"&amp;TEXT(WEEKNUM(BD642,21),"00")&amp;" "&amp;YEAR(BD642))))</f>
        <v/>
      </c>
      <c r="BF642" s="23"/>
      <c r="BG642" s="25" t="str">
        <f>IF(BF642="","",IF(BF642="TBD","TBD",IF(BF642="N/A","N/A","W"&amp;TEXT(WEEKNUM(BF642,21),"00")&amp;" "&amp;YEAR(BF642))))</f>
        <v/>
      </c>
      <c r="BH642" s="24">
        <f>+IF(BF642="",0,(BF642-BD642))</f>
        <v>0</v>
      </c>
      <c r="BI642" s="26" t="s">
        <v>256</v>
      </c>
      <c r="BJ642" s="26"/>
      <c r="BK642" s="27"/>
      <c r="BL642" s="25" t="str">
        <f>IF(BK642="","",IF(BK642="TBD","TBD",IF(BK642="N/A","N/A","W"&amp;TEXT(WEEKNUM(BK642,21),"00")&amp;" "&amp;YEAR(BK642))))</f>
        <v/>
      </c>
      <c r="BM642" s="21" t="s">
        <v>256</v>
      </c>
      <c r="BN642" s="21"/>
      <c r="BO642" s="23"/>
      <c r="BP642" s="25" t="str">
        <f>IF(BO642="","",IF(BO642="TBD","TBD",IF(BO642="N/A","N/A","W"&amp;TEXT(WEEKNUM(BO642,21),"00")&amp;" "&amp;YEAR(BO642))))</f>
        <v/>
      </c>
      <c r="BQ642" s="21" t="s">
        <v>256</v>
      </c>
      <c r="BR642" s="21"/>
      <c r="BS642" s="334"/>
      <c r="BT642" s="25" t="str">
        <f t="shared" si="41"/>
        <v/>
      </c>
      <c r="BU642" s="21" t="s">
        <v>256</v>
      </c>
      <c r="BV642" s="21"/>
      <c r="BW642" s="23"/>
      <c r="BX642" s="25" t="str">
        <f t="shared" si="42"/>
        <v/>
      </c>
      <c r="BY642" s="23"/>
      <c r="BZ642" s="25" t="str">
        <f>IF(BY642="","",IF(BY642="TBD","TBD",IF(BY642="N/A","N/A","W"&amp;TEXT(WEEKNUM(BY642,21),"00")&amp;" "&amp;YEAR(BY642))))</f>
        <v/>
      </c>
      <c r="CA642" s="21" t="s">
        <v>257</v>
      </c>
      <c r="CB642" s="21">
        <v>0</v>
      </c>
      <c r="CC642" s="21"/>
      <c r="CD642" s="21"/>
      <c r="CE642" s="23"/>
      <c r="CF642" s="23"/>
      <c r="CG642" s="23"/>
      <c r="CH642" s="23"/>
      <c r="CI642" s="25" t="str">
        <f>IF(CH642="","",IF(CH642="TBD","TBD",IF(CH642="N/A","N/A","W"&amp;TEXT(WEEKNUM(CH642,21),"00")&amp;" "&amp;YEAR(CH642))))</f>
        <v/>
      </c>
      <c r="CJ642" s="23"/>
      <c r="CK642" s="25" t="str">
        <f>IF(CJ642="","",IF(CJ642="TBD","TBD",IF(CJ642="N/A","N/A","W"&amp;TEXT(WEEKNUM(CJ642,21),"00")&amp;" "&amp;YEAR(CJ642))))</f>
        <v/>
      </c>
      <c r="CL642" s="24">
        <f>+IF(CJ642="",0,(CJ642-CH642))</f>
        <v>0</v>
      </c>
      <c r="CM642" s="21" t="s">
        <v>258</v>
      </c>
      <c r="CN642" s="21"/>
      <c r="CO642" s="23"/>
      <c r="CP642" s="25" t="str">
        <f>IF(CO642="","",IF(CO642="TBD","TBD",IF(CO642="N/A","N/A","W"&amp;TEXT(WEEKNUM(CO642,21),"00")&amp;" "&amp;YEAR(CO642))))</f>
        <v/>
      </c>
      <c r="CQ642" s="23" t="s">
        <v>258</v>
      </c>
      <c r="CR642" s="23"/>
      <c r="CS642" s="23"/>
      <c r="CT642" s="25" t="str">
        <f>IF(CS642="","",IF(CS642="TBD","TBD",IF(CS642="N/A","N/A","W"&amp;TEXT(WEEKNUM(CS642,21),"00")&amp;" "&amp;YEAR(CS642))))</f>
        <v/>
      </c>
      <c r="CU642" s="21" t="s">
        <v>258</v>
      </c>
      <c r="CV642" s="21"/>
      <c r="CW642" s="23"/>
      <c r="CX642" s="25" t="str">
        <f>IF(CW642="","",IF(CW642="TBD","TBD",IF(CW642="N/A","N/A","W"&amp;TEXT(WEEKNUM(CW642,21),"00")&amp;" "&amp;YEAR(CW642))))</f>
        <v/>
      </c>
      <c r="CY642" s="21" t="s">
        <v>258</v>
      </c>
      <c r="CZ642" s="197"/>
      <c r="DA642" s="23"/>
      <c r="DB642" s="25" t="str">
        <f>IF(DA642="","",IF(DA642="TBD","TBD",IF(DA642="N/A","N/A","W"&amp;TEXT(WEEKNUM(DA642,21),"00")&amp;" "&amp;YEAR(DA642))))</f>
        <v/>
      </c>
      <c r="DC642" s="23"/>
      <c r="DD642" s="25" t="str">
        <f>IF(DC642="","",IF(DC642="TBD","TBD",IF(DC642="N/A","N/A","W"&amp;TEXT(WEEKNUM(DC642,21),"00")&amp;" "&amp;YEAR(DC642))))</f>
        <v/>
      </c>
      <c r="DE642" s="21" t="s">
        <v>258</v>
      </c>
      <c r="DF642" s="23"/>
      <c r="DG642" s="21" t="s">
        <v>259</v>
      </c>
      <c r="DH642" s="21"/>
      <c r="DI642" s="18"/>
      <c r="DJ642" s="18"/>
      <c r="DK642" s="21" t="s">
        <v>260</v>
      </c>
      <c r="DL642" s="21" t="s">
        <v>275</v>
      </c>
      <c r="DM642" s="21"/>
      <c r="DN642" s="23"/>
      <c r="DO642" s="23"/>
      <c r="DP642" s="23"/>
      <c r="DQ642" s="23" t="s">
        <v>276</v>
      </c>
      <c r="DR642" s="23"/>
      <c r="DS642" s="23"/>
      <c r="DT642" s="23"/>
      <c r="DU642" s="23"/>
      <c r="DV642" s="23"/>
      <c r="DW642" s="23"/>
      <c r="DX642" s="23"/>
      <c r="DY642" s="18"/>
      <c r="DZ642" s="18"/>
      <c r="EA642" s="18"/>
      <c r="EB642" s="21" t="s">
        <v>30</v>
      </c>
      <c r="EC642" s="18"/>
      <c r="ED642" s="18"/>
      <c r="EE642" s="18"/>
      <c r="EF642" s="55"/>
      <c r="EG642" s="55"/>
      <c r="EH642" s="18"/>
      <c r="EI642" s="18">
        <v>0</v>
      </c>
      <c r="EJ642" s="29" t="str">
        <f>K642&amp;AY642&amp;CA642&amp;DE642&amp;DT642&amp;DW642</f>
        <v>No VigenteTSS No Recibido 4GIng No Recibida 4GAs Built No Recibido</v>
      </c>
    </row>
    <row r="643" spans="1:140" ht="12" hidden="1" customHeight="1">
      <c r="A643" s="30" t="str">
        <f>IFERROR(IF(VLOOKUP(B643,SEARCH!A:A,1,0)=B643,"OK",""),"")</f>
        <v/>
      </c>
      <c r="B643" s="31" t="s">
        <v>4735</v>
      </c>
      <c r="C643" s="15" t="s">
        <v>4736</v>
      </c>
      <c r="D643" s="16">
        <v>13</v>
      </c>
      <c r="E643" s="16">
        <v>-33.448899999999995</v>
      </c>
      <c r="F643" s="16">
        <v>-70.668497222222229</v>
      </c>
      <c r="G643" s="16" t="s">
        <v>270</v>
      </c>
      <c r="H643" s="16" t="s">
        <v>1186</v>
      </c>
      <c r="I643" s="16" t="s">
        <v>4737</v>
      </c>
      <c r="J643" s="16" t="s">
        <v>1313</v>
      </c>
      <c r="K643" s="16" t="s">
        <v>3</v>
      </c>
      <c r="L643" s="16" t="s">
        <v>409</v>
      </c>
      <c r="M643" s="103">
        <v>0</v>
      </c>
      <c r="N643" s="18">
        <v>1</v>
      </c>
      <c r="O643" s="19" t="s">
        <v>4472</v>
      </c>
      <c r="P643" s="19" t="s">
        <v>380</v>
      </c>
      <c r="Q643" s="18" t="s">
        <v>4738</v>
      </c>
      <c r="R643" s="21" t="s">
        <v>1437</v>
      </c>
      <c r="S643" s="21">
        <v>25</v>
      </c>
      <c r="T643" s="22"/>
      <c r="U643" s="23">
        <v>0</v>
      </c>
      <c r="V643" s="21"/>
      <c r="W643" s="23"/>
      <c r="X643" s="23"/>
      <c r="Y643" s="23" t="str">
        <f>IF(X643="","",IF(X643="TBD","TBD",IF(X643="N/A","N/A","W"&amp;TEXT(WEEKNUM(X643,21),"00")&amp;" "&amp;YEAR(X643))))</f>
        <v/>
      </c>
      <c r="Z643" s="23"/>
      <c r="AA643" s="23"/>
      <c r="AB643" s="24">
        <f>+IF(Z643="",0,AA643-Z643)</f>
        <v>0</v>
      </c>
      <c r="AC643" s="21" t="s">
        <v>251</v>
      </c>
      <c r="AD643" s="21"/>
      <c r="AE643" s="23"/>
      <c r="AF643" s="25" t="str">
        <f>IF(AE643="","",IF(AE643="TBD","TBD",IF(AE643="N/A","N/A","W"&amp;TEXT(WEEKNUM(AE643,21),"00")&amp;" "&amp;YEAR(AE643))))</f>
        <v/>
      </c>
      <c r="AG643" s="21" t="s">
        <v>251</v>
      </c>
      <c r="AH643" s="21"/>
      <c r="AI643" s="23"/>
      <c r="AJ643" s="25" t="str">
        <f>IF(AI643="","",IF(AI643="TBD","TBD",IF(AI643="N/A","N/A","W"&amp;TEXT(WEEKNUM(AI643,21),"00")&amp;" "&amp;YEAR(AI643))))</f>
        <v/>
      </c>
      <c r="AK643" s="21" t="s">
        <v>251</v>
      </c>
      <c r="AL643" s="197"/>
      <c r="AM643" s="23"/>
      <c r="AN643" s="25" t="str">
        <f>IF(AM643="","",IF(AM643="TBD","TBD",IF(AM643="N/A","N/A","W"&amp;TEXT(WEEKNUM(AM643,21),"00")&amp;" "&amp;YEAR(AM643))))</f>
        <v/>
      </c>
      <c r="AO643" s="21" t="s">
        <v>251</v>
      </c>
      <c r="AP643" s="21"/>
      <c r="AQ643" s="23"/>
      <c r="AR643" s="25" t="str">
        <f>IF(AQ643="","",IF(AQ643="TBD","TBD",IF(AQ643="N/A","N/A","W"&amp;TEXT(WEEKNUM(AQ643,21),"00")&amp;" "&amp;YEAR(AQ643))))</f>
        <v/>
      </c>
      <c r="AS643" s="21"/>
      <c r="AT643" s="21"/>
      <c r="AU643" s="23"/>
      <c r="AV643" s="25" t="s">
        <v>2538</v>
      </c>
      <c r="AW643" s="59"/>
      <c r="AX643" s="25" t="str">
        <f>IF(AW643="","",IF(AW643="TBD","TBD",IF(AW643="N/A","N/A","W"&amp;TEXT(WEEKNUM(AW643,21),"00")&amp;" "&amp;YEAR(AW643))))</f>
        <v/>
      </c>
      <c r="AY643" s="21" t="s">
        <v>253</v>
      </c>
      <c r="AZ643" s="21" t="s">
        <v>254</v>
      </c>
      <c r="BA643" s="21" t="s">
        <v>255</v>
      </c>
      <c r="BB643" s="23"/>
      <c r="BC643" s="23"/>
      <c r="BD643" s="23"/>
      <c r="BE643" s="25" t="str">
        <f>IF(BD643="","",IF(BD643="TBD","TBD",IF(BD643="N/A","N/A","W"&amp;TEXT(WEEKNUM(BD643,21),"00")&amp;" "&amp;YEAR(BD643))))</f>
        <v/>
      </c>
      <c r="BF643" s="23"/>
      <c r="BG643" s="25" t="str">
        <f>IF(BF643="","",IF(BF643="TBD","TBD",IF(BF643="N/A","N/A","W"&amp;TEXT(WEEKNUM(BF643,21),"00")&amp;" "&amp;YEAR(BF643))))</f>
        <v/>
      </c>
      <c r="BH643" s="24">
        <f>+IF(BF643="",0,(BF643-BD643))</f>
        <v>0</v>
      </c>
      <c r="BI643" s="26" t="s">
        <v>256</v>
      </c>
      <c r="BJ643" s="26"/>
      <c r="BK643" s="27"/>
      <c r="BL643" s="25" t="str">
        <f>IF(BK643="","",IF(BK643="TBD","TBD",IF(BK643="N/A","N/A","W"&amp;TEXT(WEEKNUM(BK643,21),"00")&amp;" "&amp;YEAR(BK643))))</f>
        <v/>
      </c>
      <c r="BM643" s="21" t="s">
        <v>256</v>
      </c>
      <c r="BN643" s="21"/>
      <c r="BO643" s="23"/>
      <c r="BP643" s="25" t="str">
        <f>IF(BO643="","",IF(BO643="TBD","TBD",IF(BO643="N/A","N/A","W"&amp;TEXT(WEEKNUM(BO643,21),"00")&amp;" "&amp;YEAR(BO643))))</f>
        <v/>
      </c>
      <c r="BQ643" s="21" t="s">
        <v>256</v>
      </c>
      <c r="BR643" s="21"/>
      <c r="BS643" s="334"/>
      <c r="BT643" s="25" t="str">
        <f t="shared" si="41"/>
        <v/>
      </c>
      <c r="BU643" s="21" t="s">
        <v>256</v>
      </c>
      <c r="BV643" s="21"/>
      <c r="BW643" s="23"/>
      <c r="BX643" s="25" t="str">
        <f t="shared" si="42"/>
        <v/>
      </c>
      <c r="BY643" s="23"/>
      <c r="BZ643" s="25" t="str">
        <f>IF(BY643="","",IF(BY643="TBD","TBD",IF(BY643="N/A","N/A","W"&amp;TEXT(WEEKNUM(BY643,21),"00")&amp;" "&amp;YEAR(BY643))))</f>
        <v/>
      </c>
      <c r="CA643" s="21" t="s">
        <v>257</v>
      </c>
      <c r="CB643" s="21">
        <v>0</v>
      </c>
      <c r="CC643" s="21"/>
      <c r="CD643" s="21"/>
      <c r="CE643" s="23"/>
      <c r="CF643" s="23"/>
      <c r="CG643" s="23"/>
      <c r="CH643" s="23"/>
      <c r="CI643" s="25" t="str">
        <f>IF(CH643="","",IF(CH643="TBD","TBD",IF(CH643="N/A","N/A","W"&amp;TEXT(WEEKNUM(CH643,21),"00")&amp;" "&amp;YEAR(CH643))))</f>
        <v/>
      </c>
      <c r="CJ643" s="23"/>
      <c r="CK643" s="25" t="str">
        <f>IF(CJ643="","",IF(CJ643="TBD","TBD",IF(CJ643="N/A","N/A","W"&amp;TEXT(WEEKNUM(CJ643,21),"00")&amp;" "&amp;YEAR(CJ643))))</f>
        <v/>
      </c>
      <c r="CL643" s="24">
        <f>+IF(CJ643="",0,(CJ643-CH643))</f>
        <v>0</v>
      </c>
      <c r="CM643" s="21" t="s">
        <v>258</v>
      </c>
      <c r="CN643" s="21"/>
      <c r="CO643" s="23"/>
      <c r="CP643" s="25" t="str">
        <f>IF(CO643="","",IF(CO643="TBD","TBD",IF(CO643="N/A","N/A","W"&amp;TEXT(WEEKNUM(CO643,21),"00")&amp;" "&amp;YEAR(CO643))))</f>
        <v/>
      </c>
      <c r="CQ643" s="23" t="s">
        <v>258</v>
      </c>
      <c r="CR643" s="23"/>
      <c r="CS643" s="23"/>
      <c r="CT643" s="25" t="str">
        <f>IF(CS643="","",IF(CS643="TBD","TBD",IF(CS643="N/A","N/A","W"&amp;TEXT(WEEKNUM(CS643,21),"00")&amp;" "&amp;YEAR(CS643))))</f>
        <v/>
      </c>
      <c r="CU643" s="21" t="s">
        <v>258</v>
      </c>
      <c r="CV643" s="21"/>
      <c r="CW643" s="23"/>
      <c r="CX643" s="25" t="str">
        <f>IF(CW643="","",IF(CW643="TBD","TBD",IF(CW643="N/A","N/A","W"&amp;TEXT(WEEKNUM(CW643,21),"00")&amp;" "&amp;YEAR(CW643))))</f>
        <v/>
      </c>
      <c r="CY643" s="21" t="s">
        <v>258</v>
      </c>
      <c r="CZ643" s="197"/>
      <c r="DA643" s="23"/>
      <c r="DB643" s="25" t="str">
        <f>IF(DA643="","",IF(DA643="TBD","TBD",IF(DA643="N/A","N/A","W"&amp;TEXT(WEEKNUM(DA643,21),"00")&amp;" "&amp;YEAR(DA643))))</f>
        <v/>
      </c>
      <c r="DC643" s="23"/>
      <c r="DD643" s="25" t="str">
        <f>IF(DC643="","",IF(DC643="TBD","TBD",IF(DC643="N/A","N/A","W"&amp;TEXT(WEEKNUM(DC643,21),"00")&amp;" "&amp;YEAR(DC643))))</f>
        <v/>
      </c>
      <c r="DE643" s="21" t="s">
        <v>258</v>
      </c>
      <c r="DF643" s="23"/>
      <c r="DG643" s="21" t="s">
        <v>259</v>
      </c>
      <c r="DH643" s="21"/>
      <c r="DI643" s="18"/>
      <c r="DJ643" s="18"/>
      <c r="DK643" s="21" t="s">
        <v>260</v>
      </c>
      <c r="DL643" s="21" t="s">
        <v>275</v>
      </c>
      <c r="DM643" s="21"/>
      <c r="DN643" s="23"/>
      <c r="DO643" s="23"/>
      <c r="DP643" s="23"/>
      <c r="DQ643" s="23" t="s">
        <v>276</v>
      </c>
      <c r="DR643" s="23"/>
      <c r="DS643" s="23"/>
      <c r="DT643" s="23"/>
      <c r="DU643" s="23"/>
      <c r="DV643" s="23"/>
      <c r="DW643" s="23"/>
      <c r="DX643" s="23"/>
      <c r="DY643" s="18"/>
      <c r="DZ643" s="18"/>
      <c r="EA643" s="18"/>
      <c r="EB643" s="21" t="s">
        <v>30</v>
      </c>
      <c r="EC643" s="18"/>
      <c r="ED643" s="18"/>
      <c r="EE643" s="18"/>
      <c r="EF643" s="55"/>
      <c r="EG643" s="55"/>
      <c r="EH643" s="18"/>
      <c r="EI643" s="18">
        <v>0</v>
      </c>
      <c r="EJ643" s="29" t="str">
        <f>K643&amp;AY643&amp;CA643&amp;DE643&amp;DT643&amp;DW643</f>
        <v>No VigenteTSS No Recibido 4GIng No Recibida 4GAs Built No Recibido</v>
      </c>
    </row>
    <row r="644" spans="1:140" ht="12" hidden="1" customHeight="1">
      <c r="A644" s="30" t="str">
        <f>IFERROR(IF(VLOOKUP(B644,SEARCH!A:A,1,0)=B644,"OK",""),"")</f>
        <v/>
      </c>
      <c r="B644" s="31" t="s">
        <v>4739</v>
      </c>
      <c r="C644" s="15" t="s">
        <v>4740</v>
      </c>
      <c r="D644" s="16">
        <v>13</v>
      </c>
      <c r="E644" s="16">
        <v>-33.457297222222223</v>
      </c>
      <c r="F644" s="16">
        <v>-70.543399999999991</v>
      </c>
      <c r="G644" s="16" t="s">
        <v>270</v>
      </c>
      <c r="H644" s="16" t="s">
        <v>1411</v>
      </c>
      <c r="I644" s="16" t="s">
        <v>4741</v>
      </c>
      <c r="J644" s="16" t="s">
        <v>1313</v>
      </c>
      <c r="K644" s="16" t="s">
        <v>3</v>
      </c>
      <c r="L644" s="16" t="s">
        <v>409</v>
      </c>
      <c r="M644" s="103">
        <v>0</v>
      </c>
      <c r="N644" s="18">
        <v>1</v>
      </c>
      <c r="O644" s="19" t="s">
        <v>4472</v>
      </c>
      <c r="P644" s="19" t="s">
        <v>380</v>
      </c>
      <c r="Q644" s="18" t="s">
        <v>4742</v>
      </c>
      <c r="R644" s="21">
        <v>0</v>
      </c>
      <c r="S644" s="21">
        <v>14</v>
      </c>
      <c r="T644" s="22" t="s">
        <v>4743</v>
      </c>
      <c r="U644" s="23">
        <v>45498</v>
      </c>
      <c r="V644" s="21" t="str">
        <f>IF(U644="","",IF(U644="TBD","TBD",IF(U644="N/A","N/A","W"&amp;TEXT(WEEKNUM(U644,21),"00")&amp;" "&amp;YEAR(U644))))</f>
        <v>W30 2024</v>
      </c>
      <c r="W644" s="23"/>
      <c r="X644" s="23"/>
      <c r="Y644" s="23" t="str">
        <f>IF(X644="","",IF(X644="TBD","TBD",IF(X644="N/A","N/A","W"&amp;TEXT(WEEKNUM(X644,21),"00")&amp;" "&amp;YEAR(X644))))</f>
        <v/>
      </c>
      <c r="Z644" s="23"/>
      <c r="AA644" s="23"/>
      <c r="AB644" s="24">
        <f>+IF(Z644="",0,AA644-Z644)</f>
        <v>0</v>
      </c>
      <c r="AC644" s="21" t="s">
        <v>251</v>
      </c>
      <c r="AD644" s="21"/>
      <c r="AE644" s="23"/>
      <c r="AF644" s="25" t="str">
        <f>IF(AE644="","",IF(AE644="TBD","TBD",IF(AE644="N/A","N/A","W"&amp;TEXT(WEEKNUM(AE644,21),"00")&amp;" "&amp;YEAR(AE644))))</f>
        <v/>
      </c>
      <c r="AG644" s="21" t="s">
        <v>251</v>
      </c>
      <c r="AH644" s="21"/>
      <c r="AI644" s="23"/>
      <c r="AJ644" s="25" t="str">
        <f>IF(AI644="","",IF(AI644="TBD","TBD",IF(AI644="N/A","N/A","W"&amp;TEXT(WEEKNUM(AI644,21),"00")&amp;" "&amp;YEAR(AI644))))</f>
        <v/>
      </c>
      <c r="AK644" s="21" t="s">
        <v>251</v>
      </c>
      <c r="AL644" s="197"/>
      <c r="AM644" s="23"/>
      <c r="AN644" s="25" t="str">
        <f>IF(AM644="","",IF(AM644="TBD","TBD",IF(AM644="N/A","N/A","W"&amp;TEXT(WEEKNUM(AM644,21),"00")&amp;" "&amp;YEAR(AM644))))</f>
        <v/>
      </c>
      <c r="AO644" s="21" t="s">
        <v>251</v>
      </c>
      <c r="AP644" s="21"/>
      <c r="AQ644" s="23"/>
      <c r="AR644" s="25" t="str">
        <f>IF(AQ644="","",IF(AQ644="TBD","TBD",IF(AQ644="N/A","N/A","W"&amp;TEXT(WEEKNUM(AQ644,21),"00")&amp;" "&amp;YEAR(AQ644))))</f>
        <v/>
      </c>
      <c r="AS644" s="21"/>
      <c r="AT644" s="21"/>
      <c r="AU644" s="23"/>
      <c r="AV644" s="25" t="s">
        <v>252</v>
      </c>
      <c r="AW644" s="59"/>
      <c r="AX644" s="25" t="str">
        <f>IF(AW644="","",IF(AW644="TBD","TBD",IF(AW644="N/A","N/A","W"&amp;TEXT(WEEKNUM(AW644,21),"00")&amp;" "&amp;YEAR(AW644))))</f>
        <v/>
      </c>
      <c r="AY644" s="21" t="s">
        <v>253</v>
      </c>
      <c r="AZ644" s="21" t="s">
        <v>254</v>
      </c>
      <c r="BA644" s="21" t="s">
        <v>255</v>
      </c>
      <c r="BB644" s="23"/>
      <c r="BC644" s="23"/>
      <c r="BD644" s="23"/>
      <c r="BE644" s="25" t="str">
        <f>IF(BD644="","",IF(BD644="TBD","TBD",IF(BD644="N/A","N/A","W"&amp;TEXT(WEEKNUM(BD644,21),"00")&amp;" "&amp;YEAR(BD644))))</f>
        <v/>
      </c>
      <c r="BF644" s="23"/>
      <c r="BG644" s="25" t="str">
        <f>IF(BF644="","",IF(BF644="TBD","TBD",IF(BF644="N/A","N/A","W"&amp;TEXT(WEEKNUM(BF644,21),"00")&amp;" "&amp;YEAR(BF644))))</f>
        <v/>
      </c>
      <c r="BH644" s="24">
        <f>+IF(BF644="",0,(BF644-BD644))</f>
        <v>0</v>
      </c>
      <c r="BI644" s="26" t="s">
        <v>256</v>
      </c>
      <c r="BJ644" s="26"/>
      <c r="BK644" s="27"/>
      <c r="BL644" s="25" t="str">
        <f>IF(BK644="","",IF(BK644="TBD","TBD",IF(BK644="N/A","N/A","W"&amp;TEXT(WEEKNUM(BK644,21),"00")&amp;" "&amp;YEAR(BK644))))</f>
        <v/>
      </c>
      <c r="BM644" s="21" t="s">
        <v>256</v>
      </c>
      <c r="BN644" s="21"/>
      <c r="BO644" s="23"/>
      <c r="BP644" s="25" t="str">
        <f>IF(BO644="","",IF(BO644="TBD","TBD",IF(BO644="N/A","N/A","W"&amp;TEXT(WEEKNUM(BO644,21),"00")&amp;" "&amp;YEAR(BO644))))</f>
        <v/>
      </c>
      <c r="BQ644" s="21" t="s">
        <v>256</v>
      </c>
      <c r="BR644" s="21"/>
      <c r="BS644" s="334"/>
      <c r="BT644" s="25" t="str">
        <f t="shared" ref="BT644:BT707" si="43">IF(BS644="","",IF(BS644="TBD","TBD",IF(BS644="N/A","N/A","W"&amp;TEXT(WEEKNUM(BS644,21),"00")&amp;" "&amp;YEAR(BS644))))</f>
        <v/>
      </c>
      <c r="BU644" s="21" t="s">
        <v>256</v>
      </c>
      <c r="BV644" s="21"/>
      <c r="BW644" s="23"/>
      <c r="BX644" s="25" t="str">
        <f t="shared" ref="BX644:BX707" si="44">IF(BW644="","",IF(BW644="TBD","TBD",IF(BW644="N/A","N/A","W"&amp;TEXT(WEEKNUM(BW644,21),"00")&amp;" "&amp;YEAR(BW644))))</f>
        <v/>
      </c>
      <c r="BY644" s="23"/>
      <c r="BZ644" s="25" t="str">
        <f>IF(BY644="","",IF(BY644="TBD","TBD",IF(BY644="N/A","N/A","W"&amp;TEXT(WEEKNUM(BY644,21),"00")&amp;" "&amp;YEAR(BY644))))</f>
        <v/>
      </c>
      <c r="CA644" s="21" t="s">
        <v>257</v>
      </c>
      <c r="CB644" s="21">
        <v>0</v>
      </c>
      <c r="CC644" s="21"/>
      <c r="CD644" s="21"/>
      <c r="CE644" s="23"/>
      <c r="CF644" s="23"/>
      <c r="CG644" s="23"/>
      <c r="CH644" s="23"/>
      <c r="CI644" s="25" t="str">
        <f>IF(CH644="","",IF(CH644="TBD","TBD",IF(CH644="N/A","N/A","W"&amp;TEXT(WEEKNUM(CH644,21),"00")&amp;" "&amp;YEAR(CH644))))</f>
        <v/>
      </c>
      <c r="CJ644" s="23"/>
      <c r="CK644" s="25" t="str">
        <f>IF(CJ644="","",IF(CJ644="TBD","TBD",IF(CJ644="N/A","N/A","W"&amp;TEXT(WEEKNUM(CJ644,21),"00")&amp;" "&amp;YEAR(CJ644))))</f>
        <v/>
      </c>
      <c r="CL644" s="24">
        <f>+IF(CJ644="",0,(CJ644-CH644))</f>
        <v>0</v>
      </c>
      <c r="CM644" s="21" t="s">
        <v>258</v>
      </c>
      <c r="CN644" s="21"/>
      <c r="CO644" s="23"/>
      <c r="CP644" s="25" t="str">
        <f>IF(CO644="","",IF(CO644="TBD","TBD",IF(CO644="N/A","N/A","W"&amp;TEXT(WEEKNUM(CO644,21),"00")&amp;" "&amp;YEAR(CO644))))</f>
        <v/>
      </c>
      <c r="CQ644" s="23" t="s">
        <v>258</v>
      </c>
      <c r="CR644" s="23"/>
      <c r="CS644" s="23"/>
      <c r="CT644" s="25" t="str">
        <f>IF(CS644="","",IF(CS644="TBD","TBD",IF(CS644="N/A","N/A","W"&amp;TEXT(WEEKNUM(CS644,21),"00")&amp;" "&amp;YEAR(CS644))))</f>
        <v/>
      </c>
      <c r="CU644" s="21" t="s">
        <v>258</v>
      </c>
      <c r="CV644" s="21"/>
      <c r="CW644" s="23"/>
      <c r="CX644" s="25" t="str">
        <f>IF(CW644="","",IF(CW644="TBD","TBD",IF(CW644="N/A","N/A","W"&amp;TEXT(WEEKNUM(CW644,21),"00")&amp;" "&amp;YEAR(CW644))))</f>
        <v/>
      </c>
      <c r="CY644" s="21" t="s">
        <v>258</v>
      </c>
      <c r="CZ644" s="197"/>
      <c r="DA644" s="23"/>
      <c r="DB644" s="25" t="str">
        <f>IF(DA644="","",IF(DA644="TBD","TBD",IF(DA644="N/A","N/A","W"&amp;TEXT(WEEKNUM(DA644,21),"00")&amp;" "&amp;YEAR(DA644))))</f>
        <v/>
      </c>
      <c r="DC644" s="23"/>
      <c r="DD644" s="25" t="str">
        <f>IF(DC644="","",IF(DC644="TBD","TBD",IF(DC644="N/A","N/A","W"&amp;TEXT(WEEKNUM(DC644,21),"00")&amp;" "&amp;YEAR(DC644))))</f>
        <v/>
      </c>
      <c r="DE644" s="21" t="s">
        <v>258</v>
      </c>
      <c r="DF644" s="23"/>
      <c r="DG644" s="21" t="s">
        <v>259</v>
      </c>
      <c r="DH644" s="21"/>
      <c r="DI644" s="18"/>
      <c r="DJ644" s="18"/>
      <c r="DK644" s="21" t="s">
        <v>260</v>
      </c>
      <c r="DL644" s="21" t="s">
        <v>275</v>
      </c>
      <c r="DM644" s="21"/>
      <c r="DN644" s="23"/>
      <c r="DO644" s="23"/>
      <c r="DP644" s="23"/>
      <c r="DQ644" s="23" t="s">
        <v>276</v>
      </c>
      <c r="DR644" s="23"/>
      <c r="DS644" s="23"/>
      <c r="DT644" s="23"/>
      <c r="DU644" s="23"/>
      <c r="DV644" s="23"/>
      <c r="DW644" s="23"/>
      <c r="DX644" s="23"/>
      <c r="DY644" s="18"/>
      <c r="DZ644" s="18"/>
      <c r="EA644" s="18"/>
      <c r="EB644" s="21" t="s">
        <v>30</v>
      </c>
      <c r="EC644" s="18"/>
      <c r="ED644" s="18"/>
      <c r="EE644" s="18"/>
      <c r="EF644" s="55"/>
      <c r="EG644" s="55"/>
      <c r="EH644" s="18"/>
      <c r="EI644" s="18">
        <v>0</v>
      </c>
      <c r="EJ644" s="29" t="str">
        <f>K644&amp;AY644&amp;CA644&amp;DE644&amp;DT644&amp;DW644</f>
        <v>No VigenteTSS No Recibido 4GIng No Recibida 4GAs Built No Recibido</v>
      </c>
    </row>
    <row r="645" spans="1:140" ht="12" hidden="1" customHeight="1">
      <c r="A645" s="30" t="str">
        <f>IFERROR(IF(VLOOKUP(B645,SEARCH!A:A,1,0)=B645,"OK",""),"")</f>
        <v/>
      </c>
      <c r="B645" s="31" t="s">
        <v>4744</v>
      </c>
      <c r="C645" s="15" t="s">
        <v>4745</v>
      </c>
      <c r="D645" s="16">
        <v>13</v>
      </c>
      <c r="E645" s="16">
        <v>-33.455500000000001</v>
      </c>
      <c r="F645" s="16">
        <v>-70.741600000000005</v>
      </c>
      <c r="G645" s="16" t="s">
        <v>270</v>
      </c>
      <c r="H645" s="16" t="s">
        <v>1131</v>
      </c>
      <c r="I645" s="16" t="s">
        <v>4746</v>
      </c>
      <c r="J645" s="16" t="s">
        <v>1313</v>
      </c>
      <c r="K645" s="16" t="s">
        <v>3</v>
      </c>
      <c r="L645" s="16" t="s">
        <v>409</v>
      </c>
      <c r="M645" s="103">
        <v>0</v>
      </c>
      <c r="N645" s="18">
        <v>1</v>
      </c>
      <c r="O645" s="19" t="s">
        <v>4472</v>
      </c>
      <c r="P645" s="19" t="s">
        <v>380</v>
      </c>
      <c r="Q645" s="18" t="s">
        <v>4738</v>
      </c>
      <c r="R645" s="21">
        <v>0</v>
      </c>
      <c r="S645" s="21">
        <v>35</v>
      </c>
      <c r="T645" s="22"/>
      <c r="U645" s="23">
        <v>0</v>
      </c>
      <c r="V645" s="21"/>
      <c r="W645" s="23"/>
      <c r="X645" s="23"/>
      <c r="Y645" s="23" t="str">
        <f>IF(X645="","",IF(X645="TBD","TBD",IF(X645="N/A","N/A","W"&amp;TEXT(WEEKNUM(X645,21),"00")&amp;" "&amp;YEAR(X645))))</f>
        <v/>
      </c>
      <c r="Z645" s="23"/>
      <c r="AA645" s="23"/>
      <c r="AB645" s="24">
        <f>+IF(Z645="",0,AA645-Z645)</f>
        <v>0</v>
      </c>
      <c r="AC645" s="21" t="s">
        <v>251</v>
      </c>
      <c r="AD645" s="21"/>
      <c r="AE645" s="23"/>
      <c r="AF645" s="25" t="str">
        <f>IF(AE645="","",IF(AE645="TBD","TBD",IF(AE645="N/A","N/A","W"&amp;TEXT(WEEKNUM(AE645,21),"00")&amp;" "&amp;YEAR(AE645))))</f>
        <v/>
      </c>
      <c r="AG645" s="21" t="s">
        <v>251</v>
      </c>
      <c r="AH645" s="21"/>
      <c r="AI645" s="23"/>
      <c r="AJ645" s="25" t="str">
        <f>IF(AI645="","",IF(AI645="TBD","TBD",IF(AI645="N/A","N/A","W"&amp;TEXT(WEEKNUM(AI645,21),"00")&amp;" "&amp;YEAR(AI645))))</f>
        <v/>
      </c>
      <c r="AK645" s="21" t="s">
        <v>251</v>
      </c>
      <c r="AL645" s="197"/>
      <c r="AM645" s="23"/>
      <c r="AN645" s="25" t="str">
        <f>IF(AM645="","",IF(AM645="TBD","TBD",IF(AM645="N/A","N/A","W"&amp;TEXT(WEEKNUM(AM645,21),"00")&amp;" "&amp;YEAR(AM645))))</f>
        <v/>
      </c>
      <c r="AO645" s="21" t="s">
        <v>251</v>
      </c>
      <c r="AP645" s="21"/>
      <c r="AQ645" s="23"/>
      <c r="AR645" s="25" t="str">
        <f>IF(AQ645="","",IF(AQ645="TBD","TBD",IF(AQ645="N/A","N/A","W"&amp;TEXT(WEEKNUM(AQ645,21),"00")&amp;" "&amp;YEAR(AQ645))))</f>
        <v/>
      </c>
      <c r="AS645" s="21"/>
      <c r="AT645" s="21"/>
      <c r="AU645" s="23"/>
      <c r="AV645" s="25" t="s">
        <v>2538</v>
      </c>
      <c r="AW645" s="59"/>
      <c r="AX645" s="25" t="str">
        <f>IF(AW645="","",IF(AW645="TBD","TBD",IF(AW645="N/A","N/A","W"&amp;TEXT(WEEKNUM(AW645,21),"00")&amp;" "&amp;YEAR(AW645))))</f>
        <v/>
      </c>
      <c r="AY645" s="21" t="s">
        <v>253</v>
      </c>
      <c r="AZ645" s="21" t="s">
        <v>254</v>
      </c>
      <c r="BA645" s="21" t="s">
        <v>255</v>
      </c>
      <c r="BB645" s="23"/>
      <c r="BC645" s="23"/>
      <c r="BD645" s="23"/>
      <c r="BE645" s="25" t="str">
        <f>IF(BD645="","",IF(BD645="TBD","TBD",IF(BD645="N/A","N/A","W"&amp;TEXT(WEEKNUM(BD645,21),"00")&amp;" "&amp;YEAR(BD645))))</f>
        <v/>
      </c>
      <c r="BF645" s="23"/>
      <c r="BG645" s="25" t="str">
        <f>IF(BF645="","",IF(BF645="TBD","TBD",IF(BF645="N/A","N/A","W"&amp;TEXT(WEEKNUM(BF645,21),"00")&amp;" "&amp;YEAR(BF645))))</f>
        <v/>
      </c>
      <c r="BH645" s="24">
        <f>+IF(BF645="",0,(BF645-BD645))</f>
        <v>0</v>
      </c>
      <c r="BI645" s="26" t="s">
        <v>256</v>
      </c>
      <c r="BJ645" s="26"/>
      <c r="BK645" s="27"/>
      <c r="BL645" s="25" t="str">
        <f>IF(BK645="","",IF(BK645="TBD","TBD",IF(BK645="N/A","N/A","W"&amp;TEXT(WEEKNUM(BK645,21),"00")&amp;" "&amp;YEAR(BK645))))</f>
        <v/>
      </c>
      <c r="BM645" s="21" t="s">
        <v>256</v>
      </c>
      <c r="BN645" s="21"/>
      <c r="BO645" s="23"/>
      <c r="BP645" s="25" t="str">
        <f>IF(BO645="","",IF(BO645="TBD","TBD",IF(BO645="N/A","N/A","W"&amp;TEXT(WEEKNUM(BO645,21),"00")&amp;" "&amp;YEAR(BO645))))</f>
        <v/>
      </c>
      <c r="BQ645" s="21" t="s">
        <v>256</v>
      </c>
      <c r="BR645" s="21"/>
      <c r="BS645" s="334"/>
      <c r="BT645" s="25" t="str">
        <f t="shared" si="43"/>
        <v/>
      </c>
      <c r="BU645" s="21" t="s">
        <v>256</v>
      </c>
      <c r="BV645" s="21"/>
      <c r="BW645" s="23"/>
      <c r="BX645" s="25" t="str">
        <f t="shared" si="44"/>
        <v/>
      </c>
      <c r="BY645" s="23"/>
      <c r="BZ645" s="25" t="str">
        <f>IF(BY645="","",IF(BY645="TBD","TBD",IF(BY645="N/A","N/A","W"&amp;TEXT(WEEKNUM(BY645,21),"00")&amp;" "&amp;YEAR(BY645))))</f>
        <v/>
      </c>
      <c r="CA645" s="21" t="s">
        <v>257</v>
      </c>
      <c r="CB645" s="21">
        <v>0</v>
      </c>
      <c r="CC645" s="21"/>
      <c r="CD645" s="21"/>
      <c r="CE645" s="23"/>
      <c r="CF645" s="23"/>
      <c r="CG645" s="23"/>
      <c r="CH645" s="23"/>
      <c r="CI645" s="25" t="str">
        <f>IF(CH645="","",IF(CH645="TBD","TBD",IF(CH645="N/A","N/A","W"&amp;TEXT(WEEKNUM(CH645,21),"00")&amp;" "&amp;YEAR(CH645))))</f>
        <v/>
      </c>
      <c r="CJ645" s="23"/>
      <c r="CK645" s="25" t="str">
        <f>IF(CJ645="","",IF(CJ645="TBD","TBD",IF(CJ645="N/A","N/A","W"&amp;TEXT(WEEKNUM(CJ645,21),"00")&amp;" "&amp;YEAR(CJ645))))</f>
        <v/>
      </c>
      <c r="CL645" s="24">
        <f>+IF(CJ645="",0,(CJ645-CH645))</f>
        <v>0</v>
      </c>
      <c r="CM645" s="21" t="s">
        <v>258</v>
      </c>
      <c r="CN645" s="21"/>
      <c r="CO645" s="23"/>
      <c r="CP645" s="25" t="str">
        <f>IF(CO645="","",IF(CO645="TBD","TBD",IF(CO645="N/A","N/A","W"&amp;TEXT(WEEKNUM(CO645,21),"00")&amp;" "&amp;YEAR(CO645))))</f>
        <v/>
      </c>
      <c r="CQ645" s="23" t="s">
        <v>258</v>
      </c>
      <c r="CR645" s="23"/>
      <c r="CS645" s="23"/>
      <c r="CT645" s="25" t="str">
        <f>IF(CS645="","",IF(CS645="TBD","TBD",IF(CS645="N/A","N/A","W"&amp;TEXT(WEEKNUM(CS645,21),"00")&amp;" "&amp;YEAR(CS645))))</f>
        <v/>
      </c>
      <c r="CU645" s="21" t="s">
        <v>258</v>
      </c>
      <c r="CV645" s="21"/>
      <c r="CW645" s="23"/>
      <c r="CX645" s="25" t="str">
        <f>IF(CW645="","",IF(CW645="TBD","TBD",IF(CW645="N/A","N/A","W"&amp;TEXT(WEEKNUM(CW645,21),"00")&amp;" "&amp;YEAR(CW645))))</f>
        <v/>
      </c>
      <c r="CY645" s="21" t="s">
        <v>258</v>
      </c>
      <c r="CZ645" s="197"/>
      <c r="DA645" s="23"/>
      <c r="DB645" s="25" t="str">
        <f>IF(DA645="","",IF(DA645="TBD","TBD",IF(DA645="N/A","N/A","W"&amp;TEXT(WEEKNUM(DA645,21),"00")&amp;" "&amp;YEAR(DA645))))</f>
        <v/>
      </c>
      <c r="DC645" s="23"/>
      <c r="DD645" s="25" t="str">
        <f>IF(DC645="","",IF(DC645="TBD","TBD",IF(DC645="N/A","N/A","W"&amp;TEXT(WEEKNUM(DC645,21),"00")&amp;" "&amp;YEAR(DC645))))</f>
        <v/>
      </c>
      <c r="DE645" s="21" t="s">
        <v>258</v>
      </c>
      <c r="DF645" s="23"/>
      <c r="DG645" s="21" t="s">
        <v>259</v>
      </c>
      <c r="DH645" s="21"/>
      <c r="DI645" s="18"/>
      <c r="DJ645" s="18"/>
      <c r="DK645" s="21" t="s">
        <v>260</v>
      </c>
      <c r="DL645" s="21" t="s">
        <v>275</v>
      </c>
      <c r="DM645" s="21"/>
      <c r="DN645" s="23"/>
      <c r="DO645" s="23"/>
      <c r="DP645" s="23"/>
      <c r="DQ645" s="23" t="s">
        <v>276</v>
      </c>
      <c r="DR645" s="23"/>
      <c r="DS645" s="23"/>
      <c r="DT645" s="23"/>
      <c r="DU645" s="23"/>
      <c r="DV645" s="23"/>
      <c r="DW645" s="23"/>
      <c r="DX645" s="23"/>
      <c r="DY645" s="18"/>
      <c r="DZ645" s="18"/>
      <c r="EA645" s="18"/>
      <c r="EB645" s="21" t="s">
        <v>30</v>
      </c>
      <c r="EC645" s="18"/>
      <c r="ED645" s="18"/>
      <c r="EE645" s="18"/>
      <c r="EF645" s="55"/>
      <c r="EG645" s="55"/>
      <c r="EH645" s="18"/>
      <c r="EI645" s="18">
        <v>0</v>
      </c>
      <c r="EJ645" s="29" t="str">
        <f>K645&amp;AY645&amp;CA645&amp;DE645&amp;DT645&amp;DW645</f>
        <v>No VigenteTSS No Recibido 4GIng No Recibida 4GAs Built No Recibido</v>
      </c>
    </row>
    <row r="646" spans="1:140" ht="12" hidden="1" customHeight="1">
      <c r="A646" s="30" t="str">
        <f>IFERROR(IF(VLOOKUP(B646,SEARCH!A:A,1,0)=B646,"OK",""),"")</f>
        <v/>
      </c>
      <c r="B646" s="31" t="s">
        <v>4747</v>
      </c>
      <c r="C646" s="15" t="s">
        <v>4748</v>
      </c>
      <c r="D646" s="16">
        <v>13</v>
      </c>
      <c r="E646" s="16">
        <v>-33.554399999999994</v>
      </c>
      <c r="F646" s="16">
        <v>-70.632299999999987</v>
      </c>
      <c r="G646" s="16" t="s">
        <v>270</v>
      </c>
      <c r="H646" s="16" t="s">
        <v>1173</v>
      </c>
      <c r="I646" s="16" t="s">
        <v>4749</v>
      </c>
      <c r="J646" s="16" t="s">
        <v>1313</v>
      </c>
      <c r="K646" s="16" t="s">
        <v>3</v>
      </c>
      <c r="L646" s="16" t="s">
        <v>409</v>
      </c>
      <c r="M646" s="103">
        <v>0</v>
      </c>
      <c r="N646" s="18">
        <v>1</v>
      </c>
      <c r="O646" s="19" t="s">
        <v>4472</v>
      </c>
      <c r="P646" s="19" t="s">
        <v>380</v>
      </c>
      <c r="Q646" s="18" t="s">
        <v>4742</v>
      </c>
      <c r="R646" s="21">
        <v>0</v>
      </c>
      <c r="S646" s="21">
        <v>35</v>
      </c>
      <c r="T646" s="22"/>
      <c r="U646" s="23">
        <v>0</v>
      </c>
      <c r="V646" s="21"/>
      <c r="W646" s="23"/>
      <c r="X646" s="23"/>
      <c r="Y646" s="23" t="str">
        <f>IF(X646="","",IF(X646="TBD","TBD",IF(X646="N/A","N/A","W"&amp;TEXT(WEEKNUM(X646,21),"00")&amp;" "&amp;YEAR(X646))))</f>
        <v/>
      </c>
      <c r="Z646" s="23"/>
      <c r="AA646" s="23"/>
      <c r="AB646" s="24">
        <f>+IF(Z646="",0,AA646-Z646)</f>
        <v>0</v>
      </c>
      <c r="AC646" s="21" t="s">
        <v>251</v>
      </c>
      <c r="AD646" s="21"/>
      <c r="AE646" s="23"/>
      <c r="AF646" s="25" t="str">
        <f>IF(AE646="","",IF(AE646="TBD","TBD",IF(AE646="N/A","N/A","W"&amp;TEXT(WEEKNUM(AE646,21),"00")&amp;" "&amp;YEAR(AE646))))</f>
        <v/>
      </c>
      <c r="AG646" s="21" t="s">
        <v>251</v>
      </c>
      <c r="AH646" s="21"/>
      <c r="AI646" s="23"/>
      <c r="AJ646" s="25" t="str">
        <f>IF(AI646="","",IF(AI646="TBD","TBD",IF(AI646="N/A","N/A","W"&amp;TEXT(WEEKNUM(AI646,21),"00")&amp;" "&amp;YEAR(AI646))))</f>
        <v/>
      </c>
      <c r="AK646" s="21" t="s">
        <v>251</v>
      </c>
      <c r="AL646" s="197"/>
      <c r="AM646" s="23"/>
      <c r="AN646" s="25" t="str">
        <f>IF(AM646="","",IF(AM646="TBD","TBD",IF(AM646="N/A","N/A","W"&amp;TEXT(WEEKNUM(AM646,21),"00")&amp;" "&amp;YEAR(AM646))))</f>
        <v/>
      </c>
      <c r="AO646" s="21" t="s">
        <v>251</v>
      </c>
      <c r="AP646" s="21"/>
      <c r="AQ646" s="23"/>
      <c r="AR646" s="25" t="str">
        <f>IF(AQ646="","",IF(AQ646="TBD","TBD",IF(AQ646="N/A","N/A","W"&amp;TEXT(WEEKNUM(AQ646,21),"00")&amp;" "&amp;YEAR(AQ646))))</f>
        <v/>
      </c>
      <c r="AS646" s="21"/>
      <c r="AT646" s="21"/>
      <c r="AU646" s="23"/>
      <c r="AV646" s="25" t="s">
        <v>252</v>
      </c>
      <c r="AW646" s="59"/>
      <c r="AX646" s="25" t="str">
        <f>IF(AW646="","",IF(AW646="TBD","TBD",IF(AW646="N/A","N/A","W"&amp;TEXT(WEEKNUM(AW646,21),"00")&amp;" "&amp;YEAR(AW646))))</f>
        <v/>
      </c>
      <c r="AY646" s="21" t="s">
        <v>253</v>
      </c>
      <c r="AZ646" s="21" t="s">
        <v>254</v>
      </c>
      <c r="BA646" s="21" t="s">
        <v>255</v>
      </c>
      <c r="BB646" s="23"/>
      <c r="BC646" s="23"/>
      <c r="BD646" s="23"/>
      <c r="BE646" s="25" t="str">
        <f>IF(BD646="","",IF(BD646="TBD","TBD",IF(BD646="N/A","N/A","W"&amp;TEXT(WEEKNUM(BD646,21),"00")&amp;" "&amp;YEAR(BD646))))</f>
        <v/>
      </c>
      <c r="BF646" s="23"/>
      <c r="BG646" s="25" t="str">
        <f>IF(BF646="","",IF(BF646="TBD","TBD",IF(BF646="N/A","N/A","W"&amp;TEXT(WEEKNUM(BF646,21),"00")&amp;" "&amp;YEAR(BF646))))</f>
        <v/>
      </c>
      <c r="BH646" s="24">
        <f>+IF(BF646="",0,(BF646-BD646))</f>
        <v>0</v>
      </c>
      <c r="BI646" s="26" t="s">
        <v>256</v>
      </c>
      <c r="BJ646" s="26"/>
      <c r="BK646" s="27"/>
      <c r="BL646" s="25" t="str">
        <f>IF(BK646="","",IF(BK646="TBD","TBD",IF(BK646="N/A","N/A","W"&amp;TEXT(WEEKNUM(BK646,21),"00")&amp;" "&amp;YEAR(BK646))))</f>
        <v/>
      </c>
      <c r="BM646" s="21" t="s">
        <v>256</v>
      </c>
      <c r="BN646" s="21"/>
      <c r="BO646" s="23"/>
      <c r="BP646" s="25" t="str">
        <f>IF(BO646="","",IF(BO646="TBD","TBD",IF(BO646="N/A","N/A","W"&amp;TEXT(WEEKNUM(BO646,21),"00")&amp;" "&amp;YEAR(BO646))))</f>
        <v/>
      </c>
      <c r="BQ646" s="21" t="s">
        <v>256</v>
      </c>
      <c r="BR646" s="21"/>
      <c r="BS646" s="334"/>
      <c r="BT646" s="25" t="str">
        <f t="shared" si="43"/>
        <v/>
      </c>
      <c r="BU646" s="21" t="s">
        <v>256</v>
      </c>
      <c r="BV646" s="21"/>
      <c r="BW646" s="23"/>
      <c r="BX646" s="25" t="str">
        <f t="shared" si="44"/>
        <v/>
      </c>
      <c r="BY646" s="23"/>
      <c r="BZ646" s="25" t="str">
        <f>IF(BY646="","",IF(BY646="TBD","TBD",IF(BY646="N/A","N/A","W"&amp;TEXT(WEEKNUM(BY646,21),"00")&amp;" "&amp;YEAR(BY646))))</f>
        <v/>
      </c>
      <c r="CA646" s="21" t="s">
        <v>257</v>
      </c>
      <c r="CB646" s="21">
        <v>0</v>
      </c>
      <c r="CC646" s="21"/>
      <c r="CD646" s="21"/>
      <c r="CE646" s="23"/>
      <c r="CF646" s="23"/>
      <c r="CG646" s="23"/>
      <c r="CH646" s="23"/>
      <c r="CI646" s="25" t="str">
        <f>IF(CH646="","",IF(CH646="TBD","TBD",IF(CH646="N/A","N/A","W"&amp;TEXT(WEEKNUM(CH646,21),"00")&amp;" "&amp;YEAR(CH646))))</f>
        <v/>
      </c>
      <c r="CJ646" s="23"/>
      <c r="CK646" s="25" t="str">
        <f>IF(CJ646="","",IF(CJ646="TBD","TBD",IF(CJ646="N/A","N/A","W"&amp;TEXT(WEEKNUM(CJ646,21),"00")&amp;" "&amp;YEAR(CJ646))))</f>
        <v/>
      </c>
      <c r="CL646" s="24">
        <f>+IF(CJ646="",0,(CJ646-CH646))</f>
        <v>0</v>
      </c>
      <c r="CM646" s="21" t="s">
        <v>258</v>
      </c>
      <c r="CN646" s="21"/>
      <c r="CO646" s="23"/>
      <c r="CP646" s="25" t="str">
        <f>IF(CO646="","",IF(CO646="TBD","TBD",IF(CO646="N/A","N/A","W"&amp;TEXT(WEEKNUM(CO646,21),"00")&amp;" "&amp;YEAR(CO646))))</f>
        <v/>
      </c>
      <c r="CQ646" s="23" t="s">
        <v>258</v>
      </c>
      <c r="CR646" s="23"/>
      <c r="CS646" s="23"/>
      <c r="CT646" s="25" t="str">
        <f>IF(CS646="","",IF(CS646="TBD","TBD",IF(CS646="N/A","N/A","W"&amp;TEXT(WEEKNUM(CS646,21),"00")&amp;" "&amp;YEAR(CS646))))</f>
        <v/>
      </c>
      <c r="CU646" s="21" t="s">
        <v>258</v>
      </c>
      <c r="CV646" s="21"/>
      <c r="CW646" s="23"/>
      <c r="CX646" s="25" t="str">
        <f>IF(CW646="","",IF(CW646="TBD","TBD",IF(CW646="N/A","N/A","W"&amp;TEXT(WEEKNUM(CW646,21),"00")&amp;" "&amp;YEAR(CW646))))</f>
        <v/>
      </c>
      <c r="CY646" s="21" t="s">
        <v>258</v>
      </c>
      <c r="CZ646" s="197"/>
      <c r="DA646" s="23"/>
      <c r="DB646" s="25" t="str">
        <f>IF(DA646="","",IF(DA646="TBD","TBD",IF(DA646="N/A","N/A","W"&amp;TEXT(WEEKNUM(DA646,21),"00")&amp;" "&amp;YEAR(DA646))))</f>
        <v/>
      </c>
      <c r="DC646" s="23"/>
      <c r="DD646" s="25" t="str">
        <f>IF(DC646="","",IF(DC646="TBD","TBD",IF(DC646="N/A","N/A","W"&amp;TEXT(WEEKNUM(DC646,21),"00")&amp;" "&amp;YEAR(DC646))))</f>
        <v/>
      </c>
      <c r="DE646" s="21" t="s">
        <v>258</v>
      </c>
      <c r="DF646" s="23"/>
      <c r="DG646" s="21" t="s">
        <v>259</v>
      </c>
      <c r="DH646" s="21"/>
      <c r="DI646" s="18"/>
      <c r="DJ646" s="18"/>
      <c r="DK646" s="21" t="s">
        <v>260</v>
      </c>
      <c r="DL646" s="21" t="s">
        <v>275</v>
      </c>
      <c r="DM646" s="21"/>
      <c r="DN646" s="23"/>
      <c r="DO646" s="23"/>
      <c r="DP646" s="23"/>
      <c r="DQ646" s="23" t="s">
        <v>276</v>
      </c>
      <c r="DR646" s="23"/>
      <c r="DS646" s="23"/>
      <c r="DT646" s="23"/>
      <c r="DU646" s="23"/>
      <c r="DV646" s="23"/>
      <c r="DW646" s="23"/>
      <c r="DX646" s="23"/>
      <c r="DY646" s="18"/>
      <c r="DZ646" s="18"/>
      <c r="EA646" s="18"/>
      <c r="EB646" s="21" t="s">
        <v>30</v>
      </c>
      <c r="EC646" s="18"/>
      <c r="ED646" s="18"/>
      <c r="EE646" s="18"/>
      <c r="EF646" s="55"/>
      <c r="EG646" s="55"/>
      <c r="EH646" s="18"/>
      <c r="EI646" s="18">
        <v>0</v>
      </c>
      <c r="EJ646" s="29" t="str">
        <f>K646&amp;AY646&amp;CA646&amp;DE646&amp;DT646&amp;DW646</f>
        <v>No VigenteTSS No Recibido 4GIng No Recibida 4GAs Built No Recibido</v>
      </c>
    </row>
    <row r="647" spans="1:140" ht="12" hidden="1" customHeight="1">
      <c r="A647" s="30" t="str">
        <f>IFERROR(IF(VLOOKUP(B647,SEARCH!A:A,1,0)=B647,"OK",""),"")</f>
        <v/>
      </c>
      <c r="B647" s="31" t="s">
        <v>4750</v>
      </c>
      <c r="C647" s="15" t="s">
        <v>4751</v>
      </c>
      <c r="D647" s="16">
        <v>13</v>
      </c>
      <c r="E647" s="16">
        <v>-33.585000000000001</v>
      </c>
      <c r="F647" s="16">
        <v>-70.617197222222217</v>
      </c>
      <c r="G647" s="16" t="s">
        <v>270</v>
      </c>
      <c r="H647" s="16" t="s">
        <v>1253</v>
      </c>
      <c r="I647" s="16" t="s">
        <v>4752</v>
      </c>
      <c r="J647" s="16" t="s">
        <v>1313</v>
      </c>
      <c r="K647" s="16" t="s">
        <v>3</v>
      </c>
      <c r="L647" s="16" t="s">
        <v>409</v>
      </c>
      <c r="M647" s="103">
        <v>0</v>
      </c>
      <c r="N647" s="18">
        <v>1</v>
      </c>
      <c r="O647" s="19" t="s">
        <v>4472</v>
      </c>
      <c r="P647" s="19" t="s">
        <v>380</v>
      </c>
      <c r="Q647" s="18" t="s">
        <v>4742</v>
      </c>
      <c r="R647" s="21">
        <v>0</v>
      </c>
      <c r="S647" s="21">
        <v>29</v>
      </c>
      <c r="T647" s="22"/>
      <c r="U647" s="23">
        <v>0</v>
      </c>
      <c r="V647" s="21" t="str">
        <f>IF(U647="","",IF(U647="TBD","TBD",IF(U647="N/A","N/A","W"&amp;TEXT(WEEKNUM(U647,21),"00")&amp;" "&amp;YEAR(U647))))</f>
        <v>W52 1900</v>
      </c>
      <c r="W647" s="23"/>
      <c r="X647" s="23"/>
      <c r="Y647" s="23" t="str">
        <f>IF(X647="","",IF(X647="TBD","TBD",IF(X647="N/A","N/A","W"&amp;TEXT(WEEKNUM(X647,21),"00")&amp;" "&amp;YEAR(X647))))</f>
        <v/>
      </c>
      <c r="Z647" s="23"/>
      <c r="AA647" s="23"/>
      <c r="AB647" s="24">
        <f>+IF(Z647="",0,AA647-Z647)</f>
        <v>0</v>
      </c>
      <c r="AC647" s="21" t="s">
        <v>251</v>
      </c>
      <c r="AD647" s="21"/>
      <c r="AE647" s="23"/>
      <c r="AF647" s="25" t="str">
        <f>IF(AE647="","",IF(AE647="TBD","TBD",IF(AE647="N/A","N/A","W"&amp;TEXT(WEEKNUM(AE647,21),"00")&amp;" "&amp;YEAR(AE647))))</f>
        <v/>
      </c>
      <c r="AG647" s="21" t="s">
        <v>251</v>
      </c>
      <c r="AH647" s="21"/>
      <c r="AI647" s="23"/>
      <c r="AJ647" s="25" t="str">
        <f>IF(AI647="","",IF(AI647="TBD","TBD",IF(AI647="N/A","N/A","W"&amp;TEXT(WEEKNUM(AI647,21),"00")&amp;" "&amp;YEAR(AI647))))</f>
        <v/>
      </c>
      <c r="AK647" s="21" t="s">
        <v>251</v>
      </c>
      <c r="AL647" s="197"/>
      <c r="AM647" s="23"/>
      <c r="AN647" s="25" t="str">
        <f>IF(AM647="","",IF(AM647="TBD","TBD",IF(AM647="N/A","N/A","W"&amp;TEXT(WEEKNUM(AM647,21),"00")&amp;" "&amp;YEAR(AM647))))</f>
        <v/>
      </c>
      <c r="AO647" s="21" t="s">
        <v>251</v>
      </c>
      <c r="AP647" s="21"/>
      <c r="AQ647" s="23"/>
      <c r="AR647" s="25" t="str">
        <f>IF(AQ647="","",IF(AQ647="TBD","TBD",IF(AQ647="N/A","N/A","W"&amp;TEXT(WEEKNUM(AQ647,21),"00")&amp;" "&amp;YEAR(AQ647))))</f>
        <v/>
      </c>
      <c r="AS647" s="21"/>
      <c r="AT647" s="21"/>
      <c r="AU647" s="23"/>
      <c r="AV647" s="25" t="s">
        <v>252</v>
      </c>
      <c r="AW647" s="59"/>
      <c r="AX647" s="25" t="str">
        <f>IF(AW647="","",IF(AW647="TBD","TBD",IF(AW647="N/A","N/A","W"&amp;TEXT(WEEKNUM(AW647,21),"00")&amp;" "&amp;YEAR(AW647))))</f>
        <v/>
      </c>
      <c r="AY647" s="21" t="s">
        <v>253</v>
      </c>
      <c r="AZ647" s="21" t="s">
        <v>254</v>
      </c>
      <c r="BA647" s="21" t="s">
        <v>255</v>
      </c>
      <c r="BB647" s="23"/>
      <c r="BC647" s="23"/>
      <c r="BD647" s="23"/>
      <c r="BE647" s="25" t="str">
        <f>IF(BD647="","",IF(BD647="TBD","TBD",IF(BD647="N/A","N/A","W"&amp;TEXT(WEEKNUM(BD647,21),"00")&amp;" "&amp;YEAR(BD647))))</f>
        <v/>
      </c>
      <c r="BF647" s="23"/>
      <c r="BG647" s="25" t="str">
        <f>IF(BF647="","",IF(BF647="TBD","TBD",IF(BF647="N/A","N/A","W"&amp;TEXT(WEEKNUM(BF647,21),"00")&amp;" "&amp;YEAR(BF647))))</f>
        <v/>
      </c>
      <c r="BH647" s="24">
        <f>+IF(BF647="",0,(BF647-BD647))</f>
        <v>0</v>
      </c>
      <c r="BI647" s="26" t="s">
        <v>256</v>
      </c>
      <c r="BJ647" s="26"/>
      <c r="BK647" s="27"/>
      <c r="BL647" s="25" t="str">
        <f>IF(BK647="","",IF(BK647="TBD","TBD",IF(BK647="N/A","N/A","W"&amp;TEXT(WEEKNUM(BK647,21),"00")&amp;" "&amp;YEAR(BK647))))</f>
        <v/>
      </c>
      <c r="BM647" s="21" t="s">
        <v>256</v>
      </c>
      <c r="BN647" s="21"/>
      <c r="BO647" s="23"/>
      <c r="BP647" s="25" t="str">
        <f>IF(BO647="","",IF(BO647="TBD","TBD",IF(BO647="N/A","N/A","W"&amp;TEXT(WEEKNUM(BO647,21),"00")&amp;" "&amp;YEAR(BO647))))</f>
        <v/>
      </c>
      <c r="BQ647" s="21" t="s">
        <v>256</v>
      </c>
      <c r="BR647" s="21"/>
      <c r="BS647" s="334"/>
      <c r="BT647" s="25" t="str">
        <f t="shared" si="43"/>
        <v/>
      </c>
      <c r="BU647" s="21" t="s">
        <v>256</v>
      </c>
      <c r="BV647" s="21"/>
      <c r="BW647" s="23"/>
      <c r="BX647" s="25" t="str">
        <f t="shared" si="44"/>
        <v/>
      </c>
      <c r="BY647" s="23"/>
      <c r="BZ647" s="25" t="str">
        <f>IF(BY647="","",IF(BY647="TBD","TBD",IF(BY647="N/A","N/A","W"&amp;TEXT(WEEKNUM(BY647,21),"00")&amp;" "&amp;YEAR(BY647))))</f>
        <v/>
      </c>
      <c r="CA647" s="21" t="s">
        <v>257</v>
      </c>
      <c r="CB647" s="21">
        <v>0</v>
      </c>
      <c r="CC647" s="21"/>
      <c r="CD647" s="21"/>
      <c r="CE647" s="23"/>
      <c r="CF647" s="23"/>
      <c r="CG647" s="23"/>
      <c r="CH647" s="23"/>
      <c r="CI647" s="25" t="str">
        <f>IF(CH647="","",IF(CH647="TBD","TBD",IF(CH647="N/A","N/A","W"&amp;TEXT(WEEKNUM(CH647,21),"00")&amp;" "&amp;YEAR(CH647))))</f>
        <v/>
      </c>
      <c r="CJ647" s="23"/>
      <c r="CK647" s="25" t="str">
        <f>IF(CJ647="","",IF(CJ647="TBD","TBD",IF(CJ647="N/A","N/A","W"&amp;TEXT(WEEKNUM(CJ647,21),"00")&amp;" "&amp;YEAR(CJ647))))</f>
        <v/>
      </c>
      <c r="CL647" s="24">
        <f>+IF(CJ647="",0,(CJ647-CH647))</f>
        <v>0</v>
      </c>
      <c r="CM647" s="21" t="s">
        <v>258</v>
      </c>
      <c r="CN647" s="21"/>
      <c r="CO647" s="23"/>
      <c r="CP647" s="25" t="str">
        <f>IF(CO647="","",IF(CO647="TBD","TBD",IF(CO647="N/A","N/A","W"&amp;TEXT(WEEKNUM(CO647,21),"00")&amp;" "&amp;YEAR(CO647))))</f>
        <v/>
      </c>
      <c r="CQ647" s="23" t="s">
        <v>258</v>
      </c>
      <c r="CR647" s="23"/>
      <c r="CS647" s="23"/>
      <c r="CT647" s="25" t="str">
        <f>IF(CS647="","",IF(CS647="TBD","TBD",IF(CS647="N/A","N/A","W"&amp;TEXT(WEEKNUM(CS647,21),"00")&amp;" "&amp;YEAR(CS647))))</f>
        <v/>
      </c>
      <c r="CU647" s="21" t="s">
        <v>258</v>
      </c>
      <c r="CV647" s="21"/>
      <c r="CW647" s="23"/>
      <c r="CX647" s="25" t="str">
        <f>IF(CW647="","",IF(CW647="TBD","TBD",IF(CW647="N/A","N/A","W"&amp;TEXT(WEEKNUM(CW647,21),"00")&amp;" "&amp;YEAR(CW647))))</f>
        <v/>
      </c>
      <c r="CY647" s="21" t="s">
        <v>258</v>
      </c>
      <c r="CZ647" s="197"/>
      <c r="DA647" s="23"/>
      <c r="DB647" s="25" t="str">
        <f>IF(DA647="","",IF(DA647="TBD","TBD",IF(DA647="N/A","N/A","W"&amp;TEXT(WEEKNUM(DA647,21),"00")&amp;" "&amp;YEAR(DA647))))</f>
        <v/>
      </c>
      <c r="DC647" s="23"/>
      <c r="DD647" s="25" t="str">
        <f>IF(DC647="","",IF(DC647="TBD","TBD",IF(DC647="N/A","N/A","W"&amp;TEXT(WEEKNUM(DC647,21),"00")&amp;" "&amp;YEAR(DC647))))</f>
        <v/>
      </c>
      <c r="DE647" s="21" t="s">
        <v>258</v>
      </c>
      <c r="DF647" s="23"/>
      <c r="DG647" s="21" t="s">
        <v>259</v>
      </c>
      <c r="DH647" s="21"/>
      <c r="DI647" s="18"/>
      <c r="DJ647" s="18"/>
      <c r="DK647" s="21" t="s">
        <v>260</v>
      </c>
      <c r="DL647" s="21" t="s">
        <v>275</v>
      </c>
      <c r="DM647" s="21"/>
      <c r="DN647" s="23"/>
      <c r="DO647" s="23"/>
      <c r="DP647" s="23"/>
      <c r="DQ647" s="23" t="s">
        <v>276</v>
      </c>
      <c r="DR647" s="23"/>
      <c r="DS647" s="23"/>
      <c r="DT647" s="23"/>
      <c r="DU647" s="23"/>
      <c r="DV647" s="23"/>
      <c r="DW647" s="23"/>
      <c r="DX647" s="23"/>
      <c r="DY647" s="18"/>
      <c r="DZ647" s="18"/>
      <c r="EA647" s="18"/>
      <c r="EB647" s="21" t="s">
        <v>30</v>
      </c>
      <c r="EC647" s="18"/>
      <c r="ED647" s="18"/>
      <c r="EE647" s="18"/>
      <c r="EF647" s="55"/>
      <c r="EG647" s="55"/>
      <c r="EH647" s="18"/>
      <c r="EI647" s="18">
        <v>0</v>
      </c>
      <c r="EJ647" s="29" t="str">
        <f>K647&amp;AY647&amp;CA647&amp;DE647&amp;DT647&amp;DW647</f>
        <v>No VigenteTSS No Recibido 4GIng No Recibida 4GAs Built No Recibido</v>
      </c>
    </row>
    <row r="648" spans="1:140" ht="12" hidden="1" customHeight="1">
      <c r="A648" s="30" t="str">
        <f>IFERROR(IF(VLOOKUP(B648,SEARCH!A:A,1,0)=B648,"OK",""),"")</f>
        <v/>
      </c>
      <c r="B648" s="31" t="s">
        <v>4753</v>
      </c>
      <c r="C648" s="15" t="s">
        <v>4754</v>
      </c>
      <c r="D648" s="16">
        <v>13</v>
      </c>
      <c r="E648" s="16">
        <v>-33.470997222222223</v>
      </c>
      <c r="F648" s="16">
        <v>-70.578197222222215</v>
      </c>
      <c r="G648" s="16" t="s">
        <v>270</v>
      </c>
      <c r="H648" s="16" t="s">
        <v>2587</v>
      </c>
      <c r="I648" s="16" t="s">
        <v>4755</v>
      </c>
      <c r="J648" s="16" t="s">
        <v>1313</v>
      </c>
      <c r="K648" s="16" t="s">
        <v>3</v>
      </c>
      <c r="L648" s="16" t="s">
        <v>409</v>
      </c>
      <c r="M648" s="103">
        <v>0</v>
      </c>
      <c r="N648" s="18">
        <v>1</v>
      </c>
      <c r="O648" s="19" t="s">
        <v>4472</v>
      </c>
      <c r="P648" s="19" t="s">
        <v>380</v>
      </c>
      <c r="Q648" s="18" t="s">
        <v>2316</v>
      </c>
      <c r="R648" s="21">
        <v>0</v>
      </c>
      <c r="S648" s="21">
        <v>15</v>
      </c>
      <c r="T648" s="22"/>
      <c r="U648" s="23">
        <v>0</v>
      </c>
      <c r="V648" s="21"/>
      <c r="W648" s="23"/>
      <c r="X648" s="23"/>
      <c r="Y648" s="23" t="str">
        <f>IF(X648="","",IF(X648="TBD","TBD",IF(X648="N/A","N/A","W"&amp;TEXT(WEEKNUM(X648,21),"00")&amp;" "&amp;YEAR(X648))))</f>
        <v/>
      </c>
      <c r="Z648" s="23"/>
      <c r="AA648" s="23"/>
      <c r="AB648" s="24">
        <f>+IF(Z648="",0,AA648-Z648)</f>
        <v>0</v>
      </c>
      <c r="AC648" s="21" t="s">
        <v>251</v>
      </c>
      <c r="AD648" s="21"/>
      <c r="AE648" s="23"/>
      <c r="AF648" s="25" t="str">
        <f>IF(AE648="","",IF(AE648="TBD","TBD",IF(AE648="N/A","N/A","W"&amp;TEXT(WEEKNUM(AE648,21),"00")&amp;" "&amp;YEAR(AE648))))</f>
        <v/>
      </c>
      <c r="AG648" s="21" t="s">
        <v>251</v>
      </c>
      <c r="AH648" s="21"/>
      <c r="AI648" s="23"/>
      <c r="AJ648" s="25"/>
      <c r="AK648" s="21" t="s">
        <v>251</v>
      </c>
      <c r="AL648" s="197"/>
      <c r="AM648" s="23"/>
      <c r="AN648" s="25" t="str">
        <f>IF(AM648="","",IF(AM648="TBD","TBD",IF(AM648="N/A","N/A","W"&amp;TEXT(WEEKNUM(AM648,21),"00")&amp;" "&amp;YEAR(AM648))))</f>
        <v/>
      </c>
      <c r="AO648" s="21" t="s">
        <v>324</v>
      </c>
      <c r="AP648" s="21"/>
      <c r="AQ648" s="23">
        <v>45707</v>
      </c>
      <c r="AR648" s="25" t="str">
        <f>IF(AQ648="","",IF(AQ648="TBD","TBD",IF(AQ648="N/A","N/A","W"&amp;TEXT(WEEKNUM(AQ648,21),"00")&amp;" "&amp;YEAR(AQ648))))</f>
        <v>W08 2025</v>
      </c>
      <c r="AS648" s="21"/>
      <c r="AT648" s="21"/>
      <c r="AU648" s="23"/>
      <c r="AV648" s="25" t="s">
        <v>252</v>
      </c>
      <c r="AW648" s="59"/>
      <c r="AX648" s="25" t="str">
        <f>IF(AW648="","",IF(AW648="TBD","TBD",IF(AW648="N/A","N/A","W"&amp;TEXT(WEEKNUM(AW648,21),"00")&amp;" "&amp;YEAR(AW648))))</f>
        <v/>
      </c>
      <c r="AY648" s="21" t="s">
        <v>253</v>
      </c>
      <c r="AZ648" s="21" t="s">
        <v>254</v>
      </c>
      <c r="BA648" s="21" t="s">
        <v>255</v>
      </c>
      <c r="BB648" s="23"/>
      <c r="BC648" s="23"/>
      <c r="BD648" s="23"/>
      <c r="BE648" s="25" t="str">
        <f>IF(BD648="","",IF(BD648="TBD","TBD",IF(BD648="N/A","N/A","W"&amp;TEXT(WEEKNUM(BD648,21),"00")&amp;" "&amp;YEAR(BD648))))</f>
        <v/>
      </c>
      <c r="BF648" s="23"/>
      <c r="BG648" s="25" t="str">
        <f>IF(BF648="","",IF(BF648="TBD","TBD",IF(BF648="N/A","N/A","W"&amp;TEXT(WEEKNUM(BF648,21),"00")&amp;" "&amp;YEAR(BF648))))</f>
        <v/>
      </c>
      <c r="BH648" s="24">
        <f>+IF(BF648="",0,(BF648-BD648))</f>
        <v>0</v>
      </c>
      <c r="BI648" s="26" t="s">
        <v>256</v>
      </c>
      <c r="BJ648" s="26"/>
      <c r="BK648" s="27"/>
      <c r="BL648" s="25" t="str">
        <f>IF(BK648="","",IF(BK648="TBD","TBD",IF(BK648="N/A","N/A","W"&amp;TEXT(WEEKNUM(BK648,21),"00")&amp;" "&amp;YEAR(BK648))))</f>
        <v/>
      </c>
      <c r="BM648" s="21" t="s">
        <v>256</v>
      </c>
      <c r="BN648" s="21"/>
      <c r="BO648" s="23"/>
      <c r="BP648" s="25" t="str">
        <f>IF(BO648="","",IF(BO648="TBD","TBD",IF(BO648="N/A","N/A","W"&amp;TEXT(WEEKNUM(BO648,21),"00")&amp;" "&amp;YEAR(BO648))))</f>
        <v/>
      </c>
      <c r="BQ648" s="21" t="s">
        <v>256</v>
      </c>
      <c r="BR648" s="21"/>
      <c r="BS648" s="334"/>
      <c r="BT648" s="25" t="str">
        <f t="shared" si="43"/>
        <v/>
      </c>
      <c r="BU648" s="21" t="s">
        <v>256</v>
      </c>
      <c r="BV648" s="21"/>
      <c r="BW648" s="23"/>
      <c r="BX648" s="25" t="str">
        <f t="shared" si="44"/>
        <v/>
      </c>
      <c r="BY648" s="23"/>
      <c r="BZ648" s="25" t="str">
        <f>IF(BY648="","",IF(BY648="TBD","TBD",IF(BY648="N/A","N/A","W"&amp;TEXT(WEEKNUM(BY648,21),"00")&amp;" "&amp;YEAR(BY648))))</f>
        <v/>
      </c>
      <c r="CA648" s="21" t="s">
        <v>257</v>
      </c>
      <c r="CB648" s="21">
        <v>0</v>
      </c>
      <c r="CC648" s="21"/>
      <c r="CD648" s="21"/>
      <c r="CE648" s="23"/>
      <c r="CF648" s="23"/>
      <c r="CG648" s="23"/>
      <c r="CH648" s="23"/>
      <c r="CI648" s="25" t="str">
        <f>IF(CH648="","",IF(CH648="TBD","TBD",IF(CH648="N/A","N/A","W"&amp;TEXT(WEEKNUM(CH648,21),"00")&amp;" "&amp;YEAR(CH648))))</f>
        <v/>
      </c>
      <c r="CJ648" s="23"/>
      <c r="CK648" s="25" t="str">
        <f>IF(CJ648="","",IF(CJ648="TBD","TBD",IF(CJ648="N/A","N/A","W"&amp;TEXT(WEEKNUM(CJ648,21),"00")&amp;" "&amp;YEAR(CJ648))))</f>
        <v/>
      </c>
      <c r="CL648" s="24">
        <f>+IF(CJ648="",0,(CJ648-CH648))</f>
        <v>0</v>
      </c>
      <c r="CM648" s="21" t="s">
        <v>258</v>
      </c>
      <c r="CN648" s="21"/>
      <c r="CO648" s="23"/>
      <c r="CP648" s="25" t="str">
        <f>IF(CO648="","",IF(CO648="TBD","TBD",IF(CO648="N/A","N/A","W"&amp;TEXT(WEEKNUM(CO648,21),"00")&amp;" "&amp;YEAR(CO648))))</f>
        <v/>
      </c>
      <c r="CQ648" s="23" t="s">
        <v>258</v>
      </c>
      <c r="CR648" s="23"/>
      <c r="CS648" s="23"/>
      <c r="CT648" s="25" t="str">
        <f>IF(CS648="","",IF(CS648="TBD","TBD",IF(CS648="N/A","N/A","W"&amp;TEXT(WEEKNUM(CS648,21),"00")&amp;" "&amp;YEAR(CS648))))</f>
        <v/>
      </c>
      <c r="CU648" s="21" t="s">
        <v>258</v>
      </c>
      <c r="CV648" s="21"/>
      <c r="CW648" s="23"/>
      <c r="CX648" s="25" t="str">
        <f>IF(CW648="","",IF(CW648="TBD","TBD",IF(CW648="N/A","N/A","W"&amp;TEXT(WEEKNUM(CW648,21),"00")&amp;" "&amp;YEAR(CW648))))</f>
        <v/>
      </c>
      <c r="CY648" s="21" t="s">
        <v>258</v>
      </c>
      <c r="CZ648" s="21"/>
      <c r="DA648" s="23"/>
      <c r="DB648" s="25" t="str">
        <f>IF(DA648="","",IF(DA648="TBD","TBD",IF(DA648="N/A","N/A","W"&amp;TEXT(WEEKNUM(DA648,21),"00")&amp;" "&amp;YEAR(DA648))))</f>
        <v/>
      </c>
      <c r="DC648" s="23"/>
      <c r="DD648" s="25" t="str">
        <f>IF(DC648="","",IF(DC648="TBD","TBD",IF(DC648="N/A","N/A","W"&amp;TEXT(WEEKNUM(DC648,21),"00")&amp;" "&amp;YEAR(DC648))))</f>
        <v/>
      </c>
      <c r="DE648" s="21" t="s">
        <v>258</v>
      </c>
      <c r="DF648" s="23"/>
      <c r="DG648" s="21" t="s">
        <v>259</v>
      </c>
      <c r="DH648" s="21"/>
      <c r="DI648" s="18"/>
      <c r="DJ648" s="18"/>
      <c r="DK648" s="21" t="s">
        <v>260</v>
      </c>
      <c r="DL648" s="21" t="s">
        <v>275</v>
      </c>
      <c r="DM648" s="21"/>
      <c r="DN648" s="23"/>
      <c r="DO648" s="23"/>
      <c r="DP648" s="23"/>
      <c r="DQ648" s="23" t="s">
        <v>276</v>
      </c>
      <c r="DR648" s="23"/>
      <c r="DS648" s="23"/>
      <c r="DT648" s="23"/>
      <c r="DU648" s="23"/>
      <c r="DV648" s="23"/>
      <c r="DW648" s="23"/>
      <c r="DX648" s="23"/>
      <c r="DY648" s="18"/>
      <c r="DZ648" s="18"/>
      <c r="EA648" s="18"/>
      <c r="EB648" s="21" t="s">
        <v>30</v>
      </c>
      <c r="EC648" s="18"/>
      <c r="ED648" s="18"/>
      <c r="EE648" s="18"/>
      <c r="EF648" s="55"/>
      <c r="EG648" s="55"/>
      <c r="EH648" s="18"/>
      <c r="EI648" s="18">
        <v>0</v>
      </c>
      <c r="EJ648" s="29" t="str">
        <f>K648&amp;AY648&amp;CA648&amp;DE648&amp;DT648&amp;DW648</f>
        <v>No VigenteTSS No Recibido 4GIng No Recibida 4GAs Built No Recibido</v>
      </c>
    </row>
    <row r="649" spans="1:140" ht="12" hidden="1" customHeight="1">
      <c r="A649" s="30" t="str">
        <f>IFERROR(IF(VLOOKUP(B649,SEARCH!A:A,1,0)=B649,"OK",""),"")</f>
        <v/>
      </c>
      <c r="B649" s="31" t="s">
        <v>4756</v>
      </c>
      <c r="C649" s="15" t="s">
        <v>4757</v>
      </c>
      <c r="D649" s="16">
        <v>13</v>
      </c>
      <c r="E649" s="16">
        <v>-33.427219444444439</v>
      </c>
      <c r="F649" s="16">
        <v>-70.770280555555559</v>
      </c>
      <c r="G649" s="16" t="s">
        <v>270</v>
      </c>
      <c r="H649" s="16" t="s">
        <v>1131</v>
      </c>
      <c r="I649" s="16" t="s">
        <v>4758</v>
      </c>
      <c r="J649" s="16" t="s">
        <v>1313</v>
      </c>
      <c r="K649" s="16" t="s">
        <v>3</v>
      </c>
      <c r="L649" s="16" t="s">
        <v>409</v>
      </c>
      <c r="M649" s="103" t="s">
        <v>295</v>
      </c>
      <c r="N649" s="18">
        <v>1</v>
      </c>
      <c r="O649" s="19" t="s">
        <v>4472</v>
      </c>
      <c r="P649" s="19">
        <v>0</v>
      </c>
      <c r="Q649" s="18" t="s">
        <v>4759</v>
      </c>
      <c r="R649" s="21">
        <v>0</v>
      </c>
      <c r="S649" s="21">
        <v>35</v>
      </c>
      <c r="T649" s="22"/>
      <c r="U649" s="23">
        <v>0</v>
      </c>
      <c r="V649" s="21"/>
      <c r="W649" s="23"/>
      <c r="X649" s="23"/>
      <c r="Y649" s="23" t="str">
        <f>IF(X649="","",IF(X649="TBD","TBD",IF(X649="N/A","N/A","W"&amp;TEXT(WEEKNUM(X649,21),"00")&amp;" "&amp;YEAR(X649))))</f>
        <v/>
      </c>
      <c r="Z649" s="23"/>
      <c r="AA649" s="23"/>
      <c r="AB649" s="24">
        <f>+IF(Z649="",0,AA649-Z649)</f>
        <v>0</v>
      </c>
      <c r="AC649" s="21" t="s">
        <v>251</v>
      </c>
      <c r="AD649" s="21">
        <v>0</v>
      </c>
      <c r="AE649" s="23"/>
      <c r="AF649" s="25" t="str">
        <f>IF(AE649="","",IF(AE649="TBD","TBD",IF(AE649="N/A","N/A","W"&amp;TEXT(WEEKNUM(AE649,21),"00")&amp;" "&amp;YEAR(AE649))))</f>
        <v/>
      </c>
      <c r="AG649" s="21" t="s">
        <v>251</v>
      </c>
      <c r="AH649" s="21"/>
      <c r="AI649" s="23"/>
      <c r="AJ649" s="25" t="str">
        <f>IF(AI649="","",IF(AI649="TBD","TBD",IF(AI649="N/A","N/A","W"&amp;TEXT(WEEKNUM(AI649,21),"00")&amp;" "&amp;YEAR(AI649))))</f>
        <v/>
      </c>
      <c r="AK649" s="21" t="s">
        <v>251</v>
      </c>
      <c r="AL649" s="197"/>
      <c r="AM649" s="23"/>
      <c r="AN649" s="25" t="str">
        <f>IF(AM649="","",IF(AM649="TBD","TBD",IF(AM649="N/A","N/A","W"&amp;TEXT(WEEKNUM(AM649,21),"00")&amp;" "&amp;YEAR(AM649))))</f>
        <v/>
      </c>
      <c r="AO649" s="21" t="s">
        <v>251</v>
      </c>
      <c r="AP649" s="21"/>
      <c r="AQ649" s="23"/>
      <c r="AR649" s="25" t="str">
        <f>IF(AQ649="","",IF(AQ649="TBD","TBD",IF(AQ649="N/A","N/A","W"&amp;TEXT(WEEKNUM(AQ649,21),"00")&amp;" "&amp;YEAR(AQ649))))</f>
        <v/>
      </c>
      <c r="AS649" s="21"/>
      <c r="AT649" s="21"/>
      <c r="AU649" s="23"/>
      <c r="AV649" s="25" t="s">
        <v>252</v>
      </c>
      <c r="AW649" s="59"/>
      <c r="AX649" s="25" t="str">
        <f>IF(AW649="","",IF(AW649="TBD","TBD",IF(AW649="N/A","N/A","W"&amp;TEXT(WEEKNUM(AW649,21),"00")&amp;" "&amp;YEAR(AW649))))</f>
        <v/>
      </c>
      <c r="AY649" s="21" t="s">
        <v>253</v>
      </c>
      <c r="AZ649" s="21" t="s">
        <v>254</v>
      </c>
      <c r="BA649" s="21" t="s">
        <v>255</v>
      </c>
      <c r="BB649" s="23"/>
      <c r="BC649" s="23"/>
      <c r="BD649" s="23"/>
      <c r="BE649" s="25" t="str">
        <f>IF(BD649="","",IF(BD649="TBD","TBD",IF(BD649="N/A","N/A","W"&amp;TEXT(WEEKNUM(BD649,21),"00")&amp;" "&amp;YEAR(BD649))))</f>
        <v/>
      </c>
      <c r="BF649" s="23"/>
      <c r="BG649" s="25" t="str">
        <f>IF(BF649="","",IF(BF649="TBD","TBD",IF(BF649="N/A","N/A","W"&amp;TEXT(WEEKNUM(BF649,21),"00")&amp;" "&amp;YEAR(BF649))))</f>
        <v/>
      </c>
      <c r="BH649" s="24">
        <f>+IF(BF649="",0,(BF649-BD649))</f>
        <v>0</v>
      </c>
      <c r="BI649" s="26" t="s">
        <v>256</v>
      </c>
      <c r="BJ649" s="26"/>
      <c r="BK649" s="27"/>
      <c r="BL649" s="25" t="str">
        <f>IF(BK649="","",IF(BK649="TBD","TBD",IF(BK649="N/A","N/A","W"&amp;TEXT(WEEKNUM(BK649,21),"00")&amp;" "&amp;YEAR(BK649))))</f>
        <v/>
      </c>
      <c r="BM649" s="21" t="s">
        <v>256</v>
      </c>
      <c r="BN649" s="21"/>
      <c r="BO649" s="23"/>
      <c r="BP649" s="25" t="str">
        <f>IF(BO649="","",IF(BO649="TBD","TBD",IF(BO649="N/A","N/A","W"&amp;TEXT(WEEKNUM(BO649,21),"00")&amp;" "&amp;YEAR(BO649))))</f>
        <v/>
      </c>
      <c r="BQ649" s="21" t="s">
        <v>256</v>
      </c>
      <c r="BR649" s="21"/>
      <c r="BS649" s="334"/>
      <c r="BT649" s="25" t="str">
        <f t="shared" si="43"/>
        <v/>
      </c>
      <c r="BU649" s="21" t="s">
        <v>256</v>
      </c>
      <c r="BV649" s="21"/>
      <c r="BW649" s="23"/>
      <c r="BX649" s="25" t="str">
        <f t="shared" si="44"/>
        <v/>
      </c>
      <c r="BY649" s="23"/>
      <c r="BZ649" s="25" t="str">
        <f>IF(BY649="","",IF(BY649="TBD","TBD",IF(BY649="N/A","N/A","W"&amp;TEXT(WEEKNUM(BY649,21),"00")&amp;" "&amp;YEAR(BY649))))</f>
        <v/>
      </c>
      <c r="CA649" s="21" t="s">
        <v>257</v>
      </c>
      <c r="CB649" s="21">
        <v>0</v>
      </c>
      <c r="CC649" s="21"/>
      <c r="CD649" s="21"/>
      <c r="CE649" s="23"/>
      <c r="CF649" s="23"/>
      <c r="CG649" s="23"/>
      <c r="CH649" s="23"/>
      <c r="CI649" s="25" t="str">
        <f>IF(CH649="","",IF(CH649="TBD","TBD",IF(CH649="N/A","N/A","W"&amp;TEXT(WEEKNUM(CH649,21),"00")&amp;" "&amp;YEAR(CH649))))</f>
        <v/>
      </c>
      <c r="CJ649" s="23"/>
      <c r="CK649" s="25" t="str">
        <f>IF(CJ649="","",IF(CJ649="TBD","TBD",IF(CJ649="N/A","N/A","W"&amp;TEXT(WEEKNUM(CJ649,21),"00")&amp;" "&amp;YEAR(CJ649))))</f>
        <v/>
      </c>
      <c r="CL649" s="24">
        <f>+IF(CJ649="",0,(CJ649-CH649))</f>
        <v>0</v>
      </c>
      <c r="CM649" s="21" t="s">
        <v>258</v>
      </c>
      <c r="CN649" s="21"/>
      <c r="CO649" s="23"/>
      <c r="CP649" s="25" t="str">
        <f>IF(CO649="","",IF(CO649="TBD","TBD",IF(CO649="N/A","N/A","W"&amp;TEXT(WEEKNUM(CO649,21),"00")&amp;" "&amp;YEAR(CO649))))</f>
        <v/>
      </c>
      <c r="CQ649" s="23" t="s">
        <v>258</v>
      </c>
      <c r="CR649" s="23"/>
      <c r="CS649" s="23"/>
      <c r="CT649" s="25" t="str">
        <f>IF(CS649="","",IF(CS649="TBD","TBD",IF(CS649="N/A","N/A","W"&amp;TEXT(WEEKNUM(CS649,21),"00")&amp;" "&amp;YEAR(CS649))))</f>
        <v/>
      </c>
      <c r="CU649" s="21" t="s">
        <v>258</v>
      </c>
      <c r="CV649" s="21"/>
      <c r="CW649" s="23"/>
      <c r="CX649" s="25" t="str">
        <f>IF(CW649="","",IF(CW649="TBD","TBD",IF(CW649="N/A","N/A","W"&amp;TEXT(WEEKNUM(CW649,21),"00")&amp;" "&amp;YEAR(CW649))))</f>
        <v/>
      </c>
      <c r="CY649" s="21" t="s">
        <v>258</v>
      </c>
      <c r="CZ649" s="21"/>
      <c r="DA649" s="23"/>
      <c r="DB649" s="25" t="str">
        <f>IF(DA649="","",IF(DA649="TBD","TBD",IF(DA649="N/A","N/A","W"&amp;TEXT(WEEKNUM(DA649,21),"00")&amp;" "&amp;YEAR(DA649))))</f>
        <v/>
      </c>
      <c r="DC649" s="23"/>
      <c r="DD649" s="25" t="str">
        <f>IF(DC649="","",IF(DC649="TBD","TBD",IF(DC649="N/A","N/A","W"&amp;TEXT(WEEKNUM(DC649,21),"00")&amp;" "&amp;YEAR(DC649))))</f>
        <v/>
      </c>
      <c r="DE649" s="21" t="s">
        <v>258</v>
      </c>
      <c r="DF649" s="23"/>
      <c r="DG649" s="21" t="s">
        <v>259</v>
      </c>
      <c r="DH649" s="21"/>
      <c r="DI649" s="18"/>
      <c r="DJ649" s="18"/>
      <c r="DK649" s="21" t="s">
        <v>260</v>
      </c>
      <c r="DL649" s="21" t="s">
        <v>275</v>
      </c>
      <c r="DM649" s="21"/>
      <c r="DN649" s="23"/>
      <c r="DO649" s="23"/>
      <c r="DP649" s="23"/>
      <c r="DQ649" s="23" t="s">
        <v>276</v>
      </c>
      <c r="DR649" s="23"/>
      <c r="DS649" s="23"/>
      <c r="DT649" s="23"/>
      <c r="DU649" s="23"/>
      <c r="DV649" s="23"/>
      <c r="DW649" s="23"/>
      <c r="DX649" s="23"/>
      <c r="DY649" s="18"/>
      <c r="DZ649" s="18"/>
      <c r="EA649" s="18"/>
      <c r="EB649" s="21" t="s">
        <v>30</v>
      </c>
      <c r="EC649" s="18"/>
      <c r="ED649" s="18"/>
      <c r="EE649" s="18"/>
      <c r="EF649" s="55"/>
      <c r="EG649" s="55"/>
      <c r="EH649" s="18"/>
      <c r="EI649" s="18">
        <v>0</v>
      </c>
      <c r="EJ649" s="29" t="str">
        <f>K649&amp;AY649&amp;CA649&amp;DE649&amp;DT649&amp;DW649</f>
        <v>No VigenteTSS No Recibido 4GIng No Recibida 4GAs Built No Recibido</v>
      </c>
    </row>
    <row r="650" spans="1:140" ht="12" hidden="1" customHeight="1">
      <c r="A650" s="30" t="str">
        <f>IFERROR(IF(VLOOKUP(B650,SEARCH!A:A,1,0)=B650,"OK",""),"")</f>
        <v/>
      </c>
      <c r="B650" s="31" t="s">
        <v>4760</v>
      </c>
      <c r="C650" s="15" t="s">
        <v>4761</v>
      </c>
      <c r="D650" s="16">
        <v>13</v>
      </c>
      <c r="E650" s="16">
        <v>-33.417833000000002</v>
      </c>
      <c r="F650" s="16">
        <v>-70.606419000000002</v>
      </c>
      <c r="G650" s="16" t="s">
        <v>270</v>
      </c>
      <c r="H650" s="16" t="s">
        <v>279</v>
      </c>
      <c r="I650" s="16" t="s">
        <v>4762</v>
      </c>
      <c r="J650" s="16" t="s">
        <v>4763</v>
      </c>
      <c r="K650" s="16" t="s">
        <v>4393</v>
      </c>
      <c r="L650" s="16" t="s">
        <v>247</v>
      </c>
      <c r="M650" s="55">
        <v>46386</v>
      </c>
      <c r="N650" s="18"/>
      <c r="O650" s="19" t="s">
        <v>4472</v>
      </c>
      <c r="P650" s="19">
        <v>0</v>
      </c>
      <c r="Q650" s="18" t="s">
        <v>3052</v>
      </c>
      <c r="R650" s="19" t="s">
        <v>313</v>
      </c>
      <c r="S650" s="21"/>
      <c r="T650" s="22"/>
      <c r="U650" s="23"/>
      <c r="V650" s="21"/>
      <c r="W650" s="23"/>
      <c r="X650" s="23"/>
      <c r="Y650" s="23" t="str">
        <f>IF(X650="","",IF(X650="TBD","TBD",IF(X650="N/A","N/A","W"&amp;TEXT(WEEKNUM(X650,21),"00")&amp;" "&amp;YEAR(X650))))</f>
        <v/>
      </c>
      <c r="Z650" s="23"/>
      <c r="AA650" s="23"/>
      <c r="AB650" s="24">
        <f>+IF(Z650="",0,AA650-Z650)</f>
        <v>0</v>
      </c>
      <c r="AC650" s="21" t="s">
        <v>251</v>
      </c>
      <c r="AD650" s="21"/>
      <c r="AE650" s="23"/>
      <c r="AF650" s="25" t="str">
        <f>IF(AE650="","",IF(AE650="TBD","TBD",IF(AE650="N/A","N/A","W"&amp;TEXT(WEEKNUM(AE650,21),"00")&amp;" "&amp;YEAR(AE650))))</f>
        <v/>
      </c>
      <c r="AG650" s="21" t="s">
        <v>251</v>
      </c>
      <c r="AH650" s="21"/>
      <c r="AI650" s="23"/>
      <c r="AJ650" s="25" t="str">
        <f>IF(AI650="","",IF(AI650="TBD","TBD",IF(AI650="N/A","N/A","W"&amp;TEXT(WEEKNUM(AI650,21),"00")&amp;" "&amp;YEAR(AI650))))</f>
        <v/>
      </c>
      <c r="AK650" s="21" t="s">
        <v>251</v>
      </c>
      <c r="AL650" s="21"/>
      <c r="AM650" s="23"/>
      <c r="AN650" s="25" t="str">
        <f>IF(AM650="","",IF(AM650="TBD","TBD",IF(AM650="N/A","N/A","W"&amp;TEXT(WEEKNUM(AM650,21),"00")&amp;" "&amp;YEAR(AM650))))</f>
        <v/>
      </c>
      <c r="AO650" s="21" t="s">
        <v>251</v>
      </c>
      <c r="AP650" s="21"/>
      <c r="AQ650" s="23"/>
      <c r="AR650" s="25" t="str">
        <f>IF(AQ650="","",IF(AQ650="TBD","TBD",IF(AQ650="N/A","N/A","W"&amp;TEXT(WEEKNUM(AQ650,21),"00")&amp;" "&amp;YEAR(AQ650))))</f>
        <v/>
      </c>
      <c r="AS650" s="21"/>
      <c r="AT650" s="21"/>
      <c r="AU650" s="23"/>
      <c r="AV650" s="25" t="str">
        <f>IF(AU650="","",IF(AU650="TBD","TBD",IF(AU650="N/A","N/A","W"&amp;TEXT(WEEKNUM(AU650,21),"00")&amp;" "&amp;YEAR(AU650))))</f>
        <v/>
      </c>
      <c r="AW650" s="59"/>
      <c r="AX650" s="25" t="str">
        <f>IF(AW650="","",IF(AW650="TBD","TBD",IF(AW650="N/A","N/A","W"&amp;TEXT(WEEKNUM(AW650,21),"00")&amp;" "&amp;YEAR(AW650))))</f>
        <v/>
      </c>
      <c r="AY650" s="21" t="s">
        <v>253</v>
      </c>
      <c r="AZ650" s="21" t="s">
        <v>714</v>
      </c>
      <c r="BA650" s="21" t="s">
        <v>255</v>
      </c>
      <c r="BB650" s="23"/>
      <c r="BC650" s="23"/>
      <c r="BD650" s="23"/>
      <c r="BE650" s="25" t="str">
        <f>IF(BD650="","",IF(BD650="TBD","TBD",IF(BD650="N/A","N/A","W"&amp;TEXT(WEEKNUM(BD650,21),"00")&amp;" "&amp;YEAR(BD650))))</f>
        <v/>
      </c>
      <c r="BF650" s="23"/>
      <c r="BG650" s="25" t="str">
        <f>IF(BF650="","",IF(BF650="TBD","TBD",IF(BF650="N/A","N/A","W"&amp;TEXT(WEEKNUM(BF650,21),"00")&amp;" "&amp;YEAR(BF650))))</f>
        <v/>
      </c>
      <c r="BH650" s="24">
        <f>+IF(BF650="",0,(BF650-BD650))</f>
        <v>0</v>
      </c>
      <c r="BI650" s="26" t="s">
        <v>256</v>
      </c>
      <c r="BJ650" s="26"/>
      <c r="BK650" s="27"/>
      <c r="BL650" s="25" t="str">
        <f>IF(BK650="","",IF(BK650="TBD","TBD",IF(BK650="N/A","N/A","W"&amp;TEXT(WEEKNUM(BK650,21),"00")&amp;" "&amp;YEAR(BK650))))</f>
        <v/>
      </c>
      <c r="BM650" s="21" t="s">
        <v>256</v>
      </c>
      <c r="BN650" s="21"/>
      <c r="BO650" s="23"/>
      <c r="BP650" s="25" t="str">
        <f>IF(BO650="","",IF(BO650="TBD","TBD",IF(BO650="N/A","N/A","W"&amp;TEXT(WEEKNUM(BO650,21),"00")&amp;" "&amp;YEAR(BO650))))</f>
        <v/>
      </c>
      <c r="BQ650" s="21" t="s">
        <v>256</v>
      </c>
      <c r="BR650" s="21"/>
      <c r="BS650" s="334"/>
      <c r="BT650" s="25" t="str">
        <f t="shared" si="43"/>
        <v/>
      </c>
      <c r="BU650" s="21" t="s">
        <v>256</v>
      </c>
      <c r="BV650" s="21"/>
      <c r="BW650" s="23"/>
      <c r="BX650" s="25" t="str">
        <f t="shared" si="44"/>
        <v/>
      </c>
      <c r="BY650" s="23"/>
      <c r="BZ650" s="25" t="str">
        <f>IF(BY650="","",IF(BY650="TBD","TBD",IF(BY650="N/A","N/A","W"&amp;TEXT(WEEKNUM(BY650,21),"00")&amp;" "&amp;YEAR(BY650))))</f>
        <v/>
      </c>
      <c r="CA650" s="22" t="s">
        <v>257</v>
      </c>
      <c r="CB650" s="21" t="s">
        <v>349</v>
      </c>
      <c r="CC650" s="21" t="s">
        <v>350</v>
      </c>
      <c r="CD650" s="21"/>
      <c r="CE650" s="23"/>
      <c r="CF650" s="23"/>
      <c r="CG650" s="23"/>
      <c r="CH650" s="23"/>
      <c r="CI650" s="25" t="str">
        <f>IF(CH650="","",IF(CH650="TBD","TBD",IF(CH650="N/A","N/A","W"&amp;TEXT(WEEKNUM(CH650,21),"00")&amp;" "&amp;YEAR(CH650))))</f>
        <v/>
      </c>
      <c r="CJ650" s="23"/>
      <c r="CK650" s="25" t="str">
        <f>IF(CJ650="","",IF(CJ650="TBD","TBD",IF(CJ650="N/A","N/A","W"&amp;TEXT(WEEKNUM(CJ650,21),"00")&amp;" "&amp;YEAR(CJ650))))</f>
        <v/>
      </c>
      <c r="CL650" s="24">
        <f>+IF(CJ650="",0,(CJ650-CH650))</f>
        <v>0</v>
      </c>
      <c r="CM650" s="21" t="s">
        <v>258</v>
      </c>
      <c r="CN650" s="21"/>
      <c r="CO650" s="23"/>
      <c r="CP650" s="25" t="str">
        <f>IF(CO650="","",IF(CO650="TBD","TBD",IF(CO650="N/A","N/A","W"&amp;TEXT(WEEKNUM(CO650,21),"00")&amp;" "&amp;YEAR(CO650))))</f>
        <v/>
      </c>
      <c r="CQ650" s="37" t="s">
        <v>258</v>
      </c>
      <c r="CR650" s="23"/>
      <c r="CS650" s="23"/>
      <c r="CT650" s="25" t="str">
        <f>IF(CS650="","",IF(CS650="TBD","TBD",IF(CS650="N/A","N/A","W"&amp;TEXT(WEEKNUM(CS650,21),"00")&amp;" "&amp;YEAR(CS650))))</f>
        <v/>
      </c>
      <c r="CU650" s="21" t="s">
        <v>258</v>
      </c>
      <c r="CV650" s="21"/>
      <c r="CW650" s="23"/>
      <c r="CX650" s="25" t="str">
        <f>IF(CW650="","",IF(CW650="TBD","TBD",IF(CW650="N/A","N/A","W"&amp;TEXT(WEEKNUM(CW650,21),"00")&amp;" "&amp;YEAR(CW650))))</f>
        <v/>
      </c>
      <c r="CY650" s="21" t="s">
        <v>258</v>
      </c>
      <c r="CZ650" s="21"/>
      <c r="DA650" s="23"/>
      <c r="DB650" s="25" t="str">
        <f>IF(DA650="","",IF(DA650="TBD","TBD",IF(DA650="N/A","N/A","W"&amp;TEXT(WEEKNUM(DA650,21),"00")&amp;" "&amp;YEAR(DA650))))</f>
        <v/>
      </c>
      <c r="DC650" s="23"/>
      <c r="DD650" s="25" t="str">
        <f>IF(DC650="","",IF(DC650="TBD","TBD",IF(DC650="N/A","N/A","W"&amp;TEXT(WEEKNUM(DC650,21),"00")&amp;" "&amp;YEAR(DC650))))</f>
        <v/>
      </c>
      <c r="DE650" s="21" t="s">
        <v>258</v>
      </c>
      <c r="DF650" s="23"/>
      <c r="DG650" s="21" t="s">
        <v>274</v>
      </c>
      <c r="DH650" s="21"/>
      <c r="DI650" s="18"/>
      <c r="DJ650" s="18"/>
      <c r="DK650" s="21" t="s">
        <v>295</v>
      </c>
      <c r="DL650" s="21" t="s">
        <v>275</v>
      </c>
      <c r="DM650" s="21"/>
      <c r="DN650" s="23"/>
      <c r="DO650" s="23"/>
      <c r="DP650" s="23"/>
      <c r="DQ650" s="23" t="s">
        <v>276</v>
      </c>
      <c r="DR650" s="23"/>
      <c r="DS650" s="23"/>
      <c r="DT650" s="23"/>
      <c r="DU650" s="23"/>
      <c r="DV650" s="23"/>
      <c r="DW650" s="23"/>
      <c r="DX650" s="23"/>
      <c r="DY650" s="18"/>
      <c r="DZ650" s="18"/>
      <c r="EA650" s="18"/>
      <c r="EB650" s="21" t="s">
        <v>4764</v>
      </c>
      <c r="EC650" s="18"/>
      <c r="ED650" s="18" t="s">
        <v>343</v>
      </c>
      <c r="EE650" s="18"/>
      <c r="EF650" s="55"/>
      <c r="EG650" s="55"/>
      <c r="EH650" s="18"/>
      <c r="EI650" s="18">
        <v>0</v>
      </c>
      <c r="EJ650" s="29" t="str">
        <f>K650&amp;AY650&amp;CA650&amp;DE650&amp;DT650&amp;DW650</f>
        <v>No vigenteTSS No Recibido 4GIng No Recibida 4GAs Built No Recibido</v>
      </c>
    </row>
    <row r="651" spans="1:140" ht="12" hidden="1" customHeight="1">
      <c r="A651" s="30" t="str">
        <f>IFERROR(IF(VLOOKUP(B651,SEARCH!A:A,1,0)=B651,"OK",""),"")</f>
        <v/>
      </c>
      <c r="B651" s="14" t="s">
        <v>4765</v>
      </c>
      <c r="C651" s="130" t="s">
        <v>4766</v>
      </c>
      <c r="D651" s="17">
        <v>13</v>
      </c>
      <c r="E651" s="227">
        <v>-33.442729999999997</v>
      </c>
      <c r="F651" s="227">
        <v>-70.676540000000003</v>
      </c>
      <c r="G651" s="17" t="s">
        <v>270</v>
      </c>
      <c r="H651" s="17" t="s">
        <v>1186</v>
      </c>
      <c r="I651" s="36" t="s">
        <v>4767</v>
      </c>
      <c r="J651" s="16" t="s">
        <v>355</v>
      </c>
      <c r="K651" s="17" t="s">
        <v>319</v>
      </c>
      <c r="L651" s="17" t="s">
        <v>1467</v>
      </c>
      <c r="M651" s="55">
        <v>46356</v>
      </c>
      <c r="N651" s="18"/>
      <c r="O651" s="129" t="s">
        <v>3327</v>
      </c>
      <c r="P651" s="129" t="s">
        <v>248</v>
      </c>
      <c r="Q651" s="18" t="s">
        <v>4768</v>
      </c>
      <c r="R651" s="219" t="s">
        <v>4769</v>
      </c>
      <c r="S651" s="219"/>
      <c r="T651" s="317" t="s">
        <v>4770</v>
      </c>
      <c r="U651" s="23">
        <v>46220</v>
      </c>
      <c r="V651" s="21" t="str">
        <f>IF(U651="","",IF(U651="TBD","TBD",IF(U651="N/A","N/A","W"&amp;TEXT(WEEKNUM(U651,21),"00")&amp;" "&amp;YEAR(U651))))</f>
        <v>W29 2026</v>
      </c>
      <c r="W651" s="35">
        <v>46227</v>
      </c>
      <c r="X651" s="35"/>
      <c r="Y651" s="23"/>
      <c r="Z651" s="35">
        <v>46227</v>
      </c>
      <c r="AA651" s="35">
        <v>46232</v>
      </c>
      <c r="AB651" s="24">
        <f>+IF(Z651="",0,AA651-Z651)</f>
        <v>5</v>
      </c>
      <c r="AC651" s="21" t="s">
        <v>324</v>
      </c>
      <c r="AD651" s="100" t="s">
        <v>4771</v>
      </c>
      <c r="AE651" s="35">
        <v>46230</v>
      </c>
      <c r="AF651" s="25" t="str">
        <f>IF(AE651="","",IF(AE651="TBD","TBD",IF(AE651="N/A","N/A","W"&amp;TEXT(WEEKNUM(AE651,21),"00")&amp;" "&amp;YEAR(AE651))))</f>
        <v>W31 2026</v>
      </c>
      <c r="AG651" s="21" t="s">
        <v>459</v>
      </c>
      <c r="AH651" s="144" t="s">
        <v>4772</v>
      </c>
      <c r="AI651" s="35">
        <v>46231</v>
      </c>
      <c r="AJ651" s="25" t="str">
        <f>IF(AI651="","",IF(AI651="TBD","TBD",IF(AI651="N/A","N/A","W"&amp;TEXT(WEEKNUM(AI651,21),"00")&amp;" "&amp;YEAR(AI651))))</f>
        <v>W31 2026</v>
      </c>
      <c r="AK651" s="21" t="s">
        <v>324</v>
      </c>
      <c r="AL651" s="50" t="s">
        <v>4773</v>
      </c>
      <c r="AM651" s="35">
        <v>46231</v>
      </c>
      <c r="AN651" s="52" t="str">
        <f>IF(AM651="","",IF(AM651="TBD","TBD",IF(AM651="N/A","N/A","W"&amp;TEXT(WEEKNUM(AM651,21),"00")&amp;" "&amp;YEAR(AM651))))</f>
        <v>W31 2026</v>
      </c>
      <c r="AO651" s="21" t="s">
        <v>324</v>
      </c>
      <c r="AP651" s="50" t="s">
        <v>528</v>
      </c>
      <c r="AQ651" s="35">
        <v>46230</v>
      </c>
      <c r="AR651" s="25" t="str">
        <f>IF(AQ651="","",IF(AQ651="TBD","TBD",IF(AQ651="N/A","N/A","W"&amp;TEXT(WEEKNUM(AQ651,21),"00")&amp;" "&amp;YEAR(AQ651))))</f>
        <v>W31 2026</v>
      </c>
      <c r="AS651" s="37"/>
      <c r="AT651" s="37"/>
      <c r="AU651" s="35"/>
      <c r="AV651" s="52"/>
      <c r="AW651" s="59">
        <v>46231</v>
      </c>
      <c r="AX651" s="25" t="str">
        <f>IF(AW651="","",IF(AW651="TBD","TBD",IF(AW651="N/A","N/A","W"&amp;TEXT(WEEKNUM(AW651,21),"00")&amp;" "&amp;YEAR(AW651))))</f>
        <v>W31 2026</v>
      </c>
      <c r="AY651" s="21" t="s">
        <v>459</v>
      </c>
      <c r="AZ651" s="21" t="s">
        <v>328</v>
      </c>
      <c r="BA651" s="21" t="s">
        <v>255</v>
      </c>
      <c r="BB651" s="35">
        <v>46259</v>
      </c>
      <c r="BC651" s="35"/>
      <c r="BD651" s="35">
        <v>46259</v>
      </c>
      <c r="BE651" s="25" t="str">
        <f>IF(BD651="","",IF(BD651="TBD","TBD",IF(BD651="N/A","N/A","W"&amp;TEXT(WEEKNUM(BD651,21),"00")&amp;" "&amp;YEAR(BD651))))</f>
        <v>W35 2026</v>
      </c>
      <c r="BF651" s="35">
        <v>46261</v>
      </c>
      <c r="BG651" s="25" t="str">
        <f>IF(BF651="","",IF(BF651="TBD","TBD",IF(BF651="N/A","N/A","W"&amp;TEXT(WEEKNUM(BF651,21),"00")&amp;" "&amp;YEAR(BF651))))</f>
        <v>W35 2026</v>
      </c>
      <c r="BH651" s="24"/>
      <c r="BI651" s="121" t="s">
        <v>415</v>
      </c>
      <c r="BJ651" s="145" t="s">
        <v>4774</v>
      </c>
      <c r="BK651" s="35">
        <v>46259</v>
      </c>
      <c r="BL651" s="25" t="str">
        <f>IF(BK651="","",IF(BK651="TBD","TBD",IF(BK651="N/A","N/A","W"&amp;TEXT(WEEKNUM(BK651,21),"00")&amp;" "&amp;YEAR(BK651))))</f>
        <v>W35 2026</v>
      </c>
      <c r="BM651" s="26" t="s">
        <v>330</v>
      </c>
      <c r="BN651" s="37" t="s">
        <v>4775</v>
      </c>
      <c r="BO651" s="35">
        <v>46262</v>
      </c>
      <c r="BP651" s="25" t="str">
        <f>IF(BO651="","",IF(BO651="TBD","TBD",IF(BO651="N/A","N/A","W"&amp;TEXT(WEEKNUM(BO651,21),"00")&amp;" "&amp;YEAR(BO651))))</f>
        <v>W35 2026</v>
      </c>
      <c r="BQ651" s="26" t="s">
        <v>330</v>
      </c>
      <c r="BR651" s="50" t="s">
        <v>4776</v>
      </c>
      <c r="BS651" s="334">
        <v>46260</v>
      </c>
      <c r="BT651" s="25" t="str">
        <f t="shared" si="43"/>
        <v>W35 2026</v>
      </c>
      <c r="BU651" s="26" t="s">
        <v>330</v>
      </c>
      <c r="BV651" s="34" t="s">
        <v>488</v>
      </c>
      <c r="BW651" s="35">
        <v>46259</v>
      </c>
      <c r="BX651" s="25" t="str">
        <f t="shared" si="44"/>
        <v>W35 2026</v>
      </c>
      <c r="BY651" s="35">
        <v>46262</v>
      </c>
      <c r="BZ651" s="25" t="str">
        <f>IF(BY651="","",IF(BY651="TBD","TBD",IF(BY651="N/A","N/A","W"&amp;TEXT(WEEKNUM(BY651,21),"00")&amp;" "&amp;YEAR(BY651))))</f>
        <v>W35 2026</v>
      </c>
      <c r="CA651" s="22" t="s">
        <v>366</v>
      </c>
      <c r="CB651" s="21" t="s">
        <v>349</v>
      </c>
      <c r="CC651" s="21" t="s">
        <v>350</v>
      </c>
      <c r="CD651" s="37"/>
      <c r="CE651" s="35"/>
      <c r="CF651" s="35"/>
      <c r="CG651" s="35"/>
      <c r="CH651" s="35"/>
      <c r="CI651" s="52"/>
      <c r="CJ651" s="35"/>
      <c r="CK651" s="52"/>
      <c r="CL651" s="125"/>
      <c r="CM651" s="21" t="s">
        <v>258</v>
      </c>
      <c r="CN651" s="37"/>
      <c r="CO651" s="35"/>
      <c r="CP651" s="52"/>
      <c r="CQ651" s="21" t="s">
        <v>258</v>
      </c>
      <c r="CR651" s="152"/>
      <c r="CS651" s="35"/>
      <c r="CT651" s="52"/>
      <c r="CU651" s="21" t="s">
        <v>258</v>
      </c>
      <c r="CV651" s="37"/>
      <c r="CW651" s="35"/>
      <c r="CX651" s="52"/>
      <c r="CY651" s="21" t="s">
        <v>258</v>
      </c>
      <c r="CZ651" s="100"/>
      <c r="DA651" s="35"/>
      <c r="DB651" s="52"/>
      <c r="DC651" s="35"/>
      <c r="DD651" s="52"/>
      <c r="DE651" s="21" t="s">
        <v>715</v>
      </c>
      <c r="DF651" s="35"/>
      <c r="DG651" s="21" t="s">
        <v>274</v>
      </c>
      <c r="DH651" s="18"/>
      <c r="DI651" s="18"/>
      <c r="DJ651" s="18"/>
      <c r="DK651" s="21" t="s">
        <v>295</v>
      </c>
      <c r="DL651" s="21" t="s">
        <v>275</v>
      </c>
      <c r="DM651" s="37"/>
      <c r="DN651" s="23"/>
      <c r="DO651" s="23"/>
      <c r="DP651" s="23"/>
      <c r="DQ651" s="23" t="s">
        <v>276</v>
      </c>
      <c r="DR651" s="35"/>
      <c r="DS651" s="35"/>
      <c r="DT651" s="35"/>
      <c r="DU651" s="23"/>
      <c r="DV651" s="23"/>
      <c r="DW651" s="23"/>
      <c r="DX651" s="35"/>
      <c r="DY651" s="18"/>
      <c r="DZ651" s="18"/>
      <c r="EA651" s="18"/>
      <c r="EB651" s="21" t="s">
        <v>34</v>
      </c>
      <c r="EC651" s="18"/>
      <c r="ED651" s="18"/>
      <c r="EE651" s="18"/>
      <c r="EF651" s="55"/>
      <c r="EG651" s="55"/>
      <c r="EH651" s="18"/>
      <c r="EI651" s="18"/>
      <c r="EJ651" s="29"/>
    </row>
    <row r="652" spans="1:140" ht="12" hidden="1" customHeight="1">
      <c r="A652" s="30" t="str">
        <f>IFERROR(IF(VLOOKUP(B652,SEARCH!A:A,1,0)=B652,"OK",""),"")</f>
        <v/>
      </c>
      <c r="B652" s="14" t="s">
        <v>4777</v>
      </c>
      <c r="C652" s="130" t="s">
        <v>4778</v>
      </c>
      <c r="D652" s="17">
        <v>8</v>
      </c>
      <c r="E652" s="17">
        <v>-36.917940000000002</v>
      </c>
      <c r="F652" s="17">
        <v>-73.009730000000005</v>
      </c>
      <c r="G652" s="16" t="s">
        <v>1038</v>
      </c>
      <c r="H652" s="17" t="s">
        <v>4085</v>
      </c>
      <c r="I652" s="16" t="s">
        <v>4779</v>
      </c>
      <c r="J652" s="16" t="s">
        <v>355</v>
      </c>
      <c r="K652" s="17" t="s">
        <v>3</v>
      </c>
      <c r="L652" s="17" t="s">
        <v>247</v>
      </c>
      <c r="M652" s="55">
        <v>46356</v>
      </c>
      <c r="N652" s="18"/>
      <c r="O652" s="129" t="s">
        <v>4472</v>
      </c>
      <c r="P652" s="129" t="s">
        <v>248</v>
      </c>
      <c r="Q652" s="34" t="s">
        <v>4780</v>
      </c>
      <c r="R652" s="316" t="s">
        <v>4781</v>
      </c>
      <c r="S652" s="37">
        <v>12</v>
      </c>
      <c r="T652" s="95"/>
      <c r="U652" s="35">
        <v>46084</v>
      </c>
      <c r="V652" s="21" t="str">
        <f>IF(U652="","",IF(U652="TBD","TBD",IF(U652="N/A","N/A","W"&amp;TEXT(WEEKNUM(U652,21),"00")&amp;" "&amp;YEAR(U652))))</f>
        <v>W10 2026</v>
      </c>
      <c r="W652" s="35"/>
      <c r="X652" s="35"/>
      <c r="Y652" s="23"/>
      <c r="Z652" s="35"/>
      <c r="AA652" s="35"/>
      <c r="AB652" s="24">
        <f>+IF(Z652="",0,AA652-Z652)</f>
        <v>0</v>
      </c>
      <c r="AC652" s="21" t="s">
        <v>251</v>
      </c>
      <c r="AD652" s="50"/>
      <c r="AE652" s="35"/>
      <c r="AF652" s="52"/>
      <c r="AG652" s="21" t="s">
        <v>251</v>
      </c>
      <c r="AH652" s="144"/>
      <c r="AI652" s="35"/>
      <c r="AJ652" s="25" t="str">
        <f>IF(AI652="","",IF(AI652="TBD","TBD",IF(AI652="N/A","N/A","W"&amp;TEXT(WEEKNUM(AI652,21),"00")&amp;" "&amp;YEAR(AI652))))</f>
        <v/>
      </c>
      <c r="AK652" s="21" t="s">
        <v>251</v>
      </c>
      <c r="AL652" s="50"/>
      <c r="AM652" s="35"/>
      <c r="AN652" s="52"/>
      <c r="AO652" s="21" t="s">
        <v>251</v>
      </c>
      <c r="AP652" s="50"/>
      <c r="AQ652" s="35"/>
      <c r="AR652" s="25"/>
      <c r="AS652" s="37"/>
      <c r="AT652" s="37"/>
      <c r="AU652" s="35"/>
      <c r="AV652" s="52"/>
      <c r="AW652" s="59"/>
      <c r="AX652" s="52"/>
      <c r="AY652" s="21" t="s">
        <v>253</v>
      </c>
      <c r="AZ652" s="21" t="s">
        <v>714</v>
      </c>
      <c r="BA652" s="21" t="s">
        <v>255</v>
      </c>
      <c r="BB652" s="35"/>
      <c r="BC652" s="35"/>
      <c r="BD652" s="35"/>
      <c r="BE652" s="52"/>
      <c r="BF652" s="35"/>
      <c r="BG652" s="52"/>
      <c r="BH652" s="24"/>
      <c r="BI652" s="26" t="s">
        <v>256</v>
      </c>
      <c r="BJ652" s="45"/>
      <c r="BK652" s="35"/>
      <c r="BL652" s="25"/>
      <c r="BM652" s="21" t="s">
        <v>256</v>
      </c>
      <c r="BN652" s="37"/>
      <c r="BO652" s="35"/>
      <c r="BP652" s="25"/>
      <c r="BQ652" s="21" t="s">
        <v>256</v>
      </c>
      <c r="BR652" s="37"/>
      <c r="BS652" s="334"/>
      <c r="BT652" s="25" t="str">
        <f t="shared" si="43"/>
        <v/>
      </c>
      <c r="BU652" s="21" t="s">
        <v>256</v>
      </c>
      <c r="BV652" s="37"/>
      <c r="BW652" s="35"/>
      <c r="BX652" s="25" t="str">
        <f t="shared" si="44"/>
        <v/>
      </c>
      <c r="BY652" s="35"/>
      <c r="BZ652" s="52"/>
      <c r="CA652" s="22" t="s">
        <v>257</v>
      </c>
      <c r="CB652" s="21" t="s">
        <v>349</v>
      </c>
      <c r="CC652" s="21" t="s">
        <v>350</v>
      </c>
      <c r="CD652" s="37"/>
      <c r="CE652" s="35"/>
      <c r="CF652" s="35"/>
      <c r="CG652" s="35"/>
      <c r="CH652" s="35"/>
      <c r="CI652" s="52"/>
      <c r="CJ652" s="35"/>
      <c r="CK652" s="52"/>
      <c r="CL652" s="125"/>
      <c r="CM652" s="21" t="s">
        <v>258</v>
      </c>
      <c r="CN652" s="37"/>
      <c r="CO652" s="35"/>
      <c r="CP652" s="52"/>
      <c r="CQ652" s="21" t="s">
        <v>258</v>
      </c>
      <c r="CR652" s="152"/>
      <c r="CS652" s="35"/>
      <c r="CT652" s="52"/>
      <c r="CU652" s="21" t="s">
        <v>258</v>
      </c>
      <c r="CV652" s="37"/>
      <c r="CW652" s="35"/>
      <c r="CX652" s="52"/>
      <c r="CY652" s="21" t="s">
        <v>258</v>
      </c>
      <c r="CZ652" s="100"/>
      <c r="DA652" s="35"/>
      <c r="DB652" s="52"/>
      <c r="DC652" s="35"/>
      <c r="DD652" s="52"/>
      <c r="DE652" s="21" t="s">
        <v>715</v>
      </c>
      <c r="DF652" s="35"/>
      <c r="DG652" s="21" t="s">
        <v>274</v>
      </c>
      <c r="DH652" s="18"/>
      <c r="DI652" s="18"/>
      <c r="DJ652" s="18"/>
      <c r="DK652" s="21" t="s">
        <v>295</v>
      </c>
      <c r="DL652" s="21" t="s">
        <v>275</v>
      </c>
      <c r="DM652" s="37"/>
      <c r="DN652" s="23"/>
      <c r="DO652" s="23"/>
      <c r="DP652" s="23"/>
      <c r="DQ652" s="23" t="s">
        <v>262</v>
      </c>
      <c r="DR652" s="35"/>
      <c r="DS652" s="35"/>
      <c r="DT652" s="35"/>
      <c r="DU652" s="23"/>
      <c r="DV652" s="23"/>
      <c r="DW652" s="23"/>
      <c r="DX652" s="35"/>
      <c r="DY652" s="18"/>
      <c r="DZ652" s="18"/>
      <c r="EA652" s="18"/>
      <c r="EB652" s="21" t="s">
        <v>4764</v>
      </c>
      <c r="EC652" s="18"/>
      <c r="ED652" s="18"/>
      <c r="EE652" s="18"/>
      <c r="EF652" s="55"/>
      <c r="EG652" s="55"/>
      <c r="EH652" s="18"/>
      <c r="EI652" s="18"/>
      <c r="EJ652" s="29"/>
    </row>
    <row r="653" spans="1:140" ht="12" hidden="1" customHeight="1">
      <c r="A653" s="30" t="str">
        <f>IFERROR(IF(VLOOKUP(B653,SEARCH!A:A,1,0)=B653,"OK",""),"")</f>
        <v/>
      </c>
      <c r="B653" s="14" t="s">
        <v>4782</v>
      </c>
      <c r="C653" s="15" t="s">
        <v>4783</v>
      </c>
      <c r="D653" s="16">
        <v>15</v>
      </c>
      <c r="E653" s="16">
        <v>-18.500084000000001</v>
      </c>
      <c r="F653" s="16">
        <v>-70.295638999999994</v>
      </c>
      <c r="G653" s="16" t="s">
        <v>1698</v>
      </c>
      <c r="H653" s="16" t="s">
        <v>1711</v>
      </c>
      <c r="I653" s="16" t="s">
        <v>4784</v>
      </c>
      <c r="J653" s="16" t="s">
        <v>379</v>
      </c>
      <c r="K653" s="17" t="s">
        <v>319</v>
      </c>
      <c r="L653" s="16" t="s">
        <v>247</v>
      </c>
      <c r="M653" s="103" t="s">
        <v>320</v>
      </c>
      <c r="N653" s="18"/>
      <c r="O653" s="19" t="s">
        <v>3327</v>
      </c>
      <c r="P653" s="211" t="s">
        <v>380</v>
      </c>
      <c r="Q653" s="18"/>
      <c r="R653" s="21" t="s">
        <v>1437</v>
      </c>
      <c r="S653" s="21">
        <v>7</v>
      </c>
      <c r="T653" s="22" t="s">
        <v>4785</v>
      </c>
      <c r="U653" s="23">
        <v>45106</v>
      </c>
      <c r="V653" s="21" t="str">
        <f>IF(U653="","",IF(U653="TBD","TBD",IF(U653="N/A","N/A","W"&amp;TEXT(WEEKNUM(U653,21),"00")&amp;" "&amp;YEAR(U653))))</f>
        <v>W26 2023</v>
      </c>
      <c r="W653" s="23">
        <v>45033</v>
      </c>
      <c r="X653" s="23"/>
      <c r="Y653" s="23" t="str">
        <f>IF(X653="","",IF(X653="TBD","TBD",IF(X653="N/A","N/A","W"&amp;TEXT(WEEKNUM(X653,21),"00")&amp;" "&amp;YEAR(X653))))</f>
        <v/>
      </c>
      <c r="Z653" s="23"/>
      <c r="AA653" s="23"/>
      <c r="AB653" s="24">
        <f>+IF(Z653="",0,AA653-Z653)</f>
        <v>0</v>
      </c>
      <c r="AC653" s="21" t="s">
        <v>324</v>
      </c>
      <c r="AD653" s="21">
        <v>0</v>
      </c>
      <c r="AE653" s="23">
        <v>45105</v>
      </c>
      <c r="AF653" s="25" t="str">
        <f>IF(AE653="","",IF(AE653="TBD","TBD",IF(AE653="N/A","N/A","W"&amp;TEXT(WEEKNUM(AE653,21),"00")&amp;" "&amp;YEAR(AE653))))</f>
        <v>W26 2023</v>
      </c>
      <c r="AG653" s="21" t="s">
        <v>324</v>
      </c>
      <c r="AH653" s="21"/>
      <c r="AI653" s="23">
        <v>45121</v>
      </c>
      <c r="AJ653" s="25" t="str">
        <f>IF(AI653="","",IF(AI653="TBD","TBD",IF(AI653="N/A","N/A","W"&amp;TEXT(WEEKNUM(AI653,21),"00")&amp;" "&amp;YEAR(AI653))))</f>
        <v>W28 2023</v>
      </c>
      <c r="AK653" s="21" t="s">
        <v>324</v>
      </c>
      <c r="AL653" s="21"/>
      <c r="AM653" s="23">
        <v>45043</v>
      </c>
      <c r="AN653" s="25" t="str">
        <f>IF(AM653="","",IF(AM653="TBD","TBD",IF(AM653="N/A","N/A","W"&amp;TEXT(WEEKNUM(AM653,21),"00")&amp;" "&amp;YEAR(AM653))))</f>
        <v>W17 2023</v>
      </c>
      <c r="AO653" s="21" t="s">
        <v>324</v>
      </c>
      <c r="AP653" s="21"/>
      <c r="AQ653" s="23">
        <v>45048</v>
      </c>
      <c r="AR653" s="25" t="str">
        <f>IF(AQ653="","",IF(AQ653="TBD","TBD",IF(AQ653="N/A","N/A","W"&amp;TEXT(WEEKNUM(AQ653,21),"00")&amp;" "&amp;YEAR(AQ653))))</f>
        <v>W18 2023</v>
      </c>
      <c r="AS653" s="21"/>
      <c r="AT653" s="21"/>
      <c r="AU653" s="23"/>
      <c r="AV653" s="25" t="s">
        <v>252</v>
      </c>
      <c r="AW653" s="59">
        <v>45121</v>
      </c>
      <c r="AX653" s="25" t="str">
        <f>IF(AW653="","",IF(AW653="TBD","TBD",IF(AW653="N/A","N/A","W"&amp;TEXT(WEEKNUM(AW653,21),"00")&amp;" "&amp;YEAR(AW653))))</f>
        <v>W28 2023</v>
      </c>
      <c r="AY653" s="21" t="s">
        <v>327</v>
      </c>
      <c r="AZ653" s="21" t="s">
        <v>328</v>
      </c>
      <c r="BA653" s="21" t="s">
        <v>329</v>
      </c>
      <c r="BB653" s="23"/>
      <c r="BC653" s="23"/>
      <c r="BD653" s="23"/>
      <c r="BE653" s="25" t="str">
        <f>IF(BD653="","",IF(BD653="TBD","TBD",IF(BD653="N/A","N/A","W"&amp;TEXT(WEEKNUM(BD653,21),"00")&amp;" "&amp;YEAR(BD653))))</f>
        <v/>
      </c>
      <c r="BF653" s="23"/>
      <c r="BG653" s="25" t="str">
        <f>IF(BF653="","",IF(BF653="TBD","TBD",IF(BF653="N/A","N/A","W"&amp;TEXT(WEEKNUM(BF653,21),"00")&amp;" "&amp;YEAR(BF653))))</f>
        <v/>
      </c>
      <c r="BH653" s="24">
        <f>+IF(BF653="",0,(BF653-BD653))</f>
        <v>0</v>
      </c>
      <c r="BI653" s="26" t="s">
        <v>330</v>
      </c>
      <c r="BJ653" s="26"/>
      <c r="BK653" s="27">
        <v>45217</v>
      </c>
      <c r="BL653" s="25" t="str">
        <f>IF(BK653="","",IF(BK653="TBD","TBD",IF(BK653="N/A","N/A","W"&amp;TEXT(WEEKNUM(BK653,21),"00")&amp;" "&amp;YEAR(BK653))))</f>
        <v>W42 2023</v>
      </c>
      <c r="BM653" s="21" t="s">
        <v>330</v>
      </c>
      <c r="BN653" s="21" t="s">
        <v>4786</v>
      </c>
      <c r="BO653" s="23">
        <v>45215</v>
      </c>
      <c r="BP653" s="25" t="str">
        <f>IF(BO653="","",IF(BO653="TBD","TBD",IF(BO653="N/A","N/A","W"&amp;TEXT(WEEKNUM(BO653,21),"00")&amp;" "&amp;YEAR(BO653))))</f>
        <v>W42 2023</v>
      </c>
      <c r="BQ653" s="21" t="s">
        <v>330</v>
      </c>
      <c r="BR653" s="21"/>
      <c r="BS653" s="334">
        <v>45215</v>
      </c>
      <c r="BT653" s="25" t="str">
        <f t="shared" si="43"/>
        <v>W42 2023</v>
      </c>
      <c r="BU653" s="21" t="s">
        <v>330</v>
      </c>
      <c r="BV653" s="21"/>
      <c r="BW653" s="23">
        <v>45215</v>
      </c>
      <c r="BX653" s="25" t="str">
        <f t="shared" si="44"/>
        <v>W42 2023</v>
      </c>
      <c r="BY653" s="23">
        <v>45215</v>
      </c>
      <c r="BZ653" s="25" t="str">
        <f>IF(BY653="","",IF(BY653="TBD","TBD",IF(BY653="N/A","N/A","W"&amp;TEXT(WEEKNUM(BY653,21),"00")&amp;" "&amp;YEAR(BY653))))</f>
        <v>W42 2023</v>
      </c>
      <c r="CA653" s="22" t="s">
        <v>335</v>
      </c>
      <c r="CB653" s="21" t="s">
        <v>336</v>
      </c>
      <c r="CC653" s="21" t="s">
        <v>336</v>
      </c>
      <c r="CD653" s="21"/>
      <c r="CE653" s="23"/>
      <c r="CF653" s="23">
        <v>45376</v>
      </c>
      <c r="CG653" s="23"/>
      <c r="CH653" s="23">
        <v>45377</v>
      </c>
      <c r="CI653" s="25" t="str">
        <f>IF(CH653="","",IF(CH653="TBD","TBD",IF(CH653="N/A","N/A","W"&amp;TEXT(WEEKNUM(CH653,21),"00")&amp;" "&amp;YEAR(CH653))))</f>
        <v>W13 2024</v>
      </c>
      <c r="CJ653" s="23">
        <v>45385</v>
      </c>
      <c r="CK653" s="25" t="str">
        <f>IF(CJ653="","",IF(CJ653="TBD","TBD",IF(CJ653="N/A","N/A","W"&amp;TEXT(WEEKNUM(CJ653,21),"00")&amp;" "&amp;YEAR(CJ653))))</f>
        <v>W14 2024</v>
      </c>
      <c r="CL653" s="24">
        <f>+IF(CJ653="",0,(CJ653-CH653))</f>
        <v>8</v>
      </c>
      <c r="CM653" s="21" t="s">
        <v>339</v>
      </c>
      <c r="CN653" s="21" t="s">
        <v>4787</v>
      </c>
      <c r="CO653" s="23">
        <v>45324</v>
      </c>
      <c r="CP653" s="25" t="str">
        <f>IF(CO653="","",IF(CO653="TBD","TBD",IF(CO653="N/A","N/A","W"&amp;TEXT(WEEKNUM(CO653,21),"00")&amp;" "&amp;YEAR(CO653))))</f>
        <v>W05 2024</v>
      </c>
      <c r="CQ653" s="23" t="s">
        <v>339</v>
      </c>
      <c r="CR653" s="23"/>
      <c r="CS653" s="23">
        <v>45385</v>
      </c>
      <c r="CT653" s="25" t="str">
        <f>IF(CS653="","",IF(CS653="TBD","TBD",IF(CS653="N/A","N/A","W"&amp;TEXT(WEEKNUM(CS653,21),"00")&amp;" "&amp;YEAR(CS653))))</f>
        <v>W14 2024</v>
      </c>
      <c r="CU653" s="21" t="s">
        <v>339</v>
      </c>
      <c r="CV653" s="21"/>
      <c r="CW653" s="23">
        <v>45422</v>
      </c>
      <c r="CX653" s="25" t="str">
        <f>IF(CW653="","",IF(CW653="TBD","TBD",IF(CW653="N/A","N/A","W"&amp;TEXT(WEEKNUM(CW653,21),"00")&amp;" "&amp;YEAR(CW653))))</f>
        <v>W19 2024</v>
      </c>
      <c r="CY653" s="21" t="s">
        <v>388</v>
      </c>
      <c r="CZ653" s="21" t="s">
        <v>4788</v>
      </c>
      <c r="DA653" s="23">
        <v>45422</v>
      </c>
      <c r="DB653" s="25" t="str">
        <f>IF(DA653="","",IF(DA653="TBD","TBD",IF(DA653="N/A","N/A","W"&amp;TEXT(WEEKNUM(DA653,21),"00")&amp;" "&amp;YEAR(DA653))))</f>
        <v>W19 2024</v>
      </c>
      <c r="DC653" s="23">
        <v>45427</v>
      </c>
      <c r="DD653" s="25" t="str">
        <f>IF(DC653="","",IF(DC653="TBD","TBD",IF(DC653="N/A","N/A","W"&amp;TEXT(WEEKNUM(DC653,21),"00")&amp;" "&amp;YEAR(DC653))))</f>
        <v>W20 2024</v>
      </c>
      <c r="DE653" s="21" t="s">
        <v>392</v>
      </c>
      <c r="DF653" s="23"/>
      <c r="DG653" s="21" t="s">
        <v>259</v>
      </c>
      <c r="DH653" s="21">
        <v>0</v>
      </c>
      <c r="DI653" s="18"/>
      <c r="DJ653" s="18"/>
      <c r="DK653" s="21" t="s">
        <v>260</v>
      </c>
      <c r="DL653" s="21" t="s">
        <v>341</v>
      </c>
      <c r="DM653" s="21"/>
      <c r="DN653" s="23">
        <v>45546</v>
      </c>
      <c r="DO653" s="23">
        <v>45546</v>
      </c>
      <c r="DP653" s="23"/>
      <c r="DQ653" s="23" t="s">
        <v>262</v>
      </c>
      <c r="DR653" s="23"/>
      <c r="DS653" s="23">
        <v>45563</v>
      </c>
      <c r="DT653" s="23" t="s">
        <v>502</v>
      </c>
      <c r="DU653" s="23">
        <v>45429</v>
      </c>
      <c r="DV653" s="23">
        <v>45533</v>
      </c>
      <c r="DW653" s="23" t="s">
        <v>342</v>
      </c>
      <c r="DX653" s="23"/>
      <c r="DY653" s="18"/>
      <c r="DZ653" s="18"/>
      <c r="EA653" s="18"/>
      <c r="EB653" s="21" t="s">
        <v>41</v>
      </c>
      <c r="EC653" s="18" t="s">
        <v>234</v>
      </c>
      <c r="ED653" s="18"/>
      <c r="EE653" s="18"/>
      <c r="EF653" s="55"/>
      <c r="EG653" s="55"/>
      <c r="EH653" s="18"/>
      <c r="EI653" s="18">
        <v>0</v>
      </c>
      <c r="EJ653" s="29" t="str">
        <f>K653&amp;AY653&amp;CA653&amp;DE653&amp;DT653&amp;DW653</f>
        <v>VigenteTSS Aprobado 4GIng Aprobada 4GAs Built Aprobado con Observaciones 4GIntegradoOn Air</v>
      </c>
    </row>
    <row r="654" spans="1:140" ht="12" hidden="1" customHeight="1">
      <c r="A654" s="30" t="str">
        <f>IFERROR(IF(VLOOKUP(B654,SEARCH!A:A,1,0)=B654,"OK",""),"")</f>
        <v/>
      </c>
      <c r="B654" s="31" t="s">
        <v>4789</v>
      </c>
      <c r="C654" s="15" t="s">
        <v>4790</v>
      </c>
      <c r="D654" s="16">
        <v>15</v>
      </c>
      <c r="E654" s="16">
        <v>-18.444918000000001</v>
      </c>
      <c r="F654" s="16">
        <v>-70.289291000000006</v>
      </c>
      <c r="G654" s="16" t="s">
        <v>1698</v>
      </c>
      <c r="H654" s="16" t="s">
        <v>1711</v>
      </c>
      <c r="I654" s="16" t="s">
        <v>4791</v>
      </c>
      <c r="J654" s="16" t="s">
        <v>379</v>
      </c>
      <c r="K654" s="17" t="s">
        <v>319</v>
      </c>
      <c r="L654" s="16" t="s">
        <v>247</v>
      </c>
      <c r="M654" s="103" t="s">
        <v>320</v>
      </c>
      <c r="N654" s="18"/>
      <c r="O654" s="19" t="s">
        <v>3327</v>
      </c>
      <c r="P654" s="19" t="s">
        <v>380</v>
      </c>
      <c r="Q654" s="18"/>
      <c r="R654" s="21" t="s">
        <v>1437</v>
      </c>
      <c r="S654" s="21">
        <v>5</v>
      </c>
      <c r="T654" s="22" t="s">
        <v>3870</v>
      </c>
      <c r="U654" s="23">
        <v>45106</v>
      </c>
      <c r="V654" s="21" t="str">
        <f>IF(U654="","",IF(U654="TBD","TBD",IF(U654="N/A","N/A","W"&amp;TEXT(WEEKNUM(U654,21),"00")&amp;" "&amp;YEAR(U654))))</f>
        <v>W26 2023</v>
      </c>
      <c r="W654" s="23">
        <v>45118</v>
      </c>
      <c r="X654" s="23"/>
      <c r="Y654" s="23" t="str">
        <f>IF(X654="","",IF(X654="TBD","TBD",IF(X654="N/A","N/A","W"&amp;TEXT(WEEKNUM(X654,21),"00")&amp;" "&amp;YEAR(X654))))</f>
        <v/>
      </c>
      <c r="Z654" s="23"/>
      <c r="AA654" s="23"/>
      <c r="AB654" s="24">
        <f>+IF(Z654="",0,AA654-Z654)</f>
        <v>0</v>
      </c>
      <c r="AC654" s="21" t="s">
        <v>324</v>
      </c>
      <c r="AD654" s="21" t="s">
        <v>4792</v>
      </c>
      <c r="AE654" s="23">
        <v>45202</v>
      </c>
      <c r="AF654" s="25" t="str">
        <f>IF(AE654="","",IF(AE654="TBD","TBD",IF(AE654="N/A","N/A","W"&amp;TEXT(WEEKNUM(AE654,21),"00")&amp;" "&amp;YEAR(AE654))))</f>
        <v>W40 2023</v>
      </c>
      <c r="AG654" s="21" t="s">
        <v>324</v>
      </c>
      <c r="AH654" s="21" t="s">
        <v>4793</v>
      </c>
      <c r="AI654" s="23">
        <v>45202</v>
      </c>
      <c r="AJ654" s="25" t="str">
        <f>IF(AI654="","",IF(AI654="TBD","TBD",IF(AI654="N/A","N/A","W"&amp;TEXT(WEEKNUM(AI654,21),"00")&amp;" "&amp;YEAR(AI654))))</f>
        <v>W40 2023</v>
      </c>
      <c r="AK654" s="21" t="s">
        <v>324</v>
      </c>
      <c r="AL654" s="21" t="s">
        <v>4794</v>
      </c>
      <c r="AM654" s="23">
        <v>45147</v>
      </c>
      <c r="AN654" s="25" t="str">
        <f>IF(AM654="","",IF(AM654="TBD","TBD",IF(AM654="N/A","N/A","W"&amp;TEXT(WEEKNUM(AM654,21),"00")&amp;" "&amp;YEAR(AM654))))</f>
        <v>W32 2023</v>
      </c>
      <c r="AO654" s="21" t="s">
        <v>324</v>
      </c>
      <c r="AP654" s="21"/>
      <c r="AQ654" s="23">
        <v>45124</v>
      </c>
      <c r="AR654" s="25" t="str">
        <f>IF(AQ654="","",IF(AQ654="TBD","TBD",IF(AQ654="N/A","N/A","W"&amp;TEXT(WEEKNUM(AQ654,21),"00")&amp;" "&amp;YEAR(AQ654))))</f>
        <v>W29 2023</v>
      </c>
      <c r="AS654" s="21"/>
      <c r="AT654" s="21"/>
      <c r="AU654" s="23"/>
      <c r="AV654" s="25" t="s">
        <v>252</v>
      </c>
      <c r="AW654" s="59">
        <v>45202</v>
      </c>
      <c r="AX654" s="25" t="str">
        <f>IF(AW654="","",IF(AW654="TBD","TBD",IF(AW654="N/A","N/A","W"&amp;TEXT(WEEKNUM(AW654,21),"00")&amp;" "&amp;YEAR(AW654))))</f>
        <v>W40 2023</v>
      </c>
      <c r="AY654" s="21" t="s">
        <v>327</v>
      </c>
      <c r="AZ654" s="21" t="s">
        <v>328</v>
      </c>
      <c r="BA654" s="21" t="s">
        <v>329</v>
      </c>
      <c r="BB654" s="23"/>
      <c r="BC654" s="23"/>
      <c r="BD654" s="23"/>
      <c r="BE654" s="25" t="str">
        <f>IF(BD654="","",IF(BD654="TBD","TBD",IF(BD654="N/A","N/A","W"&amp;TEXT(WEEKNUM(BD654,21),"00")&amp;" "&amp;YEAR(BD654))))</f>
        <v/>
      </c>
      <c r="BF654" s="23"/>
      <c r="BG654" s="25" t="str">
        <f>IF(BF654="","",IF(BF654="TBD","TBD",IF(BF654="N/A","N/A","W"&amp;TEXT(WEEKNUM(BF654,21),"00")&amp;" "&amp;YEAR(BF654))))</f>
        <v/>
      </c>
      <c r="BH654" s="24">
        <f>+IF(BF654="",0,(BF654-BD654))</f>
        <v>0</v>
      </c>
      <c r="BI654" s="26" t="s">
        <v>330</v>
      </c>
      <c r="BJ654" s="26"/>
      <c r="BK654" s="27">
        <v>45223</v>
      </c>
      <c r="BL654" s="25" t="str">
        <f>IF(BK654="","",IF(BK654="TBD","TBD",IF(BK654="N/A","N/A","W"&amp;TEXT(WEEKNUM(BK654,21),"00")&amp;" "&amp;YEAR(BK654))))</f>
        <v>W43 2023</v>
      </c>
      <c r="BM654" s="21" t="s">
        <v>330</v>
      </c>
      <c r="BN654" s="21"/>
      <c r="BO654" s="23">
        <v>45223</v>
      </c>
      <c r="BP654" s="25" t="str">
        <f>IF(BO654="","",IF(BO654="TBD","TBD",IF(BO654="N/A","N/A","W"&amp;TEXT(WEEKNUM(BO654,21),"00")&amp;" "&amp;YEAR(BO654))))</f>
        <v>W43 2023</v>
      </c>
      <c r="BQ654" s="21" t="s">
        <v>330</v>
      </c>
      <c r="BR654" s="21"/>
      <c r="BS654" s="334">
        <v>45236</v>
      </c>
      <c r="BT654" s="25" t="str">
        <f t="shared" si="43"/>
        <v>W45 2023</v>
      </c>
      <c r="BU654" s="21" t="s">
        <v>330</v>
      </c>
      <c r="BV654" s="21"/>
      <c r="BW654" s="23">
        <v>45225</v>
      </c>
      <c r="BX654" s="25" t="str">
        <f t="shared" si="44"/>
        <v>W43 2023</v>
      </c>
      <c r="BY654" s="23">
        <v>45236</v>
      </c>
      <c r="BZ654" s="25" t="str">
        <f>IF(BY654="","",IF(BY654="TBD","TBD",IF(BY654="N/A","N/A","W"&amp;TEXT(WEEKNUM(BY654,21),"00")&amp;" "&amp;YEAR(BY654))))</f>
        <v>W45 2023</v>
      </c>
      <c r="CA654" s="22" t="s">
        <v>335</v>
      </c>
      <c r="CB654" s="21" t="s">
        <v>336</v>
      </c>
      <c r="CC654" s="21" t="s">
        <v>336</v>
      </c>
      <c r="CD654" s="21"/>
      <c r="CE654" s="23"/>
      <c r="CF654" s="23">
        <v>45352</v>
      </c>
      <c r="CG654" s="23"/>
      <c r="CH654" s="23">
        <v>45352</v>
      </c>
      <c r="CI654" s="25" t="str">
        <f>IF(CH654="","",IF(CH654="TBD","TBD",IF(CH654="N/A","N/A","W"&amp;TEXT(WEEKNUM(CH654,21),"00")&amp;" "&amp;YEAR(CH654))))</f>
        <v>W09 2024</v>
      </c>
      <c r="CJ654" s="23">
        <v>45358</v>
      </c>
      <c r="CK654" s="25" t="str">
        <f>IF(CJ654="","",IF(CJ654="TBD","TBD",IF(CJ654="N/A","N/A","W"&amp;TEXT(WEEKNUM(CJ654,21),"00")&amp;" "&amp;YEAR(CJ654))))</f>
        <v>W10 2024</v>
      </c>
      <c r="CL654" s="24">
        <f>+IF(CJ654="",0,(CJ654-CH654))</f>
        <v>6</v>
      </c>
      <c r="CM654" s="21" t="s">
        <v>388</v>
      </c>
      <c r="CN654" s="21" t="s">
        <v>4795</v>
      </c>
      <c r="CO654" s="23">
        <v>45581</v>
      </c>
      <c r="CP654" s="25" t="str">
        <f>IF(CO654="","",IF(CO654="TBD","TBD",IF(CO654="N/A","N/A","W"&amp;TEXT(WEEKNUM(CO654,21),"00")&amp;" "&amp;YEAR(CO654))))</f>
        <v>W42 2024</v>
      </c>
      <c r="CQ654" s="23" t="s">
        <v>339</v>
      </c>
      <c r="CR654" s="23" t="s">
        <v>4796</v>
      </c>
      <c r="CS654" s="23">
        <v>45580</v>
      </c>
      <c r="CT654" s="25" t="str">
        <f>IF(CS654="","",IF(CS654="TBD","TBD",IF(CS654="N/A","N/A","W"&amp;TEXT(WEEKNUM(CS654,21),"00")&amp;" "&amp;YEAR(CS654))))</f>
        <v>W42 2024</v>
      </c>
      <c r="CU654" s="21" t="s">
        <v>339</v>
      </c>
      <c r="CV654" s="21" t="s">
        <v>4797</v>
      </c>
      <c r="CW654" s="23">
        <v>45358</v>
      </c>
      <c r="CX654" s="25" t="str">
        <f>IF(CW654="","",IF(CW654="TBD","TBD",IF(CW654="N/A","N/A","W"&amp;TEXT(WEEKNUM(CW654,21),"00")&amp;" "&amp;YEAR(CW654))))</f>
        <v>W10 2024</v>
      </c>
      <c r="CY654" s="21" t="s">
        <v>339</v>
      </c>
      <c r="CZ654" s="21" t="s">
        <v>4797</v>
      </c>
      <c r="DA654" s="23">
        <v>45358</v>
      </c>
      <c r="DB654" s="25" t="str">
        <f>IF(DA654="","",IF(DA654="TBD","TBD",IF(DA654="N/A","N/A","W"&amp;TEXT(WEEKNUM(DA654,21),"00")&amp;" "&amp;YEAR(DA654))))</f>
        <v>W10 2024</v>
      </c>
      <c r="DC654" s="23">
        <v>45582</v>
      </c>
      <c r="DD654" s="25" t="str">
        <f>IF(DC654="","",IF(DC654="TBD","TBD",IF(DC654="N/A","N/A","W"&amp;TEXT(WEEKNUM(DC654,21),"00")&amp;" "&amp;YEAR(DC654))))</f>
        <v>W42 2024</v>
      </c>
      <c r="DE654" s="21" t="s">
        <v>392</v>
      </c>
      <c r="DF654" s="23"/>
      <c r="DG654" s="21" t="s">
        <v>259</v>
      </c>
      <c r="DH654" s="21">
        <v>0</v>
      </c>
      <c r="DI654" s="18"/>
      <c r="DJ654" s="18"/>
      <c r="DK654" s="21" t="s">
        <v>260</v>
      </c>
      <c r="DL654" s="21" t="s">
        <v>341</v>
      </c>
      <c r="DM654" s="21"/>
      <c r="DN654" s="23">
        <v>45680</v>
      </c>
      <c r="DO654" s="23">
        <v>45680</v>
      </c>
      <c r="DP654" s="23"/>
      <c r="DQ654" s="23" t="s">
        <v>262</v>
      </c>
      <c r="DR654" s="23"/>
      <c r="DS654" s="23">
        <v>45700</v>
      </c>
      <c r="DT654" s="23" t="s">
        <v>502</v>
      </c>
      <c r="DU654" s="23"/>
      <c r="DV654" s="23">
        <v>45701</v>
      </c>
      <c r="DW654" s="23" t="s">
        <v>342</v>
      </c>
      <c r="DX654" s="23"/>
      <c r="DY654" s="18"/>
      <c r="DZ654" s="18"/>
      <c r="EA654" s="18"/>
      <c r="EB654" s="21" t="s">
        <v>41</v>
      </c>
      <c r="EC654" s="18" t="s">
        <v>234</v>
      </c>
      <c r="ED654" s="18"/>
      <c r="EE654" s="18"/>
      <c r="EF654" s="55"/>
      <c r="EG654" s="55"/>
      <c r="EH654" s="18"/>
      <c r="EI654" s="18">
        <v>0</v>
      </c>
      <c r="EJ654" s="29" t="str">
        <f>K654&amp;AY654&amp;CA654&amp;DE654&amp;DT654&amp;DW654</f>
        <v>VigenteTSS Aprobado 4GIng Aprobada 4GAs Built Aprobado con Observaciones 4GIntegradoOn Air</v>
      </c>
    </row>
    <row r="655" spans="1:140" ht="12" hidden="1" customHeight="1">
      <c r="A655" s="30" t="str">
        <f>IFERROR(IF(VLOOKUP(B655,SEARCH!A:A,1,0)=B655,"OK",""),"")</f>
        <v/>
      </c>
      <c r="B655" s="31" t="s">
        <v>4798</v>
      </c>
      <c r="C655" s="15" t="s">
        <v>4799</v>
      </c>
      <c r="D655" s="16">
        <v>1</v>
      </c>
      <c r="E655" s="16">
        <v>-20.286776</v>
      </c>
      <c r="F655" s="16">
        <v>-70.103803999999997</v>
      </c>
      <c r="G655" s="16" t="s">
        <v>455</v>
      </c>
      <c r="H655" s="16" t="s">
        <v>3309</v>
      </c>
      <c r="I655" s="16" t="s">
        <v>347</v>
      </c>
      <c r="J655" s="16" t="s">
        <v>4800</v>
      </c>
      <c r="K655" s="16" t="s">
        <v>3</v>
      </c>
      <c r="L655" s="16" t="s">
        <v>247</v>
      </c>
      <c r="M655" s="103"/>
      <c r="N655" s="18"/>
      <c r="O655" s="19" t="s">
        <v>3327</v>
      </c>
      <c r="P655" s="19" t="s">
        <v>248</v>
      </c>
      <c r="Q655" s="34" t="s">
        <v>4801</v>
      </c>
      <c r="R655" s="21" t="s">
        <v>4802</v>
      </c>
      <c r="S655" s="21" t="e">
        <v>#N/A</v>
      </c>
      <c r="T655" s="22" t="s">
        <v>348</v>
      </c>
      <c r="U655" s="23"/>
      <c r="V655" s="21" t="str">
        <f>IF(U655="","",IF(U655="TBD","TBD",IF(U655="N/A","N/A","W"&amp;TEXT(WEEKNUM(U655,21),"00")&amp;" "&amp;YEAR(U655))))</f>
        <v/>
      </c>
      <c r="W655" s="23"/>
      <c r="X655" s="23"/>
      <c r="Y655" s="23" t="str">
        <f>IF(X655="","",IF(X655="TBD","TBD",IF(X655="N/A","N/A","W"&amp;TEXT(WEEKNUM(X655,21),"00")&amp;" "&amp;YEAR(X655))))</f>
        <v/>
      </c>
      <c r="Z655" s="23"/>
      <c r="AA655" s="23"/>
      <c r="AB655" s="24">
        <f>+IF(Z655="",0,AA655-Z655)</f>
        <v>0</v>
      </c>
      <c r="AC655" s="21" t="s">
        <v>251</v>
      </c>
      <c r="AD655" s="21">
        <v>0</v>
      </c>
      <c r="AE655" s="23"/>
      <c r="AF655" s="25" t="str">
        <f>IF(AE655="","",IF(AE655="TBD","TBD",IF(AE655="N/A","N/A","W"&amp;TEXT(WEEKNUM(AE655,21),"00")&amp;" "&amp;YEAR(AE655))))</f>
        <v/>
      </c>
      <c r="AG655" s="21" t="s">
        <v>251</v>
      </c>
      <c r="AH655" s="21"/>
      <c r="AI655" s="23"/>
      <c r="AJ655" s="25" t="str">
        <f>IF(AI655="","",IF(AI655="TBD","TBD",IF(AI655="N/A","N/A","W"&amp;TEXT(WEEKNUM(AI655,21),"00")&amp;" "&amp;YEAR(AI655))))</f>
        <v/>
      </c>
      <c r="AK655" s="21" t="s">
        <v>251</v>
      </c>
      <c r="AL655" s="21"/>
      <c r="AM655" s="23"/>
      <c r="AN655" s="25" t="str">
        <f>IF(AM655="","",IF(AM655="TBD","TBD",IF(AM655="N/A","N/A","W"&amp;TEXT(WEEKNUM(AM655,21),"00")&amp;" "&amp;YEAR(AM655))))</f>
        <v/>
      </c>
      <c r="AO655" s="21" t="s">
        <v>251</v>
      </c>
      <c r="AP655" s="21"/>
      <c r="AQ655" s="23"/>
      <c r="AR655" s="25" t="str">
        <f>IF(AQ655="","",IF(AQ655="TBD","TBD",IF(AQ655="N/A","N/A","W"&amp;TEXT(WEEKNUM(AQ655,21),"00")&amp;" "&amp;YEAR(AQ655))))</f>
        <v/>
      </c>
      <c r="AS655" s="21"/>
      <c r="AT655" s="21"/>
      <c r="AU655" s="23"/>
      <c r="AV655" s="25" t="s">
        <v>252</v>
      </c>
      <c r="AW655" s="59"/>
      <c r="AX655" s="25" t="str">
        <f>IF(AW655="","",IF(AW655="TBD","TBD",IF(AW655="N/A","N/A","W"&amp;TEXT(WEEKNUM(AW655,21),"00")&amp;" "&amp;YEAR(AW655))))</f>
        <v/>
      </c>
      <c r="AY655" s="21" t="s">
        <v>253</v>
      </c>
      <c r="AZ655" s="21" t="s">
        <v>254</v>
      </c>
      <c r="BA655" s="21" t="s">
        <v>255</v>
      </c>
      <c r="BB655" s="23"/>
      <c r="BC655" s="23"/>
      <c r="BD655" s="23"/>
      <c r="BE655" s="25" t="str">
        <f>IF(BD655="","",IF(BD655="TBD","TBD",IF(BD655="N/A","N/A","W"&amp;TEXT(WEEKNUM(BD655,21),"00")&amp;" "&amp;YEAR(BD655))))</f>
        <v/>
      </c>
      <c r="BF655" s="23"/>
      <c r="BG655" s="25" t="str">
        <f>IF(BF655="","",IF(BF655="TBD","TBD",IF(BF655="N/A","N/A","W"&amp;TEXT(WEEKNUM(BF655,21),"00")&amp;" "&amp;YEAR(BF655))))</f>
        <v/>
      </c>
      <c r="BH655" s="24">
        <f>+IF(BF655="",0,(BF655-BD655))</f>
        <v>0</v>
      </c>
      <c r="BI655" s="26" t="s">
        <v>256</v>
      </c>
      <c r="BJ655" s="26"/>
      <c r="BK655" s="27"/>
      <c r="BL655" s="25" t="str">
        <f>IF(BK655="","",IF(BK655="TBD","TBD",IF(BK655="N/A","N/A","W"&amp;TEXT(WEEKNUM(BK655,21),"00")&amp;" "&amp;YEAR(BK655))))</f>
        <v/>
      </c>
      <c r="BM655" s="21" t="s">
        <v>256</v>
      </c>
      <c r="BN655" s="21"/>
      <c r="BO655" s="23"/>
      <c r="BP655" s="25" t="str">
        <f>IF(BO655="","",IF(BO655="TBD","TBD",IF(BO655="N/A","N/A","W"&amp;TEXT(WEEKNUM(BO655,21),"00")&amp;" "&amp;YEAR(BO655))))</f>
        <v/>
      </c>
      <c r="BQ655" s="21" t="s">
        <v>256</v>
      </c>
      <c r="BR655" s="21"/>
      <c r="BS655" s="334"/>
      <c r="BT655" s="25" t="str">
        <f t="shared" si="43"/>
        <v/>
      </c>
      <c r="BU655" s="21" t="s">
        <v>256</v>
      </c>
      <c r="BV655" s="21"/>
      <c r="BW655" s="23"/>
      <c r="BX655" s="25" t="str">
        <f t="shared" si="44"/>
        <v/>
      </c>
      <c r="BY655" s="23"/>
      <c r="BZ655" s="25" t="str">
        <f>IF(BY655="","",IF(BY655="TBD","TBD",IF(BY655="N/A","N/A","W"&amp;TEXT(WEEKNUM(BY655,21),"00")&amp;" "&amp;YEAR(BY655))))</f>
        <v/>
      </c>
      <c r="CA655" s="21" t="s">
        <v>257</v>
      </c>
      <c r="CB655" s="21" t="s">
        <v>349</v>
      </c>
      <c r="CC655" s="21" t="s">
        <v>350</v>
      </c>
      <c r="CD655" s="21"/>
      <c r="CE655" s="23"/>
      <c r="CF655" s="23"/>
      <c r="CG655" s="23"/>
      <c r="CH655" s="23"/>
      <c r="CI655" s="25" t="str">
        <f>IF(CH655="","",IF(CH655="TBD","TBD",IF(CH655="N/A","N/A","W"&amp;TEXT(WEEKNUM(CH655,21),"00")&amp;" "&amp;YEAR(CH655))))</f>
        <v/>
      </c>
      <c r="CJ655" s="23"/>
      <c r="CK655" s="25" t="str">
        <f>IF(CJ655="","",IF(CJ655="TBD","TBD",IF(CJ655="N/A","N/A","W"&amp;TEXT(WEEKNUM(CJ655,21),"00")&amp;" "&amp;YEAR(CJ655))))</f>
        <v/>
      </c>
      <c r="CL655" s="24">
        <f>+IF(CJ655="",0,(CJ655-CH655))</f>
        <v>0</v>
      </c>
      <c r="CM655" s="21" t="s">
        <v>258</v>
      </c>
      <c r="CN655" s="21"/>
      <c r="CO655" s="23"/>
      <c r="CP655" s="25" t="str">
        <f>IF(CO655="","",IF(CO655="TBD","TBD",IF(CO655="N/A","N/A","W"&amp;TEXT(WEEKNUM(CO655,21),"00")&amp;" "&amp;YEAR(CO655))))</f>
        <v/>
      </c>
      <c r="CQ655" s="23" t="s">
        <v>258</v>
      </c>
      <c r="CR655" s="23"/>
      <c r="CS655" s="23"/>
      <c r="CT655" s="25" t="str">
        <f>IF(CS655="","",IF(CS655="TBD","TBD",IF(CS655="N/A","N/A","W"&amp;TEXT(WEEKNUM(CS655,21),"00")&amp;" "&amp;YEAR(CS655))))</f>
        <v/>
      </c>
      <c r="CU655" s="21" t="s">
        <v>258</v>
      </c>
      <c r="CV655" s="21"/>
      <c r="CW655" s="23"/>
      <c r="CX655" s="25" t="str">
        <f>IF(CW655="","",IF(CW655="TBD","TBD",IF(CW655="N/A","N/A","W"&amp;TEXT(WEEKNUM(CW655,21),"00")&amp;" "&amp;YEAR(CW655))))</f>
        <v/>
      </c>
      <c r="CY655" s="21" t="s">
        <v>258</v>
      </c>
      <c r="CZ655" s="21"/>
      <c r="DA655" s="23"/>
      <c r="DB655" s="25" t="str">
        <f>IF(DA655="","",IF(DA655="TBD","TBD",IF(DA655="N/A","N/A","W"&amp;TEXT(WEEKNUM(DA655,21),"00")&amp;" "&amp;YEAR(DA655))))</f>
        <v/>
      </c>
      <c r="DC655" s="23"/>
      <c r="DD655" s="25" t="str">
        <f>IF(DC655="","",IF(DC655="TBD","TBD",IF(DC655="N/A","N/A","W"&amp;TEXT(WEEKNUM(DC655,21),"00")&amp;" "&amp;YEAR(DC655))))</f>
        <v/>
      </c>
      <c r="DE655" s="21" t="s">
        <v>258</v>
      </c>
      <c r="DF655" s="23"/>
      <c r="DG655" s="21" t="s">
        <v>259</v>
      </c>
      <c r="DH655" s="18"/>
      <c r="DI655" s="18"/>
      <c r="DJ655" s="18"/>
      <c r="DK655" s="21" t="s">
        <v>260</v>
      </c>
      <c r="DL655" s="21" t="s">
        <v>275</v>
      </c>
      <c r="DM655" s="21"/>
      <c r="DN655" s="23"/>
      <c r="DO655" s="23"/>
      <c r="DP655" s="23"/>
      <c r="DQ655" s="23" t="s">
        <v>262</v>
      </c>
      <c r="DR655" s="23"/>
      <c r="DS655" s="23"/>
      <c r="DT655" s="23"/>
      <c r="DU655" s="23"/>
      <c r="DV655" s="23"/>
      <c r="DW655" s="23"/>
      <c r="DX655" s="23"/>
      <c r="DY655" s="18"/>
      <c r="DZ655" s="18"/>
      <c r="EA655" s="18"/>
      <c r="EB655" s="21" t="s">
        <v>30</v>
      </c>
      <c r="EC655" s="18"/>
      <c r="ED655" s="18"/>
      <c r="EE655" s="18"/>
      <c r="EF655" s="55"/>
      <c r="EG655" s="55"/>
      <c r="EH655" s="18"/>
      <c r="EI655" s="18">
        <v>0</v>
      </c>
      <c r="EJ655" s="29" t="str">
        <f>K655&amp;AY655&amp;CA655&amp;DE655&amp;DT655&amp;DW655</f>
        <v>No VigenteTSS No Recibido 4GIng No Recibida 4GAs Built No Recibido</v>
      </c>
    </row>
    <row r="656" spans="1:140" ht="12" hidden="1" customHeight="1">
      <c r="A656" s="30" t="str">
        <f>IFERROR(IF(VLOOKUP(B656,SEARCH!A:A,1,0)=B656,"OK",""),"")</f>
        <v/>
      </c>
      <c r="B656" s="31" t="s">
        <v>4803</v>
      </c>
      <c r="C656" s="15" t="s">
        <v>4804</v>
      </c>
      <c r="D656" s="16">
        <v>1</v>
      </c>
      <c r="E656" s="16">
        <v>-20.2911</v>
      </c>
      <c r="F656" s="16">
        <v>-70.093779999999995</v>
      </c>
      <c r="G656" s="16" t="s">
        <v>455</v>
      </c>
      <c r="H656" s="16" t="s">
        <v>3309</v>
      </c>
      <c r="I656" s="16" t="s">
        <v>4805</v>
      </c>
      <c r="J656" s="16" t="s">
        <v>379</v>
      </c>
      <c r="K656" s="17" t="s">
        <v>319</v>
      </c>
      <c r="L656" s="16" t="s">
        <v>247</v>
      </c>
      <c r="M656" s="141">
        <v>6</v>
      </c>
      <c r="N656" s="32"/>
      <c r="O656" s="19" t="s">
        <v>3327</v>
      </c>
      <c r="P656" s="19" t="s">
        <v>248</v>
      </c>
      <c r="Q656" s="18"/>
      <c r="R656" s="21" t="s">
        <v>250</v>
      </c>
      <c r="S656" s="21">
        <v>12</v>
      </c>
      <c r="T656" s="22" t="s">
        <v>4806</v>
      </c>
      <c r="U656" s="23">
        <v>45106</v>
      </c>
      <c r="V656" s="21" t="str">
        <f>IF(U656="","",IF(U656="TBD","TBD",IF(U656="N/A","N/A","W"&amp;TEXT(WEEKNUM(U656,21),"00")&amp;" "&amp;YEAR(U656))))</f>
        <v>W26 2023</v>
      </c>
      <c r="W656" s="23">
        <v>45168</v>
      </c>
      <c r="X656" s="23"/>
      <c r="Y656" s="23" t="str">
        <f>IF(X656="","",IF(X656="TBD","TBD",IF(X656="N/A","N/A","W"&amp;TEXT(WEEKNUM(X656,21),"00")&amp;" "&amp;YEAR(X656))))</f>
        <v/>
      </c>
      <c r="Z656" s="23"/>
      <c r="AA656" s="23">
        <v>45168</v>
      </c>
      <c r="AB656" s="24">
        <f>+IF(Z656="",0,AA656-Z656)</f>
        <v>0</v>
      </c>
      <c r="AC656" s="21" t="s">
        <v>324</v>
      </c>
      <c r="AD656" s="21"/>
      <c r="AE656" s="23">
        <v>45177</v>
      </c>
      <c r="AF656" s="25" t="str">
        <f>IF(AE656="","",IF(AE656="TBD","TBD",IF(AE656="N/A","N/A","W"&amp;TEXT(WEEKNUM(AE656,21),"00")&amp;" "&amp;YEAR(AE656))))</f>
        <v>W36 2023</v>
      </c>
      <c r="AG656" s="21" t="s">
        <v>324</v>
      </c>
      <c r="AH656" s="18"/>
      <c r="AI656" s="23">
        <v>45173</v>
      </c>
      <c r="AJ656" s="25" t="str">
        <f>IF(AI656="","",IF(AI656="TBD","TBD",IF(AI656="N/A","N/A","W"&amp;TEXT(WEEKNUM(AI656,21),"00")&amp;" "&amp;YEAR(AI656))))</f>
        <v>W36 2023</v>
      </c>
      <c r="AK656" s="21" t="s">
        <v>324</v>
      </c>
      <c r="AL656" s="21"/>
      <c r="AM656" s="23">
        <v>45173</v>
      </c>
      <c r="AN656" s="25" t="str">
        <f>IF(AM656="","",IF(AM656="TBD","TBD",IF(AM656="N/A","N/A","W"&amp;TEXT(WEEKNUM(AM656,21),"00")&amp;" "&amp;YEAR(AM656))))</f>
        <v>W36 2023</v>
      </c>
      <c r="AO656" s="21" t="s">
        <v>324</v>
      </c>
      <c r="AP656" s="21"/>
      <c r="AQ656" s="23">
        <v>45173</v>
      </c>
      <c r="AR656" s="25" t="str">
        <f>IF(AQ656="","",IF(AQ656="TBD","TBD",IF(AQ656="N/A","N/A","W"&amp;TEXT(WEEKNUM(AQ656,21),"00")&amp;" "&amp;YEAR(AQ656))))</f>
        <v>W36 2023</v>
      </c>
      <c r="AS656" s="21"/>
      <c r="AT656" s="21"/>
      <c r="AU656" s="23"/>
      <c r="AV656" s="25" t="s">
        <v>252</v>
      </c>
      <c r="AW656" s="59">
        <v>45177</v>
      </c>
      <c r="AX656" s="25" t="str">
        <f>IF(AW656="","",IF(AW656="TBD","TBD",IF(AW656="N/A","N/A","W"&amp;TEXT(WEEKNUM(AW656,21),"00")&amp;" "&amp;YEAR(AW656))))</f>
        <v>W36 2023</v>
      </c>
      <c r="AY656" s="21" t="s">
        <v>327</v>
      </c>
      <c r="AZ656" s="21" t="s">
        <v>328</v>
      </c>
      <c r="BA656" s="21" t="s">
        <v>329</v>
      </c>
      <c r="BB656" s="23">
        <v>45256</v>
      </c>
      <c r="BC656" s="23"/>
      <c r="BD656" s="23">
        <v>45257</v>
      </c>
      <c r="BE656" s="25" t="str">
        <f>IF(BD656="","",IF(BD656="TBD","TBD",IF(BD656="N/A","N/A","W"&amp;TEXT(WEEKNUM(BD656,21),"00")&amp;" "&amp;YEAR(BD656))))</f>
        <v>W48 2023</v>
      </c>
      <c r="BF656" s="23">
        <v>45261</v>
      </c>
      <c r="BG656" s="25" t="str">
        <f>IF(BF656="","",IF(BF656="TBD","TBD",IF(BF656="N/A","N/A","W"&amp;TEXT(WEEKNUM(BF656,21),"00")&amp;" "&amp;YEAR(BF656))))</f>
        <v>W48 2023</v>
      </c>
      <c r="BH656" s="24">
        <f>+IF(BF656="",0,(BF656-BD656))</f>
        <v>4</v>
      </c>
      <c r="BI656" s="26" t="s">
        <v>330</v>
      </c>
      <c r="BJ656" s="26"/>
      <c r="BK656" s="27"/>
      <c r="BL656" s="25" t="str">
        <f>IF(BK656="","",IF(BK656="TBD","TBD",IF(BK656="N/A","N/A","W"&amp;TEXT(WEEKNUM(BK656,21),"00")&amp;" "&amp;YEAR(BK656))))</f>
        <v/>
      </c>
      <c r="BM656" s="21" t="s">
        <v>330</v>
      </c>
      <c r="BN656" s="21"/>
      <c r="BO656" s="23">
        <v>45264</v>
      </c>
      <c r="BP656" s="25" t="str">
        <f>IF(BO656="","",IF(BO656="TBD","TBD",IF(BO656="N/A","N/A","W"&amp;TEXT(WEEKNUM(BO656,21),"00")&amp;" "&amp;YEAR(BO656))))</f>
        <v>W49 2023</v>
      </c>
      <c r="BQ656" s="21" t="s">
        <v>330</v>
      </c>
      <c r="BR656" s="21" t="s">
        <v>4807</v>
      </c>
      <c r="BS656" s="334">
        <v>45261</v>
      </c>
      <c r="BT656" s="25" t="str">
        <f t="shared" si="43"/>
        <v>W48 2023</v>
      </c>
      <c r="BU656" s="21" t="s">
        <v>330</v>
      </c>
      <c r="BV656" s="21"/>
      <c r="BW656" s="23">
        <v>45230</v>
      </c>
      <c r="BX656" s="25" t="str">
        <f t="shared" si="44"/>
        <v>W44 2023</v>
      </c>
      <c r="BY656" s="23">
        <v>45264</v>
      </c>
      <c r="BZ656" s="25" t="str">
        <f>IF(BY656="","",IF(BY656="TBD","TBD",IF(BY656="N/A","N/A","W"&amp;TEXT(WEEKNUM(BY656,21),"00")&amp;" "&amp;YEAR(BY656))))</f>
        <v>W49 2023</v>
      </c>
      <c r="CA656" s="22" t="s">
        <v>335</v>
      </c>
      <c r="CB656" s="21" t="s">
        <v>336</v>
      </c>
      <c r="CC656" s="21" t="s">
        <v>336</v>
      </c>
      <c r="CD656" s="21"/>
      <c r="CE656" s="23" t="s">
        <v>515</v>
      </c>
      <c r="CF656" s="23">
        <v>45813</v>
      </c>
      <c r="CG656" s="23">
        <v>45846</v>
      </c>
      <c r="CH656" s="23">
        <v>45847</v>
      </c>
      <c r="CI656" s="25" t="str">
        <f>IF(CH656="","",IF(CH656="TBD","TBD",IF(CH656="N/A","N/A","W"&amp;TEXT(WEEKNUM(CH656,21),"00")&amp;" "&amp;YEAR(CH656))))</f>
        <v>W28 2025</v>
      </c>
      <c r="CJ656" s="23">
        <v>45849</v>
      </c>
      <c r="CK656" s="25" t="str">
        <f>IF(CJ656="","",IF(CJ656="TBD","TBD",IF(CJ656="N/A","N/A","W"&amp;TEXT(WEEKNUM(CJ656,21),"00")&amp;" "&amp;YEAR(CJ656))))</f>
        <v>W28 2025</v>
      </c>
      <c r="CL656" s="24">
        <f>+IF(CJ656="",0,(CJ656-CH656))</f>
        <v>2</v>
      </c>
      <c r="CM656" s="21" t="s">
        <v>1004</v>
      </c>
      <c r="CN656" s="20" t="s">
        <v>4808</v>
      </c>
      <c r="CO656" s="23">
        <v>45847</v>
      </c>
      <c r="CP656" s="25" t="str">
        <f>IF(CO656="","",IF(CO656="TBD","TBD",IF(CO656="N/A","N/A","W"&amp;TEXT(WEEKNUM(CO656,21),"00")&amp;" "&amp;YEAR(CO656))))</f>
        <v>W28 2025</v>
      </c>
      <c r="CQ656" s="21" t="s">
        <v>421</v>
      </c>
      <c r="CR656" s="23" t="s">
        <v>4809</v>
      </c>
      <c r="CS656" s="23">
        <v>45819</v>
      </c>
      <c r="CT656" s="25" t="str">
        <f>IF(CS656="","",IF(CS656="TBD","TBD",IF(CS656="N/A","N/A","W"&amp;TEXT(WEEKNUM(CS656,21),"00")&amp;" "&amp;YEAR(CS656))))</f>
        <v>W24 2025</v>
      </c>
      <c r="CU656" s="21" t="s">
        <v>1004</v>
      </c>
      <c r="CV656" s="20" t="s">
        <v>4810</v>
      </c>
      <c r="CW656" s="23">
        <v>45814</v>
      </c>
      <c r="CX656" s="25" t="str">
        <f>IF(CW656="","",IF(CW656="TBD","TBD",IF(CW656="N/A","N/A","W"&amp;TEXT(WEEKNUM(CW656,21),"00")&amp;" "&amp;YEAR(CW656))))</f>
        <v>W23 2025</v>
      </c>
      <c r="CY656" s="21" t="s">
        <v>1004</v>
      </c>
      <c r="CZ656" s="20" t="s">
        <v>4811</v>
      </c>
      <c r="DA656" s="23">
        <v>45847</v>
      </c>
      <c r="DB656" s="25" t="str">
        <f>IF(DA656="","",IF(DA656="TBD","TBD",IF(DA656="N/A","N/A","W"&amp;TEXT(WEEKNUM(DA656,21),"00")&amp;" "&amp;YEAR(DA656))))</f>
        <v>W28 2025</v>
      </c>
      <c r="DC656" s="23">
        <v>45847</v>
      </c>
      <c r="DD656" s="25" t="str">
        <f>IF(DC656="","",IF(DC656="TBD","TBD",IF(DC656="N/A","N/A","W"&amp;TEXT(WEEKNUM(DC656,21),"00")&amp;" "&amp;YEAR(DC656))))</f>
        <v>W28 2025</v>
      </c>
      <c r="DE656" s="21" t="s">
        <v>392</v>
      </c>
      <c r="DF656" s="23"/>
      <c r="DG656" s="21" t="s">
        <v>259</v>
      </c>
      <c r="DH656" s="21">
        <v>0</v>
      </c>
      <c r="DI656" s="18"/>
      <c r="DJ656" s="18"/>
      <c r="DK656" s="21" t="s">
        <v>260</v>
      </c>
      <c r="DL656" s="21" t="s">
        <v>341</v>
      </c>
      <c r="DM656" s="21"/>
      <c r="DN656" s="23">
        <v>45859</v>
      </c>
      <c r="DO656" s="23">
        <v>45859</v>
      </c>
      <c r="DP656" s="23"/>
      <c r="DQ656" s="23" t="s">
        <v>262</v>
      </c>
      <c r="DR656" s="23"/>
      <c r="DS656" s="23"/>
      <c r="DT656" s="23"/>
      <c r="DU656" s="23"/>
      <c r="DV656" s="23">
        <v>45891</v>
      </c>
      <c r="DW656" s="23" t="s">
        <v>342</v>
      </c>
      <c r="DX656" s="23"/>
      <c r="DY656" s="18"/>
      <c r="DZ656" s="18"/>
      <c r="EA656" s="18"/>
      <c r="EB656" s="21" t="s">
        <v>41</v>
      </c>
      <c r="EC656" s="18" t="s">
        <v>234</v>
      </c>
      <c r="ED656" s="18"/>
      <c r="EE656" s="18"/>
      <c r="EF656" s="116"/>
      <c r="EG656" s="116"/>
      <c r="EH656" s="18" t="s">
        <v>929</v>
      </c>
      <c r="EI656" s="34" t="s">
        <v>4812</v>
      </c>
      <c r="EJ656" s="29" t="str">
        <f>K656&amp;AY656&amp;CA656&amp;DE656&amp;DT656&amp;DW656</f>
        <v>VigenteTSS Aprobado 4GIng Aprobada 4GAs Built Aprobado con Observaciones 4GOn Air</v>
      </c>
    </row>
    <row r="657" spans="1:140" ht="12" hidden="1" customHeight="1">
      <c r="A657" s="30" t="str">
        <f>IFERROR(IF(VLOOKUP(B657,SEARCH!A:A,1,0)=B657,"OK",""),"")</f>
        <v/>
      </c>
      <c r="B657" s="31" t="s">
        <v>4813</v>
      </c>
      <c r="C657" s="15" t="s">
        <v>4814</v>
      </c>
      <c r="D657" s="16">
        <v>1</v>
      </c>
      <c r="E657" s="16">
        <v>-20.24625</v>
      </c>
      <c r="F657" s="16">
        <v>-70.101639000000006</v>
      </c>
      <c r="G657" s="16" t="s">
        <v>455</v>
      </c>
      <c r="H657" s="16" t="s">
        <v>3309</v>
      </c>
      <c r="I657" s="16" t="s">
        <v>4815</v>
      </c>
      <c r="J657" s="16" t="s">
        <v>3</v>
      </c>
      <c r="K657" s="16" t="s">
        <v>3</v>
      </c>
      <c r="L657" s="16" t="s">
        <v>247</v>
      </c>
      <c r="M657" s="103"/>
      <c r="N657" s="18"/>
      <c r="O657" s="19" t="s">
        <v>3327</v>
      </c>
      <c r="P657" s="19" t="s">
        <v>380</v>
      </c>
      <c r="Q657" s="18"/>
      <c r="R657" s="21" t="s">
        <v>322</v>
      </c>
      <c r="S657" s="21" t="s">
        <v>4816</v>
      </c>
      <c r="T657" s="22" t="s">
        <v>4817</v>
      </c>
      <c r="U657" s="23">
        <v>46086</v>
      </c>
      <c r="V657" s="21" t="str">
        <f>IF(U657="","",IF(U657="TBD","TBD",IF(U657="N/A","N/A","W"&amp;TEXT(WEEKNUM(U657,21),"00")&amp;" "&amp;YEAR(U657))))</f>
        <v>W10 2026</v>
      </c>
      <c r="W657" s="23">
        <v>46086</v>
      </c>
      <c r="X657" s="23"/>
      <c r="Y657" s="23" t="str">
        <f>IF(X657="","",IF(X657="TBD","TBD",IF(X657="N/A","N/A","W"&amp;TEXT(WEEKNUM(X657,21),"00")&amp;" "&amp;YEAR(X657))))</f>
        <v/>
      </c>
      <c r="Z657" s="23">
        <v>46090</v>
      </c>
      <c r="AA657" s="23">
        <v>46093</v>
      </c>
      <c r="AB657" s="24">
        <f>+IF(Z657="",0,AA657-Z657)</f>
        <v>3</v>
      </c>
      <c r="AC657" s="21" t="s">
        <v>324</v>
      </c>
      <c r="AD657" s="21" t="s">
        <v>4818</v>
      </c>
      <c r="AE657" s="23">
        <v>46090</v>
      </c>
      <c r="AF657" s="25" t="str">
        <f>IF(AE657="","",IF(AE657="TBD","TBD",IF(AE657="N/A","N/A","W"&amp;TEXT(WEEKNUM(AE657,21),"00")&amp;" "&amp;YEAR(AE657))))</f>
        <v>W11 2026</v>
      </c>
      <c r="AG657" s="21" t="s">
        <v>324</v>
      </c>
      <c r="AH657" s="20" t="s">
        <v>4819</v>
      </c>
      <c r="AI657" s="23">
        <v>46093</v>
      </c>
      <c r="AJ657" s="25" t="str">
        <f>IF(AI657="","",IF(AI657="TBD","TBD",IF(AI657="N/A","N/A","W"&amp;TEXT(WEEKNUM(AI657,21),"00")&amp;" "&amp;YEAR(AI657))))</f>
        <v>W11 2026</v>
      </c>
      <c r="AK657" s="21" t="s">
        <v>324</v>
      </c>
      <c r="AL657" s="21" t="s">
        <v>4820</v>
      </c>
      <c r="AM657" s="23">
        <v>46092</v>
      </c>
      <c r="AN657" s="25" t="str">
        <f>IF(AM657="","",IF(AM657="TBD","TBD",IF(AM657="N/A","N/A","W"&amp;TEXT(WEEKNUM(AM657,21),"00")&amp;" "&amp;YEAR(AM657))))</f>
        <v>W11 2026</v>
      </c>
      <c r="AO657" s="21" t="s">
        <v>324</v>
      </c>
      <c r="AP657" s="21"/>
      <c r="AQ657" s="23"/>
      <c r="AR657" s="25" t="str">
        <f>IF(AQ657="","",IF(AQ657="TBD","TBD",IF(AQ657="N/A","N/A","W"&amp;TEXT(WEEKNUM(AQ657,21),"00")&amp;" "&amp;YEAR(AQ657))))</f>
        <v/>
      </c>
      <c r="AS657" s="21"/>
      <c r="AT657" s="21"/>
      <c r="AU657" s="23"/>
      <c r="AV657" s="25" t="s">
        <v>252</v>
      </c>
      <c r="AW657" s="59">
        <v>46093</v>
      </c>
      <c r="AX657" s="25" t="str">
        <f>IF(AW657="","",IF(AW657="TBD","TBD",IF(AW657="N/A","N/A","W"&amp;TEXT(WEEKNUM(AW657,21),"00")&amp;" "&amp;YEAR(AW657))))</f>
        <v>W11 2026</v>
      </c>
      <c r="AY657" s="21" t="s">
        <v>459</v>
      </c>
      <c r="AZ657" s="21" t="s">
        <v>714</v>
      </c>
      <c r="BA657" s="21" t="s">
        <v>255</v>
      </c>
      <c r="BB657" s="23"/>
      <c r="BC657" s="23"/>
      <c r="BD657" s="23"/>
      <c r="BE657" s="25" t="str">
        <f>IF(BD657="","",IF(BD657="TBD","TBD",IF(BD657="N/A","N/A","W"&amp;TEXT(WEEKNUM(BD657,21),"00")&amp;" "&amp;YEAR(BD657))))</f>
        <v/>
      </c>
      <c r="BF657" s="23"/>
      <c r="BG657" s="25" t="str">
        <f>IF(BF657="","",IF(BF657="TBD","TBD",IF(BF657="N/A","N/A","W"&amp;TEXT(WEEKNUM(BF657,21),"00")&amp;" "&amp;YEAR(BF657))))</f>
        <v/>
      </c>
      <c r="BH657" s="24">
        <f>+IF(BF657="",0,(BF657-BD657))</f>
        <v>0</v>
      </c>
      <c r="BI657" s="26" t="s">
        <v>256</v>
      </c>
      <c r="BJ657" s="26"/>
      <c r="BK657" s="27"/>
      <c r="BL657" s="25" t="str">
        <f>IF(BK657="","",IF(BK657="TBD","TBD",IF(BK657="N/A","N/A","W"&amp;TEXT(WEEKNUM(BK657,21),"00")&amp;" "&amp;YEAR(BK657))))</f>
        <v/>
      </c>
      <c r="BM657" s="26" t="s">
        <v>256</v>
      </c>
      <c r="BN657" s="21"/>
      <c r="BO657" s="23"/>
      <c r="BP657" s="25" t="str">
        <f>IF(BO657="","",IF(BO657="TBD","TBD",IF(BO657="N/A","N/A","W"&amp;TEXT(WEEKNUM(BO657,21),"00")&amp;" "&amp;YEAR(BO657))))</f>
        <v/>
      </c>
      <c r="BQ657" s="21" t="s">
        <v>256</v>
      </c>
      <c r="BR657" s="21"/>
      <c r="BS657" s="334"/>
      <c r="BT657" s="25" t="str">
        <f t="shared" si="43"/>
        <v/>
      </c>
      <c r="BU657" s="21" t="s">
        <v>256</v>
      </c>
      <c r="BV657" s="21"/>
      <c r="BW657" s="23"/>
      <c r="BX657" s="25" t="str">
        <f t="shared" si="44"/>
        <v/>
      </c>
      <c r="BY657" s="23"/>
      <c r="BZ657" s="25" t="str">
        <f>IF(BY657="","",IF(BY657="TBD","TBD",IF(BY657="N/A","N/A","W"&amp;TEXT(WEEKNUM(BY657,21),"00")&amp;" "&amp;YEAR(BY657))))</f>
        <v/>
      </c>
      <c r="CA657" s="21" t="s">
        <v>257</v>
      </c>
      <c r="CB657" s="21">
        <v>0</v>
      </c>
      <c r="CC657" s="21"/>
      <c r="CD657" s="21"/>
      <c r="CE657" s="23"/>
      <c r="CF657" s="23"/>
      <c r="CG657" s="23"/>
      <c r="CH657" s="23"/>
      <c r="CI657" s="25" t="str">
        <f>IF(CH657="","",IF(CH657="TBD","TBD",IF(CH657="N/A","N/A","W"&amp;TEXT(WEEKNUM(CH657,21),"00")&amp;" "&amp;YEAR(CH657))))</f>
        <v/>
      </c>
      <c r="CJ657" s="23"/>
      <c r="CK657" s="25" t="str">
        <f>IF(CJ657="","",IF(CJ657="TBD","TBD",IF(CJ657="N/A","N/A","W"&amp;TEXT(WEEKNUM(CJ657,21),"00")&amp;" "&amp;YEAR(CJ657))))</f>
        <v/>
      </c>
      <c r="CL657" s="24">
        <f>+IF(CJ657="",0,(CJ657-CH657))</f>
        <v>0</v>
      </c>
      <c r="CM657" s="21" t="s">
        <v>258</v>
      </c>
      <c r="CN657" s="21"/>
      <c r="CO657" s="23"/>
      <c r="CP657" s="25" t="str">
        <f>IF(CO657="","",IF(CO657="TBD","TBD",IF(CO657="N/A","N/A","W"&amp;TEXT(WEEKNUM(CO657,21),"00")&amp;" "&amp;YEAR(CO657))))</f>
        <v/>
      </c>
      <c r="CQ657" s="23" t="s">
        <v>258</v>
      </c>
      <c r="CR657" s="23"/>
      <c r="CS657" s="23"/>
      <c r="CT657" s="25" t="str">
        <f>IF(CS657="","",IF(CS657="TBD","TBD",IF(CS657="N/A","N/A","W"&amp;TEXT(WEEKNUM(CS657,21),"00")&amp;" "&amp;YEAR(CS657))))</f>
        <v/>
      </c>
      <c r="CU657" s="21" t="s">
        <v>258</v>
      </c>
      <c r="CV657" s="21"/>
      <c r="CW657" s="23"/>
      <c r="CX657" s="25" t="str">
        <f>IF(CW657="","",IF(CW657="TBD","TBD",IF(CW657="N/A","N/A","W"&amp;TEXT(WEEKNUM(CW657,21),"00")&amp;" "&amp;YEAR(CW657))))</f>
        <v/>
      </c>
      <c r="CY657" s="21" t="s">
        <v>258</v>
      </c>
      <c r="CZ657" s="21"/>
      <c r="DA657" s="23"/>
      <c r="DB657" s="25" t="str">
        <f>IF(DA657="","",IF(DA657="TBD","TBD",IF(DA657="N/A","N/A","W"&amp;TEXT(WEEKNUM(DA657,21),"00")&amp;" "&amp;YEAR(DA657))))</f>
        <v/>
      </c>
      <c r="DC657" s="23"/>
      <c r="DD657" s="25" t="str">
        <f>IF(DC657="","",IF(DC657="TBD","TBD",IF(DC657="N/A","N/A","W"&amp;TEXT(WEEKNUM(DC657,21),"00")&amp;" "&amp;YEAR(DC657))))</f>
        <v/>
      </c>
      <c r="DE657" s="21" t="s">
        <v>258</v>
      </c>
      <c r="DF657" s="23"/>
      <c r="DG657" s="21" t="s">
        <v>259</v>
      </c>
      <c r="DH657" s="18"/>
      <c r="DI657" s="18"/>
      <c r="DJ657" s="18"/>
      <c r="DK657" s="21" t="s">
        <v>260</v>
      </c>
      <c r="DL657" s="21" t="s">
        <v>275</v>
      </c>
      <c r="DM657" s="21"/>
      <c r="DN657" s="23"/>
      <c r="DO657" s="23"/>
      <c r="DP657" s="23"/>
      <c r="DQ657" s="23" t="s">
        <v>262</v>
      </c>
      <c r="DR657" s="23"/>
      <c r="DS657" s="23"/>
      <c r="DT657" s="23"/>
      <c r="DU657" s="23"/>
      <c r="DV657" s="23"/>
      <c r="DW657" s="23"/>
      <c r="DX657" s="23"/>
      <c r="DY657" s="18"/>
      <c r="DZ657" s="18"/>
      <c r="EA657" s="18"/>
      <c r="EB657" s="21" t="s">
        <v>530</v>
      </c>
      <c r="EC657" s="18"/>
      <c r="ED657" s="18"/>
      <c r="EE657" s="18"/>
      <c r="EF657" s="38"/>
      <c r="EG657" s="38"/>
      <c r="EH657" s="18" t="s">
        <v>929</v>
      </c>
      <c r="EI657" s="18" t="s">
        <v>1502</v>
      </c>
      <c r="EJ657" s="29" t="str">
        <f>K657&amp;AY657&amp;CA657&amp;DE657&amp;DT657&amp;DW657</f>
        <v>No VigenteTSS Aprobado con ObservacionesIng No Recibida 4GAs Built No Recibido</v>
      </c>
    </row>
    <row r="658" spans="1:140" ht="12" hidden="1" customHeight="1">
      <c r="A658" s="30" t="str">
        <f>IFERROR(IF(VLOOKUP(B658,SEARCH!A:A,1,0)=B658,"OK",""),"")</f>
        <v/>
      </c>
      <c r="B658" s="31" t="s">
        <v>4821</v>
      </c>
      <c r="C658" s="15" t="s">
        <v>4822</v>
      </c>
      <c r="D658" s="16">
        <v>1</v>
      </c>
      <c r="E658" s="16">
        <v>-20.209720000000001</v>
      </c>
      <c r="F658" s="16">
        <v>-70.142780000000002</v>
      </c>
      <c r="G658" s="16" t="s">
        <v>455</v>
      </c>
      <c r="H658" s="16" t="s">
        <v>1717</v>
      </c>
      <c r="I658" s="16" t="s">
        <v>4823</v>
      </c>
      <c r="J658" s="16" t="s">
        <v>379</v>
      </c>
      <c r="K658" s="17" t="s">
        <v>319</v>
      </c>
      <c r="L658" s="16" t="s">
        <v>247</v>
      </c>
      <c r="M658" s="103" t="s">
        <v>320</v>
      </c>
      <c r="N658" s="18"/>
      <c r="O658" s="19" t="s">
        <v>3327</v>
      </c>
      <c r="P658" s="19" t="s">
        <v>380</v>
      </c>
      <c r="Q658" s="18"/>
      <c r="R658" s="21" t="s">
        <v>322</v>
      </c>
      <c r="S658" s="21">
        <v>33</v>
      </c>
      <c r="T658" s="22" t="s">
        <v>4824</v>
      </c>
      <c r="U658" s="23">
        <v>45106</v>
      </c>
      <c r="V658" s="21" t="str">
        <f>IF(U658="","",IF(U658="TBD","TBD",IF(U658="N/A","N/A","W"&amp;TEXT(WEEKNUM(U658,21),"00")&amp;" "&amp;YEAR(U658))))</f>
        <v>W26 2023</v>
      </c>
      <c r="W658" s="23">
        <v>45033</v>
      </c>
      <c r="X658" s="23"/>
      <c r="Y658" s="23" t="str">
        <f>IF(X658="","",IF(X658="TBD","TBD",IF(X658="N/A","N/A","W"&amp;TEXT(WEEKNUM(X658,21),"00")&amp;" "&amp;YEAR(X658))))</f>
        <v/>
      </c>
      <c r="Z658" s="23"/>
      <c r="AA658" s="23"/>
      <c r="AB658" s="24">
        <f>+IF(Z658="",0,AA658-Z658)</f>
        <v>0</v>
      </c>
      <c r="AC658" s="21" t="s">
        <v>324</v>
      </c>
      <c r="AD658" s="21">
        <v>0</v>
      </c>
      <c r="AE658" s="23">
        <v>45106</v>
      </c>
      <c r="AF658" s="25" t="str">
        <f>IF(AE658="","",IF(AE658="TBD","TBD",IF(AE658="N/A","N/A","W"&amp;TEXT(WEEKNUM(AE658,21),"00")&amp;" "&amp;YEAR(AE658))))</f>
        <v>W26 2023</v>
      </c>
      <c r="AG658" s="21" t="s">
        <v>324</v>
      </c>
      <c r="AH658" s="21"/>
      <c r="AI658" s="23">
        <v>45121</v>
      </c>
      <c r="AJ658" s="25" t="str">
        <f>IF(AI658="","",IF(AI658="TBD","TBD",IF(AI658="N/A","N/A","W"&amp;TEXT(WEEKNUM(AI658,21),"00")&amp;" "&amp;YEAR(AI658))))</f>
        <v>W28 2023</v>
      </c>
      <c r="AK658" s="21" t="s">
        <v>324</v>
      </c>
      <c r="AL658" s="21"/>
      <c r="AM658" s="23">
        <v>45147</v>
      </c>
      <c r="AN658" s="25" t="str">
        <f>IF(AM658="","",IF(AM658="TBD","TBD",IF(AM658="N/A","N/A","W"&amp;TEXT(WEEKNUM(AM658,21),"00")&amp;" "&amp;YEAR(AM658))))</f>
        <v>W32 2023</v>
      </c>
      <c r="AO658" s="21" t="s">
        <v>324</v>
      </c>
      <c r="AP658" s="21"/>
      <c r="AQ658" s="23">
        <v>45065</v>
      </c>
      <c r="AR658" s="25" t="str">
        <f>IF(AQ658="","",IF(AQ658="TBD","TBD",IF(AQ658="N/A","N/A","W"&amp;TEXT(WEEKNUM(AQ658,21),"00")&amp;" "&amp;YEAR(AQ658))))</f>
        <v>W20 2023</v>
      </c>
      <c r="AS658" s="21"/>
      <c r="AT658" s="21"/>
      <c r="AU658" s="23"/>
      <c r="AV658" s="25" t="s">
        <v>252</v>
      </c>
      <c r="AW658" s="59">
        <v>45147</v>
      </c>
      <c r="AX658" s="25" t="str">
        <f>IF(AW658="","",IF(AW658="TBD","TBD",IF(AW658="N/A","N/A","W"&amp;TEXT(WEEKNUM(AW658,21),"00")&amp;" "&amp;YEAR(AW658))))</f>
        <v>W32 2023</v>
      </c>
      <c r="AY658" s="21" t="s">
        <v>327</v>
      </c>
      <c r="AZ658" s="21" t="s">
        <v>328</v>
      </c>
      <c r="BA658" s="21" t="s">
        <v>329</v>
      </c>
      <c r="BB658" s="23">
        <v>45177</v>
      </c>
      <c r="BC658" s="23"/>
      <c r="BD658" s="23"/>
      <c r="BE658" s="25" t="str">
        <f>IF(BD658="","",IF(BD658="TBD","TBD",IF(BD658="N/A","N/A","W"&amp;TEXT(WEEKNUM(BD658,21),"00")&amp;" "&amp;YEAR(BD658))))</f>
        <v/>
      </c>
      <c r="BF658" s="23"/>
      <c r="BG658" s="25" t="str">
        <f>IF(BF658="","",IF(BF658="TBD","TBD",IF(BF658="N/A","N/A","W"&amp;TEXT(WEEKNUM(BF658,21),"00")&amp;" "&amp;YEAR(BF658))))</f>
        <v/>
      </c>
      <c r="BH658" s="24">
        <f>+IF(BF658="",0,(BF658-BD658))</f>
        <v>0</v>
      </c>
      <c r="BI658" s="26" t="s">
        <v>330</v>
      </c>
      <c r="BJ658" s="26"/>
      <c r="BK658" s="27">
        <v>45194</v>
      </c>
      <c r="BL658" s="25" t="str">
        <f>IF(BK658="","",IF(BK658="TBD","TBD",IF(BK658="N/A","N/A","W"&amp;TEXT(WEEKNUM(BK658,21),"00")&amp;" "&amp;YEAR(BK658))))</f>
        <v>W39 2023</v>
      </c>
      <c r="BM658" s="21" t="s">
        <v>330</v>
      </c>
      <c r="BN658" s="21"/>
      <c r="BO658" s="23">
        <v>45194</v>
      </c>
      <c r="BP658" s="25" t="str">
        <f>IF(BO658="","",IF(BO658="TBD","TBD",IF(BO658="N/A","N/A","W"&amp;TEXT(WEEKNUM(BO658,21),"00")&amp;" "&amp;YEAR(BO658))))</f>
        <v>W39 2023</v>
      </c>
      <c r="BQ658" s="21" t="s">
        <v>330</v>
      </c>
      <c r="BR658" s="21"/>
      <c r="BS658" s="334">
        <v>45194</v>
      </c>
      <c r="BT658" s="25" t="str">
        <f t="shared" si="43"/>
        <v>W39 2023</v>
      </c>
      <c r="BU658" s="21" t="s">
        <v>330</v>
      </c>
      <c r="BV658" s="21"/>
      <c r="BW658" s="23">
        <v>45194</v>
      </c>
      <c r="BX658" s="25" t="str">
        <f t="shared" si="44"/>
        <v>W39 2023</v>
      </c>
      <c r="BY658" s="23">
        <v>45194</v>
      </c>
      <c r="BZ658" s="25" t="str">
        <f>IF(BY658="","",IF(BY658="TBD","TBD",IF(BY658="N/A","N/A","W"&amp;TEXT(WEEKNUM(BY658,21),"00")&amp;" "&amp;YEAR(BY658))))</f>
        <v>W39 2023</v>
      </c>
      <c r="CA658" s="22" t="s">
        <v>335</v>
      </c>
      <c r="CB658" s="21" t="s">
        <v>336</v>
      </c>
      <c r="CC658" s="21" t="s">
        <v>336</v>
      </c>
      <c r="CD658" s="21" t="s">
        <v>4825</v>
      </c>
      <c r="CE658" s="23"/>
      <c r="CF658" s="23">
        <v>45290</v>
      </c>
      <c r="CG658" s="23">
        <v>45371</v>
      </c>
      <c r="CH658" s="23">
        <v>45375</v>
      </c>
      <c r="CI658" s="25" t="str">
        <f>IF(CH658="","",IF(CH658="TBD","TBD",IF(CH658="N/A","N/A","W"&amp;TEXT(WEEKNUM(CH658,21),"00")&amp;" "&amp;YEAR(CH658))))</f>
        <v>W12 2024</v>
      </c>
      <c r="CJ658" s="23">
        <v>45379</v>
      </c>
      <c r="CK658" s="25" t="str">
        <f>IF(CJ658="","",IF(CJ658="TBD","TBD",IF(CJ658="N/A","N/A","W"&amp;TEXT(WEEKNUM(CJ658,21),"00")&amp;" "&amp;YEAR(CJ658))))</f>
        <v>W13 2024</v>
      </c>
      <c r="CL658" s="24">
        <f>+IF(CJ658="",0,(CJ658-CH658))</f>
        <v>4</v>
      </c>
      <c r="CM658" s="21" t="s">
        <v>339</v>
      </c>
      <c r="CN658" s="21" t="s">
        <v>4826</v>
      </c>
      <c r="CO658" s="23">
        <v>45306</v>
      </c>
      <c r="CP658" s="25" t="str">
        <f>IF(CO658="","",IF(CO658="TBD","TBD",IF(CO658="N/A","N/A","W"&amp;TEXT(WEEKNUM(CO658,21),"00")&amp;" "&amp;YEAR(CO658))))</f>
        <v>W03 2024</v>
      </c>
      <c r="CQ658" s="23" t="s">
        <v>339</v>
      </c>
      <c r="CR658" s="23" t="s">
        <v>4827</v>
      </c>
      <c r="CS658" s="23">
        <v>45411</v>
      </c>
      <c r="CT658" s="25" t="str">
        <f>IF(CS658="","",IF(CS658="TBD","TBD",IF(CS658="N/A","N/A","W"&amp;TEXT(WEEKNUM(CS658,21),"00")&amp;" "&amp;YEAR(CS658))))</f>
        <v>W18 2024</v>
      </c>
      <c r="CU658" s="21" t="s">
        <v>339</v>
      </c>
      <c r="CV658" s="21" t="s">
        <v>4828</v>
      </c>
      <c r="CW658" s="23">
        <v>45309</v>
      </c>
      <c r="CX658" s="25" t="str">
        <f>IF(CW658="","",IF(CW658="TBD","TBD",IF(CW658="N/A","N/A","W"&amp;TEXT(WEEKNUM(CW658,21),"00")&amp;" "&amp;YEAR(CW658))))</f>
        <v>W03 2024</v>
      </c>
      <c r="CY658" s="21" t="s">
        <v>388</v>
      </c>
      <c r="CZ658" s="21" t="s">
        <v>4829</v>
      </c>
      <c r="DA658" s="23">
        <v>45309</v>
      </c>
      <c r="DB658" s="25" t="str">
        <f>IF(DA658="","",IF(DA658="TBD","TBD",IF(DA658="N/A","N/A","W"&amp;TEXT(WEEKNUM(DA658,21),"00")&amp;" "&amp;YEAR(DA658))))</f>
        <v>W03 2024</v>
      </c>
      <c r="DC658" s="23">
        <v>45411</v>
      </c>
      <c r="DD658" s="25" t="str">
        <f>IF(DC658="","",IF(DC658="TBD","TBD",IF(DC658="N/A","N/A","W"&amp;TEXT(WEEKNUM(DC658,21),"00")&amp;" "&amp;YEAR(DC658))))</f>
        <v>W18 2024</v>
      </c>
      <c r="DE658" s="21" t="s">
        <v>392</v>
      </c>
      <c r="DF658" s="23">
        <v>45418</v>
      </c>
      <c r="DG658" s="21" t="s">
        <v>259</v>
      </c>
      <c r="DH658" s="21">
        <v>0</v>
      </c>
      <c r="DI658" s="18"/>
      <c r="DJ658" s="18"/>
      <c r="DK658" s="21" t="s">
        <v>260</v>
      </c>
      <c r="DL658" s="21" t="s">
        <v>341</v>
      </c>
      <c r="DM658" s="21"/>
      <c r="DN658" s="23">
        <v>45687</v>
      </c>
      <c r="DO658" s="23">
        <v>45687</v>
      </c>
      <c r="DP658" s="23"/>
      <c r="DQ658" s="23" t="s">
        <v>262</v>
      </c>
      <c r="DR658" s="23"/>
      <c r="DS658" s="23">
        <v>45699</v>
      </c>
      <c r="DT658" s="23" t="s">
        <v>502</v>
      </c>
      <c r="DU658" s="23">
        <v>45418</v>
      </c>
      <c r="DV658" s="23">
        <v>45757</v>
      </c>
      <c r="DW658" s="23" t="s">
        <v>342</v>
      </c>
      <c r="DX658" s="23"/>
      <c r="DY658" s="18"/>
      <c r="DZ658" s="18"/>
      <c r="EA658" s="18"/>
      <c r="EB658" s="21" t="s">
        <v>41</v>
      </c>
      <c r="EC658" s="18" t="s">
        <v>234</v>
      </c>
      <c r="ED658" s="18"/>
      <c r="EE658" s="18"/>
      <c r="EF658" s="38"/>
      <c r="EG658" s="38"/>
      <c r="EH658" s="18" t="s">
        <v>929</v>
      </c>
      <c r="EI658" s="18" t="s">
        <v>1502</v>
      </c>
      <c r="EJ658" s="29" t="str">
        <f>K658&amp;AY658&amp;CA658&amp;DE658&amp;DT658&amp;DW658</f>
        <v>VigenteTSS Aprobado 4GIng Aprobada 4GAs Built Aprobado con Observaciones 4GIntegradoOn Air</v>
      </c>
    </row>
    <row r="659" spans="1:140" ht="12" hidden="1" customHeight="1">
      <c r="A659" s="30" t="str">
        <f>IFERROR(IF(VLOOKUP(B659,SEARCH!A:A,1,0)=B659,"OK",""),"")</f>
        <v/>
      </c>
      <c r="B659" s="31" t="s">
        <v>4830</v>
      </c>
      <c r="C659" s="15" t="s">
        <v>4831</v>
      </c>
      <c r="D659" s="16">
        <v>2</v>
      </c>
      <c r="E659" s="16">
        <v>-22.452168</v>
      </c>
      <c r="F659" s="16">
        <v>-68.937363000000005</v>
      </c>
      <c r="G659" s="16" t="s">
        <v>425</v>
      </c>
      <c r="H659" s="16" t="s">
        <v>426</v>
      </c>
      <c r="I659" s="16" t="s">
        <v>4832</v>
      </c>
      <c r="J659" s="16" t="s">
        <v>379</v>
      </c>
      <c r="K659" s="17" t="s">
        <v>319</v>
      </c>
      <c r="L659" s="16" t="s">
        <v>247</v>
      </c>
      <c r="M659" s="103" t="s">
        <v>320</v>
      </c>
      <c r="N659" s="18"/>
      <c r="O659" s="19" t="s">
        <v>3327</v>
      </c>
      <c r="P659" s="19" t="s">
        <v>380</v>
      </c>
      <c r="Q659" s="18"/>
      <c r="R659" s="21" t="s">
        <v>1437</v>
      </c>
      <c r="S659" s="21">
        <v>10</v>
      </c>
      <c r="T659" s="22" t="s">
        <v>4833</v>
      </c>
      <c r="U659" s="23">
        <v>45106</v>
      </c>
      <c r="V659" s="21" t="str">
        <f>IF(U659="","",IF(U659="TBD","TBD",IF(U659="N/A","N/A","W"&amp;TEXT(WEEKNUM(U659,21),"00")&amp;" "&amp;YEAR(U659))))</f>
        <v>W26 2023</v>
      </c>
      <c r="W659" s="23">
        <v>45093</v>
      </c>
      <c r="X659" s="23"/>
      <c r="Y659" s="23" t="str">
        <f>IF(X659="","",IF(X659="TBD","TBD",IF(X659="N/A","N/A","W"&amp;TEXT(WEEKNUM(X659,21),"00")&amp;" "&amp;YEAR(X659))))</f>
        <v/>
      </c>
      <c r="Z659" s="23"/>
      <c r="AA659" s="23"/>
      <c r="AB659" s="24">
        <f>+IF(Z659="",0,AA659-Z659)</f>
        <v>0</v>
      </c>
      <c r="AC659" s="21" t="s">
        <v>324</v>
      </c>
      <c r="AD659" s="21">
        <v>0</v>
      </c>
      <c r="AE659" s="23">
        <v>45134</v>
      </c>
      <c r="AF659" s="25" t="str">
        <f>IF(AE659="","",IF(AE659="TBD","TBD",IF(AE659="N/A","N/A","W"&amp;TEXT(WEEKNUM(AE659,21),"00")&amp;" "&amp;YEAR(AE659))))</f>
        <v>W30 2023</v>
      </c>
      <c r="AG659" s="21" t="s">
        <v>324</v>
      </c>
      <c r="AH659" s="21"/>
      <c r="AI659" s="23">
        <v>45121</v>
      </c>
      <c r="AJ659" s="25" t="str">
        <f>IF(AI659="","",IF(AI659="TBD","TBD",IF(AI659="N/A","N/A","W"&amp;TEXT(WEEKNUM(AI659,21),"00")&amp;" "&amp;YEAR(AI659))))</f>
        <v>W28 2023</v>
      </c>
      <c r="AK659" s="21" t="s">
        <v>324</v>
      </c>
      <c r="AL659" s="21"/>
      <c r="AM659" s="23">
        <v>45126</v>
      </c>
      <c r="AN659" s="25" t="str">
        <f>IF(AM659="","",IF(AM659="TBD","TBD",IF(AM659="N/A","N/A","W"&amp;TEXT(WEEKNUM(AM659,21),"00")&amp;" "&amp;YEAR(AM659))))</f>
        <v>W29 2023</v>
      </c>
      <c r="AO659" s="21" t="s">
        <v>324</v>
      </c>
      <c r="AP659" s="21"/>
      <c r="AQ659" s="23">
        <v>45124</v>
      </c>
      <c r="AR659" s="25" t="str">
        <f>IF(AQ659="","",IF(AQ659="TBD","TBD",IF(AQ659="N/A","N/A","W"&amp;TEXT(WEEKNUM(AQ659,21),"00")&amp;" "&amp;YEAR(AQ659))))</f>
        <v>W29 2023</v>
      </c>
      <c r="AS659" s="21"/>
      <c r="AT659" s="21"/>
      <c r="AU659" s="23"/>
      <c r="AV659" s="25" t="s">
        <v>252</v>
      </c>
      <c r="AW659" s="59">
        <v>45126</v>
      </c>
      <c r="AX659" s="25" t="str">
        <f>IF(AW659="","",IF(AW659="TBD","TBD",IF(AW659="N/A","N/A","W"&amp;TEXT(WEEKNUM(AW659,21),"00")&amp;" "&amp;YEAR(AW659))))</f>
        <v>W29 2023</v>
      </c>
      <c r="AY659" s="21" t="s">
        <v>327</v>
      </c>
      <c r="AZ659" s="21" t="s">
        <v>328</v>
      </c>
      <c r="BA659" s="21" t="s">
        <v>329</v>
      </c>
      <c r="BB659" s="23"/>
      <c r="BC659" s="23"/>
      <c r="BD659" s="23"/>
      <c r="BE659" s="25" t="str">
        <f>IF(BD659="","",IF(BD659="TBD","TBD",IF(BD659="N/A","N/A","W"&amp;TEXT(WEEKNUM(BD659,21),"00")&amp;" "&amp;YEAR(BD659))))</f>
        <v/>
      </c>
      <c r="BF659" s="23"/>
      <c r="BG659" s="25" t="str">
        <f>IF(BF659="","",IF(BF659="TBD","TBD",IF(BF659="N/A","N/A","W"&amp;TEXT(WEEKNUM(BF659,21),"00")&amp;" "&amp;YEAR(BF659))))</f>
        <v/>
      </c>
      <c r="BH659" s="24">
        <f>+IF(BF659="",0,(BF659-BD659))</f>
        <v>0</v>
      </c>
      <c r="BI659" s="26" t="s">
        <v>330</v>
      </c>
      <c r="BJ659" s="26"/>
      <c r="BK659" s="27">
        <v>45239</v>
      </c>
      <c r="BL659" s="25" t="str">
        <f>IF(BK659="","",IF(BK659="TBD","TBD",IF(BK659="N/A","N/A","W"&amp;TEXT(WEEKNUM(BK659,21),"00")&amp;" "&amp;YEAR(BK659))))</f>
        <v>W45 2023</v>
      </c>
      <c r="BM659" s="21" t="s">
        <v>330</v>
      </c>
      <c r="BN659" s="21"/>
      <c r="BO659" s="23">
        <v>45236</v>
      </c>
      <c r="BP659" s="25" t="str">
        <f>IF(BO659="","",IF(BO659="TBD","TBD",IF(BO659="N/A","N/A","W"&amp;TEXT(WEEKNUM(BO659,21),"00")&amp;" "&amp;YEAR(BO659))))</f>
        <v>W45 2023</v>
      </c>
      <c r="BQ659" s="21" t="s">
        <v>330</v>
      </c>
      <c r="BR659" s="21"/>
      <c r="BS659" s="334">
        <v>45236</v>
      </c>
      <c r="BT659" s="25" t="str">
        <f t="shared" si="43"/>
        <v>W45 2023</v>
      </c>
      <c r="BU659" s="21" t="s">
        <v>330</v>
      </c>
      <c r="BV659" s="21" t="s">
        <v>4834</v>
      </c>
      <c r="BW659" s="23">
        <v>45225</v>
      </c>
      <c r="BX659" s="25" t="str">
        <f t="shared" si="44"/>
        <v>W43 2023</v>
      </c>
      <c r="BY659" s="23">
        <v>45245</v>
      </c>
      <c r="BZ659" s="25" t="str">
        <f>IF(BY659="","",IF(BY659="TBD","TBD",IF(BY659="N/A","N/A","W"&amp;TEXT(WEEKNUM(BY659,21),"00")&amp;" "&amp;YEAR(BY659))))</f>
        <v>W46 2023</v>
      </c>
      <c r="CA659" s="22" t="s">
        <v>335</v>
      </c>
      <c r="CB659" s="21" t="s">
        <v>336</v>
      </c>
      <c r="CC659" s="21" t="s">
        <v>336</v>
      </c>
      <c r="CD659" s="21"/>
      <c r="CE659" s="35"/>
      <c r="CF659" s="23">
        <v>45457</v>
      </c>
      <c r="CG659" s="23">
        <v>45716</v>
      </c>
      <c r="CH659" s="23">
        <v>45460</v>
      </c>
      <c r="CI659" s="25" t="str">
        <f>IF(CH659="","",IF(CH659="TBD","TBD",IF(CH659="N/A","N/A","W"&amp;TEXT(WEEKNUM(CH659,21),"00")&amp;" "&amp;YEAR(CH659))))</f>
        <v>W25 2024</v>
      </c>
      <c r="CJ659" s="23"/>
      <c r="CK659" s="25" t="str">
        <f>IF(CJ659="","",IF(CJ659="TBD","TBD",IF(CJ659="N/A","N/A","W"&amp;TEXT(WEEKNUM(CJ659,21),"00")&amp;" "&amp;YEAR(CJ659))))</f>
        <v/>
      </c>
      <c r="CL659" s="24">
        <f>+IF(CJ659="",0,(CJ659-CH659))</f>
        <v>0</v>
      </c>
      <c r="CM659" s="21" t="s">
        <v>388</v>
      </c>
      <c r="CN659" s="21" t="s">
        <v>4835</v>
      </c>
      <c r="CO659" s="23">
        <v>45720</v>
      </c>
      <c r="CP659" s="25" t="str">
        <f>IF(CO659="","",IF(CO659="TBD","TBD",IF(CO659="N/A","N/A","W"&amp;TEXT(WEEKNUM(CO659,21),"00")&amp;" "&amp;YEAR(CO659))))</f>
        <v>W10 2025</v>
      </c>
      <c r="CQ659" s="23" t="s">
        <v>388</v>
      </c>
      <c r="CR659" s="23" t="s">
        <v>4836</v>
      </c>
      <c r="CS659" s="23">
        <v>45475</v>
      </c>
      <c r="CT659" s="25" t="str">
        <f>IF(CS659="","",IF(CS659="TBD","TBD",IF(CS659="N/A","N/A","W"&amp;TEXT(WEEKNUM(CS659,21),"00")&amp;" "&amp;YEAR(CS659))))</f>
        <v>W27 2024</v>
      </c>
      <c r="CU659" s="21" t="s">
        <v>388</v>
      </c>
      <c r="CV659" s="21" t="s">
        <v>4837</v>
      </c>
      <c r="CW659" s="23">
        <v>45720</v>
      </c>
      <c r="CX659" s="25" t="str">
        <f>IF(CW659="","",IF(CW659="TBD","TBD",IF(CW659="N/A","N/A","W"&amp;TEXT(WEEKNUM(CW659,21),"00")&amp;" "&amp;YEAR(CW659))))</f>
        <v>W10 2025</v>
      </c>
      <c r="CY659" s="21" t="s">
        <v>388</v>
      </c>
      <c r="CZ659" s="21" t="s">
        <v>4838</v>
      </c>
      <c r="DA659" s="23">
        <v>45720</v>
      </c>
      <c r="DB659" s="25" t="str">
        <f>IF(DA659="","",IF(DA659="TBD","TBD",IF(DA659="N/A","N/A","W"&amp;TEXT(WEEKNUM(DA659,21),"00")&amp;" "&amp;YEAR(DA659))))</f>
        <v>W10 2025</v>
      </c>
      <c r="DC659" s="23">
        <v>45617</v>
      </c>
      <c r="DD659" s="25" t="str">
        <f>IF(DC659="","",IF(DC659="TBD","TBD",IF(DC659="N/A","N/A","W"&amp;TEXT(WEEKNUM(DC659,21),"00")&amp;" "&amp;YEAR(DC659))))</f>
        <v>W47 2024</v>
      </c>
      <c r="DE659" s="21" t="s">
        <v>392</v>
      </c>
      <c r="DF659" s="23"/>
      <c r="DG659" s="21" t="s">
        <v>259</v>
      </c>
      <c r="DH659" s="21">
        <v>0</v>
      </c>
      <c r="DI659" s="18"/>
      <c r="DJ659" s="18"/>
      <c r="DK659" s="21" t="s">
        <v>260</v>
      </c>
      <c r="DL659" s="21" t="s">
        <v>341</v>
      </c>
      <c r="DM659" s="21"/>
      <c r="DN659" s="23">
        <v>45820</v>
      </c>
      <c r="DO659" s="23">
        <v>45820</v>
      </c>
      <c r="DP659" s="23"/>
      <c r="DQ659" s="23" t="s">
        <v>262</v>
      </c>
      <c r="DR659" s="23"/>
      <c r="DS659" s="23"/>
      <c r="DT659" s="23"/>
      <c r="DU659" s="23"/>
      <c r="DV659" s="23">
        <v>45840</v>
      </c>
      <c r="DW659" s="23" t="s">
        <v>342</v>
      </c>
      <c r="DX659" s="23"/>
      <c r="DY659" s="18"/>
      <c r="DZ659" s="18"/>
      <c r="EA659" s="18"/>
      <c r="EB659" s="21" t="s">
        <v>41</v>
      </c>
      <c r="EC659" s="18" t="s">
        <v>234</v>
      </c>
      <c r="ED659" s="18"/>
      <c r="EE659" s="18"/>
      <c r="EF659" s="38"/>
      <c r="EG659" s="38"/>
      <c r="EH659" s="18" t="s">
        <v>929</v>
      </c>
      <c r="EI659" s="18" t="s">
        <v>1502</v>
      </c>
      <c r="EJ659" s="29" t="str">
        <f>K659&amp;AY659&amp;CA659&amp;DE659&amp;DT659&amp;DW659</f>
        <v>VigenteTSS Aprobado 4GIng Aprobada 4GAs Built Aprobado con Observaciones 4GOn Air</v>
      </c>
    </row>
    <row r="660" spans="1:140" ht="12" hidden="1" customHeight="1">
      <c r="A660" s="30" t="str">
        <f>IFERROR(IF(VLOOKUP(B660,SEARCH!A:A,1,0)=B660,"OK",""),"")</f>
        <v/>
      </c>
      <c r="B660" s="31" t="s">
        <v>4839</v>
      </c>
      <c r="C660" s="15" t="s">
        <v>4840</v>
      </c>
      <c r="D660" s="16">
        <v>2</v>
      </c>
      <c r="E660" s="16">
        <v>-23.5916</v>
      </c>
      <c r="F660" s="16">
        <v>-70.381</v>
      </c>
      <c r="G660" s="16" t="s">
        <v>425</v>
      </c>
      <c r="H660" s="16" t="s">
        <v>425</v>
      </c>
      <c r="I660" s="16" t="s">
        <v>4841</v>
      </c>
      <c r="J660" s="16" t="s">
        <v>318</v>
      </c>
      <c r="K660" s="16" t="s">
        <v>319</v>
      </c>
      <c r="L660" s="16" t="s">
        <v>247</v>
      </c>
      <c r="M660" s="103">
        <v>5</v>
      </c>
      <c r="N660" s="18"/>
      <c r="O660" s="19" t="s">
        <v>3327</v>
      </c>
      <c r="P660" s="19" t="s">
        <v>380</v>
      </c>
      <c r="Q660" s="18"/>
      <c r="R660" s="21" t="s">
        <v>381</v>
      </c>
      <c r="S660" s="21" t="s">
        <v>4842</v>
      </c>
      <c r="T660" s="22" t="s">
        <v>4843</v>
      </c>
      <c r="U660" s="23">
        <v>45106</v>
      </c>
      <c r="V660" s="21" t="str">
        <f>IF(U660="","",IF(U660="TBD","TBD",IF(U660="N/A","N/A","W"&amp;TEXT(WEEKNUM(U660,21),"00")&amp;" "&amp;YEAR(U660))))</f>
        <v>W26 2023</v>
      </c>
      <c r="W660" s="23">
        <v>45118</v>
      </c>
      <c r="X660" s="23">
        <v>45316</v>
      </c>
      <c r="Y660" s="23" t="str">
        <f>IF(X660="","",IF(X660="TBD","TBD",IF(X660="N/A","N/A","W"&amp;TEXT(WEEKNUM(X660,21),"00")&amp;" "&amp;YEAR(X660))))</f>
        <v>W04 2024</v>
      </c>
      <c r="Z660" s="23">
        <v>45316</v>
      </c>
      <c r="AA660" s="23">
        <v>45324</v>
      </c>
      <c r="AB660" s="24">
        <f>+IF(Z660="",0,AA660-Z660)</f>
        <v>8</v>
      </c>
      <c r="AC660" s="21" t="s">
        <v>324</v>
      </c>
      <c r="AD660" s="21" t="s">
        <v>4844</v>
      </c>
      <c r="AE660" s="23">
        <v>45324</v>
      </c>
      <c r="AF660" s="25" t="str">
        <f>IF(AE660="","",IF(AE660="TBD","TBD",IF(AE660="N/A","N/A","W"&amp;TEXT(WEEKNUM(AE660,21),"00")&amp;" "&amp;YEAR(AE660))))</f>
        <v>W05 2024</v>
      </c>
      <c r="AG660" s="21" t="s">
        <v>324</v>
      </c>
      <c r="AH660" s="21"/>
      <c r="AI660" s="23">
        <v>45316</v>
      </c>
      <c r="AJ660" s="25" t="str">
        <f>IF(AI660="","",IF(AI660="TBD","TBD",IF(AI660="N/A","N/A","W"&amp;TEXT(WEEKNUM(AI660,21),"00")&amp;" "&amp;YEAR(AI660))))</f>
        <v>W04 2024</v>
      </c>
      <c r="AK660" s="21" t="s">
        <v>324</v>
      </c>
      <c r="AL660" s="21" t="s">
        <v>4845</v>
      </c>
      <c r="AM660" s="23">
        <v>45320</v>
      </c>
      <c r="AN660" s="25" t="str">
        <f>IF(AM660="","",IF(AM660="TBD","TBD",IF(AM660="N/A","N/A","W"&amp;TEXT(WEEKNUM(AM660,21),"00")&amp;" "&amp;YEAR(AM660))))</f>
        <v>W05 2024</v>
      </c>
      <c r="AO660" s="21" t="s">
        <v>324</v>
      </c>
      <c r="AP660" s="21" t="s">
        <v>4846</v>
      </c>
      <c r="AQ660" s="23">
        <v>45124</v>
      </c>
      <c r="AR660" s="25" t="str">
        <f>IF(AQ660="","",IF(AQ660="TBD","TBD",IF(AQ660="N/A","N/A","W"&amp;TEXT(WEEKNUM(AQ660,21),"00")&amp;" "&amp;YEAR(AQ660))))</f>
        <v>W29 2023</v>
      </c>
      <c r="AS660" s="21"/>
      <c r="AT660" s="21"/>
      <c r="AU660" s="23"/>
      <c r="AV660" s="25" t="s">
        <v>252</v>
      </c>
      <c r="AW660" s="59">
        <v>45324</v>
      </c>
      <c r="AX660" s="25" t="str">
        <f>IF(AW660="","",IF(AW660="TBD","TBD",IF(AW660="N/A","N/A","W"&amp;TEXT(WEEKNUM(AW660,21),"00")&amp;" "&amp;YEAR(AW660))))</f>
        <v>W05 2024</v>
      </c>
      <c r="AY660" s="21" t="s">
        <v>327</v>
      </c>
      <c r="AZ660" s="21" t="s">
        <v>328</v>
      </c>
      <c r="BA660" s="21" t="s">
        <v>329</v>
      </c>
      <c r="BB660" s="23">
        <v>45247</v>
      </c>
      <c r="BC660" s="23">
        <v>45309</v>
      </c>
      <c r="BD660" s="23">
        <v>45313</v>
      </c>
      <c r="BE660" s="25" t="str">
        <f>IF(BD660="","",IF(BD660="TBD","TBD",IF(BD660="N/A","N/A","W"&amp;TEXT(WEEKNUM(BD660,21),"00")&amp;" "&amp;YEAR(BD660))))</f>
        <v>W04 2024</v>
      </c>
      <c r="BF660" s="23">
        <v>45317</v>
      </c>
      <c r="BG660" s="25" t="str">
        <f>IF(BF660="","",IF(BF660="TBD","TBD",IF(BF660="N/A","N/A","W"&amp;TEXT(WEEKNUM(BF660,21),"00")&amp;" "&amp;YEAR(BF660))))</f>
        <v>W04 2024</v>
      </c>
      <c r="BH660" s="24">
        <f>+IF(BF660="",0,(BF660-BD660))</f>
        <v>4</v>
      </c>
      <c r="BI660" s="26" t="s">
        <v>330</v>
      </c>
      <c r="BJ660" s="26" t="s">
        <v>4847</v>
      </c>
      <c r="BK660" s="27">
        <v>45316</v>
      </c>
      <c r="BL660" s="25" t="str">
        <f>IF(BK660="","",IF(BK660="TBD","TBD",IF(BK660="N/A","N/A","W"&amp;TEXT(WEEKNUM(BK660,21),"00")&amp;" "&amp;YEAR(BK660))))</f>
        <v>W04 2024</v>
      </c>
      <c r="BM660" s="21" t="s">
        <v>415</v>
      </c>
      <c r="BN660" s="21" t="s">
        <v>4848</v>
      </c>
      <c r="BO660" s="23">
        <v>45604</v>
      </c>
      <c r="BP660" s="25" t="str">
        <f>IF(BO660="","",IF(BO660="TBD","TBD",IF(BO660="N/A","N/A","W"&amp;TEXT(WEEKNUM(BO660,21),"00")&amp;" "&amp;YEAR(BO660))))</f>
        <v>W45 2024</v>
      </c>
      <c r="BQ660" s="21" t="s">
        <v>330</v>
      </c>
      <c r="BR660" s="21"/>
      <c r="BS660" s="334">
        <v>45490</v>
      </c>
      <c r="BT660" s="25" t="str">
        <f t="shared" si="43"/>
        <v>W29 2024</v>
      </c>
      <c r="BU660" s="21" t="s">
        <v>330</v>
      </c>
      <c r="BV660" s="21" t="s">
        <v>4849</v>
      </c>
      <c r="BW660" s="23">
        <v>45490</v>
      </c>
      <c r="BX660" s="25" t="str">
        <f t="shared" si="44"/>
        <v>W29 2024</v>
      </c>
      <c r="BY660" s="23">
        <v>45604</v>
      </c>
      <c r="BZ660" s="25" t="str">
        <f>IF(BY660="","",IF(BY660="TBD","TBD",IF(BY660="N/A","N/A","W"&amp;TEXT(WEEKNUM(BY660,21),"00")&amp;" "&amp;YEAR(BY660))))</f>
        <v>W45 2024</v>
      </c>
      <c r="CA660" s="22" t="s">
        <v>366</v>
      </c>
      <c r="CB660" s="21" t="s">
        <v>336</v>
      </c>
      <c r="CC660" s="21" t="s">
        <v>336</v>
      </c>
      <c r="CD660" s="21"/>
      <c r="CE660" s="23"/>
      <c r="CF660" s="23"/>
      <c r="CG660" s="23"/>
      <c r="CH660" s="23"/>
      <c r="CI660" s="25" t="str">
        <f>IF(CH660="","",IF(CH660="TBD","TBD",IF(CH660="N/A","N/A","W"&amp;TEXT(WEEKNUM(CH660,21),"00")&amp;" "&amp;YEAR(CH660))))</f>
        <v/>
      </c>
      <c r="CJ660" s="23"/>
      <c r="CK660" s="25" t="str">
        <f>IF(CJ660="","",IF(CJ660="TBD","TBD",IF(CJ660="N/A","N/A","W"&amp;TEXT(WEEKNUM(CJ660,21),"00")&amp;" "&amp;YEAR(CJ660))))</f>
        <v/>
      </c>
      <c r="CL660" s="24">
        <f>+IF(CJ660="",0,(CJ660-CH660))</f>
        <v>0</v>
      </c>
      <c r="CM660" s="21" t="s">
        <v>388</v>
      </c>
      <c r="CN660" s="21" t="s">
        <v>4850</v>
      </c>
      <c r="CO660" s="23">
        <v>45614</v>
      </c>
      <c r="CP660" s="25" t="str">
        <f>IF(CO660="","",IF(CO660="TBD","TBD",IF(CO660="N/A","N/A","W"&amp;TEXT(WEEKNUM(CO660,21),"00")&amp;" "&amp;YEAR(CO660))))</f>
        <v>W47 2024</v>
      </c>
      <c r="CQ660" s="23" t="s">
        <v>388</v>
      </c>
      <c r="CR660" s="23" t="s">
        <v>4851</v>
      </c>
      <c r="CS660" s="23">
        <v>45608</v>
      </c>
      <c r="CT660" s="25" t="str">
        <f>IF(CS660="","",IF(CS660="TBD","TBD",IF(CS660="N/A","N/A","W"&amp;TEXT(WEEKNUM(CS660,21),"00")&amp;" "&amp;YEAR(CS660))))</f>
        <v>W46 2024</v>
      </c>
      <c r="CU660" s="21" t="s">
        <v>339</v>
      </c>
      <c r="CV660" s="21"/>
      <c r="CW660" s="23">
        <v>45604</v>
      </c>
      <c r="CX660" s="25" t="str">
        <f>IF(CW660="","",IF(CW660="TBD","TBD",IF(CW660="N/A","N/A","W"&amp;TEXT(WEEKNUM(CW660,21),"00")&amp;" "&amp;YEAR(CW660))))</f>
        <v>W45 2024</v>
      </c>
      <c r="CY660" s="21" t="s">
        <v>339</v>
      </c>
      <c r="CZ660" s="21"/>
      <c r="DA660" s="23">
        <v>45604</v>
      </c>
      <c r="DB660" s="25" t="str">
        <f>IF(DA660="","",IF(DA660="TBD","TBD",IF(DA660="N/A","N/A","W"&amp;TEXT(WEEKNUM(DA660,21),"00")&amp;" "&amp;YEAR(DA660))))</f>
        <v>W45 2024</v>
      </c>
      <c r="DC660" s="23">
        <v>45706</v>
      </c>
      <c r="DD660" s="25" t="str">
        <f>IF(DC660="","",IF(DC660="TBD","TBD",IF(DC660="N/A","N/A","W"&amp;TEXT(WEEKNUM(DC660,21),"00")&amp;" "&amp;YEAR(DC660))))</f>
        <v>W08 2025</v>
      </c>
      <c r="DE660" s="21" t="s">
        <v>392</v>
      </c>
      <c r="DF660" s="23"/>
      <c r="DG660" s="21" t="s">
        <v>259</v>
      </c>
      <c r="DH660" s="18"/>
      <c r="DI660" s="18"/>
      <c r="DJ660" s="18"/>
      <c r="DK660" s="21" t="s">
        <v>260</v>
      </c>
      <c r="DL660" s="21" t="s">
        <v>341</v>
      </c>
      <c r="DM660" s="21"/>
      <c r="DN660" s="23">
        <v>45911</v>
      </c>
      <c r="DO660" s="23">
        <v>45911</v>
      </c>
      <c r="DP660" s="23"/>
      <c r="DQ660" s="23" t="s">
        <v>262</v>
      </c>
      <c r="DR660" s="23"/>
      <c r="DS660" s="23"/>
      <c r="DT660" s="23"/>
      <c r="DU660" s="23"/>
      <c r="DV660" s="23">
        <v>45925</v>
      </c>
      <c r="DW660" s="23" t="s">
        <v>342</v>
      </c>
      <c r="DX660" s="23"/>
      <c r="DY660" s="18"/>
      <c r="DZ660" s="18"/>
      <c r="EA660" s="18"/>
      <c r="EB660" s="21" t="s">
        <v>41</v>
      </c>
      <c r="EC660" s="18"/>
      <c r="ED660" s="18" t="s">
        <v>343</v>
      </c>
      <c r="EE660" s="18"/>
      <c r="EF660" s="38"/>
      <c r="EG660" s="38"/>
      <c r="EH660" s="18"/>
      <c r="EI660" s="18">
        <v>0</v>
      </c>
      <c r="EJ660" s="29" t="str">
        <f>K660&amp;AY660&amp;CA660&amp;DE660&amp;DT660&amp;DW660</f>
        <v>VigenteTSS Aprobado 4GIng Aprobada con Observaciones 4GAs Built Aprobado con Observaciones 4GOn Air</v>
      </c>
    </row>
    <row r="661" spans="1:140" ht="12" hidden="1" customHeight="1">
      <c r="A661" s="30" t="str">
        <f>IFERROR(IF(VLOOKUP(B661,SEARCH!A:A,1,0)=B661,"OK",""),"")</f>
        <v/>
      </c>
      <c r="B661" s="31" t="s">
        <v>4852</v>
      </c>
      <c r="C661" s="15" t="s">
        <v>4853</v>
      </c>
      <c r="D661" s="16">
        <v>2</v>
      </c>
      <c r="E661" s="16">
        <v>-22.084167000000001</v>
      </c>
      <c r="F661" s="16">
        <v>-70.189528999999993</v>
      </c>
      <c r="G661" s="16" t="s">
        <v>425</v>
      </c>
      <c r="H661" s="16" t="s">
        <v>4854</v>
      </c>
      <c r="I661" s="16" t="s">
        <v>4855</v>
      </c>
      <c r="J661" s="16" t="s">
        <v>379</v>
      </c>
      <c r="K661" s="17" t="s">
        <v>319</v>
      </c>
      <c r="L661" s="16" t="s">
        <v>247</v>
      </c>
      <c r="M661" s="103" t="s">
        <v>320</v>
      </c>
      <c r="N661" s="18"/>
      <c r="O661" s="19" t="s">
        <v>3327</v>
      </c>
      <c r="P661" s="19" t="s">
        <v>380</v>
      </c>
      <c r="Q661" s="18"/>
      <c r="R661" s="21" t="s">
        <v>1437</v>
      </c>
      <c r="S661" s="21">
        <v>10</v>
      </c>
      <c r="T661" s="22" t="s">
        <v>4856</v>
      </c>
      <c r="U661" s="23">
        <v>45106</v>
      </c>
      <c r="V661" s="21" t="str">
        <f>IF(U661="","",IF(U661="TBD","TBD",IF(U661="N/A","N/A","W"&amp;TEXT(WEEKNUM(U661,21),"00")&amp;" "&amp;YEAR(U661))))</f>
        <v>W26 2023</v>
      </c>
      <c r="W661" s="23">
        <v>45033</v>
      </c>
      <c r="X661" s="23"/>
      <c r="Y661" s="23" t="str">
        <f>IF(X661="","",IF(X661="TBD","TBD",IF(X661="N/A","N/A","W"&amp;TEXT(WEEKNUM(X661,21),"00")&amp;" "&amp;YEAR(X661))))</f>
        <v/>
      </c>
      <c r="Z661" s="23"/>
      <c r="AA661" s="23"/>
      <c r="AB661" s="24">
        <f>+IF(Z661="",0,AA661-Z661)</f>
        <v>0</v>
      </c>
      <c r="AC661" s="21" t="s">
        <v>324</v>
      </c>
      <c r="AD661" s="21">
        <v>0</v>
      </c>
      <c r="AE661" s="23">
        <v>45134</v>
      </c>
      <c r="AF661" s="25" t="str">
        <f>IF(AE661="","",IF(AE661="TBD","TBD",IF(AE661="N/A","N/A","W"&amp;TEXT(WEEKNUM(AE661,21),"00")&amp;" "&amp;YEAR(AE661))))</f>
        <v>W30 2023</v>
      </c>
      <c r="AG661" s="21" t="s">
        <v>324</v>
      </c>
      <c r="AH661" s="21" t="s">
        <v>4857</v>
      </c>
      <c r="AI661" s="23">
        <v>45160</v>
      </c>
      <c r="AJ661" s="25" t="str">
        <f>IF(AI661="","",IF(AI661="TBD","TBD",IF(AI661="N/A","N/A","W"&amp;TEXT(WEEKNUM(AI661,21),"00")&amp;" "&amp;YEAR(AI661))))</f>
        <v>W34 2023</v>
      </c>
      <c r="AK661" s="21" t="s">
        <v>324</v>
      </c>
      <c r="AL661" s="21"/>
      <c r="AM661" s="23">
        <v>45043</v>
      </c>
      <c r="AN661" s="25" t="str">
        <f>IF(AM661="","",IF(AM661="TBD","TBD",IF(AM661="N/A","N/A","W"&amp;TEXT(WEEKNUM(AM661,21),"00")&amp;" "&amp;YEAR(AM661))))</f>
        <v>W17 2023</v>
      </c>
      <c r="AO661" s="21" t="s">
        <v>324</v>
      </c>
      <c r="AP661" s="21"/>
      <c r="AQ661" s="23">
        <v>45048</v>
      </c>
      <c r="AR661" s="25" t="str">
        <f>IF(AQ661="","",IF(AQ661="TBD","TBD",IF(AQ661="N/A","N/A","W"&amp;TEXT(WEEKNUM(AQ661,21),"00")&amp;" "&amp;YEAR(AQ661))))</f>
        <v>W18 2023</v>
      </c>
      <c r="AS661" s="21"/>
      <c r="AT661" s="21"/>
      <c r="AU661" s="23"/>
      <c r="AV661" s="25" t="s">
        <v>252</v>
      </c>
      <c r="AW661" s="59">
        <v>45160</v>
      </c>
      <c r="AX661" s="25" t="str">
        <f>IF(AW661="","",IF(AW661="TBD","TBD",IF(AW661="N/A","N/A","W"&amp;TEXT(WEEKNUM(AW661,21),"00")&amp;" "&amp;YEAR(AW661))))</f>
        <v>W34 2023</v>
      </c>
      <c r="AY661" s="21" t="s">
        <v>327</v>
      </c>
      <c r="AZ661" s="21" t="s">
        <v>328</v>
      </c>
      <c r="BA661" s="21" t="s">
        <v>329</v>
      </c>
      <c r="BB661" s="23"/>
      <c r="BC661" s="23"/>
      <c r="BD661" s="23"/>
      <c r="BE661" s="25" t="str">
        <f>IF(BD661="","",IF(BD661="TBD","TBD",IF(BD661="N/A","N/A","W"&amp;TEXT(WEEKNUM(BD661,21),"00")&amp;" "&amp;YEAR(BD661))))</f>
        <v/>
      </c>
      <c r="BF661" s="23"/>
      <c r="BG661" s="25" t="str">
        <f>IF(BF661="","",IF(BF661="TBD","TBD",IF(BF661="N/A","N/A","W"&amp;TEXT(WEEKNUM(BF661,21),"00")&amp;" "&amp;YEAR(BF661))))</f>
        <v/>
      </c>
      <c r="BH661" s="24">
        <f>+IF(BF661="",0,(BF661-BD661))</f>
        <v>0</v>
      </c>
      <c r="BI661" s="26" t="s">
        <v>330</v>
      </c>
      <c r="BJ661" s="26"/>
      <c r="BK661" s="27">
        <v>45215</v>
      </c>
      <c r="BL661" s="25" t="str">
        <f>IF(BK661="","",IF(BK661="TBD","TBD",IF(BK661="N/A","N/A","W"&amp;TEXT(WEEKNUM(BK661,21),"00")&amp;" "&amp;YEAR(BK661))))</f>
        <v>W42 2023</v>
      </c>
      <c r="BM661" s="21" t="s">
        <v>330</v>
      </c>
      <c r="BN661" s="21"/>
      <c r="BO661" s="23">
        <v>45215</v>
      </c>
      <c r="BP661" s="25" t="str">
        <f>IF(BO661="","",IF(BO661="TBD","TBD",IF(BO661="N/A","N/A","W"&amp;TEXT(WEEKNUM(BO661,21),"00")&amp;" "&amp;YEAR(BO661))))</f>
        <v>W42 2023</v>
      </c>
      <c r="BQ661" s="21" t="s">
        <v>330</v>
      </c>
      <c r="BR661" s="21"/>
      <c r="BS661" s="334">
        <v>45215</v>
      </c>
      <c r="BT661" s="25" t="str">
        <f t="shared" si="43"/>
        <v>W42 2023</v>
      </c>
      <c r="BU661" s="21" t="s">
        <v>330</v>
      </c>
      <c r="BV661" s="21"/>
      <c r="BW661" s="23">
        <v>45215</v>
      </c>
      <c r="BX661" s="25" t="str">
        <f t="shared" si="44"/>
        <v>W42 2023</v>
      </c>
      <c r="BY661" s="23">
        <v>45215</v>
      </c>
      <c r="BZ661" s="25" t="str">
        <f>IF(BY661="","",IF(BY661="TBD","TBD",IF(BY661="N/A","N/A","W"&amp;TEXT(WEEKNUM(BY661,21),"00")&amp;" "&amp;YEAR(BY661))))</f>
        <v>W42 2023</v>
      </c>
      <c r="CA661" s="22" t="s">
        <v>335</v>
      </c>
      <c r="CB661" s="21" t="s">
        <v>336</v>
      </c>
      <c r="CC661" s="21" t="s">
        <v>466</v>
      </c>
      <c r="CD661" s="21"/>
      <c r="CE661" s="23"/>
      <c r="CF661" s="23">
        <v>45390</v>
      </c>
      <c r="CG661" s="23"/>
      <c r="CH661" s="23">
        <v>45392</v>
      </c>
      <c r="CI661" s="25" t="str">
        <f>IF(CH661="","",IF(CH661="TBD","TBD",IF(CH661="N/A","N/A","W"&amp;TEXT(WEEKNUM(CH661,21),"00")&amp;" "&amp;YEAR(CH661))))</f>
        <v>W15 2024</v>
      </c>
      <c r="CJ661" s="23"/>
      <c r="CK661" s="25" t="str">
        <f>IF(CJ661="","",IF(CJ661="TBD","TBD",IF(CJ661="N/A","N/A","W"&amp;TEXT(WEEKNUM(CJ661,21),"00")&amp;" "&amp;YEAR(CJ661))))</f>
        <v/>
      </c>
      <c r="CL661" s="24">
        <f>+IF(CJ661="",0,(CJ661-CH661))</f>
        <v>0</v>
      </c>
      <c r="CM661" s="21" t="s">
        <v>388</v>
      </c>
      <c r="CN661" s="21" t="s">
        <v>4858</v>
      </c>
      <c r="CO661" s="23">
        <v>45426</v>
      </c>
      <c r="CP661" s="25" t="str">
        <f>IF(CO661="","",IF(CO661="TBD","TBD",IF(CO661="N/A","N/A","W"&amp;TEXT(WEEKNUM(CO661,21),"00")&amp;" "&amp;YEAR(CO661))))</f>
        <v>W20 2024</v>
      </c>
      <c r="CQ661" s="23" t="s">
        <v>339</v>
      </c>
      <c r="CR661" s="23" t="s">
        <v>1909</v>
      </c>
      <c r="CS661" s="23">
        <v>45439</v>
      </c>
      <c r="CT661" s="25" t="str">
        <f>IF(CS661="","",IF(CS661="TBD","TBD",IF(CS661="N/A","N/A","W"&amp;TEXT(WEEKNUM(CS661,21),"00")&amp;" "&amp;YEAR(CS661))))</f>
        <v>W22 2024</v>
      </c>
      <c r="CU661" s="21" t="s">
        <v>339</v>
      </c>
      <c r="CV661" s="21"/>
      <c r="CW661" s="23">
        <v>45394</v>
      </c>
      <c r="CX661" s="25" t="str">
        <f>IF(CW661="","",IF(CW661="TBD","TBD",IF(CW661="N/A","N/A","W"&amp;TEXT(WEEKNUM(CW661,21),"00")&amp;" "&amp;YEAR(CW661))))</f>
        <v>W15 2024</v>
      </c>
      <c r="CY661" s="21" t="s">
        <v>388</v>
      </c>
      <c r="CZ661" s="21" t="s">
        <v>4859</v>
      </c>
      <c r="DA661" s="23">
        <v>45394</v>
      </c>
      <c r="DB661" s="25" t="str">
        <f>IF(DA661="","",IF(DA661="TBD","TBD",IF(DA661="N/A","N/A","W"&amp;TEXT(WEEKNUM(DA661,21),"00")&amp;" "&amp;YEAR(DA661))))</f>
        <v>W15 2024</v>
      </c>
      <c r="DC661" s="23">
        <v>45442</v>
      </c>
      <c r="DD661" s="25" t="str">
        <f>IF(DC661="","",IF(DC661="TBD","TBD",IF(DC661="N/A","N/A","W"&amp;TEXT(WEEKNUM(DC661,21),"00")&amp;" "&amp;YEAR(DC661))))</f>
        <v>W22 2024</v>
      </c>
      <c r="DE661" s="21" t="s">
        <v>392</v>
      </c>
      <c r="DF661" s="23"/>
      <c r="DG661" s="21" t="s">
        <v>259</v>
      </c>
      <c r="DH661" s="21">
        <v>0</v>
      </c>
      <c r="DI661" s="18"/>
      <c r="DJ661" s="18"/>
      <c r="DK661" s="21" t="s">
        <v>260</v>
      </c>
      <c r="DL661" s="21" t="s">
        <v>341</v>
      </c>
      <c r="DM661" s="21"/>
      <c r="DN661" s="23">
        <v>45652</v>
      </c>
      <c r="DO661" s="23">
        <v>45652</v>
      </c>
      <c r="DP661" s="23"/>
      <c r="DQ661" s="23" t="s">
        <v>262</v>
      </c>
      <c r="DR661" s="23"/>
      <c r="DS661" s="23">
        <v>45681</v>
      </c>
      <c r="DT661" s="23" t="s">
        <v>502</v>
      </c>
      <c r="DU661" s="23">
        <v>45447</v>
      </c>
      <c r="DV661" s="23">
        <v>45700</v>
      </c>
      <c r="DW661" s="23" t="s">
        <v>342</v>
      </c>
      <c r="DX661" s="23"/>
      <c r="DY661" s="18"/>
      <c r="DZ661" s="18"/>
      <c r="EA661" s="18"/>
      <c r="EB661" s="21" t="s">
        <v>41</v>
      </c>
      <c r="EC661" s="18" t="s">
        <v>234</v>
      </c>
      <c r="ED661" s="18"/>
      <c r="EE661" s="18"/>
      <c r="EF661" s="38"/>
      <c r="EG661" s="38"/>
      <c r="EH661" s="18"/>
      <c r="EI661" s="18">
        <v>0</v>
      </c>
      <c r="EJ661" s="29" t="str">
        <f>K661&amp;AY661&amp;CA661&amp;DE661&amp;DT661&amp;DW661</f>
        <v>VigenteTSS Aprobado 4GIng Aprobada 4GAs Built Aprobado con Observaciones 4GIntegradoOn Air</v>
      </c>
    </row>
    <row r="662" spans="1:140" ht="12" hidden="1" customHeight="1">
      <c r="A662" s="30" t="str">
        <f>IFERROR(IF(VLOOKUP(B662,SEARCH!A:A,1,0)=B662,"OK",""),"")</f>
        <v/>
      </c>
      <c r="B662" s="31" t="s">
        <v>4860</v>
      </c>
      <c r="C662" s="15" t="s">
        <v>4861</v>
      </c>
      <c r="D662" s="16">
        <v>2</v>
      </c>
      <c r="E662" s="16">
        <v>-22.478052000000002</v>
      </c>
      <c r="F662" s="16">
        <v>-68.909167999999994</v>
      </c>
      <c r="G662" s="16" t="s">
        <v>425</v>
      </c>
      <c r="H662" s="16" t="s">
        <v>426</v>
      </c>
      <c r="I662" s="16" t="s">
        <v>4862</v>
      </c>
      <c r="J662" s="16" t="s">
        <v>379</v>
      </c>
      <c r="K662" s="17" t="s">
        <v>319</v>
      </c>
      <c r="L662" s="16" t="s">
        <v>247</v>
      </c>
      <c r="M662" s="141">
        <v>6</v>
      </c>
      <c r="N662" s="32"/>
      <c r="O662" s="19" t="s">
        <v>3327</v>
      </c>
      <c r="P662" s="19" t="s">
        <v>248</v>
      </c>
      <c r="Q662" s="18"/>
      <c r="R662" s="21" t="s">
        <v>250</v>
      </c>
      <c r="S662" s="21">
        <v>12</v>
      </c>
      <c r="T662" s="167" t="s">
        <v>4863</v>
      </c>
      <c r="U662" s="23">
        <v>45814</v>
      </c>
      <c r="V662" s="21" t="str">
        <f>IF(U662="","",IF(U662="TBD","TBD",IF(U662="N/A","N/A","W"&amp;TEXT(WEEKNUM(U662,21),"00")&amp;" "&amp;YEAR(U662))))</f>
        <v>W23 2025</v>
      </c>
      <c r="W662" s="23"/>
      <c r="X662" s="23"/>
      <c r="Y662" s="23" t="str">
        <f>IF(X662="","",IF(X662="TBD","TBD",IF(X662="N/A","N/A","W"&amp;TEXT(WEEKNUM(X662,21),"00")&amp;" "&amp;YEAR(X662))))</f>
        <v/>
      </c>
      <c r="Z662" s="23"/>
      <c r="AA662" s="23"/>
      <c r="AB662" s="24">
        <f>+IF(Z662="",0,AA662-Z662)</f>
        <v>0</v>
      </c>
      <c r="AC662" s="21" t="s">
        <v>324</v>
      </c>
      <c r="AD662" s="21"/>
      <c r="AE662" s="23"/>
      <c r="AF662" s="25" t="str">
        <f>IF(AE662="","",IF(AE662="TBD","TBD",IF(AE662="N/A","N/A","W"&amp;TEXT(WEEKNUM(AE662,21),"00")&amp;" "&amp;YEAR(AE662))))</f>
        <v/>
      </c>
      <c r="AG662" s="21" t="s">
        <v>324</v>
      </c>
      <c r="AH662" s="21"/>
      <c r="AI662" s="23"/>
      <c r="AJ662" s="25" t="str">
        <f>IF(AI662="","",IF(AI662="TBD","TBD",IF(AI662="N/A","N/A","W"&amp;TEXT(WEEKNUM(AI662,21),"00")&amp;" "&amp;YEAR(AI662))))</f>
        <v/>
      </c>
      <c r="AK662" s="21" t="s">
        <v>324</v>
      </c>
      <c r="AL662" s="21"/>
      <c r="AM662" s="23"/>
      <c r="AN662" s="25" t="str">
        <f>IF(AM662="","",IF(AM662="TBD","TBD",IF(AM662="N/A","N/A","W"&amp;TEXT(WEEKNUM(AM662,21),"00")&amp;" "&amp;YEAR(AM662))))</f>
        <v/>
      </c>
      <c r="AO662" s="21" t="s">
        <v>324</v>
      </c>
      <c r="AP662" s="21"/>
      <c r="AQ662" s="23"/>
      <c r="AR662" s="25" t="str">
        <f>IF(AQ662="","",IF(AQ662="TBD","TBD",IF(AQ662="N/A","N/A","W"&amp;TEXT(WEEKNUM(AQ662,21),"00")&amp;" "&amp;YEAR(AQ662))))</f>
        <v/>
      </c>
      <c r="AS662" s="21"/>
      <c r="AT662" s="21"/>
      <c r="AU662" s="23"/>
      <c r="AV662" s="25" t="s">
        <v>252</v>
      </c>
      <c r="AW662" s="59"/>
      <c r="AX662" s="25" t="str">
        <f>IF(AW662="","",IF(AW662="TBD","TBD",IF(AW662="N/A","N/A","W"&amp;TEXT(WEEKNUM(AW662,21),"00")&amp;" "&amp;YEAR(AW662))))</f>
        <v/>
      </c>
      <c r="AY662" s="21" t="s">
        <v>327</v>
      </c>
      <c r="AZ662" s="21" t="s">
        <v>328</v>
      </c>
      <c r="BA662" s="21" t="s">
        <v>329</v>
      </c>
      <c r="BB662" s="23"/>
      <c r="BC662" s="23"/>
      <c r="BD662" s="23"/>
      <c r="BE662" s="25" t="str">
        <f>IF(BD662="","",IF(BD662="TBD","TBD",IF(BD662="N/A","N/A","W"&amp;TEXT(WEEKNUM(BD662,21),"00")&amp;" "&amp;YEAR(BD662))))</f>
        <v/>
      </c>
      <c r="BF662" s="23"/>
      <c r="BG662" s="25" t="str">
        <f>IF(BF662="","",IF(BF662="TBD","TBD",IF(BF662="N/A","N/A","W"&amp;TEXT(WEEKNUM(BF662,21),"00")&amp;" "&amp;YEAR(BF662))))</f>
        <v/>
      </c>
      <c r="BH662" s="24">
        <f>+IF(BF662="",0,(BF662-BD662))</f>
        <v>0</v>
      </c>
      <c r="BI662" s="26" t="s">
        <v>330</v>
      </c>
      <c r="BJ662" s="26"/>
      <c r="BK662" s="27"/>
      <c r="BL662" s="25" t="str">
        <f>IF(BK662="","",IF(BK662="TBD","TBD",IF(BK662="N/A","N/A","W"&amp;TEXT(WEEKNUM(BK662,21),"00")&amp;" "&amp;YEAR(BK662))))</f>
        <v/>
      </c>
      <c r="BM662" s="21" t="s">
        <v>330</v>
      </c>
      <c r="BN662" s="21"/>
      <c r="BO662" s="23"/>
      <c r="BP662" s="25" t="str">
        <f>IF(BO662="","",IF(BO662="TBD","TBD",IF(BO662="N/A","N/A","W"&amp;TEXT(WEEKNUM(BO662,21),"00")&amp;" "&amp;YEAR(BO662))))</f>
        <v/>
      </c>
      <c r="BQ662" s="21" t="s">
        <v>330</v>
      </c>
      <c r="BR662" s="21"/>
      <c r="BS662" s="334"/>
      <c r="BT662" s="25" t="str">
        <f t="shared" si="43"/>
        <v/>
      </c>
      <c r="BU662" s="21" t="s">
        <v>330</v>
      </c>
      <c r="BV662" s="21"/>
      <c r="BW662" s="23"/>
      <c r="BX662" s="25" t="str">
        <f t="shared" si="44"/>
        <v/>
      </c>
      <c r="BY662" s="23"/>
      <c r="BZ662" s="25" t="str">
        <f>IF(BY662="","",IF(BY662="TBD","TBD",IF(BY662="N/A","N/A","W"&amp;TEXT(WEEKNUM(BY662,21),"00")&amp;" "&amp;YEAR(BY662))))</f>
        <v/>
      </c>
      <c r="CA662" s="22" t="s">
        <v>335</v>
      </c>
      <c r="CB662" s="129" t="s">
        <v>336</v>
      </c>
      <c r="CC662" s="21" t="s">
        <v>336</v>
      </c>
      <c r="CD662" s="21"/>
      <c r="CE662" s="23" t="s">
        <v>515</v>
      </c>
      <c r="CF662" s="23">
        <v>45861</v>
      </c>
      <c r="CG662" s="23">
        <v>45876</v>
      </c>
      <c r="CH662" s="23">
        <v>45876</v>
      </c>
      <c r="CI662" s="25" t="str">
        <f>IF(CH662="","",IF(CH662="TBD","TBD",IF(CH662="N/A","N/A","W"&amp;TEXT(WEEKNUM(CH662,21),"00")&amp;" "&amp;YEAR(CH662))))</f>
        <v>W32 2025</v>
      </c>
      <c r="CJ662" s="23">
        <v>45880</v>
      </c>
      <c r="CK662" s="25" t="str">
        <f>IF(CJ662="","",IF(CJ662="TBD","TBD",IF(CJ662="N/A","N/A","W"&amp;TEXT(WEEKNUM(CJ662,21),"00")&amp;" "&amp;YEAR(CJ662))))</f>
        <v>W33 2025</v>
      </c>
      <c r="CL662" s="24">
        <f>+IF(CJ662="",0,(CJ662-CH662))</f>
        <v>4</v>
      </c>
      <c r="CM662" s="21" t="s">
        <v>339</v>
      </c>
      <c r="CN662" s="20" t="s">
        <v>4864</v>
      </c>
      <c r="CO662" s="23">
        <v>45877</v>
      </c>
      <c r="CP662" s="25" t="str">
        <f>IF(CO662="","",IF(CO662="TBD","TBD",IF(CO662="N/A","N/A","W"&amp;TEXT(WEEKNUM(CO662,21),"00")&amp;" "&amp;YEAR(CO662))))</f>
        <v>W32 2025</v>
      </c>
      <c r="CQ662" s="21" t="s">
        <v>421</v>
      </c>
      <c r="CR662" s="23" t="s">
        <v>4865</v>
      </c>
      <c r="CS662" s="23">
        <v>45862</v>
      </c>
      <c r="CT662" s="25" t="str">
        <f>IF(CS662="","",IF(CS662="TBD","TBD",IF(CS662="N/A","N/A","W"&amp;TEXT(WEEKNUM(CS662,21),"00")&amp;" "&amp;YEAR(CS662))))</f>
        <v>W30 2025</v>
      </c>
      <c r="CU662" s="21" t="s">
        <v>339</v>
      </c>
      <c r="CV662" s="185" t="s">
        <v>4866</v>
      </c>
      <c r="CW662" s="23">
        <v>45865</v>
      </c>
      <c r="CX662" s="25" t="str">
        <f>IF(CW662="","",IF(CW662="TBD","TBD",IF(CW662="N/A","N/A","W"&amp;TEXT(WEEKNUM(CW662,21),"00")&amp;" "&amp;YEAR(CW662))))</f>
        <v>W30 2025</v>
      </c>
      <c r="CY662" s="21" t="s">
        <v>421</v>
      </c>
      <c r="CZ662" s="20" t="s">
        <v>4867</v>
      </c>
      <c r="DA662" s="23">
        <v>45861</v>
      </c>
      <c r="DB662" s="25" t="str">
        <f>IF(DA662="","",IF(DA662="TBD","TBD",IF(DA662="N/A","N/A","W"&amp;TEXT(WEEKNUM(DA662,21),"00")&amp;" "&amp;YEAR(DA662))))</f>
        <v>W30 2025</v>
      </c>
      <c r="DC662" s="23">
        <v>45877</v>
      </c>
      <c r="DD662" s="25" t="str">
        <f>IF(DC662="","",IF(DC662="TBD","TBD",IF(DC662="N/A","N/A","W"&amp;TEXT(WEEKNUM(DC662,21),"00")&amp;" "&amp;YEAR(DC662))))</f>
        <v>W32 2025</v>
      </c>
      <c r="DE662" s="21" t="s">
        <v>392</v>
      </c>
      <c r="DF662" s="23"/>
      <c r="DG662" s="21" t="s">
        <v>4288</v>
      </c>
      <c r="DH662" s="21">
        <v>0</v>
      </c>
      <c r="DI662" s="18"/>
      <c r="DJ662" s="18"/>
      <c r="DK662" s="21" t="s">
        <v>260</v>
      </c>
      <c r="DL662" s="21" t="s">
        <v>341</v>
      </c>
      <c r="DM662" s="21"/>
      <c r="DN662" s="23">
        <v>45923</v>
      </c>
      <c r="DO662" s="23">
        <v>45923</v>
      </c>
      <c r="DP662" s="23"/>
      <c r="DQ662" s="23" t="s">
        <v>262</v>
      </c>
      <c r="DR662" s="23"/>
      <c r="DS662" s="23"/>
      <c r="DT662" s="23"/>
      <c r="DU662" s="23">
        <v>45877</v>
      </c>
      <c r="DV662" s="23">
        <v>45943</v>
      </c>
      <c r="DW662" s="23" t="s">
        <v>342</v>
      </c>
      <c r="DX662" s="23"/>
      <c r="DY662" s="18"/>
      <c r="DZ662" s="18"/>
      <c r="EA662" s="18"/>
      <c r="EB662" s="21" t="s">
        <v>41</v>
      </c>
      <c r="EC662" s="18" t="s">
        <v>234</v>
      </c>
      <c r="ED662" s="18"/>
      <c r="EE662" s="18"/>
      <c r="EF662" s="116" t="s">
        <v>2680</v>
      </c>
      <c r="EG662" s="116"/>
      <c r="EH662" s="18" t="s">
        <v>929</v>
      </c>
      <c r="EI662" s="34"/>
      <c r="EJ662" s="29" t="str">
        <f>K662&amp;AY662&amp;CA662&amp;DE662&amp;DT662&amp;DW662</f>
        <v>VigenteTSS Aprobado 4GIng Aprobada 4GAs Built Aprobado con Observaciones 4GOn Air</v>
      </c>
    </row>
    <row r="663" spans="1:140" ht="12" hidden="1" customHeight="1">
      <c r="A663" s="30" t="str">
        <f>IFERROR(IF(VLOOKUP(B663,SEARCH!A:A,1,0)=B663,"OK",""),"")</f>
        <v/>
      </c>
      <c r="B663" s="31" t="s">
        <v>4868</v>
      </c>
      <c r="C663" s="15" t="s">
        <v>4869</v>
      </c>
      <c r="D663" s="16">
        <v>2</v>
      </c>
      <c r="E663" s="16">
        <v>-22.456102999999999</v>
      </c>
      <c r="F663" s="16">
        <v>-68.936018000000004</v>
      </c>
      <c r="G663" s="16" t="s">
        <v>425</v>
      </c>
      <c r="H663" s="16" t="s">
        <v>426</v>
      </c>
      <c r="I663" s="16" t="s">
        <v>4870</v>
      </c>
      <c r="J663" s="16" t="s">
        <v>379</v>
      </c>
      <c r="K663" s="17" t="s">
        <v>319</v>
      </c>
      <c r="L663" s="16" t="s">
        <v>247</v>
      </c>
      <c r="M663" s="141">
        <v>6</v>
      </c>
      <c r="N663" s="32"/>
      <c r="O663" s="19" t="s">
        <v>3327</v>
      </c>
      <c r="P663" s="19" t="s">
        <v>248</v>
      </c>
      <c r="Q663" s="18"/>
      <c r="R663" s="21" t="s">
        <v>250</v>
      </c>
      <c r="S663" s="21">
        <v>12</v>
      </c>
      <c r="T663" s="167" t="s">
        <v>4871</v>
      </c>
      <c r="U663" s="23">
        <v>45814</v>
      </c>
      <c r="V663" s="21" t="str">
        <f>IF(U663="","",IF(U663="TBD","TBD",IF(U663="N/A","N/A","W"&amp;TEXT(WEEKNUM(U663,21),"00")&amp;" "&amp;YEAR(U663))))</f>
        <v>W23 2025</v>
      </c>
      <c r="W663" s="23"/>
      <c r="X663" s="23"/>
      <c r="Y663" s="23" t="str">
        <f>IF(X663="","",IF(X663="TBD","TBD",IF(X663="N/A","N/A","W"&amp;TEXT(WEEKNUM(X663,21),"00")&amp;" "&amp;YEAR(X663))))</f>
        <v/>
      </c>
      <c r="Z663" s="23"/>
      <c r="AA663" s="23"/>
      <c r="AB663" s="24">
        <f>+IF(Z663="",0,AA663-Z663)</f>
        <v>0</v>
      </c>
      <c r="AC663" s="21" t="s">
        <v>324</v>
      </c>
      <c r="AD663" s="21"/>
      <c r="AE663" s="23"/>
      <c r="AF663" s="25" t="str">
        <f>IF(AE663="","",IF(AE663="TBD","TBD",IF(AE663="N/A","N/A","W"&amp;TEXT(WEEKNUM(AE663,21),"00")&amp;" "&amp;YEAR(AE663))))</f>
        <v/>
      </c>
      <c r="AG663" s="21" t="s">
        <v>324</v>
      </c>
      <c r="AH663" s="33" t="s">
        <v>4872</v>
      </c>
      <c r="AI663" s="23"/>
      <c r="AJ663" s="25" t="str">
        <f>IF(AI663="","",IF(AI663="TBD","TBD",IF(AI663="N/A","N/A","W"&amp;TEXT(WEEKNUM(AI663,21),"00")&amp;" "&amp;YEAR(AI663))))</f>
        <v/>
      </c>
      <c r="AK663" s="21" t="s">
        <v>324</v>
      </c>
      <c r="AL663" s="21"/>
      <c r="AM663" s="23"/>
      <c r="AN663" s="25" t="str">
        <f>IF(AM663="","",IF(AM663="TBD","TBD",IF(AM663="N/A","N/A","W"&amp;TEXT(WEEKNUM(AM663,21),"00")&amp;" "&amp;YEAR(AM663))))</f>
        <v/>
      </c>
      <c r="AO663" s="21" t="s">
        <v>324</v>
      </c>
      <c r="AP663" s="21"/>
      <c r="AQ663" s="23"/>
      <c r="AR663" s="25" t="str">
        <f>IF(AQ663="","",IF(AQ663="TBD","TBD",IF(AQ663="N/A","N/A","W"&amp;TEXT(WEEKNUM(AQ663,21),"00")&amp;" "&amp;YEAR(AQ663))))</f>
        <v/>
      </c>
      <c r="AS663" s="21"/>
      <c r="AT663" s="21"/>
      <c r="AU663" s="23"/>
      <c r="AV663" s="25" t="s">
        <v>252</v>
      </c>
      <c r="AW663" s="59"/>
      <c r="AX663" s="25" t="str">
        <f>IF(AW663="","",IF(AW663="TBD","TBD",IF(AW663="N/A","N/A","W"&amp;TEXT(WEEKNUM(AW663,21),"00")&amp;" "&amp;YEAR(AW663))))</f>
        <v/>
      </c>
      <c r="AY663" s="21" t="s">
        <v>327</v>
      </c>
      <c r="AZ663" s="21" t="s">
        <v>328</v>
      </c>
      <c r="BA663" s="21" t="s">
        <v>329</v>
      </c>
      <c r="BB663" s="23"/>
      <c r="BC663" s="23"/>
      <c r="BD663" s="23"/>
      <c r="BE663" s="25" t="str">
        <f>IF(BD663="","",IF(BD663="TBD","TBD",IF(BD663="N/A","N/A","W"&amp;TEXT(WEEKNUM(BD663,21),"00")&amp;" "&amp;YEAR(BD663))))</f>
        <v/>
      </c>
      <c r="BF663" s="23"/>
      <c r="BG663" s="25" t="str">
        <f>IF(BF663="","",IF(BF663="TBD","TBD",IF(BF663="N/A","N/A","W"&amp;TEXT(WEEKNUM(BF663,21),"00")&amp;" "&amp;YEAR(BF663))))</f>
        <v/>
      </c>
      <c r="BH663" s="24">
        <f>+IF(BF663="",0,(BF663-BD663))</f>
        <v>0</v>
      </c>
      <c r="BI663" s="26" t="s">
        <v>330</v>
      </c>
      <c r="BJ663" s="26"/>
      <c r="BK663" s="27"/>
      <c r="BL663" s="25" t="str">
        <f>IF(BK663="","",IF(BK663="TBD","TBD",IF(BK663="N/A","N/A","W"&amp;TEXT(WEEKNUM(BK663,21),"00")&amp;" "&amp;YEAR(BK663))))</f>
        <v/>
      </c>
      <c r="BM663" s="21" t="s">
        <v>330</v>
      </c>
      <c r="BN663" s="21"/>
      <c r="BO663" s="23"/>
      <c r="BP663" s="25" t="str">
        <f>IF(BO663="","",IF(BO663="TBD","TBD",IF(BO663="N/A","N/A","W"&amp;TEXT(WEEKNUM(BO663,21),"00")&amp;" "&amp;YEAR(BO663))))</f>
        <v/>
      </c>
      <c r="BQ663" s="21" t="s">
        <v>330</v>
      </c>
      <c r="BR663" s="21"/>
      <c r="BS663" s="334"/>
      <c r="BT663" s="25" t="str">
        <f t="shared" si="43"/>
        <v/>
      </c>
      <c r="BU663" s="21" t="s">
        <v>330</v>
      </c>
      <c r="BV663" s="21"/>
      <c r="BW663" s="23"/>
      <c r="BX663" s="25" t="str">
        <f t="shared" si="44"/>
        <v/>
      </c>
      <c r="BY663" s="23"/>
      <c r="BZ663" s="25" t="str">
        <f>IF(BY663="","",IF(BY663="TBD","TBD",IF(BY663="N/A","N/A","W"&amp;TEXT(WEEKNUM(BY663,21),"00")&amp;" "&amp;YEAR(BY663))))</f>
        <v/>
      </c>
      <c r="CA663" s="22" t="s">
        <v>335</v>
      </c>
      <c r="CB663" s="129" t="s">
        <v>336</v>
      </c>
      <c r="CC663" s="21" t="s">
        <v>336</v>
      </c>
      <c r="CD663" s="21"/>
      <c r="CE663" s="23" t="s">
        <v>515</v>
      </c>
      <c r="CF663" s="23">
        <v>45855</v>
      </c>
      <c r="CG663" s="23">
        <v>45876</v>
      </c>
      <c r="CH663" s="23">
        <v>45876</v>
      </c>
      <c r="CI663" s="25" t="str">
        <f>IF(CH663="","",IF(CH663="TBD","TBD",IF(CH663="N/A","N/A","W"&amp;TEXT(WEEKNUM(CH663,21),"00")&amp;" "&amp;YEAR(CH663))))</f>
        <v>W32 2025</v>
      </c>
      <c r="CJ663" s="23">
        <v>45880</v>
      </c>
      <c r="CK663" s="25" t="str">
        <f>IF(CJ663="","",IF(CJ663="TBD","TBD",IF(CJ663="N/A","N/A","W"&amp;TEXT(WEEKNUM(CJ663,21),"00")&amp;" "&amp;YEAR(CJ663))))</f>
        <v>W33 2025</v>
      </c>
      <c r="CL663" s="24">
        <f>+IF(CJ663="",0,(CJ663-CH663))</f>
        <v>4</v>
      </c>
      <c r="CM663" s="21" t="s">
        <v>339</v>
      </c>
      <c r="CN663" s="20" t="s">
        <v>4864</v>
      </c>
      <c r="CO663" s="23">
        <v>45877</v>
      </c>
      <c r="CP663" s="25" t="str">
        <f>IF(CO663="","",IF(CO663="TBD","TBD",IF(CO663="N/A","N/A","W"&amp;TEXT(WEEKNUM(CO663,21),"00")&amp;" "&amp;YEAR(CO663))))</f>
        <v>W32 2025</v>
      </c>
      <c r="CQ663" s="21" t="s">
        <v>421</v>
      </c>
      <c r="CR663" s="23" t="s">
        <v>4865</v>
      </c>
      <c r="CS663" s="23"/>
      <c r="CT663" s="25" t="str">
        <f>IF(CS663="","",IF(CS663="TBD","TBD",IF(CS663="N/A","N/A","W"&amp;TEXT(WEEKNUM(CS663,21),"00")&amp;" "&amp;YEAR(CS663))))</f>
        <v/>
      </c>
      <c r="CU663" s="21" t="s">
        <v>421</v>
      </c>
      <c r="CV663" s="20" t="s">
        <v>4873</v>
      </c>
      <c r="CW663" s="23">
        <v>45859</v>
      </c>
      <c r="CX663" s="25" t="str">
        <f>IF(CW663="","",IF(CW663="TBD","TBD",IF(CW663="N/A","N/A","W"&amp;TEXT(WEEKNUM(CW663,21),"00")&amp;" "&amp;YEAR(CW663))))</f>
        <v>W30 2025</v>
      </c>
      <c r="CY663" s="21" t="s">
        <v>421</v>
      </c>
      <c r="CZ663" s="21" t="s">
        <v>4874</v>
      </c>
      <c r="DA663" s="23"/>
      <c r="DB663" s="25">
        <v>45859</v>
      </c>
      <c r="DC663" s="23">
        <v>45877</v>
      </c>
      <c r="DD663" s="25" t="str">
        <f>IF(DC663="","",IF(DC663="TBD","TBD",IF(DC663="N/A","N/A","W"&amp;TEXT(WEEKNUM(DC663,21),"00")&amp;" "&amp;YEAR(DC663))))</f>
        <v>W32 2025</v>
      </c>
      <c r="DE663" s="21" t="s">
        <v>392</v>
      </c>
      <c r="DF663" s="23"/>
      <c r="DG663" s="21" t="s">
        <v>4288</v>
      </c>
      <c r="DH663" s="21">
        <v>0</v>
      </c>
      <c r="DI663" s="18"/>
      <c r="DJ663" s="18"/>
      <c r="DK663" s="21" t="s">
        <v>260</v>
      </c>
      <c r="DL663" s="21" t="s">
        <v>341</v>
      </c>
      <c r="DM663" s="21"/>
      <c r="DN663" s="23">
        <v>45916</v>
      </c>
      <c r="DO663" s="23">
        <v>45916</v>
      </c>
      <c r="DP663" s="23"/>
      <c r="DQ663" s="23" t="s">
        <v>262</v>
      </c>
      <c r="DR663" s="23"/>
      <c r="DS663" s="23"/>
      <c r="DT663" s="23"/>
      <c r="DU663" s="23">
        <v>45877</v>
      </c>
      <c r="DV663" s="23">
        <v>45926</v>
      </c>
      <c r="DW663" s="23" t="s">
        <v>342</v>
      </c>
      <c r="DX663" s="23"/>
      <c r="DY663" s="18"/>
      <c r="DZ663" s="18"/>
      <c r="EA663" s="18"/>
      <c r="EB663" s="21" t="s">
        <v>41</v>
      </c>
      <c r="EC663" s="18" t="s">
        <v>234</v>
      </c>
      <c r="ED663" s="18"/>
      <c r="EE663" s="18"/>
      <c r="EF663" s="116" t="s">
        <v>2680</v>
      </c>
      <c r="EG663" s="116"/>
      <c r="EH663" s="18" t="s">
        <v>929</v>
      </c>
      <c r="EI663" s="34"/>
      <c r="EJ663" s="29" t="str">
        <f>K663&amp;AY663&amp;CA663&amp;DE663&amp;DT663&amp;DW663</f>
        <v>VigenteTSS Aprobado 4GIng Aprobada 4GAs Built Aprobado con Observaciones 4GOn Air</v>
      </c>
    </row>
    <row r="664" spans="1:140" ht="12" hidden="1" customHeight="1">
      <c r="A664" s="30" t="str">
        <f>IFERROR(IF(VLOOKUP(B664,SEARCH!A:A,1,0)=B664,"OK",""),"")</f>
        <v/>
      </c>
      <c r="B664" s="31" t="s">
        <v>4875</v>
      </c>
      <c r="C664" s="15" t="s">
        <v>4876</v>
      </c>
      <c r="D664" s="16">
        <v>2</v>
      </c>
      <c r="E664" s="16">
        <v>-23.546666999999999</v>
      </c>
      <c r="F664" s="16">
        <v>-70.390274000000005</v>
      </c>
      <c r="G664" s="16" t="s">
        <v>425</v>
      </c>
      <c r="H664" s="16" t="s">
        <v>425</v>
      </c>
      <c r="I664" s="16" t="s">
        <v>4877</v>
      </c>
      <c r="J664" s="16" t="s">
        <v>379</v>
      </c>
      <c r="K664" s="17" t="s">
        <v>319</v>
      </c>
      <c r="L664" s="16" t="s">
        <v>247</v>
      </c>
      <c r="M664" s="103" t="s">
        <v>320</v>
      </c>
      <c r="N664" s="18"/>
      <c r="O664" s="19" t="s">
        <v>3327</v>
      </c>
      <c r="P664" s="19" t="s">
        <v>380</v>
      </c>
      <c r="Q664" s="18"/>
      <c r="R664" s="21" t="s">
        <v>322</v>
      </c>
      <c r="S664" s="21">
        <v>36</v>
      </c>
      <c r="T664" s="22" t="s">
        <v>4878</v>
      </c>
      <c r="U664" s="23">
        <v>45106</v>
      </c>
      <c r="V664" s="21" t="str">
        <f>IF(U664="","",IF(U664="TBD","TBD",IF(U664="N/A","N/A","W"&amp;TEXT(WEEKNUM(U664,21),"00")&amp;" "&amp;YEAR(U664))))</f>
        <v>W26 2023</v>
      </c>
      <c r="W664" s="23">
        <v>45106</v>
      </c>
      <c r="X664" s="23"/>
      <c r="Y664" s="23" t="str">
        <f>IF(X664="","",IF(X664="TBD","TBD",IF(X664="N/A","N/A","W"&amp;TEXT(WEEKNUM(X664,21),"00")&amp;" "&amp;YEAR(X664))))</f>
        <v/>
      </c>
      <c r="Z664" s="23"/>
      <c r="AA664" s="23"/>
      <c r="AB664" s="24">
        <f>+IF(Z664="",0,AA664-Z664)</f>
        <v>0</v>
      </c>
      <c r="AC664" s="21" t="s">
        <v>324</v>
      </c>
      <c r="AD664" s="21">
        <v>0</v>
      </c>
      <c r="AE664" s="23">
        <v>45195</v>
      </c>
      <c r="AF664" s="25" t="str">
        <f>IF(AE664="","",IF(AE664="TBD","TBD",IF(AE664="N/A","N/A","W"&amp;TEXT(WEEKNUM(AE664,21),"00")&amp;" "&amp;YEAR(AE664))))</f>
        <v>W39 2023</v>
      </c>
      <c r="AG664" s="21" t="s">
        <v>324</v>
      </c>
      <c r="AH664" s="21"/>
      <c r="AI664" s="23">
        <v>45048</v>
      </c>
      <c r="AJ664" s="25" t="str">
        <f>IF(AI664="","",IF(AI664="TBD","TBD",IF(AI664="N/A","N/A","W"&amp;TEXT(WEEKNUM(AI664,21),"00")&amp;" "&amp;YEAR(AI664))))</f>
        <v>W18 2023</v>
      </c>
      <c r="AK664" s="21" t="s">
        <v>324</v>
      </c>
      <c r="AL664" s="21"/>
      <c r="AM664" s="23">
        <v>45043</v>
      </c>
      <c r="AN664" s="25" t="str">
        <f>IF(AM664="","",IF(AM664="TBD","TBD",IF(AM664="N/A","N/A","W"&amp;TEXT(WEEKNUM(AM664,21),"00")&amp;" "&amp;YEAR(AM664))))</f>
        <v>W17 2023</v>
      </c>
      <c r="AO664" s="21" t="s">
        <v>324</v>
      </c>
      <c r="AP664" s="21" t="s">
        <v>4879</v>
      </c>
      <c r="AQ664" s="23">
        <v>45195</v>
      </c>
      <c r="AR664" s="25" t="str">
        <f>IF(AQ664="","",IF(AQ664="TBD","TBD",IF(AQ664="N/A","N/A","W"&amp;TEXT(WEEKNUM(AQ664,21),"00")&amp;" "&amp;YEAR(AQ664))))</f>
        <v>W39 2023</v>
      </c>
      <c r="AS664" s="21"/>
      <c r="AT664" s="21"/>
      <c r="AU664" s="23"/>
      <c r="AV664" s="25" t="s">
        <v>252</v>
      </c>
      <c r="AW664" s="59">
        <v>45195</v>
      </c>
      <c r="AX664" s="25" t="str">
        <f>IF(AW664="","",IF(AW664="TBD","TBD",IF(AW664="N/A","N/A","W"&amp;TEXT(WEEKNUM(AW664,21),"00")&amp;" "&amp;YEAR(AW664))))</f>
        <v>W39 2023</v>
      </c>
      <c r="AY664" s="21" t="s">
        <v>327</v>
      </c>
      <c r="AZ664" s="21" t="s">
        <v>328</v>
      </c>
      <c r="BA664" s="21" t="s">
        <v>329</v>
      </c>
      <c r="BB664" s="23">
        <v>45194</v>
      </c>
      <c r="BC664" s="23"/>
      <c r="BD664" s="23"/>
      <c r="BE664" s="25" t="str">
        <f>IF(BD664="","",IF(BD664="TBD","TBD",IF(BD664="N/A","N/A","W"&amp;TEXT(WEEKNUM(BD664,21),"00")&amp;" "&amp;YEAR(BD664))))</f>
        <v/>
      </c>
      <c r="BF664" s="23"/>
      <c r="BG664" s="25" t="str">
        <f>IF(BF664="","",IF(BF664="TBD","TBD",IF(BF664="N/A","N/A","W"&amp;TEXT(WEEKNUM(BF664,21),"00")&amp;" "&amp;YEAR(BF664))))</f>
        <v/>
      </c>
      <c r="BH664" s="24">
        <f>+IF(BF664="",0,(BF664-BD664))</f>
        <v>0</v>
      </c>
      <c r="BI664" s="26" t="s">
        <v>330</v>
      </c>
      <c r="BJ664" s="26"/>
      <c r="BK664" s="27">
        <v>45209</v>
      </c>
      <c r="BL664" s="25" t="str">
        <f>IF(BK664="","",IF(BK664="TBD","TBD",IF(BK664="N/A","N/A","W"&amp;TEXT(WEEKNUM(BK664,21),"00")&amp;" "&amp;YEAR(BK664))))</f>
        <v>W41 2023</v>
      </c>
      <c r="BM664" s="21" t="s">
        <v>330</v>
      </c>
      <c r="BN664" s="21"/>
      <c r="BO664" s="23">
        <v>45195</v>
      </c>
      <c r="BP664" s="25" t="str">
        <f>IF(BO664="","",IF(BO664="TBD","TBD",IF(BO664="N/A","N/A","W"&amp;TEXT(WEEKNUM(BO664,21),"00")&amp;" "&amp;YEAR(BO664))))</f>
        <v>W39 2023</v>
      </c>
      <c r="BQ664" s="21" t="s">
        <v>330</v>
      </c>
      <c r="BR664" s="21" t="s">
        <v>4880</v>
      </c>
      <c r="BS664" s="334">
        <v>45196</v>
      </c>
      <c r="BT664" s="25" t="str">
        <f t="shared" si="43"/>
        <v>W39 2023</v>
      </c>
      <c r="BU664" s="21" t="s">
        <v>330</v>
      </c>
      <c r="BV664" s="21" t="s">
        <v>4881</v>
      </c>
      <c r="BW664" s="23">
        <v>45182</v>
      </c>
      <c r="BX664" s="25" t="str">
        <f t="shared" si="44"/>
        <v>W37 2023</v>
      </c>
      <c r="BY664" s="23">
        <v>45209</v>
      </c>
      <c r="BZ664" s="25" t="str">
        <f>IF(BY664="","",IF(BY664="TBD","TBD",IF(BY664="N/A","N/A","W"&amp;TEXT(WEEKNUM(BY664,21),"00")&amp;" "&amp;YEAR(BY664))))</f>
        <v>W41 2023</v>
      </c>
      <c r="CA664" s="22" t="s">
        <v>335</v>
      </c>
      <c r="CB664" s="21" t="s">
        <v>336</v>
      </c>
      <c r="CC664" s="21" t="s">
        <v>336</v>
      </c>
      <c r="CD664" s="21"/>
      <c r="CE664" s="23"/>
      <c r="CF664" s="23">
        <v>45390</v>
      </c>
      <c r="CG664" s="23"/>
      <c r="CH664" s="23">
        <v>45392</v>
      </c>
      <c r="CI664" s="25" t="str">
        <f>IF(CH664="","",IF(CH664="TBD","TBD",IF(CH664="N/A","N/A","W"&amp;TEXT(WEEKNUM(CH664,21),"00")&amp;" "&amp;YEAR(CH664))))</f>
        <v>W15 2024</v>
      </c>
      <c r="CJ664" s="23"/>
      <c r="CK664" s="25" t="str">
        <f>IF(CJ664="","",IF(CJ664="TBD","TBD",IF(CJ664="N/A","N/A","W"&amp;TEXT(WEEKNUM(CJ664,21),"00")&amp;" "&amp;YEAR(CJ664))))</f>
        <v/>
      </c>
      <c r="CL664" s="24">
        <f>+IF(CJ664="",0,(CJ664-CH664))</f>
        <v>0</v>
      </c>
      <c r="CM664" s="21" t="s">
        <v>388</v>
      </c>
      <c r="CN664" s="21" t="s">
        <v>4882</v>
      </c>
      <c r="CO664" s="23">
        <v>45442</v>
      </c>
      <c r="CP664" s="25" t="str">
        <f>IF(CO664="","",IF(CO664="TBD","TBD",IF(CO664="N/A","N/A","W"&amp;TEXT(WEEKNUM(CO664,21),"00")&amp;" "&amp;YEAR(CO664))))</f>
        <v>W22 2024</v>
      </c>
      <c r="CQ664" s="23" t="s">
        <v>388</v>
      </c>
      <c r="CR664" s="23" t="s">
        <v>4883</v>
      </c>
      <c r="CS664" s="23">
        <v>45439</v>
      </c>
      <c r="CT664" s="25" t="str">
        <f>IF(CS664="","",IF(CS664="TBD","TBD",IF(CS664="N/A","N/A","W"&amp;TEXT(WEEKNUM(CS664,21),"00")&amp;" "&amp;YEAR(CS664))))</f>
        <v>W22 2024</v>
      </c>
      <c r="CU664" s="21" t="s">
        <v>339</v>
      </c>
      <c r="CV664" s="21"/>
      <c r="CW664" s="23">
        <v>45394</v>
      </c>
      <c r="CX664" s="25" t="str">
        <f>IF(CW664="","",IF(CW664="TBD","TBD",IF(CW664="N/A","N/A","W"&amp;TEXT(WEEKNUM(CW664,21),"00")&amp;" "&amp;YEAR(CW664))))</f>
        <v>W15 2024</v>
      </c>
      <c r="CY664" s="21" t="s">
        <v>339</v>
      </c>
      <c r="CZ664" s="20" t="s">
        <v>4884</v>
      </c>
      <c r="DA664" s="23">
        <v>45394</v>
      </c>
      <c r="DB664" s="25" t="str">
        <f>IF(DA664="","",IF(DA664="TBD","TBD",IF(DA664="N/A","N/A","W"&amp;TEXT(WEEKNUM(DA664,21),"00")&amp;" "&amp;YEAR(DA664))))</f>
        <v>W15 2024</v>
      </c>
      <c r="DC664" s="23">
        <v>45442</v>
      </c>
      <c r="DD664" s="25" t="str">
        <f>IF(DC664="","",IF(DC664="TBD","TBD",IF(DC664="N/A","N/A","W"&amp;TEXT(WEEKNUM(DC664,21),"00")&amp;" "&amp;YEAR(DC664))))</f>
        <v>W22 2024</v>
      </c>
      <c r="DE664" s="21" t="s">
        <v>392</v>
      </c>
      <c r="DF664" s="23"/>
      <c r="DG664" s="21" t="s">
        <v>259</v>
      </c>
      <c r="DH664" s="21">
        <v>0</v>
      </c>
      <c r="DI664" s="18"/>
      <c r="DJ664" s="18"/>
      <c r="DK664" s="21" t="s">
        <v>260</v>
      </c>
      <c r="DL664" s="21" t="s">
        <v>341</v>
      </c>
      <c r="DM664" s="21"/>
      <c r="DN664" s="23">
        <v>45770</v>
      </c>
      <c r="DO664" s="23">
        <v>45770</v>
      </c>
      <c r="DP664" s="23"/>
      <c r="DQ664" s="23" t="s">
        <v>262</v>
      </c>
      <c r="DR664" s="23"/>
      <c r="DS664" s="23">
        <v>45784</v>
      </c>
      <c r="DT664" s="23" t="s">
        <v>502</v>
      </c>
      <c r="DU664" s="23">
        <v>45447</v>
      </c>
      <c r="DV664" s="23">
        <v>45784</v>
      </c>
      <c r="DW664" s="23" t="s">
        <v>342</v>
      </c>
      <c r="DX664" s="23"/>
      <c r="DY664" s="18"/>
      <c r="DZ664" s="18"/>
      <c r="EA664" s="18"/>
      <c r="EB664" s="21" t="s">
        <v>41</v>
      </c>
      <c r="EC664" s="18" t="s">
        <v>234</v>
      </c>
      <c r="ED664" s="18"/>
      <c r="EE664" s="18"/>
      <c r="EF664" s="38"/>
      <c r="EG664" s="38"/>
      <c r="EH664" s="18"/>
      <c r="EI664" s="18">
        <v>0</v>
      </c>
      <c r="EJ664" s="29" t="str">
        <f>K664&amp;AY664&amp;CA664&amp;DE664&amp;DT664&amp;DW664</f>
        <v>VigenteTSS Aprobado 4GIng Aprobada 4GAs Built Aprobado con Observaciones 4GIntegradoOn Air</v>
      </c>
    </row>
    <row r="665" spans="1:140" ht="12" hidden="1" customHeight="1">
      <c r="A665" s="30" t="str">
        <f>IFERROR(IF(VLOOKUP(B665,SEARCH!A:A,1,0)=B665,"OK",""),"")</f>
        <v/>
      </c>
      <c r="B665" s="31" t="s">
        <v>4885</v>
      </c>
      <c r="C665" s="15" t="s">
        <v>4886</v>
      </c>
      <c r="D665" s="16">
        <v>2</v>
      </c>
      <c r="E665" s="16">
        <v>-22.450379000000002</v>
      </c>
      <c r="F665" s="16">
        <v>-68.905395999999996</v>
      </c>
      <c r="G665" s="16" t="s">
        <v>425</v>
      </c>
      <c r="H665" s="16" t="s">
        <v>426</v>
      </c>
      <c r="I665" s="16" t="s">
        <v>4887</v>
      </c>
      <c r="J665" s="16" t="s">
        <v>379</v>
      </c>
      <c r="K665" s="17" t="s">
        <v>3</v>
      </c>
      <c r="L665" s="16" t="s">
        <v>247</v>
      </c>
      <c r="M665" s="141">
        <v>6</v>
      </c>
      <c r="N665" s="32"/>
      <c r="O665" s="19" t="s">
        <v>3327</v>
      </c>
      <c r="P665" s="19" t="s">
        <v>248</v>
      </c>
      <c r="Q665" s="34" t="s">
        <v>4559</v>
      </c>
      <c r="R665" s="21" t="s">
        <v>250</v>
      </c>
      <c r="S665" s="21">
        <v>12</v>
      </c>
      <c r="T665" s="167" t="s">
        <v>4888</v>
      </c>
      <c r="U665" s="23">
        <v>45814</v>
      </c>
      <c r="V665" s="21" t="str">
        <f>IF(U665="","",IF(U665="TBD","TBD",IF(U665="N/A","N/A","W"&amp;TEXT(WEEKNUM(U665,21),"00")&amp;" "&amp;YEAR(U665))))</f>
        <v>W23 2025</v>
      </c>
      <c r="W665" s="23"/>
      <c r="X665" s="23"/>
      <c r="Y665" s="23" t="str">
        <f>IF(X665="","",IF(X665="TBD","TBD",IF(X665="N/A","N/A","W"&amp;TEXT(WEEKNUM(X665,21),"00")&amp;" "&amp;YEAR(X665))))</f>
        <v/>
      </c>
      <c r="Z665" s="23"/>
      <c r="AA665" s="23"/>
      <c r="AB665" s="24">
        <f>+IF(Z665="",0,AA665-Z665)</f>
        <v>0</v>
      </c>
      <c r="AC665" s="21" t="s">
        <v>324</v>
      </c>
      <c r="AD665" s="21"/>
      <c r="AE665" s="23"/>
      <c r="AF665" s="25" t="str">
        <f>IF(AE665="","",IF(AE665="TBD","TBD",IF(AE665="N/A","N/A","W"&amp;TEXT(WEEKNUM(AE665,21),"00")&amp;" "&amp;YEAR(AE665))))</f>
        <v/>
      </c>
      <c r="AG665" s="21" t="s">
        <v>324</v>
      </c>
      <c r="AH665" s="21"/>
      <c r="AI665" s="23"/>
      <c r="AJ665" s="25" t="str">
        <f>IF(AI665="","",IF(AI665="TBD","TBD",IF(AI665="N/A","N/A","W"&amp;TEXT(WEEKNUM(AI665,21),"00")&amp;" "&amp;YEAR(AI665))))</f>
        <v/>
      </c>
      <c r="AK665" s="21" t="s">
        <v>324</v>
      </c>
      <c r="AL665" s="21"/>
      <c r="AM665" s="23"/>
      <c r="AN665" s="25" t="str">
        <f>IF(AM665="","",IF(AM665="TBD","TBD",IF(AM665="N/A","N/A","W"&amp;TEXT(WEEKNUM(AM665,21),"00")&amp;" "&amp;YEAR(AM665))))</f>
        <v/>
      </c>
      <c r="AO665" s="21" t="s">
        <v>324</v>
      </c>
      <c r="AP665" s="21"/>
      <c r="AQ665" s="23"/>
      <c r="AR665" s="25" t="str">
        <f>IF(AQ665="","",IF(AQ665="TBD","TBD",IF(AQ665="N/A","N/A","W"&amp;TEXT(WEEKNUM(AQ665,21),"00")&amp;" "&amp;YEAR(AQ665))))</f>
        <v/>
      </c>
      <c r="AS665" s="21"/>
      <c r="AT665" s="21"/>
      <c r="AU665" s="23"/>
      <c r="AV665" s="25" t="s">
        <v>252</v>
      </c>
      <c r="AW665" s="59"/>
      <c r="AX665" s="25" t="str">
        <f>IF(AW665="","",IF(AW665="TBD","TBD",IF(AW665="N/A","N/A","W"&amp;TEXT(WEEKNUM(AW665,21),"00")&amp;" "&amp;YEAR(AW665))))</f>
        <v/>
      </c>
      <c r="AY665" s="21" t="s">
        <v>327</v>
      </c>
      <c r="AZ665" s="21" t="s">
        <v>714</v>
      </c>
      <c r="BA665" s="21" t="s">
        <v>255</v>
      </c>
      <c r="BB665" s="23"/>
      <c r="BC665" s="23"/>
      <c r="BD665" s="23"/>
      <c r="BE665" s="25" t="str">
        <f>IF(BD665="","",IF(BD665="TBD","TBD",IF(BD665="N/A","N/A","W"&amp;TEXT(WEEKNUM(BD665,21),"00")&amp;" "&amp;YEAR(BD665))))</f>
        <v/>
      </c>
      <c r="BF665" s="23"/>
      <c r="BG665" s="25" t="str">
        <f>IF(BF665="","",IF(BF665="TBD","TBD",IF(BF665="N/A","N/A","W"&amp;TEXT(WEEKNUM(BF665,21),"00")&amp;" "&amp;YEAR(BF665))))</f>
        <v/>
      </c>
      <c r="BH665" s="24">
        <f>+IF(BF665="",0,(BF665-BD665))</f>
        <v>0</v>
      </c>
      <c r="BI665" s="26" t="s">
        <v>330</v>
      </c>
      <c r="BJ665" s="18"/>
      <c r="BK665" s="27"/>
      <c r="BL665" s="25" t="str">
        <f>IF(BK665="","",IF(BK665="TBD","TBD",IF(BK665="N/A","N/A","W"&amp;TEXT(WEEKNUM(BK665,21),"00")&amp;" "&amp;YEAR(BK665))))</f>
        <v/>
      </c>
      <c r="BM665" s="21" t="s">
        <v>330</v>
      </c>
      <c r="BN665" s="21"/>
      <c r="BO665" s="23"/>
      <c r="BP665" s="25" t="str">
        <f>IF(BO665="","",IF(BO665="TBD","TBD",IF(BO665="N/A","N/A","W"&amp;TEXT(WEEKNUM(BO665,21),"00")&amp;" "&amp;YEAR(BO665))))</f>
        <v/>
      </c>
      <c r="BQ665" s="21" t="s">
        <v>330</v>
      </c>
      <c r="BR665" s="21"/>
      <c r="BS665" s="334"/>
      <c r="BT665" s="25" t="str">
        <f t="shared" si="43"/>
        <v/>
      </c>
      <c r="BU665" s="21" t="s">
        <v>330</v>
      </c>
      <c r="BV665" s="21"/>
      <c r="BW665" s="23"/>
      <c r="BX665" s="25" t="str">
        <f t="shared" si="44"/>
        <v/>
      </c>
      <c r="BY665" s="23"/>
      <c r="BZ665" s="25" t="str">
        <f>IF(BY665="","",IF(BY665="TBD","TBD",IF(BY665="N/A","N/A","W"&amp;TEXT(WEEKNUM(BY665,21),"00")&amp;" "&amp;YEAR(BY665))))</f>
        <v/>
      </c>
      <c r="CA665" s="21" t="s">
        <v>335</v>
      </c>
      <c r="CB665" s="21" t="s">
        <v>349</v>
      </c>
      <c r="CC665" s="21" t="s">
        <v>350</v>
      </c>
      <c r="CD665" s="21"/>
      <c r="CE665" s="23"/>
      <c r="CF665" s="23"/>
      <c r="CG665" s="23"/>
      <c r="CH665" s="23"/>
      <c r="CI665" s="25" t="str">
        <f>IF(CH665="","",IF(CH665="TBD","TBD",IF(CH665="N/A","N/A","W"&amp;TEXT(WEEKNUM(CH665,21),"00")&amp;" "&amp;YEAR(CH665))))</f>
        <v/>
      </c>
      <c r="CJ665" s="23"/>
      <c r="CK665" s="25" t="str">
        <f>IF(CJ665="","",IF(CJ665="TBD","TBD",IF(CJ665="N/A","N/A","W"&amp;TEXT(WEEKNUM(CJ665,21),"00")&amp;" "&amp;YEAR(CJ665))))</f>
        <v/>
      </c>
      <c r="CL665" s="24">
        <f>+IF(CJ665="",0,(CJ665-CH665))</f>
        <v>0</v>
      </c>
      <c r="CM665" s="21" t="s">
        <v>258</v>
      </c>
      <c r="CN665" s="21"/>
      <c r="CO665" s="2"/>
      <c r="CP665" s="25" t="str">
        <f>IF(CO665="","",IF(CO665="TBD","TBD",IF(CO665="N/A","N/A","W"&amp;TEXT(WEEKNUM(CO665,21),"00")&amp;" "&amp;YEAR(CO665))))</f>
        <v/>
      </c>
      <c r="CQ665" s="23" t="s">
        <v>258</v>
      </c>
      <c r="CR665" s="23"/>
      <c r="CS665" s="23"/>
      <c r="CT665" s="25" t="str">
        <f>IF(CS665="","",IF(CS665="TBD","TBD",IF(CS665="N/A","N/A","W"&amp;TEXT(WEEKNUM(CS665,21),"00")&amp;" "&amp;YEAR(CS665))))</f>
        <v/>
      </c>
      <c r="CU665" s="21" t="s">
        <v>258</v>
      </c>
      <c r="CV665" s="21"/>
      <c r="CW665" s="23"/>
      <c r="CX665" s="25" t="str">
        <f>IF(CW665="","",IF(CW665="TBD","TBD",IF(CW665="N/A","N/A","W"&amp;TEXT(WEEKNUM(CW665,21),"00")&amp;" "&amp;YEAR(CW665))))</f>
        <v/>
      </c>
      <c r="CY665" s="21" t="s">
        <v>258</v>
      </c>
      <c r="CZ665" s="21"/>
      <c r="DA665" s="23"/>
      <c r="DB665" s="25" t="str">
        <f>IF(DA665="","",IF(DA665="TBD","TBD",IF(DA665="N/A","N/A","W"&amp;TEXT(WEEKNUM(DA665,21),"00")&amp;" "&amp;YEAR(DA665))))</f>
        <v/>
      </c>
      <c r="DC665" s="23"/>
      <c r="DD665" s="25" t="str">
        <f>IF(DC665="","",IF(DC665="TBD","TBD",IF(DC665="N/A","N/A","W"&amp;TEXT(WEEKNUM(DC665,21),"00")&amp;" "&amp;YEAR(DC665))))</f>
        <v/>
      </c>
      <c r="DE665" s="21" t="s">
        <v>258</v>
      </c>
      <c r="DF665" s="23"/>
      <c r="DG665" s="21" t="s">
        <v>259</v>
      </c>
      <c r="DH665" s="21">
        <v>0</v>
      </c>
      <c r="DI665" s="18"/>
      <c r="DJ665" s="18"/>
      <c r="DK665" s="21" t="s">
        <v>260</v>
      </c>
      <c r="DL665" s="21" t="s">
        <v>261</v>
      </c>
      <c r="DM665" s="21"/>
      <c r="DN665" s="23"/>
      <c r="DO665" s="23"/>
      <c r="DP665" s="23"/>
      <c r="DQ665" s="23" t="s">
        <v>262</v>
      </c>
      <c r="DR665" s="23"/>
      <c r="DS665" s="23"/>
      <c r="DT665" s="23"/>
      <c r="DU665" s="23"/>
      <c r="DV665" s="23"/>
      <c r="DW665" s="23"/>
      <c r="DX665" s="23"/>
      <c r="DY665" s="18"/>
      <c r="DZ665" s="18"/>
      <c r="EA665" s="18"/>
      <c r="EB665" s="21" t="s">
        <v>530</v>
      </c>
      <c r="EC665" s="18" t="s">
        <v>234</v>
      </c>
      <c r="ED665" s="18"/>
      <c r="EE665" s="18"/>
      <c r="EF665" s="116" t="s">
        <v>295</v>
      </c>
      <c r="EG665" s="116"/>
      <c r="EH665" s="18" t="s">
        <v>929</v>
      </c>
      <c r="EI665" s="34"/>
      <c r="EJ665" s="29" t="str">
        <f>K665&amp;AY665&amp;CA665&amp;DE665&amp;DT665&amp;DW665</f>
        <v>No VigenteTSS Aprobado 4GIng Aprobada 4GAs Built No Recibido</v>
      </c>
    </row>
    <row r="666" spans="1:140" ht="12" hidden="1" customHeight="1">
      <c r="A666" s="30" t="str">
        <f>IFERROR(IF(VLOOKUP(B666,SEARCH!A:A,1,0)=B666,"OK",""),"")</f>
        <v/>
      </c>
      <c r="B666" s="31" t="s">
        <v>4889</v>
      </c>
      <c r="C666" s="15" t="s">
        <v>4890</v>
      </c>
      <c r="D666" s="16">
        <v>2</v>
      </c>
      <c r="E666" s="16">
        <v>-22.451305000000001</v>
      </c>
      <c r="F666" s="16">
        <v>-68.947945000000004</v>
      </c>
      <c r="G666" s="16" t="s">
        <v>425</v>
      </c>
      <c r="H666" s="16" t="s">
        <v>426</v>
      </c>
      <c r="I666" s="16" t="s">
        <v>4891</v>
      </c>
      <c r="J666" s="16" t="s">
        <v>3</v>
      </c>
      <c r="K666" s="16" t="s">
        <v>3</v>
      </c>
      <c r="L666" s="16" t="s">
        <v>247</v>
      </c>
      <c r="M666" s="103"/>
      <c r="N666" s="18"/>
      <c r="O666" s="19" t="s">
        <v>3327</v>
      </c>
      <c r="P666" s="19" t="s">
        <v>380</v>
      </c>
      <c r="Q666" s="18"/>
      <c r="R666" s="21" t="s">
        <v>1437</v>
      </c>
      <c r="S666" s="21" t="s">
        <v>4842</v>
      </c>
      <c r="T666" s="22" t="s">
        <v>4892</v>
      </c>
      <c r="U666" s="23">
        <v>46086</v>
      </c>
      <c r="V666" s="21" t="str">
        <f>IF(U666="","",IF(U666="TBD","TBD",IF(U666="N/A","N/A","W"&amp;TEXT(WEEKNUM(U666,21),"00")&amp;" "&amp;YEAR(U666))))</f>
        <v>W10 2026</v>
      </c>
      <c r="W666" s="23">
        <v>46086</v>
      </c>
      <c r="X666" s="23"/>
      <c r="Y666" s="23" t="str">
        <f>IF(X666="","",IF(X666="TBD","TBD",IF(X666="N/A","N/A","W"&amp;TEXT(WEEKNUM(X666,21),"00")&amp;" "&amp;YEAR(X666))))</f>
        <v/>
      </c>
      <c r="Z666" s="23">
        <v>46090</v>
      </c>
      <c r="AA666" s="23">
        <v>46093</v>
      </c>
      <c r="AB666" s="24">
        <f>+IF(Z666="",0,AA666-Z666)</f>
        <v>3</v>
      </c>
      <c r="AC666" s="21" t="s">
        <v>324</v>
      </c>
      <c r="AD666" s="21" t="s">
        <v>4893</v>
      </c>
      <c r="AE666" s="23">
        <v>46090</v>
      </c>
      <c r="AF666" s="25" t="str">
        <f>IF(AE666="","",IF(AE666="TBD","TBD",IF(AE666="N/A","N/A","W"&amp;TEXT(WEEKNUM(AE666,21),"00")&amp;" "&amp;YEAR(AE666))))</f>
        <v>W11 2026</v>
      </c>
      <c r="AG666" s="21" t="s">
        <v>324</v>
      </c>
      <c r="AH666" s="20" t="s">
        <v>4894</v>
      </c>
      <c r="AI666" s="23">
        <v>46093</v>
      </c>
      <c r="AJ666" s="25" t="str">
        <f>IF(AI666="","",IF(AI666="TBD","TBD",IF(AI666="N/A","N/A","W"&amp;TEXT(WEEKNUM(AI666,21),"00")&amp;" "&amp;YEAR(AI666))))</f>
        <v>W11 2026</v>
      </c>
      <c r="AK666" s="21" t="s">
        <v>324</v>
      </c>
      <c r="AL666" s="21" t="s">
        <v>4895</v>
      </c>
      <c r="AM666" s="23">
        <v>46092</v>
      </c>
      <c r="AN666" s="25" t="str">
        <f>IF(AM666="","",IF(AM666="TBD","TBD",IF(AM666="N/A","N/A","W"&amp;TEXT(WEEKNUM(AM666,21),"00")&amp;" "&amp;YEAR(AM666))))</f>
        <v>W11 2026</v>
      </c>
      <c r="AO666" s="21" t="s">
        <v>324</v>
      </c>
      <c r="AP666" s="21"/>
      <c r="AQ666" s="23"/>
      <c r="AR666" s="25" t="str">
        <f>IF(AQ666="","",IF(AQ666="TBD","TBD",IF(AQ666="N/A","N/A","W"&amp;TEXT(WEEKNUM(AQ666,21),"00")&amp;" "&amp;YEAR(AQ666))))</f>
        <v/>
      </c>
      <c r="AS666" s="21"/>
      <c r="AT666" s="21"/>
      <c r="AU666" s="23"/>
      <c r="AV666" s="25" t="s">
        <v>252</v>
      </c>
      <c r="AW666" s="59">
        <v>46093</v>
      </c>
      <c r="AX666" s="25" t="str">
        <f>IF(AW666="","",IF(AW666="TBD","TBD",IF(AW666="N/A","N/A","W"&amp;TEXT(WEEKNUM(AW666,21),"00")&amp;" "&amp;YEAR(AW666))))</f>
        <v>W11 2026</v>
      </c>
      <c r="AY666" s="21" t="s">
        <v>459</v>
      </c>
      <c r="AZ666" s="21" t="s">
        <v>714</v>
      </c>
      <c r="BA666" s="21" t="s">
        <v>255</v>
      </c>
      <c r="BB666" s="23"/>
      <c r="BC666" s="23"/>
      <c r="BD666" s="23"/>
      <c r="BE666" s="25" t="str">
        <f>IF(BD666="","",IF(BD666="TBD","TBD",IF(BD666="N/A","N/A","W"&amp;TEXT(WEEKNUM(BD666,21),"00")&amp;" "&amp;YEAR(BD666))))</f>
        <v/>
      </c>
      <c r="BF666" s="23"/>
      <c r="BG666" s="25" t="str">
        <f>IF(BF666="","",IF(BF666="TBD","TBD",IF(BF666="N/A","N/A","W"&amp;TEXT(WEEKNUM(BF666,21),"00")&amp;" "&amp;YEAR(BF666))))</f>
        <v/>
      </c>
      <c r="BH666" s="24">
        <f>+IF(BF666="",0,(BF666-BD666))</f>
        <v>0</v>
      </c>
      <c r="BI666" s="26" t="s">
        <v>256</v>
      </c>
      <c r="BJ666" s="26"/>
      <c r="BK666" s="27"/>
      <c r="BL666" s="25" t="str">
        <f>IF(BK666="","",IF(BK666="TBD","TBD",IF(BK666="N/A","N/A","W"&amp;TEXT(WEEKNUM(BK666,21),"00")&amp;" "&amp;YEAR(BK666))))</f>
        <v/>
      </c>
      <c r="BM666" s="26" t="s">
        <v>256</v>
      </c>
      <c r="BN666" s="21"/>
      <c r="BO666" s="23"/>
      <c r="BP666" s="25" t="str">
        <f>IF(BO666="","",IF(BO666="TBD","TBD",IF(BO666="N/A","N/A","W"&amp;TEXT(WEEKNUM(BO666,21),"00")&amp;" "&amp;YEAR(BO666))))</f>
        <v/>
      </c>
      <c r="BQ666" s="21" t="s">
        <v>256</v>
      </c>
      <c r="BR666" s="21"/>
      <c r="BS666" s="334"/>
      <c r="BT666" s="25" t="str">
        <f t="shared" si="43"/>
        <v/>
      </c>
      <c r="BU666" s="21" t="s">
        <v>256</v>
      </c>
      <c r="BV666" s="21"/>
      <c r="BW666" s="23"/>
      <c r="BX666" s="25" t="str">
        <f t="shared" si="44"/>
        <v/>
      </c>
      <c r="BY666" s="23"/>
      <c r="BZ666" s="25" t="str">
        <f>IF(BY666="","",IF(BY666="TBD","TBD",IF(BY666="N/A","N/A","W"&amp;TEXT(WEEKNUM(BY666,21),"00")&amp;" "&amp;YEAR(BY666))))</f>
        <v/>
      </c>
      <c r="CA666" s="21" t="s">
        <v>257</v>
      </c>
      <c r="CB666" s="21">
        <v>0</v>
      </c>
      <c r="CC666" s="21"/>
      <c r="CD666" s="21"/>
      <c r="CE666" s="23"/>
      <c r="CF666" s="23"/>
      <c r="CG666" s="23"/>
      <c r="CH666" s="23"/>
      <c r="CI666" s="25" t="str">
        <f>IF(CH666="","",IF(CH666="TBD","TBD",IF(CH666="N/A","N/A","W"&amp;TEXT(WEEKNUM(CH666,21),"00")&amp;" "&amp;YEAR(CH666))))</f>
        <v/>
      </c>
      <c r="CJ666" s="23"/>
      <c r="CK666" s="25" t="str">
        <f>IF(CJ666="","",IF(CJ666="TBD","TBD",IF(CJ666="N/A","N/A","W"&amp;TEXT(WEEKNUM(CJ666,21),"00")&amp;" "&amp;YEAR(CJ666))))</f>
        <v/>
      </c>
      <c r="CL666" s="24">
        <f>+IF(CJ666="",0,(CJ666-CH666))</f>
        <v>0</v>
      </c>
      <c r="CM666" s="21" t="s">
        <v>258</v>
      </c>
      <c r="CN666" s="21"/>
      <c r="CO666" s="23"/>
      <c r="CP666" s="25" t="str">
        <f>IF(CO666="","",IF(CO666="TBD","TBD",IF(CO666="N/A","N/A","W"&amp;TEXT(WEEKNUM(CO666,21),"00")&amp;" "&amp;YEAR(CO666))))</f>
        <v/>
      </c>
      <c r="CQ666" s="23" t="s">
        <v>258</v>
      </c>
      <c r="CR666" s="23"/>
      <c r="CS666" s="23"/>
      <c r="CT666" s="25" t="str">
        <f>IF(CS666="","",IF(CS666="TBD","TBD",IF(CS666="N/A","N/A","W"&amp;TEXT(WEEKNUM(CS666,21),"00")&amp;" "&amp;YEAR(CS666))))</f>
        <v/>
      </c>
      <c r="CU666" s="21" t="s">
        <v>258</v>
      </c>
      <c r="CV666" s="21"/>
      <c r="CW666" s="23"/>
      <c r="CX666" s="25" t="str">
        <f>IF(CW666="","",IF(CW666="TBD","TBD",IF(CW666="N/A","N/A","W"&amp;TEXT(WEEKNUM(CW666,21),"00")&amp;" "&amp;YEAR(CW666))))</f>
        <v/>
      </c>
      <c r="CY666" s="21" t="s">
        <v>258</v>
      </c>
      <c r="CZ666" s="21"/>
      <c r="DA666" s="23"/>
      <c r="DB666" s="25" t="str">
        <f>IF(DA666="","",IF(DA666="TBD","TBD",IF(DA666="N/A","N/A","W"&amp;TEXT(WEEKNUM(DA666,21),"00")&amp;" "&amp;YEAR(DA666))))</f>
        <v/>
      </c>
      <c r="DC666" s="23"/>
      <c r="DD666" s="25" t="str">
        <f>IF(DC666="","",IF(DC666="TBD","TBD",IF(DC666="N/A","N/A","W"&amp;TEXT(WEEKNUM(DC666,21),"00")&amp;" "&amp;YEAR(DC666))))</f>
        <v/>
      </c>
      <c r="DE666" s="21" t="s">
        <v>258</v>
      </c>
      <c r="DF666" s="23"/>
      <c r="DG666" s="21" t="s">
        <v>259</v>
      </c>
      <c r="DH666" s="18"/>
      <c r="DI666" s="18"/>
      <c r="DJ666" s="18"/>
      <c r="DK666" s="21" t="s">
        <v>260</v>
      </c>
      <c r="DL666" s="21" t="s">
        <v>275</v>
      </c>
      <c r="DM666" s="21"/>
      <c r="DN666" s="23"/>
      <c r="DO666" s="23"/>
      <c r="DP666" s="23"/>
      <c r="DQ666" s="23" t="s">
        <v>262</v>
      </c>
      <c r="DR666" s="23"/>
      <c r="DS666" s="23"/>
      <c r="DT666" s="23"/>
      <c r="DU666" s="23"/>
      <c r="DV666" s="23"/>
      <c r="DW666" s="23"/>
      <c r="DX666" s="23"/>
      <c r="DY666" s="18"/>
      <c r="DZ666" s="18"/>
      <c r="EA666" s="18"/>
      <c r="EB666" s="21" t="s">
        <v>530</v>
      </c>
      <c r="EC666" s="18"/>
      <c r="ED666" s="18"/>
      <c r="EE666" s="18"/>
      <c r="EF666" s="55"/>
      <c r="EG666" s="55"/>
      <c r="EH666" s="18"/>
      <c r="EI666" s="18">
        <v>0</v>
      </c>
      <c r="EJ666" s="29" t="str">
        <f>K666&amp;AY666&amp;CA666&amp;DE666&amp;DT666&amp;DW666</f>
        <v>No VigenteTSS Aprobado con ObservacionesIng No Recibida 4GAs Built No Recibido</v>
      </c>
    </row>
    <row r="667" spans="1:140" ht="12" hidden="1" customHeight="1">
      <c r="A667" s="30" t="str">
        <f>IFERROR(IF(VLOOKUP(B667,SEARCH!A:A,1,0)=B667,"OK",""),"")</f>
        <v/>
      </c>
      <c r="B667" s="31" t="s">
        <v>4896</v>
      </c>
      <c r="C667" s="15" t="s">
        <v>4897</v>
      </c>
      <c r="D667" s="16">
        <v>2</v>
      </c>
      <c r="E667" s="16">
        <v>-23.532446</v>
      </c>
      <c r="F667" s="16">
        <v>-70.386307000000002</v>
      </c>
      <c r="G667" s="16" t="s">
        <v>425</v>
      </c>
      <c r="H667" s="16" t="s">
        <v>425</v>
      </c>
      <c r="I667" s="16" t="s">
        <v>4898</v>
      </c>
      <c r="J667" s="16" t="s">
        <v>3</v>
      </c>
      <c r="K667" s="16" t="s">
        <v>3</v>
      </c>
      <c r="L667" s="16" t="s">
        <v>247</v>
      </c>
      <c r="M667" s="103"/>
      <c r="N667" s="18"/>
      <c r="O667" s="19" t="s">
        <v>3327</v>
      </c>
      <c r="P667" s="19" t="s">
        <v>248</v>
      </c>
      <c r="Q667" s="18"/>
      <c r="R667" s="21" t="s">
        <v>250</v>
      </c>
      <c r="S667" s="21">
        <v>18</v>
      </c>
      <c r="T667" s="22" t="s">
        <v>4899</v>
      </c>
      <c r="U667" s="23">
        <v>45106</v>
      </c>
      <c r="V667" s="21" t="str">
        <f>IF(U667="","",IF(U667="TBD","TBD",IF(U667="N/A","N/A","W"&amp;TEXT(WEEKNUM(U667,21),"00")&amp;" "&amp;YEAR(U667))))</f>
        <v>W26 2023</v>
      </c>
      <c r="W667" s="23">
        <v>45190</v>
      </c>
      <c r="X667" s="23"/>
      <c r="Y667" s="23" t="str">
        <f>IF(X667="","",IF(X667="TBD","TBD",IF(X667="N/A","N/A","W"&amp;TEXT(WEEKNUM(X667,21),"00")&amp;" "&amp;YEAR(X667))))</f>
        <v/>
      </c>
      <c r="Z667" s="23"/>
      <c r="AA667" s="23"/>
      <c r="AB667" s="24">
        <f>+IF(Z667="",0,AA667-Z667)</f>
        <v>0</v>
      </c>
      <c r="AC667" s="21" t="s">
        <v>324</v>
      </c>
      <c r="AD667" s="21">
        <v>0</v>
      </c>
      <c r="AE667" s="23">
        <v>45197</v>
      </c>
      <c r="AF667" s="25" t="str">
        <f>IF(AE667="","",IF(AE667="TBD","TBD",IF(AE667="N/A","N/A","W"&amp;TEXT(WEEKNUM(AE667,21),"00")&amp;" "&amp;YEAR(AE667))))</f>
        <v>W39 2023</v>
      </c>
      <c r="AG667" s="21" t="s">
        <v>324</v>
      </c>
      <c r="AH667" s="21" t="s">
        <v>4900</v>
      </c>
      <c r="AI667" s="23">
        <v>45191</v>
      </c>
      <c r="AJ667" s="25" t="str">
        <f>IF(AI667="","",IF(AI667="TBD","TBD",IF(AI667="N/A","N/A","W"&amp;TEXT(WEEKNUM(AI667,21),"00")&amp;" "&amp;YEAR(AI667))))</f>
        <v>W38 2023</v>
      </c>
      <c r="AK667" s="21" t="s">
        <v>324</v>
      </c>
      <c r="AL667" s="21"/>
      <c r="AM667" s="23">
        <v>45191</v>
      </c>
      <c r="AN667" s="25" t="str">
        <f>IF(AM667="","",IF(AM667="TBD","TBD",IF(AM667="N/A","N/A","W"&amp;TEXT(WEEKNUM(AM667,21),"00")&amp;" "&amp;YEAR(AM667))))</f>
        <v>W38 2023</v>
      </c>
      <c r="AO667" s="21" t="s">
        <v>324</v>
      </c>
      <c r="AP667" s="21"/>
      <c r="AQ667" s="23">
        <v>45190</v>
      </c>
      <c r="AR667" s="25" t="str">
        <f>IF(AQ667="","",IF(AQ667="TBD","TBD",IF(AQ667="N/A","N/A","W"&amp;TEXT(WEEKNUM(AQ667,21),"00")&amp;" "&amp;YEAR(AQ667))))</f>
        <v>W38 2023</v>
      </c>
      <c r="AS667" s="21"/>
      <c r="AT667" s="21"/>
      <c r="AU667" s="23"/>
      <c r="AV667" s="25" t="s">
        <v>252</v>
      </c>
      <c r="AW667" s="59">
        <v>45197</v>
      </c>
      <c r="AX667" s="25" t="str">
        <f>IF(AW667="","",IF(AW667="TBD","TBD",IF(AW667="N/A","N/A","W"&amp;TEXT(WEEKNUM(AW667,21),"00")&amp;" "&amp;YEAR(AW667))))</f>
        <v>W39 2023</v>
      </c>
      <c r="AY667" s="21" t="s">
        <v>327</v>
      </c>
      <c r="AZ667" s="21" t="s">
        <v>328</v>
      </c>
      <c r="BA667" s="21" t="s">
        <v>255</v>
      </c>
      <c r="BB667" s="23">
        <v>45256</v>
      </c>
      <c r="BC667" s="23"/>
      <c r="BD667" s="23">
        <v>45257</v>
      </c>
      <c r="BE667" s="25" t="str">
        <f>IF(BD667="","",IF(BD667="TBD","TBD",IF(BD667="N/A","N/A","W"&amp;TEXT(WEEKNUM(BD667,21),"00")&amp;" "&amp;YEAR(BD667))))</f>
        <v>W48 2023</v>
      </c>
      <c r="BF667" s="23">
        <v>45261</v>
      </c>
      <c r="BG667" s="25" t="str">
        <f>IF(BF667="","",IF(BF667="TBD","TBD",IF(BF667="N/A","N/A","W"&amp;TEXT(WEEKNUM(BF667,21),"00")&amp;" "&amp;YEAR(BF667))))</f>
        <v>W48 2023</v>
      </c>
      <c r="BH667" s="24">
        <f>+IF(BF667="",0,(BF667-BD667))</f>
        <v>4</v>
      </c>
      <c r="BI667" s="26" t="s">
        <v>330</v>
      </c>
      <c r="BJ667" s="26"/>
      <c r="BK667" s="27"/>
      <c r="BL667" s="25" t="str">
        <f>IF(BK667="","",IF(BK667="TBD","TBD",IF(BK667="N/A","N/A","W"&amp;TEXT(WEEKNUM(BK667,21),"00")&amp;" "&amp;YEAR(BK667))))</f>
        <v/>
      </c>
      <c r="BM667" s="21" t="s">
        <v>642</v>
      </c>
      <c r="BN667" s="21" t="s">
        <v>4901</v>
      </c>
      <c r="BO667" s="23">
        <v>45264</v>
      </c>
      <c r="BP667" s="25" t="str">
        <f>IF(BO667="","",IF(BO667="TBD","TBD",IF(BO667="N/A","N/A","W"&amp;TEXT(WEEKNUM(BO667,21),"00")&amp;" "&amp;YEAR(BO667))))</f>
        <v>W49 2023</v>
      </c>
      <c r="BQ667" s="21" t="s">
        <v>330</v>
      </c>
      <c r="BR667" s="21" t="s">
        <v>4902</v>
      </c>
      <c r="BS667" s="334">
        <v>45261</v>
      </c>
      <c r="BT667" s="25" t="str">
        <f t="shared" si="43"/>
        <v>W48 2023</v>
      </c>
      <c r="BU667" s="21" t="s">
        <v>330</v>
      </c>
      <c r="BV667" s="21"/>
      <c r="BW667" s="23">
        <v>45230</v>
      </c>
      <c r="BX667" s="25" t="str">
        <f t="shared" si="44"/>
        <v>W44 2023</v>
      </c>
      <c r="BY667" s="23">
        <v>45264</v>
      </c>
      <c r="BZ667" s="25" t="str">
        <f>IF(BY667="","",IF(BY667="TBD","TBD",IF(BY667="N/A","N/A","W"&amp;TEXT(WEEKNUM(BY667,21),"00")&amp;" "&amp;YEAR(BY667))))</f>
        <v>W49 2023</v>
      </c>
      <c r="CA667" s="21" t="s">
        <v>645</v>
      </c>
      <c r="CB667" s="21" t="s">
        <v>349</v>
      </c>
      <c r="CC667" s="21" t="s">
        <v>350</v>
      </c>
      <c r="CD667" s="21"/>
      <c r="CE667" s="23"/>
      <c r="CF667" s="23"/>
      <c r="CG667" s="23"/>
      <c r="CH667" s="23"/>
      <c r="CI667" s="25" t="str">
        <f>IF(CH667="","",IF(CH667="TBD","TBD",IF(CH667="N/A","N/A","W"&amp;TEXT(WEEKNUM(CH667,21),"00")&amp;" "&amp;YEAR(CH667))))</f>
        <v/>
      </c>
      <c r="CJ667" s="23"/>
      <c r="CK667" s="25" t="str">
        <f>IF(CJ667="","",IF(CJ667="TBD","TBD",IF(CJ667="N/A","N/A","W"&amp;TEXT(WEEKNUM(CJ667,21),"00")&amp;" "&amp;YEAR(CJ667))))</f>
        <v/>
      </c>
      <c r="CL667" s="24">
        <f>+IF(CJ667="",0,(CJ667-CH667))</f>
        <v>0</v>
      </c>
      <c r="CM667" s="21" t="s">
        <v>258</v>
      </c>
      <c r="CN667" s="21"/>
      <c r="CO667" s="23"/>
      <c r="CP667" s="25" t="str">
        <f>IF(CO667="","",IF(CO667="TBD","TBD",IF(CO667="N/A","N/A","W"&amp;TEXT(WEEKNUM(CO667,21),"00")&amp;" "&amp;YEAR(CO667))))</f>
        <v/>
      </c>
      <c r="CQ667" s="23" t="s">
        <v>258</v>
      </c>
      <c r="CR667" s="23"/>
      <c r="CS667" s="23"/>
      <c r="CT667" s="25" t="str">
        <f>IF(CS667="","",IF(CS667="TBD","TBD",IF(CS667="N/A","N/A","W"&amp;TEXT(WEEKNUM(CS667,21),"00")&amp;" "&amp;YEAR(CS667))))</f>
        <v/>
      </c>
      <c r="CU667" s="21" t="s">
        <v>258</v>
      </c>
      <c r="CV667" s="21"/>
      <c r="CW667" s="23"/>
      <c r="CX667" s="25" t="str">
        <f>IF(CW667="","",IF(CW667="TBD","TBD",IF(CW667="N/A","N/A","W"&amp;TEXT(WEEKNUM(CW667,21),"00")&amp;" "&amp;YEAR(CW667))))</f>
        <v/>
      </c>
      <c r="CY667" s="21" t="s">
        <v>258</v>
      </c>
      <c r="CZ667" s="21"/>
      <c r="DA667" s="23"/>
      <c r="DB667" s="25" t="str">
        <f>IF(DA667="","",IF(DA667="TBD","TBD",IF(DA667="N/A","N/A","W"&amp;TEXT(WEEKNUM(DA667,21),"00")&amp;" "&amp;YEAR(DA667))))</f>
        <v/>
      </c>
      <c r="DC667" s="23"/>
      <c r="DD667" s="25" t="str">
        <f>IF(DC667="","",IF(DC667="TBD","TBD",IF(DC667="N/A","N/A","W"&amp;TEXT(WEEKNUM(DC667,21),"00")&amp;" "&amp;YEAR(DC667))))</f>
        <v/>
      </c>
      <c r="DE667" s="21" t="s">
        <v>258</v>
      </c>
      <c r="DF667" s="23"/>
      <c r="DG667" s="21" t="s">
        <v>259</v>
      </c>
      <c r="DH667" s="18"/>
      <c r="DI667" s="18"/>
      <c r="DJ667" s="18"/>
      <c r="DK667" s="21" t="s">
        <v>260</v>
      </c>
      <c r="DL667" s="21" t="s">
        <v>275</v>
      </c>
      <c r="DM667" s="21"/>
      <c r="DN667" s="23"/>
      <c r="DO667" s="23"/>
      <c r="DP667" s="23"/>
      <c r="DQ667" s="23" t="s">
        <v>262</v>
      </c>
      <c r="DR667" s="23"/>
      <c r="DS667" s="23"/>
      <c r="DT667" s="23"/>
      <c r="DU667" s="23"/>
      <c r="DV667" s="23"/>
      <c r="DW667" s="23"/>
      <c r="DX667" s="23"/>
      <c r="DY667" s="18"/>
      <c r="DZ667" s="18"/>
      <c r="EA667" s="18"/>
      <c r="EB667" s="21" t="s">
        <v>34</v>
      </c>
      <c r="EC667" s="18"/>
      <c r="ED667" s="18"/>
      <c r="EE667" s="18"/>
      <c r="EF667" s="55"/>
      <c r="EG667" s="55"/>
      <c r="EH667" s="18"/>
      <c r="EI667" s="18">
        <v>0</v>
      </c>
      <c r="EJ667" s="29" t="str">
        <f>K667&amp;AY667&amp;CA667&amp;DE667&amp;DT667&amp;DW667</f>
        <v>No VigenteTSS Aprobado 4GIng Observada 4GAs Built No Recibido</v>
      </c>
    </row>
    <row r="668" spans="1:140" ht="12" hidden="1" customHeight="1">
      <c r="A668" s="30" t="str">
        <f>IFERROR(IF(VLOOKUP(B668,SEARCH!A:A,1,0)=B668,"OK",""),"")</f>
        <v/>
      </c>
      <c r="B668" s="31" t="s">
        <v>4903</v>
      </c>
      <c r="C668" s="15" t="s">
        <v>4904</v>
      </c>
      <c r="D668" s="16">
        <v>2</v>
      </c>
      <c r="E668" s="16">
        <v>-23.578693000000001</v>
      </c>
      <c r="F668" s="16">
        <v>-70.374663999999996</v>
      </c>
      <c r="G668" s="16" t="s">
        <v>425</v>
      </c>
      <c r="H668" s="16" t="s">
        <v>425</v>
      </c>
      <c r="I668" s="16" t="s">
        <v>4905</v>
      </c>
      <c r="J668" s="16" t="s">
        <v>379</v>
      </c>
      <c r="K668" s="17" t="s">
        <v>319</v>
      </c>
      <c r="L668" s="16" t="s">
        <v>247</v>
      </c>
      <c r="M668" s="103" t="s">
        <v>320</v>
      </c>
      <c r="N668" s="18"/>
      <c r="O668" s="19" t="s">
        <v>3327</v>
      </c>
      <c r="P668" s="19" t="s">
        <v>380</v>
      </c>
      <c r="Q668" s="18"/>
      <c r="R668" s="21" t="s">
        <v>1437</v>
      </c>
      <c r="S668" s="21">
        <v>8</v>
      </c>
      <c r="T668" s="22" t="s">
        <v>4906</v>
      </c>
      <c r="U668" s="23">
        <v>45106</v>
      </c>
      <c r="V668" s="21" t="str">
        <f>IF(U668="","",IF(U668="TBD","TBD",IF(U668="N/A","N/A","W"&amp;TEXT(WEEKNUM(U668,21),"00")&amp;" "&amp;YEAR(U668))))</f>
        <v>W26 2023</v>
      </c>
      <c r="W668" s="23">
        <v>45106</v>
      </c>
      <c r="X668" s="23"/>
      <c r="Y668" s="23" t="str">
        <f>IF(X668="","",IF(X668="TBD","TBD",IF(X668="N/A","N/A","W"&amp;TEXT(WEEKNUM(X668,21),"00")&amp;" "&amp;YEAR(X668))))</f>
        <v/>
      </c>
      <c r="Z668" s="23"/>
      <c r="AA668" s="23"/>
      <c r="AB668" s="24">
        <f>+IF(Z668="",0,AA668-Z668)</f>
        <v>0</v>
      </c>
      <c r="AC668" s="21" t="s">
        <v>324</v>
      </c>
      <c r="AD668" s="21">
        <v>0</v>
      </c>
      <c r="AE668" s="23">
        <v>45162</v>
      </c>
      <c r="AF668" s="25" t="str">
        <f>IF(AE668="","",IF(AE668="TBD","TBD",IF(AE668="N/A","N/A","W"&amp;TEXT(WEEKNUM(AE668,21),"00")&amp;" "&amp;YEAR(AE668))))</f>
        <v>W34 2023</v>
      </c>
      <c r="AG668" s="21" t="s">
        <v>324</v>
      </c>
      <c r="AH668" s="21" t="s">
        <v>4907</v>
      </c>
      <c r="AI668" s="23">
        <v>45223</v>
      </c>
      <c r="AJ668" s="25" t="str">
        <f>IF(AI668="","",IF(AI668="TBD","TBD",IF(AI668="N/A","N/A","W"&amp;TEXT(WEEKNUM(AI668,21),"00")&amp;" "&amp;YEAR(AI668))))</f>
        <v>W43 2023</v>
      </c>
      <c r="AK668" s="21" t="s">
        <v>324</v>
      </c>
      <c r="AL668" s="21" t="s">
        <v>4908</v>
      </c>
      <c r="AM668" s="23">
        <v>45097</v>
      </c>
      <c r="AN668" s="25" t="str">
        <f>IF(AM668="","",IF(AM668="TBD","TBD",IF(AM668="N/A","N/A","W"&amp;TEXT(WEEKNUM(AM668,21),"00")&amp;" "&amp;YEAR(AM668))))</f>
        <v>W25 2023</v>
      </c>
      <c r="AO668" s="21" t="s">
        <v>324</v>
      </c>
      <c r="AP668" s="21"/>
      <c r="AQ668" s="23">
        <v>45124</v>
      </c>
      <c r="AR668" s="25" t="str">
        <f>IF(AQ668="","",IF(AQ668="TBD","TBD",IF(AQ668="N/A","N/A","W"&amp;TEXT(WEEKNUM(AQ668,21),"00")&amp;" "&amp;YEAR(AQ668))))</f>
        <v>W29 2023</v>
      </c>
      <c r="AS668" s="21"/>
      <c r="AT668" s="21"/>
      <c r="AU668" s="23"/>
      <c r="AV668" s="25" t="s">
        <v>252</v>
      </c>
      <c r="AW668" s="59">
        <v>45223</v>
      </c>
      <c r="AX668" s="25" t="str">
        <f>IF(AW668="","",IF(AW668="TBD","TBD",IF(AW668="N/A","N/A","W"&amp;TEXT(WEEKNUM(AW668,21),"00")&amp;" "&amp;YEAR(AW668))))</f>
        <v>W43 2023</v>
      </c>
      <c r="AY668" s="21" t="s">
        <v>327</v>
      </c>
      <c r="AZ668" s="21" t="s">
        <v>328</v>
      </c>
      <c r="BA668" s="21" t="s">
        <v>329</v>
      </c>
      <c r="BB668" s="23"/>
      <c r="BC668" s="23"/>
      <c r="BD668" s="23"/>
      <c r="BE668" s="25" t="str">
        <f>IF(BD668="","",IF(BD668="TBD","TBD",IF(BD668="N/A","N/A","W"&amp;TEXT(WEEKNUM(BD668,21),"00")&amp;" "&amp;YEAR(BD668))))</f>
        <v/>
      </c>
      <c r="BF668" s="23"/>
      <c r="BG668" s="25" t="str">
        <f>IF(BF668="","",IF(BF668="TBD","TBD",IF(BF668="N/A","N/A","W"&amp;TEXT(WEEKNUM(BF668,21),"00")&amp;" "&amp;YEAR(BF668))))</f>
        <v/>
      </c>
      <c r="BH668" s="24">
        <f>+IF(BF668="",0,(BF668-BD668))</f>
        <v>0</v>
      </c>
      <c r="BI668" s="26" t="s">
        <v>330</v>
      </c>
      <c r="BJ668" s="26"/>
      <c r="BK668" s="27">
        <v>45223</v>
      </c>
      <c r="BL668" s="25" t="str">
        <f>IF(BK668="","",IF(BK668="TBD","TBD",IF(BK668="N/A","N/A","W"&amp;TEXT(WEEKNUM(BK668,21),"00")&amp;" "&amp;YEAR(BK668))))</f>
        <v>W43 2023</v>
      </c>
      <c r="BM668" s="21" t="s">
        <v>330</v>
      </c>
      <c r="BN668" s="21"/>
      <c r="BO668" s="23">
        <v>45223</v>
      </c>
      <c r="BP668" s="25" t="str">
        <f>IF(BO668="","",IF(BO668="TBD","TBD",IF(BO668="N/A","N/A","W"&amp;TEXT(WEEKNUM(BO668,21),"00")&amp;" "&amp;YEAR(BO668))))</f>
        <v>W43 2023</v>
      </c>
      <c r="BQ668" s="21" t="s">
        <v>330</v>
      </c>
      <c r="BR668" s="21"/>
      <c r="BS668" s="334">
        <v>45236</v>
      </c>
      <c r="BT668" s="25" t="str">
        <f t="shared" si="43"/>
        <v>W45 2023</v>
      </c>
      <c r="BU668" s="21" t="s">
        <v>330</v>
      </c>
      <c r="BV668" s="21" t="s">
        <v>4909</v>
      </c>
      <c r="BW668" s="23">
        <v>45225</v>
      </c>
      <c r="BX668" s="25" t="str">
        <f t="shared" si="44"/>
        <v>W43 2023</v>
      </c>
      <c r="BY668" s="23">
        <v>45245</v>
      </c>
      <c r="BZ668" s="25" t="str">
        <f>IF(BY668="","",IF(BY668="TBD","TBD",IF(BY668="N/A","N/A","W"&amp;TEXT(WEEKNUM(BY668,21),"00")&amp;" "&amp;YEAR(BY668))))</f>
        <v>W46 2023</v>
      </c>
      <c r="CA668" s="22" t="s">
        <v>335</v>
      </c>
      <c r="CB668" s="21" t="s">
        <v>336</v>
      </c>
      <c r="CC668" s="21" t="s">
        <v>336</v>
      </c>
      <c r="CD668" s="21"/>
      <c r="CE668" s="23"/>
      <c r="CF668" s="23">
        <v>45390</v>
      </c>
      <c r="CG668" s="23"/>
      <c r="CH668" s="23">
        <v>45392</v>
      </c>
      <c r="CI668" s="25" t="str">
        <f>IF(CH668="","",IF(CH668="TBD","TBD",IF(CH668="N/A","N/A","W"&amp;TEXT(WEEKNUM(CH668,21),"00")&amp;" "&amp;YEAR(CH668))))</f>
        <v>W15 2024</v>
      </c>
      <c r="CJ668" s="23"/>
      <c r="CK668" s="25" t="str">
        <f>IF(CJ668="","",IF(CJ668="TBD","TBD",IF(CJ668="N/A","N/A","W"&amp;TEXT(WEEKNUM(CJ668,21),"00")&amp;" "&amp;YEAR(CJ668))))</f>
        <v/>
      </c>
      <c r="CL668" s="24">
        <f>+IF(CJ668="",0,(CJ668-CH668))</f>
        <v>0</v>
      </c>
      <c r="CM668" s="21" t="s">
        <v>339</v>
      </c>
      <c r="CN668" s="21" t="s">
        <v>4910</v>
      </c>
      <c r="CO668" s="23">
        <v>45394</v>
      </c>
      <c r="CP668" s="25" t="str">
        <f>IF(CO668="","",IF(CO668="TBD","TBD",IF(CO668="N/A","N/A","W"&amp;TEXT(WEEKNUM(CO668,21),"00")&amp;" "&amp;YEAR(CO668))))</f>
        <v>W15 2024</v>
      </c>
      <c r="CQ668" s="23" t="s">
        <v>388</v>
      </c>
      <c r="CR668" s="23" t="s">
        <v>4911</v>
      </c>
      <c r="CS668" s="23">
        <v>45398</v>
      </c>
      <c r="CT668" s="25" t="str">
        <f>IF(CS668="","",IF(CS668="TBD","TBD",IF(CS668="N/A","N/A","W"&amp;TEXT(WEEKNUM(CS668,21),"00")&amp;" "&amp;YEAR(CS668))))</f>
        <v>W16 2024</v>
      </c>
      <c r="CU668" s="21" t="s">
        <v>339</v>
      </c>
      <c r="CV668" s="21"/>
      <c r="CW668" s="23">
        <v>45394</v>
      </c>
      <c r="CX668" s="25" t="str">
        <f>IF(CW668="","",IF(CW668="TBD","TBD",IF(CW668="N/A","N/A","W"&amp;TEXT(WEEKNUM(CW668,21),"00")&amp;" "&amp;YEAR(CW668))))</f>
        <v>W15 2024</v>
      </c>
      <c r="CY668" s="21" t="s">
        <v>339</v>
      </c>
      <c r="CZ668" s="20" t="s">
        <v>4884</v>
      </c>
      <c r="DA668" s="23">
        <v>45394</v>
      </c>
      <c r="DB668" s="25" t="str">
        <f>IF(DA668="","",IF(DA668="TBD","TBD",IF(DA668="N/A","N/A","W"&amp;TEXT(WEEKNUM(DA668,21),"00")&amp;" "&amp;YEAR(DA668))))</f>
        <v>W15 2024</v>
      </c>
      <c r="DC668" s="23">
        <v>45427</v>
      </c>
      <c r="DD668" s="25" t="str">
        <f>IF(DC668="","",IF(DC668="TBD","TBD",IF(DC668="N/A","N/A","W"&amp;TEXT(WEEKNUM(DC668,21),"00")&amp;" "&amp;YEAR(DC668))))</f>
        <v>W20 2024</v>
      </c>
      <c r="DE668" s="21" t="s">
        <v>392</v>
      </c>
      <c r="DF668" s="23"/>
      <c r="DG668" s="21" t="s">
        <v>259</v>
      </c>
      <c r="DH668" s="21">
        <v>0</v>
      </c>
      <c r="DI668" s="18"/>
      <c r="DJ668" s="18"/>
      <c r="DK668" s="21" t="s">
        <v>260</v>
      </c>
      <c r="DL668" s="21" t="s">
        <v>341</v>
      </c>
      <c r="DM668" s="21"/>
      <c r="DN668" s="23">
        <v>45652</v>
      </c>
      <c r="DO668" s="23">
        <v>45652</v>
      </c>
      <c r="DP668" s="23"/>
      <c r="DQ668" s="23" t="s">
        <v>262</v>
      </c>
      <c r="DR668" s="23"/>
      <c r="DS668" s="23">
        <v>45730</v>
      </c>
      <c r="DT668" s="23" t="s">
        <v>502</v>
      </c>
      <c r="DU668" s="23">
        <v>45429</v>
      </c>
      <c r="DV668" s="23">
        <v>45730</v>
      </c>
      <c r="DW668" s="23" t="s">
        <v>342</v>
      </c>
      <c r="DX668" s="23"/>
      <c r="DY668" s="18"/>
      <c r="DZ668" s="18"/>
      <c r="EA668" s="18"/>
      <c r="EB668" s="21" t="s">
        <v>41</v>
      </c>
      <c r="EC668" s="18" t="s">
        <v>234</v>
      </c>
      <c r="ED668" s="18"/>
      <c r="EE668" s="18"/>
      <c r="EF668" s="55"/>
      <c r="EG668" s="55"/>
      <c r="EH668" s="18"/>
      <c r="EI668" s="18">
        <v>0</v>
      </c>
      <c r="EJ668" s="29" t="str">
        <f>K668&amp;AY668&amp;CA668&amp;DE668&amp;DT668&amp;DW668</f>
        <v>VigenteTSS Aprobado 4GIng Aprobada 4GAs Built Aprobado con Observaciones 4GIntegradoOn Air</v>
      </c>
    </row>
    <row r="669" spans="1:140" ht="12" hidden="1" customHeight="1">
      <c r="A669" s="30" t="str">
        <f>IFERROR(IF(VLOOKUP(B669,SEARCH!A:A,1,0)=B669,"OK",""),"")</f>
        <v/>
      </c>
      <c r="B669" s="31" t="s">
        <v>4912</v>
      </c>
      <c r="C669" s="15" t="s">
        <v>4913</v>
      </c>
      <c r="D669" s="16">
        <v>2</v>
      </c>
      <c r="E669" s="16">
        <v>-23.631900000000002</v>
      </c>
      <c r="F669" s="16">
        <v>-70.395200000000003</v>
      </c>
      <c r="G669" s="16" t="s">
        <v>425</v>
      </c>
      <c r="H669" s="16" t="s">
        <v>425</v>
      </c>
      <c r="I669" s="16" t="s">
        <v>4914</v>
      </c>
      <c r="J669" s="16" t="s">
        <v>379</v>
      </c>
      <c r="K669" s="17" t="s">
        <v>319</v>
      </c>
      <c r="L669" s="16" t="s">
        <v>247</v>
      </c>
      <c r="M669" s="103" t="s">
        <v>320</v>
      </c>
      <c r="N669" s="18"/>
      <c r="O669" s="19" t="s">
        <v>3327</v>
      </c>
      <c r="P669" s="19" t="s">
        <v>380</v>
      </c>
      <c r="Q669" s="18"/>
      <c r="R669" s="21" t="s">
        <v>381</v>
      </c>
      <c r="S669" s="21">
        <v>33</v>
      </c>
      <c r="T669" s="22" t="s">
        <v>4915</v>
      </c>
      <c r="U669" s="23">
        <v>45106</v>
      </c>
      <c r="V669" s="21" t="str">
        <f>IF(U669="","",IF(U669="TBD","TBD",IF(U669="N/A","N/A","W"&amp;TEXT(WEEKNUM(U669,21),"00")&amp;" "&amp;YEAR(U669))))</f>
        <v>W26 2023</v>
      </c>
      <c r="W669" s="23">
        <v>45093</v>
      </c>
      <c r="X669" s="23"/>
      <c r="Y669" s="23" t="str">
        <f>IF(X669="","",IF(X669="TBD","TBD",IF(X669="N/A","N/A","W"&amp;TEXT(WEEKNUM(X669,21),"00")&amp;" "&amp;YEAR(X669))))</f>
        <v/>
      </c>
      <c r="Z669" s="23"/>
      <c r="AA669" s="23"/>
      <c r="AB669" s="24">
        <f>+IF(Z669="",0,AA669-Z669)</f>
        <v>0</v>
      </c>
      <c r="AC669" s="21" t="s">
        <v>324</v>
      </c>
      <c r="AD669" s="21">
        <v>0</v>
      </c>
      <c r="AE669" s="23">
        <v>45134</v>
      </c>
      <c r="AF669" s="25" t="str">
        <f>IF(AE669="","",IF(AE669="TBD","TBD",IF(AE669="N/A","N/A","W"&amp;TEXT(WEEKNUM(AE669,21),"00")&amp;" "&amp;YEAR(AE669))))</f>
        <v>W30 2023</v>
      </c>
      <c r="AG669" s="21" t="s">
        <v>324</v>
      </c>
      <c r="AH669" s="21"/>
      <c r="AI669" s="23">
        <v>45160</v>
      </c>
      <c r="AJ669" s="25" t="str">
        <f>IF(AI669="","",IF(AI669="TBD","TBD",IF(AI669="N/A","N/A","W"&amp;TEXT(WEEKNUM(AI669,21),"00")&amp;" "&amp;YEAR(AI669))))</f>
        <v>W34 2023</v>
      </c>
      <c r="AK669" s="21" t="s">
        <v>324</v>
      </c>
      <c r="AL669" s="21"/>
      <c r="AM669" s="23">
        <v>45096</v>
      </c>
      <c r="AN669" s="25" t="str">
        <f>IF(AM669="","",IF(AM669="TBD","TBD",IF(AM669="N/A","N/A","W"&amp;TEXT(WEEKNUM(AM669,21),"00")&amp;" "&amp;YEAR(AM669))))</f>
        <v>W25 2023</v>
      </c>
      <c r="AO669" s="21" t="s">
        <v>324</v>
      </c>
      <c r="AP669" s="21"/>
      <c r="AQ669" s="23">
        <v>45124</v>
      </c>
      <c r="AR669" s="25" t="str">
        <f>IF(AQ669="","",IF(AQ669="TBD","TBD",IF(AQ669="N/A","N/A","W"&amp;TEXT(WEEKNUM(AQ669,21),"00")&amp;" "&amp;YEAR(AQ669))))</f>
        <v>W29 2023</v>
      </c>
      <c r="AS669" s="21"/>
      <c r="AT669" s="21"/>
      <c r="AU669" s="23"/>
      <c r="AV669" s="25" t="s">
        <v>252</v>
      </c>
      <c r="AW669" s="59">
        <v>45160</v>
      </c>
      <c r="AX669" s="25" t="str">
        <f>IF(AW669="","",IF(AW669="TBD","TBD",IF(AW669="N/A","N/A","W"&amp;TEXT(WEEKNUM(AW669,21),"00")&amp;" "&amp;YEAR(AW669))))</f>
        <v>W34 2023</v>
      </c>
      <c r="AY669" s="21" t="s">
        <v>327</v>
      </c>
      <c r="AZ669" s="21" t="s">
        <v>328</v>
      </c>
      <c r="BA669" s="21" t="s">
        <v>329</v>
      </c>
      <c r="BB669" s="23">
        <v>45329</v>
      </c>
      <c r="BC669" s="23">
        <v>45376</v>
      </c>
      <c r="BD669" s="23">
        <v>45376</v>
      </c>
      <c r="BE669" s="25" t="str">
        <f>IF(BD669="","",IF(BD669="TBD","TBD",IF(BD669="N/A","N/A","W"&amp;TEXT(WEEKNUM(BD669,21),"00")&amp;" "&amp;YEAR(BD669))))</f>
        <v>W13 2024</v>
      </c>
      <c r="BF669" s="23">
        <v>45379</v>
      </c>
      <c r="BG669" s="25" t="str">
        <f>IF(BF669="","",IF(BF669="TBD","TBD",IF(BF669="N/A","N/A","W"&amp;TEXT(WEEKNUM(BF669,21),"00")&amp;" "&amp;YEAR(BF669))))</f>
        <v>W13 2024</v>
      </c>
      <c r="BH669" s="24">
        <f>+IF(BF669="",0,(BF669-BD669))</f>
        <v>3</v>
      </c>
      <c r="BI669" s="26" t="s">
        <v>415</v>
      </c>
      <c r="BJ669" s="26" t="s">
        <v>4916</v>
      </c>
      <c r="BK669" s="27">
        <v>45330</v>
      </c>
      <c r="BL669" s="25" t="str">
        <f>IF(BK669="","",IF(BK669="TBD","TBD",IF(BK669="N/A","N/A","W"&amp;TEXT(WEEKNUM(BK669,21),"00")&amp;" "&amp;YEAR(BK669))))</f>
        <v>W06 2024</v>
      </c>
      <c r="BM669" s="21" t="s">
        <v>330</v>
      </c>
      <c r="BN669" s="21" t="s">
        <v>4917</v>
      </c>
      <c r="BO669" s="23">
        <v>45385</v>
      </c>
      <c r="BP669" s="25" t="str">
        <f>IF(BO669="","",IF(BO669="TBD","TBD",IF(BO669="N/A","N/A","W"&amp;TEXT(WEEKNUM(BO669,21),"00")&amp;" "&amp;YEAR(BO669))))</f>
        <v>W14 2024</v>
      </c>
      <c r="BQ669" s="21" t="s">
        <v>330</v>
      </c>
      <c r="BR669" s="21" t="s">
        <v>4918</v>
      </c>
      <c r="BS669" s="334">
        <v>45377</v>
      </c>
      <c r="BT669" s="25" t="str">
        <f t="shared" si="43"/>
        <v>W13 2024</v>
      </c>
      <c r="BU669" s="21" t="s">
        <v>330</v>
      </c>
      <c r="BV669" s="21" t="s">
        <v>4919</v>
      </c>
      <c r="BW669" s="23">
        <v>45337</v>
      </c>
      <c r="BX669" s="25" t="str">
        <f t="shared" si="44"/>
        <v>W07 2024</v>
      </c>
      <c r="BY669" s="23">
        <v>45341</v>
      </c>
      <c r="BZ669" s="25" t="str">
        <f>IF(BY669="","",IF(BY669="TBD","TBD",IF(BY669="N/A","N/A","W"&amp;TEXT(WEEKNUM(BY669,21),"00")&amp;" "&amp;YEAR(BY669))))</f>
        <v>W08 2024</v>
      </c>
      <c r="CA669" s="22" t="s">
        <v>366</v>
      </c>
      <c r="CB669" s="21" t="s">
        <v>336</v>
      </c>
      <c r="CC669" s="21" t="s">
        <v>336</v>
      </c>
      <c r="CD669" s="21" t="s">
        <v>4825</v>
      </c>
      <c r="CE669" s="23"/>
      <c r="CF669" s="23">
        <v>45421</v>
      </c>
      <c r="CG669" s="23"/>
      <c r="CH669" s="23">
        <v>45421</v>
      </c>
      <c r="CI669" s="25" t="str">
        <f>IF(CH669="","",IF(CH669="TBD","TBD",IF(CH669="N/A","N/A","W"&amp;TEXT(WEEKNUM(CH669,21),"00")&amp;" "&amp;YEAR(CH669))))</f>
        <v>W19 2024</v>
      </c>
      <c r="CJ669" s="23"/>
      <c r="CK669" s="25" t="str">
        <f>IF(CJ669="","",IF(CJ669="TBD","TBD",IF(CJ669="N/A","N/A","W"&amp;TEXT(WEEKNUM(CJ669,21),"00")&amp;" "&amp;YEAR(CJ669))))</f>
        <v/>
      </c>
      <c r="CL669" s="24">
        <f>+IF(CJ669="",0,(CJ669-CH669))</f>
        <v>0</v>
      </c>
      <c r="CM669" s="21" t="s">
        <v>388</v>
      </c>
      <c r="CN669" s="21" t="s">
        <v>4920</v>
      </c>
      <c r="CO669" s="23">
        <v>45426</v>
      </c>
      <c r="CP669" s="25" t="str">
        <f>IF(CO669="","",IF(CO669="TBD","TBD",IF(CO669="N/A","N/A","W"&amp;TEXT(WEEKNUM(CO669,21),"00")&amp;" "&amp;YEAR(CO669))))</f>
        <v>W20 2024</v>
      </c>
      <c r="CQ669" s="23" t="s">
        <v>388</v>
      </c>
      <c r="CR669" s="23" t="s">
        <v>4921</v>
      </c>
      <c r="CS669" s="23">
        <v>45439</v>
      </c>
      <c r="CT669" s="25" t="str">
        <f>IF(CS669="","",IF(CS669="TBD","TBD",IF(CS669="N/A","N/A","W"&amp;TEXT(WEEKNUM(CS669,21),"00")&amp;" "&amp;YEAR(CS669))))</f>
        <v>W22 2024</v>
      </c>
      <c r="CU669" s="21" t="s">
        <v>339</v>
      </c>
      <c r="CV669" s="21"/>
      <c r="CW669" s="23">
        <v>45422</v>
      </c>
      <c r="CX669" s="25" t="str">
        <f>IF(CW669="","",IF(CW669="TBD","TBD",IF(CW669="N/A","N/A","W"&amp;TEXT(WEEKNUM(CW669,21),"00")&amp;" "&amp;YEAR(CW669))))</f>
        <v>W19 2024</v>
      </c>
      <c r="CY669" s="21" t="s">
        <v>388</v>
      </c>
      <c r="CZ669" s="21" t="s">
        <v>4922</v>
      </c>
      <c r="DA669" s="23">
        <v>45422</v>
      </c>
      <c r="DB669" s="25" t="str">
        <f>IF(DA669="","",IF(DA669="TBD","TBD",IF(DA669="N/A","N/A","W"&amp;TEXT(WEEKNUM(DA669,21),"00")&amp;" "&amp;YEAR(DA669))))</f>
        <v>W19 2024</v>
      </c>
      <c r="DC669" s="23">
        <v>45442</v>
      </c>
      <c r="DD669" s="25" t="str">
        <f>IF(DC669="","",IF(DC669="TBD","TBD",IF(DC669="N/A","N/A","W"&amp;TEXT(WEEKNUM(DC669,21),"00")&amp;" "&amp;YEAR(DC669))))</f>
        <v>W22 2024</v>
      </c>
      <c r="DE669" s="21" t="s">
        <v>392</v>
      </c>
      <c r="DF669" s="23"/>
      <c r="DG669" s="21" t="s">
        <v>259</v>
      </c>
      <c r="DH669" s="21">
        <v>0</v>
      </c>
      <c r="DI669" s="18"/>
      <c r="DJ669" s="18"/>
      <c r="DK669" s="21" t="s">
        <v>260</v>
      </c>
      <c r="DL669" s="21" t="s">
        <v>341</v>
      </c>
      <c r="DM669" s="21"/>
      <c r="DN669" s="23">
        <v>45566</v>
      </c>
      <c r="DO669" s="23">
        <v>45566</v>
      </c>
      <c r="DP669" s="23"/>
      <c r="DQ669" s="23" t="s">
        <v>262</v>
      </c>
      <c r="DR669" s="23"/>
      <c r="DS669" s="23"/>
      <c r="DT669" s="23"/>
      <c r="DU669" s="23">
        <v>45447</v>
      </c>
      <c r="DV669" s="23">
        <v>45575</v>
      </c>
      <c r="DW669" s="23" t="s">
        <v>342</v>
      </c>
      <c r="DX669" s="23"/>
      <c r="DY669" s="18"/>
      <c r="DZ669" s="18"/>
      <c r="EA669" s="18"/>
      <c r="EB669" s="21" t="s">
        <v>41</v>
      </c>
      <c r="EC669" s="18" t="s">
        <v>234</v>
      </c>
      <c r="ED669" s="18"/>
      <c r="EE669" s="18"/>
      <c r="EF669" s="55"/>
      <c r="EG669" s="55"/>
      <c r="EH669" s="18"/>
      <c r="EI669" s="18">
        <v>0</v>
      </c>
      <c r="EJ669" s="29" t="str">
        <f>K669&amp;AY669&amp;CA669&amp;DE669&amp;DT669&amp;DW669</f>
        <v>VigenteTSS Aprobado 4GIng Aprobada con Observaciones 4GAs Built Aprobado con Observaciones 4GOn Air</v>
      </c>
    </row>
    <row r="670" spans="1:140" ht="12" hidden="1" customHeight="1">
      <c r="A670" s="30" t="str">
        <f>IFERROR(IF(VLOOKUP(B670,SEARCH!A:A,1,0)=B670,"OK",""),"")</f>
        <v/>
      </c>
      <c r="B670" s="31" t="s">
        <v>4923</v>
      </c>
      <c r="C670" s="15" t="s">
        <v>4924</v>
      </c>
      <c r="D670" s="16">
        <v>2</v>
      </c>
      <c r="E670" s="16">
        <v>-23.566299999999998</v>
      </c>
      <c r="F670" s="16">
        <v>-70.397760000000005</v>
      </c>
      <c r="G670" s="16" t="s">
        <v>425</v>
      </c>
      <c r="H670" s="16" t="s">
        <v>425</v>
      </c>
      <c r="I670" s="16" t="s">
        <v>4925</v>
      </c>
      <c r="J670" s="16" t="s">
        <v>379</v>
      </c>
      <c r="K670" s="17" t="s">
        <v>3</v>
      </c>
      <c r="L670" s="16" t="s">
        <v>247</v>
      </c>
      <c r="M670" s="141">
        <v>6</v>
      </c>
      <c r="N670" s="32"/>
      <c r="O670" s="19" t="s">
        <v>3327</v>
      </c>
      <c r="P670" s="19" t="s">
        <v>248</v>
      </c>
      <c r="Q670" s="34" t="s">
        <v>4559</v>
      </c>
      <c r="R670" s="21" t="s">
        <v>250</v>
      </c>
      <c r="S670" s="21">
        <v>12</v>
      </c>
      <c r="T670" s="167" t="s">
        <v>4926</v>
      </c>
      <c r="U670" s="23">
        <v>45814</v>
      </c>
      <c r="V670" s="21" t="str">
        <f>IF(U670="","",IF(U670="TBD","TBD",IF(U670="N/A","N/A","W"&amp;TEXT(WEEKNUM(U670,21),"00")&amp;" "&amp;YEAR(U670))))</f>
        <v>W23 2025</v>
      </c>
      <c r="W670" s="23"/>
      <c r="X670" s="23"/>
      <c r="Y670" s="23" t="str">
        <f>IF(X670="","",IF(X670="TBD","TBD",IF(X670="N/A","N/A","W"&amp;TEXT(WEEKNUM(X670,21),"00")&amp;" "&amp;YEAR(X670))))</f>
        <v/>
      </c>
      <c r="Z670" s="23"/>
      <c r="AA670" s="23"/>
      <c r="AB670" s="24">
        <f>+IF(Z670="",0,AA670-Z670)</f>
        <v>0</v>
      </c>
      <c r="AC670" s="21" t="s">
        <v>324</v>
      </c>
      <c r="AD670" s="21"/>
      <c r="AE670" s="23"/>
      <c r="AF670" s="25" t="str">
        <f>IF(AE670="","",IF(AE670="TBD","TBD",IF(AE670="N/A","N/A","W"&amp;TEXT(WEEKNUM(AE670,21),"00")&amp;" "&amp;YEAR(AE670))))</f>
        <v/>
      </c>
      <c r="AG670" s="21" t="s">
        <v>324</v>
      </c>
      <c r="AH670" s="21"/>
      <c r="AI670" s="23"/>
      <c r="AJ670" s="25" t="str">
        <f>IF(AI670="","",IF(AI670="TBD","TBD",IF(AI670="N/A","N/A","W"&amp;TEXT(WEEKNUM(AI670,21),"00")&amp;" "&amp;YEAR(AI670))))</f>
        <v/>
      </c>
      <c r="AK670" s="21" t="s">
        <v>324</v>
      </c>
      <c r="AL670" s="21"/>
      <c r="AM670" s="23"/>
      <c r="AN670" s="25" t="str">
        <f>IF(AM670="","",IF(AM670="TBD","TBD",IF(AM670="N/A","N/A","W"&amp;TEXT(WEEKNUM(AM670,21),"00")&amp;" "&amp;YEAR(AM670))))</f>
        <v/>
      </c>
      <c r="AO670" s="21" t="s">
        <v>324</v>
      </c>
      <c r="AP670" s="21"/>
      <c r="AQ670" s="23"/>
      <c r="AR670" s="25" t="str">
        <f>IF(AQ670="","",IF(AQ670="TBD","TBD",IF(AQ670="N/A","N/A","W"&amp;TEXT(WEEKNUM(AQ670,21),"00")&amp;" "&amp;YEAR(AQ670))))</f>
        <v/>
      </c>
      <c r="AS670" s="21"/>
      <c r="AT670" s="21"/>
      <c r="AU670" s="23"/>
      <c r="AV670" s="25" t="s">
        <v>252</v>
      </c>
      <c r="AW670" s="59"/>
      <c r="AX670" s="25" t="str">
        <f>IF(AW670="","",IF(AW670="TBD","TBD",IF(AW670="N/A","N/A","W"&amp;TEXT(WEEKNUM(AW670,21),"00")&amp;" "&amp;YEAR(AW670))))</f>
        <v/>
      </c>
      <c r="AY670" s="21" t="s">
        <v>327</v>
      </c>
      <c r="AZ670" s="21" t="s">
        <v>714</v>
      </c>
      <c r="BA670" s="21" t="s">
        <v>255</v>
      </c>
      <c r="BB670" s="23"/>
      <c r="BC670" s="23"/>
      <c r="BD670" s="23"/>
      <c r="BE670" s="25" t="str">
        <f>IF(BD670="","",IF(BD670="TBD","TBD",IF(BD670="N/A","N/A","W"&amp;TEXT(WEEKNUM(BD670,21),"00")&amp;" "&amp;YEAR(BD670))))</f>
        <v/>
      </c>
      <c r="BF670" s="23"/>
      <c r="BG670" s="25" t="str">
        <f>IF(BF670="","",IF(BF670="TBD","TBD",IF(BF670="N/A","N/A","W"&amp;TEXT(WEEKNUM(BF670,21),"00")&amp;" "&amp;YEAR(BF670))))</f>
        <v/>
      </c>
      <c r="BH670" s="24">
        <f>+IF(BF670="",0,(BF670-BD670))</f>
        <v>0</v>
      </c>
      <c r="BI670" s="26" t="s">
        <v>330</v>
      </c>
      <c r="BJ670" s="26"/>
      <c r="BK670" s="27"/>
      <c r="BL670" s="25" t="str">
        <f>IF(BK670="","",IF(BK670="TBD","TBD",IF(BK670="N/A","N/A","W"&amp;TEXT(WEEKNUM(BK670,21),"00")&amp;" "&amp;YEAR(BK670))))</f>
        <v/>
      </c>
      <c r="BM670" s="21" t="s">
        <v>330</v>
      </c>
      <c r="BN670" s="21"/>
      <c r="BO670" s="23"/>
      <c r="BP670" s="25" t="str">
        <f>IF(BO670="","",IF(BO670="TBD","TBD",IF(BO670="N/A","N/A","W"&amp;TEXT(WEEKNUM(BO670,21),"00")&amp;" "&amp;YEAR(BO670))))</f>
        <v/>
      </c>
      <c r="BQ670" s="21" t="s">
        <v>330</v>
      </c>
      <c r="BR670" s="21"/>
      <c r="BS670" s="334"/>
      <c r="BT670" s="25" t="str">
        <f t="shared" si="43"/>
        <v/>
      </c>
      <c r="BU670" s="21" t="s">
        <v>330</v>
      </c>
      <c r="BV670" s="21"/>
      <c r="BW670" s="23"/>
      <c r="BX670" s="25" t="str">
        <f t="shared" si="44"/>
        <v/>
      </c>
      <c r="BY670" s="23"/>
      <c r="BZ670" s="25" t="str">
        <f>IF(BY670="","",IF(BY670="TBD","TBD",IF(BY670="N/A","N/A","W"&amp;TEXT(WEEKNUM(BY670,21),"00")&amp;" "&amp;YEAR(BY670))))</f>
        <v/>
      </c>
      <c r="CA670" s="21" t="s">
        <v>335</v>
      </c>
      <c r="CB670" s="21" t="s">
        <v>349</v>
      </c>
      <c r="CC670" s="21" t="s">
        <v>350</v>
      </c>
      <c r="CD670" s="21"/>
      <c r="CE670" s="23"/>
      <c r="CF670" s="23"/>
      <c r="CG670" s="23"/>
      <c r="CH670" s="23"/>
      <c r="CI670" s="25" t="str">
        <f>IF(CH670="","",IF(CH670="TBD","TBD",IF(CH670="N/A","N/A","W"&amp;TEXT(WEEKNUM(CH670,21),"00")&amp;" "&amp;YEAR(CH670))))</f>
        <v/>
      </c>
      <c r="CJ670" s="23"/>
      <c r="CK670" s="25" t="str">
        <f>IF(CJ670="","",IF(CJ670="TBD","TBD",IF(CJ670="N/A","N/A","W"&amp;TEXT(WEEKNUM(CJ670,21),"00")&amp;" "&amp;YEAR(CJ670))))</f>
        <v/>
      </c>
      <c r="CL670" s="24">
        <f>+IF(CJ670="",0,(CJ670-CH670))</f>
        <v>0</v>
      </c>
      <c r="CM670" s="21" t="s">
        <v>258</v>
      </c>
      <c r="CN670" s="21"/>
      <c r="CO670" s="23"/>
      <c r="CP670" s="25" t="str">
        <f>IF(CO670="","",IF(CO670="TBD","TBD",IF(CO670="N/A","N/A","W"&amp;TEXT(WEEKNUM(CO670,21),"00")&amp;" "&amp;YEAR(CO670))))</f>
        <v/>
      </c>
      <c r="CQ670" s="23" t="s">
        <v>258</v>
      </c>
      <c r="CR670" s="23"/>
      <c r="CS670" s="23"/>
      <c r="CT670" s="25" t="str">
        <f>IF(CS670="","",IF(CS670="TBD","TBD",IF(CS670="N/A","N/A","W"&amp;TEXT(WEEKNUM(CS670,21),"00")&amp;" "&amp;YEAR(CS670))))</f>
        <v/>
      </c>
      <c r="CU670" s="21" t="s">
        <v>258</v>
      </c>
      <c r="CV670" s="21"/>
      <c r="CW670" s="23"/>
      <c r="CX670" s="25" t="str">
        <f>IF(CW670="","",IF(CW670="TBD","TBD",IF(CW670="N/A","N/A","W"&amp;TEXT(WEEKNUM(CW670,21),"00")&amp;" "&amp;YEAR(CW670))))</f>
        <v/>
      </c>
      <c r="CY670" s="21" t="s">
        <v>258</v>
      </c>
      <c r="CZ670" s="21"/>
      <c r="DA670" s="23"/>
      <c r="DB670" s="25" t="str">
        <f>IF(DA670="","",IF(DA670="TBD","TBD",IF(DA670="N/A","N/A","W"&amp;TEXT(WEEKNUM(DA670,21),"00")&amp;" "&amp;YEAR(DA670))))</f>
        <v/>
      </c>
      <c r="DC670" s="23"/>
      <c r="DD670" s="25" t="str">
        <f>IF(DC670="","",IF(DC670="TBD","TBD",IF(DC670="N/A","N/A","W"&amp;TEXT(WEEKNUM(DC670,21),"00")&amp;" "&amp;YEAR(DC670))))</f>
        <v/>
      </c>
      <c r="DE670" s="21" t="s">
        <v>258</v>
      </c>
      <c r="DF670" s="23"/>
      <c r="DG670" s="21" t="s">
        <v>259</v>
      </c>
      <c r="DH670" s="21">
        <v>0</v>
      </c>
      <c r="DI670" s="18"/>
      <c r="DJ670" s="18"/>
      <c r="DK670" s="21" t="s">
        <v>260</v>
      </c>
      <c r="DL670" s="21" t="s">
        <v>261</v>
      </c>
      <c r="DM670" s="21"/>
      <c r="DN670" s="23"/>
      <c r="DO670" s="23"/>
      <c r="DP670" s="23" t="s">
        <v>4927</v>
      </c>
      <c r="DQ670" s="23" t="s">
        <v>262</v>
      </c>
      <c r="DR670" s="23"/>
      <c r="DS670" s="23"/>
      <c r="DT670" s="23"/>
      <c r="DU670" s="23"/>
      <c r="DV670" s="23"/>
      <c r="DW670" s="23"/>
      <c r="DX670" s="23"/>
      <c r="DY670" s="18"/>
      <c r="DZ670" s="18"/>
      <c r="EA670" s="18"/>
      <c r="EB670" s="21" t="s">
        <v>530</v>
      </c>
      <c r="EC670" s="18" t="s">
        <v>234</v>
      </c>
      <c r="ED670" s="18"/>
      <c r="EE670" s="18"/>
      <c r="EF670" s="116" t="s">
        <v>295</v>
      </c>
      <c r="EG670" s="116"/>
      <c r="EH670" s="18" t="s">
        <v>929</v>
      </c>
      <c r="EI670" s="34" t="s">
        <v>4928</v>
      </c>
      <c r="EJ670" s="29" t="str">
        <f>K670&amp;AY670&amp;CA670&amp;DE670&amp;DT670&amp;DW670</f>
        <v>No VigenteTSS Aprobado 4GIng Aprobada 4GAs Built No Recibido</v>
      </c>
    </row>
    <row r="671" spans="1:140" ht="12" hidden="1" customHeight="1">
      <c r="A671" s="30" t="str">
        <f>IFERROR(IF(VLOOKUP(B671,SEARCH!A:A,1,0)=B671,"OK",""),"")</f>
        <v/>
      </c>
      <c r="B671" s="31" t="s">
        <v>4929</v>
      </c>
      <c r="C671" s="15" t="s">
        <v>4930</v>
      </c>
      <c r="D671" s="16">
        <v>2</v>
      </c>
      <c r="E671" s="16">
        <v>-22.476780999999999</v>
      </c>
      <c r="F671" s="16">
        <v>-68.934005999999997</v>
      </c>
      <c r="G671" s="16" t="s">
        <v>425</v>
      </c>
      <c r="H671" s="16" t="s">
        <v>426</v>
      </c>
      <c r="I671" s="16" t="s">
        <v>4931</v>
      </c>
      <c r="J671" s="16" t="s">
        <v>379</v>
      </c>
      <c r="K671" s="17" t="s">
        <v>319</v>
      </c>
      <c r="L671" s="16" t="s">
        <v>247</v>
      </c>
      <c r="M671" s="141">
        <v>6</v>
      </c>
      <c r="N671" s="32"/>
      <c r="O671" s="19" t="s">
        <v>3327</v>
      </c>
      <c r="P671" s="19" t="s">
        <v>248</v>
      </c>
      <c r="Q671" s="18" t="s">
        <v>4932</v>
      </c>
      <c r="R671" s="21" t="s">
        <v>250</v>
      </c>
      <c r="S671" s="21">
        <v>12</v>
      </c>
      <c r="T671" s="22"/>
      <c r="U671" s="23">
        <v>45814</v>
      </c>
      <c r="V671" s="21" t="str">
        <f>IF(U671="","",IF(U671="TBD","TBD",IF(U671="N/A","N/A","W"&amp;TEXT(WEEKNUM(U671,21),"00")&amp;" "&amp;YEAR(U671))))</f>
        <v>W23 2025</v>
      </c>
      <c r="W671" s="23"/>
      <c r="X671" s="23"/>
      <c r="Y671" s="23" t="str">
        <f>IF(X671="","",IF(X671="TBD","TBD",IF(X671="N/A","N/A","W"&amp;TEXT(WEEKNUM(X671,21),"00")&amp;" "&amp;YEAR(X671))))</f>
        <v/>
      </c>
      <c r="Z671" s="23"/>
      <c r="AA671" s="23"/>
      <c r="AB671" s="24">
        <f>+IF(Z671="",0,AA671-Z671)</f>
        <v>0</v>
      </c>
      <c r="AC671" s="21" t="s">
        <v>324</v>
      </c>
      <c r="AD671" s="21"/>
      <c r="AE671" s="23"/>
      <c r="AF671" s="25" t="str">
        <f>IF(AE671="","",IF(AE671="TBD","TBD",IF(AE671="N/A","N/A","W"&amp;TEXT(WEEKNUM(AE671,21),"00")&amp;" "&amp;YEAR(AE671))))</f>
        <v/>
      </c>
      <c r="AG671" s="21" t="s">
        <v>324</v>
      </c>
      <c r="AH671" s="21"/>
      <c r="AI671" s="23"/>
      <c r="AJ671" s="25" t="str">
        <f>IF(AI671="","",IF(AI671="TBD","TBD",IF(AI671="N/A","N/A","W"&amp;TEXT(WEEKNUM(AI671,21),"00")&amp;" "&amp;YEAR(AI671))))</f>
        <v/>
      </c>
      <c r="AK671" s="21" t="s">
        <v>324</v>
      </c>
      <c r="AL671" s="21"/>
      <c r="AM671" s="23"/>
      <c r="AN671" s="25" t="str">
        <f>IF(AM671="","",IF(AM671="TBD","TBD",IF(AM671="N/A","N/A","W"&amp;TEXT(WEEKNUM(AM671,21),"00")&amp;" "&amp;YEAR(AM671))))</f>
        <v/>
      </c>
      <c r="AO671" s="21" t="s">
        <v>324</v>
      </c>
      <c r="AP671" s="21"/>
      <c r="AQ671" s="23"/>
      <c r="AR671" s="25" t="str">
        <f>IF(AQ671="","",IF(AQ671="TBD","TBD",IF(AQ671="N/A","N/A","W"&amp;TEXT(WEEKNUM(AQ671,21),"00")&amp;" "&amp;YEAR(AQ671))))</f>
        <v/>
      </c>
      <c r="AS671" s="21"/>
      <c r="AT671" s="21"/>
      <c r="AU671" s="23"/>
      <c r="AV671" s="25" t="s">
        <v>252</v>
      </c>
      <c r="AW671" s="59"/>
      <c r="AX671" s="25" t="str">
        <f>IF(AW671="","",IF(AW671="TBD","TBD",IF(AW671="N/A","N/A","W"&amp;TEXT(WEEKNUM(AW671,21),"00")&amp;" "&amp;YEAR(AW671))))</f>
        <v/>
      </c>
      <c r="AY671" s="21" t="s">
        <v>327</v>
      </c>
      <c r="AZ671" s="21" t="s">
        <v>328</v>
      </c>
      <c r="BA671" s="21" t="s">
        <v>329</v>
      </c>
      <c r="BB671" s="23"/>
      <c r="BC671" s="23"/>
      <c r="BD671" s="23"/>
      <c r="BE671" s="25" t="str">
        <f>IF(BD671="","",IF(BD671="TBD","TBD",IF(BD671="N/A","N/A","W"&amp;TEXT(WEEKNUM(BD671,21),"00")&amp;" "&amp;YEAR(BD671))))</f>
        <v/>
      </c>
      <c r="BF671" s="23"/>
      <c r="BG671" s="25" t="str">
        <f>IF(BF671="","",IF(BF671="TBD","TBD",IF(BF671="N/A","N/A","W"&amp;TEXT(WEEKNUM(BF671,21),"00")&amp;" "&amp;YEAR(BF671))))</f>
        <v/>
      </c>
      <c r="BH671" s="24">
        <f>+IF(BF671="",0,(BF671-BD671))</f>
        <v>0</v>
      </c>
      <c r="BI671" s="26" t="s">
        <v>330</v>
      </c>
      <c r="BJ671" s="26"/>
      <c r="BK671" s="27"/>
      <c r="BL671" s="25" t="str">
        <f>IF(BK671="","",IF(BK671="TBD","TBD",IF(BK671="N/A","N/A","W"&amp;TEXT(WEEKNUM(BK671,21),"00")&amp;" "&amp;YEAR(BK671))))</f>
        <v/>
      </c>
      <c r="BM671" s="21" t="s">
        <v>330</v>
      </c>
      <c r="BN671" s="21"/>
      <c r="BO671" s="23"/>
      <c r="BP671" s="25" t="str">
        <f>IF(BO671="","",IF(BO671="TBD","TBD",IF(BO671="N/A","N/A","W"&amp;TEXT(WEEKNUM(BO671,21),"00")&amp;" "&amp;YEAR(BO671))))</f>
        <v/>
      </c>
      <c r="BQ671" s="21" t="s">
        <v>330</v>
      </c>
      <c r="BR671" s="21"/>
      <c r="BS671" s="334"/>
      <c r="BT671" s="25" t="str">
        <f t="shared" si="43"/>
        <v/>
      </c>
      <c r="BU671" s="21" t="s">
        <v>330</v>
      </c>
      <c r="BV671" s="21"/>
      <c r="BW671" s="23"/>
      <c r="BX671" s="25" t="str">
        <f t="shared" si="44"/>
        <v/>
      </c>
      <c r="BY671" s="23"/>
      <c r="BZ671" s="25" t="str">
        <f>IF(BY671="","",IF(BY671="TBD","TBD",IF(BY671="N/A","N/A","W"&amp;TEXT(WEEKNUM(BY671,21),"00")&amp;" "&amp;YEAR(BY671))))</f>
        <v/>
      </c>
      <c r="CA671" s="22" t="s">
        <v>335</v>
      </c>
      <c r="CB671" s="129" t="s">
        <v>336</v>
      </c>
      <c r="CC671" s="21" t="s">
        <v>336</v>
      </c>
      <c r="CD671" s="21"/>
      <c r="CE671" s="23" t="s">
        <v>515</v>
      </c>
      <c r="CF671" s="23">
        <v>45855</v>
      </c>
      <c r="CG671" s="23">
        <v>45876</v>
      </c>
      <c r="CH671" s="23">
        <v>45876</v>
      </c>
      <c r="CI671" s="25" t="str">
        <f>IF(CH671="","",IF(CH671="TBD","TBD",IF(CH671="N/A","N/A","W"&amp;TEXT(WEEKNUM(CH671,21),"00")&amp;" "&amp;YEAR(CH671))))</f>
        <v>W32 2025</v>
      </c>
      <c r="CJ671" s="23">
        <v>45880</v>
      </c>
      <c r="CK671" s="25" t="str">
        <f>IF(CJ671="","",IF(CJ671="TBD","TBD",IF(CJ671="N/A","N/A","W"&amp;TEXT(WEEKNUM(CJ671,21),"00")&amp;" "&amp;YEAR(CJ671))))</f>
        <v>W33 2025</v>
      </c>
      <c r="CL671" s="24">
        <f>+IF(CJ671="",0,(CJ671-CH671))</f>
        <v>4</v>
      </c>
      <c r="CM671" s="21" t="s">
        <v>339</v>
      </c>
      <c r="CN671" s="20" t="s">
        <v>4933</v>
      </c>
      <c r="CO671" s="23">
        <v>45859</v>
      </c>
      <c r="CP671" s="25" t="str">
        <f>IF(CO671="","",IF(CO671="TBD","TBD",IF(CO671="N/A","N/A","W"&amp;TEXT(WEEKNUM(CO671,21),"00")&amp;" "&amp;YEAR(CO671))))</f>
        <v>W30 2025</v>
      </c>
      <c r="CQ671" s="21" t="s">
        <v>421</v>
      </c>
      <c r="CR671" s="23" t="s">
        <v>4865</v>
      </c>
      <c r="CS671" s="23"/>
      <c r="CT671" s="25" t="str">
        <f>IF(CS671="","",IF(CS671="TBD","TBD",IF(CS671="N/A","N/A","W"&amp;TEXT(WEEKNUM(CS671,21),"00")&amp;" "&amp;YEAR(CS671))))</f>
        <v/>
      </c>
      <c r="CU671" s="21" t="s">
        <v>421</v>
      </c>
      <c r="CV671" s="20" t="s">
        <v>4934</v>
      </c>
      <c r="CW671" s="23">
        <v>45859</v>
      </c>
      <c r="CX671" s="25" t="str">
        <f>IF(CW671="","",IF(CW671="TBD","TBD",IF(CW671="N/A","N/A","W"&amp;TEXT(WEEKNUM(CW671,21),"00")&amp;" "&amp;YEAR(CW671))))</f>
        <v>W30 2025</v>
      </c>
      <c r="CY671" s="21" t="s">
        <v>421</v>
      </c>
      <c r="CZ671" s="21" t="s">
        <v>4935</v>
      </c>
      <c r="DA671" s="23"/>
      <c r="DB671" s="25">
        <v>45859</v>
      </c>
      <c r="DC671" s="23">
        <v>45861</v>
      </c>
      <c r="DD671" s="25" t="str">
        <f>IF(DC671="","",IF(DC671="TBD","TBD",IF(DC671="N/A","N/A","W"&amp;TEXT(WEEKNUM(DC671,21),"00")&amp;" "&amp;YEAR(DC671))))</f>
        <v>W30 2025</v>
      </c>
      <c r="DE671" s="21" t="s">
        <v>392</v>
      </c>
      <c r="DF671" s="23"/>
      <c r="DG671" s="21" t="s">
        <v>259</v>
      </c>
      <c r="DH671" s="21">
        <v>0</v>
      </c>
      <c r="DI671" s="18"/>
      <c r="DJ671" s="18"/>
      <c r="DK671" s="21" t="s">
        <v>260</v>
      </c>
      <c r="DL671" s="21" t="s">
        <v>341</v>
      </c>
      <c r="DM671" s="21"/>
      <c r="DN671" s="23">
        <v>45889</v>
      </c>
      <c r="DO671" s="23">
        <v>45889</v>
      </c>
      <c r="DP671" s="23"/>
      <c r="DQ671" s="23" t="s">
        <v>262</v>
      </c>
      <c r="DR671" s="23"/>
      <c r="DS671" s="23"/>
      <c r="DT671" s="23"/>
      <c r="DU671" s="23"/>
      <c r="DV671" s="23">
        <v>45897</v>
      </c>
      <c r="DW671" s="23" t="s">
        <v>342</v>
      </c>
      <c r="DX671" s="23"/>
      <c r="DY671" s="18"/>
      <c r="DZ671" s="18"/>
      <c r="EA671" s="18"/>
      <c r="EB671" s="21" t="s">
        <v>41</v>
      </c>
      <c r="EC671" s="18" t="s">
        <v>234</v>
      </c>
      <c r="ED671" s="18"/>
      <c r="EE671" s="18"/>
      <c r="EF671" s="116"/>
      <c r="EG671" s="116"/>
      <c r="EH671" s="18" t="s">
        <v>929</v>
      </c>
      <c r="EI671" s="34" t="s">
        <v>4812</v>
      </c>
      <c r="EJ671" s="29" t="str">
        <f>K671&amp;AY671&amp;CA671&amp;DE671&amp;DT671&amp;DW671</f>
        <v>VigenteTSS Aprobado 4GIng Aprobada 4GAs Built Aprobado con Observaciones 4GOn Air</v>
      </c>
    </row>
    <row r="672" spans="1:140" ht="12" hidden="1" customHeight="1">
      <c r="A672" s="30" t="str">
        <f>IFERROR(IF(VLOOKUP(B672,SEARCH!A:A,1,0)=B672,"OK",""),"")</f>
        <v/>
      </c>
      <c r="B672" s="31" t="s">
        <v>4936</v>
      </c>
      <c r="C672" s="15" t="s">
        <v>4937</v>
      </c>
      <c r="D672" s="16">
        <v>2</v>
      </c>
      <c r="E672" s="16">
        <v>-23.10211</v>
      </c>
      <c r="F672" s="16">
        <v>-70.471220000000002</v>
      </c>
      <c r="G672" s="16" t="s">
        <v>425</v>
      </c>
      <c r="H672" s="16" t="s">
        <v>4938</v>
      </c>
      <c r="I672" s="16" t="s">
        <v>4939</v>
      </c>
      <c r="J672" s="16" t="s">
        <v>1736</v>
      </c>
      <c r="K672" s="16" t="s">
        <v>3</v>
      </c>
      <c r="L672" s="16" t="s">
        <v>247</v>
      </c>
      <c r="M672" s="103"/>
      <c r="N672" s="18"/>
      <c r="O672" s="19" t="s">
        <v>3327</v>
      </c>
      <c r="P672" s="19" t="s">
        <v>248</v>
      </c>
      <c r="Q672" s="18"/>
      <c r="R672" s="21" t="s">
        <v>250</v>
      </c>
      <c r="S672" s="21">
        <v>12</v>
      </c>
      <c r="T672" s="22" t="s">
        <v>4940</v>
      </c>
      <c r="U672" s="23">
        <v>45106</v>
      </c>
      <c r="V672" s="21" t="str">
        <f>IF(U672="","",IF(U672="TBD","TBD",IF(U672="N/A","N/A","W"&amp;TEXT(WEEKNUM(U672,21),"00")&amp;" "&amp;YEAR(U672))))</f>
        <v>W26 2023</v>
      </c>
      <c r="W672" s="23">
        <v>45168</v>
      </c>
      <c r="X672" s="23"/>
      <c r="Y672" s="23" t="str">
        <f>IF(X672="","",IF(X672="TBD","TBD",IF(X672="N/A","N/A","W"&amp;TEXT(WEEKNUM(X672,21),"00")&amp;" "&amp;YEAR(X672))))</f>
        <v/>
      </c>
      <c r="Z672" s="23"/>
      <c r="AA672" s="23">
        <v>45168</v>
      </c>
      <c r="AB672" s="24">
        <f>+IF(Z672="",0,AA672-Z672)</f>
        <v>0</v>
      </c>
      <c r="AC672" s="21" t="s">
        <v>324</v>
      </c>
      <c r="AD672" s="21"/>
      <c r="AE672" s="23">
        <v>45177</v>
      </c>
      <c r="AF672" s="25" t="str">
        <f>IF(AE672="","",IF(AE672="TBD","TBD",IF(AE672="N/A","N/A","W"&amp;TEXT(WEEKNUM(AE672,21),"00")&amp;" "&amp;YEAR(AE672))))</f>
        <v>W36 2023</v>
      </c>
      <c r="AG672" s="21" t="s">
        <v>324</v>
      </c>
      <c r="AH672" s="21"/>
      <c r="AI672" s="23">
        <v>45173</v>
      </c>
      <c r="AJ672" s="25" t="str">
        <f>IF(AI672="","",IF(AI672="TBD","TBD",IF(AI672="N/A","N/A","W"&amp;TEXT(WEEKNUM(AI672,21),"00")&amp;" "&amp;YEAR(AI672))))</f>
        <v>W36 2023</v>
      </c>
      <c r="AK672" s="21" t="s">
        <v>324</v>
      </c>
      <c r="AL672" s="21"/>
      <c r="AM672" s="23">
        <v>45173</v>
      </c>
      <c r="AN672" s="25" t="str">
        <f>IF(AM672="","",IF(AM672="TBD","TBD",IF(AM672="N/A","N/A","W"&amp;TEXT(WEEKNUM(AM672,21),"00")&amp;" "&amp;YEAR(AM672))))</f>
        <v>W36 2023</v>
      </c>
      <c r="AO672" s="21" t="s">
        <v>324</v>
      </c>
      <c r="AP672" s="21"/>
      <c r="AQ672" s="23">
        <v>45173</v>
      </c>
      <c r="AR672" s="25" t="str">
        <f>IF(AQ672="","",IF(AQ672="TBD","TBD",IF(AQ672="N/A","N/A","W"&amp;TEXT(WEEKNUM(AQ672,21),"00")&amp;" "&amp;YEAR(AQ672))))</f>
        <v>W36 2023</v>
      </c>
      <c r="AS672" s="21"/>
      <c r="AT672" s="21"/>
      <c r="AU672" s="23"/>
      <c r="AV672" s="25" t="s">
        <v>252</v>
      </c>
      <c r="AW672" s="59">
        <v>45177</v>
      </c>
      <c r="AX672" s="25" t="str">
        <f>IF(AW672="","",IF(AW672="TBD","TBD",IF(AW672="N/A","N/A","W"&amp;TEXT(WEEKNUM(AW672,21),"00")&amp;" "&amp;YEAR(AW672))))</f>
        <v>W36 2023</v>
      </c>
      <c r="AY672" s="21" t="s">
        <v>327</v>
      </c>
      <c r="AZ672" s="21" t="s">
        <v>328</v>
      </c>
      <c r="BA672" s="21" t="s">
        <v>255</v>
      </c>
      <c r="BB672" s="23">
        <v>45256</v>
      </c>
      <c r="BC672" s="23"/>
      <c r="BD672" s="23">
        <v>45257</v>
      </c>
      <c r="BE672" s="25" t="str">
        <f>IF(BD672="","",IF(BD672="TBD","TBD",IF(BD672="N/A","N/A","W"&amp;TEXT(WEEKNUM(BD672,21),"00")&amp;" "&amp;YEAR(BD672))))</f>
        <v>W48 2023</v>
      </c>
      <c r="BF672" s="23">
        <v>45261</v>
      </c>
      <c r="BG672" s="25" t="str">
        <f>IF(BF672="","",IF(BF672="TBD","TBD",IF(BF672="N/A","N/A","W"&amp;TEXT(WEEKNUM(BF672,21),"00")&amp;" "&amp;YEAR(BF672))))</f>
        <v>W48 2023</v>
      </c>
      <c r="BH672" s="24">
        <f>+IF(BF672="",0,(BF672-BD672))</f>
        <v>4</v>
      </c>
      <c r="BI672" s="26" t="s">
        <v>330</v>
      </c>
      <c r="BJ672" s="26"/>
      <c r="BK672" s="27"/>
      <c r="BL672" s="25" t="str">
        <f>IF(BK672="","",IF(BK672="TBD","TBD",IF(BK672="N/A","N/A","W"&amp;TEXT(WEEKNUM(BK672,21),"00")&amp;" "&amp;YEAR(BK672))))</f>
        <v/>
      </c>
      <c r="BM672" s="21" t="s">
        <v>642</v>
      </c>
      <c r="BN672" s="21" t="s">
        <v>4941</v>
      </c>
      <c r="BO672" s="23">
        <v>45264</v>
      </c>
      <c r="BP672" s="25" t="str">
        <f>IF(BO672="","",IF(BO672="TBD","TBD",IF(BO672="N/A","N/A","W"&amp;TEXT(WEEKNUM(BO672,21),"00")&amp;" "&amp;YEAR(BO672))))</f>
        <v>W49 2023</v>
      </c>
      <c r="BQ672" s="21" t="s">
        <v>330</v>
      </c>
      <c r="BR672" s="21"/>
      <c r="BS672" s="334">
        <v>45261</v>
      </c>
      <c r="BT672" s="25" t="str">
        <f t="shared" si="43"/>
        <v>W48 2023</v>
      </c>
      <c r="BU672" s="21" t="s">
        <v>330</v>
      </c>
      <c r="BV672" s="21"/>
      <c r="BW672" s="23">
        <v>45230</v>
      </c>
      <c r="BX672" s="25" t="str">
        <f t="shared" si="44"/>
        <v>W44 2023</v>
      </c>
      <c r="BY672" s="23">
        <v>45264</v>
      </c>
      <c r="BZ672" s="25" t="str">
        <f>IF(BY672="","",IF(BY672="TBD","TBD",IF(BY672="N/A","N/A","W"&amp;TEXT(WEEKNUM(BY672,21),"00")&amp;" "&amp;YEAR(BY672))))</f>
        <v>W49 2023</v>
      </c>
      <c r="CA672" s="21" t="s">
        <v>645</v>
      </c>
      <c r="CB672" s="21" t="s">
        <v>349</v>
      </c>
      <c r="CC672" s="21" t="s">
        <v>350</v>
      </c>
      <c r="CD672" s="21"/>
      <c r="CE672" s="23"/>
      <c r="CF672" s="23"/>
      <c r="CG672" s="23"/>
      <c r="CH672" s="23"/>
      <c r="CI672" s="25" t="str">
        <f>IF(CH672="","",IF(CH672="TBD","TBD",IF(CH672="N/A","N/A","W"&amp;TEXT(WEEKNUM(CH672,21),"00")&amp;" "&amp;YEAR(CH672))))</f>
        <v/>
      </c>
      <c r="CJ672" s="23"/>
      <c r="CK672" s="25" t="str">
        <f>IF(CJ672="","",IF(CJ672="TBD","TBD",IF(CJ672="N/A","N/A","W"&amp;TEXT(WEEKNUM(CJ672,21),"00")&amp;" "&amp;YEAR(CJ672))))</f>
        <v/>
      </c>
      <c r="CL672" s="24">
        <f>+IF(CJ672="",0,(CJ672-CH672))</f>
        <v>0</v>
      </c>
      <c r="CM672" s="21" t="s">
        <v>258</v>
      </c>
      <c r="CN672" s="21"/>
      <c r="CO672" s="23"/>
      <c r="CP672" s="25" t="str">
        <f>IF(CO672="","",IF(CO672="TBD","TBD",IF(CO672="N/A","N/A","W"&amp;TEXT(WEEKNUM(CO672,21),"00")&amp;" "&amp;YEAR(CO672))))</f>
        <v/>
      </c>
      <c r="CQ672" s="23" t="s">
        <v>258</v>
      </c>
      <c r="CR672" s="23"/>
      <c r="CS672" s="23"/>
      <c r="CT672" s="25" t="str">
        <f>IF(CS672="","",IF(CS672="TBD","TBD",IF(CS672="N/A","N/A","W"&amp;TEXT(WEEKNUM(CS672,21),"00")&amp;" "&amp;YEAR(CS672))))</f>
        <v/>
      </c>
      <c r="CU672" s="21" t="s">
        <v>258</v>
      </c>
      <c r="CV672" s="21"/>
      <c r="CW672" s="23"/>
      <c r="CX672" s="25" t="str">
        <f>IF(CW672="","",IF(CW672="TBD","TBD",IF(CW672="N/A","N/A","W"&amp;TEXT(WEEKNUM(CW672,21),"00")&amp;" "&amp;YEAR(CW672))))</f>
        <v/>
      </c>
      <c r="CY672" s="21" t="s">
        <v>258</v>
      </c>
      <c r="CZ672" s="21"/>
      <c r="DA672" s="23"/>
      <c r="DB672" s="25" t="str">
        <f>IF(DA672="","",IF(DA672="TBD","TBD",IF(DA672="N/A","N/A","W"&amp;TEXT(WEEKNUM(DA672,21),"00")&amp;" "&amp;YEAR(DA672))))</f>
        <v/>
      </c>
      <c r="DC672" s="23"/>
      <c r="DD672" s="25" t="str">
        <f>IF(DC672="","",IF(DC672="TBD","TBD",IF(DC672="N/A","N/A","W"&amp;TEXT(WEEKNUM(DC672,21),"00")&amp;" "&amp;YEAR(DC672))))</f>
        <v/>
      </c>
      <c r="DE672" s="21" t="s">
        <v>258</v>
      </c>
      <c r="DF672" s="23"/>
      <c r="DG672" s="21" t="s">
        <v>259</v>
      </c>
      <c r="DH672" s="18"/>
      <c r="DI672" s="18"/>
      <c r="DJ672" s="18"/>
      <c r="DK672" s="21" t="s">
        <v>260</v>
      </c>
      <c r="DL672" s="21" t="s">
        <v>275</v>
      </c>
      <c r="DM672" s="21"/>
      <c r="DN672" s="23"/>
      <c r="DO672" s="23"/>
      <c r="DP672" s="23"/>
      <c r="DQ672" s="23" t="s">
        <v>262</v>
      </c>
      <c r="DR672" s="23"/>
      <c r="DS672" s="23"/>
      <c r="DT672" s="23"/>
      <c r="DU672" s="23"/>
      <c r="DV672" s="23"/>
      <c r="DW672" s="23"/>
      <c r="DX672" s="23"/>
      <c r="DY672" s="18"/>
      <c r="DZ672" s="18"/>
      <c r="EA672" s="18"/>
      <c r="EB672" s="21" t="s">
        <v>34</v>
      </c>
      <c r="EC672" s="18"/>
      <c r="ED672" s="18"/>
      <c r="EE672" s="18"/>
      <c r="EF672" s="55"/>
      <c r="EG672" s="55"/>
      <c r="EH672" s="18"/>
      <c r="EI672" s="18">
        <v>0</v>
      </c>
      <c r="EJ672" s="29" t="str">
        <f>K672&amp;AY672&amp;CA672&amp;DE672&amp;DT672&amp;DW672</f>
        <v>No VigenteTSS Aprobado 4GIng Observada 4GAs Built No Recibido</v>
      </c>
    </row>
    <row r="673" spans="1:140" ht="12" hidden="1" customHeight="1">
      <c r="A673" s="30" t="str">
        <f>IFERROR(IF(VLOOKUP(B673,SEARCH!A:A,1,0)=B673,"OK",""),"")</f>
        <v/>
      </c>
      <c r="B673" s="31" t="s">
        <v>4942</v>
      </c>
      <c r="C673" s="15" t="s">
        <v>4943</v>
      </c>
      <c r="D673" s="16">
        <v>2</v>
      </c>
      <c r="E673" s="16">
        <v>-25.408448</v>
      </c>
      <c r="F673" s="16">
        <v>-70.486348000000007</v>
      </c>
      <c r="G673" s="16" t="s">
        <v>425</v>
      </c>
      <c r="H673" s="16" t="s">
        <v>4944</v>
      </c>
      <c r="I673" s="16" t="s">
        <v>4945</v>
      </c>
      <c r="J673" s="16" t="s">
        <v>355</v>
      </c>
      <c r="K673" s="17" t="s">
        <v>319</v>
      </c>
      <c r="L673" s="16" t="s">
        <v>247</v>
      </c>
      <c r="M673" s="55">
        <v>46111</v>
      </c>
      <c r="N673" s="32"/>
      <c r="O673" s="19" t="s">
        <v>3327</v>
      </c>
      <c r="P673" s="19" t="s">
        <v>248</v>
      </c>
      <c r="Q673" s="18"/>
      <c r="R673" s="21" t="s">
        <v>250</v>
      </c>
      <c r="S673" s="21">
        <v>12</v>
      </c>
      <c r="T673" s="167" t="s">
        <v>4946</v>
      </c>
      <c r="U673" s="23">
        <v>45814</v>
      </c>
      <c r="V673" s="21" t="str">
        <f>IF(U673="","",IF(U673="TBD","TBD",IF(U673="N/A","N/A","W"&amp;TEXT(WEEKNUM(U673,21),"00")&amp;" "&amp;YEAR(U673))))</f>
        <v>W23 2025</v>
      </c>
      <c r="W673" s="23"/>
      <c r="X673" s="23"/>
      <c r="Y673" s="23" t="str">
        <f>IF(X673="","",IF(X673="TBD","TBD",IF(X673="N/A","N/A","W"&amp;TEXT(WEEKNUM(X673,21),"00")&amp;" "&amp;YEAR(X673))))</f>
        <v/>
      </c>
      <c r="Z673" s="23"/>
      <c r="AA673" s="23"/>
      <c r="AB673" s="24">
        <f>+IF(Z673="",0,AA673-Z673)</f>
        <v>0</v>
      </c>
      <c r="AC673" s="21" t="s">
        <v>324</v>
      </c>
      <c r="AD673" s="21"/>
      <c r="AE673" s="23"/>
      <c r="AF673" s="25" t="str">
        <f>IF(AE673="","",IF(AE673="TBD","TBD",IF(AE673="N/A","N/A","W"&amp;TEXT(WEEKNUM(AE673,21),"00")&amp;" "&amp;YEAR(AE673))))</f>
        <v/>
      </c>
      <c r="AG673" s="21" t="s">
        <v>324</v>
      </c>
      <c r="AH673" s="21"/>
      <c r="AI673" s="23"/>
      <c r="AJ673" s="25" t="str">
        <f>IF(AI673="","",IF(AI673="TBD","TBD",IF(AI673="N/A","N/A","W"&amp;TEXT(WEEKNUM(AI673,21),"00")&amp;" "&amp;YEAR(AI673))))</f>
        <v/>
      </c>
      <c r="AK673" s="21" t="s">
        <v>324</v>
      </c>
      <c r="AL673" s="21"/>
      <c r="AM673" s="23"/>
      <c r="AN673" s="25" t="str">
        <f>IF(AM673="","",IF(AM673="TBD","TBD",IF(AM673="N/A","N/A","W"&amp;TEXT(WEEKNUM(AM673,21),"00")&amp;" "&amp;YEAR(AM673))))</f>
        <v/>
      </c>
      <c r="AO673" s="21" t="s">
        <v>324</v>
      </c>
      <c r="AP673" s="21"/>
      <c r="AQ673" s="23"/>
      <c r="AR673" s="25" t="str">
        <f>IF(AQ673="","",IF(AQ673="TBD","TBD",IF(AQ673="N/A","N/A","W"&amp;TEXT(WEEKNUM(AQ673,21),"00")&amp;" "&amp;YEAR(AQ673))))</f>
        <v/>
      </c>
      <c r="AS673" s="21"/>
      <c r="AT673" s="21"/>
      <c r="AU673" s="23"/>
      <c r="AV673" s="25" t="s">
        <v>252</v>
      </c>
      <c r="AW673" s="59"/>
      <c r="AX673" s="25" t="str">
        <f>IF(AW673="","",IF(AW673="TBD","TBD",IF(AW673="N/A","N/A","W"&amp;TEXT(WEEKNUM(AW673,21),"00")&amp;" "&amp;YEAR(AW673))))</f>
        <v/>
      </c>
      <c r="AY673" s="21" t="s">
        <v>327</v>
      </c>
      <c r="AZ673" s="21" t="s">
        <v>328</v>
      </c>
      <c r="BA673" s="21" t="s">
        <v>329</v>
      </c>
      <c r="BB673" s="23"/>
      <c r="BC673" s="23"/>
      <c r="BD673" s="23"/>
      <c r="BE673" s="25" t="str">
        <f>IF(BD673="","",IF(BD673="TBD","TBD",IF(BD673="N/A","N/A","W"&amp;TEXT(WEEKNUM(BD673,21),"00")&amp;" "&amp;YEAR(BD673))))</f>
        <v/>
      </c>
      <c r="BF673" s="23"/>
      <c r="BG673" s="25" t="str">
        <f>IF(BF673="","",IF(BF673="TBD","TBD",IF(BF673="N/A","N/A","W"&amp;TEXT(WEEKNUM(BF673,21),"00")&amp;" "&amp;YEAR(BF673))))</f>
        <v/>
      </c>
      <c r="BH673" s="24">
        <f>+IF(BF673="",0,(BF673-BD673))</f>
        <v>0</v>
      </c>
      <c r="BI673" s="26" t="s">
        <v>330</v>
      </c>
      <c r="BJ673" s="26"/>
      <c r="BK673" s="27"/>
      <c r="BL673" s="25" t="str">
        <f>IF(BK673="","",IF(BK673="TBD","TBD",IF(BK673="N/A","N/A","W"&amp;TEXT(WEEKNUM(BK673,21),"00")&amp;" "&amp;YEAR(BK673))))</f>
        <v/>
      </c>
      <c r="BM673" s="21" t="s">
        <v>330</v>
      </c>
      <c r="BN673" s="21"/>
      <c r="BO673" s="23"/>
      <c r="BP673" s="25" t="str">
        <f>IF(BO673="","",IF(BO673="TBD","TBD",IF(BO673="N/A","N/A","W"&amp;TEXT(WEEKNUM(BO673,21),"00")&amp;" "&amp;YEAR(BO673))))</f>
        <v/>
      </c>
      <c r="BQ673" s="21" t="s">
        <v>330</v>
      </c>
      <c r="BR673" s="21"/>
      <c r="BS673" s="334"/>
      <c r="BT673" s="25" t="str">
        <f t="shared" si="43"/>
        <v/>
      </c>
      <c r="BU673" s="21" t="s">
        <v>330</v>
      </c>
      <c r="BV673" s="21"/>
      <c r="BW673" s="23"/>
      <c r="BX673" s="25" t="str">
        <f t="shared" si="44"/>
        <v/>
      </c>
      <c r="BY673" s="23"/>
      <c r="BZ673" s="25" t="str">
        <f>IF(BY673="","",IF(BY673="TBD","TBD",IF(BY673="N/A","N/A","W"&amp;TEXT(WEEKNUM(BY673,21),"00")&amp;" "&amp;YEAR(BY673))))</f>
        <v/>
      </c>
      <c r="CA673" s="22" t="s">
        <v>335</v>
      </c>
      <c r="CB673" s="129" t="s">
        <v>336</v>
      </c>
      <c r="CC673" s="21" t="s">
        <v>336</v>
      </c>
      <c r="CD673" s="21"/>
      <c r="CE673" s="23" t="s">
        <v>515</v>
      </c>
      <c r="CF673" s="23">
        <v>46086</v>
      </c>
      <c r="CG673" s="23"/>
      <c r="CH673" s="23">
        <v>46086</v>
      </c>
      <c r="CI673" s="25" t="str">
        <f>IF(CH673="","",IF(CH673="TBD","TBD",IF(CH673="N/A","N/A","W"&amp;TEXT(WEEKNUM(CH673,21),"00")&amp;" "&amp;YEAR(CH673))))</f>
        <v>W10 2026</v>
      </c>
      <c r="CJ673" s="23">
        <v>46090</v>
      </c>
      <c r="CK673" s="25" t="str">
        <f>IF(CJ673="","",IF(CJ673="TBD","TBD",IF(CJ673="N/A","N/A","W"&amp;TEXT(WEEKNUM(CJ673,21),"00")&amp;" "&amp;YEAR(CJ673))))</f>
        <v>W11 2026</v>
      </c>
      <c r="CL673" s="24">
        <f>+IF(CJ673="",0,(CJ673-CH673))</f>
        <v>4</v>
      </c>
      <c r="CM673" s="21" t="s">
        <v>339</v>
      </c>
      <c r="CN673" s="20" t="s">
        <v>4947</v>
      </c>
      <c r="CO673" s="23">
        <v>46093</v>
      </c>
      <c r="CP673" s="25" t="str">
        <f>IF(CO673="","",IF(CO673="TBD","TBD",IF(CO673="N/A","N/A","W"&amp;TEXT(WEEKNUM(CO673,21),"00")&amp;" "&amp;YEAR(CO673))))</f>
        <v>W11 2026</v>
      </c>
      <c r="CQ673" s="21" t="s">
        <v>339</v>
      </c>
      <c r="CR673" s="23" t="s">
        <v>528</v>
      </c>
      <c r="CS673" s="23">
        <v>46090</v>
      </c>
      <c r="CT673" s="25" t="str">
        <f>IF(CS673="","",IF(CS673="TBD","TBD",IF(CS673="N/A","N/A","W"&amp;TEXT(WEEKNUM(CS673,21),"00")&amp;" "&amp;YEAR(CS673))))</f>
        <v>W11 2026</v>
      </c>
      <c r="CU673" s="21" t="s">
        <v>339</v>
      </c>
      <c r="CV673" s="197"/>
      <c r="CW673" s="23">
        <v>46090</v>
      </c>
      <c r="CX673" s="25" t="str">
        <f>IF(CW673="","",IF(CW673="TBD","TBD",IF(CW673="N/A","N/A","W"&amp;TEXT(WEEKNUM(CW673,21),"00")&amp;" "&amp;YEAR(CW673))))</f>
        <v>W11 2026</v>
      </c>
      <c r="CY673" s="21" t="s">
        <v>339</v>
      </c>
      <c r="CZ673" s="23"/>
      <c r="DA673" s="23">
        <v>46086</v>
      </c>
      <c r="DB673" s="25" t="str">
        <f>IF(DA673="","",IF(DA673="TBD","TBD",IF(DA673="N/A","N/A","W"&amp;TEXT(WEEKNUM(DA673,21),"00")&amp;" "&amp;YEAR(DA673))))</f>
        <v>W10 2026</v>
      </c>
      <c r="DC673" s="23">
        <v>46093</v>
      </c>
      <c r="DD673" s="25" t="str">
        <f>IF(DC673="","",IF(DC673="TBD","TBD",IF(DC673="N/A","N/A","W"&amp;TEXT(WEEKNUM(DC673,21),"00")&amp;" "&amp;YEAR(DC673))))</f>
        <v>W11 2026</v>
      </c>
      <c r="DE673" s="21" t="s">
        <v>340</v>
      </c>
      <c r="DF673" s="23"/>
      <c r="DG673" s="21" t="s">
        <v>259</v>
      </c>
      <c r="DH673" s="21">
        <v>0</v>
      </c>
      <c r="DI673" s="18"/>
      <c r="DJ673" s="18"/>
      <c r="DK673" s="21" t="s">
        <v>260</v>
      </c>
      <c r="DL673" s="21" t="s">
        <v>341</v>
      </c>
      <c r="DM673" s="21"/>
      <c r="DN673" s="226">
        <v>45996</v>
      </c>
      <c r="DO673" s="226">
        <v>45996</v>
      </c>
      <c r="DP673" s="23"/>
      <c r="DQ673" s="23" t="s">
        <v>262</v>
      </c>
      <c r="DR673" s="23"/>
      <c r="DS673" s="23">
        <v>46121</v>
      </c>
      <c r="DT673" s="23" t="s">
        <v>502</v>
      </c>
      <c r="DU673" s="23">
        <v>46121</v>
      </c>
      <c r="DV673" s="23">
        <v>46138</v>
      </c>
      <c r="DW673" s="23" t="s">
        <v>342</v>
      </c>
      <c r="DX673" s="23"/>
      <c r="DY673" s="18"/>
      <c r="DZ673" s="18"/>
      <c r="EA673" s="18"/>
      <c r="EB673" s="21" t="s">
        <v>41</v>
      </c>
      <c r="EC673" s="18" t="s">
        <v>234</v>
      </c>
      <c r="ED673" s="18"/>
      <c r="EE673" s="18"/>
      <c r="EF673" s="137">
        <v>46080</v>
      </c>
      <c r="EG673" s="137"/>
      <c r="EH673" s="18" t="s">
        <v>929</v>
      </c>
      <c r="EI673" s="34" t="s">
        <v>4289</v>
      </c>
      <c r="EJ673" s="29" t="str">
        <f>K673&amp;AY673&amp;CA673&amp;DE673&amp;DT673&amp;DW673</f>
        <v>VigenteTSS Aprobado 4GIng Aprobada 4GAs Built Aprobado 4GIntegradoOn Air</v>
      </c>
    </row>
    <row r="674" spans="1:140" ht="12" hidden="1" customHeight="1">
      <c r="A674" s="30" t="str">
        <f>IFERROR(IF(VLOOKUP(B674,SEARCH!A:A,1,0)=B674,"OK",""),"")</f>
        <v/>
      </c>
      <c r="B674" s="31" t="s">
        <v>4948</v>
      </c>
      <c r="C674" s="15" t="s">
        <v>4949</v>
      </c>
      <c r="D674" s="16">
        <v>2</v>
      </c>
      <c r="E674" s="16">
        <v>-22.067293381999999</v>
      </c>
      <c r="F674" s="16">
        <v>-70.184150790000004</v>
      </c>
      <c r="G674" s="16" t="s">
        <v>425</v>
      </c>
      <c r="H674" s="16" t="s">
        <v>4854</v>
      </c>
      <c r="I674" s="16" t="s">
        <v>347</v>
      </c>
      <c r="J674" s="16" t="s">
        <v>1736</v>
      </c>
      <c r="K674" s="16" t="s">
        <v>3</v>
      </c>
      <c r="L674" s="16" t="s">
        <v>247</v>
      </c>
      <c r="M674" s="103"/>
      <c r="N674" s="18"/>
      <c r="O674" s="19" t="s">
        <v>3327</v>
      </c>
      <c r="P674" s="19" t="s">
        <v>248</v>
      </c>
      <c r="Q674" s="18"/>
      <c r="R674" s="21" t="s">
        <v>250</v>
      </c>
      <c r="S674" s="21" t="e">
        <v>#N/A</v>
      </c>
      <c r="T674" s="22" t="s">
        <v>348</v>
      </c>
      <c r="U674" s="23">
        <v>45106</v>
      </c>
      <c r="V674" s="21" t="str">
        <f>IF(U674="","",IF(U674="TBD","TBD",IF(U674="N/A","N/A","W"&amp;TEXT(WEEKNUM(U674,21),"00")&amp;" "&amp;YEAR(U674))))</f>
        <v>W26 2023</v>
      </c>
      <c r="W674" s="23">
        <v>45168</v>
      </c>
      <c r="X674" s="23">
        <v>45211</v>
      </c>
      <c r="Y674" s="23" t="str">
        <f>IF(X674="","",IF(X674="TBD","TBD",IF(X674="N/A","N/A","W"&amp;TEXT(WEEKNUM(X674,21),"00")&amp;" "&amp;YEAR(X674))))</f>
        <v>W41 2023</v>
      </c>
      <c r="Z674" s="23">
        <v>45218</v>
      </c>
      <c r="AA674" s="23">
        <v>45223</v>
      </c>
      <c r="AB674" s="24">
        <f>+IF(Z674="",0,AA674-Z674)</f>
        <v>5</v>
      </c>
      <c r="AC674" s="21" t="s">
        <v>739</v>
      </c>
      <c r="AD674" s="21" t="s">
        <v>4950</v>
      </c>
      <c r="AE674" s="23">
        <v>45229</v>
      </c>
      <c r="AF674" s="25" t="str">
        <f>IF(AE674="","",IF(AE674="TBD","TBD",IF(AE674="N/A","N/A","W"&amp;TEXT(WEEKNUM(AE674,21),"00")&amp;" "&amp;YEAR(AE674))))</f>
        <v>W44 2023</v>
      </c>
      <c r="AG674" s="21" t="s">
        <v>324</v>
      </c>
      <c r="AH674" s="21"/>
      <c r="AI674" s="23">
        <v>45173</v>
      </c>
      <c r="AJ674" s="25" t="str">
        <f>IF(AI674="","",IF(AI674="TBD","TBD",IF(AI674="N/A","N/A","W"&amp;TEXT(WEEKNUM(AI674,21),"00")&amp;" "&amp;YEAR(AI674))))</f>
        <v>W36 2023</v>
      </c>
      <c r="AK674" s="21" t="s">
        <v>324</v>
      </c>
      <c r="AL674" s="21"/>
      <c r="AM674" s="23">
        <v>45173</v>
      </c>
      <c r="AN674" s="25" t="str">
        <f>IF(AM674="","",IF(AM674="TBD","TBD",IF(AM674="N/A","N/A","W"&amp;TEXT(WEEKNUM(AM674,21),"00")&amp;" "&amp;YEAR(AM674))))</f>
        <v>W36 2023</v>
      </c>
      <c r="AO674" s="21" t="s">
        <v>324</v>
      </c>
      <c r="AP674" s="21"/>
      <c r="AQ674" s="23">
        <v>45173</v>
      </c>
      <c r="AR674" s="25" t="str">
        <f>IF(AQ674="","",IF(AQ674="TBD","TBD",IF(AQ674="N/A","N/A","W"&amp;TEXT(WEEKNUM(AQ674,21),"00")&amp;" "&amp;YEAR(AQ674))))</f>
        <v>W36 2023</v>
      </c>
      <c r="AS674" s="21"/>
      <c r="AT674" s="21"/>
      <c r="AU674" s="23"/>
      <c r="AV674" s="25" t="s">
        <v>252</v>
      </c>
      <c r="AW674" s="59"/>
      <c r="AX674" s="25" t="str">
        <f>IF(AW674="","",IF(AW674="TBD","TBD",IF(AW674="N/A","N/A","W"&amp;TEXT(WEEKNUM(AW674,21),"00")&amp;" "&amp;YEAR(AW674))))</f>
        <v/>
      </c>
      <c r="AY674" s="21" t="s">
        <v>742</v>
      </c>
      <c r="AZ674" s="21" t="s">
        <v>254</v>
      </c>
      <c r="BA674" s="21" t="s">
        <v>255</v>
      </c>
      <c r="BB674" s="23"/>
      <c r="BC674" s="23"/>
      <c r="BD674" s="23"/>
      <c r="BE674" s="25" t="str">
        <f>IF(BD674="","",IF(BD674="TBD","TBD",IF(BD674="N/A","N/A","W"&amp;TEXT(WEEKNUM(BD674,21),"00")&amp;" "&amp;YEAR(BD674))))</f>
        <v/>
      </c>
      <c r="BF674" s="23"/>
      <c r="BG674" s="25" t="str">
        <f>IF(BF674="","",IF(BF674="TBD","TBD",IF(BF674="N/A","N/A","W"&amp;TEXT(WEEKNUM(BF674,21),"00")&amp;" "&amp;YEAR(BF674))))</f>
        <v/>
      </c>
      <c r="BH674" s="24">
        <f>+IF(BF674="",0,(BF674-BD674))</f>
        <v>0</v>
      </c>
      <c r="BI674" s="26" t="s">
        <v>256</v>
      </c>
      <c r="BJ674" s="26"/>
      <c r="BK674" s="27"/>
      <c r="BL674" s="25" t="str">
        <f>IF(BK674="","",IF(BK674="TBD","TBD",IF(BK674="N/A","N/A","W"&amp;TEXT(WEEKNUM(BK674,21),"00")&amp;" "&amp;YEAR(BK674))))</f>
        <v/>
      </c>
      <c r="BM674" s="21" t="s">
        <v>256</v>
      </c>
      <c r="BN674" s="21"/>
      <c r="BO674" s="23"/>
      <c r="BP674" s="25" t="str">
        <f>IF(BO674="","",IF(BO674="TBD","TBD",IF(BO674="N/A","N/A","W"&amp;TEXT(WEEKNUM(BO674,21),"00")&amp;" "&amp;YEAR(BO674))))</f>
        <v/>
      </c>
      <c r="BQ674" s="21" t="s">
        <v>256</v>
      </c>
      <c r="BR674" s="21"/>
      <c r="BS674" s="334"/>
      <c r="BT674" s="25" t="str">
        <f t="shared" si="43"/>
        <v/>
      </c>
      <c r="BU674" s="21" t="s">
        <v>256</v>
      </c>
      <c r="BV674" s="21"/>
      <c r="BW674" s="23"/>
      <c r="BX674" s="25" t="str">
        <f t="shared" si="44"/>
        <v/>
      </c>
      <c r="BY674" s="23"/>
      <c r="BZ674" s="25" t="str">
        <f>IF(BY674="","",IF(BY674="TBD","TBD",IF(BY674="N/A","N/A","W"&amp;TEXT(WEEKNUM(BY674,21),"00")&amp;" "&amp;YEAR(BY674))))</f>
        <v/>
      </c>
      <c r="CA674" s="21" t="s">
        <v>257</v>
      </c>
      <c r="CB674" s="21" t="s">
        <v>349</v>
      </c>
      <c r="CC674" s="21" t="s">
        <v>350</v>
      </c>
      <c r="CD674" s="21"/>
      <c r="CE674" s="23"/>
      <c r="CF674" s="23"/>
      <c r="CG674" s="23"/>
      <c r="CH674" s="23"/>
      <c r="CI674" s="25" t="str">
        <f>IF(CH674="","",IF(CH674="TBD","TBD",IF(CH674="N/A","N/A","W"&amp;TEXT(WEEKNUM(CH674,21),"00")&amp;" "&amp;YEAR(CH674))))</f>
        <v/>
      </c>
      <c r="CJ674" s="23"/>
      <c r="CK674" s="25" t="str">
        <f>IF(CJ674="","",IF(CJ674="TBD","TBD",IF(CJ674="N/A","N/A","W"&amp;TEXT(WEEKNUM(CJ674,21),"00")&amp;" "&amp;YEAR(CJ674))))</f>
        <v/>
      </c>
      <c r="CL674" s="24">
        <f>+IF(CJ674="",0,(CJ674-CH674))</f>
        <v>0</v>
      </c>
      <c r="CM674" s="21" t="s">
        <v>258</v>
      </c>
      <c r="CN674" s="21"/>
      <c r="CO674" s="23"/>
      <c r="CP674" s="25" t="str">
        <f>IF(CO674="","",IF(CO674="TBD","TBD",IF(CO674="N/A","N/A","W"&amp;TEXT(WEEKNUM(CO674,21),"00")&amp;" "&amp;YEAR(CO674))))</f>
        <v/>
      </c>
      <c r="CQ674" s="23" t="s">
        <v>258</v>
      </c>
      <c r="CR674" s="23"/>
      <c r="CS674" s="23"/>
      <c r="CT674" s="25" t="str">
        <f>IF(CS674="","",IF(CS674="TBD","TBD",IF(CS674="N/A","N/A","W"&amp;TEXT(WEEKNUM(CS674,21),"00")&amp;" "&amp;YEAR(CS674))))</f>
        <v/>
      </c>
      <c r="CU674" s="21" t="s">
        <v>258</v>
      </c>
      <c r="CV674" s="197"/>
      <c r="CW674" s="23"/>
      <c r="CX674" s="25" t="str">
        <f>IF(CW674="","",IF(CW674="TBD","TBD",IF(CW674="N/A","N/A","W"&amp;TEXT(WEEKNUM(CW674,21),"00")&amp;" "&amp;YEAR(CW674))))</f>
        <v/>
      </c>
      <c r="CY674" s="21" t="s">
        <v>258</v>
      </c>
      <c r="CZ674" s="21"/>
      <c r="DA674" s="23"/>
      <c r="DB674" s="25" t="str">
        <f>IF(DA674="","",IF(DA674="TBD","TBD",IF(DA674="N/A","N/A","W"&amp;TEXT(WEEKNUM(DA674,21),"00")&amp;" "&amp;YEAR(DA674))))</f>
        <v/>
      </c>
      <c r="DC674" s="23"/>
      <c r="DD674" s="25" t="str">
        <f>IF(DC674="","",IF(DC674="TBD","TBD",IF(DC674="N/A","N/A","W"&amp;TEXT(WEEKNUM(DC674,21),"00")&amp;" "&amp;YEAR(DC674))))</f>
        <v/>
      </c>
      <c r="DE674" s="21" t="s">
        <v>258</v>
      </c>
      <c r="DF674" s="23"/>
      <c r="DG674" s="21" t="s">
        <v>259</v>
      </c>
      <c r="DH674" s="18"/>
      <c r="DI674" s="18"/>
      <c r="DJ674" s="18"/>
      <c r="DK674" s="21" t="s">
        <v>260</v>
      </c>
      <c r="DL674" s="21" t="s">
        <v>275</v>
      </c>
      <c r="DM674" s="21"/>
      <c r="DN674" s="23"/>
      <c r="DO674" s="23"/>
      <c r="DP674" s="23"/>
      <c r="DQ674" s="23" t="s">
        <v>262</v>
      </c>
      <c r="DR674" s="23"/>
      <c r="DS674" s="23"/>
      <c r="DT674" s="23"/>
      <c r="DU674" s="23"/>
      <c r="DV674" s="23"/>
      <c r="DW674" s="23"/>
      <c r="DX674" s="23"/>
      <c r="DY674" s="18"/>
      <c r="DZ674" s="18"/>
      <c r="EA674" s="18"/>
      <c r="EB674" s="21" t="s">
        <v>30</v>
      </c>
      <c r="EC674" s="18"/>
      <c r="ED674" s="18"/>
      <c r="EE674" s="18"/>
      <c r="EF674" s="55"/>
      <c r="EG674" s="55"/>
      <c r="EH674" s="18"/>
      <c r="EI674" s="18">
        <v>0</v>
      </c>
      <c r="EJ674" s="29" t="str">
        <f>K674&amp;AY674&amp;CA674&amp;DE674&amp;DT674&amp;DW674</f>
        <v>No VigenteTSS Observado 4GIng No Recibida 4GAs Built No Recibido</v>
      </c>
    </row>
    <row r="675" spans="1:140" ht="12" hidden="1" customHeight="1">
      <c r="A675" s="30" t="str">
        <f>IFERROR(IF(VLOOKUP(B675,SEARCH!A:A,1,0)=B675,"OK",""),"")</f>
        <v/>
      </c>
      <c r="B675" s="31" t="s">
        <v>4951</v>
      </c>
      <c r="C675" s="15" t="s">
        <v>4952</v>
      </c>
      <c r="D675" s="16">
        <v>3</v>
      </c>
      <c r="E675" s="16">
        <v>-28.574999999999999</v>
      </c>
      <c r="F675" s="16">
        <v>-70.7517</v>
      </c>
      <c r="G675" s="16" t="s">
        <v>494</v>
      </c>
      <c r="H675" s="16" t="s">
        <v>1900</v>
      </c>
      <c r="I675" s="16" t="s">
        <v>4953</v>
      </c>
      <c r="J675" s="16" t="s">
        <v>379</v>
      </c>
      <c r="K675" s="17" t="s">
        <v>319</v>
      </c>
      <c r="L675" s="16" t="s">
        <v>247</v>
      </c>
      <c r="M675" s="19" t="s">
        <v>320</v>
      </c>
      <c r="N675" s="21"/>
      <c r="O675" s="19" t="s">
        <v>3327</v>
      </c>
      <c r="P675" s="19" t="s">
        <v>380</v>
      </c>
      <c r="Q675" s="18"/>
      <c r="R675" s="21" t="s">
        <v>322</v>
      </c>
      <c r="S675" s="21">
        <v>6</v>
      </c>
      <c r="T675" s="22" t="s">
        <v>4954</v>
      </c>
      <c r="U675" s="23">
        <v>45106</v>
      </c>
      <c r="V675" s="21" t="str">
        <f>IF(U675="","",IF(U675="TBD","TBD",IF(U675="N/A","N/A","W"&amp;TEXT(WEEKNUM(U675,21),"00")&amp;" "&amp;YEAR(U675))))</f>
        <v>W26 2023</v>
      </c>
      <c r="W675" s="23">
        <v>45033</v>
      </c>
      <c r="X675" s="23"/>
      <c r="Y675" s="23" t="str">
        <f>IF(X675="","",IF(X675="TBD","TBD",IF(X675="N/A","N/A","W"&amp;TEXT(WEEKNUM(X675,21),"00")&amp;" "&amp;YEAR(X675))))</f>
        <v/>
      </c>
      <c r="Z675" s="23"/>
      <c r="AA675" s="23"/>
      <c r="AB675" s="24">
        <f>+IF(Z675="",0,AA675-Z675)</f>
        <v>0</v>
      </c>
      <c r="AC675" s="21" t="s">
        <v>324</v>
      </c>
      <c r="AD675" s="21">
        <v>0</v>
      </c>
      <c r="AE675" s="23">
        <v>45195</v>
      </c>
      <c r="AF675" s="25" t="str">
        <f>IF(AE675="","",IF(AE675="TBD","TBD",IF(AE675="N/A","N/A","W"&amp;TEXT(WEEKNUM(AE675,21),"00")&amp;" "&amp;YEAR(AE675))))</f>
        <v>W39 2023</v>
      </c>
      <c r="AG675" s="21" t="s">
        <v>324</v>
      </c>
      <c r="AH675" s="21"/>
      <c r="AI675" s="23">
        <v>45048</v>
      </c>
      <c r="AJ675" s="25" t="str">
        <f>IF(AI675="","",IF(AI675="TBD","TBD",IF(AI675="N/A","N/A","W"&amp;TEXT(WEEKNUM(AI675,21),"00")&amp;" "&amp;YEAR(AI675))))</f>
        <v>W18 2023</v>
      </c>
      <c r="AK675" s="21" t="s">
        <v>324</v>
      </c>
      <c r="AL675" s="21"/>
      <c r="AM675" s="23">
        <v>45047</v>
      </c>
      <c r="AN675" s="25" t="str">
        <f>IF(AM675="","",IF(AM675="TBD","TBD",IF(AM675="N/A","N/A","W"&amp;TEXT(WEEKNUM(AM675,21),"00")&amp;" "&amp;YEAR(AM675))))</f>
        <v>W18 2023</v>
      </c>
      <c r="AO675" s="21" t="s">
        <v>324</v>
      </c>
      <c r="AP675" s="21"/>
      <c r="AQ675" s="23">
        <v>45048</v>
      </c>
      <c r="AR675" s="25" t="str">
        <f>IF(AQ675="","",IF(AQ675="TBD","TBD",IF(AQ675="N/A","N/A","W"&amp;TEXT(WEEKNUM(AQ675,21),"00")&amp;" "&amp;YEAR(AQ675))))</f>
        <v>W18 2023</v>
      </c>
      <c r="AS675" s="21"/>
      <c r="AT675" s="21"/>
      <c r="AU675" s="23"/>
      <c r="AV675" s="25" t="s">
        <v>252</v>
      </c>
      <c r="AW675" s="59">
        <v>45195</v>
      </c>
      <c r="AX675" s="25" t="str">
        <f>IF(AW675="","",IF(AW675="TBD","TBD",IF(AW675="N/A","N/A","W"&amp;TEXT(WEEKNUM(AW675,21),"00")&amp;" "&amp;YEAR(AW675))))</f>
        <v>W39 2023</v>
      </c>
      <c r="AY675" s="21" t="s">
        <v>327</v>
      </c>
      <c r="AZ675" s="21" t="s">
        <v>328</v>
      </c>
      <c r="BA675" s="21" t="s">
        <v>329</v>
      </c>
      <c r="BB675" s="23">
        <v>45194</v>
      </c>
      <c r="BC675" s="23"/>
      <c r="BD675" s="23"/>
      <c r="BE675" s="25" t="str">
        <f>IF(BD675="","",IF(BD675="TBD","TBD",IF(BD675="N/A","N/A","W"&amp;TEXT(WEEKNUM(BD675,21),"00")&amp;" "&amp;YEAR(BD675))))</f>
        <v/>
      </c>
      <c r="BF675" s="23"/>
      <c r="BG675" s="25" t="str">
        <f>IF(BF675="","",IF(BF675="TBD","TBD",IF(BF675="N/A","N/A","W"&amp;TEXT(WEEKNUM(BF675,21),"00")&amp;" "&amp;YEAR(BF675))))</f>
        <v/>
      </c>
      <c r="BH675" s="24">
        <f>+IF(BF675="",0,(BF675-BD675))</f>
        <v>0</v>
      </c>
      <c r="BI675" s="26" t="s">
        <v>330</v>
      </c>
      <c r="BJ675" s="26"/>
      <c r="BK675" s="27">
        <v>45209</v>
      </c>
      <c r="BL675" s="25" t="str">
        <f>IF(BK675="","",IF(BK675="TBD","TBD",IF(BK675="N/A","N/A","W"&amp;TEXT(WEEKNUM(BK675,21),"00")&amp;" "&amp;YEAR(BK675))))</f>
        <v>W41 2023</v>
      </c>
      <c r="BM675" s="21" t="s">
        <v>330</v>
      </c>
      <c r="BN675" s="21"/>
      <c r="BO675" s="23">
        <v>45195</v>
      </c>
      <c r="BP675" s="25" t="str">
        <f>IF(BO675="","",IF(BO675="TBD","TBD",IF(BO675="N/A","N/A","W"&amp;TEXT(WEEKNUM(BO675,21),"00")&amp;" "&amp;YEAR(BO675))))</f>
        <v>W39 2023</v>
      </c>
      <c r="BQ675" s="21" t="s">
        <v>330</v>
      </c>
      <c r="BR675" s="21" t="s">
        <v>4955</v>
      </c>
      <c r="BS675" s="334">
        <v>45196</v>
      </c>
      <c r="BT675" s="25" t="str">
        <f t="shared" si="43"/>
        <v>W39 2023</v>
      </c>
      <c r="BU675" s="21" t="s">
        <v>330</v>
      </c>
      <c r="BV675" s="21"/>
      <c r="BW675" s="23">
        <v>45182</v>
      </c>
      <c r="BX675" s="25" t="str">
        <f t="shared" si="44"/>
        <v>W37 2023</v>
      </c>
      <c r="BY675" s="23">
        <v>45209</v>
      </c>
      <c r="BZ675" s="25" t="str">
        <f>IF(BY675="","",IF(BY675="TBD","TBD",IF(BY675="N/A","N/A","W"&amp;TEXT(WEEKNUM(BY675,21),"00")&amp;" "&amp;YEAR(BY675))))</f>
        <v>W41 2023</v>
      </c>
      <c r="CA675" s="22" t="s">
        <v>335</v>
      </c>
      <c r="CB675" s="21" t="s">
        <v>336</v>
      </c>
      <c r="CC675" s="21" t="s">
        <v>336</v>
      </c>
      <c r="CD675" s="21" t="s">
        <v>337</v>
      </c>
      <c r="CE675" s="23"/>
      <c r="CF675" s="23">
        <v>45324</v>
      </c>
      <c r="CG675" s="23"/>
      <c r="CH675" s="23">
        <v>45326</v>
      </c>
      <c r="CI675" s="25" t="str">
        <f>IF(CH675="","",IF(CH675="TBD","TBD",IF(CH675="N/A","N/A","W"&amp;TEXT(WEEKNUM(CH675,21),"00")&amp;" "&amp;YEAR(CH675))))</f>
        <v>W05 2024</v>
      </c>
      <c r="CJ675" s="23">
        <v>45334</v>
      </c>
      <c r="CK675" s="25" t="str">
        <f>IF(CJ675="","",IF(CJ675="TBD","TBD",IF(CJ675="N/A","N/A","W"&amp;TEXT(WEEKNUM(CJ675,21),"00")&amp;" "&amp;YEAR(CJ675))))</f>
        <v>W07 2024</v>
      </c>
      <c r="CL675" s="24">
        <f>+IF(CJ675="",0,(CJ675-CH675))</f>
        <v>8</v>
      </c>
      <c r="CM675" s="21" t="s">
        <v>388</v>
      </c>
      <c r="CN675" s="21" t="s">
        <v>4956</v>
      </c>
      <c r="CO675" s="23">
        <v>45538</v>
      </c>
      <c r="CP675" s="25" t="str">
        <f>IF(CO675="","",IF(CO675="TBD","TBD",IF(CO675="N/A","N/A","W"&amp;TEXT(WEEKNUM(CO675,21),"00")&amp;" "&amp;YEAR(CO675))))</f>
        <v>W36 2024</v>
      </c>
      <c r="CQ675" s="23" t="s">
        <v>339</v>
      </c>
      <c r="CR675" s="23" t="s">
        <v>4957</v>
      </c>
      <c r="CS675" s="23">
        <v>45544</v>
      </c>
      <c r="CT675" s="25" t="str">
        <f>IF(CS675="","",IF(CS675="TBD","TBD",IF(CS675="N/A","N/A","W"&amp;TEXT(WEEKNUM(CS675,21),"00")&amp;" "&amp;YEAR(CS675))))</f>
        <v>W37 2024</v>
      </c>
      <c r="CU675" s="21" t="s">
        <v>339</v>
      </c>
      <c r="CV675" s="21" t="s">
        <v>4958</v>
      </c>
      <c r="CW675" s="23">
        <v>45329</v>
      </c>
      <c r="CX675" s="25" t="str">
        <f>IF(CW675="","",IF(CW675="TBD","TBD",IF(CW675="N/A","N/A","W"&amp;TEXT(WEEKNUM(CW675,21),"00")&amp;" "&amp;YEAR(CW675))))</f>
        <v>W06 2024</v>
      </c>
      <c r="CY675" s="21" t="s">
        <v>339</v>
      </c>
      <c r="CZ675" s="21" t="s">
        <v>4958</v>
      </c>
      <c r="DA675" s="23">
        <v>45329</v>
      </c>
      <c r="DB675" s="25" t="str">
        <f>IF(DA675="","",IF(DA675="TBD","TBD",IF(DA675="N/A","N/A","W"&amp;TEXT(WEEKNUM(DA675,21),"00")&amp;" "&amp;YEAR(DA675))))</f>
        <v>W06 2024</v>
      </c>
      <c r="DC675" s="23">
        <v>45623</v>
      </c>
      <c r="DD675" s="25" t="str">
        <f>IF(DC675="","",IF(DC675="TBD","TBD",IF(DC675="N/A","N/A","W"&amp;TEXT(WEEKNUM(DC675,21),"00")&amp;" "&amp;YEAR(DC675))))</f>
        <v>W48 2024</v>
      </c>
      <c r="DE675" s="21" t="s">
        <v>392</v>
      </c>
      <c r="DF675" s="23"/>
      <c r="DG675" s="21" t="s">
        <v>259</v>
      </c>
      <c r="DH675" s="21">
        <v>0</v>
      </c>
      <c r="DI675" s="18"/>
      <c r="DJ675" s="18"/>
      <c r="DK675" s="21" t="s">
        <v>260</v>
      </c>
      <c r="DL675" s="21" t="s">
        <v>341</v>
      </c>
      <c r="DM675" s="21"/>
      <c r="DN675" s="23">
        <v>45693</v>
      </c>
      <c r="DO675" s="23">
        <v>45693</v>
      </c>
      <c r="DP675" s="23"/>
      <c r="DQ675" s="23" t="s">
        <v>262</v>
      </c>
      <c r="DR675" s="23"/>
      <c r="DS675" s="23">
        <v>45707</v>
      </c>
      <c r="DT675" s="23" t="s">
        <v>502</v>
      </c>
      <c r="DU675" s="23"/>
      <c r="DV675" s="23">
        <v>45707</v>
      </c>
      <c r="DW675" s="23" t="s">
        <v>342</v>
      </c>
      <c r="DX675" s="23"/>
      <c r="DY675" s="18"/>
      <c r="DZ675" s="18"/>
      <c r="EA675" s="18"/>
      <c r="EB675" s="21" t="s">
        <v>41</v>
      </c>
      <c r="EC675" s="18" t="s">
        <v>234</v>
      </c>
      <c r="ED675" s="18"/>
      <c r="EE675" s="18"/>
      <c r="EF675" s="55"/>
      <c r="EG675" s="55"/>
      <c r="EH675" s="18"/>
      <c r="EI675" s="18">
        <v>0</v>
      </c>
      <c r="EJ675" s="29" t="str">
        <f>K675&amp;AY675&amp;CA675&amp;DE675&amp;DT675&amp;DW675</f>
        <v>VigenteTSS Aprobado 4GIng Aprobada 4GAs Built Aprobado con Observaciones 4GIntegradoOn Air</v>
      </c>
    </row>
    <row r="676" spans="1:140" ht="12" hidden="1" customHeight="1">
      <c r="A676" s="30" t="str">
        <f>IFERROR(IF(VLOOKUP(B676,SEARCH!A:A,1,0)=B676,"OK",""),"")</f>
        <v/>
      </c>
      <c r="B676" s="31" t="s">
        <v>4959</v>
      </c>
      <c r="C676" s="15" t="s">
        <v>4960</v>
      </c>
      <c r="D676" s="16">
        <v>3</v>
      </c>
      <c r="E676" s="16">
        <v>-27.350833999999999</v>
      </c>
      <c r="F676" s="16">
        <v>-70.354996</v>
      </c>
      <c r="G676" s="16" t="s">
        <v>494</v>
      </c>
      <c r="H676" s="16" t="s">
        <v>4961</v>
      </c>
      <c r="I676" s="16" t="s">
        <v>4962</v>
      </c>
      <c r="J676" s="16" t="s">
        <v>379</v>
      </c>
      <c r="K676" s="17" t="s">
        <v>319</v>
      </c>
      <c r="L676" s="16" t="s">
        <v>247</v>
      </c>
      <c r="M676" s="103" t="s">
        <v>320</v>
      </c>
      <c r="N676" s="18"/>
      <c r="O676" s="19" t="s">
        <v>3327</v>
      </c>
      <c r="P676" s="19" t="s">
        <v>380</v>
      </c>
      <c r="Q676" s="18"/>
      <c r="R676" s="21" t="s">
        <v>322</v>
      </c>
      <c r="S676" s="21">
        <v>41</v>
      </c>
      <c r="T676" s="22" t="s">
        <v>4963</v>
      </c>
      <c r="U676" s="23">
        <v>45106</v>
      </c>
      <c r="V676" s="21" t="str">
        <f>IF(U676="","",IF(U676="TBD","TBD",IF(U676="N/A","N/A","W"&amp;TEXT(WEEKNUM(U676,21),"00")&amp;" "&amp;YEAR(U676))))</f>
        <v>W26 2023</v>
      </c>
      <c r="W676" s="23">
        <v>45033</v>
      </c>
      <c r="X676" s="23"/>
      <c r="Y676" s="23" t="str">
        <f>IF(X676="","",IF(X676="TBD","TBD",IF(X676="N/A","N/A","W"&amp;TEXT(WEEKNUM(X676,21),"00")&amp;" "&amp;YEAR(X676))))</f>
        <v/>
      </c>
      <c r="Z676" s="23"/>
      <c r="AA676" s="23"/>
      <c r="AB676" s="24">
        <f>+IF(Z676="",0,AA676-Z676)</f>
        <v>0</v>
      </c>
      <c r="AC676" s="21" t="s">
        <v>324</v>
      </c>
      <c r="AD676" s="21">
        <v>0</v>
      </c>
      <c r="AE676" s="23">
        <v>45105</v>
      </c>
      <c r="AF676" s="25" t="str">
        <f>IF(AE676="","",IF(AE676="TBD","TBD",IF(AE676="N/A","N/A","W"&amp;TEXT(WEEKNUM(AE676,21),"00")&amp;" "&amp;YEAR(AE676))))</f>
        <v>W26 2023</v>
      </c>
      <c r="AG676" s="21" t="s">
        <v>324</v>
      </c>
      <c r="AH676" s="21"/>
      <c r="AI676" s="23">
        <v>45048</v>
      </c>
      <c r="AJ676" s="25" t="str">
        <f>IF(AI676="","",IF(AI676="TBD","TBD",IF(AI676="N/A","N/A","W"&amp;TEXT(WEEKNUM(AI676,21),"00")&amp;" "&amp;YEAR(AI676))))</f>
        <v>W18 2023</v>
      </c>
      <c r="AK676" s="21" t="s">
        <v>324</v>
      </c>
      <c r="AL676" s="21"/>
      <c r="AM676" s="23">
        <v>45043</v>
      </c>
      <c r="AN676" s="25" t="str">
        <f>IF(AM676="","",IF(AM676="TBD","TBD",IF(AM676="N/A","N/A","W"&amp;TEXT(WEEKNUM(AM676,21),"00")&amp;" "&amp;YEAR(AM676))))</f>
        <v>W17 2023</v>
      </c>
      <c r="AO676" s="21" t="s">
        <v>324</v>
      </c>
      <c r="AP676" s="21"/>
      <c r="AQ676" s="23">
        <v>45048</v>
      </c>
      <c r="AR676" s="25" t="str">
        <f>IF(AQ676="","",IF(AQ676="TBD","TBD",IF(AQ676="N/A","N/A","W"&amp;TEXT(WEEKNUM(AQ676,21),"00")&amp;" "&amp;YEAR(AQ676))))</f>
        <v>W18 2023</v>
      </c>
      <c r="AS676" s="21"/>
      <c r="AT676" s="21"/>
      <c r="AU676" s="23"/>
      <c r="AV676" s="25" t="s">
        <v>252</v>
      </c>
      <c r="AW676" s="59">
        <v>45105</v>
      </c>
      <c r="AX676" s="25" t="str">
        <f>IF(AW676="","",IF(AW676="TBD","TBD",IF(AW676="N/A","N/A","W"&amp;TEXT(WEEKNUM(AW676,21),"00")&amp;" "&amp;YEAR(AW676))))</f>
        <v>W26 2023</v>
      </c>
      <c r="AY676" s="21" t="s">
        <v>327</v>
      </c>
      <c r="AZ676" s="21" t="s">
        <v>328</v>
      </c>
      <c r="BA676" s="21" t="s">
        <v>329</v>
      </c>
      <c r="BB676" s="23">
        <v>45149</v>
      </c>
      <c r="BC676" s="23">
        <v>45168</v>
      </c>
      <c r="BD676" s="23">
        <v>45149</v>
      </c>
      <c r="BE676" s="25" t="str">
        <f>IF(BD676="","",IF(BD676="TBD","TBD",IF(BD676="N/A","N/A","W"&amp;TEXT(WEEKNUM(BD676,21),"00")&amp;" "&amp;YEAR(BD676))))</f>
        <v>W32 2023</v>
      </c>
      <c r="BF676" s="23">
        <v>45149</v>
      </c>
      <c r="BG676" s="25" t="str">
        <f>IF(BF676="","",IF(BF676="TBD","TBD",IF(BF676="N/A","N/A","W"&amp;TEXT(WEEKNUM(BF676,21),"00")&amp;" "&amp;YEAR(BF676))))</f>
        <v>W32 2023</v>
      </c>
      <c r="BH676" s="24">
        <f>+IF(BF676="",0,(BF676-BD676))</f>
        <v>0</v>
      </c>
      <c r="BI676" s="26" t="s">
        <v>330</v>
      </c>
      <c r="BJ676" s="26"/>
      <c r="BK676" s="27">
        <v>45183</v>
      </c>
      <c r="BL676" s="25" t="str">
        <f>IF(BK676="","",IF(BK676="TBD","TBD",IF(BK676="N/A","N/A","W"&amp;TEXT(WEEKNUM(BK676,21),"00")&amp;" "&amp;YEAR(BK676))))</f>
        <v>W37 2023</v>
      </c>
      <c r="BM676" s="21" t="s">
        <v>330</v>
      </c>
      <c r="BN676" s="21"/>
      <c r="BO676" s="23">
        <v>45183</v>
      </c>
      <c r="BP676" s="25" t="str">
        <f>IF(BO676="","",IF(BO676="TBD","TBD",IF(BO676="N/A","N/A","W"&amp;TEXT(WEEKNUM(BO676,21),"00")&amp;" "&amp;YEAR(BO676))))</f>
        <v>W37 2023</v>
      </c>
      <c r="BQ676" s="21" t="s">
        <v>330</v>
      </c>
      <c r="BR676" s="21"/>
      <c r="BS676" s="334">
        <v>45183</v>
      </c>
      <c r="BT676" s="25" t="str">
        <f t="shared" si="43"/>
        <v>W37 2023</v>
      </c>
      <c r="BU676" s="21" t="s">
        <v>330</v>
      </c>
      <c r="BV676" s="21" t="s">
        <v>4964</v>
      </c>
      <c r="BW676" s="23">
        <v>45159</v>
      </c>
      <c r="BX676" s="25" t="str">
        <f t="shared" si="44"/>
        <v>W34 2023</v>
      </c>
      <c r="BY676" s="23">
        <v>45183</v>
      </c>
      <c r="BZ676" s="25" t="str">
        <f>IF(BY676="","",IF(BY676="TBD","TBD",IF(BY676="N/A","N/A","W"&amp;TEXT(WEEKNUM(BY676,21),"00")&amp;" "&amp;YEAR(BY676))))</f>
        <v>W37 2023</v>
      </c>
      <c r="CA676" s="22" t="s">
        <v>335</v>
      </c>
      <c r="CB676" s="21" t="s">
        <v>336</v>
      </c>
      <c r="CC676" s="21" t="s">
        <v>336</v>
      </c>
      <c r="CD676" s="21" t="s">
        <v>4825</v>
      </c>
      <c r="CE676" s="23"/>
      <c r="CF676" s="23">
        <v>45336</v>
      </c>
      <c r="CG676" s="23">
        <v>45371</v>
      </c>
      <c r="CH676" s="23">
        <v>45375</v>
      </c>
      <c r="CI676" s="25" t="str">
        <f>IF(CH676="","",IF(CH676="TBD","TBD",IF(CH676="N/A","N/A","W"&amp;TEXT(WEEKNUM(CH676,21),"00")&amp;" "&amp;YEAR(CH676))))</f>
        <v>W12 2024</v>
      </c>
      <c r="CJ676" s="23">
        <v>45379</v>
      </c>
      <c r="CK676" s="25" t="str">
        <f>IF(CJ676="","",IF(CJ676="TBD","TBD",IF(CJ676="N/A","N/A","W"&amp;TEXT(WEEKNUM(CJ676,21),"00")&amp;" "&amp;YEAR(CJ676))))</f>
        <v>W13 2024</v>
      </c>
      <c r="CL676" s="24">
        <f>+IF(CJ676="",0,(CJ676-CH676))</f>
        <v>4</v>
      </c>
      <c r="CM676" s="21" t="s">
        <v>388</v>
      </c>
      <c r="CN676" s="21">
        <v>0</v>
      </c>
      <c r="CO676" s="23">
        <v>45337</v>
      </c>
      <c r="CP676" s="25" t="str">
        <f>IF(CO676="","",IF(CO676="TBD","TBD",IF(CO676="N/A","N/A","W"&amp;TEXT(WEEKNUM(CO676,21),"00")&amp;" "&amp;YEAR(CO676))))</f>
        <v>W07 2024</v>
      </c>
      <c r="CQ676" s="23" t="s">
        <v>339</v>
      </c>
      <c r="CR676" s="23" t="s">
        <v>4965</v>
      </c>
      <c r="CS676" s="23">
        <v>45385</v>
      </c>
      <c r="CT676" s="25" t="str">
        <f>IF(CS676="","",IF(CS676="TBD","TBD",IF(CS676="N/A","N/A","W"&amp;TEXT(WEEKNUM(CS676,21),"00")&amp;" "&amp;YEAR(CS676))))</f>
        <v>W14 2024</v>
      </c>
      <c r="CU676" s="21" t="s">
        <v>339</v>
      </c>
      <c r="CV676" s="21" t="s">
        <v>4966</v>
      </c>
      <c r="CW676" s="23">
        <v>45358</v>
      </c>
      <c r="CX676" s="25" t="str">
        <f>IF(CW676="","",IF(CW676="TBD","TBD",IF(CW676="N/A","N/A","W"&amp;TEXT(WEEKNUM(CW676,21),"00")&amp;" "&amp;YEAR(CW676))))</f>
        <v>W10 2024</v>
      </c>
      <c r="CY676" s="21" t="s">
        <v>339</v>
      </c>
      <c r="CZ676" s="21" t="s">
        <v>4967</v>
      </c>
      <c r="DA676" s="23">
        <v>45908</v>
      </c>
      <c r="DB676" s="25" t="str">
        <f>IF(DA676="","",IF(DA676="TBD","TBD",IF(DA676="N/A","N/A","W"&amp;TEXT(WEEKNUM(DA676,21),"00")&amp;" "&amp;YEAR(DA676))))</f>
        <v>W37 2025</v>
      </c>
      <c r="DC676" s="23">
        <v>45387</v>
      </c>
      <c r="DD676" s="25" t="str">
        <f>IF(DC676="","",IF(DC676="TBD","TBD",IF(DC676="N/A","N/A","W"&amp;TEXT(WEEKNUM(DC676,21),"00")&amp;" "&amp;YEAR(DC676))))</f>
        <v>W14 2024</v>
      </c>
      <c r="DE676" s="21" t="s">
        <v>392</v>
      </c>
      <c r="DF676" s="23">
        <v>45421</v>
      </c>
      <c r="DG676" s="21" t="s">
        <v>259</v>
      </c>
      <c r="DH676" s="21">
        <v>0</v>
      </c>
      <c r="DI676" s="18"/>
      <c r="DJ676" s="18"/>
      <c r="DK676" s="21" t="s">
        <v>260</v>
      </c>
      <c r="DL676" s="21" t="s">
        <v>341</v>
      </c>
      <c r="DM676" s="21"/>
      <c r="DN676" s="23">
        <v>45544</v>
      </c>
      <c r="DO676" s="23">
        <v>45544</v>
      </c>
      <c r="DP676" s="23"/>
      <c r="DQ676" s="23" t="s">
        <v>262</v>
      </c>
      <c r="DR676" s="23"/>
      <c r="DS676" s="23">
        <v>45547</v>
      </c>
      <c r="DT676" s="23" t="s">
        <v>502</v>
      </c>
      <c r="DU676" s="23">
        <v>45418</v>
      </c>
      <c r="DV676" s="23">
        <v>45551</v>
      </c>
      <c r="DW676" s="23" t="s">
        <v>342</v>
      </c>
      <c r="DX676" s="23"/>
      <c r="DY676" s="18"/>
      <c r="DZ676" s="18"/>
      <c r="EA676" s="18"/>
      <c r="EB676" s="21" t="s">
        <v>41</v>
      </c>
      <c r="EC676" s="18" t="s">
        <v>234</v>
      </c>
      <c r="ED676" s="18"/>
      <c r="EE676" s="18"/>
      <c r="EF676" s="55"/>
      <c r="EG676" s="55"/>
      <c r="EH676" s="18"/>
      <c r="EI676" s="18">
        <v>0</v>
      </c>
      <c r="EJ676" s="29" t="str">
        <f>K676&amp;AY676&amp;CA676&amp;DE676&amp;DT676&amp;DW676</f>
        <v>VigenteTSS Aprobado 4GIng Aprobada 4GAs Built Aprobado con Observaciones 4GIntegradoOn Air</v>
      </c>
    </row>
    <row r="677" spans="1:140" ht="12" hidden="1" customHeight="1">
      <c r="A677" s="30" t="str">
        <f>IFERROR(IF(VLOOKUP(B677,SEARCH!A:A,1,0)=B677,"OK",""),"")</f>
        <v/>
      </c>
      <c r="B677" s="31" t="s">
        <v>4968</v>
      </c>
      <c r="C677" s="15" t="s">
        <v>4969</v>
      </c>
      <c r="D677" s="16">
        <v>3</v>
      </c>
      <c r="E677" s="16">
        <v>-27.41555</v>
      </c>
      <c r="F677" s="16">
        <v>-70.354129999999998</v>
      </c>
      <c r="G677" s="16" t="s">
        <v>494</v>
      </c>
      <c r="H677" s="16" t="s">
        <v>495</v>
      </c>
      <c r="I677" s="16" t="s">
        <v>347</v>
      </c>
      <c r="J677" s="16" t="s">
        <v>1736</v>
      </c>
      <c r="K677" s="16" t="s">
        <v>3</v>
      </c>
      <c r="L677" s="16" t="s">
        <v>247</v>
      </c>
      <c r="M677" s="103"/>
      <c r="N677" s="18"/>
      <c r="O677" s="19" t="s">
        <v>3327</v>
      </c>
      <c r="P677" s="19" t="s">
        <v>248</v>
      </c>
      <c r="Q677" s="18"/>
      <c r="R677" s="21" t="s">
        <v>381</v>
      </c>
      <c r="S677" s="21" t="e">
        <v>#N/A</v>
      </c>
      <c r="T677" s="22" t="s">
        <v>348</v>
      </c>
      <c r="U677" s="23">
        <v>45106</v>
      </c>
      <c r="V677" s="21" t="str">
        <f>IF(U677="","",IF(U677="TBD","TBD",IF(U677="N/A","N/A","W"&amp;TEXT(WEEKNUM(U677,21),"00")&amp;" "&amp;YEAR(U677))))</f>
        <v>W26 2023</v>
      </c>
      <c r="W677" s="23"/>
      <c r="X677" s="23"/>
      <c r="Y677" s="23" t="str">
        <f>IF(X677="","",IF(X677="TBD","TBD",IF(X677="N/A","N/A","W"&amp;TEXT(WEEKNUM(X677,21),"00")&amp;" "&amp;YEAR(X677))))</f>
        <v/>
      </c>
      <c r="Z677" s="23"/>
      <c r="AA677" s="23"/>
      <c r="AB677" s="24">
        <f>+IF(Z677="",0,AA677-Z677)</f>
        <v>0</v>
      </c>
      <c r="AC677" s="21" t="s">
        <v>251</v>
      </c>
      <c r="AD677" s="21">
        <v>0</v>
      </c>
      <c r="AE677" s="23"/>
      <c r="AF677" s="25" t="str">
        <f>IF(AE677="","",IF(AE677="TBD","TBD",IF(AE677="N/A","N/A","W"&amp;TEXT(WEEKNUM(AE677,21),"00")&amp;" "&amp;YEAR(AE677))))</f>
        <v/>
      </c>
      <c r="AG677" s="21" t="s">
        <v>251</v>
      </c>
      <c r="AH677" s="21"/>
      <c r="AI677" s="23"/>
      <c r="AJ677" s="25" t="str">
        <f>IF(AI677="","",IF(AI677="TBD","TBD",IF(AI677="N/A","N/A","W"&amp;TEXT(WEEKNUM(AI677,21),"00")&amp;" "&amp;YEAR(AI677))))</f>
        <v/>
      </c>
      <c r="AK677" s="21" t="s">
        <v>251</v>
      </c>
      <c r="AL677" s="21"/>
      <c r="AM677" s="23"/>
      <c r="AN677" s="25" t="str">
        <f>IF(AM677="","",IF(AM677="TBD","TBD",IF(AM677="N/A","N/A","W"&amp;TEXT(WEEKNUM(AM677,21),"00")&amp;" "&amp;YEAR(AM677))))</f>
        <v/>
      </c>
      <c r="AO677" s="21" t="s">
        <v>251</v>
      </c>
      <c r="AP677" s="21"/>
      <c r="AQ677" s="23"/>
      <c r="AR677" s="25" t="str">
        <f>IF(AQ677="","",IF(AQ677="TBD","TBD",IF(AQ677="N/A","N/A","W"&amp;TEXT(WEEKNUM(AQ677,21),"00")&amp;" "&amp;YEAR(AQ677))))</f>
        <v/>
      </c>
      <c r="AS677" s="21"/>
      <c r="AT677" s="21"/>
      <c r="AU677" s="23"/>
      <c r="AV677" s="25" t="s">
        <v>252</v>
      </c>
      <c r="AW677" s="59"/>
      <c r="AX677" s="25" t="str">
        <f>IF(AW677="","",IF(AW677="TBD","TBD",IF(AW677="N/A","N/A","W"&amp;TEXT(WEEKNUM(AW677,21),"00")&amp;" "&amp;YEAR(AW677))))</f>
        <v/>
      </c>
      <c r="AY677" s="21" t="s">
        <v>253</v>
      </c>
      <c r="AZ677" s="21" t="s">
        <v>254</v>
      </c>
      <c r="BA677" s="21" t="s">
        <v>255</v>
      </c>
      <c r="BB677" s="23"/>
      <c r="BC677" s="23"/>
      <c r="BD677" s="23"/>
      <c r="BE677" s="25" t="str">
        <f>IF(BD677="","",IF(BD677="TBD","TBD",IF(BD677="N/A","N/A","W"&amp;TEXT(WEEKNUM(BD677,21),"00")&amp;" "&amp;YEAR(BD677))))</f>
        <v/>
      </c>
      <c r="BF677" s="23"/>
      <c r="BG677" s="25" t="str">
        <f>IF(BF677="","",IF(BF677="TBD","TBD",IF(BF677="N/A","N/A","W"&amp;TEXT(WEEKNUM(BF677,21),"00")&amp;" "&amp;YEAR(BF677))))</f>
        <v/>
      </c>
      <c r="BH677" s="24">
        <f>+IF(BF677="",0,(BF677-BD677))</f>
        <v>0</v>
      </c>
      <c r="BI677" s="26" t="s">
        <v>256</v>
      </c>
      <c r="BJ677" s="26"/>
      <c r="BK677" s="27"/>
      <c r="BL677" s="25" t="str">
        <f>IF(BK677="","",IF(BK677="TBD","TBD",IF(BK677="N/A","N/A","W"&amp;TEXT(WEEKNUM(BK677,21),"00")&amp;" "&amp;YEAR(BK677))))</f>
        <v/>
      </c>
      <c r="BM677" s="21" t="s">
        <v>256</v>
      </c>
      <c r="BN677" s="21"/>
      <c r="BO677" s="23"/>
      <c r="BP677" s="25" t="str">
        <f>IF(BO677="","",IF(BO677="TBD","TBD",IF(BO677="N/A","N/A","W"&amp;TEXT(WEEKNUM(BO677,21),"00")&amp;" "&amp;YEAR(BO677))))</f>
        <v/>
      </c>
      <c r="BQ677" s="21" t="s">
        <v>256</v>
      </c>
      <c r="BR677" s="21"/>
      <c r="BS677" s="334"/>
      <c r="BT677" s="25" t="str">
        <f t="shared" si="43"/>
        <v/>
      </c>
      <c r="BU677" s="21" t="s">
        <v>256</v>
      </c>
      <c r="BV677" s="21"/>
      <c r="BW677" s="23"/>
      <c r="BX677" s="25" t="str">
        <f t="shared" si="44"/>
        <v/>
      </c>
      <c r="BY677" s="23"/>
      <c r="BZ677" s="25" t="str">
        <f>IF(BY677="","",IF(BY677="TBD","TBD",IF(BY677="N/A","N/A","W"&amp;TEXT(WEEKNUM(BY677,21),"00")&amp;" "&amp;YEAR(BY677))))</f>
        <v/>
      </c>
      <c r="CA677" s="21" t="s">
        <v>257</v>
      </c>
      <c r="CB677" s="21" t="s">
        <v>349</v>
      </c>
      <c r="CC677" s="21" t="s">
        <v>350</v>
      </c>
      <c r="CD677" s="21"/>
      <c r="CE677" s="23"/>
      <c r="CF677" s="23"/>
      <c r="CG677" s="23"/>
      <c r="CH677" s="23"/>
      <c r="CI677" s="25" t="str">
        <f>IF(CH677="","",IF(CH677="TBD","TBD",IF(CH677="N/A","N/A","W"&amp;TEXT(WEEKNUM(CH677,21),"00")&amp;" "&amp;YEAR(CH677))))</f>
        <v/>
      </c>
      <c r="CJ677" s="23"/>
      <c r="CK677" s="25" t="str">
        <f>IF(CJ677="","",IF(CJ677="TBD","TBD",IF(CJ677="N/A","N/A","W"&amp;TEXT(WEEKNUM(CJ677,21),"00")&amp;" "&amp;YEAR(CJ677))))</f>
        <v/>
      </c>
      <c r="CL677" s="24">
        <f>+IF(CJ677="",0,(CJ677-CH677))</f>
        <v>0</v>
      </c>
      <c r="CM677" s="21" t="s">
        <v>258</v>
      </c>
      <c r="CN677" s="21"/>
      <c r="CO677" s="23"/>
      <c r="CP677" s="25" t="str">
        <f>IF(CO677="","",IF(CO677="TBD","TBD",IF(CO677="N/A","N/A","W"&amp;TEXT(WEEKNUM(CO677,21),"00")&amp;" "&amp;YEAR(CO677))))</f>
        <v/>
      </c>
      <c r="CQ677" s="23" t="s">
        <v>258</v>
      </c>
      <c r="CR677" s="23"/>
      <c r="CS677" s="23"/>
      <c r="CT677" s="25" t="str">
        <f>IF(CS677="","",IF(CS677="TBD","TBD",IF(CS677="N/A","N/A","W"&amp;TEXT(WEEKNUM(CS677,21),"00")&amp;" "&amp;YEAR(CS677))))</f>
        <v/>
      </c>
      <c r="CU677" s="21" t="s">
        <v>258</v>
      </c>
      <c r="CV677" s="21"/>
      <c r="CW677" s="23"/>
      <c r="CX677" s="25" t="str">
        <f>IF(CW677="","",IF(CW677="TBD","TBD",IF(CW677="N/A","N/A","W"&amp;TEXT(WEEKNUM(CW677,21),"00")&amp;" "&amp;YEAR(CW677))))</f>
        <v/>
      </c>
      <c r="CY677" s="21" t="s">
        <v>258</v>
      </c>
      <c r="CZ677" s="21"/>
      <c r="DA677" s="23"/>
      <c r="DB677" s="25" t="str">
        <f>IF(DA677="","",IF(DA677="TBD","TBD",IF(DA677="N/A","N/A","W"&amp;TEXT(WEEKNUM(DA677,21),"00")&amp;" "&amp;YEAR(DA677))))</f>
        <v/>
      </c>
      <c r="DC677" s="23"/>
      <c r="DD677" s="25" t="str">
        <f>IF(DC677="","",IF(DC677="TBD","TBD",IF(DC677="N/A","N/A","W"&amp;TEXT(WEEKNUM(DC677,21),"00")&amp;" "&amp;YEAR(DC677))))</f>
        <v/>
      </c>
      <c r="DE677" s="21" t="s">
        <v>258</v>
      </c>
      <c r="DF677" s="23"/>
      <c r="DG677" s="21" t="s">
        <v>259</v>
      </c>
      <c r="DH677" s="18"/>
      <c r="DI677" s="18"/>
      <c r="DJ677" s="18"/>
      <c r="DK677" s="21" t="s">
        <v>260</v>
      </c>
      <c r="DL677" s="21" t="s">
        <v>275</v>
      </c>
      <c r="DM677" s="21"/>
      <c r="DN677" s="23"/>
      <c r="DO677" s="23"/>
      <c r="DP677" s="23"/>
      <c r="DQ677" s="23" t="s">
        <v>262</v>
      </c>
      <c r="DR677" s="23"/>
      <c r="DS677" s="23"/>
      <c r="DT677" s="23"/>
      <c r="DU677" s="23"/>
      <c r="DV677" s="23"/>
      <c r="DW677" s="23"/>
      <c r="DX677" s="23"/>
      <c r="DY677" s="18"/>
      <c r="DZ677" s="18"/>
      <c r="EA677" s="18"/>
      <c r="EB677" s="21" t="s">
        <v>30</v>
      </c>
      <c r="EC677" s="18"/>
      <c r="ED677" s="18"/>
      <c r="EE677" s="18"/>
      <c r="EF677" s="55"/>
      <c r="EG677" s="55"/>
      <c r="EH677" s="18"/>
      <c r="EI677" s="18">
        <v>0</v>
      </c>
      <c r="EJ677" s="29" t="str">
        <f>K677&amp;AY677&amp;CA677&amp;DE677&amp;DT677&amp;DW677</f>
        <v>No VigenteTSS No Recibido 4GIng No Recibida 4GAs Built No Recibido</v>
      </c>
    </row>
    <row r="678" spans="1:140" ht="12" hidden="1" customHeight="1">
      <c r="A678" s="30" t="str">
        <f>IFERROR(IF(VLOOKUP(B678,SEARCH!A:A,1,0)=B678,"OK",""),"")</f>
        <v/>
      </c>
      <c r="B678" s="31" t="s">
        <v>4970</v>
      </c>
      <c r="C678" s="15" t="s">
        <v>4971</v>
      </c>
      <c r="D678" s="16">
        <v>4</v>
      </c>
      <c r="E678" s="16">
        <v>-29.945599999999999</v>
      </c>
      <c r="F678" s="16">
        <v>-71.250699999999995</v>
      </c>
      <c r="G678" s="16" t="s">
        <v>507</v>
      </c>
      <c r="H678" s="16" t="s">
        <v>508</v>
      </c>
      <c r="I678" s="16" t="s">
        <v>4972</v>
      </c>
      <c r="J678" s="16" t="s">
        <v>3</v>
      </c>
      <c r="K678" s="16" t="s">
        <v>3</v>
      </c>
      <c r="L678" s="16" t="s">
        <v>247</v>
      </c>
      <c r="M678" s="103"/>
      <c r="N678" s="18"/>
      <c r="O678" s="19" t="s">
        <v>3327</v>
      </c>
      <c r="P678" s="19" t="s">
        <v>380</v>
      </c>
      <c r="Q678" s="18"/>
      <c r="R678" s="21" t="s">
        <v>381</v>
      </c>
      <c r="S678" s="21" t="s">
        <v>4973</v>
      </c>
      <c r="T678" s="22" t="s">
        <v>4974</v>
      </c>
      <c r="U678" s="23">
        <v>46086</v>
      </c>
      <c r="V678" s="21" t="str">
        <f>IF(U678="","",IF(U678="TBD","TBD",IF(U678="N/A","N/A","W"&amp;TEXT(WEEKNUM(U678,21),"00")&amp;" "&amp;YEAR(U678))))</f>
        <v>W10 2026</v>
      </c>
      <c r="W678" s="23">
        <v>46086</v>
      </c>
      <c r="X678" s="23"/>
      <c r="Y678" s="23" t="str">
        <f>IF(X678="","",IF(X678="TBD","TBD",IF(X678="N/A","N/A","W"&amp;TEXT(WEEKNUM(X678,21),"00")&amp;" "&amp;YEAR(X678))))</f>
        <v/>
      </c>
      <c r="Z678" s="23">
        <v>46090</v>
      </c>
      <c r="AA678" s="23">
        <v>46093</v>
      </c>
      <c r="AB678" s="24">
        <f>+IF(Z678="",0,AA678-Z678)</f>
        <v>3</v>
      </c>
      <c r="AC678" s="21" t="s">
        <v>324</v>
      </c>
      <c r="AD678" s="21" t="s">
        <v>4975</v>
      </c>
      <c r="AE678" s="23">
        <v>46090</v>
      </c>
      <c r="AF678" s="25" t="str">
        <f>IF(AE678="","",IF(AE678="TBD","TBD",IF(AE678="N/A","N/A","W"&amp;TEXT(WEEKNUM(AE678,21),"00")&amp;" "&amp;YEAR(AE678))))</f>
        <v>W11 2026</v>
      </c>
      <c r="AG678" s="21" t="s">
        <v>324</v>
      </c>
      <c r="AH678" s="20" t="s">
        <v>4976</v>
      </c>
      <c r="AI678" s="23">
        <v>46093</v>
      </c>
      <c r="AJ678" s="25" t="str">
        <f>IF(AI678="","",IF(AI678="TBD","TBD",IF(AI678="N/A","N/A","W"&amp;TEXT(WEEKNUM(AI678,21),"00")&amp;" "&amp;YEAR(AI678))))</f>
        <v>W11 2026</v>
      </c>
      <c r="AK678" s="21" t="s">
        <v>324</v>
      </c>
      <c r="AL678" s="21" t="s">
        <v>4895</v>
      </c>
      <c r="AM678" s="23">
        <v>46092</v>
      </c>
      <c r="AN678" s="25" t="str">
        <f>IF(AM678="","",IF(AM678="TBD","TBD",IF(AM678="N/A","N/A","W"&amp;TEXT(WEEKNUM(AM678,21),"00")&amp;" "&amp;YEAR(AM678))))</f>
        <v>W11 2026</v>
      </c>
      <c r="AO678" s="21" t="s">
        <v>324</v>
      </c>
      <c r="AP678" s="21"/>
      <c r="AQ678" s="23"/>
      <c r="AR678" s="25" t="str">
        <f>IF(AQ678="","",IF(AQ678="TBD","TBD",IF(AQ678="N/A","N/A","W"&amp;TEXT(WEEKNUM(AQ678,21),"00")&amp;" "&amp;YEAR(AQ678))))</f>
        <v/>
      </c>
      <c r="AS678" s="21"/>
      <c r="AT678" s="21"/>
      <c r="AU678" s="23"/>
      <c r="AV678" s="25" t="s">
        <v>252</v>
      </c>
      <c r="AW678" s="59">
        <v>46093</v>
      </c>
      <c r="AX678" s="25" t="str">
        <f>IF(AW678="","",IF(AW678="TBD","TBD",IF(AW678="N/A","N/A","W"&amp;TEXT(WEEKNUM(AW678,21),"00")&amp;" "&amp;YEAR(AW678))))</f>
        <v>W11 2026</v>
      </c>
      <c r="AY678" s="21" t="s">
        <v>459</v>
      </c>
      <c r="AZ678" s="21" t="s">
        <v>714</v>
      </c>
      <c r="BA678" s="21" t="s">
        <v>255</v>
      </c>
      <c r="BB678" s="23"/>
      <c r="BC678" s="23"/>
      <c r="BD678" s="23"/>
      <c r="BE678" s="25" t="str">
        <f>IF(BD678="","",IF(BD678="TBD","TBD",IF(BD678="N/A","N/A","W"&amp;TEXT(WEEKNUM(BD678,21),"00")&amp;" "&amp;YEAR(BD678))))</f>
        <v/>
      </c>
      <c r="BF678" s="23"/>
      <c r="BG678" s="25" t="str">
        <f>IF(BF678="","",IF(BF678="TBD","TBD",IF(BF678="N/A","N/A","W"&amp;TEXT(WEEKNUM(BF678,21),"00")&amp;" "&amp;YEAR(BF678))))</f>
        <v/>
      </c>
      <c r="BH678" s="24">
        <f>+IF(BF678="",0,(BF678-BD678))</f>
        <v>0</v>
      </c>
      <c r="BI678" s="26" t="s">
        <v>256</v>
      </c>
      <c r="BJ678" s="26"/>
      <c r="BK678" s="27"/>
      <c r="BL678" s="25" t="str">
        <f>IF(BK678="","",IF(BK678="TBD","TBD",IF(BK678="N/A","N/A","W"&amp;TEXT(WEEKNUM(BK678,21),"00")&amp;" "&amp;YEAR(BK678))))</f>
        <v/>
      </c>
      <c r="BM678" s="26" t="s">
        <v>256</v>
      </c>
      <c r="BN678" s="21"/>
      <c r="BO678" s="23"/>
      <c r="BP678" s="25" t="str">
        <f>IF(BO678="","",IF(BO678="TBD","TBD",IF(BO678="N/A","N/A","W"&amp;TEXT(WEEKNUM(BO678,21),"00")&amp;" "&amp;YEAR(BO678))))</f>
        <v/>
      </c>
      <c r="BQ678" s="21" t="s">
        <v>256</v>
      </c>
      <c r="BR678" s="21"/>
      <c r="BS678" s="334"/>
      <c r="BT678" s="25" t="str">
        <f t="shared" si="43"/>
        <v/>
      </c>
      <c r="BU678" s="21" t="s">
        <v>256</v>
      </c>
      <c r="BV678" s="21"/>
      <c r="BW678" s="23"/>
      <c r="BX678" s="25" t="str">
        <f t="shared" si="44"/>
        <v/>
      </c>
      <c r="BY678" s="23"/>
      <c r="BZ678" s="25" t="str">
        <f>IF(BY678="","",IF(BY678="TBD","TBD",IF(BY678="N/A","N/A","W"&amp;TEXT(WEEKNUM(BY678,21),"00")&amp;" "&amp;YEAR(BY678))))</f>
        <v/>
      </c>
      <c r="CA678" s="21" t="s">
        <v>257</v>
      </c>
      <c r="CB678" s="21">
        <v>0</v>
      </c>
      <c r="CC678" s="21"/>
      <c r="CD678" s="21"/>
      <c r="CE678" s="23"/>
      <c r="CF678" s="23"/>
      <c r="CG678" s="23"/>
      <c r="CH678" s="23"/>
      <c r="CI678" s="25" t="str">
        <f>IF(CH678="","",IF(CH678="TBD","TBD",IF(CH678="N/A","N/A","W"&amp;TEXT(WEEKNUM(CH678,21),"00")&amp;" "&amp;YEAR(CH678))))</f>
        <v/>
      </c>
      <c r="CJ678" s="23"/>
      <c r="CK678" s="25" t="str">
        <f>IF(CJ678="","",IF(CJ678="TBD","TBD",IF(CJ678="N/A","N/A","W"&amp;TEXT(WEEKNUM(CJ678,21),"00")&amp;" "&amp;YEAR(CJ678))))</f>
        <v/>
      </c>
      <c r="CL678" s="24">
        <f>+IF(CJ678="",0,(CJ678-CH678))</f>
        <v>0</v>
      </c>
      <c r="CM678" s="21" t="s">
        <v>258</v>
      </c>
      <c r="CN678" s="21"/>
      <c r="CO678" s="23"/>
      <c r="CP678" s="25" t="str">
        <f>IF(CO678="","",IF(CO678="TBD","TBD",IF(CO678="N/A","N/A","W"&amp;TEXT(WEEKNUM(CO678,21),"00")&amp;" "&amp;YEAR(CO678))))</f>
        <v/>
      </c>
      <c r="CQ678" s="23" t="s">
        <v>258</v>
      </c>
      <c r="CR678" s="23"/>
      <c r="CS678" s="23"/>
      <c r="CT678" s="25" t="str">
        <f>IF(CS678="","",IF(CS678="TBD","TBD",IF(CS678="N/A","N/A","W"&amp;TEXT(WEEKNUM(CS678,21),"00")&amp;" "&amp;YEAR(CS678))))</f>
        <v/>
      </c>
      <c r="CU678" s="21" t="s">
        <v>258</v>
      </c>
      <c r="CV678" s="21"/>
      <c r="CW678" s="23"/>
      <c r="CX678" s="25" t="str">
        <f>IF(CW678="","",IF(CW678="TBD","TBD",IF(CW678="N/A","N/A","W"&amp;TEXT(WEEKNUM(CW678,21),"00")&amp;" "&amp;YEAR(CW678))))</f>
        <v/>
      </c>
      <c r="CY678" s="21" t="s">
        <v>258</v>
      </c>
      <c r="CZ678" s="21"/>
      <c r="DA678" s="23"/>
      <c r="DB678" s="25" t="str">
        <f>IF(DA678="","",IF(DA678="TBD","TBD",IF(DA678="N/A","N/A","W"&amp;TEXT(WEEKNUM(DA678,21),"00")&amp;" "&amp;YEAR(DA678))))</f>
        <v/>
      </c>
      <c r="DC678" s="23"/>
      <c r="DD678" s="25" t="str">
        <f>IF(DC678="","",IF(DC678="TBD","TBD",IF(DC678="N/A","N/A","W"&amp;TEXT(WEEKNUM(DC678,21),"00")&amp;" "&amp;YEAR(DC678))))</f>
        <v/>
      </c>
      <c r="DE678" s="21" t="s">
        <v>258</v>
      </c>
      <c r="DF678" s="23"/>
      <c r="DG678" s="21" t="s">
        <v>259</v>
      </c>
      <c r="DH678" s="18"/>
      <c r="DI678" s="18"/>
      <c r="DJ678" s="18"/>
      <c r="DK678" s="21" t="s">
        <v>260</v>
      </c>
      <c r="DL678" s="21" t="s">
        <v>275</v>
      </c>
      <c r="DM678" s="21"/>
      <c r="DN678" s="23"/>
      <c r="DO678" s="23"/>
      <c r="DP678" s="23"/>
      <c r="DQ678" s="23" t="s">
        <v>262</v>
      </c>
      <c r="DR678" s="23"/>
      <c r="DS678" s="23"/>
      <c r="DT678" s="23"/>
      <c r="DU678" s="23"/>
      <c r="DV678" s="23"/>
      <c r="DW678" s="23"/>
      <c r="DX678" s="23"/>
      <c r="DY678" s="18"/>
      <c r="DZ678" s="18"/>
      <c r="EA678" s="18"/>
      <c r="EB678" s="21" t="s">
        <v>34</v>
      </c>
      <c r="EC678" s="18"/>
      <c r="ED678" s="18"/>
      <c r="EE678" s="18"/>
      <c r="EF678" s="55"/>
      <c r="EG678" s="55"/>
      <c r="EH678" s="18"/>
      <c r="EI678" s="18">
        <v>0</v>
      </c>
      <c r="EJ678" s="29" t="str">
        <f>K678&amp;AY678&amp;CA678&amp;DE678&amp;DT678&amp;DW678</f>
        <v>No VigenteTSS Aprobado con ObservacionesIng No Recibida 4GAs Built No Recibido</v>
      </c>
    </row>
    <row r="679" spans="1:140" ht="12" hidden="1" customHeight="1">
      <c r="A679" s="30" t="str">
        <f>IFERROR(IF(VLOOKUP(B679,SEARCH!A:A,1,0)=B679,"OK",""),"")</f>
        <v/>
      </c>
      <c r="B679" s="31" t="s">
        <v>4977</v>
      </c>
      <c r="C679" s="15" t="s">
        <v>4978</v>
      </c>
      <c r="D679" s="16">
        <v>4</v>
      </c>
      <c r="E679" s="16">
        <v>-29.886583000000002</v>
      </c>
      <c r="F679" s="16">
        <v>-71.217416</v>
      </c>
      <c r="G679" s="16" t="s">
        <v>507</v>
      </c>
      <c r="H679" s="16" t="s">
        <v>508</v>
      </c>
      <c r="I679" s="16" t="s">
        <v>4979</v>
      </c>
      <c r="J679" s="16" t="s">
        <v>379</v>
      </c>
      <c r="K679" s="17" t="s">
        <v>319</v>
      </c>
      <c r="L679" s="16" t="s">
        <v>247</v>
      </c>
      <c r="M679" s="103" t="s">
        <v>320</v>
      </c>
      <c r="N679" s="18"/>
      <c r="O679" s="19" t="s">
        <v>3327</v>
      </c>
      <c r="P679" s="19" t="s">
        <v>380</v>
      </c>
      <c r="Q679" s="18"/>
      <c r="R679" s="21" t="s">
        <v>322</v>
      </c>
      <c r="S679" s="21">
        <v>7</v>
      </c>
      <c r="T679" s="22" t="s">
        <v>4980</v>
      </c>
      <c r="U679" s="23">
        <v>45106</v>
      </c>
      <c r="V679" s="21" t="str">
        <f>IF(U679="","",IF(U679="TBD","TBD",IF(U679="N/A","N/A","W"&amp;TEXT(WEEKNUM(U679,21),"00")&amp;" "&amp;YEAR(U679))))</f>
        <v>W26 2023</v>
      </c>
      <c r="W679" s="23">
        <v>45027</v>
      </c>
      <c r="X679" s="23"/>
      <c r="Y679" s="23" t="str">
        <f>IF(X679="","",IF(X679="TBD","TBD",IF(X679="N/A","N/A","W"&amp;TEXT(WEEKNUM(X679,21),"00")&amp;" "&amp;YEAR(X679))))</f>
        <v/>
      </c>
      <c r="Z679" s="23"/>
      <c r="AA679" s="23"/>
      <c r="AB679" s="24">
        <f>+IF(Z679="",0,AA679-Z679)</f>
        <v>0</v>
      </c>
      <c r="AC679" s="21" t="s">
        <v>324</v>
      </c>
      <c r="AD679" s="21">
        <v>0</v>
      </c>
      <c r="AE679" s="23">
        <v>45195</v>
      </c>
      <c r="AF679" s="25" t="str">
        <f>IF(AE679="","",IF(AE679="TBD","TBD",IF(AE679="N/A","N/A","W"&amp;TEXT(WEEKNUM(AE679,21),"00")&amp;" "&amp;YEAR(AE679))))</f>
        <v>W39 2023</v>
      </c>
      <c r="AG679" s="21" t="s">
        <v>324</v>
      </c>
      <c r="AH679" s="21"/>
      <c r="AI679" s="23">
        <v>45049</v>
      </c>
      <c r="AJ679" s="25" t="str">
        <f>IF(AI679="","",IF(AI679="TBD","TBD",IF(AI679="N/A","N/A","W"&amp;TEXT(WEEKNUM(AI679,21),"00")&amp;" "&amp;YEAR(AI679))))</f>
        <v>W18 2023</v>
      </c>
      <c r="AK679" s="21" t="s">
        <v>324</v>
      </c>
      <c r="AL679" s="70" t="s">
        <v>4981</v>
      </c>
      <c r="AM679" s="23">
        <v>45048</v>
      </c>
      <c r="AN679" s="25" t="str">
        <f>IF(AM679="","",IF(AM679="TBD","TBD",IF(AM679="N/A","N/A","W"&amp;TEXT(WEEKNUM(AM679,21),"00")&amp;" "&amp;YEAR(AM679))))</f>
        <v>W18 2023</v>
      </c>
      <c r="AO679" s="21" t="s">
        <v>324</v>
      </c>
      <c r="AP679" s="21"/>
      <c r="AQ679" s="23">
        <v>45058</v>
      </c>
      <c r="AR679" s="25" t="str">
        <f>IF(AQ679="","",IF(AQ679="TBD","TBD",IF(AQ679="N/A","N/A","W"&amp;TEXT(WEEKNUM(AQ679,21),"00")&amp;" "&amp;YEAR(AQ679))))</f>
        <v>W19 2023</v>
      </c>
      <c r="AS679" s="21"/>
      <c r="AT679" s="21"/>
      <c r="AU679" s="23"/>
      <c r="AV679" s="25" t="s">
        <v>252</v>
      </c>
      <c r="AW679" s="59">
        <v>45195</v>
      </c>
      <c r="AX679" s="25" t="str">
        <f>IF(AW679="","",IF(AW679="TBD","TBD",IF(AW679="N/A","N/A","W"&amp;TEXT(WEEKNUM(AW679,21),"00")&amp;" "&amp;YEAR(AW679))))</f>
        <v>W39 2023</v>
      </c>
      <c r="AY679" s="21" t="s">
        <v>327</v>
      </c>
      <c r="AZ679" s="21" t="s">
        <v>328</v>
      </c>
      <c r="BA679" s="21" t="s">
        <v>329</v>
      </c>
      <c r="BB679" s="23">
        <v>45194</v>
      </c>
      <c r="BC679" s="23"/>
      <c r="BD679" s="23"/>
      <c r="BE679" s="25" t="str">
        <f>IF(BD679="","",IF(BD679="TBD","TBD",IF(BD679="N/A","N/A","W"&amp;TEXT(WEEKNUM(BD679,21),"00")&amp;" "&amp;YEAR(BD679))))</f>
        <v/>
      </c>
      <c r="BF679" s="23"/>
      <c r="BG679" s="25" t="str">
        <f>IF(BF679="","",IF(BF679="TBD","TBD",IF(BF679="N/A","N/A","W"&amp;TEXT(WEEKNUM(BF679,21),"00")&amp;" "&amp;YEAR(BF679))))</f>
        <v/>
      </c>
      <c r="BH679" s="24">
        <f>+IF(BF679="",0,(BF679-BD679))</f>
        <v>0</v>
      </c>
      <c r="BI679" s="26" t="s">
        <v>330</v>
      </c>
      <c r="BJ679" s="26"/>
      <c r="BK679" s="27">
        <v>45209</v>
      </c>
      <c r="BL679" s="25" t="str">
        <f>IF(BK679="","",IF(BK679="TBD","TBD",IF(BK679="N/A","N/A","W"&amp;TEXT(WEEKNUM(BK679,21),"00")&amp;" "&amp;YEAR(BK679))))</f>
        <v>W41 2023</v>
      </c>
      <c r="BM679" s="21" t="s">
        <v>330</v>
      </c>
      <c r="BN679" s="21"/>
      <c r="BO679" s="23">
        <v>45195</v>
      </c>
      <c r="BP679" s="25" t="str">
        <f>IF(BO679="","",IF(BO679="TBD","TBD",IF(BO679="N/A","N/A","W"&amp;TEXT(WEEKNUM(BO679,21),"00")&amp;" "&amp;YEAR(BO679))))</f>
        <v>W39 2023</v>
      </c>
      <c r="BQ679" s="21" t="s">
        <v>330</v>
      </c>
      <c r="BR679" s="21" t="s">
        <v>4982</v>
      </c>
      <c r="BS679" s="334">
        <v>45196</v>
      </c>
      <c r="BT679" s="25" t="str">
        <f t="shared" si="43"/>
        <v>W39 2023</v>
      </c>
      <c r="BU679" s="21" t="s">
        <v>330</v>
      </c>
      <c r="BV679" s="21"/>
      <c r="BW679" s="23">
        <v>45182</v>
      </c>
      <c r="BX679" s="25" t="str">
        <f t="shared" si="44"/>
        <v>W37 2023</v>
      </c>
      <c r="BY679" s="23">
        <v>45196</v>
      </c>
      <c r="BZ679" s="25" t="str">
        <f>IF(BY679="","",IF(BY679="TBD","TBD",IF(BY679="N/A","N/A","W"&amp;TEXT(WEEKNUM(BY679,21),"00")&amp;" "&amp;YEAR(BY679))))</f>
        <v>W39 2023</v>
      </c>
      <c r="CA679" s="22" t="s">
        <v>335</v>
      </c>
      <c r="CB679" s="21" t="s">
        <v>336</v>
      </c>
      <c r="CC679" s="21" t="s">
        <v>336</v>
      </c>
      <c r="CD679" s="21" t="s">
        <v>4825</v>
      </c>
      <c r="CE679" s="23"/>
      <c r="CF679" s="23">
        <v>45275</v>
      </c>
      <c r="CG679" s="23">
        <v>45371</v>
      </c>
      <c r="CH679" s="23">
        <v>45375</v>
      </c>
      <c r="CI679" s="25" t="str">
        <f>IF(CH679="","",IF(CH679="TBD","TBD",IF(CH679="N/A","N/A","W"&amp;TEXT(WEEKNUM(CH679,21),"00")&amp;" "&amp;YEAR(CH679))))</f>
        <v>W12 2024</v>
      </c>
      <c r="CJ679" s="23">
        <v>45379</v>
      </c>
      <c r="CK679" s="25" t="str">
        <f>IF(CJ679="","",IF(CJ679="TBD","TBD",IF(CJ679="N/A","N/A","W"&amp;TEXT(WEEKNUM(CJ679,21),"00")&amp;" "&amp;YEAR(CJ679))))</f>
        <v>W13 2024</v>
      </c>
      <c r="CL679" s="24">
        <f>+IF(CJ679="",0,(CJ679-CH679))</f>
        <v>4</v>
      </c>
      <c r="CM679" s="21" t="s">
        <v>339</v>
      </c>
      <c r="CN679" s="21" t="s">
        <v>4983</v>
      </c>
      <c r="CO679" s="23">
        <v>45335</v>
      </c>
      <c r="CP679" s="25" t="str">
        <f>IF(CO679="","",IF(CO679="TBD","TBD",IF(CO679="N/A","N/A","W"&amp;TEXT(WEEKNUM(CO679,21),"00")&amp;" "&amp;YEAR(CO679))))</f>
        <v>W07 2024</v>
      </c>
      <c r="CQ679" s="23" t="s">
        <v>339</v>
      </c>
      <c r="CR679" s="23" t="s">
        <v>4984</v>
      </c>
      <c r="CS679" s="23">
        <v>45338</v>
      </c>
      <c r="CT679" s="25" t="str">
        <f>IF(CS679="","",IF(CS679="TBD","TBD",IF(CS679="N/A","N/A","W"&amp;TEXT(WEEKNUM(CS679,21),"00")&amp;" "&amp;YEAR(CS679))))</f>
        <v>W07 2024</v>
      </c>
      <c r="CU679" s="21" t="s">
        <v>388</v>
      </c>
      <c r="CV679" s="21" t="s">
        <v>4985</v>
      </c>
      <c r="CW679" s="23">
        <v>45306</v>
      </c>
      <c r="CX679" s="25" t="str">
        <f>IF(CW679="","",IF(CW679="TBD","TBD",IF(CW679="N/A","N/A","W"&amp;TEXT(WEEKNUM(CW679,21),"00")&amp;" "&amp;YEAR(CW679))))</f>
        <v>W03 2024</v>
      </c>
      <c r="CY679" s="21" t="s">
        <v>388</v>
      </c>
      <c r="CZ679" s="21" t="s">
        <v>4986</v>
      </c>
      <c r="DA679" s="23">
        <v>45306</v>
      </c>
      <c r="DB679" s="25" t="str">
        <f>IF(DA679="","",IF(DA679="TBD","TBD",IF(DA679="N/A","N/A","W"&amp;TEXT(WEEKNUM(DA679,21),"00")&amp;" "&amp;YEAR(DA679))))</f>
        <v>W03 2024</v>
      </c>
      <c r="DC679" s="23">
        <v>45387</v>
      </c>
      <c r="DD679" s="25" t="str">
        <f>IF(DC679="","",IF(DC679="TBD","TBD",IF(DC679="N/A","N/A","W"&amp;TEXT(WEEKNUM(DC679,21),"00")&amp;" "&amp;YEAR(DC679))))</f>
        <v>W14 2024</v>
      </c>
      <c r="DE679" s="21" t="s">
        <v>392</v>
      </c>
      <c r="DF679" s="23">
        <v>45393</v>
      </c>
      <c r="DG679" s="21" t="s">
        <v>259</v>
      </c>
      <c r="DH679" s="21" t="s">
        <v>338</v>
      </c>
      <c r="DI679" s="18"/>
      <c r="DJ679" s="18"/>
      <c r="DK679" s="21" t="s">
        <v>260</v>
      </c>
      <c r="DL679" s="21" t="s">
        <v>341</v>
      </c>
      <c r="DM679" s="21"/>
      <c r="DN679" s="23">
        <v>45495</v>
      </c>
      <c r="DO679" s="23">
        <v>45495</v>
      </c>
      <c r="DP679" s="23"/>
      <c r="DQ679" s="23" t="s">
        <v>262</v>
      </c>
      <c r="DR679" s="23"/>
      <c r="DS679" s="23"/>
      <c r="DT679" s="23"/>
      <c r="DU679" s="23">
        <v>45418</v>
      </c>
      <c r="DV679" s="23">
        <v>45552</v>
      </c>
      <c r="DW679" s="23" t="s">
        <v>342</v>
      </c>
      <c r="DX679" s="23"/>
      <c r="DY679" s="18"/>
      <c r="DZ679" s="18"/>
      <c r="EA679" s="18"/>
      <c r="EB679" s="21" t="s">
        <v>41</v>
      </c>
      <c r="EC679" s="18" t="s">
        <v>234</v>
      </c>
      <c r="ED679" s="18"/>
      <c r="EE679" s="18"/>
      <c r="EF679" s="55"/>
      <c r="EG679" s="55"/>
      <c r="EH679" s="18"/>
      <c r="EI679" s="18">
        <v>0</v>
      </c>
      <c r="EJ679" s="29" t="str">
        <f>K679&amp;AY679&amp;CA679&amp;DE679&amp;DT679&amp;DW679</f>
        <v>VigenteTSS Aprobado 4GIng Aprobada 4GAs Built Aprobado con Observaciones 4GOn Air</v>
      </c>
    </row>
    <row r="680" spans="1:140" ht="12" hidden="1" customHeight="1">
      <c r="A680" s="30" t="str">
        <f>IFERROR(IF(VLOOKUP(B680,SEARCH!A:A,1,0)=B680,"OK",""),"")</f>
        <v/>
      </c>
      <c r="B680" s="31" t="s">
        <v>4987</v>
      </c>
      <c r="C680" s="15" t="s">
        <v>4988</v>
      </c>
      <c r="D680" s="16">
        <v>4</v>
      </c>
      <c r="E680" s="16">
        <v>-29.927859999999999</v>
      </c>
      <c r="F680" s="16">
        <v>-71.195335</v>
      </c>
      <c r="G680" s="16" t="s">
        <v>507</v>
      </c>
      <c r="H680" s="16" t="s">
        <v>508</v>
      </c>
      <c r="I680" s="16" t="s">
        <v>4989</v>
      </c>
      <c r="J680" s="16" t="s">
        <v>379</v>
      </c>
      <c r="K680" s="17" t="s">
        <v>319</v>
      </c>
      <c r="L680" s="16" t="s">
        <v>247</v>
      </c>
      <c r="M680" s="103" t="s">
        <v>320</v>
      </c>
      <c r="N680" s="18"/>
      <c r="O680" s="19" t="s">
        <v>3327</v>
      </c>
      <c r="P680" s="19" t="s">
        <v>380</v>
      </c>
      <c r="Q680" s="18"/>
      <c r="R680" s="21" t="s">
        <v>322</v>
      </c>
      <c r="S680" s="21">
        <v>17</v>
      </c>
      <c r="T680" s="22" t="s">
        <v>4990</v>
      </c>
      <c r="U680" s="23">
        <v>45106</v>
      </c>
      <c r="V680" s="21" t="str">
        <f>IF(U680="","",IF(U680="TBD","TBD",IF(U680="N/A","N/A","W"&amp;TEXT(WEEKNUM(U680,21),"00")&amp;" "&amp;YEAR(U680))))</f>
        <v>W26 2023</v>
      </c>
      <c r="W680" s="23">
        <v>45027</v>
      </c>
      <c r="X680" s="23"/>
      <c r="Y680" s="23" t="str">
        <f>IF(X680="","",IF(X680="TBD","TBD",IF(X680="N/A","N/A","W"&amp;TEXT(WEEKNUM(X680,21),"00")&amp;" "&amp;YEAR(X680))))</f>
        <v/>
      </c>
      <c r="Z680" s="23"/>
      <c r="AA680" s="23"/>
      <c r="AB680" s="24">
        <f>+IF(Z680="",0,AA680-Z680)</f>
        <v>0</v>
      </c>
      <c r="AC680" s="21" t="s">
        <v>324</v>
      </c>
      <c r="AD680" s="21">
        <v>0</v>
      </c>
      <c r="AE680" s="23">
        <v>45105</v>
      </c>
      <c r="AF680" s="25" t="str">
        <f>IF(AE680="","",IF(AE680="TBD","TBD",IF(AE680="N/A","N/A","W"&amp;TEXT(WEEKNUM(AE680,21),"00")&amp;" "&amp;YEAR(AE680))))</f>
        <v>W26 2023</v>
      </c>
      <c r="AG680" s="21" t="s">
        <v>324</v>
      </c>
      <c r="AH680" s="21"/>
      <c r="AI680" s="23">
        <v>45049</v>
      </c>
      <c r="AJ680" s="25" t="str">
        <f>IF(AI680="","",IF(AI680="TBD","TBD",IF(AI680="N/A","N/A","W"&amp;TEXT(WEEKNUM(AI680,21),"00")&amp;" "&amp;YEAR(AI680))))</f>
        <v>W18 2023</v>
      </c>
      <c r="AK680" s="21" t="s">
        <v>324</v>
      </c>
      <c r="AL680" s="70" t="s">
        <v>4991</v>
      </c>
      <c r="AM680" s="23">
        <v>45049</v>
      </c>
      <c r="AN680" s="25" t="str">
        <f>IF(AM680="","",IF(AM680="TBD","TBD",IF(AM680="N/A","N/A","W"&amp;TEXT(WEEKNUM(AM680,21),"00")&amp;" "&amp;YEAR(AM680))))</f>
        <v>W18 2023</v>
      </c>
      <c r="AO680" s="21" t="s">
        <v>324</v>
      </c>
      <c r="AP680" s="21"/>
      <c r="AQ680" s="23">
        <v>45058</v>
      </c>
      <c r="AR680" s="25" t="str">
        <f>IF(AQ680="","",IF(AQ680="TBD","TBD",IF(AQ680="N/A","N/A","W"&amp;TEXT(WEEKNUM(AQ680,21),"00")&amp;" "&amp;YEAR(AQ680))))</f>
        <v>W19 2023</v>
      </c>
      <c r="AS680" s="21"/>
      <c r="AT680" s="21"/>
      <c r="AU680" s="23"/>
      <c r="AV680" s="25" t="s">
        <v>252</v>
      </c>
      <c r="AW680" s="59">
        <v>45105</v>
      </c>
      <c r="AX680" s="25" t="str">
        <f>IF(AW680="","",IF(AW680="TBD","TBD",IF(AW680="N/A","N/A","W"&amp;TEXT(WEEKNUM(AW680,21),"00")&amp;" "&amp;YEAR(AW680))))</f>
        <v>W26 2023</v>
      </c>
      <c r="AY680" s="21" t="s">
        <v>327</v>
      </c>
      <c r="AZ680" s="21" t="s">
        <v>328</v>
      </c>
      <c r="BA680" s="21" t="s">
        <v>329</v>
      </c>
      <c r="BB680" s="23">
        <v>45149</v>
      </c>
      <c r="BC680" s="23">
        <v>45168</v>
      </c>
      <c r="BD680" s="23">
        <v>45149</v>
      </c>
      <c r="BE680" s="25" t="str">
        <f>IF(BD680="","",IF(BD680="TBD","TBD",IF(BD680="N/A","N/A","W"&amp;TEXT(WEEKNUM(BD680,21),"00")&amp;" "&amp;YEAR(BD680))))</f>
        <v>W32 2023</v>
      </c>
      <c r="BF680" s="23">
        <v>45149</v>
      </c>
      <c r="BG680" s="25" t="str">
        <f>IF(BF680="","",IF(BF680="TBD","TBD",IF(BF680="N/A","N/A","W"&amp;TEXT(WEEKNUM(BF680,21),"00")&amp;" "&amp;YEAR(BF680))))</f>
        <v>W32 2023</v>
      </c>
      <c r="BH680" s="24">
        <f>+IF(BF680="",0,(BF680-BD680))</f>
        <v>0</v>
      </c>
      <c r="BI680" s="26" t="s">
        <v>330</v>
      </c>
      <c r="BJ680" s="26"/>
      <c r="BK680" s="27">
        <v>45183</v>
      </c>
      <c r="BL680" s="25" t="str">
        <f>IF(BK680="","",IF(BK680="TBD","TBD",IF(BK680="N/A","N/A","W"&amp;TEXT(WEEKNUM(BK680,21),"00")&amp;" "&amp;YEAR(BK680))))</f>
        <v>W37 2023</v>
      </c>
      <c r="BM680" s="21" t="s">
        <v>330</v>
      </c>
      <c r="BN680" s="21"/>
      <c r="BO680" s="23">
        <v>45183</v>
      </c>
      <c r="BP680" s="25" t="str">
        <f>IF(BO680="","",IF(BO680="TBD","TBD",IF(BO680="N/A","N/A","W"&amp;TEXT(WEEKNUM(BO680,21),"00")&amp;" "&amp;YEAR(BO680))))</f>
        <v>W37 2023</v>
      </c>
      <c r="BQ680" s="21" t="s">
        <v>330</v>
      </c>
      <c r="BR680" s="21"/>
      <c r="BS680" s="334">
        <v>45183</v>
      </c>
      <c r="BT680" s="25" t="str">
        <f t="shared" si="43"/>
        <v>W37 2023</v>
      </c>
      <c r="BU680" s="21" t="s">
        <v>330</v>
      </c>
      <c r="BV680" s="21"/>
      <c r="BW680" s="23">
        <v>45159</v>
      </c>
      <c r="BX680" s="25" t="str">
        <f t="shared" si="44"/>
        <v>W34 2023</v>
      </c>
      <c r="BY680" s="23">
        <v>45183</v>
      </c>
      <c r="BZ680" s="25" t="str">
        <f>IF(BY680="","",IF(BY680="TBD","TBD",IF(BY680="N/A","N/A","W"&amp;TEXT(WEEKNUM(BY680,21),"00")&amp;" "&amp;YEAR(BY680))))</f>
        <v>W37 2023</v>
      </c>
      <c r="CA680" s="22" t="s">
        <v>335</v>
      </c>
      <c r="CB680" s="21" t="s">
        <v>336</v>
      </c>
      <c r="CC680" s="21" t="s">
        <v>336</v>
      </c>
      <c r="CD680" s="21" t="s">
        <v>4825</v>
      </c>
      <c r="CE680" s="23"/>
      <c r="CF680" s="23">
        <v>45267</v>
      </c>
      <c r="CG680" s="23">
        <v>45376</v>
      </c>
      <c r="CH680" s="23">
        <v>45377</v>
      </c>
      <c r="CI680" s="25" t="str">
        <f>IF(CH680="","",IF(CH680="TBD","TBD",IF(CH680="N/A","N/A","W"&amp;TEXT(WEEKNUM(CH680,21),"00")&amp;" "&amp;YEAR(CH680))))</f>
        <v>W13 2024</v>
      </c>
      <c r="CJ680" s="23">
        <v>45385</v>
      </c>
      <c r="CK680" s="25" t="str">
        <f>IF(CJ680="","",IF(CJ680="TBD","TBD",IF(CJ680="N/A","N/A","W"&amp;TEXT(WEEKNUM(CJ680,21),"00")&amp;" "&amp;YEAR(CJ680))))</f>
        <v>W14 2024</v>
      </c>
      <c r="CL680" s="24">
        <f>+IF(CJ680="",0,(CJ680-CH680))</f>
        <v>8</v>
      </c>
      <c r="CM680" s="21" t="s">
        <v>339</v>
      </c>
      <c r="CN680" s="21">
        <v>0</v>
      </c>
      <c r="CO680" s="23">
        <v>45393</v>
      </c>
      <c r="CP680" s="25" t="str">
        <f>IF(CO680="","",IF(CO680="TBD","TBD",IF(CO680="N/A","N/A","W"&amp;TEXT(WEEKNUM(CO680,21),"00")&amp;" "&amp;YEAR(CO680))))</f>
        <v>W15 2024</v>
      </c>
      <c r="CQ680" s="23" t="s">
        <v>388</v>
      </c>
      <c r="CR680" s="23" t="s">
        <v>4992</v>
      </c>
      <c r="CS680" s="23">
        <v>45385</v>
      </c>
      <c r="CT680" s="25" t="str">
        <f>IF(CS680="","",IF(CS680="TBD","TBD",IF(CS680="N/A","N/A","W"&amp;TEXT(WEEKNUM(CS680,21),"00")&amp;" "&amp;YEAR(CS680))))</f>
        <v>W14 2024</v>
      </c>
      <c r="CU680" s="21" t="s">
        <v>339</v>
      </c>
      <c r="CV680" s="21" t="s">
        <v>4993</v>
      </c>
      <c r="CW680" s="23">
        <v>45358</v>
      </c>
      <c r="CX680" s="25" t="str">
        <f>IF(CW680="","",IF(CW680="TBD","TBD",IF(CW680="N/A","N/A","W"&amp;TEXT(WEEKNUM(CW680,21),"00")&amp;" "&amp;YEAR(CW680))))</f>
        <v>W10 2024</v>
      </c>
      <c r="CY680" s="21" t="s">
        <v>388</v>
      </c>
      <c r="CZ680" s="21" t="s">
        <v>4994</v>
      </c>
      <c r="DA680" s="23">
        <v>45358</v>
      </c>
      <c r="DB680" s="25" t="str">
        <f>IF(DA680="","",IF(DA680="TBD","TBD",IF(DA680="N/A","N/A","W"&amp;TEXT(WEEKNUM(DA680,21),"00")&amp;" "&amp;YEAR(DA680))))</f>
        <v>W10 2024</v>
      </c>
      <c r="DC680" s="23">
        <v>45427</v>
      </c>
      <c r="DD680" s="25" t="str">
        <f>IF(DC680="","",IF(DC680="TBD","TBD",IF(DC680="N/A","N/A","W"&amp;TEXT(WEEKNUM(DC680,21),"00")&amp;" "&amp;YEAR(DC680))))</f>
        <v>W20 2024</v>
      </c>
      <c r="DE680" s="21" t="s">
        <v>392</v>
      </c>
      <c r="DF680" s="23"/>
      <c r="DG680" s="21" t="s">
        <v>259</v>
      </c>
      <c r="DH680" s="21">
        <v>0</v>
      </c>
      <c r="DI680" s="18"/>
      <c r="DJ680" s="18"/>
      <c r="DK680" s="21" t="s">
        <v>260</v>
      </c>
      <c r="DL680" s="21" t="s">
        <v>341</v>
      </c>
      <c r="DM680" s="21"/>
      <c r="DN680" s="23">
        <v>45513</v>
      </c>
      <c r="DO680" s="23">
        <v>45513</v>
      </c>
      <c r="DP680" s="23"/>
      <c r="DQ680" s="23" t="s">
        <v>262</v>
      </c>
      <c r="DR680" s="23"/>
      <c r="DS680" s="23">
        <v>45530</v>
      </c>
      <c r="DT680" s="23" t="s">
        <v>502</v>
      </c>
      <c r="DU680" s="23">
        <v>45429</v>
      </c>
      <c r="DV680" s="23">
        <v>45537</v>
      </c>
      <c r="DW680" s="23" t="s">
        <v>342</v>
      </c>
      <c r="DX680" s="23"/>
      <c r="DY680" s="18"/>
      <c r="DZ680" s="18"/>
      <c r="EA680" s="18"/>
      <c r="EB680" s="21" t="s">
        <v>41</v>
      </c>
      <c r="EC680" s="18" t="s">
        <v>234</v>
      </c>
      <c r="ED680" s="18"/>
      <c r="EE680" s="18"/>
      <c r="EF680" s="55"/>
      <c r="EG680" s="55"/>
      <c r="EH680" s="18"/>
      <c r="EI680" s="18">
        <v>0</v>
      </c>
      <c r="EJ680" s="29" t="str">
        <f>K680&amp;AY680&amp;CA680&amp;DE680&amp;DT680&amp;DW680</f>
        <v>VigenteTSS Aprobado 4GIng Aprobada 4GAs Built Aprobado con Observaciones 4GIntegradoOn Air</v>
      </c>
    </row>
    <row r="681" spans="1:140" ht="12" hidden="1" customHeight="1">
      <c r="A681" s="30" t="str">
        <f>IFERROR(IF(VLOOKUP(B681,SEARCH!A:A,1,0)=B681,"OK",""),"")</f>
        <v/>
      </c>
      <c r="B681" s="31" t="s">
        <v>4995</v>
      </c>
      <c r="C681" s="15" t="s">
        <v>4996</v>
      </c>
      <c r="D681" s="16">
        <v>4</v>
      </c>
      <c r="E681" s="16">
        <v>-29.905899999999999</v>
      </c>
      <c r="F681" s="16">
        <v>-71.249499999999998</v>
      </c>
      <c r="G681" s="16" t="s">
        <v>507</v>
      </c>
      <c r="H681" s="16" t="s">
        <v>508</v>
      </c>
      <c r="I681" s="16" t="s">
        <v>4997</v>
      </c>
      <c r="J681" s="16" t="s">
        <v>379</v>
      </c>
      <c r="K681" s="17" t="s">
        <v>319</v>
      </c>
      <c r="L681" s="16" t="s">
        <v>247</v>
      </c>
      <c r="M681" s="103" t="s">
        <v>320</v>
      </c>
      <c r="N681" s="18"/>
      <c r="O681" s="19" t="s">
        <v>3327</v>
      </c>
      <c r="P681" s="19" t="s">
        <v>380</v>
      </c>
      <c r="Q681" s="18"/>
      <c r="R681" s="21" t="s">
        <v>1437</v>
      </c>
      <c r="S681" s="21">
        <v>9</v>
      </c>
      <c r="T681" s="22" t="s">
        <v>4998</v>
      </c>
      <c r="U681" s="23">
        <v>45106</v>
      </c>
      <c r="V681" s="21" t="str">
        <f>IF(U681="","",IF(U681="TBD","TBD",IF(U681="N/A","N/A","W"&amp;TEXT(WEEKNUM(U681,21),"00")&amp;" "&amp;YEAR(U681))))</f>
        <v>W26 2023</v>
      </c>
      <c r="W681" s="23">
        <v>45027</v>
      </c>
      <c r="X681" s="23"/>
      <c r="Y681" s="23" t="str">
        <f>IF(X681="","",IF(X681="TBD","TBD",IF(X681="N/A","N/A","W"&amp;TEXT(WEEKNUM(X681,21),"00")&amp;" "&amp;YEAR(X681))))</f>
        <v/>
      </c>
      <c r="Z681" s="23"/>
      <c r="AA681" s="23"/>
      <c r="AB681" s="24">
        <f>+IF(Z681="",0,AA681-Z681)</f>
        <v>0</v>
      </c>
      <c r="AC681" s="21" t="s">
        <v>324</v>
      </c>
      <c r="AD681" s="21">
        <v>0</v>
      </c>
      <c r="AE681" s="23">
        <v>45160</v>
      </c>
      <c r="AF681" s="25" t="str">
        <f>IF(AE681="","",IF(AE681="TBD","TBD",IF(AE681="N/A","N/A","W"&amp;TEXT(WEEKNUM(AE681,21),"00")&amp;" "&amp;YEAR(AE681))))</f>
        <v>W34 2023</v>
      </c>
      <c r="AG681" s="21" t="s">
        <v>324</v>
      </c>
      <c r="AH681" s="21"/>
      <c r="AI681" s="23">
        <v>45049</v>
      </c>
      <c r="AJ681" s="25" t="str">
        <f>IF(AI681="","",IF(AI681="TBD","TBD",IF(AI681="N/A","N/A","W"&amp;TEXT(WEEKNUM(AI681,21),"00")&amp;" "&amp;YEAR(AI681))))</f>
        <v>W18 2023</v>
      </c>
      <c r="AK681" s="21" t="s">
        <v>324</v>
      </c>
      <c r="AL681" s="70" t="s">
        <v>4999</v>
      </c>
      <c r="AM681" s="23">
        <v>45126</v>
      </c>
      <c r="AN681" s="25" t="str">
        <f>IF(AM681="","",IF(AM681="TBD","TBD",IF(AM681="N/A","N/A","W"&amp;TEXT(WEEKNUM(AM681,21),"00")&amp;" "&amp;YEAR(AM681))))</f>
        <v>W29 2023</v>
      </c>
      <c r="AO681" s="21" t="s">
        <v>324</v>
      </c>
      <c r="AP681" s="21"/>
      <c r="AQ681" s="23">
        <v>45058</v>
      </c>
      <c r="AR681" s="25" t="str">
        <f>IF(AQ681="","",IF(AQ681="TBD","TBD",IF(AQ681="N/A","N/A","W"&amp;TEXT(WEEKNUM(AQ681,21),"00")&amp;" "&amp;YEAR(AQ681))))</f>
        <v>W19 2023</v>
      </c>
      <c r="AS681" s="21"/>
      <c r="AT681" s="21"/>
      <c r="AU681" s="23"/>
      <c r="AV681" s="25" t="s">
        <v>252</v>
      </c>
      <c r="AW681" s="59">
        <v>45160</v>
      </c>
      <c r="AX681" s="25" t="str">
        <f>IF(AW681="","",IF(AW681="TBD","TBD",IF(AW681="N/A","N/A","W"&amp;TEXT(WEEKNUM(AW681,21),"00")&amp;" "&amp;YEAR(AW681))))</f>
        <v>W34 2023</v>
      </c>
      <c r="AY681" s="21" t="s">
        <v>327</v>
      </c>
      <c r="AZ681" s="21" t="s">
        <v>328</v>
      </c>
      <c r="BA681" s="21" t="s">
        <v>329</v>
      </c>
      <c r="BB681" s="23"/>
      <c r="BC681" s="23"/>
      <c r="BD681" s="23"/>
      <c r="BE681" s="25" t="str">
        <f>IF(BD681="","",IF(BD681="TBD","TBD",IF(BD681="N/A","N/A","W"&amp;TEXT(WEEKNUM(BD681,21),"00")&amp;" "&amp;YEAR(BD681))))</f>
        <v/>
      </c>
      <c r="BF681" s="23"/>
      <c r="BG681" s="25" t="str">
        <f>IF(BF681="","",IF(BF681="TBD","TBD",IF(BF681="N/A","N/A","W"&amp;TEXT(WEEKNUM(BF681,21),"00")&amp;" "&amp;YEAR(BF681))))</f>
        <v/>
      </c>
      <c r="BH681" s="24">
        <f>+IF(BF681="",0,(BF681-BD681))</f>
        <v>0</v>
      </c>
      <c r="BI681" s="26" t="s">
        <v>330</v>
      </c>
      <c r="BJ681" s="26"/>
      <c r="BK681" s="27">
        <v>45223</v>
      </c>
      <c r="BL681" s="25" t="str">
        <f>IF(BK681="","",IF(BK681="TBD","TBD",IF(BK681="N/A","N/A","W"&amp;TEXT(WEEKNUM(BK681,21),"00")&amp;" "&amp;YEAR(BK681))))</f>
        <v>W43 2023</v>
      </c>
      <c r="BM681" s="21" t="s">
        <v>330</v>
      </c>
      <c r="BN681" s="21"/>
      <c r="BO681" s="23">
        <v>45223</v>
      </c>
      <c r="BP681" s="25" t="str">
        <f>IF(BO681="","",IF(BO681="TBD","TBD",IF(BO681="N/A","N/A","W"&amp;TEXT(WEEKNUM(BO681,21),"00")&amp;" "&amp;YEAR(BO681))))</f>
        <v>W43 2023</v>
      </c>
      <c r="BQ681" s="21" t="s">
        <v>330</v>
      </c>
      <c r="BR681" s="21"/>
      <c r="BS681" s="334">
        <v>45236</v>
      </c>
      <c r="BT681" s="25" t="str">
        <f t="shared" si="43"/>
        <v>W45 2023</v>
      </c>
      <c r="BU681" s="21" t="s">
        <v>330</v>
      </c>
      <c r="BV681" s="21" t="s">
        <v>5000</v>
      </c>
      <c r="BW681" s="23">
        <v>45225</v>
      </c>
      <c r="BX681" s="25" t="str">
        <f t="shared" si="44"/>
        <v>W43 2023</v>
      </c>
      <c r="BY681" s="23">
        <v>45236</v>
      </c>
      <c r="BZ681" s="25" t="str">
        <f>IF(BY681="","",IF(BY681="TBD","TBD",IF(BY681="N/A","N/A","W"&amp;TEXT(WEEKNUM(BY681,21),"00")&amp;" "&amp;YEAR(BY681))))</f>
        <v>W45 2023</v>
      </c>
      <c r="CA681" s="22" t="s">
        <v>335</v>
      </c>
      <c r="CB681" s="21" t="s">
        <v>336</v>
      </c>
      <c r="CC681" s="21" t="s">
        <v>466</v>
      </c>
      <c r="CD681" s="21"/>
      <c r="CE681" s="23" t="s">
        <v>5001</v>
      </c>
      <c r="CF681" s="23">
        <v>45443</v>
      </c>
      <c r="CG681" s="23"/>
      <c r="CH681" s="23">
        <v>45417</v>
      </c>
      <c r="CI681" s="25" t="str">
        <f>IF(CH681="","",IF(CH681="TBD","TBD",IF(CH681="N/A","N/A","W"&amp;TEXT(WEEKNUM(CH681,21),"00")&amp;" "&amp;YEAR(CH681))))</f>
        <v>W18 2024</v>
      </c>
      <c r="CJ681" s="23"/>
      <c r="CK681" s="25" t="str">
        <f>IF(CJ681="","",IF(CJ681="TBD","TBD",IF(CJ681="N/A","N/A","W"&amp;TEXT(WEEKNUM(CJ681,21),"00")&amp;" "&amp;YEAR(CJ681))))</f>
        <v/>
      </c>
      <c r="CL681" s="24">
        <f>+IF(CJ681="",0,(CJ681-CH681))</f>
        <v>0</v>
      </c>
      <c r="CM681" s="21" t="s">
        <v>388</v>
      </c>
      <c r="CN681" s="21" t="s">
        <v>5002</v>
      </c>
      <c r="CO681" s="23">
        <v>45464</v>
      </c>
      <c r="CP681" s="25" t="str">
        <f>IF(CO681="","",IF(CO681="TBD","TBD",IF(CO681="N/A","N/A","W"&amp;TEXT(WEEKNUM(CO681,21),"00")&amp;" "&amp;YEAR(CO681))))</f>
        <v>W25 2024</v>
      </c>
      <c r="CQ681" s="23" t="s">
        <v>388</v>
      </c>
      <c r="CR681" s="23" t="s">
        <v>5003</v>
      </c>
      <c r="CS681" s="23">
        <v>45456</v>
      </c>
      <c r="CT681" s="25" t="str">
        <f>IF(CS681="","",IF(CS681="TBD","TBD",IF(CS681="N/A","N/A","W"&amp;TEXT(WEEKNUM(CS681,21),"00")&amp;" "&amp;YEAR(CS681))))</f>
        <v>W24 2024</v>
      </c>
      <c r="CU681" s="21" t="s">
        <v>339</v>
      </c>
      <c r="CV681" s="21" t="s">
        <v>5004</v>
      </c>
      <c r="CW681" s="23">
        <v>45464</v>
      </c>
      <c r="CX681" s="25" t="str">
        <f>IF(CW681="","",IF(CW681="TBD","TBD",IF(CW681="N/A","N/A","W"&amp;TEXT(WEEKNUM(CW681,21),"00")&amp;" "&amp;YEAR(CW681))))</f>
        <v>W25 2024</v>
      </c>
      <c r="CY681" s="21" t="s">
        <v>339</v>
      </c>
      <c r="CZ681" s="21" t="s">
        <v>5004</v>
      </c>
      <c r="DA681" s="23">
        <v>45464</v>
      </c>
      <c r="DB681" s="25" t="str">
        <f>IF(DA681="","",IF(DA681="TBD","TBD",IF(DA681="N/A","N/A","W"&amp;TEXT(WEEKNUM(DA681,21),"00")&amp;" "&amp;YEAR(DA681))))</f>
        <v>W25 2024</v>
      </c>
      <c r="DC681" s="23">
        <v>45464</v>
      </c>
      <c r="DD681" s="25" t="str">
        <f>IF(DC681="","",IF(DC681="TBD","TBD",IF(DC681="N/A","N/A","W"&amp;TEXT(WEEKNUM(DC681,21),"00")&amp;" "&amp;YEAR(DC681))))</f>
        <v>W25 2024</v>
      </c>
      <c r="DE681" s="21" t="s">
        <v>392</v>
      </c>
      <c r="DF681" s="23">
        <v>45483</v>
      </c>
      <c r="DG681" s="21" t="s">
        <v>259</v>
      </c>
      <c r="DH681" s="21">
        <v>0</v>
      </c>
      <c r="DI681" s="18"/>
      <c r="DJ681" s="18"/>
      <c r="DK681" s="21" t="s">
        <v>260</v>
      </c>
      <c r="DL681" s="21" t="s">
        <v>341</v>
      </c>
      <c r="DM681" s="21"/>
      <c r="DN681" s="23">
        <v>45567</v>
      </c>
      <c r="DO681" s="23">
        <v>45567</v>
      </c>
      <c r="DP681" s="23"/>
      <c r="DQ681" s="23" t="s">
        <v>262</v>
      </c>
      <c r="DR681" s="23"/>
      <c r="DS681" s="23"/>
      <c r="DT681" s="23"/>
      <c r="DU681" s="23">
        <v>45467</v>
      </c>
      <c r="DV681" s="23">
        <v>45576</v>
      </c>
      <c r="DW681" s="23" t="s">
        <v>342</v>
      </c>
      <c r="DX681" s="23"/>
      <c r="DY681" s="18"/>
      <c r="DZ681" s="18"/>
      <c r="EA681" s="18"/>
      <c r="EB681" s="21" t="s">
        <v>41</v>
      </c>
      <c r="EC681" s="18" t="s">
        <v>234</v>
      </c>
      <c r="ED681" s="18"/>
      <c r="EE681" s="18"/>
      <c r="EF681" s="55"/>
      <c r="EG681" s="55"/>
      <c r="EH681" s="18"/>
      <c r="EI681" s="18">
        <v>0</v>
      </c>
      <c r="EJ681" s="29" t="str">
        <f>K681&amp;AY681&amp;CA681&amp;DE681&amp;DT681&amp;DW681</f>
        <v>VigenteTSS Aprobado 4GIng Aprobada 4GAs Built Aprobado con Observaciones 4GOn Air</v>
      </c>
    </row>
    <row r="682" spans="1:140" ht="12" hidden="1" customHeight="1">
      <c r="A682" s="30" t="str">
        <f>IFERROR(IF(VLOOKUP(B682,SEARCH!A:A,1,0)=B682,"OK",""),"")</f>
        <v/>
      </c>
      <c r="B682" s="31" t="s">
        <v>5005</v>
      </c>
      <c r="C682" s="15" t="s">
        <v>5006</v>
      </c>
      <c r="D682" s="16">
        <v>4</v>
      </c>
      <c r="E682" s="16">
        <v>-31.915859999999999</v>
      </c>
      <c r="F682" s="16">
        <v>-71.50864</v>
      </c>
      <c r="G682" s="16" t="s">
        <v>507</v>
      </c>
      <c r="H682" s="16" t="s">
        <v>3294</v>
      </c>
      <c r="I682" s="16" t="s">
        <v>5007</v>
      </c>
      <c r="J682" s="16" t="s">
        <v>379</v>
      </c>
      <c r="K682" s="17" t="s">
        <v>319</v>
      </c>
      <c r="L682" s="16" t="s">
        <v>247</v>
      </c>
      <c r="M682" s="103" t="s">
        <v>320</v>
      </c>
      <c r="N682" s="18"/>
      <c r="O682" s="19" t="s">
        <v>3327</v>
      </c>
      <c r="P682" s="19" t="s">
        <v>380</v>
      </c>
      <c r="Q682" s="18"/>
      <c r="R682" s="21" t="s">
        <v>1437</v>
      </c>
      <c r="S682" s="21">
        <v>9</v>
      </c>
      <c r="T682" s="22" t="s">
        <v>5008</v>
      </c>
      <c r="U682" s="23">
        <v>45106</v>
      </c>
      <c r="V682" s="21" t="str">
        <f>IF(U682="","",IF(U682="TBD","TBD",IF(U682="N/A","N/A","W"&amp;TEXT(WEEKNUM(U682,21),"00")&amp;" "&amp;YEAR(U682))))</f>
        <v>W26 2023</v>
      </c>
      <c r="W682" s="23">
        <v>45034</v>
      </c>
      <c r="X682" s="23"/>
      <c r="Y682" s="23" t="str">
        <f>IF(X682="","",IF(X682="TBD","TBD",IF(X682="N/A","N/A","W"&amp;TEXT(WEEKNUM(X682,21),"00")&amp;" "&amp;YEAR(X682))))</f>
        <v/>
      </c>
      <c r="Z682" s="23"/>
      <c r="AA682" s="23"/>
      <c r="AB682" s="24">
        <f>+IF(Z682="",0,AA682-Z682)</f>
        <v>0</v>
      </c>
      <c r="AC682" s="21" t="s">
        <v>324</v>
      </c>
      <c r="AD682" s="21">
        <v>0</v>
      </c>
      <c r="AE682" s="23">
        <v>45106</v>
      </c>
      <c r="AF682" s="25" t="str">
        <f>IF(AE682="","",IF(AE682="TBD","TBD",IF(AE682="N/A","N/A","W"&amp;TEXT(WEEKNUM(AE682,21),"00")&amp;" "&amp;YEAR(AE682))))</f>
        <v>W26 2023</v>
      </c>
      <c r="AG682" s="21" t="s">
        <v>324</v>
      </c>
      <c r="AH682" s="21"/>
      <c r="AI682" s="23">
        <v>45048</v>
      </c>
      <c r="AJ682" s="25" t="str">
        <f>IF(AI682="","",IF(AI682="TBD","TBD",IF(AI682="N/A","N/A","W"&amp;TEXT(WEEKNUM(AI682,21),"00")&amp;" "&amp;YEAR(AI682))))</f>
        <v>W18 2023</v>
      </c>
      <c r="AK682" s="21" t="s">
        <v>324</v>
      </c>
      <c r="AL682" s="70" t="s">
        <v>5009</v>
      </c>
      <c r="AM682" s="23">
        <v>45126</v>
      </c>
      <c r="AN682" s="25" t="str">
        <f>IF(AM682="","",IF(AM682="TBD","TBD",IF(AM682="N/A","N/A","W"&amp;TEXT(WEEKNUM(AM682,21),"00")&amp;" "&amp;YEAR(AM682))))</f>
        <v>W29 2023</v>
      </c>
      <c r="AO682" s="21" t="s">
        <v>324</v>
      </c>
      <c r="AP682" s="21"/>
      <c r="AQ682" s="23">
        <v>45058</v>
      </c>
      <c r="AR682" s="25" t="str">
        <f>IF(AQ682="","",IF(AQ682="TBD","TBD",IF(AQ682="N/A","N/A","W"&amp;TEXT(WEEKNUM(AQ682,21),"00")&amp;" "&amp;YEAR(AQ682))))</f>
        <v>W19 2023</v>
      </c>
      <c r="AS682" s="21"/>
      <c r="AT682" s="21"/>
      <c r="AU682" s="23"/>
      <c r="AV682" s="25" t="s">
        <v>252</v>
      </c>
      <c r="AW682" s="59">
        <v>45106</v>
      </c>
      <c r="AX682" s="25" t="str">
        <f>IF(AW682="","",IF(AW682="TBD","TBD",IF(AW682="N/A","N/A","W"&amp;TEXT(WEEKNUM(AW682,21),"00")&amp;" "&amp;YEAR(AW682))))</f>
        <v>W26 2023</v>
      </c>
      <c r="AY682" s="21" t="s">
        <v>327</v>
      </c>
      <c r="AZ682" s="21" t="s">
        <v>328</v>
      </c>
      <c r="BA682" s="21" t="s">
        <v>329</v>
      </c>
      <c r="BB682" s="23"/>
      <c r="BC682" s="23"/>
      <c r="BD682" s="23"/>
      <c r="BE682" s="25" t="str">
        <f>IF(BD682="","",IF(BD682="TBD","TBD",IF(BD682="N/A","N/A","W"&amp;TEXT(WEEKNUM(BD682,21),"00")&amp;" "&amp;YEAR(BD682))))</f>
        <v/>
      </c>
      <c r="BF682" s="23"/>
      <c r="BG682" s="25" t="str">
        <f>IF(BF682="","",IF(BF682="TBD","TBD",IF(BF682="N/A","N/A","W"&amp;TEXT(WEEKNUM(BF682,21),"00")&amp;" "&amp;YEAR(BF682))))</f>
        <v/>
      </c>
      <c r="BH682" s="24">
        <f>+IF(BF682="",0,(BF682-BD682))</f>
        <v>0</v>
      </c>
      <c r="BI682" s="26" t="s">
        <v>330</v>
      </c>
      <c r="BJ682" s="26"/>
      <c r="BK682" s="27">
        <v>45215</v>
      </c>
      <c r="BL682" s="25" t="str">
        <f>IF(BK682="","",IF(BK682="TBD","TBD",IF(BK682="N/A","N/A","W"&amp;TEXT(WEEKNUM(BK682,21),"00")&amp;" "&amp;YEAR(BK682))))</f>
        <v>W42 2023</v>
      </c>
      <c r="BM682" s="21" t="s">
        <v>330</v>
      </c>
      <c r="BN682" s="21"/>
      <c r="BO682" s="23">
        <v>45215</v>
      </c>
      <c r="BP682" s="25" t="str">
        <f>IF(BO682="","",IF(BO682="TBD","TBD",IF(BO682="N/A","N/A","W"&amp;TEXT(WEEKNUM(BO682,21),"00")&amp;" "&amp;YEAR(BO682))))</f>
        <v>W42 2023</v>
      </c>
      <c r="BQ682" s="21" t="s">
        <v>330</v>
      </c>
      <c r="BR682" s="21"/>
      <c r="BS682" s="334">
        <v>45215</v>
      </c>
      <c r="BT682" s="25" t="str">
        <f t="shared" si="43"/>
        <v>W42 2023</v>
      </c>
      <c r="BU682" s="21" t="s">
        <v>330</v>
      </c>
      <c r="BV682" s="21"/>
      <c r="BW682" s="23">
        <v>45215</v>
      </c>
      <c r="BX682" s="25" t="str">
        <f t="shared" si="44"/>
        <v>W42 2023</v>
      </c>
      <c r="BY682" s="23">
        <v>45215</v>
      </c>
      <c r="BZ682" s="25" t="str">
        <f>IF(BY682="","",IF(BY682="TBD","TBD",IF(BY682="N/A","N/A","W"&amp;TEXT(WEEKNUM(BY682,21),"00")&amp;" "&amp;YEAR(BY682))))</f>
        <v>W42 2023</v>
      </c>
      <c r="CA682" s="22" t="s">
        <v>335</v>
      </c>
      <c r="CB682" s="21" t="s">
        <v>336</v>
      </c>
      <c r="CC682" s="21" t="s">
        <v>336</v>
      </c>
      <c r="CD682" s="21"/>
      <c r="CE682" s="23"/>
      <c r="CF682" s="23">
        <v>45533</v>
      </c>
      <c r="CG682" s="23"/>
      <c r="CH682" s="23">
        <v>45533</v>
      </c>
      <c r="CI682" s="25" t="str">
        <f>IF(CH682="","",IF(CH682="TBD","TBD",IF(CH682="N/A","N/A","W"&amp;TEXT(WEEKNUM(CH682,21),"00")&amp;" "&amp;YEAR(CH682))))</f>
        <v>W35 2024</v>
      </c>
      <c r="CJ682" s="23"/>
      <c r="CK682" s="25" t="str">
        <f>IF(CJ682="","",IF(CJ682="TBD","TBD",IF(CJ682="N/A","N/A","W"&amp;TEXT(WEEKNUM(CJ682,21),"00")&amp;" "&amp;YEAR(CJ682))))</f>
        <v/>
      </c>
      <c r="CL682" s="24">
        <f>+IF(CJ682="",0,(CJ682-CH682))</f>
        <v>0</v>
      </c>
      <c r="CM682" s="21" t="s">
        <v>388</v>
      </c>
      <c r="CN682" s="21" t="s">
        <v>5010</v>
      </c>
      <c r="CO682" s="23">
        <v>45617</v>
      </c>
      <c r="CP682" s="25" t="str">
        <f>IF(CO682="","",IF(CO682="TBD","TBD",IF(CO682="N/A","N/A","W"&amp;TEXT(WEEKNUM(CO682,21),"00")&amp;" "&amp;YEAR(CO682))))</f>
        <v>W47 2024</v>
      </c>
      <c r="CQ682" s="23" t="s">
        <v>339</v>
      </c>
      <c r="CR682" s="23" t="s">
        <v>4957</v>
      </c>
      <c r="CS682" s="23">
        <v>45544</v>
      </c>
      <c r="CT682" s="25" t="str">
        <f>IF(CS682="","",IF(CS682="TBD","TBD",IF(CS682="N/A","N/A","W"&amp;TEXT(WEEKNUM(CS682,21),"00")&amp;" "&amp;YEAR(CS682))))</f>
        <v>W37 2024</v>
      </c>
      <c r="CU682" s="21" t="s">
        <v>339</v>
      </c>
      <c r="CV682" s="21"/>
      <c r="CW682" s="23">
        <v>45566</v>
      </c>
      <c r="CX682" s="25" t="str">
        <f>IF(CW682="","",IF(CW682="TBD","TBD",IF(CW682="N/A","N/A","W"&amp;TEXT(WEEKNUM(CW682,21),"00")&amp;" "&amp;YEAR(CW682))))</f>
        <v>W40 2024</v>
      </c>
      <c r="CY682" s="21" t="s">
        <v>339</v>
      </c>
      <c r="CZ682" s="20" t="s">
        <v>4884</v>
      </c>
      <c r="DA682" s="23">
        <v>45566</v>
      </c>
      <c r="DB682" s="25" t="str">
        <f>IF(DA682="","",IF(DA682="TBD","TBD",IF(DA682="N/A","N/A","W"&amp;TEXT(WEEKNUM(DA682,21),"00")&amp;" "&amp;YEAR(DA682))))</f>
        <v>W40 2024</v>
      </c>
      <c r="DC682" s="23">
        <v>45617</v>
      </c>
      <c r="DD682" s="25" t="str">
        <f>IF(DC682="","",IF(DC682="TBD","TBD",IF(DC682="N/A","N/A","W"&amp;TEXT(WEEKNUM(DC682,21),"00")&amp;" "&amp;YEAR(DC682))))</f>
        <v>W47 2024</v>
      </c>
      <c r="DE682" s="21" t="s">
        <v>392</v>
      </c>
      <c r="DF682" s="23"/>
      <c r="DG682" s="21" t="s">
        <v>259</v>
      </c>
      <c r="DH682" s="21">
        <v>0</v>
      </c>
      <c r="DI682" s="18"/>
      <c r="DJ682" s="18"/>
      <c r="DK682" s="21" t="s">
        <v>260</v>
      </c>
      <c r="DL682" s="21" t="s">
        <v>341</v>
      </c>
      <c r="DM682" s="21"/>
      <c r="DN682" s="23">
        <v>45702</v>
      </c>
      <c r="DO682" s="23">
        <v>45702</v>
      </c>
      <c r="DP682" s="23"/>
      <c r="DQ682" s="23" t="s">
        <v>262</v>
      </c>
      <c r="DR682" s="23"/>
      <c r="DS682" s="23">
        <v>45735</v>
      </c>
      <c r="DT682" s="23" t="s">
        <v>502</v>
      </c>
      <c r="DU682" s="23"/>
      <c r="DV682" s="23">
        <v>45735</v>
      </c>
      <c r="DW682" s="23" t="s">
        <v>342</v>
      </c>
      <c r="DX682" s="23"/>
      <c r="DY682" s="18"/>
      <c r="DZ682" s="18"/>
      <c r="EA682" s="18"/>
      <c r="EB682" s="21" t="s">
        <v>41</v>
      </c>
      <c r="EC682" s="18" t="s">
        <v>234</v>
      </c>
      <c r="ED682" s="18"/>
      <c r="EE682" s="18"/>
      <c r="EF682" s="55"/>
      <c r="EG682" s="55"/>
      <c r="EH682" s="18"/>
      <c r="EI682" s="18">
        <v>0</v>
      </c>
      <c r="EJ682" s="29" t="str">
        <f>K682&amp;AY682&amp;CA682&amp;DE682&amp;DT682&amp;DW682</f>
        <v>VigenteTSS Aprobado 4GIng Aprobada 4GAs Built Aprobado con Observaciones 4GIntegradoOn Air</v>
      </c>
    </row>
    <row r="683" spans="1:140" ht="12" hidden="1" customHeight="1">
      <c r="A683" s="30" t="str">
        <f>IFERROR(IF(VLOOKUP(B683,SEARCH!A:A,1,0)=B683,"OK",""),"")</f>
        <v/>
      </c>
      <c r="B683" s="31" t="s">
        <v>5011</v>
      </c>
      <c r="C683" s="15" t="s">
        <v>5012</v>
      </c>
      <c r="D683" s="16">
        <v>4</v>
      </c>
      <c r="E683" s="16">
        <v>-29.959499999999998</v>
      </c>
      <c r="F683" s="16">
        <v>-71.3476</v>
      </c>
      <c r="G683" s="16" t="s">
        <v>507</v>
      </c>
      <c r="H683" s="16" t="s">
        <v>507</v>
      </c>
      <c r="I683" s="16" t="s">
        <v>5013</v>
      </c>
      <c r="J683" s="16" t="s">
        <v>379</v>
      </c>
      <c r="K683" s="17" t="s">
        <v>319</v>
      </c>
      <c r="L683" s="16" t="s">
        <v>247</v>
      </c>
      <c r="M683" s="103" t="s">
        <v>320</v>
      </c>
      <c r="N683" s="18"/>
      <c r="O683" s="19" t="s">
        <v>3327</v>
      </c>
      <c r="P683" s="19" t="s">
        <v>380</v>
      </c>
      <c r="Q683" s="18"/>
      <c r="R683" s="21" t="s">
        <v>1437</v>
      </c>
      <c r="S683" s="21">
        <v>5.6</v>
      </c>
      <c r="T683" s="22" t="s">
        <v>5014</v>
      </c>
      <c r="U683" s="23">
        <v>45106</v>
      </c>
      <c r="V683" s="21" t="str">
        <f>IF(U683="","",IF(U683="TBD","TBD",IF(U683="N/A","N/A","W"&amp;TEXT(WEEKNUM(U683,21),"00")&amp;" "&amp;YEAR(U683))))</f>
        <v>W26 2023</v>
      </c>
      <c r="W683" s="23">
        <v>45106</v>
      </c>
      <c r="X683" s="23"/>
      <c r="Y683" s="23" t="str">
        <f>IF(X683="","",IF(X683="TBD","TBD",IF(X683="N/A","N/A","W"&amp;TEXT(WEEKNUM(X683,21),"00")&amp;" "&amp;YEAR(X683))))</f>
        <v/>
      </c>
      <c r="Z683" s="23"/>
      <c r="AA683" s="23"/>
      <c r="AB683" s="24">
        <f>+IF(Z683="",0,AA683-Z683)</f>
        <v>0</v>
      </c>
      <c r="AC683" s="21" t="s">
        <v>324</v>
      </c>
      <c r="AD683" s="21">
        <v>0</v>
      </c>
      <c r="AE683" s="23">
        <v>45162</v>
      </c>
      <c r="AF683" s="25" t="str">
        <f>IF(AE683="","",IF(AE683="TBD","TBD",IF(AE683="N/A","N/A","W"&amp;TEXT(WEEKNUM(AE683,21),"00")&amp;" "&amp;YEAR(AE683))))</f>
        <v>W34 2023</v>
      </c>
      <c r="AG683" s="21" t="s">
        <v>324</v>
      </c>
      <c r="AH683" s="21" t="s">
        <v>5015</v>
      </c>
      <c r="AI683" s="23">
        <v>45236</v>
      </c>
      <c r="AJ683" s="25" t="str">
        <f>IF(AI683="","",IF(AI683="TBD","TBD",IF(AI683="N/A","N/A","W"&amp;TEXT(WEEKNUM(AI683,21),"00")&amp;" "&amp;YEAR(AI683))))</f>
        <v>W45 2023</v>
      </c>
      <c r="AK683" s="21" t="s">
        <v>324</v>
      </c>
      <c r="AL683" s="70" t="s">
        <v>5016</v>
      </c>
      <c r="AM683" s="23">
        <v>45048</v>
      </c>
      <c r="AN683" s="25" t="str">
        <f>IF(AM683="","",IF(AM683="TBD","TBD",IF(AM683="N/A","N/A","W"&amp;TEXT(WEEKNUM(AM683,21),"00")&amp;" "&amp;YEAR(AM683))))</f>
        <v>W18 2023</v>
      </c>
      <c r="AO683" s="21" t="s">
        <v>324</v>
      </c>
      <c r="AP683" s="21"/>
      <c r="AQ683" s="23">
        <v>45058</v>
      </c>
      <c r="AR683" s="25" t="str">
        <f>IF(AQ683="","",IF(AQ683="TBD","TBD",IF(AQ683="N/A","N/A","W"&amp;TEXT(WEEKNUM(AQ683,21),"00")&amp;" "&amp;YEAR(AQ683))))</f>
        <v>W19 2023</v>
      </c>
      <c r="AS683" s="21"/>
      <c r="AT683" s="21"/>
      <c r="AU683" s="23"/>
      <c r="AV683" s="25" t="s">
        <v>252</v>
      </c>
      <c r="AW683" s="59">
        <v>45236</v>
      </c>
      <c r="AX683" s="25" t="str">
        <f>IF(AW683="","",IF(AW683="TBD","TBD",IF(AW683="N/A","N/A","W"&amp;TEXT(WEEKNUM(AW683,21),"00")&amp;" "&amp;YEAR(AW683))))</f>
        <v>W45 2023</v>
      </c>
      <c r="AY683" s="21" t="s">
        <v>327</v>
      </c>
      <c r="AZ683" s="21" t="s">
        <v>328</v>
      </c>
      <c r="BA683" s="21" t="s">
        <v>329</v>
      </c>
      <c r="BB683" s="23"/>
      <c r="BC683" s="23"/>
      <c r="BD683" s="23"/>
      <c r="BE683" s="25" t="str">
        <f>IF(BD683="","",IF(BD683="TBD","TBD",IF(BD683="N/A","N/A","W"&amp;TEXT(WEEKNUM(BD683,21),"00")&amp;" "&amp;YEAR(BD683))))</f>
        <v/>
      </c>
      <c r="BF683" s="23"/>
      <c r="BG683" s="25" t="str">
        <f>IF(BF683="","",IF(BF683="TBD","TBD",IF(BF683="N/A","N/A","W"&amp;TEXT(WEEKNUM(BF683,21),"00")&amp;" "&amp;YEAR(BF683))))</f>
        <v/>
      </c>
      <c r="BH683" s="24">
        <f>+IF(BF683="",0,(BF683-BD683))</f>
        <v>0</v>
      </c>
      <c r="BI683" s="26" t="s">
        <v>330</v>
      </c>
      <c r="BJ683" s="26"/>
      <c r="BK683" s="27">
        <v>45237</v>
      </c>
      <c r="BL683" s="25" t="str">
        <f>IF(BK683="","",IF(BK683="TBD","TBD",IF(BK683="N/A","N/A","W"&amp;TEXT(WEEKNUM(BK683,21),"00")&amp;" "&amp;YEAR(BK683))))</f>
        <v>W45 2023</v>
      </c>
      <c r="BM683" s="21" t="s">
        <v>330</v>
      </c>
      <c r="BN683" s="21" t="s">
        <v>5017</v>
      </c>
      <c r="BO683" s="23">
        <v>45245</v>
      </c>
      <c r="BP683" s="25" t="str">
        <f>IF(BO683="","",IF(BO683="TBD","TBD",IF(BO683="N/A","N/A","W"&amp;TEXT(WEEKNUM(BO683,21),"00")&amp;" "&amp;YEAR(BO683))))</f>
        <v>W46 2023</v>
      </c>
      <c r="BQ683" s="21" t="s">
        <v>330</v>
      </c>
      <c r="BR683" s="21"/>
      <c r="BS683" s="334">
        <v>45237</v>
      </c>
      <c r="BT683" s="25" t="str">
        <f t="shared" si="43"/>
        <v>W45 2023</v>
      </c>
      <c r="BU683" s="21" t="s">
        <v>330</v>
      </c>
      <c r="BV683" s="21" t="s">
        <v>5018</v>
      </c>
      <c r="BW683" s="23">
        <v>45245</v>
      </c>
      <c r="BX683" s="25" t="str">
        <f t="shared" si="44"/>
        <v>W46 2023</v>
      </c>
      <c r="BY683" s="23">
        <v>45245</v>
      </c>
      <c r="BZ683" s="25" t="str">
        <f>IF(BY683="","",IF(BY683="TBD","TBD",IF(BY683="N/A","N/A","W"&amp;TEXT(WEEKNUM(BY683,21),"00")&amp;" "&amp;YEAR(BY683))))</f>
        <v>W46 2023</v>
      </c>
      <c r="CA683" s="22" t="s">
        <v>335</v>
      </c>
      <c r="CB683" s="21" t="s">
        <v>336</v>
      </c>
      <c r="CC683" s="21" t="s">
        <v>336</v>
      </c>
      <c r="CD683" s="21" t="s">
        <v>4825</v>
      </c>
      <c r="CE683" s="23"/>
      <c r="CF683" s="23">
        <v>45324</v>
      </c>
      <c r="CG683" s="23">
        <v>45371</v>
      </c>
      <c r="CH683" s="23">
        <v>45375</v>
      </c>
      <c r="CI683" s="25" t="str">
        <f>IF(CH683="","",IF(CH683="TBD","TBD",IF(CH683="N/A","N/A","W"&amp;TEXT(WEEKNUM(CH683,21),"00")&amp;" "&amp;YEAR(CH683))))</f>
        <v>W12 2024</v>
      </c>
      <c r="CJ683" s="23">
        <v>45379</v>
      </c>
      <c r="CK683" s="25" t="str">
        <f>IF(CJ683="","",IF(CJ683="TBD","TBD",IF(CJ683="N/A","N/A","W"&amp;TEXT(WEEKNUM(CJ683,21),"00")&amp;" "&amp;YEAR(CJ683))))</f>
        <v>W13 2024</v>
      </c>
      <c r="CL683" s="24">
        <f>+IF(CJ683="",0,(CJ683-CH683))</f>
        <v>4</v>
      </c>
      <c r="CM683" s="21" t="s">
        <v>339</v>
      </c>
      <c r="CN683" s="21" t="s">
        <v>5019</v>
      </c>
      <c r="CO683" s="23">
        <v>45440</v>
      </c>
      <c r="CP683" s="25" t="str">
        <f>IF(CO683="","",IF(CO683="TBD","TBD",IF(CO683="N/A","N/A","W"&amp;TEXT(WEEKNUM(CO683,21),"00")&amp;" "&amp;YEAR(CO683))))</f>
        <v>W22 2024</v>
      </c>
      <c r="CQ683" s="23" t="s">
        <v>339</v>
      </c>
      <c r="CR683" s="23"/>
      <c r="CS683" s="23">
        <v>45331</v>
      </c>
      <c r="CT683" s="25" t="str">
        <f>IF(CS683="","",IF(CS683="TBD","TBD",IF(CS683="N/A","N/A","W"&amp;TEXT(WEEKNUM(CS683,21),"00")&amp;" "&amp;YEAR(CS683))))</f>
        <v>W06 2024</v>
      </c>
      <c r="CU683" s="21" t="s">
        <v>339</v>
      </c>
      <c r="CV683" s="21" t="s">
        <v>5020</v>
      </c>
      <c r="CW683" s="23">
        <v>45330</v>
      </c>
      <c r="CX683" s="25" t="str">
        <f>IF(CW683="","",IF(CW683="TBD","TBD",IF(CW683="N/A","N/A","W"&amp;TEXT(WEEKNUM(CW683,21),"00")&amp;" "&amp;YEAR(CW683))))</f>
        <v>W06 2024</v>
      </c>
      <c r="CY683" s="21" t="s">
        <v>388</v>
      </c>
      <c r="CZ683" s="21" t="s">
        <v>5021</v>
      </c>
      <c r="DA683" s="23">
        <v>45330</v>
      </c>
      <c r="DB683" s="25" t="str">
        <f>IF(DA683="","",IF(DA683="TBD","TBD",IF(DA683="N/A","N/A","W"&amp;TEXT(WEEKNUM(DA683,21),"00")&amp;" "&amp;YEAR(DA683))))</f>
        <v>W06 2024</v>
      </c>
      <c r="DC683" s="23">
        <v>45440</v>
      </c>
      <c r="DD683" s="25" t="str">
        <f>IF(DC683="","",IF(DC683="TBD","TBD",IF(DC683="N/A","N/A","W"&amp;TEXT(WEEKNUM(DC683,21),"00")&amp;" "&amp;YEAR(DC683))))</f>
        <v>W22 2024</v>
      </c>
      <c r="DE683" s="21" t="s">
        <v>392</v>
      </c>
      <c r="DF683" s="23"/>
      <c r="DG683" s="21" t="s">
        <v>259</v>
      </c>
      <c r="DH683" s="21">
        <v>0</v>
      </c>
      <c r="DI683" s="18"/>
      <c r="DJ683" s="18"/>
      <c r="DK683" s="21" t="s">
        <v>260</v>
      </c>
      <c r="DL683" s="21" t="s">
        <v>341</v>
      </c>
      <c r="DM683" s="21"/>
      <c r="DN683" s="23">
        <v>45504</v>
      </c>
      <c r="DO683" s="23">
        <v>45504</v>
      </c>
      <c r="DP683" s="23"/>
      <c r="DQ683" s="23" t="s">
        <v>262</v>
      </c>
      <c r="DR683" s="23"/>
      <c r="DS683" s="23">
        <v>45506</v>
      </c>
      <c r="DT683" s="23" t="s">
        <v>502</v>
      </c>
      <c r="DU683" s="23">
        <v>45440</v>
      </c>
      <c r="DV683" s="23">
        <v>45512</v>
      </c>
      <c r="DW683" s="23" t="s">
        <v>342</v>
      </c>
      <c r="DX683" s="23"/>
      <c r="DY683" s="18"/>
      <c r="DZ683" s="18"/>
      <c r="EA683" s="18"/>
      <c r="EB683" s="21" t="s">
        <v>41</v>
      </c>
      <c r="EC683" s="18" t="s">
        <v>234</v>
      </c>
      <c r="ED683" s="18"/>
      <c r="EE683" s="18"/>
      <c r="EF683" s="55"/>
      <c r="EG683" s="55"/>
      <c r="EH683" s="18"/>
      <c r="EI683" s="18">
        <v>0</v>
      </c>
      <c r="EJ683" s="29" t="str">
        <f>K683&amp;AY683&amp;CA683&amp;DE683&amp;DT683&amp;DW683</f>
        <v>VigenteTSS Aprobado 4GIng Aprobada 4GAs Built Aprobado con Observaciones 4GIntegradoOn Air</v>
      </c>
    </row>
    <row r="684" spans="1:140" ht="12" hidden="1" customHeight="1">
      <c r="A684" s="30" t="str">
        <f>IFERROR(IF(VLOOKUP(B684,SEARCH!A:A,1,0)=B684,"OK",""),"")</f>
        <v/>
      </c>
      <c r="B684" s="31" t="s">
        <v>5022</v>
      </c>
      <c r="C684" s="15" t="s">
        <v>5023</v>
      </c>
      <c r="D684" s="16">
        <v>4</v>
      </c>
      <c r="E684" s="16">
        <v>-30.598534999999998</v>
      </c>
      <c r="F684" s="16">
        <v>-71.194153999999997</v>
      </c>
      <c r="G684" s="16" t="s">
        <v>507</v>
      </c>
      <c r="H684" s="16" t="s">
        <v>1952</v>
      </c>
      <c r="I684" s="16" t="s">
        <v>5024</v>
      </c>
      <c r="J684" s="16" t="s">
        <v>379</v>
      </c>
      <c r="K684" s="17" t="s">
        <v>319</v>
      </c>
      <c r="L684" s="16" t="s">
        <v>247</v>
      </c>
      <c r="M684" s="103" t="s">
        <v>320</v>
      </c>
      <c r="N684" s="18"/>
      <c r="O684" s="19" t="s">
        <v>3327</v>
      </c>
      <c r="P684" s="19" t="s">
        <v>380</v>
      </c>
      <c r="Q684" s="18"/>
      <c r="R684" s="21" t="s">
        <v>322</v>
      </c>
      <c r="S684" s="21">
        <v>17</v>
      </c>
      <c r="T684" s="22" t="s">
        <v>5025</v>
      </c>
      <c r="U684" s="23">
        <v>45106</v>
      </c>
      <c r="V684" s="21" t="str">
        <f>IF(U684="","",IF(U684="TBD","TBD",IF(U684="N/A","N/A","W"&amp;TEXT(WEEKNUM(U684,21),"00")&amp;" "&amp;YEAR(U684))))</f>
        <v>W26 2023</v>
      </c>
      <c r="W684" s="23">
        <v>45033</v>
      </c>
      <c r="X684" s="23"/>
      <c r="Y684" s="23" t="str">
        <f>IF(X684="","",IF(X684="TBD","TBD",IF(X684="N/A","N/A","W"&amp;TEXT(WEEKNUM(X684,21),"00")&amp;" "&amp;YEAR(X684))))</f>
        <v/>
      </c>
      <c r="Z684" s="23"/>
      <c r="AA684" s="23"/>
      <c r="AB684" s="24">
        <f>+IF(Z684="",0,AA684-Z684)</f>
        <v>0</v>
      </c>
      <c r="AC684" s="21" t="s">
        <v>324</v>
      </c>
      <c r="AD684" s="21">
        <v>0</v>
      </c>
      <c r="AE684" s="23">
        <v>45106</v>
      </c>
      <c r="AF684" s="25" t="str">
        <f>IF(AE684="","",IF(AE684="TBD","TBD",IF(AE684="N/A","N/A","W"&amp;TEXT(WEEKNUM(AE684,21),"00")&amp;" "&amp;YEAR(AE684))))</f>
        <v>W26 2023</v>
      </c>
      <c r="AG684" s="21" t="s">
        <v>324</v>
      </c>
      <c r="AH684" s="21"/>
      <c r="AI684" s="23">
        <v>45048</v>
      </c>
      <c r="AJ684" s="25" t="str">
        <f>IF(AI684="","",IF(AI684="TBD","TBD",IF(AI684="N/A","N/A","W"&amp;TEXT(WEEKNUM(AI684,21),"00")&amp;" "&amp;YEAR(AI684))))</f>
        <v>W18 2023</v>
      </c>
      <c r="AK684" s="21" t="s">
        <v>324</v>
      </c>
      <c r="AL684" s="70" t="s">
        <v>2205</v>
      </c>
      <c r="AM684" s="23">
        <v>45049</v>
      </c>
      <c r="AN684" s="25" t="str">
        <f>IF(AM684="","",IF(AM684="TBD","TBD",IF(AM684="N/A","N/A","W"&amp;TEXT(WEEKNUM(AM684,21),"00")&amp;" "&amp;YEAR(AM684))))</f>
        <v>W18 2023</v>
      </c>
      <c r="AO684" s="21" t="s">
        <v>324</v>
      </c>
      <c r="AP684" s="21"/>
      <c r="AQ684" s="23">
        <v>45058</v>
      </c>
      <c r="AR684" s="25" t="str">
        <f>IF(AQ684="","",IF(AQ684="TBD","TBD",IF(AQ684="N/A","N/A","W"&amp;TEXT(WEEKNUM(AQ684,21),"00")&amp;" "&amp;YEAR(AQ684))))</f>
        <v>W19 2023</v>
      </c>
      <c r="AS684" s="21"/>
      <c r="AT684" s="21"/>
      <c r="AU684" s="23"/>
      <c r="AV684" s="25" t="s">
        <v>252</v>
      </c>
      <c r="AW684" s="59">
        <v>45106</v>
      </c>
      <c r="AX684" s="25" t="str">
        <f>IF(AW684="","",IF(AW684="TBD","TBD",IF(AW684="N/A","N/A","W"&amp;TEXT(WEEKNUM(AW684,21),"00")&amp;" "&amp;YEAR(AW684))))</f>
        <v>W26 2023</v>
      </c>
      <c r="AY684" s="21" t="s">
        <v>327</v>
      </c>
      <c r="AZ684" s="21" t="s">
        <v>328</v>
      </c>
      <c r="BA684" s="21" t="s">
        <v>329</v>
      </c>
      <c r="BB684" s="23">
        <v>45149</v>
      </c>
      <c r="BC684" s="23">
        <v>45168</v>
      </c>
      <c r="BD684" s="23">
        <v>45149</v>
      </c>
      <c r="BE684" s="25" t="str">
        <f>IF(BD684="","",IF(BD684="TBD","TBD",IF(BD684="N/A","N/A","W"&amp;TEXT(WEEKNUM(BD684,21),"00")&amp;" "&amp;YEAR(BD684))))</f>
        <v>W32 2023</v>
      </c>
      <c r="BF684" s="23">
        <v>45149</v>
      </c>
      <c r="BG684" s="25" t="str">
        <f>IF(BF684="","",IF(BF684="TBD","TBD",IF(BF684="N/A","N/A","W"&amp;TEXT(WEEKNUM(BF684,21),"00")&amp;" "&amp;YEAR(BF684))))</f>
        <v>W32 2023</v>
      </c>
      <c r="BH684" s="24">
        <f>+IF(BF684="",0,(BF684-BD684))</f>
        <v>0</v>
      </c>
      <c r="BI684" s="26" t="s">
        <v>330</v>
      </c>
      <c r="BJ684" s="26"/>
      <c r="BK684" s="27">
        <v>45183</v>
      </c>
      <c r="BL684" s="25" t="str">
        <f>IF(BK684="","",IF(BK684="TBD","TBD",IF(BK684="N/A","N/A","W"&amp;TEXT(WEEKNUM(BK684,21),"00")&amp;" "&amp;YEAR(BK684))))</f>
        <v>W37 2023</v>
      </c>
      <c r="BM684" s="21" t="s">
        <v>330</v>
      </c>
      <c r="BN684" s="21"/>
      <c r="BO684" s="23">
        <v>45183</v>
      </c>
      <c r="BP684" s="25" t="str">
        <f>IF(BO684="","",IF(BO684="TBD","TBD",IF(BO684="N/A","N/A","W"&amp;TEXT(WEEKNUM(BO684,21),"00")&amp;" "&amp;YEAR(BO684))))</f>
        <v>W37 2023</v>
      </c>
      <c r="BQ684" s="21" t="s">
        <v>330</v>
      </c>
      <c r="BR684" s="21"/>
      <c r="BS684" s="334">
        <v>45183</v>
      </c>
      <c r="BT684" s="25" t="str">
        <f t="shared" si="43"/>
        <v>W37 2023</v>
      </c>
      <c r="BU684" s="21" t="s">
        <v>330</v>
      </c>
      <c r="BV684" s="21"/>
      <c r="BW684" s="23">
        <v>45159</v>
      </c>
      <c r="BX684" s="25" t="str">
        <f t="shared" si="44"/>
        <v>W34 2023</v>
      </c>
      <c r="BY684" s="23">
        <v>45183</v>
      </c>
      <c r="BZ684" s="25" t="str">
        <f>IF(BY684="","",IF(BY684="TBD","TBD",IF(BY684="N/A","N/A","W"&amp;TEXT(WEEKNUM(BY684,21),"00")&amp;" "&amp;YEAR(BY684))))</f>
        <v>W37 2023</v>
      </c>
      <c r="CA684" s="22" t="s">
        <v>335</v>
      </c>
      <c r="CB684" s="21" t="s">
        <v>336</v>
      </c>
      <c r="CC684" s="21" t="s">
        <v>336</v>
      </c>
      <c r="CD684" s="21"/>
      <c r="CE684" s="23"/>
      <c r="CF684" s="23">
        <v>45443</v>
      </c>
      <c r="CG684" s="23"/>
      <c r="CH684" s="23">
        <v>45417</v>
      </c>
      <c r="CI684" s="25" t="str">
        <f>IF(CH684="","",IF(CH684="TBD","TBD",IF(CH684="N/A","N/A","W"&amp;TEXT(WEEKNUM(CH684,21),"00")&amp;" "&amp;YEAR(CH684))))</f>
        <v>W18 2024</v>
      </c>
      <c r="CJ684" s="23"/>
      <c r="CK684" s="25" t="str">
        <f>IF(CJ684="","",IF(CJ684="TBD","TBD",IF(CJ684="N/A","N/A","W"&amp;TEXT(WEEKNUM(CJ684,21),"00")&amp;" "&amp;YEAR(CJ684))))</f>
        <v/>
      </c>
      <c r="CL684" s="24">
        <f>+IF(CJ684="",0,(CJ684-CH684))</f>
        <v>0</v>
      </c>
      <c r="CM684" s="21" t="s">
        <v>388</v>
      </c>
      <c r="CN684" s="21">
        <v>0</v>
      </c>
      <c r="CO684" s="23">
        <v>45481</v>
      </c>
      <c r="CP684" s="25" t="str">
        <f>IF(CO684="","",IF(CO684="TBD","TBD",IF(CO684="N/A","N/A","W"&amp;TEXT(WEEKNUM(CO684,21),"00")&amp;" "&amp;YEAR(CO684))))</f>
        <v>W28 2024</v>
      </c>
      <c r="CQ684" s="23" t="s">
        <v>388</v>
      </c>
      <c r="CR684" s="23" t="s">
        <v>1879</v>
      </c>
      <c r="CS684" s="23">
        <v>45456</v>
      </c>
      <c r="CT684" s="25" t="str">
        <f>IF(CS684="","",IF(CS684="TBD","TBD",IF(CS684="N/A","N/A","W"&amp;TEXT(WEEKNUM(CS684,21),"00")&amp;" "&amp;YEAR(CS684))))</f>
        <v>W24 2024</v>
      </c>
      <c r="CU684" s="21" t="s">
        <v>339</v>
      </c>
      <c r="CV684" s="21" t="s">
        <v>5026</v>
      </c>
      <c r="CW684" s="23">
        <v>45460</v>
      </c>
      <c r="CX684" s="25" t="str">
        <f>IF(CW684="","",IF(CW684="TBD","TBD",IF(CW684="N/A","N/A","W"&amp;TEXT(WEEKNUM(CW684,21),"00")&amp;" "&amp;YEAR(CW684))))</f>
        <v>W25 2024</v>
      </c>
      <c r="CY684" s="21" t="s">
        <v>388</v>
      </c>
      <c r="CZ684" s="21" t="s">
        <v>5027</v>
      </c>
      <c r="DA684" s="23">
        <v>45460</v>
      </c>
      <c r="DB684" s="25" t="str">
        <f>IF(DA684="","",IF(DA684="TBD","TBD",IF(DA684="N/A","N/A","W"&amp;TEXT(WEEKNUM(DA684,21),"00")&amp;" "&amp;YEAR(DA684))))</f>
        <v>W25 2024</v>
      </c>
      <c r="DC684" s="23">
        <v>45481</v>
      </c>
      <c r="DD684" s="25" t="str">
        <f>IF(DC684="","",IF(DC684="TBD","TBD",IF(DC684="N/A","N/A","W"&amp;TEXT(WEEKNUM(DC684,21),"00")&amp;" "&amp;YEAR(DC684))))</f>
        <v>W28 2024</v>
      </c>
      <c r="DE684" s="21" t="s">
        <v>392</v>
      </c>
      <c r="DF684" s="23">
        <v>45490</v>
      </c>
      <c r="DG684" s="21" t="s">
        <v>259</v>
      </c>
      <c r="DH684" s="21">
        <v>0</v>
      </c>
      <c r="DI684" s="18"/>
      <c r="DJ684" s="18"/>
      <c r="DK684" s="21" t="s">
        <v>260</v>
      </c>
      <c r="DL684" s="21" t="s">
        <v>341</v>
      </c>
      <c r="DM684" s="21"/>
      <c r="DN684" s="23">
        <v>45567</v>
      </c>
      <c r="DO684" s="23">
        <v>45567</v>
      </c>
      <c r="DP684" s="23"/>
      <c r="DQ684" s="23" t="s">
        <v>262</v>
      </c>
      <c r="DR684" s="23"/>
      <c r="DS684" s="23"/>
      <c r="DT684" s="23"/>
      <c r="DU684" s="23">
        <v>45488</v>
      </c>
      <c r="DV684" s="23">
        <v>45575</v>
      </c>
      <c r="DW684" s="23" t="s">
        <v>342</v>
      </c>
      <c r="DX684" s="23"/>
      <c r="DY684" s="18"/>
      <c r="DZ684" s="18"/>
      <c r="EA684" s="18"/>
      <c r="EB684" s="21" t="s">
        <v>41</v>
      </c>
      <c r="EC684" s="18" t="s">
        <v>234</v>
      </c>
      <c r="ED684" s="18"/>
      <c r="EE684" s="18"/>
      <c r="EF684" s="55"/>
      <c r="EG684" s="55"/>
      <c r="EH684" s="18"/>
      <c r="EI684" s="18">
        <v>0</v>
      </c>
      <c r="EJ684" s="29" t="str">
        <f>K684&amp;AY684&amp;CA684&amp;DE684&amp;DT684&amp;DW684</f>
        <v>VigenteTSS Aprobado 4GIng Aprobada 4GAs Built Aprobado con Observaciones 4GOn Air</v>
      </c>
    </row>
    <row r="685" spans="1:140" ht="12" hidden="1" customHeight="1">
      <c r="A685" s="30" t="str">
        <f>IFERROR(IF(VLOOKUP(B685,SEARCH!A:A,1,0)=B685,"OK",""),"")</f>
        <v/>
      </c>
      <c r="B685" s="31" t="s">
        <v>5028</v>
      </c>
      <c r="C685" s="15" t="s">
        <v>5029</v>
      </c>
      <c r="D685" s="16">
        <v>4</v>
      </c>
      <c r="E685" s="16">
        <v>-29.914027999999998</v>
      </c>
      <c r="F685" s="16">
        <v>-71.240195999999997</v>
      </c>
      <c r="G685" s="16" t="s">
        <v>507</v>
      </c>
      <c r="H685" s="16" t="s">
        <v>508</v>
      </c>
      <c r="I685" s="16" t="s">
        <v>5030</v>
      </c>
      <c r="J685" s="16" t="s">
        <v>379</v>
      </c>
      <c r="K685" s="17" t="s">
        <v>319</v>
      </c>
      <c r="L685" s="16" t="s">
        <v>247</v>
      </c>
      <c r="M685" s="103">
        <v>1</v>
      </c>
      <c r="N685" s="18"/>
      <c r="O685" s="19" t="s">
        <v>3327</v>
      </c>
      <c r="P685" s="19" t="s">
        <v>380</v>
      </c>
      <c r="Q685" s="18"/>
      <c r="R685" s="21" t="s">
        <v>1437</v>
      </c>
      <c r="S685" s="21">
        <v>9</v>
      </c>
      <c r="T685" s="22" t="s">
        <v>5031</v>
      </c>
      <c r="U685" s="23">
        <v>45131</v>
      </c>
      <c r="V685" s="21" t="str">
        <f>IF(U685="","",IF(U685="TBD","TBD",IF(U685="N/A","N/A","W"&amp;TEXT(WEEKNUM(U685,21),"00")&amp;" "&amp;YEAR(U685))))</f>
        <v>W30 2023</v>
      </c>
      <c r="W685" s="23">
        <v>45027</v>
      </c>
      <c r="X685" s="23"/>
      <c r="Y685" s="23" t="str">
        <f>IF(X685="","",IF(X685="TBD","TBD",IF(X685="N/A","N/A","W"&amp;TEXT(WEEKNUM(X685,21),"00")&amp;" "&amp;YEAR(X685))))</f>
        <v/>
      </c>
      <c r="Z685" s="23"/>
      <c r="AA685" s="23"/>
      <c r="AB685" s="24">
        <f>+IF(Z685="",0,AA685-Z685)</f>
        <v>0</v>
      </c>
      <c r="AC685" s="21" t="s">
        <v>324</v>
      </c>
      <c r="AD685" s="21">
        <v>0</v>
      </c>
      <c r="AE685" s="23">
        <v>45106</v>
      </c>
      <c r="AF685" s="25" t="str">
        <f>IF(AE685="","",IF(AE685="TBD","TBD",IF(AE685="N/A","N/A","W"&amp;TEXT(WEEKNUM(AE685,21),"00")&amp;" "&amp;YEAR(AE685))))</f>
        <v>W26 2023</v>
      </c>
      <c r="AG685" s="21" t="s">
        <v>324</v>
      </c>
      <c r="AH685" s="21"/>
      <c r="AI685" s="23">
        <v>45049</v>
      </c>
      <c r="AJ685" s="25" t="str">
        <f>IF(AI685="","",IF(AI685="TBD","TBD",IF(AI685="N/A","N/A","W"&amp;TEXT(WEEKNUM(AI685,21),"00")&amp;" "&amp;YEAR(AI685))))</f>
        <v>W18 2023</v>
      </c>
      <c r="AK685" s="21" t="s">
        <v>324</v>
      </c>
      <c r="AL685" s="70" t="s">
        <v>1800</v>
      </c>
      <c r="AM685" s="23">
        <v>45126</v>
      </c>
      <c r="AN685" s="25" t="str">
        <f>IF(AM685="","",IF(AM685="TBD","TBD",IF(AM685="N/A","N/A","W"&amp;TEXT(WEEKNUM(AM685,21),"00")&amp;" "&amp;YEAR(AM685))))</f>
        <v>W29 2023</v>
      </c>
      <c r="AO685" s="21" t="s">
        <v>324</v>
      </c>
      <c r="AP685" s="21"/>
      <c r="AQ685" s="23">
        <v>45048</v>
      </c>
      <c r="AR685" s="25" t="str">
        <f>IF(AQ685="","",IF(AQ685="TBD","TBD",IF(AQ685="N/A","N/A","W"&amp;TEXT(WEEKNUM(AQ685,21),"00")&amp;" "&amp;YEAR(AQ685))))</f>
        <v>W18 2023</v>
      </c>
      <c r="AS685" s="21"/>
      <c r="AT685" s="21"/>
      <c r="AU685" s="23"/>
      <c r="AV685" s="25" t="s">
        <v>252</v>
      </c>
      <c r="AW685" s="59">
        <v>45106</v>
      </c>
      <c r="AX685" s="25" t="str">
        <f>IF(AW685="","",IF(AW685="TBD","TBD",IF(AW685="N/A","N/A","W"&amp;TEXT(WEEKNUM(AW685,21),"00")&amp;" "&amp;YEAR(AW685))))</f>
        <v>W26 2023</v>
      </c>
      <c r="AY685" s="21" t="s">
        <v>327</v>
      </c>
      <c r="AZ685" s="21" t="s">
        <v>328</v>
      </c>
      <c r="BA685" s="21" t="s">
        <v>329</v>
      </c>
      <c r="BB685" s="23"/>
      <c r="BC685" s="23"/>
      <c r="BD685" s="23"/>
      <c r="BE685" s="25" t="str">
        <f>IF(BD685="","",IF(BD685="TBD","TBD",IF(BD685="N/A","N/A","W"&amp;TEXT(WEEKNUM(BD685,21),"00")&amp;" "&amp;YEAR(BD685))))</f>
        <v/>
      </c>
      <c r="BF685" s="23"/>
      <c r="BG685" s="25" t="str">
        <f>IF(BF685="","",IF(BF685="TBD","TBD",IF(BF685="N/A","N/A","W"&amp;TEXT(WEEKNUM(BF685,21),"00")&amp;" "&amp;YEAR(BF685))))</f>
        <v/>
      </c>
      <c r="BH685" s="24">
        <f>+IF(BF685="",0,(BF685-BD685))</f>
        <v>0</v>
      </c>
      <c r="BI685" s="26" t="s">
        <v>415</v>
      </c>
      <c r="BJ685" s="26" t="s">
        <v>5032</v>
      </c>
      <c r="BK685" s="27">
        <v>45567</v>
      </c>
      <c r="BL685" s="25" t="str">
        <f>IF(BK685="","",IF(BK685="TBD","TBD",IF(BK685="N/A","N/A","W"&amp;TEXT(WEEKNUM(BK685,21),"00")&amp;" "&amp;YEAR(BK685))))</f>
        <v>W40 2024</v>
      </c>
      <c r="BM685" s="21" t="s">
        <v>330</v>
      </c>
      <c r="BN685" s="21"/>
      <c r="BO685" s="23">
        <v>45567</v>
      </c>
      <c r="BP685" s="25" t="str">
        <f>IF(BO685="","",IF(BO685="TBD","TBD",IF(BO685="N/A","N/A","W"&amp;TEXT(WEEKNUM(BO685,21),"00")&amp;" "&amp;YEAR(BO685))))</f>
        <v>W40 2024</v>
      </c>
      <c r="BQ685" s="21" t="s">
        <v>330</v>
      </c>
      <c r="BR685" s="21"/>
      <c r="BS685" s="334">
        <v>45567</v>
      </c>
      <c r="BT685" s="25" t="str">
        <f t="shared" si="43"/>
        <v>W40 2024</v>
      </c>
      <c r="BU685" s="21" t="s">
        <v>330</v>
      </c>
      <c r="BV685" s="21" t="s">
        <v>5033</v>
      </c>
      <c r="BW685" s="23">
        <v>45566</v>
      </c>
      <c r="BX685" s="25" t="str">
        <f t="shared" si="44"/>
        <v>W40 2024</v>
      </c>
      <c r="BY685" s="23">
        <v>45567</v>
      </c>
      <c r="BZ685" s="25" t="str">
        <f>IF(BY685="","",IF(BY685="TBD","TBD",IF(BY685="N/A","N/A","W"&amp;TEXT(WEEKNUM(BY685,21),"00")&amp;" "&amp;YEAR(BY685))))</f>
        <v>W40 2024</v>
      </c>
      <c r="CA685" s="22" t="s">
        <v>366</v>
      </c>
      <c r="CB685" s="21" t="s">
        <v>336</v>
      </c>
      <c r="CC685" s="21" t="s">
        <v>336</v>
      </c>
      <c r="CD685" s="21" t="s">
        <v>515</v>
      </c>
      <c r="CE685" s="23"/>
      <c r="CF685" s="23">
        <v>45639</v>
      </c>
      <c r="CG685" s="23">
        <v>45674</v>
      </c>
      <c r="CH685" s="23">
        <v>45653</v>
      </c>
      <c r="CI685" s="25" t="str">
        <f>IF(CH685="","",IF(CH685="TBD","TBD",IF(CH685="N/A","N/A","W"&amp;TEXT(WEEKNUM(CH685,21),"00")&amp;" "&amp;YEAR(CH685))))</f>
        <v>W52 2024</v>
      </c>
      <c r="CJ685" s="23">
        <v>45660</v>
      </c>
      <c r="CK685" s="25" t="str">
        <f>IF(CJ685="","",IF(CJ685="TBD","TBD",IF(CJ685="N/A","N/A","W"&amp;TEXT(WEEKNUM(CJ685,21),"00")&amp;" "&amp;YEAR(CJ685))))</f>
        <v>W01 2025</v>
      </c>
      <c r="CL685" s="24">
        <f>+IF(CJ685="",0,(CJ685-CH685))</f>
        <v>7</v>
      </c>
      <c r="CM685" s="21" t="s">
        <v>339</v>
      </c>
      <c r="CN685" s="21" t="s">
        <v>5034</v>
      </c>
      <c r="CO685" s="23">
        <v>45685</v>
      </c>
      <c r="CP685" s="25" t="str">
        <f>IF(CO685="","",IF(CO685="TBD","TBD",IF(CO685="N/A","N/A","W"&amp;TEXT(WEEKNUM(CO685,21),"00")&amp;" "&amp;YEAR(CO685))))</f>
        <v>W05 2025</v>
      </c>
      <c r="CQ685" s="23" t="s">
        <v>388</v>
      </c>
      <c r="CR685" s="23" t="s">
        <v>5035</v>
      </c>
      <c r="CS685" s="23">
        <v>45645</v>
      </c>
      <c r="CT685" s="25" t="str">
        <f>IF(CS685="","",IF(CS685="TBD","TBD",IF(CS685="N/A","N/A","W"&amp;TEXT(WEEKNUM(CS685,21),"00")&amp;" "&amp;YEAR(CS685))))</f>
        <v>W51 2024</v>
      </c>
      <c r="CU685" s="21" t="s">
        <v>388</v>
      </c>
      <c r="CV685" s="21" t="s">
        <v>5036</v>
      </c>
      <c r="CW685" s="23">
        <v>45667</v>
      </c>
      <c r="CX685" s="25" t="str">
        <f>IF(CW685="","",IF(CW685="TBD","TBD",IF(CW685="N/A","N/A","W"&amp;TEXT(WEEKNUM(CW685,21),"00")&amp;" "&amp;YEAR(CW685))))</f>
        <v>W02 2025</v>
      </c>
      <c r="CY685" s="21" t="s">
        <v>388</v>
      </c>
      <c r="CZ685" s="21" t="s">
        <v>5037</v>
      </c>
      <c r="DA685" s="23">
        <v>45667</v>
      </c>
      <c r="DB685" s="25" t="str">
        <f>IF(DA685="","",IF(DA685="TBD","TBD",IF(DA685="N/A","N/A","W"&amp;TEXT(WEEKNUM(DA685,21),"00")&amp;" "&amp;YEAR(DA685))))</f>
        <v>W02 2025</v>
      </c>
      <c r="DC685" s="23">
        <v>45686</v>
      </c>
      <c r="DD685" s="25" t="str">
        <f>IF(DC685="","",IF(DC685="TBD","TBD",IF(DC685="N/A","N/A","W"&amp;TEXT(WEEKNUM(DC685,21),"00")&amp;" "&amp;YEAR(DC685))))</f>
        <v>W05 2025</v>
      </c>
      <c r="DE685" s="21" t="s">
        <v>392</v>
      </c>
      <c r="DF685" s="23">
        <v>45720</v>
      </c>
      <c r="DG685" s="21" t="s">
        <v>259</v>
      </c>
      <c r="DH685" s="21">
        <v>0</v>
      </c>
      <c r="DI685" s="18"/>
      <c r="DJ685" s="18"/>
      <c r="DK685" s="21" t="s">
        <v>260</v>
      </c>
      <c r="DL685" s="21" t="s">
        <v>341</v>
      </c>
      <c r="DM685" s="21"/>
      <c r="DN685" s="23">
        <v>45354</v>
      </c>
      <c r="DO685" s="23">
        <v>45354</v>
      </c>
      <c r="DP685" s="23"/>
      <c r="DQ685" s="23" t="s">
        <v>262</v>
      </c>
      <c r="DR685" s="23"/>
      <c r="DS685" s="23">
        <v>45730</v>
      </c>
      <c r="DT685" s="23" t="s">
        <v>502</v>
      </c>
      <c r="DU685" s="23"/>
      <c r="DV685" s="23">
        <v>45730</v>
      </c>
      <c r="DW685" s="23" t="s">
        <v>342</v>
      </c>
      <c r="DX685" s="23"/>
      <c r="DY685" s="18"/>
      <c r="DZ685" s="18"/>
      <c r="EA685" s="18"/>
      <c r="EB685" s="21" t="s">
        <v>41</v>
      </c>
      <c r="EC685" s="18" t="s">
        <v>234</v>
      </c>
      <c r="ED685" s="18"/>
      <c r="EE685" s="18"/>
      <c r="EF685" s="55"/>
      <c r="EG685" s="55"/>
      <c r="EH685" s="18"/>
      <c r="EI685" s="18">
        <v>0</v>
      </c>
      <c r="EJ685" s="29" t="str">
        <f>K685&amp;AY685&amp;CA685&amp;DE685&amp;DT685&amp;DW685</f>
        <v>VigenteTSS Aprobado 4GIng Aprobada con Observaciones 4GAs Built Aprobado con Observaciones 4GIntegradoOn Air</v>
      </c>
    </row>
    <row r="686" spans="1:140" ht="12" hidden="1" customHeight="1">
      <c r="A686" s="30" t="str">
        <f>IFERROR(IF(VLOOKUP(B686,SEARCH!A:A,1,0)=B686,"OK",""),"")</f>
        <v/>
      </c>
      <c r="B686" s="31" t="s">
        <v>5038</v>
      </c>
      <c r="C686" s="15" t="s">
        <v>5039</v>
      </c>
      <c r="D686" s="16">
        <v>4</v>
      </c>
      <c r="E686" s="16">
        <v>-29.944299999999998</v>
      </c>
      <c r="F686" s="16">
        <v>-71.345799999999997</v>
      </c>
      <c r="G686" s="16" t="s">
        <v>507</v>
      </c>
      <c r="H686" s="16" t="s">
        <v>507</v>
      </c>
      <c r="I686" s="16" t="s">
        <v>5040</v>
      </c>
      <c r="J686" s="16" t="s">
        <v>379</v>
      </c>
      <c r="K686" s="17" t="s">
        <v>319</v>
      </c>
      <c r="L686" s="16" t="s">
        <v>247</v>
      </c>
      <c r="M686" s="103" t="s">
        <v>320</v>
      </c>
      <c r="N686" s="18"/>
      <c r="O686" s="19" t="s">
        <v>3327</v>
      </c>
      <c r="P686" s="19" t="s">
        <v>380</v>
      </c>
      <c r="Q686" s="18"/>
      <c r="R686" s="21" t="s">
        <v>1437</v>
      </c>
      <c r="S686" s="21">
        <v>5.5</v>
      </c>
      <c r="T686" s="22" t="s">
        <v>5041</v>
      </c>
      <c r="U686" s="23">
        <v>45131</v>
      </c>
      <c r="V686" s="21" t="str">
        <f>IF(U686="","",IF(U686="TBD","TBD",IF(U686="N/A","N/A","W"&amp;TEXT(WEEKNUM(U686,21),"00")&amp;" "&amp;YEAR(U686))))</f>
        <v>W30 2023</v>
      </c>
      <c r="W686" s="23">
        <v>45131</v>
      </c>
      <c r="X686" s="23"/>
      <c r="Y686" s="23" t="str">
        <f>IF(X686="","",IF(X686="TBD","TBD",IF(X686="N/A","N/A","W"&amp;TEXT(WEEKNUM(X686,21),"00")&amp;" "&amp;YEAR(X686))))</f>
        <v/>
      </c>
      <c r="Z686" s="23"/>
      <c r="AA686" s="23"/>
      <c r="AB686" s="24">
        <f>+IF(Z686="",0,AA686-Z686)</f>
        <v>0</v>
      </c>
      <c r="AC686" s="21" t="s">
        <v>324</v>
      </c>
      <c r="AD686" s="21">
        <v>0</v>
      </c>
      <c r="AE686" s="23">
        <v>45162</v>
      </c>
      <c r="AF686" s="25" t="str">
        <f>IF(AE686="","",IF(AE686="TBD","TBD",IF(AE686="N/A","N/A","W"&amp;TEXT(WEEKNUM(AE686,21),"00")&amp;" "&amp;YEAR(AE686))))</f>
        <v>W34 2023</v>
      </c>
      <c r="AG686" s="21" t="s">
        <v>324</v>
      </c>
      <c r="AH686" s="21" t="s">
        <v>5042</v>
      </c>
      <c r="AI686" s="23">
        <v>45236</v>
      </c>
      <c r="AJ686" s="25" t="str">
        <f>IF(AI686="","",IF(AI686="TBD","TBD",IF(AI686="N/A","N/A","W"&amp;TEXT(WEEKNUM(AI686,21),"00")&amp;" "&amp;YEAR(AI686))))</f>
        <v>W45 2023</v>
      </c>
      <c r="AK686" s="21" t="s">
        <v>324</v>
      </c>
      <c r="AL686" s="21" t="s">
        <v>5043</v>
      </c>
      <c r="AM686" s="23">
        <v>45048</v>
      </c>
      <c r="AN686" s="25" t="str">
        <f>IF(AM686="","",IF(AM686="TBD","TBD",IF(AM686="N/A","N/A","W"&amp;TEXT(WEEKNUM(AM686,21),"00")&amp;" "&amp;YEAR(AM686))))</f>
        <v>W18 2023</v>
      </c>
      <c r="AO686" s="21" t="s">
        <v>324</v>
      </c>
      <c r="AP686" s="21" t="s">
        <v>1246</v>
      </c>
      <c r="AQ686" s="23">
        <v>45058</v>
      </c>
      <c r="AR686" s="25" t="str">
        <f>IF(AQ686="","",IF(AQ686="TBD","TBD",IF(AQ686="N/A","N/A","W"&amp;TEXT(WEEKNUM(AQ686,21),"00")&amp;" "&amp;YEAR(AQ686))))</f>
        <v>W19 2023</v>
      </c>
      <c r="AS686" s="21"/>
      <c r="AT686" s="21"/>
      <c r="AU686" s="23"/>
      <c r="AV686" s="25" t="s">
        <v>252</v>
      </c>
      <c r="AW686" s="59">
        <v>45236</v>
      </c>
      <c r="AX686" s="25" t="str">
        <f>IF(AW686="","",IF(AW686="TBD","TBD",IF(AW686="N/A","N/A","W"&amp;TEXT(WEEKNUM(AW686,21),"00")&amp;" "&amp;YEAR(AW686))))</f>
        <v>W45 2023</v>
      </c>
      <c r="AY686" s="21" t="s">
        <v>327</v>
      </c>
      <c r="AZ686" s="21" t="s">
        <v>328</v>
      </c>
      <c r="BA686" s="21" t="s">
        <v>329</v>
      </c>
      <c r="BB686" s="23"/>
      <c r="BC686" s="23"/>
      <c r="BD686" s="23"/>
      <c r="BE686" s="25" t="str">
        <f>IF(BD686="","",IF(BD686="TBD","TBD",IF(BD686="N/A","N/A","W"&amp;TEXT(WEEKNUM(BD686,21),"00")&amp;" "&amp;YEAR(BD686))))</f>
        <v/>
      </c>
      <c r="BF686" s="23"/>
      <c r="BG686" s="25" t="str">
        <f>IF(BF686="","",IF(BF686="TBD","TBD",IF(BF686="N/A","N/A","W"&amp;TEXT(WEEKNUM(BF686,21),"00")&amp;" "&amp;YEAR(BF686))))</f>
        <v/>
      </c>
      <c r="BH686" s="24">
        <f>+IF(BF686="",0,(BF686-BD686))</f>
        <v>0</v>
      </c>
      <c r="BI686" s="26" t="s">
        <v>330</v>
      </c>
      <c r="BJ686" s="26"/>
      <c r="BK686" s="27">
        <v>45237</v>
      </c>
      <c r="BL686" s="25" t="str">
        <f>IF(BK686="","",IF(BK686="TBD","TBD",IF(BK686="N/A","N/A","W"&amp;TEXT(WEEKNUM(BK686,21),"00")&amp;" "&amp;YEAR(BK686))))</f>
        <v>W45 2023</v>
      </c>
      <c r="BM686" s="21" t="s">
        <v>330</v>
      </c>
      <c r="BN686" s="21"/>
      <c r="BO686" s="23">
        <v>45236</v>
      </c>
      <c r="BP686" s="25" t="str">
        <f>IF(BO686="","",IF(BO686="TBD","TBD",IF(BO686="N/A","N/A","W"&amp;TEXT(WEEKNUM(BO686,21),"00")&amp;" "&amp;YEAR(BO686))))</f>
        <v>W45 2023</v>
      </c>
      <c r="BQ686" s="21" t="s">
        <v>330</v>
      </c>
      <c r="BR686" s="21"/>
      <c r="BS686" s="334">
        <v>45236</v>
      </c>
      <c r="BT686" s="25" t="str">
        <f t="shared" si="43"/>
        <v>W45 2023</v>
      </c>
      <c r="BU686" s="21" t="s">
        <v>330</v>
      </c>
      <c r="BV686" s="21" t="s">
        <v>4909</v>
      </c>
      <c r="BW686" s="23">
        <v>45225</v>
      </c>
      <c r="BX686" s="25" t="str">
        <f t="shared" si="44"/>
        <v>W43 2023</v>
      </c>
      <c r="BY686" s="23">
        <v>45236</v>
      </c>
      <c r="BZ686" s="25" t="str">
        <f>IF(BY686="","",IF(BY686="TBD","TBD",IF(BY686="N/A","N/A","W"&amp;TEXT(WEEKNUM(BY686,21),"00")&amp;" "&amp;YEAR(BY686))))</f>
        <v>W45 2023</v>
      </c>
      <c r="CA686" s="22" t="s">
        <v>335</v>
      </c>
      <c r="CB686" s="21" t="s">
        <v>336</v>
      </c>
      <c r="CC686" s="21" t="s">
        <v>336</v>
      </c>
      <c r="CD686" s="21" t="s">
        <v>4825</v>
      </c>
      <c r="CE686" s="23"/>
      <c r="CF686" s="23">
        <v>45299</v>
      </c>
      <c r="CG686" s="23">
        <v>45371</v>
      </c>
      <c r="CH686" s="23">
        <v>45375</v>
      </c>
      <c r="CI686" s="25" t="str">
        <f>IF(CH686="","",IF(CH686="TBD","TBD",IF(CH686="N/A","N/A","W"&amp;TEXT(WEEKNUM(CH686,21),"00")&amp;" "&amp;YEAR(CH686))))</f>
        <v>W12 2024</v>
      </c>
      <c r="CJ686" s="23">
        <v>45379</v>
      </c>
      <c r="CK686" s="25" t="str">
        <f>IF(CJ686="","",IF(CJ686="TBD","TBD",IF(CJ686="N/A","N/A","W"&amp;TEXT(WEEKNUM(CJ686,21),"00")&amp;" "&amp;YEAR(CJ686))))</f>
        <v>W13 2024</v>
      </c>
      <c r="CL686" s="24">
        <f>+IF(CJ686="",0,(CJ686-CH686))</f>
        <v>4</v>
      </c>
      <c r="CM686" s="21" t="s">
        <v>388</v>
      </c>
      <c r="CN686" s="21" t="s">
        <v>5044</v>
      </c>
      <c r="CO686" s="23">
        <v>45386</v>
      </c>
      <c r="CP686" s="25" t="str">
        <f>IF(CO686="","",IF(CO686="TBD","TBD",IF(CO686="N/A","N/A","W"&amp;TEXT(WEEKNUM(CO686,21),"00")&amp;" "&amp;YEAR(CO686))))</f>
        <v>W14 2024</v>
      </c>
      <c r="CQ686" s="23" t="s">
        <v>388</v>
      </c>
      <c r="CR686" s="23" t="s">
        <v>5045</v>
      </c>
      <c r="CS686" s="23">
        <v>45313</v>
      </c>
      <c r="CT686" s="25" t="str">
        <f>IF(CS686="","",IF(CS686="TBD","TBD",IF(CS686="N/A","N/A","W"&amp;TEXT(WEEKNUM(CS686,21),"00")&amp;" "&amp;YEAR(CS686))))</f>
        <v>W04 2024</v>
      </c>
      <c r="CU686" s="21" t="s">
        <v>388</v>
      </c>
      <c r="CV686" s="21" t="s">
        <v>5046</v>
      </c>
      <c r="CW686" s="23">
        <v>45306</v>
      </c>
      <c r="CX686" s="25" t="str">
        <f>IF(CW686="","",IF(CW686="TBD","TBD",IF(CW686="N/A","N/A","W"&amp;TEXT(WEEKNUM(CW686,21),"00")&amp;" "&amp;YEAR(CW686))))</f>
        <v>W03 2024</v>
      </c>
      <c r="CY686" s="21" t="s">
        <v>339</v>
      </c>
      <c r="CZ686" s="20" t="s">
        <v>4884</v>
      </c>
      <c r="DA686" s="23">
        <v>45306</v>
      </c>
      <c r="DB686" s="25" t="str">
        <f>IF(DA686="","",IF(DA686="TBD","TBD",IF(DA686="N/A","N/A","W"&amp;TEXT(WEEKNUM(DA686,21),"00")&amp;" "&amp;YEAR(DA686))))</f>
        <v>W03 2024</v>
      </c>
      <c r="DC686" s="23">
        <v>45387</v>
      </c>
      <c r="DD686" s="25" t="str">
        <f>IF(DC686="","",IF(DC686="TBD","TBD",IF(DC686="N/A","N/A","W"&amp;TEXT(WEEKNUM(DC686,21),"00")&amp;" "&amp;YEAR(DC686))))</f>
        <v>W14 2024</v>
      </c>
      <c r="DE686" s="21" t="s">
        <v>392</v>
      </c>
      <c r="DF686" s="23">
        <v>45393</v>
      </c>
      <c r="DG686" s="21" t="s">
        <v>259</v>
      </c>
      <c r="DH686" s="21" t="s">
        <v>338</v>
      </c>
      <c r="DI686" s="18"/>
      <c r="DJ686" s="18"/>
      <c r="DK686" s="21" t="s">
        <v>260</v>
      </c>
      <c r="DL686" s="21" t="s">
        <v>341</v>
      </c>
      <c r="DM686" s="21"/>
      <c r="DN686" s="23">
        <v>45477</v>
      </c>
      <c r="DO686" s="23">
        <v>45477</v>
      </c>
      <c r="DP686" s="23" t="s">
        <v>5047</v>
      </c>
      <c r="DQ686" s="23" t="s">
        <v>262</v>
      </c>
      <c r="DR686" s="23"/>
      <c r="DS686" s="23">
        <v>45503</v>
      </c>
      <c r="DT686" s="23" t="s">
        <v>502</v>
      </c>
      <c r="DU686" s="23">
        <v>45418</v>
      </c>
      <c r="DV686" s="23">
        <v>45524</v>
      </c>
      <c r="DW686" s="23" t="s">
        <v>342</v>
      </c>
      <c r="DX686" s="23"/>
      <c r="DY686" s="18"/>
      <c r="DZ686" s="18"/>
      <c r="EA686" s="18"/>
      <c r="EB686" s="21" t="s">
        <v>41</v>
      </c>
      <c r="EC686" s="18" t="s">
        <v>234</v>
      </c>
      <c r="ED686" s="18"/>
      <c r="EE686" s="18"/>
      <c r="EF686" s="55"/>
      <c r="EG686" s="55"/>
      <c r="EH686" s="18"/>
      <c r="EI686" s="18">
        <v>0</v>
      </c>
      <c r="EJ686" s="29" t="str">
        <f>K686&amp;AY686&amp;CA686&amp;DE686&amp;DT686&amp;DW686</f>
        <v>VigenteTSS Aprobado 4GIng Aprobada 4GAs Built Aprobado con Observaciones 4GIntegradoOn Air</v>
      </c>
    </row>
    <row r="687" spans="1:140" ht="12" hidden="1" customHeight="1">
      <c r="A687" s="30" t="str">
        <f>IFERROR(IF(VLOOKUP(B687,SEARCH!A:A,1,0)=B687,"OK",""),"")</f>
        <v/>
      </c>
      <c r="B687" s="31" t="s">
        <v>5048</v>
      </c>
      <c r="C687" s="15" t="s">
        <v>5049</v>
      </c>
      <c r="D687" s="16">
        <v>4</v>
      </c>
      <c r="E687" s="16">
        <v>-29.950900000000001</v>
      </c>
      <c r="F687" s="16">
        <v>-71.281899999999993</v>
      </c>
      <c r="G687" s="16" t="s">
        <v>507</v>
      </c>
      <c r="H687" s="16" t="s">
        <v>507</v>
      </c>
      <c r="I687" s="16" t="s">
        <v>5050</v>
      </c>
      <c r="J687" s="16" t="s">
        <v>1736</v>
      </c>
      <c r="K687" s="16" t="s">
        <v>3</v>
      </c>
      <c r="L687" s="16" t="s">
        <v>247</v>
      </c>
      <c r="M687" s="103"/>
      <c r="N687" s="18"/>
      <c r="O687" s="19" t="s">
        <v>3327</v>
      </c>
      <c r="P687" s="19" t="s">
        <v>380</v>
      </c>
      <c r="Q687" s="18"/>
      <c r="R687" s="21" t="s">
        <v>4580</v>
      </c>
      <c r="S687" s="21">
        <v>8</v>
      </c>
      <c r="T687" s="22" t="s">
        <v>5051</v>
      </c>
      <c r="U687" s="23">
        <v>45106</v>
      </c>
      <c r="V687" s="21" t="str">
        <f>IF(U687="","",IF(U687="TBD","TBD",IF(U687="N/A","N/A","W"&amp;TEXT(WEEKNUM(U687,21),"00")&amp;" "&amp;YEAR(U687))))</f>
        <v>W26 2023</v>
      </c>
      <c r="W687" s="23">
        <v>45106</v>
      </c>
      <c r="X687" s="23"/>
      <c r="Y687" s="23" t="str">
        <f>IF(X687="","",IF(X687="TBD","TBD",IF(X687="N/A","N/A","W"&amp;TEXT(WEEKNUM(X687,21),"00")&amp;" "&amp;YEAR(X687))))</f>
        <v/>
      </c>
      <c r="Z687" s="23"/>
      <c r="AA687" s="23"/>
      <c r="AB687" s="24">
        <f>+IF(Z687="",0,AA687-Z687)</f>
        <v>0</v>
      </c>
      <c r="AC687" s="21" t="s">
        <v>324</v>
      </c>
      <c r="AD687" s="21">
        <v>0</v>
      </c>
      <c r="AE687" s="23">
        <v>45230</v>
      </c>
      <c r="AF687" s="25" t="str">
        <f>IF(AE687="","",IF(AE687="TBD","TBD",IF(AE687="N/A","N/A","W"&amp;TEXT(WEEKNUM(AE687,21),"00")&amp;" "&amp;YEAR(AE687))))</f>
        <v>W44 2023</v>
      </c>
      <c r="AG687" s="21" t="s">
        <v>324</v>
      </c>
      <c r="AH687" s="21"/>
      <c r="AI687" s="23">
        <v>45121</v>
      </c>
      <c r="AJ687" s="25" t="str">
        <f>IF(AI687="","",IF(AI687="TBD","TBD",IF(AI687="N/A","N/A","W"&amp;TEXT(WEEKNUM(AI687,21),"00")&amp;" "&amp;YEAR(AI687))))</f>
        <v>W28 2023</v>
      </c>
      <c r="AK687" s="21" t="s">
        <v>324</v>
      </c>
      <c r="AL687" s="21"/>
      <c r="AM687" s="23">
        <v>45048</v>
      </c>
      <c r="AN687" s="25" t="str">
        <f>IF(AM687="","",IF(AM687="TBD","TBD",IF(AM687="N/A","N/A","W"&amp;TEXT(WEEKNUM(AM687,21),"00")&amp;" "&amp;YEAR(AM687))))</f>
        <v>W18 2023</v>
      </c>
      <c r="AO687" s="21" t="s">
        <v>324</v>
      </c>
      <c r="AP687" s="21" t="s">
        <v>5052</v>
      </c>
      <c r="AQ687" s="23">
        <v>45058</v>
      </c>
      <c r="AR687" s="25" t="str">
        <f>IF(AQ687="","",IF(AQ687="TBD","TBD",IF(AQ687="N/A","N/A","W"&amp;TEXT(WEEKNUM(AQ687,21),"00")&amp;" "&amp;YEAR(AQ687))))</f>
        <v>W19 2023</v>
      </c>
      <c r="AS687" s="21"/>
      <c r="AT687" s="21"/>
      <c r="AU687" s="23"/>
      <c r="AV687" s="25" t="s">
        <v>252</v>
      </c>
      <c r="AW687" s="59">
        <v>45230</v>
      </c>
      <c r="AX687" s="25" t="str">
        <f>IF(AW687="","",IF(AW687="TBD","TBD",IF(AW687="N/A","N/A","W"&amp;TEXT(WEEKNUM(AW687,21),"00")&amp;" "&amp;YEAR(AW687))))</f>
        <v>W44 2023</v>
      </c>
      <c r="AY687" s="21" t="s">
        <v>327</v>
      </c>
      <c r="AZ687" s="21" t="s">
        <v>328</v>
      </c>
      <c r="BA687" s="21" t="s">
        <v>255</v>
      </c>
      <c r="BB687" s="23">
        <v>45237</v>
      </c>
      <c r="BC687" s="23"/>
      <c r="BD687" s="23"/>
      <c r="BE687" s="25" t="str">
        <f>IF(BD687="","",IF(BD687="TBD","TBD",IF(BD687="N/A","N/A","W"&amp;TEXT(WEEKNUM(BD687,21),"00")&amp;" "&amp;YEAR(BD687))))</f>
        <v/>
      </c>
      <c r="BF687" s="23"/>
      <c r="BG687" s="25" t="str">
        <f>IF(BF687="","",IF(BF687="TBD","TBD",IF(BF687="N/A","N/A","W"&amp;TEXT(WEEKNUM(BF687,21),"00")&amp;" "&amp;YEAR(BF687))))</f>
        <v/>
      </c>
      <c r="BH687" s="24">
        <f>+IF(BF687="",0,(BF687-BD687))</f>
        <v>0</v>
      </c>
      <c r="BI687" s="26" t="s">
        <v>330</v>
      </c>
      <c r="BJ687" s="26"/>
      <c r="BK687" s="27">
        <v>45239</v>
      </c>
      <c r="BL687" s="25" t="str">
        <f>IF(BK687="","",IF(BK687="TBD","TBD",IF(BK687="N/A","N/A","W"&amp;TEXT(WEEKNUM(BK687,21),"00")&amp;" "&amp;YEAR(BK687))))</f>
        <v>W45 2023</v>
      </c>
      <c r="BM687" s="21" t="s">
        <v>330</v>
      </c>
      <c r="BN687" s="21"/>
      <c r="BO687" s="23">
        <v>45236</v>
      </c>
      <c r="BP687" s="25" t="str">
        <f>IF(BO687="","",IF(BO687="TBD","TBD",IF(BO687="N/A","N/A","W"&amp;TEXT(WEEKNUM(BO687,21),"00")&amp;" "&amp;YEAR(BO687))))</f>
        <v>W45 2023</v>
      </c>
      <c r="BQ687" s="21" t="s">
        <v>330</v>
      </c>
      <c r="BR687" s="21" t="s">
        <v>5053</v>
      </c>
      <c r="BS687" s="334">
        <v>45237</v>
      </c>
      <c r="BT687" s="25" t="str">
        <f t="shared" si="43"/>
        <v>W45 2023</v>
      </c>
      <c r="BU687" s="21" t="s">
        <v>330</v>
      </c>
      <c r="BV687" s="21"/>
      <c r="BW687" s="23">
        <v>45237</v>
      </c>
      <c r="BX687" s="25" t="str">
        <f t="shared" si="44"/>
        <v>W45 2023</v>
      </c>
      <c r="BY687" s="23">
        <v>45245</v>
      </c>
      <c r="BZ687" s="25" t="str">
        <f>IF(BY687="","",IF(BY687="TBD","TBD",IF(BY687="N/A","N/A","W"&amp;TEXT(WEEKNUM(BY687,21),"00")&amp;" "&amp;YEAR(BY687))))</f>
        <v>W46 2023</v>
      </c>
      <c r="CA687" s="21" t="s">
        <v>335</v>
      </c>
      <c r="CB687" s="21">
        <v>0</v>
      </c>
      <c r="CC687" s="21"/>
      <c r="CD687" s="21"/>
      <c r="CE687" s="23"/>
      <c r="CF687" s="23"/>
      <c r="CG687" s="23"/>
      <c r="CH687" s="23"/>
      <c r="CI687" s="25" t="str">
        <f>IF(CH687="","",IF(CH687="TBD","TBD",IF(CH687="N/A","N/A","W"&amp;TEXT(WEEKNUM(CH687,21),"00")&amp;" "&amp;YEAR(CH687))))</f>
        <v/>
      </c>
      <c r="CJ687" s="23"/>
      <c r="CK687" s="25" t="str">
        <f>IF(CJ687="","",IF(CJ687="TBD","TBD",IF(CJ687="N/A","N/A","W"&amp;TEXT(WEEKNUM(CJ687,21),"00")&amp;" "&amp;YEAR(CJ687))))</f>
        <v/>
      </c>
      <c r="CL687" s="24">
        <f>+IF(CJ687="",0,(CJ687-CH687))</f>
        <v>0</v>
      </c>
      <c r="CM687" s="21" t="s">
        <v>258</v>
      </c>
      <c r="CN687" s="21"/>
      <c r="CO687" s="23"/>
      <c r="CP687" s="25" t="str">
        <f>IF(CO687="","",IF(CO687="TBD","TBD",IF(CO687="N/A","N/A","W"&amp;TEXT(WEEKNUM(CO687,21),"00")&amp;" "&amp;YEAR(CO687))))</f>
        <v/>
      </c>
      <c r="CQ687" s="23" t="s">
        <v>258</v>
      </c>
      <c r="CR687" s="23"/>
      <c r="CS687" s="23"/>
      <c r="CT687" s="25" t="str">
        <f>IF(CS687="","",IF(CS687="TBD","TBD",IF(CS687="N/A","N/A","W"&amp;TEXT(WEEKNUM(CS687,21),"00")&amp;" "&amp;YEAR(CS687))))</f>
        <v/>
      </c>
      <c r="CU687" s="21" t="s">
        <v>258</v>
      </c>
      <c r="CV687" s="21"/>
      <c r="CW687" s="23"/>
      <c r="CX687" s="25" t="str">
        <f>IF(CW687="","",IF(CW687="TBD","TBD",IF(CW687="N/A","N/A","W"&amp;TEXT(WEEKNUM(CW687,21),"00")&amp;" "&amp;YEAR(CW687))))</f>
        <v/>
      </c>
      <c r="CY687" s="21" t="s">
        <v>258</v>
      </c>
      <c r="CZ687" s="21"/>
      <c r="DA687" s="23"/>
      <c r="DB687" s="25" t="str">
        <f>IF(DA687="","",IF(DA687="TBD","TBD",IF(DA687="N/A","N/A","W"&amp;TEXT(WEEKNUM(DA687,21),"00")&amp;" "&amp;YEAR(DA687))))</f>
        <v/>
      </c>
      <c r="DC687" s="23"/>
      <c r="DD687" s="25" t="str">
        <f>IF(DC687="","",IF(DC687="TBD","TBD",IF(DC687="N/A","N/A","W"&amp;TEXT(WEEKNUM(DC687,21),"00")&amp;" "&amp;YEAR(DC687))))</f>
        <v/>
      </c>
      <c r="DE687" s="21" t="s">
        <v>258</v>
      </c>
      <c r="DF687" s="23"/>
      <c r="DG687" s="21" t="s">
        <v>259</v>
      </c>
      <c r="DH687" s="18"/>
      <c r="DI687" s="18"/>
      <c r="DJ687" s="18"/>
      <c r="DK687" s="21" t="s">
        <v>260</v>
      </c>
      <c r="DL687" s="21" t="s">
        <v>275</v>
      </c>
      <c r="DM687" s="21"/>
      <c r="DN687" s="23"/>
      <c r="DO687" s="23"/>
      <c r="DP687" s="23"/>
      <c r="DQ687" s="23" t="s">
        <v>262</v>
      </c>
      <c r="DR687" s="23"/>
      <c r="DS687" s="23"/>
      <c r="DT687" s="23"/>
      <c r="DU687" s="23"/>
      <c r="DV687" s="23"/>
      <c r="DW687" s="23"/>
      <c r="DX687" s="23"/>
      <c r="DY687" s="18"/>
      <c r="DZ687" s="18"/>
      <c r="EA687" s="18"/>
      <c r="EB687" s="21" t="s">
        <v>530</v>
      </c>
      <c r="EC687" s="18"/>
      <c r="ED687" s="18"/>
      <c r="EE687" s="18"/>
      <c r="EF687" s="55"/>
      <c r="EG687" s="55"/>
      <c r="EH687" s="18"/>
      <c r="EI687" s="18">
        <v>0</v>
      </c>
      <c r="EJ687" s="29" t="str">
        <f>K687&amp;AY687&amp;CA687&amp;DE687&amp;DT687&amp;DW687</f>
        <v>No VigenteTSS Aprobado 4GIng Aprobada 4GAs Built No Recibido</v>
      </c>
    </row>
    <row r="688" spans="1:140" ht="12" hidden="1" customHeight="1">
      <c r="A688" s="30" t="str">
        <f>IFERROR(IF(VLOOKUP(B688,SEARCH!A:A,1,0)=B688,"OK",""),"")</f>
        <v/>
      </c>
      <c r="B688" s="31" t="s">
        <v>5054</v>
      </c>
      <c r="C688" s="15" t="s">
        <v>5055</v>
      </c>
      <c r="D688" s="16">
        <v>4</v>
      </c>
      <c r="E688" s="16">
        <v>-29.937000000000001</v>
      </c>
      <c r="F688" s="16">
        <v>-71.244200000000006</v>
      </c>
      <c r="G688" s="16" t="s">
        <v>507</v>
      </c>
      <c r="H688" s="16" t="s">
        <v>508</v>
      </c>
      <c r="I688" s="16" t="s">
        <v>5056</v>
      </c>
      <c r="J688" s="16" t="s">
        <v>3</v>
      </c>
      <c r="K688" s="16" t="s">
        <v>3</v>
      </c>
      <c r="L688" s="16" t="s">
        <v>247</v>
      </c>
      <c r="M688" s="103"/>
      <c r="N688" s="18"/>
      <c r="O688" s="19" t="s">
        <v>3327</v>
      </c>
      <c r="P688" s="19" t="s">
        <v>380</v>
      </c>
      <c r="Q688" s="18"/>
      <c r="R688" s="21" t="s">
        <v>1437</v>
      </c>
      <c r="S688" s="21" t="s">
        <v>5057</v>
      </c>
      <c r="T688" s="22" t="s">
        <v>5058</v>
      </c>
      <c r="U688" s="23">
        <v>46086</v>
      </c>
      <c r="V688" s="21" t="str">
        <f>IF(U688="","",IF(U688="TBD","TBD",IF(U688="N/A","N/A","W"&amp;TEXT(WEEKNUM(U688,21),"00")&amp;" "&amp;YEAR(U688))))</f>
        <v>W10 2026</v>
      </c>
      <c r="W688" s="23">
        <v>46086</v>
      </c>
      <c r="X688" s="23"/>
      <c r="Y688" s="23" t="str">
        <f>IF(X688="","",IF(X688="TBD","TBD",IF(X688="N/A","N/A","W"&amp;TEXT(WEEKNUM(X688,21),"00")&amp;" "&amp;YEAR(X688))))</f>
        <v/>
      </c>
      <c r="Z688" s="23">
        <v>46090</v>
      </c>
      <c r="AA688" s="23">
        <v>46093</v>
      </c>
      <c r="AB688" s="24">
        <f>+IF(Z688="",0,AA688-Z688)</f>
        <v>3</v>
      </c>
      <c r="AC688" s="21" t="s">
        <v>1379</v>
      </c>
      <c r="AD688" s="21" t="s">
        <v>4651</v>
      </c>
      <c r="AE688" s="23">
        <v>46090</v>
      </c>
      <c r="AF688" s="25" t="str">
        <f>IF(AE688="","",IF(AE688="TBD","TBD",IF(AE688="N/A","N/A","W"&amp;TEXT(WEEKNUM(AE688,21),"00")&amp;" "&amp;YEAR(AE688))))</f>
        <v>W11 2026</v>
      </c>
      <c r="AG688" s="21" t="s">
        <v>251</v>
      </c>
      <c r="AH688" s="21"/>
      <c r="AI688" s="23"/>
      <c r="AJ688" s="25" t="str">
        <f>IF(AI688="","",IF(AI688="TBD","TBD",IF(AI688="N/A","N/A","W"&amp;TEXT(WEEKNUM(AI688,21),"00")&amp;" "&amp;YEAR(AI688))))</f>
        <v/>
      </c>
      <c r="AK688" s="21" t="s">
        <v>251</v>
      </c>
      <c r="AL688" s="21"/>
      <c r="AM688" s="23"/>
      <c r="AN688" s="25" t="str">
        <f>IF(AM688="","",IF(AM688="TBD","TBD",IF(AM688="N/A","N/A","W"&amp;TEXT(WEEKNUM(AM688,21),"00")&amp;" "&amp;YEAR(AM688))))</f>
        <v/>
      </c>
      <c r="AO688" s="21" t="s">
        <v>251</v>
      </c>
      <c r="AP688" s="21"/>
      <c r="AQ688" s="23"/>
      <c r="AR688" s="25" t="str">
        <f>IF(AQ688="","",IF(AQ688="TBD","TBD",IF(AQ688="N/A","N/A","W"&amp;TEXT(WEEKNUM(AQ688,21),"00")&amp;" "&amp;YEAR(AQ688))))</f>
        <v/>
      </c>
      <c r="AS688" s="21"/>
      <c r="AT688" s="21"/>
      <c r="AU688" s="23"/>
      <c r="AV688" s="25" t="s">
        <v>252</v>
      </c>
      <c r="AW688" s="59"/>
      <c r="AX688" s="25" t="str">
        <f>IF(AW688="","",IF(AW688="TBD","TBD",IF(AW688="N/A","N/A","W"&amp;TEXT(WEEKNUM(AW688,21),"00")&amp;" "&amp;YEAR(AW688))))</f>
        <v/>
      </c>
      <c r="AY688" s="21" t="s">
        <v>251</v>
      </c>
      <c r="AZ688" s="21" t="s">
        <v>714</v>
      </c>
      <c r="BA688" s="21" t="s">
        <v>255</v>
      </c>
      <c r="BB688" s="23"/>
      <c r="BC688" s="23"/>
      <c r="BD688" s="23"/>
      <c r="BE688" s="25" t="str">
        <f>IF(BD688="","",IF(BD688="TBD","TBD",IF(BD688="N/A","N/A","W"&amp;TEXT(WEEKNUM(BD688,21),"00")&amp;" "&amp;YEAR(BD688))))</f>
        <v/>
      </c>
      <c r="BF688" s="23"/>
      <c r="BG688" s="25" t="str">
        <f>IF(BF688="","",IF(BF688="TBD","TBD",IF(BF688="N/A","N/A","W"&amp;TEXT(WEEKNUM(BF688,21),"00")&amp;" "&amp;YEAR(BF688))))</f>
        <v/>
      </c>
      <c r="BH688" s="24">
        <f>+IF(BF688="",0,(BF688-BD688))</f>
        <v>0</v>
      </c>
      <c r="BI688" s="26" t="s">
        <v>256</v>
      </c>
      <c r="BJ688" s="26"/>
      <c r="BK688" s="27"/>
      <c r="BL688" s="25" t="str">
        <f>IF(BK688="","",IF(BK688="TBD","TBD",IF(BK688="N/A","N/A","W"&amp;TEXT(WEEKNUM(BK688,21),"00")&amp;" "&amp;YEAR(BK688))))</f>
        <v/>
      </c>
      <c r="BM688" s="26" t="s">
        <v>256</v>
      </c>
      <c r="BN688" s="21"/>
      <c r="BO688" s="23"/>
      <c r="BP688" s="25" t="str">
        <f>IF(BO688="","",IF(BO688="TBD","TBD",IF(BO688="N/A","N/A","W"&amp;TEXT(WEEKNUM(BO688,21),"00")&amp;" "&amp;YEAR(BO688))))</f>
        <v/>
      </c>
      <c r="BQ688" s="21" t="s">
        <v>256</v>
      </c>
      <c r="BR688" s="21"/>
      <c r="BS688" s="334"/>
      <c r="BT688" s="25" t="str">
        <f t="shared" si="43"/>
        <v/>
      </c>
      <c r="BU688" s="21" t="s">
        <v>256</v>
      </c>
      <c r="BV688" s="21"/>
      <c r="BW688" s="23"/>
      <c r="BX688" s="25" t="str">
        <f t="shared" si="44"/>
        <v/>
      </c>
      <c r="BY688" s="23"/>
      <c r="BZ688" s="25" t="str">
        <f>IF(BY688="","",IF(BY688="TBD","TBD",IF(BY688="N/A","N/A","W"&amp;TEXT(WEEKNUM(BY688,21),"00")&amp;" "&amp;YEAR(BY688))))</f>
        <v/>
      </c>
      <c r="CA688" s="21" t="s">
        <v>257</v>
      </c>
      <c r="CB688" s="21">
        <v>0</v>
      </c>
      <c r="CC688" s="21"/>
      <c r="CD688" s="21"/>
      <c r="CE688" s="23"/>
      <c r="CF688" s="23"/>
      <c r="CG688" s="23"/>
      <c r="CH688" s="23"/>
      <c r="CI688" s="25" t="str">
        <f>IF(CH688="","",IF(CH688="TBD","TBD",IF(CH688="N/A","N/A","W"&amp;TEXT(WEEKNUM(CH688,21),"00")&amp;" "&amp;YEAR(CH688))))</f>
        <v/>
      </c>
      <c r="CJ688" s="23"/>
      <c r="CK688" s="25" t="str">
        <f>IF(CJ688="","",IF(CJ688="TBD","TBD",IF(CJ688="N/A","N/A","W"&amp;TEXT(WEEKNUM(CJ688,21),"00")&amp;" "&amp;YEAR(CJ688))))</f>
        <v/>
      </c>
      <c r="CL688" s="24">
        <f>+IF(CJ688="",0,(CJ688-CH688))</f>
        <v>0</v>
      </c>
      <c r="CM688" s="21" t="s">
        <v>258</v>
      </c>
      <c r="CN688" s="21"/>
      <c r="CO688" s="23"/>
      <c r="CP688" s="25" t="str">
        <f>IF(CO688="","",IF(CO688="TBD","TBD",IF(CO688="N/A","N/A","W"&amp;TEXT(WEEKNUM(CO688,21),"00")&amp;" "&amp;YEAR(CO688))))</f>
        <v/>
      </c>
      <c r="CQ688" s="23" t="s">
        <v>258</v>
      </c>
      <c r="CR688" s="23"/>
      <c r="CS688" s="23"/>
      <c r="CT688" s="25" t="str">
        <f>IF(CS688="","",IF(CS688="TBD","TBD",IF(CS688="N/A","N/A","W"&amp;TEXT(WEEKNUM(CS688,21),"00")&amp;" "&amp;YEAR(CS688))))</f>
        <v/>
      </c>
      <c r="CU688" s="21" t="s">
        <v>258</v>
      </c>
      <c r="CV688" s="21"/>
      <c r="CW688" s="23"/>
      <c r="CX688" s="25" t="str">
        <f>IF(CW688="","",IF(CW688="TBD","TBD",IF(CW688="N/A","N/A","W"&amp;TEXT(WEEKNUM(CW688,21),"00")&amp;" "&amp;YEAR(CW688))))</f>
        <v/>
      </c>
      <c r="CY688" s="21" t="s">
        <v>258</v>
      </c>
      <c r="CZ688" s="21"/>
      <c r="DA688" s="23"/>
      <c r="DB688" s="25" t="str">
        <f>IF(DA688="","",IF(DA688="TBD","TBD",IF(DA688="N/A","N/A","W"&amp;TEXT(WEEKNUM(DA688,21),"00")&amp;" "&amp;YEAR(DA688))))</f>
        <v/>
      </c>
      <c r="DC688" s="23"/>
      <c r="DD688" s="25" t="str">
        <f>IF(DC688="","",IF(DC688="TBD","TBD",IF(DC688="N/A","N/A","W"&amp;TEXT(WEEKNUM(DC688,21),"00")&amp;" "&amp;YEAR(DC688))))</f>
        <v/>
      </c>
      <c r="DE688" s="21" t="s">
        <v>258</v>
      </c>
      <c r="DF688" s="23"/>
      <c r="DG688" s="21" t="s">
        <v>259</v>
      </c>
      <c r="DH688" s="18"/>
      <c r="DI688" s="18"/>
      <c r="DJ688" s="18"/>
      <c r="DK688" s="21" t="s">
        <v>260</v>
      </c>
      <c r="DL688" s="21" t="s">
        <v>275</v>
      </c>
      <c r="DM688" s="21"/>
      <c r="DN688" s="23"/>
      <c r="DO688" s="23"/>
      <c r="DP688" s="23"/>
      <c r="DQ688" s="23" t="s">
        <v>262</v>
      </c>
      <c r="DR688" s="23"/>
      <c r="DS688" s="23"/>
      <c r="DT688" s="23"/>
      <c r="DU688" s="23"/>
      <c r="DV688" s="23"/>
      <c r="DW688" s="23"/>
      <c r="DX688" s="23"/>
      <c r="DY688" s="18"/>
      <c r="DZ688" s="18"/>
      <c r="EA688" s="18"/>
      <c r="EB688" s="21" t="s">
        <v>530</v>
      </c>
      <c r="EC688" s="18"/>
      <c r="ED688" s="18"/>
      <c r="EE688" s="18"/>
      <c r="EF688" s="55"/>
      <c r="EG688" s="55"/>
      <c r="EH688" s="18"/>
      <c r="EI688" s="18">
        <v>0</v>
      </c>
      <c r="EJ688" s="29" t="str">
        <f>K688&amp;AY688&amp;CA688&amp;DE688&amp;DT688&amp;DW688</f>
        <v>No VigenteTSS No RecibidoIng No Recibida 4GAs Built No Recibido</v>
      </c>
    </row>
    <row r="689" spans="1:140" ht="12" hidden="1" customHeight="1">
      <c r="A689" s="30" t="str">
        <f>IFERROR(IF(VLOOKUP(B689,SEARCH!A:A,1,0)=B689,"OK",""),"")</f>
        <v/>
      </c>
      <c r="B689" s="31" t="s">
        <v>5059</v>
      </c>
      <c r="C689" s="15" t="s">
        <v>5060</v>
      </c>
      <c r="D689" s="16">
        <v>4</v>
      </c>
      <c r="E689" s="216">
        <v>-29.871490000000001</v>
      </c>
      <c r="F689" s="216">
        <v>-71.227729999999994</v>
      </c>
      <c r="G689" s="16" t="s">
        <v>507</v>
      </c>
      <c r="H689" s="16" t="s">
        <v>508</v>
      </c>
      <c r="I689" s="16" t="s">
        <v>5061</v>
      </c>
      <c r="J689" s="16" t="s">
        <v>355</v>
      </c>
      <c r="K689" s="17" t="s">
        <v>319</v>
      </c>
      <c r="L689" s="16" t="s">
        <v>247</v>
      </c>
      <c r="M689" s="55">
        <v>46172</v>
      </c>
      <c r="N689" s="21"/>
      <c r="O689" s="19" t="s">
        <v>3327</v>
      </c>
      <c r="P689" s="19" t="s">
        <v>248</v>
      </c>
      <c r="Q689" s="34"/>
      <c r="R689" s="66" t="s">
        <v>4284</v>
      </c>
      <c r="S689" s="21">
        <v>12</v>
      </c>
      <c r="T689" s="22" t="s">
        <v>5062</v>
      </c>
      <c r="U689" s="23"/>
      <c r="V689" s="21" t="str">
        <f>IF(U689="","",IF(U689="TBD","TBD",IF(U689="N/A","N/A","W"&amp;TEXT(WEEKNUM(U689,21),"00")&amp;" "&amp;YEAR(U689))))</f>
        <v/>
      </c>
      <c r="W689" s="23">
        <v>46001</v>
      </c>
      <c r="X689" s="23"/>
      <c r="Y689" s="23" t="str">
        <f>IF(X689="","",IF(X689="TBD","TBD",IF(X689="N/A","N/A","W"&amp;TEXT(WEEKNUM(X689,21),"00")&amp;" "&amp;YEAR(X689))))</f>
        <v/>
      </c>
      <c r="Z689" s="23">
        <v>46002</v>
      </c>
      <c r="AA689" s="23">
        <v>46006</v>
      </c>
      <c r="AB689" s="24">
        <f>+IF(Z689="",0,AA689-Z689)</f>
        <v>4</v>
      </c>
      <c r="AC689" s="21" t="s">
        <v>324</v>
      </c>
      <c r="AD689" s="21" t="s">
        <v>5063</v>
      </c>
      <c r="AE689" s="23">
        <v>46002</v>
      </c>
      <c r="AF689" s="25" t="str">
        <f>IF(AE689="","",IF(AE689="TBD","TBD",IF(AE689="N/A","N/A","W"&amp;TEXT(WEEKNUM(AE689,21),"00")&amp;" "&amp;YEAR(AE689))))</f>
        <v>W50 2025</v>
      </c>
      <c r="AG689" s="21" t="s">
        <v>459</v>
      </c>
      <c r="AH689" s="20" t="s">
        <v>5064</v>
      </c>
      <c r="AI689" s="23">
        <v>46002</v>
      </c>
      <c r="AJ689" s="25" t="str">
        <f>IF(AI689="","",IF(AI689="TBD","TBD",IF(AI689="N/A","N/A","W"&amp;TEXT(WEEKNUM(AI689,21),"00")&amp;" "&amp;YEAR(AI689))))</f>
        <v>W50 2025</v>
      </c>
      <c r="AK689" s="21" t="s">
        <v>324</v>
      </c>
      <c r="AL689" s="20" t="s">
        <v>5065</v>
      </c>
      <c r="AM689" s="23">
        <v>46002</v>
      </c>
      <c r="AN689" s="25" t="str">
        <f>IF(AM689="","",IF(AM689="TBD","TBD",IF(AM689="N/A","N/A","W"&amp;TEXT(WEEKNUM(AM689,21),"00")&amp;" "&amp;YEAR(AM689))))</f>
        <v>W50 2025</v>
      </c>
      <c r="AO689" s="21" t="s">
        <v>459</v>
      </c>
      <c r="AP689" s="20" t="s">
        <v>5066</v>
      </c>
      <c r="AQ689" s="23">
        <v>46014</v>
      </c>
      <c r="AR689" s="25" t="str">
        <f>IF(AQ689="","",IF(AQ689="TBD","TBD",IF(AQ689="N/A","N/A","W"&amp;TEXT(WEEKNUM(AQ689,21),"00")&amp;" "&amp;YEAR(AQ689))))</f>
        <v>W52 2025</v>
      </c>
      <c r="AS689" s="21"/>
      <c r="AT689" s="21"/>
      <c r="AU689" s="23"/>
      <c r="AV689" s="25" t="s">
        <v>252</v>
      </c>
      <c r="AW689" s="59">
        <v>46014</v>
      </c>
      <c r="AX689" s="25" t="str">
        <f>IF(AW689="","",IF(AW689="TBD","TBD",IF(AW689="N/A","N/A","W"&amp;TEXT(WEEKNUM(AW689,21),"00")&amp;" "&amp;YEAR(AW689))))</f>
        <v>W52 2025</v>
      </c>
      <c r="AY689" s="21" t="s">
        <v>463</v>
      </c>
      <c r="AZ689" s="21" t="s">
        <v>328</v>
      </c>
      <c r="BA689" s="21" t="s">
        <v>329</v>
      </c>
      <c r="BB689" s="23">
        <v>46021</v>
      </c>
      <c r="BC689" s="23"/>
      <c r="BD689" s="23">
        <v>46021</v>
      </c>
      <c r="BE689" s="25" t="str">
        <f>IF(BD689="","",IF(BD689="TBD","TBD",IF(BD689="N/A","N/A","W"&amp;TEXT(WEEKNUM(BD689,21),"00")&amp;" "&amp;YEAR(BD689))))</f>
        <v>W01 2025</v>
      </c>
      <c r="BF689" s="23">
        <v>46027</v>
      </c>
      <c r="BG689" s="25" t="str">
        <f>IF(BF689="","",IF(BF689="TBD","TBD",IF(BF689="N/A","N/A","W"&amp;TEXT(WEEKNUM(BF689,21),"00")&amp;" "&amp;YEAR(BF689))))</f>
        <v>W02 2026</v>
      </c>
      <c r="BH689" s="24">
        <f>+IF(BF689="",0,(BF689-BD689))</f>
        <v>6</v>
      </c>
      <c r="BI689" s="26" t="s">
        <v>415</v>
      </c>
      <c r="BJ689" s="53" t="s">
        <v>5067</v>
      </c>
      <c r="BK689" s="27"/>
      <c r="BL689" s="25" t="str">
        <f>IF(BK689="","",IF(BK689="TBD","TBD",IF(BK689="N/A","N/A","W"&amp;TEXT(WEEKNUM(BK689,21),"00")&amp;" "&amp;YEAR(BK689))))</f>
        <v/>
      </c>
      <c r="BM689" s="21" t="s">
        <v>330</v>
      </c>
      <c r="BN689" s="21" t="s">
        <v>370</v>
      </c>
      <c r="BO689" s="23">
        <v>46022</v>
      </c>
      <c r="BP689" s="25" t="str">
        <f>IF(BO689="","",IF(BO689="TBD","TBD",IF(BO689="N/A","N/A","W"&amp;TEXT(WEEKNUM(BO689,21),"00")&amp;" "&amp;YEAR(BO689))))</f>
        <v>W01 2025</v>
      </c>
      <c r="BQ689" s="21" t="s">
        <v>330</v>
      </c>
      <c r="BR689" s="21" t="s">
        <v>1303</v>
      </c>
      <c r="BS689" s="334">
        <v>46024</v>
      </c>
      <c r="BT689" s="25" t="str">
        <f t="shared" si="43"/>
        <v>W01 2026</v>
      </c>
      <c r="BU689" s="21" t="s">
        <v>330</v>
      </c>
      <c r="BV689" s="21" t="s">
        <v>370</v>
      </c>
      <c r="BW689" s="23">
        <v>46021</v>
      </c>
      <c r="BX689" s="25" t="str">
        <f t="shared" si="44"/>
        <v>W01 2025</v>
      </c>
      <c r="BY689" s="23">
        <v>46024</v>
      </c>
      <c r="BZ689" s="25" t="str">
        <f>IF(BY689="","",IF(BY689="TBD","TBD",IF(BY689="N/A","N/A","W"&amp;TEXT(WEEKNUM(BY689,21),"00")&amp;" "&amp;YEAR(BY689))))</f>
        <v>W01 2026</v>
      </c>
      <c r="CA689" s="22" t="s">
        <v>335</v>
      </c>
      <c r="CB689" s="21" t="s">
        <v>336</v>
      </c>
      <c r="CC689" s="21" t="s">
        <v>336</v>
      </c>
      <c r="CD689" s="21"/>
      <c r="CE689" s="23" t="s">
        <v>515</v>
      </c>
      <c r="CF689" s="23">
        <v>46132</v>
      </c>
      <c r="CG689" s="23">
        <v>46147</v>
      </c>
      <c r="CH689" s="23">
        <v>46147</v>
      </c>
      <c r="CI689" s="25" t="str">
        <f>IF(CH689="","",IF(CH689="TBD","TBD",IF(CH689="N/A","N/A","W"&amp;TEXT(WEEKNUM(CH689,21),"00")&amp;" "&amp;YEAR(CH689))))</f>
        <v>W19 2026</v>
      </c>
      <c r="CJ689" s="23">
        <v>46150</v>
      </c>
      <c r="CK689" s="25" t="str">
        <f>IF(CJ689="","",IF(CJ689="TBD","TBD",IF(CJ689="N/A","N/A","W"&amp;TEXT(WEEKNUM(CJ689,21),"00")&amp;" "&amp;YEAR(CJ689))))</f>
        <v>W19 2026</v>
      </c>
      <c r="CL689" s="24">
        <f>+IF(CJ689="",0,(CJ689-CH689))</f>
        <v>3</v>
      </c>
      <c r="CM689" s="21" t="s">
        <v>339</v>
      </c>
      <c r="CN689" s="20" t="s">
        <v>528</v>
      </c>
      <c r="CO689" s="23">
        <v>46148</v>
      </c>
      <c r="CP689" s="25" t="str">
        <f>IF(CO689="","",IF(CO689="TBD","TBD",IF(CO689="N/A","N/A","W"&amp;TEXT(WEEKNUM(CO689,21),"00")&amp;" "&amp;YEAR(CO689))))</f>
        <v>W19 2026</v>
      </c>
      <c r="CQ689" s="21" t="s">
        <v>339</v>
      </c>
      <c r="CR689" s="23" t="s">
        <v>5068</v>
      </c>
      <c r="CS689" s="23">
        <v>46135</v>
      </c>
      <c r="CT689" s="25" t="str">
        <f>IF(CS689="","",IF(CS689="TBD","TBD",IF(CS689="N/A","N/A","W"&amp;TEXT(WEEKNUM(CS689,21),"00")&amp;" "&amp;YEAR(CS689))))</f>
        <v>W17 2026</v>
      </c>
      <c r="CU689" s="21" t="s">
        <v>339</v>
      </c>
      <c r="CV689" s="21" t="s">
        <v>399</v>
      </c>
      <c r="CW689" s="23">
        <v>46135</v>
      </c>
      <c r="CX689" s="25" t="str">
        <f>IF(CW689="","",IF(CW689="TBD","TBD",IF(CW689="N/A","N/A","W"&amp;TEXT(WEEKNUM(CW689,21),"00")&amp;" "&amp;YEAR(CW689))))</f>
        <v>W17 2026</v>
      </c>
      <c r="CY689" s="21" t="s">
        <v>339</v>
      </c>
      <c r="CZ689" s="21" t="s">
        <v>488</v>
      </c>
      <c r="DA689" s="23">
        <v>46134</v>
      </c>
      <c r="DB689" s="25" t="str">
        <f>IF(DA689="","",IF(DA689="TBD","TBD",IF(DA689="N/A","N/A","W"&amp;TEXT(WEEKNUM(DA689,21),"00")&amp;" "&amp;YEAR(DA689))))</f>
        <v>W17 2026</v>
      </c>
      <c r="DC689" s="23">
        <v>46148</v>
      </c>
      <c r="DD689" s="25" t="str">
        <f>IF(DC689="","",IF(DC689="TBD","TBD",IF(DC689="N/A","N/A","W"&amp;TEXT(WEEKNUM(DC689,21),"00")&amp;" "&amp;YEAR(DC689))))</f>
        <v>W19 2026</v>
      </c>
      <c r="DE689" s="21" t="s">
        <v>340</v>
      </c>
      <c r="DF689" s="23">
        <v>45687</v>
      </c>
      <c r="DG689" s="21" t="s">
        <v>259</v>
      </c>
      <c r="DH689" s="21">
        <v>0</v>
      </c>
      <c r="DI689" s="18"/>
      <c r="DJ689" s="18"/>
      <c r="DK689" s="21" t="s">
        <v>260</v>
      </c>
      <c r="DL689" s="21" t="s">
        <v>341</v>
      </c>
      <c r="DM689" s="21"/>
      <c r="DN689" s="23">
        <v>46161</v>
      </c>
      <c r="DO689" s="23">
        <v>46161</v>
      </c>
      <c r="DP689" s="23"/>
      <c r="DQ689" s="23" t="s">
        <v>262</v>
      </c>
      <c r="DR689" s="23"/>
      <c r="DS689" s="23"/>
      <c r="DT689" s="23"/>
      <c r="DU689" s="23"/>
      <c r="DV689" s="23"/>
      <c r="DW689" s="23"/>
      <c r="DX689" s="23"/>
      <c r="DY689" s="18"/>
      <c r="DZ689" s="18"/>
      <c r="EA689" s="18"/>
      <c r="EB689" s="21" t="s">
        <v>45</v>
      </c>
      <c r="EC689" s="18" t="s">
        <v>234</v>
      </c>
      <c r="ED689" s="18"/>
      <c r="EE689" s="18"/>
      <c r="EF689" s="55">
        <v>46127</v>
      </c>
      <c r="EG689" s="55"/>
      <c r="EH689" s="18"/>
      <c r="EI689" s="18" t="s">
        <v>5069</v>
      </c>
      <c r="EJ689" s="29" t="str">
        <f>K689&amp;AY689&amp;CA689&amp;DE689&amp;DT689&amp;DW689</f>
        <v>VigenteTSS Aprobado con Observaciones 4GIng Aprobada 4GAs Built Aprobado 4G</v>
      </c>
    </row>
    <row r="690" spans="1:140" ht="12" hidden="1" customHeight="1">
      <c r="A690" s="30" t="str">
        <f>IFERROR(IF(VLOOKUP(B690,SEARCH!A:A,1,0)=B690,"OK",""),"")</f>
        <v/>
      </c>
      <c r="B690" s="31" t="s">
        <v>5070</v>
      </c>
      <c r="C690" s="15" t="s">
        <v>5071</v>
      </c>
      <c r="D690" s="16">
        <v>4</v>
      </c>
      <c r="E690" s="16">
        <v>-29.910055</v>
      </c>
      <c r="F690" s="16">
        <v>-71.223640000000003</v>
      </c>
      <c r="G690" s="16" t="s">
        <v>507</v>
      </c>
      <c r="H690" s="16" t="s">
        <v>508</v>
      </c>
      <c r="I690" s="16" t="s">
        <v>5072</v>
      </c>
      <c r="J690" s="16" t="s">
        <v>379</v>
      </c>
      <c r="K690" s="17" t="s">
        <v>319</v>
      </c>
      <c r="L690" s="16" t="s">
        <v>247</v>
      </c>
      <c r="M690" s="103" t="s">
        <v>320</v>
      </c>
      <c r="N690" s="18"/>
      <c r="O690" s="19" t="s">
        <v>3327</v>
      </c>
      <c r="P690" s="19" t="s">
        <v>380</v>
      </c>
      <c r="Q690" s="18"/>
      <c r="R690" s="21" t="s">
        <v>1437</v>
      </c>
      <c r="S690" s="21">
        <v>9</v>
      </c>
      <c r="T690" s="22" t="s">
        <v>5073</v>
      </c>
      <c r="U690" s="23">
        <v>45106</v>
      </c>
      <c r="V690" s="21" t="str">
        <f>IF(U690="","",IF(U690="TBD","TBD",IF(U690="N/A","N/A","W"&amp;TEXT(WEEKNUM(U690,21),"00")&amp;" "&amp;YEAR(U690))))</f>
        <v>W26 2023</v>
      </c>
      <c r="W690" s="23">
        <v>45033</v>
      </c>
      <c r="X690" s="23"/>
      <c r="Y690" s="23" t="str">
        <f>IF(X690="","",IF(X690="TBD","TBD",IF(X690="N/A","N/A","W"&amp;TEXT(WEEKNUM(X690,21),"00")&amp;" "&amp;YEAR(X690))))</f>
        <v/>
      </c>
      <c r="Z690" s="23"/>
      <c r="AA690" s="23"/>
      <c r="AB690" s="24">
        <f>+IF(Z690="",0,AA690-Z690)</f>
        <v>0</v>
      </c>
      <c r="AC690" s="21" t="s">
        <v>324</v>
      </c>
      <c r="AD690" s="21">
        <v>0</v>
      </c>
      <c r="AE690" s="23">
        <v>45106</v>
      </c>
      <c r="AF690" s="25" t="str">
        <f>IF(AE690="","",IF(AE690="TBD","TBD",IF(AE690="N/A","N/A","W"&amp;TEXT(WEEKNUM(AE690,21),"00")&amp;" "&amp;YEAR(AE690))))</f>
        <v>W26 2023</v>
      </c>
      <c r="AG690" s="21" t="s">
        <v>324</v>
      </c>
      <c r="AH690" s="21"/>
      <c r="AI690" s="23">
        <v>45048</v>
      </c>
      <c r="AJ690" s="25" t="str">
        <f>IF(AI690="","",IF(AI690="TBD","TBD",IF(AI690="N/A","N/A","W"&amp;TEXT(WEEKNUM(AI690,21),"00")&amp;" "&amp;YEAR(AI690))))</f>
        <v>W18 2023</v>
      </c>
      <c r="AK690" s="21" t="s">
        <v>324</v>
      </c>
      <c r="AL690" s="21"/>
      <c r="AM690" s="23">
        <v>45126</v>
      </c>
      <c r="AN690" s="25" t="str">
        <f>IF(AM690="","",IF(AM690="TBD","TBD",IF(AM690="N/A","N/A","W"&amp;TEXT(WEEKNUM(AM690,21),"00")&amp;" "&amp;YEAR(AM690))))</f>
        <v>W29 2023</v>
      </c>
      <c r="AO690" s="21" t="s">
        <v>324</v>
      </c>
      <c r="AP690" s="21"/>
      <c r="AQ690" s="23">
        <v>45048</v>
      </c>
      <c r="AR690" s="25" t="str">
        <f>IF(AQ690="","",IF(AQ690="TBD","TBD",IF(AQ690="N/A","N/A","W"&amp;TEXT(WEEKNUM(AQ690,21),"00")&amp;" "&amp;YEAR(AQ690))))</f>
        <v>W18 2023</v>
      </c>
      <c r="AS690" s="21"/>
      <c r="AT690" s="21"/>
      <c r="AU690" s="23"/>
      <c r="AV690" s="25" t="s">
        <v>252</v>
      </c>
      <c r="AW690" s="59">
        <v>45106</v>
      </c>
      <c r="AX690" s="25" t="str">
        <f>IF(AW690="","",IF(AW690="TBD","TBD",IF(AW690="N/A","N/A","W"&amp;TEXT(WEEKNUM(AW690,21),"00")&amp;" "&amp;YEAR(AW690))))</f>
        <v>W26 2023</v>
      </c>
      <c r="AY690" s="21" t="s">
        <v>327</v>
      </c>
      <c r="AZ690" s="21" t="s">
        <v>328</v>
      </c>
      <c r="BA690" s="21" t="s">
        <v>329</v>
      </c>
      <c r="BB690" s="23"/>
      <c r="BC690" s="23"/>
      <c r="BD690" s="23"/>
      <c r="BE690" s="25" t="str">
        <f>IF(BD690="","",IF(BD690="TBD","TBD",IF(BD690="N/A","N/A","W"&amp;TEXT(WEEKNUM(BD690,21),"00")&amp;" "&amp;YEAR(BD690))))</f>
        <v/>
      </c>
      <c r="BF690" s="23"/>
      <c r="BG690" s="25" t="str">
        <f>IF(BF690="","",IF(BF690="TBD","TBD",IF(BF690="N/A","N/A","W"&amp;TEXT(WEEKNUM(BF690,21),"00")&amp;" "&amp;YEAR(BF690))))</f>
        <v/>
      </c>
      <c r="BH690" s="24">
        <f>+IF(BF690="",0,(BF690-BD690))</f>
        <v>0</v>
      </c>
      <c r="BI690" s="26" t="s">
        <v>330</v>
      </c>
      <c r="BJ690" s="26"/>
      <c r="BK690" s="27">
        <v>45239</v>
      </c>
      <c r="BL690" s="25" t="str">
        <f>IF(BK690="","",IF(BK690="TBD","TBD",IF(BK690="N/A","N/A","W"&amp;TEXT(WEEKNUM(BK690,21),"00")&amp;" "&amp;YEAR(BK690))))</f>
        <v>W45 2023</v>
      </c>
      <c r="BM690" s="21" t="s">
        <v>330</v>
      </c>
      <c r="BN690" s="21" t="s">
        <v>5017</v>
      </c>
      <c r="BO690" s="23">
        <v>45245</v>
      </c>
      <c r="BP690" s="25" t="str">
        <f>IF(BO690="","",IF(BO690="TBD","TBD",IF(BO690="N/A","N/A","W"&amp;TEXT(WEEKNUM(BO690,21),"00")&amp;" "&amp;YEAR(BO690))))</f>
        <v>W46 2023</v>
      </c>
      <c r="BQ690" s="21" t="s">
        <v>330</v>
      </c>
      <c r="BR690" s="21" t="s">
        <v>2518</v>
      </c>
      <c r="BS690" s="334">
        <v>45245</v>
      </c>
      <c r="BT690" s="25" t="str">
        <f t="shared" si="43"/>
        <v>W46 2023</v>
      </c>
      <c r="BU690" s="21" t="s">
        <v>330</v>
      </c>
      <c r="BV690" s="21" t="s">
        <v>5074</v>
      </c>
      <c r="BW690" s="23">
        <v>45245</v>
      </c>
      <c r="BX690" s="25" t="str">
        <f t="shared" si="44"/>
        <v>W46 2023</v>
      </c>
      <c r="BY690" s="23">
        <v>45245</v>
      </c>
      <c r="BZ690" s="25" t="str">
        <f>IF(BY690="","",IF(BY690="TBD","TBD",IF(BY690="N/A","N/A","W"&amp;TEXT(WEEKNUM(BY690,21),"00")&amp;" "&amp;YEAR(BY690))))</f>
        <v>W46 2023</v>
      </c>
      <c r="CA690" s="22" t="s">
        <v>335</v>
      </c>
      <c r="CB690" s="21" t="s">
        <v>336</v>
      </c>
      <c r="CC690" s="21" t="s">
        <v>336</v>
      </c>
      <c r="CD690" s="21" t="s">
        <v>4825</v>
      </c>
      <c r="CE690" s="23"/>
      <c r="CF690" s="23">
        <v>45299</v>
      </c>
      <c r="CG690" s="23">
        <v>45371</v>
      </c>
      <c r="CH690" s="23">
        <v>45375</v>
      </c>
      <c r="CI690" s="25" t="str">
        <f>IF(CH690="","",IF(CH690="TBD","TBD",IF(CH690="N/A","N/A","W"&amp;TEXT(WEEKNUM(CH690,21),"00")&amp;" "&amp;YEAR(CH690))))</f>
        <v>W12 2024</v>
      </c>
      <c r="CJ690" s="23">
        <v>45379</v>
      </c>
      <c r="CK690" s="25" t="str">
        <f>IF(CJ690="","",IF(CJ690="TBD","TBD",IF(CJ690="N/A","N/A","W"&amp;TEXT(WEEKNUM(CJ690,21),"00")&amp;" "&amp;YEAR(CJ690))))</f>
        <v>W13 2024</v>
      </c>
      <c r="CL690" s="24">
        <f>+IF(CJ690="",0,(CJ690-CH690))</f>
        <v>4</v>
      </c>
      <c r="CM690" s="21" t="s">
        <v>388</v>
      </c>
      <c r="CN690" s="21" t="s">
        <v>5075</v>
      </c>
      <c r="CO690" s="23">
        <v>45335</v>
      </c>
      <c r="CP690" s="25" t="str">
        <f>IF(CO690="","",IF(CO690="TBD","TBD",IF(CO690="N/A","N/A","W"&amp;TEXT(WEEKNUM(CO690,21),"00")&amp;" "&amp;YEAR(CO690))))</f>
        <v>W07 2024</v>
      </c>
      <c r="CQ690" s="23" t="s">
        <v>339</v>
      </c>
      <c r="CR690" s="23" t="s">
        <v>1909</v>
      </c>
      <c r="CS690" s="23">
        <v>45338</v>
      </c>
      <c r="CT690" s="25" t="str">
        <f>IF(CS690="","",IF(CS690="TBD","TBD",IF(CS690="N/A","N/A","W"&amp;TEXT(WEEKNUM(CS690,21),"00")&amp;" "&amp;YEAR(CS690))))</f>
        <v>W07 2024</v>
      </c>
      <c r="CU690" s="21" t="s">
        <v>339</v>
      </c>
      <c r="CV690" s="21" t="s">
        <v>5076</v>
      </c>
      <c r="CW690" s="23">
        <v>45306</v>
      </c>
      <c r="CX690" s="25" t="str">
        <f>IF(CW690="","",IF(CW690="TBD","TBD",IF(CW690="N/A","N/A","W"&amp;TEXT(WEEKNUM(CW690,21),"00")&amp;" "&amp;YEAR(CW690))))</f>
        <v>W03 2024</v>
      </c>
      <c r="CY690" s="21" t="s">
        <v>388</v>
      </c>
      <c r="CZ690" s="21" t="s">
        <v>5077</v>
      </c>
      <c r="DA690" s="23">
        <v>45306</v>
      </c>
      <c r="DB690" s="25" t="str">
        <f>IF(DA690="","",IF(DA690="TBD","TBD",IF(DA690="N/A","N/A","W"&amp;TEXT(WEEKNUM(DA690,21),"00")&amp;" "&amp;YEAR(DA690))))</f>
        <v>W03 2024</v>
      </c>
      <c r="DC690" s="23">
        <v>45355</v>
      </c>
      <c r="DD690" s="25" t="str">
        <f>IF(DC690="","",IF(DC690="TBD","TBD",IF(DC690="N/A","N/A","W"&amp;TEXT(WEEKNUM(DC690,21),"00")&amp;" "&amp;YEAR(DC690))))</f>
        <v>W10 2024</v>
      </c>
      <c r="DE690" s="21" t="s">
        <v>392</v>
      </c>
      <c r="DF690" s="23">
        <v>45393</v>
      </c>
      <c r="DG690" s="21" t="s">
        <v>259</v>
      </c>
      <c r="DH690" s="21" t="s">
        <v>515</v>
      </c>
      <c r="DI690" s="18"/>
      <c r="DJ690" s="18"/>
      <c r="DK690" s="21" t="s">
        <v>260</v>
      </c>
      <c r="DL690" s="21" t="s">
        <v>341</v>
      </c>
      <c r="DM690" s="21"/>
      <c r="DN690" s="23">
        <v>45439</v>
      </c>
      <c r="DO690" s="23">
        <v>45439</v>
      </c>
      <c r="DP690" s="23"/>
      <c r="DQ690" s="23" t="s">
        <v>262</v>
      </c>
      <c r="DR690" s="23"/>
      <c r="DS690" s="23">
        <v>45453</v>
      </c>
      <c r="DT690" s="23" t="s">
        <v>502</v>
      </c>
      <c r="DU690" s="23">
        <v>45370</v>
      </c>
      <c r="DV690" s="23">
        <v>45630</v>
      </c>
      <c r="DW690" s="23" t="s">
        <v>342</v>
      </c>
      <c r="DX690" s="23"/>
      <c r="DY690" s="18"/>
      <c r="DZ690" s="18"/>
      <c r="EA690" s="18"/>
      <c r="EB690" s="21" t="s">
        <v>41</v>
      </c>
      <c r="EC690" s="18" t="s">
        <v>234</v>
      </c>
      <c r="ED690" s="18"/>
      <c r="EE690" s="18"/>
      <c r="EF690" s="55"/>
      <c r="EG690" s="55"/>
      <c r="EH690" s="18"/>
      <c r="EI690" s="18">
        <v>0</v>
      </c>
      <c r="EJ690" s="29" t="str">
        <f>K690&amp;AY690&amp;CA690&amp;DE690&amp;DT690&amp;DW690</f>
        <v>VigenteTSS Aprobado 4GIng Aprobada 4GAs Built Aprobado con Observaciones 4GIntegradoOn Air</v>
      </c>
    </row>
    <row r="691" spans="1:140" ht="12" hidden="1" customHeight="1">
      <c r="A691" s="30" t="str">
        <f>IFERROR(IF(VLOOKUP(B691,SEARCH!A:A,1,0)=B691,"OK",""),"")</f>
        <v/>
      </c>
      <c r="B691" s="31" t="s">
        <v>5078</v>
      </c>
      <c r="C691" s="15" t="s">
        <v>5079</v>
      </c>
      <c r="D691" s="16">
        <v>4</v>
      </c>
      <c r="E691" s="16">
        <v>-30.696940000000001</v>
      </c>
      <c r="F691" s="16">
        <v>-70.971369999999993</v>
      </c>
      <c r="G691" s="16" t="s">
        <v>507</v>
      </c>
      <c r="H691" s="16" t="s">
        <v>533</v>
      </c>
      <c r="I691" s="16" t="s">
        <v>5080</v>
      </c>
      <c r="J691" s="16" t="s">
        <v>3081</v>
      </c>
      <c r="K691" s="17" t="s">
        <v>3</v>
      </c>
      <c r="L691" s="16" t="s">
        <v>247</v>
      </c>
      <c r="M691" s="55">
        <v>46356</v>
      </c>
      <c r="N691" s="32"/>
      <c r="O691" s="19" t="s">
        <v>3327</v>
      </c>
      <c r="P691" s="19" t="s">
        <v>248</v>
      </c>
      <c r="Q691" s="18" t="s">
        <v>5081</v>
      </c>
      <c r="R691" s="21" t="s">
        <v>250</v>
      </c>
      <c r="S691" s="21">
        <v>18</v>
      </c>
      <c r="T691" s="22"/>
      <c r="U691" s="23">
        <v>46056</v>
      </c>
      <c r="V691" s="21" t="str">
        <f>IF(U691="","",IF(U691="TBD","TBD",IF(U691="N/A","N/A","W"&amp;TEXT(WEEKNUM(U691,21),"00")&amp;" "&amp;YEAR(U691))))</f>
        <v>W06 2026</v>
      </c>
      <c r="W691" s="23"/>
      <c r="X691" s="23"/>
      <c r="Y691" s="23" t="str">
        <f>IF(X691="","",IF(X691="TBD","TBD",IF(X691="N/A","N/A","W"&amp;TEXT(WEEKNUM(X691,21),"00")&amp;" "&amp;YEAR(X691))))</f>
        <v/>
      </c>
      <c r="Z691" s="23"/>
      <c r="AA691" s="23"/>
      <c r="AB691" s="24">
        <f>+IF(Z691="",0,AA691-Z691)</f>
        <v>0</v>
      </c>
      <c r="AC691" s="21" t="s">
        <v>251</v>
      </c>
      <c r="AD691" s="21"/>
      <c r="AE691" s="23"/>
      <c r="AF691" s="25" t="str">
        <f>IF(AE691="","",IF(AE691="TBD","TBD",IF(AE691="N/A","N/A","W"&amp;TEXT(WEEKNUM(AE691,21),"00")&amp;" "&amp;YEAR(AE691))))</f>
        <v/>
      </c>
      <c r="AG691" s="21" t="s">
        <v>251</v>
      </c>
      <c r="AH691" s="20" t="s">
        <v>5082</v>
      </c>
      <c r="AI691" s="63"/>
      <c r="AJ691" s="25" t="str">
        <f>IF(AI691="","",IF(AI691="TBD","TBD",IF(AI691="N/A","N/A","W"&amp;TEXT(WEEKNUM(AI691,21),"00")&amp;" "&amp;YEAR(AI691))))</f>
        <v/>
      </c>
      <c r="AK691" s="21" t="s">
        <v>251</v>
      </c>
      <c r="AL691" s="20"/>
      <c r="AM691" s="23"/>
      <c r="AN691" s="25" t="str">
        <f>IF(AM691="","",IF(AM691="TBD","TBD",IF(AM691="N/A","N/A","W"&amp;TEXT(WEEKNUM(AM691,21),"00")&amp;" "&amp;YEAR(AM691))))</f>
        <v/>
      </c>
      <c r="AO691" s="21" t="s">
        <v>251</v>
      </c>
      <c r="AP691" s="21"/>
      <c r="AQ691" s="23"/>
      <c r="AR691" s="25" t="str">
        <f>IF(AQ691="","",IF(AQ691="TBD","TBD",IF(AQ691="N/A","N/A","W"&amp;TEXT(WEEKNUM(AQ691,21),"00")&amp;" "&amp;YEAR(AQ691))))</f>
        <v/>
      </c>
      <c r="AS691" s="21"/>
      <c r="AT691" s="21"/>
      <c r="AU691" s="23"/>
      <c r="AV691" s="25" t="s">
        <v>252</v>
      </c>
      <c r="AW691" s="59"/>
      <c r="AX691" s="25" t="str">
        <f>IF(AW691="","",IF(AW691="TBD","TBD",IF(AW691="N/A","N/A","W"&amp;TEXT(WEEKNUM(AW691,21),"00")&amp;" "&amp;YEAR(AW691))))</f>
        <v/>
      </c>
      <c r="AY691" s="21" t="s">
        <v>253</v>
      </c>
      <c r="AZ691" s="21" t="s">
        <v>714</v>
      </c>
      <c r="BA691" s="21" t="s">
        <v>255</v>
      </c>
      <c r="BB691" s="23"/>
      <c r="BC691" s="23"/>
      <c r="BD691" s="23"/>
      <c r="BE691" s="25" t="str">
        <f>IF(BD691="","",IF(BD691="TBD","TBD",IF(BD691="N/A","N/A","W"&amp;TEXT(WEEKNUM(BD691,21),"00")&amp;" "&amp;YEAR(BD691))))</f>
        <v/>
      </c>
      <c r="BF691" s="23"/>
      <c r="BG691" s="25" t="str">
        <f>IF(BF691="","",IF(BF691="TBD","TBD",IF(BF691="N/A","N/A","W"&amp;TEXT(WEEKNUM(BF691,21),"00")&amp;" "&amp;YEAR(BF691))))</f>
        <v/>
      </c>
      <c r="BH691" s="24">
        <f>+IF(BF691="",0,(BF691-BD691))</f>
        <v>0</v>
      </c>
      <c r="BI691" s="26" t="s">
        <v>256</v>
      </c>
      <c r="BJ691" s="26"/>
      <c r="BK691" s="27"/>
      <c r="BL691" s="25" t="str">
        <f>IF(BK691="","",IF(BK691="TBD","TBD",IF(BK691="N/A","N/A","W"&amp;TEXT(WEEKNUM(BK691,21),"00")&amp;" "&amp;YEAR(BK691))))</f>
        <v/>
      </c>
      <c r="BM691" s="21" t="s">
        <v>256</v>
      </c>
      <c r="BN691" s="21"/>
      <c r="BO691" s="23"/>
      <c r="BP691" s="25" t="str">
        <f>IF(BO691="","",IF(BO691="TBD","TBD",IF(BO691="N/A","N/A","W"&amp;TEXT(WEEKNUM(BO691,21),"00")&amp;" "&amp;YEAR(BO691))))</f>
        <v/>
      </c>
      <c r="BQ691" s="21" t="s">
        <v>256</v>
      </c>
      <c r="BR691" s="21"/>
      <c r="BS691" s="334"/>
      <c r="BT691" s="25" t="str">
        <f t="shared" si="43"/>
        <v/>
      </c>
      <c r="BU691" s="21" t="s">
        <v>256</v>
      </c>
      <c r="BV691" s="21"/>
      <c r="BW691" s="23"/>
      <c r="BX691" s="25" t="str">
        <f t="shared" si="44"/>
        <v/>
      </c>
      <c r="BY691" s="23"/>
      <c r="BZ691" s="25" t="str">
        <f>IF(BY691="","",IF(BY691="TBD","TBD",IF(BY691="N/A","N/A","W"&amp;TEXT(WEEKNUM(BY691,21),"00")&amp;" "&amp;YEAR(BY691))))</f>
        <v/>
      </c>
      <c r="CA691" s="22" t="s">
        <v>257</v>
      </c>
      <c r="CB691" s="21" t="s">
        <v>349</v>
      </c>
      <c r="CC691" s="21" t="s">
        <v>350</v>
      </c>
      <c r="CD691" s="21"/>
      <c r="CE691" s="23"/>
      <c r="CF691" s="23"/>
      <c r="CG691" s="23"/>
      <c r="CH691" s="23"/>
      <c r="CI691" s="25" t="str">
        <f>IF(CH691="","",IF(CH691="TBD","TBD",IF(CH691="N/A","N/A","W"&amp;TEXT(WEEKNUM(CH691,21),"00")&amp;" "&amp;YEAR(CH691))))</f>
        <v/>
      </c>
      <c r="CJ691" s="23"/>
      <c r="CK691" s="25" t="str">
        <f>IF(CJ691="","",IF(CJ691="TBD","TBD",IF(CJ691="N/A","N/A","W"&amp;TEXT(WEEKNUM(CJ691,21),"00")&amp;" "&amp;YEAR(CJ691))))</f>
        <v/>
      </c>
      <c r="CL691" s="24">
        <f>+IF(CJ691="",0,(CJ691-CH691))</f>
        <v>0</v>
      </c>
      <c r="CM691" s="21" t="s">
        <v>258</v>
      </c>
      <c r="CN691" s="21"/>
      <c r="CO691" s="23"/>
      <c r="CP691" s="25" t="str">
        <f>IF(CO691="","",IF(CO691="TBD","TBD",IF(CO691="N/A","N/A","W"&amp;TEXT(WEEKNUM(CO691,21),"00")&amp;" "&amp;YEAR(CO691))))</f>
        <v/>
      </c>
      <c r="CQ691" s="23" t="s">
        <v>258</v>
      </c>
      <c r="CR691" s="23"/>
      <c r="CS691" s="23"/>
      <c r="CT691" s="25" t="str">
        <f>IF(CS691="","",IF(CS691="TBD","TBD",IF(CS691="N/A","N/A","W"&amp;TEXT(WEEKNUM(CS691,21),"00")&amp;" "&amp;YEAR(CS691))))</f>
        <v/>
      </c>
      <c r="CU691" s="21" t="s">
        <v>258</v>
      </c>
      <c r="CV691" s="21"/>
      <c r="CW691" s="23"/>
      <c r="CX691" s="25" t="str">
        <f>IF(CW691="","",IF(CW691="TBD","TBD",IF(CW691="N/A","N/A","W"&amp;TEXT(WEEKNUM(CW691,21),"00")&amp;" "&amp;YEAR(CW691))))</f>
        <v/>
      </c>
      <c r="CY691" s="21" t="s">
        <v>258</v>
      </c>
      <c r="CZ691" s="21"/>
      <c r="DA691" s="23"/>
      <c r="DB691" s="25" t="str">
        <f>IF(DA691="","",IF(DA691="TBD","TBD",IF(DA691="N/A","N/A","W"&amp;TEXT(WEEKNUM(DA691,21),"00")&amp;" "&amp;YEAR(DA691))))</f>
        <v/>
      </c>
      <c r="DC691" s="23"/>
      <c r="DD691" s="25" t="str">
        <f>IF(DC691="","",IF(DC691="TBD","TBD",IF(DC691="N/A","N/A","W"&amp;TEXT(WEEKNUM(DC691,21),"00")&amp;" "&amp;YEAR(DC691))))</f>
        <v/>
      </c>
      <c r="DE691" s="21" t="s">
        <v>715</v>
      </c>
      <c r="DF691" s="23"/>
      <c r="DG691" s="21" t="s">
        <v>259</v>
      </c>
      <c r="DH691" s="21">
        <v>0</v>
      </c>
      <c r="DI691" s="18"/>
      <c r="DJ691" s="18"/>
      <c r="DK691" s="21" t="s">
        <v>260</v>
      </c>
      <c r="DL691" s="21" t="s">
        <v>261</v>
      </c>
      <c r="DM691" s="21"/>
      <c r="DN691" s="23"/>
      <c r="DO691" s="23"/>
      <c r="DP691" s="23"/>
      <c r="DQ691" s="23" t="s">
        <v>262</v>
      </c>
      <c r="DR691" s="23"/>
      <c r="DS691" s="23"/>
      <c r="DT691" s="23"/>
      <c r="DU691" s="23"/>
      <c r="DV691" s="23"/>
      <c r="DW691" s="23"/>
      <c r="DX691" s="23"/>
      <c r="DY691" s="18"/>
      <c r="DZ691" s="18"/>
      <c r="EA691" s="18"/>
      <c r="EB691" s="21" t="s">
        <v>30</v>
      </c>
      <c r="EC691" s="18" t="s">
        <v>234</v>
      </c>
      <c r="ED691" s="18"/>
      <c r="EE691" s="18"/>
      <c r="EF691" s="116" t="s">
        <v>295</v>
      </c>
      <c r="EG691" s="116"/>
      <c r="EH691" s="18" t="s">
        <v>929</v>
      </c>
      <c r="EI691" s="34" t="s">
        <v>1708</v>
      </c>
      <c r="EJ691" s="29" t="str">
        <f>K691&amp;AY691&amp;CA691&amp;DE691&amp;DT691&amp;DW691</f>
        <v>No VigenteTSS No Recibido 4GIng No Recibida 4GAs Built No Recibido 4G</v>
      </c>
    </row>
    <row r="692" spans="1:140" ht="12" hidden="1" customHeight="1">
      <c r="A692" s="30" t="str">
        <f>IFERROR(IF(VLOOKUP(B692,SEARCH!A:A,1,0)=B692,"OK",""),"")</f>
        <v/>
      </c>
      <c r="B692" s="31" t="s">
        <v>5083</v>
      </c>
      <c r="C692" s="15" t="s">
        <v>5084</v>
      </c>
      <c r="D692" s="16">
        <v>4</v>
      </c>
      <c r="E692" s="16">
        <v>-30.636525612</v>
      </c>
      <c r="F692" s="16">
        <v>-71.225640634000001</v>
      </c>
      <c r="G692" s="16" t="s">
        <v>507</v>
      </c>
      <c r="H692" s="16" t="s">
        <v>1952</v>
      </c>
      <c r="I692" s="16" t="s">
        <v>347</v>
      </c>
      <c r="J692" s="16" t="s">
        <v>318</v>
      </c>
      <c r="K692" s="16" t="s">
        <v>3</v>
      </c>
      <c r="L692" s="16" t="s">
        <v>247</v>
      </c>
      <c r="M692" s="103"/>
      <c r="N692" s="18"/>
      <c r="O692" s="19" t="s">
        <v>3327</v>
      </c>
      <c r="P692" s="19" t="s">
        <v>248</v>
      </c>
      <c r="Q692" s="18"/>
      <c r="R692" s="21" t="s">
        <v>381</v>
      </c>
      <c r="S692" s="21" t="e">
        <v>#N/A</v>
      </c>
      <c r="T692" s="22" t="s">
        <v>348</v>
      </c>
      <c r="U692" s="23">
        <v>45106</v>
      </c>
      <c r="V692" s="21" t="str">
        <f>IF(U692="","",IF(U692="TBD","TBD",IF(U692="N/A","N/A","W"&amp;TEXT(WEEKNUM(U692,21),"00")&amp;" "&amp;YEAR(U692))))</f>
        <v>W26 2023</v>
      </c>
      <c r="W692" s="23">
        <v>45209</v>
      </c>
      <c r="X692" s="23"/>
      <c r="Y692" s="23" t="str">
        <f>IF(X692="","",IF(X692="TBD","TBD",IF(X692="N/A","N/A","W"&amp;TEXT(WEEKNUM(X692,21),"00")&amp;" "&amp;YEAR(X692))))</f>
        <v/>
      </c>
      <c r="Z692" s="23">
        <v>45210</v>
      </c>
      <c r="AA692" s="23">
        <v>45215</v>
      </c>
      <c r="AB692" s="24">
        <f>+IF(Z692="",0,AA692-Z692)</f>
        <v>5</v>
      </c>
      <c r="AC692" s="21" t="s">
        <v>739</v>
      </c>
      <c r="AD692" s="21" t="s">
        <v>5085</v>
      </c>
      <c r="AE692" s="23">
        <v>45224</v>
      </c>
      <c r="AF692" s="25" t="str">
        <f>IF(AE692="","",IF(AE692="TBD","TBD",IF(AE692="N/A","N/A","W"&amp;TEXT(WEEKNUM(AE692,21),"00")&amp;" "&amp;YEAR(AE692))))</f>
        <v>W43 2023</v>
      </c>
      <c r="AG692" s="21" t="s">
        <v>739</v>
      </c>
      <c r="AH692" s="21" t="s">
        <v>5086</v>
      </c>
      <c r="AI692" s="23">
        <v>45210</v>
      </c>
      <c r="AJ692" s="25" t="str">
        <f>IF(AI692="","",IF(AI692="TBD","TBD",IF(AI692="N/A","N/A","W"&amp;TEXT(WEEKNUM(AI692,21),"00")&amp;" "&amp;YEAR(AI692))))</f>
        <v>W41 2023</v>
      </c>
      <c r="AK692" s="21" t="s">
        <v>739</v>
      </c>
      <c r="AL692" s="21" t="s">
        <v>5087</v>
      </c>
      <c r="AM692" s="23">
        <v>45211</v>
      </c>
      <c r="AN692" s="25" t="str">
        <f>IF(AM692="","",IF(AM692="TBD","TBD",IF(AM692="N/A","N/A","W"&amp;TEXT(WEEKNUM(AM692,21),"00")&amp;" "&amp;YEAR(AM692))))</f>
        <v>W41 2023</v>
      </c>
      <c r="AO692" s="21" t="s">
        <v>739</v>
      </c>
      <c r="AP692" s="21" t="s">
        <v>5088</v>
      </c>
      <c r="AQ692" s="23">
        <v>45216</v>
      </c>
      <c r="AR692" s="25" t="str">
        <f>IF(AQ692="","",IF(AQ692="TBD","TBD",IF(AQ692="N/A","N/A","W"&amp;TEXT(WEEKNUM(AQ692,21),"00")&amp;" "&amp;YEAR(AQ692))))</f>
        <v>W42 2023</v>
      </c>
      <c r="AS692" s="21"/>
      <c r="AT692" s="21"/>
      <c r="AU692" s="23"/>
      <c r="AV692" s="25" t="s">
        <v>252</v>
      </c>
      <c r="AW692" s="59"/>
      <c r="AX692" s="25" t="str">
        <f>IF(AW692="","",IF(AW692="TBD","TBD",IF(AW692="N/A","N/A","W"&amp;TEXT(WEEKNUM(AW692,21),"00")&amp;" "&amp;YEAR(AW692))))</f>
        <v/>
      </c>
      <c r="AY692" s="21" t="s">
        <v>742</v>
      </c>
      <c r="AZ692" s="21" t="s">
        <v>254</v>
      </c>
      <c r="BA692" s="21" t="s">
        <v>255</v>
      </c>
      <c r="BB692" s="23"/>
      <c r="BC692" s="23"/>
      <c r="BD692" s="23"/>
      <c r="BE692" s="25" t="str">
        <f>IF(BD692="","",IF(BD692="TBD","TBD",IF(BD692="N/A","N/A","W"&amp;TEXT(WEEKNUM(BD692,21),"00")&amp;" "&amp;YEAR(BD692))))</f>
        <v/>
      </c>
      <c r="BF692" s="23"/>
      <c r="BG692" s="25" t="str">
        <f>IF(BF692="","",IF(BF692="TBD","TBD",IF(BF692="N/A","N/A","W"&amp;TEXT(WEEKNUM(BF692,21),"00")&amp;" "&amp;YEAR(BF692))))</f>
        <v/>
      </c>
      <c r="BH692" s="24">
        <f>+IF(BF692="",0,(BF692-BD692))</f>
        <v>0</v>
      </c>
      <c r="BI692" s="26" t="s">
        <v>256</v>
      </c>
      <c r="BJ692" s="26"/>
      <c r="BK692" s="27"/>
      <c r="BL692" s="25" t="str">
        <f>IF(BK692="","",IF(BK692="TBD","TBD",IF(BK692="N/A","N/A","W"&amp;TEXT(WEEKNUM(BK692,21),"00")&amp;" "&amp;YEAR(BK692))))</f>
        <v/>
      </c>
      <c r="BM692" s="21" t="s">
        <v>256</v>
      </c>
      <c r="BN692" s="21"/>
      <c r="BO692" s="23"/>
      <c r="BP692" s="25" t="str">
        <f>IF(BO692="","",IF(BO692="TBD","TBD",IF(BO692="N/A","N/A","W"&amp;TEXT(WEEKNUM(BO692,21),"00")&amp;" "&amp;YEAR(BO692))))</f>
        <v/>
      </c>
      <c r="BQ692" s="21" t="s">
        <v>256</v>
      </c>
      <c r="BR692" s="21"/>
      <c r="BS692" s="334"/>
      <c r="BT692" s="25" t="str">
        <f t="shared" si="43"/>
        <v/>
      </c>
      <c r="BU692" s="21" t="s">
        <v>256</v>
      </c>
      <c r="BV692" s="21"/>
      <c r="BW692" s="23"/>
      <c r="BX692" s="25" t="str">
        <f t="shared" si="44"/>
        <v/>
      </c>
      <c r="BY692" s="23"/>
      <c r="BZ692" s="25" t="str">
        <f>IF(BY692="","",IF(BY692="TBD","TBD",IF(BY692="N/A","N/A","W"&amp;TEXT(WEEKNUM(BY692,21),"00")&amp;" "&amp;YEAR(BY692))))</f>
        <v/>
      </c>
      <c r="CA692" s="21" t="s">
        <v>257</v>
      </c>
      <c r="CB692" s="21" t="s">
        <v>349</v>
      </c>
      <c r="CC692" s="21" t="s">
        <v>350</v>
      </c>
      <c r="CD692" s="21"/>
      <c r="CE692" s="23"/>
      <c r="CF692" s="23"/>
      <c r="CG692" s="23"/>
      <c r="CH692" s="23"/>
      <c r="CI692" s="25" t="str">
        <f>IF(CH692="","",IF(CH692="TBD","TBD",IF(CH692="N/A","N/A","W"&amp;TEXT(WEEKNUM(CH692,21),"00")&amp;" "&amp;YEAR(CH692))))</f>
        <v/>
      </c>
      <c r="CJ692" s="23"/>
      <c r="CK692" s="25" t="str">
        <f>IF(CJ692="","",IF(CJ692="TBD","TBD",IF(CJ692="N/A","N/A","W"&amp;TEXT(WEEKNUM(CJ692,21),"00")&amp;" "&amp;YEAR(CJ692))))</f>
        <v/>
      </c>
      <c r="CL692" s="24">
        <f>+IF(CJ692="",0,(CJ692-CH692))</f>
        <v>0</v>
      </c>
      <c r="CM692" s="21" t="s">
        <v>258</v>
      </c>
      <c r="CN692" s="21"/>
      <c r="CO692" s="23"/>
      <c r="CP692" s="25" t="str">
        <f>IF(CO692="","",IF(CO692="TBD","TBD",IF(CO692="N/A","N/A","W"&amp;TEXT(WEEKNUM(CO692,21),"00")&amp;" "&amp;YEAR(CO692))))</f>
        <v/>
      </c>
      <c r="CQ692" s="23" t="s">
        <v>258</v>
      </c>
      <c r="CR692" s="23"/>
      <c r="CS692" s="23"/>
      <c r="CT692" s="25" t="str">
        <f>IF(CS692="","",IF(CS692="TBD","TBD",IF(CS692="N/A","N/A","W"&amp;TEXT(WEEKNUM(CS692,21),"00")&amp;" "&amp;YEAR(CS692))))</f>
        <v/>
      </c>
      <c r="CU692" s="21" t="s">
        <v>258</v>
      </c>
      <c r="CV692" s="21"/>
      <c r="CW692" s="23"/>
      <c r="CX692" s="25" t="str">
        <f>IF(CW692="","",IF(CW692="TBD","TBD",IF(CW692="N/A","N/A","W"&amp;TEXT(WEEKNUM(CW692,21),"00")&amp;" "&amp;YEAR(CW692))))</f>
        <v/>
      </c>
      <c r="CY692" s="21" t="s">
        <v>258</v>
      </c>
      <c r="CZ692" s="21"/>
      <c r="DA692" s="23"/>
      <c r="DB692" s="25" t="str">
        <f>IF(DA692="","",IF(DA692="TBD","TBD",IF(DA692="N/A","N/A","W"&amp;TEXT(WEEKNUM(DA692,21),"00")&amp;" "&amp;YEAR(DA692))))</f>
        <v/>
      </c>
      <c r="DC692" s="23"/>
      <c r="DD692" s="25" t="str">
        <f>IF(DC692="","",IF(DC692="TBD","TBD",IF(DC692="N/A","N/A","W"&amp;TEXT(WEEKNUM(DC692,21),"00")&amp;" "&amp;YEAR(DC692))))</f>
        <v/>
      </c>
      <c r="DE692" s="21" t="s">
        <v>258</v>
      </c>
      <c r="DF692" s="23"/>
      <c r="DG692" s="21" t="s">
        <v>259</v>
      </c>
      <c r="DH692" s="18"/>
      <c r="DI692" s="18"/>
      <c r="DJ692" s="18"/>
      <c r="DK692" s="21" t="s">
        <v>260</v>
      </c>
      <c r="DL692" s="21" t="s">
        <v>275</v>
      </c>
      <c r="DM692" s="21"/>
      <c r="DN692" s="23"/>
      <c r="DO692" s="23"/>
      <c r="DP692" s="23"/>
      <c r="DQ692" s="23" t="s">
        <v>262</v>
      </c>
      <c r="DR692" s="23"/>
      <c r="DS692" s="23"/>
      <c r="DT692" s="23"/>
      <c r="DU692" s="23"/>
      <c r="DV692" s="23"/>
      <c r="DW692" s="23"/>
      <c r="DX692" s="23"/>
      <c r="DY692" s="18"/>
      <c r="DZ692" s="18"/>
      <c r="EA692" s="18"/>
      <c r="EB692" s="21" t="s">
        <v>30</v>
      </c>
      <c r="EC692" s="18"/>
      <c r="ED692" s="18"/>
      <c r="EE692" s="18"/>
      <c r="EF692" s="55"/>
      <c r="EG692" s="55"/>
      <c r="EH692" s="18"/>
      <c r="EI692" s="18">
        <v>0</v>
      </c>
      <c r="EJ692" s="29" t="str">
        <f>K692&amp;AY692&amp;CA692&amp;DE692&amp;DT692&amp;DW692</f>
        <v>No VigenteTSS Observado 4GIng No Recibida 4GAs Built No Recibido</v>
      </c>
    </row>
    <row r="693" spans="1:140" s="4" customFormat="1" ht="12" hidden="1" customHeight="1">
      <c r="A693" s="30" t="str">
        <f>IFERROR(IF(VLOOKUP(B693,SEARCH!A:A,1,0)=B693,"OK",""),"")</f>
        <v/>
      </c>
      <c r="B693" s="31" t="s">
        <v>5089</v>
      </c>
      <c r="C693" s="15" t="s">
        <v>5090</v>
      </c>
      <c r="D693" s="16">
        <v>4</v>
      </c>
      <c r="E693" s="16">
        <v>-30.574968999999999</v>
      </c>
      <c r="F693" s="16">
        <v>-71.186601999999993</v>
      </c>
      <c r="G693" s="16" t="s">
        <v>507</v>
      </c>
      <c r="H693" s="16" t="s">
        <v>1952</v>
      </c>
      <c r="I693" s="16" t="s">
        <v>5091</v>
      </c>
      <c r="J693" s="16" t="s">
        <v>379</v>
      </c>
      <c r="K693" s="17" t="s">
        <v>319</v>
      </c>
      <c r="L693" s="16" t="s">
        <v>247</v>
      </c>
      <c r="M693" s="103" t="s">
        <v>320</v>
      </c>
      <c r="N693" s="18"/>
      <c r="O693" s="19" t="s">
        <v>3327</v>
      </c>
      <c r="P693" s="19" t="s">
        <v>380</v>
      </c>
      <c r="Q693" s="18"/>
      <c r="R693" s="21" t="s">
        <v>322</v>
      </c>
      <c r="S693" s="21">
        <v>13</v>
      </c>
      <c r="T693" s="22" t="s">
        <v>5092</v>
      </c>
      <c r="U693" s="23">
        <v>45106</v>
      </c>
      <c r="V693" s="21" t="str">
        <f>IF(U693="","",IF(U693="TBD","TBD",IF(U693="N/A","N/A","W"&amp;TEXT(WEEKNUM(U693,21),"00")&amp;" "&amp;YEAR(U693))))</f>
        <v>W26 2023</v>
      </c>
      <c r="W693" s="23">
        <v>45027</v>
      </c>
      <c r="X693" s="23"/>
      <c r="Y693" s="23" t="str">
        <f>IF(X693="","",IF(X693="TBD","TBD",IF(X693="N/A","N/A","W"&amp;TEXT(WEEKNUM(X693,21),"00")&amp;" "&amp;YEAR(X693))))</f>
        <v/>
      </c>
      <c r="Z693" s="23"/>
      <c r="AA693" s="23"/>
      <c r="AB693" s="24">
        <f>+IF(Z693="",0,AA693-Z693)</f>
        <v>0</v>
      </c>
      <c r="AC693" s="21" t="s">
        <v>324</v>
      </c>
      <c r="AD693" s="21">
        <v>0</v>
      </c>
      <c r="AE693" s="23">
        <v>45106</v>
      </c>
      <c r="AF693" s="25" t="str">
        <f>IF(AE693="","",IF(AE693="TBD","TBD",IF(AE693="N/A","N/A","W"&amp;TEXT(WEEKNUM(AE693,21),"00")&amp;" "&amp;YEAR(AE693))))</f>
        <v>W26 2023</v>
      </c>
      <c r="AG693" s="21" t="s">
        <v>324</v>
      </c>
      <c r="AH693" s="21"/>
      <c r="AI693" s="23">
        <v>45048</v>
      </c>
      <c r="AJ693" s="25" t="str">
        <f>IF(AI693="","",IF(AI693="TBD","TBD",IF(AI693="N/A","N/A","W"&amp;TEXT(WEEKNUM(AI693,21),"00")&amp;" "&amp;YEAR(AI693))))</f>
        <v>W18 2023</v>
      </c>
      <c r="AK693" s="21" t="s">
        <v>324</v>
      </c>
      <c r="AL693" s="21"/>
      <c r="AM693" s="23">
        <v>45049</v>
      </c>
      <c r="AN693" s="25" t="str">
        <f>IF(AM693="","",IF(AM693="TBD","TBD",IF(AM693="N/A","N/A","W"&amp;TEXT(WEEKNUM(AM693,21),"00")&amp;" "&amp;YEAR(AM693))))</f>
        <v>W18 2023</v>
      </c>
      <c r="AO693" s="21" t="s">
        <v>324</v>
      </c>
      <c r="AP693" s="21"/>
      <c r="AQ693" s="23">
        <v>45058</v>
      </c>
      <c r="AR693" s="25" t="str">
        <f>IF(AQ693="","",IF(AQ693="TBD","TBD",IF(AQ693="N/A","N/A","W"&amp;TEXT(WEEKNUM(AQ693,21),"00")&amp;" "&amp;YEAR(AQ693))))</f>
        <v>W19 2023</v>
      </c>
      <c r="AS693" s="21"/>
      <c r="AT693" s="21"/>
      <c r="AU693" s="23"/>
      <c r="AV693" s="25" t="s">
        <v>252</v>
      </c>
      <c r="AW693" s="59">
        <v>45106</v>
      </c>
      <c r="AX693" s="25" t="str">
        <f>IF(AW693="","",IF(AW693="TBD","TBD",IF(AW693="N/A","N/A","W"&amp;TEXT(WEEKNUM(AW693,21),"00")&amp;" "&amp;YEAR(AW693))))</f>
        <v>W26 2023</v>
      </c>
      <c r="AY693" s="21" t="s">
        <v>327</v>
      </c>
      <c r="AZ693" s="21" t="s">
        <v>328</v>
      </c>
      <c r="BA693" s="21" t="s">
        <v>329</v>
      </c>
      <c r="BB693" s="23">
        <v>45149</v>
      </c>
      <c r="BC693" s="23">
        <v>45168</v>
      </c>
      <c r="BD693" s="23">
        <v>45149</v>
      </c>
      <c r="BE693" s="25" t="str">
        <f>IF(BD693="","",IF(BD693="TBD","TBD",IF(BD693="N/A","N/A","W"&amp;TEXT(WEEKNUM(BD693,21),"00")&amp;" "&amp;YEAR(BD693))))</f>
        <v>W32 2023</v>
      </c>
      <c r="BF693" s="23">
        <v>45149</v>
      </c>
      <c r="BG693" s="25" t="str">
        <f>IF(BF693="","",IF(BF693="TBD","TBD",IF(BF693="N/A","N/A","W"&amp;TEXT(WEEKNUM(BF693,21),"00")&amp;" "&amp;YEAR(BF693))))</f>
        <v>W32 2023</v>
      </c>
      <c r="BH693" s="24">
        <f>+IF(BF693="",0,(BF693-BD693))</f>
        <v>0</v>
      </c>
      <c r="BI693" s="26" t="s">
        <v>330</v>
      </c>
      <c r="BJ693" s="26"/>
      <c r="BK693" s="27">
        <v>45183</v>
      </c>
      <c r="BL693" s="25" t="str">
        <f>IF(BK693="","",IF(BK693="TBD","TBD",IF(BK693="N/A","N/A","W"&amp;TEXT(WEEKNUM(BK693,21),"00")&amp;" "&amp;YEAR(BK693))))</f>
        <v>W37 2023</v>
      </c>
      <c r="BM693" s="21" t="s">
        <v>330</v>
      </c>
      <c r="BN693" s="21"/>
      <c r="BO693" s="23">
        <v>45173</v>
      </c>
      <c r="BP693" s="25" t="str">
        <f>IF(BO693="","",IF(BO693="TBD","TBD",IF(BO693="N/A","N/A","W"&amp;TEXT(WEEKNUM(BO693,21),"00")&amp;" "&amp;YEAR(BO693))))</f>
        <v>W36 2023</v>
      </c>
      <c r="BQ693" s="21" t="s">
        <v>330</v>
      </c>
      <c r="BR693" s="21"/>
      <c r="BS693" s="334">
        <v>45183</v>
      </c>
      <c r="BT693" s="25" t="str">
        <f t="shared" si="43"/>
        <v>W37 2023</v>
      </c>
      <c r="BU693" s="21" t="s">
        <v>330</v>
      </c>
      <c r="BV693" s="21"/>
      <c r="BW693" s="23">
        <v>45159</v>
      </c>
      <c r="BX693" s="25" t="str">
        <f t="shared" si="44"/>
        <v>W34 2023</v>
      </c>
      <c r="BY693" s="23">
        <v>45183</v>
      </c>
      <c r="BZ693" s="25" t="str">
        <f>IF(BY693="","",IF(BY693="TBD","TBD",IF(BY693="N/A","N/A","W"&amp;TEXT(WEEKNUM(BY693,21),"00")&amp;" "&amp;YEAR(BY693))))</f>
        <v>W37 2023</v>
      </c>
      <c r="CA693" s="22" t="s">
        <v>335</v>
      </c>
      <c r="CB693" s="21" t="s">
        <v>336</v>
      </c>
      <c r="CC693" s="21" t="s">
        <v>336</v>
      </c>
      <c r="CD693" s="21" t="s">
        <v>4825</v>
      </c>
      <c r="CE693" s="23"/>
      <c r="CF693" s="23">
        <v>45275</v>
      </c>
      <c r="CG693" s="23">
        <v>45331</v>
      </c>
      <c r="CH693" s="23">
        <v>45332</v>
      </c>
      <c r="CI693" s="25" t="str">
        <f>IF(CH693="","",IF(CH693="TBD","TBD",IF(CH693="N/A","N/A","W"&amp;TEXT(WEEKNUM(CH693,21),"00")&amp;" "&amp;YEAR(CH693))))</f>
        <v>W06 2024</v>
      </c>
      <c r="CJ693" s="23">
        <v>45337</v>
      </c>
      <c r="CK693" s="25" t="str">
        <f>IF(CJ693="","",IF(CJ693="TBD","TBD",IF(CJ693="N/A","N/A","W"&amp;TEXT(WEEKNUM(CJ693,21),"00")&amp;" "&amp;YEAR(CJ693))))</f>
        <v>W07 2024</v>
      </c>
      <c r="CL693" s="24">
        <f>+IF(CJ693="",0,(CJ693-CH693))</f>
        <v>5</v>
      </c>
      <c r="CM693" s="21" t="s">
        <v>388</v>
      </c>
      <c r="CN693" s="21">
        <v>0</v>
      </c>
      <c r="CO693" s="23">
        <v>45334</v>
      </c>
      <c r="CP693" s="25" t="str">
        <f>IF(CO693="","",IF(CO693="TBD","TBD",IF(CO693="N/A","N/A","W"&amp;TEXT(WEEKNUM(CO693,21),"00")&amp;" "&amp;YEAR(CO693))))</f>
        <v>W07 2024</v>
      </c>
      <c r="CQ693" s="23" t="s">
        <v>339</v>
      </c>
      <c r="CR693" s="23" t="s">
        <v>5093</v>
      </c>
      <c r="CS693" s="23">
        <v>45301</v>
      </c>
      <c r="CT693" s="25" t="str">
        <f>IF(CS693="","",IF(CS693="TBD","TBD",IF(CS693="N/A","N/A","W"&amp;TEXT(WEEKNUM(CS693,21),"00")&amp;" "&amp;YEAR(CS693))))</f>
        <v>W02 2024</v>
      </c>
      <c r="CU693" s="21" t="s">
        <v>388</v>
      </c>
      <c r="CV693" s="21" t="s">
        <v>5094</v>
      </c>
      <c r="CW693" s="23">
        <v>45303</v>
      </c>
      <c r="CX693" s="25" t="str">
        <f>IF(CW693="","",IF(CW693="TBD","TBD",IF(CW693="N/A","N/A","W"&amp;TEXT(WEEKNUM(CW693,21),"00")&amp;" "&amp;YEAR(CW693))))</f>
        <v>W02 2024</v>
      </c>
      <c r="CY693" s="21" t="s">
        <v>339</v>
      </c>
      <c r="CZ693" s="21" t="s">
        <v>5095</v>
      </c>
      <c r="DA693" s="23">
        <v>45303</v>
      </c>
      <c r="DB693" s="25" t="str">
        <f>IF(DA693="","",IF(DA693="TBD","TBD",IF(DA693="N/A","N/A","W"&amp;TEXT(WEEKNUM(DA693,21),"00")&amp;" "&amp;YEAR(DA693))))</f>
        <v>W02 2024</v>
      </c>
      <c r="DC693" s="23">
        <v>45520</v>
      </c>
      <c r="DD693" s="25" t="str">
        <f>IF(DC693="","",IF(DC693="TBD","TBD",IF(DC693="N/A","N/A","W"&amp;TEXT(WEEKNUM(DC693,21),"00")&amp;" "&amp;YEAR(DC693))))</f>
        <v>W33 2024</v>
      </c>
      <c r="DE693" s="21" t="s">
        <v>392</v>
      </c>
      <c r="DF693" s="23"/>
      <c r="DG693" s="21" t="s">
        <v>259</v>
      </c>
      <c r="DH693" s="21">
        <v>0</v>
      </c>
      <c r="DI693" s="18"/>
      <c r="DJ693" s="18"/>
      <c r="DK693" s="21" t="s">
        <v>260</v>
      </c>
      <c r="DL693" s="21" t="s">
        <v>341</v>
      </c>
      <c r="DM693" s="21"/>
      <c r="DN693" s="23">
        <v>45576</v>
      </c>
      <c r="DO693" s="23">
        <v>45576</v>
      </c>
      <c r="DP693" s="23" t="s">
        <v>5047</v>
      </c>
      <c r="DQ693" s="23" t="s">
        <v>262</v>
      </c>
      <c r="DR693" s="23"/>
      <c r="DS693" s="23">
        <v>45588</v>
      </c>
      <c r="DT693" s="23" t="s">
        <v>502</v>
      </c>
      <c r="DU693" s="23">
        <v>45522</v>
      </c>
      <c r="DV693" s="23">
        <v>45590</v>
      </c>
      <c r="DW693" s="23" t="s">
        <v>342</v>
      </c>
      <c r="DX693" s="23"/>
      <c r="DY693" s="18"/>
      <c r="DZ693" s="18"/>
      <c r="EA693" s="18"/>
      <c r="EB693" s="21" t="s">
        <v>41</v>
      </c>
      <c r="EC693" s="18" t="s">
        <v>234</v>
      </c>
      <c r="ED693" s="18"/>
      <c r="EE693" s="18"/>
      <c r="EF693" s="55"/>
      <c r="EG693" s="55"/>
      <c r="EH693" s="18"/>
      <c r="EI693" s="18">
        <v>0</v>
      </c>
      <c r="EJ693" s="29" t="str">
        <f>K693&amp;AY693&amp;CA693&amp;DE693&amp;DT693&amp;DW693</f>
        <v>VigenteTSS Aprobado 4GIng Aprobada 4GAs Built Aprobado con Observaciones 4GIntegradoOn Air</v>
      </c>
    </row>
    <row r="694" spans="1:140" ht="12" hidden="1" customHeight="1">
      <c r="A694" s="30" t="str">
        <f>IFERROR(IF(VLOOKUP(B694,SEARCH!A:A,1,0)=B694,"OK",""),"")</f>
        <v/>
      </c>
      <c r="B694" s="31" t="s">
        <v>5096</v>
      </c>
      <c r="C694" s="15" t="s">
        <v>5097</v>
      </c>
      <c r="D694" s="16">
        <v>5</v>
      </c>
      <c r="E694" s="16">
        <v>-33.014600000000002</v>
      </c>
      <c r="F694" s="16">
        <v>-71.505099999999999</v>
      </c>
      <c r="G694" s="16" t="s">
        <v>346</v>
      </c>
      <c r="H694" s="16" t="s">
        <v>1275</v>
      </c>
      <c r="I694" s="16" t="s">
        <v>5098</v>
      </c>
      <c r="J694" s="16" t="s">
        <v>379</v>
      </c>
      <c r="K694" s="17" t="s">
        <v>319</v>
      </c>
      <c r="L694" s="16" t="s">
        <v>247</v>
      </c>
      <c r="M694" s="103" t="s">
        <v>320</v>
      </c>
      <c r="N694" s="18"/>
      <c r="O694" s="19" t="s">
        <v>3327</v>
      </c>
      <c r="P694" s="19" t="s">
        <v>380</v>
      </c>
      <c r="Q694" s="18"/>
      <c r="R694" s="21" t="s">
        <v>381</v>
      </c>
      <c r="S694" s="21">
        <v>7</v>
      </c>
      <c r="T694" s="22" t="s">
        <v>5099</v>
      </c>
      <c r="U694" s="23">
        <v>45106</v>
      </c>
      <c r="V694" s="21" t="str">
        <f>IF(U694="","",IF(U694="TBD","TBD",IF(U694="N/A","N/A","W"&amp;TEXT(WEEKNUM(U694,21),"00")&amp;" "&amp;YEAR(U694))))</f>
        <v>W26 2023</v>
      </c>
      <c r="W694" s="23">
        <v>45140</v>
      </c>
      <c r="X694" s="23"/>
      <c r="Y694" s="23" t="str">
        <f>IF(X694="","",IF(X694="TBD","TBD",IF(X694="N/A","N/A","W"&amp;TEXT(WEEKNUM(X694,21),"00")&amp;" "&amp;YEAR(X694))))</f>
        <v/>
      </c>
      <c r="Z694" s="23"/>
      <c r="AA694" s="23"/>
      <c r="AB694" s="24">
        <f>+IF(Z694="",0,AA694-Z694)</f>
        <v>0</v>
      </c>
      <c r="AC694" s="21" t="s">
        <v>324</v>
      </c>
      <c r="AD694" s="21">
        <v>0</v>
      </c>
      <c r="AE694" s="23">
        <v>45160</v>
      </c>
      <c r="AF694" s="25" t="str">
        <f>IF(AE694="","",IF(AE694="TBD","TBD",IF(AE694="N/A","N/A","W"&amp;TEXT(WEEKNUM(AE694,21),"00")&amp;" "&amp;YEAR(AE694))))</f>
        <v>W34 2023</v>
      </c>
      <c r="AG694" s="21" t="s">
        <v>324</v>
      </c>
      <c r="AH694" s="21"/>
      <c r="AI694" s="23">
        <v>45170</v>
      </c>
      <c r="AJ694" s="25" t="str">
        <f>IF(AI694="","",IF(AI694="TBD","TBD",IF(AI694="N/A","N/A","W"&amp;TEXT(WEEKNUM(AI694,21),"00")&amp;" "&amp;YEAR(AI694))))</f>
        <v>W35 2023</v>
      </c>
      <c r="AK694" s="21" t="s">
        <v>324</v>
      </c>
      <c r="AL694" s="21"/>
      <c r="AM694" s="23">
        <v>45142</v>
      </c>
      <c r="AN694" s="25" t="str">
        <f>IF(AM694="","",IF(AM694="TBD","TBD",IF(AM694="N/A","N/A","W"&amp;TEXT(WEEKNUM(AM694,21),"00")&amp;" "&amp;YEAR(AM694))))</f>
        <v>W31 2023</v>
      </c>
      <c r="AO694" s="21" t="s">
        <v>324</v>
      </c>
      <c r="AP694" s="21"/>
      <c r="AQ694" s="23">
        <v>45127</v>
      </c>
      <c r="AR694" s="25" t="str">
        <f>IF(AQ694="","",IF(AQ694="TBD","TBD",IF(AQ694="N/A","N/A","W"&amp;TEXT(WEEKNUM(AQ694,21),"00")&amp;" "&amp;YEAR(AQ694))))</f>
        <v>W29 2023</v>
      </c>
      <c r="AS694" s="21"/>
      <c r="AT694" s="21"/>
      <c r="AU694" s="23"/>
      <c r="AV694" s="25" t="s">
        <v>252</v>
      </c>
      <c r="AW694" s="59">
        <v>45170</v>
      </c>
      <c r="AX694" s="25" t="str">
        <f>IF(AW694="","",IF(AW694="TBD","TBD",IF(AW694="N/A","N/A","W"&amp;TEXT(WEEKNUM(AW694,21),"00")&amp;" "&amp;YEAR(AW694))))</f>
        <v>W35 2023</v>
      </c>
      <c r="AY694" s="21" t="s">
        <v>327</v>
      </c>
      <c r="AZ694" s="21" t="s">
        <v>328</v>
      </c>
      <c r="BA694" s="21" t="s">
        <v>329</v>
      </c>
      <c r="BB694" s="23">
        <v>45237</v>
      </c>
      <c r="BC694" s="23">
        <v>45300</v>
      </c>
      <c r="BD694" s="23">
        <v>45302</v>
      </c>
      <c r="BE694" s="25" t="str">
        <f>IF(BD694="","",IF(BD694="TBD","TBD",IF(BD694="N/A","N/A","W"&amp;TEXT(WEEKNUM(BD694,21),"00")&amp;" "&amp;YEAR(BD694))))</f>
        <v>W02 2024</v>
      </c>
      <c r="BF694" s="23">
        <v>45309</v>
      </c>
      <c r="BG694" s="25" t="str">
        <f>IF(BF694="","",IF(BF694="TBD","TBD",IF(BF694="N/A","N/A","W"&amp;TEXT(WEEKNUM(BF694,21),"00")&amp;" "&amp;YEAR(BF694))))</f>
        <v>W03 2024</v>
      </c>
      <c r="BH694" s="24">
        <f>+IF(BF694="",0,(BF694-BD694))</f>
        <v>7</v>
      </c>
      <c r="BI694" s="26" t="s">
        <v>330</v>
      </c>
      <c r="BJ694" s="26"/>
      <c r="BK694" s="27">
        <v>45309</v>
      </c>
      <c r="BL694" s="25" t="str">
        <f>IF(BK694="","",IF(BK694="TBD","TBD",IF(BK694="N/A","N/A","W"&amp;TEXT(WEEKNUM(BK694,21),"00")&amp;" "&amp;YEAR(BK694))))</f>
        <v>W03 2024</v>
      </c>
      <c r="BM694" s="21" t="s">
        <v>330</v>
      </c>
      <c r="BN694" s="21" t="s">
        <v>5100</v>
      </c>
      <c r="BO694" s="23">
        <v>45254</v>
      </c>
      <c r="BP694" s="25" t="str">
        <f>IF(BO694="","",IF(BO694="TBD","TBD",IF(BO694="N/A","N/A","W"&amp;TEXT(WEEKNUM(BO694,21),"00")&amp;" "&amp;YEAR(BO694))))</f>
        <v>W47 2023</v>
      </c>
      <c r="BQ694" s="21" t="s">
        <v>330</v>
      </c>
      <c r="BR694" s="21" t="s">
        <v>5101</v>
      </c>
      <c r="BS694" s="334">
        <v>45254</v>
      </c>
      <c r="BT694" s="25" t="str">
        <f t="shared" si="43"/>
        <v>W47 2023</v>
      </c>
      <c r="BU694" s="21" t="s">
        <v>330</v>
      </c>
      <c r="BV694" s="21"/>
      <c r="BW694" s="23">
        <v>45254</v>
      </c>
      <c r="BX694" s="25" t="str">
        <f t="shared" si="44"/>
        <v>W47 2023</v>
      </c>
      <c r="BY694" s="23">
        <v>45309</v>
      </c>
      <c r="BZ694" s="25" t="str">
        <f>IF(BY694="","",IF(BY694="TBD","TBD",IF(BY694="N/A","N/A","W"&amp;TEXT(WEEKNUM(BY694,21),"00")&amp;" "&amp;YEAR(BY694))))</f>
        <v>W03 2024</v>
      </c>
      <c r="CA694" s="22" t="s">
        <v>335</v>
      </c>
      <c r="CB694" s="21" t="s">
        <v>336</v>
      </c>
      <c r="CC694" s="21" t="s">
        <v>336</v>
      </c>
      <c r="CD694" s="21"/>
      <c r="CE694" s="23"/>
      <c r="CF694" s="23">
        <v>45443</v>
      </c>
      <c r="CG694" s="23"/>
      <c r="CH694" s="23">
        <v>45417</v>
      </c>
      <c r="CI694" s="25" t="str">
        <f>IF(CH694="","",IF(CH694="TBD","TBD",IF(CH694="N/A","N/A","W"&amp;TEXT(WEEKNUM(CH694,21),"00")&amp;" "&amp;YEAR(CH694))))</f>
        <v>W18 2024</v>
      </c>
      <c r="CJ694" s="23"/>
      <c r="CK694" s="25" t="str">
        <f>IF(CJ694="","",IF(CJ694="TBD","TBD",IF(CJ694="N/A","N/A","W"&amp;TEXT(WEEKNUM(CJ694,21),"00")&amp;" "&amp;YEAR(CJ694))))</f>
        <v/>
      </c>
      <c r="CL694" s="24">
        <f>+IF(CJ694="",0,(CJ694-CH694))</f>
        <v>0</v>
      </c>
      <c r="CM694" s="21" t="s">
        <v>388</v>
      </c>
      <c r="CN694" s="21" t="s">
        <v>5102</v>
      </c>
      <c r="CO694" s="23">
        <v>45481</v>
      </c>
      <c r="CP694" s="25" t="str">
        <f>IF(CO694="","",IF(CO694="TBD","TBD",IF(CO694="N/A","N/A","W"&amp;TEXT(WEEKNUM(CO694,21),"00")&amp;" "&amp;YEAR(CO694))))</f>
        <v>W28 2024</v>
      </c>
      <c r="CQ694" s="23" t="s">
        <v>388</v>
      </c>
      <c r="CR694" s="23" t="s">
        <v>1879</v>
      </c>
      <c r="CS694" s="23">
        <v>45456</v>
      </c>
      <c r="CT694" s="25" t="str">
        <f>IF(CS694="","",IF(CS694="TBD","TBD",IF(CS694="N/A","N/A","W"&amp;TEXT(WEEKNUM(CS694,21),"00")&amp;" "&amp;YEAR(CS694))))</f>
        <v>W24 2024</v>
      </c>
      <c r="CU694" s="21" t="s">
        <v>388</v>
      </c>
      <c r="CV694" s="21" t="s">
        <v>5103</v>
      </c>
      <c r="CW694" s="23">
        <v>45460</v>
      </c>
      <c r="CX694" s="25" t="str">
        <f>IF(CW694="","",IF(CW694="TBD","TBD",IF(CW694="N/A","N/A","W"&amp;TEXT(WEEKNUM(CW694,21),"00")&amp;" "&amp;YEAR(CW694))))</f>
        <v>W25 2024</v>
      </c>
      <c r="CY694" s="21" t="s">
        <v>388</v>
      </c>
      <c r="CZ694" s="21" t="s">
        <v>5104</v>
      </c>
      <c r="DA694" s="23">
        <v>45460</v>
      </c>
      <c r="DB694" s="25" t="str">
        <f>IF(DA694="","",IF(DA694="TBD","TBD",IF(DA694="N/A","N/A","W"&amp;TEXT(WEEKNUM(DA694,21),"00")&amp;" "&amp;YEAR(DA694))))</f>
        <v>W25 2024</v>
      </c>
      <c r="DC694" s="23">
        <v>45481</v>
      </c>
      <c r="DD694" s="25" t="str">
        <f>IF(DC694="","",IF(DC694="TBD","TBD",IF(DC694="N/A","N/A","W"&amp;TEXT(WEEKNUM(DC694,21),"00")&amp;" "&amp;YEAR(DC694))))</f>
        <v>W28 2024</v>
      </c>
      <c r="DE694" s="21" t="s">
        <v>392</v>
      </c>
      <c r="DF694" s="23">
        <v>45490</v>
      </c>
      <c r="DG694" s="21" t="s">
        <v>259</v>
      </c>
      <c r="DH694" s="21">
        <v>0</v>
      </c>
      <c r="DI694" s="18"/>
      <c r="DJ694" s="18"/>
      <c r="DK694" s="21" t="s">
        <v>260</v>
      </c>
      <c r="DL694" s="21" t="s">
        <v>341</v>
      </c>
      <c r="DM694" s="21"/>
      <c r="DN694" s="23">
        <v>45562</v>
      </c>
      <c r="DO694" s="23">
        <v>45562</v>
      </c>
      <c r="DP694" s="23"/>
      <c r="DQ694" s="23" t="s">
        <v>276</v>
      </c>
      <c r="DR694" s="23"/>
      <c r="DS694" s="23">
        <v>45569</v>
      </c>
      <c r="DT694" s="23" t="s">
        <v>502</v>
      </c>
      <c r="DU694" s="23">
        <v>45488</v>
      </c>
      <c r="DV694" s="23">
        <v>45580</v>
      </c>
      <c r="DW694" s="23" t="s">
        <v>342</v>
      </c>
      <c r="DX694" s="23"/>
      <c r="DY694" s="18"/>
      <c r="DZ694" s="18"/>
      <c r="EA694" s="18"/>
      <c r="EB694" s="21" t="s">
        <v>41</v>
      </c>
      <c r="EC694" s="18" t="s">
        <v>234</v>
      </c>
      <c r="ED694" s="18"/>
      <c r="EE694" s="18"/>
      <c r="EF694" s="55"/>
      <c r="EG694" s="55"/>
      <c r="EH694" s="18"/>
      <c r="EI694" s="18">
        <v>0</v>
      </c>
      <c r="EJ694" s="29" t="str">
        <f>K694&amp;AY694&amp;CA694&amp;DE694&amp;DT694&amp;DW694</f>
        <v>VigenteTSS Aprobado 4GIng Aprobada 4GAs Built Aprobado con Observaciones 4GIntegradoOn Air</v>
      </c>
    </row>
    <row r="695" spans="1:140" ht="12" hidden="1" customHeight="1">
      <c r="A695" s="30" t="str">
        <f>IFERROR(IF(VLOOKUP(B695,SEARCH!A:A,1,0)=B695,"OK",""),"")</f>
        <v/>
      </c>
      <c r="B695" s="31" t="s">
        <v>5105</v>
      </c>
      <c r="C695" s="15" t="s">
        <v>5106</v>
      </c>
      <c r="D695" s="16">
        <v>5</v>
      </c>
      <c r="E695" s="16">
        <v>-33.049441999999999</v>
      </c>
      <c r="F695" s="16">
        <v>-71.647498999999996</v>
      </c>
      <c r="G695" s="16" t="s">
        <v>346</v>
      </c>
      <c r="H695" s="16" t="s">
        <v>5107</v>
      </c>
      <c r="I695" s="16" t="s">
        <v>5108</v>
      </c>
      <c r="J695" s="16" t="s">
        <v>379</v>
      </c>
      <c r="K695" s="17" t="s">
        <v>319</v>
      </c>
      <c r="L695" s="16" t="s">
        <v>247</v>
      </c>
      <c r="M695" s="103" t="s">
        <v>320</v>
      </c>
      <c r="N695" s="18"/>
      <c r="O695" s="19" t="s">
        <v>3327</v>
      </c>
      <c r="P695" s="19" t="s">
        <v>380</v>
      </c>
      <c r="Q695" s="18"/>
      <c r="R695" s="21" t="s">
        <v>322</v>
      </c>
      <c r="S695" s="21">
        <v>12</v>
      </c>
      <c r="T695" s="22" t="s">
        <v>5109</v>
      </c>
      <c r="U695" s="23">
        <v>45106</v>
      </c>
      <c r="V695" s="21" t="str">
        <f>IF(U695="","",IF(U695="TBD","TBD",IF(U695="N/A","N/A","W"&amp;TEXT(WEEKNUM(U695,21),"00")&amp;" "&amp;YEAR(U695))))</f>
        <v>W26 2023</v>
      </c>
      <c r="W695" s="23">
        <v>44977</v>
      </c>
      <c r="X695" s="23"/>
      <c r="Y695" s="23" t="str">
        <f>IF(X695="","",IF(X695="TBD","TBD",IF(X695="N/A","N/A","W"&amp;TEXT(WEEKNUM(X695,21),"00")&amp;" "&amp;YEAR(X695))))</f>
        <v/>
      </c>
      <c r="Z695" s="23"/>
      <c r="AA695" s="23"/>
      <c r="AB695" s="24">
        <f>+IF(Z695="",0,AA695-Z695)</f>
        <v>0</v>
      </c>
      <c r="AC695" s="21" t="s">
        <v>324</v>
      </c>
      <c r="AD695" s="21">
        <v>0</v>
      </c>
      <c r="AE695" s="23">
        <v>45036</v>
      </c>
      <c r="AF695" s="25" t="str">
        <f>IF(AE695="","",IF(AE695="TBD","TBD",IF(AE695="N/A","N/A","W"&amp;TEXT(WEEKNUM(AE695,21),"00")&amp;" "&amp;YEAR(AE695))))</f>
        <v>W16 2023</v>
      </c>
      <c r="AG695" s="21" t="s">
        <v>324</v>
      </c>
      <c r="AH695" s="21"/>
      <c r="AI695" s="23">
        <v>45092</v>
      </c>
      <c r="AJ695" s="25" t="str">
        <f>IF(AI695="","",IF(AI695="TBD","TBD",IF(AI695="N/A","N/A","W"&amp;TEXT(WEEKNUM(AI695,21),"00")&amp;" "&amp;YEAR(AI695))))</f>
        <v>W24 2023</v>
      </c>
      <c r="AK695" s="21" t="s">
        <v>324</v>
      </c>
      <c r="AL695" s="21"/>
      <c r="AM695" s="23">
        <v>45048</v>
      </c>
      <c r="AN695" s="25" t="str">
        <f>IF(AM695="","",IF(AM695="TBD","TBD",IF(AM695="N/A","N/A","W"&amp;TEXT(WEEKNUM(AM695,21),"00")&amp;" "&amp;YEAR(AM695))))</f>
        <v>W18 2023</v>
      </c>
      <c r="AO695" s="21" t="s">
        <v>324</v>
      </c>
      <c r="AP695" s="21"/>
      <c r="AQ695" s="23">
        <v>45029</v>
      </c>
      <c r="AR695" s="25" t="str">
        <f>IF(AQ695="","",IF(AQ695="TBD","TBD",IF(AQ695="N/A","N/A","W"&amp;TEXT(WEEKNUM(AQ695,21),"00")&amp;" "&amp;YEAR(AQ695))))</f>
        <v>W15 2023</v>
      </c>
      <c r="AS695" s="21"/>
      <c r="AT695" s="21"/>
      <c r="AU695" s="23"/>
      <c r="AV695" s="25" t="s">
        <v>252</v>
      </c>
      <c r="AW695" s="59">
        <v>45092</v>
      </c>
      <c r="AX695" s="25" t="str">
        <f>IF(AW695="","",IF(AW695="TBD","TBD",IF(AW695="N/A","N/A","W"&amp;TEXT(WEEKNUM(AW695,21),"00")&amp;" "&amp;YEAR(AW695))))</f>
        <v>W24 2023</v>
      </c>
      <c r="AY695" s="21" t="s">
        <v>327</v>
      </c>
      <c r="AZ695" s="21" t="s">
        <v>328</v>
      </c>
      <c r="BA695" s="21" t="s">
        <v>329</v>
      </c>
      <c r="BB695" s="23">
        <v>45145</v>
      </c>
      <c r="BC695" s="23">
        <v>45166</v>
      </c>
      <c r="BD695" s="23">
        <v>45145</v>
      </c>
      <c r="BE695" s="25" t="str">
        <f>IF(BD695="","",IF(BD695="TBD","TBD",IF(BD695="N/A","N/A","W"&amp;TEXT(WEEKNUM(BD695,21),"00")&amp;" "&amp;YEAR(BD695))))</f>
        <v>W32 2023</v>
      </c>
      <c r="BF695" s="23">
        <v>45145</v>
      </c>
      <c r="BG695" s="25" t="str">
        <f>IF(BF695="","",IF(BF695="TBD","TBD",IF(BF695="N/A","N/A","W"&amp;TEXT(WEEKNUM(BF695,21),"00")&amp;" "&amp;YEAR(BF695))))</f>
        <v>W32 2023</v>
      </c>
      <c r="BH695" s="24">
        <f>+IF(BF695="",0,(BF695-BD695))</f>
        <v>0</v>
      </c>
      <c r="BI695" s="26" t="s">
        <v>330</v>
      </c>
      <c r="BJ695" s="26"/>
      <c r="BK695" s="27">
        <v>45168</v>
      </c>
      <c r="BL695" s="25" t="str">
        <f>IF(BK695="","",IF(BK695="TBD","TBD",IF(BK695="N/A","N/A","W"&amp;TEXT(WEEKNUM(BK695,21),"00")&amp;" "&amp;YEAR(BK695))))</f>
        <v>W35 2023</v>
      </c>
      <c r="BM695" s="21" t="s">
        <v>330</v>
      </c>
      <c r="BN695" s="197"/>
      <c r="BO695" s="23">
        <v>45183</v>
      </c>
      <c r="BP695" s="25" t="str">
        <f>IF(BO695="","",IF(BO695="TBD","TBD",IF(BO695="N/A","N/A","W"&amp;TEXT(WEEKNUM(BO695,21),"00")&amp;" "&amp;YEAR(BO695))))</f>
        <v>W37 2023</v>
      </c>
      <c r="BQ695" s="21" t="s">
        <v>330</v>
      </c>
      <c r="BR695" s="21"/>
      <c r="BS695" s="334">
        <v>45168</v>
      </c>
      <c r="BT695" s="25" t="str">
        <f t="shared" si="43"/>
        <v>W35 2023</v>
      </c>
      <c r="BU695" s="21" t="s">
        <v>330</v>
      </c>
      <c r="BV695" s="21" t="s">
        <v>5110</v>
      </c>
      <c r="BW695" s="23">
        <v>45168</v>
      </c>
      <c r="BX695" s="25" t="str">
        <f t="shared" si="44"/>
        <v>W35 2023</v>
      </c>
      <c r="BY695" s="23">
        <v>45183</v>
      </c>
      <c r="BZ695" s="25" t="str">
        <f>IF(BY695="","",IF(BY695="TBD","TBD",IF(BY695="N/A","N/A","W"&amp;TEXT(WEEKNUM(BY695,21),"00")&amp;" "&amp;YEAR(BY695))))</f>
        <v>W37 2023</v>
      </c>
      <c r="CA695" s="22" t="s">
        <v>335</v>
      </c>
      <c r="CB695" s="21" t="s">
        <v>336</v>
      </c>
      <c r="CC695" s="21" t="s">
        <v>336</v>
      </c>
      <c r="CD695" s="21"/>
      <c r="CE695" s="23"/>
      <c r="CF695" s="23">
        <v>45267</v>
      </c>
      <c r="CG695" s="23">
        <v>45345</v>
      </c>
      <c r="CH695" s="23">
        <v>45348</v>
      </c>
      <c r="CI695" s="25" t="str">
        <f>IF(CH695="","",IF(CH695="TBD","TBD",IF(CH695="N/A","N/A","W"&amp;TEXT(WEEKNUM(CH695,21),"00")&amp;" "&amp;YEAR(CH695))))</f>
        <v>W09 2024</v>
      </c>
      <c r="CJ695" s="23">
        <v>45351</v>
      </c>
      <c r="CK695" s="25" t="str">
        <f>IF(CJ695="","",IF(CJ695="TBD","TBD",IF(CJ695="N/A","N/A","W"&amp;TEXT(WEEKNUM(CJ695,21),"00")&amp;" "&amp;YEAR(CJ695))))</f>
        <v>W09 2024</v>
      </c>
      <c r="CL695" s="24">
        <f>+IF(CJ695="",0,(CJ695-CH695))</f>
        <v>3</v>
      </c>
      <c r="CM695" s="21" t="s">
        <v>388</v>
      </c>
      <c r="CN695" s="21" t="s">
        <v>5111</v>
      </c>
      <c r="CO695" s="23">
        <v>45348</v>
      </c>
      <c r="CP695" s="25" t="str">
        <f>IF(CO695="","",IF(CO695="TBD","TBD",IF(CO695="N/A","N/A","W"&amp;TEXT(WEEKNUM(CO695,21),"00")&amp;" "&amp;YEAR(CO695))))</f>
        <v>W09 2024</v>
      </c>
      <c r="CQ695" s="23" t="s">
        <v>388</v>
      </c>
      <c r="CR695" s="23" t="s">
        <v>5112</v>
      </c>
      <c r="CS695" s="23">
        <v>45484</v>
      </c>
      <c r="CT695" s="25" t="str">
        <f>IF(CS695="","",IF(CS695="TBD","TBD",IF(CS695="N/A","N/A","W"&amp;TEXT(WEEKNUM(CS695,21),"00")&amp;" "&amp;YEAR(CS695))))</f>
        <v>W28 2024</v>
      </c>
      <c r="CU695" s="21" t="s">
        <v>339</v>
      </c>
      <c r="CV695" s="21" t="s">
        <v>5113</v>
      </c>
      <c r="CW695" s="23">
        <v>45282</v>
      </c>
      <c r="CX695" s="25" t="str">
        <f>IF(CW695="","",IF(CW695="TBD","TBD",IF(CW695="N/A","N/A","W"&amp;TEXT(WEEKNUM(CW695,21),"00")&amp;" "&amp;YEAR(CW695))))</f>
        <v>W51 2023</v>
      </c>
      <c r="CY695" s="21" t="s">
        <v>339</v>
      </c>
      <c r="CZ695" s="21" t="s">
        <v>5113</v>
      </c>
      <c r="DA695" s="23">
        <v>45282</v>
      </c>
      <c r="DB695" s="25" t="str">
        <f>IF(DA695="","",IF(DA695="TBD","TBD",IF(DA695="N/A","N/A","W"&amp;TEXT(WEEKNUM(DA695,21),"00")&amp;" "&amp;YEAR(DA695))))</f>
        <v>W51 2023</v>
      </c>
      <c r="DC695" s="23">
        <v>45495</v>
      </c>
      <c r="DD695" s="25" t="str">
        <f>IF(DC695="","",IF(DC695="TBD","TBD",IF(DC695="N/A","N/A","W"&amp;TEXT(WEEKNUM(DC695,21),"00")&amp;" "&amp;YEAR(DC695))))</f>
        <v>W30 2024</v>
      </c>
      <c r="DE695" s="21" t="s">
        <v>392</v>
      </c>
      <c r="DF695" s="23"/>
      <c r="DG695" s="21" t="s">
        <v>259</v>
      </c>
      <c r="DH695" s="21">
        <v>0</v>
      </c>
      <c r="DI695" s="18"/>
      <c r="DJ695" s="18"/>
      <c r="DK695" s="21" t="s">
        <v>260</v>
      </c>
      <c r="DL695" s="21" t="s">
        <v>341</v>
      </c>
      <c r="DM695" s="21"/>
      <c r="DN695" s="23">
        <v>45579</v>
      </c>
      <c r="DO695" s="23">
        <v>45579</v>
      </c>
      <c r="DP695" s="23"/>
      <c r="DQ695" s="23" t="s">
        <v>276</v>
      </c>
      <c r="DR695" s="23"/>
      <c r="DS695" s="23">
        <v>45583</v>
      </c>
      <c r="DT695" s="23" t="s">
        <v>502</v>
      </c>
      <c r="DU695" s="23">
        <v>45502</v>
      </c>
      <c r="DV695" s="23">
        <v>45588</v>
      </c>
      <c r="DW695" s="23" t="s">
        <v>342</v>
      </c>
      <c r="DX695" s="23"/>
      <c r="DY695" s="18"/>
      <c r="DZ695" s="18"/>
      <c r="EA695" s="18"/>
      <c r="EB695" s="21" t="s">
        <v>41</v>
      </c>
      <c r="EC695" s="18" t="s">
        <v>234</v>
      </c>
      <c r="ED695" s="18"/>
      <c r="EE695" s="18"/>
      <c r="EF695" s="55"/>
      <c r="EG695" s="55"/>
      <c r="EH695" s="18"/>
      <c r="EI695" s="18">
        <v>0</v>
      </c>
      <c r="EJ695" s="29" t="str">
        <f>K695&amp;AY695&amp;CA695&amp;DE695&amp;DT695&amp;DW695</f>
        <v>VigenteTSS Aprobado 4GIng Aprobada 4GAs Built Aprobado con Observaciones 4GIntegradoOn Air</v>
      </c>
    </row>
    <row r="696" spans="1:140" ht="12" hidden="1" customHeight="1">
      <c r="A696" s="30" t="str">
        <f>IFERROR(IF(VLOOKUP(B696,SEARCH!A:A,1,0)=B696,"OK",""),"")</f>
        <v/>
      </c>
      <c r="B696" s="31" t="s">
        <v>5114</v>
      </c>
      <c r="C696" s="15" t="s">
        <v>5115</v>
      </c>
      <c r="D696" s="16">
        <v>5</v>
      </c>
      <c r="E696" s="16">
        <v>-32.746693</v>
      </c>
      <c r="F696" s="16">
        <v>-70.706558000000001</v>
      </c>
      <c r="G696" s="16" t="s">
        <v>346</v>
      </c>
      <c r="H696" s="16" t="s">
        <v>953</v>
      </c>
      <c r="I696" s="16" t="s">
        <v>5116</v>
      </c>
      <c r="J696" s="16" t="s">
        <v>379</v>
      </c>
      <c r="K696" s="17" t="s">
        <v>319</v>
      </c>
      <c r="L696" s="16" t="s">
        <v>247</v>
      </c>
      <c r="M696" s="103" t="s">
        <v>320</v>
      </c>
      <c r="N696" s="18"/>
      <c r="O696" s="19" t="s">
        <v>3327</v>
      </c>
      <c r="P696" s="19" t="s">
        <v>380</v>
      </c>
      <c r="Q696" s="18"/>
      <c r="R696" s="21" t="s">
        <v>381</v>
      </c>
      <c r="S696" s="21">
        <v>15</v>
      </c>
      <c r="T696" s="22" t="s">
        <v>5117</v>
      </c>
      <c r="U696" s="23">
        <v>45106</v>
      </c>
      <c r="V696" s="21" t="str">
        <f>IF(U696="","",IF(U696="TBD","TBD",IF(U696="N/A","N/A","W"&amp;TEXT(WEEKNUM(U696,21),"00")&amp;" "&amp;YEAR(U696))))</f>
        <v>W26 2023</v>
      </c>
      <c r="W696" s="23">
        <v>44985</v>
      </c>
      <c r="X696" s="23"/>
      <c r="Y696" s="23" t="str">
        <f>IF(X696="","",IF(X696="TBD","TBD",IF(X696="N/A","N/A","W"&amp;TEXT(WEEKNUM(X696,21),"00")&amp;" "&amp;YEAR(X696))))</f>
        <v/>
      </c>
      <c r="Z696" s="23"/>
      <c r="AA696" s="23"/>
      <c r="AB696" s="24">
        <f>+IF(Z696="",0,AA696-Z696)</f>
        <v>0</v>
      </c>
      <c r="AC696" s="21" t="s">
        <v>324</v>
      </c>
      <c r="AD696" s="21">
        <v>0</v>
      </c>
      <c r="AE696" s="23">
        <v>45036</v>
      </c>
      <c r="AF696" s="25" t="str">
        <f>IF(AE696="","",IF(AE696="TBD","TBD",IF(AE696="N/A","N/A","W"&amp;TEXT(WEEKNUM(AE696,21),"00")&amp;" "&amp;YEAR(AE696))))</f>
        <v>W16 2023</v>
      </c>
      <c r="AG696" s="21" t="s">
        <v>324</v>
      </c>
      <c r="AH696" s="21"/>
      <c r="AI696" s="23">
        <v>45121</v>
      </c>
      <c r="AJ696" s="25" t="str">
        <f>IF(AI696="","",IF(AI696="TBD","TBD",IF(AI696="N/A","N/A","W"&amp;TEXT(WEEKNUM(AI696,21),"00")&amp;" "&amp;YEAR(AI696))))</f>
        <v>W28 2023</v>
      </c>
      <c r="AK696" s="21" t="s">
        <v>324</v>
      </c>
      <c r="AL696" s="21"/>
      <c r="AM696" s="23">
        <v>45033</v>
      </c>
      <c r="AN696" s="25" t="str">
        <f>IF(AM696="","",IF(AM696="TBD","TBD",IF(AM696="N/A","N/A","W"&amp;TEXT(WEEKNUM(AM696,21),"00")&amp;" "&amp;YEAR(AM696))))</f>
        <v>W16 2023</v>
      </c>
      <c r="AO696" s="21" t="s">
        <v>324</v>
      </c>
      <c r="AP696" s="21"/>
      <c r="AQ696" s="23">
        <v>45029</v>
      </c>
      <c r="AR696" s="25" t="str">
        <f>IF(AQ696="","",IF(AQ696="TBD","TBD",IF(AQ696="N/A","N/A","W"&amp;TEXT(WEEKNUM(AQ696,21),"00")&amp;" "&amp;YEAR(AQ696))))</f>
        <v>W15 2023</v>
      </c>
      <c r="AS696" s="21"/>
      <c r="AT696" s="21"/>
      <c r="AU696" s="23"/>
      <c r="AV696" s="25" t="s">
        <v>252</v>
      </c>
      <c r="AW696" s="59">
        <v>45121</v>
      </c>
      <c r="AX696" s="25" t="str">
        <f>IF(AW696="","",IF(AW696="TBD","TBD",IF(AW696="N/A","N/A","W"&amp;TEXT(WEEKNUM(AW696,21),"00")&amp;" "&amp;YEAR(AW696))))</f>
        <v>W28 2023</v>
      </c>
      <c r="AY696" s="21" t="s">
        <v>327</v>
      </c>
      <c r="AZ696" s="21" t="s">
        <v>328</v>
      </c>
      <c r="BA696" s="21" t="s">
        <v>329</v>
      </c>
      <c r="BB696" s="23">
        <v>45239</v>
      </c>
      <c r="BC696" s="23">
        <v>45309</v>
      </c>
      <c r="BD696" s="23">
        <v>45313</v>
      </c>
      <c r="BE696" s="25" t="str">
        <f>IF(BD696="","",IF(BD696="TBD","TBD",IF(BD696="N/A","N/A","W"&amp;TEXT(WEEKNUM(BD696,21),"00")&amp;" "&amp;YEAR(BD696))))</f>
        <v>W04 2024</v>
      </c>
      <c r="BF696" s="23">
        <v>45317</v>
      </c>
      <c r="BG696" s="25" t="str">
        <f>IF(BF696="","",IF(BF696="TBD","TBD",IF(BF696="N/A","N/A","W"&amp;TEXT(WEEKNUM(BF696,21),"00")&amp;" "&amp;YEAR(BF696))))</f>
        <v>W04 2024</v>
      </c>
      <c r="BH696" s="24">
        <f>+IF(BF696="",0,(BF696-BD696))</f>
        <v>4</v>
      </c>
      <c r="BI696" s="26" t="s">
        <v>330</v>
      </c>
      <c r="BJ696" s="26"/>
      <c r="BK696" s="27">
        <v>45316</v>
      </c>
      <c r="BL696" s="25" t="str">
        <f>IF(BK696="","",IF(BK696="TBD","TBD",IF(BK696="N/A","N/A","W"&amp;TEXT(WEEKNUM(BK696,21),"00")&amp;" "&amp;YEAR(BK696))))</f>
        <v>W04 2024</v>
      </c>
      <c r="BM696" s="21" t="s">
        <v>330</v>
      </c>
      <c r="BN696" s="21" t="s">
        <v>5118</v>
      </c>
      <c r="BO696" s="23">
        <v>45324</v>
      </c>
      <c r="BP696" s="25" t="str">
        <f>IF(BO696="","",IF(BO696="TBD","TBD",IF(BO696="N/A","N/A","W"&amp;TEXT(WEEKNUM(BO696,21),"00")&amp;" "&amp;YEAR(BO696))))</f>
        <v>W05 2024</v>
      </c>
      <c r="BQ696" s="21" t="s">
        <v>330</v>
      </c>
      <c r="BR696" s="21" t="s">
        <v>5119</v>
      </c>
      <c r="BS696" s="334">
        <v>45314</v>
      </c>
      <c r="BT696" s="25" t="str">
        <f t="shared" si="43"/>
        <v>W04 2024</v>
      </c>
      <c r="BU696" s="21" t="s">
        <v>330</v>
      </c>
      <c r="BV696" s="21" t="s">
        <v>5120</v>
      </c>
      <c r="BW696" s="23">
        <v>45299</v>
      </c>
      <c r="BX696" s="25" t="str">
        <f t="shared" si="44"/>
        <v>W02 2024</v>
      </c>
      <c r="BY696" s="23">
        <v>45324</v>
      </c>
      <c r="BZ696" s="25" t="str">
        <f>IF(BY696="","",IF(BY696="TBD","TBD",IF(BY696="N/A","N/A","W"&amp;TEXT(WEEKNUM(BY696,21),"00")&amp;" "&amp;YEAR(BY696))))</f>
        <v>W05 2024</v>
      </c>
      <c r="CA696" s="22" t="s">
        <v>335</v>
      </c>
      <c r="CB696" s="21" t="s">
        <v>336</v>
      </c>
      <c r="CC696" s="21" t="s">
        <v>350</v>
      </c>
      <c r="CD696" s="21"/>
      <c r="CE696" s="23"/>
      <c r="CF696" s="23">
        <v>45533</v>
      </c>
      <c r="CG696" s="23"/>
      <c r="CH696" s="23">
        <v>45533</v>
      </c>
      <c r="CI696" s="25" t="str">
        <f>IF(CH696="","",IF(CH696="TBD","TBD",IF(CH696="N/A","N/A","W"&amp;TEXT(WEEKNUM(CH696,21),"00")&amp;" "&amp;YEAR(CH696))))</f>
        <v>W35 2024</v>
      </c>
      <c r="CJ696" s="23"/>
      <c r="CK696" s="25" t="str">
        <f>IF(CJ696="","",IF(CJ696="TBD","TBD",IF(CJ696="N/A","N/A","W"&amp;TEXT(WEEKNUM(CJ696,21),"00")&amp;" "&amp;YEAR(CJ696))))</f>
        <v/>
      </c>
      <c r="CL696" s="24">
        <f>+IF(CJ696="",0,(CJ696-CH696))</f>
        <v>0</v>
      </c>
      <c r="CM696" s="21" t="s">
        <v>388</v>
      </c>
      <c r="CN696" s="21" t="s">
        <v>5121</v>
      </c>
      <c r="CO696" s="23">
        <v>45593</v>
      </c>
      <c r="CP696" s="25" t="str">
        <f>IF(CO696="","",IF(CO696="TBD","TBD",IF(CO696="N/A","N/A","W"&amp;TEXT(WEEKNUM(CO696,21),"00")&amp;" "&amp;YEAR(CO696))))</f>
        <v>W44 2024</v>
      </c>
      <c r="CQ696" s="23" t="s">
        <v>339</v>
      </c>
      <c r="CR696" s="23" t="s">
        <v>4957</v>
      </c>
      <c r="CS696" s="23">
        <v>45544</v>
      </c>
      <c r="CT696" s="25" t="str">
        <f>IF(CS696="","",IF(CS696="TBD","TBD",IF(CS696="N/A","N/A","W"&amp;TEXT(WEEKNUM(CS696,21),"00")&amp;" "&amp;YEAR(CS696))))</f>
        <v>W37 2024</v>
      </c>
      <c r="CU696" s="21" t="s">
        <v>339</v>
      </c>
      <c r="CV696" s="21"/>
      <c r="CW696" s="186" t="s">
        <v>5122</v>
      </c>
      <c r="CX696" s="25" t="e">
        <f>IF(CW696="","",IF(CW696="TBD","TBD",IF(CW696="N/A","N/A","W"&amp;TEXT(WEEKNUM(CW696,21),"00")&amp;" "&amp;YEAR(CW696))))</f>
        <v>#VALUE!</v>
      </c>
      <c r="CY696" s="21" t="s">
        <v>388</v>
      </c>
      <c r="CZ696" s="21" t="s">
        <v>5123</v>
      </c>
      <c r="DA696" s="23">
        <v>45590</v>
      </c>
      <c r="DB696" s="25" t="str">
        <f>IF(DA696="","",IF(DA696="TBD","TBD",IF(DA696="N/A","N/A","W"&amp;TEXT(WEEKNUM(DA696,21),"00")&amp;" "&amp;YEAR(DA696))))</f>
        <v>W43 2024</v>
      </c>
      <c r="DC696" s="23">
        <v>45593</v>
      </c>
      <c r="DD696" s="25" t="str">
        <f>IF(DC696="","",IF(DC696="TBD","TBD",IF(DC696="N/A","N/A","W"&amp;TEXT(WEEKNUM(DC696,21),"00")&amp;" "&amp;YEAR(DC696))))</f>
        <v>W44 2024</v>
      </c>
      <c r="DE696" s="21" t="s">
        <v>392</v>
      </c>
      <c r="DF696" s="23"/>
      <c r="DG696" s="21" t="s">
        <v>259</v>
      </c>
      <c r="DH696" s="21">
        <v>0</v>
      </c>
      <c r="DI696" s="18"/>
      <c r="DJ696" s="18"/>
      <c r="DK696" s="21" t="s">
        <v>260</v>
      </c>
      <c r="DL696" s="21" t="s">
        <v>341</v>
      </c>
      <c r="DM696" s="21"/>
      <c r="DN696" s="23">
        <v>45652</v>
      </c>
      <c r="DO696" s="23">
        <v>45652</v>
      </c>
      <c r="DP696" s="23"/>
      <c r="DQ696" s="23" t="s">
        <v>276</v>
      </c>
      <c r="DR696" s="23"/>
      <c r="DS696" s="23">
        <v>45660</v>
      </c>
      <c r="DT696" s="23" t="s">
        <v>502</v>
      </c>
      <c r="DU696" s="23"/>
      <c r="DV696" s="23">
        <v>45663</v>
      </c>
      <c r="DW696" s="23" t="s">
        <v>342</v>
      </c>
      <c r="DX696" s="23"/>
      <c r="DY696" s="18"/>
      <c r="DZ696" s="18"/>
      <c r="EA696" s="18"/>
      <c r="EB696" s="21" t="s">
        <v>41</v>
      </c>
      <c r="EC696" s="18" t="s">
        <v>234</v>
      </c>
      <c r="ED696" s="18"/>
      <c r="EE696" s="18"/>
      <c r="EF696" s="55"/>
      <c r="EG696" s="55"/>
      <c r="EH696" s="18"/>
      <c r="EI696" s="18">
        <v>0</v>
      </c>
      <c r="EJ696" s="29" t="str">
        <f>K696&amp;AY696&amp;CA696&amp;DE696&amp;DT696&amp;DW696</f>
        <v>VigenteTSS Aprobado 4GIng Aprobada 4GAs Built Aprobado con Observaciones 4GIntegradoOn Air</v>
      </c>
    </row>
    <row r="697" spans="1:140" ht="12" hidden="1" customHeight="1">
      <c r="A697" s="30" t="str">
        <f>IFERROR(IF(VLOOKUP(B697,SEARCH!A:A,1,0)=B697,"OK",""),"")</f>
        <v/>
      </c>
      <c r="B697" s="31" t="s">
        <v>5124</v>
      </c>
      <c r="C697" s="15" t="s">
        <v>5125</v>
      </c>
      <c r="D697" s="16">
        <v>5</v>
      </c>
      <c r="E697" s="16">
        <v>-33.068859000000003</v>
      </c>
      <c r="F697" s="16">
        <v>-71.596671999999998</v>
      </c>
      <c r="G697" s="16" t="s">
        <v>346</v>
      </c>
      <c r="H697" s="16" t="s">
        <v>5107</v>
      </c>
      <c r="I697" s="16" t="s">
        <v>5126</v>
      </c>
      <c r="J697" s="16" t="s">
        <v>379</v>
      </c>
      <c r="K697" s="17" t="s">
        <v>319</v>
      </c>
      <c r="L697" s="16" t="s">
        <v>247</v>
      </c>
      <c r="M697" s="103" t="s">
        <v>320</v>
      </c>
      <c r="N697" s="18"/>
      <c r="O697" s="19" t="s">
        <v>3327</v>
      </c>
      <c r="P697" s="19" t="s">
        <v>380</v>
      </c>
      <c r="Q697" s="18"/>
      <c r="R697" s="21" t="s">
        <v>322</v>
      </c>
      <c r="S697" s="21">
        <v>15</v>
      </c>
      <c r="T697" s="22" t="s">
        <v>5127</v>
      </c>
      <c r="U697" s="23">
        <v>45106</v>
      </c>
      <c r="V697" s="21" t="str">
        <f>IF(U697="","",IF(U697="TBD","TBD",IF(U697="N/A","N/A","W"&amp;TEXT(WEEKNUM(U697,21),"00")&amp;" "&amp;YEAR(U697))))</f>
        <v>W26 2023</v>
      </c>
      <c r="W697" s="23">
        <v>44977</v>
      </c>
      <c r="X697" s="23"/>
      <c r="Y697" s="23" t="str">
        <f>IF(X697="","",IF(X697="TBD","TBD",IF(X697="N/A","N/A","W"&amp;TEXT(WEEKNUM(X697,21),"00")&amp;" "&amp;YEAR(X697))))</f>
        <v/>
      </c>
      <c r="Z697" s="23"/>
      <c r="AA697" s="23"/>
      <c r="AB697" s="24">
        <f>+IF(Z697="",0,AA697-Z697)</f>
        <v>0</v>
      </c>
      <c r="AC697" s="21" t="s">
        <v>324</v>
      </c>
      <c r="AD697" s="21">
        <v>0</v>
      </c>
      <c r="AE697" s="23">
        <v>45036</v>
      </c>
      <c r="AF697" s="25" t="str">
        <f>IF(AE697="","",IF(AE697="TBD","TBD",IF(AE697="N/A","N/A","W"&amp;TEXT(WEEKNUM(AE697,21),"00")&amp;" "&amp;YEAR(AE697))))</f>
        <v>W16 2023</v>
      </c>
      <c r="AG697" s="21" t="s">
        <v>324</v>
      </c>
      <c r="AH697" s="21"/>
      <c r="AI697" s="23">
        <v>45035</v>
      </c>
      <c r="AJ697" s="25" t="str">
        <f>IF(AI697="","",IF(AI697="TBD","TBD",IF(AI697="N/A","N/A","W"&amp;TEXT(WEEKNUM(AI697,21),"00")&amp;" "&amp;YEAR(AI697))))</f>
        <v>W16 2023</v>
      </c>
      <c r="AK697" s="21" t="s">
        <v>324</v>
      </c>
      <c r="AL697" s="21"/>
      <c r="AM697" s="23">
        <v>45033</v>
      </c>
      <c r="AN697" s="25" t="str">
        <f>IF(AM697="","",IF(AM697="TBD","TBD",IF(AM697="N/A","N/A","W"&amp;TEXT(WEEKNUM(AM697,21),"00")&amp;" "&amp;YEAR(AM697))))</f>
        <v>W16 2023</v>
      </c>
      <c r="AO697" s="21" t="s">
        <v>324</v>
      </c>
      <c r="AP697" s="21"/>
      <c r="AQ697" s="23">
        <v>45029</v>
      </c>
      <c r="AR697" s="25" t="str">
        <f>IF(AQ697="","",IF(AQ697="TBD","TBD",IF(AQ697="N/A","N/A","W"&amp;TEXT(WEEKNUM(AQ697,21),"00")&amp;" "&amp;YEAR(AQ697))))</f>
        <v>W15 2023</v>
      </c>
      <c r="AS697" s="21"/>
      <c r="AT697" s="21"/>
      <c r="AU697" s="23"/>
      <c r="AV697" s="25" t="s">
        <v>252</v>
      </c>
      <c r="AW697" s="59">
        <v>45036</v>
      </c>
      <c r="AX697" s="25" t="str">
        <f>IF(AW697="","",IF(AW697="TBD","TBD",IF(AW697="N/A","N/A","W"&amp;TEXT(WEEKNUM(AW697,21),"00")&amp;" "&amp;YEAR(AW697))))</f>
        <v>W16 2023</v>
      </c>
      <c r="AY697" s="21" t="s">
        <v>327</v>
      </c>
      <c r="AZ697" s="21" t="s">
        <v>328</v>
      </c>
      <c r="BA697" s="21" t="s">
        <v>329</v>
      </c>
      <c r="BB697" s="23">
        <v>45121</v>
      </c>
      <c r="BC697" s="23">
        <v>45166</v>
      </c>
      <c r="BD697" s="23">
        <v>45121</v>
      </c>
      <c r="BE697" s="25" t="str">
        <f>IF(BD697="","",IF(BD697="TBD","TBD",IF(BD697="N/A","N/A","W"&amp;TEXT(WEEKNUM(BD697,21),"00")&amp;" "&amp;YEAR(BD697))))</f>
        <v>W28 2023</v>
      </c>
      <c r="BF697" s="23">
        <v>45121</v>
      </c>
      <c r="BG697" s="25" t="str">
        <f>IF(BF697="","",IF(BF697="TBD","TBD",IF(BF697="N/A","N/A","W"&amp;TEXT(WEEKNUM(BF697,21),"00")&amp;" "&amp;YEAR(BF697))))</f>
        <v>W28 2023</v>
      </c>
      <c r="BH697" s="24">
        <f>+IF(BF697="",0,(BF697-BD697))</f>
        <v>0</v>
      </c>
      <c r="BI697" s="26" t="s">
        <v>330</v>
      </c>
      <c r="BJ697" s="26"/>
      <c r="BK697" s="27">
        <v>45166</v>
      </c>
      <c r="BL697" s="25" t="str">
        <f>IF(BK697="","",IF(BK697="TBD","TBD",IF(BK697="N/A","N/A","W"&amp;TEXT(WEEKNUM(BK697,21),"00")&amp;" "&amp;YEAR(BK697))))</f>
        <v>W35 2023</v>
      </c>
      <c r="BM697" s="21" t="s">
        <v>330</v>
      </c>
      <c r="BN697" s="21"/>
      <c r="BO697" s="23">
        <v>45166</v>
      </c>
      <c r="BP697" s="25" t="str">
        <f>IF(BO697="","",IF(BO697="TBD","TBD",IF(BO697="N/A","N/A","W"&amp;TEXT(WEEKNUM(BO697,21),"00")&amp;" "&amp;YEAR(BO697))))</f>
        <v>W35 2023</v>
      </c>
      <c r="BQ697" s="21" t="s">
        <v>330</v>
      </c>
      <c r="BR697" s="21"/>
      <c r="BS697" s="334">
        <v>45168</v>
      </c>
      <c r="BT697" s="25" t="str">
        <f t="shared" si="43"/>
        <v>W35 2023</v>
      </c>
      <c r="BU697" s="21" t="s">
        <v>330</v>
      </c>
      <c r="BV697" s="21" t="s">
        <v>5128</v>
      </c>
      <c r="BW697" s="23">
        <v>45168</v>
      </c>
      <c r="BX697" s="25" t="str">
        <f t="shared" si="44"/>
        <v>W35 2023</v>
      </c>
      <c r="BY697" s="23">
        <v>45169</v>
      </c>
      <c r="BZ697" s="25" t="str">
        <f>IF(BY697="","",IF(BY697="TBD","TBD",IF(BY697="N/A","N/A","W"&amp;TEXT(WEEKNUM(BY697,21),"00")&amp;" "&amp;YEAR(BY697))))</f>
        <v>W35 2023</v>
      </c>
      <c r="CA697" s="22" t="s">
        <v>335</v>
      </c>
      <c r="CB697" s="21" t="s">
        <v>336</v>
      </c>
      <c r="CC697" s="21" t="s">
        <v>336</v>
      </c>
      <c r="CD697" s="21" t="s">
        <v>4825</v>
      </c>
      <c r="CE697" s="23"/>
      <c r="CF697" s="23">
        <v>45290</v>
      </c>
      <c r="CG697" s="23">
        <v>45371</v>
      </c>
      <c r="CH697" s="23">
        <v>45375</v>
      </c>
      <c r="CI697" s="25" t="str">
        <f>IF(CH697="","",IF(CH697="TBD","TBD",IF(CH697="N/A","N/A","W"&amp;TEXT(WEEKNUM(CH697,21),"00")&amp;" "&amp;YEAR(CH697))))</f>
        <v>W12 2024</v>
      </c>
      <c r="CJ697" s="23">
        <v>45379</v>
      </c>
      <c r="CK697" s="25" t="str">
        <f>IF(CJ697="","",IF(CJ697="TBD","TBD",IF(CJ697="N/A","N/A","W"&amp;TEXT(WEEKNUM(CJ697,21),"00")&amp;" "&amp;YEAR(CJ697))))</f>
        <v>W13 2024</v>
      </c>
      <c r="CL697" s="24">
        <f>+IF(CJ697="",0,(CJ697-CH697))</f>
        <v>4</v>
      </c>
      <c r="CM697" s="21" t="s">
        <v>339</v>
      </c>
      <c r="CN697" s="21" t="s">
        <v>5129</v>
      </c>
      <c r="CO697" s="23">
        <v>45411</v>
      </c>
      <c r="CP697" s="25" t="str">
        <f>IF(CO697="","",IF(CO697="TBD","TBD",IF(CO697="N/A","N/A","W"&amp;TEXT(WEEKNUM(CO697,21),"00")&amp;" "&amp;YEAR(CO697))))</f>
        <v>W18 2024</v>
      </c>
      <c r="CQ697" s="23" t="s">
        <v>339</v>
      </c>
      <c r="CR697" s="23" t="s">
        <v>5130</v>
      </c>
      <c r="CS697" s="23">
        <v>45385</v>
      </c>
      <c r="CT697" s="25" t="str">
        <f>IF(CS697="","",IF(CS697="TBD","TBD",IF(CS697="N/A","N/A","W"&amp;TEXT(WEEKNUM(CS697,21),"00")&amp;" "&amp;YEAR(CS697))))</f>
        <v>W14 2024</v>
      </c>
      <c r="CU697" s="21" t="s">
        <v>339</v>
      </c>
      <c r="CV697" s="21"/>
      <c r="CW697" s="23">
        <v>45412</v>
      </c>
      <c r="CX697" s="25" t="str">
        <f>IF(CW697="","",IF(CW697="TBD","TBD",IF(CW697="N/A","N/A","W"&amp;TEXT(WEEKNUM(CW697,21),"00")&amp;" "&amp;YEAR(CW697))))</f>
        <v>W18 2024</v>
      </c>
      <c r="CY697" s="21" t="s">
        <v>388</v>
      </c>
      <c r="CZ697" s="20" t="s">
        <v>5131</v>
      </c>
      <c r="DA697" s="23">
        <v>45412</v>
      </c>
      <c r="DB697" s="25" t="str">
        <f>IF(DA697="","",IF(DA697="TBD","TBD",IF(DA697="N/A","N/A","W"&amp;TEXT(WEEKNUM(DA697,21),"00")&amp;" "&amp;YEAR(DA697))))</f>
        <v>W18 2024</v>
      </c>
      <c r="DC697" s="23">
        <v>45411</v>
      </c>
      <c r="DD697" s="25" t="str">
        <f>IF(DC697="","",IF(DC697="TBD","TBD",IF(DC697="N/A","N/A","W"&amp;TEXT(WEEKNUM(DC697,21),"00")&amp;" "&amp;YEAR(DC697))))</f>
        <v>W18 2024</v>
      </c>
      <c r="DE697" s="21" t="s">
        <v>392</v>
      </c>
      <c r="DF697" s="23">
        <v>45418</v>
      </c>
      <c r="DG697" s="21" t="s">
        <v>259</v>
      </c>
      <c r="DH697" s="21" t="s">
        <v>338</v>
      </c>
      <c r="DI697" s="18"/>
      <c r="DJ697" s="18"/>
      <c r="DK697" s="21" t="s">
        <v>260</v>
      </c>
      <c r="DL697" s="21" t="s">
        <v>341</v>
      </c>
      <c r="DM697" s="21"/>
      <c r="DN697" s="23">
        <v>45504</v>
      </c>
      <c r="DO697" s="23">
        <v>45504</v>
      </c>
      <c r="DP697" s="23"/>
      <c r="DQ697" s="23" t="s">
        <v>276</v>
      </c>
      <c r="DR697" s="23"/>
      <c r="DS697" s="23">
        <v>45513</v>
      </c>
      <c r="DT697" s="23" t="s">
        <v>502</v>
      </c>
      <c r="DU697" s="23">
        <v>45418</v>
      </c>
      <c r="DV697" s="23">
        <v>45588</v>
      </c>
      <c r="DW697" s="23" t="s">
        <v>342</v>
      </c>
      <c r="DX697" s="23"/>
      <c r="DY697" s="18"/>
      <c r="DZ697" s="18"/>
      <c r="EA697" s="18"/>
      <c r="EB697" s="21" t="s">
        <v>41</v>
      </c>
      <c r="EC697" s="18" t="s">
        <v>234</v>
      </c>
      <c r="ED697" s="18"/>
      <c r="EE697" s="18"/>
      <c r="EF697" s="55"/>
      <c r="EG697" s="55"/>
      <c r="EH697" s="18"/>
      <c r="EI697" s="18">
        <v>0</v>
      </c>
      <c r="EJ697" s="29" t="str">
        <f>K697&amp;AY697&amp;CA697&amp;DE697&amp;DT697&amp;DW697</f>
        <v>VigenteTSS Aprobado 4GIng Aprobada 4GAs Built Aprobado con Observaciones 4GIntegradoOn Air</v>
      </c>
    </row>
    <row r="698" spans="1:140" ht="12" hidden="1" customHeight="1">
      <c r="A698" s="30" t="str">
        <f>IFERROR(IF(VLOOKUP(B698,SEARCH!A:A,1,0)=B698,"OK",""),"")</f>
        <v/>
      </c>
      <c r="B698" s="31" t="s">
        <v>5132</v>
      </c>
      <c r="C698" s="15" t="s">
        <v>5133</v>
      </c>
      <c r="D698" s="16">
        <v>5</v>
      </c>
      <c r="E698" s="16">
        <v>-33.043309999999998</v>
      </c>
      <c r="F698" s="16">
        <v>-71.630669999999995</v>
      </c>
      <c r="G698" s="16" t="s">
        <v>346</v>
      </c>
      <c r="H698" s="16" t="s">
        <v>346</v>
      </c>
      <c r="I698" s="16" t="s">
        <v>5134</v>
      </c>
      <c r="J698" s="16" t="s">
        <v>355</v>
      </c>
      <c r="K698" s="17" t="s">
        <v>319</v>
      </c>
      <c r="L698" s="16" t="s">
        <v>247</v>
      </c>
      <c r="M698" s="55">
        <v>46356</v>
      </c>
      <c r="N698" s="18"/>
      <c r="O698" s="19" t="s">
        <v>3327</v>
      </c>
      <c r="P698" s="19" t="s">
        <v>248</v>
      </c>
      <c r="Q698" s="18" t="s">
        <v>5081</v>
      </c>
      <c r="R698" s="21" t="s">
        <v>2284</v>
      </c>
      <c r="S698" s="21">
        <v>12</v>
      </c>
      <c r="T698" s="22"/>
      <c r="U698" s="23">
        <v>46056</v>
      </c>
      <c r="V698" s="21" t="str">
        <f>IF(U698="","",IF(U698="TBD","TBD",IF(U698="N/A","N/A","W"&amp;TEXT(WEEKNUM(U698,21),"00")&amp;" "&amp;YEAR(U698))))</f>
        <v>W06 2026</v>
      </c>
      <c r="W698" s="23">
        <v>46093</v>
      </c>
      <c r="X698" s="23">
        <v>46105</v>
      </c>
      <c r="Y698" s="23" t="str">
        <f>IF(X698="","",IF(X698="TBD","TBD",IF(X698="N/A","N/A","W"&amp;TEXT(WEEKNUM(X698,21),"00")&amp;" "&amp;YEAR(X698))))</f>
        <v>W13 2026</v>
      </c>
      <c r="Z698" s="23">
        <v>46105</v>
      </c>
      <c r="AA698" s="23">
        <v>46107</v>
      </c>
      <c r="AB698" s="24">
        <f>+IF(Z698="",0,AA698-Z698)</f>
        <v>2</v>
      </c>
      <c r="AC698" s="21" t="s">
        <v>324</v>
      </c>
      <c r="AD698" s="21" t="s">
        <v>528</v>
      </c>
      <c r="AE698" s="23">
        <v>46094</v>
      </c>
      <c r="AF698" s="25" t="str">
        <f>IF(AE698="","",IF(AE698="TBD","TBD",IF(AE698="N/A","N/A","W"&amp;TEXT(WEEKNUM(AE698,21),"00")&amp;" "&amp;YEAR(AE698))))</f>
        <v>W11 2026</v>
      </c>
      <c r="AG698" s="21" t="s">
        <v>324</v>
      </c>
      <c r="AH698" s="20" t="s">
        <v>5135</v>
      </c>
      <c r="AI698" s="23">
        <v>46105</v>
      </c>
      <c r="AJ698" s="25" t="str">
        <f>IF(AI698="","",IF(AI698="TBD","TBD",IF(AI698="N/A","N/A","W"&amp;TEXT(WEEKNUM(AI698,21),"00")&amp;" "&amp;YEAR(AI698))))</f>
        <v>W13 2026</v>
      </c>
      <c r="AK698" s="21" t="s">
        <v>324</v>
      </c>
      <c r="AL698" s="20" t="s">
        <v>5136</v>
      </c>
      <c r="AM698" s="23">
        <v>46094</v>
      </c>
      <c r="AN698" s="25" t="str">
        <f>IF(AM698="","",IF(AM698="TBD","TBD",IF(AM698="N/A","N/A","W"&amp;TEXT(WEEKNUM(AM698,21),"00")&amp;" "&amp;YEAR(AM698))))</f>
        <v>W11 2026</v>
      </c>
      <c r="AO698" s="21" t="s">
        <v>324</v>
      </c>
      <c r="AP698" s="21" t="s">
        <v>399</v>
      </c>
      <c r="AQ698" s="23">
        <v>46093</v>
      </c>
      <c r="AR698" s="25" t="str">
        <f>IF(AQ698="","",IF(AQ698="TBD","TBD",IF(AQ698="N/A","N/A","W"&amp;TEXT(WEEKNUM(AQ698,21),"00")&amp;" "&amp;YEAR(AQ698))))</f>
        <v>W11 2026</v>
      </c>
      <c r="AS698" s="21"/>
      <c r="AT698" s="21"/>
      <c r="AU698" s="23"/>
      <c r="AV698" s="25" t="s">
        <v>252</v>
      </c>
      <c r="AW698" s="59">
        <v>46105</v>
      </c>
      <c r="AX698" s="25" t="str">
        <f>IF(AW698="","",IF(AW698="TBD","TBD",IF(AW698="N/A","N/A","W"&amp;TEXT(WEEKNUM(AW698,21),"00")&amp;" "&amp;YEAR(AW698))))</f>
        <v>W13 2026</v>
      </c>
      <c r="AY698" s="21" t="s">
        <v>327</v>
      </c>
      <c r="AZ698" s="21" t="s">
        <v>254</v>
      </c>
      <c r="BA698" s="21" t="s">
        <v>329</v>
      </c>
      <c r="BB698" s="23">
        <v>46162</v>
      </c>
      <c r="BC698" s="23">
        <v>46174</v>
      </c>
      <c r="BD698" s="23">
        <v>46174</v>
      </c>
      <c r="BE698" s="25" t="str">
        <f>IF(BD698="","",IF(BD698="TBD","TBD",IF(BD698="N/A","N/A","W"&amp;TEXT(WEEKNUM(BD698,21),"00")&amp;" "&amp;YEAR(BD698))))</f>
        <v>W23 2026</v>
      </c>
      <c r="BF698" s="23">
        <v>46174</v>
      </c>
      <c r="BG698" s="25" t="str">
        <f>IF(BF698="","",IF(BF698="TBD","TBD",IF(BF698="N/A","N/A","W"&amp;TEXT(WEEKNUM(BF698,21),"00")&amp;" "&amp;YEAR(BF698))))</f>
        <v>W23 2026</v>
      </c>
      <c r="BH698" s="24">
        <f>+IF(BF698="",0,(BF698-BD698))</f>
        <v>0</v>
      </c>
      <c r="BI698" s="26" t="s">
        <v>642</v>
      </c>
      <c r="BJ698" s="43" t="s">
        <v>5137</v>
      </c>
      <c r="BK698" s="27">
        <v>46174</v>
      </c>
      <c r="BL698" s="25" t="str">
        <f>IF(BK698="","",IF(BK698="TBD","TBD",IF(BK698="N/A","N/A","W"&amp;TEXT(WEEKNUM(BK698,21),"00")&amp;" "&amp;YEAR(BK698))))</f>
        <v>W23 2026</v>
      </c>
      <c r="BM698" s="26" t="s">
        <v>330</v>
      </c>
      <c r="BN698" s="21" t="s">
        <v>5138</v>
      </c>
      <c r="BO698" s="23">
        <v>46162</v>
      </c>
      <c r="BP698" s="25" t="str">
        <f>IF(BO698="","",IF(BO698="TBD","TBD",IF(BO698="N/A","N/A","W"&amp;TEXT(WEEKNUM(BO698,21),"00")&amp;" "&amp;YEAR(BO698))))</f>
        <v>W21 2026</v>
      </c>
      <c r="BQ698" s="26" t="s">
        <v>415</v>
      </c>
      <c r="BR698" s="21" t="s">
        <v>5139</v>
      </c>
      <c r="BS698" s="334">
        <v>46167</v>
      </c>
      <c r="BT698" s="25" t="str">
        <f t="shared" si="43"/>
        <v>W22 2026</v>
      </c>
      <c r="BU698" s="26" t="s">
        <v>330</v>
      </c>
      <c r="BV698" s="21" t="s">
        <v>488</v>
      </c>
      <c r="BW698" s="23">
        <v>46164</v>
      </c>
      <c r="BX698" s="25" t="str">
        <f t="shared" si="44"/>
        <v>W21 2026</v>
      </c>
      <c r="BY698" s="23">
        <v>46174</v>
      </c>
      <c r="BZ698" s="25" t="str">
        <f>IF(BY698="","",IF(BY698="TBD","TBD",IF(BY698="N/A","N/A","W"&amp;TEXT(WEEKNUM(BY698,21),"00")&amp;" "&amp;YEAR(BY698))))</f>
        <v>W23 2026</v>
      </c>
      <c r="CA698" s="22" t="s">
        <v>645</v>
      </c>
      <c r="CB698" s="21" t="s">
        <v>349</v>
      </c>
      <c r="CC698" s="21" t="s">
        <v>350</v>
      </c>
      <c r="CD698" s="21"/>
      <c r="CE698" s="23"/>
      <c r="CF698" s="23"/>
      <c r="CG698" s="23"/>
      <c r="CH698" s="23"/>
      <c r="CI698" s="25" t="str">
        <f>IF(CH698="","",IF(CH698="TBD","TBD",IF(CH698="N/A","N/A","W"&amp;TEXT(WEEKNUM(CH698,21),"00")&amp;" "&amp;YEAR(CH698))))</f>
        <v/>
      </c>
      <c r="CJ698" s="23"/>
      <c r="CK698" s="25" t="str">
        <f>IF(CJ698="","",IF(CJ698="TBD","TBD",IF(CJ698="N/A","N/A","W"&amp;TEXT(WEEKNUM(CJ698,21),"00")&amp;" "&amp;YEAR(CJ698))))</f>
        <v/>
      </c>
      <c r="CL698" s="24">
        <f>+IF(CJ698="",0,(CJ698-CH698))</f>
        <v>0</v>
      </c>
      <c r="CM698" s="21" t="s">
        <v>258</v>
      </c>
      <c r="CN698" s="21"/>
      <c r="CO698" s="23"/>
      <c r="CP698" s="25" t="str">
        <f>IF(CO698="","",IF(CO698="TBD","TBD",IF(CO698="N/A","N/A","W"&amp;TEXT(WEEKNUM(CO698,21),"00")&amp;" "&amp;YEAR(CO698))))</f>
        <v/>
      </c>
      <c r="CQ698" s="23" t="s">
        <v>258</v>
      </c>
      <c r="CR698" s="23"/>
      <c r="CS698" s="23"/>
      <c r="CT698" s="25" t="str">
        <f>IF(CS698="","",IF(CS698="TBD","TBD",IF(CS698="N/A","N/A","W"&amp;TEXT(WEEKNUM(CS698,21),"00")&amp;" "&amp;YEAR(CS698))))</f>
        <v/>
      </c>
      <c r="CU698" s="21" t="s">
        <v>258</v>
      </c>
      <c r="CV698" s="21"/>
      <c r="CW698" s="23"/>
      <c r="CX698" s="25" t="str">
        <f>IF(CW698="","",IF(CW698="TBD","TBD",IF(CW698="N/A","N/A","W"&amp;TEXT(WEEKNUM(CW698,21),"00")&amp;" "&amp;YEAR(CW698))))</f>
        <v/>
      </c>
      <c r="CY698" s="21" t="s">
        <v>258</v>
      </c>
      <c r="CZ698" s="21"/>
      <c r="DA698" s="23"/>
      <c r="DB698" s="25" t="str">
        <f>IF(DA698="","",IF(DA698="TBD","TBD",IF(DA698="N/A","N/A","W"&amp;TEXT(WEEKNUM(DA698,21),"00")&amp;" "&amp;YEAR(DA698))))</f>
        <v/>
      </c>
      <c r="DC698" s="23"/>
      <c r="DD698" s="25" t="str">
        <f>IF(DC698="","",IF(DC698="TBD","TBD",IF(DC698="N/A","N/A","W"&amp;TEXT(WEEKNUM(DC698,21),"00")&amp;" "&amp;YEAR(DC698))))</f>
        <v/>
      </c>
      <c r="DE698" s="21" t="s">
        <v>715</v>
      </c>
      <c r="DF698" s="23"/>
      <c r="DG698" s="21" t="s">
        <v>259</v>
      </c>
      <c r="DH698" s="18"/>
      <c r="DI698" s="18"/>
      <c r="DJ698" s="18"/>
      <c r="DK698" s="21" t="s">
        <v>260</v>
      </c>
      <c r="DL698" s="21" t="s">
        <v>261</v>
      </c>
      <c r="DM698" s="21"/>
      <c r="DN698" s="23"/>
      <c r="DO698" s="23"/>
      <c r="DP698" s="23"/>
      <c r="DQ698" s="23" t="s">
        <v>276</v>
      </c>
      <c r="DR698" s="23"/>
      <c r="DS698" s="23"/>
      <c r="DT698" s="23"/>
      <c r="DU698" s="23"/>
      <c r="DV698" s="23"/>
      <c r="DW698" s="23"/>
      <c r="DX698" s="23"/>
      <c r="DY698" s="18"/>
      <c r="DZ698" s="18"/>
      <c r="EA698" s="18"/>
      <c r="EB698" s="21" t="s">
        <v>34</v>
      </c>
      <c r="EC698" s="18"/>
      <c r="ED698" s="18" t="s">
        <v>343</v>
      </c>
      <c r="EE698" s="18"/>
      <c r="EF698" s="55" t="s">
        <v>4498</v>
      </c>
      <c r="EG698" s="55"/>
      <c r="EH698" s="18"/>
      <c r="EI698" s="18">
        <v>0</v>
      </c>
      <c r="EJ698" s="29" t="str">
        <f>K698&amp;AY698&amp;CA698&amp;DE698&amp;DT698&amp;DW698</f>
        <v>VigenteTSS Aprobado 4GIng Observada 4GAs Built No Recibido 4G</v>
      </c>
    </row>
    <row r="699" spans="1:140" ht="12" hidden="1" customHeight="1">
      <c r="A699" s="30" t="str">
        <f>IFERROR(IF(VLOOKUP(B699,SEARCH!A:A,1,0)=B699,"OK",""),"")</f>
        <v/>
      </c>
      <c r="B699" s="31" t="s">
        <v>5140</v>
      </c>
      <c r="C699" s="15" t="s">
        <v>5141</v>
      </c>
      <c r="D699" s="16">
        <v>6</v>
      </c>
      <c r="E699" s="16">
        <v>-34.390830000000001</v>
      </c>
      <c r="F699" s="16">
        <v>-72.014070000000004</v>
      </c>
      <c r="G699" s="16" t="s">
        <v>243</v>
      </c>
      <c r="H699" s="16" t="s">
        <v>563</v>
      </c>
      <c r="I699" s="16" t="s">
        <v>5142</v>
      </c>
      <c r="J699" s="16" t="s">
        <v>1736</v>
      </c>
      <c r="K699" s="16" t="s">
        <v>3</v>
      </c>
      <c r="L699" s="16" t="s">
        <v>247</v>
      </c>
      <c r="M699" s="103"/>
      <c r="N699" s="18"/>
      <c r="O699" s="19" t="s">
        <v>3327</v>
      </c>
      <c r="P699" s="19" t="s">
        <v>380</v>
      </c>
      <c r="Q699" s="18"/>
      <c r="R699" s="21" t="s">
        <v>1437</v>
      </c>
      <c r="S699" s="21">
        <v>8</v>
      </c>
      <c r="T699" s="22" t="s">
        <v>5143</v>
      </c>
      <c r="U699" s="23">
        <v>45106</v>
      </c>
      <c r="V699" s="21" t="str">
        <f>IF(U699="","",IF(U699="TBD","TBD",IF(U699="N/A","N/A","W"&amp;TEXT(WEEKNUM(U699,21),"00")&amp;" "&amp;YEAR(U699))))</f>
        <v>W26 2023</v>
      </c>
      <c r="W699" s="23">
        <v>45106</v>
      </c>
      <c r="X699" s="23"/>
      <c r="Y699" s="23" t="str">
        <f>IF(X699="","",IF(X699="TBD","TBD",IF(X699="N/A","N/A","W"&amp;TEXT(WEEKNUM(X699,21),"00")&amp;" "&amp;YEAR(X699))))</f>
        <v/>
      </c>
      <c r="Z699" s="23"/>
      <c r="AA699" s="23"/>
      <c r="AB699" s="24">
        <f>+IF(Z699="",0,AA699-Z699)</f>
        <v>0</v>
      </c>
      <c r="AC699" s="21" t="s">
        <v>324</v>
      </c>
      <c r="AD699" s="21">
        <v>0</v>
      </c>
      <c r="AE699" s="23">
        <v>45162</v>
      </c>
      <c r="AF699" s="25" t="str">
        <f>IF(AE699="","",IF(AE699="TBD","TBD",IF(AE699="N/A","N/A","W"&amp;TEXT(WEEKNUM(AE699,21),"00")&amp;" "&amp;YEAR(AE699))))</f>
        <v>W34 2023</v>
      </c>
      <c r="AG699" s="21" t="s">
        <v>739</v>
      </c>
      <c r="AH699" s="21" t="s">
        <v>5042</v>
      </c>
      <c r="AI699" s="23">
        <v>45184</v>
      </c>
      <c r="AJ699" s="25" t="str">
        <f>IF(AI699="","",IF(AI699="TBD","TBD",IF(AI699="N/A","N/A","W"&amp;TEXT(WEEKNUM(AI699,21),"00")&amp;" "&amp;YEAR(AI699))))</f>
        <v>W37 2023</v>
      </c>
      <c r="AK699" s="21" t="s">
        <v>324</v>
      </c>
      <c r="AL699" s="21" t="s">
        <v>5144</v>
      </c>
      <c r="AM699" s="23" t="s">
        <v>5145</v>
      </c>
      <c r="AN699" s="25"/>
      <c r="AO699" s="21" t="s">
        <v>324</v>
      </c>
      <c r="AP699" s="21"/>
      <c r="AQ699" s="23">
        <v>45124</v>
      </c>
      <c r="AR699" s="25" t="str">
        <f>IF(AQ699="","",IF(AQ699="TBD","TBD",IF(AQ699="N/A","N/A","W"&amp;TEXT(WEEKNUM(AQ699,21),"00")&amp;" "&amp;YEAR(AQ699))))</f>
        <v>W29 2023</v>
      </c>
      <c r="AS699" s="21"/>
      <c r="AT699" s="21"/>
      <c r="AU699" s="23"/>
      <c r="AV699" s="25" t="s">
        <v>252</v>
      </c>
      <c r="AW699" s="59">
        <v>45230</v>
      </c>
      <c r="AX699" s="25" t="str">
        <f>IF(AW699="","",IF(AW699="TBD","TBD",IF(AW699="N/A","N/A","W"&amp;TEXT(WEEKNUM(AW699,21),"00")&amp;" "&amp;YEAR(AW699))))</f>
        <v>W44 2023</v>
      </c>
      <c r="AY699" s="21" t="s">
        <v>742</v>
      </c>
      <c r="AZ699" s="21" t="s">
        <v>328</v>
      </c>
      <c r="BA699" s="21" t="s">
        <v>255</v>
      </c>
      <c r="BB699" s="23"/>
      <c r="BC699" s="23"/>
      <c r="BD699" s="23"/>
      <c r="BE699" s="25" t="str">
        <f>IF(BD699="","",IF(BD699="TBD","TBD",IF(BD699="N/A","N/A","W"&amp;TEXT(WEEKNUM(BD699,21),"00")&amp;" "&amp;YEAR(BD699))))</f>
        <v/>
      </c>
      <c r="BF699" s="23"/>
      <c r="BG699" s="25" t="str">
        <f>IF(BF699="","",IF(BF699="TBD","TBD",IF(BF699="N/A","N/A","W"&amp;TEXT(WEEKNUM(BF699,21),"00")&amp;" "&amp;YEAR(BF699))))</f>
        <v/>
      </c>
      <c r="BH699" s="24">
        <f>+IF(BF699="",0,(BF699-BD699))</f>
        <v>0</v>
      </c>
      <c r="BI699" s="26" t="s">
        <v>256</v>
      </c>
      <c r="BJ699" s="26"/>
      <c r="BK699" s="27"/>
      <c r="BL699" s="25" t="str">
        <f>IF(BK699="","",IF(BK699="TBD","TBD",IF(BK699="N/A","N/A","W"&amp;TEXT(WEEKNUM(BK699,21),"00")&amp;" "&amp;YEAR(BK699))))</f>
        <v/>
      </c>
      <c r="BM699" s="21" t="s">
        <v>256</v>
      </c>
      <c r="BN699" s="21"/>
      <c r="BO699" s="23"/>
      <c r="BP699" s="25" t="str">
        <f>IF(BO699="","",IF(BO699="TBD","TBD",IF(BO699="N/A","N/A","W"&amp;TEXT(WEEKNUM(BO699,21),"00")&amp;" "&amp;YEAR(BO699))))</f>
        <v/>
      </c>
      <c r="BQ699" s="21" t="s">
        <v>256</v>
      </c>
      <c r="BR699" s="21"/>
      <c r="BS699" s="334"/>
      <c r="BT699" s="25" t="str">
        <f t="shared" si="43"/>
        <v/>
      </c>
      <c r="BU699" s="21" t="s">
        <v>330</v>
      </c>
      <c r="BV699" s="21"/>
      <c r="BW699" s="23">
        <v>45244</v>
      </c>
      <c r="BX699" s="25" t="str">
        <f t="shared" si="44"/>
        <v>W46 2023</v>
      </c>
      <c r="BY699" s="23"/>
      <c r="BZ699" s="25" t="str">
        <f>IF(BY699="","",IF(BY699="TBD","TBD",IF(BY699="N/A","N/A","W"&amp;TEXT(WEEKNUM(BY699,21),"00")&amp;" "&amp;YEAR(BY699))))</f>
        <v/>
      </c>
      <c r="CA699" s="21" t="s">
        <v>257</v>
      </c>
      <c r="CB699" s="21">
        <v>0</v>
      </c>
      <c r="CC699" s="21"/>
      <c r="CD699" s="21"/>
      <c r="CE699" s="23"/>
      <c r="CF699" s="23"/>
      <c r="CG699" s="23"/>
      <c r="CH699" s="23"/>
      <c r="CI699" s="25" t="str">
        <f>IF(CH699="","",IF(CH699="TBD","TBD",IF(CH699="N/A","N/A","W"&amp;TEXT(WEEKNUM(CH699,21),"00")&amp;" "&amp;YEAR(CH699))))</f>
        <v/>
      </c>
      <c r="CJ699" s="23"/>
      <c r="CK699" s="25" t="str">
        <f>IF(CJ699="","",IF(CJ699="TBD","TBD",IF(CJ699="N/A","N/A","W"&amp;TEXT(WEEKNUM(CJ699,21),"00")&amp;" "&amp;YEAR(CJ699))))</f>
        <v/>
      </c>
      <c r="CL699" s="24">
        <f>+IF(CJ699="",0,(CJ699-CH699))</f>
        <v>0</v>
      </c>
      <c r="CM699" s="21" t="s">
        <v>258</v>
      </c>
      <c r="CN699" s="21"/>
      <c r="CO699" s="23"/>
      <c r="CP699" s="25" t="str">
        <f>IF(CO699="","",IF(CO699="TBD","TBD",IF(CO699="N/A","N/A","W"&amp;TEXT(WEEKNUM(CO699,21),"00")&amp;" "&amp;YEAR(CO699))))</f>
        <v/>
      </c>
      <c r="CQ699" s="23" t="s">
        <v>258</v>
      </c>
      <c r="CR699" s="23"/>
      <c r="CS699" s="23"/>
      <c r="CT699" s="25" t="str">
        <f>IF(CS699="","",IF(CS699="TBD","TBD",IF(CS699="N/A","N/A","W"&amp;TEXT(WEEKNUM(CS699,21),"00")&amp;" "&amp;YEAR(CS699))))</f>
        <v/>
      </c>
      <c r="CU699" s="21" t="s">
        <v>258</v>
      </c>
      <c r="CV699" s="21"/>
      <c r="CW699" s="23"/>
      <c r="CX699" s="25" t="str">
        <f>IF(CW699="","",IF(CW699="TBD","TBD",IF(CW699="N/A","N/A","W"&amp;TEXT(WEEKNUM(CW699,21),"00")&amp;" "&amp;YEAR(CW699))))</f>
        <v/>
      </c>
      <c r="CY699" s="21" t="s">
        <v>258</v>
      </c>
      <c r="CZ699" s="21"/>
      <c r="DA699" s="23"/>
      <c r="DB699" s="25" t="str">
        <f>IF(DA699="","",IF(DA699="TBD","TBD",IF(DA699="N/A","N/A","W"&amp;TEXT(WEEKNUM(DA699,21),"00")&amp;" "&amp;YEAR(DA699))))</f>
        <v/>
      </c>
      <c r="DC699" s="23"/>
      <c r="DD699" s="25" t="str">
        <f>IF(DC699="","",IF(DC699="TBD","TBD",IF(DC699="N/A","N/A","W"&amp;TEXT(WEEKNUM(DC699,21),"00")&amp;" "&amp;YEAR(DC699))))</f>
        <v/>
      </c>
      <c r="DE699" s="21" t="s">
        <v>258</v>
      </c>
      <c r="DF699" s="23"/>
      <c r="DG699" s="21" t="s">
        <v>259</v>
      </c>
      <c r="DH699" s="18"/>
      <c r="DI699" s="18"/>
      <c r="DJ699" s="18"/>
      <c r="DK699" s="21" t="s">
        <v>260</v>
      </c>
      <c r="DL699" s="21" t="s">
        <v>275</v>
      </c>
      <c r="DM699" s="21"/>
      <c r="DN699" s="23"/>
      <c r="DO699" s="23"/>
      <c r="DP699" s="23"/>
      <c r="DQ699" s="23" t="s">
        <v>262</v>
      </c>
      <c r="DR699" s="23"/>
      <c r="DS699" s="23"/>
      <c r="DT699" s="23"/>
      <c r="DU699" s="23"/>
      <c r="DV699" s="23"/>
      <c r="DW699" s="23"/>
      <c r="DX699" s="23"/>
      <c r="DY699" s="18"/>
      <c r="DZ699" s="18"/>
      <c r="EA699" s="18"/>
      <c r="EB699" s="21" t="s">
        <v>30</v>
      </c>
      <c r="EC699" s="18"/>
      <c r="ED699" s="18"/>
      <c r="EE699" s="18"/>
      <c r="EF699" s="55"/>
      <c r="EG699" s="55"/>
      <c r="EH699" s="18"/>
      <c r="EI699" s="18">
        <v>0</v>
      </c>
      <c r="EJ699" s="29" t="str">
        <f>K699&amp;AY699&amp;CA699&amp;DE699&amp;DT699&amp;DW699</f>
        <v>No VigenteTSS Observado 4GIng No Recibida 4GAs Built No Recibido</v>
      </c>
    </row>
    <row r="700" spans="1:140" ht="12" hidden="1" customHeight="1">
      <c r="A700" s="30" t="str">
        <f>IFERROR(IF(VLOOKUP(B700,SEARCH!A:A,1,0)=B700,"OK",""),"")</f>
        <v/>
      </c>
      <c r="B700" s="31" t="s">
        <v>5146</v>
      </c>
      <c r="C700" s="15" t="s">
        <v>5147</v>
      </c>
      <c r="D700" s="16">
        <v>6</v>
      </c>
      <c r="E700" s="16">
        <v>-34.180833</v>
      </c>
      <c r="F700" s="16">
        <v>-70.780833000000001</v>
      </c>
      <c r="G700" s="16" t="s">
        <v>243</v>
      </c>
      <c r="H700" s="16" t="s">
        <v>542</v>
      </c>
      <c r="I700" s="16" t="s">
        <v>5148</v>
      </c>
      <c r="J700" s="16" t="s">
        <v>582</v>
      </c>
      <c r="K700" s="17" t="s">
        <v>319</v>
      </c>
      <c r="L700" s="16" t="s">
        <v>247</v>
      </c>
      <c r="M700" s="103" t="s">
        <v>320</v>
      </c>
      <c r="N700" s="18"/>
      <c r="O700" s="19" t="s">
        <v>3327</v>
      </c>
      <c r="P700" s="19" t="s">
        <v>380</v>
      </c>
      <c r="Q700" s="18"/>
      <c r="R700" s="21" t="s">
        <v>250</v>
      </c>
      <c r="S700" s="21">
        <v>18</v>
      </c>
      <c r="T700" s="22" t="s">
        <v>5149</v>
      </c>
      <c r="U700" s="23">
        <v>45503</v>
      </c>
      <c r="V700" s="21" t="str">
        <f>IF(U700="","",IF(U700="TBD","TBD",IF(U700="N/A","N/A","W"&amp;TEXT(WEEKNUM(U700,21),"00")&amp;" "&amp;YEAR(U700))))</f>
        <v>W31 2024</v>
      </c>
      <c r="W700" s="23">
        <v>45503</v>
      </c>
      <c r="X700" s="23">
        <v>45518</v>
      </c>
      <c r="Y700" s="23" t="str">
        <f>IF(X700="","",IF(X700="TBD","TBD",IF(X700="N/A","N/A","W"&amp;TEXT(WEEKNUM(X700,21),"00")&amp;" "&amp;YEAR(X700))))</f>
        <v>W33 2024</v>
      </c>
      <c r="Z700" s="23">
        <v>45503</v>
      </c>
      <c r="AA700" s="23">
        <v>45506</v>
      </c>
      <c r="AB700" s="24">
        <f>+IF(Z700="",0,AA700-Z700)</f>
        <v>3</v>
      </c>
      <c r="AC700" s="21" t="s">
        <v>459</v>
      </c>
      <c r="AD700" s="21" t="s">
        <v>5150</v>
      </c>
      <c r="AE700" s="23">
        <v>45505</v>
      </c>
      <c r="AF700" s="25" t="str">
        <f>IF(AE700="","",IF(AE700="TBD","TBD",IF(AE700="N/A","N/A","W"&amp;TEXT(WEEKNUM(AE700,21),"00")&amp;" "&amp;YEAR(AE700))))</f>
        <v>W31 2024</v>
      </c>
      <c r="AG700" s="21" t="s">
        <v>324</v>
      </c>
      <c r="AH700" s="21" t="s">
        <v>5151</v>
      </c>
      <c r="AI700" s="23">
        <v>45520</v>
      </c>
      <c r="AJ700" s="25" t="str">
        <f>IF(AI700="","",IF(AI700="TBD","TBD",IF(AI700="N/A","N/A","W"&amp;TEXT(WEEKNUM(AI700,21),"00")&amp;" "&amp;YEAR(AI700))))</f>
        <v>W33 2024</v>
      </c>
      <c r="AK700" s="21" t="s">
        <v>324</v>
      </c>
      <c r="AL700" s="21"/>
      <c r="AM700" s="23">
        <v>45565</v>
      </c>
      <c r="AN700" s="25" t="str">
        <f>IF(AM700="","",IF(AM700="TBD","TBD",IF(AM700="N/A","N/A","W"&amp;TEXT(WEEKNUM(AM700,21),"00")&amp;" "&amp;YEAR(AM700))))</f>
        <v>W40 2024</v>
      </c>
      <c r="AO700" s="21" t="s">
        <v>324</v>
      </c>
      <c r="AP700" s="21" t="s">
        <v>5152</v>
      </c>
      <c r="AQ700" s="23">
        <v>45513</v>
      </c>
      <c r="AR700" s="25" t="str">
        <f>IF(AQ700="","",IF(AQ700="TBD","TBD",IF(AQ700="N/A","N/A","W"&amp;TEXT(WEEKNUM(AQ700,21),"00")&amp;" "&amp;YEAR(AQ700))))</f>
        <v>W32 2024</v>
      </c>
      <c r="AS700" s="21" t="s">
        <v>324</v>
      </c>
      <c r="AT700" s="21">
        <v>0</v>
      </c>
      <c r="AU700" s="23">
        <v>45509</v>
      </c>
      <c r="AV700" s="25" t="s">
        <v>921</v>
      </c>
      <c r="AW700" s="59">
        <v>45565</v>
      </c>
      <c r="AX700" s="25" t="str">
        <f>IF(AW700="","",IF(AW700="TBD","TBD",IF(AW700="N/A","N/A","W"&amp;TEXT(WEEKNUM(AW700,21),"00")&amp;" "&amp;YEAR(AW700))))</f>
        <v>W40 2024</v>
      </c>
      <c r="AY700" s="21" t="s">
        <v>327</v>
      </c>
      <c r="AZ700" s="21" t="s">
        <v>328</v>
      </c>
      <c r="BA700" s="21" t="s">
        <v>329</v>
      </c>
      <c r="BB700" s="23"/>
      <c r="BC700" s="23"/>
      <c r="BD700" s="23"/>
      <c r="BE700" s="25" t="str">
        <f>IF(BD700="","",IF(BD700="TBD","TBD",IF(BD700="N/A","N/A","W"&amp;TEXT(WEEKNUM(BD700,21),"00")&amp;" "&amp;YEAR(BD700))))</f>
        <v/>
      </c>
      <c r="BF700" s="23"/>
      <c r="BG700" s="25" t="str">
        <f>IF(BF700="","",IF(BF700="TBD","TBD",IF(BF700="N/A","N/A","W"&amp;TEXT(WEEKNUM(BF700,21),"00")&amp;" "&amp;YEAR(BF700))))</f>
        <v/>
      </c>
      <c r="BH700" s="24">
        <f>+IF(BF700="",0,(BF700-BD700))</f>
        <v>0</v>
      </c>
      <c r="BI700" s="26" t="s">
        <v>330</v>
      </c>
      <c r="BJ700" s="26"/>
      <c r="BK700" s="27">
        <v>45565</v>
      </c>
      <c r="BL700" s="25" t="str">
        <f>IF(BK700="","",IF(BK700="TBD","TBD",IF(BK700="N/A","N/A","W"&amp;TEXT(WEEKNUM(BK700,21),"00")&amp;" "&amp;YEAR(BK700))))</f>
        <v>W40 2024</v>
      </c>
      <c r="BM700" s="21" t="s">
        <v>415</v>
      </c>
      <c r="BN700" s="21" t="s">
        <v>5150</v>
      </c>
      <c r="BO700" s="23">
        <v>45565</v>
      </c>
      <c r="BP700" s="25" t="str">
        <f>IF(BO700="","",IF(BO700="TBD","TBD",IF(BO700="N/A","N/A","W"&amp;TEXT(WEEKNUM(BO700,21),"00")&amp;" "&amp;YEAR(BO700))))</f>
        <v>W40 2024</v>
      </c>
      <c r="BQ700" s="21" t="s">
        <v>330</v>
      </c>
      <c r="BR700" s="21"/>
      <c r="BS700" s="334">
        <v>45565</v>
      </c>
      <c r="BT700" s="25" t="str">
        <f t="shared" si="43"/>
        <v>W40 2024</v>
      </c>
      <c r="BU700" s="21" t="s">
        <v>330</v>
      </c>
      <c r="BV700" s="21"/>
      <c r="BW700" s="23">
        <v>45565</v>
      </c>
      <c r="BX700" s="25" t="str">
        <f t="shared" si="44"/>
        <v>W40 2024</v>
      </c>
      <c r="BY700" s="23">
        <v>45565</v>
      </c>
      <c r="BZ700" s="25" t="str">
        <f>IF(BY700="","",IF(BY700="TBD","TBD",IF(BY700="N/A","N/A","W"&amp;TEXT(WEEKNUM(BY700,21),"00")&amp;" "&amp;YEAR(BY700))))</f>
        <v>W40 2024</v>
      </c>
      <c r="CA700" s="22" t="s">
        <v>366</v>
      </c>
      <c r="CB700" s="21" t="s">
        <v>336</v>
      </c>
      <c r="CC700" s="21" t="s">
        <v>336</v>
      </c>
      <c r="CD700" s="21" t="s">
        <v>3379</v>
      </c>
      <c r="CE700" s="23" t="s">
        <v>3071</v>
      </c>
      <c r="CF700" s="23">
        <v>45614</v>
      </c>
      <c r="CG700" s="23">
        <v>45621</v>
      </c>
      <c r="CH700" s="23">
        <v>45614</v>
      </c>
      <c r="CI700" s="25" t="str">
        <f>IF(CH700="","",IF(CH700="TBD","TBD",IF(CH700="N/A","N/A","W"&amp;TEXT(WEEKNUM(CH700,21),"00")&amp;" "&amp;YEAR(CH700))))</f>
        <v>W47 2024</v>
      </c>
      <c r="CJ700" s="23">
        <v>45617</v>
      </c>
      <c r="CK700" s="25" t="str">
        <f>IF(CJ700="","",IF(CJ700="TBD","TBD",IF(CJ700="N/A","N/A","W"&amp;TEXT(WEEKNUM(CJ700,21),"00")&amp;" "&amp;YEAR(CJ700))))</f>
        <v>W47 2024</v>
      </c>
      <c r="CL700" s="24">
        <f>+IF(CJ700="",0,(CJ700-CH700))</f>
        <v>3</v>
      </c>
      <c r="CM700" s="21" t="s">
        <v>339</v>
      </c>
      <c r="CN700" s="21" t="s">
        <v>5153</v>
      </c>
      <c r="CO700" s="23">
        <v>45615</v>
      </c>
      <c r="CP700" s="25" t="str">
        <f>IF(CO700="","",IF(CO700="TBD","TBD",IF(CO700="N/A","N/A","W"&amp;TEXT(WEEKNUM(CO700,21),"00")&amp;" "&amp;YEAR(CO700))))</f>
        <v>W47 2024</v>
      </c>
      <c r="CQ700" s="23" t="s">
        <v>339</v>
      </c>
      <c r="CR700" s="23" t="s">
        <v>5154</v>
      </c>
      <c r="CS700" s="23">
        <v>45624</v>
      </c>
      <c r="CT700" s="25" t="str">
        <f>IF(CS700="","",IF(CS700="TBD","TBD",IF(CS700="N/A","N/A","W"&amp;TEXT(WEEKNUM(CS700,21),"00")&amp;" "&amp;YEAR(CS700))))</f>
        <v>W48 2024</v>
      </c>
      <c r="CU700" s="21" t="s">
        <v>339</v>
      </c>
      <c r="CV700" s="21"/>
      <c r="CW700" s="23">
        <v>45618</v>
      </c>
      <c r="CX700" s="25" t="str">
        <f>IF(CW700="","",IF(CW700="TBD","TBD",IF(CW700="N/A","N/A","W"&amp;TEXT(WEEKNUM(CW700,21),"00")&amp;" "&amp;YEAR(CW700))))</f>
        <v>W47 2024</v>
      </c>
      <c r="CY700" s="21" t="s">
        <v>388</v>
      </c>
      <c r="CZ700" s="21" t="s">
        <v>5155</v>
      </c>
      <c r="DA700" s="23">
        <v>45618</v>
      </c>
      <c r="DB700" s="25" t="str">
        <f>IF(DA700="","",IF(DA700="TBD","TBD",IF(DA700="N/A","N/A","W"&amp;TEXT(WEEKNUM(DA700,21),"00")&amp;" "&amp;YEAR(DA700))))</f>
        <v>W47 2024</v>
      </c>
      <c r="DC700" s="23">
        <v>45623</v>
      </c>
      <c r="DD700" s="25" t="str">
        <f>IF(DC700="","",IF(DC700="TBD","TBD",IF(DC700="N/A","N/A","W"&amp;TEXT(WEEKNUM(DC700,21),"00")&amp;" "&amp;YEAR(DC700))))</f>
        <v>W48 2024</v>
      </c>
      <c r="DE700" s="21" t="s">
        <v>392</v>
      </c>
      <c r="DF700" s="23"/>
      <c r="DG700" s="21" t="s">
        <v>259</v>
      </c>
      <c r="DH700" s="18"/>
      <c r="DI700" s="18"/>
      <c r="DJ700" s="18"/>
      <c r="DK700" s="21" t="s">
        <v>260</v>
      </c>
      <c r="DL700" s="21" t="s">
        <v>341</v>
      </c>
      <c r="DM700" s="21"/>
      <c r="DN700" s="23">
        <v>45668</v>
      </c>
      <c r="DO700" s="23">
        <v>45668</v>
      </c>
      <c r="DP700" s="23"/>
      <c r="DQ700" s="23" t="s">
        <v>262</v>
      </c>
      <c r="DR700" s="23"/>
      <c r="DS700" s="23">
        <v>45680</v>
      </c>
      <c r="DT700" s="23" t="s">
        <v>502</v>
      </c>
      <c r="DU700" s="23"/>
      <c r="DV700" s="23">
        <v>45680</v>
      </c>
      <c r="DW700" s="23" t="s">
        <v>342</v>
      </c>
      <c r="DX700" s="23"/>
      <c r="DY700" s="18"/>
      <c r="DZ700" s="18"/>
      <c r="EA700" s="18"/>
      <c r="EB700" s="21" t="s">
        <v>41</v>
      </c>
      <c r="EC700" s="18" t="s">
        <v>234</v>
      </c>
      <c r="ED700" s="18"/>
      <c r="EE700" s="18"/>
      <c r="EF700" s="55"/>
      <c r="EG700" s="55"/>
      <c r="EH700" s="18"/>
      <c r="EI700" s="18">
        <v>0</v>
      </c>
      <c r="EJ700" s="29" t="str">
        <f>K700&amp;AY700&amp;CA700&amp;DE700&amp;DT700&amp;DW700</f>
        <v>VigenteTSS Aprobado 4GIng Aprobada con Observaciones 4GAs Built Aprobado con Observaciones 4GIntegradoOn Air</v>
      </c>
    </row>
    <row r="701" spans="1:140" ht="12" hidden="1" customHeight="1">
      <c r="A701" s="30" t="str">
        <f>IFERROR(IF(VLOOKUP(B701,SEARCH!A:A,1,0)=B701,"OK",""),"")</f>
        <v/>
      </c>
      <c r="B701" s="31" t="s">
        <v>5156</v>
      </c>
      <c r="C701" s="15" t="s">
        <v>5157</v>
      </c>
      <c r="D701" s="16">
        <v>6</v>
      </c>
      <c r="E701" s="16">
        <v>-34.409799999999997</v>
      </c>
      <c r="F701" s="16">
        <v>-72.021900000000002</v>
      </c>
      <c r="G701" s="16" t="s">
        <v>243</v>
      </c>
      <c r="H701" s="16" t="s">
        <v>563</v>
      </c>
      <c r="I701" s="16" t="s">
        <v>5158</v>
      </c>
      <c r="J701" s="16" t="s">
        <v>379</v>
      </c>
      <c r="K701" s="17" t="s">
        <v>319</v>
      </c>
      <c r="L701" s="16" t="s">
        <v>247</v>
      </c>
      <c r="M701" s="19" t="s">
        <v>320</v>
      </c>
      <c r="N701" s="21"/>
      <c r="O701" s="19" t="s">
        <v>3327</v>
      </c>
      <c r="P701" s="19" t="s">
        <v>380</v>
      </c>
      <c r="Q701" s="18"/>
      <c r="R701" s="21" t="s">
        <v>1437</v>
      </c>
      <c r="S701" s="21">
        <v>9</v>
      </c>
      <c r="T701" s="22" t="s">
        <v>5159</v>
      </c>
      <c r="U701" s="23">
        <v>45106</v>
      </c>
      <c r="V701" s="21" t="str">
        <f>IF(U701="","",IF(U701="TBD","TBD",IF(U701="N/A","N/A","W"&amp;TEXT(WEEKNUM(U701,21),"00")&amp;" "&amp;YEAR(U701))))</f>
        <v>W26 2023</v>
      </c>
      <c r="W701" s="23">
        <v>45106</v>
      </c>
      <c r="X701" s="23"/>
      <c r="Y701" s="23" t="str">
        <f>IF(X701="","",IF(X701="TBD","TBD",IF(X701="N/A","N/A","W"&amp;TEXT(WEEKNUM(X701,21),"00")&amp;" "&amp;YEAR(X701))))</f>
        <v/>
      </c>
      <c r="Z701" s="23"/>
      <c r="AA701" s="23"/>
      <c r="AB701" s="24">
        <f>+IF(Z701="",0,AA701-Z701)</f>
        <v>0</v>
      </c>
      <c r="AC701" s="21" t="s">
        <v>324</v>
      </c>
      <c r="AD701" s="21">
        <v>0</v>
      </c>
      <c r="AE701" s="23">
        <v>45162</v>
      </c>
      <c r="AF701" s="25" t="str">
        <f>IF(AE701="","",IF(AE701="TBD","TBD",IF(AE701="N/A","N/A","W"&amp;TEXT(WEEKNUM(AE701,21),"00")&amp;" "&amp;YEAR(AE701))))</f>
        <v>W34 2023</v>
      </c>
      <c r="AG701" s="21" t="s">
        <v>324</v>
      </c>
      <c r="AH701" s="21" t="s">
        <v>5042</v>
      </c>
      <c r="AI701" s="23">
        <v>45236</v>
      </c>
      <c r="AJ701" s="25" t="str">
        <f>IF(AI701="","",IF(AI701="TBD","TBD",IF(AI701="N/A","N/A","W"&amp;TEXT(WEEKNUM(AI701,21),"00")&amp;" "&amp;YEAR(AI701))))</f>
        <v>W45 2023</v>
      </c>
      <c r="AK701" s="21" t="s">
        <v>324</v>
      </c>
      <c r="AL701" s="21" t="s">
        <v>5160</v>
      </c>
      <c r="AM701" s="23">
        <v>45044</v>
      </c>
      <c r="AN701" s="25" t="str">
        <f>IF(AM701="","",IF(AM701="TBD","TBD",IF(AM701="N/A","N/A","W"&amp;TEXT(WEEKNUM(AM701,21),"00")&amp;" "&amp;YEAR(AM701))))</f>
        <v>W17 2023</v>
      </c>
      <c r="AO701" s="21" t="s">
        <v>324</v>
      </c>
      <c r="AP701" s="21"/>
      <c r="AQ701" s="23">
        <v>45063</v>
      </c>
      <c r="AR701" s="25" t="str">
        <f>IF(AQ701="","",IF(AQ701="TBD","TBD",IF(AQ701="N/A","N/A","W"&amp;TEXT(WEEKNUM(AQ701,21),"00")&amp;" "&amp;YEAR(AQ701))))</f>
        <v>W20 2023</v>
      </c>
      <c r="AS701" s="21"/>
      <c r="AT701" s="21"/>
      <c r="AU701" s="23"/>
      <c r="AV701" s="25" t="s">
        <v>252</v>
      </c>
      <c r="AW701" s="59">
        <v>45236</v>
      </c>
      <c r="AX701" s="25" t="str">
        <f>IF(AW701="","",IF(AW701="TBD","TBD",IF(AW701="N/A","N/A","W"&amp;TEXT(WEEKNUM(AW701,21),"00")&amp;" "&amp;YEAR(AW701))))</f>
        <v>W45 2023</v>
      </c>
      <c r="AY701" s="21" t="s">
        <v>327</v>
      </c>
      <c r="AZ701" s="21" t="s">
        <v>328</v>
      </c>
      <c r="BA701" s="21" t="s">
        <v>329</v>
      </c>
      <c r="BB701" s="23">
        <v>45223</v>
      </c>
      <c r="BC701" s="23"/>
      <c r="BD701" s="23"/>
      <c r="BE701" s="25" t="str">
        <f>IF(BD701="","",IF(BD701="TBD","TBD",IF(BD701="N/A","N/A","W"&amp;TEXT(WEEKNUM(BD701,21),"00")&amp;" "&amp;YEAR(BD701))))</f>
        <v/>
      </c>
      <c r="BF701" s="23"/>
      <c r="BG701" s="25" t="str">
        <f>IF(BF701="","",IF(BF701="TBD","TBD",IF(BF701="N/A","N/A","W"&amp;TEXT(WEEKNUM(BF701,21),"00")&amp;" "&amp;YEAR(BF701))))</f>
        <v/>
      </c>
      <c r="BH701" s="24">
        <f>+IF(BF701="",0,(BF701-BD701))</f>
        <v>0</v>
      </c>
      <c r="BI701" s="26" t="s">
        <v>330</v>
      </c>
      <c r="BJ701" s="26"/>
      <c r="BK701" s="27">
        <v>45237</v>
      </c>
      <c r="BL701" s="25" t="str">
        <f>IF(BK701="","",IF(BK701="TBD","TBD",IF(BK701="N/A","N/A","W"&amp;TEXT(WEEKNUM(BK701,21),"00")&amp;" "&amp;YEAR(BK701))))</f>
        <v>W45 2023</v>
      </c>
      <c r="BM701" s="21" t="s">
        <v>330</v>
      </c>
      <c r="BN701" s="21" t="s">
        <v>5017</v>
      </c>
      <c r="BO701" s="23">
        <v>45245</v>
      </c>
      <c r="BP701" s="25" t="str">
        <f>IF(BO701="","",IF(BO701="TBD","TBD",IF(BO701="N/A","N/A","W"&amp;TEXT(WEEKNUM(BO701,21),"00")&amp;" "&amp;YEAR(BO701))))</f>
        <v>W46 2023</v>
      </c>
      <c r="BQ701" s="21" t="s">
        <v>330</v>
      </c>
      <c r="BR701" s="21"/>
      <c r="BS701" s="334">
        <v>45237</v>
      </c>
      <c r="BT701" s="25" t="str">
        <f t="shared" si="43"/>
        <v>W45 2023</v>
      </c>
      <c r="BU701" s="21" t="s">
        <v>330</v>
      </c>
      <c r="BV701" s="21" t="s">
        <v>5161</v>
      </c>
      <c r="BW701" s="23">
        <v>45250</v>
      </c>
      <c r="BX701" s="25" t="str">
        <f t="shared" si="44"/>
        <v>W47 2023</v>
      </c>
      <c r="BY701" s="23">
        <v>45250</v>
      </c>
      <c r="BZ701" s="25" t="str">
        <f>IF(BY701="","",IF(BY701="TBD","TBD",IF(BY701="N/A","N/A","W"&amp;TEXT(WEEKNUM(BY701,21),"00")&amp;" "&amp;YEAR(BY701))))</f>
        <v>W47 2023</v>
      </c>
      <c r="CA701" s="22" t="s">
        <v>335</v>
      </c>
      <c r="CB701" s="21" t="s">
        <v>336</v>
      </c>
      <c r="CC701" s="21" t="s">
        <v>336</v>
      </c>
      <c r="CD701" s="21"/>
      <c r="CE701" s="23"/>
      <c r="CF701" s="23">
        <v>45443</v>
      </c>
      <c r="CG701" s="23"/>
      <c r="CH701" s="23">
        <v>45417</v>
      </c>
      <c r="CI701" s="25" t="str">
        <f>IF(CH701="","",IF(CH701="TBD","TBD",IF(CH701="N/A","N/A","W"&amp;TEXT(WEEKNUM(CH701,21),"00")&amp;" "&amp;YEAR(CH701))))</f>
        <v>W18 2024</v>
      </c>
      <c r="CJ701" s="23"/>
      <c r="CK701" s="25" t="str">
        <f>IF(CJ701="","",IF(CJ701="TBD","TBD",IF(CJ701="N/A","N/A","W"&amp;TEXT(WEEKNUM(CJ701,21),"00")&amp;" "&amp;YEAR(CJ701))))</f>
        <v/>
      </c>
      <c r="CL701" s="24">
        <f>+IF(CJ701="",0,(CJ701-CH701))</f>
        <v>0</v>
      </c>
      <c r="CM701" s="21" t="s">
        <v>388</v>
      </c>
      <c r="CN701" s="21" t="s">
        <v>5162</v>
      </c>
      <c r="CO701" s="23">
        <v>45583</v>
      </c>
      <c r="CP701" s="25" t="str">
        <f>IF(CO701="","",IF(CO701="TBD","TBD",IF(CO701="N/A","N/A","W"&amp;TEXT(WEEKNUM(CO701,21),"00")&amp;" "&amp;YEAR(CO701))))</f>
        <v>W42 2024</v>
      </c>
      <c r="CQ701" s="23" t="s">
        <v>388</v>
      </c>
      <c r="CR701" s="23" t="s">
        <v>5163</v>
      </c>
      <c r="CS701" s="23">
        <v>45456</v>
      </c>
      <c r="CT701" s="25" t="str">
        <f>IF(CS701="","",IF(CS701="TBD","TBD",IF(CS701="N/A","N/A","W"&amp;TEXT(WEEKNUM(CS701,21),"00")&amp;" "&amp;YEAR(CS701))))</f>
        <v>W24 2024</v>
      </c>
      <c r="CU701" s="21" t="s">
        <v>339</v>
      </c>
      <c r="CV701" s="21" t="s">
        <v>5164</v>
      </c>
      <c r="CW701" s="23">
        <v>45583</v>
      </c>
      <c r="CX701" s="25" t="str">
        <f>IF(CW701="","",IF(CW701="TBD","TBD",IF(CW701="N/A","N/A","W"&amp;TEXT(WEEKNUM(CW701,21),"00")&amp;" "&amp;YEAR(CW701))))</f>
        <v>W42 2024</v>
      </c>
      <c r="CY701" s="21" t="s">
        <v>388</v>
      </c>
      <c r="CZ701" s="21" t="s">
        <v>5165</v>
      </c>
      <c r="DA701" s="23">
        <v>45583</v>
      </c>
      <c r="DB701" s="25" t="str">
        <f>IF(DA701="","",IF(DA701="TBD","TBD",IF(DA701="N/A","N/A","W"&amp;TEXT(WEEKNUM(DA701,21),"00")&amp;" "&amp;YEAR(DA701))))</f>
        <v>W42 2024</v>
      </c>
      <c r="DC701" s="23">
        <v>45587</v>
      </c>
      <c r="DD701" s="25" t="str">
        <f>IF(DC701="","",IF(DC701="TBD","TBD",IF(DC701="N/A","N/A","W"&amp;TEXT(WEEKNUM(DC701,21),"00")&amp;" "&amp;YEAR(DC701))))</f>
        <v>W43 2024</v>
      </c>
      <c r="DE701" s="21" t="s">
        <v>392</v>
      </c>
      <c r="DF701" s="23"/>
      <c r="DG701" s="21" t="s">
        <v>259</v>
      </c>
      <c r="DH701" s="21">
        <v>0</v>
      </c>
      <c r="DI701" s="18"/>
      <c r="DJ701" s="18"/>
      <c r="DK701" s="21" t="s">
        <v>260</v>
      </c>
      <c r="DL701" s="21" t="s">
        <v>341</v>
      </c>
      <c r="DM701" s="21"/>
      <c r="DN701" s="23">
        <v>45791</v>
      </c>
      <c r="DO701" s="23">
        <v>45791</v>
      </c>
      <c r="DP701" s="23"/>
      <c r="DQ701" s="23" t="s">
        <v>262</v>
      </c>
      <c r="DR701" s="23"/>
      <c r="DS701" s="23"/>
      <c r="DT701" s="23"/>
      <c r="DU701" s="23"/>
      <c r="DV701" s="23">
        <v>45836</v>
      </c>
      <c r="DW701" s="23" t="s">
        <v>342</v>
      </c>
      <c r="DX701" s="23"/>
      <c r="DY701" s="18"/>
      <c r="DZ701" s="18"/>
      <c r="EA701" s="18"/>
      <c r="EB701" s="21" t="s">
        <v>41</v>
      </c>
      <c r="EC701" s="18" t="s">
        <v>234</v>
      </c>
      <c r="ED701" s="18"/>
      <c r="EE701" s="18"/>
      <c r="EF701" s="55"/>
      <c r="EG701" s="55"/>
      <c r="EH701" s="18"/>
      <c r="EI701" s="18">
        <v>0</v>
      </c>
      <c r="EJ701" s="29" t="str">
        <f>K701&amp;AY701&amp;CA701&amp;DE701&amp;DT701&amp;DW701</f>
        <v>VigenteTSS Aprobado 4GIng Aprobada 4GAs Built Aprobado con Observaciones 4GOn Air</v>
      </c>
    </row>
    <row r="702" spans="1:140" ht="12" hidden="1" customHeight="1">
      <c r="A702" s="30" t="str">
        <f>IFERROR(IF(VLOOKUP(B702,SEARCH!A:A,1,0)=B702,"OK",""),"")</f>
        <v/>
      </c>
      <c r="B702" s="31" t="s">
        <v>5166</v>
      </c>
      <c r="C702" s="15" t="s">
        <v>5167</v>
      </c>
      <c r="D702" s="16">
        <v>6</v>
      </c>
      <c r="E702" s="16">
        <v>-34.171391</v>
      </c>
      <c r="F702" s="16">
        <v>-70.645554000000004</v>
      </c>
      <c r="G702" s="16" t="s">
        <v>243</v>
      </c>
      <c r="H702" s="16" t="s">
        <v>5168</v>
      </c>
      <c r="I702" s="16" t="s">
        <v>5169</v>
      </c>
      <c r="J702" s="16" t="s">
        <v>379</v>
      </c>
      <c r="K702" s="17" t="s">
        <v>319</v>
      </c>
      <c r="L702" s="16" t="s">
        <v>247</v>
      </c>
      <c r="M702" s="19" t="s">
        <v>320</v>
      </c>
      <c r="N702" s="21"/>
      <c r="O702" s="19" t="s">
        <v>3327</v>
      </c>
      <c r="P702" s="19" t="s">
        <v>380</v>
      </c>
      <c r="Q702" s="18"/>
      <c r="R702" s="21" t="s">
        <v>381</v>
      </c>
      <c r="S702" s="21">
        <v>17</v>
      </c>
      <c r="T702" s="22" t="s">
        <v>5170</v>
      </c>
      <c r="U702" s="23">
        <v>45106</v>
      </c>
      <c r="V702" s="21" t="str">
        <f>IF(U702="","",IF(U702="TBD","TBD",IF(U702="N/A","N/A","W"&amp;TEXT(WEEKNUM(U702,21),"00")&amp;" "&amp;YEAR(U702))))</f>
        <v>W26 2023</v>
      </c>
      <c r="W702" s="23">
        <v>45019</v>
      </c>
      <c r="X702" s="23"/>
      <c r="Y702" s="23" t="str">
        <f>IF(X702="","",IF(X702="TBD","TBD",IF(X702="N/A","N/A","W"&amp;TEXT(WEEKNUM(X702,21),"00")&amp;" "&amp;YEAR(X702))))</f>
        <v/>
      </c>
      <c r="Z702" s="23"/>
      <c r="AA702" s="23"/>
      <c r="AB702" s="24">
        <f>+IF(Z702="",0,AA702-Z702)</f>
        <v>0</v>
      </c>
      <c r="AC702" s="21" t="s">
        <v>324</v>
      </c>
      <c r="AD702" s="21">
        <v>0</v>
      </c>
      <c r="AE702" s="23">
        <v>45026</v>
      </c>
      <c r="AF702" s="25" t="str">
        <f>IF(AE702="","",IF(AE702="TBD","TBD",IF(AE702="N/A","N/A","W"&amp;TEXT(WEEKNUM(AE702,21),"00")&amp;" "&amp;YEAR(AE702))))</f>
        <v>W15 2023</v>
      </c>
      <c r="AG702" s="21" t="s">
        <v>324</v>
      </c>
      <c r="AH702" s="21"/>
      <c r="AI702" s="23">
        <v>45028</v>
      </c>
      <c r="AJ702" s="25" t="str">
        <f>IF(AI702="","",IF(AI702="TBD","TBD",IF(AI702="N/A","N/A","W"&amp;TEXT(WEEKNUM(AI702,21),"00")&amp;" "&amp;YEAR(AI702))))</f>
        <v>W15 2023</v>
      </c>
      <c r="AK702" s="21" t="s">
        <v>324</v>
      </c>
      <c r="AL702" s="21"/>
      <c r="AM702" s="23">
        <v>45030</v>
      </c>
      <c r="AN702" s="25" t="str">
        <f>IF(AM702="","",IF(AM702="TBD","TBD",IF(AM702="N/A","N/A","W"&amp;TEXT(WEEKNUM(AM702,21),"00")&amp;" "&amp;YEAR(AM702))))</f>
        <v>W15 2023</v>
      </c>
      <c r="AO702" s="21" t="s">
        <v>324</v>
      </c>
      <c r="AP702" s="21"/>
      <c r="AQ702" s="23">
        <v>45029</v>
      </c>
      <c r="AR702" s="25" t="str">
        <f>IF(AQ702="","",IF(AQ702="TBD","TBD",IF(AQ702="N/A","N/A","W"&amp;TEXT(WEEKNUM(AQ702,21),"00")&amp;" "&amp;YEAR(AQ702))))</f>
        <v>W15 2023</v>
      </c>
      <c r="AS702" s="21"/>
      <c r="AT702" s="21"/>
      <c r="AU702" s="23"/>
      <c r="AV702" s="25" t="s">
        <v>252</v>
      </c>
      <c r="AW702" s="59">
        <v>45030</v>
      </c>
      <c r="AX702" s="25" t="str">
        <f>IF(AW702="","",IF(AW702="TBD","TBD",IF(AW702="N/A","N/A","W"&amp;TEXT(WEEKNUM(AW702,21),"00")&amp;" "&amp;YEAR(AW702))))</f>
        <v>W15 2023</v>
      </c>
      <c r="AY702" s="21" t="s">
        <v>327</v>
      </c>
      <c r="AZ702" s="21" t="s">
        <v>328</v>
      </c>
      <c r="BA702" s="21" t="s">
        <v>329</v>
      </c>
      <c r="BB702" s="23">
        <v>45145</v>
      </c>
      <c r="BC702" s="23">
        <v>45166</v>
      </c>
      <c r="BD702" s="23">
        <v>45145</v>
      </c>
      <c r="BE702" s="25" t="str">
        <f>IF(BD702="","",IF(BD702="TBD","TBD",IF(BD702="N/A","N/A","W"&amp;TEXT(WEEKNUM(BD702,21),"00")&amp;" "&amp;YEAR(BD702))))</f>
        <v>W32 2023</v>
      </c>
      <c r="BF702" s="23">
        <v>45145</v>
      </c>
      <c r="BG702" s="25" t="str">
        <f>IF(BF702="","",IF(BF702="TBD","TBD",IF(BF702="N/A","N/A","W"&amp;TEXT(WEEKNUM(BF702,21),"00")&amp;" "&amp;YEAR(BF702))))</f>
        <v>W32 2023</v>
      </c>
      <c r="BH702" s="24">
        <f>+IF(BF702="",0,(BF702-BD702))</f>
        <v>0</v>
      </c>
      <c r="BI702" s="26" t="s">
        <v>330</v>
      </c>
      <c r="BJ702" s="26"/>
      <c r="BK702" s="27">
        <v>45168</v>
      </c>
      <c r="BL702" s="25" t="str">
        <f>IF(BK702="","",IF(BK702="TBD","TBD",IF(BK702="N/A","N/A","W"&amp;TEXT(WEEKNUM(BK702,21),"00")&amp;" "&amp;YEAR(BK702))))</f>
        <v>W35 2023</v>
      </c>
      <c r="BM702" s="21" t="s">
        <v>330</v>
      </c>
      <c r="BN702" s="21"/>
      <c r="BO702" s="23">
        <v>45183</v>
      </c>
      <c r="BP702" s="25" t="str">
        <f>IF(BO702="","",IF(BO702="TBD","TBD",IF(BO702="N/A","N/A","W"&amp;TEXT(WEEKNUM(BO702,21),"00")&amp;" "&amp;YEAR(BO702))))</f>
        <v>W37 2023</v>
      </c>
      <c r="BQ702" s="21" t="s">
        <v>330</v>
      </c>
      <c r="BR702" s="21"/>
      <c r="BS702" s="334">
        <v>45168</v>
      </c>
      <c r="BT702" s="25" t="str">
        <f t="shared" si="43"/>
        <v>W35 2023</v>
      </c>
      <c r="BU702" s="21" t="s">
        <v>330</v>
      </c>
      <c r="BV702" s="21" t="s">
        <v>5171</v>
      </c>
      <c r="BW702" s="23">
        <v>45168</v>
      </c>
      <c r="BX702" s="25" t="str">
        <f t="shared" si="44"/>
        <v>W35 2023</v>
      </c>
      <c r="BY702" s="23">
        <v>45183</v>
      </c>
      <c r="BZ702" s="25" t="str">
        <f>IF(BY702="","",IF(BY702="TBD","TBD",IF(BY702="N/A","N/A","W"&amp;TEXT(WEEKNUM(BY702,21),"00")&amp;" "&amp;YEAR(BY702))))</f>
        <v>W37 2023</v>
      </c>
      <c r="CA702" s="22" t="s">
        <v>335</v>
      </c>
      <c r="CB702" s="21" t="s">
        <v>336</v>
      </c>
      <c r="CC702" s="21" t="s">
        <v>336</v>
      </c>
      <c r="CD702" s="21"/>
      <c r="CE702" s="23" t="s">
        <v>5172</v>
      </c>
      <c r="CF702" s="23">
        <v>45267</v>
      </c>
      <c r="CG702" s="23"/>
      <c r="CH702" s="23">
        <v>45273</v>
      </c>
      <c r="CI702" s="25" t="str">
        <f>IF(CH702="","",IF(CH702="TBD","TBD",IF(CH702="N/A","N/A","W"&amp;TEXT(WEEKNUM(CH702,21),"00")&amp;" "&amp;YEAR(CH702))))</f>
        <v>W50 2023</v>
      </c>
      <c r="CJ702" s="23">
        <v>45286</v>
      </c>
      <c r="CK702" s="25" t="str">
        <f>IF(CJ702="","",IF(CJ702="TBD","TBD",IF(CJ702="N/A","N/A","W"&amp;TEXT(WEEKNUM(CJ702,21),"00")&amp;" "&amp;YEAR(CJ702))))</f>
        <v>W52 2023</v>
      </c>
      <c r="CL702" s="24">
        <f>+IF(CJ702="",0,(CJ702-CH702))</f>
        <v>13</v>
      </c>
      <c r="CM702" s="21" t="s">
        <v>388</v>
      </c>
      <c r="CN702" s="21" t="s">
        <v>5173</v>
      </c>
      <c r="CO702" s="23">
        <v>45581</v>
      </c>
      <c r="CP702" s="25" t="str">
        <f>IF(CO702="","",IF(CO702="TBD","TBD",IF(CO702="N/A","N/A","W"&amp;TEXT(WEEKNUM(CO702,21),"00")&amp;" "&amp;YEAR(CO702))))</f>
        <v>W42 2024</v>
      </c>
      <c r="CQ702" s="23" t="s">
        <v>339</v>
      </c>
      <c r="CR702" s="23" t="s">
        <v>5174</v>
      </c>
      <c r="CS702" s="23">
        <v>45358</v>
      </c>
      <c r="CT702" s="25" t="str">
        <f>IF(CS702="","",IF(CS702="TBD","TBD",IF(CS702="N/A","N/A","W"&amp;TEXT(WEEKNUM(CS702,21),"00")&amp;" "&amp;YEAR(CS702))))</f>
        <v>W10 2024</v>
      </c>
      <c r="CU702" s="21" t="s">
        <v>388</v>
      </c>
      <c r="CV702" s="21" t="s">
        <v>5175</v>
      </c>
      <c r="CW702" s="23">
        <v>45301</v>
      </c>
      <c r="CX702" s="25" t="str">
        <f>IF(CW702="","",IF(CW702="TBD","TBD",IF(CW702="N/A","N/A","W"&amp;TEXT(WEEKNUM(CW702,21),"00")&amp;" "&amp;YEAR(CW702))))</f>
        <v>W02 2024</v>
      </c>
      <c r="CY702" s="21" t="s">
        <v>339</v>
      </c>
      <c r="CZ702" s="20" t="s">
        <v>5176</v>
      </c>
      <c r="DA702" s="23">
        <v>45301</v>
      </c>
      <c r="DB702" s="25" t="str">
        <f>IF(DA702="","",IF(DA702="TBD","TBD",IF(DA702="N/A","N/A","W"&amp;TEXT(WEEKNUM(DA702,21),"00")&amp;" "&amp;YEAR(DA702))))</f>
        <v>W02 2024</v>
      </c>
      <c r="DC702" s="23">
        <v>45581</v>
      </c>
      <c r="DD702" s="25" t="str">
        <f>IF(DC702="","",IF(DC702="TBD","TBD",IF(DC702="N/A","N/A","W"&amp;TEXT(WEEKNUM(DC702,21),"00")&amp;" "&amp;YEAR(DC702))))</f>
        <v>W42 2024</v>
      </c>
      <c r="DE702" s="21" t="s">
        <v>392</v>
      </c>
      <c r="DF702" s="23"/>
      <c r="DG702" s="21" t="s">
        <v>259</v>
      </c>
      <c r="DH702" s="21">
        <v>0</v>
      </c>
      <c r="DI702" s="18"/>
      <c r="DJ702" s="18"/>
      <c r="DK702" s="21" t="s">
        <v>260</v>
      </c>
      <c r="DL702" s="21" t="s">
        <v>341</v>
      </c>
      <c r="DM702" s="21"/>
      <c r="DN702" s="23">
        <v>45668</v>
      </c>
      <c r="DO702" s="23">
        <v>45668</v>
      </c>
      <c r="DP702" s="23" t="s">
        <v>5047</v>
      </c>
      <c r="DQ702" s="23" t="s">
        <v>262</v>
      </c>
      <c r="DR702" s="23"/>
      <c r="DS702" s="23">
        <v>45680</v>
      </c>
      <c r="DT702" s="23" t="s">
        <v>502</v>
      </c>
      <c r="DU702" s="23"/>
      <c r="DV702" s="23">
        <v>45680</v>
      </c>
      <c r="DW702" s="23" t="s">
        <v>342</v>
      </c>
      <c r="DX702" s="23"/>
      <c r="DY702" s="18"/>
      <c r="DZ702" s="18"/>
      <c r="EA702" s="18"/>
      <c r="EB702" s="21" t="s">
        <v>41</v>
      </c>
      <c r="EC702" s="18" t="s">
        <v>234</v>
      </c>
      <c r="ED702" s="18"/>
      <c r="EE702" s="18"/>
      <c r="EF702" s="55"/>
      <c r="EG702" s="55"/>
      <c r="EH702" s="18"/>
      <c r="EI702" s="18">
        <v>0</v>
      </c>
      <c r="EJ702" s="29" t="str">
        <f>K702&amp;AY702&amp;CA702&amp;DE702&amp;DT702&amp;DW702</f>
        <v>VigenteTSS Aprobado 4GIng Aprobada 4GAs Built Aprobado con Observaciones 4GIntegradoOn Air</v>
      </c>
    </row>
    <row r="703" spans="1:140" ht="12" hidden="1" customHeight="1">
      <c r="A703" s="30" t="str">
        <f>IFERROR(IF(VLOOKUP(B703,SEARCH!A:A,1,0)=B703,"OK",""),"")</f>
        <v/>
      </c>
      <c r="B703" s="31" t="s">
        <v>5177</v>
      </c>
      <c r="C703" s="15" t="s">
        <v>5178</v>
      </c>
      <c r="D703" s="16">
        <v>6</v>
      </c>
      <c r="E703" s="16">
        <v>-34.273193999999997</v>
      </c>
      <c r="F703" s="16">
        <v>-71.052860999999993</v>
      </c>
      <c r="G703" s="16" t="s">
        <v>243</v>
      </c>
      <c r="H703" s="16" t="s">
        <v>551</v>
      </c>
      <c r="I703" s="16" t="s">
        <v>347</v>
      </c>
      <c r="J703" s="16" t="s">
        <v>1736</v>
      </c>
      <c r="K703" s="16" t="s">
        <v>3</v>
      </c>
      <c r="L703" s="16" t="s">
        <v>247</v>
      </c>
      <c r="M703" s="103"/>
      <c r="N703" s="18"/>
      <c r="O703" s="19" t="s">
        <v>3327</v>
      </c>
      <c r="P703" s="19" t="s">
        <v>248</v>
      </c>
      <c r="Q703" s="18"/>
      <c r="R703" s="21" t="s">
        <v>381</v>
      </c>
      <c r="S703" s="21" t="e">
        <v>#N/A</v>
      </c>
      <c r="T703" s="22" t="s">
        <v>348</v>
      </c>
      <c r="U703" s="23">
        <v>45106</v>
      </c>
      <c r="V703" s="21" t="str">
        <f>IF(U703="","",IF(U703="TBD","TBD",IF(U703="N/A","N/A","W"&amp;TEXT(WEEKNUM(U703,21),"00")&amp;" "&amp;YEAR(U703))))</f>
        <v>W26 2023</v>
      </c>
      <c r="W703" s="23">
        <v>45209</v>
      </c>
      <c r="X703" s="23"/>
      <c r="Y703" s="23" t="str">
        <f>IF(X703="","",IF(X703="TBD","TBD",IF(X703="N/A","N/A","W"&amp;TEXT(WEEKNUM(X703,21),"00")&amp;" "&amp;YEAR(X703))))</f>
        <v/>
      </c>
      <c r="Z703" s="23">
        <v>45210</v>
      </c>
      <c r="AA703" s="23">
        <v>45215</v>
      </c>
      <c r="AB703" s="24">
        <f>+IF(Z703="",0,AA703-Z703)</f>
        <v>5</v>
      </c>
      <c r="AC703" s="21" t="s">
        <v>324</v>
      </c>
      <c r="AD703" s="21" t="s">
        <v>5179</v>
      </c>
      <c r="AE703" s="23">
        <v>45224</v>
      </c>
      <c r="AF703" s="25" t="str">
        <f>IF(AE703="","",IF(AE703="TBD","TBD",IF(AE703="N/A","N/A","W"&amp;TEXT(WEEKNUM(AE703,21),"00")&amp;" "&amp;YEAR(AE703))))</f>
        <v>W43 2023</v>
      </c>
      <c r="AG703" s="21" t="s">
        <v>324</v>
      </c>
      <c r="AH703" s="21"/>
      <c r="AI703" s="23">
        <v>45210</v>
      </c>
      <c r="AJ703" s="25" t="str">
        <f>IF(AI703="","",IF(AI703="TBD","TBD",IF(AI703="N/A","N/A","W"&amp;TEXT(WEEKNUM(AI703,21),"00")&amp;" "&amp;YEAR(AI703))))</f>
        <v>W41 2023</v>
      </c>
      <c r="AK703" s="21" t="s">
        <v>739</v>
      </c>
      <c r="AL703" s="21" t="s">
        <v>5180</v>
      </c>
      <c r="AM703" s="23">
        <v>45211</v>
      </c>
      <c r="AN703" s="25" t="str">
        <f>IF(AM703="","",IF(AM703="TBD","TBD",IF(AM703="N/A","N/A","W"&amp;TEXT(WEEKNUM(AM703,21),"00")&amp;" "&amp;YEAR(AM703))))</f>
        <v>W41 2023</v>
      </c>
      <c r="AO703" s="21" t="s">
        <v>739</v>
      </c>
      <c r="AP703" s="21" t="s">
        <v>5181</v>
      </c>
      <c r="AQ703" s="23">
        <v>45216</v>
      </c>
      <c r="AR703" s="25" t="str">
        <f>IF(AQ703="","",IF(AQ703="TBD","TBD",IF(AQ703="N/A","N/A","W"&amp;TEXT(WEEKNUM(AQ703,21),"00")&amp;" "&amp;YEAR(AQ703))))</f>
        <v>W42 2023</v>
      </c>
      <c r="AS703" s="21"/>
      <c r="AT703" s="21"/>
      <c r="AU703" s="23"/>
      <c r="AV703" s="25" t="s">
        <v>252</v>
      </c>
      <c r="AW703" s="59"/>
      <c r="AX703" s="25" t="str">
        <f>IF(AW703="","",IF(AW703="TBD","TBD",IF(AW703="N/A","N/A","W"&amp;TEXT(WEEKNUM(AW703,21),"00")&amp;" "&amp;YEAR(AW703))))</f>
        <v/>
      </c>
      <c r="AY703" s="21" t="s">
        <v>742</v>
      </c>
      <c r="AZ703" s="21" t="s">
        <v>254</v>
      </c>
      <c r="BA703" s="21" t="s">
        <v>255</v>
      </c>
      <c r="BB703" s="23"/>
      <c r="BC703" s="23"/>
      <c r="BD703" s="23"/>
      <c r="BE703" s="25" t="str">
        <f>IF(BD703="","",IF(BD703="TBD","TBD",IF(BD703="N/A","N/A","W"&amp;TEXT(WEEKNUM(BD703,21),"00")&amp;" "&amp;YEAR(BD703))))</f>
        <v/>
      </c>
      <c r="BF703" s="23"/>
      <c r="BG703" s="25" t="str">
        <f>IF(BF703="","",IF(BF703="TBD","TBD",IF(BF703="N/A","N/A","W"&amp;TEXT(WEEKNUM(BF703,21),"00")&amp;" "&amp;YEAR(BF703))))</f>
        <v/>
      </c>
      <c r="BH703" s="24">
        <f>+IF(BF703="",0,(BF703-BD703))</f>
        <v>0</v>
      </c>
      <c r="BI703" s="26" t="s">
        <v>256</v>
      </c>
      <c r="BJ703" s="26"/>
      <c r="BK703" s="27"/>
      <c r="BL703" s="25" t="str">
        <f>IF(BK703="","",IF(BK703="TBD","TBD",IF(BK703="N/A","N/A","W"&amp;TEXT(WEEKNUM(BK703,21),"00")&amp;" "&amp;YEAR(BK703))))</f>
        <v/>
      </c>
      <c r="BM703" s="21" t="s">
        <v>256</v>
      </c>
      <c r="BN703" s="21"/>
      <c r="BO703" s="23"/>
      <c r="BP703" s="25" t="str">
        <f>IF(BO703="","",IF(BO703="TBD","TBD",IF(BO703="N/A","N/A","W"&amp;TEXT(WEEKNUM(BO703,21),"00")&amp;" "&amp;YEAR(BO703))))</f>
        <v/>
      </c>
      <c r="BQ703" s="21" t="s">
        <v>256</v>
      </c>
      <c r="BR703" s="21"/>
      <c r="BS703" s="334"/>
      <c r="BT703" s="25" t="str">
        <f t="shared" si="43"/>
        <v/>
      </c>
      <c r="BU703" s="21" t="s">
        <v>256</v>
      </c>
      <c r="BV703" s="21"/>
      <c r="BW703" s="23"/>
      <c r="BX703" s="25" t="str">
        <f t="shared" si="44"/>
        <v/>
      </c>
      <c r="BY703" s="23"/>
      <c r="BZ703" s="25" t="str">
        <f>IF(BY703="","",IF(BY703="TBD","TBD",IF(BY703="N/A","N/A","W"&amp;TEXT(WEEKNUM(BY703,21),"00")&amp;" "&amp;YEAR(BY703))))</f>
        <v/>
      </c>
      <c r="CA703" s="21" t="s">
        <v>257</v>
      </c>
      <c r="CB703" s="21" t="s">
        <v>349</v>
      </c>
      <c r="CC703" s="21" t="s">
        <v>350</v>
      </c>
      <c r="CD703" s="21"/>
      <c r="CE703" s="23"/>
      <c r="CF703" s="23"/>
      <c r="CG703" s="23"/>
      <c r="CH703" s="23"/>
      <c r="CI703" s="25" t="str">
        <f>IF(CH703="","",IF(CH703="TBD","TBD",IF(CH703="N/A","N/A","W"&amp;TEXT(WEEKNUM(CH703,21),"00")&amp;" "&amp;YEAR(CH703))))</f>
        <v/>
      </c>
      <c r="CJ703" s="23"/>
      <c r="CK703" s="25" t="str">
        <f>IF(CJ703="","",IF(CJ703="TBD","TBD",IF(CJ703="N/A","N/A","W"&amp;TEXT(WEEKNUM(CJ703,21),"00")&amp;" "&amp;YEAR(CJ703))))</f>
        <v/>
      </c>
      <c r="CL703" s="24">
        <f>+IF(CJ703="",0,(CJ703-CH703))</f>
        <v>0</v>
      </c>
      <c r="CM703" s="21" t="s">
        <v>258</v>
      </c>
      <c r="CN703" s="21"/>
      <c r="CO703" s="23"/>
      <c r="CP703" s="25" t="str">
        <f>IF(CO703="","",IF(CO703="TBD","TBD",IF(CO703="N/A","N/A","W"&amp;TEXT(WEEKNUM(CO703,21),"00")&amp;" "&amp;YEAR(CO703))))</f>
        <v/>
      </c>
      <c r="CQ703" s="23" t="s">
        <v>258</v>
      </c>
      <c r="CR703" s="23"/>
      <c r="CS703" s="23"/>
      <c r="CT703" s="25" t="str">
        <f>IF(CS703="","",IF(CS703="TBD","TBD",IF(CS703="N/A","N/A","W"&amp;TEXT(WEEKNUM(CS703,21),"00")&amp;" "&amp;YEAR(CS703))))</f>
        <v/>
      </c>
      <c r="CU703" s="21" t="s">
        <v>258</v>
      </c>
      <c r="CV703" s="21"/>
      <c r="CW703" s="23"/>
      <c r="CX703" s="25" t="str">
        <f>IF(CW703="","",IF(CW703="TBD","TBD",IF(CW703="N/A","N/A","W"&amp;TEXT(WEEKNUM(CW703,21),"00")&amp;" "&amp;YEAR(CW703))))</f>
        <v/>
      </c>
      <c r="CY703" s="21" t="s">
        <v>258</v>
      </c>
      <c r="CZ703" s="21"/>
      <c r="DA703" s="23"/>
      <c r="DB703" s="25" t="str">
        <f>IF(DA703="","",IF(DA703="TBD","TBD",IF(DA703="N/A","N/A","W"&amp;TEXT(WEEKNUM(DA703,21),"00")&amp;" "&amp;YEAR(DA703))))</f>
        <v/>
      </c>
      <c r="DC703" s="23"/>
      <c r="DD703" s="25" t="str">
        <f>IF(DC703="","",IF(DC703="TBD","TBD",IF(DC703="N/A","N/A","W"&amp;TEXT(WEEKNUM(DC703,21),"00")&amp;" "&amp;YEAR(DC703))))</f>
        <v/>
      </c>
      <c r="DE703" s="21" t="s">
        <v>258</v>
      </c>
      <c r="DF703" s="23"/>
      <c r="DG703" s="21" t="s">
        <v>259</v>
      </c>
      <c r="DH703" s="18"/>
      <c r="DI703" s="18"/>
      <c r="DJ703" s="18"/>
      <c r="DK703" s="21" t="s">
        <v>260</v>
      </c>
      <c r="DL703" s="21" t="s">
        <v>275</v>
      </c>
      <c r="DM703" s="21"/>
      <c r="DN703" s="23"/>
      <c r="DO703" s="23"/>
      <c r="DP703" s="23"/>
      <c r="DQ703" s="23" t="s">
        <v>262</v>
      </c>
      <c r="DR703" s="23"/>
      <c r="DS703" s="23"/>
      <c r="DT703" s="23"/>
      <c r="DU703" s="23"/>
      <c r="DV703" s="23"/>
      <c r="DW703" s="23"/>
      <c r="DX703" s="23"/>
      <c r="DY703" s="18"/>
      <c r="DZ703" s="18"/>
      <c r="EA703" s="18"/>
      <c r="EB703" s="21" t="s">
        <v>30</v>
      </c>
      <c r="EC703" s="18"/>
      <c r="ED703" s="18"/>
      <c r="EE703" s="18"/>
      <c r="EF703" s="55"/>
      <c r="EG703" s="55"/>
      <c r="EH703" s="18"/>
      <c r="EI703" s="18">
        <v>0</v>
      </c>
      <c r="EJ703" s="29" t="str">
        <f>K703&amp;AY703&amp;CA703&amp;DE703&amp;DT703&amp;DW703</f>
        <v>No VigenteTSS Observado 4GIng No Recibida 4GAs Built No Recibido</v>
      </c>
    </row>
    <row r="704" spans="1:140" ht="12" hidden="1" customHeight="1">
      <c r="A704" s="30" t="str">
        <f>IFERROR(IF(VLOOKUP(B704,SEARCH!A:A,1,0)=B704,"OK",""),"")</f>
        <v/>
      </c>
      <c r="B704" s="31" t="s">
        <v>5182</v>
      </c>
      <c r="C704" s="15" t="s">
        <v>5183</v>
      </c>
      <c r="D704" s="16">
        <v>6</v>
      </c>
      <c r="E704" s="16">
        <v>-34.207527777777777</v>
      </c>
      <c r="F704" s="16">
        <v>-70.836358333333322</v>
      </c>
      <c r="G704" s="16" t="s">
        <v>243</v>
      </c>
      <c r="H704" s="16" t="s">
        <v>5184</v>
      </c>
      <c r="I704" s="16" t="s">
        <v>5185</v>
      </c>
      <c r="J704" s="16" t="s">
        <v>409</v>
      </c>
      <c r="K704" s="17" t="s">
        <v>319</v>
      </c>
      <c r="L704" s="16" t="s">
        <v>409</v>
      </c>
      <c r="M704" s="103">
        <v>6</v>
      </c>
      <c r="N704" s="18">
        <v>1</v>
      </c>
      <c r="O704" s="19" t="s">
        <v>3327</v>
      </c>
      <c r="P704" s="19" t="s">
        <v>380</v>
      </c>
      <c r="Q704" s="21" t="s">
        <v>917</v>
      </c>
      <c r="R704" s="21" t="s">
        <v>322</v>
      </c>
      <c r="S704" s="21">
        <v>30</v>
      </c>
      <c r="T704" s="22" t="s">
        <v>5186</v>
      </c>
      <c r="U704" s="23">
        <v>45138</v>
      </c>
      <c r="V704" s="21" t="str">
        <f>IF(U704="","",IF(U704="TBD","TBD",IF(U704="N/A","N/A","W"&amp;TEXT(WEEKNUM(U704,21),"00")&amp;" "&amp;YEAR(U704))))</f>
        <v>W31 2023</v>
      </c>
      <c r="W704" s="23">
        <v>45184</v>
      </c>
      <c r="X704" s="23"/>
      <c r="Y704" s="23" t="str">
        <f>IF(X704="","",IF(X704="TBD","TBD",IF(X704="N/A","N/A","W"&amp;TEXT(WEEKNUM(X704,21),"00")&amp;" "&amp;YEAR(X704))))</f>
        <v/>
      </c>
      <c r="Z704" s="23"/>
      <c r="AA704" s="23"/>
      <c r="AB704" s="24">
        <f>+IF(Z704="",0,AA704-Z704)</f>
        <v>0</v>
      </c>
      <c r="AC704" s="21" t="s">
        <v>324</v>
      </c>
      <c r="AD704" s="21" t="s">
        <v>1166</v>
      </c>
      <c r="AE704" s="23">
        <v>45506</v>
      </c>
      <c r="AF704" s="25" t="str">
        <f>IF(AE704="","",IF(AE704="TBD","TBD",IF(AE704="N/A","N/A","W"&amp;TEXT(WEEKNUM(AE704,21),"00")&amp;" "&amp;YEAR(AE704))))</f>
        <v>W31 2024</v>
      </c>
      <c r="AG704" s="21" t="s">
        <v>324</v>
      </c>
      <c r="AH704" s="21" t="s">
        <v>4660</v>
      </c>
      <c r="AI704" s="23">
        <v>45190</v>
      </c>
      <c r="AJ704" s="25" t="str">
        <f>IF(AI704="","",IF(AI704="TBD","TBD",IF(AI704="N/A","N/A","W"&amp;TEXT(WEEKNUM(AI704,21),"00")&amp;" "&amp;YEAR(AI704))))</f>
        <v>W38 2023</v>
      </c>
      <c r="AK704" s="21" t="s">
        <v>324</v>
      </c>
      <c r="AL704" s="21"/>
      <c r="AM704" s="23">
        <v>45191</v>
      </c>
      <c r="AN704" s="25" t="str">
        <f>IF(AM704="","",IF(AM704="TBD","TBD",IF(AM704="N/A","N/A","W"&amp;TEXT(WEEKNUM(AM704,21),"00")&amp;" "&amp;YEAR(AM704))))</f>
        <v>W38 2023</v>
      </c>
      <c r="AO704" s="21" t="s">
        <v>324</v>
      </c>
      <c r="AP704" s="21"/>
      <c r="AQ704" s="23">
        <v>45190</v>
      </c>
      <c r="AR704" s="25" t="str">
        <f>IF(AQ704="","",IF(AQ704="TBD","TBD",IF(AQ704="N/A","N/A","W"&amp;TEXT(WEEKNUM(AQ704,21),"00")&amp;" "&amp;YEAR(AQ704))))</f>
        <v>W38 2023</v>
      </c>
      <c r="AS704" s="21"/>
      <c r="AT704" s="21"/>
      <c r="AU704" s="23"/>
      <c r="AV704" s="25" t="s">
        <v>252</v>
      </c>
      <c r="AW704" s="59">
        <v>45194</v>
      </c>
      <c r="AX704" s="25" t="str">
        <f>IF(AW704="","",IF(AW704="TBD","TBD",IF(AW704="N/A","N/A","W"&amp;TEXT(WEEKNUM(AW704,21),"00")&amp;" "&amp;YEAR(AW704))))</f>
        <v>W39 2023</v>
      </c>
      <c r="AY704" s="21" t="s">
        <v>327</v>
      </c>
      <c r="AZ704" s="21" t="s">
        <v>328</v>
      </c>
      <c r="BA704" s="21" t="s">
        <v>329</v>
      </c>
      <c r="BB704" s="23">
        <v>45194</v>
      </c>
      <c r="BC704" s="23">
        <v>45749</v>
      </c>
      <c r="BD704" s="23">
        <v>45749</v>
      </c>
      <c r="BE704" s="25" t="str">
        <f>IF(BD704="","",IF(BD704="TBD","TBD",IF(BD704="N/A","N/A","W"&amp;TEXT(WEEKNUM(BD704,21),"00")&amp;" "&amp;YEAR(BD704))))</f>
        <v>W14 2025</v>
      </c>
      <c r="BF704" s="23">
        <v>45754</v>
      </c>
      <c r="BG704" s="25" t="str">
        <f>IF(BF704="","",IF(BF704="TBD","TBD",IF(BF704="N/A","N/A","W"&amp;TEXT(WEEKNUM(BF704,21),"00")&amp;" "&amp;YEAR(BF704))))</f>
        <v>W15 2025</v>
      </c>
      <c r="BH704" s="24">
        <f>+IF(BF704="",0,(BF704-BD704))</f>
        <v>5</v>
      </c>
      <c r="BI704" s="26" t="s">
        <v>330</v>
      </c>
      <c r="BJ704" s="26" t="s">
        <v>5187</v>
      </c>
      <c r="BK704" s="27">
        <v>45713</v>
      </c>
      <c r="BL704" s="25" t="str">
        <f>IF(BK704="","",IF(BK704="TBD","TBD",IF(BK704="N/A","N/A","W"&amp;TEXT(WEEKNUM(BK704,21),"00")&amp;" "&amp;YEAR(BK704))))</f>
        <v>W09 2025</v>
      </c>
      <c r="BM704" s="21" t="s">
        <v>330</v>
      </c>
      <c r="BN704" s="21" t="s">
        <v>5188</v>
      </c>
      <c r="BO704" s="23">
        <v>45736</v>
      </c>
      <c r="BP704" s="25" t="str">
        <f>IF(BO704="","",IF(BO704="TBD","TBD",IF(BO704="N/A","N/A","W"&amp;TEXT(WEEKNUM(BO704,21),"00")&amp;" "&amp;YEAR(BO704))))</f>
        <v>W12 2025</v>
      </c>
      <c r="BQ704" s="21" t="s">
        <v>330</v>
      </c>
      <c r="BR704" s="21"/>
      <c r="BS704" s="334">
        <v>45754</v>
      </c>
      <c r="BT704" s="25" t="str">
        <f t="shared" si="43"/>
        <v>W15 2025</v>
      </c>
      <c r="BU704" s="21" t="s">
        <v>330</v>
      </c>
      <c r="BV704" s="19" t="s">
        <v>5189</v>
      </c>
      <c r="BW704" s="23">
        <v>45714</v>
      </c>
      <c r="BX704" s="25" t="str">
        <f t="shared" si="44"/>
        <v>W09 2025</v>
      </c>
      <c r="BY704" s="23">
        <v>45754</v>
      </c>
      <c r="BZ704" s="25" t="str">
        <f>IF(BY704="","",IF(BY704="TBD","TBD",IF(BY704="N/A","N/A","W"&amp;TEXT(WEEKNUM(BY704,21),"00")&amp;" "&amp;YEAR(BY704))))</f>
        <v>W15 2025</v>
      </c>
      <c r="CA704" s="22" t="s">
        <v>926</v>
      </c>
      <c r="CB704" s="21" t="s">
        <v>336</v>
      </c>
      <c r="CC704" s="21" t="s">
        <v>336</v>
      </c>
      <c r="CD704" s="21"/>
      <c r="CE704" s="23"/>
      <c r="CF704" s="23">
        <v>45873</v>
      </c>
      <c r="CG704" s="23">
        <v>45891</v>
      </c>
      <c r="CH704" s="23">
        <v>45891</v>
      </c>
      <c r="CI704" s="25" t="str">
        <f>IF(CH704="","",IF(CH704="TBD","TBD",IF(CH704="N/A","N/A","W"&amp;TEXT(WEEKNUM(CH704,21),"00")&amp;" "&amp;YEAR(CH704))))</f>
        <v>W34 2025</v>
      </c>
      <c r="CJ704" s="23">
        <v>45895</v>
      </c>
      <c r="CK704" s="25" t="str">
        <f>IF(CJ704="","",IF(CJ704="TBD","TBD",IF(CJ704="N/A","N/A","W"&amp;TEXT(WEEKNUM(CJ704,21),"00")&amp;" "&amp;YEAR(CJ704))))</f>
        <v>W35 2025</v>
      </c>
      <c r="CL704" s="24">
        <f>+IF(CJ704="",0,(CJ704-CH704))</f>
        <v>4</v>
      </c>
      <c r="CM704" s="21" t="s">
        <v>339</v>
      </c>
      <c r="CN704" s="20" t="s">
        <v>5190</v>
      </c>
      <c r="CO704" s="23">
        <v>45894</v>
      </c>
      <c r="CP704" s="25" t="str">
        <f>IF(CO704="","",IF(CO704="TBD","TBD",IF(CO704="N/A","N/A","W"&amp;TEXT(WEEKNUM(CO704,21),"00")&amp;" "&amp;YEAR(CO704))))</f>
        <v>W35 2025</v>
      </c>
      <c r="CQ704" s="23" t="s">
        <v>339</v>
      </c>
      <c r="CR704" s="23" t="s">
        <v>5191</v>
      </c>
      <c r="CS704" s="23">
        <v>45880</v>
      </c>
      <c r="CT704" s="25" t="str">
        <f>IF(CS704="","",IF(CS704="TBD","TBD",IF(CS704="N/A","N/A","W"&amp;TEXT(WEEKNUM(CS704,21),"00")&amp;" "&amp;YEAR(CS704))))</f>
        <v>W33 2025</v>
      </c>
      <c r="CU704" s="21" t="s">
        <v>388</v>
      </c>
      <c r="CV704" s="20" t="s">
        <v>5192</v>
      </c>
      <c r="CW704" s="23">
        <v>45880</v>
      </c>
      <c r="CX704" s="25" t="str">
        <f>IF(CW704="","",IF(CW704="TBD","TBD",IF(CW704="N/A","N/A","W"&amp;TEXT(WEEKNUM(CW704,21),"00")&amp;" "&amp;YEAR(CW704))))</f>
        <v>W33 2025</v>
      </c>
      <c r="CY704" s="21" t="s">
        <v>421</v>
      </c>
      <c r="CZ704" s="20" t="s">
        <v>5193</v>
      </c>
      <c r="DA704" s="23">
        <v>45908</v>
      </c>
      <c r="DB704" s="25" t="str">
        <f>IF(DA704="","",IF(DA704="TBD","TBD",IF(DA704="N/A","N/A","W"&amp;TEXT(WEEKNUM(DA704,21),"00")&amp;" "&amp;YEAR(DA704))))</f>
        <v>W37 2025</v>
      </c>
      <c r="DC704" s="23">
        <v>45908</v>
      </c>
      <c r="DD704" s="25" t="str">
        <f>IF(DC704="","",IF(DC704="TBD","TBD",IF(DC704="N/A","N/A","W"&amp;TEXT(WEEKNUM(DC704,21),"00")&amp;" "&amp;YEAR(DC704))))</f>
        <v>W37 2025</v>
      </c>
      <c r="DE704" s="21" t="s">
        <v>392</v>
      </c>
      <c r="DF704" s="23"/>
      <c r="DG704" s="21" t="s">
        <v>259</v>
      </c>
      <c r="DH704" s="18"/>
      <c r="DI704" s="18"/>
      <c r="DJ704" s="18"/>
      <c r="DK704" s="21" t="s">
        <v>260</v>
      </c>
      <c r="DL704" s="21" t="s">
        <v>341</v>
      </c>
      <c r="DM704" s="21"/>
      <c r="DN704" s="23">
        <v>45917</v>
      </c>
      <c r="DO704" s="23">
        <v>45917</v>
      </c>
      <c r="DP704" s="23"/>
      <c r="DQ704" s="23" t="s">
        <v>262</v>
      </c>
      <c r="DR704" s="23"/>
      <c r="DS704" s="23"/>
      <c r="DT704" s="23"/>
      <c r="DU704" s="23">
        <v>45908</v>
      </c>
      <c r="DV704" s="23">
        <v>45925</v>
      </c>
      <c r="DW704" s="23" t="s">
        <v>342</v>
      </c>
      <c r="DX704" s="23"/>
      <c r="DY704" s="18"/>
      <c r="DZ704" s="18"/>
      <c r="EA704" s="18"/>
      <c r="EB704" s="21" t="s">
        <v>49</v>
      </c>
      <c r="EC704" s="18"/>
      <c r="ED704" s="18" t="s">
        <v>343</v>
      </c>
      <c r="EE704" s="18"/>
      <c r="EF704" s="55" t="s">
        <v>2680</v>
      </c>
      <c r="EG704" s="55"/>
      <c r="EH704" s="18" t="s">
        <v>5194</v>
      </c>
      <c r="EI704" s="18" t="s">
        <v>5195</v>
      </c>
      <c r="EJ704" s="29" t="str">
        <f>K704&amp;AY704&amp;CA704&amp;DE704&amp;DT704&amp;DW704</f>
        <v>VigenteTSS Aprobado 4GIng Aprobada 4G/5GAs Built Aprobado con Observaciones 4GOn Air</v>
      </c>
    </row>
    <row r="705" spans="1:140" ht="12" hidden="1" customHeight="1">
      <c r="A705" s="30" t="str">
        <f>IFERROR(IF(VLOOKUP(B705,SEARCH!A:A,1,0)=B705,"OK",""),"")</f>
        <v/>
      </c>
      <c r="B705" s="31" t="s">
        <v>5196</v>
      </c>
      <c r="C705" s="15" t="s">
        <v>5197</v>
      </c>
      <c r="D705" s="16">
        <v>6</v>
      </c>
      <c r="E705" s="16">
        <v>-34.371581999999997</v>
      </c>
      <c r="F705" s="16">
        <v>-70.983360000000005</v>
      </c>
      <c r="G705" s="16" t="s">
        <v>243</v>
      </c>
      <c r="H705" s="16" t="s">
        <v>5198</v>
      </c>
      <c r="I705" s="16" t="s">
        <v>5199</v>
      </c>
      <c r="J705" s="16" t="s">
        <v>379</v>
      </c>
      <c r="K705" s="17" t="s">
        <v>319</v>
      </c>
      <c r="L705" s="16" t="s">
        <v>247</v>
      </c>
      <c r="M705" s="103" t="s">
        <v>320</v>
      </c>
      <c r="N705" s="18"/>
      <c r="O705" s="19" t="s">
        <v>3327</v>
      </c>
      <c r="P705" s="19" t="s">
        <v>380</v>
      </c>
      <c r="Q705" s="18"/>
      <c r="R705" s="21" t="s">
        <v>381</v>
      </c>
      <c r="S705" s="21">
        <v>37</v>
      </c>
      <c r="T705" s="22" t="s">
        <v>5200</v>
      </c>
      <c r="U705" s="23">
        <v>45131</v>
      </c>
      <c r="V705" s="21" t="str">
        <f>IF(U705="","",IF(U705="TBD","TBD",IF(U705="N/A","N/A","W"&amp;TEXT(WEEKNUM(U705,21),"00")&amp;" "&amp;YEAR(U705))))</f>
        <v>W30 2023</v>
      </c>
      <c r="W705" s="23">
        <v>45019</v>
      </c>
      <c r="X705" s="23"/>
      <c r="Y705" s="23" t="str">
        <f>IF(X705="","",IF(X705="TBD","TBD",IF(X705="N/A","N/A","W"&amp;TEXT(WEEKNUM(X705,21),"00")&amp;" "&amp;YEAR(X705))))</f>
        <v/>
      </c>
      <c r="Z705" s="23"/>
      <c r="AA705" s="23"/>
      <c r="AB705" s="24">
        <f>+IF(Z705="",0,AA705-Z705)</f>
        <v>0</v>
      </c>
      <c r="AC705" s="21" t="s">
        <v>324</v>
      </c>
      <c r="AD705" s="21">
        <v>0</v>
      </c>
      <c r="AE705" s="23">
        <v>45026</v>
      </c>
      <c r="AF705" s="25" t="str">
        <f>IF(AE705="","",IF(AE705="TBD","TBD",IF(AE705="N/A","N/A","W"&amp;TEXT(WEEKNUM(AE705,21),"00")&amp;" "&amp;YEAR(AE705))))</f>
        <v>W15 2023</v>
      </c>
      <c r="AG705" s="21" t="s">
        <v>324</v>
      </c>
      <c r="AH705" s="21"/>
      <c r="AI705" s="23">
        <v>45028</v>
      </c>
      <c r="AJ705" s="25" t="str">
        <f>IF(AI705="","",IF(AI705="TBD","TBD",IF(AI705="N/A","N/A","W"&amp;TEXT(WEEKNUM(AI705,21),"00")&amp;" "&amp;YEAR(AI705))))</f>
        <v>W15 2023</v>
      </c>
      <c r="AK705" s="21" t="s">
        <v>324</v>
      </c>
      <c r="AL705" s="21"/>
      <c r="AM705" s="23">
        <v>45030</v>
      </c>
      <c r="AN705" s="25" t="str">
        <f>IF(AM705="","",IF(AM705="TBD","TBD",IF(AM705="N/A","N/A","W"&amp;TEXT(WEEKNUM(AM705,21),"00")&amp;" "&amp;YEAR(AM705))))</f>
        <v>W15 2023</v>
      </c>
      <c r="AO705" s="21" t="s">
        <v>324</v>
      </c>
      <c r="AP705" s="21"/>
      <c r="AQ705" s="23">
        <v>45029</v>
      </c>
      <c r="AR705" s="25" t="str">
        <f>IF(AQ705="","",IF(AQ705="TBD","TBD",IF(AQ705="N/A","N/A","W"&amp;TEXT(WEEKNUM(AQ705,21),"00")&amp;" "&amp;YEAR(AQ705))))</f>
        <v>W15 2023</v>
      </c>
      <c r="AS705" s="21"/>
      <c r="AT705" s="21"/>
      <c r="AU705" s="23"/>
      <c r="AV705" s="25" t="s">
        <v>252</v>
      </c>
      <c r="AW705" s="59">
        <v>45030</v>
      </c>
      <c r="AX705" s="25" t="str">
        <f>IF(AW705="","",IF(AW705="TBD","TBD",IF(AW705="N/A","N/A","W"&amp;TEXT(WEEKNUM(AW705,21),"00")&amp;" "&amp;YEAR(AW705))))</f>
        <v>W15 2023</v>
      </c>
      <c r="AY705" s="21" t="s">
        <v>327</v>
      </c>
      <c r="AZ705" s="21" t="s">
        <v>328</v>
      </c>
      <c r="BA705" s="21" t="s">
        <v>329</v>
      </c>
      <c r="BB705" s="23">
        <v>45121</v>
      </c>
      <c r="BC705" s="23">
        <v>45166</v>
      </c>
      <c r="BD705" s="23">
        <v>45121</v>
      </c>
      <c r="BE705" s="25" t="str">
        <f>IF(BD705="","",IF(BD705="TBD","TBD",IF(BD705="N/A","N/A","W"&amp;TEXT(WEEKNUM(BD705,21),"00")&amp;" "&amp;YEAR(BD705))))</f>
        <v>W28 2023</v>
      </c>
      <c r="BF705" s="23">
        <v>45121</v>
      </c>
      <c r="BG705" s="25" t="str">
        <f>IF(BF705="","",IF(BF705="TBD","TBD",IF(BF705="N/A","N/A","W"&amp;TEXT(WEEKNUM(BF705,21),"00")&amp;" "&amp;YEAR(BF705))))</f>
        <v>W28 2023</v>
      </c>
      <c r="BH705" s="24">
        <f>+IF(BF705="",0,(BF705-BD705))</f>
        <v>0</v>
      </c>
      <c r="BI705" s="26" t="s">
        <v>330</v>
      </c>
      <c r="BJ705" s="26"/>
      <c r="BK705" s="27">
        <v>45168</v>
      </c>
      <c r="BL705" s="25" t="str">
        <f>IF(BK705="","",IF(BK705="TBD","TBD",IF(BK705="N/A","N/A","W"&amp;TEXT(WEEKNUM(BK705,21),"00")&amp;" "&amp;YEAR(BK705))))</f>
        <v>W35 2023</v>
      </c>
      <c r="BM705" s="21" t="s">
        <v>330</v>
      </c>
      <c r="BN705" s="21"/>
      <c r="BO705" s="23">
        <v>45183</v>
      </c>
      <c r="BP705" s="25" t="str">
        <f>IF(BO705="","",IF(BO705="TBD","TBD",IF(BO705="N/A","N/A","W"&amp;TEXT(WEEKNUM(BO705,21),"00")&amp;" "&amp;YEAR(BO705))))</f>
        <v>W37 2023</v>
      </c>
      <c r="BQ705" s="21" t="s">
        <v>330</v>
      </c>
      <c r="BR705" s="21"/>
      <c r="BS705" s="334">
        <v>45168</v>
      </c>
      <c r="BT705" s="25" t="str">
        <f t="shared" si="43"/>
        <v>W35 2023</v>
      </c>
      <c r="BU705" s="21" t="s">
        <v>330</v>
      </c>
      <c r="BV705" s="21" t="s">
        <v>5201</v>
      </c>
      <c r="BW705" s="23">
        <v>45168</v>
      </c>
      <c r="BX705" s="25" t="str">
        <f t="shared" si="44"/>
        <v>W35 2023</v>
      </c>
      <c r="BY705" s="23">
        <v>45183</v>
      </c>
      <c r="BZ705" s="25" t="str">
        <f>IF(BY705="","",IF(BY705="TBD","TBD",IF(BY705="N/A","N/A","W"&amp;TEXT(WEEKNUM(BY705,21),"00")&amp;" "&amp;YEAR(BY705))))</f>
        <v>W37 2023</v>
      </c>
      <c r="CA705" s="22" t="s">
        <v>335</v>
      </c>
      <c r="CB705" s="21" t="s">
        <v>336</v>
      </c>
      <c r="CC705" s="21" t="s">
        <v>336</v>
      </c>
      <c r="CD705" s="21" t="s">
        <v>337</v>
      </c>
      <c r="CE705" s="23"/>
      <c r="CF705" s="23">
        <v>45335</v>
      </c>
      <c r="CG705" s="23"/>
      <c r="CH705" s="23">
        <v>45335</v>
      </c>
      <c r="CI705" s="25" t="str">
        <f>IF(CH705="","",IF(CH705="TBD","TBD",IF(CH705="N/A","N/A","W"&amp;TEXT(WEEKNUM(CH705,21),"00")&amp;" "&amp;YEAR(CH705))))</f>
        <v>W07 2024</v>
      </c>
      <c r="CJ705" s="23">
        <v>45342</v>
      </c>
      <c r="CK705" s="25" t="str">
        <f>IF(CJ705="","",IF(CJ705="TBD","TBD",IF(CJ705="N/A","N/A","W"&amp;TEXT(WEEKNUM(CJ705,21),"00")&amp;" "&amp;YEAR(CJ705))))</f>
        <v>W08 2024</v>
      </c>
      <c r="CL705" s="24">
        <f>+IF(CJ705="",0,(CJ705-CH705))</f>
        <v>7</v>
      </c>
      <c r="CM705" s="21" t="s">
        <v>388</v>
      </c>
      <c r="CN705" s="21" t="s">
        <v>5202</v>
      </c>
      <c r="CO705" s="23">
        <v>45523</v>
      </c>
      <c r="CP705" s="25" t="str">
        <f>IF(CO705="","",IF(CO705="TBD","TBD",IF(CO705="N/A","N/A","W"&amp;TEXT(WEEKNUM(CO705,21),"00")&amp;" "&amp;YEAR(CO705))))</f>
        <v>W34 2024</v>
      </c>
      <c r="CQ705" s="23" t="s">
        <v>388</v>
      </c>
      <c r="CR705" s="23" t="s">
        <v>5203</v>
      </c>
      <c r="CS705" s="23">
        <v>45524</v>
      </c>
      <c r="CT705" s="25" t="str">
        <f>IF(CS705="","",IF(CS705="TBD","TBD",IF(CS705="N/A","N/A","W"&amp;TEXT(WEEKNUM(CS705,21),"00")&amp;" "&amp;YEAR(CS705))))</f>
        <v>W34 2024</v>
      </c>
      <c r="CU705" s="21" t="s">
        <v>339</v>
      </c>
      <c r="CV705" s="21" t="s">
        <v>370</v>
      </c>
      <c r="CW705" s="23">
        <v>45524</v>
      </c>
      <c r="CX705" s="25" t="str">
        <f>IF(CW705="","",IF(CW705="TBD","TBD",IF(CW705="N/A","N/A","W"&amp;TEXT(WEEKNUM(CW705,21),"00")&amp;" "&amp;YEAR(CW705))))</f>
        <v>W34 2024</v>
      </c>
      <c r="CY705" s="21" t="s">
        <v>339</v>
      </c>
      <c r="CZ705" s="21" t="s">
        <v>370</v>
      </c>
      <c r="DA705" s="23">
        <v>45524</v>
      </c>
      <c r="DB705" s="25" t="str">
        <f>IF(DA705="","",IF(DA705="TBD","TBD",IF(DA705="N/A","N/A","W"&amp;TEXT(WEEKNUM(DA705,21),"00")&amp;" "&amp;YEAR(DA705))))</f>
        <v>W34 2024</v>
      </c>
      <c r="DC705" s="23">
        <v>45525</v>
      </c>
      <c r="DD705" s="25" t="str">
        <f>IF(DC705="","",IF(DC705="TBD","TBD",IF(DC705="N/A","N/A","W"&amp;TEXT(WEEKNUM(DC705,21),"00")&amp;" "&amp;YEAR(DC705))))</f>
        <v>W34 2024</v>
      </c>
      <c r="DE705" s="21" t="s">
        <v>392</v>
      </c>
      <c r="DF705" s="23"/>
      <c r="DG705" s="21" t="s">
        <v>259</v>
      </c>
      <c r="DH705" s="21">
        <v>0</v>
      </c>
      <c r="DI705" s="18"/>
      <c r="DJ705" s="18"/>
      <c r="DK705" s="21" t="s">
        <v>260</v>
      </c>
      <c r="DL705" s="21" t="s">
        <v>341</v>
      </c>
      <c r="DM705" s="21"/>
      <c r="DN705" s="23">
        <v>45569</v>
      </c>
      <c r="DO705" s="23">
        <v>45569</v>
      </c>
      <c r="DP705" s="23"/>
      <c r="DQ705" s="23" t="s">
        <v>262</v>
      </c>
      <c r="DR705" s="23"/>
      <c r="DS705" s="23">
        <v>45575</v>
      </c>
      <c r="DT705" s="23" t="s">
        <v>502</v>
      </c>
      <c r="DU705" s="23">
        <v>45525</v>
      </c>
      <c r="DV705" s="23">
        <v>45576</v>
      </c>
      <c r="DW705" s="23" t="s">
        <v>342</v>
      </c>
      <c r="DX705" s="23"/>
      <c r="DY705" s="18"/>
      <c r="DZ705" s="18"/>
      <c r="EA705" s="18"/>
      <c r="EB705" s="21" t="s">
        <v>41</v>
      </c>
      <c r="EC705" s="18" t="s">
        <v>234</v>
      </c>
      <c r="ED705" s="18"/>
      <c r="EE705" s="18"/>
      <c r="EF705" s="55"/>
      <c r="EG705" s="55"/>
      <c r="EH705" s="18"/>
      <c r="EI705" s="18">
        <v>0</v>
      </c>
      <c r="EJ705" s="29" t="str">
        <f>K705&amp;AY705&amp;CA705&amp;DE705&amp;DT705&amp;DW705</f>
        <v>VigenteTSS Aprobado 4GIng Aprobada 4GAs Built Aprobado con Observaciones 4GIntegradoOn Air</v>
      </c>
    </row>
    <row r="706" spans="1:140" ht="12" hidden="1" customHeight="1">
      <c r="A706" s="30" t="str">
        <f>IFERROR(IF(VLOOKUP(B706,SEARCH!A:A,1,0)=B706,"OK",""),"")</f>
        <v/>
      </c>
      <c r="B706" s="31" t="s">
        <v>5204</v>
      </c>
      <c r="C706" s="15" t="s">
        <v>5205</v>
      </c>
      <c r="D706" s="16">
        <v>7</v>
      </c>
      <c r="E706" s="16">
        <v>-35.452399999999997</v>
      </c>
      <c r="F706" s="16">
        <v>-71.692400000000006</v>
      </c>
      <c r="G706" s="16" t="s">
        <v>265</v>
      </c>
      <c r="H706" s="16" t="s">
        <v>265</v>
      </c>
      <c r="I706" s="16" t="s">
        <v>5206</v>
      </c>
      <c r="J706" s="16" t="s">
        <v>3</v>
      </c>
      <c r="K706" s="16" t="s">
        <v>3</v>
      </c>
      <c r="L706" s="16" t="s">
        <v>247</v>
      </c>
      <c r="M706" s="103"/>
      <c r="N706" s="18"/>
      <c r="O706" s="19" t="s">
        <v>3327</v>
      </c>
      <c r="P706" s="19" t="s">
        <v>380</v>
      </c>
      <c r="Q706" s="18"/>
      <c r="R706" s="21" t="s">
        <v>4580</v>
      </c>
      <c r="S706" s="21">
        <v>7.5</v>
      </c>
      <c r="T706" s="22" t="s">
        <v>5207</v>
      </c>
      <c r="U706" s="23">
        <v>46086</v>
      </c>
      <c r="V706" s="21" t="str">
        <f>IF(U706="","",IF(U706="TBD","TBD",IF(U706="N/A","N/A","W"&amp;TEXT(WEEKNUM(U706,21),"00")&amp;" "&amp;YEAR(U706))))</f>
        <v>W10 2026</v>
      </c>
      <c r="W706" s="23">
        <v>46086</v>
      </c>
      <c r="X706" s="23"/>
      <c r="Y706" s="23" t="str">
        <f>IF(X706="","",IF(X706="TBD","TBD",IF(X706="N/A","N/A","W"&amp;TEXT(WEEKNUM(X706,21),"00")&amp;" "&amp;YEAR(X706))))</f>
        <v/>
      </c>
      <c r="Z706" s="23">
        <v>46090</v>
      </c>
      <c r="AA706" s="23">
        <v>46093</v>
      </c>
      <c r="AB706" s="24">
        <f>+IF(Z706="",0,AA706-Z706)</f>
        <v>3</v>
      </c>
      <c r="AC706" s="21" t="s">
        <v>1379</v>
      </c>
      <c r="AD706" s="21" t="s">
        <v>4651</v>
      </c>
      <c r="AE706" s="23">
        <v>46090</v>
      </c>
      <c r="AF706" s="25" t="str">
        <f>IF(AE706="","",IF(AE706="TBD","TBD",IF(AE706="N/A","N/A","W"&amp;TEXT(WEEKNUM(AE706,21),"00")&amp;" "&amp;YEAR(AE706))))</f>
        <v>W11 2026</v>
      </c>
      <c r="AG706" s="21" t="s">
        <v>251</v>
      </c>
      <c r="AH706" s="21"/>
      <c r="AI706" s="23"/>
      <c r="AJ706" s="25" t="str">
        <f>IF(AI706="","",IF(AI706="TBD","TBD",IF(AI706="N/A","N/A","W"&amp;TEXT(WEEKNUM(AI706,21),"00")&amp;" "&amp;YEAR(AI706))))</f>
        <v/>
      </c>
      <c r="AK706" s="21" t="s">
        <v>251</v>
      </c>
      <c r="AL706" s="21"/>
      <c r="AM706" s="23"/>
      <c r="AN706" s="25" t="str">
        <f>IF(AM706="","",IF(AM706="TBD","TBD",IF(AM706="N/A","N/A","W"&amp;TEXT(WEEKNUM(AM706,21),"00")&amp;" "&amp;YEAR(AM706))))</f>
        <v/>
      </c>
      <c r="AO706" s="21" t="s">
        <v>251</v>
      </c>
      <c r="AP706" s="21"/>
      <c r="AQ706" s="23"/>
      <c r="AR706" s="25" t="str">
        <f>IF(AQ706="","",IF(AQ706="TBD","TBD",IF(AQ706="N/A","N/A","W"&amp;TEXT(WEEKNUM(AQ706,21),"00")&amp;" "&amp;YEAR(AQ706))))</f>
        <v/>
      </c>
      <c r="AS706" s="21"/>
      <c r="AT706" s="21"/>
      <c r="AU706" s="23"/>
      <c r="AV706" s="25" t="s">
        <v>252</v>
      </c>
      <c r="AW706" s="59"/>
      <c r="AX706" s="25" t="str">
        <f>IF(AW706="","",IF(AW706="TBD","TBD",IF(AW706="N/A","N/A","W"&amp;TEXT(WEEKNUM(AW706,21),"00")&amp;" "&amp;YEAR(AW706))))</f>
        <v/>
      </c>
      <c r="AY706" s="21" t="s">
        <v>251</v>
      </c>
      <c r="AZ706" s="21" t="s">
        <v>714</v>
      </c>
      <c r="BA706" s="21" t="s">
        <v>255</v>
      </c>
      <c r="BB706" s="23"/>
      <c r="BC706" s="23"/>
      <c r="BD706" s="23"/>
      <c r="BE706" s="25" t="str">
        <f>IF(BD706="","",IF(BD706="TBD","TBD",IF(BD706="N/A","N/A","W"&amp;TEXT(WEEKNUM(BD706,21),"00")&amp;" "&amp;YEAR(BD706))))</f>
        <v/>
      </c>
      <c r="BF706" s="23"/>
      <c r="BG706" s="25" t="str">
        <f>IF(BF706="","",IF(BF706="TBD","TBD",IF(BF706="N/A","N/A","W"&amp;TEXT(WEEKNUM(BF706,21),"00")&amp;" "&amp;YEAR(BF706))))</f>
        <v/>
      </c>
      <c r="BH706" s="24">
        <f>+IF(BF706="",0,(BF706-BD706))</f>
        <v>0</v>
      </c>
      <c r="BI706" s="26" t="s">
        <v>256</v>
      </c>
      <c r="BJ706" s="26"/>
      <c r="BK706" s="27"/>
      <c r="BL706" s="25" t="str">
        <f>IF(BK706="","",IF(BK706="TBD","TBD",IF(BK706="N/A","N/A","W"&amp;TEXT(WEEKNUM(BK706,21),"00")&amp;" "&amp;YEAR(BK706))))</f>
        <v/>
      </c>
      <c r="BM706" s="26" t="s">
        <v>256</v>
      </c>
      <c r="BN706" s="21"/>
      <c r="BO706" s="23"/>
      <c r="BP706" s="25" t="str">
        <f>IF(BO706="","",IF(BO706="TBD","TBD",IF(BO706="N/A","N/A","W"&amp;TEXT(WEEKNUM(BO706,21),"00")&amp;" "&amp;YEAR(BO706))))</f>
        <v/>
      </c>
      <c r="BQ706" s="21" t="s">
        <v>256</v>
      </c>
      <c r="BR706" s="21"/>
      <c r="BS706" s="334"/>
      <c r="BT706" s="25" t="str">
        <f t="shared" si="43"/>
        <v/>
      </c>
      <c r="BU706" s="21" t="s">
        <v>256</v>
      </c>
      <c r="BV706" s="21"/>
      <c r="BW706" s="23"/>
      <c r="BX706" s="25" t="str">
        <f t="shared" si="44"/>
        <v/>
      </c>
      <c r="BY706" s="23"/>
      <c r="BZ706" s="25" t="str">
        <f>IF(BY706="","",IF(BY706="TBD","TBD",IF(BY706="N/A","N/A","W"&amp;TEXT(WEEKNUM(BY706,21),"00")&amp;" "&amp;YEAR(BY706))))</f>
        <v/>
      </c>
      <c r="CA706" s="21" t="s">
        <v>257</v>
      </c>
      <c r="CB706" s="21">
        <v>0</v>
      </c>
      <c r="CC706" s="21"/>
      <c r="CD706" s="21"/>
      <c r="CE706" s="23"/>
      <c r="CF706" s="23"/>
      <c r="CG706" s="23"/>
      <c r="CH706" s="23"/>
      <c r="CI706" s="25" t="str">
        <f>IF(CH706="","",IF(CH706="TBD","TBD",IF(CH706="N/A","N/A","W"&amp;TEXT(WEEKNUM(CH706,21),"00")&amp;" "&amp;YEAR(CH706))))</f>
        <v/>
      </c>
      <c r="CJ706" s="23"/>
      <c r="CK706" s="25" t="str">
        <f>IF(CJ706="","",IF(CJ706="TBD","TBD",IF(CJ706="N/A","N/A","W"&amp;TEXT(WEEKNUM(CJ706,21),"00")&amp;" "&amp;YEAR(CJ706))))</f>
        <v/>
      </c>
      <c r="CL706" s="24">
        <f>+IF(CJ706="",0,(CJ706-CH706))</f>
        <v>0</v>
      </c>
      <c r="CM706" s="21" t="s">
        <v>258</v>
      </c>
      <c r="CN706" s="21"/>
      <c r="CO706" s="23"/>
      <c r="CP706" s="25" t="str">
        <f>IF(CO706="","",IF(CO706="TBD","TBD",IF(CO706="N/A","N/A","W"&amp;TEXT(WEEKNUM(CO706,21),"00")&amp;" "&amp;YEAR(CO706))))</f>
        <v/>
      </c>
      <c r="CQ706" s="23" t="s">
        <v>258</v>
      </c>
      <c r="CR706" s="23"/>
      <c r="CS706" s="23"/>
      <c r="CT706" s="25" t="str">
        <f>IF(CS706="","",IF(CS706="TBD","TBD",IF(CS706="N/A","N/A","W"&amp;TEXT(WEEKNUM(CS706,21),"00")&amp;" "&amp;YEAR(CS706))))</f>
        <v/>
      </c>
      <c r="CU706" s="21" t="s">
        <v>258</v>
      </c>
      <c r="CV706" s="21"/>
      <c r="CW706" s="23"/>
      <c r="CX706" s="25" t="str">
        <f>IF(CW706="","",IF(CW706="TBD","TBD",IF(CW706="N/A","N/A","W"&amp;TEXT(WEEKNUM(CW706,21),"00")&amp;" "&amp;YEAR(CW706))))</f>
        <v/>
      </c>
      <c r="CY706" s="21" t="s">
        <v>258</v>
      </c>
      <c r="CZ706" s="21"/>
      <c r="DA706" s="23"/>
      <c r="DB706" s="25" t="str">
        <f>IF(DA706="","",IF(DA706="TBD","TBD",IF(DA706="N/A","N/A","W"&amp;TEXT(WEEKNUM(DA706,21),"00")&amp;" "&amp;YEAR(DA706))))</f>
        <v/>
      </c>
      <c r="DC706" s="23"/>
      <c r="DD706" s="25" t="str">
        <f>IF(DC706="","",IF(DC706="TBD","TBD",IF(DC706="N/A","N/A","W"&amp;TEXT(WEEKNUM(DC706,21),"00")&amp;" "&amp;YEAR(DC706))))</f>
        <v/>
      </c>
      <c r="DE706" s="21" t="s">
        <v>258</v>
      </c>
      <c r="DF706" s="23"/>
      <c r="DG706" s="21" t="s">
        <v>259</v>
      </c>
      <c r="DH706" s="18"/>
      <c r="DI706" s="18"/>
      <c r="DJ706" s="18"/>
      <c r="DK706" s="21" t="s">
        <v>260</v>
      </c>
      <c r="DL706" s="21" t="s">
        <v>275</v>
      </c>
      <c r="DM706" s="21"/>
      <c r="DN706" s="23"/>
      <c r="DO706" s="23"/>
      <c r="DP706" s="23"/>
      <c r="DQ706" s="23" t="s">
        <v>262</v>
      </c>
      <c r="DR706" s="23"/>
      <c r="DS706" s="23"/>
      <c r="DT706" s="23"/>
      <c r="DU706" s="23"/>
      <c r="DV706" s="23"/>
      <c r="DW706" s="23"/>
      <c r="DX706" s="23"/>
      <c r="DY706" s="18"/>
      <c r="DZ706" s="18"/>
      <c r="EA706" s="18"/>
      <c r="EB706" s="21" t="s">
        <v>530</v>
      </c>
      <c r="EC706" s="18"/>
      <c r="ED706" s="18"/>
      <c r="EE706" s="18"/>
      <c r="EF706" s="55"/>
      <c r="EG706" s="55"/>
      <c r="EH706" s="18"/>
      <c r="EI706" s="18">
        <v>0</v>
      </c>
      <c r="EJ706" s="29" t="str">
        <f>K706&amp;AY706&amp;CA706&amp;DE706&amp;DT706&amp;DW706</f>
        <v>No VigenteTSS No RecibidoIng No Recibida 4GAs Built No Recibido</v>
      </c>
    </row>
    <row r="707" spans="1:140" ht="12" hidden="1" customHeight="1">
      <c r="A707" s="30" t="str">
        <f>IFERROR(IF(VLOOKUP(B707,SEARCH!A:A,1,0)=B707,"OK",""),"")</f>
        <v/>
      </c>
      <c r="B707" s="31" t="s">
        <v>5208</v>
      </c>
      <c r="C707" s="15" t="s">
        <v>5209</v>
      </c>
      <c r="D707" s="16">
        <v>7</v>
      </c>
      <c r="E707" s="16">
        <v>-35.120831000000003</v>
      </c>
      <c r="F707" s="16">
        <v>-71.276115000000004</v>
      </c>
      <c r="G707" s="16" t="s">
        <v>265</v>
      </c>
      <c r="H707" s="16" t="s">
        <v>1527</v>
      </c>
      <c r="I707" s="16" t="s">
        <v>5210</v>
      </c>
      <c r="J707" s="16" t="s">
        <v>379</v>
      </c>
      <c r="K707" s="17" t="s">
        <v>319</v>
      </c>
      <c r="L707" s="16" t="s">
        <v>247</v>
      </c>
      <c r="M707" s="103" t="s">
        <v>320</v>
      </c>
      <c r="N707" s="18"/>
      <c r="O707" s="19" t="s">
        <v>3327</v>
      </c>
      <c r="P707" s="19" t="s">
        <v>380</v>
      </c>
      <c r="Q707" s="18"/>
      <c r="R707" s="21" t="s">
        <v>381</v>
      </c>
      <c r="S707" s="21">
        <v>33</v>
      </c>
      <c r="T707" s="22" t="s">
        <v>5211</v>
      </c>
      <c r="U707" s="23">
        <v>45106</v>
      </c>
      <c r="V707" s="21" t="str">
        <f>IF(U707="","",IF(U707="TBD","TBD",IF(U707="N/A","N/A","W"&amp;TEXT(WEEKNUM(U707,21),"00")&amp;" "&amp;YEAR(U707))))</f>
        <v>W26 2023</v>
      </c>
      <c r="W707" s="23">
        <v>45027</v>
      </c>
      <c r="X707" s="23"/>
      <c r="Y707" s="23" t="str">
        <f>IF(X707="","",IF(X707="TBD","TBD",IF(X707="N/A","N/A","W"&amp;TEXT(WEEKNUM(X707,21),"00")&amp;" "&amp;YEAR(X707))))</f>
        <v/>
      </c>
      <c r="Z707" s="23"/>
      <c r="AA707" s="23"/>
      <c r="AB707" s="24">
        <f>+IF(Z707="",0,AA707-Z707)</f>
        <v>0</v>
      </c>
      <c r="AC707" s="21" t="s">
        <v>324</v>
      </c>
      <c r="AD707" s="21">
        <v>0</v>
      </c>
      <c r="AE707" s="23">
        <v>45114</v>
      </c>
      <c r="AF707" s="25" t="str">
        <f>IF(AE707="","",IF(AE707="TBD","TBD",IF(AE707="N/A","N/A","W"&amp;TEXT(WEEKNUM(AE707,21),"00")&amp;" "&amp;YEAR(AE707))))</f>
        <v>W27 2023</v>
      </c>
      <c r="AG707" s="21" t="s">
        <v>324</v>
      </c>
      <c r="AH707" s="21"/>
      <c r="AI707" s="23">
        <v>45050</v>
      </c>
      <c r="AJ707" s="25" t="str">
        <f>IF(AI707="","",IF(AI707="TBD","TBD",IF(AI707="N/A","N/A","W"&amp;TEXT(WEEKNUM(AI707,21),"00")&amp;" "&amp;YEAR(AI707))))</f>
        <v>W18 2023</v>
      </c>
      <c r="AK707" s="21" t="s">
        <v>324</v>
      </c>
      <c r="AL707" s="21"/>
      <c r="AM707" s="23">
        <v>45045</v>
      </c>
      <c r="AN707" s="25" t="str">
        <f>IF(AM707="","",IF(AM707="TBD","TBD",IF(AM707="N/A","N/A","W"&amp;TEXT(WEEKNUM(AM707,21),"00")&amp;" "&amp;YEAR(AM707))))</f>
        <v>W17 2023</v>
      </c>
      <c r="AO707" s="21" t="s">
        <v>324</v>
      </c>
      <c r="AP707" s="21"/>
      <c r="AQ707" s="23">
        <v>45058</v>
      </c>
      <c r="AR707" s="25" t="str">
        <f>IF(AQ707="","",IF(AQ707="TBD","TBD",IF(AQ707="N/A","N/A","W"&amp;TEXT(WEEKNUM(AQ707,21),"00")&amp;" "&amp;YEAR(AQ707))))</f>
        <v>W19 2023</v>
      </c>
      <c r="AS707" s="21"/>
      <c r="AT707" s="21"/>
      <c r="AU707" s="23"/>
      <c r="AV707" s="25" t="s">
        <v>252</v>
      </c>
      <c r="AW707" s="59">
        <v>45114</v>
      </c>
      <c r="AX707" s="25" t="str">
        <f>IF(AW707="","",IF(AW707="TBD","TBD",IF(AW707="N/A","N/A","W"&amp;TEXT(WEEKNUM(AW707,21),"00")&amp;" "&amp;YEAR(AW707))))</f>
        <v>W27 2023</v>
      </c>
      <c r="AY707" s="21" t="s">
        <v>327</v>
      </c>
      <c r="AZ707" s="21" t="s">
        <v>328</v>
      </c>
      <c r="BA707" s="21" t="s">
        <v>329</v>
      </c>
      <c r="BB707" s="23">
        <v>45149</v>
      </c>
      <c r="BC707" s="23">
        <v>45168</v>
      </c>
      <c r="BD707" s="23">
        <v>45149</v>
      </c>
      <c r="BE707" s="25" t="str">
        <f>IF(BD707="","",IF(BD707="TBD","TBD",IF(BD707="N/A","N/A","W"&amp;TEXT(WEEKNUM(BD707,21),"00")&amp;" "&amp;YEAR(BD707))))</f>
        <v>W32 2023</v>
      </c>
      <c r="BF707" s="23">
        <v>45149</v>
      </c>
      <c r="BG707" s="25" t="str">
        <f>IF(BF707="","",IF(BF707="TBD","TBD",IF(BF707="N/A","N/A","W"&amp;TEXT(WEEKNUM(BF707,21),"00")&amp;" "&amp;YEAR(BF707))))</f>
        <v>W32 2023</v>
      </c>
      <c r="BH707" s="24">
        <f>+IF(BF707="",0,(BF707-BD707))</f>
        <v>0</v>
      </c>
      <c r="BI707" s="26" t="s">
        <v>330</v>
      </c>
      <c r="BJ707" s="26"/>
      <c r="BK707" s="27">
        <v>45183</v>
      </c>
      <c r="BL707" s="25" t="str">
        <f>IF(BK707="","",IF(BK707="TBD","TBD",IF(BK707="N/A","N/A","W"&amp;TEXT(WEEKNUM(BK707,21),"00")&amp;" "&amp;YEAR(BK707))))</f>
        <v>W37 2023</v>
      </c>
      <c r="BM707" s="21" t="s">
        <v>330</v>
      </c>
      <c r="BN707" s="21"/>
      <c r="BO707" s="23">
        <v>45183</v>
      </c>
      <c r="BP707" s="25" t="str">
        <f>IF(BO707="","",IF(BO707="TBD","TBD",IF(BO707="N/A","N/A","W"&amp;TEXT(WEEKNUM(BO707,21),"00")&amp;" "&amp;YEAR(BO707))))</f>
        <v>W37 2023</v>
      </c>
      <c r="BQ707" s="21" t="s">
        <v>330</v>
      </c>
      <c r="BR707" s="21"/>
      <c r="BS707" s="334">
        <v>45183</v>
      </c>
      <c r="BT707" s="25" t="str">
        <f t="shared" si="43"/>
        <v>W37 2023</v>
      </c>
      <c r="BU707" s="21" t="s">
        <v>330</v>
      </c>
      <c r="BV707" s="21" t="s">
        <v>5212</v>
      </c>
      <c r="BW707" s="23">
        <v>45159</v>
      </c>
      <c r="BX707" s="25" t="str">
        <f t="shared" si="44"/>
        <v>W34 2023</v>
      </c>
      <c r="BY707" s="23">
        <v>45183</v>
      </c>
      <c r="BZ707" s="25" t="str">
        <f>IF(BY707="","",IF(BY707="TBD","TBD",IF(BY707="N/A","N/A","W"&amp;TEXT(WEEKNUM(BY707,21),"00")&amp;" "&amp;YEAR(BY707))))</f>
        <v>W37 2023</v>
      </c>
      <c r="CA707" s="22" t="s">
        <v>335</v>
      </c>
      <c r="CB707" s="21" t="s">
        <v>336</v>
      </c>
      <c r="CC707" s="21" t="s">
        <v>336</v>
      </c>
      <c r="CD707" s="21"/>
      <c r="CE707" s="23"/>
      <c r="CF707" s="23">
        <v>45457</v>
      </c>
      <c r="CG707" s="23">
        <v>45331</v>
      </c>
      <c r="CH707" s="23">
        <v>45460</v>
      </c>
      <c r="CI707" s="25" t="str">
        <f>IF(CH707="","",IF(CH707="TBD","TBD",IF(CH707="N/A","N/A","W"&amp;TEXT(WEEKNUM(CH707,21),"00")&amp;" "&amp;YEAR(CH707))))</f>
        <v>W25 2024</v>
      </c>
      <c r="CJ707" s="23">
        <v>45337</v>
      </c>
      <c r="CK707" s="25" t="str">
        <f>IF(CJ707="","",IF(CJ707="TBD","TBD",IF(CJ707="N/A","N/A","W"&amp;TEXT(WEEKNUM(CJ707,21),"00")&amp;" "&amp;YEAR(CJ707))))</f>
        <v>W07 2024</v>
      </c>
      <c r="CL707" s="24">
        <f>+IF(CJ707="",0,(CJ707-CH707))</f>
        <v>-123</v>
      </c>
      <c r="CM707" s="21" t="s">
        <v>388</v>
      </c>
      <c r="CN707" s="21" t="s">
        <v>5213</v>
      </c>
      <c r="CO707" s="23">
        <v>45469</v>
      </c>
      <c r="CP707" s="25" t="str">
        <f>IF(CO707="","",IF(CO707="TBD","TBD",IF(CO707="N/A","N/A","W"&amp;TEXT(WEEKNUM(CO707,21),"00")&amp;" "&amp;YEAR(CO707))))</f>
        <v>W26 2024</v>
      </c>
      <c r="CQ707" s="23" t="s">
        <v>339</v>
      </c>
      <c r="CR707" s="23" t="s">
        <v>5093</v>
      </c>
      <c r="CS707" s="23">
        <v>45301</v>
      </c>
      <c r="CT707" s="25" t="str">
        <f>IF(CS707="","",IF(CS707="TBD","TBD",IF(CS707="N/A","N/A","W"&amp;TEXT(WEEKNUM(CS707,21),"00")&amp;" "&amp;YEAR(CS707))))</f>
        <v>W02 2024</v>
      </c>
      <c r="CU707" s="21" t="s">
        <v>339</v>
      </c>
      <c r="CV707" s="21"/>
      <c r="CW707" s="23">
        <v>45468</v>
      </c>
      <c r="CX707" s="25" t="str">
        <f>IF(CW707="","",IF(CW707="TBD","TBD",IF(CW707="N/A","N/A","W"&amp;TEXT(WEEKNUM(CW707,21),"00")&amp;" "&amp;YEAR(CW707))))</f>
        <v>W26 2024</v>
      </c>
      <c r="CY707" s="21" t="s">
        <v>339</v>
      </c>
      <c r="CZ707" s="20" t="s">
        <v>4884</v>
      </c>
      <c r="DA707" s="23">
        <v>45468</v>
      </c>
      <c r="DB707" s="25" t="str">
        <f>IF(DA707="","",IF(DA707="TBD","TBD",IF(DA707="N/A","N/A","W"&amp;TEXT(WEEKNUM(DA707,21),"00")&amp;" "&amp;YEAR(DA707))))</f>
        <v>W26 2024</v>
      </c>
      <c r="DC707" s="23">
        <v>45469</v>
      </c>
      <c r="DD707" s="25" t="str">
        <f>IF(DC707="","",IF(DC707="TBD","TBD",IF(DC707="N/A","N/A","W"&amp;TEXT(WEEKNUM(DC707,21),"00")&amp;" "&amp;YEAR(DC707))))</f>
        <v>W26 2024</v>
      </c>
      <c r="DE707" s="21" t="s">
        <v>392</v>
      </c>
      <c r="DF707" s="23">
        <v>45483</v>
      </c>
      <c r="DG707" s="21" t="s">
        <v>259</v>
      </c>
      <c r="DH707" s="21">
        <v>0</v>
      </c>
      <c r="DI707" s="18"/>
      <c r="DJ707" s="18"/>
      <c r="DK707" s="21" t="s">
        <v>260</v>
      </c>
      <c r="DL707" s="21" t="s">
        <v>341</v>
      </c>
      <c r="DM707" s="21"/>
      <c r="DN707" s="23">
        <v>45583</v>
      </c>
      <c r="DO707" s="23">
        <v>45583</v>
      </c>
      <c r="DP707" s="23"/>
      <c r="DQ707" s="23" t="s">
        <v>262</v>
      </c>
      <c r="DR707" s="23"/>
      <c r="DS707" s="23"/>
      <c r="DT707" s="23"/>
      <c r="DU707" s="23">
        <v>45471</v>
      </c>
      <c r="DV707" s="23">
        <v>45601</v>
      </c>
      <c r="DW707" s="23" t="s">
        <v>342</v>
      </c>
      <c r="DX707" s="23"/>
      <c r="DY707" s="18"/>
      <c r="DZ707" s="18"/>
      <c r="EA707" s="18"/>
      <c r="EB707" s="21" t="s">
        <v>41</v>
      </c>
      <c r="EC707" s="18" t="s">
        <v>234</v>
      </c>
      <c r="ED707" s="18"/>
      <c r="EE707" s="18"/>
      <c r="EF707" s="55"/>
      <c r="EG707" s="55"/>
      <c r="EH707" s="18"/>
      <c r="EI707" s="18">
        <v>0</v>
      </c>
      <c r="EJ707" s="29" t="str">
        <f>K707&amp;AY707&amp;CA707&amp;DE707&amp;DT707&amp;DW707</f>
        <v>VigenteTSS Aprobado 4GIng Aprobada 4GAs Built Aprobado con Observaciones 4GOn Air</v>
      </c>
    </row>
    <row r="708" spans="1:140" ht="12" hidden="1" customHeight="1">
      <c r="A708" s="30" t="str">
        <f>IFERROR(IF(VLOOKUP(B708,SEARCH!A:A,1,0)=B708,"OK",""),"")</f>
        <v/>
      </c>
      <c r="B708" s="31" t="s">
        <v>5214</v>
      </c>
      <c r="C708" s="15" t="s">
        <v>5215</v>
      </c>
      <c r="D708" s="16">
        <v>7</v>
      </c>
      <c r="E708" s="16">
        <v>-35.462788000000003</v>
      </c>
      <c r="F708" s="16">
        <v>-71.669196999999997</v>
      </c>
      <c r="G708" s="16" t="s">
        <v>265</v>
      </c>
      <c r="H708" s="16" t="s">
        <v>265</v>
      </c>
      <c r="I708" s="16" t="s">
        <v>5216</v>
      </c>
      <c r="J708" s="16" t="s">
        <v>379</v>
      </c>
      <c r="K708" s="17" t="s">
        <v>319</v>
      </c>
      <c r="L708" s="16" t="s">
        <v>247</v>
      </c>
      <c r="M708" s="103" t="s">
        <v>320</v>
      </c>
      <c r="N708" s="18"/>
      <c r="O708" s="19" t="s">
        <v>3327</v>
      </c>
      <c r="P708" s="19" t="s">
        <v>380</v>
      </c>
      <c r="Q708" s="18"/>
      <c r="R708" s="21" t="s">
        <v>322</v>
      </c>
      <c r="S708" s="21">
        <v>33</v>
      </c>
      <c r="T708" s="22" t="s">
        <v>5217</v>
      </c>
      <c r="U708" s="23">
        <v>45106</v>
      </c>
      <c r="V708" s="21" t="str">
        <f>IF(U708="","",IF(U708="TBD","TBD",IF(U708="N/A","N/A","W"&amp;TEXT(WEEKNUM(U708,21),"00")&amp;" "&amp;YEAR(U708))))</f>
        <v>W26 2023</v>
      </c>
      <c r="W708" s="23">
        <v>45027</v>
      </c>
      <c r="X708" s="23"/>
      <c r="Y708" s="23" t="str">
        <f>IF(X708="","",IF(X708="TBD","TBD",IF(X708="N/A","N/A","W"&amp;TEXT(WEEKNUM(X708,21),"00")&amp;" "&amp;YEAR(X708))))</f>
        <v/>
      </c>
      <c r="Z708" s="23"/>
      <c r="AA708" s="23"/>
      <c r="AB708" s="24">
        <f>+IF(Z708="",0,AA708-Z708)</f>
        <v>0</v>
      </c>
      <c r="AC708" s="21" t="s">
        <v>324</v>
      </c>
      <c r="AD708" s="21">
        <v>0</v>
      </c>
      <c r="AE708" s="23">
        <v>45119</v>
      </c>
      <c r="AF708" s="25" t="str">
        <f>IF(AE708="","",IF(AE708="TBD","TBD",IF(AE708="N/A","N/A","W"&amp;TEXT(WEEKNUM(AE708,21),"00")&amp;" "&amp;YEAR(AE708))))</f>
        <v>W28 2023</v>
      </c>
      <c r="AG708" s="21" t="s">
        <v>324</v>
      </c>
      <c r="AH708" s="21"/>
      <c r="AI708" s="23">
        <v>45050</v>
      </c>
      <c r="AJ708" s="25" t="str">
        <f>IF(AI708="","",IF(AI708="TBD","TBD",IF(AI708="N/A","N/A","W"&amp;TEXT(WEEKNUM(AI708,21),"00")&amp;" "&amp;YEAR(AI708))))</f>
        <v>W18 2023</v>
      </c>
      <c r="AK708" s="21" t="s">
        <v>324</v>
      </c>
      <c r="AL708" s="21"/>
      <c r="AM708" s="23">
        <v>45043</v>
      </c>
      <c r="AN708" s="25" t="str">
        <f>IF(AM708="","",IF(AM708="TBD","TBD",IF(AM708="N/A","N/A","W"&amp;TEXT(WEEKNUM(AM708,21),"00")&amp;" "&amp;YEAR(AM708))))</f>
        <v>W17 2023</v>
      </c>
      <c r="AO708" s="21" t="s">
        <v>324</v>
      </c>
      <c r="AP708" s="21"/>
      <c r="AQ708" s="23">
        <v>45058</v>
      </c>
      <c r="AR708" s="25" t="str">
        <f>IF(AQ708="","",IF(AQ708="TBD","TBD",IF(AQ708="N/A","N/A","W"&amp;TEXT(WEEKNUM(AQ708,21),"00")&amp;" "&amp;YEAR(AQ708))))</f>
        <v>W19 2023</v>
      </c>
      <c r="AS708" s="21"/>
      <c r="AT708" s="21"/>
      <c r="AU708" s="23"/>
      <c r="AV708" s="25" t="s">
        <v>252</v>
      </c>
      <c r="AW708" s="59">
        <v>45119</v>
      </c>
      <c r="AX708" s="25" t="str">
        <f>IF(AW708="","",IF(AW708="TBD","TBD",IF(AW708="N/A","N/A","W"&amp;TEXT(WEEKNUM(AW708,21),"00")&amp;" "&amp;YEAR(AW708))))</f>
        <v>W28 2023</v>
      </c>
      <c r="AY708" s="21" t="s">
        <v>327</v>
      </c>
      <c r="AZ708" s="21" t="s">
        <v>328</v>
      </c>
      <c r="BA708" s="21" t="s">
        <v>329</v>
      </c>
      <c r="BB708" s="23">
        <v>45177</v>
      </c>
      <c r="BC708" s="23"/>
      <c r="BD708" s="23"/>
      <c r="BE708" s="25" t="str">
        <f>IF(BD708="","",IF(BD708="TBD","TBD",IF(BD708="N/A","N/A","W"&amp;TEXT(WEEKNUM(BD708,21),"00")&amp;" "&amp;YEAR(BD708))))</f>
        <v/>
      </c>
      <c r="BF708" s="23"/>
      <c r="BG708" s="25" t="str">
        <f>IF(BF708="","",IF(BF708="TBD","TBD",IF(BF708="N/A","N/A","W"&amp;TEXT(WEEKNUM(BF708,21),"00")&amp;" "&amp;YEAR(BF708))))</f>
        <v/>
      </c>
      <c r="BH708" s="24">
        <f>+IF(BF708="",0,(BF708-BD708))</f>
        <v>0</v>
      </c>
      <c r="BI708" s="26" t="s">
        <v>330</v>
      </c>
      <c r="BJ708" s="26"/>
      <c r="BK708" s="27">
        <v>45194</v>
      </c>
      <c r="BL708" s="25" t="str">
        <f>IF(BK708="","",IF(BK708="TBD","TBD",IF(BK708="N/A","N/A","W"&amp;TEXT(WEEKNUM(BK708,21),"00")&amp;" "&amp;YEAR(BK708))))</f>
        <v>W39 2023</v>
      </c>
      <c r="BM708" s="21" t="s">
        <v>330</v>
      </c>
      <c r="BN708" s="21"/>
      <c r="BO708" s="23">
        <v>45194</v>
      </c>
      <c r="BP708" s="25" t="str">
        <f>IF(BO708="","",IF(BO708="TBD","TBD",IF(BO708="N/A","N/A","W"&amp;TEXT(WEEKNUM(BO708,21),"00")&amp;" "&amp;YEAR(BO708))))</f>
        <v>W39 2023</v>
      </c>
      <c r="BQ708" s="21" t="s">
        <v>330</v>
      </c>
      <c r="BR708" s="21"/>
      <c r="BS708" s="334">
        <v>45194</v>
      </c>
      <c r="BT708" s="25" t="str">
        <f t="shared" ref="BT708:BT771" si="45">IF(BS708="","",IF(BS708="TBD","TBD",IF(BS708="N/A","N/A","W"&amp;TEXT(WEEKNUM(BS708,21),"00")&amp;" "&amp;YEAR(BS708))))</f>
        <v>W39 2023</v>
      </c>
      <c r="BU708" s="21" t="s">
        <v>330</v>
      </c>
      <c r="BV708" s="21"/>
      <c r="BW708" s="23">
        <v>45194</v>
      </c>
      <c r="BX708" s="25" t="str">
        <f t="shared" ref="BX708:BX771" si="46">IF(BW708="","",IF(BW708="TBD","TBD",IF(BW708="N/A","N/A","W"&amp;TEXT(WEEKNUM(BW708,21),"00")&amp;" "&amp;YEAR(BW708))))</f>
        <v>W39 2023</v>
      </c>
      <c r="BY708" s="23">
        <v>45194</v>
      </c>
      <c r="BZ708" s="25" t="str">
        <f>IF(BY708="","",IF(BY708="TBD","TBD",IF(BY708="N/A","N/A","W"&amp;TEXT(WEEKNUM(BY708,21),"00")&amp;" "&amp;YEAR(BY708))))</f>
        <v>W39 2023</v>
      </c>
      <c r="CA708" s="22" t="s">
        <v>335</v>
      </c>
      <c r="CB708" s="21" t="s">
        <v>336</v>
      </c>
      <c r="CC708" s="21" t="s">
        <v>336</v>
      </c>
      <c r="CD708" s="21"/>
      <c r="CE708" s="23"/>
      <c r="CF708" s="23">
        <v>45390</v>
      </c>
      <c r="CG708" s="23"/>
      <c r="CH708" s="23">
        <v>45392</v>
      </c>
      <c r="CI708" s="25" t="str">
        <f>IF(CH708="","",IF(CH708="TBD","TBD",IF(CH708="N/A","N/A","W"&amp;TEXT(WEEKNUM(CH708,21),"00")&amp;" "&amp;YEAR(CH708))))</f>
        <v>W15 2024</v>
      </c>
      <c r="CJ708" s="23"/>
      <c r="CK708" s="25" t="str">
        <f>IF(CJ708="","",IF(CJ708="TBD","TBD",IF(CJ708="N/A","N/A","W"&amp;TEXT(WEEKNUM(CJ708,21),"00")&amp;" "&amp;YEAR(CJ708))))</f>
        <v/>
      </c>
      <c r="CL708" s="24">
        <f>+IF(CJ708="",0,(CJ708-CH708))</f>
        <v>0</v>
      </c>
      <c r="CM708" s="21" t="s">
        <v>339</v>
      </c>
      <c r="CN708" s="21" t="s">
        <v>5218</v>
      </c>
      <c r="CO708" s="23">
        <v>45440</v>
      </c>
      <c r="CP708" s="25" t="str">
        <f>IF(CO708="","",IF(CO708="TBD","TBD",IF(CO708="N/A","N/A","W"&amp;TEXT(WEEKNUM(CO708,21),"00")&amp;" "&amp;YEAR(CO708))))</f>
        <v>W22 2024</v>
      </c>
      <c r="CQ708" s="23" t="s">
        <v>388</v>
      </c>
      <c r="CR708" s="23" t="s">
        <v>5219</v>
      </c>
      <c r="CS708" s="23">
        <v>45398</v>
      </c>
      <c r="CT708" s="25" t="str">
        <f>IF(CS708="","",IF(CS708="TBD","TBD",IF(CS708="N/A","N/A","W"&amp;TEXT(WEEKNUM(CS708,21),"00")&amp;" "&amp;YEAR(CS708))))</f>
        <v>W16 2024</v>
      </c>
      <c r="CU708" s="21" t="s">
        <v>339</v>
      </c>
      <c r="CV708" s="21"/>
      <c r="CW708" s="23">
        <v>45422</v>
      </c>
      <c r="CX708" s="25" t="str">
        <f>IF(CW708="","",IF(CW708="TBD","TBD",IF(CW708="N/A","N/A","W"&amp;TEXT(WEEKNUM(CW708,21),"00")&amp;" "&amp;YEAR(CW708))))</f>
        <v>W19 2024</v>
      </c>
      <c r="CY708" s="21" t="s">
        <v>388</v>
      </c>
      <c r="CZ708" s="21" t="s">
        <v>5220</v>
      </c>
      <c r="DA708" s="23">
        <v>45422</v>
      </c>
      <c r="DB708" s="25" t="str">
        <f>IF(DA708="","",IF(DA708="TBD","TBD",IF(DA708="N/A","N/A","W"&amp;TEXT(WEEKNUM(DA708,21),"00")&amp;" "&amp;YEAR(DA708))))</f>
        <v>W19 2024</v>
      </c>
      <c r="DC708" s="23">
        <v>45440</v>
      </c>
      <c r="DD708" s="25" t="str">
        <f>IF(DC708="","",IF(DC708="TBD","TBD",IF(DC708="N/A","N/A","W"&amp;TEXT(WEEKNUM(DC708,21),"00")&amp;" "&amp;YEAR(DC708))))</f>
        <v>W22 2024</v>
      </c>
      <c r="DE708" s="21" t="s">
        <v>392</v>
      </c>
      <c r="DF708" s="23"/>
      <c r="DG708" s="21" t="s">
        <v>259</v>
      </c>
      <c r="DH708" s="21">
        <v>0</v>
      </c>
      <c r="DI708" s="18"/>
      <c r="DJ708" s="18"/>
      <c r="DK708" s="21" t="s">
        <v>260</v>
      </c>
      <c r="DL708" s="21" t="s">
        <v>341</v>
      </c>
      <c r="DM708" s="21"/>
      <c r="DN708" s="23">
        <v>45569</v>
      </c>
      <c r="DO708" s="23">
        <v>45569</v>
      </c>
      <c r="DP708" s="23"/>
      <c r="DQ708" s="23" t="s">
        <v>262</v>
      </c>
      <c r="DR708" s="23"/>
      <c r="DS708" s="23">
        <v>45576</v>
      </c>
      <c r="DT708" s="23" t="s">
        <v>502</v>
      </c>
      <c r="DU708" s="23">
        <v>45440</v>
      </c>
      <c r="DV708" s="23">
        <v>45580</v>
      </c>
      <c r="DW708" s="23" t="s">
        <v>342</v>
      </c>
      <c r="DX708" s="23"/>
      <c r="DY708" s="18"/>
      <c r="DZ708" s="18"/>
      <c r="EA708" s="18"/>
      <c r="EB708" s="21" t="s">
        <v>41</v>
      </c>
      <c r="EC708" s="18" t="s">
        <v>234</v>
      </c>
      <c r="ED708" s="18"/>
      <c r="EE708" s="18"/>
      <c r="EF708" s="55"/>
      <c r="EG708" s="55"/>
      <c r="EH708" s="18"/>
      <c r="EI708" s="18">
        <v>0</v>
      </c>
      <c r="EJ708" s="29" t="str">
        <f>K708&amp;AY708&amp;CA708&amp;DE708&amp;DT708&amp;DW708</f>
        <v>VigenteTSS Aprobado 4GIng Aprobada 4GAs Built Aprobado con Observaciones 4GIntegradoOn Air</v>
      </c>
    </row>
    <row r="709" spans="1:140" ht="12" hidden="1" customHeight="1">
      <c r="A709" s="30" t="str">
        <f>IFERROR(IF(VLOOKUP(B709,SEARCH!A:A,1,0)=B709,"OK",""),"")</f>
        <v/>
      </c>
      <c r="B709" s="31" t="s">
        <v>5221</v>
      </c>
      <c r="C709" s="15" t="s">
        <v>5222</v>
      </c>
      <c r="D709" s="16">
        <v>7</v>
      </c>
      <c r="E709" s="16">
        <v>-35.84169</v>
      </c>
      <c r="F709" s="16">
        <v>-71.613669999999999</v>
      </c>
      <c r="G709" s="16" t="s">
        <v>265</v>
      </c>
      <c r="H709" s="16" t="s">
        <v>624</v>
      </c>
      <c r="I709" s="16" t="s">
        <v>5223</v>
      </c>
      <c r="J709" s="16" t="s">
        <v>379</v>
      </c>
      <c r="K709" s="17" t="s">
        <v>319</v>
      </c>
      <c r="L709" s="16" t="s">
        <v>247</v>
      </c>
      <c r="M709" s="103" t="s">
        <v>320</v>
      </c>
      <c r="N709" s="18"/>
      <c r="O709" s="19" t="s">
        <v>3327</v>
      </c>
      <c r="P709" s="212" t="s">
        <v>380</v>
      </c>
      <c r="Q709" s="18"/>
      <c r="R709" s="21" t="s">
        <v>322</v>
      </c>
      <c r="S709" s="21">
        <v>9</v>
      </c>
      <c r="T709" s="22" t="s">
        <v>5224</v>
      </c>
      <c r="U709" s="23">
        <v>45106</v>
      </c>
      <c r="V709" s="21" t="str">
        <f>IF(U709="","",IF(U709="TBD","TBD",IF(U709="N/A","N/A","W"&amp;TEXT(WEEKNUM(U709,21),"00")&amp;" "&amp;YEAR(U709))))</f>
        <v>W26 2023</v>
      </c>
      <c r="W709" s="23">
        <v>45027</v>
      </c>
      <c r="X709" s="23"/>
      <c r="Y709" s="23" t="str">
        <f>IF(X709="","",IF(X709="TBD","TBD",IF(X709="N/A","N/A","W"&amp;TEXT(WEEKNUM(X709,21),"00")&amp;" "&amp;YEAR(X709))))</f>
        <v/>
      </c>
      <c r="Z709" s="23"/>
      <c r="AA709" s="23"/>
      <c r="AB709" s="24">
        <f>+IF(Z709="",0,AA709-Z709)</f>
        <v>0</v>
      </c>
      <c r="AC709" s="21" t="s">
        <v>324</v>
      </c>
      <c r="AD709" s="21">
        <v>0</v>
      </c>
      <c r="AE709" s="23">
        <v>45114</v>
      </c>
      <c r="AF709" s="25" t="str">
        <f>IF(AE709="","",IF(AE709="TBD","TBD",IF(AE709="N/A","N/A","W"&amp;TEXT(WEEKNUM(AE709,21),"00")&amp;" "&amp;YEAR(AE709))))</f>
        <v>W27 2023</v>
      </c>
      <c r="AG709" s="21" t="s">
        <v>324</v>
      </c>
      <c r="AH709" s="21"/>
      <c r="AI709" s="23">
        <v>45050</v>
      </c>
      <c r="AJ709" s="25" t="str">
        <f>IF(AI709="","",IF(AI709="TBD","TBD",IF(AI709="N/A","N/A","W"&amp;TEXT(WEEKNUM(AI709,21),"00")&amp;" "&amp;YEAR(AI709))))</f>
        <v>W18 2023</v>
      </c>
      <c r="AK709" s="21" t="s">
        <v>324</v>
      </c>
      <c r="AL709" s="21"/>
      <c r="AM709" s="23">
        <v>45043</v>
      </c>
      <c r="AN709" s="25" t="str">
        <f>IF(AM709="","",IF(AM709="TBD","TBD",IF(AM709="N/A","N/A","W"&amp;TEXT(WEEKNUM(AM709,21),"00")&amp;" "&amp;YEAR(AM709))))</f>
        <v>W17 2023</v>
      </c>
      <c r="AO709" s="21" t="s">
        <v>324</v>
      </c>
      <c r="AP709" s="21"/>
      <c r="AQ709" s="23">
        <v>45058</v>
      </c>
      <c r="AR709" s="25" t="str">
        <f>IF(AQ709="","",IF(AQ709="TBD","TBD",IF(AQ709="N/A","N/A","W"&amp;TEXT(WEEKNUM(AQ709,21),"00")&amp;" "&amp;YEAR(AQ709))))</f>
        <v>W19 2023</v>
      </c>
      <c r="AS709" s="21"/>
      <c r="AT709" s="21"/>
      <c r="AU709" s="23"/>
      <c r="AV709" s="25" t="s">
        <v>252</v>
      </c>
      <c r="AW709" s="59">
        <v>45114</v>
      </c>
      <c r="AX709" s="25" t="str">
        <f>IF(AW709="","",IF(AW709="TBD","TBD",IF(AW709="N/A","N/A","W"&amp;TEXT(WEEKNUM(AW709,21),"00")&amp;" "&amp;YEAR(AW709))))</f>
        <v>W27 2023</v>
      </c>
      <c r="AY709" s="21" t="s">
        <v>327</v>
      </c>
      <c r="AZ709" s="21" t="s">
        <v>328</v>
      </c>
      <c r="BA709" s="21" t="s">
        <v>329</v>
      </c>
      <c r="BB709" s="23">
        <v>45149</v>
      </c>
      <c r="BC709" s="23">
        <v>45168</v>
      </c>
      <c r="BD709" s="23">
        <v>45149</v>
      </c>
      <c r="BE709" s="25" t="str">
        <f>IF(BD709="","",IF(BD709="TBD","TBD",IF(BD709="N/A","N/A","W"&amp;TEXT(WEEKNUM(BD709,21),"00")&amp;" "&amp;YEAR(BD709))))</f>
        <v>W32 2023</v>
      </c>
      <c r="BF709" s="23">
        <v>45149</v>
      </c>
      <c r="BG709" s="25" t="str">
        <f>IF(BF709="","",IF(BF709="TBD","TBD",IF(BF709="N/A","N/A","W"&amp;TEXT(WEEKNUM(BF709,21),"00")&amp;" "&amp;YEAR(BF709))))</f>
        <v>W32 2023</v>
      </c>
      <c r="BH709" s="24">
        <f>+IF(BF709="",0,(BF709-BD709))</f>
        <v>0</v>
      </c>
      <c r="BI709" s="26" t="s">
        <v>330</v>
      </c>
      <c r="BJ709" s="26"/>
      <c r="BK709" s="27">
        <v>45183</v>
      </c>
      <c r="BL709" s="25" t="str">
        <f>IF(BK709="","",IF(BK709="TBD","TBD",IF(BK709="N/A","N/A","W"&amp;TEXT(WEEKNUM(BK709,21),"00")&amp;" "&amp;YEAR(BK709))))</f>
        <v>W37 2023</v>
      </c>
      <c r="BM709" s="21" t="s">
        <v>330</v>
      </c>
      <c r="BN709" s="21"/>
      <c r="BO709" s="23">
        <v>45183</v>
      </c>
      <c r="BP709" s="25" t="str">
        <f>IF(BO709="","",IF(BO709="TBD","TBD",IF(BO709="N/A","N/A","W"&amp;TEXT(WEEKNUM(BO709,21),"00")&amp;" "&amp;YEAR(BO709))))</f>
        <v>W37 2023</v>
      </c>
      <c r="BQ709" s="21" t="s">
        <v>330</v>
      </c>
      <c r="BR709" s="21"/>
      <c r="BS709" s="334">
        <v>45183</v>
      </c>
      <c r="BT709" s="25" t="str">
        <f t="shared" si="45"/>
        <v>W37 2023</v>
      </c>
      <c r="BU709" s="21" t="s">
        <v>330</v>
      </c>
      <c r="BV709" s="21" t="s">
        <v>5225</v>
      </c>
      <c r="BW709" s="23">
        <v>45159</v>
      </c>
      <c r="BX709" s="25" t="str">
        <f t="shared" si="46"/>
        <v>W34 2023</v>
      </c>
      <c r="BY709" s="23">
        <v>45183</v>
      </c>
      <c r="BZ709" s="25" t="str">
        <f>IF(BY709="","",IF(BY709="TBD","TBD",IF(BY709="N/A","N/A","W"&amp;TEXT(WEEKNUM(BY709,21),"00")&amp;" "&amp;YEAR(BY709))))</f>
        <v>W37 2023</v>
      </c>
      <c r="CA709" s="22" t="s">
        <v>335</v>
      </c>
      <c r="CB709" s="21" t="s">
        <v>336</v>
      </c>
      <c r="CC709" s="21" t="s">
        <v>336</v>
      </c>
      <c r="CD709" s="21" t="s">
        <v>4825</v>
      </c>
      <c r="CE709" s="23"/>
      <c r="CF709" s="23">
        <v>45310</v>
      </c>
      <c r="CG709" s="23">
        <v>45371</v>
      </c>
      <c r="CH709" s="23">
        <v>45375</v>
      </c>
      <c r="CI709" s="25" t="str">
        <f>IF(CH709="","",IF(CH709="TBD","TBD",IF(CH709="N/A","N/A","W"&amp;TEXT(WEEKNUM(CH709,21),"00")&amp;" "&amp;YEAR(CH709))))</f>
        <v>W12 2024</v>
      </c>
      <c r="CJ709" s="23">
        <v>45379</v>
      </c>
      <c r="CK709" s="25" t="str">
        <f>IF(CJ709="","",IF(CJ709="TBD","TBD",IF(CJ709="N/A","N/A","W"&amp;TEXT(WEEKNUM(CJ709,21),"00")&amp;" "&amp;YEAR(CJ709))))</f>
        <v>W13 2024</v>
      </c>
      <c r="CL709" s="24">
        <f>+IF(CJ709="",0,(CJ709-CH709))</f>
        <v>4</v>
      </c>
      <c r="CM709" s="21" t="s">
        <v>388</v>
      </c>
      <c r="CN709" s="21" t="s">
        <v>5226</v>
      </c>
      <c r="CO709" s="23">
        <v>45316</v>
      </c>
      <c r="CP709" s="25" t="str">
        <f>IF(CO709="","",IF(CO709="TBD","TBD",IF(CO709="N/A","N/A","W"&amp;TEXT(WEEKNUM(CO709,21),"00")&amp;" "&amp;YEAR(CO709))))</f>
        <v>W04 2024</v>
      </c>
      <c r="CQ709" s="23" t="s">
        <v>388</v>
      </c>
      <c r="CR709" s="23" t="s">
        <v>5227</v>
      </c>
      <c r="CS709" s="23">
        <v>45338</v>
      </c>
      <c r="CT709" s="25" t="str">
        <f>IF(CS709="","",IF(CS709="TBD","TBD",IF(CS709="N/A","N/A","W"&amp;TEXT(WEEKNUM(CS709,21),"00")&amp;" "&amp;YEAR(CS709))))</f>
        <v>W07 2024</v>
      </c>
      <c r="CU709" s="21" t="s">
        <v>339</v>
      </c>
      <c r="CV709" s="21" t="s">
        <v>5228</v>
      </c>
      <c r="CW709" s="23">
        <v>45316</v>
      </c>
      <c r="CX709" s="25" t="str">
        <f>IF(CW709="","",IF(CW709="TBD","TBD",IF(CW709="N/A","N/A","W"&amp;TEXT(WEEKNUM(CW709,21),"00")&amp;" "&amp;YEAR(CW709))))</f>
        <v>W04 2024</v>
      </c>
      <c r="CY709" s="21" t="s">
        <v>339</v>
      </c>
      <c r="CZ709" s="20" t="s">
        <v>5229</v>
      </c>
      <c r="DA709" s="23">
        <v>46268</v>
      </c>
      <c r="DB709" s="25" t="str">
        <f>IF(DA709="","",IF(DA709="TBD","TBD",IF(DA709="N/A","N/A","W"&amp;TEXT(WEEKNUM(DA709,21),"00")&amp;" "&amp;YEAR(DA709))))</f>
        <v>W36 2026</v>
      </c>
      <c r="DC709" s="23">
        <v>45427</v>
      </c>
      <c r="DD709" s="25" t="str">
        <f>IF(DC709="","",IF(DC709="TBD","TBD",IF(DC709="N/A","N/A","W"&amp;TEXT(WEEKNUM(DC709,21),"00")&amp;" "&amp;YEAR(DC709))))</f>
        <v>W20 2024</v>
      </c>
      <c r="DE709" s="21" t="s">
        <v>392</v>
      </c>
      <c r="DF709" s="23"/>
      <c r="DG709" s="21" t="s">
        <v>259</v>
      </c>
      <c r="DH709" s="21">
        <v>0</v>
      </c>
      <c r="DI709" s="18"/>
      <c r="DJ709" s="18"/>
      <c r="DK709" s="21" t="s">
        <v>260</v>
      </c>
      <c r="DL709" s="21" t="s">
        <v>341</v>
      </c>
      <c r="DM709" s="21"/>
      <c r="DN709" s="23">
        <v>45664</v>
      </c>
      <c r="DO709" s="23">
        <v>45664</v>
      </c>
      <c r="DP709" s="23"/>
      <c r="DQ709" s="23" t="s">
        <v>262</v>
      </c>
      <c r="DR709" s="23"/>
      <c r="DS709" s="23">
        <v>45678</v>
      </c>
      <c r="DT709" s="23" t="s">
        <v>502</v>
      </c>
      <c r="DU709" s="23">
        <v>45429</v>
      </c>
      <c r="DV709" s="23">
        <v>45679</v>
      </c>
      <c r="DW709" s="23" t="s">
        <v>342</v>
      </c>
      <c r="DX709" s="23"/>
      <c r="DY709" s="18"/>
      <c r="DZ709" s="18"/>
      <c r="EA709" s="18"/>
      <c r="EB709" s="21" t="s">
        <v>41</v>
      </c>
      <c r="EC709" s="18" t="s">
        <v>234</v>
      </c>
      <c r="ED709" s="18"/>
      <c r="EE709" s="18"/>
      <c r="EF709" s="55"/>
      <c r="EG709" s="55"/>
      <c r="EH709" s="18"/>
      <c r="EI709" s="18">
        <v>0</v>
      </c>
      <c r="EJ709" s="29" t="str">
        <f>K709&amp;AY709&amp;CA709&amp;DE709&amp;DT709&amp;DW709</f>
        <v>VigenteTSS Aprobado 4GIng Aprobada 4GAs Built Aprobado con Observaciones 4GIntegradoOn Air</v>
      </c>
    </row>
    <row r="710" spans="1:140" ht="12" hidden="1" customHeight="1">
      <c r="A710" s="30" t="str">
        <f>IFERROR(IF(VLOOKUP(B710,SEARCH!A:A,1,0)=B710,"OK",""),"")</f>
        <v/>
      </c>
      <c r="B710" s="31" t="s">
        <v>5230</v>
      </c>
      <c r="C710" s="15" t="s">
        <v>5231</v>
      </c>
      <c r="D710" s="16">
        <v>7</v>
      </c>
      <c r="E710" s="16">
        <v>-35.340026999999999</v>
      </c>
      <c r="F710" s="16">
        <v>-72.400024000000002</v>
      </c>
      <c r="G710" s="16" t="s">
        <v>265</v>
      </c>
      <c r="H710" s="16" t="s">
        <v>5232</v>
      </c>
      <c r="I710" s="16" t="s">
        <v>5233</v>
      </c>
      <c r="J710" s="16" t="s">
        <v>1736</v>
      </c>
      <c r="K710" s="16" t="s">
        <v>3</v>
      </c>
      <c r="L710" s="16" t="s">
        <v>247</v>
      </c>
      <c r="M710" s="103"/>
      <c r="N710" s="18"/>
      <c r="O710" s="19" t="s">
        <v>3327</v>
      </c>
      <c r="P710" s="212" t="s">
        <v>380</v>
      </c>
      <c r="Q710" s="18"/>
      <c r="R710" s="21" t="s">
        <v>381</v>
      </c>
      <c r="S710" s="21">
        <v>12</v>
      </c>
      <c r="T710" s="22" t="s">
        <v>5234</v>
      </c>
      <c r="U710" s="23">
        <v>45106</v>
      </c>
      <c r="V710" s="21" t="str">
        <f>IF(U710="","",IF(U710="TBD","TBD",IF(U710="N/A","N/A","W"&amp;TEXT(WEEKNUM(U710,21),"00")&amp;" "&amp;YEAR(U710))))</f>
        <v>W26 2023</v>
      </c>
      <c r="W710" s="23">
        <v>45003</v>
      </c>
      <c r="X710" s="23"/>
      <c r="Y710" s="23" t="str">
        <f>IF(X710="","",IF(X710="TBD","TBD",IF(X710="N/A","N/A","W"&amp;TEXT(WEEKNUM(X710,21),"00")&amp;" "&amp;YEAR(X710))))</f>
        <v/>
      </c>
      <c r="Z710" s="23"/>
      <c r="AA710" s="23"/>
      <c r="AB710" s="24">
        <f>+IF(Z710="",0,AA710-Z710)</f>
        <v>0</v>
      </c>
      <c r="AC710" s="21" t="s">
        <v>324</v>
      </c>
      <c r="AD710" s="21">
        <v>0</v>
      </c>
      <c r="AE710" s="23">
        <v>45107</v>
      </c>
      <c r="AF710" s="25" t="str">
        <f>IF(AE710="","",IF(AE710="TBD","TBD",IF(AE710="N/A","N/A","W"&amp;TEXT(WEEKNUM(AE710,21),"00")&amp;" "&amp;YEAR(AE710))))</f>
        <v>W26 2023</v>
      </c>
      <c r="AG710" s="21" t="s">
        <v>324</v>
      </c>
      <c r="AH710" s="21"/>
      <c r="AI710" s="23">
        <v>45050</v>
      </c>
      <c r="AJ710" s="25" t="str">
        <f>IF(AI710="","",IF(AI710="TBD","TBD",IF(AI710="N/A","N/A","W"&amp;TEXT(WEEKNUM(AI710,21),"00")&amp;" "&amp;YEAR(AI710))))</f>
        <v>W18 2023</v>
      </c>
      <c r="AK710" s="21" t="s">
        <v>324</v>
      </c>
      <c r="AL710" s="21"/>
      <c r="AM710" s="23">
        <v>45124</v>
      </c>
      <c r="AN710" s="25" t="str">
        <f>IF(AM710="","",IF(AM710="TBD","TBD",IF(AM710="N/A","N/A","W"&amp;TEXT(WEEKNUM(AM710,21),"00")&amp;" "&amp;YEAR(AM710))))</f>
        <v>W29 2023</v>
      </c>
      <c r="AO710" s="21" t="s">
        <v>324</v>
      </c>
      <c r="AP710" s="21"/>
      <c r="AQ710" s="23">
        <v>45058</v>
      </c>
      <c r="AR710" s="25" t="str">
        <f>IF(AQ710="","",IF(AQ710="TBD","TBD",IF(AQ710="N/A","N/A","W"&amp;TEXT(WEEKNUM(AQ710,21),"00")&amp;" "&amp;YEAR(AQ710))))</f>
        <v>W19 2023</v>
      </c>
      <c r="AS710" s="21"/>
      <c r="AT710" s="21"/>
      <c r="AU710" s="23"/>
      <c r="AV710" s="25" t="s">
        <v>252</v>
      </c>
      <c r="AW710" s="59">
        <v>45124</v>
      </c>
      <c r="AX710" s="25" t="str">
        <f>IF(AW710="","",IF(AW710="TBD","TBD",IF(AW710="N/A","N/A","W"&amp;TEXT(WEEKNUM(AW710,21),"00")&amp;" "&amp;YEAR(AW710))))</f>
        <v>W29 2023</v>
      </c>
      <c r="AY710" s="21" t="s">
        <v>327</v>
      </c>
      <c r="AZ710" s="21" t="s">
        <v>328</v>
      </c>
      <c r="BA710" s="21" t="s">
        <v>255</v>
      </c>
      <c r="BB710" s="23">
        <v>45378</v>
      </c>
      <c r="BC710" s="23"/>
      <c r="BD710" s="23">
        <v>45382</v>
      </c>
      <c r="BE710" s="25" t="str">
        <f>IF(BD710="","",IF(BD710="TBD","TBD",IF(BD710="N/A","N/A","W"&amp;TEXT(WEEKNUM(BD710,21),"00")&amp;" "&amp;YEAR(BD710))))</f>
        <v>W13 2024</v>
      </c>
      <c r="BF710" s="23">
        <v>45387</v>
      </c>
      <c r="BG710" s="25" t="str">
        <f>IF(BF710="","",IF(BF710="TBD","TBD",IF(BF710="N/A","N/A","W"&amp;TEXT(WEEKNUM(BF710,21),"00")&amp;" "&amp;YEAR(BF710))))</f>
        <v>W14 2024</v>
      </c>
      <c r="BH710" s="24">
        <f>+IF(BF710="",0,(BF710-BD710))</f>
        <v>5</v>
      </c>
      <c r="BI710" s="26" t="s">
        <v>415</v>
      </c>
      <c r="BJ710" s="26" t="s">
        <v>5235</v>
      </c>
      <c r="BK710" s="27">
        <v>45401</v>
      </c>
      <c r="BL710" s="25" t="str">
        <f>IF(BK710="","",IF(BK710="TBD","TBD",IF(BK710="N/A","N/A","W"&amp;TEXT(WEEKNUM(BK710,21),"00")&amp;" "&amp;YEAR(BK710))))</f>
        <v>W16 2024</v>
      </c>
      <c r="BM710" s="21" t="s">
        <v>2560</v>
      </c>
      <c r="BN710" s="21" t="s">
        <v>5236</v>
      </c>
      <c r="BO710" s="23">
        <v>45387</v>
      </c>
      <c r="BP710" s="25" t="str">
        <f>IF(BO710="","",IF(BO710="TBD","TBD",IF(BO710="N/A","N/A","W"&amp;TEXT(WEEKNUM(BO710,21),"00")&amp;" "&amp;YEAR(BO710))))</f>
        <v>W14 2024</v>
      </c>
      <c r="BQ710" s="21" t="s">
        <v>2560</v>
      </c>
      <c r="BR710" s="21" t="s">
        <v>5237</v>
      </c>
      <c r="BS710" s="334">
        <v>45608</v>
      </c>
      <c r="BT710" s="25" t="str">
        <f t="shared" si="45"/>
        <v>W46 2024</v>
      </c>
      <c r="BU710" s="21" t="s">
        <v>5238</v>
      </c>
      <c r="BV710" s="21" t="s">
        <v>5237</v>
      </c>
      <c r="BW710" s="23">
        <v>45608</v>
      </c>
      <c r="BX710" s="25" t="str">
        <f t="shared" si="46"/>
        <v>W46 2024</v>
      </c>
      <c r="BY710" s="23">
        <v>45608</v>
      </c>
      <c r="BZ710" s="25" t="str">
        <f>IF(BY710="","",IF(BY710="TBD","TBD",IF(BY710="N/A","N/A","W"&amp;TEXT(WEEKNUM(BY710,21),"00")&amp;" "&amp;YEAR(BY710))))</f>
        <v>W46 2024</v>
      </c>
      <c r="CA710" s="21" t="s">
        <v>5238</v>
      </c>
      <c r="CB710" s="21">
        <v>0</v>
      </c>
      <c r="CC710" s="21"/>
      <c r="CD710" s="21"/>
      <c r="CE710" s="23"/>
      <c r="CF710" s="23"/>
      <c r="CG710" s="23"/>
      <c r="CH710" s="23"/>
      <c r="CI710" s="25" t="str">
        <f>IF(CH710="","",IF(CH710="TBD","TBD",IF(CH710="N/A","N/A","W"&amp;TEXT(WEEKNUM(CH710,21),"00")&amp;" "&amp;YEAR(CH710))))</f>
        <v/>
      </c>
      <c r="CJ710" s="23"/>
      <c r="CK710" s="25" t="str">
        <f>IF(CJ710="","",IF(CJ710="TBD","TBD",IF(CJ710="N/A","N/A","W"&amp;TEXT(WEEKNUM(CJ710,21),"00")&amp;" "&amp;YEAR(CJ710))))</f>
        <v/>
      </c>
      <c r="CL710" s="24">
        <f>+IF(CJ710="",0,(CJ710-CH710))</f>
        <v>0</v>
      </c>
      <c r="CM710" s="21" t="s">
        <v>258</v>
      </c>
      <c r="CN710" s="21"/>
      <c r="CO710" s="23"/>
      <c r="CP710" s="25" t="str">
        <f>IF(CO710="","",IF(CO710="TBD","TBD",IF(CO710="N/A","N/A","W"&amp;TEXT(WEEKNUM(CO710,21),"00")&amp;" "&amp;YEAR(CO710))))</f>
        <v/>
      </c>
      <c r="CQ710" s="23" t="s">
        <v>258</v>
      </c>
      <c r="CR710" s="23"/>
      <c r="CS710" s="23"/>
      <c r="CT710" s="25" t="str">
        <f>IF(CS710="","",IF(CS710="TBD","TBD",IF(CS710="N/A","N/A","W"&amp;TEXT(WEEKNUM(CS710,21),"00")&amp;" "&amp;YEAR(CS710))))</f>
        <v/>
      </c>
      <c r="CU710" s="21" t="s">
        <v>258</v>
      </c>
      <c r="CV710" s="21"/>
      <c r="CW710" s="23"/>
      <c r="CX710" s="25" t="str">
        <f>IF(CW710="","",IF(CW710="TBD","TBD",IF(CW710="N/A","N/A","W"&amp;TEXT(WEEKNUM(CW710,21),"00")&amp;" "&amp;YEAR(CW710))))</f>
        <v/>
      </c>
      <c r="CY710" s="21" t="s">
        <v>258</v>
      </c>
      <c r="CZ710" s="21"/>
      <c r="DA710" s="23"/>
      <c r="DB710" s="25" t="str">
        <f>IF(DA710="","",IF(DA710="TBD","TBD",IF(DA710="N/A","N/A","W"&amp;TEXT(WEEKNUM(DA710,21),"00")&amp;" "&amp;YEAR(DA710))))</f>
        <v/>
      </c>
      <c r="DC710" s="23"/>
      <c r="DD710" s="25" t="str">
        <f>IF(DC710="","",IF(DC710="TBD","TBD",IF(DC710="N/A","N/A","W"&amp;TEXT(WEEKNUM(DC710,21),"00")&amp;" "&amp;YEAR(DC710))))</f>
        <v/>
      </c>
      <c r="DE710" s="21" t="s">
        <v>258</v>
      </c>
      <c r="DF710" s="23"/>
      <c r="DG710" s="21" t="s">
        <v>259</v>
      </c>
      <c r="DH710" s="18"/>
      <c r="DI710" s="18"/>
      <c r="DJ710" s="18"/>
      <c r="DK710" s="21" t="s">
        <v>260</v>
      </c>
      <c r="DL710" s="21" t="s">
        <v>275</v>
      </c>
      <c r="DM710" s="21"/>
      <c r="DN710" s="23"/>
      <c r="DO710" s="23"/>
      <c r="DP710" s="23"/>
      <c r="DQ710" s="23" t="s">
        <v>262</v>
      </c>
      <c r="DR710" s="23"/>
      <c r="DS710" s="23"/>
      <c r="DT710" s="23"/>
      <c r="DU710" s="23"/>
      <c r="DV710" s="23"/>
      <c r="DW710" s="23"/>
      <c r="DX710" s="23"/>
      <c r="DY710" s="18"/>
      <c r="DZ710" s="18"/>
      <c r="EA710" s="18"/>
      <c r="EB710" s="21" t="s">
        <v>34</v>
      </c>
      <c r="EC710" s="18"/>
      <c r="ED710" s="18"/>
      <c r="EE710" s="18"/>
      <c r="EF710" s="55"/>
      <c r="EG710" s="55"/>
      <c r="EH710" s="18"/>
      <c r="EI710" s="18">
        <v>0</v>
      </c>
      <c r="EJ710" s="29" t="str">
        <f>K710&amp;AY710&amp;CA710&amp;DE710&amp;DT710&amp;DW710</f>
        <v>No VigenteTSS Aprobado 4GIng RechazadaAs Built No Recibido</v>
      </c>
    </row>
    <row r="711" spans="1:140" ht="12" hidden="1" customHeight="1">
      <c r="A711" s="30" t="str">
        <f>IFERROR(IF(VLOOKUP(B711,SEARCH!A:A,1,0)=B711,"OK",""),"")</f>
        <v/>
      </c>
      <c r="B711" s="31" t="s">
        <v>5239</v>
      </c>
      <c r="C711" s="15" t="s">
        <v>5240</v>
      </c>
      <c r="D711" s="16">
        <v>7</v>
      </c>
      <c r="E711" s="16">
        <v>-35.345806000000003</v>
      </c>
      <c r="F711" s="16">
        <v>-72.417357999999993</v>
      </c>
      <c r="G711" s="16" t="s">
        <v>265</v>
      </c>
      <c r="H711" s="16" t="s">
        <v>5232</v>
      </c>
      <c r="I711" s="16" t="s">
        <v>5241</v>
      </c>
      <c r="J711" s="16" t="s">
        <v>379</v>
      </c>
      <c r="K711" s="17" t="s">
        <v>319</v>
      </c>
      <c r="L711" s="16" t="s">
        <v>247</v>
      </c>
      <c r="M711" s="103" t="s">
        <v>320</v>
      </c>
      <c r="N711" s="18"/>
      <c r="O711" s="19" t="s">
        <v>3327</v>
      </c>
      <c r="P711" s="19" t="s">
        <v>380</v>
      </c>
      <c r="Q711" s="18"/>
      <c r="R711" s="21" t="s">
        <v>322</v>
      </c>
      <c r="S711" s="21">
        <v>33</v>
      </c>
      <c r="T711" s="22" t="s">
        <v>5242</v>
      </c>
      <c r="U711" s="23">
        <v>45106</v>
      </c>
      <c r="V711" s="21" t="str">
        <f>IF(U711="","",IF(U711="TBD","TBD",IF(U711="N/A","N/A","W"&amp;TEXT(WEEKNUM(U711,21),"00")&amp;" "&amp;YEAR(U711))))</f>
        <v>W26 2023</v>
      </c>
      <c r="W711" s="23">
        <v>45027</v>
      </c>
      <c r="X711" s="23"/>
      <c r="Y711" s="23" t="str">
        <f>IF(X711="","",IF(X711="TBD","TBD",IF(X711="N/A","N/A","W"&amp;TEXT(WEEKNUM(X711,21),"00")&amp;" "&amp;YEAR(X711))))</f>
        <v/>
      </c>
      <c r="Z711" s="23"/>
      <c r="AA711" s="23"/>
      <c r="AB711" s="24">
        <f>+IF(Z711="",0,AA711-Z711)</f>
        <v>0</v>
      </c>
      <c r="AC711" s="21" t="s">
        <v>324</v>
      </c>
      <c r="AD711" s="21">
        <v>0</v>
      </c>
      <c r="AE711" s="23">
        <v>45114</v>
      </c>
      <c r="AF711" s="25" t="str">
        <f>IF(AE711="","",IF(AE711="TBD","TBD",IF(AE711="N/A","N/A","W"&amp;TEXT(WEEKNUM(AE711,21),"00")&amp;" "&amp;YEAR(AE711))))</f>
        <v>W27 2023</v>
      </c>
      <c r="AG711" s="21" t="s">
        <v>324</v>
      </c>
      <c r="AH711" s="21"/>
      <c r="AI711" s="23">
        <v>45050</v>
      </c>
      <c r="AJ711" s="25" t="str">
        <f>IF(AI711="","",IF(AI711="TBD","TBD",IF(AI711="N/A","N/A","W"&amp;TEXT(WEEKNUM(AI711,21),"00")&amp;" "&amp;YEAR(AI711))))</f>
        <v>W18 2023</v>
      </c>
      <c r="AK711" s="21" t="s">
        <v>324</v>
      </c>
      <c r="AL711" s="21"/>
      <c r="AM711" s="23">
        <v>45042</v>
      </c>
      <c r="AN711" s="25" t="str">
        <f>IF(AM711="","",IF(AM711="TBD","TBD",IF(AM711="N/A","N/A","W"&amp;TEXT(WEEKNUM(AM711,21),"00")&amp;" "&amp;YEAR(AM711))))</f>
        <v>W17 2023</v>
      </c>
      <c r="AO711" s="21" t="s">
        <v>324</v>
      </c>
      <c r="AP711" s="21"/>
      <c r="AQ711" s="23">
        <v>45058</v>
      </c>
      <c r="AR711" s="25" t="str">
        <f>IF(AQ711="","",IF(AQ711="TBD","TBD",IF(AQ711="N/A","N/A","W"&amp;TEXT(WEEKNUM(AQ711,21),"00")&amp;" "&amp;YEAR(AQ711))))</f>
        <v>W19 2023</v>
      </c>
      <c r="AS711" s="21"/>
      <c r="AT711" s="21"/>
      <c r="AU711" s="23"/>
      <c r="AV711" s="25" t="s">
        <v>252</v>
      </c>
      <c r="AW711" s="59">
        <v>45114</v>
      </c>
      <c r="AX711" s="25" t="str">
        <f>IF(AW711="","",IF(AW711="TBD","TBD",IF(AW711="N/A","N/A","W"&amp;TEXT(WEEKNUM(AW711,21),"00")&amp;" "&amp;YEAR(AW711))))</f>
        <v>W27 2023</v>
      </c>
      <c r="AY711" s="21" t="s">
        <v>327</v>
      </c>
      <c r="AZ711" s="21" t="s">
        <v>328</v>
      </c>
      <c r="BA711" s="21" t="s">
        <v>329</v>
      </c>
      <c r="BB711" s="23">
        <v>45149</v>
      </c>
      <c r="BC711" s="23">
        <v>45168</v>
      </c>
      <c r="BD711" s="23">
        <v>45149</v>
      </c>
      <c r="BE711" s="25" t="str">
        <f>IF(BD711="","",IF(BD711="TBD","TBD",IF(BD711="N/A","N/A","W"&amp;TEXT(WEEKNUM(BD711,21),"00")&amp;" "&amp;YEAR(BD711))))</f>
        <v>W32 2023</v>
      </c>
      <c r="BF711" s="23">
        <v>45149</v>
      </c>
      <c r="BG711" s="25" t="str">
        <f>IF(BF711="","",IF(BF711="TBD","TBD",IF(BF711="N/A","N/A","W"&amp;TEXT(WEEKNUM(BF711,21),"00")&amp;" "&amp;YEAR(BF711))))</f>
        <v>W32 2023</v>
      </c>
      <c r="BH711" s="24">
        <f>+IF(BF711="",0,(BF711-BD711))</f>
        <v>0</v>
      </c>
      <c r="BI711" s="26" t="s">
        <v>330</v>
      </c>
      <c r="BJ711" s="26"/>
      <c r="BK711" s="27">
        <v>45183</v>
      </c>
      <c r="BL711" s="25" t="str">
        <f>IF(BK711="","",IF(BK711="TBD","TBD",IF(BK711="N/A","N/A","W"&amp;TEXT(WEEKNUM(BK711,21),"00")&amp;" "&amp;YEAR(BK711))))</f>
        <v>W37 2023</v>
      </c>
      <c r="BM711" s="21" t="s">
        <v>330</v>
      </c>
      <c r="BN711" s="21"/>
      <c r="BO711" s="23">
        <v>45173</v>
      </c>
      <c r="BP711" s="25" t="str">
        <f>IF(BO711="","",IF(BO711="TBD","TBD",IF(BO711="N/A","N/A","W"&amp;TEXT(WEEKNUM(BO711,21),"00")&amp;" "&amp;YEAR(BO711))))</f>
        <v>W36 2023</v>
      </c>
      <c r="BQ711" s="21" t="s">
        <v>330</v>
      </c>
      <c r="BR711" s="21"/>
      <c r="BS711" s="334">
        <v>45183</v>
      </c>
      <c r="BT711" s="25" t="str">
        <f t="shared" si="45"/>
        <v>W37 2023</v>
      </c>
      <c r="BU711" s="21" t="s">
        <v>330</v>
      </c>
      <c r="BV711" s="21" t="s">
        <v>5243</v>
      </c>
      <c r="BW711" s="23">
        <v>45159</v>
      </c>
      <c r="BX711" s="25" t="str">
        <f t="shared" si="46"/>
        <v>W34 2023</v>
      </c>
      <c r="BY711" s="23">
        <v>45183</v>
      </c>
      <c r="BZ711" s="25" t="str">
        <f>IF(BY711="","",IF(BY711="TBD","TBD",IF(BY711="N/A","N/A","W"&amp;TEXT(WEEKNUM(BY711,21),"00")&amp;" "&amp;YEAR(BY711))))</f>
        <v>W37 2023</v>
      </c>
      <c r="CA711" s="22" t="s">
        <v>335</v>
      </c>
      <c r="CB711" s="21" t="s">
        <v>336</v>
      </c>
      <c r="CC711" s="21" t="s">
        <v>336</v>
      </c>
      <c r="CD711" s="21"/>
      <c r="CE711" s="23"/>
      <c r="CF711" s="23"/>
      <c r="CG711" s="23"/>
      <c r="CH711" s="23"/>
      <c r="CI711" s="25" t="str">
        <f>IF(CH711="","",IF(CH711="TBD","TBD",IF(CH711="N/A","N/A","W"&amp;TEXT(WEEKNUM(CH711,21),"00")&amp;" "&amp;YEAR(CH711))))</f>
        <v/>
      </c>
      <c r="CJ711" s="23"/>
      <c r="CK711" s="25" t="str">
        <f>IF(CJ711="","",IF(CJ711="TBD","TBD",IF(CJ711="N/A","N/A","W"&amp;TEXT(WEEKNUM(CJ711,21),"00")&amp;" "&amp;YEAR(CJ711))))</f>
        <v/>
      </c>
      <c r="CL711" s="24">
        <f>+IF(CJ711="",0,(CJ711-CH711))</f>
        <v>0</v>
      </c>
      <c r="CM711" s="21" t="s">
        <v>388</v>
      </c>
      <c r="CN711" s="21" t="s">
        <v>5244</v>
      </c>
      <c r="CO711" s="23">
        <v>45593</v>
      </c>
      <c r="CP711" s="25" t="str">
        <f>IF(CO711="","",IF(CO711="TBD","TBD",IF(CO711="N/A","N/A","W"&amp;TEXT(WEEKNUM(CO711,21),"00")&amp;" "&amp;YEAR(CO711))))</f>
        <v>W44 2024</v>
      </c>
      <c r="CQ711" s="23" t="s">
        <v>339</v>
      </c>
      <c r="CR711" s="23" t="s">
        <v>5245</v>
      </c>
      <c r="CS711" s="23">
        <v>45589</v>
      </c>
      <c r="CT711" s="25" t="str">
        <f>IF(CS711="","",IF(CS711="TBD","TBD",IF(CS711="N/A","N/A","W"&amp;TEXT(WEEKNUM(CS711,21),"00")&amp;" "&amp;YEAR(CS711))))</f>
        <v>W43 2024</v>
      </c>
      <c r="CU711" s="21" t="s">
        <v>339</v>
      </c>
      <c r="CV711" s="21"/>
      <c r="CW711" s="23">
        <v>45590</v>
      </c>
      <c r="CX711" s="25" t="str">
        <f>IF(CW711="","",IF(CW711="TBD","TBD",IF(CW711="N/A","N/A","W"&amp;TEXT(WEEKNUM(CW711,21),"00")&amp;" "&amp;YEAR(CW711))))</f>
        <v>W43 2024</v>
      </c>
      <c r="CY711" s="21" t="s">
        <v>339</v>
      </c>
      <c r="CZ711" s="21"/>
      <c r="DA711" s="23">
        <v>45590</v>
      </c>
      <c r="DB711" s="25" t="str">
        <f>IF(DA711="","",IF(DA711="TBD","TBD",IF(DA711="N/A","N/A","W"&amp;TEXT(WEEKNUM(DA711,21),"00")&amp;" "&amp;YEAR(DA711))))</f>
        <v>W43 2024</v>
      </c>
      <c r="DC711" s="23">
        <v>45593</v>
      </c>
      <c r="DD711" s="25" t="str">
        <f>IF(DC711="","",IF(DC711="TBD","TBD",IF(DC711="N/A","N/A","W"&amp;TEXT(WEEKNUM(DC711,21),"00")&amp;" "&amp;YEAR(DC711))))</f>
        <v>W44 2024</v>
      </c>
      <c r="DE711" s="21" t="s">
        <v>392</v>
      </c>
      <c r="DF711" s="23"/>
      <c r="DG711" s="21" t="s">
        <v>259</v>
      </c>
      <c r="DH711" s="21">
        <v>0</v>
      </c>
      <c r="DI711" s="18"/>
      <c r="DJ711" s="18"/>
      <c r="DK711" s="21" t="s">
        <v>260</v>
      </c>
      <c r="DL711" s="21" t="s">
        <v>341</v>
      </c>
      <c r="DM711" s="21"/>
      <c r="DN711" s="23">
        <v>45740</v>
      </c>
      <c r="DO711" s="23">
        <v>45740</v>
      </c>
      <c r="DP711" s="23" t="s">
        <v>4927</v>
      </c>
      <c r="DQ711" s="23" t="s">
        <v>262</v>
      </c>
      <c r="DR711" s="23"/>
      <c r="DS711" s="23">
        <v>45814</v>
      </c>
      <c r="DT711" s="23" t="s">
        <v>502</v>
      </c>
      <c r="DU711" s="23"/>
      <c r="DV711" s="23">
        <v>45814</v>
      </c>
      <c r="DW711" s="23" t="s">
        <v>342</v>
      </c>
      <c r="DX711" s="23"/>
      <c r="DY711" s="18"/>
      <c r="DZ711" s="18"/>
      <c r="EA711" s="18"/>
      <c r="EB711" s="21" t="s">
        <v>41</v>
      </c>
      <c r="EC711" s="18" t="s">
        <v>234</v>
      </c>
      <c r="ED711" s="18"/>
      <c r="EE711" s="18"/>
      <c r="EF711" s="55"/>
      <c r="EG711" s="55"/>
      <c r="EH711" s="18"/>
      <c r="EI711" s="18">
        <v>0</v>
      </c>
      <c r="EJ711" s="29" t="str">
        <f>K711&amp;AY711&amp;CA711&amp;DE711&amp;DT711&amp;DW711</f>
        <v>VigenteTSS Aprobado 4GIng Aprobada 4GAs Built Aprobado con Observaciones 4GIntegradoOn Air</v>
      </c>
    </row>
    <row r="712" spans="1:140" ht="12" hidden="1" customHeight="1">
      <c r="A712" s="30" t="str">
        <f>IFERROR(IF(VLOOKUP(B712,SEARCH!A:A,1,0)=B712,"OK",""),"")</f>
        <v/>
      </c>
      <c r="B712" s="31" t="s">
        <v>5246</v>
      </c>
      <c r="C712" s="15" t="s">
        <v>5247</v>
      </c>
      <c r="D712" s="16">
        <v>7</v>
      </c>
      <c r="E712" s="16">
        <v>-35.4589</v>
      </c>
      <c r="F712" s="16">
        <v>-71.675799999999995</v>
      </c>
      <c r="G712" s="16" t="s">
        <v>265</v>
      </c>
      <c r="H712" s="16" t="s">
        <v>265</v>
      </c>
      <c r="I712" s="16" t="s">
        <v>5248</v>
      </c>
      <c r="J712" s="16" t="s">
        <v>379</v>
      </c>
      <c r="K712" s="17" t="s">
        <v>319</v>
      </c>
      <c r="L712" s="16" t="s">
        <v>247</v>
      </c>
      <c r="M712" s="103" t="s">
        <v>320</v>
      </c>
      <c r="N712" s="18"/>
      <c r="O712" s="19" t="s">
        <v>3327</v>
      </c>
      <c r="P712" s="19" t="s">
        <v>380</v>
      </c>
      <c r="Q712" s="18"/>
      <c r="R712" s="21" t="s">
        <v>1437</v>
      </c>
      <c r="S712" s="21">
        <v>8</v>
      </c>
      <c r="T712" s="22" t="s">
        <v>5249</v>
      </c>
      <c r="U712" s="23">
        <v>45106</v>
      </c>
      <c r="V712" s="21" t="str">
        <f>IF(U712="","",IF(U712="TBD","TBD",IF(U712="N/A","N/A","W"&amp;TEXT(WEEKNUM(U712,21),"00")&amp;" "&amp;YEAR(U712))))</f>
        <v>W26 2023</v>
      </c>
      <c r="W712" s="23">
        <v>45106</v>
      </c>
      <c r="X712" s="23"/>
      <c r="Y712" s="23" t="str">
        <f>IF(X712="","",IF(X712="TBD","TBD",IF(X712="N/A","N/A","W"&amp;TEXT(WEEKNUM(X712,21),"00")&amp;" "&amp;YEAR(X712))))</f>
        <v/>
      </c>
      <c r="Z712" s="23"/>
      <c r="AA712" s="23"/>
      <c r="AB712" s="24">
        <f>+IF(Z712="",0,AA712-Z712)</f>
        <v>0</v>
      </c>
      <c r="AC712" s="21" t="s">
        <v>324</v>
      </c>
      <c r="AD712" s="21">
        <v>0</v>
      </c>
      <c r="AE712" s="23">
        <v>45230</v>
      </c>
      <c r="AF712" s="25" t="str">
        <f>IF(AE712="","",IF(AE712="TBD","TBD",IF(AE712="N/A","N/A","W"&amp;TEXT(WEEKNUM(AE712,21),"00")&amp;" "&amp;YEAR(AE712))))</f>
        <v>W44 2023</v>
      </c>
      <c r="AG712" s="21" t="s">
        <v>324</v>
      </c>
      <c r="AH712" s="21"/>
      <c r="AI712" s="23">
        <v>45050</v>
      </c>
      <c r="AJ712" s="25" t="str">
        <f>IF(AI712="","",IF(AI712="TBD","TBD",IF(AI712="N/A","N/A","W"&amp;TEXT(WEEKNUM(AI712,21),"00")&amp;" "&amp;YEAR(AI712))))</f>
        <v>W18 2023</v>
      </c>
      <c r="AK712" s="21" t="s">
        <v>324</v>
      </c>
      <c r="AL712" s="21"/>
      <c r="AM712" s="23">
        <v>45042</v>
      </c>
      <c r="AN712" s="25" t="str">
        <f>IF(AM712="","",IF(AM712="TBD","TBD",IF(AM712="N/A","N/A","W"&amp;TEXT(WEEKNUM(AM712,21),"00")&amp;" "&amp;YEAR(AM712))))</f>
        <v>W17 2023</v>
      </c>
      <c r="AO712" s="21" t="s">
        <v>324</v>
      </c>
      <c r="AP712" s="21"/>
      <c r="AQ712" s="23">
        <v>45058</v>
      </c>
      <c r="AR712" s="25" t="str">
        <f>IF(AQ712="","",IF(AQ712="TBD","TBD",IF(AQ712="N/A","N/A","W"&amp;TEXT(WEEKNUM(AQ712,21),"00")&amp;" "&amp;YEAR(AQ712))))</f>
        <v>W19 2023</v>
      </c>
      <c r="AS712" s="21"/>
      <c r="AT712" s="21"/>
      <c r="AU712" s="23"/>
      <c r="AV712" s="25" t="s">
        <v>252</v>
      </c>
      <c r="AW712" s="59">
        <v>45230</v>
      </c>
      <c r="AX712" s="25" t="str">
        <f>IF(AW712="","",IF(AW712="TBD","TBD",IF(AW712="N/A","N/A","W"&amp;TEXT(WEEKNUM(AW712,21),"00")&amp;" "&amp;YEAR(AW712))))</f>
        <v>W44 2023</v>
      </c>
      <c r="AY712" s="21" t="s">
        <v>327</v>
      </c>
      <c r="AZ712" s="21" t="s">
        <v>328</v>
      </c>
      <c r="BA712" s="21" t="s">
        <v>329</v>
      </c>
      <c r="BB712" s="23"/>
      <c r="BC712" s="23"/>
      <c r="BD712" s="23"/>
      <c r="BE712" s="25" t="str">
        <f>IF(BD712="","",IF(BD712="TBD","TBD",IF(BD712="N/A","N/A","W"&amp;TEXT(WEEKNUM(BD712,21),"00")&amp;" "&amp;YEAR(BD712))))</f>
        <v/>
      </c>
      <c r="BF712" s="23"/>
      <c r="BG712" s="25" t="str">
        <f>IF(BF712="","",IF(BF712="TBD","TBD",IF(BF712="N/A","N/A","W"&amp;TEXT(WEEKNUM(BF712,21),"00")&amp;" "&amp;YEAR(BF712))))</f>
        <v/>
      </c>
      <c r="BH712" s="24">
        <f>+IF(BF712="",0,(BF712-BD712))</f>
        <v>0</v>
      </c>
      <c r="BI712" s="26" t="s">
        <v>330</v>
      </c>
      <c r="BJ712" s="26"/>
      <c r="BK712" s="27">
        <v>45237</v>
      </c>
      <c r="BL712" s="25" t="str">
        <f>IF(BK712="","",IF(BK712="TBD","TBD",IF(BK712="N/A","N/A","W"&amp;TEXT(WEEKNUM(BK712,21),"00")&amp;" "&amp;YEAR(BK712))))</f>
        <v>W45 2023</v>
      </c>
      <c r="BM712" s="21" t="s">
        <v>330</v>
      </c>
      <c r="BN712" s="21" t="s">
        <v>5017</v>
      </c>
      <c r="BO712" s="23">
        <v>45245</v>
      </c>
      <c r="BP712" s="25" t="str">
        <f>IF(BO712="","",IF(BO712="TBD","TBD",IF(BO712="N/A","N/A","W"&amp;TEXT(WEEKNUM(BO712,21),"00")&amp;" "&amp;YEAR(BO712))))</f>
        <v>W46 2023</v>
      </c>
      <c r="BQ712" s="21" t="s">
        <v>330</v>
      </c>
      <c r="BR712" s="21"/>
      <c r="BS712" s="334">
        <v>45237</v>
      </c>
      <c r="BT712" s="25" t="str">
        <f t="shared" si="45"/>
        <v>W45 2023</v>
      </c>
      <c r="BU712" s="21" t="s">
        <v>330</v>
      </c>
      <c r="BV712" s="21"/>
      <c r="BW712" s="23">
        <v>45245</v>
      </c>
      <c r="BX712" s="25" t="str">
        <f t="shared" si="46"/>
        <v>W46 2023</v>
      </c>
      <c r="BY712" s="23">
        <v>45245</v>
      </c>
      <c r="BZ712" s="25" t="str">
        <f>IF(BY712="","",IF(BY712="TBD","TBD",IF(BY712="N/A","N/A","W"&amp;TEXT(WEEKNUM(BY712,21),"00")&amp;" "&amp;YEAR(BY712))))</f>
        <v>W46 2023</v>
      </c>
      <c r="CA712" s="22" t="s">
        <v>335</v>
      </c>
      <c r="CB712" s="21" t="s">
        <v>336</v>
      </c>
      <c r="CC712" s="21" t="s">
        <v>336</v>
      </c>
      <c r="CD712" s="21" t="s">
        <v>4825</v>
      </c>
      <c r="CE712" s="23"/>
      <c r="CF712" s="23">
        <v>45310</v>
      </c>
      <c r="CG712" s="23">
        <v>45371</v>
      </c>
      <c r="CH712" s="23">
        <v>45375</v>
      </c>
      <c r="CI712" s="25" t="str">
        <f>IF(CH712="","",IF(CH712="TBD","TBD",IF(CH712="N/A","N/A","W"&amp;TEXT(WEEKNUM(CH712,21),"00")&amp;" "&amp;YEAR(CH712))))</f>
        <v>W12 2024</v>
      </c>
      <c r="CJ712" s="23">
        <v>45379</v>
      </c>
      <c r="CK712" s="25" t="str">
        <f>IF(CJ712="","",IF(CJ712="TBD","TBD",IF(CJ712="N/A","N/A","W"&amp;TEXT(WEEKNUM(CJ712,21),"00")&amp;" "&amp;YEAR(CJ712))))</f>
        <v>W13 2024</v>
      </c>
      <c r="CL712" s="24">
        <f>+IF(CJ712="",0,(CJ712-CH712))</f>
        <v>4</v>
      </c>
      <c r="CM712" s="21" t="s">
        <v>388</v>
      </c>
      <c r="CN712" s="21" t="s">
        <v>5250</v>
      </c>
      <c r="CO712" s="23">
        <v>45349</v>
      </c>
      <c r="CP712" s="25" t="str">
        <f>IF(CO712="","",IF(CO712="TBD","TBD",IF(CO712="N/A","N/A","W"&amp;TEXT(WEEKNUM(CO712,21),"00")&amp;" "&amp;YEAR(CO712))))</f>
        <v>W09 2024</v>
      </c>
      <c r="CQ712" s="23" t="s">
        <v>388</v>
      </c>
      <c r="CR712" s="23" t="s">
        <v>5251</v>
      </c>
      <c r="CS712" s="23">
        <v>45321</v>
      </c>
      <c r="CT712" s="25" t="str">
        <f>IF(CS712="","",IF(CS712="TBD","TBD",IF(CS712="N/A","N/A","W"&amp;TEXT(WEEKNUM(CS712,21),"00")&amp;" "&amp;YEAR(CS712))))</f>
        <v>W05 2024</v>
      </c>
      <c r="CU712" s="21" t="s">
        <v>339</v>
      </c>
      <c r="CV712" s="21" t="s">
        <v>5252</v>
      </c>
      <c r="CW712" s="23">
        <v>45316</v>
      </c>
      <c r="CX712" s="25" t="str">
        <f>IF(CW712="","",IF(CW712="TBD","TBD",IF(CW712="N/A","N/A","W"&amp;TEXT(WEEKNUM(CW712,21),"00")&amp;" "&amp;YEAR(CW712))))</f>
        <v>W04 2024</v>
      </c>
      <c r="CY712" s="21" t="s">
        <v>339</v>
      </c>
      <c r="CZ712" s="21" t="s">
        <v>5253</v>
      </c>
      <c r="DA712" s="23">
        <v>45821</v>
      </c>
      <c r="DB712" s="25" t="str">
        <f>IF(DA712="","",IF(DA712="TBD","TBD",IF(DA712="N/A","N/A","W"&amp;TEXT(WEEKNUM(DA712,21),"00")&amp;" "&amp;YEAR(DA712))))</f>
        <v>W24 2025</v>
      </c>
      <c r="DC712" s="23">
        <v>45427</v>
      </c>
      <c r="DD712" s="25" t="str">
        <f>IF(DC712="","",IF(DC712="TBD","TBD",IF(DC712="N/A","N/A","W"&amp;TEXT(WEEKNUM(DC712,21),"00")&amp;" "&amp;YEAR(DC712))))</f>
        <v>W20 2024</v>
      </c>
      <c r="DE712" s="21" t="s">
        <v>392</v>
      </c>
      <c r="DF712" s="23"/>
      <c r="DG712" s="21" t="s">
        <v>259</v>
      </c>
      <c r="DH712" s="21">
        <v>0</v>
      </c>
      <c r="DI712" s="18"/>
      <c r="DJ712" s="18"/>
      <c r="DK712" s="21" t="s">
        <v>260</v>
      </c>
      <c r="DL712" s="21" t="s">
        <v>341</v>
      </c>
      <c r="DM712" s="21"/>
      <c r="DN712" s="23">
        <v>45579</v>
      </c>
      <c r="DO712" s="23">
        <v>45579</v>
      </c>
      <c r="DP712" s="23"/>
      <c r="DQ712" s="23" t="s">
        <v>262</v>
      </c>
      <c r="DR712" s="23"/>
      <c r="DS712" s="23"/>
      <c r="DT712" s="23"/>
      <c r="DU712" s="23">
        <v>45429</v>
      </c>
      <c r="DV712" s="23">
        <v>45846</v>
      </c>
      <c r="DW712" s="23" t="s">
        <v>342</v>
      </c>
      <c r="DX712" s="23"/>
      <c r="DY712" s="18"/>
      <c r="DZ712" s="18"/>
      <c r="EA712" s="18"/>
      <c r="EB712" s="21" t="s">
        <v>41</v>
      </c>
      <c r="EC712" s="18" t="s">
        <v>234</v>
      </c>
      <c r="ED712" s="18"/>
      <c r="EE712" s="18"/>
      <c r="EF712" s="55"/>
      <c r="EG712" s="55"/>
      <c r="EH712" s="18"/>
      <c r="EI712" s="18">
        <v>0</v>
      </c>
      <c r="EJ712" s="29" t="str">
        <f>K712&amp;AY712&amp;CA712&amp;DE712&amp;DT712&amp;DW712</f>
        <v>VigenteTSS Aprobado 4GIng Aprobada 4GAs Built Aprobado con Observaciones 4GOn Air</v>
      </c>
    </row>
    <row r="713" spans="1:140" ht="12" hidden="1" customHeight="1">
      <c r="A713" s="30" t="str">
        <f>IFERROR(IF(VLOOKUP(B713,SEARCH!A:A,1,0)=B713,"OK",""),"")</f>
        <v/>
      </c>
      <c r="B713" s="31" t="s">
        <v>5254</v>
      </c>
      <c r="C713" s="15" t="s">
        <v>5255</v>
      </c>
      <c r="D713" s="16">
        <v>7</v>
      </c>
      <c r="E713" s="16">
        <v>-35.100430000000003</v>
      </c>
      <c r="F713" s="16">
        <v>-71.302077999999995</v>
      </c>
      <c r="G713" s="16" t="s">
        <v>265</v>
      </c>
      <c r="H713" s="16" t="s">
        <v>1527</v>
      </c>
      <c r="I713" s="16" t="s">
        <v>5256</v>
      </c>
      <c r="J713" s="16" t="s">
        <v>379</v>
      </c>
      <c r="K713" s="17" t="s">
        <v>319</v>
      </c>
      <c r="L713" s="16" t="s">
        <v>247</v>
      </c>
      <c r="M713" s="103" t="s">
        <v>320</v>
      </c>
      <c r="N713" s="18"/>
      <c r="O713" s="19" t="s">
        <v>3327</v>
      </c>
      <c r="P713" s="19" t="s">
        <v>380</v>
      </c>
      <c r="Q713" s="18"/>
      <c r="R713" s="21" t="s">
        <v>381</v>
      </c>
      <c r="S713" s="21">
        <v>18</v>
      </c>
      <c r="T713" s="22" t="s">
        <v>5257</v>
      </c>
      <c r="U713" s="23">
        <v>45106</v>
      </c>
      <c r="V713" s="21" t="str">
        <f>IF(U713="","",IF(U713="TBD","TBD",IF(U713="N/A","N/A","W"&amp;TEXT(WEEKNUM(U713,21),"00")&amp;" "&amp;YEAR(U713))))</f>
        <v>W26 2023</v>
      </c>
      <c r="W713" s="23">
        <v>45033</v>
      </c>
      <c r="X713" s="23"/>
      <c r="Y713" s="23" t="str">
        <f>IF(X713="","",IF(X713="TBD","TBD",IF(X713="N/A","N/A","W"&amp;TEXT(WEEKNUM(X713,21),"00")&amp;" "&amp;YEAR(X713))))</f>
        <v/>
      </c>
      <c r="Z713" s="23"/>
      <c r="AA713" s="23"/>
      <c r="AB713" s="24">
        <f>+IF(Z713="",0,AA713-Z713)</f>
        <v>0</v>
      </c>
      <c r="AC713" s="21" t="s">
        <v>324</v>
      </c>
      <c r="AD713" s="21">
        <v>0</v>
      </c>
      <c r="AE713" s="23">
        <v>45107</v>
      </c>
      <c r="AF713" s="25" t="str">
        <f>IF(AE713="","",IF(AE713="TBD","TBD",IF(AE713="N/A","N/A","W"&amp;TEXT(WEEKNUM(AE713,21),"00")&amp;" "&amp;YEAR(AE713))))</f>
        <v>W26 2023</v>
      </c>
      <c r="AG713" s="21" t="s">
        <v>324</v>
      </c>
      <c r="AH713" s="21"/>
      <c r="AI713" s="23">
        <v>45050</v>
      </c>
      <c r="AJ713" s="25" t="str">
        <f>IF(AI713="","",IF(AI713="TBD","TBD",IF(AI713="N/A","N/A","W"&amp;TEXT(WEEKNUM(AI713,21),"00")&amp;" "&amp;YEAR(AI713))))</f>
        <v>W18 2023</v>
      </c>
      <c r="AK713" s="21" t="s">
        <v>324</v>
      </c>
      <c r="AL713" s="21"/>
      <c r="AM713" s="23">
        <v>45045</v>
      </c>
      <c r="AN713" s="25" t="str">
        <f>IF(AM713="","",IF(AM713="TBD","TBD",IF(AM713="N/A","N/A","W"&amp;TEXT(WEEKNUM(AM713,21),"00")&amp;" "&amp;YEAR(AM713))))</f>
        <v>W17 2023</v>
      </c>
      <c r="AO713" s="21" t="s">
        <v>324</v>
      </c>
      <c r="AP713" s="21"/>
      <c r="AQ713" s="23">
        <v>45058</v>
      </c>
      <c r="AR713" s="25" t="str">
        <f>IF(AQ713="","",IF(AQ713="TBD","TBD",IF(AQ713="N/A","N/A","W"&amp;TEXT(WEEKNUM(AQ713,21),"00")&amp;" "&amp;YEAR(AQ713))))</f>
        <v>W19 2023</v>
      </c>
      <c r="AS713" s="21"/>
      <c r="AT713" s="21"/>
      <c r="AU713" s="23"/>
      <c r="AV713" s="25" t="s">
        <v>252</v>
      </c>
      <c r="AW713" s="59">
        <v>45107</v>
      </c>
      <c r="AX713" s="25" t="str">
        <f>IF(AW713="","",IF(AW713="TBD","TBD",IF(AW713="N/A","N/A","W"&amp;TEXT(WEEKNUM(AW713,21),"00")&amp;" "&amp;YEAR(AW713))))</f>
        <v>W26 2023</v>
      </c>
      <c r="AY713" s="21" t="s">
        <v>327</v>
      </c>
      <c r="AZ713" s="21" t="s">
        <v>328</v>
      </c>
      <c r="BA713" s="21" t="s">
        <v>329</v>
      </c>
      <c r="BB713" s="23">
        <v>45145</v>
      </c>
      <c r="BC713" s="23">
        <v>45166</v>
      </c>
      <c r="BD713" s="23">
        <v>45145</v>
      </c>
      <c r="BE713" s="25" t="str">
        <f>IF(BD713="","",IF(BD713="TBD","TBD",IF(BD713="N/A","N/A","W"&amp;TEXT(WEEKNUM(BD713,21),"00")&amp;" "&amp;YEAR(BD713))))</f>
        <v>W32 2023</v>
      </c>
      <c r="BF713" s="23">
        <v>45145</v>
      </c>
      <c r="BG713" s="25" t="str">
        <f>IF(BF713="","",IF(BF713="TBD","TBD",IF(BF713="N/A","N/A","W"&amp;TEXT(WEEKNUM(BF713,21),"00")&amp;" "&amp;YEAR(BF713))))</f>
        <v>W32 2023</v>
      </c>
      <c r="BH713" s="24">
        <f>+IF(BF713="",0,(BF713-BD713))</f>
        <v>0</v>
      </c>
      <c r="BI713" s="26" t="s">
        <v>330</v>
      </c>
      <c r="BJ713" s="26"/>
      <c r="BK713" s="27">
        <v>45168</v>
      </c>
      <c r="BL713" s="25" t="str">
        <f>IF(BK713="","",IF(BK713="TBD","TBD",IF(BK713="N/A","N/A","W"&amp;TEXT(WEEKNUM(BK713,21),"00")&amp;" "&amp;YEAR(BK713))))</f>
        <v>W35 2023</v>
      </c>
      <c r="BM713" s="21" t="s">
        <v>330</v>
      </c>
      <c r="BN713" s="21"/>
      <c r="BO713" s="23">
        <v>45183</v>
      </c>
      <c r="BP713" s="25" t="str">
        <f>IF(BO713="","",IF(BO713="TBD","TBD",IF(BO713="N/A","N/A","W"&amp;TEXT(WEEKNUM(BO713,21),"00")&amp;" "&amp;YEAR(BO713))))</f>
        <v>W37 2023</v>
      </c>
      <c r="BQ713" s="21" t="s">
        <v>330</v>
      </c>
      <c r="BR713" s="21"/>
      <c r="BS713" s="334">
        <v>45168</v>
      </c>
      <c r="BT713" s="25" t="str">
        <f t="shared" si="45"/>
        <v>W35 2023</v>
      </c>
      <c r="BU713" s="21" t="s">
        <v>330</v>
      </c>
      <c r="BV713" s="21" t="s">
        <v>5258</v>
      </c>
      <c r="BW713" s="23">
        <v>45168</v>
      </c>
      <c r="BX713" s="25" t="str">
        <f t="shared" si="46"/>
        <v>W35 2023</v>
      </c>
      <c r="BY713" s="23">
        <v>45183</v>
      </c>
      <c r="BZ713" s="25" t="str">
        <f>IF(BY713="","",IF(BY713="TBD","TBD",IF(BY713="N/A","N/A","W"&amp;TEXT(WEEKNUM(BY713,21),"00")&amp;" "&amp;YEAR(BY713))))</f>
        <v>W37 2023</v>
      </c>
      <c r="CA713" s="22" t="s">
        <v>335</v>
      </c>
      <c r="CB713" s="21" t="s">
        <v>336</v>
      </c>
      <c r="CC713" s="21" t="s">
        <v>336</v>
      </c>
      <c r="CD713" s="21"/>
      <c r="CE713" s="23"/>
      <c r="CF713" s="23">
        <v>45275</v>
      </c>
      <c r="CG713" s="23">
        <v>45331</v>
      </c>
      <c r="CH713" s="23">
        <v>45332</v>
      </c>
      <c r="CI713" s="25" t="str">
        <f>IF(CH713="","",IF(CH713="TBD","TBD",IF(CH713="N/A","N/A","W"&amp;TEXT(WEEKNUM(CH713,21),"00")&amp;" "&amp;YEAR(CH713))))</f>
        <v>W06 2024</v>
      </c>
      <c r="CJ713" s="23">
        <v>45337</v>
      </c>
      <c r="CK713" s="25" t="str">
        <f>IF(CJ713="","",IF(CJ713="TBD","TBD",IF(CJ713="N/A","N/A","W"&amp;TEXT(WEEKNUM(CJ713,21),"00")&amp;" "&amp;YEAR(CJ713))))</f>
        <v>W07 2024</v>
      </c>
      <c r="CL713" s="24">
        <f>+IF(CJ713="",0,(CJ713-CH713))</f>
        <v>5</v>
      </c>
      <c r="CM713" s="21" t="s">
        <v>388</v>
      </c>
      <c r="CN713" s="21" t="s">
        <v>5259</v>
      </c>
      <c r="CO713" s="23">
        <v>45334</v>
      </c>
      <c r="CP713" s="25" t="str">
        <f>IF(CO713="","",IF(CO713="TBD","TBD",IF(CO713="N/A","N/A","W"&amp;TEXT(WEEKNUM(CO713,21),"00")&amp;" "&amp;YEAR(CO713))))</f>
        <v>W07 2024</v>
      </c>
      <c r="CQ713" s="23" t="s">
        <v>339</v>
      </c>
      <c r="CR713" s="23" t="s">
        <v>4957</v>
      </c>
      <c r="CS713" s="23">
        <v>45544</v>
      </c>
      <c r="CT713" s="25" t="str">
        <f>IF(CS713="","",IF(CS713="TBD","TBD",IF(CS713="N/A","N/A","W"&amp;TEXT(WEEKNUM(CS713,21),"00")&amp;" "&amp;YEAR(CS713))))</f>
        <v>W37 2024</v>
      </c>
      <c r="CU713" s="21" t="s">
        <v>339</v>
      </c>
      <c r="CV713" s="21" t="s">
        <v>5260</v>
      </c>
      <c r="CW713" s="23">
        <v>45303</v>
      </c>
      <c r="CX713" s="25" t="str">
        <f>IF(CW713="","",IF(CW713="TBD","TBD",IF(CW713="N/A","N/A","W"&amp;TEXT(WEEKNUM(CW713,21),"00")&amp;" "&amp;YEAR(CW713))))</f>
        <v>W02 2024</v>
      </c>
      <c r="CY713" s="21" t="s">
        <v>388</v>
      </c>
      <c r="CZ713" s="21" t="s">
        <v>5261</v>
      </c>
      <c r="DA713" s="23">
        <v>45303</v>
      </c>
      <c r="DB713" s="25" t="str">
        <f>IF(DA713="","",IF(DA713="TBD","TBD",IF(DA713="N/A","N/A","W"&amp;TEXT(WEEKNUM(DA713,21),"00")&amp;" "&amp;YEAR(DA713))))</f>
        <v>W02 2024</v>
      </c>
      <c r="DC713" s="23">
        <v>45624</v>
      </c>
      <c r="DD713" s="25" t="str">
        <f>IF(DC713="","",IF(DC713="TBD","TBD",IF(DC713="N/A","N/A","W"&amp;TEXT(WEEKNUM(DC713,21),"00")&amp;" "&amp;YEAR(DC713))))</f>
        <v>W48 2024</v>
      </c>
      <c r="DE713" s="21" t="s">
        <v>392</v>
      </c>
      <c r="DF713" s="23"/>
      <c r="DG713" s="21" t="s">
        <v>259</v>
      </c>
      <c r="DH713" s="21">
        <v>0</v>
      </c>
      <c r="DI713" s="18"/>
      <c r="DJ713" s="18"/>
      <c r="DK713" s="21" t="s">
        <v>260</v>
      </c>
      <c r="DL713" s="21" t="s">
        <v>341</v>
      </c>
      <c r="DM713" s="21"/>
      <c r="DN713" s="23">
        <v>45715</v>
      </c>
      <c r="DO713" s="23">
        <v>45715</v>
      </c>
      <c r="DP713" s="23"/>
      <c r="DQ713" s="23" t="s">
        <v>262</v>
      </c>
      <c r="DR713" s="23"/>
      <c r="DS713" s="23">
        <v>45728</v>
      </c>
      <c r="DT713" s="23" t="s">
        <v>502</v>
      </c>
      <c r="DU713" s="23"/>
      <c r="DV713" s="23">
        <v>45728</v>
      </c>
      <c r="DW713" s="23" t="s">
        <v>342</v>
      </c>
      <c r="DX713" s="23"/>
      <c r="DY713" s="18"/>
      <c r="DZ713" s="18"/>
      <c r="EA713" s="18"/>
      <c r="EB713" s="21" t="s">
        <v>41</v>
      </c>
      <c r="EC713" s="18" t="s">
        <v>234</v>
      </c>
      <c r="ED713" s="18"/>
      <c r="EE713" s="18"/>
      <c r="EF713" s="55"/>
      <c r="EG713" s="55"/>
      <c r="EH713" s="18"/>
      <c r="EI713" s="18">
        <v>0</v>
      </c>
      <c r="EJ713" s="29" t="str">
        <f>K713&amp;AY713&amp;CA713&amp;DE713&amp;DT713&amp;DW713</f>
        <v>VigenteTSS Aprobado 4GIng Aprobada 4GAs Built Aprobado con Observaciones 4GIntegradoOn Air</v>
      </c>
    </row>
    <row r="714" spans="1:140" ht="12" hidden="1" customHeight="1">
      <c r="A714" s="30" t="str">
        <f>IFERROR(IF(VLOOKUP(B714,SEARCH!A:A,1,0)=B714,"OK",""),"")</f>
        <v/>
      </c>
      <c r="B714" s="31" t="s">
        <v>5262</v>
      </c>
      <c r="C714" s="15" t="s">
        <v>5263</v>
      </c>
      <c r="D714" s="16">
        <v>8</v>
      </c>
      <c r="E714" s="16">
        <v>-36.778331999999999</v>
      </c>
      <c r="F714" s="16">
        <v>-73.087081999999995</v>
      </c>
      <c r="G714" s="16" t="s">
        <v>1038</v>
      </c>
      <c r="H714" s="16" t="s">
        <v>2094</v>
      </c>
      <c r="I714" s="16" t="s">
        <v>5264</v>
      </c>
      <c r="J714" s="16" t="s">
        <v>3</v>
      </c>
      <c r="K714" s="16" t="s">
        <v>3</v>
      </c>
      <c r="L714" s="16" t="s">
        <v>247</v>
      </c>
      <c r="M714" s="103"/>
      <c r="N714" s="18"/>
      <c r="O714" s="19" t="s">
        <v>3327</v>
      </c>
      <c r="P714" s="19" t="s">
        <v>380</v>
      </c>
      <c r="Q714" s="18"/>
      <c r="R714" s="21" t="s">
        <v>1437</v>
      </c>
      <c r="S714" s="21" t="s">
        <v>5265</v>
      </c>
      <c r="T714" s="22" t="s">
        <v>5266</v>
      </c>
      <c r="U714" s="23">
        <v>46086</v>
      </c>
      <c r="V714" s="21" t="str">
        <f>IF(U714="","",IF(U714="TBD","TBD",IF(U714="N/A","N/A","W"&amp;TEXT(WEEKNUM(U714,21),"00")&amp;" "&amp;YEAR(U714))))</f>
        <v>W10 2026</v>
      </c>
      <c r="W714" s="23">
        <v>46086</v>
      </c>
      <c r="X714" s="23"/>
      <c r="Y714" s="23" t="str">
        <f>IF(X714="","",IF(X714="TBD","TBD",IF(X714="N/A","N/A","W"&amp;TEXT(WEEKNUM(X714,21),"00")&amp;" "&amp;YEAR(X714))))</f>
        <v/>
      </c>
      <c r="Z714" s="23">
        <v>46090</v>
      </c>
      <c r="AA714" s="23">
        <v>46093</v>
      </c>
      <c r="AB714" s="24">
        <f>+IF(Z714="",0,AA714-Z714)</f>
        <v>3</v>
      </c>
      <c r="AC714" s="21" t="s">
        <v>324</v>
      </c>
      <c r="AD714" s="21" t="s">
        <v>5267</v>
      </c>
      <c r="AE714" s="23">
        <v>46090</v>
      </c>
      <c r="AF714" s="25" t="str">
        <f>IF(AE714="","",IF(AE714="TBD","TBD",IF(AE714="N/A","N/A","W"&amp;TEXT(WEEKNUM(AE714,21),"00")&amp;" "&amp;YEAR(AE714))))</f>
        <v>W11 2026</v>
      </c>
      <c r="AG714" s="21" t="s">
        <v>3524</v>
      </c>
      <c r="AH714" s="21"/>
      <c r="AI714" s="23"/>
      <c r="AJ714" s="25" t="str">
        <f>IF(AI714="","",IF(AI714="TBD","TBD",IF(AI714="N/A","N/A","W"&amp;TEXT(WEEKNUM(AI714,21),"00")&amp;" "&amp;YEAR(AI714))))</f>
        <v/>
      </c>
      <c r="AK714" s="21" t="s">
        <v>324</v>
      </c>
      <c r="AL714" s="21" t="s">
        <v>5268</v>
      </c>
      <c r="AM714" s="23">
        <v>46092</v>
      </c>
      <c r="AN714" s="25" t="str">
        <f>IF(AM714="","",IF(AM714="TBD","TBD",IF(AM714="N/A","N/A","W"&amp;TEXT(WEEKNUM(AM714,21),"00")&amp;" "&amp;YEAR(AM714))))</f>
        <v>W11 2026</v>
      </c>
      <c r="AO714" s="21" t="s">
        <v>324</v>
      </c>
      <c r="AP714" s="21"/>
      <c r="AQ714" s="23"/>
      <c r="AR714" s="25" t="str">
        <f>IF(AQ714="","",IF(AQ714="TBD","TBD",IF(AQ714="N/A","N/A","W"&amp;TEXT(WEEKNUM(AQ714,21),"00")&amp;" "&amp;YEAR(AQ714))))</f>
        <v/>
      </c>
      <c r="AS714" s="21"/>
      <c r="AT714" s="21"/>
      <c r="AU714" s="23"/>
      <c r="AV714" s="25" t="s">
        <v>252</v>
      </c>
      <c r="AW714" s="59"/>
      <c r="AX714" s="25" t="str">
        <f>IF(AW714="","",IF(AW714="TBD","TBD",IF(AW714="N/A","N/A","W"&amp;TEXT(WEEKNUM(AW714,21),"00")&amp;" "&amp;YEAR(AW714))))</f>
        <v/>
      </c>
      <c r="AY714" s="21" t="s">
        <v>3524</v>
      </c>
      <c r="AZ714" s="21" t="s">
        <v>714</v>
      </c>
      <c r="BA714" s="21" t="s">
        <v>255</v>
      </c>
      <c r="BB714" s="23"/>
      <c r="BC714" s="23"/>
      <c r="BD714" s="23"/>
      <c r="BE714" s="25" t="str">
        <f>IF(BD714="","",IF(BD714="TBD","TBD",IF(BD714="N/A","N/A","W"&amp;TEXT(WEEKNUM(BD714,21),"00")&amp;" "&amp;YEAR(BD714))))</f>
        <v/>
      </c>
      <c r="BF714" s="23"/>
      <c r="BG714" s="25" t="str">
        <f>IF(BF714="","",IF(BF714="TBD","TBD",IF(BF714="N/A","N/A","W"&amp;TEXT(WEEKNUM(BF714,21),"00")&amp;" "&amp;YEAR(BF714))))</f>
        <v/>
      </c>
      <c r="BH714" s="24">
        <f>+IF(BF714="",0,(BF714-BD714))</f>
        <v>0</v>
      </c>
      <c r="BI714" s="26" t="s">
        <v>256</v>
      </c>
      <c r="BJ714" s="26"/>
      <c r="BK714" s="27"/>
      <c r="BL714" s="25" t="str">
        <f>IF(BK714="","",IF(BK714="TBD","TBD",IF(BK714="N/A","N/A","W"&amp;TEXT(WEEKNUM(BK714,21),"00")&amp;" "&amp;YEAR(BK714))))</f>
        <v/>
      </c>
      <c r="BM714" s="26" t="s">
        <v>256</v>
      </c>
      <c r="BN714" s="21"/>
      <c r="BO714" s="23"/>
      <c r="BP714" s="25" t="str">
        <f>IF(BO714="","",IF(BO714="TBD","TBD",IF(BO714="N/A","N/A","W"&amp;TEXT(WEEKNUM(BO714,21),"00")&amp;" "&amp;YEAR(BO714))))</f>
        <v/>
      </c>
      <c r="BQ714" s="21" t="s">
        <v>256</v>
      </c>
      <c r="BR714" s="21"/>
      <c r="BS714" s="334"/>
      <c r="BT714" s="25" t="str">
        <f t="shared" si="45"/>
        <v/>
      </c>
      <c r="BU714" s="21" t="s">
        <v>256</v>
      </c>
      <c r="BV714" s="21"/>
      <c r="BW714" s="23"/>
      <c r="BX714" s="25" t="str">
        <f t="shared" si="46"/>
        <v/>
      </c>
      <c r="BY714" s="23"/>
      <c r="BZ714" s="25" t="str">
        <f>IF(BY714="","",IF(BY714="TBD","TBD",IF(BY714="N/A","N/A","W"&amp;TEXT(WEEKNUM(BY714,21),"00")&amp;" "&amp;YEAR(BY714))))</f>
        <v/>
      </c>
      <c r="CA714" s="21" t="s">
        <v>257</v>
      </c>
      <c r="CB714" s="21">
        <v>0</v>
      </c>
      <c r="CC714" s="21"/>
      <c r="CD714" s="21"/>
      <c r="CE714" s="23"/>
      <c r="CF714" s="23"/>
      <c r="CG714" s="23"/>
      <c r="CH714" s="23"/>
      <c r="CI714" s="25" t="str">
        <f>IF(CH714="","",IF(CH714="TBD","TBD",IF(CH714="N/A","N/A","W"&amp;TEXT(WEEKNUM(CH714,21),"00")&amp;" "&amp;YEAR(CH714))))</f>
        <v/>
      </c>
      <c r="CJ714" s="23"/>
      <c r="CK714" s="25" t="str">
        <f>IF(CJ714="","",IF(CJ714="TBD","TBD",IF(CJ714="N/A","N/A","W"&amp;TEXT(WEEKNUM(CJ714,21),"00")&amp;" "&amp;YEAR(CJ714))))</f>
        <v/>
      </c>
      <c r="CL714" s="24">
        <f>+IF(CJ714="",0,(CJ714-CH714))</f>
        <v>0</v>
      </c>
      <c r="CM714" s="21" t="s">
        <v>258</v>
      </c>
      <c r="CN714" s="21"/>
      <c r="CO714" s="23"/>
      <c r="CP714" s="25" t="str">
        <f>IF(CO714="","",IF(CO714="TBD","TBD",IF(CO714="N/A","N/A","W"&amp;TEXT(WEEKNUM(CO714,21),"00")&amp;" "&amp;YEAR(CO714))))</f>
        <v/>
      </c>
      <c r="CQ714" s="23" t="s">
        <v>258</v>
      </c>
      <c r="CR714" s="23"/>
      <c r="CS714" s="23"/>
      <c r="CT714" s="25" t="str">
        <f>IF(CS714="","",IF(CS714="TBD","TBD",IF(CS714="N/A","N/A","W"&amp;TEXT(WEEKNUM(CS714,21),"00")&amp;" "&amp;YEAR(CS714))))</f>
        <v/>
      </c>
      <c r="CU714" s="21" t="s">
        <v>258</v>
      </c>
      <c r="CV714" s="21"/>
      <c r="CW714" s="23"/>
      <c r="CX714" s="25" t="str">
        <f>IF(CW714="","",IF(CW714="TBD","TBD",IF(CW714="N/A","N/A","W"&amp;TEXT(WEEKNUM(CW714,21),"00")&amp;" "&amp;YEAR(CW714))))</f>
        <v/>
      </c>
      <c r="CY714" s="21" t="s">
        <v>258</v>
      </c>
      <c r="CZ714" s="21"/>
      <c r="DA714" s="23"/>
      <c r="DB714" s="25" t="str">
        <f>IF(DA714="","",IF(DA714="TBD","TBD",IF(DA714="N/A","N/A","W"&amp;TEXT(WEEKNUM(DA714,21),"00")&amp;" "&amp;YEAR(DA714))))</f>
        <v/>
      </c>
      <c r="DC714" s="23"/>
      <c r="DD714" s="25" t="str">
        <f>IF(DC714="","",IF(DC714="TBD","TBD",IF(DC714="N/A","N/A","W"&amp;TEXT(WEEKNUM(DC714,21),"00")&amp;" "&amp;YEAR(DC714))))</f>
        <v/>
      </c>
      <c r="DE714" s="21" t="s">
        <v>258</v>
      </c>
      <c r="DF714" s="23"/>
      <c r="DG714" s="21" t="s">
        <v>259</v>
      </c>
      <c r="DH714" s="18"/>
      <c r="DI714" s="18"/>
      <c r="DJ714" s="18"/>
      <c r="DK714" s="21" t="s">
        <v>260</v>
      </c>
      <c r="DL714" s="21" t="s">
        <v>261</v>
      </c>
      <c r="DM714" s="21"/>
      <c r="DN714" s="23"/>
      <c r="DO714" s="23"/>
      <c r="DP714" s="23"/>
      <c r="DQ714" s="23" t="s">
        <v>262</v>
      </c>
      <c r="DR714" s="23"/>
      <c r="DS714" s="23"/>
      <c r="DT714" s="23"/>
      <c r="DU714" s="23"/>
      <c r="DV714" s="23"/>
      <c r="DW714" s="23"/>
      <c r="DX714" s="23"/>
      <c r="DY714" s="18"/>
      <c r="DZ714" s="18"/>
      <c r="EA714" s="18"/>
      <c r="EB714" s="21" t="s">
        <v>530</v>
      </c>
      <c r="EC714" s="18"/>
      <c r="ED714" s="18"/>
      <c r="EE714" s="18"/>
      <c r="EF714" s="55"/>
      <c r="EG714" s="55"/>
      <c r="EH714" s="18"/>
      <c r="EI714" s="18">
        <v>0</v>
      </c>
      <c r="EJ714" s="29" t="str">
        <f>K714&amp;AY714&amp;CA714&amp;DE714&amp;DT714&amp;DW714</f>
        <v>No VigenteTSS en RevisiónIng No Recibida 4GAs Built No Recibido</v>
      </c>
    </row>
    <row r="715" spans="1:140" ht="12" hidden="1" customHeight="1">
      <c r="A715" s="30" t="str">
        <f>IFERROR(IF(VLOOKUP(B715,SEARCH!A:A,1,0)=B715,"OK",""),"")</f>
        <v/>
      </c>
      <c r="B715" s="31" t="s">
        <v>5269</v>
      </c>
      <c r="C715" s="15" t="s">
        <v>5270</v>
      </c>
      <c r="D715" s="16">
        <v>8</v>
      </c>
      <c r="E715" s="16">
        <v>-37.248080999999999</v>
      </c>
      <c r="F715" s="16">
        <v>-73.316139000000007</v>
      </c>
      <c r="G715" s="16" t="s">
        <v>1038</v>
      </c>
      <c r="H715" s="16" t="s">
        <v>1053</v>
      </c>
      <c r="I715" s="16" t="s">
        <v>5271</v>
      </c>
      <c r="J715" s="16" t="s">
        <v>379</v>
      </c>
      <c r="K715" s="17" t="s">
        <v>319</v>
      </c>
      <c r="L715" s="16" t="s">
        <v>247</v>
      </c>
      <c r="M715" s="103">
        <v>1</v>
      </c>
      <c r="N715" s="18"/>
      <c r="O715" s="19" t="s">
        <v>3327</v>
      </c>
      <c r="P715" s="19" t="s">
        <v>380</v>
      </c>
      <c r="Q715" s="18"/>
      <c r="R715" s="21" t="s">
        <v>1437</v>
      </c>
      <c r="S715" s="21">
        <v>12</v>
      </c>
      <c r="T715" s="22" t="s">
        <v>5272</v>
      </c>
      <c r="U715" s="23">
        <v>45106</v>
      </c>
      <c r="V715" s="21" t="str">
        <f>IF(U715="","",IF(U715="TBD","TBD",IF(U715="N/A","N/A","W"&amp;TEXT(WEEKNUM(U715,21),"00")&amp;" "&amp;YEAR(U715))))</f>
        <v>W26 2023</v>
      </c>
      <c r="W715" s="23">
        <v>45033</v>
      </c>
      <c r="X715" s="23"/>
      <c r="Y715" s="23" t="str">
        <f>IF(X715="","",IF(X715="TBD","TBD",IF(X715="N/A","N/A","W"&amp;TEXT(WEEKNUM(X715,21),"00")&amp;" "&amp;YEAR(X715))))</f>
        <v/>
      </c>
      <c r="Z715" s="23"/>
      <c r="AA715" s="23"/>
      <c r="AB715" s="24">
        <f>+IF(Z715="",0,AA715-Z715)</f>
        <v>0</v>
      </c>
      <c r="AC715" s="21" t="s">
        <v>324</v>
      </c>
      <c r="AD715" s="21">
        <v>0</v>
      </c>
      <c r="AE715" s="23">
        <v>45160</v>
      </c>
      <c r="AF715" s="25" t="str">
        <f>IF(AE715="","",IF(AE715="TBD","TBD",IF(AE715="N/A","N/A","W"&amp;TEXT(WEEKNUM(AE715,21),"00")&amp;" "&amp;YEAR(AE715))))</f>
        <v>W34 2023</v>
      </c>
      <c r="AG715" s="21" t="s">
        <v>324</v>
      </c>
      <c r="AH715" s="21"/>
      <c r="AI715" s="23">
        <v>45048</v>
      </c>
      <c r="AJ715" s="25" t="str">
        <f>IF(AI715="","",IF(AI715="TBD","TBD",IF(AI715="N/A","N/A","W"&amp;TEXT(WEEKNUM(AI715,21),"00")&amp;" "&amp;YEAR(AI715))))</f>
        <v>W18 2023</v>
      </c>
      <c r="AK715" s="21" t="s">
        <v>324</v>
      </c>
      <c r="AL715" s="21"/>
      <c r="AM715" s="23">
        <v>45126</v>
      </c>
      <c r="AN715" s="25" t="str">
        <f>IF(AM715="","",IF(AM715="TBD","TBD",IF(AM715="N/A","N/A","W"&amp;TEXT(WEEKNUM(AM715,21),"00")&amp;" "&amp;YEAR(AM715))))</f>
        <v>W29 2023</v>
      </c>
      <c r="AO715" s="21" t="s">
        <v>324</v>
      </c>
      <c r="AP715" s="21"/>
      <c r="AQ715" s="23">
        <v>45058</v>
      </c>
      <c r="AR715" s="25" t="str">
        <f>IF(AQ715="","",IF(AQ715="TBD","TBD",IF(AQ715="N/A","N/A","W"&amp;TEXT(WEEKNUM(AQ715,21),"00")&amp;" "&amp;YEAR(AQ715))))</f>
        <v>W19 2023</v>
      </c>
      <c r="AS715" s="21"/>
      <c r="AT715" s="21"/>
      <c r="AU715" s="23"/>
      <c r="AV715" s="25" t="s">
        <v>252</v>
      </c>
      <c r="AW715" s="59">
        <v>45160</v>
      </c>
      <c r="AX715" s="25" t="str">
        <f>IF(AW715="","",IF(AW715="TBD","TBD",IF(AW715="N/A","N/A","W"&amp;TEXT(WEEKNUM(AW715,21),"00")&amp;" "&amp;YEAR(AW715))))</f>
        <v>W34 2023</v>
      </c>
      <c r="AY715" s="21" t="s">
        <v>327</v>
      </c>
      <c r="AZ715" s="21" t="s">
        <v>328</v>
      </c>
      <c r="BA715" s="21" t="s">
        <v>329</v>
      </c>
      <c r="BB715" s="23"/>
      <c r="BC715" s="23"/>
      <c r="BD715" s="23"/>
      <c r="BE715" s="25" t="str">
        <f>IF(BD715="","",IF(BD715="TBD","TBD",IF(BD715="N/A","N/A","W"&amp;TEXT(WEEKNUM(BD715,21),"00")&amp;" "&amp;YEAR(BD715))))</f>
        <v/>
      </c>
      <c r="BF715" s="23"/>
      <c r="BG715" s="25" t="str">
        <f>IF(BF715="","",IF(BF715="TBD","TBD",IF(BF715="N/A","N/A","W"&amp;TEXT(WEEKNUM(BF715,21),"00")&amp;" "&amp;YEAR(BF715))))</f>
        <v/>
      </c>
      <c r="BH715" s="24">
        <f>+IF(BF715="",0,(BF715-BD715))</f>
        <v>0</v>
      </c>
      <c r="BI715" s="26" t="s">
        <v>330</v>
      </c>
      <c r="BJ715" s="26" t="s">
        <v>5273</v>
      </c>
      <c r="BK715" s="27">
        <v>45546</v>
      </c>
      <c r="BL715" s="25" t="str">
        <f>IF(BK715="","",IF(BK715="TBD","TBD",IF(BK715="N/A","N/A","W"&amp;TEXT(WEEKNUM(BK715,21),"00")&amp;" "&amp;YEAR(BK715))))</f>
        <v>W37 2024</v>
      </c>
      <c r="BM715" s="21" t="s">
        <v>415</v>
      </c>
      <c r="BN715" s="21" t="s">
        <v>5274</v>
      </c>
      <c r="BO715" s="23">
        <v>45565</v>
      </c>
      <c r="BP715" s="25" t="str">
        <f>IF(BO715="","",IF(BO715="TBD","TBD",IF(BO715="N/A","N/A","W"&amp;TEXT(WEEKNUM(BO715,21),"00")&amp;" "&amp;YEAR(BO715))))</f>
        <v>W40 2024</v>
      </c>
      <c r="BQ715" s="21" t="s">
        <v>330</v>
      </c>
      <c r="BR715" s="21"/>
      <c r="BS715" s="334">
        <v>45533</v>
      </c>
      <c r="BT715" s="25" t="str">
        <f t="shared" si="45"/>
        <v>W35 2024</v>
      </c>
      <c r="BU715" s="21" t="s">
        <v>330</v>
      </c>
      <c r="BV715" s="21" t="s">
        <v>5275</v>
      </c>
      <c r="BW715" s="23">
        <v>45443</v>
      </c>
      <c r="BX715" s="25" t="str">
        <f t="shared" si="46"/>
        <v>W22 2024</v>
      </c>
      <c r="BY715" s="23">
        <v>45565</v>
      </c>
      <c r="BZ715" s="25" t="str">
        <f>IF(BY715="","",IF(BY715="TBD","TBD",IF(BY715="N/A","N/A","W"&amp;TEXT(WEEKNUM(BY715,21),"00")&amp;" "&amp;YEAR(BY715))))</f>
        <v>W40 2024</v>
      </c>
      <c r="CA715" s="22" t="s">
        <v>366</v>
      </c>
      <c r="CB715" s="21" t="s">
        <v>336</v>
      </c>
      <c r="CC715" s="21" t="s">
        <v>336</v>
      </c>
      <c r="CD715" s="21"/>
      <c r="CE715" s="23"/>
      <c r="CF715" s="23">
        <v>45623</v>
      </c>
      <c r="CG715" s="23">
        <v>45672</v>
      </c>
      <c r="CH715" s="23">
        <v>45624</v>
      </c>
      <c r="CI715" s="25" t="str">
        <f>IF(CH715="","",IF(CH715="TBD","TBD",IF(CH715="N/A","N/A","W"&amp;TEXT(WEEKNUM(CH715,21),"00")&amp;" "&amp;YEAR(CH715))))</f>
        <v>W48 2024</v>
      </c>
      <c r="CJ715" s="23">
        <v>45628</v>
      </c>
      <c r="CK715" s="25" t="str">
        <f>IF(CJ715="","",IF(CJ715="TBD","TBD",IF(CJ715="N/A","N/A","W"&amp;TEXT(WEEKNUM(CJ715,21),"00")&amp;" "&amp;YEAR(CJ715))))</f>
        <v>W49 2024</v>
      </c>
      <c r="CL715" s="24">
        <f>+IF(CJ715="",0,(CJ715-CH715))</f>
        <v>4</v>
      </c>
      <c r="CM715" s="21" t="s">
        <v>339</v>
      </c>
      <c r="CN715" s="20" t="s">
        <v>5276</v>
      </c>
      <c r="CO715" s="23">
        <v>45679</v>
      </c>
      <c r="CP715" s="25" t="str">
        <f>IF(CO715="","",IF(CO715="TBD","TBD",IF(CO715="N/A","N/A","W"&amp;TEXT(WEEKNUM(CO715,21),"00")&amp;" "&amp;YEAR(CO715))))</f>
        <v>W04 2025</v>
      </c>
      <c r="CQ715" s="23" t="s">
        <v>339</v>
      </c>
      <c r="CR715" s="63" t="s">
        <v>5277</v>
      </c>
      <c r="CS715" s="23">
        <v>45687</v>
      </c>
      <c r="CT715" s="25" t="str">
        <f>IF(CS715="","",IF(CS715="TBD","TBD",IF(CS715="N/A","N/A","W"&amp;TEXT(WEEKNUM(CS715,21),"00")&amp;" "&amp;YEAR(CS715))))</f>
        <v>W05 2025</v>
      </c>
      <c r="CU715" s="21" t="s">
        <v>339</v>
      </c>
      <c r="CV715" s="21" t="s">
        <v>5278</v>
      </c>
      <c r="CW715" s="23">
        <v>45679</v>
      </c>
      <c r="CX715" s="25" t="str">
        <f>IF(CW715="","",IF(CW715="TBD","TBD",IF(CW715="N/A","N/A","W"&amp;TEXT(WEEKNUM(CW715,21),"00")&amp;" "&amp;YEAR(CW715))))</f>
        <v>W04 2025</v>
      </c>
      <c r="CY715" s="21" t="s">
        <v>339</v>
      </c>
      <c r="CZ715" s="20" t="s">
        <v>5278</v>
      </c>
      <c r="DA715" s="23">
        <v>45679</v>
      </c>
      <c r="DB715" s="25" t="str">
        <f>IF(DA715="","",IF(DA715="TBD","TBD",IF(DA715="N/A","N/A","W"&amp;TEXT(WEEKNUM(DA715,21),"00")&amp;" "&amp;YEAR(DA715))))</f>
        <v>W04 2025</v>
      </c>
      <c r="DC715" s="23">
        <v>45687</v>
      </c>
      <c r="DD715" s="25" t="str">
        <f>IF(DC715="","",IF(DC715="TBD","TBD",IF(DC715="N/A","N/A","W"&amp;TEXT(WEEKNUM(DC715,21),"00")&amp;" "&amp;YEAR(DC715))))</f>
        <v>W05 2025</v>
      </c>
      <c r="DE715" s="21" t="s">
        <v>340</v>
      </c>
      <c r="DF715" s="23">
        <v>45712</v>
      </c>
      <c r="DG715" s="21" t="s">
        <v>259</v>
      </c>
      <c r="DH715" s="21">
        <v>0</v>
      </c>
      <c r="DI715" s="18"/>
      <c r="DJ715" s="18"/>
      <c r="DK715" s="21" t="s">
        <v>260</v>
      </c>
      <c r="DL715" s="21" t="s">
        <v>341</v>
      </c>
      <c r="DM715" s="21"/>
      <c r="DN715" s="23">
        <v>45820</v>
      </c>
      <c r="DO715" s="23">
        <v>45820</v>
      </c>
      <c r="DP715" s="23"/>
      <c r="DQ715" s="23" t="s">
        <v>262</v>
      </c>
      <c r="DR715" s="23"/>
      <c r="DS715" s="23"/>
      <c r="DT715" s="23"/>
      <c r="DU715" s="23"/>
      <c r="DV715" s="23">
        <v>45827</v>
      </c>
      <c r="DW715" s="23" t="s">
        <v>342</v>
      </c>
      <c r="DX715" s="23"/>
      <c r="DY715" s="18"/>
      <c r="DZ715" s="18"/>
      <c r="EA715" s="18"/>
      <c r="EB715" s="21" t="s">
        <v>41</v>
      </c>
      <c r="EC715" s="18" t="s">
        <v>234</v>
      </c>
      <c r="ED715" s="18"/>
      <c r="EE715" s="18"/>
      <c r="EF715" s="55"/>
      <c r="EG715" s="55"/>
      <c r="EH715" s="18"/>
      <c r="EI715" s="18">
        <v>0</v>
      </c>
      <c r="EJ715" s="29" t="str">
        <f>K715&amp;AY715&amp;CA715&amp;DE715&amp;DT715&amp;DW715</f>
        <v>VigenteTSS Aprobado 4GIng Aprobada con Observaciones 4GAs Built Aprobado 4GOn Air</v>
      </c>
    </row>
    <row r="716" spans="1:140" ht="12" hidden="1" customHeight="1">
      <c r="A716" s="30" t="str">
        <f>IFERROR(IF(VLOOKUP(B716,SEARCH!A:A,1,0)=B716,"OK",""),"")</f>
        <v/>
      </c>
      <c r="B716" s="31" t="s">
        <v>5279</v>
      </c>
      <c r="C716" s="15" t="s">
        <v>5280</v>
      </c>
      <c r="D716" s="16">
        <v>8</v>
      </c>
      <c r="E716" s="16">
        <v>-36.945259999999998</v>
      </c>
      <c r="F716" s="16">
        <v>-73.021519999999995</v>
      </c>
      <c r="G716" s="16" t="s">
        <v>1038</v>
      </c>
      <c r="H716" s="16" t="s">
        <v>4085</v>
      </c>
      <c r="I716" s="16" t="s">
        <v>5281</v>
      </c>
      <c r="J716" s="16" t="s">
        <v>1736</v>
      </c>
      <c r="K716" s="16" t="s">
        <v>3</v>
      </c>
      <c r="L716" s="16" t="s">
        <v>247</v>
      </c>
      <c r="M716" s="103"/>
      <c r="N716" s="18"/>
      <c r="O716" s="19" t="s">
        <v>3327</v>
      </c>
      <c r="P716" s="19" t="s">
        <v>248</v>
      </c>
      <c r="Q716" s="18"/>
      <c r="R716" s="21" t="s">
        <v>250</v>
      </c>
      <c r="S716" s="21">
        <v>12</v>
      </c>
      <c r="T716" s="22" t="s">
        <v>5282</v>
      </c>
      <c r="U716" s="23">
        <v>45106</v>
      </c>
      <c r="V716" s="21" t="str">
        <f>IF(U716="","",IF(U716="TBD","TBD",IF(U716="N/A","N/A","W"&amp;TEXT(WEEKNUM(U716,21),"00")&amp;" "&amp;YEAR(U716))))</f>
        <v>W26 2023</v>
      </c>
      <c r="W716" s="23">
        <v>45190</v>
      </c>
      <c r="X716" s="23">
        <v>45211</v>
      </c>
      <c r="Y716" s="23" t="str">
        <f>IF(X716="","",IF(X716="TBD","TBD",IF(X716="N/A","N/A","W"&amp;TEXT(WEEKNUM(X716,21),"00")&amp;" "&amp;YEAR(X716))))</f>
        <v>W41 2023</v>
      </c>
      <c r="Z716" s="23">
        <v>45218</v>
      </c>
      <c r="AA716" s="23">
        <v>45223</v>
      </c>
      <c r="AB716" s="24">
        <f>+IF(Z716="",0,AA716-Z716)</f>
        <v>5</v>
      </c>
      <c r="AC716" s="21" t="s">
        <v>324</v>
      </c>
      <c r="AD716" s="21" t="s">
        <v>5283</v>
      </c>
      <c r="AE716" s="23">
        <v>45229</v>
      </c>
      <c r="AF716" s="25" t="str">
        <f>IF(AE716="","",IF(AE716="TBD","TBD",IF(AE716="N/A","N/A","W"&amp;TEXT(WEEKNUM(AE716,21),"00")&amp;" "&amp;YEAR(AE716))))</f>
        <v>W44 2023</v>
      </c>
      <c r="AG716" s="21" t="s">
        <v>324</v>
      </c>
      <c r="AH716" s="21"/>
      <c r="AI716" s="23">
        <v>45190</v>
      </c>
      <c r="AJ716" s="25" t="str">
        <f>IF(AI716="","",IF(AI716="TBD","TBD",IF(AI716="N/A","N/A","W"&amp;TEXT(WEEKNUM(AI716,21),"00")&amp;" "&amp;YEAR(AI716))))</f>
        <v>W38 2023</v>
      </c>
      <c r="AK716" s="21" t="s">
        <v>324</v>
      </c>
      <c r="AL716" s="21"/>
      <c r="AM716" s="23">
        <v>45191</v>
      </c>
      <c r="AN716" s="25" t="str">
        <f>IF(AM716="","",IF(AM716="TBD","TBD",IF(AM716="N/A","N/A","W"&amp;TEXT(WEEKNUM(AM716,21),"00")&amp;" "&amp;YEAR(AM716))))</f>
        <v>W38 2023</v>
      </c>
      <c r="AO716" s="21" t="s">
        <v>324</v>
      </c>
      <c r="AP716" s="21" t="s">
        <v>5284</v>
      </c>
      <c r="AQ716" s="23">
        <v>45190</v>
      </c>
      <c r="AR716" s="25" t="str">
        <f>IF(AQ716="","",IF(AQ716="TBD","TBD",IF(AQ716="N/A","N/A","W"&amp;TEXT(WEEKNUM(AQ716,21),"00")&amp;" "&amp;YEAR(AQ716))))</f>
        <v>W38 2023</v>
      </c>
      <c r="AS716" s="21"/>
      <c r="AT716" s="21"/>
      <c r="AU716" s="23"/>
      <c r="AV716" s="25" t="s">
        <v>252</v>
      </c>
      <c r="AW716" s="59">
        <v>45229</v>
      </c>
      <c r="AX716" s="25" t="str">
        <f>IF(AW716="","",IF(AW716="TBD","TBD",IF(AW716="N/A","N/A","W"&amp;TEXT(WEEKNUM(AW716,21),"00")&amp;" "&amp;YEAR(AW716))))</f>
        <v>W44 2023</v>
      </c>
      <c r="AY716" s="21" t="s">
        <v>327</v>
      </c>
      <c r="AZ716" s="21" t="s">
        <v>328</v>
      </c>
      <c r="BA716" s="21" t="s">
        <v>255</v>
      </c>
      <c r="BB716" s="23"/>
      <c r="BC716" s="23"/>
      <c r="BD716" s="23"/>
      <c r="BE716" s="25" t="str">
        <f>IF(BD716="","",IF(BD716="TBD","TBD",IF(BD716="N/A","N/A","W"&amp;TEXT(WEEKNUM(BD716,21),"00")&amp;" "&amp;YEAR(BD716))))</f>
        <v/>
      </c>
      <c r="BF716" s="23"/>
      <c r="BG716" s="25" t="str">
        <f>IF(BF716="","",IF(BF716="TBD","TBD",IF(BF716="N/A","N/A","W"&amp;TEXT(WEEKNUM(BF716,21),"00")&amp;" "&amp;YEAR(BF716))))</f>
        <v/>
      </c>
      <c r="BH716" s="24">
        <f>+IF(BF716="",0,(BF716-BD716))</f>
        <v>0</v>
      </c>
      <c r="BI716" s="26" t="s">
        <v>256</v>
      </c>
      <c r="BJ716" s="26"/>
      <c r="BK716" s="27"/>
      <c r="BL716" s="25" t="str">
        <f>IF(BK716="","",IF(BK716="TBD","TBD",IF(BK716="N/A","N/A","W"&amp;TEXT(WEEKNUM(BK716,21),"00")&amp;" "&amp;YEAR(BK716))))</f>
        <v/>
      </c>
      <c r="BM716" s="21" t="s">
        <v>256</v>
      </c>
      <c r="BN716" s="21"/>
      <c r="BO716" s="23"/>
      <c r="BP716" s="25" t="str">
        <f>IF(BO716="","",IF(BO716="TBD","TBD",IF(BO716="N/A","N/A","W"&amp;TEXT(WEEKNUM(BO716,21),"00")&amp;" "&amp;YEAR(BO716))))</f>
        <v/>
      </c>
      <c r="BQ716" s="21" t="s">
        <v>256</v>
      </c>
      <c r="BR716" s="21"/>
      <c r="BS716" s="334"/>
      <c r="BT716" s="25" t="str">
        <f t="shared" si="45"/>
        <v/>
      </c>
      <c r="BU716" s="21" t="s">
        <v>256</v>
      </c>
      <c r="BV716" s="21"/>
      <c r="BW716" s="23"/>
      <c r="BX716" s="25" t="str">
        <f t="shared" si="46"/>
        <v/>
      </c>
      <c r="BY716" s="23"/>
      <c r="BZ716" s="25" t="str">
        <f>IF(BY716="","",IF(BY716="TBD","TBD",IF(BY716="N/A","N/A","W"&amp;TEXT(WEEKNUM(BY716,21),"00")&amp;" "&amp;YEAR(BY716))))</f>
        <v/>
      </c>
      <c r="CA716" s="21" t="s">
        <v>257</v>
      </c>
      <c r="CB716" s="21" t="s">
        <v>349</v>
      </c>
      <c r="CC716" s="21" t="s">
        <v>350</v>
      </c>
      <c r="CD716" s="21"/>
      <c r="CE716" s="23"/>
      <c r="CF716" s="23"/>
      <c r="CG716" s="23"/>
      <c r="CH716" s="23"/>
      <c r="CI716" s="25" t="str">
        <f>IF(CH716="","",IF(CH716="TBD","TBD",IF(CH716="N/A","N/A","W"&amp;TEXT(WEEKNUM(CH716,21),"00")&amp;" "&amp;YEAR(CH716))))</f>
        <v/>
      </c>
      <c r="CJ716" s="23"/>
      <c r="CK716" s="25" t="str">
        <f>IF(CJ716="","",IF(CJ716="TBD","TBD",IF(CJ716="N/A","N/A","W"&amp;TEXT(WEEKNUM(CJ716,21),"00")&amp;" "&amp;YEAR(CJ716))))</f>
        <v/>
      </c>
      <c r="CL716" s="24">
        <f>+IF(CJ716="",0,(CJ716-CH716))</f>
        <v>0</v>
      </c>
      <c r="CM716" s="21" t="s">
        <v>258</v>
      </c>
      <c r="CN716" s="21"/>
      <c r="CO716" s="23"/>
      <c r="CP716" s="25" t="str">
        <f>IF(CO716="","",IF(CO716="TBD","TBD",IF(CO716="N/A","N/A","W"&amp;TEXT(WEEKNUM(CO716,21),"00")&amp;" "&amp;YEAR(CO716))))</f>
        <v/>
      </c>
      <c r="CQ716" s="23" t="s">
        <v>258</v>
      </c>
      <c r="CR716" s="23"/>
      <c r="CS716" s="23"/>
      <c r="CT716" s="25" t="str">
        <f>IF(CS716="","",IF(CS716="TBD","TBD",IF(CS716="N/A","N/A","W"&amp;TEXT(WEEKNUM(CS716,21),"00")&amp;" "&amp;YEAR(CS716))))</f>
        <v/>
      </c>
      <c r="CU716" s="21" t="s">
        <v>258</v>
      </c>
      <c r="CV716" s="21"/>
      <c r="CW716" s="23"/>
      <c r="CX716" s="25" t="str">
        <f>IF(CW716="","",IF(CW716="TBD","TBD",IF(CW716="N/A","N/A","W"&amp;TEXT(WEEKNUM(CW716,21),"00")&amp;" "&amp;YEAR(CW716))))</f>
        <v/>
      </c>
      <c r="CY716" s="21" t="s">
        <v>258</v>
      </c>
      <c r="CZ716" s="21"/>
      <c r="DA716" s="23"/>
      <c r="DB716" s="25" t="str">
        <f>IF(DA716="","",IF(DA716="TBD","TBD",IF(DA716="N/A","N/A","W"&amp;TEXT(WEEKNUM(DA716,21),"00")&amp;" "&amp;YEAR(DA716))))</f>
        <v/>
      </c>
      <c r="DC716" s="23"/>
      <c r="DD716" s="25" t="str">
        <f>IF(DC716="","",IF(DC716="TBD","TBD",IF(DC716="N/A","N/A","W"&amp;TEXT(WEEKNUM(DC716,21),"00")&amp;" "&amp;YEAR(DC716))))</f>
        <v/>
      </c>
      <c r="DE716" s="21" t="s">
        <v>258</v>
      </c>
      <c r="DF716" s="23"/>
      <c r="DG716" s="21" t="s">
        <v>259</v>
      </c>
      <c r="DH716" s="18"/>
      <c r="DI716" s="18"/>
      <c r="DJ716" s="18"/>
      <c r="DK716" s="21" t="s">
        <v>260</v>
      </c>
      <c r="DL716" s="21" t="s">
        <v>275</v>
      </c>
      <c r="DM716" s="21"/>
      <c r="DN716" s="23"/>
      <c r="DO716" s="23"/>
      <c r="DP716" s="23"/>
      <c r="DQ716" s="23" t="s">
        <v>262</v>
      </c>
      <c r="DR716" s="23"/>
      <c r="DS716" s="23"/>
      <c r="DT716" s="23"/>
      <c r="DU716" s="23"/>
      <c r="DV716" s="23"/>
      <c r="DW716" s="23"/>
      <c r="DX716" s="23"/>
      <c r="DY716" s="18"/>
      <c r="DZ716" s="18"/>
      <c r="EA716" s="18"/>
      <c r="EB716" s="21" t="s">
        <v>34</v>
      </c>
      <c r="EC716" s="18"/>
      <c r="ED716" s="18"/>
      <c r="EE716" s="18"/>
      <c r="EF716" s="55"/>
      <c r="EG716" s="55"/>
      <c r="EH716" s="18"/>
      <c r="EI716" s="18">
        <v>0</v>
      </c>
      <c r="EJ716" s="29" t="str">
        <f>K716&amp;AY716&amp;CA716&amp;DE716&amp;DT716&amp;DW716</f>
        <v>No VigenteTSS Aprobado 4GIng No Recibida 4GAs Built No Recibido</v>
      </c>
    </row>
    <row r="717" spans="1:140" ht="12" hidden="1" customHeight="1">
      <c r="A717" s="30" t="str">
        <f>IFERROR(IF(VLOOKUP(B717,SEARCH!A:A,1,0)=B717,"OK",""),"")</f>
        <v/>
      </c>
      <c r="B717" s="31" t="s">
        <v>5285</v>
      </c>
      <c r="C717" s="15" t="s">
        <v>5286</v>
      </c>
      <c r="D717" s="16">
        <v>8</v>
      </c>
      <c r="E717" s="16">
        <v>-36.775710998999998</v>
      </c>
      <c r="F717" s="16">
        <v>-73.046815030000005</v>
      </c>
      <c r="G717" s="16" t="s">
        <v>1038</v>
      </c>
      <c r="H717" s="16" t="s">
        <v>2094</v>
      </c>
      <c r="I717" s="16" t="s">
        <v>347</v>
      </c>
      <c r="J717" s="16" t="s">
        <v>3</v>
      </c>
      <c r="K717" s="16" t="s">
        <v>3</v>
      </c>
      <c r="L717" s="16" t="s">
        <v>247</v>
      </c>
      <c r="M717" s="103"/>
      <c r="N717" s="18"/>
      <c r="O717" s="19" t="s">
        <v>3327</v>
      </c>
      <c r="P717" s="19" t="s">
        <v>248</v>
      </c>
      <c r="Q717" s="18"/>
      <c r="R717" s="21" t="s">
        <v>250</v>
      </c>
      <c r="S717" s="21" t="e">
        <v>#N/A</v>
      </c>
      <c r="T717" s="22" t="s">
        <v>348</v>
      </c>
      <c r="U717" s="23">
        <v>45145</v>
      </c>
      <c r="V717" s="21" t="str">
        <f>IF(U717="","",IF(U717="TBD","TBD",IF(U717="N/A","N/A","W"&amp;TEXT(WEEKNUM(U717,21),"00")&amp;" "&amp;YEAR(U717))))</f>
        <v>W32 2023</v>
      </c>
      <c r="W717" s="23"/>
      <c r="X717" s="23"/>
      <c r="Y717" s="23" t="str">
        <f>IF(X717="","",IF(X717="TBD","TBD",IF(X717="N/A","N/A","W"&amp;TEXT(WEEKNUM(X717,21),"00")&amp;" "&amp;YEAR(X717))))</f>
        <v/>
      </c>
      <c r="Z717" s="23"/>
      <c r="AA717" s="23"/>
      <c r="AB717" s="24">
        <f>+IF(Z717="",0,AA717-Z717)</f>
        <v>0</v>
      </c>
      <c r="AC717" s="21" t="s">
        <v>251</v>
      </c>
      <c r="AD717" s="21">
        <v>0</v>
      </c>
      <c r="AE717" s="23"/>
      <c r="AF717" s="25" t="str">
        <f>IF(AE717="","",IF(AE717="TBD","TBD",IF(AE717="N/A","N/A","W"&amp;TEXT(WEEKNUM(AE717,21),"00")&amp;" "&amp;YEAR(AE717))))</f>
        <v/>
      </c>
      <c r="AG717" s="21" t="s">
        <v>251</v>
      </c>
      <c r="AH717" s="21"/>
      <c r="AI717" s="23"/>
      <c r="AJ717" s="25" t="str">
        <f>IF(AI717="","",IF(AI717="TBD","TBD",IF(AI717="N/A","N/A","W"&amp;TEXT(WEEKNUM(AI717,21),"00")&amp;" "&amp;YEAR(AI717))))</f>
        <v/>
      </c>
      <c r="AK717" s="21" t="s">
        <v>251</v>
      </c>
      <c r="AL717" s="21"/>
      <c r="AM717" s="23"/>
      <c r="AN717" s="25" t="str">
        <f>IF(AM717="","",IF(AM717="TBD","TBD",IF(AM717="N/A","N/A","W"&amp;TEXT(WEEKNUM(AM717,21),"00")&amp;" "&amp;YEAR(AM717))))</f>
        <v/>
      </c>
      <c r="AO717" s="21" t="s">
        <v>251</v>
      </c>
      <c r="AP717" s="21"/>
      <c r="AQ717" s="23"/>
      <c r="AR717" s="25" t="str">
        <f>IF(AQ717="","",IF(AQ717="TBD","TBD",IF(AQ717="N/A","N/A","W"&amp;TEXT(WEEKNUM(AQ717,21),"00")&amp;" "&amp;YEAR(AQ717))))</f>
        <v/>
      </c>
      <c r="AS717" s="21"/>
      <c r="AT717" s="21"/>
      <c r="AU717" s="23"/>
      <c r="AV717" s="25" t="s">
        <v>252</v>
      </c>
      <c r="AW717" s="59"/>
      <c r="AX717" s="25" t="str">
        <f>IF(AW717="","",IF(AW717="TBD","TBD",IF(AW717="N/A","N/A","W"&amp;TEXT(WEEKNUM(AW717,21),"00")&amp;" "&amp;YEAR(AW717))))</f>
        <v/>
      </c>
      <c r="AY717" s="21" t="s">
        <v>253</v>
      </c>
      <c r="AZ717" s="21" t="s">
        <v>254</v>
      </c>
      <c r="BA717" s="21" t="s">
        <v>255</v>
      </c>
      <c r="BB717" s="23"/>
      <c r="BC717" s="23"/>
      <c r="BD717" s="23"/>
      <c r="BE717" s="25" t="str">
        <f>IF(BD717="","",IF(BD717="TBD","TBD",IF(BD717="N/A","N/A","W"&amp;TEXT(WEEKNUM(BD717,21),"00")&amp;" "&amp;YEAR(BD717))))</f>
        <v/>
      </c>
      <c r="BF717" s="23"/>
      <c r="BG717" s="25" t="str">
        <f>IF(BF717="","",IF(BF717="TBD","TBD",IF(BF717="N/A","N/A","W"&amp;TEXT(WEEKNUM(BF717,21),"00")&amp;" "&amp;YEAR(BF717))))</f>
        <v/>
      </c>
      <c r="BH717" s="24">
        <f>+IF(BF717="",0,(BF717-BD717))</f>
        <v>0</v>
      </c>
      <c r="BI717" s="26" t="s">
        <v>256</v>
      </c>
      <c r="BJ717" s="26"/>
      <c r="BK717" s="27"/>
      <c r="BL717" s="25" t="str">
        <f>IF(BK717="","",IF(BK717="TBD","TBD",IF(BK717="N/A","N/A","W"&amp;TEXT(WEEKNUM(BK717,21),"00")&amp;" "&amp;YEAR(BK717))))</f>
        <v/>
      </c>
      <c r="BM717" s="21" t="s">
        <v>256</v>
      </c>
      <c r="BN717" s="21"/>
      <c r="BO717" s="23"/>
      <c r="BP717" s="25" t="str">
        <f>IF(BO717="","",IF(BO717="TBD","TBD",IF(BO717="N/A","N/A","W"&amp;TEXT(WEEKNUM(BO717,21),"00")&amp;" "&amp;YEAR(BO717))))</f>
        <v/>
      </c>
      <c r="BQ717" s="21" t="s">
        <v>256</v>
      </c>
      <c r="BR717" s="21"/>
      <c r="BS717" s="334"/>
      <c r="BT717" s="25" t="str">
        <f t="shared" si="45"/>
        <v/>
      </c>
      <c r="BU717" s="21" t="s">
        <v>256</v>
      </c>
      <c r="BV717" s="21"/>
      <c r="BW717" s="23"/>
      <c r="BX717" s="25" t="str">
        <f t="shared" si="46"/>
        <v/>
      </c>
      <c r="BY717" s="23"/>
      <c r="BZ717" s="25" t="str">
        <f>IF(BY717="","",IF(BY717="TBD","TBD",IF(BY717="N/A","N/A","W"&amp;TEXT(WEEKNUM(BY717,21),"00")&amp;" "&amp;YEAR(BY717))))</f>
        <v/>
      </c>
      <c r="CA717" s="21" t="s">
        <v>257</v>
      </c>
      <c r="CB717" s="21" t="s">
        <v>349</v>
      </c>
      <c r="CC717" s="21" t="s">
        <v>350</v>
      </c>
      <c r="CD717" s="21"/>
      <c r="CE717" s="23"/>
      <c r="CF717" s="23"/>
      <c r="CG717" s="23"/>
      <c r="CH717" s="23"/>
      <c r="CI717" s="25" t="str">
        <f>IF(CH717="","",IF(CH717="TBD","TBD",IF(CH717="N/A","N/A","W"&amp;TEXT(WEEKNUM(CH717,21),"00")&amp;" "&amp;YEAR(CH717))))</f>
        <v/>
      </c>
      <c r="CJ717" s="23"/>
      <c r="CK717" s="25" t="str">
        <f>IF(CJ717="","",IF(CJ717="TBD","TBD",IF(CJ717="N/A","N/A","W"&amp;TEXT(WEEKNUM(CJ717,21),"00")&amp;" "&amp;YEAR(CJ717))))</f>
        <v/>
      </c>
      <c r="CL717" s="24">
        <f>+IF(CJ717="",0,(CJ717-CH717))</f>
        <v>0</v>
      </c>
      <c r="CM717" s="21" t="s">
        <v>258</v>
      </c>
      <c r="CN717" s="21"/>
      <c r="CO717" s="23"/>
      <c r="CP717" s="25" t="str">
        <f>IF(CO717="","",IF(CO717="TBD","TBD",IF(CO717="N/A","N/A","W"&amp;TEXT(WEEKNUM(CO717,21),"00")&amp;" "&amp;YEAR(CO717))))</f>
        <v/>
      </c>
      <c r="CQ717" s="23" t="s">
        <v>258</v>
      </c>
      <c r="CR717" s="23"/>
      <c r="CS717" s="23"/>
      <c r="CT717" s="25" t="str">
        <f>IF(CS717="","",IF(CS717="TBD","TBD",IF(CS717="N/A","N/A","W"&amp;TEXT(WEEKNUM(CS717,21),"00")&amp;" "&amp;YEAR(CS717))))</f>
        <v/>
      </c>
      <c r="CU717" s="21" t="s">
        <v>258</v>
      </c>
      <c r="CV717" s="21"/>
      <c r="CW717" s="23"/>
      <c r="CX717" s="25" t="str">
        <f>IF(CW717="","",IF(CW717="TBD","TBD",IF(CW717="N/A","N/A","W"&amp;TEXT(WEEKNUM(CW717,21),"00")&amp;" "&amp;YEAR(CW717))))</f>
        <v/>
      </c>
      <c r="CY717" s="21" t="s">
        <v>258</v>
      </c>
      <c r="CZ717" s="21"/>
      <c r="DA717" s="23"/>
      <c r="DB717" s="25" t="str">
        <f>IF(DA717="","",IF(DA717="TBD","TBD",IF(DA717="N/A","N/A","W"&amp;TEXT(WEEKNUM(DA717,21),"00")&amp;" "&amp;YEAR(DA717))))</f>
        <v/>
      </c>
      <c r="DC717" s="23"/>
      <c r="DD717" s="25" t="str">
        <f>IF(DC717="","",IF(DC717="TBD","TBD",IF(DC717="N/A","N/A","W"&amp;TEXT(WEEKNUM(DC717,21),"00")&amp;" "&amp;YEAR(DC717))))</f>
        <v/>
      </c>
      <c r="DE717" s="21" t="s">
        <v>258</v>
      </c>
      <c r="DF717" s="23"/>
      <c r="DG717" s="21" t="s">
        <v>259</v>
      </c>
      <c r="DH717" s="18"/>
      <c r="DI717" s="18"/>
      <c r="DJ717" s="18"/>
      <c r="DK717" s="21" t="s">
        <v>260</v>
      </c>
      <c r="DL717" s="21" t="s">
        <v>275</v>
      </c>
      <c r="DM717" s="21"/>
      <c r="DN717" s="23"/>
      <c r="DO717" s="23"/>
      <c r="DP717" s="23"/>
      <c r="DQ717" s="23" t="s">
        <v>262</v>
      </c>
      <c r="DR717" s="23"/>
      <c r="DS717" s="23"/>
      <c r="DT717" s="23"/>
      <c r="DU717" s="23"/>
      <c r="DV717" s="23"/>
      <c r="DW717" s="23"/>
      <c r="DX717" s="23"/>
      <c r="DY717" s="18"/>
      <c r="DZ717" s="18"/>
      <c r="EA717" s="18"/>
      <c r="EB717" s="21" t="s">
        <v>30</v>
      </c>
      <c r="EC717" s="18"/>
      <c r="ED717" s="18"/>
      <c r="EE717" s="18"/>
      <c r="EF717" s="55"/>
      <c r="EG717" s="55"/>
      <c r="EH717" s="18"/>
      <c r="EI717" s="18">
        <v>0</v>
      </c>
      <c r="EJ717" s="29" t="str">
        <f>K717&amp;AY717&amp;CA717&amp;DE717&amp;DT717&amp;DW717</f>
        <v>No VigenteTSS No Recibido 4GIng No Recibida 4GAs Built No Recibido</v>
      </c>
    </row>
    <row r="718" spans="1:140" ht="12" hidden="1" customHeight="1">
      <c r="A718" s="30" t="str">
        <f>IFERROR(IF(VLOOKUP(B718,SEARCH!A:A,1,0)=B718,"OK",""),"")</f>
        <v/>
      </c>
      <c r="B718" s="31" t="s">
        <v>5287</v>
      </c>
      <c r="C718" s="15" t="s">
        <v>5288</v>
      </c>
      <c r="D718" s="16">
        <v>8</v>
      </c>
      <c r="E718" s="16">
        <v>-37.001944000000002</v>
      </c>
      <c r="F718" s="16">
        <v>-73.186306000000002</v>
      </c>
      <c r="G718" s="16" t="s">
        <v>1038</v>
      </c>
      <c r="H718" s="16" t="s">
        <v>1071</v>
      </c>
      <c r="I718" s="16" t="s">
        <v>5289</v>
      </c>
      <c r="J718" s="16" t="s">
        <v>1736</v>
      </c>
      <c r="K718" s="16" t="s">
        <v>3</v>
      </c>
      <c r="L718" s="16" t="s">
        <v>247</v>
      </c>
      <c r="M718" s="103"/>
      <c r="N718" s="18"/>
      <c r="O718" s="19" t="s">
        <v>3327</v>
      </c>
      <c r="P718" s="19" t="s">
        <v>248</v>
      </c>
      <c r="Q718" s="18"/>
      <c r="R718" s="21" t="s">
        <v>250</v>
      </c>
      <c r="S718" s="21">
        <v>18</v>
      </c>
      <c r="T718" s="22" t="s">
        <v>5290</v>
      </c>
      <c r="U718" s="23">
        <v>45106</v>
      </c>
      <c r="V718" s="21" t="str">
        <f>IF(U718="","",IF(U718="TBD","TBD",IF(U718="N/A","N/A","W"&amp;TEXT(WEEKNUM(U718,21),"00")&amp;" "&amp;YEAR(U718))))</f>
        <v>W26 2023</v>
      </c>
      <c r="W718" s="23">
        <v>45168</v>
      </c>
      <c r="X718" s="23"/>
      <c r="Y718" s="23" t="str">
        <f>IF(X718="","",IF(X718="TBD","TBD",IF(X718="N/A","N/A","W"&amp;TEXT(WEEKNUM(X718,21),"00")&amp;" "&amp;YEAR(X718))))</f>
        <v/>
      </c>
      <c r="Z718" s="23"/>
      <c r="AA718" s="23">
        <v>45168</v>
      </c>
      <c r="AB718" s="24">
        <f>+IF(Z718="",0,AA718-Z718)</f>
        <v>0</v>
      </c>
      <c r="AC718" s="21" t="s">
        <v>324</v>
      </c>
      <c r="AD718" s="21"/>
      <c r="AE718" s="23">
        <v>45177</v>
      </c>
      <c r="AF718" s="25" t="str">
        <f>IF(AE718="","",IF(AE718="TBD","TBD",IF(AE718="N/A","N/A","W"&amp;TEXT(WEEKNUM(AE718,21),"00")&amp;" "&amp;YEAR(AE718))))</f>
        <v>W36 2023</v>
      </c>
      <c r="AG718" s="21" t="s">
        <v>324</v>
      </c>
      <c r="AH718" s="21"/>
      <c r="AI718" s="23">
        <v>45173</v>
      </c>
      <c r="AJ718" s="25" t="str">
        <f>IF(AI718="","",IF(AI718="TBD","TBD",IF(AI718="N/A","N/A","W"&amp;TEXT(WEEKNUM(AI718,21),"00")&amp;" "&amp;YEAR(AI718))))</f>
        <v>W36 2023</v>
      </c>
      <c r="AK718" s="21" t="s">
        <v>324</v>
      </c>
      <c r="AL718" s="21"/>
      <c r="AM718" s="23">
        <v>45173</v>
      </c>
      <c r="AN718" s="25" t="str">
        <f>IF(AM718="","",IF(AM718="TBD","TBD",IF(AM718="N/A","N/A","W"&amp;TEXT(WEEKNUM(AM718,21),"00")&amp;" "&amp;YEAR(AM718))))</f>
        <v>W36 2023</v>
      </c>
      <c r="AO718" s="21" t="s">
        <v>324</v>
      </c>
      <c r="AP718" s="21" t="s">
        <v>5284</v>
      </c>
      <c r="AQ718" s="23">
        <v>45203</v>
      </c>
      <c r="AR718" s="25" t="str">
        <f>IF(AQ718="","",IF(AQ718="TBD","TBD",IF(AQ718="N/A","N/A","W"&amp;TEXT(WEEKNUM(AQ718,21),"00")&amp;" "&amp;YEAR(AQ718))))</f>
        <v>W40 2023</v>
      </c>
      <c r="AS718" s="21"/>
      <c r="AT718" s="21"/>
      <c r="AU718" s="23"/>
      <c r="AV718" s="25" t="s">
        <v>252</v>
      </c>
      <c r="AW718" s="59">
        <v>45203</v>
      </c>
      <c r="AX718" s="25" t="str">
        <f>IF(AW718="","",IF(AW718="TBD","TBD",IF(AW718="N/A","N/A","W"&amp;TEXT(WEEKNUM(AW718,21),"00")&amp;" "&amp;YEAR(AW718))))</f>
        <v>W40 2023</v>
      </c>
      <c r="AY718" s="21" t="s">
        <v>327</v>
      </c>
      <c r="AZ718" s="21" t="s">
        <v>328</v>
      </c>
      <c r="BA718" s="21" t="s">
        <v>255</v>
      </c>
      <c r="BB718" s="23"/>
      <c r="BC718" s="23"/>
      <c r="BD718" s="23"/>
      <c r="BE718" s="25" t="str">
        <f>IF(BD718="","",IF(BD718="TBD","TBD",IF(BD718="N/A","N/A","W"&amp;TEXT(WEEKNUM(BD718,21),"00")&amp;" "&amp;YEAR(BD718))))</f>
        <v/>
      </c>
      <c r="BF718" s="23"/>
      <c r="BG718" s="25" t="str">
        <f>IF(BF718="","",IF(BF718="TBD","TBD",IF(BF718="N/A","N/A","W"&amp;TEXT(WEEKNUM(BF718,21),"00")&amp;" "&amp;YEAR(BF718))))</f>
        <v/>
      </c>
      <c r="BH718" s="24">
        <f>+IF(BF718="",0,(BF718-BD718))</f>
        <v>0</v>
      </c>
      <c r="BI718" s="26" t="s">
        <v>256</v>
      </c>
      <c r="BJ718" s="26"/>
      <c r="BK718" s="27"/>
      <c r="BL718" s="25" t="str">
        <f>IF(BK718="","",IF(BK718="TBD","TBD",IF(BK718="N/A","N/A","W"&amp;TEXT(WEEKNUM(BK718,21),"00")&amp;" "&amp;YEAR(BK718))))</f>
        <v/>
      </c>
      <c r="BM718" s="21" t="s">
        <v>256</v>
      </c>
      <c r="BN718" s="21"/>
      <c r="BO718" s="23"/>
      <c r="BP718" s="25" t="str">
        <f>IF(BO718="","",IF(BO718="TBD","TBD",IF(BO718="N/A","N/A","W"&amp;TEXT(WEEKNUM(BO718,21),"00")&amp;" "&amp;YEAR(BO718))))</f>
        <v/>
      </c>
      <c r="BQ718" s="21" t="s">
        <v>256</v>
      </c>
      <c r="BR718" s="21"/>
      <c r="BS718" s="334"/>
      <c r="BT718" s="25" t="str">
        <f t="shared" si="45"/>
        <v/>
      </c>
      <c r="BU718" s="21" t="s">
        <v>256</v>
      </c>
      <c r="BV718" s="21"/>
      <c r="BW718" s="23"/>
      <c r="BX718" s="25" t="str">
        <f t="shared" si="46"/>
        <v/>
      </c>
      <c r="BY718" s="23"/>
      <c r="BZ718" s="25" t="str">
        <f>IF(BY718="","",IF(BY718="TBD","TBD",IF(BY718="N/A","N/A","W"&amp;TEXT(WEEKNUM(BY718,21),"00")&amp;" "&amp;YEAR(BY718))))</f>
        <v/>
      </c>
      <c r="CA718" s="21" t="s">
        <v>257</v>
      </c>
      <c r="CB718" s="21" t="s">
        <v>349</v>
      </c>
      <c r="CC718" s="21" t="s">
        <v>350</v>
      </c>
      <c r="CD718" s="21"/>
      <c r="CE718" s="23"/>
      <c r="CF718" s="23"/>
      <c r="CG718" s="23"/>
      <c r="CH718" s="23"/>
      <c r="CI718" s="25" t="str">
        <f>IF(CH718="","",IF(CH718="TBD","TBD",IF(CH718="N/A","N/A","W"&amp;TEXT(WEEKNUM(CH718,21),"00")&amp;" "&amp;YEAR(CH718))))</f>
        <v/>
      </c>
      <c r="CJ718" s="23"/>
      <c r="CK718" s="25" t="str">
        <f>IF(CJ718="","",IF(CJ718="TBD","TBD",IF(CJ718="N/A","N/A","W"&amp;TEXT(WEEKNUM(CJ718,21),"00")&amp;" "&amp;YEAR(CJ718))))</f>
        <v/>
      </c>
      <c r="CL718" s="24">
        <f>+IF(CJ718="",0,(CJ718-CH718))</f>
        <v>0</v>
      </c>
      <c r="CM718" s="21" t="s">
        <v>258</v>
      </c>
      <c r="CN718" s="21"/>
      <c r="CO718" s="23"/>
      <c r="CP718" s="25" t="str">
        <f>IF(CO718="","",IF(CO718="TBD","TBD",IF(CO718="N/A","N/A","W"&amp;TEXT(WEEKNUM(CO718,21),"00")&amp;" "&amp;YEAR(CO718))))</f>
        <v/>
      </c>
      <c r="CQ718" s="23" t="s">
        <v>258</v>
      </c>
      <c r="CR718" s="23"/>
      <c r="CS718" s="23"/>
      <c r="CT718" s="25" t="str">
        <f>IF(CS718="","",IF(CS718="TBD","TBD",IF(CS718="N/A","N/A","W"&amp;TEXT(WEEKNUM(CS718,21),"00")&amp;" "&amp;YEAR(CS718))))</f>
        <v/>
      </c>
      <c r="CU718" s="21" t="s">
        <v>258</v>
      </c>
      <c r="CV718" s="21"/>
      <c r="CW718" s="23"/>
      <c r="CX718" s="25" t="str">
        <f>IF(CW718="","",IF(CW718="TBD","TBD",IF(CW718="N/A","N/A","W"&amp;TEXT(WEEKNUM(CW718,21),"00")&amp;" "&amp;YEAR(CW718))))</f>
        <v/>
      </c>
      <c r="CY718" s="21" t="s">
        <v>258</v>
      </c>
      <c r="CZ718" s="21"/>
      <c r="DA718" s="23"/>
      <c r="DB718" s="25" t="str">
        <f>IF(DA718="","",IF(DA718="TBD","TBD",IF(DA718="N/A","N/A","W"&amp;TEXT(WEEKNUM(DA718,21),"00")&amp;" "&amp;YEAR(DA718))))</f>
        <v/>
      </c>
      <c r="DC718" s="23"/>
      <c r="DD718" s="25" t="str">
        <f>IF(DC718="","",IF(DC718="TBD","TBD",IF(DC718="N/A","N/A","W"&amp;TEXT(WEEKNUM(DC718,21),"00")&amp;" "&amp;YEAR(DC718))))</f>
        <v/>
      </c>
      <c r="DE718" s="21" t="s">
        <v>258</v>
      </c>
      <c r="DF718" s="23"/>
      <c r="DG718" s="21" t="s">
        <v>259</v>
      </c>
      <c r="DH718" s="18"/>
      <c r="DI718" s="18"/>
      <c r="DJ718" s="18"/>
      <c r="DK718" s="21" t="s">
        <v>260</v>
      </c>
      <c r="DL718" s="21" t="s">
        <v>275</v>
      </c>
      <c r="DM718" s="21"/>
      <c r="DN718" s="23"/>
      <c r="DO718" s="23"/>
      <c r="DP718" s="23"/>
      <c r="DQ718" s="23" t="s">
        <v>262</v>
      </c>
      <c r="DR718" s="23"/>
      <c r="DS718" s="23"/>
      <c r="DT718" s="23"/>
      <c r="DU718" s="23"/>
      <c r="DV718" s="23"/>
      <c r="DW718" s="23"/>
      <c r="DX718" s="23"/>
      <c r="DY718" s="18"/>
      <c r="DZ718" s="18"/>
      <c r="EA718" s="18"/>
      <c r="EB718" s="21" t="s">
        <v>34</v>
      </c>
      <c r="EC718" s="18"/>
      <c r="ED718" s="18"/>
      <c r="EE718" s="18"/>
      <c r="EF718" s="55"/>
      <c r="EG718" s="55"/>
      <c r="EH718" s="18"/>
      <c r="EI718" s="18">
        <v>0</v>
      </c>
      <c r="EJ718" s="29" t="str">
        <f>K718&amp;AY718&amp;CA718&amp;DE718&amp;DT718&amp;DW718</f>
        <v>No VigenteTSS Aprobado 4GIng No Recibida 4GAs Built No Recibido</v>
      </c>
    </row>
    <row r="719" spans="1:140" ht="12" hidden="1" customHeight="1">
      <c r="A719" s="30" t="str">
        <f>IFERROR(IF(VLOOKUP(B719,SEARCH!A:A,1,0)=B719,"OK",""),"")</f>
        <v/>
      </c>
      <c r="B719" s="31" t="s">
        <v>5291</v>
      </c>
      <c r="C719" s="15" t="s">
        <v>5292</v>
      </c>
      <c r="D719" s="16">
        <v>8</v>
      </c>
      <c r="E719" s="16">
        <v>-36.793166999999997</v>
      </c>
      <c r="F719" s="16">
        <v>-73.035751000000005</v>
      </c>
      <c r="G719" s="16" t="s">
        <v>1038</v>
      </c>
      <c r="H719" s="16" t="s">
        <v>1060</v>
      </c>
      <c r="I719" s="16" t="s">
        <v>5293</v>
      </c>
      <c r="J719" s="16" t="s">
        <v>379</v>
      </c>
      <c r="K719" s="17" t="s">
        <v>319</v>
      </c>
      <c r="L719" s="16" t="s">
        <v>247</v>
      </c>
      <c r="M719" s="103" t="s">
        <v>320</v>
      </c>
      <c r="N719" s="18"/>
      <c r="O719" s="19" t="s">
        <v>3327</v>
      </c>
      <c r="P719" s="19" t="s">
        <v>380</v>
      </c>
      <c r="Q719" s="18"/>
      <c r="R719" s="21" t="s">
        <v>381</v>
      </c>
      <c r="S719" s="21">
        <v>9</v>
      </c>
      <c r="T719" s="22" t="s">
        <v>5294</v>
      </c>
      <c r="U719" s="23">
        <v>45106</v>
      </c>
      <c r="V719" s="21" t="str">
        <f>IF(U719="","",IF(U719="TBD","TBD",IF(U719="N/A","N/A","W"&amp;TEXT(WEEKNUM(U719,21),"00")&amp;" "&amp;YEAR(U719))))</f>
        <v>W26 2023</v>
      </c>
      <c r="W719" s="23">
        <v>45028</v>
      </c>
      <c r="X719" s="23"/>
      <c r="Y719" s="23" t="str">
        <f>IF(X719="","",IF(X719="TBD","TBD",IF(X719="N/A","N/A","W"&amp;TEXT(WEEKNUM(X719,21),"00")&amp;" "&amp;YEAR(X719))))</f>
        <v/>
      </c>
      <c r="Z719" s="23"/>
      <c r="AA719" s="23"/>
      <c r="AB719" s="24">
        <f>+IF(Z719="",0,AA719-Z719)</f>
        <v>0</v>
      </c>
      <c r="AC719" s="21" t="s">
        <v>324</v>
      </c>
      <c r="AD719" s="21">
        <v>0</v>
      </c>
      <c r="AE719" s="23">
        <v>45160</v>
      </c>
      <c r="AF719" s="25" t="str">
        <f>IF(AE719="","",IF(AE719="TBD","TBD",IF(AE719="N/A","N/A","W"&amp;TEXT(WEEKNUM(AE719,21),"00")&amp;" "&amp;YEAR(AE719))))</f>
        <v>W34 2023</v>
      </c>
      <c r="AG719" s="21" t="s">
        <v>324</v>
      </c>
      <c r="AH719" s="21"/>
      <c r="AI719" s="23">
        <v>45048</v>
      </c>
      <c r="AJ719" s="25" t="str">
        <f>IF(AI719="","",IF(AI719="TBD","TBD",IF(AI719="N/A","N/A","W"&amp;TEXT(WEEKNUM(AI719,21),"00")&amp;" "&amp;YEAR(AI719))))</f>
        <v>W18 2023</v>
      </c>
      <c r="AK719" s="21" t="s">
        <v>324</v>
      </c>
      <c r="AL719" s="21"/>
      <c r="AM719" s="23">
        <v>45125</v>
      </c>
      <c r="AN719" s="25" t="str">
        <f>IF(AM719="","",IF(AM719="TBD","TBD",IF(AM719="N/A","N/A","W"&amp;TEXT(WEEKNUM(AM719,21),"00")&amp;" "&amp;YEAR(AM719))))</f>
        <v>W29 2023</v>
      </c>
      <c r="AO719" s="21" t="s">
        <v>324</v>
      </c>
      <c r="AP719" s="21"/>
      <c r="AQ719" s="23">
        <v>45058</v>
      </c>
      <c r="AR719" s="25" t="str">
        <f>IF(AQ719="","",IF(AQ719="TBD","TBD",IF(AQ719="N/A","N/A","W"&amp;TEXT(WEEKNUM(AQ719,21),"00")&amp;" "&amp;YEAR(AQ719))))</f>
        <v>W19 2023</v>
      </c>
      <c r="AS719" s="21"/>
      <c r="AT719" s="21"/>
      <c r="AU719" s="23"/>
      <c r="AV719" s="25" t="s">
        <v>252</v>
      </c>
      <c r="AW719" s="59">
        <v>45160</v>
      </c>
      <c r="AX719" s="25" t="str">
        <f>IF(AW719="","",IF(AW719="TBD","TBD",IF(AW719="N/A","N/A","W"&amp;TEXT(WEEKNUM(AW719,21),"00")&amp;" "&amp;YEAR(AW719))))</f>
        <v>W34 2023</v>
      </c>
      <c r="AY719" s="21" t="s">
        <v>327</v>
      </c>
      <c r="AZ719" s="21" t="s">
        <v>328</v>
      </c>
      <c r="BA719" s="21" t="s">
        <v>329</v>
      </c>
      <c r="BB719" s="23">
        <v>45239</v>
      </c>
      <c r="BC719" s="23">
        <v>45309</v>
      </c>
      <c r="BD719" s="23">
        <v>45313</v>
      </c>
      <c r="BE719" s="25" t="str">
        <f>IF(BD719="","",IF(BD719="TBD","TBD",IF(BD719="N/A","N/A","W"&amp;TEXT(WEEKNUM(BD719,21),"00")&amp;" "&amp;YEAR(BD719))))</f>
        <v>W04 2024</v>
      </c>
      <c r="BF719" s="23">
        <v>45317</v>
      </c>
      <c r="BG719" s="25" t="str">
        <f>IF(BF719="","",IF(BF719="TBD","TBD",IF(BF719="N/A","N/A","W"&amp;TEXT(WEEKNUM(BF719,21),"00")&amp;" "&amp;YEAR(BF719))))</f>
        <v>W04 2024</v>
      </c>
      <c r="BH719" s="24">
        <f>+IF(BF719="",0,(BF719-BD719))</f>
        <v>4</v>
      </c>
      <c r="BI719" s="26" t="s">
        <v>330</v>
      </c>
      <c r="BJ719" s="26"/>
      <c r="BK719" s="27">
        <v>45320</v>
      </c>
      <c r="BL719" s="25" t="str">
        <f>IF(BK719="","",IF(BK719="TBD","TBD",IF(BK719="N/A","N/A","W"&amp;TEXT(WEEKNUM(BK719,21),"00")&amp;" "&amp;YEAR(BK719))))</f>
        <v>W05 2024</v>
      </c>
      <c r="BM719" s="21" t="s">
        <v>330</v>
      </c>
      <c r="BN719" s="21" t="s">
        <v>1867</v>
      </c>
      <c r="BO719" s="23">
        <v>45324</v>
      </c>
      <c r="BP719" s="25" t="str">
        <f>IF(BO719="","",IF(BO719="TBD","TBD",IF(BO719="N/A","N/A","W"&amp;TEXT(WEEKNUM(BO719,21),"00")&amp;" "&amp;YEAR(BO719))))</f>
        <v>W05 2024</v>
      </c>
      <c r="BQ719" s="21" t="s">
        <v>330</v>
      </c>
      <c r="BR719" s="21" t="s">
        <v>5295</v>
      </c>
      <c r="BS719" s="334">
        <v>45314</v>
      </c>
      <c r="BT719" s="25" t="str">
        <f t="shared" si="45"/>
        <v>W04 2024</v>
      </c>
      <c r="BU719" s="21" t="s">
        <v>330</v>
      </c>
      <c r="BV719" s="21"/>
      <c r="BW719" s="23">
        <v>45254</v>
      </c>
      <c r="BX719" s="25" t="str">
        <f t="shared" si="46"/>
        <v>W47 2023</v>
      </c>
      <c r="BY719" s="23">
        <v>45324</v>
      </c>
      <c r="BZ719" s="25" t="str">
        <f>IF(BY719="","",IF(BY719="TBD","TBD",IF(BY719="N/A","N/A","W"&amp;TEXT(WEEKNUM(BY719,21),"00")&amp;" "&amp;YEAR(BY719))))</f>
        <v>W05 2024</v>
      </c>
      <c r="CA719" s="22" t="s">
        <v>335</v>
      </c>
      <c r="CB719" s="21" t="s">
        <v>336</v>
      </c>
      <c r="CC719" s="21" t="s">
        <v>350</v>
      </c>
      <c r="CD719" s="21"/>
      <c r="CE719" s="23"/>
      <c r="CF719" s="23">
        <v>45443</v>
      </c>
      <c r="CG719" s="23"/>
      <c r="CH719" s="23">
        <v>45417</v>
      </c>
      <c r="CI719" s="25" t="str">
        <f>IF(CH719="","",IF(CH719="TBD","TBD",IF(CH719="N/A","N/A","W"&amp;TEXT(WEEKNUM(CH719,21),"00")&amp;" "&amp;YEAR(CH719))))</f>
        <v>W18 2024</v>
      </c>
      <c r="CJ719" s="23"/>
      <c r="CK719" s="25" t="str">
        <f>IF(CJ719="","",IF(CJ719="TBD","TBD",IF(CJ719="N/A","N/A","W"&amp;TEXT(WEEKNUM(CJ719,21),"00")&amp;" "&amp;YEAR(CJ719))))</f>
        <v/>
      </c>
      <c r="CL719" s="24">
        <f>+IF(CJ719="",0,(CJ719-CH719))</f>
        <v>0</v>
      </c>
      <c r="CM719" s="21" t="s">
        <v>388</v>
      </c>
      <c r="CN719" s="21" t="s">
        <v>5296</v>
      </c>
      <c r="CO719" s="23">
        <v>45467</v>
      </c>
      <c r="CP719" s="25" t="str">
        <f>IF(CO719="","",IF(CO719="TBD","TBD",IF(CO719="N/A","N/A","W"&amp;TEXT(WEEKNUM(CO719,21),"00")&amp;" "&amp;YEAR(CO719))))</f>
        <v>W26 2024</v>
      </c>
      <c r="CQ719" s="23" t="s">
        <v>388</v>
      </c>
      <c r="CR719" s="23" t="s">
        <v>1879</v>
      </c>
      <c r="CS719" s="23">
        <v>45456</v>
      </c>
      <c r="CT719" s="25" t="str">
        <f>IF(CS719="","",IF(CS719="TBD","TBD",IF(CS719="N/A","N/A","W"&amp;TEXT(WEEKNUM(CS719,21),"00")&amp;" "&amp;YEAR(CS719))))</f>
        <v>W24 2024</v>
      </c>
      <c r="CU719" s="21" t="s">
        <v>388</v>
      </c>
      <c r="CV719" s="21" t="s">
        <v>5297</v>
      </c>
      <c r="CW719" s="23">
        <v>45460</v>
      </c>
      <c r="CX719" s="25" t="str">
        <f>IF(CW719="","",IF(CW719="TBD","TBD",IF(CW719="N/A","N/A","W"&amp;TEXT(WEEKNUM(CW719,21),"00")&amp;" "&amp;YEAR(CW719))))</f>
        <v>W25 2024</v>
      </c>
      <c r="CY719" s="21" t="s">
        <v>339</v>
      </c>
      <c r="CZ719" s="21" t="s">
        <v>5298</v>
      </c>
      <c r="DA719" s="23">
        <v>45460</v>
      </c>
      <c r="DB719" s="25" t="str">
        <f>IF(DA719="","",IF(DA719="TBD","TBD",IF(DA719="N/A","N/A","W"&amp;TEXT(WEEKNUM(DA719,21),"00")&amp;" "&amp;YEAR(DA719))))</f>
        <v>W25 2024</v>
      </c>
      <c r="DC719" s="23">
        <v>45467</v>
      </c>
      <c r="DD719" s="25" t="str">
        <f>IF(DC719="","",IF(DC719="TBD","TBD",IF(DC719="N/A","N/A","W"&amp;TEXT(WEEKNUM(DC719,21),"00")&amp;" "&amp;YEAR(DC719))))</f>
        <v>W26 2024</v>
      </c>
      <c r="DE719" s="21" t="s">
        <v>392</v>
      </c>
      <c r="DF719" s="23">
        <v>45483</v>
      </c>
      <c r="DG719" s="21" t="s">
        <v>259</v>
      </c>
      <c r="DH719" s="21">
        <v>0</v>
      </c>
      <c r="DI719" s="18"/>
      <c r="DJ719" s="18"/>
      <c r="DK719" s="21" t="s">
        <v>260</v>
      </c>
      <c r="DL719" s="21" t="s">
        <v>341</v>
      </c>
      <c r="DM719" s="21"/>
      <c r="DN719" s="23">
        <v>45650</v>
      </c>
      <c r="DO719" s="23">
        <v>45650</v>
      </c>
      <c r="DP719" s="23"/>
      <c r="DQ719" s="23" t="s">
        <v>262</v>
      </c>
      <c r="DR719" s="23"/>
      <c r="DS719" s="23"/>
      <c r="DT719" s="23"/>
      <c r="DU719" s="23">
        <v>45467</v>
      </c>
      <c r="DV719" s="23">
        <v>45666</v>
      </c>
      <c r="DW719" s="23" t="s">
        <v>342</v>
      </c>
      <c r="DX719" s="23"/>
      <c r="DY719" s="18"/>
      <c r="DZ719" s="18"/>
      <c r="EA719" s="18"/>
      <c r="EB719" s="21" t="s">
        <v>41</v>
      </c>
      <c r="EC719" s="18" t="s">
        <v>234</v>
      </c>
      <c r="ED719" s="18"/>
      <c r="EE719" s="18"/>
      <c r="EF719" s="55"/>
      <c r="EG719" s="55"/>
      <c r="EH719" s="18"/>
      <c r="EI719" s="18">
        <v>0</v>
      </c>
      <c r="EJ719" s="29" t="str">
        <f>K719&amp;AY719&amp;CA719&amp;DE719&amp;DT719&amp;DW719</f>
        <v>VigenteTSS Aprobado 4GIng Aprobada 4GAs Built Aprobado con Observaciones 4GOn Air</v>
      </c>
    </row>
    <row r="720" spans="1:140" ht="12" hidden="1" customHeight="1">
      <c r="A720" s="30" t="str">
        <f>IFERROR(IF(VLOOKUP(B720,SEARCH!A:A,1,0)=B720,"OK",""),"")</f>
        <v/>
      </c>
      <c r="B720" s="31" t="s">
        <v>5299</v>
      </c>
      <c r="C720" s="15" t="s">
        <v>5300</v>
      </c>
      <c r="D720" s="16">
        <v>8</v>
      </c>
      <c r="E720" s="16">
        <v>-37.018329999999999</v>
      </c>
      <c r="F720" s="16">
        <v>-73.154953000000006</v>
      </c>
      <c r="G720" s="16" t="s">
        <v>1038</v>
      </c>
      <c r="H720" s="16" t="s">
        <v>1071</v>
      </c>
      <c r="I720" s="16" t="s">
        <v>5301</v>
      </c>
      <c r="J720" s="16" t="s">
        <v>379</v>
      </c>
      <c r="K720" s="17" t="s">
        <v>319</v>
      </c>
      <c r="L720" s="16" t="s">
        <v>247</v>
      </c>
      <c r="M720" s="19">
        <v>1</v>
      </c>
      <c r="N720" s="21"/>
      <c r="O720" s="19" t="s">
        <v>3327</v>
      </c>
      <c r="P720" s="19" t="s">
        <v>380</v>
      </c>
      <c r="Q720" s="18"/>
      <c r="R720" s="21" t="s">
        <v>322</v>
      </c>
      <c r="S720" s="21">
        <v>9</v>
      </c>
      <c r="T720" s="22" t="s">
        <v>5302</v>
      </c>
      <c r="U720" s="23">
        <v>45106</v>
      </c>
      <c r="V720" s="21" t="str">
        <f>IF(U720="","",IF(U720="TBD","TBD",IF(U720="N/A","N/A","W"&amp;TEXT(WEEKNUM(U720,21),"00")&amp;" "&amp;YEAR(U720))))</f>
        <v>W26 2023</v>
      </c>
      <c r="W720" s="23">
        <v>45030</v>
      </c>
      <c r="X720" s="23"/>
      <c r="Y720" s="23" t="str">
        <f>IF(X720="","",IF(X720="TBD","TBD",IF(X720="N/A","N/A","W"&amp;TEXT(WEEKNUM(X720,21),"00")&amp;" "&amp;YEAR(X720))))</f>
        <v/>
      </c>
      <c r="Z720" s="23"/>
      <c r="AA720" s="23"/>
      <c r="AB720" s="24">
        <f>+IF(Z720="",0,AA720-Z720)</f>
        <v>0</v>
      </c>
      <c r="AC720" s="21" t="s">
        <v>324</v>
      </c>
      <c r="AD720" s="21">
        <v>0</v>
      </c>
      <c r="AE720" s="23">
        <v>45195</v>
      </c>
      <c r="AF720" s="25" t="str">
        <f>IF(AE720="","",IF(AE720="TBD","TBD",IF(AE720="N/A","N/A","W"&amp;TEXT(WEEKNUM(AE720,21),"00")&amp;" "&amp;YEAR(AE720))))</f>
        <v>W39 2023</v>
      </c>
      <c r="AG720" s="21" t="s">
        <v>324</v>
      </c>
      <c r="AH720" s="21"/>
      <c r="AI720" s="23">
        <v>45049</v>
      </c>
      <c r="AJ720" s="25" t="str">
        <f>IF(AI720="","",IF(AI720="TBD","TBD",IF(AI720="N/A","N/A","W"&amp;TEXT(WEEKNUM(AI720,21),"00")&amp;" "&amp;YEAR(AI720))))</f>
        <v>W18 2023</v>
      </c>
      <c r="AK720" s="21" t="s">
        <v>324</v>
      </c>
      <c r="AL720" s="21"/>
      <c r="AM720" s="23">
        <v>45126</v>
      </c>
      <c r="AN720" s="25" t="str">
        <f>IF(AM720="","",IF(AM720="TBD","TBD",IF(AM720="N/A","N/A","W"&amp;TEXT(WEEKNUM(AM720,21),"00")&amp;" "&amp;YEAR(AM720))))</f>
        <v>W29 2023</v>
      </c>
      <c r="AO720" s="21" t="s">
        <v>324</v>
      </c>
      <c r="AP720" s="21"/>
      <c r="AQ720" s="23">
        <v>45058</v>
      </c>
      <c r="AR720" s="25" t="str">
        <f>IF(AQ720="","",IF(AQ720="TBD","TBD",IF(AQ720="N/A","N/A","W"&amp;TEXT(WEEKNUM(AQ720,21),"00")&amp;" "&amp;YEAR(AQ720))))</f>
        <v>W19 2023</v>
      </c>
      <c r="AS720" s="21"/>
      <c r="AT720" s="21"/>
      <c r="AU720" s="23"/>
      <c r="AV720" s="25" t="s">
        <v>252</v>
      </c>
      <c r="AW720" s="59">
        <v>45195</v>
      </c>
      <c r="AX720" s="25" t="str">
        <f>IF(AW720="","",IF(AW720="TBD","TBD",IF(AW720="N/A","N/A","W"&amp;TEXT(WEEKNUM(AW720,21),"00")&amp;" "&amp;YEAR(AW720))))</f>
        <v>W39 2023</v>
      </c>
      <c r="AY720" s="21" t="s">
        <v>327</v>
      </c>
      <c r="AZ720" s="21" t="s">
        <v>328</v>
      </c>
      <c r="BA720" s="21" t="s">
        <v>329</v>
      </c>
      <c r="BB720" s="23">
        <v>45194</v>
      </c>
      <c r="BC720" s="23"/>
      <c r="BD720" s="23"/>
      <c r="BE720" s="25" t="str">
        <f>IF(BD720="","",IF(BD720="TBD","TBD",IF(BD720="N/A","N/A","W"&amp;TEXT(WEEKNUM(BD720,21),"00")&amp;" "&amp;YEAR(BD720))))</f>
        <v/>
      </c>
      <c r="BF720" s="23"/>
      <c r="BG720" s="25" t="str">
        <f>IF(BF720="","",IF(BF720="TBD","TBD",IF(BF720="N/A","N/A","W"&amp;TEXT(WEEKNUM(BF720,21),"00")&amp;" "&amp;YEAR(BF720))))</f>
        <v/>
      </c>
      <c r="BH720" s="24">
        <f>+IF(BF720="",0,(BF720-BD720))</f>
        <v>0</v>
      </c>
      <c r="BI720" s="26" t="s">
        <v>330</v>
      </c>
      <c r="BJ720" s="26"/>
      <c r="BK720" s="27">
        <v>45209</v>
      </c>
      <c r="BL720" s="25" t="str">
        <f>IF(BK720="","",IF(BK720="TBD","TBD",IF(BK720="N/A","N/A","W"&amp;TEXT(WEEKNUM(BK720,21),"00")&amp;" "&amp;YEAR(BK720))))</f>
        <v>W41 2023</v>
      </c>
      <c r="BM720" s="21" t="s">
        <v>330</v>
      </c>
      <c r="BN720" s="21"/>
      <c r="BO720" s="23">
        <v>45195</v>
      </c>
      <c r="BP720" s="25" t="str">
        <f>IF(BO720="","",IF(BO720="TBD","TBD",IF(BO720="N/A","N/A","W"&amp;TEXT(WEEKNUM(BO720,21),"00")&amp;" "&amp;YEAR(BO720))))</f>
        <v>W39 2023</v>
      </c>
      <c r="BQ720" s="21" t="s">
        <v>330</v>
      </c>
      <c r="BR720" s="21" t="s">
        <v>5303</v>
      </c>
      <c r="BS720" s="334">
        <v>45196</v>
      </c>
      <c r="BT720" s="25" t="str">
        <f t="shared" si="45"/>
        <v>W39 2023</v>
      </c>
      <c r="BU720" s="21" t="s">
        <v>330</v>
      </c>
      <c r="BV720" s="21"/>
      <c r="BW720" s="23">
        <v>45182</v>
      </c>
      <c r="BX720" s="25" t="str">
        <f t="shared" si="46"/>
        <v>W37 2023</v>
      </c>
      <c r="BY720" s="23">
        <v>45197</v>
      </c>
      <c r="BZ720" s="25" t="str">
        <f>IF(BY720="","",IF(BY720="TBD","TBD",IF(BY720="N/A","N/A","W"&amp;TEXT(WEEKNUM(BY720,21),"00")&amp;" "&amp;YEAR(BY720))))</f>
        <v>W39 2023</v>
      </c>
      <c r="CA720" s="22" t="s">
        <v>335</v>
      </c>
      <c r="CB720" s="21" t="s">
        <v>336</v>
      </c>
      <c r="CC720" s="21" t="s">
        <v>336</v>
      </c>
      <c r="CD720" s="21"/>
      <c r="CE720" s="23"/>
      <c r="CF720" s="23">
        <v>45313</v>
      </c>
      <c r="CG720" s="23">
        <v>45674</v>
      </c>
      <c r="CH720" s="23">
        <v>45348</v>
      </c>
      <c r="CI720" s="25" t="str">
        <f>IF(CH720="","",IF(CH720="TBD","TBD",IF(CH720="N/A","N/A","W"&amp;TEXT(WEEKNUM(CH720,21),"00")&amp;" "&amp;YEAR(CH720))))</f>
        <v>W09 2024</v>
      </c>
      <c r="CJ720" s="23">
        <v>45646</v>
      </c>
      <c r="CK720" s="25" t="str">
        <f>IF(CJ720="","",IF(CJ720="TBD","TBD",IF(CJ720="N/A","N/A","W"&amp;TEXT(WEEKNUM(CJ720,21),"00")&amp;" "&amp;YEAR(CJ720))))</f>
        <v>W51 2024</v>
      </c>
      <c r="CL720" s="24">
        <f>+IF(CJ720="",0,(CJ720-CH720))</f>
        <v>298</v>
      </c>
      <c r="CM720" s="21" t="s">
        <v>339</v>
      </c>
      <c r="CN720" s="21">
        <v>0</v>
      </c>
      <c r="CO720" s="23">
        <v>45688</v>
      </c>
      <c r="CP720" s="25" t="str">
        <f>IF(CO720="","",IF(CO720="TBD","TBD",IF(CO720="N/A","N/A","W"&amp;TEXT(WEEKNUM(CO720,21),"00")&amp;" "&amp;YEAR(CO720))))</f>
        <v>W05 2025</v>
      </c>
      <c r="CQ720" s="23" t="s">
        <v>388</v>
      </c>
      <c r="CR720" s="23" t="s">
        <v>5304</v>
      </c>
      <c r="CS720" s="23">
        <v>45313</v>
      </c>
      <c r="CT720" s="25" t="str">
        <f>IF(CS720="","",IF(CS720="TBD","TBD",IF(CS720="N/A","N/A","W"&amp;TEXT(WEEKNUM(CS720,21),"00")&amp;" "&amp;YEAR(CS720))))</f>
        <v>W04 2024</v>
      </c>
      <c r="CU720" s="21" t="s">
        <v>339</v>
      </c>
      <c r="CV720" s="21" t="s">
        <v>5305</v>
      </c>
      <c r="CW720" s="23">
        <v>45688</v>
      </c>
      <c r="CX720" s="25" t="str">
        <f>IF(CW720="","",IF(CW720="TBD","TBD",IF(CW720="N/A","N/A","W"&amp;TEXT(WEEKNUM(CW720,21),"00")&amp;" "&amp;YEAR(CW720))))</f>
        <v>W05 2025</v>
      </c>
      <c r="CY720" s="21" t="s">
        <v>388</v>
      </c>
      <c r="CZ720" s="21" t="s">
        <v>5306</v>
      </c>
      <c r="DA720" s="23">
        <v>45688</v>
      </c>
      <c r="DB720" s="25" t="str">
        <f>IF(DA720="","",IF(DA720="TBD","TBD",IF(DA720="N/A","N/A","W"&amp;TEXT(WEEKNUM(DA720,21),"00")&amp;" "&amp;YEAR(DA720))))</f>
        <v>W05 2025</v>
      </c>
      <c r="DC720" s="23">
        <v>45688</v>
      </c>
      <c r="DD720" s="25" t="str">
        <f>IF(DC720="","",IF(DC720="TBD","TBD",IF(DC720="N/A","N/A","W"&amp;TEXT(WEEKNUM(DC720,21),"00")&amp;" "&amp;YEAR(DC720))))</f>
        <v>W05 2025</v>
      </c>
      <c r="DE720" s="21" t="s">
        <v>392</v>
      </c>
      <c r="DF720" s="35">
        <v>45712</v>
      </c>
      <c r="DG720" s="21" t="s">
        <v>259</v>
      </c>
      <c r="DH720" s="21">
        <v>0</v>
      </c>
      <c r="DI720" s="18"/>
      <c r="DJ720" s="18"/>
      <c r="DK720" s="21" t="s">
        <v>260</v>
      </c>
      <c r="DL720" s="21" t="s">
        <v>341</v>
      </c>
      <c r="DM720" s="21"/>
      <c r="DN720" s="23">
        <v>45722</v>
      </c>
      <c r="DO720" s="23">
        <v>45722</v>
      </c>
      <c r="DP720" s="23"/>
      <c r="DQ720" s="23" t="s">
        <v>262</v>
      </c>
      <c r="DR720" s="23"/>
      <c r="DS720" s="23">
        <v>45729</v>
      </c>
      <c r="DT720" s="23" t="s">
        <v>502</v>
      </c>
      <c r="DU720" s="23"/>
      <c r="DV720" s="23">
        <v>45729</v>
      </c>
      <c r="DW720" s="23" t="s">
        <v>342</v>
      </c>
      <c r="DX720" s="23"/>
      <c r="DY720" s="18"/>
      <c r="DZ720" s="18"/>
      <c r="EA720" s="18"/>
      <c r="EB720" s="21" t="s">
        <v>41</v>
      </c>
      <c r="EC720" s="18" t="s">
        <v>234</v>
      </c>
      <c r="ED720" s="18"/>
      <c r="EE720" s="18"/>
      <c r="EF720" s="55"/>
      <c r="EG720" s="55"/>
      <c r="EH720" s="18"/>
      <c r="EI720" s="18">
        <v>0</v>
      </c>
      <c r="EJ720" s="29" t="str">
        <f>K720&amp;AY720&amp;CA720&amp;DE720&amp;DT720&amp;DW720</f>
        <v>VigenteTSS Aprobado 4GIng Aprobada 4GAs Built Aprobado con Observaciones 4GIntegradoOn Air</v>
      </c>
    </row>
    <row r="721" spans="1:140" ht="12" hidden="1" customHeight="1">
      <c r="A721" s="30" t="str">
        <f>IFERROR(IF(VLOOKUP(B721,SEARCH!A:A,1,0)=B721,"OK",""),"")</f>
        <v/>
      </c>
      <c r="B721" s="31" t="s">
        <v>5307</v>
      </c>
      <c r="C721" s="15" t="s">
        <v>5308</v>
      </c>
      <c r="D721" s="16">
        <v>8</v>
      </c>
      <c r="E721" s="16">
        <v>-37.507195000000003</v>
      </c>
      <c r="F721" s="16">
        <v>-72.650085000000004</v>
      </c>
      <c r="G721" s="16" t="s">
        <v>1038</v>
      </c>
      <c r="H721" s="16" t="s">
        <v>5309</v>
      </c>
      <c r="I721" s="16" t="s">
        <v>5310</v>
      </c>
      <c r="J721" s="16" t="s">
        <v>379</v>
      </c>
      <c r="K721" s="17" t="s">
        <v>319</v>
      </c>
      <c r="L721" s="16" t="s">
        <v>247</v>
      </c>
      <c r="M721" s="103">
        <v>6</v>
      </c>
      <c r="N721" s="18"/>
      <c r="O721" s="19" t="s">
        <v>3327</v>
      </c>
      <c r="P721" s="19" t="s">
        <v>380</v>
      </c>
      <c r="Q721" s="18"/>
      <c r="R721" s="21" t="s">
        <v>381</v>
      </c>
      <c r="S721" s="21">
        <v>57</v>
      </c>
      <c r="T721" s="22" t="s">
        <v>5311</v>
      </c>
      <c r="U721" s="23">
        <v>45106</v>
      </c>
      <c r="V721" s="21" t="str">
        <f>IF(U721="","",IF(U721="TBD","TBD",IF(U721="N/A","N/A","W"&amp;TEXT(WEEKNUM(U721,21),"00")&amp;" "&amp;YEAR(U721))))</f>
        <v>W26 2023</v>
      </c>
      <c r="W721" s="23">
        <v>45028</v>
      </c>
      <c r="X721" s="23"/>
      <c r="Y721" s="23" t="str">
        <f>IF(X721="","",IF(X721="TBD","TBD",IF(X721="N/A","N/A","W"&amp;TEXT(WEEKNUM(X721,21),"00")&amp;" "&amp;YEAR(X721))))</f>
        <v/>
      </c>
      <c r="Z721" s="23"/>
      <c r="AA721" s="23"/>
      <c r="AB721" s="24">
        <f>+IF(Z721="",0,AA721-Z721)</f>
        <v>0</v>
      </c>
      <c r="AC721" s="21" t="s">
        <v>324</v>
      </c>
      <c r="AD721" s="21">
        <v>0</v>
      </c>
      <c r="AE721" s="23">
        <v>45110</v>
      </c>
      <c r="AF721" s="25" t="str">
        <f>IF(AE721="","",IF(AE721="TBD","TBD",IF(AE721="N/A","N/A","W"&amp;TEXT(WEEKNUM(AE721,21),"00")&amp;" "&amp;YEAR(AE721))))</f>
        <v>W27 2023</v>
      </c>
      <c r="AG721" s="21" t="s">
        <v>324</v>
      </c>
      <c r="AH721" s="21"/>
      <c r="AI721" s="23">
        <v>45049</v>
      </c>
      <c r="AJ721" s="25" t="str">
        <f>IF(AI721="","",IF(AI721="TBD","TBD",IF(AI721="N/A","N/A","W"&amp;TEXT(WEEKNUM(AI721,21),"00")&amp;" "&amp;YEAR(AI721))))</f>
        <v>W18 2023</v>
      </c>
      <c r="AK721" s="21" t="s">
        <v>324</v>
      </c>
      <c r="AL721" s="21"/>
      <c r="AM721" s="23">
        <v>45126</v>
      </c>
      <c r="AN721" s="25" t="str">
        <f>IF(AM721="","",IF(AM721="TBD","TBD",IF(AM721="N/A","N/A","W"&amp;TEXT(WEEKNUM(AM721,21),"00")&amp;" "&amp;YEAR(AM721))))</f>
        <v>W29 2023</v>
      </c>
      <c r="AO721" s="21" t="s">
        <v>324</v>
      </c>
      <c r="AP721" s="21"/>
      <c r="AQ721" s="23">
        <v>45058</v>
      </c>
      <c r="AR721" s="25" t="str">
        <f>IF(AQ721="","",IF(AQ721="TBD","TBD",IF(AQ721="N/A","N/A","W"&amp;TEXT(WEEKNUM(AQ721,21),"00")&amp;" "&amp;YEAR(AQ721))))</f>
        <v>W19 2023</v>
      </c>
      <c r="AS721" s="21"/>
      <c r="AT721" s="21"/>
      <c r="AU721" s="23"/>
      <c r="AV721" s="25" t="s">
        <v>252</v>
      </c>
      <c r="AW721" s="59">
        <v>45110</v>
      </c>
      <c r="AX721" s="25" t="str">
        <f>IF(AW721="","",IF(AW721="TBD","TBD",IF(AW721="N/A","N/A","W"&amp;TEXT(WEEKNUM(AW721,21),"00")&amp;" "&amp;YEAR(AW721))))</f>
        <v>W27 2023</v>
      </c>
      <c r="AY721" s="21" t="s">
        <v>327</v>
      </c>
      <c r="AZ721" s="21" t="s">
        <v>328</v>
      </c>
      <c r="BA721" s="21" t="s">
        <v>329</v>
      </c>
      <c r="BB721" s="23">
        <v>45177</v>
      </c>
      <c r="BC721" s="23"/>
      <c r="BD721" s="23"/>
      <c r="BE721" s="25" t="str">
        <f>IF(BD721="","",IF(BD721="TBD","TBD",IF(BD721="N/A","N/A","W"&amp;TEXT(WEEKNUM(BD721,21),"00")&amp;" "&amp;YEAR(BD721))))</f>
        <v/>
      </c>
      <c r="BF721" s="23"/>
      <c r="BG721" s="25" t="str">
        <f>IF(BF721="","",IF(BF721="TBD","TBD",IF(BF721="N/A","N/A","W"&amp;TEXT(WEEKNUM(BF721,21),"00")&amp;" "&amp;YEAR(BF721))))</f>
        <v/>
      </c>
      <c r="BH721" s="24">
        <f>+IF(BF721="",0,(BF721-BD721))</f>
        <v>0</v>
      </c>
      <c r="BI721" s="26" t="s">
        <v>330</v>
      </c>
      <c r="BJ721" s="26"/>
      <c r="BK721" s="27">
        <v>45194</v>
      </c>
      <c r="BL721" s="25" t="str">
        <f>IF(BK721="","",IF(BK721="TBD","TBD",IF(BK721="N/A","N/A","W"&amp;TEXT(WEEKNUM(BK721,21),"00")&amp;" "&amp;YEAR(BK721))))</f>
        <v>W39 2023</v>
      </c>
      <c r="BM721" s="21" t="s">
        <v>330</v>
      </c>
      <c r="BN721" s="21"/>
      <c r="BO721" s="23">
        <v>45194</v>
      </c>
      <c r="BP721" s="25" t="str">
        <f>IF(BO721="","",IF(BO721="TBD","TBD",IF(BO721="N/A","N/A","W"&amp;TEXT(WEEKNUM(BO721,21),"00")&amp;" "&amp;YEAR(BO721))))</f>
        <v>W39 2023</v>
      </c>
      <c r="BQ721" s="21" t="s">
        <v>330</v>
      </c>
      <c r="BR721" s="21"/>
      <c r="BS721" s="334">
        <v>45194</v>
      </c>
      <c r="BT721" s="25" t="str">
        <f t="shared" si="45"/>
        <v>W39 2023</v>
      </c>
      <c r="BU721" s="21" t="s">
        <v>330</v>
      </c>
      <c r="BV721" s="21"/>
      <c r="BW721" s="23">
        <v>45194</v>
      </c>
      <c r="BX721" s="25" t="str">
        <f t="shared" si="46"/>
        <v>W39 2023</v>
      </c>
      <c r="BY721" s="23">
        <v>45194</v>
      </c>
      <c r="BZ721" s="25" t="str">
        <f>IF(BY721="","",IF(BY721="TBD","TBD",IF(BY721="N/A","N/A","W"&amp;TEXT(WEEKNUM(BY721,21),"00")&amp;" "&amp;YEAR(BY721))))</f>
        <v>W39 2023</v>
      </c>
      <c r="CA721" s="22" t="s">
        <v>335</v>
      </c>
      <c r="CB721" s="129" t="s">
        <v>336</v>
      </c>
      <c r="CC721" s="21" t="s">
        <v>336</v>
      </c>
      <c r="CD721" s="21" t="s">
        <v>515</v>
      </c>
      <c r="CE721" s="23"/>
      <c r="CF721" s="23">
        <v>45833</v>
      </c>
      <c r="CG721" s="23">
        <v>45841</v>
      </c>
      <c r="CH721" s="23">
        <v>45841</v>
      </c>
      <c r="CI721" s="25" t="str">
        <f>IF(CH721="","",IF(CH721="TBD","TBD",IF(CH721="N/A","N/A","W"&amp;TEXT(WEEKNUM(CH721,21),"00")&amp;" "&amp;YEAR(CH721))))</f>
        <v>W27 2025</v>
      </c>
      <c r="CJ721" s="23">
        <v>45846</v>
      </c>
      <c r="CK721" s="25" t="str">
        <f>IF(CJ721="","",IF(CJ721="TBD","TBD",IF(CJ721="N/A","N/A","W"&amp;TEXT(WEEKNUM(CJ721,21),"00")&amp;" "&amp;YEAR(CJ721))))</f>
        <v>W28 2025</v>
      </c>
      <c r="CL721" s="24">
        <f>+IF(CJ721="",0,(CJ721-CH721))</f>
        <v>5</v>
      </c>
      <c r="CM721" s="21" t="s">
        <v>339</v>
      </c>
      <c r="CN721" s="20" t="s">
        <v>5312</v>
      </c>
      <c r="CO721" s="23">
        <v>45842</v>
      </c>
      <c r="CP721" s="25" t="str">
        <f>IF(CO721="","",IF(CO721="TBD","TBD",IF(CO721="N/A","N/A","W"&amp;TEXT(WEEKNUM(CO721,21),"00")&amp;" "&amp;YEAR(CO721))))</f>
        <v>W27 2025</v>
      </c>
      <c r="CQ721" s="21" t="s">
        <v>339</v>
      </c>
      <c r="CR721" s="23" t="s">
        <v>1867</v>
      </c>
      <c r="CS721" s="23">
        <v>45848</v>
      </c>
      <c r="CT721" s="25" t="s">
        <v>5313</v>
      </c>
      <c r="CU721" s="21" t="s">
        <v>339</v>
      </c>
      <c r="CV721" s="21"/>
      <c r="CW721" s="23">
        <v>45835</v>
      </c>
      <c r="CX721" s="25" t="str">
        <f>IF(CW721="","",IF(CW721="TBD","TBD",IF(CW721="N/A","N/A","W"&amp;TEXT(WEEKNUM(CW721,21),"00")&amp;" "&amp;YEAR(CW721))))</f>
        <v>W26 2025</v>
      </c>
      <c r="CY721" s="21" t="s">
        <v>421</v>
      </c>
      <c r="CZ721" s="21" t="s">
        <v>5314</v>
      </c>
      <c r="DA721" s="23">
        <v>45834</v>
      </c>
      <c r="DB721" s="25" t="str">
        <f>IF(DA721="","",IF(DA721="TBD","TBD",IF(DA721="N/A","N/A","W"&amp;TEXT(WEEKNUM(DA721,21),"00")&amp;" "&amp;YEAR(DA721))))</f>
        <v>W26 2025</v>
      </c>
      <c r="DC721" s="23">
        <v>45848</v>
      </c>
      <c r="DD721" s="25" t="str">
        <f>IF(DC721="","",IF(DC721="TBD","TBD",IF(DC721="N/A","N/A","W"&amp;TEXT(WEEKNUM(DC721,21),"00")&amp;" "&amp;YEAR(DC721))))</f>
        <v>W28 2025</v>
      </c>
      <c r="DE721" s="21" t="s">
        <v>392</v>
      </c>
      <c r="DF721" s="23"/>
      <c r="DG721" s="21" t="s">
        <v>259</v>
      </c>
      <c r="DH721" s="21">
        <v>0</v>
      </c>
      <c r="DI721" s="18"/>
      <c r="DJ721" s="18"/>
      <c r="DK721" s="21" t="s">
        <v>260</v>
      </c>
      <c r="DL721" s="21" t="s">
        <v>341</v>
      </c>
      <c r="DM721" s="21"/>
      <c r="DN721" s="23">
        <v>45876</v>
      </c>
      <c r="DO721" s="23">
        <v>45876</v>
      </c>
      <c r="DP721" s="23" t="s">
        <v>4927</v>
      </c>
      <c r="DQ721" s="23" t="s">
        <v>262</v>
      </c>
      <c r="DR721" s="23"/>
      <c r="DS721" s="23"/>
      <c r="DT721" s="23"/>
      <c r="DU721" s="23"/>
      <c r="DV721" s="23">
        <v>45911</v>
      </c>
      <c r="DW721" s="23" t="s">
        <v>342</v>
      </c>
      <c r="DX721" s="23"/>
      <c r="DY721" s="18"/>
      <c r="DZ721" s="18"/>
      <c r="EA721" s="18"/>
      <c r="EB721" s="21" t="s">
        <v>41</v>
      </c>
      <c r="EC721" s="18" t="s">
        <v>234</v>
      </c>
      <c r="ED721" s="18"/>
      <c r="EE721" s="18"/>
      <c r="EF721" s="55"/>
      <c r="EG721" s="55"/>
      <c r="EH721" s="18" t="s">
        <v>5315</v>
      </c>
      <c r="EI721" s="64" t="s">
        <v>5316</v>
      </c>
      <c r="EJ721" s="29" t="str">
        <f>K721&amp;AY721&amp;CA721&amp;DE721&amp;DT721&amp;DW721</f>
        <v>VigenteTSS Aprobado 4GIng Aprobada 4GAs Built Aprobado con Observaciones 4GOn Air</v>
      </c>
    </row>
    <row r="722" spans="1:140" ht="12" hidden="1" customHeight="1">
      <c r="A722" s="30" t="str">
        <f>IFERROR(IF(VLOOKUP(B722,SEARCH!A:A,1,0)=B722,"OK",""),"")</f>
        <v/>
      </c>
      <c r="B722" s="31" t="s">
        <v>5317</v>
      </c>
      <c r="C722" s="15" t="s">
        <v>5318</v>
      </c>
      <c r="D722" s="16">
        <v>9</v>
      </c>
      <c r="E722" s="16">
        <v>-38.433348000000002</v>
      </c>
      <c r="F722" s="16">
        <v>-71.903593000000001</v>
      </c>
      <c r="G722" s="16" t="s">
        <v>299</v>
      </c>
      <c r="H722" s="16" t="s">
        <v>5319</v>
      </c>
      <c r="I722" s="16" t="s">
        <v>5320</v>
      </c>
      <c r="J722" s="16" t="s">
        <v>379</v>
      </c>
      <c r="K722" s="17" t="s">
        <v>319</v>
      </c>
      <c r="L722" s="16" t="s">
        <v>247</v>
      </c>
      <c r="M722" s="103" t="s">
        <v>320</v>
      </c>
      <c r="N722" s="18"/>
      <c r="O722" s="19" t="s">
        <v>3327</v>
      </c>
      <c r="P722" s="19" t="s">
        <v>248</v>
      </c>
      <c r="Q722" s="18"/>
      <c r="R722" s="21" t="s">
        <v>250</v>
      </c>
      <c r="S722" s="21">
        <v>12</v>
      </c>
      <c r="T722" s="22" t="s">
        <v>5321</v>
      </c>
      <c r="U722" s="23">
        <v>45145</v>
      </c>
      <c r="V722" s="21" t="str">
        <f>IF(U722="","",IF(U722="TBD","TBD",IF(U722="N/A","N/A","W"&amp;TEXT(WEEKNUM(U722,21),"00")&amp;" "&amp;YEAR(U722))))</f>
        <v>W32 2023</v>
      </c>
      <c r="W722" s="23">
        <v>45418</v>
      </c>
      <c r="X722" s="23"/>
      <c r="Y722" s="23" t="str">
        <f>IF(X722="","",IF(X722="TBD","TBD",IF(X722="N/A","N/A","W"&amp;TEXT(WEEKNUM(X722,21),"00")&amp;" "&amp;YEAR(X722))))</f>
        <v/>
      </c>
      <c r="Z722" s="23"/>
      <c r="AA722" s="23">
        <v>45418</v>
      </c>
      <c r="AB722" s="24">
        <f>+IF(Z722="",0,AA722-Z722)</f>
        <v>0</v>
      </c>
      <c r="AC722" s="21" t="s">
        <v>324</v>
      </c>
      <c r="AD722" s="21" t="s">
        <v>5322</v>
      </c>
      <c r="AE722" s="23">
        <v>45420</v>
      </c>
      <c r="AF722" s="25" t="str">
        <f>IF(AE722="","",IF(AE722="TBD","TBD",IF(AE722="N/A","N/A","W"&amp;TEXT(WEEKNUM(AE722,21),"00")&amp;" "&amp;YEAR(AE722))))</f>
        <v>W19 2024</v>
      </c>
      <c r="AG722" s="21" t="s">
        <v>324</v>
      </c>
      <c r="AH722" s="21"/>
      <c r="AI722" s="23">
        <v>45173</v>
      </c>
      <c r="AJ722" s="25" t="str">
        <f>IF(AI722="","",IF(AI722="TBD","TBD",IF(AI722="N/A","N/A","W"&amp;TEXT(WEEKNUM(AI722,21),"00")&amp;" "&amp;YEAR(AI722))))</f>
        <v>W36 2023</v>
      </c>
      <c r="AK722" s="21" t="s">
        <v>324</v>
      </c>
      <c r="AL722" s="21"/>
      <c r="AM722" s="23">
        <v>45173</v>
      </c>
      <c r="AN722" s="25" t="str">
        <f>IF(AM722="","",IF(AM722="TBD","TBD",IF(AM722="N/A","N/A","W"&amp;TEXT(WEEKNUM(AM722,21),"00")&amp;" "&amp;YEAR(AM722))))</f>
        <v>W36 2023</v>
      </c>
      <c r="AO722" s="21" t="s">
        <v>324</v>
      </c>
      <c r="AP722" s="21"/>
      <c r="AQ722" s="23">
        <v>45173</v>
      </c>
      <c r="AR722" s="25" t="str">
        <f>IF(AQ722="","",IF(AQ722="TBD","TBD",IF(AQ722="N/A","N/A","W"&amp;TEXT(WEEKNUM(AQ722,21),"00")&amp;" "&amp;YEAR(AQ722))))</f>
        <v>W36 2023</v>
      </c>
      <c r="AS722" s="21"/>
      <c r="AT722" s="21"/>
      <c r="AU722" s="23"/>
      <c r="AV722" s="25" t="s">
        <v>252</v>
      </c>
      <c r="AW722" s="59">
        <v>45420</v>
      </c>
      <c r="AX722" s="25" t="str">
        <f>IF(AW722="","",IF(AW722="TBD","TBD",IF(AW722="N/A","N/A","W"&amp;TEXT(WEEKNUM(AW722,21),"00")&amp;" "&amp;YEAR(AW722))))</f>
        <v>W19 2024</v>
      </c>
      <c r="AY722" s="21" t="s">
        <v>327</v>
      </c>
      <c r="AZ722" s="21" t="s">
        <v>328</v>
      </c>
      <c r="BA722" s="21" t="s">
        <v>329</v>
      </c>
      <c r="BB722" s="23">
        <v>45294</v>
      </c>
      <c r="BC722" s="23"/>
      <c r="BD722" s="23">
        <v>45294</v>
      </c>
      <c r="BE722" s="25" t="str">
        <f>IF(BD722="","",IF(BD722="TBD","TBD",IF(BD722="N/A","N/A","W"&amp;TEXT(WEEKNUM(BD722,21),"00")&amp;" "&amp;YEAR(BD722))))</f>
        <v>W01 2024</v>
      </c>
      <c r="BF722" s="23">
        <v>45301</v>
      </c>
      <c r="BG722" s="25" t="str">
        <f>IF(BF722="","",IF(BF722="TBD","TBD",IF(BF722="N/A","N/A","W"&amp;TEXT(WEEKNUM(BF722,21),"00")&amp;" "&amp;YEAR(BF722))))</f>
        <v>W02 2024</v>
      </c>
      <c r="BH722" s="24">
        <f>+IF(BF722="",0,(BF722-BD722))</f>
        <v>7</v>
      </c>
      <c r="BI722" s="26" t="s">
        <v>330</v>
      </c>
      <c r="BJ722" s="26" t="s">
        <v>5323</v>
      </c>
      <c r="BK722" s="27">
        <v>45250</v>
      </c>
      <c r="BL722" s="25" t="str">
        <f>IF(BK722="","",IF(BK722="TBD","TBD",IF(BK722="N/A","N/A","W"&amp;TEXT(WEEKNUM(BK722,21),"00")&amp;" "&amp;YEAR(BK722))))</f>
        <v>W47 2023</v>
      </c>
      <c r="BM722" s="21" t="s">
        <v>330</v>
      </c>
      <c r="BN722" s="21" t="s">
        <v>5324</v>
      </c>
      <c r="BO722" s="23">
        <v>45303</v>
      </c>
      <c r="BP722" s="25" t="str">
        <f>IF(BO722="","",IF(BO722="TBD","TBD",IF(BO722="N/A","N/A","W"&amp;TEXT(WEEKNUM(BO722,21),"00")&amp;" "&amp;YEAR(BO722))))</f>
        <v>W02 2024</v>
      </c>
      <c r="BQ722" s="21" t="s">
        <v>330</v>
      </c>
      <c r="BR722" s="21" t="s">
        <v>5325</v>
      </c>
      <c r="BS722" s="334">
        <v>45300</v>
      </c>
      <c r="BT722" s="25" t="str">
        <f t="shared" si="45"/>
        <v>W02 2024</v>
      </c>
      <c r="BU722" s="21" t="s">
        <v>330</v>
      </c>
      <c r="BV722" s="21"/>
      <c r="BW722" s="23">
        <v>45250</v>
      </c>
      <c r="BX722" s="25" t="str">
        <f t="shared" si="46"/>
        <v>W47 2023</v>
      </c>
      <c r="BY722" s="23">
        <v>45303</v>
      </c>
      <c r="BZ722" s="25" t="str">
        <f>IF(BY722="","",IF(BY722="TBD","TBD",IF(BY722="N/A","N/A","W"&amp;TEXT(WEEKNUM(BY722,21),"00")&amp;" "&amp;YEAR(BY722))))</f>
        <v>W02 2024</v>
      </c>
      <c r="CA722" s="22" t="s">
        <v>335</v>
      </c>
      <c r="CB722" s="21" t="s">
        <v>336</v>
      </c>
      <c r="CC722" s="21" t="s">
        <v>336</v>
      </c>
      <c r="CD722" s="21" t="s">
        <v>337</v>
      </c>
      <c r="CE722" s="23" t="s">
        <v>5326</v>
      </c>
      <c r="CF722" s="23">
        <v>45427</v>
      </c>
      <c r="CG722" s="23"/>
      <c r="CH722" s="23">
        <v>45428</v>
      </c>
      <c r="CI722" s="25" t="str">
        <f>IF(CH722="","",IF(CH722="TBD","TBD",IF(CH722="N/A","N/A","W"&amp;TEXT(WEEKNUM(CH722,21),"00")&amp;" "&amp;YEAR(CH722))))</f>
        <v>W20 2024</v>
      </c>
      <c r="CJ722" s="23">
        <v>45435</v>
      </c>
      <c r="CK722" s="25" t="str">
        <f>IF(CJ722="","",IF(CJ722="TBD","TBD",IF(CJ722="N/A","N/A","W"&amp;TEXT(WEEKNUM(CJ722,21),"00")&amp;" "&amp;YEAR(CJ722))))</f>
        <v>W21 2024</v>
      </c>
      <c r="CL722" s="24">
        <f>+IF(CJ722="",0,(CJ722-CH722))</f>
        <v>7</v>
      </c>
      <c r="CM722" s="21" t="s">
        <v>339</v>
      </c>
      <c r="CN722" s="21" t="s">
        <v>5327</v>
      </c>
      <c r="CO722" s="23">
        <v>45432</v>
      </c>
      <c r="CP722" s="25" t="str">
        <f>IF(CO722="","",IF(CO722="TBD","TBD",IF(CO722="N/A","N/A","W"&amp;TEXT(WEEKNUM(CO722,21),"00")&amp;" "&amp;YEAR(CO722))))</f>
        <v>W21 2024</v>
      </c>
      <c r="CQ722" s="23" t="s">
        <v>388</v>
      </c>
      <c r="CR722" s="23" t="s">
        <v>5328</v>
      </c>
      <c r="CS722" s="23">
        <v>45432</v>
      </c>
      <c r="CT722" s="25" t="str">
        <f>IF(CS722="","",IF(CS722="TBD","TBD",IF(CS722="N/A","N/A","W"&amp;TEXT(WEEKNUM(CS722,21),"00")&amp;" "&amp;YEAR(CS722))))</f>
        <v>W21 2024</v>
      </c>
      <c r="CU722" s="21" t="s">
        <v>339</v>
      </c>
      <c r="CV722" s="21" t="s">
        <v>5329</v>
      </c>
      <c r="CW722" s="23">
        <v>45429</v>
      </c>
      <c r="CX722" s="25" t="str">
        <f>IF(CW722="","",IF(CW722="TBD","TBD",IF(CW722="N/A","N/A","W"&amp;TEXT(WEEKNUM(CW722,21),"00")&amp;" "&amp;YEAR(CW722))))</f>
        <v>W20 2024</v>
      </c>
      <c r="CY722" s="21" t="s">
        <v>339</v>
      </c>
      <c r="CZ722" s="21" t="s">
        <v>5329</v>
      </c>
      <c r="DA722" s="23">
        <v>45429</v>
      </c>
      <c r="DB722" s="25" t="str">
        <f>IF(DA722="","",IF(DA722="TBD","TBD",IF(DA722="N/A","N/A","W"&amp;TEXT(WEEKNUM(DA722,21),"00")&amp;" "&amp;YEAR(DA722))))</f>
        <v>W20 2024</v>
      </c>
      <c r="DC722" s="23">
        <v>45429</v>
      </c>
      <c r="DD722" s="25" t="str">
        <f>IF(DC722="","",IF(DC722="TBD","TBD",IF(DC722="N/A","N/A","W"&amp;TEXT(WEEKNUM(DC722,21),"00")&amp;" "&amp;YEAR(DC722))))</f>
        <v>W20 2024</v>
      </c>
      <c r="DE722" s="21" t="s">
        <v>340</v>
      </c>
      <c r="DF722" s="23"/>
      <c r="DG722" s="21" t="s">
        <v>259</v>
      </c>
      <c r="DH722" s="21">
        <v>0</v>
      </c>
      <c r="DI722" s="18"/>
      <c r="DJ722" s="18"/>
      <c r="DK722" s="21" t="s">
        <v>260</v>
      </c>
      <c r="DL722" s="21" t="s">
        <v>341</v>
      </c>
      <c r="DM722" s="21"/>
      <c r="DN722" s="23">
        <v>45811</v>
      </c>
      <c r="DO722" s="23">
        <v>45811</v>
      </c>
      <c r="DP722" s="23" t="s">
        <v>5330</v>
      </c>
      <c r="DQ722" s="23" t="s">
        <v>262</v>
      </c>
      <c r="DR722" s="23"/>
      <c r="DS722" s="23">
        <v>45572</v>
      </c>
      <c r="DT722" s="23" t="s">
        <v>472</v>
      </c>
      <c r="DU722" s="23">
        <v>45525</v>
      </c>
      <c r="DV722" s="23">
        <v>45634</v>
      </c>
      <c r="DW722" s="23" t="s">
        <v>342</v>
      </c>
      <c r="DX722" s="23"/>
      <c r="DY722" s="18"/>
      <c r="DZ722" s="18"/>
      <c r="EA722" s="18"/>
      <c r="EB722" s="21" t="s">
        <v>41</v>
      </c>
      <c r="EC722" s="18" t="s">
        <v>234</v>
      </c>
      <c r="ED722" s="18"/>
      <c r="EE722" s="18"/>
      <c r="EF722" s="55"/>
      <c r="EG722" s="55"/>
      <c r="EH722" s="18"/>
      <c r="EI722" s="18">
        <v>0</v>
      </c>
      <c r="EJ722" s="29" t="str">
        <f>K722&amp;AY722&amp;CA722&amp;DE722&amp;DT722&amp;DW722</f>
        <v>VigenteTSS Aprobado 4GIng Aprobada 4GAs Built Aprobado 4GStarlink InstaladoOn Air</v>
      </c>
    </row>
    <row r="723" spans="1:140" ht="12" hidden="1" customHeight="1">
      <c r="A723" s="30" t="str">
        <f>IFERROR(IF(VLOOKUP(B723,SEARCH!A:A,1,0)=B723,"OK",""),"")</f>
        <v/>
      </c>
      <c r="B723" s="31" t="s">
        <v>5331</v>
      </c>
      <c r="C723" s="15" t="s">
        <v>5332</v>
      </c>
      <c r="D723" s="16">
        <v>9</v>
      </c>
      <c r="E723" s="16">
        <v>-39.3626</v>
      </c>
      <c r="F723" s="16">
        <v>-72.619410000000002</v>
      </c>
      <c r="G723" s="16" t="s">
        <v>299</v>
      </c>
      <c r="H723" s="16" t="s">
        <v>5333</v>
      </c>
      <c r="I723" s="16" t="s">
        <v>5334</v>
      </c>
      <c r="J723" s="16" t="s">
        <v>379</v>
      </c>
      <c r="K723" s="17" t="s">
        <v>319</v>
      </c>
      <c r="L723" s="16" t="s">
        <v>247</v>
      </c>
      <c r="M723" s="103" t="s">
        <v>320</v>
      </c>
      <c r="N723" s="18"/>
      <c r="O723" s="19" t="s">
        <v>3327</v>
      </c>
      <c r="P723" s="19" t="s">
        <v>248</v>
      </c>
      <c r="Q723" s="18"/>
      <c r="R723" s="21" t="s">
        <v>250</v>
      </c>
      <c r="S723" s="21">
        <v>12</v>
      </c>
      <c r="T723" s="22" t="s">
        <v>5335</v>
      </c>
      <c r="U723" s="23">
        <v>45145</v>
      </c>
      <c r="V723" s="21" t="str">
        <f>IF(U723="","",IF(U723="TBD","TBD",IF(U723="N/A","N/A","W"&amp;TEXT(WEEKNUM(U723,21),"00")&amp;" "&amp;YEAR(U723))))</f>
        <v>W32 2023</v>
      </c>
      <c r="W723" s="23">
        <v>45168</v>
      </c>
      <c r="X723" s="23"/>
      <c r="Y723" s="23" t="str">
        <f>IF(X723="","",IF(X723="TBD","TBD",IF(X723="N/A","N/A","W"&amp;TEXT(WEEKNUM(X723,21),"00")&amp;" "&amp;YEAR(X723))))</f>
        <v/>
      </c>
      <c r="Z723" s="23"/>
      <c r="AA723" s="23">
        <v>45168</v>
      </c>
      <c r="AB723" s="24">
        <f>+IF(Z723="",0,AA723-Z723)</f>
        <v>0</v>
      </c>
      <c r="AC723" s="21" t="s">
        <v>324</v>
      </c>
      <c r="AD723" s="21"/>
      <c r="AE723" s="23">
        <v>45177</v>
      </c>
      <c r="AF723" s="25" t="str">
        <f>IF(AE723="","",IF(AE723="TBD","TBD",IF(AE723="N/A","N/A","W"&amp;TEXT(WEEKNUM(AE723,21),"00")&amp;" "&amp;YEAR(AE723))))</f>
        <v>W36 2023</v>
      </c>
      <c r="AG723" s="21" t="s">
        <v>324</v>
      </c>
      <c r="AH723" s="21"/>
      <c r="AI723" s="23">
        <v>45173</v>
      </c>
      <c r="AJ723" s="25" t="str">
        <f>IF(AI723="","",IF(AI723="TBD","TBD",IF(AI723="N/A","N/A","W"&amp;TEXT(WEEKNUM(AI723,21),"00")&amp;" "&amp;YEAR(AI723))))</f>
        <v>W36 2023</v>
      </c>
      <c r="AK723" s="21" t="s">
        <v>324</v>
      </c>
      <c r="AL723" s="21"/>
      <c r="AM723" s="23">
        <v>45173</v>
      </c>
      <c r="AN723" s="25" t="str">
        <f>IF(AM723="","",IF(AM723="TBD","TBD",IF(AM723="N/A","N/A","W"&amp;TEXT(WEEKNUM(AM723,21),"00")&amp;" "&amp;YEAR(AM723))))</f>
        <v>W36 2023</v>
      </c>
      <c r="AO723" s="21" t="s">
        <v>324</v>
      </c>
      <c r="AP723" s="21"/>
      <c r="AQ723" s="23">
        <v>45173</v>
      </c>
      <c r="AR723" s="25" t="str">
        <f>IF(AQ723="","",IF(AQ723="TBD","TBD",IF(AQ723="N/A","N/A","W"&amp;TEXT(WEEKNUM(AQ723,21),"00")&amp;" "&amp;YEAR(AQ723))))</f>
        <v>W36 2023</v>
      </c>
      <c r="AS723" s="21"/>
      <c r="AT723" s="21"/>
      <c r="AU723" s="23"/>
      <c r="AV723" s="25" t="s">
        <v>252</v>
      </c>
      <c r="AW723" s="59">
        <v>45177</v>
      </c>
      <c r="AX723" s="25" t="str">
        <f>IF(AW723="","",IF(AW723="TBD","TBD",IF(AW723="N/A","N/A","W"&amp;TEXT(WEEKNUM(AW723,21),"00")&amp;" "&amp;YEAR(AW723))))</f>
        <v>W36 2023</v>
      </c>
      <c r="AY723" s="21" t="s">
        <v>327</v>
      </c>
      <c r="AZ723" s="21" t="s">
        <v>328</v>
      </c>
      <c r="BA723" s="21" t="s">
        <v>329</v>
      </c>
      <c r="BB723" s="23">
        <v>45217</v>
      </c>
      <c r="BC723" s="23"/>
      <c r="BD723" s="23">
        <v>45218</v>
      </c>
      <c r="BE723" s="25" t="str">
        <f>IF(BD723="","",IF(BD723="TBD","TBD",IF(BD723="N/A","N/A","W"&amp;TEXT(WEEKNUM(BD723,21),"00")&amp;" "&amp;YEAR(BD723))))</f>
        <v>W42 2023</v>
      </c>
      <c r="BF723" s="23">
        <v>45228</v>
      </c>
      <c r="BG723" s="25" t="str">
        <f>IF(BF723="","",IF(BF723="TBD","TBD",IF(BF723="N/A","N/A","W"&amp;TEXT(WEEKNUM(BF723,21),"00")&amp;" "&amp;YEAR(BF723))))</f>
        <v>W43 2023</v>
      </c>
      <c r="BH723" s="24">
        <f>+IF(BF723="",0,(BF723-BD723))</f>
        <v>10</v>
      </c>
      <c r="BI723" s="26" t="s">
        <v>330</v>
      </c>
      <c r="BJ723" s="26" t="s">
        <v>5323</v>
      </c>
      <c r="BK723" s="27">
        <v>45250</v>
      </c>
      <c r="BL723" s="25" t="str">
        <f>IF(BK723="","",IF(BK723="TBD","TBD",IF(BK723="N/A","N/A","W"&amp;TEXT(WEEKNUM(BK723,21),"00")&amp;" "&amp;YEAR(BK723))))</f>
        <v>W47 2023</v>
      </c>
      <c r="BM723" s="21" t="s">
        <v>330</v>
      </c>
      <c r="BN723" s="21" t="s">
        <v>5336</v>
      </c>
      <c r="BO723" s="23">
        <v>45251</v>
      </c>
      <c r="BP723" s="25" t="str">
        <f>IF(BO723="","",IF(BO723="TBD","TBD",IF(BO723="N/A","N/A","W"&amp;TEXT(WEEKNUM(BO723,21),"00")&amp;" "&amp;YEAR(BO723))))</f>
        <v>W47 2023</v>
      </c>
      <c r="BQ723" s="21" t="s">
        <v>330</v>
      </c>
      <c r="BR723" s="21" t="s">
        <v>5337</v>
      </c>
      <c r="BS723" s="334">
        <v>45250</v>
      </c>
      <c r="BT723" s="25" t="str">
        <f t="shared" si="45"/>
        <v>W47 2023</v>
      </c>
      <c r="BU723" s="21" t="s">
        <v>330</v>
      </c>
      <c r="BV723" s="21"/>
      <c r="BW723" s="23">
        <v>45250</v>
      </c>
      <c r="BX723" s="25" t="str">
        <f t="shared" si="46"/>
        <v>W47 2023</v>
      </c>
      <c r="BY723" s="23">
        <v>45251</v>
      </c>
      <c r="BZ723" s="25" t="str">
        <f>IF(BY723="","",IF(BY723="TBD","TBD",IF(BY723="N/A","N/A","W"&amp;TEXT(WEEKNUM(BY723,21),"00")&amp;" "&amp;YEAR(BY723))))</f>
        <v>W47 2023</v>
      </c>
      <c r="CA723" s="22" t="s">
        <v>335</v>
      </c>
      <c r="CB723" s="21" t="s">
        <v>336</v>
      </c>
      <c r="CC723" s="21" t="s">
        <v>336</v>
      </c>
      <c r="CD723" s="21" t="s">
        <v>337</v>
      </c>
      <c r="CE723" s="23" t="s">
        <v>5326</v>
      </c>
      <c r="CF723" s="23">
        <v>45364</v>
      </c>
      <c r="CG723" s="23">
        <v>45427</v>
      </c>
      <c r="CH723" s="23">
        <v>45428</v>
      </c>
      <c r="CI723" s="25" t="str">
        <f>IF(CH723="","",IF(CH723="TBD","TBD",IF(CH723="N/A","N/A","W"&amp;TEXT(WEEKNUM(CH723,21),"00")&amp;" "&amp;YEAR(CH723))))</f>
        <v>W20 2024</v>
      </c>
      <c r="CJ723" s="23">
        <v>45435</v>
      </c>
      <c r="CK723" s="25" t="str">
        <f>IF(CJ723="","",IF(CJ723="TBD","TBD",IF(CJ723="N/A","N/A","W"&amp;TEXT(WEEKNUM(CJ723,21),"00")&amp;" "&amp;YEAR(CJ723))))</f>
        <v>W21 2024</v>
      </c>
      <c r="CL723" s="24">
        <f>+IF(CJ723="",0,(CJ723-CH723))</f>
        <v>7</v>
      </c>
      <c r="CM723" s="21" t="s">
        <v>339</v>
      </c>
      <c r="CN723" s="21" t="s">
        <v>5327</v>
      </c>
      <c r="CO723" s="23">
        <v>45439</v>
      </c>
      <c r="CP723" s="25" t="str">
        <f>IF(CO723="","",IF(CO723="TBD","TBD",IF(CO723="N/A","N/A","W"&amp;TEXT(WEEKNUM(CO723,21),"00")&amp;" "&amp;YEAR(CO723))))</f>
        <v>W22 2024</v>
      </c>
      <c r="CQ723" s="23" t="s">
        <v>388</v>
      </c>
      <c r="CR723" s="23" t="s">
        <v>5338</v>
      </c>
      <c r="CS723" s="23">
        <v>45453</v>
      </c>
      <c r="CT723" s="25" t="str">
        <f>IF(CS723="","",IF(CS723="TBD","TBD",IF(CS723="N/A","N/A","W"&amp;TEXT(WEEKNUM(CS723,21),"00")&amp;" "&amp;YEAR(CS723))))</f>
        <v>W24 2024</v>
      </c>
      <c r="CU723" s="21" t="s">
        <v>339</v>
      </c>
      <c r="CV723" s="21" t="s">
        <v>5339</v>
      </c>
      <c r="CW723" s="23">
        <v>45439</v>
      </c>
      <c r="CX723" s="25" t="str">
        <f>IF(CW723="","",IF(CW723="TBD","TBD",IF(CW723="N/A","N/A","W"&amp;TEXT(WEEKNUM(CW723,21),"00")&amp;" "&amp;YEAR(CW723))))</f>
        <v>W22 2024</v>
      </c>
      <c r="CY723" s="21" t="s">
        <v>339</v>
      </c>
      <c r="CZ723" s="21" t="s">
        <v>5339</v>
      </c>
      <c r="DA723" s="23">
        <v>45439</v>
      </c>
      <c r="DB723" s="25" t="str">
        <f>IF(DA723="","",IF(DA723="TBD","TBD",IF(DA723="N/A","N/A","W"&amp;TEXT(WEEKNUM(DA723,21),"00")&amp;" "&amp;YEAR(DA723))))</f>
        <v>W22 2024</v>
      </c>
      <c r="DC723" s="23">
        <v>45527</v>
      </c>
      <c r="DD723" s="25" t="str">
        <f>IF(DC723="","",IF(DC723="TBD","TBD",IF(DC723="N/A","N/A","W"&amp;TEXT(WEEKNUM(DC723,21),"00")&amp;" "&amp;YEAR(DC723))))</f>
        <v>W34 2024</v>
      </c>
      <c r="DE723" s="21" t="s">
        <v>340</v>
      </c>
      <c r="DF723" s="23"/>
      <c r="DG723" s="21" t="s">
        <v>259</v>
      </c>
      <c r="DH723" s="21">
        <v>0</v>
      </c>
      <c r="DI723" s="18"/>
      <c r="DJ723" s="18"/>
      <c r="DK723" s="21" t="s">
        <v>260</v>
      </c>
      <c r="DL723" s="21" t="s">
        <v>341</v>
      </c>
      <c r="DM723" s="21"/>
      <c r="DN723" s="23">
        <v>45551</v>
      </c>
      <c r="DO723" s="23">
        <v>45551</v>
      </c>
      <c r="DP723" s="23"/>
      <c r="DQ723" s="23" t="s">
        <v>262</v>
      </c>
      <c r="DR723" s="23"/>
      <c r="DS723" s="23">
        <v>45583</v>
      </c>
      <c r="DT723" s="23" t="s">
        <v>502</v>
      </c>
      <c r="DU723" s="23"/>
      <c r="DV723" s="23">
        <v>45646</v>
      </c>
      <c r="DW723" s="23" t="s">
        <v>342</v>
      </c>
      <c r="DX723" s="23"/>
      <c r="DY723" s="18"/>
      <c r="DZ723" s="18"/>
      <c r="EA723" s="18"/>
      <c r="EB723" s="21" t="s">
        <v>41</v>
      </c>
      <c r="EC723" s="18" t="s">
        <v>234</v>
      </c>
      <c r="ED723" s="18"/>
      <c r="EE723" s="18"/>
      <c r="EF723" s="55"/>
      <c r="EG723" s="55"/>
      <c r="EH723" s="18"/>
      <c r="EI723" s="18">
        <v>0</v>
      </c>
      <c r="EJ723" s="29" t="str">
        <f>K723&amp;AY723&amp;CA723&amp;DE723&amp;DT723&amp;DW723</f>
        <v>VigenteTSS Aprobado 4GIng Aprobada 4GAs Built Aprobado 4GIntegradoOn Air</v>
      </c>
    </row>
    <row r="724" spans="1:140" ht="12" hidden="1" customHeight="1">
      <c r="A724" s="30" t="str">
        <f>IFERROR(IF(VLOOKUP(B724,SEARCH!A:A,1,0)=B724,"OK",""),"")</f>
        <v/>
      </c>
      <c r="B724" s="31" t="s">
        <v>5340</v>
      </c>
      <c r="C724" s="15" t="s">
        <v>5341</v>
      </c>
      <c r="D724" s="16">
        <v>9</v>
      </c>
      <c r="E724" s="16">
        <v>-39.280028999999999</v>
      </c>
      <c r="F724" s="16">
        <v>-71.972808999999998</v>
      </c>
      <c r="G724" s="16" t="s">
        <v>299</v>
      </c>
      <c r="H724" s="16" t="s">
        <v>5342</v>
      </c>
      <c r="I724" s="16" t="s">
        <v>5343</v>
      </c>
      <c r="J724" s="16" t="s">
        <v>379</v>
      </c>
      <c r="K724" s="17" t="s">
        <v>319</v>
      </c>
      <c r="L724" s="16" t="s">
        <v>247</v>
      </c>
      <c r="M724" s="103" t="s">
        <v>320</v>
      </c>
      <c r="N724" s="18"/>
      <c r="O724" s="19" t="s">
        <v>3327</v>
      </c>
      <c r="P724" s="19" t="s">
        <v>380</v>
      </c>
      <c r="Q724" s="18"/>
      <c r="R724" s="21" t="s">
        <v>1437</v>
      </c>
      <c r="S724" s="21">
        <v>15</v>
      </c>
      <c r="T724" s="22" t="s">
        <v>5344</v>
      </c>
      <c r="U724" s="23">
        <v>45106</v>
      </c>
      <c r="V724" s="21" t="str">
        <f>IF(U724="","",IF(U724="TBD","TBD",IF(U724="N/A","N/A","W"&amp;TEXT(WEEKNUM(U724,21),"00")&amp;" "&amp;YEAR(U724))))</f>
        <v>W26 2023</v>
      </c>
      <c r="W724" s="23">
        <v>45027</v>
      </c>
      <c r="X724" s="23"/>
      <c r="Y724" s="23" t="str">
        <f>IF(X724="","",IF(X724="TBD","TBD",IF(X724="N/A","N/A","W"&amp;TEXT(WEEKNUM(X724,21),"00")&amp;" "&amp;YEAR(X724))))</f>
        <v/>
      </c>
      <c r="Z724" s="23"/>
      <c r="AA724" s="23"/>
      <c r="AB724" s="24">
        <f>+IF(Z724="",0,AA724-Z724)</f>
        <v>0</v>
      </c>
      <c r="AC724" s="21" t="s">
        <v>324</v>
      </c>
      <c r="AD724" s="21">
        <v>0</v>
      </c>
      <c r="AE724" s="23">
        <v>45110</v>
      </c>
      <c r="AF724" s="25" t="str">
        <f>IF(AE724="","",IF(AE724="TBD","TBD",IF(AE724="N/A","N/A","W"&amp;TEXT(WEEKNUM(AE724,21),"00")&amp;" "&amp;YEAR(AE724))))</f>
        <v>W27 2023</v>
      </c>
      <c r="AG724" s="21" t="s">
        <v>324</v>
      </c>
      <c r="AH724" s="21"/>
      <c r="AI724" s="23">
        <v>45049</v>
      </c>
      <c r="AJ724" s="25" t="str">
        <f>IF(AI724="","",IF(AI724="TBD","TBD",IF(AI724="N/A","N/A","W"&amp;TEXT(WEEKNUM(AI724,21),"00")&amp;" "&amp;YEAR(AI724))))</f>
        <v>W18 2023</v>
      </c>
      <c r="AK724" s="21" t="s">
        <v>324</v>
      </c>
      <c r="AL724" s="21"/>
      <c r="AM724" s="23">
        <v>45126</v>
      </c>
      <c r="AN724" s="25" t="str">
        <f>IF(AM724="","",IF(AM724="TBD","TBD",IF(AM724="N/A","N/A","W"&amp;TEXT(WEEKNUM(AM724,21),"00")&amp;" "&amp;YEAR(AM724))))</f>
        <v>W29 2023</v>
      </c>
      <c r="AO724" s="21" t="s">
        <v>324</v>
      </c>
      <c r="AP724" s="21"/>
      <c r="AQ724" s="23">
        <v>45127</v>
      </c>
      <c r="AR724" s="25" t="str">
        <f>IF(AQ724="","",IF(AQ724="TBD","TBD",IF(AQ724="N/A","N/A","W"&amp;TEXT(WEEKNUM(AQ724,21),"00")&amp;" "&amp;YEAR(AQ724))))</f>
        <v>W29 2023</v>
      </c>
      <c r="AS724" s="21"/>
      <c r="AT724" s="21"/>
      <c r="AU724" s="23"/>
      <c r="AV724" s="25" t="s">
        <v>252</v>
      </c>
      <c r="AW724" s="59">
        <v>45110</v>
      </c>
      <c r="AX724" s="25" t="str">
        <f>IF(AW724="","",IF(AW724="TBD","TBD",IF(AW724="N/A","N/A","W"&amp;TEXT(WEEKNUM(AW724,21),"00")&amp;" "&amp;YEAR(AW724))))</f>
        <v>W27 2023</v>
      </c>
      <c r="AY724" s="21" t="s">
        <v>327</v>
      </c>
      <c r="AZ724" s="21" t="s">
        <v>328</v>
      </c>
      <c r="BA724" s="21" t="s">
        <v>329</v>
      </c>
      <c r="BB724" s="23">
        <v>45237</v>
      </c>
      <c r="BC724" s="23">
        <v>45309</v>
      </c>
      <c r="BD724" s="23">
        <v>45313</v>
      </c>
      <c r="BE724" s="25" t="str">
        <f>IF(BD724="","",IF(BD724="TBD","TBD",IF(BD724="N/A","N/A","W"&amp;TEXT(WEEKNUM(BD724,21),"00")&amp;" "&amp;YEAR(BD724))))</f>
        <v>W04 2024</v>
      </c>
      <c r="BF724" s="23">
        <v>45317</v>
      </c>
      <c r="BG724" s="25" t="str">
        <f>IF(BF724="","",IF(BF724="TBD","TBD",IF(BF724="N/A","N/A","W"&amp;TEXT(WEEKNUM(BF724,21),"00")&amp;" "&amp;YEAR(BF724))))</f>
        <v>W04 2024</v>
      </c>
      <c r="BH724" s="24">
        <f>+IF(BF724="",0,(BF724-BD724))</f>
        <v>4</v>
      </c>
      <c r="BI724" s="26" t="s">
        <v>415</v>
      </c>
      <c r="BJ724" s="26" t="s">
        <v>5345</v>
      </c>
      <c r="BK724" s="27">
        <v>45316</v>
      </c>
      <c r="BL724" s="25" t="str">
        <f>IF(BK724="","",IF(BK724="TBD","TBD",IF(BK724="N/A","N/A","W"&amp;TEXT(WEEKNUM(BK724,21),"00")&amp;" "&amp;YEAR(BK724))))</f>
        <v>W04 2024</v>
      </c>
      <c r="BM724" s="21" t="s">
        <v>330</v>
      </c>
      <c r="BN724" s="21"/>
      <c r="BO724" s="23">
        <v>45254</v>
      </c>
      <c r="BP724" s="25" t="str">
        <f>IF(BO724="","",IF(BO724="TBD","TBD",IF(BO724="N/A","N/A","W"&amp;TEXT(WEEKNUM(BO724,21),"00")&amp;" "&amp;YEAR(BO724))))</f>
        <v>W47 2023</v>
      </c>
      <c r="BQ724" s="21" t="s">
        <v>330</v>
      </c>
      <c r="BR724" s="21" t="s">
        <v>5346</v>
      </c>
      <c r="BS724" s="334">
        <v>45254</v>
      </c>
      <c r="BT724" s="25" t="str">
        <f t="shared" si="45"/>
        <v>W47 2023</v>
      </c>
      <c r="BU724" s="21" t="s">
        <v>330</v>
      </c>
      <c r="BV724" s="21" t="s">
        <v>5347</v>
      </c>
      <c r="BW724" s="23">
        <v>45254</v>
      </c>
      <c r="BX724" s="25" t="str">
        <f t="shared" si="46"/>
        <v>W47 2023</v>
      </c>
      <c r="BY724" s="23">
        <v>45316</v>
      </c>
      <c r="BZ724" s="25" t="str">
        <f>IF(BY724="","",IF(BY724="TBD","TBD",IF(BY724="N/A","N/A","W"&amp;TEXT(WEEKNUM(BY724,21),"00")&amp;" "&amp;YEAR(BY724))))</f>
        <v>W04 2024</v>
      </c>
      <c r="CA724" s="22" t="s">
        <v>366</v>
      </c>
      <c r="CB724" s="21" t="s">
        <v>336</v>
      </c>
      <c r="CC724" s="21" t="s">
        <v>336</v>
      </c>
      <c r="CD724" s="21"/>
      <c r="CE724" s="23"/>
      <c r="CF724" s="23">
        <v>45390</v>
      </c>
      <c r="CG724" s="23"/>
      <c r="CH724" s="23">
        <v>45392</v>
      </c>
      <c r="CI724" s="25" t="str">
        <f>IF(CH724="","",IF(CH724="TBD","TBD",IF(CH724="N/A","N/A","W"&amp;TEXT(WEEKNUM(CH724,21),"00")&amp;" "&amp;YEAR(CH724))))</f>
        <v>W15 2024</v>
      </c>
      <c r="CJ724" s="23"/>
      <c r="CK724" s="25" t="str">
        <f>IF(CJ724="","",IF(CJ724="TBD","TBD",IF(CJ724="N/A","N/A","W"&amp;TEXT(WEEKNUM(CJ724,21),"00")&amp;" "&amp;YEAR(CJ724))))</f>
        <v/>
      </c>
      <c r="CL724" s="24">
        <f>+IF(CJ724="",0,(CJ724-CH724))</f>
        <v>0</v>
      </c>
      <c r="CM724" s="21" t="s">
        <v>339</v>
      </c>
      <c r="CN724" s="21" t="s">
        <v>5218</v>
      </c>
      <c r="CO724" s="23">
        <v>45440</v>
      </c>
      <c r="CP724" s="25" t="str">
        <f>IF(CO724="","",IF(CO724="TBD","TBD",IF(CO724="N/A","N/A","W"&amp;TEXT(WEEKNUM(CO724,21),"00")&amp;" "&amp;YEAR(CO724))))</f>
        <v>W22 2024</v>
      </c>
      <c r="CQ724" s="23" t="s">
        <v>339</v>
      </c>
      <c r="CR724" s="23"/>
      <c r="CS724" s="23">
        <v>45398</v>
      </c>
      <c r="CT724" s="25" t="str">
        <f>IF(CS724="","",IF(CS724="TBD","TBD",IF(CS724="N/A","N/A","W"&amp;TEXT(WEEKNUM(CS724,21),"00")&amp;" "&amp;YEAR(CS724))))</f>
        <v>W16 2024</v>
      </c>
      <c r="CU724" s="21" t="s">
        <v>339</v>
      </c>
      <c r="CV724" s="21"/>
      <c r="CW724" s="23">
        <v>45394</v>
      </c>
      <c r="CX724" s="25" t="str">
        <f>IF(CW724="","",IF(CW724="TBD","TBD",IF(CW724="N/A","N/A","W"&amp;TEXT(WEEKNUM(CW724,21),"00")&amp;" "&amp;YEAR(CW724))))</f>
        <v>W15 2024</v>
      </c>
      <c r="CY724" s="21" t="s">
        <v>388</v>
      </c>
      <c r="CZ724" s="21" t="s">
        <v>5348</v>
      </c>
      <c r="DA724" s="23">
        <v>45394</v>
      </c>
      <c r="DB724" s="25" t="str">
        <f>IF(DA724="","",IF(DA724="TBD","TBD",IF(DA724="N/A","N/A","W"&amp;TEXT(WEEKNUM(DA724,21),"00")&amp;" "&amp;YEAR(DA724))))</f>
        <v>W15 2024</v>
      </c>
      <c r="DC724" s="23">
        <v>45440</v>
      </c>
      <c r="DD724" s="25" t="str">
        <f>IF(DC724="","",IF(DC724="TBD","TBD",IF(DC724="N/A","N/A","W"&amp;TEXT(WEEKNUM(DC724,21),"00")&amp;" "&amp;YEAR(DC724))))</f>
        <v>W22 2024</v>
      </c>
      <c r="DE724" s="21" t="s">
        <v>392</v>
      </c>
      <c r="DF724" s="23"/>
      <c r="DG724" s="21" t="s">
        <v>259</v>
      </c>
      <c r="DH724" s="21">
        <v>0</v>
      </c>
      <c r="DI724" s="18"/>
      <c r="DJ724" s="18"/>
      <c r="DK724" s="21" t="s">
        <v>260</v>
      </c>
      <c r="DL724" s="21" t="s">
        <v>341</v>
      </c>
      <c r="DM724" s="21"/>
      <c r="DN724" s="23">
        <v>45293</v>
      </c>
      <c r="DO724" s="23">
        <v>45293</v>
      </c>
      <c r="DP724" s="23"/>
      <c r="DQ724" s="23" t="s">
        <v>262</v>
      </c>
      <c r="DR724" s="23"/>
      <c r="DS724" s="23">
        <v>45681</v>
      </c>
      <c r="DT724" s="23" t="s">
        <v>502</v>
      </c>
      <c r="DU724" s="23">
        <v>45440</v>
      </c>
      <c r="DV724" s="23">
        <v>45681</v>
      </c>
      <c r="DW724" s="23" t="s">
        <v>342</v>
      </c>
      <c r="DX724" s="23"/>
      <c r="DY724" s="18"/>
      <c r="DZ724" s="18"/>
      <c r="EA724" s="18"/>
      <c r="EB724" s="21" t="s">
        <v>41</v>
      </c>
      <c r="EC724" s="18" t="s">
        <v>234</v>
      </c>
      <c r="ED724" s="18"/>
      <c r="EE724" s="18"/>
      <c r="EF724" s="55"/>
      <c r="EG724" s="55"/>
      <c r="EH724" s="18"/>
      <c r="EI724" s="18">
        <v>0</v>
      </c>
      <c r="EJ724" s="29" t="str">
        <f>K724&amp;AY724&amp;CA724&amp;DE724&amp;DT724&amp;DW724</f>
        <v>VigenteTSS Aprobado 4GIng Aprobada con Observaciones 4GAs Built Aprobado con Observaciones 4GIntegradoOn Air</v>
      </c>
    </row>
    <row r="725" spans="1:140" ht="12" hidden="1" customHeight="1">
      <c r="A725" s="30" t="str">
        <f>IFERROR(IF(VLOOKUP(B725,SEARCH!A:A,1,0)=B725,"OK",""),"")</f>
        <v/>
      </c>
      <c r="B725" s="31" t="s">
        <v>5349</v>
      </c>
      <c r="C725" s="15" t="s">
        <v>5350</v>
      </c>
      <c r="D725" s="16">
        <v>9</v>
      </c>
      <c r="E725" s="16">
        <v>-38.741599999999998</v>
      </c>
      <c r="F725" s="16">
        <v>-72.951700000000002</v>
      </c>
      <c r="G725" s="16" t="s">
        <v>299</v>
      </c>
      <c r="H725" s="16" t="s">
        <v>5351</v>
      </c>
      <c r="I725" s="16" t="s">
        <v>5352</v>
      </c>
      <c r="J725" s="16" t="s">
        <v>379</v>
      </c>
      <c r="K725" s="17" t="s">
        <v>319</v>
      </c>
      <c r="L725" s="16" t="s">
        <v>247</v>
      </c>
      <c r="M725" s="19" t="s">
        <v>320</v>
      </c>
      <c r="N725" s="21"/>
      <c r="O725" s="19" t="s">
        <v>3327</v>
      </c>
      <c r="P725" s="19" t="s">
        <v>380</v>
      </c>
      <c r="Q725" s="18"/>
      <c r="R725" s="21" t="s">
        <v>381</v>
      </c>
      <c r="S725" s="21">
        <v>11</v>
      </c>
      <c r="T725" s="22" t="s">
        <v>5353</v>
      </c>
      <c r="U725" s="23">
        <v>45106</v>
      </c>
      <c r="V725" s="21" t="str">
        <f>IF(U725="","",IF(U725="TBD","TBD",IF(U725="N/A","N/A","W"&amp;TEXT(WEEKNUM(U725,21),"00")&amp;" "&amp;YEAR(U725))))</f>
        <v>W26 2023</v>
      </c>
      <c r="W725" s="23">
        <v>45029</v>
      </c>
      <c r="X725" s="23"/>
      <c r="Y725" s="23" t="str">
        <f>IF(X725="","",IF(X725="TBD","TBD",IF(X725="N/A","N/A","W"&amp;TEXT(WEEKNUM(X725,21),"00")&amp;" "&amp;YEAR(X725))))</f>
        <v/>
      </c>
      <c r="Z725" s="23"/>
      <c r="AA725" s="23"/>
      <c r="AB725" s="24">
        <f>+IF(Z725="",0,AA725-Z725)</f>
        <v>0</v>
      </c>
      <c r="AC725" s="21" t="s">
        <v>324</v>
      </c>
      <c r="AD725" s="21">
        <v>0</v>
      </c>
      <c r="AE725" s="23">
        <v>45110</v>
      </c>
      <c r="AF725" s="25" t="str">
        <f>IF(AE725="","",IF(AE725="TBD","TBD",IF(AE725="N/A","N/A","W"&amp;TEXT(WEEKNUM(AE725,21),"00")&amp;" "&amp;YEAR(AE725))))</f>
        <v>W27 2023</v>
      </c>
      <c r="AG725" s="21" t="s">
        <v>324</v>
      </c>
      <c r="AH725" s="21"/>
      <c r="AI725" s="23">
        <v>45049</v>
      </c>
      <c r="AJ725" s="25" t="str">
        <f>IF(AI725="","",IF(AI725="TBD","TBD",IF(AI725="N/A","N/A","W"&amp;TEXT(WEEKNUM(AI725,21),"00")&amp;" "&amp;YEAR(AI725))))</f>
        <v>W18 2023</v>
      </c>
      <c r="AK725" s="21" t="s">
        <v>324</v>
      </c>
      <c r="AL725" s="21"/>
      <c r="AM725" s="23">
        <v>45126</v>
      </c>
      <c r="AN725" s="25" t="str">
        <f>IF(AM725="","",IF(AM725="TBD","TBD",IF(AM725="N/A","N/A","W"&amp;TEXT(WEEKNUM(AM725,21),"00")&amp;" "&amp;YEAR(AM725))))</f>
        <v>W29 2023</v>
      </c>
      <c r="AO725" s="21" t="s">
        <v>324</v>
      </c>
      <c r="AP725" s="21"/>
      <c r="AQ725" s="23">
        <v>45127</v>
      </c>
      <c r="AR725" s="25" t="str">
        <f>IF(AQ725="","",IF(AQ725="TBD","TBD",IF(AQ725="N/A","N/A","W"&amp;TEXT(WEEKNUM(AQ725,21),"00")&amp;" "&amp;YEAR(AQ725))))</f>
        <v>W29 2023</v>
      </c>
      <c r="AS725" s="21"/>
      <c r="AT725" s="21"/>
      <c r="AU725" s="23"/>
      <c r="AV725" s="25" t="s">
        <v>252</v>
      </c>
      <c r="AW725" s="59">
        <v>45156</v>
      </c>
      <c r="AX725" s="25" t="str">
        <f>IF(AW725="","",IF(AW725="TBD","TBD",IF(AW725="N/A","N/A","W"&amp;TEXT(WEEKNUM(AW725,21),"00")&amp;" "&amp;YEAR(AW725))))</f>
        <v>W33 2023</v>
      </c>
      <c r="AY725" s="21" t="s">
        <v>327</v>
      </c>
      <c r="AZ725" s="21" t="s">
        <v>328</v>
      </c>
      <c r="BA725" s="21" t="s">
        <v>329</v>
      </c>
      <c r="BB725" s="23">
        <v>45237</v>
      </c>
      <c r="BC725" s="23">
        <v>45309</v>
      </c>
      <c r="BD725" s="23">
        <v>45313</v>
      </c>
      <c r="BE725" s="25" t="str">
        <f>IF(BD725="","",IF(BD725="TBD","TBD",IF(BD725="N/A","N/A","W"&amp;TEXT(WEEKNUM(BD725,21),"00")&amp;" "&amp;YEAR(BD725))))</f>
        <v>W04 2024</v>
      </c>
      <c r="BF725" s="23">
        <v>45317</v>
      </c>
      <c r="BG725" s="25" t="str">
        <f>IF(BF725="","",IF(BF725="TBD","TBD",IF(BF725="N/A","N/A","W"&amp;TEXT(WEEKNUM(BF725,21),"00")&amp;" "&amp;YEAR(BF725))))</f>
        <v>W04 2024</v>
      </c>
      <c r="BH725" s="24">
        <f>+IF(BF725="",0,(BF725-BD725))</f>
        <v>4</v>
      </c>
      <c r="BI725" s="26" t="s">
        <v>330</v>
      </c>
      <c r="BJ725" s="26"/>
      <c r="BK725" s="27">
        <v>45316</v>
      </c>
      <c r="BL725" s="25" t="str">
        <f>IF(BK725="","",IF(BK725="TBD","TBD",IF(BK725="N/A","N/A","W"&amp;TEXT(WEEKNUM(BK725,21),"00")&amp;" "&amp;YEAR(BK725))))</f>
        <v>W04 2024</v>
      </c>
      <c r="BM725" s="21" t="s">
        <v>330</v>
      </c>
      <c r="BN725" s="21" t="s">
        <v>5354</v>
      </c>
      <c r="BO725" s="23">
        <v>45254</v>
      </c>
      <c r="BP725" s="25" t="str">
        <f>IF(BO725="","",IF(BO725="TBD","TBD",IF(BO725="N/A","N/A","W"&amp;TEXT(WEEKNUM(BO725,21),"00")&amp;" "&amp;YEAR(BO725))))</f>
        <v>W47 2023</v>
      </c>
      <c r="BQ725" s="21" t="s">
        <v>330</v>
      </c>
      <c r="BR725" s="21" t="s">
        <v>5355</v>
      </c>
      <c r="BS725" s="334">
        <v>45254</v>
      </c>
      <c r="BT725" s="25" t="str">
        <f t="shared" si="45"/>
        <v>W47 2023</v>
      </c>
      <c r="BU725" s="21" t="s">
        <v>330</v>
      </c>
      <c r="BV725" s="21"/>
      <c r="BW725" s="23">
        <v>45254</v>
      </c>
      <c r="BX725" s="25" t="str">
        <f t="shared" si="46"/>
        <v>W47 2023</v>
      </c>
      <c r="BY725" s="23">
        <v>45316</v>
      </c>
      <c r="BZ725" s="25" t="str">
        <f>IF(BY725="","",IF(BY725="TBD","TBD",IF(BY725="N/A","N/A","W"&amp;TEXT(WEEKNUM(BY725,21),"00")&amp;" "&amp;YEAR(BY725))))</f>
        <v>W04 2024</v>
      </c>
      <c r="CA725" s="22" t="s">
        <v>335</v>
      </c>
      <c r="CB725" s="21" t="s">
        <v>336</v>
      </c>
      <c r="CC725" s="21" t="s">
        <v>466</v>
      </c>
      <c r="CD725" s="21" t="s">
        <v>337</v>
      </c>
      <c r="CE725" s="23" t="s">
        <v>5356</v>
      </c>
      <c r="CF725" s="23">
        <v>45604</v>
      </c>
      <c r="CG725" s="23">
        <v>45614</v>
      </c>
      <c r="CH725" s="23"/>
      <c r="CI725" s="25" t="str">
        <f>IF(CH725="","",IF(CH725="TBD","TBD",IF(CH725="N/A","N/A","W"&amp;TEXT(WEEKNUM(CH725,21),"00")&amp;" "&amp;YEAR(CH725))))</f>
        <v/>
      </c>
      <c r="CJ725" s="23"/>
      <c r="CK725" s="25" t="str">
        <f>IF(CJ725="","",IF(CJ725="TBD","TBD",IF(CJ725="N/A","N/A","W"&amp;TEXT(WEEKNUM(CJ725,21),"00")&amp;" "&amp;YEAR(CJ725))))</f>
        <v/>
      </c>
      <c r="CL725" s="24">
        <f>+IF(CJ725="",0,(CJ725-CH725))</f>
        <v>0</v>
      </c>
      <c r="CM725" s="21" t="s">
        <v>339</v>
      </c>
      <c r="CN725" s="21" t="s">
        <v>5357</v>
      </c>
      <c r="CO725" s="23">
        <v>45614</v>
      </c>
      <c r="CP725" s="25" t="str">
        <f>IF(CO725="","",IF(CO725="TBD","TBD",IF(CO725="N/A","N/A","W"&amp;TEXT(WEEKNUM(CO725,21),"00")&amp;" "&amp;YEAR(CO725))))</f>
        <v>W47 2024</v>
      </c>
      <c r="CQ725" s="23" t="s">
        <v>388</v>
      </c>
      <c r="CR725" s="23" t="s">
        <v>5358</v>
      </c>
      <c r="CS725" s="23">
        <v>45624</v>
      </c>
      <c r="CT725" s="25" t="str">
        <f>IF(CS725="","",IF(CS725="TBD","TBD",IF(CS725="N/A","N/A","W"&amp;TEXT(WEEKNUM(CS725,21),"00")&amp;" "&amp;YEAR(CS725))))</f>
        <v>W48 2024</v>
      </c>
      <c r="CU725" s="21" t="s">
        <v>339</v>
      </c>
      <c r="CV725" s="21"/>
      <c r="CW725" s="23">
        <v>45604</v>
      </c>
      <c r="CX725" s="25" t="str">
        <f>IF(CW725="","",IF(CW725="TBD","TBD",IF(CW725="N/A","N/A","W"&amp;TEXT(WEEKNUM(CW725,21),"00")&amp;" "&amp;YEAR(CW725))))</f>
        <v>W45 2024</v>
      </c>
      <c r="CY725" s="21" t="s">
        <v>339</v>
      </c>
      <c r="CZ725" s="21"/>
      <c r="DA725" s="23">
        <v>45604</v>
      </c>
      <c r="DB725" s="25" t="str">
        <f>IF(DA725="","",IF(DA725="TBD","TBD",IF(DA725="N/A","N/A","W"&amp;TEXT(WEEKNUM(DA725,21),"00")&amp;" "&amp;YEAR(DA725))))</f>
        <v>W45 2024</v>
      </c>
      <c r="DC725" s="23">
        <v>45624</v>
      </c>
      <c r="DD725" s="25" t="str">
        <f>IF(DC725="","",IF(DC725="TBD","TBD",IF(DC725="N/A","N/A","W"&amp;TEXT(WEEKNUM(DC725,21),"00")&amp;" "&amp;YEAR(DC725))))</f>
        <v>W48 2024</v>
      </c>
      <c r="DE725" s="21" t="s">
        <v>392</v>
      </c>
      <c r="DF725" s="23"/>
      <c r="DG725" s="21" t="s">
        <v>259</v>
      </c>
      <c r="DH725" s="21">
        <v>0</v>
      </c>
      <c r="DI725" s="18"/>
      <c r="DJ725" s="18"/>
      <c r="DK725" s="21" t="s">
        <v>260</v>
      </c>
      <c r="DL725" s="21" t="s">
        <v>341</v>
      </c>
      <c r="DM725" s="21"/>
      <c r="DN725" s="23">
        <v>45756</v>
      </c>
      <c r="DO725" s="23">
        <v>45756</v>
      </c>
      <c r="DP725" s="23"/>
      <c r="DQ725" s="23" t="s">
        <v>262</v>
      </c>
      <c r="DR725" s="23"/>
      <c r="DS725" s="23">
        <v>45783</v>
      </c>
      <c r="DT725" s="23" t="s">
        <v>502</v>
      </c>
      <c r="DU725" s="23"/>
      <c r="DV725" s="23">
        <v>45792</v>
      </c>
      <c r="DW725" s="23" t="s">
        <v>342</v>
      </c>
      <c r="DX725" s="23"/>
      <c r="DY725" s="18"/>
      <c r="DZ725" s="18"/>
      <c r="EA725" s="18"/>
      <c r="EB725" s="21" t="s">
        <v>41</v>
      </c>
      <c r="EC725" s="18" t="s">
        <v>234</v>
      </c>
      <c r="ED725" s="18"/>
      <c r="EE725" s="18"/>
      <c r="EF725" s="55"/>
      <c r="EG725" s="55"/>
      <c r="EH725" s="18"/>
      <c r="EI725" s="18"/>
      <c r="EJ725" s="29" t="str">
        <f>K725&amp;AY725&amp;CA725&amp;DE725&amp;DT725&amp;DW725</f>
        <v>VigenteTSS Aprobado 4GIng Aprobada 4GAs Built Aprobado con Observaciones 4GIntegradoOn Air</v>
      </c>
    </row>
    <row r="726" spans="1:140" ht="12" hidden="1" customHeight="1">
      <c r="A726" s="30" t="str">
        <f>IFERROR(IF(VLOOKUP(B726,SEARCH!A:A,1,0)=B726,"OK",""),"")</f>
        <v/>
      </c>
      <c r="B726" s="31" t="s">
        <v>5359</v>
      </c>
      <c r="C726" s="15" t="s">
        <v>5360</v>
      </c>
      <c r="D726" s="16">
        <v>9</v>
      </c>
      <c r="E726" s="16">
        <v>-37.956370999999997</v>
      </c>
      <c r="F726" s="16">
        <v>-72.435005000000004</v>
      </c>
      <c r="G726" s="16" t="s">
        <v>299</v>
      </c>
      <c r="H726" s="16" t="s">
        <v>5361</v>
      </c>
      <c r="I726" s="16" t="s">
        <v>5362</v>
      </c>
      <c r="J726" s="16" t="s">
        <v>379</v>
      </c>
      <c r="K726" s="17" t="s">
        <v>319</v>
      </c>
      <c r="L726" s="16" t="s">
        <v>247</v>
      </c>
      <c r="M726" s="103" t="s">
        <v>320</v>
      </c>
      <c r="N726" s="18"/>
      <c r="O726" s="19" t="s">
        <v>3327</v>
      </c>
      <c r="P726" s="19" t="s">
        <v>380</v>
      </c>
      <c r="Q726" s="18"/>
      <c r="R726" s="21" t="s">
        <v>381</v>
      </c>
      <c r="S726" s="21">
        <v>9</v>
      </c>
      <c r="T726" s="22" t="s">
        <v>5363</v>
      </c>
      <c r="U726" s="23">
        <v>45106</v>
      </c>
      <c r="V726" s="21" t="str">
        <f>IF(U726="","",IF(U726="TBD","TBD",IF(U726="N/A","N/A","W"&amp;TEXT(WEEKNUM(U726,21),"00")&amp;" "&amp;YEAR(U726))))</f>
        <v>W26 2023</v>
      </c>
      <c r="W726" s="23">
        <v>45026</v>
      </c>
      <c r="X726" s="23"/>
      <c r="Y726" s="23" t="str">
        <f>IF(X726="","",IF(X726="TBD","TBD",IF(X726="N/A","N/A","W"&amp;TEXT(WEEKNUM(X726,21),"00")&amp;" "&amp;YEAR(X726))))</f>
        <v/>
      </c>
      <c r="Z726" s="23"/>
      <c r="AA726" s="23"/>
      <c r="AB726" s="24">
        <f>+IF(Z726="",0,AA726-Z726)</f>
        <v>0</v>
      </c>
      <c r="AC726" s="21" t="s">
        <v>324</v>
      </c>
      <c r="AD726" s="21">
        <v>0</v>
      </c>
      <c r="AE726" s="23">
        <v>45110</v>
      </c>
      <c r="AF726" s="25" t="str">
        <f>IF(AE726="","",IF(AE726="TBD","TBD",IF(AE726="N/A","N/A","W"&amp;TEXT(WEEKNUM(AE726,21),"00")&amp;" "&amp;YEAR(AE726))))</f>
        <v>W27 2023</v>
      </c>
      <c r="AG726" s="21" t="s">
        <v>324</v>
      </c>
      <c r="AH726" s="21"/>
      <c r="AI726" s="23">
        <v>45049</v>
      </c>
      <c r="AJ726" s="25" t="str">
        <f>IF(AI726="","",IF(AI726="TBD","TBD",IF(AI726="N/A","N/A","W"&amp;TEXT(WEEKNUM(AI726,21),"00")&amp;" "&amp;YEAR(AI726))))</f>
        <v>W18 2023</v>
      </c>
      <c r="AK726" s="21" t="s">
        <v>324</v>
      </c>
      <c r="AL726" s="21"/>
      <c r="AM726" s="23">
        <v>45126</v>
      </c>
      <c r="AN726" s="25" t="str">
        <f>IF(AM726="","",IF(AM726="TBD","TBD",IF(AM726="N/A","N/A","W"&amp;TEXT(WEEKNUM(AM726,21),"00")&amp;" "&amp;YEAR(AM726))))</f>
        <v>W29 2023</v>
      </c>
      <c r="AO726" s="21" t="s">
        <v>324</v>
      </c>
      <c r="AP726" s="21"/>
      <c r="AQ726" s="23">
        <v>45125</v>
      </c>
      <c r="AR726" s="25" t="str">
        <f>IF(AQ726="","",IF(AQ726="TBD","TBD",IF(AQ726="N/A","N/A","W"&amp;TEXT(WEEKNUM(AQ726,21),"00")&amp;" "&amp;YEAR(AQ726))))</f>
        <v>W29 2023</v>
      </c>
      <c r="AS726" s="21"/>
      <c r="AT726" s="21"/>
      <c r="AU726" s="23"/>
      <c r="AV726" s="25" t="s">
        <v>252</v>
      </c>
      <c r="AW726" s="59">
        <v>45110</v>
      </c>
      <c r="AX726" s="25" t="str">
        <f>IF(AW726="","",IF(AW726="TBD","TBD",IF(AW726="N/A","N/A","W"&amp;TEXT(WEEKNUM(AW726,21),"00")&amp;" "&amp;YEAR(AW726))))</f>
        <v>W27 2023</v>
      </c>
      <c r="AY726" s="21" t="s">
        <v>327</v>
      </c>
      <c r="AZ726" s="21" t="s">
        <v>328</v>
      </c>
      <c r="BA726" s="21" t="s">
        <v>329</v>
      </c>
      <c r="BB726" s="23">
        <v>45239</v>
      </c>
      <c r="BC726" s="23">
        <v>45300</v>
      </c>
      <c r="BD726" s="23">
        <v>45302</v>
      </c>
      <c r="BE726" s="25" t="str">
        <f>IF(BD726="","",IF(BD726="TBD","TBD",IF(BD726="N/A","N/A","W"&amp;TEXT(WEEKNUM(BD726,21),"00")&amp;" "&amp;YEAR(BD726))))</f>
        <v>W02 2024</v>
      </c>
      <c r="BF726" s="23">
        <v>45309</v>
      </c>
      <c r="BG726" s="25" t="str">
        <f>IF(BF726="","",IF(BF726="TBD","TBD",IF(BF726="N/A","N/A","W"&amp;TEXT(WEEKNUM(BF726,21),"00")&amp;" "&amp;YEAR(BF726))))</f>
        <v>W03 2024</v>
      </c>
      <c r="BH726" s="24">
        <f>+IF(BF726="",0,(BF726-BD726))</f>
        <v>7</v>
      </c>
      <c r="BI726" s="26" t="s">
        <v>330</v>
      </c>
      <c r="BJ726" s="26"/>
      <c r="BK726" s="27">
        <v>45309</v>
      </c>
      <c r="BL726" s="25" t="str">
        <f>IF(BK726="","",IF(BK726="TBD","TBD",IF(BK726="N/A","N/A","W"&amp;TEXT(WEEKNUM(BK726,21),"00")&amp;" "&amp;YEAR(BK726))))</f>
        <v>W03 2024</v>
      </c>
      <c r="BM726" s="21" t="s">
        <v>330</v>
      </c>
      <c r="BN726" s="21" t="s">
        <v>5364</v>
      </c>
      <c r="BO726" s="23">
        <v>45310</v>
      </c>
      <c r="BP726" s="25" t="str">
        <f>IF(BO726="","",IF(BO726="TBD","TBD",IF(BO726="N/A","N/A","W"&amp;TEXT(WEEKNUM(BO726,21),"00")&amp;" "&amp;YEAR(BO726))))</f>
        <v>W03 2024</v>
      </c>
      <c r="BQ726" s="21" t="s">
        <v>330</v>
      </c>
      <c r="BR726" s="21" t="s">
        <v>5365</v>
      </c>
      <c r="BS726" s="334">
        <v>45313</v>
      </c>
      <c r="BT726" s="25" t="str">
        <f t="shared" si="45"/>
        <v>W04 2024</v>
      </c>
      <c r="BU726" s="21" t="s">
        <v>330</v>
      </c>
      <c r="BV726" s="21" t="s">
        <v>5366</v>
      </c>
      <c r="BW726" s="23">
        <v>45254</v>
      </c>
      <c r="BX726" s="25" t="str">
        <f t="shared" si="46"/>
        <v>W47 2023</v>
      </c>
      <c r="BY726" s="23">
        <v>45314</v>
      </c>
      <c r="BZ726" s="25" t="str">
        <f>IF(BY726="","",IF(BY726="TBD","TBD",IF(BY726="N/A","N/A","W"&amp;TEXT(WEEKNUM(BY726,21),"00")&amp;" "&amp;YEAR(BY726))))</f>
        <v>W04 2024</v>
      </c>
      <c r="CA726" s="22" t="s">
        <v>335</v>
      </c>
      <c r="CB726" s="21" t="s">
        <v>336</v>
      </c>
      <c r="CC726" s="21" t="s">
        <v>336</v>
      </c>
      <c r="CD726" s="21" t="s">
        <v>4825</v>
      </c>
      <c r="CE726" s="23"/>
      <c r="CF726" s="23">
        <v>45335</v>
      </c>
      <c r="CG726" s="23">
        <v>45371</v>
      </c>
      <c r="CH726" s="23">
        <v>45375</v>
      </c>
      <c r="CI726" s="25" t="str">
        <f>IF(CH726="","",IF(CH726="TBD","TBD",IF(CH726="N/A","N/A","W"&amp;TEXT(WEEKNUM(CH726,21),"00")&amp;" "&amp;YEAR(CH726))))</f>
        <v>W12 2024</v>
      </c>
      <c r="CJ726" s="23">
        <v>45379</v>
      </c>
      <c r="CK726" s="25" t="str">
        <f>IF(CJ726="","",IF(CJ726="TBD","TBD",IF(CJ726="N/A","N/A","W"&amp;TEXT(WEEKNUM(CJ726,21),"00")&amp;" "&amp;YEAR(CJ726))))</f>
        <v>W13 2024</v>
      </c>
      <c r="CL726" s="24">
        <f>+IF(CJ726="",0,(CJ726-CH726))</f>
        <v>4</v>
      </c>
      <c r="CM726" s="21" t="s">
        <v>339</v>
      </c>
      <c r="CN726" s="21" t="s">
        <v>5367</v>
      </c>
      <c r="CO726" s="23">
        <v>45426</v>
      </c>
      <c r="CP726" s="25" t="str">
        <f>IF(CO726="","",IF(CO726="TBD","TBD",IF(CO726="N/A","N/A","W"&amp;TEXT(WEEKNUM(CO726,21),"00")&amp;" "&amp;YEAR(CO726))))</f>
        <v>W20 2024</v>
      </c>
      <c r="CQ726" s="23" t="s">
        <v>339</v>
      </c>
      <c r="CR726" s="23" t="s">
        <v>1909</v>
      </c>
      <c r="CS726" s="23">
        <v>45439</v>
      </c>
      <c r="CT726" s="25" t="str">
        <f>IF(CS726="","",IF(CS726="TBD","TBD",IF(CS726="N/A","N/A","W"&amp;TEXT(WEEKNUM(CS726,21),"00")&amp;" "&amp;YEAR(CS726))))</f>
        <v>W22 2024</v>
      </c>
      <c r="CU726" s="21" t="s">
        <v>339</v>
      </c>
      <c r="CV726" s="21" t="s">
        <v>5368</v>
      </c>
      <c r="CW726" s="23">
        <v>45342</v>
      </c>
      <c r="CX726" s="25" t="str">
        <f>IF(CW726="","",IF(CW726="TBD","TBD",IF(CW726="N/A","N/A","W"&amp;TEXT(WEEKNUM(CW726,21),"00")&amp;" "&amp;YEAR(CW726))))</f>
        <v>W08 2024</v>
      </c>
      <c r="CY726" s="21" t="s">
        <v>388</v>
      </c>
      <c r="CZ726" s="21" t="s">
        <v>5369</v>
      </c>
      <c r="DA726" s="23">
        <v>45342</v>
      </c>
      <c r="DB726" s="25" t="str">
        <f>IF(DA726="","",IF(DA726="TBD","TBD",IF(DA726="N/A","N/A","W"&amp;TEXT(WEEKNUM(DA726,21),"00")&amp;" "&amp;YEAR(DA726))))</f>
        <v>W08 2024</v>
      </c>
      <c r="DC726" s="23">
        <v>45442</v>
      </c>
      <c r="DD726" s="25" t="str">
        <f>IF(DC726="","",IF(DC726="TBD","TBD",IF(DC726="N/A","N/A","W"&amp;TEXT(WEEKNUM(DC726,21),"00")&amp;" "&amp;YEAR(DC726))))</f>
        <v>W22 2024</v>
      </c>
      <c r="DE726" s="21" t="s">
        <v>392</v>
      </c>
      <c r="DF726" s="23"/>
      <c r="DG726" s="21" t="s">
        <v>259</v>
      </c>
      <c r="DH726" s="21">
        <v>0</v>
      </c>
      <c r="DI726" s="18"/>
      <c r="DJ726" s="18"/>
      <c r="DK726" s="21" t="s">
        <v>260</v>
      </c>
      <c r="DL726" s="21" t="s">
        <v>341</v>
      </c>
      <c r="DM726" s="21"/>
      <c r="DN726" s="23">
        <v>45709</v>
      </c>
      <c r="DO726" s="23">
        <v>45709</v>
      </c>
      <c r="DP726" s="23"/>
      <c r="DQ726" s="23" t="s">
        <v>262</v>
      </c>
      <c r="DR726" s="23"/>
      <c r="DS726" s="23">
        <v>45728</v>
      </c>
      <c r="DT726" s="23" t="s">
        <v>502</v>
      </c>
      <c r="DU726" s="23">
        <v>45447</v>
      </c>
      <c r="DV726" s="23">
        <v>45728</v>
      </c>
      <c r="DW726" s="23" t="s">
        <v>342</v>
      </c>
      <c r="DX726" s="23"/>
      <c r="DY726" s="18"/>
      <c r="DZ726" s="18"/>
      <c r="EA726" s="18"/>
      <c r="EB726" s="21" t="s">
        <v>41</v>
      </c>
      <c r="EC726" s="18" t="s">
        <v>234</v>
      </c>
      <c r="ED726" s="18"/>
      <c r="EE726" s="18"/>
      <c r="EF726" s="55"/>
      <c r="EG726" s="55"/>
      <c r="EH726" s="18"/>
      <c r="EI726" s="18">
        <v>0</v>
      </c>
      <c r="EJ726" s="29" t="str">
        <f>K726&amp;AY726&amp;CA726&amp;DE726&amp;DT726&amp;DW726</f>
        <v>VigenteTSS Aprobado 4GIng Aprobada 4GAs Built Aprobado con Observaciones 4GIntegradoOn Air</v>
      </c>
    </row>
    <row r="727" spans="1:140" ht="12" hidden="1" customHeight="1">
      <c r="A727" s="30" t="str">
        <f>IFERROR(IF(VLOOKUP(B727,SEARCH!A:A,1,0)=B727,"OK",""),"")</f>
        <v/>
      </c>
      <c r="B727" s="31" t="s">
        <v>5370</v>
      </c>
      <c r="C727" s="15" t="s">
        <v>5371</v>
      </c>
      <c r="D727" s="16">
        <v>9</v>
      </c>
      <c r="E727" s="16">
        <v>-38.438415999999997</v>
      </c>
      <c r="F727" s="16">
        <v>-71.879777000000004</v>
      </c>
      <c r="G727" s="16" t="s">
        <v>299</v>
      </c>
      <c r="H727" s="16" t="s">
        <v>5319</v>
      </c>
      <c r="I727" s="16" t="s">
        <v>5372</v>
      </c>
      <c r="J727" s="16" t="s">
        <v>379</v>
      </c>
      <c r="K727" s="17" t="s">
        <v>319</v>
      </c>
      <c r="L727" s="16" t="s">
        <v>247</v>
      </c>
      <c r="M727" s="103" t="s">
        <v>320</v>
      </c>
      <c r="N727" s="18"/>
      <c r="O727" s="19" t="s">
        <v>3327</v>
      </c>
      <c r="P727" s="19" t="s">
        <v>248</v>
      </c>
      <c r="Q727" s="18"/>
      <c r="R727" s="21" t="s">
        <v>250</v>
      </c>
      <c r="S727" s="21">
        <v>12</v>
      </c>
      <c r="T727" s="22" t="s">
        <v>5373</v>
      </c>
      <c r="U727" s="23">
        <v>45106</v>
      </c>
      <c r="V727" s="21" t="str">
        <f>IF(U727="","",IF(U727="TBD","TBD",IF(U727="N/A","N/A","W"&amp;TEXT(WEEKNUM(U727,21),"00")&amp;" "&amp;YEAR(U727))))</f>
        <v>W26 2023</v>
      </c>
      <c r="W727" s="23">
        <v>45168</v>
      </c>
      <c r="X727" s="23"/>
      <c r="Y727" s="23" t="str">
        <f>IF(X727="","",IF(X727="TBD","TBD",IF(X727="N/A","N/A","W"&amp;TEXT(WEEKNUM(X727,21),"00")&amp;" "&amp;YEAR(X727))))</f>
        <v/>
      </c>
      <c r="Z727" s="23"/>
      <c r="AA727" s="23">
        <v>45168</v>
      </c>
      <c r="AB727" s="24">
        <f>+IF(Z727="",0,AA727-Z727)</f>
        <v>0</v>
      </c>
      <c r="AC727" s="21" t="s">
        <v>324</v>
      </c>
      <c r="AD727" s="21"/>
      <c r="AE727" s="23">
        <v>45177</v>
      </c>
      <c r="AF727" s="25" t="str">
        <f>IF(AE727="","",IF(AE727="TBD","TBD",IF(AE727="N/A","N/A","W"&amp;TEXT(WEEKNUM(AE727,21),"00")&amp;" "&amp;YEAR(AE727))))</f>
        <v>W36 2023</v>
      </c>
      <c r="AG727" s="21" t="s">
        <v>324</v>
      </c>
      <c r="AH727" s="21"/>
      <c r="AI727" s="23">
        <v>45173</v>
      </c>
      <c r="AJ727" s="25" t="str">
        <f>IF(AI727="","",IF(AI727="TBD","TBD",IF(AI727="N/A","N/A","W"&amp;TEXT(WEEKNUM(AI727,21),"00")&amp;" "&amp;YEAR(AI727))))</f>
        <v>W36 2023</v>
      </c>
      <c r="AK727" s="21" t="s">
        <v>324</v>
      </c>
      <c r="AL727" s="21"/>
      <c r="AM727" s="23">
        <v>45173</v>
      </c>
      <c r="AN727" s="25" t="str">
        <f>IF(AM727="","",IF(AM727="TBD","TBD",IF(AM727="N/A","N/A","W"&amp;TEXT(WEEKNUM(AM727,21),"00")&amp;" "&amp;YEAR(AM727))))</f>
        <v>W36 2023</v>
      </c>
      <c r="AO727" s="21" t="s">
        <v>324</v>
      </c>
      <c r="AP727" s="21"/>
      <c r="AQ727" s="23">
        <v>45173</v>
      </c>
      <c r="AR727" s="25" t="str">
        <f>IF(AQ727="","",IF(AQ727="TBD","TBD",IF(AQ727="N/A","N/A","W"&amp;TEXT(WEEKNUM(AQ727,21),"00")&amp;" "&amp;YEAR(AQ727))))</f>
        <v>W36 2023</v>
      </c>
      <c r="AS727" s="21"/>
      <c r="AT727" s="21"/>
      <c r="AU727" s="23"/>
      <c r="AV727" s="25" t="s">
        <v>252</v>
      </c>
      <c r="AW727" s="59">
        <v>45177</v>
      </c>
      <c r="AX727" s="25" t="str">
        <f>IF(AW727="","",IF(AW727="TBD","TBD",IF(AW727="N/A","N/A","W"&amp;TEXT(WEEKNUM(AW727,21),"00")&amp;" "&amp;YEAR(AW727))))</f>
        <v>W36 2023</v>
      </c>
      <c r="AY727" s="21" t="s">
        <v>327</v>
      </c>
      <c r="AZ727" s="21" t="s">
        <v>328</v>
      </c>
      <c r="BA727" s="21" t="s">
        <v>329</v>
      </c>
      <c r="BB727" s="23">
        <v>45217</v>
      </c>
      <c r="BC727" s="23"/>
      <c r="BD727" s="23">
        <v>45218</v>
      </c>
      <c r="BE727" s="25" t="str">
        <f>IF(BD727="","",IF(BD727="TBD","TBD",IF(BD727="N/A","N/A","W"&amp;TEXT(WEEKNUM(BD727,21),"00")&amp;" "&amp;YEAR(BD727))))</f>
        <v>W42 2023</v>
      </c>
      <c r="BF727" s="23">
        <v>45228</v>
      </c>
      <c r="BG727" s="25" t="str">
        <f>IF(BF727="","",IF(BF727="TBD","TBD",IF(BF727="N/A","N/A","W"&amp;TEXT(WEEKNUM(BF727,21),"00")&amp;" "&amp;YEAR(BF727))))</f>
        <v>W43 2023</v>
      </c>
      <c r="BH727" s="24">
        <f>+IF(BF727="",0,(BF727-BD727))</f>
        <v>10</v>
      </c>
      <c r="BI727" s="26" t="s">
        <v>330</v>
      </c>
      <c r="BJ727" s="26" t="s">
        <v>5323</v>
      </c>
      <c r="BK727" s="27">
        <v>45250</v>
      </c>
      <c r="BL727" s="25" t="str">
        <f>IF(BK727="","",IF(BK727="TBD","TBD",IF(BK727="N/A","N/A","W"&amp;TEXT(WEEKNUM(BK727,21),"00")&amp;" "&amp;YEAR(BK727))))</f>
        <v>W47 2023</v>
      </c>
      <c r="BM727" s="21" t="s">
        <v>330</v>
      </c>
      <c r="BN727" s="21" t="s">
        <v>5374</v>
      </c>
      <c r="BO727" s="23">
        <v>45251</v>
      </c>
      <c r="BP727" s="25" t="str">
        <f>IF(BO727="","",IF(BO727="TBD","TBD",IF(BO727="N/A","N/A","W"&amp;TEXT(WEEKNUM(BO727,21),"00")&amp;" "&amp;YEAR(BO727))))</f>
        <v>W47 2023</v>
      </c>
      <c r="BQ727" s="21" t="s">
        <v>330</v>
      </c>
      <c r="BR727" s="21" t="s">
        <v>5375</v>
      </c>
      <c r="BS727" s="334">
        <v>45233</v>
      </c>
      <c r="BT727" s="25" t="str">
        <f t="shared" si="45"/>
        <v>W44 2023</v>
      </c>
      <c r="BU727" s="21" t="s">
        <v>330</v>
      </c>
      <c r="BV727" s="21"/>
      <c r="BW727" s="23">
        <v>45250</v>
      </c>
      <c r="BX727" s="25" t="str">
        <f t="shared" si="46"/>
        <v>W47 2023</v>
      </c>
      <c r="BY727" s="23">
        <v>45251</v>
      </c>
      <c r="BZ727" s="25" t="str">
        <f>IF(BY727="","",IF(BY727="TBD","TBD",IF(BY727="N/A","N/A","W"&amp;TEXT(WEEKNUM(BY727,21),"00")&amp;" "&amp;YEAR(BY727))))</f>
        <v>W47 2023</v>
      </c>
      <c r="CA727" s="22" t="s">
        <v>335</v>
      </c>
      <c r="CB727" s="21" t="s">
        <v>336</v>
      </c>
      <c r="CC727" s="21" t="s">
        <v>336</v>
      </c>
      <c r="CD727" s="21" t="s">
        <v>337</v>
      </c>
      <c r="CE727" s="23" t="s">
        <v>5326</v>
      </c>
      <c r="CF727" s="23">
        <v>45387</v>
      </c>
      <c r="CG727" s="23">
        <v>45427</v>
      </c>
      <c r="CH727" s="23">
        <v>45428</v>
      </c>
      <c r="CI727" s="25" t="str">
        <f>IF(CH727="","",IF(CH727="TBD","TBD",IF(CH727="N/A","N/A","W"&amp;TEXT(WEEKNUM(CH727,21),"00")&amp;" "&amp;YEAR(CH727))))</f>
        <v>W20 2024</v>
      </c>
      <c r="CJ727" s="23">
        <v>45435</v>
      </c>
      <c r="CK727" s="25" t="str">
        <f>IF(CJ727="","",IF(CJ727="TBD","TBD",IF(CJ727="N/A","N/A","W"&amp;TEXT(WEEKNUM(CJ727,21),"00")&amp;" "&amp;YEAR(CJ727))))</f>
        <v>W21 2024</v>
      </c>
      <c r="CL727" s="24">
        <f>+IF(CJ727="",0,(CJ727-CH727))</f>
        <v>7</v>
      </c>
      <c r="CM727" s="21" t="s">
        <v>339</v>
      </c>
      <c r="CN727" s="21" t="s">
        <v>5376</v>
      </c>
      <c r="CO727" s="23">
        <v>45390</v>
      </c>
      <c r="CP727" s="25" t="str">
        <f>IF(CO727="","",IF(CO727="TBD","TBD",IF(CO727="N/A","N/A","W"&amp;TEXT(WEEKNUM(CO727,21),"00")&amp;" "&amp;YEAR(CO727))))</f>
        <v>W15 2024</v>
      </c>
      <c r="CQ727" s="23" t="s">
        <v>388</v>
      </c>
      <c r="CR727" s="23" t="s">
        <v>5377</v>
      </c>
      <c r="CS727" s="23">
        <v>45432</v>
      </c>
      <c r="CT727" s="25" t="str">
        <f>IF(CS727="","",IF(CS727="TBD","TBD",IF(CS727="N/A","N/A","W"&amp;TEXT(WEEKNUM(CS727,21),"00")&amp;" "&amp;YEAR(CS727))))</f>
        <v>W21 2024</v>
      </c>
      <c r="CU727" s="21" t="s">
        <v>339</v>
      </c>
      <c r="CV727" s="21" t="s">
        <v>5378</v>
      </c>
      <c r="CW727" s="23">
        <v>45429</v>
      </c>
      <c r="CX727" s="25" t="str">
        <f>IF(CW727="","",IF(CW727="TBD","TBD",IF(CW727="N/A","N/A","W"&amp;TEXT(WEEKNUM(CW727,21),"00")&amp;" "&amp;YEAR(CW727))))</f>
        <v>W20 2024</v>
      </c>
      <c r="CY727" s="21" t="s">
        <v>339</v>
      </c>
      <c r="CZ727" s="21" t="s">
        <v>5378</v>
      </c>
      <c r="DA727" s="23">
        <v>45429</v>
      </c>
      <c r="DB727" s="25" t="str">
        <f>IF(DA727="","",IF(DA727="TBD","TBD",IF(DA727="N/A","N/A","W"&amp;TEXT(WEEKNUM(DA727,21),"00")&amp;" "&amp;YEAR(DA727))))</f>
        <v>W20 2024</v>
      </c>
      <c r="DC727" s="23">
        <v>45398</v>
      </c>
      <c r="DD727" s="25" t="str">
        <f>IF(DC727="","",IF(DC727="TBD","TBD",IF(DC727="N/A","N/A","W"&amp;TEXT(WEEKNUM(DC727,21),"00")&amp;" "&amp;YEAR(DC727))))</f>
        <v>W16 2024</v>
      </c>
      <c r="DE727" s="21" t="s">
        <v>340</v>
      </c>
      <c r="DF727" s="23"/>
      <c r="DG727" s="21" t="s">
        <v>259</v>
      </c>
      <c r="DH727" s="21">
        <v>0</v>
      </c>
      <c r="DI727" s="18"/>
      <c r="DJ727" s="18"/>
      <c r="DK727" s="21" t="s">
        <v>260</v>
      </c>
      <c r="DL727" s="21" t="s">
        <v>341</v>
      </c>
      <c r="DM727" s="21"/>
      <c r="DN727" s="23">
        <v>45806</v>
      </c>
      <c r="DO727" s="23"/>
      <c r="DP727" s="23" t="s">
        <v>5379</v>
      </c>
      <c r="DQ727" s="23" t="s">
        <v>262</v>
      </c>
      <c r="DR727" s="23"/>
      <c r="DS727" s="23">
        <v>45572</v>
      </c>
      <c r="DT727" s="23" t="s">
        <v>472</v>
      </c>
      <c r="DU727" s="23">
        <v>45525</v>
      </c>
      <c r="DV727" s="23">
        <v>45641</v>
      </c>
      <c r="DW727" s="23" t="s">
        <v>342</v>
      </c>
      <c r="DX727" s="23"/>
      <c r="DY727" s="18"/>
      <c r="DZ727" s="18"/>
      <c r="EA727" s="18"/>
      <c r="EB727" s="21" t="s">
        <v>41</v>
      </c>
      <c r="EC727" s="18" t="s">
        <v>234</v>
      </c>
      <c r="ED727" s="18"/>
      <c r="EE727" s="18"/>
      <c r="EF727" s="55"/>
      <c r="EG727" s="55"/>
      <c r="EH727" s="18"/>
      <c r="EI727" s="18">
        <v>0</v>
      </c>
      <c r="EJ727" s="29" t="str">
        <f>K727&amp;AY727&amp;CA727&amp;DE727&amp;DT727&amp;DW727</f>
        <v>VigenteTSS Aprobado 4GIng Aprobada 4GAs Built Aprobado 4GStarlink InstaladoOn Air</v>
      </c>
    </row>
    <row r="728" spans="1:140" ht="12" hidden="1" customHeight="1">
      <c r="A728" s="30" t="str">
        <f>IFERROR(IF(VLOOKUP(B728,SEARCH!A:A,1,0)=B728,"OK",""),"")</f>
        <v/>
      </c>
      <c r="B728" s="31" t="s">
        <v>5380</v>
      </c>
      <c r="C728" s="15" t="s">
        <v>5381</v>
      </c>
      <c r="D728" s="16">
        <v>9</v>
      </c>
      <c r="E728" s="16">
        <v>-38.542347999999997</v>
      </c>
      <c r="F728" s="16">
        <v>-72.428855999999996</v>
      </c>
      <c r="G728" s="16" t="s">
        <v>299</v>
      </c>
      <c r="H728" s="16" t="s">
        <v>3198</v>
      </c>
      <c r="I728" s="16" t="s">
        <v>5382</v>
      </c>
      <c r="J728" s="16" t="s">
        <v>379</v>
      </c>
      <c r="K728" s="17" t="s">
        <v>319</v>
      </c>
      <c r="L728" s="16" t="s">
        <v>247</v>
      </c>
      <c r="M728" s="19" t="s">
        <v>320</v>
      </c>
      <c r="N728" s="21"/>
      <c r="O728" s="19" t="s">
        <v>3327</v>
      </c>
      <c r="P728" s="19" t="s">
        <v>248</v>
      </c>
      <c r="Q728" s="18"/>
      <c r="R728" s="21" t="s">
        <v>250</v>
      </c>
      <c r="S728" s="21">
        <v>12</v>
      </c>
      <c r="T728" s="22" t="s">
        <v>5383</v>
      </c>
      <c r="U728" s="23">
        <v>45145</v>
      </c>
      <c r="V728" s="21" t="str">
        <f>IF(U728="","",IF(U728="TBD","TBD",IF(U728="N/A","N/A","W"&amp;TEXT(WEEKNUM(U728,21),"00")&amp;" "&amp;YEAR(U728))))</f>
        <v>W32 2023</v>
      </c>
      <c r="W728" s="23">
        <v>45168</v>
      </c>
      <c r="X728" s="23"/>
      <c r="Y728" s="23" t="str">
        <f>IF(X728="","",IF(X728="TBD","TBD",IF(X728="N/A","N/A","W"&amp;TEXT(WEEKNUM(X728,21),"00")&amp;" "&amp;YEAR(X728))))</f>
        <v/>
      </c>
      <c r="Z728" s="23"/>
      <c r="AA728" s="23">
        <v>45168</v>
      </c>
      <c r="AB728" s="24">
        <f>+IF(Z728="",0,AA728-Z728)</f>
        <v>0</v>
      </c>
      <c r="AC728" s="21" t="s">
        <v>324</v>
      </c>
      <c r="AD728" s="21"/>
      <c r="AE728" s="23">
        <v>45177</v>
      </c>
      <c r="AF728" s="25" t="str">
        <f>IF(AE728="","",IF(AE728="TBD","TBD",IF(AE728="N/A","N/A","W"&amp;TEXT(WEEKNUM(AE728,21),"00")&amp;" "&amp;YEAR(AE728))))</f>
        <v>W36 2023</v>
      </c>
      <c r="AG728" s="21" t="s">
        <v>324</v>
      </c>
      <c r="AH728" s="21"/>
      <c r="AI728" s="23">
        <v>45173</v>
      </c>
      <c r="AJ728" s="25" t="str">
        <f>IF(AI728="","",IF(AI728="TBD","TBD",IF(AI728="N/A","N/A","W"&amp;TEXT(WEEKNUM(AI728,21),"00")&amp;" "&amp;YEAR(AI728))))</f>
        <v>W36 2023</v>
      </c>
      <c r="AK728" s="21" t="s">
        <v>324</v>
      </c>
      <c r="AL728" s="21"/>
      <c r="AM728" s="23">
        <v>45173</v>
      </c>
      <c r="AN728" s="25" t="str">
        <f>IF(AM728="","",IF(AM728="TBD","TBD",IF(AM728="N/A","N/A","W"&amp;TEXT(WEEKNUM(AM728,21),"00")&amp;" "&amp;YEAR(AM728))))</f>
        <v>W36 2023</v>
      </c>
      <c r="AO728" s="21" t="s">
        <v>324</v>
      </c>
      <c r="AP728" s="21"/>
      <c r="AQ728" s="23">
        <v>45173</v>
      </c>
      <c r="AR728" s="25" t="str">
        <f>IF(AQ728="","",IF(AQ728="TBD","TBD",IF(AQ728="N/A","N/A","W"&amp;TEXT(WEEKNUM(AQ728,21),"00")&amp;" "&amp;YEAR(AQ728))))</f>
        <v>W36 2023</v>
      </c>
      <c r="AS728" s="21"/>
      <c r="AT728" s="21"/>
      <c r="AU728" s="23"/>
      <c r="AV728" s="25" t="s">
        <v>252</v>
      </c>
      <c r="AW728" s="59">
        <v>45177</v>
      </c>
      <c r="AX728" s="25" t="str">
        <f>IF(AW728="","",IF(AW728="TBD","TBD",IF(AW728="N/A","N/A","W"&amp;TEXT(WEEKNUM(AW728,21),"00")&amp;" "&amp;YEAR(AW728))))</f>
        <v>W36 2023</v>
      </c>
      <c r="AY728" s="21" t="s">
        <v>327</v>
      </c>
      <c r="AZ728" s="21" t="s">
        <v>328</v>
      </c>
      <c r="BA728" s="21" t="s">
        <v>329</v>
      </c>
      <c r="BB728" s="23">
        <v>45217</v>
      </c>
      <c r="BC728" s="23"/>
      <c r="BD728" s="23">
        <v>45218</v>
      </c>
      <c r="BE728" s="25" t="str">
        <f>IF(BD728="","",IF(BD728="TBD","TBD",IF(BD728="N/A","N/A","W"&amp;TEXT(WEEKNUM(BD728,21),"00")&amp;" "&amp;YEAR(BD728))))</f>
        <v>W42 2023</v>
      </c>
      <c r="BF728" s="23">
        <v>45228</v>
      </c>
      <c r="BG728" s="25" t="str">
        <f>IF(BF728="","",IF(BF728="TBD","TBD",IF(BF728="N/A","N/A","W"&amp;TEXT(WEEKNUM(BF728,21),"00")&amp;" "&amp;YEAR(BF728))))</f>
        <v>W43 2023</v>
      </c>
      <c r="BH728" s="24">
        <f>+IF(BF728="",0,(BF728-BD728))</f>
        <v>10</v>
      </c>
      <c r="BI728" s="26" t="s">
        <v>330</v>
      </c>
      <c r="BJ728" s="26" t="s">
        <v>5323</v>
      </c>
      <c r="BK728" s="27">
        <v>45250</v>
      </c>
      <c r="BL728" s="25" t="str">
        <f>IF(BK728="","",IF(BK728="TBD","TBD",IF(BK728="N/A","N/A","W"&amp;TEXT(WEEKNUM(BK728,21),"00")&amp;" "&amp;YEAR(BK728))))</f>
        <v>W47 2023</v>
      </c>
      <c r="BM728" s="21" t="s">
        <v>330</v>
      </c>
      <c r="BN728" s="21" t="s">
        <v>5336</v>
      </c>
      <c r="BO728" s="23">
        <v>45251</v>
      </c>
      <c r="BP728" s="25" t="str">
        <f>IF(BO728="","",IF(BO728="TBD","TBD",IF(BO728="N/A","N/A","W"&amp;TEXT(WEEKNUM(BO728,21),"00")&amp;" "&amp;YEAR(BO728))))</f>
        <v>W47 2023</v>
      </c>
      <c r="BQ728" s="21" t="s">
        <v>330</v>
      </c>
      <c r="BR728" s="21" t="s">
        <v>5337</v>
      </c>
      <c r="BS728" s="334">
        <v>45250</v>
      </c>
      <c r="BT728" s="25" t="str">
        <f t="shared" si="45"/>
        <v>W47 2023</v>
      </c>
      <c r="BU728" s="21" t="s">
        <v>330</v>
      </c>
      <c r="BV728" s="21"/>
      <c r="BW728" s="23">
        <v>45250</v>
      </c>
      <c r="BX728" s="25" t="str">
        <f t="shared" si="46"/>
        <v>W47 2023</v>
      </c>
      <c r="BY728" s="23">
        <v>45251</v>
      </c>
      <c r="BZ728" s="25" t="str">
        <f>IF(BY728="","",IF(BY728="TBD","TBD",IF(BY728="N/A","N/A","W"&amp;TEXT(WEEKNUM(BY728,21),"00")&amp;" "&amp;YEAR(BY728))))</f>
        <v>W47 2023</v>
      </c>
      <c r="CA728" s="22" t="s">
        <v>335</v>
      </c>
      <c r="CB728" s="21" t="s">
        <v>336</v>
      </c>
      <c r="CC728" s="21" t="s">
        <v>336</v>
      </c>
      <c r="CD728" s="21" t="s">
        <v>337</v>
      </c>
      <c r="CE728" s="23" t="s">
        <v>5326</v>
      </c>
      <c r="CF728" s="23">
        <v>45387</v>
      </c>
      <c r="CG728" s="23">
        <v>45434</v>
      </c>
      <c r="CH728" s="23">
        <v>45434</v>
      </c>
      <c r="CI728" s="25" t="str">
        <f>IF(CH728="","",IF(CH728="TBD","TBD",IF(CH728="N/A","N/A","W"&amp;TEXT(WEEKNUM(CH728,21),"00")&amp;" "&amp;YEAR(CH728))))</f>
        <v>W21 2024</v>
      </c>
      <c r="CJ728" s="23">
        <v>45442</v>
      </c>
      <c r="CK728" s="25" t="str">
        <f>IF(CJ728="","",IF(CJ728="TBD","TBD",IF(CJ728="N/A","N/A","W"&amp;TEXT(WEEKNUM(CJ728,21),"00")&amp;" "&amp;YEAR(CJ728))))</f>
        <v>W22 2024</v>
      </c>
      <c r="CL728" s="24">
        <f>+IF(CJ728="",0,(CJ728-CH728))</f>
        <v>8</v>
      </c>
      <c r="CM728" s="21" t="s">
        <v>339</v>
      </c>
      <c r="CN728" s="21" t="s">
        <v>5376</v>
      </c>
      <c r="CO728" s="23">
        <v>45390</v>
      </c>
      <c r="CP728" s="25" t="str">
        <f>IF(CO728="","",IF(CO728="TBD","TBD",IF(CO728="N/A","N/A","W"&amp;TEXT(WEEKNUM(CO728,21),"00")&amp;" "&amp;YEAR(CO728))))</f>
        <v>W15 2024</v>
      </c>
      <c r="CQ728" s="23" t="s">
        <v>339</v>
      </c>
      <c r="CR728" s="23" t="s">
        <v>2403</v>
      </c>
      <c r="CS728" s="23">
        <v>45502</v>
      </c>
      <c r="CT728" s="25" t="str">
        <f>IF(CS728="","",IF(CS728="TBD","TBD",IF(CS728="N/A","N/A","W"&amp;TEXT(WEEKNUM(CS728,21),"00")&amp;" "&amp;YEAR(CS728))))</f>
        <v>W31 2024</v>
      </c>
      <c r="CU728" s="21" t="s">
        <v>339</v>
      </c>
      <c r="CV728" s="21" t="s">
        <v>5384</v>
      </c>
      <c r="CW728" s="23">
        <v>45442</v>
      </c>
      <c r="CX728" s="25" t="str">
        <f>IF(CW728="","",IF(CW728="TBD","TBD",IF(CW728="N/A","N/A","W"&amp;TEXT(WEEKNUM(CW728,21),"00")&amp;" "&amp;YEAR(CW728))))</f>
        <v>W22 2024</v>
      </c>
      <c r="CY728" s="21" t="s">
        <v>339</v>
      </c>
      <c r="CZ728" s="21" t="s">
        <v>5384</v>
      </c>
      <c r="DA728" s="23">
        <v>45442</v>
      </c>
      <c r="DB728" s="25" t="str">
        <f>IF(DA728="","",IF(DA728="TBD","TBD",IF(DA728="N/A","N/A","W"&amp;TEXT(WEEKNUM(DA728,21),"00")&amp;" "&amp;YEAR(DA728))))</f>
        <v>W22 2024</v>
      </c>
      <c r="DC728" s="23">
        <v>45586</v>
      </c>
      <c r="DD728" s="25" t="str">
        <f>IF(DC728="","",IF(DC728="TBD","TBD",IF(DC728="N/A","N/A","W"&amp;TEXT(WEEKNUM(DC728,21),"00")&amp;" "&amp;YEAR(DC728))))</f>
        <v>W43 2024</v>
      </c>
      <c r="DE728" s="21" t="s">
        <v>340</v>
      </c>
      <c r="DF728" s="23"/>
      <c r="DG728" s="21" t="s">
        <v>259</v>
      </c>
      <c r="DH728" s="21">
        <v>0</v>
      </c>
      <c r="DI728" s="18"/>
      <c r="DJ728" s="18"/>
      <c r="DK728" s="21" t="s">
        <v>260</v>
      </c>
      <c r="DL728" s="21" t="s">
        <v>341</v>
      </c>
      <c r="DM728" s="21"/>
      <c r="DN728" s="23">
        <v>45610</v>
      </c>
      <c r="DO728" s="23">
        <v>45610</v>
      </c>
      <c r="DP728" s="23"/>
      <c r="DQ728" s="23" t="s">
        <v>262</v>
      </c>
      <c r="DR728" s="23"/>
      <c r="DS728" s="23">
        <v>45646</v>
      </c>
      <c r="DT728" s="23" t="s">
        <v>502</v>
      </c>
      <c r="DU728" s="23"/>
      <c r="DV728" s="23">
        <v>45673</v>
      </c>
      <c r="DW728" s="23" t="s">
        <v>342</v>
      </c>
      <c r="DX728" s="23"/>
      <c r="DY728" s="18"/>
      <c r="DZ728" s="18"/>
      <c r="EA728" s="18"/>
      <c r="EB728" s="21" t="s">
        <v>41</v>
      </c>
      <c r="EC728" s="18" t="s">
        <v>234</v>
      </c>
      <c r="ED728" s="18"/>
      <c r="EE728" s="18"/>
      <c r="EF728" s="55"/>
      <c r="EG728" s="55"/>
      <c r="EH728" s="18"/>
      <c r="EI728" s="18">
        <v>0</v>
      </c>
      <c r="EJ728" s="29" t="str">
        <f>K728&amp;AY728&amp;CA728&amp;DE728&amp;DT728&amp;DW728</f>
        <v>VigenteTSS Aprobado 4GIng Aprobada 4GAs Built Aprobado 4GIntegradoOn Air</v>
      </c>
    </row>
    <row r="729" spans="1:140" ht="12" hidden="1" customHeight="1">
      <c r="A729" s="30" t="str">
        <f>IFERROR(IF(VLOOKUP(B729,SEARCH!A:A,1,0)=B729,"OK",""),"")</f>
        <v/>
      </c>
      <c r="B729" s="31" t="s">
        <v>5385</v>
      </c>
      <c r="C729" s="15" t="s">
        <v>5386</v>
      </c>
      <c r="D729" s="16">
        <v>3</v>
      </c>
      <c r="E729" s="16">
        <v>-27.40185</v>
      </c>
      <c r="F729" s="16">
        <v>-70.265280000000004</v>
      </c>
      <c r="G729" s="16" t="s">
        <v>494</v>
      </c>
      <c r="H729" s="16" t="s">
        <v>495</v>
      </c>
      <c r="I729" s="16" t="s">
        <v>5387</v>
      </c>
      <c r="J729" s="16" t="s">
        <v>355</v>
      </c>
      <c r="K729" s="17" t="s">
        <v>319</v>
      </c>
      <c r="L729" s="16" t="s">
        <v>247</v>
      </c>
      <c r="M729" s="55">
        <v>46023</v>
      </c>
      <c r="N729" s="32"/>
      <c r="O729" s="19" t="s">
        <v>3327</v>
      </c>
      <c r="P729" s="19" t="s">
        <v>248</v>
      </c>
      <c r="Q729" s="18"/>
      <c r="R729" s="21" t="s">
        <v>250</v>
      </c>
      <c r="S729" s="21">
        <v>12</v>
      </c>
      <c r="T729" s="167" t="s">
        <v>5388</v>
      </c>
      <c r="U729" s="23">
        <v>45814</v>
      </c>
      <c r="V729" s="21" t="str">
        <f>IF(U729="","",IF(U729="TBD","TBD",IF(U729="N/A","N/A","W"&amp;TEXT(WEEKNUM(U729,21),"00")&amp;" "&amp;YEAR(U729))))</f>
        <v>W23 2025</v>
      </c>
      <c r="W729" s="23"/>
      <c r="X729" s="23"/>
      <c r="Y729" s="23" t="str">
        <f>IF(X729="","",IF(X729="TBD","TBD",IF(X729="N/A","N/A","W"&amp;TEXT(WEEKNUM(X729,21),"00")&amp;" "&amp;YEAR(X729))))</f>
        <v/>
      </c>
      <c r="Z729" s="23"/>
      <c r="AA729" s="23"/>
      <c r="AB729" s="24">
        <f>+IF(Z729="",0,AA729-Z729)</f>
        <v>0</v>
      </c>
      <c r="AC729" s="21" t="s">
        <v>324</v>
      </c>
      <c r="AD729" s="21"/>
      <c r="AE729" s="23"/>
      <c r="AF729" s="25" t="str">
        <f>IF(AE729="","",IF(AE729="TBD","TBD",IF(AE729="N/A","N/A","W"&amp;TEXT(WEEKNUM(AE729,21),"00")&amp;" "&amp;YEAR(AE729))))</f>
        <v/>
      </c>
      <c r="AG729" s="21" t="s">
        <v>324</v>
      </c>
      <c r="AH729" s="21"/>
      <c r="AI729" s="23"/>
      <c r="AJ729" s="25" t="str">
        <f>IF(AI729="","",IF(AI729="TBD","TBD",IF(AI729="N/A","N/A","W"&amp;TEXT(WEEKNUM(AI729,21),"00")&amp;" "&amp;YEAR(AI729))))</f>
        <v/>
      </c>
      <c r="AK729" s="21" t="s">
        <v>324</v>
      </c>
      <c r="AL729" s="21"/>
      <c r="AM729" s="23"/>
      <c r="AN729" s="25" t="str">
        <f>IF(AM729="","",IF(AM729="TBD","TBD",IF(AM729="N/A","N/A","W"&amp;TEXT(WEEKNUM(AM729,21),"00")&amp;" "&amp;YEAR(AM729))))</f>
        <v/>
      </c>
      <c r="AO729" s="21" t="s">
        <v>324</v>
      </c>
      <c r="AP729" s="21"/>
      <c r="AQ729" s="23"/>
      <c r="AR729" s="25" t="str">
        <f>IF(AQ729="","",IF(AQ729="TBD","TBD",IF(AQ729="N/A","N/A","W"&amp;TEXT(WEEKNUM(AQ729,21),"00")&amp;" "&amp;YEAR(AQ729))))</f>
        <v/>
      </c>
      <c r="AS729" s="21"/>
      <c r="AT729" s="21"/>
      <c r="AU729" s="23"/>
      <c r="AV729" s="25" t="s">
        <v>252</v>
      </c>
      <c r="AW729" s="59"/>
      <c r="AX729" s="25" t="str">
        <f>IF(AW729="","",IF(AW729="TBD","TBD",IF(AW729="N/A","N/A","W"&amp;TEXT(WEEKNUM(AW729,21),"00")&amp;" "&amp;YEAR(AW729))))</f>
        <v/>
      </c>
      <c r="AY729" s="21" t="s">
        <v>327</v>
      </c>
      <c r="AZ729" s="21" t="s">
        <v>328</v>
      </c>
      <c r="BA729" s="21" t="s">
        <v>329</v>
      </c>
      <c r="BB729" s="23"/>
      <c r="BC729" s="23"/>
      <c r="BD729" s="23"/>
      <c r="BE729" s="25" t="str">
        <f>IF(BD729="","",IF(BD729="TBD","TBD",IF(BD729="N/A","N/A","W"&amp;TEXT(WEEKNUM(BD729,21),"00")&amp;" "&amp;YEAR(BD729))))</f>
        <v/>
      </c>
      <c r="BF729" s="23"/>
      <c r="BG729" s="25" t="str">
        <f>IF(BF729="","",IF(BF729="TBD","TBD",IF(BF729="N/A","N/A","W"&amp;TEXT(WEEKNUM(BF729,21),"00")&amp;" "&amp;YEAR(BF729))))</f>
        <v/>
      </c>
      <c r="BH729" s="24">
        <f>+IF(BF729="",0,(BF729-BD729))</f>
        <v>0</v>
      </c>
      <c r="BI729" s="26" t="s">
        <v>330</v>
      </c>
      <c r="BJ729" s="26"/>
      <c r="BK729" s="27"/>
      <c r="BL729" s="25" t="str">
        <f>IF(BK729="","",IF(BK729="TBD","TBD",IF(BK729="N/A","N/A","W"&amp;TEXT(WEEKNUM(BK729,21),"00")&amp;" "&amp;YEAR(BK729))))</f>
        <v/>
      </c>
      <c r="BM729" s="21" t="s">
        <v>330</v>
      </c>
      <c r="BN729" s="21"/>
      <c r="BO729" s="23"/>
      <c r="BP729" s="25" t="str">
        <f>IF(BO729="","",IF(BO729="TBD","TBD",IF(BO729="N/A","N/A","W"&amp;TEXT(WEEKNUM(BO729,21),"00")&amp;" "&amp;YEAR(BO729))))</f>
        <v/>
      </c>
      <c r="BQ729" s="21" t="s">
        <v>330</v>
      </c>
      <c r="BR729" s="21"/>
      <c r="BS729" s="334"/>
      <c r="BT729" s="25" t="str">
        <f t="shared" si="45"/>
        <v/>
      </c>
      <c r="BU729" s="21" t="s">
        <v>330</v>
      </c>
      <c r="BV729" s="21"/>
      <c r="BW729" s="23"/>
      <c r="BX729" s="25" t="str">
        <f t="shared" si="46"/>
        <v/>
      </c>
      <c r="BY729" s="23"/>
      <c r="BZ729" s="25" t="str">
        <f>IF(BY729="","",IF(BY729="TBD","TBD",IF(BY729="N/A","N/A","W"&amp;TEXT(WEEKNUM(BY729,21),"00")&amp;" "&amp;YEAR(BY729))))</f>
        <v/>
      </c>
      <c r="CA729" s="22" t="s">
        <v>335</v>
      </c>
      <c r="CB729" s="21" t="s">
        <v>336</v>
      </c>
      <c r="CC729" s="21" t="s">
        <v>336</v>
      </c>
      <c r="CD729" s="21"/>
      <c r="CE729" s="23" t="s">
        <v>515</v>
      </c>
      <c r="CF729" s="23">
        <v>45968</v>
      </c>
      <c r="CG729" s="23">
        <v>46002</v>
      </c>
      <c r="CH729" s="23">
        <v>46002</v>
      </c>
      <c r="CI729" s="25" t="str">
        <f>IF(CH729="","",IF(CH729="TBD","TBD",IF(CH729="N/A","N/A","W"&amp;TEXT(WEEKNUM(CH729,21),"00")&amp;" "&amp;YEAR(CH729))))</f>
        <v>W50 2025</v>
      </c>
      <c r="CJ729" s="23">
        <v>46006</v>
      </c>
      <c r="CK729" s="25" t="str">
        <f>IF(CJ729="","",IF(CJ729="TBD","TBD",IF(CJ729="N/A","N/A","W"&amp;TEXT(WEEKNUM(CJ729,21),"00")&amp;" "&amp;YEAR(CJ729))))</f>
        <v>W51 2025</v>
      </c>
      <c r="CL729" s="24">
        <f>+IF(CJ729="",0,(CJ729-CH729))</f>
        <v>4</v>
      </c>
      <c r="CM729" s="21" t="s">
        <v>421</v>
      </c>
      <c r="CN729" s="20" t="s">
        <v>5389</v>
      </c>
      <c r="CO729" s="23">
        <v>46003</v>
      </c>
      <c r="CP729" s="25" t="str">
        <f>IF(CO729="","",IF(CO729="TBD","TBD",IF(CO729="N/A","N/A","W"&amp;TEXT(WEEKNUM(CO729,21),"00")&amp;" "&amp;YEAR(CO729))))</f>
        <v>W50 2025</v>
      </c>
      <c r="CQ729" s="21" t="s">
        <v>339</v>
      </c>
      <c r="CR729" s="23" t="s">
        <v>528</v>
      </c>
      <c r="CS729" s="23">
        <v>45971</v>
      </c>
      <c r="CT729" s="25" t="str">
        <f>IF(CS729="","",IF(CS729="TBD","TBD",IF(CS729="N/A","N/A","W"&amp;TEXT(WEEKNUM(CS729,21),"00")&amp;" "&amp;YEAR(CS729))))</f>
        <v>W46 2025</v>
      </c>
      <c r="CU729" s="21" t="s">
        <v>339</v>
      </c>
      <c r="CV729" s="33"/>
      <c r="CW729" s="23">
        <v>46003</v>
      </c>
      <c r="CX729" s="25" t="str">
        <f>IF(CW729="","",IF(CW729="TBD","TBD",IF(CW729="N/A","N/A","W"&amp;TEXT(WEEKNUM(CW729,21),"00")&amp;" "&amp;YEAR(CW729))))</f>
        <v>W50 2025</v>
      </c>
      <c r="CY729" s="21" t="s">
        <v>421</v>
      </c>
      <c r="CZ729" s="20" t="s">
        <v>5390</v>
      </c>
      <c r="DA729" s="23">
        <v>45973</v>
      </c>
      <c r="DB729" s="25" t="str">
        <f>IF(DA729="","",IF(DA729="TBD","TBD",IF(DA729="N/A","N/A","W"&amp;TEXT(WEEKNUM(DA729,21),"00")&amp;" "&amp;YEAR(DA729))))</f>
        <v>W46 2025</v>
      </c>
      <c r="DC729" s="23">
        <v>46003</v>
      </c>
      <c r="DD729" s="25" t="str">
        <f>IF(DC729="","",IF(DC729="TBD","TBD",IF(DC729="N/A","N/A","W"&amp;TEXT(WEEKNUM(DC729,21),"00")&amp;" "&amp;YEAR(DC729))))</f>
        <v>W50 2025</v>
      </c>
      <c r="DE729" s="21" t="s">
        <v>392</v>
      </c>
      <c r="DF729" s="23"/>
      <c r="DG729" s="21" t="s">
        <v>4288</v>
      </c>
      <c r="DH729" s="21">
        <v>0</v>
      </c>
      <c r="DI729" s="18"/>
      <c r="DJ729" s="18"/>
      <c r="DK729" s="21" t="s">
        <v>260</v>
      </c>
      <c r="DL729" s="21" t="s">
        <v>341</v>
      </c>
      <c r="DM729" s="21"/>
      <c r="DN729" s="23">
        <v>46048</v>
      </c>
      <c r="DO729" s="23">
        <v>46048</v>
      </c>
      <c r="DP729" s="23" t="s">
        <v>4927</v>
      </c>
      <c r="DQ729" s="23" t="s">
        <v>262</v>
      </c>
      <c r="DR729" s="23"/>
      <c r="DS729" s="23">
        <v>46142</v>
      </c>
      <c r="DT729" s="23" t="s">
        <v>502</v>
      </c>
      <c r="DU729" s="23"/>
      <c r="DV729" s="23">
        <v>46142</v>
      </c>
      <c r="DW729" s="23" t="s">
        <v>342</v>
      </c>
      <c r="DX729" s="23"/>
      <c r="DY729" s="18"/>
      <c r="DZ729" s="18"/>
      <c r="EA729" s="18"/>
      <c r="EB729" s="21" t="s">
        <v>41</v>
      </c>
      <c r="EC729" s="18" t="s">
        <v>234</v>
      </c>
      <c r="ED729" s="18"/>
      <c r="EE729" s="18"/>
      <c r="EF729" s="137" t="s">
        <v>1293</v>
      </c>
      <c r="EG729" s="137"/>
      <c r="EH729" s="18" t="s">
        <v>929</v>
      </c>
      <c r="EI729" s="34" t="s">
        <v>4289</v>
      </c>
      <c r="EJ729" s="29" t="str">
        <f>K729&amp;AY729&amp;CA729&amp;DE729&amp;DT729&amp;DW729</f>
        <v>VigenteTSS Aprobado 4GIng Aprobada 4GAs Built Aprobado con Observaciones 4GIntegradoOn Air</v>
      </c>
    </row>
    <row r="730" spans="1:140" ht="12" hidden="1" customHeight="1">
      <c r="A730" s="30" t="str">
        <f>IFERROR(IF(VLOOKUP(B730,SEARCH!A:A,1,0)=B730,"OK",""),"")</f>
        <v/>
      </c>
      <c r="B730" s="31" t="s">
        <v>5391</v>
      </c>
      <c r="C730" s="15" t="s">
        <v>5392</v>
      </c>
      <c r="D730" s="16">
        <v>10</v>
      </c>
      <c r="E730" s="16">
        <v>-41.410708999999997</v>
      </c>
      <c r="F730" s="16">
        <v>-72.909912000000006</v>
      </c>
      <c r="G730" s="16" t="s">
        <v>710</v>
      </c>
      <c r="H730" s="16" t="s">
        <v>711</v>
      </c>
      <c r="I730" s="16" t="s">
        <v>5393</v>
      </c>
      <c r="J730" s="16" t="s">
        <v>379</v>
      </c>
      <c r="K730" s="17" t="s">
        <v>319</v>
      </c>
      <c r="L730" s="16" t="s">
        <v>247</v>
      </c>
      <c r="M730" s="19" t="s">
        <v>320</v>
      </c>
      <c r="N730" s="21"/>
      <c r="O730" s="19" t="s">
        <v>3327</v>
      </c>
      <c r="P730" s="19" t="s">
        <v>380</v>
      </c>
      <c r="Q730" s="18"/>
      <c r="R730" s="21" t="s">
        <v>322</v>
      </c>
      <c r="S730" s="21">
        <v>12</v>
      </c>
      <c r="T730" s="22" t="s">
        <v>5394</v>
      </c>
      <c r="U730" s="23">
        <v>45106</v>
      </c>
      <c r="V730" s="21" t="str">
        <f>IF(U730="","",IF(U730="TBD","TBD",IF(U730="N/A","N/A","W"&amp;TEXT(WEEKNUM(U730,21),"00")&amp;" "&amp;YEAR(U730))))</f>
        <v>W26 2023</v>
      </c>
      <c r="W730" s="23">
        <v>45027</v>
      </c>
      <c r="X730" s="23"/>
      <c r="Y730" s="23" t="str">
        <f>IF(X730="","",IF(X730="TBD","TBD",IF(X730="N/A","N/A","W"&amp;TEXT(WEEKNUM(X730,21),"00")&amp;" "&amp;YEAR(X730))))</f>
        <v/>
      </c>
      <c r="Z730" s="23"/>
      <c r="AA730" s="23"/>
      <c r="AB730" s="24">
        <f>+IF(Z730="",0,AA730-Z730)</f>
        <v>0</v>
      </c>
      <c r="AC730" s="21" t="s">
        <v>324</v>
      </c>
      <c r="AD730" s="21">
        <v>0</v>
      </c>
      <c r="AE730" s="23">
        <v>45160</v>
      </c>
      <c r="AF730" s="25" t="str">
        <f>IF(AE730="","",IF(AE730="TBD","TBD",IF(AE730="N/A","N/A","W"&amp;TEXT(WEEKNUM(AE730,21),"00")&amp;" "&amp;YEAR(AE730))))</f>
        <v>W34 2023</v>
      </c>
      <c r="AG730" s="21" t="s">
        <v>324</v>
      </c>
      <c r="AH730" s="21"/>
      <c r="AI730" s="23">
        <v>45048</v>
      </c>
      <c r="AJ730" s="25" t="str">
        <f>IF(AI730="","",IF(AI730="TBD","TBD",IF(AI730="N/A","N/A","W"&amp;TEXT(WEEKNUM(AI730,21),"00")&amp;" "&amp;YEAR(AI730))))</f>
        <v>W18 2023</v>
      </c>
      <c r="AK730" s="21" t="s">
        <v>324</v>
      </c>
      <c r="AL730" s="21"/>
      <c r="AM730" s="23">
        <v>45048</v>
      </c>
      <c r="AN730" s="25" t="str">
        <f>IF(AM730="","",IF(AM730="TBD","TBD",IF(AM730="N/A","N/A","W"&amp;TEXT(WEEKNUM(AM730,21),"00")&amp;" "&amp;YEAR(AM730))))</f>
        <v>W18 2023</v>
      </c>
      <c r="AO730" s="21" t="s">
        <v>324</v>
      </c>
      <c r="AP730" s="21"/>
      <c r="AQ730" s="23">
        <v>45063</v>
      </c>
      <c r="AR730" s="25" t="str">
        <f>IF(AQ730="","",IF(AQ730="TBD","TBD",IF(AQ730="N/A","N/A","W"&amp;TEXT(WEEKNUM(AQ730,21),"00")&amp;" "&amp;YEAR(AQ730))))</f>
        <v>W20 2023</v>
      </c>
      <c r="AS730" s="21"/>
      <c r="AT730" s="21"/>
      <c r="AU730" s="23"/>
      <c r="AV730" s="25" t="s">
        <v>252</v>
      </c>
      <c r="AW730" s="59">
        <v>45160</v>
      </c>
      <c r="AX730" s="25" t="str">
        <f>IF(AW730="","",IF(AW730="TBD","TBD",IF(AW730="N/A","N/A","W"&amp;TEXT(WEEKNUM(AW730,21),"00")&amp;" "&amp;YEAR(AW730))))</f>
        <v>W34 2023</v>
      </c>
      <c r="AY730" s="21" t="s">
        <v>327</v>
      </c>
      <c r="AZ730" s="21" t="s">
        <v>328</v>
      </c>
      <c r="BA730" s="21" t="s">
        <v>329</v>
      </c>
      <c r="BB730" s="23">
        <v>45177</v>
      </c>
      <c r="BC730" s="23"/>
      <c r="BD730" s="23"/>
      <c r="BE730" s="25" t="str">
        <f>IF(BD730="","",IF(BD730="TBD","TBD",IF(BD730="N/A","N/A","W"&amp;TEXT(WEEKNUM(BD730,21),"00")&amp;" "&amp;YEAR(BD730))))</f>
        <v/>
      </c>
      <c r="BF730" s="23"/>
      <c r="BG730" s="25" t="str">
        <f>IF(BF730="","",IF(BF730="TBD","TBD",IF(BF730="N/A","N/A","W"&amp;TEXT(WEEKNUM(BF730,21),"00")&amp;" "&amp;YEAR(BF730))))</f>
        <v/>
      </c>
      <c r="BH730" s="24">
        <f>+IF(BF730="",0,(BF730-BD730))</f>
        <v>0</v>
      </c>
      <c r="BI730" s="26" t="s">
        <v>330</v>
      </c>
      <c r="BJ730" s="26"/>
      <c r="BK730" s="27">
        <v>45194</v>
      </c>
      <c r="BL730" s="25" t="str">
        <f>IF(BK730="","",IF(BK730="TBD","TBD",IF(BK730="N/A","N/A","W"&amp;TEXT(WEEKNUM(BK730,21),"00")&amp;" "&amp;YEAR(BK730))))</f>
        <v>W39 2023</v>
      </c>
      <c r="BM730" s="21" t="s">
        <v>330</v>
      </c>
      <c r="BN730" s="21"/>
      <c r="BO730" s="23">
        <v>45194</v>
      </c>
      <c r="BP730" s="25" t="str">
        <f>IF(BO730="","",IF(BO730="TBD","TBD",IF(BO730="N/A","N/A","W"&amp;TEXT(WEEKNUM(BO730,21),"00")&amp;" "&amp;YEAR(BO730))))</f>
        <v>W39 2023</v>
      </c>
      <c r="BQ730" s="21" t="s">
        <v>330</v>
      </c>
      <c r="BR730" s="21" t="s">
        <v>5395</v>
      </c>
      <c r="BS730" s="334">
        <v>45194</v>
      </c>
      <c r="BT730" s="25" t="str">
        <f t="shared" si="45"/>
        <v>W39 2023</v>
      </c>
      <c r="BU730" s="21" t="s">
        <v>330</v>
      </c>
      <c r="BV730" s="21"/>
      <c r="BW730" s="23">
        <v>45194</v>
      </c>
      <c r="BX730" s="25" t="str">
        <f t="shared" si="46"/>
        <v>W39 2023</v>
      </c>
      <c r="BY730" s="23">
        <v>45194</v>
      </c>
      <c r="BZ730" s="25" t="str">
        <f>IF(BY730="","",IF(BY730="TBD","TBD",IF(BY730="N/A","N/A","W"&amp;TEXT(WEEKNUM(BY730,21),"00")&amp;" "&amp;YEAR(BY730))))</f>
        <v>W39 2023</v>
      </c>
      <c r="CA730" s="22" t="s">
        <v>335</v>
      </c>
      <c r="CB730" s="21" t="s">
        <v>336</v>
      </c>
      <c r="CC730" s="21" t="s">
        <v>350</v>
      </c>
      <c r="CD730" s="21"/>
      <c r="CE730" s="23"/>
      <c r="CF730" s="23">
        <v>45457</v>
      </c>
      <c r="CG730" s="23"/>
      <c r="CH730" s="23">
        <v>45460</v>
      </c>
      <c r="CI730" s="25" t="str">
        <f>IF(CH730="","",IF(CH730="TBD","TBD",IF(CH730="N/A","N/A","W"&amp;TEXT(WEEKNUM(CH730,21),"00")&amp;" "&amp;YEAR(CH730))))</f>
        <v>W25 2024</v>
      </c>
      <c r="CJ730" s="23"/>
      <c r="CK730" s="25" t="str">
        <f>IF(CJ730="","",IF(CJ730="TBD","TBD",IF(CJ730="N/A","N/A","W"&amp;TEXT(WEEKNUM(CJ730,21),"00")&amp;" "&amp;YEAR(CJ730))))</f>
        <v/>
      </c>
      <c r="CL730" s="24">
        <f>+IF(CJ730="",0,(CJ730-CH730))</f>
        <v>0</v>
      </c>
      <c r="CM730" s="21" t="s">
        <v>388</v>
      </c>
      <c r="CN730" s="21" t="s">
        <v>5396</v>
      </c>
      <c r="CO730" s="23">
        <v>45594</v>
      </c>
      <c r="CP730" s="25" t="str">
        <f>IF(CO730="","",IF(CO730="TBD","TBD",IF(CO730="N/A","N/A","W"&amp;TEXT(WEEKNUM(CO730,21),"00")&amp;" "&amp;YEAR(CO730))))</f>
        <v>W44 2024</v>
      </c>
      <c r="CQ730" s="23" t="s">
        <v>339</v>
      </c>
      <c r="CR730" s="23" t="s">
        <v>5397</v>
      </c>
      <c r="CS730" s="23">
        <v>45475</v>
      </c>
      <c r="CT730" s="25" t="str">
        <f>IF(CS730="","",IF(CS730="TBD","TBD",IF(CS730="N/A","N/A","W"&amp;TEXT(WEEKNUM(CS730,21),"00")&amp;" "&amp;YEAR(CS730))))</f>
        <v>W27 2024</v>
      </c>
      <c r="CU730" s="21" t="s">
        <v>339</v>
      </c>
      <c r="CV730" s="21"/>
      <c r="CW730" s="23">
        <v>45594</v>
      </c>
      <c r="CX730" s="25" t="str">
        <f>IF(CW730="","",IF(CW730="TBD","TBD",IF(CW730="N/A","N/A","W"&amp;TEXT(WEEKNUM(CW730,21),"00")&amp;" "&amp;YEAR(CW730))))</f>
        <v>W44 2024</v>
      </c>
      <c r="CY730" s="21" t="s">
        <v>388</v>
      </c>
      <c r="CZ730" s="21" t="s">
        <v>5398</v>
      </c>
      <c r="DA730" s="23">
        <v>45594</v>
      </c>
      <c r="DB730" s="25" t="str">
        <f>IF(DA730="","",IF(DA730="TBD","TBD",IF(DA730="N/A","N/A","W"&amp;TEXT(WEEKNUM(DA730,21),"00")&amp;" "&amp;YEAR(DA730))))</f>
        <v>W44 2024</v>
      </c>
      <c r="DC730" s="23">
        <v>45595</v>
      </c>
      <c r="DD730" s="25" t="str">
        <f>IF(DC730="","",IF(DC730="TBD","TBD",IF(DC730="N/A","N/A","W"&amp;TEXT(WEEKNUM(DC730,21),"00")&amp;" "&amp;YEAR(DC730))))</f>
        <v>W44 2024</v>
      </c>
      <c r="DE730" s="21" t="s">
        <v>392</v>
      </c>
      <c r="DF730" s="23"/>
      <c r="DG730" s="21" t="s">
        <v>259</v>
      </c>
      <c r="DH730" s="21">
        <v>0</v>
      </c>
      <c r="DI730" s="18"/>
      <c r="DJ730" s="18"/>
      <c r="DK730" s="21" t="s">
        <v>260</v>
      </c>
      <c r="DL730" s="21" t="s">
        <v>341</v>
      </c>
      <c r="DM730" s="21"/>
      <c r="DN730" s="23">
        <v>45663</v>
      </c>
      <c r="DO730" s="23">
        <v>45663</v>
      </c>
      <c r="DP730" s="23"/>
      <c r="DQ730" s="23" t="s">
        <v>262</v>
      </c>
      <c r="DR730" s="23"/>
      <c r="DS730" s="23">
        <v>45714</v>
      </c>
      <c r="DT730" s="23" t="s">
        <v>502</v>
      </c>
      <c r="DU730" s="23"/>
      <c r="DV730" s="23">
        <v>45714</v>
      </c>
      <c r="DW730" s="23" t="s">
        <v>342</v>
      </c>
      <c r="DX730" s="23"/>
      <c r="DY730" s="18"/>
      <c r="DZ730" s="18"/>
      <c r="EA730" s="18"/>
      <c r="EB730" s="21" t="s">
        <v>41</v>
      </c>
      <c r="EC730" s="18" t="s">
        <v>234</v>
      </c>
      <c r="ED730" s="18"/>
      <c r="EE730" s="18"/>
      <c r="EF730" s="55"/>
      <c r="EG730" s="55"/>
      <c r="EH730" s="18"/>
      <c r="EI730" s="18">
        <v>0</v>
      </c>
      <c r="EJ730" s="29" t="str">
        <f>K730&amp;AY730&amp;CA730&amp;DE730&amp;DT730&amp;DW730</f>
        <v>VigenteTSS Aprobado 4GIng Aprobada 4GAs Built Aprobado con Observaciones 4GIntegradoOn Air</v>
      </c>
    </row>
    <row r="731" spans="1:140" ht="12" hidden="1" customHeight="1">
      <c r="A731" s="30" t="str">
        <f>IFERROR(IF(VLOOKUP(B731,SEARCH!A:A,1,0)=B731,"OK",""),"")</f>
        <v/>
      </c>
      <c r="B731" s="31" t="s">
        <v>5399</v>
      </c>
      <c r="C731" s="15" t="s">
        <v>5400</v>
      </c>
      <c r="D731" s="16">
        <v>10</v>
      </c>
      <c r="E731" s="16">
        <v>-41.475876</v>
      </c>
      <c r="F731" s="16">
        <v>-72.991715999999997</v>
      </c>
      <c r="G731" s="16" t="s">
        <v>710</v>
      </c>
      <c r="H731" s="16" t="s">
        <v>711</v>
      </c>
      <c r="I731" s="16" t="s">
        <v>5401</v>
      </c>
      <c r="J731" s="16" t="s">
        <v>379</v>
      </c>
      <c r="K731" s="17" t="s">
        <v>319</v>
      </c>
      <c r="L731" s="16" t="s">
        <v>247</v>
      </c>
      <c r="M731" s="19" t="s">
        <v>320</v>
      </c>
      <c r="N731" s="21"/>
      <c r="O731" s="19" t="s">
        <v>3327</v>
      </c>
      <c r="P731" s="19" t="s">
        <v>248</v>
      </c>
      <c r="Q731" s="18"/>
      <c r="R731" s="21" t="s">
        <v>250</v>
      </c>
      <c r="S731" s="21">
        <v>12</v>
      </c>
      <c r="T731" s="166" t="s">
        <v>5402</v>
      </c>
      <c r="U731" s="23">
        <v>45145</v>
      </c>
      <c r="V731" s="21" t="str">
        <f>IF(U731="","",IF(U731="TBD","TBD",IF(U731="N/A","N/A","W"&amp;TEXT(WEEKNUM(U731,21),"00")&amp;" "&amp;YEAR(U731))))</f>
        <v>W32 2023</v>
      </c>
      <c r="W731" s="23">
        <v>45168</v>
      </c>
      <c r="X731" s="23"/>
      <c r="Y731" s="23" t="str">
        <f>IF(X731="","",IF(X731="TBD","TBD",IF(X731="N/A","N/A","W"&amp;TEXT(WEEKNUM(X731,21),"00")&amp;" "&amp;YEAR(X731))))</f>
        <v/>
      </c>
      <c r="Z731" s="23"/>
      <c r="AA731" s="23">
        <v>45168</v>
      </c>
      <c r="AB731" s="24">
        <f>+IF(Z731="",0,AA731-Z731)</f>
        <v>0</v>
      </c>
      <c r="AC731" s="21" t="s">
        <v>324</v>
      </c>
      <c r="AD731" s="21"/>
      <c r="AE731" s="23">
        <v>45378</v>
      </c>
      <c r="AF731" s="25" t="str">
        <f>IF(AE731="","",IF(AE731="TBD","TBD",IF(AE731="N/A","N/A","W"&amp;TEXT(WEEKNUM(AE731,21),"00")&amp;" "&amp;YEAR(AE731))))</f>
        <v>W13 2024</v>
      </c>
      <c r="AG731" s="21" t="s">
        <v>324</v>
      </c>
      <c r="AH731" s="21"/>
      <c r="AI731" s="23">
        <v>45173</v>
      </c>
      <c r="AJ731" s="25" t="str">
        <f>IF(AI731="","",IF(AI731="TBD","TBD",IF(AI731="N/A","N/A","W"&amp;TEXT(WEEKNUM(AI731,21),"00")&amp;" "&amp;YEAR(AI731))))</f>
        <v>W36 2023</v>
      </c>
      <c r="AK731" s="21" t="s">
        <v>324</v>
      </c>
      <c r="AL731" s="21"/>
      <c r="AM731" s="23">
        <v>45173</v>
      </c>
      <c r="AN731" s="25" t="str">
        <f>IF(AM731="","",IF(AM731="TBD","TBD",IF(AM731="N/A","N/A","W"&amp;TEXT(WEEKNUM(AM731,21),"00")&amp;" "&amp;YEAR(AM731))))</f>
        <v>W36 2023</v>
      </c>
      <c r="AO731" s="21" t="s">
        <v>324</v>
      </c>
      <c r="AP731" s="21"/>
      <c r="AQ731" s="23">
        <v>45173</v>
      </c>
      <c r="AR731" s="25" t="str">
        <f>IF(AQ731="","",IF(AQ731="TBD","TBD",IF(AQ731="N/A","N/A","W"&amp;TEXT(WEEKNUM(AQ731,21),"00")&amp;" "&amp;YEAR(AQ731))))</f>
        <v>W36 2023</v>
      </c>
      <c r="AS731" s="21"/>
      <c r="AT731" s="21"/>
      <c r="AU731" s="23"/>
      <c r="AV731" s="25" t="s">
        <v>252</v>
      </c>
      <c r="AW731" s="59">
        <v>45378</v>
      </c>
      <c r="AX731" s="25" t="str">
        <f>IF(AW731="","",IF(AW731="TBD","TBD",IF(AW731="N/A","N/A","W"&amp;TEXT(WEEKNUM(AW731,21),"00")&amp;" "&amp;YEAR(AW731))))</f>
        <v>W13 2024</v>
      </c>
      <c r="AY731" s="21" t="s">
        <v>327</v>
      </c>
      <c r="AZ731" s="21" t="s">
        <v>254</v>
      </c>
      <c r="BA731" s="21" t="s">
        <v>329</v>
      </c>
      <c r="BB731" s="23"/>
      <c r="BC731" s="23"/>
      <c r="BD731" s="23"/>
      <c r="BE731" s="25" t="str">
        <f>IF(BD731="","",IF(BD731="TBD","TBD",IF(BD731="N/A","N/A","W"&amp;TEXT(WEEKNUM(BD731,21),"00")&amp;" "&amp;YEAR(BD731))))</f>
        <v/>
      </c>
      <c r="BF731" s="23"/>
      <c r="BG731" s="25" t="str">
        <f>IF(BF731="","",IF(BF731="TBD","TBD",IF(BF731="N/A","N/A","W"&amp;TEXT(WEEKNUM(BF731,21),"00")&amp;" "&amp;YEAR(BF731))))</f>
        <v/>
      </c>
      <c r="BH731" s="24">
        <f>+IF(BF731="",0,(BF731-BD731))</f>
        <v>0</v>
      </c>
      <c r="BI731" s="26" t="s">
        <v>330</v>
      </c>
      <c r="BJ731" s="26" t="s">
        <v>5323</v>
      </c>
      <c r="BK731" s="27">
        <v>45250</v>
      </c>
      <c r="BL731" s="25" t="str">
        <f>IF(BK731="","",IF(BK731="TBD","TBD",IF(BK731="N/A","N/A","W"&amp;TEXT(WEEKNUM(BK731,21),"00")&amp;" "&amp;YEAR(BK731))))</f>
        <v>W47 2023</v>
      </c>
      <c r="BM731" s="21" t="s">
        <v>330</v>
      </c>
      <c r="BN731" s="197"/>
      <c r="BO731" s="23">
        <v>45378</v>
      </c>
      <c r="BP731" s="25" t="str">
        <f>IF(BO731="","",IF(BO731="TBD","TBD",IF(BO731="N/A","N/A","W"&amp;TEXT(WEEKNUM(BO731,21),"00")&amp;" "&amp;YEAR(BO731))))</f>
        <v>W13 2024</v>
      </c>
      <c r="BQ731" s="21" t="s">
        <v>330</v>
      </c>
      <c r="BR731" s="21" t="s">
        <v>5337</v>
      </c>
      <c r="BS731" s="334">
        <v>45250</v>
      </c>
      <c r="BT731" s="25" t="str">
        <f t="shared" si="45"/>
        <v>W47 2023</v>
      </c>
      <c r="BU731" s="21" t="s">
        <v>330</v>
      </c>
      <c r="BV731" s="21"/>
      <c r="BW731" s="23">
        <v>45337</v>
      </c>
      <c r="BX731" s="25" t="str">
        <f t="shared" si="46"/>
        <v>W07 2024</v>
      </c>
      <c r="BY731" s="23">
        <v>45378</v>
      </c>
      <c r="BZ731" s="25" t="str">
        <f>IF(BY731="","",IF(BY731="TBD","TBD",IF(BY731="N/A","N/A","W"&amp;TEXT(WEEKNUM(BY731,21),"00")&amp;" "&amp;YEAR(BY731))))</f>
        <v>W13 2024</v>
      </c>
      <c r="CA731" s="22" t="s">
        <v>335</v>
      </c>
      <c r="CB731" s="21" t="s">
        <v>336</v>
      </c>
      <c r="CC731" s="21" t="s">
        <v>336</v>
      </c>
      <c r="CD731" s="21" t="s">
        <v>337</v>
      </c>
      <c r="CE731" s="23" t="s">
        <v>3379</v>
      </c>
      <c r="CF731" s="23">
        <v>45497</v>
      </c>
      <c r="CG731" s="23">
        <v>45566</v>
      </c>
      <c r="CH731" s="23">
        <v>45497</v>
      </c>
      <c r="CI731" s="25" t="str">
        <f>IF(CH731="","",IF(CH731="TBD","TBD",IF(CH731="N/A","N/A","W"&amp;TEXT(WEEKNUM(CH731,21),"00")&amp;" "&amp;YEAR(CH731))))</f>
        <v>W30 2024</v>
      </c>
      <c r="CJ731" s="23">
        <v>45504</v>
      </c>
      <c r="CK731" s="25" t="str">
        <f>IF(CJ731="","",IF(CJ731="TBD","TBD",IF(CJ731="N/A","N/A","W"&amp;TEXT(WEEKNUM(CJ731,21),"00")&amp;" "&amp;YEAR(CJ731))))</f>
        <v>W31 2024</v>
      </c>
      <c r="CL731" s="24">
        <f>+IF(CJ731="",0,(CJ731-CH731))</f>
        <v>7</v>
      </c>
      <c r="CM731" s="21" t="s">
        <v>339</v>
      </c>
      <c r="CN731" s="21" t="s">
        <v>5403</v>
      </c>
      <c r="CO731" s="23">
        <v>45502</v>
      </c>
      <c r="CP731" s="25" t="str">
        <f>IF(CO731="","",IF(CO731="TBD","TBD",IF(CO731="N/A","N/A","W"&amp;TEXT(WEEKNUM(CO731,21),"00")&amp;" "&amp;YEAR(CO731))))</f>
        <v>W31 2024</v>
      </c>
      <c r="CQ731" s="23" t="s">
        <v>339</v>
      </c>
      <c r="CR731" s="23"/>
      <c r="CS731" s="23">
        <v>45502</v>
      </c>
      <c r="CT731" s="25" t="str">
        <f>IF(CS731="","",IF(CS731="TBD","TBD",IF(CS731="N/A","N/A","W"&amp;TEXT(WEEKNUM(CS731,21),"00")&amp;" "&amp;YEAR(CS731))))</f>
        <v>W31 2024</v>
      </c>
      <c r="CU731" s="21" t="s">
        <v>339</v>
      </c>
      <c r="CV731" s="21" t="s">
        <v>5404</v>
      </c>
      <c r="CW731" s="23">
        <v>45499</v>
      </c>
      <c r="CX731" s="25" t="str">
        <f>IF(CW731="","",IF(CW731="TBD","TBD",IF(CW731="N/A","N/A","W"&amp;TEXT(WEEKNUM(CW731,21),"00")&amp;" "&amp;YEAR(CW731))))</f>
        <v>W30 2024</v>
      </c>
      <c r="CY731" s="21" t="s">
        <v>339</v>
      </c>
      <c r="CZ731" s="21" t="s">
        <v>5404</v>
      </c>
      <c r="DA731" s="23">
        <v>45499</v>
      </c>
      <c r="DB731" s="25" t="str">
        <f>IF(DA731="","",IF(DA731="TBD","TBD",IF(DA731="N/A","N/A","W"&amp;TEXT(WEEKNUM(DA731,21),"00")&amp;" "&amp;YEAR(DA731))))</f>
        <v>W30 2024</v>
      </c>
      <c r="DC731" s="23">
        <v>45583</v>
      </c>
      <c r="DD731" s="25" t="str">
        <f>IF(DC731="","",IF(DC731="TBD","TBD",IF(DC731="N/A","N/A","W"&amp;TEXT(WEEKNUM(DC731,21),"00")&amp;" "&amp;YEAR(DC731))))</f>
        <v>W42 2024</v>
      </c>
      <c r="DE731" s="21" t="s">
        <v>340</v>
      </c>
      <c r="DF731" s="23">
        <v>45581</v>
      </c>
      <c r="DG731" s="21" t="s">
        <v>259</v>
      </c>
      <c r="DH731" s="21">
        <v>0</v>
      </c>
      <c r="DI731" s="18"/>
      <c r="DJ731" s="18"/>
      <c r="DK731" s="21" t="s">
        <v>260</v>
      </c>
      <c r="DL731" s="21" t="s">
        <v>341</v>
      </c>
      <c r="DM731" s="21"/>
      <c r="DN731" s="23">
        <v>45679</v>
      </c>
      <c r="DO731" s="23">
        <v>45679</v>
      </c>
      <c r="DP731" s="23"/>
      <c r="DQ731" s="23" t="s">
        <v>262</v>
      </c>
      <c r="DR731" s="23"/>
      <c r="DS731" s="23">
        <v>45692</v>
      </c>
      <c r="DT731" s="23" t="s">
        <v>502</v>
      </c>
      <c r="DU731" s="23"/>
      <c r="DV731" s="23">
        <v>45695</v>
      </c>
      <c r="DW731" s="23" t="s">
        <v>342</v>
      </c>
      <c r="DX731" s="23"/>
      <c r="DY731" s="18"/>
      <c r="DZ731" s="18"/>
      <c r="EA731" s="18"/>
      <c r="EB731" s="21" t="s">
        <v>41</v>
      </c>
      <c r="EC731" s="18" t="s">
        <v>234</v>
      </c>
      <c r="ED731" s="18"/>
      <c r="EE731" s="18"/>
      <c r="EF731" s="55"/>
      <c r="EG731" s="55"/>
      <c r="EH731" s="18"/>
      <c r="EI731" s="18">
        <v>0</v>
      </c>
      <c r="EJ731" s="29" t="str">
        <f>K731&amp;AY731&amp;CA731&amp;DE731&amp;DT731&amp;DW731</f>
        <v>VigenteTSS Aprobado 4GIng Aprobada 4GAs Built Aprobado 4GIntegradoOn Air</v>
      </c>
    </row>
    <row r="732" spans="1:140" ht="12" hidden="1" customHeight="1">
      <c r="A732" s="30" t="str">
        <f>IFERROR(IF(VLOOKUP(B732,SEARCH!A:A,1,0)=B732,"OK",""),"")</f>
        <v/>
      </c>
      <c r="B732" s="31" t="s">
        <v>5405</v>
      </c>
      <c r="C732" s="15" t="s">
        <v>5406</v>
      </c>
      <c r="D732" s="16">
        <v>10</v>
      </c>
      <c r="E732" s="16">
        <v>-42.365589999999997</v>
      </c>
      <c r="F732" s="16">
        <v>-73.663659999999993</v>
      </c>
      <c r="G732" s="16" t="s">
        <v>710</v>
      </c>
      <c r="H732" s="16" t="s">
        <v>3696</v>
      </c>
      <c r="I732" s="16" t="s">
        <v>5407</v>
      </c>
      <c r="J732" s="16" t="s">
        <v>379</v>
      </c>
      <c r="K732" s="17" t="s">
        <v>319</v>
      </c>
      <c r="L732" s="16" t="s">
        <v>247</v>
      </c>
      <c r="M732" s="19" t="s">
        <v>320</v>
      </c>
      <c r="N732" s="21"/>
      <c r="O732" s="19" t="s">
        <v>3327</v>
      </c>
      <c r="P732" s="19" t="s">
        <v>248</v>
      </c>
      <c r="Q732" s="18"/>
      <c r="R732" s="21" t="s">
        <v>250</v>
      </c>
      <c r="S732" s="21">
        <v>12</v>
      </c>
      <c r="T732" s="22" t="s">
        <v>5408</v>
      </c>
      <c r="U732" s="23">
        <v>45145</v>
      </c>
      <c r="V732" s="21" t="str">
        <f>IF(U732="","",IF(U732="TBD","TBD",IF(U732="N/A","N/A","W"&amp;TEXT(WEEKNUM(U732,21),"00")&amp;" "&amp;YEAR(U732))))</f>
        <v>W32 2023</v>
      </c>
      <c r="W732" s="23">
        <v>45168</v>
      </c>
      <c r="X732" s="23"/>
      <c r="Y732" s="23" t="str">
        <f>IF(X732="","",IF(X732="TBD","TBD",IF(X732="N/A","N/A","W"&amp;TEXT(WEEKNUM(X732,21),"00")&amp;" "&amp;YEAR(X732))))</f>
        <v/>
      </c>
      <c r="Z732" s="23"/>
      <c r="AA732" s="23">
        <v>45168</v>
      </c>
      <c r="AB732" s="24">
        <f>+IF(Z732="",0,AA732-Z732)</f>
        <v>0</v>
      </c>
      <c r="AC732" s="21" t="s">
        <v>324</v>
      </c>
      <c r="AD732" s="21"/>
      <c r="AE732" s="23">
        <v>45177</v>
      </c>
      <c r="AF732" s="25" t="str">
        <f>IF(AE732="","",IF(AE732="TBD","TBD",IF(AE732="N/A","N/A","W"&amp;TEXT(WEEKNUM(AE732,21),"00")&amp;" "&amp;YEAR(AE732))))</f>
        <v>W36 2023</v>
      </c>
      <c r="AG732" s="21" t="s">
        <v>324</v>
      </c>
      <c r="AH732" s="21"/>
      <c r="AI732" s="23">
        <v>45173</v>
      </c>
      <c r="AJ732" s="25" t="str">
        <f>IF(AI732="","",IF(AI732="TBD","TBD",IF(AI732="N/A","N/A","W"&amp;TEXT(WEEKNUM(AI732,21),"00")&amp;" "&amp;YEAR(AI732))))</f>
        <v>W36 2023</v>
      </c>
      <c r="AK732" s="21" t="s">
        <v>324</v>
      </c>
      <c r="AL732" s="21"/>
      <c r="AM732" s="23">
        <v>45173</v>
      </c>
      <c r="AN732" s="25" t="str">
        <f>IF(AM732="","",IF(AM732="TBD","TBD",IF(AM732="N/A","N/A","W"&amp;TEXT(WEEKNUM(AM732,21),"00")&amp;" "&amp;YEAR(AM732))))</f>
        <v>W36 2023</v>
      </c>
      <c r="AO732" s="21" t="s">
        <v>324</v>
      </c>
      <c r="AP732" s="21"/>
      <c r="AQ732" s="23">
        <v>45173</v>
      </c>
      <c r="AR732" s="25" t="str">
        <f>IF(AQ732="","",IF(AQ732="TBD","TBD",IF(AQ732="N/A","N/A","W"&amp;TEXT(WEEKNUM(AQ732,21),"00")&amp;" "&amp;YEAR(AQ732))))</f>
        <v>W36 2023</v>
      </c>
      <c r="AS732" s="21"/>
      <c r="AT732" s="21"/>
      <c r="AU732" s="23"/>
      <c r="AV732" s="25" t="s">
        <v>252</v>
      </c>
      <c r="AW732" s="59">
        <v>45177</v>
      </c>
      <c r="AX732" s="25" t="str">
        <f>IF(AW732="","",IF(AW732="TBD","TBD",IF(AW732="N/A","N/A","W"&amp;TEXT(WEEKNUM(AW732,21),"00")&amp;" "&amp;YEAR(AW732))))</f>
        <v>W36 2023</v>
      </c>
      <c r="AY732" s="21" t="s">
        <v>327</v>
      </c>
      <c r="AZ732" s="21" t="s">
        <v>328</v>
      </c>
      <c r="BA732" s="21" t="s">
        <v>329</v>
      </c>
      <c r="BB732" s="23">
        <v>45217</v>
      </c>
      <c r="BC732" s="23"/>
      <c r="BD732" s="23">
        <v>45218</v>
      </c>
      <c r="BE732" s="25" t="str">
        <f>IF(BD732="","",IF(BD732="TBD","TBD",IF(BD732="N/A","N/A","W"&amp;TEXT(WEEKNUM(BD732,21),"00")&amp;" "&amp;YEAR(BD732))))</f>
        <v>W42 2023</v>
      </c>
      <c r="BF732" s="23">
        <v>45228</v>
      </c>
      <c r="BG732" s="25" t="str">
        <f>IF(BF732="","",IF(BF732="TBD","TBD",IF(BF732="N/A","N/A","W"&amp;TEXT(WEEKNUM(BF732,21),"00")&amp;" "&amp;YEAR(BF732))))</f>
        <v>W43 2023</v>
      </c>
      <c r="BH732" s="24">
        <f>+IF(BF732="",0,(BF732-BD732))</f>
        <v>10</v>
      </c>
      <c r="BI732" s="26" t="s">
        <v>330</v>
      </c>
      <c r="BJ732" s="26" t="s">
        <v>5323</v>
      </c>
      <c r="BK732" s="27">
        <v>45250</v>
      </c>
      <c r="BL732" s="25" t="str">
        <f>IF(BK732="","",IF(BK732="TBD","TBD",IF(BK732="N/A","N/A","W"&amp;TEXT(WEEKNUM(BK732,21),"00")&amp;" "&amp;YEAR(BK732))))</f>
        <v>W47 2023</v>
      </c>
      <c r="BM732" s="21" t="s">
        <v>330</v>
      </c>
      <c r="BN732" s="21" t="s">
        <v>5336</v>
      </c>
      <c r="BO732" s="23">
        <v>45251</v>
      </c>
      <c r="BP732" s="25" t="str">
        <f>IF(BO732="","",IF(BO732="TBD","TBD",IF(BO732="N/A","N/A","W"&amp;TEXT(WEEKNUM(BO732,21),"00")&amp;" "&amp;YEAR(BO732))))</f>
        <v>W47 2023</v>
      </c>
      <c r="BQ732" s="21" t="s">
        <v>330</v>
      </c>
      <c r="BR732" s="21" t="s">
        <v>5337</v>
      </c>
      <c r="BS732" s="334">
        <v>45250</v>
      </c>
      <c r="BT732" s="25" t="str">
        <f t="shared" si="45"/>
        <v>W47 2023</v>
      </c>
      <c r="BU732" s="21" t="s">
        <v>330</v>
      </c>
      <c r="BV732" s="21"/>
      <c r="BW732" s="23">
        <v>45250</v>
      </c>
      <c r="BX732" s="25" t="str">
        <f t="shared" si="46"/>
        <v>W47 2023</v>
      </c>
      <c r="BY732" s="23">
        <v>45251</v>
      </c>
      <c r="BZ732" s="25" t="str">
        <f>IF(BY732="","",IF(BY732="TBD","TBD",IF(BY732="N/A","N/A","W"&amp;TEXT(WEEKNUM(BY732,21),"00")&amp;" "&amp;YEAR(BY732))))</f>
        <v>W47 2023</v>
      </c>
      <c r="CA732" s="22" t="s">
        <v>335</v>
      </c>
      <c r="CB732" s="21" t="s">
        <v>336</v>
      </c>
      <c r="CC732" s="21" t="s">
        <v>336</v>
      </c>
      <c r="CD732" s="21" t="s">
        <v>337</v>
      </c>
      <c r="CE732" s="23" t="s">
        <v>3379</v>
      </c>
      <c r="CF732" s="23">
        <v>45583</v>
      </c>
      <c r="CG732" s="23"/>
      <c r="CH732" s="23">
        <v>45583</v>
      </c>
      <c r="CI732" s="25" t="str">
        <f>IF(CH732="","",IF(CH732="TBD","TBD",IF(CH732="N/A","N/A","W"&amp;TEXT(WEEKNUM(CH732,21),"00")&amp;" "&amp;YEAR(CH732))))</f>
        <v>W42 2024</v>
      </c>
      <c r="CJ732" s="23">
        <v>45588</v>
      </c>
      <c r="CK732" s="25" t="str">
        <f>IF(CJ732="","",IF(CJ732="TBD","TBD",IF(CJ732="N/A","N/A","W"&amp;TEXT(WEEKNUM(CJ732,21),"00")&amp;" "&amp;YEAR(CJ732))))</f>
        <v>W43 2024</v>
      </c>
      <c r="CL732" s="24">
        <f>+IF(CJ732="",0,(CJ732-CH732))</f>
        <v>5</v>
      </c>
      <c r="CM732" s="21" t="s">
        <v>388</v>
      </c>
      <c r="CN732" s="21" t="s">
        <v>5409</v>
      </c>
      <c r="CO732" s="23">
        <v>45593</v>
      </c>
      <c r="CP732" s="25" t="str">
        <f>IF(CO732="","",IF(CO732="TBD","TBD",IF(CO732="N/A","N/A","W"&amp;TEXT(WEEKNUM(CO732,21),"00")&amp;" "&amp;YEAR(CO732))))</f>
        <v>W44 2024</v>
      </c>
      <c r="CQ732" s="23" t="s">
        <v>339</v>
      </c>
      <c r="CR732" s="23" t="s">
        <v>5410</v>
      </c>
      <c r="CS732" s="23">
        <v>45615</v>
      </c>
      <c r="CT732" s="25" t="str">
        <f>IF(CS732="","",IF(CS732="TBD","TBD",IF(CS732="N/A","N/A","W"&amp;TEXT(WEEKNUM(CS732,21),"00")&amp;" "&amp;YEAR(CS732))))</f>
        <v>W47 2024</v>
      </c>
      <c r="CU732" s="21" t="s">
        <v>388</v>
      </c>
      <c r="CV732" s="21"/>
      <c r="CW732" s="23">
        <v>45593</v>
      </c>
      <c r="CX732" s="25" t="str">
        <f>IF(CW732="","",IF(CW732="TBD","TBD",IF(CW732="N/A","N/A","W"&amp;TEXT(WEEKNUM(CW732,21),"00")&amp;" "&amp;YEAR(CW732))))</f>
        <v>W44 2024</v>
      </c>
      <c r="CY732" s="21" t="s">
        <v>339</v>
      </c>
      <c r="CZ732" s="21" t="s">
        <v>5411</v>
      </c>
      <c r="DA732" s="23">
        <v>45623</v>
      </c>
      <c r="DB732" s="25" t="str">
        <f>IF(DA732="","",IF(DA732="TBD","TBD",IF(DA732="N/A","N/A","W"&amp;TEXT(WEEKNUM(DA732,21),"00")&amp;" "&amp;YEAR(DA732))))</f>
        <v>W48 2024</v>
      </c>
      <c r="DC732" s="23">
        <v>45623</v>
      </c>
      <c r="DD732" s="25" t="str">
        <f>IF(DC732="","",IF(DC732="TBD","TBD",IF(DC732="N/A","N/A","W"&amp;TEXT(WEEKNUM(DC732,21),"00")&amp;" "&amp;YEAR(DC732))))</f>
        <v>W48 2024</v>
      </c>
      <c r="DE732" s="21" t="s">
        <v>392</v>
      </c>
      <c r="DF732" s="23"/>
      <c r="DG732" s="21" t="s">
        <v>259</v>
      </c>
      <c r="DH732" s="21">
        <v>0</v>
      </c>
      <c r="DI732" s="18"/>
      <c r="DJ732" s="18"/>
      <c r="DK732" s="21" t="s">
        <v>260</v>
      </c>
      <c r="DL732" s="21" t="s">
        <v>472</v>
      </c>
      <c r="DM732" s="21"/>
      <c r="DN732" s="23">
        <v>45708</v>
      </c>
      <c r="DO732" s="23"/>
      <c r="DP732" s="23"/>
      <c r="DQ732" s="23" t="s">
        <v>262</v>
      </c>
      <c r="DR732" s="23"/>
      <c r="DS732" s="23">
        <v>45708</v>
      </c>
      <c r="DT732" s="23" t="s">
        <v>472</v>
      </c>
      <c r="DU732" s="23"/>
      <c r="DV732" s="23">
        <v>45708</v>
      </c>
      <c r="DW732" s="23" t="s">
        <v>342</v>
      </c>
      <c r="DX732" s="23"/>
      <c r="DY732" s="18"/>
      <c r="DZ732" s="18"/>
      <c r="EA732" s="18"/>
      <c r="EB732" s="21" t="s">
        <v>41</v>
      </c>
      <c r="EC732" s="18" t="s">
        <v>234</v>
      </c>
      <c r="ED732" s="18"/>
      <c r="EE732" s="18"/>
      <c r="EF732" s="55"/>
      <c r="EG732" s="55"/>
      <c r="EH732" s="18"/>
      <c r="EI732" s="18">
        <v>0</v>
      </c>
      <c r="EJ732" s="29" t="str">
        <f>K732&amp;AY732&amp;CA732&amp;DE732&amp;DT732&amp;DW732</f>
        <v>VigenteTSS Aprobado 4GIng Aprobada 4GAs Built Aprobado con Observaciones 4GStarlink InstaladoOn Air</v>
      </c>
    </row>
    <row r="733" spans="1:140" ht="12" hidden="1" customHeight="1">
      <c r="A733" s="30" t="str">
        <f>IFERROR(IF(VLOOKUP(B733,SEARCH!A:A,1,0)=B733,"OK",""),"")</f>
        <v/>
      </c>
      <c r="B733" s="31" t="s">
        <v>5412</v>
      </c>
      <c r="C733" s="15" t="s">
        <v>5413</v>
      </c>
      <c r="D733" s="16">
        <v>10</v>
      </c>
      <c r="E733" s="16">
        <v>-40.589700000000001</v>
      </c>
      <c r="F733" s="16">
        <v>-73.175299999999993</v>
      </c>
      <c r="G733" s="16" t="s">
        <v>710</v>
      </c>
      <c r="H733" s="16" t="s">
        <v>745</v>
      </c>
      <c r="I733" s="16" t="s">
        <v>5414</v>
      </c>
      <c r="J733" s="16" t="s">
        <v>379</v>
      </c>
      <c r="K733" s="17" t="s">
        <v>319</v>
      </c>
      <c r="L733" s="16" t="s">
        <v>247</v>
      </c>
      <c r="M733" s="103" t="s">
        <v>320</v>
      </c>
      <c r="N733" s="18"/>
      <c r="O733" s="19" t="s">
        <v>3327</v>
      </c>
      <c r="P733" s="19" t="s">
        <v>380</v>
      </c>
      <c r="Q733" s="18"/>
      <c r="R733" s="21" t="s">
        <v>1437</v>
      </c>
      <c r="S733" s="21">
        <v>6.8</v>
      </c>
      <c r="T733" s="22" t="s">
        <v>5415</v>
      </c>
      <c r="U733" s="23">
        <v>45106</v>
      </c>
      <c r="V733" s="21" t="str">
        <f>IF(U733="","",IF(U733="TBD","TBD",IF(U733="N/A","N/A","W"&amp;TEXT(WEEKNUM(U733,21),"00")&amp;" "&amp;YEAR(U733))))</f>
        <v>W26 2023</v>
      </c>
      <c r="W733" s="23">
        <v>45106</v>
      </c>
      <c r="X733" s="23"/>
      <c r="Y733" s="23" t="str">
        <f>IF(X733="","",IF(X733="TBD","TBD",IF(X733="N/A","N/A","W"&amp;TEXT(WEEKNUM(X733,21),"00")&amp;" "&amp;YEAR(X733))))</f>
        <v/>
      </c>
      <c r="Z733" s="23"/>
      <c r="AA733" s="23"/>
      <c r="AB733" s="24">
        <f>+IF(Z733="",0,AA733-Z733)</f>
        <v>0</v>
      </c>
      <c r="AC733" s="21" t="s">
        <v>324</v>
      </c>
      <c r="AD733" s="21" t="s">
        <v>5416</v>
      </c>
      <c r="AE733" s="23">
        <v>45230</v>
      </c>
      <c r="AF733" s="25" t="str">
        <f>IF(AE733="","",IF(AE733="TBD","TBD",IF(AE733="N/A","N/A","W"&amp;TEXT(WEEKNUM(AE733,21),"00")&amp;" "&amp;YEAR(AE733))))</f>
        <v>W44 2023</v>
      </c>
      <c r="AG733" s="21" t="s">
        <v>324</v>
      </c>
      <c r="AH733" s="21"/>
      <c r="AI733" s="23">
        <v>45170</v>
      </c>
      <c r="AJ733" s="25" t="str">
        <f>IF(AI733="","",IF(AI733="TBD","TBD",IF(AI733="N/A","N/A","W"&amp;TEXT(WEEKNUM(AI733,21),"00")&amp;" "&amp;YEAR(AI733))))</f>
        <v>W35 2023</v>
      </c>
      <c r="AK733" s="21" t="s">
        <v>324</v>
      </c>
      <c r="AL733" s="21" t="s">
        <v>5417</v>
      </c>
      <c r="AM733" s="23">
        <v>45048</v>
      </c>
      <c r="AN733" s="25" t="str">
        <f>IF(AM733="","",IF(AM733="TBD","TBD",IF(AM733="N/A","N/A","W"&amp;TEXT(WEEKNUM(AM733,21),"00")&amp;" "&amp;YEAR(AM733))))</f>
        <v>W18 2023</v>
      </c>
      <c r="AO733" s="21" t="s">
        <v>324</v>
      </c>
      <c r="AP733" s="21"/>
      <c r="AQ733" s="23">
        <v>45063</v>
      </c>
      <c r="AR733" s="25" t="str">
        <f>IF(AQ733="","",IF(AQ733="TBD","TBD",IF(AQ733="N/A","N/A","W"&amp;TEXT(WEEKNUM(AQ733,21),"00")&amp;" "&amp;YEAR(AQ733))))</f>
        <v>W20 2023</v>
      </c>
      <c r="AS733" s="21"/>
      <c r="AT733" s="21"/>
      <c r="AU733" s="23"/>
      <c r="AV733" s="25" t="s">
        <v>252</v>
      </c>
      <c r="AW733" s="59">
        <v>45230</v>
      </c>
      <c r="AX733" s="25" t="str">
        <f>IF(AW733="","",IF(AW733="TBD","TBD",IF(AW733="N/A","N/A","W"&amp;TEXT(WEEKNUM(AW733,21),"00")&amp;" "&amp;YEAR(AW733))))</f>
        <v>W44 2023</v>
      </c>
      <c r="AY733" s="21" t="s">
        <v>327</v>
      </c>
      <c r="AZ733" s="21" t="s">
        <v>328</v>
      </c>
      <c r="BA733" s="21" t="s">
        <v>329</v>
      </c>
      <c r="BB733" s="23"/>
      <c r="BC733" s="23"/>
      <c r="BD733" s="23"/>
      <c r="BE733" s="25" t="str">
        <f>IF(BD733="","",IF(BD733="TBD","TBD",IF(BD733="N/A","N/A","W"&amp;TEXT(WEEKNUM(BD733,21),"00")&amp;" "&amp;YEAR(BD733))))</f>
        <v/>
      </c>
      <c r="BF733" s="23"/>
      <c r="BG733" s="25" t="str">
        <f>IF(BF733="","",IF(BF733="TBD","TBD",IF(BF733="N/A","N/A","W"&amp;TEXT(WEEKNUM(BF733,21),"00")&amp;" "&amp;YEAR(BF733))))</f>
        <v/>
      </c>
      <c r="BH733" s="24">
        <f>+IF(BF733="",0,(BF733-BD733))</f>
        <v>0</v>
      </c>
      <c r="BI733" s="26" t="s">
        <v>330</v>
      </c>
      <c r="BJ733" s="26"/>
      <c r="BK733" s="27">
        <v>45239</v>
      </c>
      <c r="BL733" s="25" t="str">
        <f>IF(BK733="","",IF(BK733="TBD","TBD",IF(BK733="N/A","N/A","W"&amp;TEXT(WEEKNUM(BK733,21),"00")&amp;" "&amp;YEAR(BK733))))</f>
        <v>W45 2023</v>
      </c>
      <c r="BM733" s="21" t="s">
        <v>330</v>
      </c>
      <c r="BN733" s="21" t="s">
        <v>5017</v>
      </c>
      <c r="BO733" s="23">
        <v>45245</v>
      </c>
      <c r="BP733" s="25" t="str">
        <f>IF(BO733="","",IF(BO733="TBD","TBD",IF(BO733="N/A","N/A","W"&amp;TEXT(WEEKNUM(BO733,21),"00")&amp;" "&amp;YEAR(BO733))))</f>
        <v>W46 2023</v>
      </c>
      <c r="BQ733" s="21" t="s">
        <v>330</v>
      </c>
      <c r="BR733" s="21" t="s">
        <v>2518</v>
      </c>
      <c r="BS733" s="334">
        <v>45245</v>
      </c>
      <c r="BT733" s="25" t="str">
        <f t="shared" si="45"/>
        <v>W46 2023</v>
      </c>
      <c r="BU733" s="21" t="s">
        <v>330</v>
      </c>
      <c r="BV733" s="21" t="s">
        <v>5418</v>
      </c>
      <c r="BW733" s="23">
        <v>45224</v>
      </c>
      <c r="BX733" s="25" t="str">
        <f t="shared" si="46"/>
        <v>W43 2023</v>
      </c>
      <c r="BY733" s="23">
        <v>45245</v>
      </c>
      <c r="BZ733" s="25" t="str">
        <f>IF(BY733="","",IF(BY733="TBD","TBD",IF(BY733="N/A","N/A","W"&amp;TEXT(WEEKNUM(BY733,21),"00")&amp;" "&amp;YEAR(BY733))))</f>
        <v>W46 2023</v>
      </c>
      <c r="CA733" s="22" t="s">
        <v>335</v>
      </c>
      <c r="CB733" s="21" t="s">
        <v>336</v>
      </c>
      <c r="CC733" s="21" t="s">
        <v>336</v>
      </c>
      <c r="CD733" s="21" t="s">
        <v>4825</v>
      </c>
      <c r="CE733" s="23"/>
      <c r="CF733" s="23">
        <v>45425</v>
      </c>
      <c r="CG733" s="23">
        <v>45371</v>
      </c>
      <c r="CH733" s="23">
        <v>45375</v>
      </c>
      <c r="CI733" s="25" t="str">
        <f>IF(CH733="","",IF(CH733="TBD","TBD",IF(CH733="N/A","N/A","W"&amp;TEXT(WEEKNUM(CH733,21),"00")&amp;" "&amp;YEAR(CH733))))</f>
        <v>W12 2024</v>
      </c>
      <c r="CJ733" s="23">
        <v>45379</v>
      </c>
      <c r="CK733" s="25" t="str">
        <f>IF(CJ733="","",IF(CJ733="TBD","TBD",IF(CJ733="N/A","N/A","W"&amp;TEXT(WEEKNUM(CJ733,21),"00")&amp;" "&amp;YEAR(CJ733))))</f>
        <v>W13 2024</v>
      </c>
      <c r="CL733" s="24">
        <f>+IF(CJ733="",0,(CJ733-CH733))</f>
        <v>4</v>
      </c>
      <c r="CM733" s="21" t="s">
        <v>388</v>
      </c>
      <c r="CN733" s="21" t="s">
        <v>5419</v>
      </c>
      <c r="CO733" s="23">
        <v>45369</v>
      </c>
      <c r="CP733" s="25" t="str">
        <f>IF(CO733="","",IF(CO733="TBD","TBD",IF(CO733="N/A","N/A","W"&amp;TEXT(WEEKNUM(CO733,21),"00")&amp;" "&amp;YEAR(CO733))))</f>
        <v>W12 2024</v>
      </c>
      <c r="CQ733" s="23" t="s">
        <v>388</v>
      </c>
      <c r="CR733" s="23" t="s">
        <v>5420</v>
      </c>
      <c r="CS733" s="23">
        <v>45370</v>
      </c>
      <c r="CT733" s="25" t="str">
        <f>IF(CS733="","",IF(CS733="TBD","TBD",IF(CS733="N/A","N/A","W"&amp;TEXT(WEEKNUM(CS733,21),"00")&amp;" "&amp;YEAR(CS733))))</f>
        <v>W12 2024</v>
      </c>
      <c r="CU733" s="21" t="s">
        <v>339</v>
      </c>
      <c r="CV733" s="21" t="s">
        <v>5421</v>
      </c>
      <c r="CW733" s="23">
        <v>45366</v>
      </c>
      <c r="CX733" s="25" t="str">
        <f>IF(CW733="","",IF(CW733="TBD","TBD",IF(CW733="N/A","N/A","W"&amp;TEXT(WEEKNUM(CW733,21),"00")&amp;" "&amp;YEAR(CW733))))</f>
        <v>W11 2024</v>
      </c>
      <c r="CY733" s="21" t="s">
        <v>339</v>
      </c>
      <c r="CZ733" s="68" t="s">
        <v>5421</v>
      </c>
      <c r="DA733" s="23">
        <v>45366</v>
      </c>
      <c r="DB733" s="25" t="str">
        <f>IF(DA733="","",IF(DA733="TBD","TBD",IF(DA733="N/A","N/A","W"&amp;TEXT(WEEKNUM(DA733,21),"00")&amp;" "&amp;YEAR(DA733))))</f>
        <v>W11 2024</v>
      </c>
      <c r="DC733" s="23">
        <v>45383</v>
      </c>
      <c r="DD733" s="25" t="str">
        <f>IF(DC733="","",IF(DC733="TBD","TBD",IF(DC733="N/A","N/A","W"&amp;TEXT(WEEKNUM(DC733,21),"00")&amp;" "&amp;YEAR(DC733))))</f>
        <v>W14 2024</v>
      </c>
      <c r="DE733" s="21" t="s">
        <v>392</v>
      </c>
      <c r="DF733" s="23">
        <v>45422</v>
      </c>
      <c r="DG733" s="21" t="s">
        <v>259</v>
      </c>
      <c r="DH733" s="21">
        <v>0</v>
      </c>
      <c r="DI733" s="18"/>
      <c r="DJ733" s="18"/>
      <c r="DK733" s="21" t="s">
        <v>260</v>
      </c>
      <c r="DL733" s="21" t="s">
        <v>341</v>
      </c>
      <c r="DM733" s="21"/>
      <c r="DN733" s="23">
        <v>45747</v>
      </c>
      <c r="DO733" s="23">
        <v>45747</v>
      </c>
      <c r="DP733" s="23"/>
      <c r="DQ733" s="23" t="s">
        <v>262</v>
      </c>
      <c r="DR733" s="23"/>
      <c r="DS733" s="23">
        <v>45763</v>
      </c>
      <c r="DT733" s="23" t="s">
        <v>502</v>
      </c>
      <c r="DU733" s="23">
        <v>45418</v>
      </c>
      <c r="DV733" s="23">
        <v>45763</v>
      </c>
      <c r="DW733" s="23" t="s">
        <v>342</v>
      </c>
      <c r="DX733" s="23"/>
      <c r="DY733" s="18"/>
      <c r="DZ733" s="18"/>
      <c r="EA733" s="18"/>
      <c r="EB733" s="21" t="s">
        <v>41</v>
      </c>
      <c r="EC733" s="18" t="s">
        <v>234</v>
      </c>
      <c r="ED733" s="18"/>
      <c r="EE733" s="18"/>
      <c r="EF733" s="55"/>
      <c r="EG733" s="55"/>
      <c r="EH733" s="18"/>
      <c r="EI733" s="18">
        <v>0</v>
      </c>
      <c r="EJ733" s="29" t="str">
        <f>K733&amp;AY733&amp;CA733&amp;DE733&amp;DT733&amp;DW733</f>
        <v>VigenteTSS Aprobado 4GIng Aprobada 4GAs Built Aprobado con Observaciones 4GIntegradoOn Air</v>
      </c>
    </row>
    <row r="734" spans="1:140" ht="12" hidden="1" customHeight="1">
      <c r="A734" s="30" t="str">
        <f>IFERROR(IF(VLOOKUP(B734,SEARCH!A:A,1,0)=B734,"OK",""),"")</f>
        <v/>
      </c>
      <c r="B734" s="31" t="s">
        <v>5422</v>
      </c>
      <c r="C734" s="15" t="s">
        <v>5423</v>
      </c>
      <c r="D734" s="16">
        <v>10</v>
      </c>
      <c r="E734" s="16">
        <v>-40.910769999999999</v>
      </c>
      <c r="F734" s="16">
        <v>-73.146739999999994</v>
      </c>
      <c r="G734" s="16" t="s">
        <v>710</v>
      </c>
      <c r="H734" s="16" t="s">
        <v>5424</v>
      </c>
      <c r="I734" s="16" t="s">
        <v>5425</v>
      </c>
      <c r="J734" s="16" t="s">
        <v>379</v>
      </c>
      <c r="K734" s="17" t="s">
        <v>319</v>
      </c>
      <c r="L734" s="16" t="s">
        <v>247</v>
      </c>
      <c r="M734" s="103" t="s">
        <v>320</v>
      </c>
      <c r="N734" s="18"/>
      <c r="O734" s="19" t="s">
        <v>3327</v>
      </c>
      <c r="P734" s="19" t="s">
        <v>248</v>
      </c>
      <c r="Q734" s="18"/>
      <c r="R734" s="161" t="s">
        <v>250</v>
      </c>
      <c r="S734" s="21">
        <v>12</v>
      </c>
      <c r="T734" s="22" t="s">
        <v>5426</v>
      </c>
      <c r="U734" s="23">
        <v>45145</v>
      </c>
      <c r="V734" s="21" t="str">
        <f>IF(U734="","",IF(U734="TBD","TBD",IF(U734="N/A","N/A","W"&amp;TEXT(WEEKNUM(U734,21),"00")&amp;" "&amp;YEAR(U734))))</f>
        <v>W32 2023</v>
      </c>
      <c r="W734" s="23">
        <v>45168</v>
      </c>
      <c r="X734" s="23"/>
      <c r="Y734" s="23" t="str">
        <f>IF(X734="","",IF(X734="TBD","TBD",IF(X734="N/A","N/A","W"&amp;TEXT(WEEKNUM(X734,21),"00")&amp;" "&amp;YEAR(X734))))</f>
        <v/>
      </c>
      <c r="Z734" s="23"/>
      <c r="AA734" s="23">
        <v>45168</v>
      </c>
      <c r="AB734" s="24">
        <f>+IF(Z734="",0,AA734-Z734)</f>
        <v>0</v>
      </c>
      <c r="AC734" s="21" t="s">
        <v>324</v>
      </c>
      <c r="AD734" s="21"/>
      <c r="AE734" s="23">
        <v>45177</v>
      </c>
      <c r="AF734" s="25" t="str">
        <f>IF(AE734="","",IF(AE734="TBD","TBD",IF(AE734="N/A","N/A","W"&amp;TEXT(WEEKNUM(AE734,21),"00")&amp;" "&amp;YEAR(AE734))))</f>
        <v>W36 2023</v>
      </c>
      <c r="AG734" s="21" t="s">
        <v>324</v>
      </c>
      <c r="AH734" s="21"/>
      <c r="AI734" s="23">
        <v>45173</v>
      </c>
      <c r="AJ734" s="25" t="str">
        <f>IF(AI734="","",IF(AI734="TBD","TBD",IF(AI734="N/A","N/A","W"&amp;TEXT(WEEKNUM(AI734,21),"00")&amp;" "&amp;YEAR(AI734))))</f>
        <v>W36 2023</v>
      </c>
      <c r="AK734" s="21" t="s">
        <v>324</v>
      </c>
      <c r="AL734" s="21"/>
      <c r="AM734" s="23">
        <v>45173</v>
      </c>
      <c r="AN734" s="25" t="str">
        <f>IF(AM734="","",IF(AM734="TBD","TBD",IF(AM734="N/A","N/A","W"&amp;TEXT(WEEKNUM(AM734,21),"00")&amp;" "&amp;YEAR(AM734))))</f>
        <v>W36 2023</v>
      </c>
      <c r="AO734" s="21" t="s">
        <v>324</v>
      </c>
      <c r="AP734" s="21"/>
      <c r="AQ734" s="23">
        <v>45173</v>
      </c>
      <c r="AR734" s="25" t="str">
        <f>IF(AQ734="","",IF(AQ734="TBD","TBD",IF(AQ734="N/A","N/A","W"&amp;TEXT(WEEKNUM(AQ734,21),"00")&amp;" "&amp;YEAR(AQ734))))</f>
        <v>W36 2023</v>
      </c>
      <c r="AS734" s="21"/>
      <c r="AT734" s="21"/>
      <c r="AU734" s="23"/>
      <c r="AV734" s="25" t="s">
        <v>252</v>
      </c>
      <c r="AW734" s="59">
        <v>45177</v>
      </c>
      <c r="AX734" s="25" t="str">
        <f>IF(AW734="","",IF(AW734="TBD","TBD",IF(AW734="N/A","N/A","W"&amp;TEXT(WEEKNUM(AW734,21),"00")&amp;" "&amp;YEAR(AW734))))</f>
        <v>W36 2023</v>
      </c>
      <c r="AY734" s="21" t="s">
        <v>327</v>
      </c>
      <c r="AZ734" s="21" t="s">
        <v>328</v>
      </c>
      <c r="BA734" s="21" t="s">
        <v>329</v>
      </c>
      <c r="BB734" s="23">
        <v>45217</v>
      </c>
      <c r="BC734" s="23"/>
      <c r="BD734" s="23">
        <v>45218</v>
      </c>
      <c r="BE734" s="25" t="str">
        <f>IF(BD734="","",IF(BD734="TBD","TBD",IF(BD734="N/A","N/A","W"&amp;TEXT(WEEKNUM(BD734,21),"00")&amp;" "&amp;YEAR(BD734))))</f>
        <v>W42 2023</v>
      </c>
      <c r="BF734" s="23">
        <v>45228</v>
      </c>
      <c r="BG734" s="25" t="str">
        <f>IF(BF734="","",IF(BF734="TBD","TBD",IF(BF734="N/A","N/A","W"&amp;TEXT(WEEKNUM(BF734,21),"00")&amp;" "&amp;YEAR(BF734))))</f>
        <v>W43 2023</v>
      </c>
      <c r="BH734" s="24">
        <f>+IF(BF734="",0,(BF734-BD734))</f>
        <v>10</v>
      </c>
      <c r="BI734" s="26" t="s">
        <v>330</v>
      </c>
      <c r="BJ734" s="26" t="s">
        <v>5323</v>
      </c>
      <c r="BK734" s="27">
        <v>45250</v>
      </c>
      <c r="BL734" s="25" t="str">
        <f>IF(BK734="","",IF(BK734="TBD","TBD",IF(BK734="N/A","N/A","W"&amp;TEXT(WEEKNUM(BK734,21),"00")&amp;" "&amp;YEAR(BK734))))</f>
        <v>W47 2023</v>
      </c>
      <c r="BM734" s="21" t="s">
        <v>330</v>
      </c>
      <c r="BN734" s="21" t="s">
        <v>5427</v>
      </c>
      <c r="BO734" s="23">
        <v>45251</v>
      </c>
      <c r="BP734" s="25" t="str">
        <f>IF(BO734="","",IF(BO734="TBD","TBD",IF(BO734="N/A","N/A","W"&amp;TEXT(WEEKNUM(BO734,21),"00")&amp;" "&amp;YEAR(BO734))))</f>
        <v>W47 2023</v>
      </c>
      <c r="BQ734" s="21" t="s">
        <v>330</v>
      </c>
      <c r="BR734" s="21" t="s">
        <v>5337</v>
      </c>
      <c r="BS734" s="334">
        <v>45250</v>
      </c>
      <c r="BT734" s="25" t="str">
        <f t="shared" si="45"/>
        <v>W47 2023</v>
      </c>
      <c r="BU734" s="21" t="s">
        <v>330</v>
      </c>
      <c r="BV734" s="21"/>
      <c r="BW734" s="23">
        <v>45250</v>
      </c>
      <c r="BX734" s="25" t="str">
        <f t="shared" si="46"/>
        <v>W47 2023</v>
      </c>
      <c r="BY734" s="23">
        <v>45251</v>
      </c>
      <c r="BZ734" s="25" t="str">
        <f>IF(BY734="","",IF(BY734="TBD","TBD",IF(BY734="N/A","N/A","W"&amp;TEXT(WEEKNUM(BY734,21),"00")&amp;" "&amp;YEAR(BY734))))</f>
        <v>W47 2023</v>
      </c>
      <c r="CA734" s="22" t="s">
        <v>335</v>
      </c>
      <c r="CB734" s="21" t="s">
        <v>336</v>
      </c>
      <c r="CC734" s="21" t="s">
        <v>336</v>
      </c>
      <c r="CD734" s="21" t="s">
        <v>337</v>
      </c>
      <c r="CE734" s="23" t="s">
        <v>5326</v>
      </c>
      <c r="CF734" s="23">
        <v>45364</v>
      </c>
      <c r="CG734" s="23">
        <v>45427</v>
      </c>
      <c r="CH734" s="23">
        <v>45428</v>
      </c>
      <c r="CI734" s="25" t="str">
        <f>IF(CH734="","",IF(CH734="TBD","TBD",IF(CH734="N/A","N/A","W"&amp;TEXT(WEEKNUM(CH734,21),"00")&amp;" "&amp;YEAR(CH734))))</f>
        <v>W20 2024</v>
      </c>
      <c r="CJ734" s="23">
        <v>45435</v>
      </c>
      <c r="CK734" s="25" t="str">
        <f>IF(CJ734="","",IF(CJ734="TBD","TBD",IF(CJ734="N/A","N/A","W"&amp;TEXT(WEEKNUM(CJ734,21),"00")&amp;" "&amp;YEAR(CJ734))))</f>
        <v>W21 2024</v>
      </c>
      <c r="CL734" s="24">
        <f>+IF(CJ734="",0,(CJ734-CH734))</f>
        <v>7</v>
      </c>
      <c r="CM734" s="21" t="s">
        <v>339</v>
      </c>
      <c r="CN734" s="21" t="s">
        <v>5327</v>
      </c>
      <c r="CO734" s="23">
        <v>45365</v>
      </c>
      <c r="CP734" s="25" t="str">
        <f>IF(CO734="","",IF(CO734="TBD","TBD",IF(CO734="N/A","N/A","W"&amp;TEXT(WEEKNUM(CO734,21),"00")&amp;" "&amp;YEAR(CO734))))</f>
        <v>W11 2024</v>
      </c>
      <c r="CQ734" s="23" t="s">
        <v>388</v>
      </c>
      <c r="CR734" s="23" t="s">
        <v>5428</v>
      </c>
      <c r="CS734" s="23">
        <v>45432</v>
      </c>
      <c r="CT734" s="25" t="str">
        <f>IF(CS734="","",IF(CS734="TBD","TBD",IF(CS734="N/A","N/A","W"&amp;TEXT(WEEKNUM(CS734,21),"00")&amp;" "&amp;YEAR(CS734))))</f>
        <v>W21 2024</v>
      </c>
      <c r="CU734" s="21" t="s">
        <v>339</v>
      </c>
      <c r="CV734" s="21" t="s">
        <v>5429</v>
      </c>
      <c r="CW734" s="23">
        <v>45429</v>
      </c>
      <c r="CX734" s="25" t="str">
        <f>IF(CW734="","",IF(CW734="TBD","TBD",IF(CW734="N/A","N/A","W"&amp;TEXT(WEEKNUM(CW734,21),"00")&amp;" "&amp;YEAR(CW734))))</f>
        <v>W20 2024</v>
      </c>
      <c r="CY734" s="21" t="s">
        <v>339</v>
      </c>
      <c r="CZ734" s="21" t="s">
        <v>5429</v>
      </c>
      <c r="DA734" s="23">
        <v>45429</v>
      </c>
      <c r="DB734" s="25" t="str">
        <f>IF(DA734="","",IF(DA734="TBD","TBD",IF(DA734="N/A","N/A","W"&amp;TEXT(WEEKNUM(DA734,21),"00")&amp;" "&amp;YEAR(DA734))))</f>
        <v>W20 2024</v>
      </c>
      <c r="DC734" s="23">
        <v>45527</v>
      </c>
      <c r="DD734" s="25" t="str">
        <f>IF(DC734="","",IF(DC734="TBD","TBD",IF(DC734="N/A","N/A","W"&amp;TEXT(WEEKNUM(DC734,21),"00")&amp;" "&amp;YEAR(DC734))))</f>
        <v>W34 2024</v>
      </c>
      <c r="DE734" s="21" t="s">
        <v>340</v>
      </c>
      <c r="DF734" s="23"/>
      <c r="DG734" s="21" t="s">
        <v>259</v>
      </c>
      <c r="DH734" s="21">
        <v>0</v>
      </c>
      <c r="DI734" s="18"/>
      <c r="DJ734" s="18"/>
      <c r="DK734" s="21" t="s">
        <v>260</v>
      </c>
      <c r="DL734" s="21" t="s">
        <v>341</v>
      </c>
      <c r="DM734" s="21"/>
      <c r="DN734" s="23">
        <v>45561</v>
      </c>
      <c r="DO734" s="23">
        <v>45561</v>
      </c>
      <c r="DP734" s="23" t="s">
        <v>5430</v>
      </c>
      <c r="DQ734" s="23" t="s">
        <v>262</v>
      </c>
      <c r="DR734" s="23"/>
      <c r="DS734" s="23">
        <v>45583</v>
      </c>
      <c r="DT734" s="23" t="s">
        <v>502</v>
      </c>
      <c r="DU734" s="23"/>
      <c r="DV734" s="23">
        <v>45634</v>
      </c>
      <c r="DW734" s="23" t="s">
        <v>342</v>
      </c>
      <c r="DX734" s="23"/>
      <c r="DY734" s="18"/>
      <c r="DZ734" s="18"/>
      <c r="EA734" s="18"/>
      <c r="EB734" s="21" t="s">
        <v>41</v>
      </c>
      <c r="EC734" s="18" t="s">
        <v>234</v>
      </c>
      <c r="ED734" s="18"/>
      <c r="EE734" s="18"/>
      <c r="EF734" s="55"/>
      <c r="EG734" s="55"/>
      <c r="EH734" s="18"/>
      <c r="EI734" s="18">
        <v>0</v>
      </c>
      <c r="EJ734" s="29" t="str">
        <f>K734&amp;AY734&amp;CA734&amp;DE734&amp;DT734&amp;DW734</f>
        <v>VigenteTSS Aprobado 4GIng Aprobada 4GAs Built Aprobado 4GIntegradoOn Air</v>
      </c>
    </row>
    <row r="735" spans="1:140" ht="12" hidden="1" customHeight="1">
      <c r="A735" s="30" t="str">
        <f>IFERROR(IF(VLOOKUP(B735,SEARCH!A:A,1,0)=B735,"OK",""),"")</f>
        <v/>
      </c>
      <c r="B735" s="31" t="s">
        <v>5431</v>
      </c>
      <c r="C735" s="15" t="s">
        <v>5432</v>
      </c>
      <c r="D735" s="16">
        <v>12</v>
      </c>
      <c r="E735" s="16">
        <v>-52.023361000000001</v>
      </c>
      <c r="F735" s="16">
        <v>-70.735703000000001</v>
      </c>
      <c r="G735" s="16" t="s">
        <v>786</v>
      </c>
      <c r="H735" s="16" t="s">
        <v>5433</v>
      </c>
      <c r="I735" s="16" t="s">
        <v>347</v>
      </c>
      <c r="J735" s="16" t="s">
        <v>5434</v>
      </c>
      <c r="K735" s="16" t="s">
        <v>3</v>
      </c>
      <c r="L735" s="16"/>
      <c r="M735" s="103"/>
      <c r="N735" s="18">
        <v>2</v>
      </c>
      <c r="O735" s="19" t="s">
        <v>3327</v>
      </c>
      <c r="P735" s="19" t="s">
        <v>248</v>
      </c>
      <c r="Q735" s="49" t="s">
        <v>800</v>
      </c>
      <c r="R735" s="21" t="s">
        <v>250</v>
      </c>
      <c r="S735" s="21">
        <v>18</v>
      </c>
      <c r="T735" s="22" t="s">
        <v>348</v>
      </c>
      <c r="U735" s="23">
        <v>45131</v>
      </c>
      <c r="V735" s="21" t="str">
        <f>IF(U735="","",IF(U735="TBD","TBD",IF(U735="N/A","N/A","W"&amp;TEXT(WEEKNUM(U735,21),"00")&amp;" "&amp;YEAR(U735))))</f>
        <v>W30 2023</v>
      </c>
      <c r="W735" s="23"/>
      <c r="X735" s="23"/>
      <c r="Y735" s="23" t="str">
        <f>IF(X735="","",IF(X735="TBD","TBD",IF(X735="N/A","N/A","W"&amp;TEXT(WEEKNUM(X735,21),"00")&amp;" "&amp;YEAR(X735))))</f>
        <v/>
      </c>
      <c r="Z735" s="23"/>
      <c r="AA735" s="23"/>
      <c r="AB735" s="24">
        <f>+IF(Z735="",0,AA735-Z735)</f>
        <v>0</v>
      </c>
      <c r="AC735" s="21" t="s">
        <v>251</v>
      </c>
      <c r="AD735" s="21">
        <v>0</v>
      </c>
      <c r="AE735" s="23"/>
      <c r="AF735" s="25" t="str">
        <f>IF(AE735="","",IF(AE735="TBD","TBD",IF(AE735="N/A","N/A","W"&amp;TEXT(WEEKNUM(AE735,21),"00")&amp;" "&amp;YEAR(AE735))))</f>
        <v/>
      </c>
      <c r="AG735" s="21" t="s">
        <v>251</v>
      </c>
      <c r="AH735" s="21"/>
      <c r="AI735" s="23"/>
      <c r="AJ735" s="25" t="str">
        <f>IF(AI735="","",IF(AI735="TBD","TBD",IF(AI735="N/A","N/A","W"&amp;TEXT(WEEKNUM(AI735,21),"00")&amp;" "&amp;YEAR(AI735))))</f>
        <v/>
      </c>
      <c r="AK735" s="21" t="s">
        <v>251</v>
      </c>
      <c r="AL735" s="21"/>
      <c r="AM735" s="23"/>
      <c r="AN735" s="25" t="str">
        <f>IF(AM735="","",IF(AM735="TBD","TBD",IF(AM735="N/A","N/A","W"&amp;TEXT(WEEKNUM(AM735,21),"00")&amp;" "&amp;YEAR(AM735))))</f>
        <v/>
      </c>
      <c r="AO735" s="21" t="s">
        <v>251</v>
      </c>
      <c r="AP735" s="21"/>
      <c r="AQ735" s="23"/>
      <c r="AR735" s="25" t="str">
        <f>IF(AQ735="","",IF(AQ735="TBD","TBD",IF(AQ735="N/A","N/A","W"&amp;TEXT(WEEKNUM(AQ735,21),"00")&amp;" "&amp;YEAR(AQ735))))</f>
        <v/>
      </c>
      <c r="AS735" s="21"/>
      <c r="AT735" s="21"/>
      <c r="AU735" s="23"/>
      <c r="AV735" s="25" t="s">
        <v>252</v>
      </c>
      <c r="AW735" s="59"/>
      <c r="AX735" s="25" t="str">
        <f>IF(AW735="","",IF(AW735="TBD","TBD",IF(AW735="N/A","N/A","W"&amp;TEXT(WEEKNUM(AW735,21),"00")&amp;" "&amp;YEAR(AW735))))</f>
        <v/>
      </c>
      <c r="AY735" s="21" t="s">
        <v>253</v>
      </c>
      <c r="AZ735" s="21" t="s">
        <v>254</v>
      </c>
      <c r="BA735" s="21" t="s">
        <v>255</v>
      </c>
      <c r="BB735" s="23"/>
      <c r="BC735" s="23"/>
      <c r="BD735" s="23"/>
      <c r="BE735" s="25" t="str">
        <f>IF(BD735="","",IF(BD735="TBD","TBD",IF(BD735="N/A","N/A","W"&amp;TEXT(WEEKNUM(BD735,21),"00")&amp;" "&amp;YEAR(BD735))))</f>
        <v/>
      </c>
      <c r="BF735" s="23"/>
      <c r="BG735" s="25" t="str">
        <f>IF(BF735="","",IF(BF735="TBD","TBD",IF(BF735="N/A","N/A","W"&amp;TEXT(WEEKNUM(BF735,21),"00")&amp;" "&amp;YEAR(BF735))))</f>
        <v/>
      </c>
      <c r="BH735" s="24">
        <f>+IF(BF735="",0,(BF735-BD735))</f>
        <v>0</v>
      </c>
      <c r="BI735" s="26" t="s">
        <v>256</v>
      </c>
      <c r="BJ735" s="26"/>
      <c r="BK735" s="27"/>
      <c r="BL735" s="25" t="str">
        <f>IF(BK735="","",IF(BK735="TBD","TBD",IF(BK735="N/A","N/A","W"&amp;TEXT(WEEKNUM(BK735,21),"00")&amp;" "&amp;YEAR(BK735))))</f>
        <v/>
      </c>
      <c r="BM735" s="21" t="s">
        <v>256</v>
      </c>
      <c r="BN735" s="21"/>
      <c r="BO735" s="23"/>
      <c r="BP735" s="25" t="str">
        <f>IF(BO735="","",IF(BO735="TBD","TBD",IF(BO735="N/A","N/A","W"&amp;TEXT(WEEKNUM(BO735,21),"00")&amp;" "&amp;YEAR(BO735))))</f>
        <v/>
      </c>
      <c r="BQ735" s="21" t="s">
        <v>256</v>
      </c>
      <c r="BR735" s="46"/>
      <c r="BS735" s="334"/>
      <c r="BT735" s="25" t="str">
        <f t="shared" si="45"/>
        <v/>
      </c>
      <c r="BU735" s="21" t="s">
        <v>256</v>
      </c>
      <c r="BV735" s="21"/>
      <c r="BW735" s="23"/>
      <c r="BX735" s="25" t="str">
        <f t="shared" si="46"/>
        <v/>
      </c>
      <c r="BY735" s="23"/>
      <c r="BZ735" s="25" t="str">
        <f>IF(BY735="","",IF(BY735="TBD","TBD",IF(BY735="N/A","N/A","W"&amp;TEXT(WEEKNUM(BY735,21),"00")&amp;" "&amp;YEAR(BY735))))</f>
        <v/>
      </c>
      <c r="CA735" s="21" t="s">
        <v>257</v>
      </c>
      <c r="CB735" s="21" t="s">
        <v>349</v>
      </c>
      <c r="CC735" s="21" t="s">
        <v>350</v>
      </c>
      <c r="CD735" s="21"/>
      <c r="CE735" s="23"/>
      <c r="CF735" s="23"/>
      <c r="CG735" s="23"/>
      <c r="CH735" s="23"/>
      <c r="CI735" s="25" t="str">
        <f>IF(CH735="","",IF(CH735="TBD","TBD",IF(CH735="N/A","N/A","W"&amp;TEXT(WEEKNUM(CH735,21),"00")&amp;" "&amp;YEAR(CH735))))</f>
        <v/>
      </c>
      <c r="CJ735" s="23"/>
      <c r="CK735" s="25" t="str">
        <f>IF(CJ735="","",IF(CJ735="TBD","TBD",IF(CJ735="N/A","N/A","W"&amp;TEXT(WEEKNUM(CJ735,21),"00")&amp;" "&amp;YEAR(CJ735))))</f>
        <v/>
      </c>
      <c r="CL735" s="24">
        <f>+IF(CJ735="",0,(CJ735-CH735))</f>
        <v>0</v>
      </c>
      <c r="CM735" s="21" t="s">
        <v>258</v>
      </c>
      <c r="CN735" s="21"/>
      <c r="CO735" s="23"/>
      <c r="CP735" s="25" t="str">
        <f>IF(CO735="","",IF(CO735="TBD","TBD",IF(CO735="N/A","N/A","W"&amp;TEXT(WEEKNUM(CO735,21),"00")&amp;" "&amp;YEAR(CO735))))</f>
        <v/>
      </c>
      <c r="CQ735" s="23" t="s">
        <v>258</v>
      </c>
      <c r="CR735" s="23"/>
      <c r="CS735" s="23"/>
      <c r="CT735" s="25" t="str">
        <f>IF(CS735="","",IF(CS735="TBD","TBD",IF(CS735="N/A","N/A","W"&amp;TEXT(WEEKNUM(CS735,21),"00")&amp;" "&amp;YEAR(CS735))))</f>
        <v/>
      </c>
      <c r="CU735" s="21" t="s">
        <v>258</v>
      </c>
      <c r="CV735" s="21"/>
      <c r="CW735" s="23"/>
      <c r="CX735" s="25" t="str">
        <f>IF(CW735="","",IF(CW735="TBD","TBD",IF(CW735="N/A","N/A","W"&amp;TEXT(WEEKNUM(CW735,21),"00")&amp;" "&amp;YEAR(CW735))))</f>
        <v/>
      </c>
      <c r="CY735" s="21" t="s">
        <v>258</v>
      </c>
      <c r="CZ735" s="21"/>
      <c r="DA735" s="23"/>
      <c r="DB735" s="25" t="str">
        <f>IF(DA735="","",IF(DA735="TBD","TBD",IF(DA735="N/A","N/A","W"&amp;TEXT(WEEKNUM(DA735,21),"00")&amp;" "&amp;YEAR(DA735))))</f>
        <v/>
      </c>
      <c r="DC735" s="23"/>
      <c r="DD735" s="25" t="str">
        <f>IF(DC735="","",IF(DC735="TBD","TBD",IF(DC735="N/A","N/A","W"&amp;TEXT(WEEKNUM(DC735,21),"00")&amp;" "&amp;YEAR(DC735))))</f>
        <v/>
      </c>
      <c r="DE735" s="21" t="s">
        <v>258</v>
      </c>
      <c r="DF735" s="23"/>
      <c r="DG735" s="21" t="s">
        <v>259</v>
      </c>
      <c r="DH735" s="18"/>
      <c r="DI735" s="18"/>
      <c r="DJ735" s="18"/>
      <c r="DK735" s="21" t="s">
        <v>260</v>
      </c>
      <c r="DL735" s="21" t="s">
        <v>275</v>
      </c>
      <c r="DM735" s="21"/>
      <c r="DN735" s="23"/>
      <c r="DO735" s="23"/>
      <c r="DP735" s="23"/>
      <c r="DQ735" s="23" t="s">
        <v>262</v>
      </c>
      <c r="DR735" s="23"/>
      <c r="DS735" s="23"/>
      <c r="DT735" s="23"/>
      <c r="DU735" s="23"/>
      <c r="DV735" s="23"/>
      <c r="DW735" s="23"/>
      <c r="DX735" s="23"/>
      <c r="DY735" s="18"/>
      <c r="DZ735" s="18"/>
      <c r="EA735" s="18"/>
      <c r="EB735" s="21" t="s">
        <v>30</v>
      </c>
      <c r="EC735" s="18"/>
      <c r="ED735" s="18"/>
      <c r="EE735" s="18"/>
      <c r="EF735" s="55"/>
      <c r="EG735" s="55"/>
      <c r="EH735" s="18"/>
      <c r="EI735" s="18">
        <v>0</v>
      </c>
      <c r="EJ735" s="29" t="str">
        <f>K735&amp;AY735&amp;CA735&amp;DE735&amp;DT735&amp;DW735</f>
        <v>No VigenteTSS No Recibido 4GIng No Recibida 4GAs Built No Recibido</v>
      </c>
    </row>
    <row r="736" spans="1:140" ht="12" hidden="1" customHeight="1">
      <c r="A736" s="30" t="str">
        <f>IFERROR(IF(VLOOKUP(B736,SEARCH!A:A,1,0)=B736,"OK",""),"")</f>
        <v/>
      </c>
      <c r="B736" s="31" t="s">
        <v>5435</v>
      </c>
      <c r="C736" s="15" t="s">
        <v>5436</v>
      </c>
      <c r="D736" s="16">
        <v>13</v>
      </c>
      <c r="E736" s="16">
        <v>-33.376942</v>
      </c>
      <c r="F736" s="16">
        <v>-70.558059999999998</v>
      </c>
      <c r="G736" s="16" t="s">
        <v>270</v>
      </c>
      <c r="H736" s="16" t="s">
        <v>5437</v>
      </c>
      <c r="I736" s="16" t="s">
        <v>5438</v>
      </c>
      <c r="J736" s="16" t="s">
        <v>318</v>
      </c>
      <c r="K736" s="16" t="s">
        <v>3</v>
      </c>
      <c r="L736" s="16" t="s">
        <v>247</v>
      </c>
      <c r="M736" s="103"/>
      <c r="N736" s="18"/>
      <c r="O736" s="19" t="s">
        <v>3327</v>
      </c>
      <c r="P736" s="19" t="s">
        <v>380</v>
      </c>
      <c r="Q736" s="18"/>
      <c r="R736" s="21" t="s">
        <v>322</v>
      </c>
      <c r="S736" s="21" t="s">
        <v>5439</v>
      </c>
      <c r="T736" s="22" t="s">
        <v>5440</v>
      </c>
      <c r="U736" s="23">
        <v>45106</v>
      </c>
      <c r="V736" s="21" t="str">
        <f>IF(U736="","",IF(U736="TBD","TBD",IF(U736="N/A","N/A","W"&amp;TEXT(WEEKNUM(U736,21),"00")&amp;" "&amp;YEAR(U736))))</f>
        <v>W26 2023</v>
      </c>
      <c r="W736" s="23">
        <v>45005</v>
      </c>
      <c r="X736" s="23"/>
      <c r="Y736" s="23" t="str">
        <f>IF(X736="","",IF(X736="TBD","TBD",IF(X736="N/A","N/A","W"&amp;TEXT(WEEKNUM(X736,21),"00")&amp;" "&amp;YEAR(X736))))</f>
        <v/>
      </c>
      <c r="Z736" s="23"/>
      <c r="AA736" s="23"/>
      <c r="AB736" s="24">
        <f>+IF(Z736="",0,AA736-Z736)</f>
        <v>0</v>
      </c>
      <c r="AC736" s="21" t="s">
        <v>324</v>
      </c>
      <c r="AD736" s="21">
        <v>0</v>
      </c>
      <c r="AE736" s="23">
        <v>45121</v>
      </c>
      <c r="AF736" s="25" t="str">
        <f>IF(AE736="","",IF(AE736="TBD","TBD",IF(AE736="N/A","N/A","W"&amp;TEXT(WEEKNUM(AE736,21),"00")&amp;" "&amp;YEAR(AE736))))</f>
        <v>W28 2023</v>
      </c>
      <c r="AG736" s="21" t="s">
        <v>324</v>
      </c>
      <c r="AH736" s="21"/>
      <c r="AI736" s="23">
        <v>45092</v>
      </c>
      <c r="AJ736" s="25" t="str">
        <f>IF(AI736="","",IF(AI736="TBD","TBD",IF(AI736="N/A","N/A","W"&amp;TEXT(WEEKNUM(AI736,21),"00")&amp;" "&amp;YEAR(AI736))))</f>
        <v>W24 2023</v>
      </c>
      <c r="AK736" s="21" t="s">
        <v>324</v>
      </c>
      <c r="AL736" s="21"/>
      <c r="AM736" s="23">
        <v>45021</v>
      </c>
      <c r="AN736" s="25" t="str">
        <f>IF(AM736="","",IF(AM736="TBD","TBD",IF(AM736="N/A","N/A","W"&amp;TEXT(WEEKNUM(AM736,21),"00")&amp;" "&amp;YEAR(AM736))))</f>
        <v>W14 2023</v>
      </c>
      <c r="AO736" s="21" t="s">
        <v>324</v>
      </c>
      <c r="AP736" s="21"/>
      <c r="AQ736" s="23">
        <v>45021</v>
      </c>
      <c r="AR736" s="25" t="str">
        <f>IF(AQ736="","",IF(AQ736="TBD","TBD",IF(AQ736="N/A","N/A","W"&amp;TEXT(WEEKNUM(AQ736,21),"00")&amp;" "&amp;YEAR(AQ736))))</f>
        <v>W14 2023</v>
      </c>
      <c r="AS736" s="21"/>
      <c r="AT736" s="21"/>
      <c r="AU736" s="23"/>
      <c r="AV736" s="25" t="s">
        <v>252</v>
      </c>
      <c r="AW736" s="59">
        <v>45121</v>
      </c>
      <c r="AX736" s="25" t="str">
        <f>IF(AW736="","",IF(AW736="TBD","TBD",IF(AW736="N/A","N/A","W"&amp;TEXT(WEEKNUM(AW736,21),"00")&amp;" "&amp;YEAR(AW736))))</f>
        <v>W28 2023</v>
      </c>
      <c r="AY736" s="21" t="s">
        <v>327</v>
      </c>
      <c r="AZ736" s="21" t="s">
        <v>328</v>
      </c>
      <c r="BA736" s="21" t="s">
        <v>255</v>
      </c>
      <c r="BB736" s="23">
        <v>45177</v>
      </c>
      <c r="BC736" s="23"/>
      <c r="BD736" s="23"/>
      <c r="BE736" s="25" t="str">
        <f>IF(BD736="","",IF(BD736="TBD","TBD",IF(BD736="N/A","N/A","W"&amp;TEXT(WEEKNUM(BD736,21),"00")&amp;" "&amp;YEAR(BD736))))</f>
        <v/>
      </c>
      <c r="BF736" s="23"/>
      <c r="BG736" s="25" t="str">
        <f>IF(BF736="","",IF(BF736="TBD","TBD",IF(BF736="N/A","N/A","W"&amp;TEXT(WEEKNUM(BF736,21),"00")&amp;" "&amp;YEAR(BF736))))</f>
        <v/>
      </c>
      <c r="BH736" s="24">
        <f>+IF(BF736="",0,(BF736-BD736))</f>
        <v>0</v>
      </c>
      <c r="BI736" s="26" t="s">
        <v>330</v>
      </c>
      <c r="BJ736" s="26"/>
      <c r="BK736" s="27">
        <v>45194</v>
      </c>
      <c r="BL736" s="25" t="str">
        <f>IF(BK736="","",IF(BK736="TBD","TBD",IF(BK736="N/A","N/A","W"&amp;TEXT(WEEKNUM(BK736,21),"00")&amp;" "&amp;YEAR(BK736))))</f>
        <v>W39 2023</v>
      </c>
      <c r="BM736" s="21" t="s">
        <v>330</v>
      </c>
      <c r="BN736" s="21"/>
      <c r="BO736" s="23">
        <v>45194</v>
      </c>
      <c r="BP736" s="25" t="str">
        <f>IF(BO736="","",IF(BO736="TBD","TBD",IF(BO736="N/A","N/A","W"&amp;TEXT(WEEKNUM(BO736,21),"00")&amp;" "&amp;YEAR(BO736))))</f>
        <v>W39 2023</v>
      </c>
      <c r="BQ736" s="21" t="s">
        <v>330</v>
      </c>
      <c r="BR736" s="21"/>
      <c r="BS736" s="334">
        <v>45194</v>
      </c>
      <c r="BT736" s="25" t="str">
        <f t="shared" si="45"/>
        <v>W39 2023</v>
      </c>
      <c r="BU736" s="21" t="s">
        <v>330</v>
      </c>
      <c r="BV736" s="21"/>
      <c r="BW736" s="23">
        <v>45194</v>
      </c>
      <c r="BX736" s="25" t="str">
        <f t="shared" si="46"/>
        <v>W39 2023</v>
      </c>
      <c r="BY736" s="23">
        <v>45194</v>
      </c>
      <c r="BZ736" s="25" t="str">
        <f>IF(BY736="","",IF(BY736="TBD","TBD",IF(BY736="N/A","N/A","W"&amp;TEXT(WEEKNUM(BY736,21),"00")&amp;" "&amp;YEAR(BY736))))</f>
        <v>W39 2023</v>
      </c>
      <c r="CA736" s="21" t="s">
        <v>335</v>
      </c>
      <c r="CB736" s="21">
        <v>0</v>
      </c>
      <c r="CC736" s="21"/>
      <c r="CD736" s="21"/>
      <c r="CE736" s="23"/>
      <c r="CF736" s="23"/>
      <c r="CG736" s="23"/>
      <c r="CH736" s="23"/>
      <c r="CI736" s="25" t="str">
        <f>IF(CH736="","",IF(CH736="TBD","TBD",IF(CH736="N/A","N/A","W"&amp;TEXT(WEEKNUM(CH736,21),"00")&amp;" "&amp;YEAR(CH736))))</f>
        <v/>
      </c>
      <c r="CJ736" s="23"/>
      <c r="CK736" s="25" t="str">
        <f>IF(CJ736="","",IF(CJ736="TBD","TBD",IF(CJ736="N/A","N/A","W"&amp;TEXT(WEEKNUM(CJ736,21),"00")&amp;" "&amp;YEAR(CJ736))))</f>
        <v/>
      </c>
      <c r="CL736" s="24">
        <f>+IF(CJ736="",0,(CJ736-CH736))</f>
        <v>0</v>
      </c>
      <c r="CM736" s="21" t="s">
        <v>258</v>
      </c>
      <c r="CN736" s="21"/>
      <c r="CO736" s="23"/>
      <c r="CP736" s="25" t="str">
        <f>IF(CO736="","",IF(CO736="TBD","TBD",IF(CO736="N/A","N/A","W"&amp;TEXT(WEEKNUM(CO736,21),"00")&amp;" "&amp;YEAR(CO736))))</f>
        <v/>
      </c>
      <c r="CQ736" s="23" t="s">
        <v>258</v>
      </c>
      <c r="CR736" s="23"/>
      <c r="CS736" s="23"/>
      <c r="CT736" s="25" t="str">
        <f>IF(CS736="","",IF(CS736="TBD","TBD",IF(CS736="N/A","N/A","W"&amp;TEXT(WEEKNUM(CS736,21),"00")&amp;" "&amp;YEAR(CS736))))</f>
        <v/>
      </c>
      <c r="CU736" s="21" t="s">
        <v>258</v>
      </c>
      <c r="CV736" s="21"/>
      <c r="CW736" s="23"/>
      <c r="CX736" s="25" t="str">
        <f>IF(CW736="","",IF(CW736="TBD","TBD",IF(CW736="N/A","N/A","W"&amp;TEXT(WEEKNUM(CW736,21),"00")&amp;" "&amp;YEAR(CW736))))</f>
        <v/>
      </c>
      <c r="CY736" s="21" t="s">
        <v>258</v>
      </c>
      <c r="CZ736" s="21"/>
      <c r="DA736" s="23"/>
      <c r="DB736" s="25" t="str">
        <f>IF(DA736="","",IF(DA736="TBD","TBD",IF(DA736="N/A","N/A","W"&amp;TEXT(WEEKNUM(DA736,21),"00")&amp;" "&amp;YEAR(DA736))))</f>
        <v/>
      </c>
      <c r="DC736" s="23"/>
      <c r="DD736" s="25" t="str">
        <f>IF(DC736="","",IF(DC736="TBD","TBD",IF(DC736="N/A","N/A","W"&amp;TEXT(WEEKNUM(DC736,21),"00")&amp;" "&amp;YEAR(DC736))))</f>
        <v/>
      </c>
      <c r="DE736" s="21" t="s">
        <v>258</v>
      </c>
      <c r="DF736" s="23"/>
      <c r="DG736" s="21" t="s">
        <v>259</v>
      </c>
      <c r="DH736" s="18"/>
      <c r="DI736" s="18"/>
      <c r="DJ736" s="18"/>
      <c r="DK736" s="21" t="s">
        <v>260</v>
      </c>
      <c r="DL736" s="21" t="s">
        <v>275</v>
      </c>
      <c r="DM736" s="21"/>
      <c r="DN736" s="23"/>
      <c r="DO736" s="23"/>
      <c r="DP736" s="23"/>
      <c r="DQ736" s="23" t="s">
        <v>276</v>
      </c>
      <c r="DR736" s="23"/>
      <c r="DS736" s="23"/>
      <c r="DT736" s="23"/>
      <c r="DU736" s="23"/>
      <c r="DV736" s="23"/>
      <c r="DW736" s="23"/>
      <c r="DX736" s="23"/>
      <c r="DY736" s="18"/>
      <c r="DZ736" s="18"/>
      <c r="EA736" s="18"/>
      <c r="EB736" s="21" t="s">
        <v>530</v>
      </c>
      <c r="EC736" s="18"/>
      <c r="ED736" s="18"/>
      <c r="EE736" s="18"/>
      <c r="EF736" s="55"/>
      <c r="EG736" s="55"/>
      <c r="EH736" s="18"/>
      <c r="EI736" s="18">
        <v>0</v>
      </c>
      <c r="EJ736" s="29" t="str">
        <f>K736&amp;AY736&amp;CA736&amp;DE736&amp;DT736&amp;DW736</f>
        <v>No VigenteTSS Aprobado 4GIng Aprobada 4GAs Built No Recibido</v>
      </c>
    </row>
    <row r="737" spans="1:140" ht="12" hidden="1" customHeight="1">
      <c r="A737" s="30" t="str">
        <f>IFERROR(IF(VLOOKUP(B737,SEARCH!A:A,1,0)=B737,"OK",""),"")</f>
        <v/>
      </c>
      <c r="B737" s="31" t="s">
        <v>5441</v>
      </c>
      <c r="C737" s="15" t="s">
        <v>5442</v>
      </c>
      <c r="D737" s="16">
        <v>13</v>
      </c>
      <c r="E737" s="16">
        <v>-33.472610000000003</v>
      </c>
      <c r="F737" s="16">
        <v>-70.638885000000002</v>
      </c>
      <c r="G737" s="16" t="s">
        <v>270</v>
      </c>
      <c r="H737" s="16" t="s">
        <v>1186</v>
      </c>
      <c r="I737" s="16" t="s">
        <v>5443</v>
      </c>
      <c r="J737" s="16" t="s">
        <v>379</v>
      </c>
      <c r="K737" s="17" t="s">
        <v>319</v>
      </c>
      <c r="L737" s="16" t="s">
        <v>247</v>
      </c>
      <c r="M737" s="103" t="s">
        <v>320</v>
      </c>
      <c r="N737" s="18"/>
      <c r="O737" s="19" t="s">
        <v>3327</v>
      </c>
      <c r="P737" s="19" t="s">
        <v>380</v>
      </c>
      <c r="Q737" s="18"/>
      <c r="R737" s="21" t="s">
        <v>381</v>
      </c>
      <c r="S737" s="21">
        <v>14</v>
      </c>
      <c r="T737" s="22" t="s">
        <v>5444</v>
      </c>
      <c r="U737" s="23">
        <v>45106</v>
      </c>
      <c r="V737" s="21" t="str">
        <f>IF(U737="","",IF(U737="TBD","TBD",IF(U737="N/A","N/A","W"&amp;TEXT(WEEKNUM(U737,21),"00")&amp;" "&amp;YEAR(U737))))</f>
        <v>W26 2023</v>
      </c>
      <c r="W737" s="23">
        <v>44985</v>
      </c>
      <c r="X737" s="23"/>
      <c r="Y737" s="23" t="str">
        <f>IF(X737="","",IF(X737="TBD","TBD",IF(X737="N/A","N/A","W"&amp;TEXT(WEEKNUM(X737,21),"00")&amp;" "&amp;YEAR(X737))))</f>
        <v/>
      </c>
      <c r="Z737" s="23"/>
      <c r="AA737" s="23"/>
      <c r="AB737" s="24">
        <f>+IF(Z737="",0,AA737-Z737)</f>
        <v>0</v>
      </c>
      <c r="AC737" s="21" t="s">
        <v>324</v>
      </c>
      <c r="AD737" s="21">
        <v>0</v>
      </c>
      <c r="AE737" s="23">
        <v>45036</v>
      </c>
      <c r="AF737" s="25" t="str">
        <f>IF(AE737="","",IF(AE737="TBD","TBD",IF(AE737="N/A","N/A","W"&amp;TEXT(WEEKNUM(AE737,21),"00")&amp;" "&amp;YEAR(AE737))))</f>
        <v>W16 2023</v>
      </c>
      <c r="AG737" s="21" t="s">
        <v>324</v>
      </c>
      <c r="AH737" s="21"/>
      <c r="AI737" s="23">
        <v>45092</v>
      </c>
      <c r="AJ737" s="25" t="str">
        <f>IF(AI737="","",IF(AI737="TBD","TBD",IF(AI737="N/A","N/A","W"&amp;TEXT(WEEKNUM(AI737,21),"00")&amp;" "&amp;YEAR(AI737))))</f>
        <v>W24 2023</v>
      </c>
      <c r="AK737" s="21" t="s">
        <v>324</v>
      </c>
      <c r="AL737" s="21"/>
      <c r="AM737" s="23">
        <v>45033</v>
      </c>
      <c r="AN737" s="25" t="str">
        <f>IF(AM737="","",IF(AM737="TBD","TBD",IF(AM737="N/A","N/A","W"&amp;TEXT(WEEKNUM(AM737,21),"00")&amp;" "&amp;YEAR(AM737))))</f>
        <v>W16 2023</v>
      </c>
      <c r="AO737" s="21" t="s">
        <v>324</v>
      </c>
      <c r="AP737" s="21"/>
      <c r="AQ737" s="23">
        <v>45029</v>
      </c>
      <c r="AR737" s="25" t="str">
        <f>IF(AQ737="","",IF(AQ737="TBD","TBD",IF(AQ737="N/A","N/A","W"&amp;TEXT(WEEKNUM(AQ737,21),"00")&amp;" "&amp;YEAR(AQ737))))</f>
        <v>W15 2023</v>
      </c>
      <c r="AS737" s="21"/>
      <c r="AT737" s="21"/>
      <c r="AU737" s="23"/>
      <c r="AV737" s="25" t="s">
        <v>252</v>
      </c>
      <c r="AW737" s="59">
        <v>45092</v>
      </c>
      <c r="AX737" s="25" t="str">
        <f>IF(AW737="","",IF(AW737="TBD","TBD",IF(AW737="N/A","N/A","W"&amp;TEXT(WEEKNUM(AW737,21),"00")&amp;" "&amp;YEAR(AW737))))</f>
        <v>W24 2023</v>
      </c>
      <c r="AY737" s="21" t="s">
        <v>327</v>
      </c>
      <c r="AZ737" s="21" t="s">
        <v>328</v>
      </c>
      <c r="BA737" s="21" t="s">
        <v>329</v>
      </c>
      <c r="BB737" s="23">
        <v>45237</v>
      </c>
      <c r="BC737" s="23">
        <v>45309</v>
      </c>
      <c r="BD737" s="23">
        <v>45313</v>
      </c>
      <c r="BE737" s="25" t="str">
        <f>IF(BD737="","",IF(BD737="TBD","TBD",IF(BD737="N/A","N/A","W"&amp;TEXT(WEEKNUM(BD737,21),"00")&amp;" "&amp;YEAR(BD737))))</f>
        <v>W04 2024</v>
      </c>
      <c r="BF737" s="23">
        <v>45317</v>
      </c>
      <c r="BG737" s="25" t="str">
        <f>IF(BF737="","",IF(BF737="TBD","TBD",IF(BF737="N/A","N/A","W"&amp;TEXT(WEEKNUM(BF737,21),"00")&amp;" "&amp;YEAR(BF737))))</f>
        <v>W04 2024</v>
      </c>
      <c r="BH737" s="24">
        <f>+IF(BF737="",0,(BF737-BD737))</f>
        <v>4</v>
      </c>
      <c r="BI737" s="26" t="s">
        <v>415</v>
      </c>
      <c r="BJ737" s="26" t="s">
        <v>5445</v>
      </c>
      <c r="BK737" s="27">
        <v>45481</v>
      </c>
      <c r="BL737" s="25" t="str">
        <f>IF(BK737="","",IF(BK737="TBD","TBD",IF(BK737="N/A","N/A","W"&amp;TEXT(WEEKNUM(BK737,21),"00")&amp;" "&amp;YEAR(BK737))))</f>
        <v>W28 2024</v>
      </c>
      <c r="BM737" s="21" t="s">
        <v>330</v>
      </c>
      <c r="BN737" s="21"/>
      <c r="BO737" s="23">
        <v>45490</v>
      </c>
      <c r="BP737" s="25" t="str">
        <f>IF(BO737="","",IF(BO737="TBD","TBD",IF(BO737="N/A","N/A","W"&amp;TEXT(WEEKNUM(BO737,21),"00")&amp;" "&amp;YEAR(BO737))))</f>
        <v>W29 2024</v>
      </c>
      <c r="BQ737" s="21" t="s">
        <v>330</v>
      </c>
      <c r="BR737" s="21"/>
      <c r="BS737" s="334">
        <v>45490</v>
      </c>
      <c r="BT737" s="25" t="str">
        <f t="shared" si="45"/>
        <v>W29 2024</v>
      </c>
      <c r="BU737" s="21" t="s">
        <v>330</v>
      </c>
      <c r="BV737" s="21" t="s">
        <v>5446</v>
      </c>
      <c r="BW737" s="23">
        <v>45516</v>
      </c>
      <c r="BX737" s="25" t="str">
        <f t="shared" si="46"/>
        <v>W33 2024</v>
      </c>
      <c r="BY737" s="23">
        <v>45516</v>
      </c>
      <c r="BZ737" s="25" t="str">
        <f>IF(BY737="","",IF(BY737="TBD","TBD",IF(BY737="N/A","N/A","W"&amp;TEXT(WEEKNUM(BY737,21),"00")&amp;" "&amp;YEAR(BY737))))</f>
        <v>W33 2024</v>
      </c>
      <c r="CA737" s="22" t="s">
        <v>366</v>
      </c>
      <c r="CB737" s="21" t="s">
        <v>336</v>
      </c>
      <c r="CC737" s="21" t="s">
        <v>336</v>
      </c>
      <c r="CD737" s="21"/>
      <c r="CE737" s="23"/>
      <c r="CF737" s="23">
        <v>45607</v>
      </c>
      <c r="CG737" s="23">
        <v>45614</v>
      </c>
      <c r="CH737" s="23"/>
      <c r="CI737" s="25" t="str">
        <f>IF(CH737="","",IF(CH737="TBD","TBD",IF(CH737="N/A","N/A","W"&amp;TEXT(WEEKNUM(CH737,21),"00")&amp;" "&amp;YEAR(CH737))))</f>
        <v/>
      </c>
      <c r="CJ737" s="23"/>
      <c r="CK737" s="25" t="str">
        <f>IF(CJ737="","",IF(CJ737="TBD","TBD",IF(CJ737="N/A","N/A","W"&amp;TEXT(WEEKNUM(CJ737,21),"00")&amp;" "&amp;YEAR(CJ737))))</f>
        <v/>
      </c>
      <c r="CL737" s="24">
        <f>+IF(CJ737="",0,(CJ737-CH737))</f>
        <v>0</v>
      </c>
      <c r="CM737" s="21" t="s">
        <v>388</v>
      </c>
      <c r="CN737" s="21" t="s">
        <v>5447</v>
      </c>
      <c r="CO737" s="23">
        <v>45614</v>
      </c>
      <c r="CP737" s="25" t="str">
        <f>IF(CO737="","",IF(CO737="TBD","TBD",IF(CO737="N/A","N/A","W"&amp;TEXT(WEEKNUM(CO737,21),"00")&amp;" "&amp;YEAR(CO737))))</f>
        <v>W47 2024</v>
      </c>
      <c r="CQ737" s="23" t="s">
        <v>339</v>
      </c>
      <c r="CR737" s="23" t="s">
        <v>5448</v>
      </c>
      <c r="CS737" s="23">
        <v>45609</v>
      </c>
      <c r="CT737" s="25" t="str">
        <f>IF(CS737="","",IF(CS737="TBD","TBD",IF(CS737="N/A","N/A","W"&amp;TEXT(WEEKNUM(CS737,21),"00")&amp;" "&amp;YEAR(CS737))))</f>
        <v>W46 2024</v>
      </c>
      <c r="CU737" s="21" t="s">
        <v>339</v>
      </c>
      <c r="CV737" s="21"/>
      <c r="CW737" s="23">
        <v>45615</v>
      </c>
      <c r="CX737" s="25" t="str">
        <f>IF(CW737="","",IF(CW737="TBD","TBD",IF(CW737="N/A","N/A","W"&amp;TEXT(WEEKNUM(CW737,21),"00")&amp;" "&amp;YEAR(CW737))))</f>
        <v>W47 2024</v>
      </c>
      <c r="CY737" s="21" t="s">
        <v>388</v>
      </c>
      <c r="CZ737" s="21" t="s">
        <v>5449</v>
      </c>
      <c r="DA737" s="23">
        <v>45615</v>
      </c>
      <c r="DB737" s="25" t="str">
        <f>IF(DA737="","",IF(DA737="TBD","TBD",IF(DA737="N/A","N/A","W"&amp;TEXT(WEEKNUM(DA737,21),"00")&amp;" "&amp;YEAR(DA737))))</f>
        <v>W47 2024</v>
      </c>
      <c r="DC737" s="23">
        <v>45615</v>
      </c>
      <c r="DD737" s="25" t="str">
        <f>IF(DC737="","",IF(DC737="TBD","TBD",IF(DC737="N/A","N/A","W"&amp;TEXT(WEEKNUM(DC737,21),"00")&amp;" "&amp;YEAR(DC737))))</f>
        <v>W47 2024</v>
      </c>
      <c r="DE737" s="21" t="s">
        <v>392</v>
      </c>
      <c r="DF737" s="23"/>
      <c r="DG737" s="21" t="s">
        <v>259</v>
      </c>
      <c r="DH737" s="21">
        <v>0</v>
      </c>
      <c r="DI737" s="18"/>
      <c r="DJ737" s="18"/>
      <c r="DK737" s="21" t="s">
        <v>260</v>
      </c>
      <c r="DL737" s="21" t="s">
        <v>341</v>
      </c>
      <c r="DM737" s="21"/>
      <c r="DN737" s="23">
        <v>45652</v>
      </c>
      <c r="DO737" s="23">
        <v>45652</v>
      </c>
      <c r="DP737" s="23"/>
      <c r="DQ737" s="23" t="s">
        <v>276</v>
      </c>
      <c r="DR737" s="23"/>
      <c r="DS737" s="23">
        <v>45660</v>
      </c>
      <c r="DT737" s="23" t="s">
        <v>502</v>
      </c>
      <c r="DU737" s="23"/>
      <c r="DV737" s="23">
        <v>45663</v>
      </c>
      <c r="DW737" s="23" t="s">
        <v>342</v>
      </c>
      <c r="DX737" s="23"/>
      <c r="DY737" s="18"/>
      <c r="DZ737" s="18"/>
      <c r="EA737" s="18"/>
      <c r="EB737" s="21" t="s">
        <v>41</v>
      </c>
      <c r="EC737" s="18" t="s">
        <v>234</v>
      </c>
      <c r="ED737" s="18"/>
      <c r="EE737" s="18"/>
      <c r="EF737" s="55"/>
      <c r="EG737" s="55"/>
      <c r="EH737" s="18"/>
      <c r="EI737" s="18">
        <v>0</v>
      </c>
      <c r="EJ737" s="29" t="str">
        <f>K737&amp;AY737&amp;CA737&amp;DE737&amp;DT737&amp;DW737</f>
        <v>VigenteTSS Aprobado 4GIng Aprobada con Observaciones 4GAs Built Aprobado con Observaciones 4GIntegradoOn Air</v>
      </c>
    </row>
    <row r="738" spans="1:140" ht="12" hidden="1" customHeight="1">
      <c r="A738" s="30" t="str">
        <f>IFERROR(IF(VLOOKUP(B738,SEARCH!A:A,1,0)=B738,"OK",""),"")</f>
        <v/>
      </c>
      <c r="B738" s="31" t="s">
        <v>5450</v>
      </c>
      <c r="C738" s="15" t="s">
        <v>5451</v>
      </c>
      <c r="D738" s="16">
        <v>13</v>
      </c>
      <c r="E738" s="16">
        <v>-33.438614000000001</v>
      </c>
      <c r="F738" s="16">
        <v>-70.590003999999993</v>
      </c>
      <c r="G738" s="16" t="s">
        <v>270</v>
      </c>
      <c r="H738" s="16" t="s">
        <v>1435</v>
      </c>
      <c r="I738" s="16" t="s">
        <v>5452</v>
      </c>
      <c r="J738" s="16" t="s">
        <v>1736</v>
      </c>
      <c r="K738" s="16" t="s">
        <v>3</v>
      </c>
      <c r="L738" s="16" t="s">
        <v>247</v>
      </c>
      <c r="M738" s="103"/>
      <c r="N738" s="18"/>
      <c r="O738" s="19" t="s">
        <v>3327</v>
      </c>
      <c r="P738" s="19" t="s">
        <v>380</v>
      </c>
      <c r="Q738" s="18"/>
      <c r="R738" s="21" t="s">
        <v>381</v>
      </c>
      <c r="S738" s="21">
        <v>21</v>
      </c>
      <c r="T738" s="22" t="s">
        <v>5453</v>
      </c>
      <c r="U738" s="23">
        <v>45106</v>
      </c>
      <c r="V738" s="21" t="str">
        <f>IF(U738="","",IF(U738="TBD","TBD",IF(U738="N/A","N/A","W"&amp;TEXT(WEEKNUM(U738,21),"00")&amp;" "&amp;YEAR(U738))))</f>
        <v>W26 2023</v>
      </c>
      <c r="W738" s="23">
        <v>44985</v>
      </c>
      <c r="X738" s="23"/>
      <c r="Y738" s="23" t="str">
        <f>IF(X738="","",IF(X738="TBD","TBD",IF(X738="N/A","N/A","W"&amp;TEXT(WEEKNUM(X738,21),"00")&amp;" "&amp;YEAR(X738))))</f>
        <v/>
      </c>
      <c r="Z738" s="23"/>
      <c r="AA738" s="23"/>
      <c r="AB738" s="24">
        <f>+IF(Z738="",0,AA738-Z738)</f>
        <v>0</v>
      </c>
      <c r="AC738" s="21" t="s">
        <v>324</v>
      </c>
      <c r="AD738" s="21">
        <v>0</v>
      </c>
      <c r="AE738" s="23">
        <v>45036</v>
      </c>
      <c r="AF738" s="25" t="str">
        <f>IF(AE738="","",IF(AE738="TBD","TBD",IF(AE738="N/A","N/A","W"&amp;TEXT(WEEKNUM(AE738,21),"00")&amp;" "&amp;YEAR(AE738))))</f>
        <v>W16 2023</v>
      </c>
      <c r="AG738" s="21" t="s">
        <v>324</v>
      </c>
      <c r="AH738" s="21"/>
      <c r="AI738" s="23">
        <v>45092</v>
      </c>
      <c r="AJ738" s="25" t="str">
        <f>IF(AI738="","",IF(AI738="TBD","TBD",IF(AI738="N/A","N/A","W"&amp;TEXT(WEEKNUM(AI738,21),"00")&amp;" "&amp;YEAR(AI738))))</f>
        <v>W24 2023</v>
      </c>
      <c r="AK738" s="21" t="s">
        <v>324</v>
      </c>
      <c r="AL738" s="21"/>
      <c r="AM738" s="23">
        <v>45033</v>
      </c>
      <c r="AN738" s="25" t="str">
        <f>IF(AM738="","",IF(AM738="TBD","TBD",IF(AM738="N/A","N/A","W"&amp;TEXT(WEEKNUM(AM738,21),"00")&amp;" "&amp;YEAR(AM738))))</f>
        <v>W16 2023</v>
      </c>
      <c r="AO738" s="21" t="s">
        <v>324</v>
      </c>
      <c r="AP738" s="21"/>
      <c r="AQ738" s="23">
        <v>45029</v>
      </c>
      <c r="AR738" s="25" t="str">
        <f>IF(AQ738="","",IF(AQ738="TBD","TBD",IF(AQ738="N/A","N/A","W"&amp;TEXT(WEEKNUM(AQ738,21),"00")&amp;" "&amp;YEAR(AQ738))))</f>
        <v>W15 2023</v>
      </c>
      <c r="AS738" s="21"/>
      <c r="AT738" s="21"/>
      <c r="AU738" s="23"/>
      <c r="AV738" s="25" t="s">
        <v>252</v>
      </c>
      <c r="AW738" s="59">
        <v>45092</v>
      </c>
      <c r="AX738" s="25" t="str">
        <f>IF(AW738="","",IF(AW738="TBD","TBD",IF(AW738="N/A","N/A","W"&amp;TEXT(WEEKNUM(AW738,21),"00")&amp;" "&amp;YEAR(AW738))))</f>
        <v>W24 2023</v>
      </c>
      <c r="AY738" s="21" t="s">
        <v>327</v>
      </c>
      <c r="AZ738" s="21" t="s">
        <v>328</v>
      </c>
      <c r="BA738" s="21" t="s">
        <v>255</v>
      </c>
      <c r="BB738" s="23">
        <v>45247</v>
      </c>
      <c r="BC738" s="23">
        <v>45309</v>
      </c>
      <c r="BD738" s="23">
        <v>45313</v>
      </c>
      <c r="BE738" s="25" t="str">
        <f>IF(BD738="","",IF(BD738="TBD","TBD",IF(BD738="N/A","N/A","W"&amp;TEXT(WEEKNUM(BD738,21),"00")&amp;" "&amp;YEAR(BD738))))</f>
        <v>W04 2024</v>
      </c>
      <c r="BF738" s="23">
        <v>45317</v>
      </c>
      <c r="BG738" s="25" t="str">
        <f>IF(BF738="","",IF(BF738="TBD","TBD",IF(BF738="N/A","N/A","W"&amp;TEXT(WEEKNUM(BF738,21),"00")&amp;" "&amp;YEAR(BF738))))</f>
        <v>W04 2024</v>
      </c>
      <c r="BH738" s="24">
        <f>+IF(BF738="",0,(BF738-BD738))</f>
        <v>4</v>
      </c>
      <c r="BI738" s="26" t="s">
        <v>330</v>
      </c>
      <c r="BJ738" s="26" t="s">
        <v>5454</v>
      </c>
      <c r="BK738" s="27">
        <v>45316</v>
      </c>
      <c r="BL738" s="25" t="str">
        <f>IF(BK738="","",IF(BK738="TBD","TBD",IF(BK738="N/A","N/A","W"&amp;TEXT(WEEKNUM(BK738,21),"00")&amp;" "&amp;YEAR(BK738))))</f>
        <v>W04 2024</v>
      </c>
      <c r="BM738" s="21" t="s">
        <v>330</v>
      </c>
      <c r="BN738" s="21" t="s">
        <v>1867</v>
      </c>
      <c r="BO738" s="23">
        <v>45324</v>
      </c>
      <c r="BP738" s="25" t="str">
        <f>IF(BO738="","",IF(BO738="TBD","TBD",IF(BO738="N/A","N/A","W"&amp;TEXT(WEEKNUM(BO738,21),"00")&amp;" "&amp;YEAR(BO738))))</f>
        <v>W05 2024</v>
      </c>
      <c r="BQ738" s="21" t="s">
        <v>330</v>
      </c>
      <c r="BR738" s="21" t="s">
        <v>5455</v>
      </c>
      <c r="BS738" s="334">
        <v>45314</v>
      </c>
      <c r="BT738" s="25" t="str">
        <f t="shared" si="45"/>
        <v>W04 2024</v>
      </c>
      <c r="BU738" s="21" t="s">
        <v>330</v>
      </c>
      <c r="BV738" s="21" t="s">
        <v>5456</v>
      </c>
      <c r="BW738" s="23">
        <v>45254</v>
      </c>
      <c r="BX738" s="25" t="str">
        <f t="shared" si="46"/>
        <v>W47 2023</v>
      </c>
      <c r="BY738" s="23">
        <v>45324</v>
      </c>
      <c r="BZ738" s="25" t="str">
        <f>IF(BY738="","",IF(BY738="TBD","TBD",IF(BY738="N/A","N/A","W"&amp;TEXT(WEEKNUM(BY738,21),"00")&amp;" "&amp;YEAR(BY738))))</f>
        <v>W05 2024</v>
      </c>
      <c r="CA738" s="21" t="s">
        <v>335</v>
      </c>
      <c r="CB738" s="21">
        <v>0</v>
      </c>
      <c r="CC738" s="21"/>
      <c r="CD738" s="21"/>
      <c r="CE738" s="23"/>
      <c r="CF738" s="23"/>
      <c r="CG738" s="23"/>
      <c r="CH738" s="23"/>
      <c r="CI738" s="25" t="str">
        <f>IF(CH738="","",IF(CH738="TBD","TBD",IF(CH738="N/A","N/A","W"&amp;TEXT(WEEKNUM(CH738,21),"00")&amp;" "&amp;YEAR(CH738))))</f>
        <v/>
      </c>
      <c r="CJ738" s="23"/>
      <c r="CK738" s="25" t="str">
        <f>IF(CJ738="","",IF(CJ738="TBD","TBD",IF(CJ738="N/A","N/A","W"&amp;TEXT(WEEKNUM(CJ738,21),"00")&amp;" "&amp;YEAR(CJ738))))</f>
        <v/>
      </c>
      <c r="CL738" s="24">
        <f>+IF(CJ738="",0,(CJ738-CH738))</f>
        <v>0</v>
      </c>
      <c r="CM738" s="21" t="s">
        <v>258</v>
      </c>
      <c r="CN738" s="21"/>
      <c r="CO738" s="23"/>
      <c r="CP738" s="25" t="str">
        <f>IF(CO738="","",IF(CO738="TBD","TBD",IF(CO738="N/A","N/A","W"&amp;TEXT(WEEKNUM(CO738,21),"00")&amp;" "&amp;YEAR(CO738))))</f>
        <v/>
      </c>
      <c r="CQ738" s="23" t="s">
        <v>258</v>
      </c>
      <c r="CR738" s="23"/>
      <c r="CS738" s="23"/>
      <c r="CT738" s="25" t="str">
        <f>IF(CS738="","",IF(CS738="TBD","TBD",IF(CS738="N/A","N/A","W"&amp;TEXT(WEEKNUM(CS738,21),"00")&amp;" "&amp;YEAR(CS738))))</f>
        <v/>
      </c>
      <c r="CU738" s="21" t="s">
        <v>258</v>
      </c>
      <c r="CV738" s="21"/>
      <c r="CW738" s="23"/>
      <c r="CX738" s="25" t="str">
        <f>IF(CW738="","",IF(CW738="TBD","TBD",IF(CW738="N/A","N/A","W"&amp;TEXT(WEEKNUM(CW738,21),"00")&amp;" "&amp;YEAR(CW738))))</f>
        <v/>
      </c>
      <c r="CY738" s="21" t="s">
        <v>258</v>
      </c>
      <c r="CZ738" s="21"/>
      <c r="DA738" s="23"/>
      <c r="DB738" s="25" t="str">
        <f>IF(DA738="","",IF(DA738="TBD","TBD",IF(DA738="N/A","N/A","W"&amp;TEXT(WEEKNUM(DA738,21),"00")&amp;" "&amp;YEAR(DA738))))</f>
        <v/>
      </c>
      <c r="DC738" s="23"/>
      <c r="DD738" s="25" t="str">
        <f>IF(DC738="","",IF(DC738="TBD","TBD",IF(DC738="N/A","N/A","W"&amp;TEXT(WEEKNUM(DC738,21),"00")&amp;" "&amp;YEAR(DC738))))</f>
        <v/>
      </c>
      <c r="DE738" s="21" t="s">
        <v>258</v>
      </c>
      <c r="DF738" s="23"/>
      <c r="DG738" s="21" t="s">
        <v>259</v>
      </c>
      <c r="DH738" s="18"/>
      <c r="DI738" s="18"/>
      <c r="DJ738" s="18"/>
      <c r="DK738" s="21" t="s">
        <v>260</v>
      </c>
      <c r="DL738" s="21" t="s">
        <v>275</v>
      </c>
      <c r="DM738" s="21"/>
      <c r="DN738" s="23"/>
      <c r="DO738" s="23"/>
      <c r="DP738" s="23"/>
      <c r="DQ738" s="23" t="s">
        <v>276</v>
      </c>
      <c r="DR738" s="23"/>
      <c r="DS738" s="23"/>
      <c r="DT738" s="23"/>
      <c r="DU738" s="23"/>
      <c r="DV738" s="23"/>
      <c r="DW738" s="23"/>
      <c r="DX738" s="23"/>
      <c r="DY738" s="18"/>
      <c r="DZ738" s="18"/>
      <c r="EA738" s="18"/>
      <c r="EB738" s="21" t="s">
        <v>530</v>
      </c>
      <c r="EC738" s="18"/>
      <c r="ED738" s="18"/>
      <c r="EE738" s="18"/>
      <c r="EF738" s="55"/>
      <c r="EG738" s="55"/>
      <c r="EH738" s="18"/>
      <c r="EI738" s="18">
        <v>0</v>
      </c>
      <c r="EJ738" s="29" t="str">
        <f>K738&amp;AY738&amp;CA738&amp;DE738&amp;DT738&amp;DW738</f>
        <v>No VigenteTSS Aprobado 4GIng Aprobada 4GAs Built No Recibido</v>
      </c>
    </row>
    <row r="739" spans="1:140" ht="12" hidden="1" customHeight="1">
      <c r="A739" s="30" t="str">
        <f>IFERROR(IF(VLOOKUP(B739,SEARCH!A:A,1,0)=B739,"OK",""),"")</f>
        <v/>
      </c>
      <c r="B739" s="31" t="s">
        <v>5457</v>
      </c>
      <c r="C739" s="15" t="s">
        <v>5458</v>
      </c>
      <c r="D739" s="16">
        <v>13</v>
      </c>
      <c r="E739" s="16">
        <v>-33.449879000000003</v>
      </c>
      <c r="F739" s="16">
        <v>-70.578067000000004</v>
      </c>
      <c r="G739" s="16" t="s">
        <v>270</v>
      </c>
      <c r="H739" s="16" t="s">
        <v>1376</v>
      </c>
      <c r="I739" s="16" t="s">
        <v>347</v>
      </c>
      <c r="J739" s="16" t="s">
        <v>1736</v>
      </c>
      <c r="K739" s="16" t="s">
        <v>3</v>
      </c>
      <c r="L739" s="16" t="s">
        <v>247</v>
      </c>
      <c r="M739" s="103"/>
      <c r="N739" s="18"/>
      <c r="O739" s="19" t="s">
        <v>3327</v>
      </c>
      <c r="P739" s="19" t="s">
        <v>248</v>
      </c>
      <c r="Q739" s="18"/>
      <c r="R739" s="21" t="s">
        <v>4580</v>
      </c>
      <c r="S739" s="21" t="e">
        <v>#N/A</v>
      </c>
      <c r="T739" s="22" t="s">
        <v>348</v>
      </c>
      <c r="U739" s="23">
        <v>45106</v>
      </c>
      <c r="V739" s="21" t="str">
        <f>IF(U739="","",IF(U739="TBD","TBD",IF(U739="N/A","N/A","W"&amp;TEXT(WEEKNUM(U739,21),"00")&amp;" "&amp;YEAR(U739))))</f>
        <v>W26 2023</v>
      </c>
      <c r="W739" s="23">
        <v>45166</v>
      </c>
      <c r="X739" s="23"/>
      <c r="Y739" s="23" t="str">
        <f>IF(X739="","",IF(X739="TBD","TBD",IF(X739="N/A","N/A","W"&amp;TEXT(WEEKNUM(X739,21),"00")&amp;" "&amp;YEAR(X739))))</f>
        <v/>
      </c>
      <c r="Z739" s="23"/>
      <c r="AA739" s="23">
        <v>45169</v>
      </c>
      <c r="AB739" s="24">
        <f>+IF(Z739="",0,AA739-Z739)</f>
        <v>0</v>
      </c>
      <c r="AC739" s="21" t="s">
        <v>739</v>
      </c>
      <c r="AD739" s="21" t="s">
        <v>5459</v>
      </c>
      <c r="AE739" s="23">
        <v>45169</v>
      </c>
      <c r="AF739" s="25" t="str">
        <f>IF(AE739="","",IF(AE739="TBD","TBD",IF(AE739="N/A","N/A","W"&amp;TEXT(WEEKNUM(AE739,21),"00")&amp;" "&amp;YEAR(AE739))))</f>
        <v>W35 2023</v>
      </c>
      <c r="AG739" s="21" t="s">
        <v>324</v>
      </c>
      <c r="AH739" s="21"/>
      <c r="AI739" s="23">
        <v>45168</v>
      </c>
      <c r="AJ739" s="25" t="str">
        <f>IF(AI739="","",IF(AI739="TBD","TBD",IF(AI739="N/A","N/A","W"&amp;TEXT(WEEKNUM(AI739,21),"00")&amp;" "&amp;YEAR(AI739))))</f>
        <v>W35 2023</v>
      </c>
      <c r="AK739" s="21" t="s">
        <v>324</v>
      </c>
      <c r="AL739" s="21"/>
      <c r="AM739" s="23">
        <v>45169</v>
      </c>
      <c r="AN739" s="25" t="str">
        <f>IF(AM739="","",IF(AM739="TBD","TBD",IF(AM739="N/A","N/A","W"&amp;TEXT(WEEKNUM(AM739,21),"00")&amp;" "&amp;YEAR(AM739))))</f>
        <v>W35 2023</v>
      </c>
      <c r="AO739" s="21" t="s">
        <v>324</v>
      </c>
      <c r="AP739" s="21"/>
      <c r="AQ739" s="23">
        <v>45168</v>
      </c>
      <c r="AR739" s="25" t="str">
        <f>IF(AQ739="","",IF(AQ739="TBD","TBD",IF(AQ739="N/A","N/A","W"&amp;TEXT(WEEKNUM(AQ739,21),"00")&amp;" "&amp;YEAR(AQ739))))</f>
        <v>W35 2023</v>
      </c>
      <c r="AS739" s="21"/>
      <c r="AT739" s="21"/>
      <c r="AU739" s="23"/>
      <c r="AV739" s="25" t="s">
        <v>252</v>
      </c>
      <c r="AW739" s="59"/>
      <c r="AX739" s="25" t="str">
        <f>IF(AW739="","",IF(AW739="TBD","TBD",IF(AW739="N/A","N/A","W"&amp;TEXT(WEEKNUM(AW739,21),"00")&amp;" "&amp;YEAR(AW739))))</f>
        <v/>
      </c>
      <c r="AY739" s="21" t="s">
        <v>742</v>
      </c>
      <c r="AZ739" s="21" t="s">
        <v>254</v>
      </c>
      <c r="BA739" s="21" t="s">
        <v>255</v>
      </c>
      <c r="BB739" s="23"/>
      <c r="BC739" s="23"/>
      <c r="BD739" s="23"/>
      <c r="BE739" s="25" t="str">
        <f>IF(BD739="","",IF(BD739="TBD","TBD",IF(BD739="N/A","N/A","W"&amp;TEXT(WEEKNUM(BD739,21),"00")&amp;" "&amp;YEAR(BD739))))</f>
        <v/>
      </c>
      <c r="BF739" s="23"/>
      <c r="BG739" s="25" t="str">
        <f>IF(BF739="","",IF(BF739="TBD","TBD",IF(BF739="N/A","N/A","W"&amp;TEXT(WEEKNUM(BF739,21),"00")&amp;" "&amp;YEAR(BF739))))</f>
        <v/>
      </c>
      <c r="BH739" s="24">
        <f>+IF(BF739="",0,(BF739-BD739))</f>
        <v>0</v>
      </c>
      <c r="BI739" s="26" t="s">
        <v>256</v>
      </c>
      <c r="BJ739" s="26"/>
      <c r="BK739" s="27"/>
      <c r="BL739" s="25" t="str">
        <f>IF(BK739="","",IF(BK739="TBD","TBD",IF(BK739="N/A","N/A","W"&amp;TEXT(WEEKNUM(BK739,21),"00")&amp;" "&amp;YEAR(BK739))))</f>
        <v/>
      </c>
      <c r="BM739" s="21" t="s">
        <v>256</v>
      </c>
      <c r="BN739" s="21"/>
      <c r="BO739" s="23"/>
      <c r="BP739" s="25" t="str">
        <f>IF(BO739="","",IF(BO739="TBD","TBD",IF(BO739="N/A","N/A","W"&amp;TEXT(WEEKNUM(BO739,21),"00")&amp;" "&amp;YEAR(BO739))))</f>
        <v/>
      </c>
      <c r="BQ739" s="21" t="s">
        <v>256</v>
      </c>
      <c r="BR739" s="21"/>
      <c r="BS739" s="334"/>
      <c r="BT739" s="25" t="str">
        <f t="shared" si="45"/>
        <v/>
      </c>
      <c r="BU739" s="21" t="s">
        <v>256</v>
      </c>
      <c r="BV739" s="21"/>
      <c r="BW739" s="23"/>
      <c r="BX739" s="25" t="str">
        <f t="shared" si="46"/>
        <v/>
      </c>
      <c r="BY739" s="23"/>
      <c r="BZ739" s="25" t="str">
        <f>IF(BY739="","",IF(BY739="TBD","TBD",IF(BY739="N/A","N/A","W"&amp;TEXT(WEEKNUM(BY739,21),"00")&amp;" "&amp;YEAR(BY739))))</f>
        <v/>
      </c>
      <c r="CA739" s="21" t="s">
        <v>257</v>
      </c>
      <c r="CB739" s="21" t="s">
        <v>349</v>
      </c>
      <c r="CC739" s="21" t="s">
        <v>350</v>
      </c>
      <c r="CD739" s="21"/>
      <c r="CE739" s="23"/>
      <c r="CF739" s="23"/>
      <c r="CG739" s="23"/>
      <c r="CH739" s="23"/>
      <c r="CI739" s="25" t="str">
        <f>IF(CH739="","",IF(CH739="TBD","TBD",IF(CH739="N/A","N/A","W"&amp;TEXT(WEEKNUM(CH739,21),"00")&amp;" "&amp;YEAR(CH739))))</f>
        <v/>
      </c>
      <c r="CJ739" s="23"/>
      <c r="CK739" s="25" t="str">
        <f>IF(CJ739="","",IF(CJ739="TBD","TBD",IF(CJ739="N/A","N/A","W"&amp;TEXT(WEEKNUM(CJ739,21),"00")&amp;" "&amp;YEAR(CJ739))))</f>
        <v/>
      </c>
      <c r="CL739" s="24">
        <f>+IF(CJ739="",0,(CJ739-CH739))</f>
        <v>0</v>
      </c>
      <c r="CM739" s="21" t="s">
        <v>258</v>
      </c>
      <c r="CN739" s="21"/>
      <c r="CO739" s="23"/>
      <c r="CP739" s="25" t="str">
        <f>IF(CO739="","",IF(CO739="TBD","TBD",IF(CO739="N/A","N/A","W"&amp;TEXT(WEEKNUM(CO739,21),"00")&amp;" "&amp;YEAR(CO739))))</f>
        <v/>
      </c>
      <c r="CQ739" s="23" t="s">
        <v>258</v>
      </c>
      <c r="CR739" s="23"/>
      <c r="CS739" s="23"/>
      <c r="CT739" s="25" t="str">
        <f>IF(CS739="","",IF(CS739="TBD","TBD",IF(CS739="N/A","N/A","W"&amp;TEXT(WEEKNUM(CS739,21),"00")&amp;" "&amp;YEAR(CS739))))</f>
        <v/>
      </c>
      <c r="CU739" s="21" t="s">
        <v>258</v>
      </c>
      <c r="CV739" s="21"/>
      <c r="CW739" s="23"/>
      <c r="CX739" s="25" t="str">
        <f>IF(CW739="","",IF(CW739="TBD","TBD",IF(CW739="N/A","N/A","W"&amp;TEXT(WEEKNUM(CW739,21),"00")&amp;" "&amp;YEAR(CW739))))</f>
        <v/>
      </c>
      <c r="CY739" s="21" t="s">
        <v>258</v>
      </c>
      <c r="CZ739" s="21"/>
      <c r="DA739" s="23"/>
      <c r="DB739" s="25" t="str">
        <f>IF(DA739="","",IF(DA739="TBD","TBD",IF(DA739="N/A","N/A","W"&amp;TEXT(WEEKNUM(DA739,21),"00")&amp;" "&amp;YEAR(DA739))))</f>
        <v/>
      </c>
      <c r="DC739" s="23"/>
      <c r="DD739" s="25" t="str">
        <f>IF(DC739="","",IF(DC739="TBD","TBD",IF(DC739="N/A","N/A","W"&amp;TEXT(WEEKNUM(DC739,21),"00")&amp;" "&amp;YEAR(DC739))))</f>
        <v/>
      </c>
      <c r="DE739" s="21" t="s">
        <v>258</v>
      </c>
      <c r="DF739" s="23"/>
      <c r="DG739" s="21" t="s">
        <v>259</v>
      </c>
      <c r="DH739" s="18"/>
      <c r="DI739" s="18"/>
      <c r="DJ739" s="18"/>
      <c r="DK739" s="21" t="s">
        <v>260</v>
      </c>
      <c r="DL739" s="21" t="s">
        <v>275</v>
      </c>
      <c r="DM739" s="21"/>
      <c r="DN739" s="23"/>
      <c r="DO739" s="23"/>
      <c r="DP739" s="23"/>
      <c r="DQ739" s="23" t="s">
        <v>276</v>
      </c>
      <c r="DR739" s="23"/>
      <c r="DS739" s="23"/>
      <c r="DT739" s="23"/>
      <c r="DU739" s="23"/>
      <c r="DV739" s="23"/>
      <c r="DW739" s="23"/>
      <c r="DX739" s="23"/>
      <c r="DY739" s="18"/>
      <c r="DZ739" s="18"/>
      <c r="EA739" s="18"/>
      <c r="EB739" s="21" t="s">
        <v>30</v>
      </c>
      <c r="EC739" s="18"/>
      <c r="ED739" s="18"/>
      <c r="EE739" s="18"/>
      <c r="EF739" s="55"/>
      <c r="EG739" s="55"/>
      <c r="EH739" s="18"/>
      <c r="EI739" s="18">
        <v>0</v>
      </c>
      <c r="EJ739" s="29" t="str">
        <f>K739&amp;AY739&amp;CA739&amp;DE739&amp;DT739&amp;DW739</f>
        <v>No VigenteTSS Observado 4GIng No Recibida 4GAs Built No Recibido</v>
      </c>
    </row>
    <row r="740" spans="1:140" ht="12" hidden="1" customHeight="1">
      <c r="A740" s="30" t="str">
        <f>IFERROR(IF(VLOOKUP(B740,SEARCH!A:A,1,0)=B740,"OK",""),"")</f>
        <v/>
      </c>
      <c r="B740" s="31" t="s">
        <v>5460</v>
      </c>
      <c r="C740" s="15" t="s">
        <v>5461</v>
      </c>
      <c r="D740" s="16">
        <v>14</v>
      </c>
      <c r="E740" s="16">
        <v>-39.541060000000002</v>
      </c>
      <c r="F740" s="16">
        <v>-72.506230000000002</v>
      </c>
      <c r="G740" s="16" t="s">
        <v>704</v>
      </c>
      <c r="H740" s="16" t="s">
        <v>4349</v>
      </c>
      <c r="I740" s="16" t="s">
        <v>5462</v>
      </c>
      <c r="J740" s="16" t="s">
        <v>379</v>
      </c>
      <c r="K740" s="17" t="s">
        <v>319</v>
      </c>
      <c r="L740" s="16" t="s">
        <v>247</v>
      </c>
      <c r="M740" s="103" t="s">
        <v>320</v>
      </c>
      <c r="N740" s="18"/>
      <c r="O740" s="19" t="s">
        <v>3327</v>
      </c>
      <c r="P740" s="19" t="s">
        <v>248</v>
      </c>
      <c r="Q740" s="18"/>
      <c r="R740" s="21" t="s">
        <v>250</v>
      </c>
      <c r="S740" s="21">
        <v>12</v>
      </c>
      <c r="T740" s="22" t="s">
        <v>5463</v>
      </c>
      <c r="U740" s="23">
        <v>45145</v>
      </c>
      <c r="V740" s="21" t="str">
        <f>IF(U740="","",IF(U740="TBD","TBD",IF(U740="N/A","N/A","W"&amp;TEXT(WEEKNUM(U740,21),"00")&amp;" "&amp;YEAR(U740))))</f>
        <v>W32 2023</v>
      </c>
      <c r="W740" s="23">
        <v>45168</v>
      </c>
      <c r="X740" s="23"/>
      <c r="Y740" s="23" t="str">
        <f>IF(X740="","",IF(X740="TBD","TBD",IF(X740="N/A","N/A","W"&amp;TEXT(WEEKNUM(X740,21),"00")&amp;" "&amp;YEAR(X740))))</f>
        <v/>
      </c>
      <c r="Z740" s="23"/>
      <c r="AA740" s="23">
        <v>45168</v>
      </c>
      <c r="AB740" s="24">
        <f>+IF(Z740="",0,AA740-Z740)</f>
        <v>0</v>
      </c>
      <c r="AC740" s="21" t="s">
        <v>324</v>
      </c>
      <c r="AD740" s="21"/>
      <c r="AE740" s="23">
        <v>45177</v>
      </c>
      <c r="AF740" s="25" t="str">
        <f>IF(AE740="","",IF(AE740="TBD","TBD",IF(AE740="N/A","N/A","W"&amp;TEXT(WEEKNUM(AE740,21),"00")&amp;" "&amp;YEAR(AE740))))</f>
        <v>W36 2023</v>
      </c>
      <c r="AG740" s="21" t="s">
        <v>324</v>
      </c>
      <c r="AH740" s="21"/>
      <c r="AI740" s="23">
        <v>45173</v>
      </c>
      <c r="AJ740" s="25" t="str">
        <f>IF(AI740="","",IF(AI740="TBD","TBD",IF(AI740="N/A","N/A","W"&amp;TEXT(WEEKNUM(AI740,21),"00")&amp;" "&amp;YEAR(AI740))))</f>
        <v>W36 2023</v>
      </c>
      <c r="AK740" s="21" t="s">
        <v>324</v>
      </c>
      <c r="AL740" s="21"/>
      <c r="AM740" s="23">
        <v>45173</v>
      </c>
      <c r="AN740" s="25" t="str">
        <f>IF(AM740="","",IF(AM740="TBD","TBD",IF(AM740="N/A","N/A","W"&amp;TEXT(WEEKNUM(AM740,21),"00")&amp;" "&amp;YEAR(AM740))))</f>
        <v>W36 2023</v>
      </c>
      <c r="AO740" s="21" t="s">
        <v>324</v>
      </c>
      <c r="AP740" s="21"/>
      <c r="AQ740" s="23">
        <v>45173</v>
      </c>
      <c r="AR740" s="25" t="str">
        <f>IF(AQ740="","",IF(AQ740="TBD","TBD",IF(AQ740="N/A","N/A","W"&amp;TEXT(WEEKNUM(AQ740,21),"00")&amp;" "&amp;YEAR(AQ740))))</f>
        <v>W36 2023</v>
      </c>
      <c r="AS740" s="21"/>
      <c r="AT740" s="21"/>
      <c r="AU740" s="23"/>
      <c r="AV740" s="25" t="s">
        <v>252</v>
      </c>
      <c r="AW740" s="59">
        <v>45177</v>
      </c>
      <c r="AX740" s="25" t="str">
        <f>IF(AW740="","",IF(AW740="TBD","TBD",IF(AW740="N/A","N/A","W"&amp;TEXT(WEEKNUM(AW740,21),"00")&amp;" "&amp;YEAR(AW740))))</f>
        <v>W36 2023</v>
      </c>
      <c r="AY740" s="21" t="s">
        <v>327</v>
      </c>
      <c r="AZ740" s="21" t="s">
        <v>328</v>
      </c>
      <c r="BA740" s="21" t="s">
        <v>329</v>
      </c>
      <c r="BB740" s="23">
        <v>45217</v>
      </c>
      <c r="BC740" s="23"/>
      <c r="BD740" s="23">
        <v>45218</v>
      </c>
      <c r="BE740" s="25" t="str">
        <f>IF(BD740="","",IF(BD740="TBD","TBD",IF(BD740="N/A","N/A","W"&amp;TEXT(WEEKNUM(BD740,21),"00")&amp;" "&amp;YEAR(BD740))))</f>
        <v>W42 2023</v>
      </c>
      <c r="BF740" s="23">
        <v>45228</v>
      </c>
      <c r="BG740" s="25" t="str">
        <f>IF(BF740="","",IF(BF740="TBD","TBD",IF(BF740="N/A","N/A","W"&amp;TEXT(WEEKNUM(BF740,21),"00")&amp;" "&amp;YEAR(BF740))))</f>
        <v>W43 2023</v>
      </c>
      <c r="BH740" s="24">
        <f>+IF(BF740="",0,(BF740-BD740))</f>
        <v>10</v>
      </c>
      <c r="BI740" s="26" t="s">
        <v>330</v>
      </c>
      <c r="BJ740" s="26" t="s">
        <v>5323</v>
      </c>
      <c r="BK740" s="27">
        <v>45250</v>
      </c>
      <c r="BL740" s="25" t="str">
        <f>IF(BK740="","",IF(BK740="TBD","TBD",IF(BK740="N/A","N/A","W"&amp;TEXT(WEEKNUM(BK740,21),"00")&amp;" "&amp;YEAR(BK740))))</f>
        <v>W47 2023</v>
      </c>
      <c r="BM740" s="21" t="s">
        <v>330</v>
      </c>
      <c r="BN740" s="21" t="s">
        <v>5336</v>
      </c>
      <c r="BO740" s="23">
        <v>45251</v>
      </c>
      <c r="BP740" s="25" t="str">
        <f>IF(BO740="","",IF(BO740="TBD","TBD",IF(BO740="N/A","N/A","W"&amp;TEXT(WEEKNUM(BO740,21),"00")&amp;" "&amp;YEAR(BO740))))</f>
        <v>W47 2023</v>
      </c>
      <c r="BQ740" s="21" t="s">
        <v>330</v>
      </c>
      <c r="BR740" s="21" t="s">
        <v>5337</v>
      </c>
      <c r="BS740" s="334">
        <v>45250</v>
      </c>
      <c r="BT740" s="25" t="str">
        <f t="shared" si="45"/>
        <v>W47 2023</v>
      </c>
      <c r="BU740" s="21" t="s">
        <v>330</v>
      </c>
      <c r="BV740" s="21"/>
      <c r="BW740" s="23">
        <v>45250</v>
      </c>
      <c r="BX740" s="25" t="str">
        <f t="shared" si="46"/>
        <v>W47 2023</v>
      </c>
      <c r="BY740" s="23">
        <v>45251</v>
      </c>
      <c r="BZ740" s="25" t="str">
        <f>IF(BY740="","",IF(BY740="TBD","TBD",IF(BY740="N/A","N/A","W"&amp;TEXT(WEEKNUM(BY740,21),"00")&amp;" "&amp;YEAR(BY740))))</f>
        <v>W47 2023</v>
      </c>
      <c r="CA740" s="22" t="s">
        <v>335</v>
      </c>
      <c r="CB740" s="21" t="s">
        <v>336</v>
      </c>
      <c r="CC740" s="21" t="s">
        <v>336</v>
      </c>
      <c r="CD740" s="21" t="s">
        <v>337</v>
      </c>
      <c r="CE740" s="23" t="s">
        <v>5326</v>
      </c>
      <c r="CF740" s="23">
        <v>45364</v>
      </c>
      <c r="CG740" s="23">
        <v>45427</v>
      </c>
      <c r="CH740" s="23">
        <v>45428</v>
      </c>
      <c r="CI740" s="25" t="str">
        <f>IF(CH740="","",IF(CH740="TBD","TBD",IF(CH740="N/A","N/A","W"&amp;TEXT(WEEKNUM(CH740,21),"00")&amp;" "&amp;YEAR(CH740))))</f>
        <v>W20 2024</v>
      </c>
      <c r="CJ740" s="23">
        <v>45435</v>
      </c>
      <c r="CK740" s="25" t="str">
        <f>IF(CJ740="","",IF(CJ740="TBD","TBD",IF(CJ740="N/A","N/A","W"&amp;TEXT(WEEKNUM(CJ740,21),"00")&amp;" "&amp;YEAR(CJ740))))</f>
        <v>W21 2024</v>
      </c>
      <c r="CL740" s="24">
        <f>+IF(CJ740="",0,(CJ740-CH740))</f>
        <v>7</v>
      </c>
      <c r="CM740" s="21" t="s">
        <v>388</v>
      </c>
      <c r="CN740" s="21" t="s">
        <v>5464</v>
      </c>
      <c r="CO740" s="23">
        <v>45365</v>
      </c>
      <c r="CP740" s="25" t="str">
        <f>IF(CO740="","",IF(CO740="TBD","TBD",IF(CO740="N/A","N/A","W"&amp;TEXT(WEEKNUM(CO740,21),"00")&amp;" "&amp;YEAR(CO740))))</f>
        <v>W11 2024</v>
      </c>
      <c r="CQ740" s="23" t="s">
        <v>339</v>
      </c>
      <c r="CR740" s="23"/>
      <c r="CS740" s="23">
        <v>45432</v>
      </c>
      <c r="CT740" s="25" t="str">
        <f>IF(CS740="","",IF(CS740="TBD","TBD",IF(CS740="N/A","N/A","W"&amp;TEXT(WEEKNUM(CS740,21),"00")&amp;" "&amp;YEAR(CS740))))</f>
        <v>W21 2024</v>
      </c>
      <c r="CU740" s="21" t="s">
        <v>339</v>
      </c>
      <c r="CV740" s="21" t="s">
        <v>5378</v>
      </c>
      <c r="CW740" s="23">
        <v>45429</v>
      </c>
      <c r="CX740" s="25" t="str">
        <f>IF(CW740="","",IF(CW740="TBD","TBD",IF(CW740="N/A","N/A","W"&amp;TEXT(WEEKNUM(CW740,21),"00")&amp;" "&amp;YEAR(CW740))))</f>
        <v>W20 2024</v>
      </c>
      <c r="CY740" s="21" t="s">
        <v>339</v>
      </c>
      <c r="CZ740" s="21" t="s">
        <v>5378</v>
      </c>
      <c r="DA740" s="23">
        <v>45429</v>
      </c>
      <c r="DB740" s="25" t="str">
        <f>IF(DA740="","",IF(DA740="TBD","TBD",IF(DA740="N/A","N/A","W"&amp;TEXT(WEEKNUM(DA740,21),"00")&amp;" "&amp;YEAR(DA740))))</f>
        <v>W20 2024</v>
      </c>
      <c r="DC740" s="23">
        <v>45373</v>
      </c>
      <c r="DD740" s="25" t="str">
        <f>IF(DC740="","",IF(DC740="TBD","TBD",IF(DC740="N/A","N/A","W"&amp;TEXT(WEEKNUM(DC740,21),"00")&amp;" "&amp;YEAR(DC740))))</f>
        <v>W12 2024</v>
      </c>
      <c r="DE740" s="21" t="s">
        <v>340</v>
      </c>
      <c r="DF740" s="23"/>
      <c r="DG740" s="21" t="s">
        <v>259</v>
      </c>
      <c r="DH740" s="21">
        <v>0</v>
      </c>
      <c r="DI740" s="18"/>
      <c r="DJ740" s="18"/>
      <c r="DK740" s="21" t="s">
        <v>260</v>
      </c>
      <c r="DL740" s="21" t="s">
        <v>472</v>
      </c>
      <c r="DM740" s="21"/>
      <c r="DN740" s="23">
        <v>45536</v>
      </c>
      <c r="DO740" s="23"/>
      <c r="DP740" s="23" t="s">
        <v>5430</v>
      </c>
      <c r="DQ740" s="23" t="s">
        <v>262</v>
      </c>
      <c r="DR740" s="23"/>
      <c r="DS740" s="23">
        <v>45536</v>
      </c>
      <c r="DT740" s="23" t="s">
        <v>472</v>
      </c>
      <c r="DU740" s="23">
        <v>45525</v>
      </c>
      <c r="DV740" s="23">
        <v>45617</v>
      </c>
      <c r="DW740" s="23" t="s">
        <v>342</v>
      </c>
      <c r="DX740" s="23"/>
      <c r="DY740" s="18"/>
      <c r="DZ740" s="18"/>
      <c r="EA740" s="18"/>
      <c r="EB740" s="21" t="s">
        <v>41</v>
      </c>
      <c r="EC740" s="18" t="s">
        <v>234</v>
      </c>
      <c r="ED740" s="18"/>
      <c r="EE740" s="18"/>
      <c r="EF740" s="55"/>
      <c r="EG740" s="55"/>
      <c r="EH740" s="18"/>
      <c r="EI740" s="18">
        <v>0</v>
      </c>
      <c r="EJ740" s="29" t="str">
        <f>K740&amp;AY740&amp;CA740&amp;DE740&amp;DT740&amp;DW740</f>
        <v>VigenteTSS Aprobado 4GIng Aprobada 4GAs Built Aprobado 4GStarlink InstaladoOn Air</v>
      </c>
    </row>
    <row r="741" spans="1:140" ht="12" hidden="1" customHeight="1">
      <c r="A741" s="30" t="str">
        <f>IFERROR(IF(VLOOKUP(B741,SEARCH!A:A,1,0)=B741,"OK",""),"")</f>
        <v/>
      </c>
      <c r="B741" s="31" t="s">
        <v>5465</v>
      </c>
      <c r="C741" s="15" t="s">
        <v>5466</v>
      </c>
      <c r="D741" s="16">
        <v>14</v>
      </c>
      <c r="E741" s="16">
        <v>-39.642944</v>
      </c>
      <c r="F741" s="16">
        <v>-72.327361999999994</v>
      </c>
      <c r="G741" s="16" t="s">
        <v>704</v>
      </c>
      <c r="H741" s="16" t="s">
        <v>3841</v>
      </c>
      <c r="I741" s="16" t="s">
        <v>5467</v>
      </c>
      <c r="J741" s="16" t="s">
        <v>318</v>
      </c>
      <c r="K741" s="16" t="s">
        <v>3</v>
      </c>
      <c r="L741" s="16" t="s">
        <v>247</v>
      </c>
      <c r="M741" s="103"/>
      <c r="N741" s="18"/>
      <c r="O741" s="19" t="s">
        <v>3327</v>
      </c>
      <c r="P741" s="19" t="s">
        <v>380</v>
      </c>
      <c r="Q741" s="18"/>
      <c r="R741" s="21" t="s">
        <v>381</v>
      </c>
      <c r="S741" s="21" t="s">
        <v>5265</v>
      </c>
      <c r="T741" s="22" t="s">
        <v>5468</v>
      </c>
      <c r="U741" s="23">
        <v>45106</v>
      </c>
      <c r="V741" s="21" t="str">
        <f>IF(U741="","",IF(U741="TBD","TBD",IF(U741="N/A","N/A","W"&amp;TEXT(WEEKNUM(U741,21),"00")&amp;" "&amp;YEAR(U741))))</f>
        <v>W26 2023</v>
      </c>
      <c r="W741" s="23">
        <v>45027</v>
      </c>
      <c r="X741" s="23"/>
      <c r="Y741" s="23" t="str">
        <f>IF(X741="","",IF(X741="TBD","TBD",IF(X741="N/A","N/A","W"&amp;TEXT(WEEKNUM(X741,21),"00")&amp;" "&amp;YEAR(X741))))</f>
        <v/>
      </c>
      <c r="Z741" s="23"/>
      <c r="AA741" s="23"/>
      <c r="AB741" s="24">
        <f>+IF(Z741="",0,AA741-Z741)</f>
        <v>0</v>
      </c>
      <c r="AC741" s="21" t="s">
        <v>324</v>
      </c>
      <c r="AD741" s="21">
        <v>0</v>
      </c>
      <c r="AE741" s="23">
        <v>45159</v>
      </c>
      <c r="AF741" s="25" t="str">
        <f>IF(AE741="","",IF(AE741="TBD","TBD",IF(AE741="N/A","N/A","W"&amp;TEXT(WEEKNUM(AE741,21),"00")&amp;" "&amp;YEAR(AE741))))</f>
        <v>W34 2023</v>
      </c>
      <c r="AG741" s="21" t="s">
        <v>324</v>
      </c>
      <c r="AH741" s="21"/>
      <c r="AI741" s="23">
        <v>45160</v>
      </c>
      <c r="AJ741" s="25" t="str">
        <f>IF(AI741="","",IF(AI741="TBD","TBD",IF(AI741="N/A","N/A","W"&amp;TEXT(WEEKNUM(AI741,21),"00")&amp;" "&amp;YEAR(AI741))))</f>
        <v>W34 2023</v>
      </c>
      <c r="AK741" s="21" t="s">
        <v>324</v>
      </c>
      <c r="AL741" s="21"/>
      <c r="AM741" s="23">
        <v>45148</v>
      </c>
      <c r="AN741" s="25" t="str">
        <f>IF(AM741="","",IF(AM741="TBD","TBD",IF(AM741="N/A","N/A","W"&amp;TEXT(WEEKNUM(AM741,21),"00")&amp;" "&amp;YEAR(AM741))))</f>
        <v>W32 2023</v>
      </c>
      <c r="AO741" s="21" t="s">
        <v>324</v>
      </c>
      <c r="AP741" s="21"/>
      <c r="AQ741" s="23">
        <v>45068</v>
      </c>
      <c r="AR741" s="25" t="str">
        <f>IF(AQ741="","",IF(AQ741="TBD","TBD",IF(AQ741="N/A","N/A","W"&amp;TEXT(WEEKNUM(AQ741,21),"00")&amp;" "&amp;YEAR(AQ741))))</f>
        <v>W21 2023</v>
      </c>
      <c r="AS741" s="21"/>
      <c r="AT741" s="21"/>
      <c r="AU741" s="23"/>
      <c r="AV741" s="25" t="s">
        <v>252</v>
      </c>
      <c r="AW741" s="59">
        <v>45160</v>
      </c>
      <c r="AX741" s="25" t="str">
        <f>IF(AW741="","",IF(AW741="TBD","TBD",IF(AW741="N/A","N/A","W"&amp;TEXT(WEEKNUM(AW741,21),"00")&amp;" "&amp;YEAR(AW741))))</f>
        <v>W34 2023</v>
      </c>
      <c r="AY741" s="21" t="s">
        <v>327</v>
      </c>
      <c r="AZ741" s="21" t="s">
        <v>328</v>
      </c>
      <c r="BA741" s="21" t="s">
        <v>255</v>
      </c>
      <c r="BB741" s="23">
        <v>45239</v>
      </c>
      <c r="BC741" s="23">
        <v>45309</v>
      </c>
      <c r="BD741" s="23">
        <v>45313</v>
      </c>
      <c r="BE741" s="25" t="str">
        <f>IF(BD741="","",IF(BD741="TBD","TBD",IF(BD741="N/A","N/A","W"&amp;TEXT(WEEKNUM(BD741,21),"00")&amp;" "&amp;YEAR(BD741))))</f>
        <v>W04 2024</v>
      </c>
      <c r="BF741" s="23">
        <v>45317</v>
      </c>
      <c r="BG741" s="25" t="str">
        <f>IF(BF741="","",IF(BF741="TBD","TBD",IF(BF741="N/A","N/A","W"&amp;TEXT(WEEKNUM(BF741,21),"00")&amp;" "&amp;YEAR(BF741))))</f>
        <v>W04 2024</v>
      </c>
      <c r="BH741" s="24">
        <f>+IF(BF741="",0,(BF741-BD741))</f>
        <v>4</v>
      </c>
      <c r="BI741" s="26" t="s">
        <v>330</v>
      </c>
      <c r="BJ741" s="26" t="s">
        <v>5469</v>
      </c>
      <c r="BK741" s="27">
        <v>45316</v>
      </c>
      <c r="BL741" s="25" t="str">
        <f>IF(BK741="","",IF(BK741="TBD","TBD",IF(BK741="N/A","N/A","W"&amp;TEXT(WEEKNUM(BK741,21),"00")&amp;" "&amp;YEAR(BK741))))</f>
        <v>W04 2024</v>
      </c>
      <c r="BM741" s="21" t="s">
        <v>330</v>
      </c>
      <c r="BN741" s="21"/>
      <c r="BO741" s="23">
        <v>45254</v>
      </c>
      <c r="BP741" s="25" t="str">
        <f>IF(BO741="","",IF(BO741="TBD","TBD",IF(BO741="N/A","N/A","W"&amp;TEXT(WEEKNUM(BO741,21),"00")&amp;" "&amp;YEAR(BO741))))</f>
        <v>W47 2023</v>
      </c>
      <c r="BQ741" s="21" t="s">
        <v>330</v>
      </c>
      <c r="BR741" s="21" t="s">
        <v>5470</v>
      </c>
      <c r="BS741" s="334">
        <v>45314</v>
      </c>
      <c r="BT741" s="25" t="str">
        <f t="shared" si="45"/>
        <v>W04 2024</v>
      </c>
      <c r="BU741" s="21" t="s">
        <v>330</v>
      </c>
      <c r="BV741" s="21"/>
      <c r="BW741" s="23">
        <v>45254</v>
      </c>
      <c r="BX741" s="25" t="str">
        <f t="shared" si="46"/>
        <v>W47 2023</v>
      </c>
      <c r="BY741" s="23">
        <v>45316</v>
      </c>
      <c r="BZ741" s="25" t="str">
        <f>IF(BY741="","",IF(BY741="TBD","TBD",IF(BY741="N/A","N/A","W"&amp;TEXT(WEEKNUM(BY741,21),"00")&amp;" "&amp;YEAR(BY741))))</f>
        <v>W04 2024</v>
      </c>
      <c r="CA741" s="21" t="s">
        <v>335</v>
      </c>
      <c r="CB741" s="21">
        <v>0</v>
      </c>
      <c r="CC741" s="21"/>
      <c r="CD741" s="21"/>
      <c r="CE741" s="23"/>
      <c r="CF741" s="23"/>
      <c r="CG741" s="23"/>
      <c r="CH741" s="23"/>
      <c r="CI741" s="25" t="str">
        <f>IF(CH741="","",IF(CH741="TBD","TBD",IF(CH741="N/A","N/A","W"&amp;TEXT(WEEKNUM(CH741,21),"00")&amp;" "&amp;YEAR(CH741))))</f>
        <v/>
      </c>
      <c r="CJ741" s="23"/>
      <c r="CK741" s="25" t="str">
        <f>IF(CJ741="","",IF(CJ741="TBD","TBD",IF(CJ741="N/A","N/A","W"&amp;TEXT(WEEKNUM(CJ741,21),"00")&amp;" "&amp;YEAR(CJ741))))</f>
        <v/>
      </c>
      <c r="CL741" s="24">
        <f>+IF(CJ741="",0,(CJ741-CH741))</f>
        <v>0</v>
      </c>
      <c r="CM741" s="21" t="s">
        <v>258</v>
      </c>
      <c r="CN741" s="21"/>
      <c r="CO741" s="23"/>
      <c r="CP741" s="25" t="str">
        <f>IF(CO741="","",IF(CO741="TBD","TBD",IF(CO741="N/A","N/A","W"&amp;TEXT(WEEKNUM(CO741,21),"00")&amp;" "&amp;YEAR(CO741))))</f>
        <v/>
      </c>
      <c r="CQ741" s="23" t="s">
        <v>258</v>
      </c>
      <c r="CR741" s="23"/>
      <c r="CS741" s="23"/>
      <c r="CT741" s="25" t="str">
        <f>IF(CS741="","",IF(CS741="TBD","TBD",IF(CS741="N/A","N/A","W"&amp;TEXT(WEEKNUM(CS741,21),"00")&amp;" "&amp;YEAR(CS741))))</f>
        <v/>
      </c>
      <c r="CU741" s="21" t="s">
        <v>258</v>
      </c>
      <c r="CV741" s="21"/>
      <c r="CW741" s="23"/>
      <c r="CX741" s="25" t="str">
        <f>IF(CW741="","",IF(CW741="TBD","TBD",IF(CW741="N/A","N/A","W"&amp;TEXT(WEEKNUM(CW741,21),"00")&amp;" "&amp;YEAR(CW741))))</f>
        <v/>
      </c>
      <c r="CY741" s="21" t="s">
        <v>258</v>
      </c>
      <c r="CZ741" s="21"/>
      <c r="DA741" s="23"/>
      <c r="DB741" s="25" t="str">
        <f>IF(DA741="","",IF(DA741="TBD","TBD",IF(DA741="N/A","N/A","W"&amp;TEXT(WEEKNUM(DA741,21),"00")&amp;" "&amp;YEAR(DA741))))</f>
        <v/>
      </c>
      <c r="DC741" s="23"/>
      <c r="DD741" s="25" t="str">
        <f>IF(DC741="","",IF(DC741="TBD","TBD",IF(DC741="N/A","N/A","W"&amp;TEXT(WEEKNUM(DC741,21),"00")&amp;" "&amp;YEAR(DC741))))</f>
        <v/>
      </c>
      <c r="DE741" s="21" t="s">
        <v>258</v>
      </c>
      <c r="DF741" s="23"/>
      <c r="DG741" s="21" t="s">
        <v>259</v>
      </c>
      <c r="DH741" s="18"/>
      <c r="DI741" s="18"/>
      <c r="DJ741" s="18"/>
      <c r="DK741" s="21" t="s">
        <v>260</v>
      </c>
      <c r="DL741" s="21" t="s">
        <v>275</v>
      </c>
      <c r="DM741" s="21"/>
      <c r="DN741" s="23"/>
      <c r="DO741" s="23"/>
      <c r="DP741" s="23"/>
      <c r="DQ741" s="23" t="s">
        <v>262</v>
      </c>
      <c r="DR741" s="23"/>
      <c r="DS741" s="23"/>
      <c r="DT741" s="23"/>
      <c r="DU741" s="23"/>
      <c r="DV741" s="23"/>
      <c r="DW741" s="23"/>
      <c r="DX741" s="23"/>
      <c r="DY741" s="18"/>
      <c r="DZ741" s="18"/>
      <c r="EA741" s="18"/>
      <c r="EB741" s="21" t="s">
        <v>530</v>
      </c>
      <c r="EC741" s="18"/>
      <c r="ED741" s="18"/>
      <c r="EE741" s="18"/>
      <c r="EF741" s="55"/>
      <c r="EG741" s="55"/>
      <c r="EH741" s="18"/>
      <c r="EI741" s="18">
        <v>0</v>
      </c>
      <c r="EJ741" s="29" t="str">
        <f>K741&amp;AY741&amp;CA741&amp;DE741&amp;DT741&amp;DW741</f>
        <v>No VigenteTSS Aprobado 4GIng Aprobada 4GAs Built No Recibido</v>
      </c>
    </row>
    <row r="742" spans="1:140" ht="12" hidden="1" customHeight="1">
      <c r="A742" s="30" t="str">
        <f>IFERROR(IF(VLOOKUP(B742,SEARCH!A:A,1,0)=B742,"OK",""),"")</f>
        <v/>
      </c>
      <c r="B742" s="31" t="s">
        <v>5471</v>
      </c>
      <c r="C742" s="15" t="s">
        <v>5472</v>
      </c>
      <c r="D742" s="16">
        <v>15</v>
      </c>
      <c r="E742" s="16">
        <v>-18.511111</v>
      </c>
      <c r="F742" s="16">
        <v>-70.276167000000001</v>
      </c>
      <c r="G742" s="16" t="s">
        <v>1698</v>
      </c>
      <c r="H742" s="16" t="s">
        <v>1711</v>
      </c>
      <c r="I742" s="16" t="s">
        <v>5473</v>
      </c>
      <c r="J742" s="16" t="s">
        <v>355</v>
      </c>
      <c r="K742" s="17" t="s">
        <v>319</v>
      </c>
      <c r="L742" s="16" t="s">
        <v>247</v>
      </c>
      <c r="M742" s="55">
        <v>46233</v>
      </c>
      <c r="N742" s="18"/>
      <c r="O742" s="19" t="s">
        <v>3327</v>
      </c>
      <c r="P742" s="19" t="s">
        <v>248</v>
      </c>
      <c r="Q742" s="18" t="s">
        <v>5081</v>
      </c>
      <c r="R742" s="21" t="s">
        <v>5474</v>
      </c>
      <c r="S742" s="21">
        <v>36</v>
      </c>
      <c r="T742" s="22"/>
      <c r="U742" s="23">
        <v>46056</v>
      </c>
      <c r="V742" s="21" t="str">
        <f>IF(U742="","",IF(U742="TBD","TBD",IF(U742="N/A","N/A","W"&amp;TEXT(WEEKNUM(U742,21),"00")&amp;" "&amp;YEAR(U742))))</f>
        <v>W06 2026</v>
      </c>
      <c r="W742" s="23">
        <v>46094</v>
      </c>
      <c r="X742" s="23">
        <v>46094</v>
      </c>
      <c r="Y742" s="23" t="str">
        <f>IF(X742="","",IF(X742="TBD","TBD",IF(X742="N/A","N/A","W"&amp;TEXT(WEEKNUM(X742,21),"00")&amp;" "&amp;YEAR(X742))))</f>
        <v>W11 2026</v>
      </c>
      <c r="Z742" s="23">
        <v>46104</v>
      </c>
      <c r="AA742" s="23">
        <v>46106</v>
      </c>
      <c r="AB742" s="24">
        <f>+IF(Z742="",0,AA742-Z742)</f>
        <v>2</v>
      </c>
      <c r="AC742" s="21" t="s">
        <v>324</v>
      </c>
      <c r="AD742" s="21"/>
      <c r="AE742" s="23">
        <v>46094</v>
      </c>
      <c r="AF742" s="25" t="str">
        <f>IF(AE742="","",IF(AE742="TBD","TBD",IF(AE742="N/A","N/A","W"&amp;TEXT(WEEKNUM(AE742,21),"00")&amp;" "&amp;YEAR(AE742))))</f>
        <v>W11 2026</v>
      </c>
      <c r="AG742" s="21" t="s">
        <v>324</v>
      </c>
      <c r="AH742" s="20" t="s">
        <v>5475</v>
      </c>
      <c r="AI742" s="23">
        <v>46106</v>
      </c>
      <c r="AJ742" s="25" t="str">
        <f>IF(AI742="","",IF(AI742="TBD","TBD",IF(AI742="N/A","N/A","W"&amp;TEXT(WEEKNUM(AI742,21),"00")&amp;" "&amp;YEAR(AI742))))</f>
        <v>W13 2026</v>
      </c>
      <c r="AK742" s="21" t="s">
        <v>324</v>
      </c>
      <c r="AL742" s="21" t="s">
        <v>5476</v>
      </c>
      <c r="AM742" s="23">
        <v>46104</v>
      </c>
      <c r="AN742" s="25" t="str">
        <f>IF(AM742="","",IF(AM742="TBD","TBD",IF(AM742="N/A","N/A","W"&amp;TEXT(WEEKNUM(AM742,21),"00")&amp;" "&amp;YEAR(AM742))))</f>
        <v>W13 2026</v>
      </c>
      <c r="AO742" s="21" t="s">
        <v>324</v>
      </c>
      <c r="AP742" s="21" t="s">
        <v>528</v>
      </c>
      <c r="AQ742" s="23">
        <v>46104</v>
      </c>
      <c r="AR742" s="25" t="str">
        <f>IF(AQ742="","",IF(AQ742="TBD","TBD",IF(AQ742="N/A","N/A","W"&amp;TEXT(WEEKNUM(AQ742,21),"00")&amp;" "&amp;YEAR(AQ742))))</f>
        <v>W13 2026</v>
      </c>
      <c r="AS742" s="21"/>
      <c r="AT742" s="21"/>
      <c r="AU742" s="23"/>
      <c r="AV742" s="25" t="s">
        <v>252</v>
      </c>
      <c r="AW742" s="59">
        <v>46106</v>
      </c>
      <c r="AX742" s="25" t="str">
        <f>IF(AW742="","",IF(AW742="TBD","TBD",IF(AW742="N/A","N/A","W"&amp;TEXT(WEEKNUM(AW742,21),"00")&amp;" "&amp;YEAR(AW742))))</f>
        <v>W13 2026</v>
      </c>
      <c r="AY742" s="21" t="s">
        <v>327</v>
      </c>
      <c r="AZ742" s="21" t="s">
        <v>5477</v>
      </c>
      <c r="BA742" s="21" t="s">
        <v>329</v>
      </c>
      <c r="BB742" s="23">
        <v>46162</v>
      </c>
      <c r="BC742" s="23"/>
      <c r="BD742" s="23">
        <v>46162</v>
      </c>
      <c r="BE742" s="25" t="str">
        <f>IF(BD742="","",IF(BD742="TBD","TBD",IF(BD742="N/A","N/A","W"&amp;TEXT(WEEKNUM(BD742,21),"00")&amp;" "&amp;YEAR(BD742))))</f>
        <v>W21 2026</v>
      </c>
      <c r="BF742" s="23">
        <v>46168</v>
      </c>
      <c r="BG742" s="25" t="str">
        <f>IF(BF742="","",IF(BF742="TBD","TBD",IF(BF742="N/A","N/A","W"&amp;TEXT(WEEKNUM(BF742,21),"00")&amp;" "&amp;YEAR(BF742))))</f>
        <v>W22 2026</v>
      </c>
      <c r="BH742" s="24">
        <f>+IF(BF742="",0,(BF742-BD742))</f>
        <v>6</v>
      </c>
      <c r="BI742" s="26" t="s">
        <v>330</v>
      </c>
      <c r="BJ742" s="124" t="s">
        <v>3558</v>
      </c>
      <c r="BK742" s="27">
        <v>46162</v>
      </c>
      <c r="BL742" s="25" t="str">
        <f>IF(BK742="","",IF(BK742="TBD","TBD",IF(BK742="N/A","N/A","W"&amp;TEXT(WEEKNUM(BK742,21),"00")&amp;" "&amp;YEAR(BK742))))</f>
        <v>W21 2026</v>
      </c>
      <c r="BM742" s="26" t="s">
        <v>330</v>
      </c>
      <c r="BN742" s="21" t="s">
        <v>5138</v>
      </c>
      <c r="BO742" s="23">
        <v>46162</v>
      </c>
      <c r="BP742" s="25" t="str">
        <f>IF(BO742="","",IF(BO742="TBD","TBD",IF(BO742="N/A","N/A","W"&amp;TEXT(WEEKNUM(BO742,21),"00")&amp;" "&amp;YEAR(BO742))))</f>
        <v>W21 2026</v>
      </c>
      <c r="BQ742" s="26" t="s">
        <v>415</v>
      </c>
      <c r="BR742" s="20" t="s">
        <v>5478</v>
      </c>
      <c r="BS742" s="334">
        <v>46164</v>
      </c>
      <c r="BT742" s="25" t="str">
        <f t="shared" si="45"/>
        <v>W21 2026</v>
      </c>
      <c r="BU742" s="26" t="s">
        <v>330</v>
      </c>
      <c r="BV742" s="21" t="s">
        <v>488</v>
      </c>
      <c r="BW742" s="23">
        <v>46164</v>
      </c>
      <c r="BX742" s="25" t="str">
        <f t="shared" si="46"/>
        <v>W21 2026</v>
      </c>
      <c r="BY742" s="23">
        <v>46164</v>
      </c>
      <c r="BZ742" s="25" t="str">
        <f>IF(BY742="","",IF(BY742="TBD","TBD",IF(BY742="N/A","N/A","W"&amp;TEXT(WEEKNUM(BY742,21),"00")&amp;" "&amp;YEAR(BY742))))</f>
        <v>W21 2026</v>
      </c>
      <c r="CA742" s="22" t="s">
        <v>366</v>
      </c>
      <c r="CB742" s="21" t="s">
        <v>336</v>
      </c>
      <c r="CC742" s="21" t="s">
        <v>336</v>
      </c>
      <c r="CD742" s="21"/>
      <c r="CE742" s="23"/>
      <c r="CF742" s="23">
        <v>46230</v>
      </c>
      <c r="CG742" s="23">
        <v>46234</v>
      </c>
      <c r="CH742" s="23">
        <v>46240</v>
      </c>
      <c r="CI742" s="25" t="str">
        <f>IF(CH742="","",IF(CH742="TBD","TBD",IF(CH742="N/A","N/A","W"&amp;TEXT(WEEKNUM(CH742,21),"00")&amp;" "&amp;YEAR(CH742))))</f>
        <v>W32 2026</v>
      </c>
      <c r="CJ742" s="23">
        <v>46241</v>
      </c>
      <c r="CK742" s="25" t="str">
        <f>IF(CJ742="","",IF(CJ742="TBD","TBD",IF(CJ742="N/A","N/A","W"&amp;TEXT(WEEKNUM(CJ742,21),"00")&amp;" "&amp;YEAR(CJ742))))</f>
        <v>W32 2026</v>
      </c>
      <c r="CL742" s="24">
        <f>+IF(CJ742="",0,(CJ742-CH742))</f>
        <v>1</v>
      </c>
      <c r="CM742" s="21" t="s">
        <v>339</v>
      </c>
      <c r="CN742" s="54" t="s">
        <v>5479</v>
      </c>
      <c r="CO742" s="23">
        <v>46237</v>
      </c>
      <c r="CP742" s="25" t="str">
        <f>IF(CO742="","",IF(CO742="TBD","TBD",IF(CO742="N/A","N/A","W"&amp;TEXT(WEEKNUM(CO742,21),"00")&amp;" "&amp;YEAR(CO742))))</f>
        <v>W32 2026</v>
      </c>
      <c r="CQ742" s="21" t="s">
        <v>339</v>
      </c>
      <c r="CR742" s="54" t="s">
        <v>5480</v>
      </c>
      <c r="CS742" s="23">
        <v>46240</v>
      </c>
      <c r="CT742" s="25" t="str">
        <f>IF(CS742="","",IF(CS742="TBD","TBD",IF(CS742="N/A","N/A","W"&amp;TEXT(WEEKNUM(CS742,21),"00")&amp;" "&amp;YEAR(CS742))))</f>
        <v>W32 2026</v>
      </c>
      <c r="CU742" s="21" t="s">
        <v>388</v>
      </c>
      <c r="CV742" s="21" t="s">
        <v>5481</v>
      </c>
      <c r="CW742" s="23">
        <v>46231</v>
      </c>
      <c r="CX742" s="25" t="str">
        <f>IF(CW742="","",IF(CW742="TBD","TBD",IF(CW742="N/A","N/A","W"&amp;TEXT(WEEKNUM(CW742,21),"00")&amp;" "&amp;YEAR(CW742))))</f>
        <v>W31 2026</v>
      </c>
      <c r="CY742" s="21" t="s">
        <v>339</v>
      </c>
      <c r="CZ742" s="66" t="s">
        <v>5482</v>
      </c>
      <c r="DA742" s="23">
        <v>46252</v>
      </c>
      <c r="DB742" s="25" t="str">
        <f>IF(DA742="","",IF(DA742="TBD","TBD",IF(DA742="N/A","N/A","W"&amp;TEXT(WEEKNUM(DA742,21),"00")&amp;" "&amp;YEAR(DA742))))</f>
        <v>W34 2026</v>
      </c>
      <c r="DC742" s="23">
        <v>46252</v>
      </c>
      <c r="DD742" s="25" t="str">
        <f>IF(DC742="","",IF(DC742="TBD","TBD",IF(DC742="N/A","N/A","W"&amp;TEXT(WEEKNUM(DC742,21),"00")&amp;" "&amp;YEAR(DC742))))</f>
        <v>W34 2026</v>
      </c>
      <c r="DE742" s="21" t="s">
        <v>392</v>
      </c>
      <c r="DF742" s="23"/>
      <c r="DG742" s="21" t="s">
        <v>259</v>
      </c>
      <c r="DH742" s="18"/>
      <c r="DI742" s="18"/>
      <c r="DJ742" s="18"/>
      <c r="DK742" s="21" t="s">
        <v>260</v>
      </c>
      <c r="DL742" s="21" t="s">
        <v>261</v>
      </c>
      <c r="DM742" s="21"/>
      <c r="DN742" s="23"/>
      <c r="DO742" s="23"/>
      <c r="DP742" s="23"/>
      <c r="DQ742" s="23" t="s">
        <v>262</v>
      </c>
      <c r="DR742" s="23"/>
      <c r="DS742" s="23"/>
      <c r="DT742" s="23"/>
      <c r="DU742" s="23"/>
      <c r="DV742" s="23"/>
      <c r="DW742" s="23"/>
      <c r="DX742" s="23"/>
      <c r="DY742" s="18"/>
      <c r="DZ742" s="18"/>
      <c r="EA742" s="18"/>
      <c r="EB742" s="21" t="s">
        <v>3012</v>
      </c>
      <c r="EC742" s="18"/>
      <c r="ED742" s="18" t="s">
        <v>343</v>
      </c>
      <c r="EE742" s="18"/>
      <c r="EF742" s="55">
        <v>45989</v>
      </c>
      <c r="EG742" s="55"/>
      <c r="EH742" s="18" t="s">
        <v>929</v>
      </c>
      <c r="EI742" s="18" t="s">
        <v>4490</v>
      </c>
      <c r="EJ742" s="29" t="str">
        <f>K742&amp;AY742&amp;CA742&amp;DE742&amp;DT742&amp;DW742</f>
        <v>VigenteTSS Aprobado 4GIng Aprobada con Observaciones 4GAs Built Aprobado con Observaciones 4G</v>
      </c>
    </row>
    <row r="743" spans="1:140" ht="12" hidden="1" customHeight="1">
      <c r="A743" s="30" t="str">
        <f>IFERROR(IF(VLOOKUP(B743,SEARCH!A:A,1,0)=B743,"OK",""),"")</f>
        <v/>
      </c>
      <c r="B743" s="31" t="s">
        <v>5483</v>
      </c>
      <c r="C743" s="15" t="s">
        <v>5484</v>
      </c>
      <c r="D743" s="16">
        <v>15</v>
      </c>
      <c r="E743" s="16">
        <v>-18.489032000000002</v>
      </c>
      <c r="F743" s="16">
        <v>-70.304862999999997</v>
      </c>
      <c r="G743" s="16" t="s">
        <v>1698</v>
      </c>
      <c r="H743" s="16" t="s">
        <v>1711</v>
      </c>
      <c r="I743" s="16" t="s">
        <v>5485</v>
      </c>
      <c r="J743" s="16" t="s">
        <v>379</v>
      </c>
      <c r="K743" s="17" t="s">
        <v>3</v>
      </c>
      <c r="L743" s="16" t="s">
        <v>247</v>
      </c>
      <c r="M743" s="141">
        <v>6</v>
      </c>
      <c r="N743" s="32"/>
      <c r="O743" s="19" t="s">
        <v>3327</v>
      </c>
      <c r="P743" s="19" t="s">
        <v>248</v>
      </c>
      <c r="Q743" s="34" t="s">
        <v>4559</v>
      </c>
      <c r="R743" s="21" t="s">
        <v>250</v>
      </c>
      <c r="S743" s="21">
        <v>12</v>
      </c>
      <c r="T743" s="167" t="s">
        <v>5486</v>
      </c>
      <c r="U743" s="23">
        <v>45814</v>
      </c>
      <c r="V743" s="21" t="str">
        <f>IF(U743="","",IF(U743="TBD","TBD",IF(U743="N/A","N/A","W"&amp;TEXT(WEEKNUM(U743,21),"00")&amp;" "&amp;YEAR(U743))))</f>
        <v>W23 2025</v>
      </c>
      <c r="W743" s="23"/>
      <c r="X743" s="23"/>
      <c r="Y743" s="23" t="str">
        <f>IF(X743="","",IF(X743="TBD","TBD",IF(X743="N/A","N/A","W"&amp;TEXT(WEEKNUM(X743,21),"00")&amp;" "&amp;YEAR(X743))))</f>
        <v/>
      </c>
      <c r="Z743" s="23"/>
      <c r="AA743" s="23"/>
      <c r="AB743" s="24">
        <f>+IF(Z743="",0,AA743-Z743)</f>
        <v>0</v>
      </c>
      <c r="AC743" s="21" t="s">
        <v>324</v>
      </c>
      <c r="AD743" s="21"/>
      <c r="AE743" s="23"/>
      <c r="AF743" s="25" t="str">
        <f>IF(AE743="","",IF(AE743="TBD","TBD",IF(AE743="N/A","N/A","W"&amp;TEXT(WEEKNUM(AE743,21),"00")&amp;" "&amp;YEAR(AE743))))</f>
        <v/>
      </c>
      <c r="AG743" s="21" t="s">
        <v>324</v>
      </c>
      <c r="AH743" s="21"/>
      <c r="AI743" s="23"/>
      <c r="AJ743" s="25" t="str">
        <f>IF(AI743="","",IF(AI743="TBD","TBD",IF(AI743="N/A","N/A","W"&amp;TEXT(WEEKNUM(AI743,21),"00")&amp;" "&amp;YEAR(AI743))))</f>
        <v/>
      </c>
      <c r="AK743" s="21" t="s">
        <v>324</v>
      </c>
      <c r="AL743" s="21"/>
      <c r="AM743" s="23"/>
      <c r="AN743" s="25" t="str">
        <f>IF(AM743="","",IF(AM743="TBD","TBD",IF(AM743="N/A","N/A","W"&amp;TEXT(WEEKNUM(AM743,21),"00")&amp;" "&amp;YEAR(AM743))))</f>
        <v/>
      </c>
      <c r="AO743" s="21" t="s">
        <v>324</v>
      </c>
      <c r="AP743" s="21"/>
      <c r="AQ743" s="23"/>
      <c r="AR743" s="25" t="str">
        <f>IF(AQ743="","",IF(AQ743="TBD","TBD",IF(AQ743="N/A","N/A","W"&amp;TEXT(WEEKNUM(AQ743,21),"00")&amp;" "&amp;YEAR(AQ743))))</f>
        <v/>
      </c>
      <c r="AS743" s="21"/>
      <c r="AT743" s="21"/>
      <c r="AU743" s="23"/>
      <c r="AV743" s="25" t="s">
        <v>252</v>
      </c>
      <c r="AW743" s="59"/>
      <c r="AX743" s="25" t="str">
        <f>IF(AW743="","",IF(AW743="TBD","TBD",IF(AW743="N/A","N/A","W"&amp;TEXT(WEEKNUM(AW743,21),"00")&amp;" "&amp;YEAR(AW743))))</f>
        <v/>
      </c>
      <c r="AY743" s="21" t="s">
        <v>327</v>
      </c>
      <c r="AZ743" s="21" t="s">
        <v>714</v>
      </c>
      <c r="BA743" s="21" t="s">
        <v>255</v>
      </c>
      <c r="BB743" s="23"/>
      <c r="BC743" s="23"/>
      <c r="BD743" s="23"/>
      <c r="BE743" s="25" t="str">
        <f>IF(BD743="","",IF(BD743="TBD","TBD",IF(BD743="N/A","N/A","W"&amp;TEXT(WEEKNUM(BD743,21),"00")&amp;" "&amp;YEAR(BD743))))</f>
        <v/>
      </c>
      <c r="BF743" s="23"/>
      <c r="BG743" s="25" t="str">
        <f>IF(BF743="","",IF(BF743="TBD","TBD",IF(BF743="N/A","N/A","W"&amp;TEXT(WEEKNUM(BF743,21),"00")&amp;" "&amp;YEAR(BF743))))</f>
        <v/>
      </c>
      <c r="BH743" s="24">
        <f>+IF(BF743="",0,(BF743-BD743))</f>
        <v>0</v>
      </c>
      <c r="BI743" s="26" t="s">
        <v>330</v>
      </c>
      <c r="BJ743" s="26"/>
      <c r="BK743" s="27"/>
      <c r="BL743" s="25" t="str">
        <f>IF(BK743="","",IF(BK743="TBD","TBD",IF(BK743="N/A","N/A","W"&amp;TEXT(WEEKNUM(BK743,21),"00")&amp;" "&amp;YEAR(BK743))))</f>
        <v/>
      </c>
      <c r="BM743" s="21" t="s">
        <v>330</v>
      </c>
      <c r="BN743" s="21"/>
      <c r="BO743" s="23"/>
      <c r="BP743" s="25" t="str">
        <f>IF(BO743="","",IF(BO743="TBD","TBD",IF(BO743="N/A","N/A","W"&amp;TEXT(WEEKNUM(BO743,21),"00")&amp;" "&amp;YEAR(BO743))))</f>
        <v/>
      </c>
      <c r="BQ743" s="21" t="s">
        <v>330</v>
      </c>
      <c r="BR743" s="21"/>
      <c r="BS743" s="334"/>
      <c r="BT743" s="25" t="str">
        <f t="shared" si="45"/>
        <v/>
      </c>
      <c r="BU743" s="21" t="s">
        <v>330</v>
      </c>
      <c r="BV743" s="21"/>
      <c r="BW743" s="23"/>
      <c r="BX743" s="25" t="str">
        <f t="shared" si="46"/>
        <v/>
      </c>
      <c r="BY743" s="23"/>
      <c r="BZ743" s="25" t="str">
        <f>IF(BY743="","",IF(BY743="TBD","TBD",IF(BY743="N/A","N/A","W"&amp;TEXT(WEEKNUM(BY743,21),"00")&amp;" "&amp;YEAR(BY743))))</f>
        <v/>
      </c>
      <c r="CA743" s="21" t="s">
        <v>335</v>
      </c>
      <c r="CB743" s="21" t="s">
        <v>349</v>
      </c>
      <c r="CC743" s="21" t="s">
        <v>350</v>
      </c>
      <c r="CD743" s="21"/>
      <c r="CE743" s="23"/>
      <c r="CF743" s="23"/>
      <c r="CG743" s="23"/>
      <c r="CH743" s="23"/>
      <c r="CI743" s="25" t="str">
        <f>IF(CH743="","",IF(CH743="TBD","TBD",IF(CH743="N/A","N/A","W"&amp;TEXT(WEEKNUM(CH743,21),"00")&amp;" "&amp;YEAR(CH743))))</f>
        <v/>
      </c>
      <c r="CJ743" s="23"/>
      <c r="CK743" s="25" t="str">
        <f>IF(CJ743="","",IF(CJ743="TBD","TBD",IF(CJ743="N/A","N/A","W"&amp;TEXT(WEEKNUM(CJ743,21),"00")&amp;" "&amp;YEAR(CJ743))))</f>
        <v/>
      </c>
      <c r="CL743" s="24">
        <f>+IF(CJ743="",0,(CJ743-CH743))</f>
        <v>0</v>
      </c>
      <c r="CM743" s="21" t="s">
        <v>258</v>
      </c>
      <c r="CN743" s="21"/>
      <c r="CO743" s="23"/>
      <c r="CP743" s="25" t="str">
        <f>IF(CO743="","",IF(CO743="TBD","TBD",IF(CO743="N/A","N/A","W"&amp;TEXT(WEEKNUM(CO743,21),"00")&amp;" "&amp;YEAR(CO743))))</f>
        <v/>
      </c>
      <c r="CQ743" s="23" t="s">
        <v>258</v>
      </c>
      <c r="CR743" s="23"/>
      <c r="CS743" s="23"/>
      <c r="CT743" s="25" t="str">
        <f>IF(CS743="","",IF(CS743="TBD","TBD",IF(CS743="N/A","N/A","W"&amp;TEXT(WEEKNUM(CS743,21),"00")&amp;" "&amp;YEAR(CS743))))</f>
        <v/>
      </c>
      <c r="CU743" s="21" t="s">
        <v>258</v>
      </c>
      <c r="CV743" s="21"/>
      <c r="CW743" s="23"/>
      <c r="CX743" s="25" t="str">
        <f>IF(CW743="","",IF(CW743="TBD","TBD",IF(CW743="N/A","N/A","W"&amp;TEXT(WEEKNUM(CW743,21),"00")&amp;" "&amp;YEAR(CW743))))</f>
        <v/>
      </c>
      <c r="CY743" s="21" t="s">
        <v>258</v>
      </c>
      <c r="CZ743" s="21"/>
      <c r="DA743" s="23"/>
      <c r="DB743" s="25" t="str">
        <f>IF(DA743="","",IF(DA743="TBD","TBD",IF(DA743="N/A","N/A","W"&amp;TEXT(WEEKNUM(DA743,21),"00")&amp;" "&amp;YEAR(DA743))))</f>
        <v/>
      </c>
      <c r="DC743" s="23"/>
      <c r="DD743" s="25" t="str">
        <f>IF(DC743="","",IF(DC743="TBD","TBD",IF(DC743="N/A","N/A","W"&amp;TEXT(WEEKNUM(DC743,21),"00")&amp;" "&amp;YEAR(DC743))))</f>
        <v/>
      </c>
      <c r="DE743" s="21" t="s">
        <v>258</v>
      </c>
      <c r="DF743" s="23"/>
      <c r="DG743" s="21" t="s">
        <v>259</v>
      </c>
      <c r="DH743" s="21">
        <v>0</v>
      </c>
      <c r="DI743" s="18"/>
      <c r="DJ743" s="18"/>
      <c r="DK743" s="21" t="s">
        <v>260</v>
      </c>
      <c r="DL743" s="21" t="s">
        <v>261</v>
      </c>
      <c r="DM743" s="21"/>
      <c r="DN743" s="23"/>
      <c r="DO743" s="23"/>
      <c r="DP743" s="23"/>
      <c r="DQ743" s="23" t="s">
        <v>262</v>
      </c>
      <c r="DR743" s="23"/>
      <c r="DS743" s="23"/>
      <c r="DT743" s="23"/>
      <c r="DU743" s="23"/>
      <c r="DV743" s="23"/>
      <c r="DW743" s="23"/>
      <c r="DX743" s="23"/>
      <c r="DY743" s="18"/>
      <c r="DZ743" s="18"/>
      <c r="EA743" s="18"/>
      <c r="EB743" s="21" t="s">
        <v>530</v>
      </c>
      <c r="EC743" s="18" t="s">
        <v>234</v>
      </c>
      <c r="ED743" s="18"/>
      <c r="EE743" s="18"/>
      <c r="EF743" s="116" t="s">
        <v>295</v>
      </c>
      <c r="EG743" s="116"/>
      <c r="EH743" s="18" t="s">
        <v>929</v>
      </c>
      <c r="EI743" s="34" t="s">
        <v>5487</v>
      </c>
      <c r="EJ743" s="29" t="str">
        <f>K743&amp;AY743&amp;CA743&amp;DE743&amp;DT743&amp;DW743</f>
        <v>No VigenteTSS Aprobado 4GIng Aprobada 4GAs Built No Recibido</v>
      </c>
    </row>
    <row r="744" spans="1:140" ht="12" hidden="1" customHeight="1">
      <c r="A744" s="30" t="str">
        <f>IFERROR(IF(VLOOKUP(B744,SEARCH!A:A,1,0)=B744,"OK",""),"")</f>
        <v/>
      </c>
      <c r="B744" s="31" t="s">
        <v>5488</v>
      </c>
      <c r="C744" s="15" t="s">
        <v>5489</v>
      </c>
      <c r="D744" s="16">
        <v>13</v>
      </c>
      <c r="E744" s="287">
        <v>-33.409965999999997</v>
      </c>
      <c r="F744" s="287">
        <v>-71.144986000000003</v>
      </c>
      <c r="G744" s="16" t="s">
        <v>270</v>
      </c>
      <c r="H744" s="16" t="s">
        <v>5490</v>
      </c>
      <c r="I744" s="36" t="s">
        <v>5491</v>
      </c>
      <c r="J744" s="16" t="s">
        <v>355</v>
      </c>
      <c r="K744" s="17" t="s">
        <v>319</v>
      </c>
      <c r="L744" s="16" t="s">
        <v>247</v>
      </c>
      <c r="M744" s="55">
        <v>46023</v>
      </c>
      <c r="N744" s="18"/>
      <c r="O744" s="19" t="s">
        <v>3327</v>
      </c>
      <c r="P744" s="19" t="s">
        <v>248</v>
      </c>
      <c r="Q744" s="18"/>
      <c r="R744" s="21" t="s">
        <v>250</v>
      </c>
      <c r="S744" s="21">
        <v>18</v>
      </c>
      <c r="T744" s="167" t="s">
        <v>5492</v>
      </c>
      <c r="U744" s="23">
        <v>45814</v>
      </c>
      <c r="V744" s="21" t="str">
        <f>IF(U744="","",IF(U744="TBD","TBD",IF(U744="N/A","N/A","W"&amp;TEXT(WEEKNUM(U744,21),"00")&amp;" "&amp;YEAR(U744))))</f>
        <v>W23 2025</v>
      </c>
      <c r="W744" s="23"/>
      <c r="X744" s="23"/>
      <c r="Y744" s="23" t="str">
        <f>IF(X744="","",IF(X744="TBD","TBD",IF(X744="N/A","N/A","W"&amp;TEXT(WEEKNUM(X744,21),"00")&amp;" "&amp;YEAR(X744))))</f>
        <v/>
      </c>
      <c r="Z744" s="23"/>
      <c r="AA744" s="23"/>
      <c r="AB744" s="24">
        <f>+IF(Z744="",0,AA744-Z744)</f>
        <v>0</v>
      </c>
      <c r="AC744" s="21" t="s">
        <v>324</v>
      </c>
      <c r="AD744" s="21"/>
      <c r="AE744" s="23"/>
      <c r="AF744" s="25" t="str">
        <f>IF(AE744="","",IF(AE744="TBD","TBD",IF(AE744="N/A","N/A","W"&amp;TEXT(WEEKNUM(AE744,21),"00")&amp;" "&amp;YEAR(AE744))))</f>
        <v/>
      </c>
      <c r="AG744" s="21" t="s">
        <v>324</v>
      </c>
      <c r="AH744" s="21"/>
      <c r="AI744" s="23"/>
      <c r="AJ744" s="25" t="str">
        <f>IF(AI744="","",IF(AI744="TBD","TBD",IF(AI744="N/A","N/A","W"&amp;TEXT(WEEKNUM(AI744,21),"00")&amp;" "&amp;YEAR(AI744))))</f>
        <v/>
      </c>
      <c r="AK744" s="21" t="s">
        <v>324</v>
      </c>
      <c r="AL744" s="21"/>
      <c r="AM744" s="23"/>
      <c r="AN744" s="25" t="str">
        <f>IF(AM744="","",IF(AM744="TBD","TBD",IF(AM744="N/A","N/A","W"&amp;TEXT(WEEKNUM(AM744,21),"00")&amp;" "&amp;YEAR(AM744))))</f>
        <v/>
      </c>
      <c r="AO744" s="21" t="s">
        <v>324</v>
      </c>
      <c r="AP744" s="21"/>
      <c r="AQ744" s="23"/>
      <c r="AR744" s="25" t="str">
        <f>IF(AQ744="","",IF(AQ744="TBD","TBD",IF(AQ744="N/A","N/A","W"&amp;TEXT(WEEKNUM(AQ744,21),"00")&amp;" "&amp;YEAR(AQ744))))</f>
        <v/>
      </c>
      <c r="AS744" s="21"/>
      <c r="AT744" s="21"/>
      <c r="AU744" s="23"/>
      <c r="AV744" s="25" t="s">
        <v>252</v>
      </c>
      <c r="AW744" s="59"/>
      <c r="AX744" s="25" t="str">
        <f>IF(AW744="","",IF(AW744="TBD","TBD",IF(AW744="N/A","N/A","W"&amp;TEXT(WEEKNUM(AW744,21),"00")&amp;" "&amp;YEAR(AW744))))</f>
        <v/>
      </c>
      <c r="AY744" s="21" t="s">
        <v>327</v>
      </c>
      <c r="AZ744" s="21" t="s">
        <v>714</v>
      </c>
      <c r="BA744" s="21" t="s">
        <v>329</v>
      </c>
      <c r="BB744" s="23"/>
      <c r="BC744" s="23"/>
      <c r="BD744" s="23"/>
      <c r="BE744" s="25" t="str">
        <f>IF(BD744="","",IF(BD744="TBD","TBD",IF(BD744="N/A","N/A","W"&amp;TEXT(WEEKNUM(BD744,21),"00")&amp;" "&amp;YEAR(BD744))))</f>
        <v/>
      </c>
      <c r="BF744" s="23"/>
      <c r="BG744" s="25" t="str">
        <f>IF(BF744="","",IF(BF744="TBD","TBD",IF(BF744="N/A","N/A","W"&amp;TEXT(WEEKNUM(BF744,21),"00")&amp;" "&amp;YEAR(BF744))))</f>
        <v/>
      </c>
      <c r="BH744" s="24">
        <f>+IF(BF744="",0,(BF744-BD744))</f>
        <v>0</v>
      </c>
      <c r="BI744" s="26" t="s">
        <v>330</v>
      </c>
      <c r="BJ744" s="26"/>
      <c r="BK744" s="27"/>
      <c r="BL744" s="25" t="str">
        <f>IF(BK744="","",IF(BK744="TBD","TBD",IF(BK744="N/A","N/A","W"&amp;TEXT(WEEKNUM(BK744,21),"00")&amp;" "&amp;YEAR(BK744))))</f>
        <v/>
      </c>
      <c r="BM744" s="21" t="s">
        <v>330</v>
      </c>
      <c r="BN744" s="21"/>
      <c r="BO744" s="23"/>
      <c r="BP744" s="25" t="str">
        <f>IF(BO744="","",IF(BO744="TBD","TBD",IF(BO744="N/A","N/A","W"&amp;TEXT(WEEKNUM(BO744,21),"00")&amp;" "&amp;YEAR(BO744))))</f>
        <v/>
      </c>
      <c r="BQ744" s="21" t="s">
        <v>330</v>
      </c>
      <c r="BR744" s="21"/>
      <c r="BS744" s="334"/>
      <c r="BT744" s="25" t="str">
        <f t="shared" si="45"/>
        <v/>
      </c>
      <c r="BU744" s="21" t="s">
        <v>330</v>
      </c>
      <c r="BV744" s="21"/>
      <c r="BW744" s="23"/>
      <c r="BX744" s="25" t="str">
        <f t="shared" si="46"/>
        <v/>
      </c>
      <c r="BY744" s="23"/>
      <c r="BZ744" s="25" t="str">
        <f>IF(BY744="","",IF(BY744="TBD","TBD",IF(BY744="N/A","N/A","W"&amp;TEXT(WEEKNUM(BY744,21),"00")&amp;" "&amp;YEAR(BY744))))</f>
        <v/>
      </c>
      <c r="CA744" s="22" t="s">
        <v>335</v>
      </c>
      <c r="CB744" s="129" t="s">
        <v>336</v>
      </c>
      <c r="CC744" s="21" t="s">
        <v>336</v>
      </c>
      <c r="CD744" s="21"/>
      <c r="CE744" s="23" t="s">
        <v>515</v>
      </c>
      <c r="CF744" s="23">
        <v>45966</v>
      </c>
      <c r="CG744" s="23">
        <v>45968</v>
      </c>
      <c r="CH744" s="23">
        <v>45968</v>
      </c>
      <c r="CI744" s="25" t="str">
        <f>IF(CH744="","",IF(CH744="TBD","TBD",IF(CH744="N/A","N/A","W"&amp;TEXT(WEEKNUM(CH744,21),"00")&amp;" "&amp;YEAR(CH744))))</f>
        <v>W45 2025</v>
      </c>
      <c r="CJ744" s="23">
        <v>45972</v>
      </c>
      <c r="CK744" s="25" t="str">
        <f>IF(CJ744="","",IF(CJ744="TBD","TBD",IF(CJ744="N/A","N/A","W"&amp;TEXT(WEEKNUM(CJ744,21),"00")&amp;" "&amp;YEAR(CJ744))))</f>
        <v>W46 2025</v>
      </c>
      <c r="CL744" s="24">
        <f>+IF(CJ744="",0,(CJ744-CH744))</f>
        <v>4</v>
      </c>
      <c r="CM744" s="21" t="s">
        <v>339</v>
      </c>
      <c r="CN744" s="20" t="s">
        <v>5493</v>
      </c>
      <c r="CO744" s="23">
        <v>45971</v>
      </c>
      <c r="CP744" s="25" t="str">
        <f>IF(CO744="","",IF(CO744="TBD","TBD",IF(CO744="N/A","N/A","W"&amp;TEXT(WEEKNUM(CO744,21),"00")&amp;" "&amp;YEAR(CO744))))</f>
        <v>W46 2025</v>
      </c>
      <c r="CQ744" s="21" t="s">
        <v>339</v>
      </c>
      <c r="CR744" s="23" t="s">
        <v>528</v>
      </c>
      <c r="CS744" s="23">
        <v>45966</v>
      </c>
      <c r="CT744" s="25" t="str">
        <f>IF(CS744="","",IF(CS744="TBD","TBD",IF(CS744="N/A","N/A","W"&amp;TEXT(WEEKNUM(CS744,21),"00")&amp;" "&amp;YEAR(CS744))))</f>
        <v>W45 2025</v>
      </c>
      <c r="CU744" s="21" t="s">
        <v>339</v>
      </c>
      <c r="CV744" s="21"/>
      <c r="CW744" s="23">
        <v>45966</v>
      </c>
      <c r="CX744" s="25" t="str">
        <f>IF(CW744="","",IF(CW744="TBD","TBD",IF(CW744="N/A","N/A","W"&amp;TEXT(WEEKNUM(CW744,21),"00")&amp;" "&amp;YEAR(CW744))))</f>
        <v>W45 2025</v>
      </c>
      <c r="CY744" s="21" t="s">
        <v>421</v>
      </c>
      <c r="CZ744" s="20" t="s">
        <v>5390</v>
      </c>
      <c r="DA744" s="23">
        <v>45973</v>
      </c>
      <c r="DB744" s="25" t="str">
        <f>IF(DA744="","",IF(DA744="TBD","TBD",IF(DA744="N/A","N/A","W"&amp;TEXT(WEEKNUM(DA744,21),"00")&amp;" "&amp;YEAR(DA744))))</f>
        <v>W46 2025</v>
      </c>
      <c r="DC744" s="23">
        <v>45973</v>
      </c>
      <c r="DD744" s="25" t="str">
        <f>IF(DC744="","",IF(DC744="TBD","TBD",IF(DC744="N/A","N/A","W"&amp;TEXT(WEEKNUM(DC744,21),"00")&amp;" "&amp;YEAR(DC744))))</f>
        <v>W46 2025</v>
      </c>
      <c r="DE744" s="21" t="s">
        <v>392</v>
      </c>
      <c r="DF744" s="23"/>
      <c r="DG744" s="21" t="s">
        <v>4288</v>
      </c>
      <c r="DH744" s="21">
        <v>0</v>
      </c>
      <c r="DI744" s="18"/>
      <c r="DJ744" s="18"/>
      <c r="DK744" s="21" t="s">
        <v>260</v>
      </c>
      <c r="DL744" s="21" t="s">
        <v>341</v>
      </c>
      <c r="DM744" s="21"/>
      <c r="DN744" s="23">
        <v>46065</v>
      </c>
      <c r="DO744" s="23">
        <v>46065</v>
      </c>
      <c r="DP744" s="23"/>
      <c r="DQ744" s="23" t="s">
        <v>276</v>
      </c>
      <c r="DR744" s="23"/>
      <c r="DS744" s="23"/>
      <c r="DT744" s="23"/>
      <c r="DU744" s="23"/>
      <c r="DV744" s="23"/>
      <c r="DW744" s="23"/>
      <c r="DX744" s="23"/>
      <c r="DY744" s="18"/>
      <c r="DZ744" s="18"/>
      <c r="EA744" s="18"/>
      <c r="EB744" s="21" t="s">
        <v>5494</v>
      </c>
      <c r="EC744" s="18" t="s">
        <v>234</v>
      </c>
      <c r="ED744" s="18"/>
      <c r="EE744" s="18"/>
      <c r="EF744" s="116" t="s">
        <v>3004</v>
      </c>
      <c r="EG744" s="116"/>
      <c r="EH744" s="18" t="s">
        <v>929</v>
      </c>
      <c r="EI744" s="34" t="s">
        <v>4289</v>
      </c>
      <c r="EJ744" s="29" t="str">
        <f>K744&amp;AY744&amp;CA744&amp;DE744&amp;DT744&amp;DW744</f>
        <v>VigenteTSS Aprobado 4GIng Aprobada 4GAs Built Aprobado con Observaciones 4G</v>
      </c>
    </row>
    <row r="745" spans="1:140" ht="12" hidden="1" customHeight="1">
      <c r="A745" s="30" t="str">
        <f>IFERROR(IF(VLOOKUP(B745,SEARCH!A:A,1,0)=B745,"OK",""),"")</f>
        <v/>
      </c>
      <c r="B745" s="31" t="s">
        <v>5495</v>
      </c>
      <c r="C745" s="15" t="s">
        <v>5496</v>
      </c>
      <c r="D745" s="16">
        <v>16</v>
      </c>
      <c r="E745" s="16">
        <v>-36.632168</v>
      </c>
      <c r="F745" s="16">
        <v>-72.12397</v>
      </c>
      <c r="G745" s="16" t="s">
        <v>286</v>
      </c>
      <c r="H745" s="16" t="s">
        <v>4528</v>
      </c>
      <c r="I745" s="16" t="s">
        <v>5497</v>
      </c>
      <c r="J745" s="16" t="s">
        <v>379</v>
      </c>
      <c r="K745" s="17" t="s">
        <v>319</v>
      </c>
      <c r="L745" s="16" t="s">
        <v>247</v>
      </c>
      <c r="M745" s="103" t="s">
        <v>320</v>
      </c>
      <c r="N745" s="18"/>
      <c r="O745" s="19" t="s">
        <v>3327</v>
      </c>
      <c r="P745" s="19" t="s">
        <v>380</v>
      </c>
      <c r="Q745" s="18"/>
      <c r="R745" s="21" t="s">
        <v>322</v>
      </c>
      <c r="S745" s="21">
        <v>10</v>
      </c>
      <c r="T745" s="22" t="s">
        <v>5498</v>
      </c>
      <c r="U745" s="23">
        <v>45106</v>
      </c>
      <c r="V745" s="21" t="str">
        <f>IF(U745="","",IF(U745="TBD","TBD",IF(U745="N/A","N/A","W"&amp;TEXT(WEEKNUM(U745,21),"00")&amp;" "&amp;YEAR(U745))))</f>
        <v>W26 2023</v>
      </c>
      <c r="W745" s="23">
        <v>45019</v>
      </c>
      <c r="X745" s="23"/>
      <c r="Y745" s="23" t="str">
        <f>IF(X745="","",IF(X745="TBD","TBD",IF(X745="N/A","N/A","W"&amp;TEXT(WEEKNUM(X745,21),"00")&amp;" "&amp;YEAR(X745))))</f>
        <v/>
      </c>
      <c r="Z745" s="23"/>
      <c r="AA745" s="23"/>
      <c r="AB745" s="24">
        <f>+IF(Z745="",0,AA745-Z745)</f>
        <v>0</v>
      </c>
      <c r="AC745" s="21" t="s">
        <v>324</v>
      </c>
      <c r="AD745" s="21">
        <v>0</v>
      </c>
      <c r="AE745" s="23">
        <v>45026</v>
      </c>
      <c r="AF745" s="25" t="str">
        <f>IF(AE745="","",IF(AE745="TBD","TBD",IF(AE745="N/A","N/A","W"&amp;TEXT(WEEKNUM(AE745,21),"00")&amp;" "&amp;YEAR(AE745))))</f>
        <v>W15 2023</v>
      </c>
      <c r="AG745" s="21" t="s">
        <v>324</v>
      </c>
      <c r="AH745" s="21"/>
      <c r="AI745" s="23">
        <v>45028</v>
      </c>
      <c r="AJ745" s="25" t="str">
        <f>IF(AI745="","",IF(AI745="TBD","TBD",IF(AI745="N/A","N/A","W"&amp;TEXT(WEEKNUM(AI745,21),"00")&amp;" "&amp;YEAR(AI745))))</f>
        <v>W15 2023</v>
      </c>
      <c r="AK745" s="21" t="s">
        <v>324</v>
      </c>
      <c r="AL745" s="21"/>
      <c r="AM745" s="23">
        <v>45030</v>
      </c>
      <c r="AN745" s="25" t="str">
        <f>IF(AM745="","",IF(AM745="TBD","TBD",IF(AM745="N/A","N/A","W"&amp;TEXT(WEEKNUM(AM745,21),"00")&amp;" "&amp;YEAR(AM745))))</f>
        <v>W15 2023</v>
      </c>
      <c r="AO745" s="21" t="s">
        <v>324</v>
      </c>
      <c r="AP745" s="21"/>
      <c r="AQ745" s="23">
        <v>45029</v>
      </c>
      <c r="AR745" s="25" t="str">
        <f>IF(AQ745="","",IF(AQ745="TBD","TBD",IF(AQ745="N/A","N/A","W"&amp;TEXT(WEEKNUM(AQ745,21),"00")&amp;" "&amp;YEAR(AQ745))))</f>
        <v>W15 2023</v>
      </c>
      <c r="AS745" s="21"/>
      <c r="AT745" s="21"/>
      <c r="AU745" s="23"/>
      <c r="AV745" s="25" t="s">
        <v>252</v>
      </c>
      <c r="AW745" s="59">
        <v>45030</v>
      </c>
      <c r="AX745" s="25" t="str">
        <f>IF(AW745="","",IF(AW745="TBD","TBD",IF(AW745="N/A","N/A","W"&amp;TEXT(WEEKNUM(AW745,21),"00")&amp;" "&amp;YEAR(AW745))))</f>
        <v>W15 2023</v>
      </c>
      <c r="AY745" s="21" t="s">
        <v>327</v>
      </c>
      <c r="AZ745" s="21" t="s">
        <v>328</v>
      </c>
      <c r="BA745" s="21" t="s">
        <v>329</v>
      </c>
      <c r="BB745" s="23">
        <v>45121</v>
      </c>
      <c r="BC745" s="23">
        <v>45166</v>
      </c>
      <c r="BD745" s="23">
        <v>45121</v>
      </c>
      <c r="BE745" s="25" t="str">
        <f>IF(BD745="","",IF(BD745="TBD","TBD",IF(BD745="N/A","N/A","W"&amp;TEXT(WEEKNUM(BD745,21),"00")&amp;" "&amp;YEAR(BD745))))</f>
        <v>W28 2023</v>
      </c>
      <c r="BF745" s="23">
        <v>45121</v>
      </c>
      <c r="BG745" s="25" t="str">
        <f>IF(BF745="","",IF(BF745="TBD","TBD",IF(BF745="N/A","N/A","W"&amp;TEXT(WEEKNUM(BF745,21),"00")&amp;" "&amp;YEAR(BF745))))</f>
        <v>W28 2023</v>
      </c>
      <c r="BH745" s="24">
        <f>+IF(BF745="",0,(BF745-BD745))</f>
        <v>0</v>
      </c>
      <c r="BI745" s="26" t="s">
        <v>330</v>
      </c>
      <c r="BJ745" s="26"/>
      <c r="BK745" s="27">
        <v>45168</v>
      </c>
      <c r="BL745" s="25" t="str">
        <f>IF(BK745="","",IF(BK745="TBD","TBD",IF(BK745="N/A","N/A","W"&amp;TEXT(WEEKNUM(BK745,21),"00")&amp;" "&amp;YEAR(BK745))))</f>
        <v>W35 2023</v>
      </c>
      <c r="BM745" s="21" t="s">
        <v>330</v>
      </c>
      <c r="BN745" s="21"/>
      <c r="BO745" s="23">
        <v>45166</v>
      </c>
      <c r="BP745" s="25" t="str">
        <f>IF(BO745="","",IF(BO745="TBD","TBD",IF(BO745="N/A","N/A","W"&amp;TEXT(WEEKNUM(BO745,21),"00")&amp;" "&amp;YEAR(BO745))))</f>
        <v>W35 2023</v>
      </c>
      <c r="BQ745" s="21" t="s">
        <v>330</v>
      </c>
      <c r="BR745" s="21"/>
      <c r="BS745" s="334">
        <v>45168</v>
      </c>
      <c r="BT745" s="25" t="str">
        <f t="shared" si="45"/>
        <v>W35 2023</v>
      </c>
      <c r="BU745" s="21" t="s">
        <v>330</v>
      </c>
      <c r="BV745" s="21" t="s">
        <v>5499</v>
      </c>
      <c r="BW745" s="23">
        <v>45168</v>
      </c>
      <c r="BX745" s="25" t="str">
        <f t="shared" si="46"/>
        <v>W35 2023</v>
      </c>
      <c r="BY745" s="23">
        <v>45169</v>
      </c>
      <c r="BZ745" s="25" t="str">
        <f>IF(BY745="","",IF(BY745="TBD","TBD",IF(BY745="N/A","N/A","W"&amp;TEXT(WEEKNUM(BY745,21),"00")&amp;" "&amp;YEAR(BY745))))</f>
        <v>W35 2023</v>
      </c>
      <c r="CA745" s="22" t="s">
        <v>335</v>
      </c>
      <c r="CB745" s="21" t="s">
        <v>336</v>
      </c>
      <c r="CC745" s="21" t="s">
        <v>336</v>
      </c>
      <c r="CD745" s="21"/>
      <c r="CE745" s="23"/>
      <c r="CF745" s="23">
        <v>45275</v>
      </c>
      <c r="CG745" s="23">
        <v>45331</v>
      </c>
      <c r="CH745" s="23">
        <v>45332</v>
      </c>
      <c r="CI745" s="25" t="str">
        <f>IF(CH745="","",IF(CH745="TBD","TBD",IF(CH745="N/A","N/A","W"&amp;TEXT(WEEKNUM(CH745,21),"00")&amp;" "&amp;YEAR(CH745))))</f>
        <v>W06 2024</v>
      </c>
      <c r="CJ745" s="23">
        <v>45337</v>
      </c>
      <c r="CK745" s="25" t="str">
        <f>IF(CJ745="","",IF(CJ745="TBD","TBD",IF(CJ745="N/A","N/A","W"&amp;TEXT(WEEKNUM(CJ745,21),"00")&amp;" "&amp;YEAR(CJ745))))</f>
        <v>W07 2024</v>
      </c>
      <c r="CL745" s="24">
        <f>+IF(CJ745="",0,(CJ745-CH745))</f>
        <v>5</v>
      </c>
      <c r="CM745" s="21" t="s">
        <v>339</v>
      </c>
      <c r="CN745" s="21" t="s">
        <v>5500</v>
      </c>
      <c r="CO745" s="23">
        <v>45334</v>
      </c>
      <c r="CP745" s="25" t="str">
        <f>IF(CO745="","",IF(CO745="TBD","TBD",IF(CO745="N/A","N/A","W"&amp;TEXT(WEEKNUM(CO745,21),"00")&amp;" "&amp;YEAR(CO745))))</f>
        <v>W07 2024</v>
      </c>
      <c r="CQ745" s="23" t="s">
        <v>388</v>
      </c>
      <c r="CR745" s="23" t="s">
        <v>5501</v>
      </c>
      <c r="CS745" s="23">
        <v>45454</v>
      </c>
      <c r="CT745" s="25" t="str">
        <f>IF(CS745="","",IF(CS745="TBD","TBD",IF(CS745="N/A","N/A","W"&amp;TEXT(WEEKNUM(CS745,21),"00")&amp;" "&amp;YEAR(CS745))))</f>
        <v>W24 2024</v>
      </c>
      <c r="CU745" s="21" t="s">
        <v>388</v>
      </c>
      <c r="CV745" s="21" t="s">
        <v>5502</v>
      </c>
      <c r="CW745" s="23">
        <v>45483</v>
      </c>
      <c r="CX745" s="25" t="str">
        <f>IF(CW745="","",IF(CW745="TBD","TBD",IF(CW745="N/A","N/A","W"&amp;TEXT(WEEKNUM(CW745,21),"00")&amp;" "&amp;YEAR(CW745))))</f>
        <v>W28 2024</v>
      </c>
      <c r="CY745" s="21" t="s">
        <v>339</v>
      </c>
      <c r="CZ745" s="21" t="s">
        <v>5503</v>
      </c>
      <c r="DA745" s="23">
        <v>45483</v>
      </c>
      <c r="DB745" s="25" t="str">
        <f>IF(DA745="","",IF(DA745="TBD","TBD",IF(DA745="N/A","N/A","W"&amp;TEXT(WEEKNUM(DA745,21),"00")&amp;" "&amp;YEAR(DA745))))</f>
        <v>W28 2024</v>
      </c>
      <c r="DC745" s="23">
        <v>45484</v>
      </c>
      <c r="DD745" s="25" t="str">
        <f>IF(DC745="","",IF(DC745="TBD","TBD",IF(DC745="N/A","N/A","W"&amp;TEXT(WEEKNUM(DC745,21),"00")&amp;" "&amp;YEAR(DC745))))</f>
        <v>W28 2024</v>
      </c>
      <c r="DE745" s="21" t="s">
        <v>392</v>
      </c>
      <c r="DF745" s="23"/>
      <c r="DG745" s="21" t="s">
        <v>259</v>
      </c>
      <c r="DH745" s="21">
        <v>0</v>
      </c>
      <c r="DI745" s="18"/>
      <c r="DJ745" s="18"/>
      <c r="DK745" s="21" t="s">
        <v>260</v>
      </c>
      <c r="DL745" s="21" t="s">
        <v>341</v>
      </c>
      <c r="DM745" s="21"/>
      <c r="DN745" s="23">
        <v>45568</v>
      </c>
      <c r="DO745" s="23">
        <v>45568</v>
      </c>
      <c r="DP745" s="23" t="s">
        <v>5047</v>
      </c>
      <c r="DQ745" s="23" t="s">
        <v>262</v>
      </c>
      <c r="DR745" s="23"/>
      <c r="DS745" s="23">
        <v>45576</v>
      </c>
      <c r="DT745" s="23" t="s">
        <v>502</v>
      </c>
      <c r="DU745" s="23">
        <v>45488</v>
      </c>
      <c r="DV745" s="23">
        <v>45585</v>
      </c>
      <c r="DW745" s="23" t="s">
        <v>342</v>
      </c>
      <c r="DX745" s="23"/>
      <c r="DY745" s="18"/>
      <c r="DZ745" s="18"/>
      <c r="EA745" s="18"/>
      <c r="EB745" s="21" t="s">
        <v>41</v>
      </c>
      <c r="EC745" s="18" t="s">
        <v>234</v>
      </c>
      <c r="ED745" s="18"/>
      <c r="EE745" s="18"/>
      <c r="EF745" s="55"/>
      <c r="EG745" s="55"/>
      <c r="EH745" s="18"/>
      <c r="EI745" s="18">
        <v>0</v>
      </c>
      <c r="EJ745" s="29" t="str">
        <f>K745&amp;AY745&amp;CA745&amp;DE745&amp;DT745&amp;DW745</f>
        <v>VigenteTSS Aprobado 4GIng Aprobada 4GAs Built Aprobado con Observaciones 4GIntegradoOn Air</v>
      </c>
    </row>
    <row r="746" spans="1:140" ht="12" hidden="1" customHeight="1">
      <c r="A746" s="30" t="str">
        <f>IFERROR(IF(VLOOKUP(B746,SEARCH!A:A,1,0)=B746,"OK",""),"")</f>
        <v/>
      </c>
      <c r="B746" s="31" t="s">
        <v>5504</v>
      </c>
      <c r="C746" s="15" t="s">
        <v>5505</v>
      </c>
      <c r="D746" s="16">
        <v>16</v>
      </c>
      <c r="E746" s="16">
        <v>-36.627200000000002</v>
      </c>
      <c r="F746" s="16">
        <v>-72.106899999999996</v>
      </c>
      <c r="G746" s="16" t="s">
        <v>286</v>
      </c>
      <c r="H746" s="16" t="s">
        <v>665</v>
      </c>
      <c r="I746" s="16" t="s">
        <v>5506</v>
      </c>
      <c r="J746" s="16" t="s">
        <v>318</v>
      </c>
      <c r="K746" s="16" t="s">
        <v>3</v>
      </c>
      <c r="L746" s="16" t="s">
        <v>247</v>
      </c>
      <c r="M746" s="103"/>
      <c r="N746" s="18"/>
      <c r="O746" s="19" t="s">
        <v>3327</v>
      </c>
      <c r="P746" s="19" t="s">
        <v>380</v>
      </c>
      <c r="Q746" s="18"/>
      <c r="R746" s="21" t="s">
        <v>381</v>
      </c>
      <c r="S746" s="21">
        <v>6</v>
      </c>
      <c r="T746" s="22" t="s">
        <v>5507</v>
      </c>
      <c r="U746" s="23">
        <v>45138</v>
      </c>
      <c r="V746" s="21" t="str">
        <f>IF(U746="","",IF(U746="TBD","TBD",IF(U746="N/A","N/A","W"&amp;TEXT(WEEKNUM(U746,21),"00")&amp;" "&amp;YEAR(U746))))</f>
        <v>W31 2023</v>
      </c>
      <c r="W746" s="23">
        <v>0</v>
      </c>
      <c r="X746" s="23"/>
      <c r="Y746" s="23" t="str">
        <f>IF(X746="","",IF(X746="TBD","TBD",IF(X746="N/A","N/A","W"&amp;TEXT(WEEKNUM(X746,21),"00")&amp;" "&amp;YEAR(X746))))</f>
        <v/>
      </c>
      <c r="Z746" s="23"/>
      <c r="AA746" s="23"/>
      <c r="AB746" s="24">
        <f>+IF(Z746="",0,AA746-Z746)</f>
        <v>0</v>
      </c>
      <c r="AC746" s="21" t="s">
        <v>324</v>
      </c>
      <c r="AD746" s="21" t="s">
        <v>5508</v>
      </c>
      <c r="AE746" s="23">
        <v>45476</v>
      </c>
      <c r="AF746" s="25" t="str">
        <f>IF(AE746="","",IF(AE746="TBD","TBD",IF(AE746="N/A","N/A","W"&amp;TEXT(WEEKNUM(AE746,21),"00")&amp;" "&amp;YEAR(AE746))))</f>
        <v>W27 2024</v>
      </c>
      <c r="AG746" s="21" t="s">
        <v>324</v>
      </c>
      <c r="AH746" s="21" t="s">
        <v>5508</v>
      </c>
      <c r="AI746" s="23">
        <v>45309</v>
      </c>
      <c r="AJ746" s="25" t="str">
        <f>IF(AI746="","",IF(AI746="TBD","TBD",IF(AI746="N/A","N/A","W"&amp;TEXT(WEEKNUM(AI746,21),"00")&amp;" "&amp;YEAR(AI746))))</f>
        <v>W03 2024</v>
      </c>
      <c r="AK746" s="21" t="s">
        <v>324</v>
      </c>
      <c r="AL746" s="21" t="s">
        <v>5508</v>
      </c>
      <c r="AM746" s="23"/>
      <c r="AN746" s="25" t="str">
        <f>IF(AM746="","",IF(AM746="TBD","TBD",IF(AM746="N/A","N/A","W"&amp;TEXT(WEEKNUM(AM746,21),"00")&amp;" "&amp;YEAR(AM746))))</f>
        <v/>
      </c>
      <c r="AO746" s="21" t="s">
        <v>324</v>
      </c>
      <c r="AP746" s="21" t="s">
        <v>5508</v>
      </c>
      <c r="AQ746" s="23">
        <v>45274</v>
      </c>
      <c r="AR746" s="25" t="str">
        <f>IF(AQ746="","",IF(AQ746="TBD","TBD",IF(AQ746="N/A","N/A","W"&amp;TEXT(WEEKNUM(AQ746,21),"00")&amp;" "&amp;YEAR(AQ746))))</f>
        <v>W50 2023</v>
      </c>
      <c r="AS746" s="21"/>
      <c r="AT746" s="21"/>
      <c r="AU746" s="23"/>
      <c r="AV746" s="25" t="s">
        <v>252</v>
      </c>
      <c r="AW746" s="59">
        <v>45476</v>
      </c>
      <c r="AX746" s="25" t="str">
        <f>IF(AW746="","",IF(AW746="TBD","TBD",IF(AW746="N/A","N/A","W"&amp;TEXT(WEEKNUM(AW746,21),"00")&amp;" "&amp;YEAR(AW746))))</f>
        <v>W27 2024</v>
      </c>
      <c r="AY746" s="21" t="s">
        <v>327</v>
      </c>
      <c r="AZ746" s="21" t="s">
        <v>254</v>
      </c>
      <c r="BA746" s="21" t="s">
        <v>255</v>
      </c>
      <c r="BB746" s="23">
        <v>45239</v>
      </c>
      <c r="BC746" s="23">
        <v>45300</v>
      </c>
      <c r="BD746" s="23">
        <v>45302</v>
      </c>
      <c r="BE746" s="25" t="str">
        <f>IF(BD746="","",IF(BD746="TBD","TBD",IF(BD746="N/A","N/A","W"&amp;TEXT(WEEKNUM(BD746,21),"00")&amp;" "&amp;YEAR(BD746))))</f>
        <v>W02 2024</v>
      </c>
      <c r="BF746" s="23">
        <v>45309</v>
      </c>
      <c r="BG746" s="25" t="str">
        <f>IF(BF746="","",IF(BF746="TBD","TBD",IF(BF746="N/A","N/A","W"&amp;TEXT(WEEKNUM(BF746,21),"00")&amp;" "&amp;YEAR(BF746))))</f>
        <v>W03 2024</v>
      </c>
      <c r="BH746" s="24">
        <f>+IF(BF746="",0,(BF746-BD746))</f>
        <v>7</v>
      </c>
      <c r="BI746" s="26" t="s">
        <v>330</v>
      </c>
      <c r="BJ746" s="26" t="s">
        <v>5509</v>
      </c>
      <c r="BK746" s="27">
        <v>45309</v>
      </c>
      <c r="BL746" s="25" t="str">
        <f>IF(BK746="","",IF(BK746="TBD","TBD",IF(BK746="N/A","N/A","W"&amp;TEXT(WEEKNUM(BK746,21),"00")&amp;" "&amp;YEAR(BK746))))</f>
        <v>W03 2024</v>
      </c>
      <c r="BM746" s="21" t="s">
        <v>330</v>
      </c>
      <c r="BN746" s="21" t="s">
        <v>1867</v>
      </c>
      <c r="BO746" s="23">
        <v>45476</v>
      </c>
      <c r="BP746" s="25" t="str">
        <f>IF(BO746="","",IF(BO746="TBD","TBD",IF(BO746="N/A","N/A","W"&amp;TEXT(WEEKNUM(BO746,21),"00")&amp;" "&amp;YEAR(BO746))))</f>
        <v>W27 2024</v>
      </c>
      <c r="BQ746" s="21" t="s">
        <v>330</v>
      </c>
      <c r="BR746" s="21" t="s">
        <v>5510</v>
      </c>
      <c r="BS746" s="334">
        <v>45391</v>
      </c>
      <c r="BT746" s="25" t="str">
        <f t="shared" si="45"/>
        <v>W15 2024</v>
      </c>
      <c r="BU746" s="21" t="s">
        <v>330</v>
      </c>
      <c r="BV746" s="21" t="s">
        <v>5511</v>
      </c>
      <c r="BW746" s="23">
        <v>45274</v>
      </c>
      <c r="BX746" s="25" t="str">
        <f t="shared" si="46"/>
        <v>W50 2023</v>
      </c>
      <c r="BY746" s="23">
        <v>45476</v>
      </c>
      <c r="BZ746" s="25" t="str">
        <f>IF(BY746="","",IF(BY746="TBD","TBD",IF(BY746="N/A","N/A","W"&amp;TEXT(WEEKNUM(BY746,21),"00")&amp;" "&amp;YEAR(BY746))))</f>
        <v>W27 2024</v>
      </c>
      <c r="CA746" s="21" t="s">
        <v>335</v>
      </c>
      <c r="CB746" s="21">
        <v>0</v>
      </c>
      <c r="CC746" s="21"/>
      <c r="CD746" s="21"/>
      <c r="CE746" s="23"/>
      <c r="CF746" s="23"/>
      <c r="CG746" s="23"/>
      <c r="CH746" s="23"/>
      <c r="CI746" s="25" t="str">
        <f>IF(CH746="","",IF(CH746="TBD","TBD",IF(CH746="N/A","N/A","W"&amp;TEXT(WEEKNUM(CH746,21),"00")&amp;" "&amp;YEAR(CH746))))</f>
        <v/>
      </c>
      <c r="CJ746" s="23"/>
      <c r="CK746" s="25" t="str">
        <f>IF(CJ746="","",IF(CJ746="TBD","TBD",IF(CJ746="N/A","N/A","W"&amp;TEXT(WEEKNUM(CJ746,21),"00")&amp;" "&amp;YEAR(CJ746))))</f>
        <v/>
      </c>
      <c r="CL746" s="24">
        <f>+IF(CJ746="",0,(CJ746-CH746))</f>
        <v>0</v>
      </c>
      <c r="CM746" s="21" t="s">
        <v>258</v>
      </c>
      <c r="CN746" s="21"/>
      <c r="CO746" s="23"/>
      <c r="CP746" s="25" t="str">
        <f>IF(CO746="","",IF(CO746="TBD","TBD",IF(CO746="N/A","N/A","W"&amp;TEXT(WEEKNUM(CO746,21),"00")&amp;" "&amp;YEAR(CO746))))</f>
        <v/>
      </c>
      <c r="CQ746" s="23" t="s">
        <v>258</v>
      </c>
      <c r="CR746" s="23"/>
      <c r="CS746" s="23"/>
      <c r="CT746" s="25" t="str">
        <f>IF(CS746="","",IF(CS746="TBD","TBD",IF(CS746="N/A","N/A","W"&amp;TEXT(WEEKNUM(CS746,21),"00")&amp;" "&amp;YEAR(CS746))))</f>
        <v/>
      </c>
      <c r="CU746" s="21" t="s">
        <v>258</v>
      </c>
      <c r="CV746" s="21"/>
      <c r="CW746" s="23"/>
      <c r="CX746" s="25" t="str">
        <f>IF(CW746="","",IF(CW746="TBD","TBD",IF(CW746="N/A","N/A","W"&amp;TEXT(WEEKNUM(CW746,21),"00")&amp;" "&amp;YEAR(CW746))))</f>
        <v/>
      </c>
      <c r="CY746" s="21" t="s">
        <v>258</v>
      </c>
      <c r="CZ746" s="21"/>
      <c r="DA746" s="23"/>
      <c r="DB746" s="25" t="str">
        <f>IF(DA746="","",IF(DA746="TBD","TBD",IF(DA746="N/A","N/A","W"&amp;TEXT(WEEKNUM(DA746,21),"00")&amp;" "&amp;YEAR(DA746))))</f>
        <v/>
      </c>
      <c r="DC746" s="23"/>
      <c r="DD746" s="25" t="str">
        <f>IF(DC746="","",IF(DC746="TBD","TBD",IF(DC746="N/A","N/A","W"&amp;TEXT(WEEKNUM(DC746,21),"00")&amp;" "&amp;YEAR(DC746))))</f>
        <v/>
      </c>
      <c r="DE746" s="21" t="s">
        <v>258</v>
      </c>
      <c r="DF746" s="23"/>
      <c r="DG746" s="21" t="s">
        <v>259</v>
      </c>
      <c r="DH746" s="18"/>
      <c r="DI746" s="18"/>
      <c r="DJ746" s="18"/>
      <c r="DK746" s="21" t="s">
        <v>260</v>
      </c>
      <c r="DL746" s="21" t="s">
        <v>275</v>
      </c>
      <c r="DM746" s="21"/>
      <c r="DN746" s="23"/>
      <c r="DO746" s="23"/>
      <c r="DP746" s="23"/>
      <c r="DQ746" s="23" t="s">
        <v>262</v>
      </c>
      <c r="DR746" s="23"/>
      <c r="DS746" s="23"/>
      <c r="DT746" s="23"/>
      <c r="DU746" s="23"/>
      <c r="DV746" s="23"/>
      <c r="DW746" s="23"/>
      <c r="DX746" s="23"/>
      <c r="DY746" s="18"/>
      <c r="DZ746" s="18"/>
      <c r="EA746" s="18"/>
      <c r="EB746" s="21" t="s">
        <v>530</v>
      </c>
      <c r="EC746" s="18"/>
      <c r="ED746" s="18"/>
      <c r="EE746" s="18"/>
      <c r="EF746" s="55"/>
      <c r="EG746" s="55"/>
      <c r="EH746" s="18"/>
      <c r="EI746" s="18">
        <v>0</v>
      </c>
      <c r="EJ746" s="29" t="str">
        <f>K746&amp;AY746&amp;CA746&amp;DE746&amp;DT746&amp;DW746</f>
        <v>No VigenteTSS Aprobado 4GIng Aprobada 4GAs Built No Recibido</v>
      </c>
    </row>
    <row r="747" spans="1:140" ht="12" hidden="1" customHeight="1">
      <c r="A747" s="30" t="str">
        <f>IFERROR(IF(VLOOKUP(B747,SEARCH!A:A,1,0)=B747,"OK",""),"")</f>
        <v/>
      </c>
      <c r="B747" s="31" t="s">
        <v>5512</v>
      </c>
      <c r="C747" s="15" t="s">
        <v>5513</v>
      </c>
      <c r="D747" s="16">
        <v>15</v>
      </c>
      <c r="E747" s="16">
        <v>18.458359999999999</v>
      </c>
      <c r="F747" s="16">
        <v>-70.280640000000005</v>
      </c>
      <c r="G747" s="16" t="s">
        <v>1698</v>
      </c>
      <c r="H747" s="16" t="s">
        <v>1711</v>
      </c>
      <c r="I747" s="16" t="s">
        <v>5514</v>
      </c>
      <c r="J747" s="16" t="s">
        <v>355</v>
      </c>
      <c r="K747" s="17" t="s">
        <v>319</v>
      </c>
      <c r="L747" s="16" t="s">
        <v>247</v>
      </c>
      <c r="M747" s="55">
        <v>46142</v>
      </c>
      <c r="N747" s="18"/>
      <c r="O747" s="19" t="s">
        <v>3327</v>
      </c>
      <c r="P747" s="19" t="s">
        <v>248</v>
      </c>
      <c r="Q747" s="18"/>
      <c r="R747" s="21" t="s">
        <v>250</v>
      </c>
      <c r="S747" s="21">
        <v>18</v>
      </c>
      <c r="T747" s="167" t="s">
        <v>5515</v>
      </c>
      <c r="U747" s="23">
        <v>45814</v>
      </c>
      <c r="V747" s="21" t="str">
        <f>IF(U747="","",IF(U747="TBD","TBD",IF(U747="N/A","N/A","W"&amp;TEXT(WEEKNUM(U747,21),"00")&amp;" "&amp;YEAR(U747))))</f>
        <v>W23 2025</v>
      </c>
      <c r="W747" s="23"/>
      <c r="X747" s="23"/>
      <c r="Y747" s="23" t="str">
        <f>IF(X747="","",IF(X747="TBD","TBD",IF(X747="N/A","N/A","W"&amp;TEXT(WEEKNUM(X747,21),"00")&amp;" "&amp;YEAR(X747))))</f>
        <v/>
      </c>
      <c r="Z747" s="23"/>
      <c r="AA747" s="23"/>
      <c r="AB747" s="24">
        <f>+IF(Z747="",0,AA747-Z747)</f>
        <v>0</v>
      </c>
      <c r="AC747" s="21" t="s">
        <v>324</v>
      </c>
      <c r="AD747" s="21"/>
      <c r="AE747" s="23"/>
      <c r="AF747" s="25" t="str">
        <f>IF(AE747="","",IF(AE747="TBD","TBD",IF(AE747="N/A","N/A","W"&amp;TEXT(WEEKNUM(AE747,21),"00")&amp;" "&amp;YEAR(AE747))))</f>
        <v/>
      </c>
      <c r="AG747" s="21" t="s">
        <v>324</v>
      </c>
      <c r="AH747" s="21"/>
      <c r="AI747" s="23"/>
      <c r="AJ747" s="25" t="str">
        <f>IF(AI747="","",IF(AI747="TBD","TBD",IF(AI747="N/A","N/A","W"&amp;TEXT(WEEKNUM(AI747,21),"00")&amp;" "&amp;YEAR(AI747))))</f>
        <v/>
      </c>
      <c r="AK747" s="21" t="s">
        <v>324</v>
      </c>
      <c r="AL747" s="21"/>
      <c r="AM747" s="23"/>
      <c r="AN747" s="25" t="str">
        <f>IF(AM747="","",IF(AM747="TBD","TBD",IF(AM747="N/A","N/A","W"&amp;TEXT(WEEKNUM(AM747,21),"00")&amp;" "&amp;YEAR(AM747))))</f>
        <v/>
      </c>
      <c r="AO747" s="21" t="s">
        <v>324</v>
      </c>
      <c r="AP747" s="21"/>
      <c r="AQ747" s="23"/>
      <c r="AR747" s="25" t="str">
        <f>IF(AQ747="","",IF(AQ747="TBD","TBD",IF(AQ747="N/A","N/A","W"&amp;TEXT(WEEKNUM(AQ747,21),"00")&amp;" "&amp;YEAR(AQ747))))</f>
        <v/>
      </c>
      <c r="AS747" s="21"/>
      <c r="AT747" s="21"/>
      <c r="AU747" s="23"/>
      <c r="AV747" s="25" t="s">
        <v>252</v>
      </c>
      <c r="AW747" s="59"/>
      <c r="AX747" s="25" t="str">
        <f>IF(AW747="","",IF(AW747="TBD","TBD",IF(AW747="N/A","N/A","W"&amp;TEXT(WEEKNUM(AW747,21),"00")&amp;" "&amp;YEAR(AW747))))</f>
        <v/>
      </c>
      <c r="AY747" s="21" t="s">
        <v>327</v>
      </c>
      <c r="AZ747" s="21" t="s">
        <v>328</v>
      </c>
      <c r="BA747" s="21" t="s">
        <v>329</v>
      </c>
      <c r="BB747" s="23"/>
      <c r="BC747" s="23"/>
      <c r="BD747" s="23"/>
      <c r="BE747" s="25" t="str">
        <f>IF(BD747="","",IF(BD747="TBD","TBD",IF(BD747="N/A","N/A","W"&amp;TEXT(WEEKNUM(BD747,21),"00")&amp;" "&amp;YEAR(BD747))))</f>
        <v/>
      </c>
      <c r="BF747" s="23"/>
      <c r="BG747" s="25" t="str">
        <f>IF(BF747="","",IF(BF747="TBD","TBD",IF(BF747="N/A","N/A","W"&amp;TEXT(WEEKNUM(BF747,21),"00")&amp;" "&amp;YEAR(BF747))))</f>
        <v/>
      </c>
      <c r="BH747" s="24">
        <f>+IF(BF747="",0,(BF747-BD747))</f>
        <v>0</v>
      </c>
      <c r="BI747" s="26" t="s">
        <v>330</v>
      </c>
      <c r="BJ747" s="26"/>
      <c r="BK747" s="27"/>
      <c r="BL747" s="25" t="str">
        <f>IF(BK747="","",IF(BK747="TBD","TBD",IF(BK747="N/A","N/A","W"&amp;TEXT(WEEKNUM(BK747,21),"00")&amp;" "&amp;YEAR(BK747))))</f>
        <v/>
      </c>
      <c r="BM747" s="21" t="s">
        <v>330</v>
      </c>
      <c r="BN747" s="21"/>
      <c r="BO747" s="23"/>
      <c r="BP747" s="25" t="str">
        <f>IF(BO747="","",IF(BO747="TBD","TBD",IF(BO747="N/A","N/A","W"&amp;TEXT(WEEKNUM(BO747,21),"00")&amp;" "&amp;YEAR(BO747))))</f>
        <v/>
      </c>
      <c r="BQ747" s="21" t="s">
        <v>330</v>
      </c>
      <c r="BR747" s="21"/>
      <c r="BS747" s="334"/>
      <c r="BT747" s="25" t="str">
        <f t="shared" si="45"/>
        <v/>
      </c>
      <c r="BU747" s="21" t="s">
        <v>330</v>
      </c>
      <c r="BV747" s="21"/>
      <c r="BW747" s="23"/>
      <c r="BX747" s="25" t="str">
        <f t="shared" si="46"/>
        <v/>
      </c>
      <c r="BY747" s="23"/>
      <c r="BZ747" s="25" t="str">
        <f>IF(BY747="","",IF(BY747="TBD","TBD",IF(BY747="N/A","N/A","W"&amp;TEXT(WEEKNUM(BY747,21),"00")&amp;" "&amp;YEAR(BY747))))</f>
        <v/>
      </c>
      <c r="CA747" s="22" t="s">
        <v>335</v>
      </c>
      <c r="CB747" s="21" t="s">
        <v>336</v>
      </c>
      <c r="CC747" s="21" t="s">
        <v>336</v>
      </c>
      <c r="CD747" s="21"/>
      <c r="CE747" s="23" t="s">
        <v>515</v>
      </c>
      <c r="CF747" s="23">
        <v>46002</v>
      </c>
      <c r="CG747" s="23">
        <v>46056</v>
      </c>
      <c r="CH747" s="23">
        <v>46057</v>
      </c>
      <c r="CI747" s="25" t="str">
        <f>IF(CH747="","",IF(CH747="TBD","TBD",IF(CH747="N/A","N/A","W"&amp;TEXT(WEEKNUM(CH747,21),"00")&amp;" "&amp;YEAR(CH747))))</f>
        <v>W06 2026</v>
      </c>
      <c r="CJ747" s="23">
        <v>46059</v>
      </c>
      <c r="CK747" s="25" t="str">
        <f>IF(CJ747="","",IF(CJ747="TBD","TBD",IF(CJ747="N/A","N/A","W"&amp;TEXT(WEEKNUM(CJ747,21),"00")&amp;" "&amp;YEAR(CJ747))))</f>
        <v>W06 2026</v>
      </c>
      <c r="CL747" s="24">
        <f>+IF(CJ747="",0,(CJ747-CH747))</f>
        <v>2</v>
      </c>
      <c r="CM747" s="21" t="s">
        <v>421</v>
      </c>
      <c r="CN747" s="20" t="s">
        <v>5516</v>
      </c>
      <c r="CO747" s="23">
        <v>46003</v>
      </c>
      <c r="CP747" s="25" t="str">
        <f>IF(CO747="","",IF(CO747="TBD","TBD",IF(CO747="N/A","N/A","W"&amp;TEXT(WEEKNUM(CO747,21),"00")&amp;" "&amp;YEAR(CO747))))</f>
        <v>W50 2025</v>
      </c>
      <c r="CQ747" s="37" t="s">
        <v>339</v>
      </c>
      <c r="CR747" s="23"/>
      <c r="CS747" s="23">
        <v>46058</v>
      </c>
      <c r="CT747" s="25" t="str">
        <f>IF(CS747="","",IF(CS747="TBD","TBD",IF(CS747="N/A","N/A","W"&amp;TEXT(WEEKNUM(CS747,21),"00")&amp;" "&amp;YEAR(CS747))))</f>
        <v>W06 2026</v>
      </c>
      <c r="CU747" s="21" t="s">
        <v>421</v>
      </c>
      <c r="CV747" s="21" t="s">
        <v>5517</v>
      </c>
      <c r="CW747" s="23">
        <v>46009</v>
      </c>
      <c r="CX747" s="25" t="str">
        <f>IF(CW747="","",IF(CW747="TBD","TBD",IF(CW747="N/A","N/A","W"&amp;TEXT(WEEKNUM(CW747,21),"00")&amp;" "&amp;YEAR(CW747))))</f>
        <v>W51 2025</v>
      </c>
      <c r="CY747" s="37" t="s">
        <v>5518</v>
      </c>
      <c r="CZ747" s="47" t="s">
        <v>5519</v>
      </c>
      <c r="DA747" s="23">
        <v>46114</v>
      </c>
      <c r="DB747" s="25" t="str">
        <f>IF(DA747="","",IF(DA747="TBD","TBD",IF(DA747="N/A","N/A","W"&amp;TEXT(WEEKNUM(DA747,21),"00")&amp;" "&amp;YEAR(DA747))))</f>
        <v>W14 2026</v>
      </c>
      <c r="DC747" s="23">
        <v>46114</v>
      </c>
      <c r="DD747" s="25" t="str">
        <f>IF(DC747="","",IF(DC747="TBD","TBD",IF(DC747="N/A","N/A","W"&amp;TEXT(WEEKNUM(DC747,21),"00")&amp;" "&amp;YEAR(DC747))))</f>
        <v>W14 2026</v>
      </c>
      <c r="DE747" s="21" t="s">
        <v>392</v>
      </c>
      <c r="DF747" s="23"/>
      <c r="DG747" s="21" t="s">
        <v>259</v>
      </c>
      <c r="DH747" s="21">
        <v>0</v>
      </c>
      <c r="DI747" s="18"/>
      <c r="DJ747" s="18"/>
      <c r="DK747" s="21" t="s">
        <v>260</v>
      </c>
      <c r="DL747" s="21" t="s">
        <v>341</v>
      </c>
      <c r="DM747" s="21"/>
      <c r="DN747" s="23">
        <v>46069</v>
      </c>
      <c r="DO747" s="23">
        <v>46069</v>
      </c>
      <c r="DP747" s="23"/>
      <c r="DQ747" s="23" t="s">
        <v>262</v>
      </c>
      <c r="DR747" s="23"/>
      <c r="DS747" s="23">
        <v>46144</v>
      </c>
      <c r="DT747" s="23" t="s">
        <v>502</v>
      </c>
      <c r="DU747" s="23"/>
      <c r="DV747" s="23">
        <v>46171</v>
      </c>
      <c r="DW747" s="23" t="s">
        <v>5520</v>
      </c>
      <c r="DX747" s="23"/>
      <c r="DY747" s="18"/>
      <c r="DZ747" s="18"/>
      <c r="EA747" s="18"/>
      <c r="EB747" s="21" t="s">
        <v>41</v>
      </c>
      <c r="EC747" s="18" t="s">
        <v>234</v>
      </c>
      <c r="ED747" s="18"/>
      <c r="EE747" s="18"/>
      <c r="EF747" s="55">
        <v>46080</v>
      </c>
      <c r="EG747" s="55"/>
      <c r="EH747" s="18" t="s">
        <v>929</v>
      </c>
      <c r="EI747" s="34" t="s">
        <v>4289</v>
      </c>
      <c r="EJ747" s="29" t="str">
        <f>K747&amp;AY747&amp;CA747&amp;DE747&amp;DT747&amp;DW747</f>
        <v>VigenteTSS Aprobado 4GIng Aprobada 4GAs Built Aprobado con Observaciones 4GIntegradoOn Ar</v>
      </c>
    </row>
    <row r="748" spans="1:140" ht="12" hidden="1" customHeight="1">
      <c r="A748" s="30" t="str">
        <f>IFERROR(IF(VLOOKUP(B748,SEARCH!A:A,1,0)=B748,"OK",""),"")</f>
        <v/>
      </c>
      <c r="B748" s="31" t="s">
        <v>5521</v>
      </c>
      <c r="C748" s="15" t="s">
        <v>5522</v>
      </c>
      <c r="D748" s="16">
        <v>13</v>
      </c>
      <c r="E748" s="16">
        <v>-33.425600000000003</v>
      </c>
      <c r="F748" s="16">
        <v>-70.587400000000002</v>
      </c>
      <c r="G748" s="16" t="s">
        <v>270</v>
      </c>
      <c r="H748" s="16" t="s">
        <v>897</v>
      </c>
      <c r="I748" s="16" t="s">
        <v>5523</v>
      </c>
      <c r="J748" s="16" t="s">
        <v>318</v>
      </c>
      <c r="K748" s="16" t="s">
        <v>319</v>
      </c>
      <c r="L748" s="16" t="s">
        <v>247</v>
      </c>
      <c r="M748" s="103">
        <v>5</v>
      </c>
      <c r="N748" s="18"/>
      <c r="O748" s="19" t="s">
        <v>3327</v>
      </c>
      <c r="P748" s="19" t="s">
        <v>380</v>
      </c>
      <c r="Q748" s="18"/>
      <c r="R748" s="21" t="s">
        <v>381</v>
      </c>
      <c r="S748" s="21" t="s">
        <v>5524</v>
      </c>
      <c r="T748" s="22" t="s">
        <v>5525</v>
      </c>
      <c r="U748" s="23">
        <v>45106</v>
      </c>
      <c r="V748" s="21" t="str">
        <f>IF(U748="","",IF(U748="TBD","TBD",IF(U748="N/A","N/A","W"&amp;TEXT(WEEKNUM(U748,21),"00")&amp;" "&amp;YEAR(U748))))</f>
        <v>W26 2023</v>
      </c>
      <c r="W748" s="23">
        <v>45118</v>
      </c>
      <c r="X748" s="23"/>
      <c r="Y748" s="23" t="str">
        <f>IF(X748="","",IF(X748="TBD","TBD",IF(X748="N/A","N/A","W"&amp;TEXT(WEEKNUM(X748,21),"00")&amp;" "&amp;YEAR(X748))))</f>
        <v/>
      </c>
      <c r="Z748" s="23"/>
      <c r="AA748" s="23"/>
      <c r="AB748" s="24">
        <f>+IF(Z748="",0,AA748-Z748)</f>
        <v>0</v>
      </c>
      <c r="AC748" s="21" t="s">
        <v>324</v>
      </c>
      <c r="AD748" s="21">
        <v>0</v>
      </c>
      <c r="AE748" s="23">
        <v>45159</v>
      </c>
      <c r="AF748" s="25" t="str">
        <f>IF(AE748="","",IF(AE748="TBD","TBD",IF(AE748="N/A","N/A","W"&amp;TEXT(WEEKNUM(AE748,21),"00")&amp;" "&amp;YEAR(AE748))))</f>
        <v>W34 2023</v>
      </c>
      <c r="AG748" s="21" t="s">
        <v>324</v>
      </c>
      <c r="AH748" s="21"/>
      <c r="AI748" s="23">
        <v>45170</v>
      </c>
      <c r="AJ748" s="25" t="str">
        <f>IF(AI748="","",IF(AI748="TBD","TBD",IF(AI748="N/A","N/A","W"&amp;TEXT(WEEKNUM(AI748,21),"00")&amp;" "&amp;YEAR(AI748))))</f>
        <v>W35 2023</v>
      </c>
      <c r="AK748" s="21" t="s">
        <v>324</v>
      </c>
      <c r="AL748" s="70" t="s">
        <v>5526</v>
      </c>
      <c r="AM748" s="23">
        <v>45147</v>
      </c>
      <c r="AN748" s="25" t="str">
        <f>IF(AM748="","",IF(AM748="TBD","TBD",IF(AM748="N/A","N/A","W"&amp;TEXT(WEEKNUM(AM748,21),"00")&amp;" "&amp;YEAR(AM748))))</f>
        <v>W32 2023</v>
      </c>
      <c r="AO748" s="21" t="s">
        <v>324</v>
      </c>
      <c r="AP748" s="21"/>
      <c r="AQ748" s="23">
        <v>45124</v>
      </c>
      <c r="AR748" s="25" t="str">
        <f>IF(AQ748="","",IF(AQ748="TBD","TBD",IF(AQ748="N/A","N/A","W"&amp;TEXT(WEEKNUM(AQ748,21),"00")&amp;" "&amp;YEAR(AQ748))))</f>
        <v>W29 2023</v>
      </c>
      <c r="AS748" s="21"/>
      <c r="AT748" s="21"/>
      <c r="AU748" s="23"/>
      <c r="AV748" s="25" t="s">
        <v>252</v>
      </c>
      <c r="AW748" s="59">
        <v>45170</v>
      </c>
      <c r="AX748" s="25" t="str">
        <f>IF(AW748="","",IF(AW748="TBD","TBD",IF(AW748="N/A","N/A","W"&amp;TEXT(WEEKNUM(AW748,21),"00")&amp;" "&amp;YEAR(AW748))))</f>
        <v>W35 2023</v>
      </c>
      <c r="AY748" s="21" t="s">
        <v>327</v>
      </c>
      <c r="AZ748" s="21" t="s">
        <v>328</v>
      </c>
      <c r="BA748" s="21" t="s">
        <v>329</v>
      </c>
      <c r="BB748" s="23"/>
      <c r="BC748" s="23"/>
      <c r="BD748" s="23"/>
      <c r="BE748" s="25" t="str">
        <f>IF(BD748="","",IF(BD748="TBD","TBD",IF(BD748="N/A","N/A","W"&amp;TEXT(WEEKNUM(BD748,21),"00")&amp;" "&amp;YEAR(BD748))))</f>
        <v/>
      </c>
      <c r="BF748" s="23"/>
      <c r="BG748" s="25" t="str">
        <f>IF(BF748="","",IF(BF748="TBD","TBD",IF(BF748="N/A","N/A","W"&amp;TEXT(WEEKNUM(BF748,21),"00")&amp;" "&amp;YEAR(BF748))))</f>
        <v/>
      </c>
      <c r="BH748" s="24">
        <f>+IF(BF748="",0,(BF748-BD748))</f>
        <v>0</v>
      </c>
      <c r="BI748" s="26" t="s">
        <v>330</v>
      </c>
      <c r="BJ748" s="26"/>
      <c r="BK748" s="27">
        <v>45215</v>
      </c>
      <c r="BL748" s="25" t="str">
        <f>IF(BK748="","",IF(BK748="TBD","TBD",IF(BK748="N/A","N/A","W"&amp;TEXT(WEEKNUM(BK748,21),"00")&amp;" "&amp;YEAR(BK748))))</f>
        <v>W42 2023</v>
      </c>
      <c r="BM748" s="21" t="s">
        <v>330</v>
      </c>
      <c r="BN748" s="21"/>
      <c r="BO748" s="23">
        <v>45215</v>
      </c>
      <c r="BP748" s="25" t="str">
        <f>IF(BO748="","",IF(BO748="TBD","TBD",IF(BO748="N/A","N/A","W"&amp;TEXT(WEEKNUM(BO748,21),"00")&amp;" "&amp;YEAR(BO748))))</f>
        <v>W42 2023</v>
      </c>
      <c r="BQ748" s="21" t="s">
        <v>330</v>
      </c>
      <c r="BR748" s="21" t="s">
        <v>5053</v>
      </c>
      <c r="BS748" s="334">
        <v>45215</v>
      </c>
      <c r="BT748" s="25" t="str">
        <f t="shared" si="45"/>
        <v>W42 2023</v>
      </c>
      <c r="BU748" s="21" t="s">
        <v>330</v>
      </c>
      <c r="BV748" s="21" t="s">
        <v>5527</v>
      </c>
      <c r="BW748" s="23">
        <v>45210</v>
      </c>
      <c r="BX748" s="25" t="str">
        <f t="shared" si="46"/>
        <v>W41 2023</v>
      </c>
      <c r="BY748" s="23">
        <v>45215</v>
      </c>
      <c r="BZ748" s="25" t="str">
        <f>IF(BY748="","",IF(BY748="TBD","TBD",IF(BY748="N/A","N/A","W"&amp;TEXT(WEEKNUM(BY748,21),"00")&amp;" "&amp;YEAR(BY748))))</f>
        <v>W42 2023</v>
      </c>
      <c r="CA748" s="22" t="s">
        <v>335</v>
      </c>
      <c r="CB748" s="21" t="s">
        <v>336</v>
      </c>
      <c r="CC748" s="21" t="s">
        <v>336</v>
      </c>
      <c r="CD748" s="21" t="s">
        <v>515</v>
      </c>
      <c r="CE748" s="23"/>
      <c r="CF748" s="23">
        <v>45840</v>
      </c>
      <c r="CG748" s="23">
        <v>45855</v>
      </c>
      <c r="CH748" s="23">
        <v>45856</v>
      </c>
      <c r="CI748" s="25" t="str">
        <f>IF(CH748="","",IF(CH748="TBD","TBD",IF(CH748="N/A","N/A","W"&amp;TEXT(WEEKNUM(CH748,21),"00")&amp;" "&amp;YEAR(CH748))))</f>
        <v>W29 2025</v>
      </c>
      <c r="CJ748" s="23">
        <v>45860</v>
      </c>
      <c r="CK748" s="25" t="str">
        <f>IF(CJ748="","",IF(CJ748="TBD","TBD",IF(CJ748="N/A","N/A","W"&amp;TEXT(WEEKNUM(CJ748,21),"00")&amp;" "&amp;YEAR(CJ748))))</f>
        <v>W30 2025</v>
      </c>
      <c r="CL748" s="24">
        <f>+IF(CJ748="",0,(CJ748-CH748))</f>
        <v>4</v>
      </c>
      <c r="CM748" s="21" t="s">
        <v>1004</v>
      </c>
      <c r="CN748" s="20" t="s">
        <v>5528</v>
      </c>
      <c r="CO748" s="23">
        <v>45853</v>
      </c>
      <c r="CP748" s="25" t="str">
        <f>IF(CO748="","",IF(CO748="TBD","TBD",IF(CO748="N/A","N/A","W"&amp;TEXT(WEEKNUM(CO748,21),"00")&amp;" "&amp;YEAR(CO748))))</f>
        <v>W29 2025</v>
      </c>
      <c r="CQ748" s="21" t="s">
        <v>339</v>
      </c>
      <c r="CR748" s="70" t="s">
        <v>1846</v>
      </c>
      <c r="CS748" s="23">
        <v>45856</v>
      </c>
      <c r="CT748" s="25" t="str">
        <f>IF(CS748="","",IF(CS748="TBD","TBD",IF(CS748="N/A","N/A","W"&amp;TEXT(WEEKNUM(CS748,21),"00")&amp;" "&amp;YEAR(CS748))))</f>
        <v>W29 2025</v>
      </c>
      <c r="CU748" s="21" t="s">
        <v>421</v>
      </c>
      <c r="CV748" s="20" t="s">
        <v>5529</v>
      </c>
      <c r="CW748" s="23">
        <v>45841</v>
      </c>
      <c r="CX748" s="25" t="str">
        <f>IF(CW748="","",IF(CW748="TBD","TBD",IF(CW748="N/A","N/A","W"&amp;TEXT(WEEKNUM(CW748,21),"00")&amp;" "&amp;YEAR(CW748))))</f>
        <v>W27 2025</v>
      </c>
      <c r="CY748" s="21" t="s">
        <v>421</v>
      </c>
      <c r="CZ748" s="21" t="s">
        <v>5530</v>
      </c>
      <c r="DA748" s="23">
        <v>45853</v>
      </c>
      <c r="DB748" s="25" t="str">
        <f>IF(DA748="","",IF(DA748="TBD","TBD",IF(DA748="N/A","N/A","W"&amp;TEXT(WEEKNUM(DA748,21),"00")&amp;" "&amp;YEAR(DA748))))</f>
        <v>W29 2025</v>
      </c>
      <c r="DC748" s="23">
        <v>45856</v>
      </c>
      <c r="DD748" s="25" t="str">
        <f>IF(DC748="","",IF(DC748="TBD","TBD",IF(DC748="N/A","N/A","W"&amp;TEXT(WEEKNUM(DC748,21),"00")&amp;" "&amp;YEAR(DC748))))</f>
        <v>W29 2025</v>
      </c>
      <c r="DE748" s="21" t="s">
        <v>392</v>
      </c>
      <c r="DF748" s="23"/>
      <c r="DG748" s="21" t="s">
        <v>259</v>
      </c>
      <c r="DH748" s="18"/>
      <c r="DI748" s="18"/>
      <c r="DJ748" s="18"/>
      <c r="DK748" s="21" t="s">
        <v>260</v>
      </c>
      <c r="DL748" s="21" t="s">
        <v>341</v>
      </c>
      <c r="DM748" s="21"/>
      <c r="DN748" s="23">
        <v>45985</v>
      </c>
      <c r="DO748" s="23">
        <v>45985</v>
      </c>
      <c r="DP748" s="23"/>
      <c r="DQ748" s="23" t="s">
        <v>276</v>
      </c>
      <c r="DR748" s="23"/>
      <c r="DS748" s="23"/>
      <c r="DT748" s="23"/>
      <c r="DU748" s="23"/>
      <c r="DV748" s="23">
        <v>45995</v>
      </c>
      <c r="DW748" s="23" t="s">
        <v>342</v>
      </c>
      <c r="DX748" s="23"/>
      <c r="DY748" s="18"/>
      <c r="DZ748" s="18"/>
      <c r="EA748" s="18"/>
      <c r="EB748" s="21" t="s">
        <v>41</v>
      </c>
      <c r="EC748" s="18"/>
      <c r="ED748" s="18" t="s">
        <v>343</v>
      </c>
      <c r="EE748" s="18"/>
      <c r="EF748" s="117"/>
      <c r="EG748" s="117"/>
      <c r="EH748" s="18"/>
      <c r="EI748" s="18">
        <v>0</v>
      </c>
      <c r="EJ748" s="29" t="str">
        <f>K748&amp;AY748&amp;CA748&amp;DE748&amp;DT748&amp;DW748</f>
        <v>VigenteTSS Aprobado 4GIng Aprobada 4GAs Built Aprobado con Observaciones 4GOn Air</v>
      </c>
    </row>
    <row r="749" spans="1:140" ht="12" hidden="1" customHeight="1">
      <c r="A749" s="30" t="str">
        <f>IFERROR(IF(VLOOKUP(B749,SEARCH!A:A,1,0)=B749,"OK",""),"")</f>
        <v/>
      </c>
      <c r="B749" s="31" t="s">
        <v>5531</v>
      </c>
      <c r="C749" s="15" t="s">
        <v>5532</v>
      </c>
      <c r="D749" s="16">
        <v>13</v>
      </c>
      <c r="E749" s="16">
        <v>-33.389444444444443</v>
      </c>
      <c r="F749" s="16">
        <v>-70.587499999999991</v>
      </c>
      <c r="G749" s="16" t="s">
        <v>270</v>
      </c>
      <c r="H749" s="16" t="s">
        <v>5437</v>
      </c>
      <c r="I749" s="16" t="s">
        <v>5533</v>
      </c>
      <c r="J749" s="16" t="s">
        <v>409</v>
      </c>
      <c r="K749" s="17" t="s">
        <v>319</v>
      </c>
      <c r="L749" s="16" t="s">
        <v>409</v>
      </c>
      <c r="M749" s="103">
        <v>7</v>
      </c>
      <c r="N749" s="18">
        <v>1</v>
      </c>
      <c r="O749" s="129" t="s">
        <v>3327</v>
      </c>
      <c r="P749" s="19" t="s">
        <v>380</v>
      </c>
      <c r="Q749" s="21" t="s">
        <v>917</v>
      </c>
      <c r="R749" s="21" t="s">
        <v>381</v>
      </c>
      <c r="S749" s="21">
        <v>48</v>
      </c>
      <c r="T749" s="22" t="s">
        <v>5534</v>
      </c>
      <c r="U749" s="23">
        <v>45106</v>
      </c>
      <c r="V749" s="21" t="str">
        <f>IF(U749="","",IF(U749="TBD","TBD",IF(U749="N/A","N/A","W"&amp;TEXT(WEEKNUM(U749,21),"00")&amp;" "&amp;YEAR(U749))))</f>
        <v>W26 2023</v>
      </c>
      <c r="W749" s="23">
        <v>44985</v>
      </c>
      <c r="X749" s="23"/>
      <c r="Y749" s="23" t="str">
        <f>IF(X749="","",IF(X749="TBD","TBD",IF(X749="N/A","N/A","W"&amp;TEXT(WEEKNUM(X749,21),"00")&amp;" "&amp;YEAR(X749))))</f>
        <v/>
      </c>
      <c r="Z749" s="23"/>
      <c r="AA749" s="23"/>
      <c r="AB749" s="24">
        <f>+IF(Z749="",0,AA749-Z749)</f>
        <v>0</v>
      </c>
      <c r="AC749" s="21" t="s">
        <v>324</v>
      </c>
      <c r="AD749" s="21" t="s">
        <v>1166</v>
      </c>
      <c r="AE749" s="23">
        <v>45506</v>
      </c>
      <c r="AF749" s="25" t="str">
        <f>IF(AE749="","",IF(AE749="TBD","TBD",IF(AE749="N/A","N/A","W"&amp;TEXT(WEEKNUM(AE749,21),"00")&amp;" "&amp;YEAR(AE749))))</f>
        <v>W31 2024</v>
      </c>
      <c r="AG749" s="21" t="s">
        <v>324</v>
      </c>
      <c r="AH749" s="21"/>
      <c r="AI749" s="23">
        <v>45092</v>
      </c>
      <c r="AJ749" s="25" t="str">
        <f>IF(AI749="","",IF(AI749="TBD","TBD",IF(AI749="N/A","N/A","W"&amp;TEXT(WEEKNUM(AI749,21),"00")&amp;" "&amp;YEAR(AI749))))</f>
        <v>W24 2023</v>
      </c>
      <c r="AK749" s="21" t="s">
        <v>324</v>
      </c>
      <c r="AL749" s="70" t="s">
        <v>5016</v>
      </c>
      <c r="AM749" s="23">
        <v>45021</v>
      </c>
      <c r="AN749" s="25" t="str">
        <f>IF(AM749="","",IF(AM749="TBD","TBD",IF(AM749="N/A","N/A","W"&amp;TEXT(WEEKNUM(AM749,21),"00")&amp;" "&amp;YEAR(AM749))))</f>
        <v>W14 2023</v>
      </c>
      <c r="AO749" s="21" t="s">
        <v>324</v>
      </c>
      <c r="AP749" s="21"/>
      <c r="AQ749" s="23">
        <v>45092</v>
      </c>
      <c r="AR749" s="25" t="str">
        <f>IF(AQ749="","",IF(AQ749="TBD","TBD",IF(AQ749="N/A","N/A","W"&amp;TEXT(WEEKNUM(AQ749,21),"00")&amp;" "&amp;YEAR(AQ749))))</f>
        <v>W24 2023</v>
      </c>
      <c r="AS749" s="21"/>
      <c r="AT749" s="21"/>
      <c r="AU749" s="23"/>
      <c r="AV749" s="25" t="s">
        <v>252</v>
      </c>
      <c r="AW749" s="59">
        <v>45092</v>
      </c>
      <c r="AX749" s="25" t="str">
        <f>IF(AW749="","",IF(AW749="TBD","TBD",IF(AW749="N/A","N/A","W"&amp;TEXT(WEEKNUM(AW749,21),"00")&amp;" "&amp;YEAR(AW749))))</f>
        <v>W24 2023</v>
      </c>
      <c r="AY749" s="21" t="s">
        <v>327</v>
      </c>
      <c r="AZ749" s="21" t="s">
        <v>328</v>
      </c>
      <c r="BA749" s="21" t="s">
        <v>329</v>
      </c>
      <c r="BB749" s="23">
        <v>45239</v>
      </c>
      <c r="BC749" s="23">
        <v>45831</v>
      </c>
      <c r="BD749" s="23">
        <v>45833</v>
      </c>
      <c r="BE749" s="25" t="str">
        <f>IF(BD749="","",IF(BD749="TBD","TBD",IF(BD749="N/A","N/A","W"&amp;TEXT(WEEKNUM(BD749,21),"00")&amp;" "&amp;YEAR(BD749))))</f>
        <v>W26 2025</v>
      </c>
      <c r="BF749" s="23">
        <v>45825</v>
      </c>
      <c r="BG749" s="25" t="str">
        <f>IF(BF749="","",IF(BF749="TBD","TBD",IF(BF749="N/A","N/A","W"&amp;TEXT(WEEKNUM(BF749,21),"00")&amp;" "&amp;YEAR(BF749))))</f>
        <v>W25 2025</v>
      </c>
      <c r="BH749" s="24">
        <f>+IF(BF749="",0,(BF749-BD749))</f>
        <v>-8</v>
      </c>
      <c r="BI749" s="26" t="s">
        <v>330</v>
      </c>
      <c r="BJ749" s="26" t="s">
        <v>5535</v>
      </c>
      <c r="BK749" s="27">
        <v>45635</v>
      </c>
      <c r="BL749" s="25" t="str">
        <f>IF(BK749="","",IF(BK749="TBD","TBD",IF(BK749="N/A","N/A","W"&amp;TEXT(WEEKNUM(BK749,21),"00")&amp;" "&amp;YEAR(BK749))))</f>
        <v>W50 2024</v>
      </c>
      <c r="BM749" s="21" t="s">
        <v>330</v>
      </c>
      <c r="BN749" s="20" t="s">
        <v>5536</v>
      </c>
      <c r="BO749" s="23">
        <v>45834</v>
      </c>
      <c r="BP749" s="25" t="str">
        <f>IF(BO749="","",IF(BO749="TBD","TBD",IF(BO749="N/A","N/A","W"&amp;TEXT(WEEKNUM(BO749,21),"00")&amp;" "&amp;YEAR(BO749))))</f>
        <v>W26 2025</v>
      </c>
      <c r="BQ749" s="21" t="s">
        <v>330</v>
      </c>
      <c r="BR749" s="21" t="s">
        <v>5537</v>
      </c>
      <c r="BS749" s="334">
        <v>45812</v>
      </c>
      <c r="BT749" s="25" t="str">
        <f t="shared" si="45"/>
        <v>W23 2025</v>
      </c>
      <c r="BU749" s="21" t="s">
        <v>330</v>
      </c>
      <c r="BV749" s="21" t="s">
        <v>5538</v>
      </c>
      <c r="BW749" s="23">
        <v>45274</v>
      </c>
      <c r="BX749" s="25" t="str">
        <f t="shared" si="46"/>
        <v>W50 2023</v>
      </c>
      <c r="BY749" s="23">
        <v>45834</v>
      </c>
      <c r="BZ749" s="25" t="str">
        <f>IF(BY749="","",IF(BY749="TBD","TBD",IF(BY749="N/A","N/A","W"&amp;TEXT(WEEKNUM(BY749,21),"00")&amp;" "&amp;YEAR(BY749))))</f>
        <v>W26 2025</v>
      </c>
      <c r="CA749" s="22" t="s">
        <v>926</v>
      </c>
      <c r="CB749" s="21" t="s">
        <v>336</v>
      </c>
      <c r="CC749" s="21" t="s">
        <v>336</v>
      </c>
      <c r="CD749" s="21"/>
      <c r="CE749" s="23"/>
      <c r="CF749" s="23">
        <v>45897</v>
      </c>
      <c r="CG749" s="23">
        <v>45902</v>
      </c>
      <c r="CH749" s="23">
        <v>45902</v>
      </c>
      <c r="CI749" s="25" t="str">
        <f>IF(CH749="","",IF(CH749="TBD","TBD",IF(CH749="N/A","N/A","W"&amp;TEXT(WEEKNUM(CH749,21),"00")&amp;" "&amp;YEAR(CH749))))</f>
        <v>W36 2025</v>
      </c>
      <c r="CJ749" s="23">
        <v>45904</v>
      </c>
      <c r="CK749" s="25" t="str">
        <f>IF(CJ749="","",IF(CJ749="TBD","TBD",IF(CJ749="N/A","N/A","W"&amp;TEXT(WEEKNUM(CJ749,21),"00")&amp;" "&amp;YEAR(CJ749))))</f>
        <v>W36 2025</v>
      </c>
      <c r="CL749" s="24">
        <f>+IF(CJ749="",0,(CJ749-CH749))</f>
        <v>2</v>
      </c>
      <c r="CM749" s="21" t="s">
        <v>339</v>
      </c>
      <c r="CN749" s="20" t="s">
        <v>4334</v>
      </c>
      <c r="CO749" s="23">
        <v>45904</v>
      </c>
      <c r="CP749" s="25" t="str">
        <f>IF(CO749="","",IF(CO749="TBD","TBD",IF(CO749="N/A","N/A","W"&amp;TEXT(WEEKNUM(CO749,21),"00")&amp;" "&amp;YEAR(CO749))))</f>
        <v>W36 2025</v>
      </c>
      <c r="CQ749" s="23" t="s">
        <v>339</v>
      </c>
      <c r="CR749" s="63" t="s">
        <v>370</v>
      </c>
      <c r="CS749" s="23">
        <v>45904</v>
      </c>
      <c r="CT749" s="25" t="str">
        <f>IF(CS749="","",IF(CS749="TBD","TBD",IF(CS749="N/A","N/A","W"&amp;TEXT(WEEKNUM(CS749,21),"00")&amp;" "&amp;YEAR(CS749))))</f>
        <v>W36 2025</v>
      </c>
      <c r="CU749" s="21" t="s">
        <v>388</v>
      </c>
      <c r="CV749" s="20" t="s">
        <v>5539</v>
      </c>
      <c r="CW749" s="23">
        <v>45897</v>
      </c>
      <c r="CX749" s="25" t="str">
        <f>IF(CW749="","",IF(CW749="TBD","TBD",IF(CW749="N/A","N/A","W"&amp;TEXT(WEEKNUM(CW749,21),"00")&amp;" "&amp;YEAR(CW749))))</f>
        <v>W35 2025</v>
      </c>
      <c r="CY749" s="21" t="s">
        <v>421</v>
      </c>
      <c r="CZ749" s="190" t="s">
        <v>5540</v>
      </c>
      <c r="DA749" s="23">
        <v>45903</v>
      </c>
      <c r="DB749" s="25" t="str">
        <f>IF(DA749="","",IF(DA749="TBD","TBD",IF(DA749="N/A","N/A","W"&amp;TEXT(WEEKNUM(DA749,21),"00")&amp;" "&amp;YEAR(DA749))))</f>
        <v>W36 2025</v>
      </c>
      <c r="DC749" s="23">
        <v>45904</v>
      </c>
      <c r="DD749" s="25" t="str">
        <f>IF(DC749="","",IF(DC749="TBD","TBD",IF(DC749="N/A","N/A","W"&amp;TEXT(WEEKNUM(DC749,21),"00")&amp;" "&amp;YEAR(DC749))))</f>
        <v>W36 2025</v>
      </c>
      <c r="DE749" s="21" t="s">
        <v>392</v>
      </c>
      <c r="DF749" s="23"/>
      <c r="DG749" s="21" t="s">
        <v>259</v>
      </c>
      <c r="DH749" s="18"/>
      <c r="DI749" s="18"/>
      <c r="DJ749" s="18"/>
      <c r="DK749" s="21" t="s">
        <v>260</v>
      </c>
      <c r="DL749" s="21" t="s">
        <v>341</v>
      </c>
      <c r="DM749" s="21"/>
      <c r="DN749" s="23">
        <v>45924</v>
      </c>
      <c r="DO749" s="23">
        <v>45924</v>
      </c>
      <c r="DP749" s="23"/>
      <c r="DQ749" s="23" t="s">
        <v>276</v>
      </c>
      <c r="DR749" s="23"/>
      <c r="DS749" s="23"/>
      <c r="DT749" s="23"/>
      <c r="DU749" s="23"/>
      <c r="DV749" s="23">
        <v>45933</v>
      </c>
      <c r="DW749" s="23" t="s">
        <v>342</v>
      </c>
      <c r="DX749" s="23"/>
      <c r="DY749" s="18"/>
      <c r="DZ749" s="18"/>
      <c r="EA749" s="18"/>
      <c r="EB749" s="21" t="s">
        <v>49</v>
      </c>
      <c r="EC749" s="18"/>
      <c r="ED749" s="18" t="s">
        <v>343</v>
      </c>
      <c r="EE749" s="18"/>
      <c r="EF749" s="55" t="s">
        <v>3384</v>
      </c>
      <c r="EG749" s="55"/>
      <c r="EH749" s="18" t="s">
        <v>5541</v>
      </c>
      <c r="EI749" s="18" t="s">
        <v>5542</v>
      </c>
      <c r="EJ749" s="29" t="str">
        <f>K749&amp;AY749&amp;CA749&amp;DE749&amp;DT749&amp;DW749</f>
        <v>VigenteTSS Aprobado 4GIng Aprobada 4G/5GAs Built Aprobado con Observaciones 4GOn Air</v>
      </c>
    </row>
    <row r="750" spans="1:140" ht="12" hidden="1" customHeight="1">
      <c r="A750" s="30" t="str">
        <f>IFERROR(IF(VLOOKUP(B750,SEARCH!A:A,1,0)=B750,"OK",""),"")</f>
        <v/>
      </c>
      <c r="B750" s="31" t="s">
        <v>5543</v>
      </c>
      <c r="C750" s="15" t="s">
        <v>5544</v>
      </c>
      <c r="D750" s="16">
        <v>13</v>
      </c>
      <c r="E750" s="16">
        <v>-33.483600000000003</v>
      </c>
      <c r="F750" s="16">
        <v>-70.6066</v>
      </c>
      <c r="G750" s="16" t="s">
        <v>270</v>
      </c>
      <c r="H750" s="16" t="s">
        <v>2587</v>
      </c>
      <c r="I750" s="16" t="s">
        <v>5545</v>
      </c>
      <c r="J750" s="16" t="s">
        <v>379</v>
      </c>
      <c r="K750" s="17" t="s">
        <v>319</v>
      </c>
      <c r="L750" s="16" t="s">
        <v>247</v>
      </c>
      <c r="M750" s="103" t="s">
        <v>320</v>
      </c>
      <c r="N750" s="18"/>
      <c r="O750" s="19" t="s">
        <v>3327</v>
      </c>
      <c r="P750" s="19" t="s">
        <v>380</v>
      </c>
      <c r="Q750" s="18"/>
      <c r="R750" s="21" t="s">
        <v>381</v>
      </c>
      <c r="S750" s="21">
        <v>20</v>
      </c>
      <c r="T750" s="22" t="s">
        <v>5546</v>
      </c>
      <c r="U750" s="23">
        <v>45106</v>
      </c>
      <c r="V750" s="21" t="str">
        <f>IF(U750="","",IF(U750="TBD","TBD",IF(U750="N/A","N/A","W"&amp;TEXT(WEEKNUM(U750,21),"00")&amp;" "&amp;YEAR(U750))))</f>
        <v>W26 2023</v>
      </c>
      <c r="W750" s="23">
        <v>45093</v>
      </c>
      <c r="X750" s="23"/>
      <c r="Y750" s="23" t="str">
        <f>IF(X750="","",IF(X750="TBD","TBD",IF(X750="N/A","N/A","W"&amp;TEXT(WEEKNUM(X750,21),"00")&amp;" "&amp;YEAR(X750))))</f>
        <v/>
      </c>
      <c r="Z750" s="23"/>
      <c r="AA750" s="23"/>
      <c r="AB750" s="24">
        <f>+IF(Z750="",0,AA750-Z750)</f>
        <v>0</v>
      </c>
      <c r="AC750" s="21" t="s">
        <v>324</v>
      </c>
      <c r="AD750" s="21">
        <v>0</v>
      </c>
      <c r="AE750" s="23">
        <v>45160</v>
      </c>
      <c r="AF750" s="25" t="str">
        <f>IF(AE750="","",IF(AE750="TBD","TBD",IF(AE750="N/A","N/A","W"&amp;TEXT(WEEKNUM(AE750,21),"00")&amp;" "&amp;YEAR(AE750))))</f>
        <v>W34 2023</v>
      </c>
      <c r="AG750" s="21" t="s">
        <v>324</v>
      </c>
      <c r="AH750" s="21"/>
      <c r="AI750" s="23">
        <v>45160</v>
      </c>
      <c r="AJ750" s="25" t="str">
        <f>IF(AI750="","",IF(AI750="TBD","TBD",IF(AI750="N/A","N/A","W"&amp;TEXT(WEEKNUM(AI750,21),"00")&amp;" "&amp;YEAR(AI750))))</f>
        <v>W34 2023</v>
      </c>
      <c r="AK750" s="21" t="s">
        <v>324</v>
      </c>
      <c r="AL750" s="70" t="s">
        <v>5547</v>
      </c>
      <c r="AM750" s="23">
        <v>45065</v>
      </c>
      <c r="AN750" s="25" t="str">
        <f>IF(AM750="","",IF(AM750="TBD","TBD",IF(AM750="N/A","N/A","W"&amp;TEXT(WEEKNUM(AM750,21),"00")&amp;" "&amp;YEAR(AM750))))</f>
        <v>W20 2023</v>
      </c>
      <c r="AO750" s="21" t="s">
        <v>324</v>
      </c>
      <c r="AP750" s="21"/>
      <c r="AQ750" s="23">
        <v>45070</v>
      </c>
      <c r="AR750" s="25" t="str">
        <f>IF(AQ750="","",IF(AQ750="TBD","TBD",IF(AQ750="N/A","N/A","W"&amp;TEXT(WEEKNUM(AQ750,21),"00")&amp;" "&amp;YEAR(AQ750))))</f>
        <v>W21 2023</v>
      </c>
      <c r="AS750" s="21"/>
      <c r="AT750" s="21"/>
      <c r="AU750" s="23"/>
      <c r="AV750" s="25" t="s">
        <v>252</v>
      </c>
      <c r="AW750" s="59">
        <v>45160</v>
      </c>
      <c r="AX750" s="25" t="str">
        <f>IF(AW750="","",IF(AW750="TBD","TBD",IF(AW750="N/A","N/A","W"&amp;TEXT(WEEKNUM(AW750,21),"00")&amp;" "&amp;YEAR(AW750))))</f>
        <v>W34 2023</v>
      </c>
      <c r="AY750" s="21" t="s">
        <v>327</v>
      </c>
      <c r="AZ750" s="21" t="s">
        <v>328</v>
      </c>
      <c r="BA750" s="21" t="s">
        <v>329</v>
      </c>
      <c r="BB750" s="23">
        <v>45247</v>
      </c>
      <c r="BC750" s="23">
        <v>45309</v>
      </c>
      <c r="BD750" s="23">
        <v>45313</v>
      </c>
      <c r="BE750" s="25" t="str">
        <f>IF(BD750="","",IF(BD750="TBD","TBD",IF(BD750="N/A","N/A","W"&amp;TEXT(WEEKNUM(BD750,21),"00")&amp;" "&amp;YEAR(BD750))))</f>
        <v>W04 2024</v>
      </c>
      <c r="BF750" s="23">
        <v>45317</v>
      </c>
      <c r="BG750" s="25" t="str">
        <f>IF(BF750="","",IF(BF750="TBD","TBD",IF(BF750="N/A","N/A","W"&amp;TEXT(WEEKNUM(BF750,21),"00")&amp;" "&amp;YEAR(BF750))))</f>
        <v>W04 2024</v>
      </c>
      <c r="BH750" s="24">
        <f>+IF(BF750="",0,(BF750-BD750))</f>
        <v>4</v>
      </c>
      <c r="BI750" s="26" t="s">
        <v>330</v>
      </c>
      <c r="BJ750" s="26"/>
      <c r="BK750" s="27">
        <v>45320</v>
      </c>
      <c r="BL750" s="25" t="str">
        <f>IF(BK750="","",IF(BK750="TBD","TBD",IF(BK750="N/A","N/A","W"&amp;TEXT(WEEKNUM(BK750,21),"00")&amp;" "&amp;YEAR(BK750))))</f>
        <v>W05 2024</v>
      </c>
      <c r="BM750" s="21" t="s">
        <v>330</v>
      </c>
      <c r="BN750" s="21"/>
      <c r="BO750" s="23">
        <v>45254</v>
      </c>
      <c r="BP750" s="25" t="str">
        <f>IF(BO750="","",IF(BO750="TBD","TBD",IF(BO750="N/A","N/A","W"&amp;TEXT(WEEKNUM(BO750,21),"00")&amp;" "&amp;YEAR(BO750))))</f>
        <v>W47 2023</v>
      </c>
      <c r="BQ750" s="21" t="s">
        <v>330</v>
      </c>
      <c r="BR750" s="21" t="s">
        <v>5548</v>
      </c>
      <c r="BS750" s="334">
        <v>45314</v>
      </c>
      <c r="BT750" s="25" t="str">
        <f t="shared" si="45"/>
        <v>W04 2024</v>
      </c>
      <c r="BU750" s="21" t="s">
        <v>330</v>
      </c>
      <c r="BV750" s="21" t="s">
        <v>5549</v>
      </c>
      <c r="BW750" s="23">
        <v>45254</v>
      </c>
      <c r="BX750" s="25" t="str">
        <f t="shared" si="46"/>
        <v>W47 2023</v>
      </c>
      <c r="BY750" s="23">
        <v>45324</v>
      </c>
      <c r="BZ750" s="25" t="str">
        <f>IF(BY750="","",IF(BY750="TBD","TBD",IF(BY750="N/A","N/A","W"&amp;TEXT(WEEKNUM(BY750,21),"00")&amp;" "&amp;YEAR(BY750))))</f>
        <v>W05 2024</v>
      </c>
      <c r="CA750" s="22" t="s">
        <v>335</v>
      </c>
      <c r="CB750" s="21" t="s">
        <v>336</v>
      </c>
      <c r="CC750" s="21" t="s">
        <v>350</v>
      </c>
      <c r="CD750" s="21"/>
      <c r="CE750" s="23"/>
      <c r="CF750" s="23">
        <v>45533</v>
      </c>
      <c r="CG750" s="23"/>
      <c r="CH750" s="23">
        <v>45533</v>
      </c>
      <c r="CI750" s="25" t="str">
        <f>IF(CH750="","",IF(CH750="TBD","TBD",IF(CH750="N/A","N/A","W"&amp;TEXT(WEEKNUM(CH750,21),"00")&amp;" "&amp;YEAR(CH750))))</f>
        <v>W35 2024</v>
      </c>
      <c r="CJ750" s="23"/>
      <c r="CK750" s="25" t="str">
        <f>IF(CJ750="","",IF(CJ750="TBD","TBD",IF(CJ750="N/A","N/A","W"&amp;TEXT(WEEKNUM(CJ750,21),"00")&amp;" "&amp;YEAR(CJ750))))</f>
        <v/>
      </c>
      <c r="CL750" s="24">
        <f>+IF(CJ750="",0,(CJ750-CH750))</f>
        <v>0</v>
      </c>
      <c r="CM750" s="21" t="s">
        <v>388</v>
      </c>
      <c r="CN750" s="21" t="s">
        <v>5550</v>
      </c>
      <c r="CO750" s="23">
        <v>45617</v>
      </c>
      <c r="CP750" s="25" t="str">
        <f>IF(CO750="","",IF(CO750="TBD","TBD",IF(CO750="N/A","N/A","W"&amp;TEXT(WEEKNUM(CO750,21),"00")&amp;" "&amp;YEAR(CO750))))</f>
        <v>W47 2024</v>
      </c>
      <c r="CQ750" s="23" t="s">
        <v>339</v>
      </c>
      <c r="CR750" s="23" t="s">
        <v>4957</v>
      </c>
      <c r="CS750" s="23">
        <v>45544</v>
      </c>
      <c r="CT750" s="25" t="str">
        <f>IF(CS750="","",IF(CS750="TBD","TBD",IF(CS750="N/A","N/A","W"&amp;TEXT(WEEKNUM(CS750,21),"00")&amp;" "&amp;YEAR(CS750))))</f>
        <v>W37 2024</v>
      </c>
      <c r="CU750" s="21" t="s">
        <v>339</v>
      </c>
      <c r="CV750" s="21"/>
      <c r="CW750" s="23">
        <v>45566</v>
      </c>
      <c r="CX750" s="25" t="str">
        <f>IF(CW750="","",IF(CW750="TBD","TBD",IF(CW750="N/A","N/A","W"&amp;TEXT(WEEKNUM(CW750,21),"00")&amp;" "&amp;YEAR(CW750))))</f>
        <v>W40 2024</v>
      </c>
      <c r="CY750" s="21" t="s">
        <v>388</v>
      </c>
      <c r="CZ750" s="189" t="s">
        <v>5551</v>
      </c>
      <c r="DA750" s="23">
        <v>45566</v>
      </c>
      <c r="DB750" s="25" t="str">
        <f>IF(DA750="","",IF(DA750="TBD","TBD",IF(DA750="N/A","N/A","W"&amp;TEXT(WEEKNUM(DA750,21),"00")&amp;" "&amp;YEAR(DA750))))</f>
        <v>W40 2024</v>
      </c>
      <c r="DC750" s="23">
        <v>45624</v>
      </c>
      <c r="DD750" s="25" t="str">
        <f>IF(DC750="","",IF(DC750="TBD","TBD",IF(DC750="N/A","N/A","W"&amp;TEXT(WEEKNUM(DC750,21),"00")&amp;" "&amp;YEAR(DC750))))</f>
        <v>W48 2024</v>
      </c>
      <c r="DE750" s="21" t="s">
        <v>392</v>
      </c>
      <c r="DF750" s="23"/>
      <c r="DG750" s="21" t="s">
        <v>259</v>
      </c>
      <c r="DH750" s="21">
        <v>0</v>
      </c>
      <c r="DI750" s="18"/>
      <c r="DJ750" s="18"/>
      <c r="DK750" s="21" t="s">
        <v>260</v>
      </c>
      <c r="DL750" s="21" t="s">
        <v>341</v>
      </c>
      <c r="DM750" s="21"/>
      <c r="DN750" s="23">
        <v>45702</v>
      </c>
      <c r="DO750" s="23">
        <v>45702</v>
      </c>
      <c r="DP750" s="23"/>
      <c r="DQ750" s="23" t="s">
        <v>276</v>
      </c>
      <c r="DR750" s="23"/>
      <c r="DS750" s="23">
        <v>45715</v>
      </c>
      <c r="DT750" s="23" t="s">
        <v>502</v>
      </c>
      <c r="DU750" s="23"/>
      <c r="DV750" s="23">
        <v>45715</v>
      </c>
      <c r="DW750" s="23" t="s">
        <v>342</v>
      </c>
      <c r="DX750" s="23"/>
      <c r="DY750" s="18"/>
      <c r="DZ750" s="18"/>
      <c r="EA750" s="18"/>
      <c r="EB750" s="21" t="s">
        <v>41</v>
      </c>
      <c r="EC750" s="18" t="s">
        <v>234</v>
      </c>
      <c r="ED750" s="18"/>
      <c r="EE750" s="18"/>
      <c r="EF750" s="55"/>
      <c r="EG750" s="55"/>
      <c r="EH750" s="18"/>
      <c r="EI750" s="18">
        <v>0</v>
      </c>
      <c r="EJ750" s="29" t="str">
        <f>K750&amp;AY750&amp;CA750&amp;DE750&amp;DT750&amp;DW750</f>
        <v>VigenteTSS Aprobado 4GIng Aprobada 4GAs Built Aprobado con Observaciones 4GIntegradoOn Air</v>
      </c>
    </row>
    <row r="751" spans="1:140" ht="12" hidden="1" customHeight="1">
      <c r="A751" s="30" t="str">
        <f>IFERROR(IF(VLOOKUP(B751,SEARCH!A:A,1,0)=B751,"OK",""),"")</f>
        <v/>
      </c>
      <c r="B751" s="31" t="s">
        <v>5552</v>
      </c>
      <c r="C751" s="15" t="s">
        <v>5553</v>
      </c>
      <c r="D751" s="16">
        <v>13</v>
      </c>
      <c r="E751" s="16">
        <v>-33.463999999999999</v>
      </c>
      <c r="F751" s="16">
        <v>-70.704899999999995</v>
      </c>
      <c r="G751" s="16" t="s">
        <v>270</v>
      </c>
      <c r="H751" s="16" t="s">
        <v>4644</v>
      </c>
      <c r="I751" s="16" t="s">
        <v>5554</v>
      </c>
      <c r="J751" s="16" t="s">
        <v>379</v>
      </c>
      <c r="K751" s="17" t="s">
        <v>319</v>
      </c>
      <c r="L751" s="16" t="s">
        <v>247</v>
      </c>
      <c r="M751" s="103" t="s">
        <v>320</v>
      </c>
      <c r="N751" s="18"/>
      <c r="O751" s="19" t="s">
        <v>3327</v>
      </c>
      <c r="P751" s="19" t="s">
        <v>380</v>
      </c>
      <c r="Q751" s="18"/>
      <c r="R751" s="21" t="s">
        <v>381</v>
      </c>
      <c r="S751" s="21">
        <v>9</v>
      </c>
      <c r="T751" s="22" t="s">
        <v>5555</v>
      </c>
      <c r="U751" s="23">
        <v>45106</v>
      </c>
      <c r="V751" s="21" t="str">
        <f>IF(U751="","",IF(U751="TBD","TBD",IF(U751="N/A","N/A","W"&amp;TEXT(WEEKNUM(U751,21),"00")&amp;" "&amp;YEAR(U751))))</f>
        <v>W26 2023</v>
      </c>
      <c r="W751" s="23">
        <v>44985</v>
      </c>
      <c r="X751" s="23"/>
      <c r="Y751" s="23" t="str">
        <f>IF(X751="","",IF(X751="TBD","TBD",IF(X751="N/A","N/A","W"&amp;TEXT(WEEKNUM(X751,21),"00")&amp;" "&amp;YEAR(X751))))</f>
        <v/>
      </c>
      <c r="Z751" s="23"/>
      <c r="AA751" s="23"/>
      <c r="AB751" s="24">
        <f>+IF(Z751="",0,AA751-Z751)</f>
        <v>0</v>
      </c>
      <c r="AC751" s="21" t="s">
        <v>324</v>
      </c>
      <c r="AD751" s="21">
        <v>0</v>
      </c>
      <c r="AE751" s="23">
        <v>45160</v>
      </c>
      <c r="AF751" s="25" t="str">
        <f>IF(AE751="","",IF(AE751="TBD","TBD",IF(AE751="N/A","N/A","W"&amp;TEXT(WEEKNUM(AE751,21),"00")&amp;" "&amp;YEAR(AE751))))</f>
        <v>W34 2023</v>
      </c>
      <c r="AG751" s="21" t="s">
        <v>324</v>
      </c>
      <c r="AH751" s="21"/>
      <c r="AI751" s="23">
        <v>45051</v>
      </c>
      <c r="AJ751" s="25" t="str">
        <f>IF(AI751="","",IF(AI751="TBD","TBD",IF(AI751="N/A","N/A","W"&amp;TEXT(WEEKNUM(AI751,21),"00")&amp;" "&amp;YEAR(AI751))))</f>
        <v>W18 2023</v>
      </c>
      <c r="AK751" s="21" t="s">
        <v>324</v>
      </c>
      <c r="AL751" s="18"/>
      <c r="AM751" s="23">
        <v>45056</v>
      </c>
      <c r="AN751" s="25" t="str">
        <f>IF(AM751="","",IF(AM751="TBD","TBD",IF(AM751="N/A","N/A","W"&amp;TEXT(WEEKNUM(AM751,21),"00")&amp;" "&amp;YEAR(AM751))))</f>
        <v>W19 2023</v>
      </c>
      <c r="AO751" s="21" t="s">
        <v>324</v>
      </c>
      <c r="AP751" s="21"/>
      <c r="AQ751" s="23">
        <v>45070</v>
      </c>
      <c r="AR751" s="25" t="str">
        <f>IF(AQ751="","",IF(AQ751="TBD","TBD",IF(AQ751="N/A","N/A","W"&amp;TEXT(WEEKNUM(AQ751,21),"00")&amp;" "&amp;YEAR(AQ751))))</f>
        <v>W21 2023</v>
      </c>
      <c r="AS751" s="21"/>
      <c r="AT751" s="21"/>
      <c r="AU751" s="23"/>
      <c r="AV751" s="25" t="s">
        <v>252</v>
      </c>
      <c r="AW751" s="59">
        <v>45160</v>
      </c>
      <c r="AX751" s="25" t="str">
        <f>IF(AW751="","",IF(AW751="TBD","TBD",IF(AW751="N/A","N/A","W"&amp;TEXT(WEEKNUM(AW751,21),"00")&amp;" "&amp;YEAR(AW751))))</f>
        <v>W34 2023</v>
      </c>
      <c r="AY751" s="21" t="s">
        <v>327</v>
      </c>
      <c r="AZ751" s="21" t="s">
        <v>328</v>
      </c>
      <c r="BA751" s="21" t="s">
        <v>329</v>
      </c>
      <c r="BB751" s="23"/>
      <c r="BC751" s="23"/>
      <c r="BD751" s="23"/>
      <c r="BE751" s="25" t="str">
        <f>IF(BD751="","",IF(BD751="TBD","TBD",IF(BD751="N/A","N/A","W"&amp;TEXT(WEEKNUM(BD751,21),"00")&amp;" "&amp;YEAR(BD751))))</f>
        <v/>
      </c>
      <c r="BF751" s="23"/>
      <c r="BG751" s="25" t="str">
        <f>IF(BF751="","",IF(BF751="TBD","TBD",IF(BF751="N/A","N/A","W"&amp;TEXT(WEEKNUM(BF751,21),"00")&amp;" "&amp;YEAR(BF751))))</f>
        <v/>
      </c>
      <c r="BH751" s="24">
        <f>+IF(BF751="",0,(BF751-BD751))</f>
        <v>0</v>
      </c>
      <c r="BI751" s="26" t="s">
        <v>330</v>
      </c>
      <c r="BJ751" s="26"/>
      <c r="BK751" s="27">
        <v>45215</v>
      </c>
      <c r="BL751" s="25" t="str">
        <f>IF(BK751="","",IF(BK751="TBD","TBD",IF(BK751="N/A","N/A","W"&amp;TEXT(WEEKNUM(BK751,21),"00")&amp;" "&amp;YEAR(BK751))))</f>
        <v>W42 2023</v>
      </c>
      <c r="BM751" s="21" t="s">
        <v>330</v>
      </c>
      <c r="BN751" s="21" t="s">
        <v>5556</v>
      </c>
      <c r="BO751" s="23">
        <v>45215</v>
      </c>
      <c r="BP751" s="25" t="str">
        <f>IF(BO751="","",IF(BO751="TBD","TBD",IF(BO751="N/A","N/A","W"&amp;TEXT(WEEKNUM(BO751,21),"00")&amp;" "&amp;YEAR(BO751))))</f>
        <v>W42 2023</v>
      </c>
      <c r="BQ751" s="21" t="s">
        <v>330</v>
      </c>
      <c r="BR751" s="21"/>
      <c r="BS751" s="334">
        <v>45215</v>
      </c>
      <c r="BT751" s="25" t="str">
        <f t="shared" si="45"/>
        <v>W42 2023</v>
      </c>
      <c r="BU751" s="21" t="s">
        <v>330</v>
      </c>
      <c r="BV751" s="21" t="s">
        <v>5557</v>
      </c>
      <c r="BW751" s="23">
        <v>45215</v>
      </c>
      <c r="BX751" s="25" t="str">
        <f t="shared" si="46"/>
        <v>W42 2023</v>
      </c>
      <c r="BY751" s="23">
        <v>45215</v>
      </c>
      <c r="BZ751" s="25" t="str">
        <f>IF(BY751="","",IF(BY751="TBD","TBD",IF(BY751="N/A","N/A","W"&amp;TEXT(WEEKNUM(BY751,21),"00")&amp;" "&amp;YEAR(BY751))))</f>
        <v>W42 2023</v>
      </c>
      <c r="CA751" s="22" t="s">
        <v>335</v>
      </c>
      <c r="CB751" s="21" t="s">
        <v>336</v>
      </c>
      <c r="CC751" s="21" t="s">
        <v>466</v>
      </c>
      <c r="CD751" s="21" t="s">
        <v>337</v>
      </c>
      <c r="CE751" s="23" t="s">
        <v>5356</v>
      </c>
      <c r="CF751" s="23">
        <v>45490</v>
      </c>
      <c r="CG751" s="23"/>
      <c r="CH751" s="23">
        <v>45491</v>
      </c>
      <c r="CI751" s="25" t="str">
        <f>IF(CH751="","",IF(CH751="TBD","TBD",IF(CH751="N/A","N/A","W"&amp;TEXT(WEEKNUM(CH751,21),"00")&amp;" "&amp;YEAR(CH751))))</f>
        <v>W29 2024</v>
      </c>
      <c r="CJ751" s="23"/>
      <c r="CK751" s="25" t="str">
        <f>IF(CJ751="","",IF(CJ751="TBD","TBD",IF(CJ751="N/A","N/A","W"&amp;TEXT(WEEKNUM(CJ751,21),"00")&amp;" "&amp;YEAR(CJ751))))</f>
        <v/>
      </c>
      <c r="CL751" s="24">
        <f>+IF(CJ751="",0,(CJ751-CH751))</f>
        <v>0</v>
      </c>
      <c r="CM751" s="21" t="s">
        <v>388</v>
      </c>
      <c r="CN751" s="21" t="s">
        <v>5558</v>
      </c>
      <c r="CO751" s="23">
        <v>45502</v>
      </c>
      <c r="CP751" s="25" t="str">
        <f>IF(CO751="","",IF(CO751="TBD","TBD",IF(CO751="N/A","N/A","W"&amp;TEXT(WEEKNUM(CO751,21),"00")&amp;" "&amp;YEAR(CO751))))</f>
        <v>W31 2024</v>
      </c>
      <c r="CQ751" s="23" t="s">
        <v>339</v>
      </c>
      <c r="CR751" s="23" t="s">
        <v>5559</v>
      </c>
      <c r="CS751" s="23">
        <v>45497</v>
      </c>
      <c r="CT751" s="25" t="str">
        <f>IF(CS751="","",IF(CS751="TBD","TBD",IF(CS751="N/A","N/A","W"&amp;TEXT(WEEKNUM(CS751,21),"00")&amp;" "&amp;YEAR(CS751))))</f>
        <v>W30 2024</v>
      </c>
      <c r="CU751" s="21" t="s">
        <v>339</v>
      </c>
      <c r="CV751" s="21"/>
      <c r="CW751" s="23">
        <v>45492</v>
      </c>
      <c r="CX751" s="25" t="str">
        <f>IF(CW751="","",IF(CW751="TBD","TBD",IF(CW751="N/A","N/A","W"&amp;TEXT(WEEKNUM(CW751,21),"00")&amp;" "&amp;YEAR(CW751))))</f>
        <v>W29 2024</v>
      </c>
      <c r="CY751" s="21" t="s">
        <v>339</v>
      </c>
      <c r="CZ751" s="21"/>
      <c r="DA751" s="23">
        <v>45492</v>
      </c>
      <c r="DB751" s="25" t="str">
        <f>IF(DA751="","",IF(DA751="TBD","TBD",IF(DA751="N/A","N/A","W"&amp;TEXT(WEEKNUM(DA751,21),"00")&amp;" "&amp;YEAR(DA751))))</f>
        <v>W29 2024</v>
      </c>
      <c r="DC751" s="23">
        <v>45502</v>
      </c>
      <c r="DD751" s="25" t="str">
        <f>IF(DC751="","",IF(DC751="TBD","TBD",IF(DC751="N/A","N/A","W"&amp;TEXT(WEEKNUM(DC751,21),"00")&amp;" "&amp;YEAR(DC751))))</f>
        <v>W31 2024</v>
      </c>
      <c r="DE751" s="21" t="s">
        <v>392</v>
      </c>
      <c r="DF751" s="23"/>
      <c r="DG751" s="21" t="s">
        <v>259</v>
      </c>
      <c r="DH751" s="21">
        <v>0</v>
      </c>
      <c r="DI751" s="18"/>
      <c r="DJ751" s="18"/>
      <c r="DK751" s="21" t="s">
        <v>260</v>
      </c>
      <c r="DL751" s="21" t="s">
        <v>341</v>
      </c>
      <c r="DM751" s="21"/>
      <c r="DN751" s="23">
        <v>45679</v>
      </c>
      <c r="DO751" s="23">
        <v>45679</v>
      </c>
      <c r="DP751" s="23"/>
      <c r="DQ751" s="23" t="s">
        <v>276</v>
      </c>
      <c r="DR751" s="23"/>
      <c r="DS751" s="23">
        <v>45686</v>
      </c>
      <c r="DT751" s="23" t="s">
        <v>502</v>
      </c>
      <c r="DU751" s="23">
        <v>45505</v>
      </c>
      <c r="DV751" s="23">
        <v>45699</v>
      </c>
      <c r="DW751" s="23" t="s">
        <v>342</v>
      </c>
      <c r="DX751" s="23"/>
      <c r="DY751" s="18"/>
      <c r="DZ751" s="18"/>
      <c r="EA751" s="18"/>
      <c r="EB751" s="21" t="s">
        <v>41</v>
      </c>
      <c r="EC751" s="18" t="s">
        <v>234</v>
      </c>
      <c r="ED751" s="18"/>
      <c r="EE751" s="18"/>
      <c r="EF751" s="55"/>
      <c r="EG751" s="55"/>
      <c r="EH751" s="18"/>
      <c r="EI751" s="18">
        <v>0</v>
      </c>
      <c r="EJ751" s="29" t="str">
        <f>K751&amp;AY751&amp;CA751&amp;DE751&amp;DT751&amp;DW751</f>
        <v>VigenteTSS Aprobado 4GIng Aprobada 4GAs Built Aprobado con Observaciones 4GIntegradoOn Air</v>
      </c>
    </row>
    <row r="752" spans="1:140" ht="12" hidden="1" customHeight="1">
      <c r="A752" s="30" t="str">
        <f>IFERROR(IF(VLOOKUP(B752,SEARCH!A:A,1,0)=B752,"OK",""),"")</f>
        <v/>
      </c>
      <c r="B752" s="31" t="s">
        <v>5560</v>
      </c>
      <c r="C752" s="15" t="s">
        <v>5561</v>
      </c>
      <c r="D752" s="16">
        <v>13</v>
      </c>
      <c r="E752" s="16">
        <v>-33.422798</v>
      </c>
      <c r="F752" s="16">
        <v>-70.564728000000002</v>
      </c>
      <c r="G752" s="16" t="s">
        <v>270</v>
      </c>
      <c r="H752" s="16" t="s">
        <v>897</v>
      </c>
      <c r="I752" s="16" t="s">
        <v>5562</v>
      </c>
      <c r="J752" s="16" t="s">
        <v>318</v>
      </c>
      <c r="K752" s="16" t="s">
        <v>319</v>
      </c>
      <c r="L752" s="16" t="s">
        <v>247</v>
      </c>
      <c r="M752" s="103">
        <v>5</v>
      </c>
      <c r="N752" s="18"/>
      <c r="O752" s="19" t="s">
        <v>3327</v>
      </c>
      <c r="P752" s="19" t="s">
        <v>380</v>
      </c>
      <c r="Q752" s="18"/>
      <c r="R752" s="21" t="s">
        <v>1437</v>
      </c>
      <c r="S752" s="21">
        <v>25</v>
      </c>
      <c r="T752" s="22" t="s">
        <v>5563</v>
      </c>
      <c r="U752" s="23">
        <v>45106</v>
      </c>
      <c r="V752" s="21" t="str">
        <f>IF(U752="","",IF(U752="TBD","TBD",IF(U752="N/A","N/A","W"&amp;TEXT(WEEKNUM(U752,21),"00")&amp;" "&amp;YEAR(U752))))</f>
        <v>W26 2023</v>
      </c>
      <c r="W752" s="23">
        <v>45001</v>
      </c>
      <c r="X752" s="23"/>
      <c r="Y752" s="23" t="str">
        <f>IF(X752="","",IF(X752="TBD","TBD",IF(X752="N/A","N/A","W"&amp;TEXT(WEEKNUM(X752,21),"00")&amp;" "&amp;YEAR(X752))))</f>
        <v/>
      </c>
      <c r="Z752" s="23"/>
      <c r="AA752" s="23"/>
      <c r="AB752" s="24">
        <f>+IF(Z752="",0,AA752-Z752)</f>
        <v>0</v>
      </c>
      <c r="AC752" s="21" t="s">
        <v>324</v>
      </c>
      <c r="AD752" s="21">
        <v>0</v>
      </c>
      <c r="AE752" s="23">
        <v>45051</v>
      </c>
      <c r="AF752" s="25" t="str">
        <f>IF(AE752="","",IF(AE752="TBD","TBD",IF(AE752="N/A","N/A","W"&amp;TEXT(WEEKNUM(AE752,21),"00")&amp;" "&amp;YEAR(AE752))))</f>
        <v>W18 2023</v>
      </c>
      <c r="AG752" s="21" t="s">
        <v>324</v>
      </c>
      <c r="AH752" s="21"/>
      <c r="AI752" s="23">
        <v>45092</v>
      </c>
      <c r="AJ752" s="25" t="str">
        <f>IF(AI752="","",IF(AI752="TBD","TBD",IF(AI752="N/A","N/A","W"&amp;TEXT(WEEKNUM(AI752,21),"00")&amp;" "&amp;YEAR(AI752))))</f>
        <v>W24 2023</v>
      </c>
      <c r="AK752" s="21" t="s">
        <v>324</v>
      </c>
      <c r="AL752" s="70" t="s">
        <v>1976</v>
      </c>
      <c r="AM752" s="23">
        <v>45043</v>
      </c>
      <c r="AN752" s="25" t="str">
        <f>IF(AM752="","",IF(AM752="TBD","TBD",IF(AM752="N/A","N/A","W"&amp;TEXT(WEEKNUM(AM752,21),"00")&amp;" "&amp;YEAR(AM752))))</f>
        <v>W17 2023</v>
      </c>
      <c r="AO752" s="21" t="s">
        <v>324</v>
      </c>
      <c r="AP752" s="21"/>
      <c r="AQ752" s="23">
        <v>45049</v>
      </c>
      <c r="AR752" s="25" t="str">
        <f>IF(AQ752="","",IF(AQ752="TBD","TBD",IF(AQ752="N/A","N/A","W"&amp;TEXT(WEEKNUM(AQ752,21),"00")&amp;" "&amp;YEAR(AQ752))))</f>
        <v>W18 2023</v>
      </c>
      <c r="AS752" s="21"/>
      <c r="AT752" s="21"/>
      <c r="AU752" s="23"/>
      <c r="AV752" s="25" t="s">
        <v>252</v>
      </c>
      <c r="AW752" s="59">
        <v>45092</v>
      </c>
      <c r="AX752" s="25" t="str">
        <f>IF(AW752="","",IF(AW752="TBD","TBD",IF(AW752="N/A","N/A","W"&amp;TEXT(WEEKNUM(AW752,21),"00")&amp;" "&amp;YEAR(AW752))))</f>
        <v>W24 2023</v>
      </c>
      <c r="AY752" s="21" t="s">
        <v>327</v>
      </c>
      <c r="AZ752" s="21" t="s">
        <v>328</v>
      </c>
      <c r="BA752" s="21" t="s">
        <v>329</v>
      </c>
      <c r="BB752" s="23">
        <v>45239</v>
      </c>
      <c r="BC752" s="23">
        <v>45300</v>
      </c>
      <c r="BD752" s="23">
        <v>45302</v>
      </c>
      <c r="BE752" s="25" t="str">
        <f>IF(BD752="","",IF(BD752="TBD","TBD",IF(BD752="N/A","N/A","W"&amp;TEXT(WEEKNUM(BD752,21),"00")&amp;" "&amp;YEAR(BD752))))</f>
        <v>W02 2024</v>
      </c>
      <c r="BF752" s="23">
        <v>45309</v>
      </c>
      <c r="BG752" s="25" t="str">
        <f>IF(BF752="","",IF(BF752="TBD","TBD",IF(BF752="N/A","N/A","W"&amp;TEXT(WEEKNUM(BF752,21),"00")&amp;" "&amp;YEAR(BF752))))</f>
        <v>W03 2024</v>
      </c>
      <c r="BH752" s="24">
        <f>+IF(BF752="",0,(BF752-BD752))</f>
        <v>7</v>
      </c>
      <c r="BI752" s="26" t="s">
        <v>330</v>
      </c>
      <c r="BJ752" s="26"/>
      <c r="BK752" s="27">
        <v>45309</v>
      </c>
      <c r="BL752" s="25" t="str">
        <f>IF(BK752="","",IF(BK752="TBD","TBD",IF(BK752="N/A","N/A","W"&amp;TEXT(WEEKNUM(BK752,21),"00")&amp;" "&amp;YEAR(BK752))))</f>
        <v>W03 2024</v>
      </c>
      <c r="BM752" s="21" t="s">
        <v>330</v>
      </c>
      <c r="BN752" s="21" t="s">
        <v>5364</v>
      </c>
      <c r="BO752" s="23">
        <v>45310</v>
      </c>
      <c r="BP752" s="25" t="str">
        <f>IF(BO752="","",IF(BO752="TBD","TBD",IF(BO752="N/A","N/A","W"&amp;TEXT(WEEKNUM(BO752,21),"00")&amp;" "&amp;YEAR(BO752))))</f>
        <v>W03 2024</v>
      </c>
      <c r="BQ752" s="21" t="s">
        <v>330</v>
      </c>
      <c r="BR752" s="21" t="s">
        <v>5564</v>
      </c>
      <c r="BS752" s="334">
        <v>45296</v>
      </c>
      <c r="BT752" s="25" t="str">
        <f t="shared" si="45"/>
        <v>W01 2024</v>
      </c>
      <c r="BU752" s="21" t="s">
        <v>330</v>
      </c>
      <c r="BV752" s="21" t="s">
        <v>5565</v>
      </c>
      <c r="BW752" s="23">
        <v>45274</v>
      </c>
      <c r="BX752" s="25" t="str">
        <f t="shared" si="46"/>
        <v>W50 2023</v>
      </c>
      <c r="BY752" s="23">
        <v>45310</v>
      </c>
      <c r="BZ752" s="25" t="str">
        <f>IF(BY752="","",IF(BY752="TBD","TBD",IF(BY752="N/A","N/A","W"&amp;TEXT(WEEKNUM(BY752,21),"00")&amp;" "&amp;YEAR(BY752))))</f>
        <v>W03 2024</v>
      </c>
      <c r="CA752" s="22" t="s">
        <v>335</v>
      </c>
      <c r="CB752" s="21" t="s">
        <v>336</v>
      </c>
      <c r="CC752" s="21" t="s">
        <v>336</v>
      </c>
      <c r="CD752" s="21"/>
      <c r="CE752" s="23"/>
      <c r="CF752" s="23">
        <v>45734</v>
      </c>
      <c r="CG752" s="23"/>
      <c r="CH752" s="23">
        <v>45734</v>
      </c>
      <c r="CI752" s="25" t="str">
        <f>IF(CH752="","",IF(CH752="TBD","TBD",IF(CH752="N/A","N/A","W"&amp;TEXT(WEEKNUM(CH752,21),"00")&amp;" "&amp;YEAR(CH752))))</f>
        <v>W12 2025</v>
      </c>
      <c r="CJ752" s="23">
        <v>45737</v>
      </c>
      <c r="CK752" s="25" t="str">
        <f>IF(CJ752="","",IF(CJ752="TBD","TBD",IF(CJ752="N/A","N/A","W"&amp;TEXT(WEEKNUM(CJ752,21),"00")&amp;" "&amp;YEAR(CJ752))))</f>
        <v>W12 2025</v>
      </c>
      <c r="CL752" s="24">
        <f>+IF(CJ752="",0,(CJ752-CH752))</f>
        <v>3</v>
      </c>
      <c r="CM752" s="21" t="s">
        <v>339</v>
      </c>
      <c r="CN752" s="21">
        <v>0</v>
      </c>
      <c r="CO752" s="23">
        <v>45736</v>
      </c>
      <c r="CP752" s="25" t="str">
        <f>IF(CO752="","",IF(CO752="TBD","TBD",IF(CO752="N/A","N/A","W"&amp;TEXT(WEEKNUM(CO752,21),"00")&amp;" "&amp;YEAR(CO752))))</f>
        <v>W12 2025</v>
      </c>
      <c r="CQ752" s="21" t="s">
        <v>339</v>
      </c>
      <c r="CR752" s="63" t="s">
        <v>528</v>
      </c>
      <c r="CS752" s="23">
        <v>45758</v>
      </c>
      <c r="CT752" s="25" t="str">
        <f>IF(CS752="","",IF(CS752="TBD","TBD",IF(CS752="N/A","N/A","W"&amp;TEXT(WEEKNUM(CS752,21),"00")&amp;" "&amp;YEAR(CS752))))</f>
        <v>W15 2025</v>
      </c>
      <c r="CU752" s="21" t="s">
        <v>339</v>
      </c>
      <c r="CV752" s="21"/>
      <c r="CW752" s="23">
        <v>45736</v>
      </c>
      <c r="CX752" s="25" t="str">
        <f>IF(CW752="","",IF(CW752="TBD","TBD",IF(CW752="N/A","N/A","W"&amp;TEXT(WEEKNUM(CW752,21),"00")&amp;" "&amp;YEAR(CW752))))</f>
        <v>W12 2025</v>
      </c>
      <c r="CY752" s="21" t="s">
        <v>388</v>
      </c>
      <c r="CZ752" s="20" t="s">
        <v>5566</v>
      </c>
      <c r="DA752" s="23">
        <v>45736</v>
      </c>
      <c r="DB752" s="25" t="str">
        <f>IF(DA752="","",IF(DA752="TBD","TBD",IF(DA752="N/A","N/A","W"&amp;TEXT(WEEKNUM(DA752,21),"00")&amp;" "&amp;YEAR(DA752))))</f>
        <v>W12 2025</v>
      </c>
      <c r="DC752" s="23">
        <v>45758</v>
      </c>
      <c r="DD752" s="25" t="str">
        <f>IF(DC752="","",IF(DC752="TBD","TBD",IF(DC752="N/A","N/A","W"&amp;TEXT(WEEKNUM(DC752,21),"00")&amp;" "&amp;YEAR(DC752))))</f>
        <v>W15 2025</v>
      </c>
      <c r="DE752" s="21" t="s">
        <v>392</v>
      </c>
      <c r="DF752" s="23"/>
      <c r="DG752" s="21" t="s">
        <v>259</v>
      </c>
      <c r="DH752" s="18"/>
      <c r="DI752" s="18"/>
      <c r="DJ752" s="18"/>
      <c r="DK752" s="21" t="s">
        <v>260</v>
      </c>
      <c r="DL752" s="21" t="s">
        <v>341</v>
      </c>
      <c r="DM752" s="21"/>
      <c r="DN752" s="23">
        <v>45845</v>
      </c>
      <c r="DO752" s="23">
        <v>45845</v>
      </c>
      <c r="DP752" s="23"/>
      <c r="DQ752" s="23" t="s">
        <v>276</v>
      </c>
      <c r="DR752" s="23"/>
      <c r="DS752" s="23"/>
      <c r="DT752" s="23"/>
      <c r="DU752" s="23"/>
      <c r="DV752" s="23">
        <v>45868</v>
      </c>
      <c r="DW752" s="23" t="s">
        <v>342</v>
      </c>
      <c r="DX752" s="23"/>
      <c r="DY752" s="18"/>
      <c r="DZ752" s="18"/>
      <c r="EA752" s="18"/>
      <c r="EB752" s="21" t="s">
        <v>41</v>
      </c>
      <c r="EC752" s="18"/>
      <c r="ED752" s="18" t="s">
        <v>343</v>
      </c>
      <c r="EE752" s="18"/>
      <c r="EF752" s="117"/>
      <c r="EG752" s="117"/>
      <c r="EH752" s="18"/>
      <c r="EI752" s="18">
        <v>0</v>
      </c>
      <c r="EJ752" s="29" t="str">
        <f>K752&amp;AY752&amp;CA752&amp;DE752&amp;DT752&amp;DW752</f>
        <v>VigenteTSS Aprobado 4GIng Aprobada 4GAs Built Aprobado con Observaciones 4GOn Air</v>
      </c>
    </row>
    <row r="753" spans="1:140" ht="12" hidden="1" customHeight="1">
      <c r="A753" s="30" t="str">
        <f>IFERROR(IF(VLOOKUP(B753,SEARCH!A:A,1,0)=B753,"OK",""),"")</f>
        <v/>
      </c>
      <c r="B753" s="31" t="s">
        <v>5567</v>
      </c>
      <c r="C753" s="15" t="s">
        <v>5568</v>
      </c>
      <c r="D753" s="16">
        <v>13</v>
      </c>
      <c r="E753" s="16">
        <v>-33.227890000000002</v>
      </c>
      <c r="F753" s="16">
        <v>-70.759529999999998</v>
      </c>
      <c r="G753" s="16" t="s">
        <v>270</v>
      </c>
      <c r="H753" s="16" t="s">
        <v>377</v>
      </c>
      <c r="I753" s="16" t="s">
        <v>5569</v>
      </c>
      <c r="J753" s="16" t="s">
        <v>582</v>
      </c>
      <c r="K753" s="17" t="s">
        <v>319</v>
      </c>
      <c r="L753" s="16" t="s">
        <v>247</v>
      </c>
      <c r="M753" s="103" t="s">
        <v>320</v>
      </c>
      <c r="N753" s="18"/>
      <c r="O753" s="19" t="s">
        <v>3327</v>
      </c>
      <c r="P753" s="19" t="s">
        <v>380</v>
      </c>
      <c r="Q753" s="18"/>
      <c r="R753" s="21" t="s">
        <v>381</v>
      </c>
      <c r="S753" s="21" t="s">
        <v>5570</v>
      </c>
      <c r="T753" s="22" t="s">
        <v>5571</v>
      </c>
      <c r="U753" s="23">
        <v>0</v>
      </c>
      <c r="V753" s="21" t="str">
        <f>IF(U753="","",IF(U753="TBD","TBD",IF(U753="N/A","N/A","W"&amp;TEXT(WEEKNUM(U753,21),"00")&amp;" "&amp;YEAR(U753))))</f>
        <v>W52 1900</v>
      </c>
      <c r="W753" s="23">
        <v>0</v>
      </c>
      <c r="X753" s="23"/>
      <c r="Y753" s="23" t="str">
        <f>IF(X753="","",IF(X753="TBD","TBD",IF(X753="N/A","N/A","W"&amp;TEXT(WEEKNUM(X753,21),"00")&amp;" "&amp;YEAR(X753))))</f>
        <v/>
      </c>
      <c r="Z753" s="23"/>
      <c r="AA753" s="23"/>
      <c r="AB753" s="24">
        <f>+IF(Z753="",0,AA753-Z753)</f>
        <v>0</v>
      </c>
      <c r="AC753" s="21" t="s">
        <v>324</v>
      </c>
      <c r="AD753" s="21" t="s">
        <v>5572</v>
      </c>
      <c r="AE753" s="23">
        <v>45353</v>
      </c>
      <c r="AF753" s="25" t="str">
        <f>IF(AE753="","",IF(AE753="TBD","TBD",IF(AE753="N/A","N/A","W"&amp;TEXT(WEEKNUM(AE753,21),"00")&amp;" "&amp;YEAR(AE753))))</f>
        <v>W09 2024</v>
      </c>
      <c r="AG753" s="21" t="s">
        <v>324</v>
      </c>
      <c r="AH753" s="21" t="s">
        <v>5573</v>
      </c>
      <c r="AI753" s="23">
        <v>45426</v>
      </c>
      <c r="AJ753" s="25" t="str">
        <f>IF(AI753="","",IF(AI753="TBD","TBD",IF(AI753="N/A","N/A","W"&amp;TEXT(WEEKNUM(AI753,21),"00")&amp;" "&amp;YEAR(AI753))))</f>
        <v>W20 2024</v>
      </c>
      <c r="AK753" s="21" t="s">
        <v>324</v>
      </c>
      <c r="AL753" s="21" t="s">
        <v>5574</v>
      </c>
      <c r="AM753" s="23">
        <v>45415</v>
      </c>
      <c r="AN753" s="25" t="str">
        <f>IF(AM753="","",IF(AM753="TBD","TBD",IF(AM753="N/A","N/A","W"&amp;TEXT(WEEKNUM(AM753,21),"00")&amp;" "&amp;YEAR(AM753))))</f>
        <v>W18 2024</v>
      </c>
      <c r="AO753" s="21" t="s">
        <v>324</v>
      </c>
      <c r="AP753" s="21" t="s">
        <v>5575</v>
      </c>
      <c r="AQ753" s="23">
        <v>45418</v>
      </c>
      <c r="AR753" s="25" t="str">
        <f>IF(AQ753="","",IF(AQ753="TBD","TBD",IF(AQ753="N/A","N/A","W"&amp;TEXT(WEEKNUM(AQ753,21),"00")&amp;" "&amp;YEAR(AQ753))))</f>
        <v>W19 2024</v>
      </c>
      <c r="AS753" s="21"/>
      <c r="AT753" s="21"/>
      <c r="AU753" s="23"/>
      <c r="AV753" s="25" t="s">
        <v>252</v>
      </c>
      <c r="AW753" s="59">
        <v>45426</v>
      </c>
      <c r="AX753" s="25" t="str">
        <f>IF(AW753="","",IF(AW753="TBD","TBD",IF(AW753="N/A","N/A","W"&amp;TEXT(WEEKNUM(AW753,21),"00")&amp;" "&amp;YEAR(AW753))))</f>
        <v>W20 2024</v>
      </c>
      <c r="AY753" s="21" t="s">
        <v>327</v>
      </c>
      <c r="AZ753" s="21" t="s">
        <v>254</v>
      </c>
      <c r="BA753" s="21" t="s">
        <v>329</v>
      </c>
      <c r="BB753" s="23"/>
      <c r="BC753" s="23"/>
      <c r="BD753" s="23"/>
      <c r="BE753" s="25" t="str">
        <f>IF(BD753="","",IF(BD753="TBD","TBD",IF(BD753="N/A","N/A","W"&amp;TEXT(WEEKNUM(BD753,21),"00")&amp;" "&amp;YEAR(BD753))))</f>
        <v/>
      </c>
      <c r="BF753" s="23"/>
      <c r="BG753" s="25" t="str">
        <f>IF(BF753="","",IF(BF753="TBD","TBD",IF(BF753="N/A","N/A","W"&amp;TEXT(WEEKNUM(BF753,21),"00")&amp;" "&amp;YEAR(BF753))))</f>
        <v/>
      </c>
      <c r="BH753" s="24">
        <f>+IF(BF753="",0,(BF753-BD753))</f>
        <v>0</v>
      </c>
      <c r="BI753" s="26" t="s">
        <v>330</v>
      </c>
      <c r="BJ753" s="26" t="s">
        <v>5576</v>
      </c>
      <c r="BK753" s="27">
        <v>45551</v>
      </c>
      <c r="BL753" s="25" t="str">
        <f>IF(BK753="","",IF(BK753="TBD","TBD",IF(BK753="N/A","N/A","W"&amp;TEXT(WEEKNUM(BK753,21),"00")&amp;" "&amp;YEAR(BK753))))</f>
        <v>W38 2024</v>
      </c>
      <c r="BM753" s="21" t="s">
        <v>415</v>
      </c>
      <c r="BN753" s="21" t="s">
        <v>5577</v>
      </c>
      <c r="BO753" s="23">
        <v>45565</v>
      </c>
      <c r="BP753" s="25" t="str">
        <f>IF(BO753="","",IF(BO753="TBD","TBD",IF(BO753="N/A","N/A","W"&amp;TEXT(WEEKNUM(BO753,21),"00")&amp;" "&amp;YEAR(BO753))))</f>
        <v>W40 2024</v>
      </c>
      <c r="BQ753" s="21" t="s">
        <v>330</v>
      </c>
      <c r="BR753" s="21"/>
      <c r="BS753" s="334">
        <v>45566</v>
      </c>
      <c r="BT753" s="25" t="str">
        <f t="shared" si="45"/>
        <v>W40 2024</v>
      </c>
      <c r="BU753" s="21" t="s">
        <v>330</v>
      </c>
      <c r="BV753" s="21" t="s">
        <v>5578</v>
      </c>
      <c r="BW753" s="23">
        <v>45516</v>
      </c>
      <c r="BX753" s="25" t="str">
        <f t="shared" si="46"/>
        <v>W33 2024</v>
      </c>
      <c r="BY753" s="23">
        <v>45566</v>
      </c>
      <c r="BZ753" s="25" t="str">
        <f>IF(BY753="","",IF(BY753="TBD","TBD",IF(BY753="N/A","N/A","W"&amp;TEXT(WEEKNUM(BY753,21),"00")&amp;" "&amp;YEAR(BY753))))</f>
        <v>W40 2024</v>
      </c>
      <c r="CA753" s="22" t="s">
        <v>335</v>
      </c>
      <c r="CB753" s="21" t="s">
        <v>336</v>
      </c>
      <c r="CC753" s="21" t="s">
        <v>336</v>
      </c>
      <c r="CD753" s="21"/>
      <c r="CE753" s="23"/>
      <c r="CF753" s="23">
        <v>45623</v>
      </c>
      <c r="CG753" s="23"/>
      <c r="CH753" s="23">
        <v>45624</v>
      </c>
      <c r="CI753" s="25" t="str">
        <f>IF(CH753="","",IF(CH753="TBD","TBD",IF(CH753="N/A","N/A","W"&amp;TEXT(WEEKNUM(CH753,21),"00")&amp;" "&amp;YEAR(CH753))))</f>
        <v>W48 2024</v>
      </c>
      <c r="CJ753" s="23">
        <v>45628</v>
      </c>
      <c r="CK753" s="25" t="str">
        <f>IF(CJ753="","",IF(CJ753="TBD","TBD",IF(CJ753="N/A","N/A","W"&amp;TEXT(WEEKNUM(CJ753,21),"00")&amp;" "&amp;YEAR(CJ753))))</f>
        <v>W49 2024</v>
      </c>
      <c r="CL753" s="24">
        <f>+IF(CJ753="",0,(CJ753-CH753))</f>
        <v>4</v>
      </c>
      <c r="CM753" s="21" t="s">
        <v>388</v>
      </c>
      <c r="CN753" s="21" t="s">
        <v>5579</v>
      </c>
      <c r="CO753" s="23">
        <v>45624</v>
      </c>
      <c r="CP753" s="25" t="str">
        <f>IF(CO753="","",IF(CO753="TBD","TBD",IF(CO753="N/A","N/A","W"&amp;TEXT(WEEKNUM(CO753,21),"00")&amp;" "&amp;YEAR(CO753))))</f>
        <v>W48 2024</v>
      </c>
      <c r="CQ753" s="23" t="s">
        <v>339</v>
      </c>
      <c r="CR753" s="23" t="s">
        <v>5245</v>
      </c>
      <c r="CS753" s="23">
        <v>45631</v>
      </c>
      <c r="CT753" s="25" t="str">
        <f>IF(CS753="","",IF(CS753="TBD","TBD",IF(CS753="N/A","N/A","W"&amp;TEXT(WEEKNUM(CS753,21),"00")&amp;" "&amp;YEAR(CS753))))</f>
        <v>W49 2024</v>
      </c>
      <c r="CU753" s="21" t="s">
        <v>339</v>
      </c>
      <c r="CV753" s="21"/>
      <c r="CW753" s="23">
        <v>45629</v>
      </c>
      <c r="CX753" s="25" t="str">
        <f>IF(CW753="","",IF(CW753="TBD","TBD",IF(CW753="N/A","N/A","W"&amp;TEXT(WEEKNUM(CW753,21),"00")&amp;" "&amp;YEAR(CW753))))</f>
        <v>W49 2024</v>
      </c>
      <c r="CY753" s="21" t="s">
        <v>388</v>
      </c>
      <c r="CZ753" s="21" t="s">
        <v>5580</v>
      </c>
      <c r="DA753" s="23">
        <v>45629</v>
      </c>
      <c r="DB753" s="25" t="str">
        <f>IF(DA753="","",IF(DA753="TBD","TBD",IF(DA753="N/A","N/A","W"&amp;TEXT(WEEKNUM(DA753,21),"00")&amp;" "&amp;YEAR(DA753))))</f>
        <v>W49 2024</v>
      </c>
      <c r="DC753" s="23">
        <v>45632</v>
      </c>
      <c r="DD753" s="25" t="str">
        <f>IF(DC753="","",IF(DC753="TBD","TBD",IF(DC753="N/A","N/A","W"&amp;TEXT(WEEKNUM(DC753,21),"00")&amp;" "&amp;YEAR(DC753))))</f>
        <v>W49 2024</v>
      </c>
      <c r="DE753" s="21" t="s">
        <v>392</v>
      </c>
      <c r="DF753" s="23">
        <v>45702</v>
      </c>
      <c r="DG753" s="21" t="s">
        <v>259</v>
      </c>
      <c r="DH753" s="18"/>
      <c r="DI753" s="18"/>
      <c r="DJ753" s="18"/>
      <c r="DK753" s="21" t="s">
        <v>260</v>
      </c>
      <c r="DL753" s="21" t="s">
        <v>341</v>
      </c>
      <c r="DM753" s="21"/>
      <c r="DN753" s="23">
        <v>45674</v>
      </c>
      <c r="DO753" s="23">
        <v>45674</v>
      </c>
      <c r="DP753" s="23"/>
      <c r="DQ753" s="23" t="s">
        <v>276</v>
      </c>
      <c r="DR753" s="23"/>
      <c r="DS753" s="23">
        <v>45681</v>
      </c>
      <c r="DT753" s="23" t="s">
        <v>502</v>
      </c>
      <c r="DU753" s="23"/>
      <c r="DV753" s="23">
        <v>45684</v>
      </c>
      <c r="DW753" s="23" t="s">
        <v>342</v>
      </c>
      <c r="DX753" s="23"/>
      <c r="DY753" s="18"/>
      <c r="DZ753" s="18"/>
      <c r="EA753" s="18"/>
      <c r="EB753" s="21" t="s">
        <v>41</v>
      </c>
      <c r="EC753" s="18" t="s">
        <v>234</v>
      </c>
      <c r="ED753" s="18"/>
      <c r="EE753" s="18"/>
      <c r="EF753" s="55"/>
      <c r="EG753" s="55"/>
      <c r="EH753" s="18"/>
      <c r="EI753" s="18">
        <v>0</v>
      </c>
      <c r="EJ753" s="29" t="str">
        <f>K753&amp;AY753&amp;CA753&amp;DE753&amp;DT753&amp;DW753</f>
        <v>VigenteTSS Aprobado 4GIng Aprobada 4GAs Built Aprobado con Observaciones 4GIntegradoOn Air</v>
      </c>
    </row>
    <row r="754" spans="1:140" ht="12" hidden="1" customHeight="1">
      <c r="A754" s="30" t="str">
        <f>IFERROR(IF(VLOOKUP(B754,SEARCH!A:A,1,0)=B754,"OK",""),"")</f>
        <v/>
      </c>
      <c r="B754" s="31" t="s">
        <v>5581</v>
      </c>
      <c r="C754" s="15" t="s">
        <v>5582</v>
      </c>
      <c r="D754" s="16">
        <v>13</v>
      </c>
      <c r="E754" s="16">
        <v>-33.54035833333333</v>
      </c>
      <c r="F754" s="16">
        <v>-70.678472222222226</v>
      </c>
      <c r="G754" s="16" t="s">
        <v>270</v>
      </c>
      <c r="H754" s="16" t="s">
        <v>4192</v>
      </c>
      <c r="I754" s="16" t="s">
        <v>5583</v>
      </c>
      <c r="J754" s="16" t="s">
        <v>409</v>
      </c>
      <c r="K754" s="17" t="s">
        <v>319</v>
      </c>
      <c r="L754" s="16" t="s">
        <v>409</v>
      </c>
      <c r="M754" s="103">
        <v>5</v>
      </c>
      <c r="N754" s="18">
        <v>1</v>
      </c>
      <c r="O754" s="19" t="s">
        <v>3327</v>
      </c>
      <c r="P754" s="19" t="s">
        <v>380</v>
      </c>
      <c r="Q754" s="21" t="s">
        <v>917</v>
      </c>
      <c r="R754" s="21" t="s">
        <v>322</v>
      </c>
      <c r="S754" s="21">
        <v>11</v>
      </c>
      <c r="T754" s="22" t="s">
        <v>5584</v>
      </c>
      <c r="U754" s="23">
        <v>45106</v>
      </c>
      <c r="V754" s="21" t="str">
        <f>IF(U754="","",IF(U754="TBD","TBD",IF(U754="N/A","N/A","W"&amp;TEXT(WEEKNUM(U754,21),"00")&amp;" "&amp;YEAR(U754))))</f>
        <v>W26 2023</v>
      </c>
      <c r="W754" s="23">
        <v>45019</v>
      </c>
      <c r="X754" s="23"/>
      <c r="Y754" s="23" t="str">
        <f>IF(X754="","",IF(X754="TBD","TBD",IF(X754="N/A","N/A","W"&amp;TEXT(WEEKNUM(X754,21),"00")&amp;" "&amp;YEAR(X754))))</f>
        <v/>
      </c>
      <c r="Z754" s="23"/>
      <c r="AA754" s="23"/>
      <c r="AB754" s="24">
        <f>+IF(Z754="",0,AA754-Z754)</f>
        <v>0</v>
      </c>
      <c r="AC754" s="21" t="s">
        <v>324</v>
      </c>
      <c r="AD754" s="21" t="s">
        <v>1166</v>
      </c>
      <c r="AE754" s="23">
        <v>45506</v>
      </c>
      <c r="AF754" s="25" t="str">
        <f>IF(AE754="","",IF(AE754="TBD","TBD",IF(AE754="N/A","N/A","W"&amp;TEXT(WEEKNUM(AE754,21),"00")&amp;" "&amp;YEAR(AE754))))</f>
        <v>W31 2024</v>
      </c>
      <c r="AG754" s="21" t="s">
        <v>324</v>
      </c>
      <c r="AH754" s="21"/>
      <c r="AI754" s="23">
        <v>45051</v>
      </c>
      <c r="AJ754" s="25" t="str">
        <f>IF(AI754="","",IF(AI754="TBD","TBD",IF(AI754="N/A","N/A","W"&amp;TEXT(WEEKNUM(AI754,21),"00")&amp;" "&amp;YEAR(AI754))))</f>
        <v>W18 2023</v>
      </c>
      <c r="AK754" s="21" t="s">
        <v>324</v>
      </c>
      <c r="AL754" s="21"/>
      <c r="AM754" s="23">
        <v>45057</v>
      </c>
      <c r="AN754" s="25" t="str">
        <f>IF(AM754="","",IF(AM754="TBD","TBD",IF(AM754="N/A","N/A","W"&amp;TEXT(WEEKNUM(AM754,21),"00")&amp;" "&amp;YEAR(AM754))))</f>
        <v>W19 2023</v>
      </c>
      <c r="AO754" s="21" t="s">
        <v>324</v>
      </c>
      <c r="AP754" s="21"/>
      <c r="AQ754" s="23">
        <v>45048</v>
      </c>
      <c r="AR754" s="25" t="str">
        <f>IF(AQ754="","",IF(AQ754="TBD","TBD",IF(AQ754="N/A","N/A","W"&amp;TEXT(WEEKNUM(AQ754,21),"00")&amp;" "&amp;YEAR(AQ754))))</f>
        <v>W18 2023</v>
      </c>
      <c r="AS754" s="21"/>
      <c r="AT754" s="21"/>
      <c r="AU754" s="23"/>
      <c r="AV754" s="25" t="s">
        <v>252</v>
      </c>
      <c r="AW754" s="59">
        <v>45090</v>
      </c>
      <c r="AX754" s="25" t="str">
        <f>IF(AW754="","",IF(AW754="TBD","TBD",IF(AW754="N/A","N/A","W"&amp;TEXT(WEEKNUM(AW754,21),"00")&amp;" "&amp;YEAR(AW754))))</f>
        <v>W24 2023</v>
      </c>
      <c r="AY754" s="21" t="s">
        <v>327</v>
      </c>
      <c r="AZ754" s="21" t="s">
        <v>328</v>
      </c>
      <c r="BA754" s="21" t="s">
        <v>329</v>
      </c>
      <c r="BB754" s="23">
        <v>45145</v>
      </c>
      <c r="BC754" s="23">
        <v>45761</v>
      </c>
      <c r="BD754" s="23">
        <v>45769</v>
      </c>
      <c r="BE754" s="25" t="str">
        <f>IF(BD754="","",IF(BD754="TBD","TBD",IF(BD754="N/A","N/A","W"&amp;TEXT(WEEKNUM(BD754,21),"00")&amp;" "&amp;YEAR(BD754))))</f>
        <v>W17 2025</v>
      </c>
      <c r="BF754" s="23">
        <v>45771</v>
      </c>
      <c r="BG754" s="25" t="str">
        <f>IF(BF754="","",IF(BF754="TBD","TBD",IF(BF754="N/A","N/A","W"&amp;TEXT(WEEKNUM(BF754,21),"00")&amp;" "&amp;YEAR(BF754))))</f>
        <v>W17 2025</v>
      </c>
      <c r="BH754" s="24">
        <f>+IF(BF754="",0,(BF754-BD754))</f>
        <v>2</v>
      </c>
      <c r="BI754" s="26" t="s">
        <v>330</v>
      </c>
      <c r="BJ754" s="26" t="s">
        <v>5585</v>
      </c>
      <c r="BK754" s="27">
        <v>45761</v>
      </c>
      <c r="BL754" s="25" t="str">
        <f>IF(BK754="","",IF(BK754="TBD","TBD",IF(BK754="N/A","N/A","W"&amp;TEXT(WEEKNUM(BK754,21),"00")&amp;" "&amp;YEAR(BK754))))</f>
        <v>W16 2025</v>
      </c>
      <c r="BM754" s="21" t="s">
        <v>330</v>
      </c>
      <c r="BN754" s="20" t="s">
        <v>5586</v>
      </c>
      <c r="BO754" s="23">
        <v>45761</v>
      </c>
      <c r="BP754" s="25" t="str">
        <f>IF(BO754="","",IF(BO754="TBD","TBD",IF(BO754="N/A","N/A","W"&amp;TEXT(WEEKNUM(BO754,21),"00")&amp;" "&amp;YEAR(BO754))))</f>
        <v>W16 2025</v>
      </c>
      <c r="BQ754" s="21" t="s">
        <v>330</v>
      </c>
      <c r="BR754" s="21" t="s">
        <v>5587</v>
      </c>
      <c r="BS754" s="334">
        <v>45761</v>
      </c>
      <c r="BT754" s="25" t="str">
        <f t="shared" si="45"/>
        <v>W16 2025</v>
      </c>
      <c r="BU754" s="21" t="s">
        <v>330</v>
      </c>
      <c r="BV754" s="21" t="s">
        <v>5588</v>
      </c>
      <c r="BW754" s="23">
        <v>45769</v>
      </c>
      <c r="BX754" s="25" t="str">
        <f t="shared" si="46"/>
        <v>W17 2025</v>
      </c>
      <c r="BY754" s="23">
        <v>45769</v>
      </c>
      <c r="BZ754" s="25" t="str">
        <f>IF(BY754="","",IF(BY754="TBD","TBD",IF(BY754="N/A","N/A","W"&amp;TEXT(WEEKNUM(BY754,21),"00")&amp;" "&amp;YEAR(BY754))))</f>
        <v>W17 2025</v>
      </c>
      <c r="CA754" s="22" t="s">
        <v>926</v>
      </c>
      <c r="CB754" s="21" t="s">
        <v>336</v>
      </c>
      <c r="CC754" s="21" t="s">
        <v>336</v>
      </c>
      <c r="CD754" s="21"/>
      <c r="CE754" s="23"/>
      <c r="CF754" s="23">
        <v>45770</v>
      </c>
      <c r="CG754" s="23">
        <v>45869</v>
      </c>
      <c r="CH754" s="23">
        <v>45870</v>
      </c>
      <c r="CI754" s="25" t="str">
        <f>IF(CH754="","",IF(CH754="TBD","TBD",IF(CH754="N/A","N/A","W"&amp;TEXT(WEEKNUM(CH754,21),"00")&amp;" "&amp;YEAR(CH754))))</f>
        <v>W31 2025</v>
      </c>
      <c r="CJ754" s="23">
        <v>45873</v>
      </c>
      <c r="CK754" s="25" t="str">
        <f>IF(CJ754="","",IF(CJ754="TBD","TBD",IF(CJ754="N/A","N/A","W"&amp;TEXT(WEEKNUM(CJ754,21),"00")&amp;" "&amp;YEAR(CJ754))))</f>
        <v>W32 2025</v>
      </c>
      <c r="CL754" s="24">
        <f>+IF(CJ754="",0,(CJ754-CH754))</f>
        <v>3</v>
      </c>
      <c r="CM754" s="21" t="s">
        <v>339</v>
      </c>
      <c r="CN754" s="21"/>
      <c r="CO754" s="23">
        <v>45772</v>
      </c>
      <c r="CP754" s="25" t="str">
        <f>IF(CO754="","",IF(CO754="TBD","TBD",IF(CO754="N/A","N/A","W"&amp;TEXT(WEEKNUM(CO754,21),"00")&amp;" "&amp;YEAR(CO754))))</f>
        <v>W17 2025</v>
      </c>
      <c r="CQ754" s="23" t="s">
        <v>339</v>
      </c>
      <c r="CR754" s="23" t="s">
        <v>1353</v>
      </c>
      <c r="CS754" s="23">
        <v>45783</v>
      </c>
      <c r="CT754" s="25" t="str">
        <f>IF(CS754="","",IF(CS754="TBD","TBD",IF(CS754="N/A","N/A","W"&amp;TEXT(WEEKNUM(CS754,21),"00")&amp;" "&amp;YEAR(CS754))))</f>
        <v>W19 2025</v>
      </c>
      <c r="CU754" s="21" t="s">
        <v>339</v>
      </c>
      <c r="CV754" s="21"/>
      <c r="CW754" s="23">
        <v>45772</v>
      </c>
      <c r="CX754" s="25" t="str">
        <f>IF(CW754="","",IF(CW754="TBD","TBD",IF(CW754="N/A","N/A","W"&amp;TEXT(WEEKNUM(CW754,21),"00")&amp;" "&amp;YEAR(CW754))))</f>
        <v>W17 2025</v>
      </c>
      <c r="CY754" s="21" t="s">
        <v>421</v>
      </c>
      <c r="CZ754" s="20" t="s">
        <v>5589</v>
      </c>
      <c r="DA754" s="23">
        <v>45870</v>
      </c>
      <c r="DB754" s="25" t="str">
        <f>IF(DA754="","",IF(DA754="TBD","TBD",IF(DA754="N/A","N/A","W"&amp;TEXT(WEEKNUM(DA754,21),"00")&amp;" "&amp;YEAR(DA754))))</f>
        <v>W31 2025</v>
      </c>
      <c r="DC754" s="23">
        <v>45870</v>
      </c>
      <c r="DD754" s="25" t="str">
        <f>IF(DC754="","",IF(DC754="TBD","TBD",IF(DC754="N/A","N/A","W"&amp;TEXT(WEEKNUM(DC754,21),"00")&amp;" "&amp;YEAR(DC754))))</f>
        <v>W31 2025</v>
      </c>
      <c r="DE754" s="21" t="s">
        <v>392</v>
      </c>
      <c r="DF754" s="23"/>
      <c r="DG754" s="21" t="s">
        <v>259</v>
      </c>
      <c r="DH754" s="18"/>
      <c r="DI754" s="18"/>
      <c r="DJ754" s="18"/>
      <c r="DK754" s="21" t="s">
        <v>260</v>
      </c>
      <c r="DL754" s="21" t="s">
        <v>341</v>
      </c>
      <c r="DM754" s="21"/>
      <c r="DN754" s="23">
        <v>45882</v>
      </c>
      <c r="DO754" s="23">
        <v>45882</v>
      </c>
      <c r="DP754" s="23"/>
      <c r="DQ754" s="23" t="s">
        <v>276</v>
      </c>
      <c r="DR754" s="23"/>
      <c r="DS754" s="23"/>
      <c r="DT754" s="23"/>
      <c r="DU754" s="23">
        <v>45872</v>
      </c>
      <c r="DV754" s="23">
        <v>45904</v>
      </c>
      <c r="DW754" s="23" t="s">
        <v>342</v>
      </c>
      <c r="DX754" s="23"/>
      <c r="DY754" s="18"/>
      <c r="DZ754" s="18"/>
      <c r="EA754" s="18"/>
      <c r="EB754" s="21" t="s">
        <v>49</v>
      </c>
      <c r="EC754" s="18"/>
      <c r="ED754" s="18" t="s">
        <v>343</v>
      </c>
      <c r="EE754" s="18"/>
      <c r="EF754" s="55"/>
      <c r="EG754" s="55"/>
      <c r="EH754" s="18" t="s">
        <v>116</v>
      </c>
      <c r="EI754" s="34"/>
      <c r="EJ754" s="29" t="str">
        <f>K754&amp;AY754&amp;CA754&amp;DE754&amp;DT754&amp;DW754</f>
        <v>VigenteTSS Aprobado 4GIng Aprobada 4G/5GAs Built Aprobado con Observaciones 4GOn Air</v>
      </c>
    </row>
    <row r="755" spans="1:140" ht="12" hidden="1" customHeight="1">
      <c r="A755" s="30" t="str">
        <f>IFERROR(IF(VLOOKUP(B755,SEARCH!A:A,1,0)=B755,"OK",""),"")</f>
        <v/>
      </c>
      <c r="B755" s="31" t="s">
        <v>5590</v>
      </c>
      <c r="C755" s="15" t="s">
        <v>5591</v>
      </c>
      <c r="D755" s="16">
        <v>13</v>
      </c>
      <c r="E755" s="16">
        <v>-33.418900000000001</v>
      </c>
      <c r="F755" s="16">
        <v>-70.697597222222228</v>
      </c>
      <c r="G755" s="16" t="s">
        <v>270</v>
      </c>
      <c r="H755" s="16" t="s">
        <v>1385</v>
      </c>
      <c r="I755" s="16" t="s">
        <v>5592</v>
      </c>
      <c r="J755" s="16" t="s">
        <v>1188</v>
      </c>
      <c r="K755" s="17" t="s">
        <v>319</v>
      </c>
      <c r="L755" s="16" t="s">
        <v>409</v>
      </c>
      <c r="M755" s="103">
        <v>1</v>
      </c>
      <c r="N755" s="18">
        <v>1</v>
      </c>
      <c r="O755" s="19" t="s">
        <v>3327</v>
      </c>
      <c r="P755" s="19" t="s">
        <v>380</v>
      </c>
      <c r="Q755" s="21" t="s">
        <v>917</v>
      </c>
      <c r="R755" s="21" t="s">
        <v>381</v>
      </c>
      <c r="S755" s="21">
        <v>6</v>
      </c>
      <c r="T755" s="22" t="s">
        <v>5593</v>
      </c>
      <c r="U755" s="23">
        <v>45106</v>
      </c>
      <c r="V755" s="21" t="str">
        <f>IF(U755="","",IF(U755="TBD","TBD",IF(U755="N/A","N/A","W"&amp;TEXT(WEEKNUM(U755,21),"00")&amp;" "&amp;YEAR(U755))))</f>
        <v>W26 2023</v>
      </c>
      <c r="W755" s="23">
        <v>45056</v>
      </c>
      <c r="X755" s="23"/>
      <c r="Y755" s="23" t="str">
        <f>IF(X755="","",IF(X755="TBD","TBD",IF(X755="N/A","N/A","W"&amp;TEXT(WEEKNUM(X755,21),"00")&amp;" "&amp;YEAR(X755))))</f>
        <v/>
      </c>
      <c r="Z755" s="23"/>
      <c r="AA755" s="23"/>
      <c r="AB755" s="24">
        <f>+IF(Z755="",0,AA755-Z755)</f>
        <v>0</v>
      </c>
      <c r="AC755" s="21" t="s">
        <v>324</v>
      </c>
      <c r="AD755" s="21" t="s">
        <v>1166</v>
      </c>
      <c r="AE755" s="23">
        <v>45506</v>
      </c>
      <c r="AF755" s="25" t="str">
        <f>IF(AE755="","",IF(AE755="TBD","TBD",IF(AE755="N/A","N/A","W"&amp;TEXT(WEEKNUM(AE755,21),"00")&amp;" "&amp;YEAR(AE755))))</f>
        <v>W31 2024</v>
      </c>
      <c r="AG755" s="21" t="s">
        <v>324</v>
      </c>
      <c r="AH755" s="21"/>
      <c r="AI755" s="23">
        <v>45063</v>
      </c>
      <c r="AJ755" s="25" t="str">
        <f>IF(AI755="","",IF(AI755="TBD","TBD",IF(AI755="N/A","N/A","W"&amp;TEXT(WEEKNUM(AI755,21),"00")&amp;" "&amp;YEAR(AI755))))</f>
        <v>W20 2023</v>
      </c>
      <c r="AK755" s="21" t="s">
        <v>324</v>
      </c>
      <c r="AL755" s="21"/>
      <c r="AM755" s="23">
        <v>45065</v>
      </c>
      <c r="AN755" s="25" t="str">
        <f>IF(AM755="","",IF(AM755="TBD","TBD",IF(AM755="N/A","N/A","W"&amp;TEXT(WEEKNUM(AM755,21),"00")&amp;" "&amp;YEAR(AM755))))</f>
        <v>W20 2023</v>
      </c>
      <c r="AO755" s="21" t="s">
        <v>324</v>
      </c>
      <c r="AP755" s="21"/>
      <c r="AQ755" s="23">
        <v>45069</v>
      </c>
      <c r="AR755" s="25" t="str">
        <f>IF(AQ755="","",IF(AQ755="TBD","TBD",IF(AQ755="N/A","N/A","W"&amp;TEXT(WEEKNUM(AQ755,21),"00")&amp;" "&amp;YEAR(AQ755))))</f>
        <v>W21 2023</v>
      </c>
      <c r="AS755" s="21"/>
      <c r="AT755" s="21"/>
      <c r="AU755" s="23"/>
      <c r="AV755" s="25" t="s">
        <v>252</v>
      </c>
      <c r="AW755" s="59">
        <v>45204</v>
      </c>
      <c r="AX755" s="25" t="str">
        <f>IF(AW755="","",IF(AW755="TBD","TBD",IF(AW755="N/A","N/A","W"&amp;TEXT(WEEKNUM(AW755,21),"00")&amp;" "&amp;YEAR(AW755))))</f>
        <v>W40 2023</v>
      </c>
      <c r="AY755" s="21" t="s">
        <v>327</v>
      </c>
      <c r="AZ755" s="21" t="s">
        <v>328</v>
      </c>
      <c r="BA755" s="21" t="s">
        <v>329</v>
      </c>
      <c r="BB755" s="23">
        <v>45741</v>
      </c>
      <c r="BC755" s="23">
        <v>45768</v>
      </c>
      <c r="BD755" s="23">
        <v>45768</v>
      </c>
      <c r="BE755" s="25" t="str">
        <f>IF(BD755="","",IF(BD755="TBD","TBD",IF(BD755="N/A","N/A","W"&amp;TEXT(WEEKNUM(BD755,21),"00")&amp;" "&amp;YEAR(BD755))))</f>
        <v>W17 2025</v>
      </c>
      <c r="BF755" s="23">
        <v>45771</v>
      </c>
      <c r="BG755" s="25" t="str">
        <f>IF(BF755="","",IF(BF755="TBD","TBD",IF(BF755="N/A","N/A","W"&amp;TEXT(WEEKNUM(BF755,21),"00")&amp;" "&amp;YEAR(BF755))))</f>
        <v>W17 2025</v>
      </c>
      <c r="BH755" s="24">
        <f>+IF(BF755="",0,(BF755-BD755))</f>
        <v>3</v>
      </c>
      <c r="BI755" s="26" t="s">
        <v>330</v>
      </c>
      <c r="BJ755" s="26" t="s">
        <v>5594</v>
      </c>
      <c r="BK755" s="27">
        <v>45770</v>
      </c>
      <c r="BL755" s="25" t="str">
        <f>IF(BK755="","",IF(BK755="TBD","TBD",IF(BK755="N/A","N/A","W"&amp;TEXT(WEEKNUM(BK755,21),"00")&amp;" "&amp;YEAR(BK755))))</f>
        <v>W17 2025</v>
      </c>
      <c r="BM755" s="21" t="s">
        <v>330</v>
      </c>
      <c r="BN755" s="74" t="s">
        <v>5586</v>
      </c>
      <c r="BO755" s="23">
        <v>45768</v>
      </c>
      <c r="BP755" s="25" t="str">
        <f>IF(BO755="","",IF(BO755="TBD","TBD",IF(BO755="N/A","N/A","W"&amp;TEXT(WEEKNUM(BO755,21),"00")&amp;" "&amp;YEAR(BO755))))</f>
        <v>W17 2025</v>
      </c>
      <c r="BQ755" s="21" t="s">
        <v>330</v>
      </c>
      <c r="BR755" s="23">
        <v>45743</v>
      </c>
      <c r="BS755" s="334">
        <v>45533</v>
      </c>
      <c r="BT755" s="25" t="str">
        <f t="shared" si="45"/>
        <v>W35 2024</v>
      </c>
      <c r="BU755" s="21" t="s">
        <v>330</v>
      </c>
      <c r="BV755" s="21" t="s">
        <v>5595</v>
      </c>
      <c r="BW755" s="23">
        <v>45743</v>
      </c>
      <c r="BX755" s="25" t="str">
        <f t="shared" si="46"/>
        <v>W13 2025</v>
      </c>
      <c r="BY755" s="23">
        <v>45770</v>
      </c>
      <c r="BZ755" s="25" t="str">
        <f>IF(BY755="","",IF(BY755="TBD","TBD",IF(BY755="N/A","N/A","W"&amp;TEXT(WEEKNUM(BY755,21),"00")&amp;" "&amp;YEAR(BY755))))</f>
        <v>W17 2025</v>
      </c>
      <c r="CA755" s="22" t="s">
        <v>926</v>
      </c>
      <c r="CB755" s="21" t="s">
        <v>336</v>
      </c>
      <c r="CC755" s="21" t="s">
        <v>336</v>
      </c>
      <c r="CD755" s="21"/>
      <c r="CE755" s="23" t="s">
        <v>515</v>
      </c>
      <c r="CF755" s="23">
        <v>45674</v>
      </c>
      <c r="CG755" s="23">
        <v>45684</v>
      </c>
      <c r="CH755" s="23">
        <v>45674</v>
      </c>
      <c r="CI755" s="25" t="str">
        <f>IF(CH755="","",IF(CH755="TBD","TBD",IF(CH755="N/A","N/A","W"&amp;TEXT(WEEKNUM(CH755,21),"00")&amp;" "&amp;YEAR(CH755))))</f>
        <v>W03 2025</v>
      </c>
      <c r="CJ755" s="23">
        <v>45679</v>
      </c>
      <c r="CK755" s="25" t="str">
        <f>IF(CJ755="","",IF(CJ755="TBD","TBD",IF(CJ755="N/A","N/A","W"&amp;TEXT(WEEKNUM(CJ755,21),"00")&amp;" "&amp;YEAR(CJ755))))</f>
        <v>W04 2025</v>
      </c>
      <c r="CL755" s="24">
        <f>+IF(CJ755="",0,(CJ755-CH755))</f>
        <v>5</v>
      </c>
      <c r="CM755" s="21" t="s">
        <v>339</v>
      </c>
      <c r="CN755" s="21" t="s">
        <v>5596</v>
      </c>
      <c r="CO755" s="23">
        <v>45688</v>
      </c>
      <c r="CP755" s="25" t="str">
        <f>IF(CO755="","",IF(CO755="TBD","TBD",IF(CO755="N/A","N/A","W"&amp;TEXT(WEEKNUM(CO755,21),"00")&amp;" "&amp;YEAR(CO755))))</f>
        <v>W05 2025</v>
      </c>
      <c r="CQ755" s="23" t="s">
        <v>388</v>
      </c>
      <c r="CR755" s="23" t="s">
        <v>5597</v>
      </c>
      <c r="CS755" s="23">
        <v>45684</v>
      </c>
      <c r="CT755" s="25" t="str">
        <f>IF(CS755="","",IF(CS755="TBD","TBD",IF(CS755="N/A","N/A","W"&amp;TEXT(WEEKNUM(CS755,21),"00")&amp;" "&amp;YEAR(CS755))))</f>
        <v>W05 2025</v>
      </c>
      <c r="CU755" s="21" t="s">
        <v>339</v>
      </c>
      <c r="CV755" s="21" t="s">
        <v>5598</v>
      </c>
      <c r="CW755" s="23">
        <v>45679</v>
      </c>
      <c r="CX755" s="25" t="str">
        <f>IF(CW755="","",IF(CW755="TBD","TBD",IF(CW755="N/A","N/A","W"&amp;TEXT(WEEKNUM(CW755,21),"00")&amp;" "&amp;YEAR(CW755))))</f>
        <v>W04 2025</v>
      </c>
      <c r="CY755" s="21" t="s">
        <v>339</v>
      </c>
      <c r="CZ755" s="21" t="s">
        <v>5598</v>
      </c>
      <c r="DA755" s="23">
        <v>45679</v>
      </c>
      <c r="DB755" s="25" t="str">
        <f>IF(DA755="","",IF(DA755="TBD","TBD",IF(DA755="N/A","N/A","W"&amp;TEXT(WEEKNUM(DA755,21),"00")&amp;" "&amp;YEAR(DA755))))</f>
        <v>W04 2025</v>
      </c>
      <c r="DC755" s="23">
        <v>45688</v>
      </c>
      <c r="DD755" s="25" t="str">
        <f>IF(DC755="","",IF(DC755="TBD","TBD",IF(DC755="N/A","N/A","W"&amp;TEXT(WEEKNUM(DC755,21),"00")&amp;" "&amp;YEAR(DC755))))</f>
        <v>W05 2025</v>
      </c>
      <c r="DE755" s="21" t="s">
        <v>1032</v>
      </c>
      <c r="DF755" s="23">
        <v>45720</v>
      </c>
      <c r="DG755" s="21" t="s">
        <v>259</v>
      </c>
      <c r="DH755" s="21">
        <v>0</v>
      </c>
      <c r="DI755" s="18"/>
      <c r="DJ755" s="18"/>
      <c r="DK755" s="21" t="s">
        <v>260</v>
      </c>
      <c r="DL755" s="21" t="s">
        <v>341</v>
      </c>
      <c r="DM755" s="21"/>
      <c r="DN755" s="23">
        <v>45866</v>
      </c>
      <c r="DO755" s="23">
        <v>45866</v>
      </c>
      <c r="DP755" s="23"/>
      <c r="DQ755" s="23" t="s">
        <v>276</v>
      </c>
      <c r="DR755" s="23"/>
      <c r="DS755" s="23"/>
      <c r="DT755" s="23"/>
      <c r="DU755" s="23"/>
      <c r="DV755" s="23">
        <v>45887</v>
      </c>
      <c r="DW755" s="23" t="s">
        <v>342</v>
      </c>
      <c r="DX755" s="23"/>
      <c r="DY755" s="18"/>
      <c r="DZ755" s="18"/>
      <c r="EA755" s="18"/>
      <c r="EB755" s="21" t="s">
        <v>49</v>
      </c>
      <c r="EC755" s="18" t="s">
        <v>234</v>
      </c>
      <c r="ED755" s="18"/>
      <c r="EE755" s="18"/>
      <c r="EF755" s="55"/>
      <c r="EG755" s="55"/>
      <c r="EH755" s="18"/>
      <c r="EI755" s="18">
        <v>0</v>
      </c>
      <c r="EJ755" s="29" t="str">
        <f>K755&amp;AY755&amp;CA755&amp;DE755&amp;DT755&amp;DW755</f>
        <v>VigenteTSS Aprobado 4GIng Aprobada 4G/5GAs Built Aprobado con Observaciones 4G/5GOn Air</v>
      </c>
    </row>
    <row r="756" spans="1:140" ht="12" hidden="1" customHeight="1">
      <c r="A756" s="30" t="str">
        <f>IFERROR(IF(VLOOKUP(B756,SEARCH!A:A,1,0)=B756,"OK",""),"")</f>
        <v/>
      </c>
      <c r="B756" s="31" t="s">
        <v>5599</v>
      </c>
      <c r="C756" s="15" t="s">
        <v>5600</v>
      </c>
      <c r="D756" s="16">
        <v>13</v>
      </c>
      <c r="E756" s="16">
        <v>-33.471499999999999</v>
      </c>
      <c r="F756" s="16">
        <v>-70.591330999999997</v>
      </c>
      <c r="G756" s="16" t="s">
        <v>270</v>
      </c>
      <c r="H756" s="16" t="s">
        <v>1376</v>
      </c>
      <c r="I756" s="16" t="s">
        <v>5601</v>
      </c>
      <c r="J756" s="16" t="s">
        <v>379</v>
      </c>
      <c r="K756" s="17" t="s">
        <v>319</v>
      </c>
      <c r="L756" s="16" t="s">
        <v>247</v>
      </c>
      <c r="M756" s="103">
        <v>2</v>
      </c>
      <c r="N756" s="18"/>
      <c r="O756" s="19" t="s">
        <v>3327</v>
      </c>
      <c r="P756" s="19" t="s">
        <v>380</v>
      </c>
      <c r="Q756" s="18"/>
      <c r="R756" s="21" t="s">
        <v>381</v>
      </c>
      <c r="S756" s="21">
        <v>10</v>
      </c>
      <c r="T756" s="22" t="s">
        <v>5602</v>
      </c>
      <c r="U756" s="23">
        <v>45106</v>
      </c>
      <c r="V756" s="21" t="str">
        <f>IF(U756="","",IF(U756="TBD","TBD",IF(U756="N/A","N/A","W"&amp;TEXT(WEEKNUM(U756,21),"00")&amp;" "&amp;YEAR(U756))))</f>
        <v>W26 2023</v>
      </c>
      <c r="W756" s="23">
        <v>45027</v>
      </c>
      <c r="X756" s="23"/>
      <c r="Y756" s="23" t="str">
        <f>IF(X756="","",IF(X756="TBD","TBD",IF(X756="N/A","N/A","W"&amp;TEXT(WEEKNUM(X756,21),"00")&amp;" "&amp;YEAR(X756))))</f>
        <v/>
      </c>
      <c r="Z756" s="23"/>
      <c r="AA756" s="23"/>
      <c r="AB756" s="24">
        <f>+IF(Z756="",0,AA756-Z756)</f>
        <v>0</v>
      </c>
      <c r="AC756" s="21" t="s">
        <v>324</v>
      </c>
      <c r="AD756" s="21">
        <v>0</v>
      </c>
      <c r="AE756" s="23">
        <v>45159</v>
      </c>
      <c r="AF756" s="25" t="str">
        <f>IF(AE756="","",IF(AE756="TBD","TBD",IF(AE756="N/A","N/A","W"&amp;TEXT(WEEKNUM(AE756,21),"00")&amp;" "&amp;YEAR(AE756))))</f>
        <v>W34 2023</v>
      </c>
      <c r="AG756" s="21" t="s">
        <v>324</v>
      </c>
      <c r="AH756" s="21"/>
      <c r="AI756" s="23">
        <v>45092</v>
      </c>
      <c r="AJ756" s="25" t="str">
        <f>IF(AI756="","",IF(AI756="TBD","TBD",IF(AI756="N/A","N/A","W"&amp;TEXT(WEEKNUM(AI756,21),"00")&amp;" "&amp;YEAR(AI756))))</f>
        <v>W24 2023</v>
      </c>
      <c r="AK756" s="21" t="s">
        <v>324</v>
      </c>
      <c r="AL756" s="21"/>
      <c r="AM756" s="23">
        <v>45043</v>
      </c>
      <c r="AN756" s="25" t="str">
        <f>IF(AM756="","",IF(AM756="TBD","TBD",IF(AM756="N/A","N/A","W"&amp;TEXT(WEEKNUM(AM756,21),"00")&amp;" "&amp;YEAR(AM756))))</f>
        <v>W17 2023</v>
      </c>
      <c r="AO756" s="21" t="s">
        <v>324</v>
      </c>
      <c r="AP756" s="21"/>
      <c r="AQ756" s="23">
        <v>45127</v>
      </c>
      <c r="AR756" s="25" t="str">
        <f>IF(AQ756="","",IF(AQ756="TBD","TBD",IF(AQ756="N/A","N/A","W"&amp;TEXT(WEEKNUM(AQ756,21),"00")&amp;" "&amp;YEAR(AQ756))))</f>
        <v>W29 2023</v>
      </c>
      <c r="AS756" s="21"/>
      <c r="AT756" s="21"/>
      <c r="AU756" s="23"/>
      <c r="AV756" s="25" t="s">
        <v>252</v>
      </c>
      <c r="AW756" s="59">
        <v>45160</v>
      </c>
      <c r="AX756" s="25" t="str">
        <f>IF(AW756="","",IF(AW756="TBD","TBD",IF(AW756="N/A","N/A","W"&amp;TEXT(WEEKNUM(AW756,21),"00")&amp;" "&amp;YEAR(AW756))))</f>
        <v>W34 2023</v>
      </c>
      <c r="AY756" s="21" t="s">
        <v>327</v>
      </c>
      <c r="AZ756" s="21" t="s">
        <v>328</v>
      </c>
      <c r="BA756" s="21" t="s">
        <v>329</v>
      </c>
      <c r="BB756" s="23"/>
      <c r="BC756" s="23"/>
      <c r="BD756" s="23"/>
      <c r="BE756" s="25" t="str">
        <f>IF(BD756="","",IF(BD756="TBD","TBD",IF(BD756="N/A","N/A","W"&amp;TEXT(WEEKNUM(BD756,21),"00")&amp;" "&amp;YEAR(BD756))))</f>
        <v/>
      </c>
      <c r="BF756" s="23"/>
      <c r="BG756" s="25" t="str">
        <f>IF(BF756="","",IF(BF756="TBD","TBD",IF(BF756="N/A","N/A","W"&amp;TEXT(WEEKNUM(BF756,21),"00")&amp;" "&amp;YEAR(BF756))))</f>
        <v/>
      </c>
      <c r="BH756" s="24">
        <f>+IF(BF756="",0,(BF756-BD756))</f>
        <v>0</v>
      </c>
      <c r="BI756" s="26" t="s">
        <v>330</v>
      </c>
      <c r="BJ756" s="26"/>
      <c r="BK756" s="27">
        <v>45215</v>
      </c>
      <c r="BL756" s="25" t="str">
        <f>IF(BK756="","",IF(BK756="TBD","TBD",IF(BK756="N/A","N/A","W"&amp;TEXT(WEEKNUM(BK756,21),"00")&amp;" "&amp;YEAR(BK756))))</f>
        <v>W42 2023</v>
      </c>
      <c r="BM756" s="21" t="s">
        <v>330</v>
      </c>
      <c r="BN756" s="21" t="s">
        <v>1909</v>
      </c>
      <c r="BO756" s="23">
        <v>45534</v>
      </c>
      <c r="BP756" s="25" t="str">
        <f>IF(BO756="","",IF(BO756="TBD","TBD",IF(BO756="N/A","N/A","W"&amp;TEXT(WEEKNUM(BO756,21),"00")&amp;" "&amp;YEAR(BO756))))</f>
        <v>W35 2024</v>
      </c>
      <c r="BQ756" s="21" t="s">
        <v>330</v>
      </c>
      <c r="BR756" s="21"/>
      <c r="BS756" s="334">
        <v>45533</v>
      </c>
      <c r="BT756" s="25" t="str">
        <f t="shared" si="45"/>
        <v>W35 2024</v>
      </c>
      <c r="BU756" s="21" t="s">
        <v>330</v>
      </c>
      <c r="BV756" s="21" t="s">
        <v>5603</v>
      </c>
      <c r="BW756" s="23">
        <v>45490</v>
      </c>
      <c r="BX756" s="25" t="str">
        <f t="shared" si="46"/>
        <v>W29 2024</v>
      </c>
      <c r="BY756" s="23">
        <v>45565</v>
      </c>
      <c r="BZ756" s="25" t="str">
        <f>IF(BY756="","",IF(BY756="TBD","TBD",IF(BY756="N/A","N/A","W"&amp;TEXT(WEEKNUM(BY756,21),"00")&amp;" "&amp;YEAR(BY756))))</f>
        <v>W40 2024</v>
      </c>
      <c r="CA756" s="22" t="s">
        <v>335</v>
      </c>
      <c r="CB756" s="21" t="s">
        <v>336</v>
      </c>
      <c r="CC756" s="21" t="s">
        <v>466</v>
      </c>
      <c r="CD756" s="21" t="s">
        <v>337</v>
      </c>
      <c r="CE756" s="23" t="s">
        <v>5356</v>
      </c>
      <c r="CF756" s="23">
        <v>45688</v>
      </c>
      <c r="CG756" s="23"/>
      <c r="CH756" s="23">
        <v>45691</v>
      </c>
      <c r="CI756" s="25" t="str">
        <f>IF(CH756="","",IF(CH756="TBD","TBD",IF(CH756="N/A","N/A","W"&amp;TEXT(WEEKNUM(CH756,21),"00")&amp;" "&amp;YEAR(CH756))))</f>
        <v>W06 2025</v>
      </c>
      <c r="CJ756" s="23">
        <v>45693</v>
      </c>
      <c r="CK756" s="25" t="str">
        <f>IF(CJ756="","",IF(CJ756="TBD","TBD",IF(CJ756="N/A","N/A","W"&amp;TEXT(WEEKNUM(CJ756,21),"00")&amp;" "&amp;YEAR(CJ756))))</f>
        <v>W06 2025</v>
      </c>
      <c r="CL756" s="24">
        <f>+IF(CJ756="",0,(CJ756-CH756))</f>
        <v>2</v>
      </c>
      <c r="CM756" s="21" t="s">
        <v>339</v>
      </c>
      <c r="CN756" s="23" t="s">
        <v>5604</v>
      </c>
      <c r="CO756" s="23">
        <v>45705</v>
      </c>
      <c r="CP756" s="25" t="str">
        <f>IF(CO756="","",IF(CO756="TBD","TBD",IF(CO756="N/A","N/A","W"&amp;TEXT(WEEKNUM(CO756,21),"00")&amp;" "&amp;YEAR(CO756))))</f>
        <v>W08 2025</v>
      </c>
      <c r="CQ756" s="21" t="s">
        <v>339</v>
      </c>
      <c r="CR756" s="23" t="s">
        <v>5605</v>
      </c>
      <c r="CS756" s="23">
        <v>45700</v>
      </c>
      <c r="CT756" s="25" t="str">
        <f>IF(CS756="","",IF(CS756="TBD","TBD",IF(CS756="N/A","N/A","W"&amp;TEXT(WEEKNUM(CS756,21),"00")&amp;" "&amp;YEAR(CS756))))</f>
        <v>W07 2025</v>
      </c>
      <c r="CU756" s="21" t="s">
        <v>339</v>
      </c>
      <c r="CV756" s="21" t="s">
        <v>5606</v>
      </c>
      <c r="CW756" s="23">
        <v>45694</v>
      </c>
      <c r="CX756" s="25" t="str">
        <f>IF(CW756="","",IF(CW756="TBD","TBD",IF(CW756="N/A","N/A","W"&amp;TEXT(WEEKNUM(CW756,21),"00")&amp;" "&amp;YEAR(CW756))))</f>
        <v>W06 2025</v>
      </c>
      <c r="CY756" s="21" t="s">
        <v>339</v>
      </c>
      <c r="CZ756" s="21" t="s">
        <v>5606</v>
      </c>
      <c r="DA756" s="23">
        <v>45694</v>
      </c>
      <c r="DB756" s="25" t="str">
        <f>IF(DA756="","",IF(DA756="TBD","TBD",IF(DA756="N/A","N/A","W"&amp;TEXT(WEEKNUM(DA756,21),"00")&amp;" "&amp;YEAR(DA756))))</f>
        <v>W06 2025</v>
      </c>
      <c r="DC756" s="23">
        <v>45705</v>
      </c>
      <c r="DD756" s="25" t="str">
        <f>IF(DC756="","",IF(DC756="TBD","TBD",IF(DC756="N/A","N/A","W"&amp;TEXT(WEEKNUM(DC756,21),"00")&amp;" "&amp;YEAR(DC756))))</f>
        <v>W08 2025</v>
      </c>
      <c r="DE756" s="21" t="s">
        <v>340</v>
      </c>
      <c r="DF756" s="23"/>
      <c r="DG756" s="21" t="s">
        <v>259</v>
      </c>
      <c r="DH756" s="21">
        <v>0</v>
      </c>
      <c r="DI756" s="18"/>
      <c r="DJ756" s="18"/>
      <c r="DK756" s="21" t="s">
        <v>260</v>
      </c>
      <c r="DL756" s="21" t="s">
        <v>341</v>
      </c>
      <c r="DM756" s="21"/>
      <c r="DN756" s="23">
        <v>45904</v>
      </c>
      <c r="DO756" s="23">
        <v>45904</v>
      </c>
      <c r="DP756" s="23"/>
      <c r="DQ756" s="23" t="s">
        <v>276</v>
      </c>
      <c r="DR756" s="23"/>
      <c r="DS756" s="23"/>
      <c r="DT756" s="23"/>
      <c r="DU756" s="23"/>
      <c r="DV756" s="23">
        <v>45930</v>
      </c>
      <c r="DW756" s="23" t="s">
        <v>342</v>
      </c>
      <c r="DX756" s="23"/>
      <c r="DY756" s="18"/>
      <c r="DZ756" s="18"/>
      <c r="EA756" s="18"/>
      <c r="EB756" s="21" t="s">
        <v>41</v>
      </c>
      <c r="EC756" s="18" t="s">
        <v>234</v>
      </c>
      <c r="ED756" s="18"/>
      <c r="EE756" s="18"/>
      <c r="EF756" s="55"/>
      <c r="EG756" s="55"/>
      <c r="EH756" s="18"/>
      <c r="EI756" s="18">
        <v>0</v>
      </c>
      <c r="EJ756" s="29" t="str">
        <f>K756&amp;AY756&amp;CA756&amp;DE756&amp;DT756&amp;DW756</f>
        <v>VigenteTSS Aprobado 4GIng Aprobada 4GAs Built Aprobado 4GOn Air</v>
      </c>
    </row>
    <row r="757" spans="1:140" ht="12" hidden="1" customHeight="1">
      <c r="A757" s="30" t="str">
        <f>IFERROR(IF(VLOOKUP(B757,SEARCH!A:A,1,0)=B757,"OK",""),"")</f>
        <v/>
      </c>
      <c r="B757" s="31" t="s">
        <v>5607</v>
      </c>
      <c r="C757" s="15" t="s">
        <v>5608</v>
      </c>
      <c r="D757" s="16">
        <v>5</v>
      </c>
      <c r="E757" s="16">
        <v>-33.066639000000002</v>
      </c>
      <c r="F757" s="16">
        <v>-71.365607999999995</v>
      </c>
      <c r="G757" s="16" t="s">
        <v>346</v>
      </c>
      <c r="H757" s="16" t="s">
        <v>999</v>
      </c>
      <c r="I757" s="16" t="s">
        <v>5609</v>
      </c>
      <c r="J757" s="16" t="s">
        <v>379</v>
      </c>
      <c r="K757" s="17" t="s">
        <v>319</v>
      </c>
      <c r="L757" s="16" t="s">
        <v>247</v>
      </c>
      <c r="M757" s="103" t="s">
        <v>320</v>
      </c>
      <c r="N757" s="18"/>
      <c r="O757" s="19" t="s">
        <v>3327</v>
      </c>
      <c r="P757" s="19" t="s">
        <v>380</v>
      </c>
      <c r="Q757" s="18"/>
      <c r="R757" s="21" t="s">
        <v>322</v>
      </c>
      <c r="S757" s="21">
        <v>15</v>
      </c>
      <c r="T757" s="22" t="s">
        <v>5610</v>
      </c>
      <c r="U757" s="23">
        <v>45106</v>
      </c>
      <c r="V757" s="21" t="str">
        <f>IF(U757="","",IF(U757="TBD","TBD",IF(U757="N/A","N/A","W"&amp;TEXT(WEEKNUM(U757,21),"00")&amp;" "&amp;YEAR(U757))))</f>
        <v>W26 2023</v>
      </c>
      <c r="W757" s="23">
        <v>45093</v>
      </c>
      <c r="X757" s="23"/>
      <c r="Y757" s="23" t="str">
        <f>IF(X757="","",IF(X757="TBD","TBD",IF(X757="N/A","N/A","W"&amp;TEXT(WEEKNUM(X757,21),"00")&amp;" "&amp;YEAR(X757))))</f>
        <v/>
      </c>
      <c r="Z757" s="23"/>
      <c r="AA757" s="23"/>
      <c r="AB757" s="24">
        <f>+IF(Z757="",0,AA757-Z757)</f>
        <v>0</v>
      </c>
      <c r="AC757" s="21" t="s">
        <v>324</v>
      </c>
      <c r="AD757" s="21">
        <v>0</v>
      </c>
      <c r="AE757" s="23">
        <v>45091</v>
      </c>
      <c r="AF757" s="25" t="str">
        <f>IF(AE757="","",IF(AE757="TBD","TBD",IF(AE757="N/A","N/A","W"&amp;TEXT(WEEKNUM(AE757,21),"00")&amp;" "&amp;YEAR(AE757))))</f>
        <v>W24 2023</v>
      </c>
      <c r="AG757" s="21" t="s">
        <v>324</v>
      </c>
      <c r="AH757" s="21"/>
      <c r="AI757" s="23">
        <v>45063</v>
      </c>
      <c r="AJ757" s="25" t="str">
        <f>IF(AI757="","",IF(AI757="TBD","TBD",IF(AI757="N/A","N/A","W"&amp;TEXT(WEEKNUM(AI757,21),"00")&amp;" "&amp;YEAR(AI757))))</f>
        <v>W20 2023</v>
      </c>
      <c r="AK757" s="21" t="s">
        <v>324</v>
      </c>
      <c r="AL757" s="21"/>
      <c r="AM757" s="23">
        <v>45065</v>
      </c>
      <c r="AN757" s="25" t="str">
        <f>IF(AM757="","",IF(AM757="TBD","TBD",IF(AM757="N/A","N/A","W"&amp;TEXT(WEEKNUM(AM757,21),"00")&amp;" "&amp;YEAR(AM757))))</f>
        <v>W20 2023</v>
      </c>
      <c r="AO757" s="21" t="s">
        <v>324</v>
      </c>
      <c r="AP757" s="21"/>
      <c r="AQ757" s="23">
        <v>45076</v>
      </c>
      <c r="AR757" s="25" t="str">
        <f>IF(AQ757="","",IF(AQ757="TBD","TBD",IF(AQ757="N/A","N/A","W"&amp;TEXT(WEEKNUM(AQ757,21),"00")&amp;" "&amp;YEAR(AQ757))))</f>
        <v>W22 2023</v>
      </c>
      <c r="AS757" s="21"/>
      <c r="AT757" s="21"/>
      <c r="AU757" s="23"/>
      <c r="AV757" s="25" t="s">
        <v>252</v>
      </c>
      <c r="AW757" s="59">
        <v>45091</v>
      </c>
      <c r="AX757" s="25" t="str">
        <f>IF(AW757="","",IF(AW757="TBD","TBD",IF(AW757="N/A","N/A","W"&amp;TEXT(WEEKNUM(AW757,21),"00")&amp;" "&amp;YEAR(AW757))))</f>
        <v>W24 2023</v>
      </c>
      <c r="AY757" s="21" t="s">
        <v>327</v>
      </c>
      <c r="AZ757" s="21" t="s">
        <v>328</v>
      </c>
      <c r="BA757" s="21" t="s">
        <v>329</v>
      </c>
      <c r="BB757" s="23">
        <v>45177</v>
      </c>
      <c r="BC757" s="23"/>
      <c r="BD757" s="23"/>
      <c r="BE757" s="25" t="str">
        <f>IF(BD757="","",IF(BD757="TBD","TBD",IF(BD757="N/A","N/A","W"&amp;TEXT(WEEKNUM(BD757,21),"00")&amp;" "&amp;YEAR(BD757))))</f>
        <v/>
      </c>
      <c r="BF757" s="23"/>
      <c r="BG757" s="25" t="str">
        <f>IF(BF757="","",IF(BF757="TBD","TBD",IF(BF757="N/A","N/A","W"&amp;TEXT(WEEKNUM(BF757,21),"00")&amp;" "&amp;YEAR(BF757))))</f>
        <v/>
      </c>
      <c r="BH757" s="24">
        <f>+IF(BF757="",0,(BF757-BD757))</f>
        <v>0</v>
      </c>
      <c r="BI757" s="26" t="s">
        <v>330</v>
      </c>
      <c r="BJ757" s="26"/>
      <c r="BK757" s="27">
        <v>45194</v>
      </c>
      <c r="BL757" s="25" t="str">
        <f>IF(BK757="","",IF(BK757="TBD","TBD",IF(BK757="N/A","N/A","W"&amp;TEXT(WEEKNUM(BK757,21),"00")&amp;" "&amp;YEAR(BK757))))</f>
        <v>W39 2023</v>
      </c>
      <c r="BM757" s="21" t="s">
        <v>330</v>
      </c>
      <c r="BN757" s="21"/>
      <c r="BO757" s="23">
        <v>45194</v>
      </c>
      <c r="BP757" s="25" t="str">
        <f>IF(BO757="","",IF(BO757="TBD","TBD",IF(BO757="N/A","N/A","W"&amp;TEXT(WEEKNUM(BO757,21),"00")&amp;" "&amp;YEAR(BO757))))</f>
        <v>W39 2023</v>
      </c>
      <c r="BQ757" s="21" t="s">
        <v>330</v>
      </c>
      <c r="BR757" s="21"/>
      <c r="BS757" s="334">
        <v>45194</v>
      </c>
      <c r="BT757" s="25" t="str">
        <f t="shared" si="45"/>
        <v>W39 2023</v>
      </c>
      <c r="BU757" s="21" t="s">
        <v>330</v>
      </c>
      <c r="BV757" s="21"/>
      <c r="BW757" s="23">
        <v>45194</v>
      </c>
      <c r="BX757" s="25" t="str">
        <f t="shared" si="46"/>
        <v>W39 2023</v>
      </c>
      <c r="BY757" s="23">
        <v>45194</v>
      </c>
      <c r="BZ757" s="25" t="str">
        <f>IF(BY757="","",IF(BY757="TBD","TBD",IF(BY757="N/A","N/A","W"&amp;TEXT(WEEKNUM(BY757,21),"00")&amp;" "&amp;YEAR(BY757))))</f>
        <v>W39 2023</v>
      </c>
      <c r="CA757" s="22" t="s">
        <v>335</v>
      </c>
      <c r="CB757" s="21" t="s">
        <v>336</v>
      </c>
      <c r="CC757" s="21" t="s">
        <v>336</v>
      </c>
      <c r="CD757" s="21"/>
      <c r="CE757" s="23"/>
      <c r="CF757" s="23">
        <v>45572</v>
      </c>
      <c r="CG757" s="23"/>
      <c r="CH757" s="23">
        <v>45572</v>
      </c>
      <c r="CI757" s="25" t="str">
        <f>IF(CH757="","",IF(CH757="TBD","TBD",IF(CH757="N/A","N/A","W"&amp;TEXT(WEEKNUM(CH757,21),"00")&amp;" "&amp;YEAR(CH757))))</f>
        <v>W41 2024</v>
      </c>
      <c r="CJ757" s="23"/>
      <c r="CK757" s="25" t="str">
        <f>IF(CJ757="","",IF(CJ757="TBD","TBD",IF(CJ757="N/A","N/A","W"&amp;TEXT(WEEKNUM(CJ757,21),"00")&amp;" "&amp;YEAR(CJ757))))</f>
        <v/>
      </c>
      <c r="CL757" s="24">
        <f>+IF(CJ757="",0,(CJ757-CH757))</f>
        <v>0</v>
      </c>
      <c r="CM757" s="21" t="s">
        <v>388</v>
      </c>
      <c r="CN757" s="21" t="s">
        <v>5611</v>
      </c>
      <c r="CO757" s="23">
        <v>45583</v>
      </c>
      <c r="CP757" s="25" t="str">
        <f>IF(CO757="","",IF(CO757="TBD","TBD",IF(CO757="N/A","N/A","W"&amp;TEXT(WEEKNUM(CO757,21),"00")&amp;" "&amp;YEAR(CO757))))</f>
        <v>W42 2024</v>
      </c>
      <c r="CQ757" s="23" t="s">
        <v>388</v>
      </c>
      <c r="CR757" s="23" t="s">
        <v>5612</v>
      </c>
      <c r="CS757" s="23">
        <v>45587</v>
      </c>
      <c r="CT757" s="25" t="str">
        <f>IF(CS757="","",IF(CS757="TBD","TBD",IF(CS757="N/A","N/A","W"&amp;TEXT(WEEKNUM(CS757,21),"00")&amp;" "&amp;YEAR(CS757))))</f>
        <v>W43 2024</v>
      </c>
      <c r="CU757" s="21" t="s">
        <v>339</v>
      </c>
      <c r="CV757" s="21" t="s">
        <v>5613</v>
      </c>
      <c r="CW757" s="23">
        <v>45573</v>
      </c>
      <c r="CX757" s="25" t="str">
        <f>IF(CW757="","",IF(CW757="TBD","TBD",IF(CW757="N/A","N/A","W"&amp;TEXT(WEEKNUM(CW757,21),"00")&amp;" "&amp;YEAR(CW757))))</f>
        <v>W41 2024</v>
      </c>
      <c r="CY757" s="21" t="s">
        <v>339</v>
      </c>
      <c r="CZ757" s="21" t="s">
        <v>5613</v>
      </c>
      <c r="DA757" s="23">
        <v>45573</v>
      </c>
      <c r="DB757" s="25" t="str">
        <f>IF(DA757="","",IF(DA757="TBD","TBD",IF(DA757="N/A","N/A","W"&amp;TEXT(WEEKNUM(DA757,21),"00")&amp;" "&amp;YEAR(DA757))))</f>
        <v>W41 2024</v>
      </c>
      <c r="DC757" s="23">
        <v>45587</v>
      </c>
      <c r="DD757" s="25" t="str">
        <f>IF(DC757="","",IF(DC757="TBD","TBD",IF(DC757="N/A","N/A","W"&amp;TEXT(WEEKNUM(DC757,21),"00")&amp;" "&amp;YEAR(DC757))))</f>
        <v>W43 2024</v>
      </c>
      <c r="DE757" s="21" t="s">
        <v>392</v>
      </c>
      <c r="DF757" s="23"/>
      <c r="DG757" s="21" t="s">
        <v>259</v>
      </c>
      <c r="DH757" s="21">
        <v>0</v>
      </c>
      <c r="DI757" s="18"/>
      <c r="DJ757" s="18"/>
      <c r="DK757" s="21" t="s">
        <v>260</v>
      </c>
      <c r="DL757" s="21" t="s">
        <v>341</v>
      </c>
      <c r="DM757" s="21"/>
      <c r="DN757" s="23">
        <v>45686</v>
      </c>
      <c r="DO757" s="23">
        <v>45686</v>
      </c>
      <c r="DP757" s="23"/>
      <c r="DQ757" s="23" t="s">
        <v>276</v>
      </c>
      <c r="DR757" s="23"/>
      <c r="DS757" s="23">
        <v>45695</v>
      </c>
      <c r="DT757" s="23" t="s">
        <v>502</v>
      </c>
      <c r="DU757" s="23"/>
      <c r="DV757" s="23">
        <v>45695</v>
      </c>
      <c r="DW757" s="23" t="s">
        <v>342</v>
      </c>
      <c r="DX757" s="23"/>
      <c r="DY757" s="18"/>
      <c r="DZ757" s="18"/>
      <c r="EA757" s="18"/>
      <c r="EB757" s="21" t="s">
        <v>41</v>
      </c>
      <c r="EC757" s="18" t="s">
        <v>234</v>
      </c>
      <c r="ED757" s="18"/>
      <c r="EE757" s="18"/>
      <c r="EF757" s="55"/>
      <c r="EG757" s="55"/>
      <c r="EH757" s="18"/>
      <c r="EI757" s="18">
        <v>0</v>
      </c>
      <c r="EJ757" s="29" t="str">
        <f>K757&amp;AY757&amp;CA757&amp;DE757&amp;DT757&amp;DW757</f>
        <v>VigenteTSS Aprobado 4GIng Aprobada 4GAs Built Aprobado con Observaciones 4GIntegradoOn Air</v>
      </c>
    </row>
    <row r="758" spans="1:140" ht="12" hidden="1" customHeight="1">
      <c r="A758" s="30" t="str">
        <f>IFERROR(IF(VLOOKUP(B758,SEARCH!A:A,1,0)=B758,"OK",""),"")</f>
        <v/>
      </c>
      <c r="B758" s="31" t="s">
        <v>5614</v>
      </c>
      <c r="C758" s="15" t="s">
        <v>5615</v>
      </c>
      <c r="D758" s="16">
        <v>5</v>
      </c>
      <c r="E758" s="16">
        <v>-32.843600000000002</v>
      </c>
      <c r="F758" s="16">
        <v>-70.604900000000001</v>
      </c>
      <c r="G758" s="16" t="s">
        <v>346</v>
      </c>
      <c r="H758" s="16" t="s">
        <v>4606</v>
      </c>
      <c r="I758" s="16" t="s">
        <v>5616</v>
      </c>
      <c r="J758" s="16" t="s">
        <v>318</v>
      </c>
      <c r="K758" s="16" t="s">
        <v>319</v>
      </c>
      <c r="L758" s="16" t="s">
        <v>247</v>
      </c>
      <c r="M758" s="103">
        <v>5</v>
      </c>
      <c r="N758" s="18"/>
      <c r="O758" s="19" t="s">
        <v>3327</v>
      </c>
      <c r="P758" s="19" t="s">
        <v>380</v>
      </c>
      <c r="Q758" s="18"/>
      <c r="R758" s="21" t="s">
        <v>381</v>
      </c>
      <c r="S758" s="21">
        <v>12</v>
      </c>
      <c r="T758" s="22" t="s">
        <v>5617</v>
      </c>
      <c r="U758" s="23">
        <v>45106</v>
      </c>
      <c r="V758" s="21" t="str">
        <f>IF(U758="","",IF(U758="TBD","TBD",IF(U758="N/A","N/A","W"&amp;TEXT(WEEKNUM(U758,21),"00")&amp;" "&amp;YEAR(U758))))</f>
        <v>W26 2023</v>
      </c>
      <c r="W758" s="23">
        <v>45093</v>
      </c>
      <c r="X758" s="23"/>
      <c r="Y758" s="23" t="str">
        <f>IF(X758="","",IF(X758="TBD","TBD",IF(X758="N/A","N/A","W"&amp;TEXT(WEEKNUM(X758,21),"00")&amp;" "&amp;YEAR(X758))))</f>
        <v/>
      </c>
      <c r="Z758" s="23"/>
      <c r="AA758" s="23"/>
      <c r="AB758" s="24">
        <f>+IF(Z758="",0,AA758-Z758)</f>
        <v>0</v>
      </c>
      <c r="AC758" s="21" t="s">
        <v>324</v>
      </c>
      <c r="AD758" s="21">
        <v>0</v>
      </c>
      <c r="AE758" s="23">
        <v>45159</v>
      </c>
      <c r="AF758" s="25" t="str">
        <f>IF(AE758="","",IF(AE758="TBD","TBD",IF(AE758="N/A","N/A","W"&amp;TEXT(WEEKNUM(AE758,21),"00")&amp;" "&amp;YEAR(AE758))))</f>
        <v>W34 2023</v>
      </c>
      <c r="AG758" s="21" t="s">
        <v>324</v>
      </c>
      <c r="AH758" s="21"/>
      <c r="AI758" s="23">
        <v>45063</v>
      </c>
      <c r="AJ758" s="25" t="str">
        <f>IF(AI758="","",IF(AI758="TBD","TBD",IF(AI758="N/A","N/A","W"&amp;TEXT(WEEKNUM(AI758,21),"00")&amp;" "&amp;YEAR(AI758))))</f>
        <v>W20 2023</v>
      </c>
      <c r="AK758" s="21" t="s">
        <v>324</v>
      </c>
      <c r="AL758" s="21"/>
      <c r="AM758" s="23">
        <v>45065</v>
      </c>
      <c r="AN758" s="25" t="str">
        <f>IF(AM758="","",IF(AM758="TBD","TBD",IF(AM758="N/A","N/A","W"&amp;TEXT(WEEKNUM(AM758,21),"00")&amp;" "&amp;YEAR(AM758))))</f>
        <v>W20 2023</v>
      </c>
      <c r="AO758" s="21" t="s">
        <v>324</v>
      </c>
      <c r="AP758" s="21"/>
      <c r="AQ758" s="23">
        <v>45076</v>
      </c>
      <c r="AR758" s="25" t="str">
        <f>IF(AQ758="","",IF(AQ758="TBD","TBD",IF(AQ758="N/A","N/A","W"&amp;TEXT(WEEKNUM(AQ758,21),"00")&amp;" "&amp;YEAR(AQ758))))</f>
        <v>W22 2023</v>
      </c>
      <c r="AS758" s="21"/>
      <c r="AT758" s="21"/>
      <c r="AU758" s="23"/>
      <c r="AV758" s="25" t="s">
        <v>252</v>
      </c>
      <c r="AW758" s="59">
        <v>45160</v>
      </c>
      <c r="AX758" s="25" t="str">
        <f>IF(AW758="","",IF(AW758="TBD","TBD",IF(AW758="N/A","N/A","W"&amp;TEXT(WEEKNUM(AW758,21),"00")&amp;" "&amp;YEAR(AW758))))</f>
        <v>W34 2023</v>
      </c>
      <c r="AY758" s="21" t="s">
        <v>327</v>
      </c>
      <c r="AZ758" s="21" t="s">
        <v>328</v>
      </c>
      <c r="BA758" s="21" t="s">
        <v>329</v>
      </c>
      <c r="BB758" s="23">
        <v>45239</v>
      </c>
      <c r="BC758" s="23">
        <v>45309</v>
      </c>
      <c r="BD758" s="23">
        <v>45313</v>
      </c>
      <c r="BE758" s="25" t="str">
        <f>IF(BD758="","",IF(BD758="TBD","TBD",IF(BD758="N/A","N/A","W"&amp;TEXT(WEEKNUM(BD758,21),"00")&amp;" "&amp;YEAR(BD758))))</f>
        <v>W04 2024</v>
      </c>
      <c r="BF758" s="23">
        <v>45317</v>
      </c>
      <c r="BG758" s="25" t="str">
        <f>IF(BF758="","",IF(BF758="TBD","TBD",IF(BF758="N/A","N/A","W"&amp;TEXT(WEEKNUM(BF758,21),"00")&amp;" "&amp;YEAR(BF758))))</f>
        <v>W04 2024</v>
      </c>
      <c r="BH758" s="24">
        <f>+IF(BF758="",0,(BF758-BD758))</f>
        <v>4</v>
      </c>
      <c r="BI758" s="26" t="s">
        <v>330</v>
      </c>
      <c r="BJ758" s="26"/>
      <c r="BK758" s="27">
        <v>45320</v>
      </c>
      <c r="BL758" s="25" t="str">
        <f>IF(BK758="","",IF(BK758="TBD","TBD",IF(BK758="N/A","N/A","W"&amp;TEXT(WEEKNUM(BK758,21),"00")&amp;" "&amp;YEAR(BK758))))</f>
        <v>W05 2024</v>
      </c>
      <c r="BM758" s="21" t="s">
        <v>330</v>
      </c>
      <c r="BN758" s="21"/>
      <c r="BO758" s="23">
        <v>45254</v>
      </c>
      <c r="BP758" s="25" t="str">
        <f>IF(BO758="","",IF(BO758="TBD","TBD",IF(BO758="N/A","N/A","W"&amp;TEXT(WEEKNUM(BO758,21),"00")&amp;" "&amp;YEAR(BO758))))</f>
        <v>W47 2023</v>
      </c>
      <c r="BQ758" s="21" t="s">
        <v>330</v>
      </c>
      <c r="BR758" s="21" t="s">
        <v>5618</v>
      </c>
      <c r="BS758" s="334">
        <v>45314</v>
      </c>
      <c r="BT758" s="25" t="str">
        <f t="shared" si="45"/>
        <v>W04 2024</v>
      </c>
      <c r="BU758" s="21" t="s">
        <v>330</v>
      </c>
      <c r="BV758" s="33" t="s">
        <v>5619</v>
      </c>
      <c r="BW758" s="23">
        <v>45254</v>
      </c>
      <c r="BX758" s="25" t="str">
        <f t="shared" si="46"/>
        <v>W47 2023</v>
      </c>
      <c r="BY758" s="23">
        <v>45324</v>
      </c>
      <c r="BZ758" s="25" t="str">
        <f>IF(BY758="","",IF(BY758="TBD","TBD",IF(BY758="N/A","N/A","W"&amp;TEXT(WEEKNUM(BY758,21),"00")&amp;" "&amp;YEAR(BY758))))</f>
        <v>W05 2024</v>
      </c>
      <c r="CA758" s="22" t="s">
        <v>335</v>
      </c>
      <c r="CB758" s="21" t="s">
        <v>336</v>
      </c>
      <c r="CC758" s="21" t="s">
        <v>336</v>
      </c>
      <c r="CD758" s="21" t="s">
        <v>515</v>
      </c>
      <c r="CE758" s="23"/>
      <c r="CF758" s="23">
        <v>45460</v>
      </c>
      <c r="CG758" s="23">
        <v>45707</v>
      </c>
      <c r="CH758" s="23">
        <v>45460</v>
      </c>
      <c r="CI758" s="25" t="str">
        <f>IF(CH758="","",IF(CH758="TBD","TBD",IF(CH758="N/A","N/A","W"&amp;TEXT(WEEKNUM(CH758,21),"00")&amp;" "&amp;YEAR(CH758))))</f>
        <v>W25 2024</v>
      </c>
      <c r="CJ758" s="23">
        <v>45709</v>
      </c>
      <c r="CK758" s="25" t="str">
        <f>IF(CJ758="","",IF(CJ758="TBD","TBD",IF(CJ758="N/A","N/A","W"&amp;TEXT(WEEKNUM(CJ758,21),"00")&amp;" "&amp;YEAR(CJ758))))</f>
        <v>W08 2025</v>
      </c>
      <c r="CL758" s="24">
        <f>+IF(CJ758="",0,(CJ758-CH758))</f>
        <v>249</v>
      </c>
      <c r="CM758" s="23" t="s">
        <v>339</v>
      </c>
      <c r="CN758" s="21" t="s">
        <v>5620</v>
      </c>
      <c r="CO758" s="23">
        <v>45713</v>
      </c>
      <c r="CP758" s="25" t="str">
        <f>IF(CO758="","",IF(CO758="TBD","TBD",IF(CO758="N/A","N/A","W"&amp;TEXT(WEEKNUM(CO758,21),"00")&amp;" "&amp;YEAR(CO758))))</f>
        <v>W09 2025</v>
      </c>
      <c r="CQ758" s="23" t="s">
        <v>339</v>
      </c>
      <c r="CR758" s="23" t="s">
        <v>5621</v>
      </c>
      <c r="CS758" s="23">
        <v>45475</v>
      </c>
      <c r="CT758" s="25" t="str">
        <f>IF(CS758="","",IF(CS758="TBD","TBD",IF(CS758="N/A","N/A","W"&amp;TEXT(WEEKNUM(CS758,21),"00")&amp;" "&amp;YEAR(CS758))))</f>
        <v>W27 2024</v>
      </c>
      <c r="CU758" s="23" t="s">
        <v>339</v>
      </c>
      <c r="CV758" s="21" t="s">
        <v>5622</v>
      </c>
      <c r="CW758" s="23">
        <v>45713</v>
      </c>
      <c r="CX758" s="25" t="str">
        <f>IF(CW758="","",IF(CW758="TBD","TBD",IF(CW758="N/A","N/A","W"&amp;TEXT(WEEKNUM(CW758,21),"00")&amp;" "&amp;YEAR(CW758))))</f>
        <v>W09 2025</v>
      </c>
      <c r="CY758" s="21" t="s">
        <v>388</v>
      </c>
      <c r="CZ758" s="21" t="s">
        <v>5623</v>
      </c>
      <c r="DA758" s="23">
        <v>45713</v>
      </c>
      <c r="DB758" s="25" t="str">
        <f>IF(DA758="","",IF(DA758="TBD","TBD",IF(DA758="N/A","N/A","W"&amp;TEXT(WEEKNUM(DA758,21),"00")&amp;" "&amp;YEAR(DA758))))</f>
        <v>W09 2025</v>
      </c>
      <c r="DC758" s="23">
        <v>45713</v>
      </c>
      <c r="DD758" s="25" t="str">
        <f>IF(DC758="","",IF(DC758="TBD","TBD",IF(DC758="N/A","N/A","W"&amp;TEXT(WEEKNUM(DC758,21),"00")&amp;" "&amp;YEAR(DC758))))</f>
        <v>W09 2025</v>
      </c>
      <c r="DE758" s="21" t="s">
        <v>392</v>
      </c>
      <c r="DF758" s="23"/>
      <c r="DG758" s="21" t="s">
        <v>259</v>
      </c>
      <c r="DH758" s="18"/>
      <c r="DI758" s="18"/>
      <c r="DJ758" s="18"/>
      <c r="DK758" s="21" t="s">
        <v>260</v>
      </c>
      <c r="DL758" s="21" t="s">
        <v>341</v>
      </c>
      <c r="DM758" s="21"/>
      <c r="DN758" s="23">
        <v>45827</v>
      </c>
      <c r="DO758" s="23">
        <v>45827</v>
      </c>
      <c r="DP758" s="23"/>
      <c r="DQ758" s="23" t="s">
        <v>276</v>
      </c>
      <c r="DR758" s="23"/>
      <c r="DS758" s="23"/>
      <c r="DT758" s="23"/>
      <c r="DU758" s="23"/>
      <c r="DV758" s="23">
        <v>45834</v>
      </c>
      <c r="DW758" s="23" t="s">
        <v>342</v>
      </c>
      <c r="DX758" s="23"/>
      <c r="DY758" s="18"/>
      <c r="DZ758" s="18"/>
      <c r="EA758" s="18"/>
      <c r="EB758" s="21" t="s">
        <v>41</v>
      </c>
      <c r="EC758" s="18"/>
      <c r="ED758" s="18" t="s">
        <v>343</v>
      </c>
      <c r="EE758" s="18"/>
      <c r="EF758" s="55"/>
      <c r="EG758" s="55"/>
      <c r="EH758" s="76"/>
      <c r="EI758" s="76">
        <v>0</v>
      </c>
      <c r="EJ758" s="29" t="str">
        <f>K758&amp;AY758&amp;CA758&amp;DE758&amp;DT758&amp;DW758</f>
        <v>VigenteTSS Aprobado 4GIng Aprobada 4GAs Built Aprobado con Observaciones 4GOn Air</v>
      </c>
    </row>
    <row r="759" spans="1:140" ht="12" hidden="1" customHeight="1">
      <c r="A759" s="30" t="str">
        <f>IFERROR(IF(VLOOKUP(B759,SEARCH!A:A,1,0)=B759,"OK",""),"")</f>
        <v/>
      </c>
      <c r="B759" s="31" t="s">
        <v>5624</v>
      </c>
      <c r="C759" s="15" t="s">
        <v>5625</v>
      </c>
      <c r="D759" s="16">
        <v>5</v>
      </c>
      <c r="E759" s="16">
        <v>-32.785831000000002</v>
      </c>
      <c r="F759" s="16">
        <v>-71.527557000000002</v>
      </c>
      <c r="G759" s="16" t="s">
        <v>346</v>
      </c>
      <c r="H759" s="16" t="s">
        <v>4042</v>
      </c>
      <c r="I759" s="16" t="s">
        <v>5626</v>
      </c>
      <c r="J759" s="16" t="s">
        <v>3</v>
      </c>
      <c r="K759" s="16" t="s">
        <v>3</v>
      </c>
      <c r="L759" s="16" t="s">
        <v>247</v>
      </c>
      <c r="M759" s="103"/>
      <c r="N759" s="18"/>
      <c r="O759" s="19" t="s">
        <v>3327</v>
      </c>
      <c r="P759" s="19" t="s">
        <v>380</v>
      </c>
      <c r="Q759" s="18"/>
      <c r="R759" s="21" t="s">
        <v>381</v>
      </c>
      <c r="S759" s="21">
        <v>10</v>
      </c>
      <c r="T759" s="22" t="s">
        <v>5627</v>
      </c>
      <c r="U759" s="23">
        <v>46086</v>
      </c>
      <c r="V759" s="21" t="str">
        <f>IF(U759="","",IF(U759="TBD","TBD",IF(U759="N/A","N/A","W"&amp;TEXT(WEEKNUM(U759,21),"00")&amp;" "&amp;YEAR(U759))))</f>
        <v>W10 2026</v>
      </c>
      <c r="W759" s="23">
        <v>46086</v>
      </c>
      <c r="X759" s="23"/>
      <c r="Y759" s="23" t="str">
        <f>IF(X759="","",IF(X759="TBD","TBD",IF(X759="N/A","N/A","W"&amp;TEXT(WEEKNUM(X759,21),"00")&amp;" "&amp;YEAR(X759))))</f>
        <v/>
      </c>
      <c r="Z759" s="23">
        <v>46090</v>
      </c>
      <c r="AA759" s="23">
        <v>46093</v>
      </c>
      <c r="AB759" s="24">
        <f>+IF(Z759="",0,AA759-Z759)</f>
        <v>3</v>
      </c>
      <c r="AC759" s="21" t="s">
        <v>324</v>
      </c>
      <c r="AD759" s="21" t="s">
        <v>5267</v>
      </c>
      <c r="AE759" s="23">
        <v>46090</v>
      </c>
      <c r="AF759" s="25" t="str">
        <f>IF(AE759="","",IF(AE759="TBD","TBD",IF(AE759="N/A","N/A","W"&amp;TEXT(WEEKNUM(AE759,21),"00")&amp;" "&amp;YEAR(AE759))))</f>
        <v>W11 2026</v>
      </c>
      <c r="AG759" s="21" t="s">
        <v>3524</v>
      </c>
      <c r="AH759" s="21"/>
      <c r="AI759" s="23"/>
      <c r="AJ759" s="25" t="str">
        <f>IF(AI759="","",IF(AI759="TBD","TBD",IF(AI759="N/A","N/A","W"&amp;TEXT(WEEKNUM(AI759,21),"00")&amp;" "&amp;YEAR(AI759))))</f>
        <v/>
      </c>
      <c r="AK759" s="21" t="s">
        <v>324</v>
      </c>
      <c r="AL759" s="21" t="s">
        <v>5268</v>
      </c>
      <c r="AM759" s="23">
        <v>46092</v>
      </c>
      <c r="AN759" s="25" t="str">
        <f>IF(AM759="","",IF(AM759="TBD","TBD",IF(AM759="N/A","N/A","W"&amp;TEXT(WEEKNUM(AM759,21),"00")&amp;" "&amp;YEAR(AM759))))</f>
        <v>W11 2026</v>
      </c>
      <c r="AO759" s="21" t="s">
        <v>324</v>
      </c>
      <c r="AP759" s="21"/>
      <c r="AQ759" s="23"/>
      <c r="AR759" s="25" t="str">
        <f>IF(AQ759="","",IF(AQ759="TBD","TBD",IF(AQ759="N/A","N/A","W"&amp;TEXT(WEEKNUM(AQ759,21),"00")&amp;" "&amp;YEAR(AQ759))))</f>
        <v/>
      </c>
      <c r="AS759" s="21"/>
      <c r="AT759" s="21"/>
      <c r="AU759" s="23"/>
      <c r="AV759" s="25" t="s">
        <v>252</v>
      </c>
      <c r="AW759" s="59"/>
      <c r="AX759" s="25" t="str">
        <f>IF(AW759="","",IF(AW759="TBD","TBD",IF(AW759="N/A","N/A","W"&amp;TEXT(WEEKNUM(AW759,21),"00")&amp;" "&amp;YEAR(AW759))))</f>
        <v/>
      </c>
      <c r="AY759" s="21" t="s">
        <v>3524</v>
      </c>
      <c r="AZ759" s="21" t="s">
        <v>714</v>
      </c>
      <c r="BA759" s="21" t="s">
        <v>255</v>
      </c>
      <c r="BB759" s="23"/>
      <c r="BC759" s="23"/>
      <c r="BD759" s="23"/>
      <c r="BE759" s="25" t="str">
        <f>IF(BD759="","",IF(BD759="TBD","TBD",IF(BD759="N/A","N/A","W"&amp;TEXT(WEEKNUM(BD759,21),"00")&amp;" "&amp;YEAR(BD759))))</f>
        <v/>
      </c>
      <c r="BF759" s="23"/>
      <c r="BG759" s="25" t="str">
        <f>IF(BF759="","",IF(BF759="TBD","TBD",IF(BF759="N/A","N/A","W"&amp;TEXT(WEEKNUM(BF759,21),"00")&amp;" "&amp;YEAR(BF759))))</f>
        <v/>
      </c>
      <c r="BH759" s="24">
        <f>+IF(BF759="",0,(BF759-BD759))</f>
        <v>0</v>
      </c>
      <c r="BI759" s="26" t="s">
        <v>256</v>
      </c>
      <c r="BJ759" s="26"/>
      <c r="BK759" s="27"/>
      <c r="BL759" s="25" t="str">
        <f>IF(BK759="","",IF(BK759="TBD","TBD",IF(BK759="N/A","N/A","W"&amp;TEXT(WEEKNUM(BK759,21),"00")&amp;" "&amp;YEAR(BK759))))</f>
        <v/>
      </c>
      <c r="BM759" s="26" t="s">
        <v>256</v>
      </c>
      <c r="BN759" s="21"/>
      <c r="BO759" s="23"/>
      <c r="BP759" s="25" t="str">
        <f>IF(BO759="","",IF(BO759="TBD","TBD",IF(BO759="N/A","N/A","W"&amp;TEXT(WEEKNUM(BO759,21),"00")&amp;" "&amp;YEAR(BO759))))</f>
        <v/>
      </c>
      <c r="BQ759" s="21" t="s">
        <v>256</v>
      </c>
      <c r="BR759" s="21"/>
      <c r="BS759" s="334"/>
      <c r="BT759" s="25" t="str">
        <f t="shared" si="45"/>
        <v/>
      </c>
      <c r="BU759" s="21" t="s">
        <v>256</v>
      </c>
      <c r="BV759" s="21"/>
      <c r="BW759" s="23"/>
      <c r="BX759" s="25" t="str">
        <f t="shared" si="46"/>
        <v/>
      </c>
      <c r="BY759" s="23"/>
      <c r="BZ759" s="25" t="str">
        <f>IF(BY759="","",IF(BY759="TBD","TBD",IF(BY759="N/A","N/A","W"&amp;TEXT(WEEKNUM(BY759,21),"00")&amp;" "&amp;YEAR(BY759))))</f>
        <v/>
      </c>
      <c r="CA759" s="21" t="s">
        <v>257</v>
      </c>
      <c r="CB759" s="21">
        <v>0</v>
      </c>
      <c r="CC759" s="21"/>
      <c r="CD759" s="21"/>
      <c r="CE759" s="23"/>
      <c r="CF759" s="23"/>
      <c r="CG759" s="23"/>
      <c r="CH759" s="23"/>
      <c r="CI759" s="25" t="str">
        <f>IF(CH759="","",IF(CH759="TBD","TBD",IF(CH759="N/A","N/A","W"&amp;TEXT(WEEKNUM(CH759,21),"00")&amp;" "&amp;YEAR(CH759))))</f>
        <v/>
      </c>
      <c r="CJ759" s="23"/>
      <c r="CK759" s="25" t="str">
        <f>IF(CJ759="","",IF(CJ759="TBD","TBD",IF(CJ759="N/A","N/A","W"&amp;TEXT(WEEKNUM(CJ759,21),"00")&amp;" "&amp;YEAR(CJ759))))</f>
        <v/>
      </c>
      <c r="CL759" s="24">
        <f>+IF(CJ759="",0,(CJ759-CH759))</f>
        <v>0</v>
      </c>
      <c r="CM759" s="21" t="s">
        <v>258</v>
      </c>
      <c r="CN759" s="21"/>
      <c r="CO759" s="23"/>
      <c r="CP759" s="25" t="str">
        <f>IF(CO759="","",IF(CO759="TBD","TBD",IF(CO759="N/A","N/A","W"&amp;TEXT(WEEKNUM(CO759,21),"00")&amp;" "&amp;YEAR(CO759))))</f>
        <v/>
      </c>
      <c r="CQ759" s="23" t="s">
        <v>258</v>
      </c>
      <c r="CR759" s="23"/>
      <c r="CS759" s="23"/>
      <c r="CT759" s="25" t="str">
        <f>IF(CS759="","",IF(CS759="TBD","TBD",IF(CS759="N/A","N/A","W"&amp;TEXT(WEEKNUM(CS759,21),"00")&amp;" "&amp;YEAR(CS759))))</f>
        <v/>
      </c>
      <c r="CU759" s="21" t="s">
        <v>258</v>
      </c>
      <c r="CV759" s="21"/>
      <c r="CW759" s="23"/>
      <c r="CX759" s="25" t="str">
        <f>IF(CW759="","",IF(CW759="TBD","TBD",IF(CW759="N/A","N/A","W"&amp;TEXT(WEEKNUM(CW759,21),"00")&amp;" "&amp;YEAR(CW759))))</f>
        <v/>
      </c>
      <c r="CY759" s="21" t="s">
        <v>258</v>
      </c>
      <c r="CZ759" s="21"/>
      <c r="DA759" s="23"/>
      <c r="DB759" s="25" t="str">
        <f>IF(DA759="","",IF(DA759="TBD","TBD",IF(DA759="N/A","N/A","W"&amp;TEXT(WEEKNUM(DA759,21),"00")&amp;" "&amp;YEAR(DA759))))</f>
        <v/>
      </c>
      <c r="DC759" s="23"/>
      <c r="DD759" s="25" t="str">
        <f>IF(DC759="","",IF(DC759="TBD","TBD",IF(DC759="N/A","N/A","W"&amp;TEXT(WEEKNUM(DC759,21),"00")&amp;" "&amp;YEAR(DC759))))</f>
        <v/>
      </c>
      <c r="DE759" s="21" t="s">
        <v>258</v>
      </c>
      <c r="DF759" s="23"/>
      <c r="DG759" s="21" t="s">
        <v>259</v>
      </c>
      <c r="DH759" s="18"/>
      <c r="DI759" s="18"/>
      <c r="DJ759" s="18"/>
      <c r="DK759" s="21" t="s">
        <v>260</v>
      </c>
      <c r="DL759" s="21" t="s">
        <v>275</v>
      </c>
      <c r="DM759" s="21"/>
      <c r="DN759" s="23"/>
      <c r="DO759" s="23"/>
      <c r="DP759" s="23"/>
      <c r="DQ759" s="23" t="s">
        <v>276</v>
      </c>
      <c r="DR759" s="23"/>
      <c r="DS759" s="23"/>
      <c r="DT759" s="23"/>
      <c r="DU759" s="23"/>
      <c r="DV759" s="23"/>
      <c r="DW759" s="23"/>
      <c r="DX759" s="23"/>
      <c r="DY759" s="18"/>
      <c r="DZ759" s="18"/>
      <c r="EA759" s="18"/>
      <c r="EB759" s="21" t="s">
        <v>530</v>
      </c>
      <c r="EC759" s="18"/>
      <c r="ED759" s="18"/>
      <c r="EE759" s="18"/>
      <c r="EF759" s="55"/>
      <c r="EG759" s="55"/>
      <c r="EH759" s="18"/>
      <c r="EI759" s="18">
        <v>0</v>
      </c>
      <c r="EJ759" s="29" t="str">
        <f>K759&amp;AY759&amp;CA759&amp;DE759&amp;DT759&amp;DW759</f>
        <v>No VigenteTSS en RevisiónIng No Recibida 4GAs Built No Recibido</v>
      </c>
    </row>
    <row r="760" spans="1:140" ht="12" hidden="1" customHeight="1">
      <c r="A760" s="30" t="str">
        <f>IFERROR(IF(VLOOKUP(B760,SEARCH!A:A,1,0)=B760,"OK",""),"")</f>
        <v/>
      </c>
      <c r="B760" s="31" t="s">
        <v>5628</v>
      </c>
      <c r="C760" s="15" t="s">
        <v>5629</v>
      </c>
      <c r="D760" s="16">
        <v>5</v>
      </c>
      <c r="E760" s="16">
        <v>-33.619281999999998</v>
      </c>
      <c r="F760" s="16">
        <v>-71.608108999999999</v>
      </c>
      <c r="G760" s="16" t="s">
        <v>346</v>
      </c>
      <c r="H760" s="16" t="s">
        <v>3440</v>
      </c>
      <c r="I760" s="16" t="s">
        <v>5630</v>
      </c>
      <c r="J760" s="16" t="s">
        <v>379</v>
      </c>
      <c r="K760" s="17" t="s">
        <v>319</v>
      </c>
      <c r="L760" s="16" t="s">
        <v>247</v>
      </c>
      <c r="M760" s="103" t="s">
        <v>320</v>
      </c>
      <c r="N760" s="18"/>
      <c r="O760" s="19" t="s">
        <v>3327</v>
      </c>
      <c r="P760" s="19" t="s">
        <v>380</v>
      </c>
      <c r="Q760" s="18"/>
      <c r="R760" s="21" t="s">
        <v>381</v>
      </c>
      <c r="S760" s="21">
        <v>12</v>
      </c>
      <c r="T760" s="22" t="s">
        <v>5631</v>
      </c>
      <c r="U760" s="23">
        <v>45131</v>
      </c>
      <c r="V760" s="21" t="str">
        <f>IF(U760="","",IF(U760="TBD","TBD",IF(U760="N/A","N/A","W"&amp;TEXT(WEEKNUM(U760,21),"00")&amp;" "&amp;YEAR(U760))))</f>
        <v>W30 2023</v>
      </c>
      <c r="W760" s="23">
        <v>45005</v>
      </c>
      <c r="X760" s="23"/>
      <c r="Y760" s="23" t="str">
        <f>IF(X760="","",IF(X760="TBD","TBD",IF(X760="N/A","N/A","W"&amp;TEXT(WEEKNUM(X760,21),"00")&amp;" "&amp;YEAR(X760))))</f>
        <v/>
      </c>
      <c r="Z760" s="23"/>
      <c r="AA760" s="23"/>
      <c r="AB760" s="24">
        <f>+IF(Z760="",0,AA760-Z760)</f>
        <v>0</v>
      </c>
      <c r="AC760" s="21" t="s">
        <v>324</v>
      </c>
      <c r="AD760" s="21">
        <v>0</v>
      </c>
      <c r="AE760" s="23">
        <v>45021</v>
      </c>
      <c r="AF760" s="25" t="str">
        <f>IF(AE760="","",IF(AE760="TBD","TBD",IF(AE760="N/A","N/A","W"&amp;TEXT(WEEKNUM(AE760,21),"00")&amp;" "&amp;YEAR(AE760))))</f>
        <v>W14 2023</v>
      </c>
      <c r="AG760" s="21" t="s">
        <v>324</v>
      </c>
      <c r="AH760" s="21"/>
      <c r="AI760" s="23">
        <v>45012</v>
      </c>
      <c r="AJ760" s="25" t="str">
        <f>IF(AI760="","",IF(AI760="TBD","TBD",IF(AI760="N/A","N/A","W"&amp;TEXT(WEEKNUM(AI760,21),"00")&amp;" "&amp;YEAR(AI760))))</f>
        <v>W13 2023</v>
      </c>
      <c r="AK760" s="21" t="s">
        <v>324</v>
      </c>
      <c r="AL760" s="21"/>
      <c r="AM760" s="23">
        <v>45009</v>
      </c>
      <c r="AN760" s="25" t="str">
        <f>IF(AM760="","",IF(AM760="TBD","TBD",IF(AM760="N/A","N/A","W"&amp;TEXT(WEEKNUM(AM760,21),"00")&amp;" "&amp;YEAR(AM760))))</f>
        <v>W12 2023</v>
      </c>
      <c r="AO760" s="21" t="s">
        <v>324</v>
      </c>
      <c r="AP760" s="21"/>
      <c r="AQ760" s="23">
        <v>45012</v>
      </c>
      <c r="AR760" s="25" t="str">
        <f>IF(AQ760="","",IF(AQ760="TBD","TBD",IF(AQ760="N/A","N/A","W"&amp;TEXT(WEEKNUM(AQ760,21),"00")&amp;" "&amp;YEAR(AQ760))))</f>
        <v>W13 2023</v>
      </c>
      <c r="AS760" s="21"/>
      <c r="AT760" s="21"/>
      <c r="AU760" s="23"/>
      <c r="AV760" s="25" t="s">
        <v>252</v>
      </c>
      <c r="AW760" s="59">
        <v>45021</v>
      </c>
      <c r="AX760" s="25" t="str">
        <f>IF(AW760="","",IF(AW760="TBD","TBD",IF(AW760="N/A","N/A","W"&amp;TEXT(WEEKNUM(AW760,21),"00")&amp;" "&amp;YEAR(AW760))))</f>
        <v>W14 2023</v>
      </c>
      <c r="AY760" s="21" t="s">
        <v>327</v>
      </c>
      <c r="AZ760" s="21" t="s">
        <v>328</v>
      </c>
      <c r="BA760" s="21" t="s">
        <v>329</v>
      </c>
      <c r="BB760" s="23">
        <v>45239</v>
      </c>
      <c r="BC760" s="23">
        <v>45316</v>
      </c>
      <c r="BD760" s="23">
        <v>45318</v>
      </c>
      <c r="BE760" s="25" t="str">
        <f>IF(BD760="","",IF(BD760="TBD","TBD",IF(BD760="N/A","N/A","W"&amp;TEXT(WEEKNUM(BD760,21),"00")&amp;" "&amp;YEAR(BD760))))</f>
        <v>W04 2024</v>
      </c>
      <c r="BF760" s="23">
        <v>45324</v>
      </c>
      <c r="BG760" s="25" t="str">
        <f>IF(BF760="","",IF(BF760="TBD","TBD",IF(BF760="N/A","N/A","W"&amp;TEXT(WEEKNUM(BF760,21),"00")&amp;" "&amp;YEAR(BF760))))</f>
        <v>W05 2024</v>
      </c>
      <c r="BH760" s="24">
        <f>+IF(BF760="",0,(BF760-BD760))</f>
        <v>6</v>
      </c>
      <c r="BI760" s="26" t="s">
        <v>330</v>
      </c>
      <c r="BJ760" s="26" t="s">
        <v>5632</v>
      </c>
      <c r="BK760" s="27">
        <v>45320</v>
      </c>
      <c r="BL760" s="25" t="str">
        <f>IF(BK760="","",IF(BK760="TBD","TBD",IF(BK760="N/A","N/A","W"&amp;TEXT(WEEKNUM(BK760,21),"00")&amp;" "&amp;YEAR(BK760))))</f>
        <v>W05 2024</v>
      </c>
      <c r="BM760" s="21" t="s">
        <v>330</v>
      </c>
      <c r="BN760" s="21" t="s">
        <v>5364</v>
      </c>
      <c r="BO760" s="23">
        <v>45310</v>
      </c>
      <c r="BP760" s="25" t="str">
        <f>IF(BO760="","",IF(BO760="TBD","TBD",IF(BO760="N/A","N/A","W"&amp;TEXT(WEEKNUM(BO760,21),"00")&amp;" "&amp;YEAR(BO760))))</f>
        <v>W03 2024</v>
      </c>
      <c r="BQ760" s="21" t="s">
        <v>330</v>
      </c>
      <c r="BR760" s="21" t="s">
        <v>5633</v>
      </c>
      <c r="BS760" s="334">
        <v>45296</v>
      </c>
      <c r="BT760" s="25" t="str">
        <f t="shared" si="45"/>
        <v>W01 2024</v>
      </c>
      <c r="BU760" s="21" t="s">
        <v>330</v>
      </c>
      <c r="BV760" s="21" t="s">
        <v>5634</v>
      </c>
      <c r="BW760" s="23">
        <v>45245</v>
      </c>
      <c r="BX760" s="25" t="str">
        <f t="shared" si="46"/>
        <v>W46 2023</v>
      </c>
      <c r="BY760" s="23">
        <v>45320</v>
      </c>
      <c r="BZ760" s="25" t="str">
        <f>IF(BY760="","",IF(BY760="TBD","TBD",IF(BY760="N/A","N/A","W"&amp;TEXT(WEEKNUM(BY760,21),"00")&amp;" "&amp;YEAR(BY760))))</f>
        <v>W05 2024</v>
      </c>
      <c r="CA760" s="22" t="s">
        <v>335</v>
      </c>
      <c r="CB760" s="21" t="s">
        <v>336</v>
      </c>
      <c r="CC760" s="21" t="s">
        <v>350</v>
      </c>
      <c r="CD760" s="21"/>
      <c r="CE760" s="23"/>
      <c r="CF760" s="23">
        <v>45533</v>
      </c>
      <c r="CG760" s="23"/>
      <c r="CH760" s="23">
        <v>45533</v>
      </c>
      <c r="CI760" s="25" t="str">
        <f>IF(CH760="","",IF(CH760="TBD","TBD",IF(CH760="N/A","N/A","W"&amp;TEXT(WEEKNUM(CH760,21),"00")&amp;" "&amp;YEAR(CH760))))</f>
        <v>W35 2024</v>
      </c>
      <c r="CJ760" s="23"/>
      <c r="CK760" s="25" t="str">
        <f>IF(CJ760="","",IF(CJ760="TBD","TBD",IF(CJ760="N/A","N/A","W"&amp;TEXT(WEEKNUM(CJ760,21),"00")&amp;" "&amp;YEAR(CJ760))))</f>
        <v/>
      </c>
      <c r="CL760" s="24">
        <f>+IF(CJ760="",0,(CJ760-CH760))</f>
        <v>0</v>
      </c>
      <c r="CM760" s="21" t="s">
        <v>388</v>
      </c>
      <c r="CN760" s="21" t="s">
        <v>5635</v>
      </c>
      <c r="CO760" s="23">
        <v>45614</v>
      </c>
      <c r="CP760" s="25" t="str">
        <f>IF(CO760="","",IF(CO760="TBD","TBD",IF(CO760="N/A","N/A","W"&amp;TEXT(WEEKNUM(CO760,21),"00")&amp;" "&amp;YEAR(CO760))))</f>
        <v>W47 2024</v>
      </c>
      <c r="CQ760" s="23" t="s">
        <v>339</v>
      </c>
      <c r="CR760" s="23" t="s">
        <v>5636</v>
      </c>
      <c r="CS760" s="23">
        <v>45544</v>
      </c>
      <c r="CT760" s="25" t="str">
        <f>IF(CS760="","",IF(CS760="TBD","TBD",IF(CS760="N/A","N/A","W"&amp;TEXT(WEEKNUM(CS760,21),"00")&amp;" "&amp;YEAR(CS760))))</f>
        <v>W37 2024</v>
      </c>
      <c r="CU760" s="21" t="s">
        <v>339</v>
      </c>
      <c r="CV760" s="21"/>
      <c r="CW760" s="23">
        <v>45566</v>
      </c>
      <c r="CX760" s="25" t="str">
        <f>IF(CW760="","",IF(CW760="TBD","TBD",IF(CW760="N/A","N/A","W"&amp;TEXT(WEEKNUM(CW760,21),"00")&amp;" "&amp;YEAR(CW760))))</f>
        <v>W40 2024</v>
      </c>
      <c r="CY760" s="21" t="s">
        <v>388</v>
      </c>
      <c r="CZ760" s="21" t="s">
        <v>5637</v>
      </c>
      <c r="DA760" s="23">
        <v>45566</v>
      </c>
      <c r="DB760" s="25" t="str">
        <f>IF(DA760="","",IF(DA760="TBD","TBD",IF(DA760="N/A","N/A","W"&amp;TEXT(WEEKNUM(DA760,21),"00")&amp;" "&amp;YEAR(DA760))))</f>
        <v>W40 2024</v>
      </c>
      <c r="DC760" s="23">
        <v>45617</v>
      </c>
      <c r="DD760" s="25" t="str">
        <f>IF(DC760="","",IF(DC760="TBD","TBD",IF(DC760="N/A","N/A","W"&amp;TEXT(WEEKNUM(DC760,21),"00")&amp;" "&amp;YEAR(DC760))))</f>
        <v>W47 2024</v>
      </c>
      <c r="DE760" s="21" t="s">
        <v>392</v>
      </c>
      <c r="DF760" s="23"/>
      <c r="DG760" s="21" t="s">
        <v>259</v>
      </c>
      <c r="DH760" s="21">
        <v>0</v>
      </c>
      <c r="DI760" s="18"/>
      <c r="DJ760" s="18"/>
      <c r="DK760" s="21" t="s">
        <v>260</v>
      </c>
      <c r="DL760" s="21" t="s">
        <v>341</v>
      </c>
      <c r="DM760" s="21"/>
      <c r="DN760" s="23">
        <v>45657</v>
      </c>
      <c r="DO760" s="23">
        <v>45657</v>
      </c>
      <c r="DP760" s="23"/>
      <c r="DQ760" s="23" t="s">
        <v>276</v>
      </c>
      <c r="DR760" s="23"/>
      <c r="DS760" s="23"/>
      <c r="DT760" s="23"/>
      <c r="DU760" s="23"/>
      <c r="DV760" s="23">
        <v>45666</v>
      </c>
      <c r="DW760" s="23" t="s">
        <v>342</v>
      </c>
      <c r="DX760" s="23"/>
      <c r="DY760" s="18"/>
      <c r="DZ760" s="18"/>
      <c r="EA760" s="18"/>
      <c r="EB760" s="21" t="s">
        <v>41</v>
      </c>
      <c r="EC760" s="18" t="s">
        <v>234</v>
      </c>
      <c r="ED760" s="18"/>
      <c r="EE760" s="18"/>
      <c r="EF760" s="55"/>
      <c r="EG760" s="55"/>
      <c r="EH760" s="18"/>
      <c r="EI760" s="18">
        <v>0</v>
      </c>
      <c r="EJ760" s="29" t="str">
        <f>K760&amp;AY760&amp;CA760&amp;DE760&amp;DT760&amp;DW760</f>
        <v>VigenteTSS Aprobado 4GIng Aprobada 4GAs Built Aprobado con Observaciones 4GOn Air</v>
      </c>
    </row>
    <row r="761" spans="1:140" ht="12" hidden="1" customHeight="1">
      <c r="A761" s="30" t="str">
        <f>IFERROR(IF(VLOOKUP(B761,SEARCH!A:A,1,0)=B761,"OK",""),"")</f>
        <v/>
      </c>
      <c r="B761" s="31" t="s">
        <v>5638</v>
      </c>
      <c r="C761" s="15" t="s">
        <v>5639</v>
      </c>
      <c r="D761" s="16">
        <v>5</v>
      </c>
      <c r="E761" s="16">
        <v>-32.984164999999997</v>
      </c>
      <c r="F761" s="16">
        <v>-71.534447</v>
      </c>
      <c r="G761" s="16" t="s">
        <v>346</v>
      </c>
      <c r="H761" s="16" t="s">
        <v>5640</v>
      </c>
      <c r="I761" s="16" t="s">
        <v>5641</v>
      </c>
      <c r="J761" s="16" t="s">
        <v>535</v>
      </c>
      <c r="K761" s="16" t="s">
        <v>3</v>
      </c>
      <c r="L761" s="16" t="s">
        <v>247</v>
      </c>
      <c r="M761" s="103"/>
      <c r="N761" s="18"/>
      <c r="O761" s="19" t="s">
        <v>3327</v>
      </c>
      <c r="P761" s="19" t="s">
        <v>380</v>
      </c>
      <c r="Q761" s="18"/>
      <c r="R761" s="21" t="s">
        <v>381</v>
      </c>
      <c r="S761" s="21">
        <v>23</v>
      </c>
      <c r="T761" s="22" t="s">
        <v>5642</v>
      </c>
      <c r="U761" s="23">
        <v>45131</v>
      </c>
      <c r="V761" s="21" t="str">
        <f>IF(U761="","",IF(U761="TBD","TBD",IF(U761="N/A","N/A","W"&amp;TEXT(WEEKNUM(U761,21),"00")&amp;" "&amp;YEAR(U761))))</f>
        <v>W30 2023</v>
      </c>
      <c r="W761" s="23">
        <v>45005</v>
      </c>
      <c r="X761" s="23"/>
      <c r="Y761" s="23" t="str">
        <f>IF(X761="","",IF(X761="TBD","TBD",IF(X761="N/A","N/A","W"&amp;TEXT(WEEKNUM(X761,21),"00")&amp;" "&amp;YEAR(X761))))</f>
        <v/>
      </c>
      <c r="Z761" s="23">
        <v>46090</v>
      </c>
      <c r="AA761" s="23">
        <v>46093</v>
      </c>
      <c r="AB761" s="24">
        <f>+IF(Z761="",0,AA761-Z761)</f>
        <v>3</v>
      </c>
      <c r="AC761" s="21" t="s">
        <v>324</v>
      </c>
      <c r="AD761" s="21" t="s">
        <v>5643</v>
      </c>
      <c r="AE761" s="23">
        <v>46090</v>
      </c>
      <c r="AF761" s="25" t="str">
        <f>IF(AE761="","",IF(AE761="TBD","TBD",IF(AE761="N/A","N/A","W"&amp;TEXT(WEEKNUM(AE761,21),"00")&amp;" "&amp;YEAR(AE761))))</f>
        <v>W11 2026</v>
      </c>
      <c r="AG761" s="21" t="s">
        <v>3524</v>
      </c>
      <c r="AH761" s="21"/>
      <c r="AI761" s="23"/>
      <c r="AJ761" s="25" t="str">
        <f>IF(AI761="","",IF(AI761="TBD","TBD",IF(AI761="N/A","N/A","W"&amp;TEXT(WEEKNUM(AI761,21),"00")&amp;" "&amp;YEAR(AI761))))</f>
        <v/>
      </c>
      <c r="AK761" s="21" t="s">
        <v>324</v>
      </c>
      <c r="AL761" s="21" t="s">
        <v>5644</v>
      </c>
      <c r="AM761" s="23">
        <v>46093</v>
      </c>
      <c r="AN761" s="25" t="str">
        <f>IF(AM761="","",IF(AM761="TBD","TBD",IF(AM761="N/A","N/A","W"&amp;TEXT(WEEKNUM(AM761,21),"00")&amp;" "&amp;YEAR(AM761))))</f>
        <v>W11 2026</v>
      </c>
      <c r="AO761" s="21" t="s">
        <v>324</v>
      </c>
      <c r="AP761" s="21"/>
      <c r="AQ761" s="23"/>
      <c r="AR761" s="25" t="str">
        <f>IF(AQ761="","",IF(AQ761="TBD","TBD",IF(AQ761="N/A","N/A","W"&amp;TEXT(WEEKNUM(AQ761,21),"00")&amp;" "&amp;YEAR(AQ761))))</f>
        <v/>
      </c>
      <c r="AS761" s="21"/>
      <c r="AT761" s="21"/>
      <c r="AU761" s="23"/>
      <c r="AV761" s="25" t="s">
        <v>252</v>
      </c>
      <c r="AW761" s="59"/>
      <c r="AX761" s="25" t="str">
        <f>IF(AW761="","",IF(AW761="TBD","TBD",IF(AW761="N/A","N/A","W"&amp;TEXT(WEEKNUM(AW761,21),"00")&amp;" "&amp;YEAR(AW761))))</f>
        <v/>
      </c>
      <c r="AY761" s="21" t="s">
        <v>3524</v>
      </c>
      <c r="AZ761" s="21" t="s">
        <v>328</v>
      </c>
      <c r="BA761" s="21" t="s">
        <v>255</v>
      </c>
      <c r="BB761" s="23">
        <v>45239</v>
      </c>
      <c r="BC761" s="23">
        <v>45300</v>
      </c>
      <c r="BD761" s="23">
        <v>45302</v>
      </c>
      <c r="BE761" s="25" t="str">
        <f>IF(BD761="","",IF(BD761="TBD","TBD",IF(BD761="N/A","N/A","W"&amp;TEXT(WEEKNUM(BD761,21),"00")&amp;" "&amp;YEAR(BD761))))</f>
        <v>W02 2024</v>
      </c>
      <c r="BF761" s="23">
        <v>45309</v>
      </c>
      <c r="BG761" s="25" t="str">
        <f>IF(BF761="","",IF(BF761="TBD","TBD",IF(BF761="N/A","N/A","W"&amp;TEXT(WEEKNUM(BF761,21),"00")&amp;" "&amp;YEAR(BF761))))</f>
        <v>W03 2024</v>
      </c>
      <c r="BH761" s="24">
        <f>+IF(BF761="",0,(BF761-BD761))</f>
        <v>7</v>
      </c>
      <c r="BI761" s="26" t="s">
        <v>330</v>
      </c>
      <c r="BJ761" s="26"/>
      <c r="BK761" s="27">
        <v>45309</v>
      </c>
      <c r="BL761" s="25" t="str">
        <f>IF(BK761="","",IF(BK761="TBD","TBD",IF(BK761="N/A","N/A","W"&amp;TEXT(WEEKNUM(BK761,21),"00")&amp;" "&amp;YEAR(BK761))))</f>
        <v>W03 2024</v>
      </c>
      <c r="BM761" s="21" t="s">
        <v>330</v>
      </c>
      <c r="BN761" s="21" t="s">
        <v>5364</v>
      </c>
      <c r="BO761" s="23">
        <v>45310</v>
      </c>
      <c r="BP761" s="25" t="str">
        <f>IF(BO761="","",IF(BO761="TBD","TBD",IF(BO761="N/A","N/A","W"&amp;TEXT(WEEKNUM(BO761,21),"00")&amp;" "&amp;YEAR(BO761))))</f>
        <v>W03 2024</v>
      </c>
      <c r="BQ761" s="21" t="s">
        <v>642</v>
      </c>
      <c r="BR761" s="21" t="s">
        <v>5645</v>
      </c>
      <c r="BS761" s="334">
        <v>45490</v>
      </c>
      <c r="BT761" s="25" t="str">
        <f t="shared" si="45"/>
        <v>W29 2024</v>
      </c>
      <c r="BU761" s="21" t="s">
        <v>330</v>
      </c>
      <c r="BV761" s="21" t="s">
        <v>5646</v>
      </c>
      <c r="BW761" s="23">
        <v>45314</v>
      </c>
      <c r="BX761" s="25" t="str">
        <f t="shared" si="46"/>
        <v>W04 2024</v>
      </c>
      <c r="BY761" s="23">
        <v>45310</v>
      </c>
      <c r="BZ761" s="25" t="str">
        <f>IF(BY761="","",IF(BY761="TBD","TBD",IF(BY761="N/A","N/A","W"&amp;TEXT(WEEKNUM(BY761,21),"00")&amp;" "&amp;YEAR(BY761))))</f>
        <v>W03 2024</v>
      </c>
      <c r="CA761" s="21" t="s">
        <v>645</v>
      </c>
      <c r="CB761" s="21">
        <v>0</v>
      </c>
      <c r="CC761" s="21"/>
      <c r="CD761" s="21"/>
      <c r="CE761" s="23"/>
      <c r="CF761" s="23"/>
      <c r="CG761" s="23"/>
      <c r="CH761" s="23"/>
      <c r="CI761" s="25" t="str">
        <f>IF(CH761="","",IF(CH761="TBD","TBD",IF(CH761="N/A","N/A","W"&amp;TEXT(WEEKNUM(CH761,21),"00")&amp;" "&amp;YEAR(CH761))))</f>
        <v/>
      </c>
      <c r="CJ761" s="23"/>
      <c r="CK761" s="25" t="str">
        <f>IF(CJ761="","",IF(CJ761="TBD","TBD",IF(CJ761="N/A","N/A","W"&amp;TEXT(WEEKNUM(CJ761,21),"00")&amp;" "&amp;YEAR(CJ761))))</f>
        <v/>
      </c>
      <c r="CL761" s="24">
        <f>+IF(CJ761="",0,(CJ761-CH761))</f>
        <v>0</v>
      </c>
      <c r="CM761" s="21" t="s">
        <v>258</v>
      </c>
      <c r="CN761" s="21"/>
      <c r="CO761" s="23"/>
      <c r="CP761" s="25" t="str">
        <f>IF(CO761="","",IF(CO761="TBD","TBD",IF(CO761="N/A","N/A","W"&amp;TEXT(WEEKNUM(CO761,21),"00")&amp;" "&amp;YEAR(CO761))))</f>
        <v/>
      </c>
      <c r="CQ761" s="23" t="s">
        <v>258</v>
      </c>
      <c r="CR761" s="23"/>
      <c r="CS761" s="23"/>
      <c r="CT761" s="25" t="str">
        <f>IF(CS761="","",IF(CS761="TBD","TBD",IF(CS761="N/A","N/A","W"&amp;TEXT(WEEKNUM(CS761,21),"00")&amp;" "&amp;YEAR(CS761))))</f>
        <v/>
      </c>
      <c r="CU761" s="21" t="s">
        <v>258</v>
      </c>
      <c r="CV761" s="21"/>
      <c r="CW761" s="23"/>
      <c r="CX761" s="25" t="str">
        <f>IF(CW761="","",IF(CW761="TBD","TBD",IF(CW761="N/A","N/A","W"&amp;TEXT(WEEKNUM(CW761,21),"00")&amp;" "&amp;YEAR(CW761))))</f>
        <v/>
      </c>
      <c r="CY761" s="21" t="s">
        <v>258</v>
      </c>
      <c r="CZ761" s="21"/>
      <c r="DA761" s="23"/>
      <c r="DB761" s="25" t="str">
        <f>IF(DA761="","",IF(DA761="TBD","TBD",IF(DA761="N/A","N/A","W"&amp;TEXT(WEEKNUM(DA761,21),"00")&amp;" "&amp;YEAR(DA761))))</f>
        <v/>
      </c>
      <c r="DC761" s="23"/>
      <c r="DD761" s="25" t="str">
        <f>IF(DC761="","",IF(DC761="TBD","TBD",IF(DC761="N/A","N/A","W"&amp;TEXT(WEEKNUM(DC761,21),"00")&amp;" "&amp;YEAR(DC761))))</f>
        <v/>
      </c>
      <c r="DE761" s="21" t="s">
        <v>258</v>
      </c>
      <c r="DF761" s="23"/>
      <c r="DG761" s="21" t="s">
        <v>259</v>
      </c>
      <c r="DH761" s="18"/>
      <c r="DI761" s="18"/>
      <c r="DJ761" s="18"/>
      <c r="DK761" s="21" t="s">
        <v>260</v>
      </c>
      <c r="DL761" s="21" t="s">
        <v>275</v>
      </c>
      <c r="DM761" s="21"/>
      <c r="DN761" s="23"/>
      <c r="DO761" s="23"/>
      <c r="DP761" s="23"/>
      <c r="DQ761" s="23" t="s">
        <v>276</v>
      </c>
      <c r="DR761" s="23"/>
      <c r="DS761" s="23"/>
      <c r="DT761" s="23"/>
      <c r="DU761" s="23"/>
      <c r="DV761" s="23"/>
      <c r="DW761" s="23"/>
      <c r="DX761" s="23"/>
      <c r="DY761" s="18"/>
      <c r="DZ761" s="18"/>
      <c r="EA761" s="18"/>
      <c r="EB761" s="21" t="s">
        <v>34</v>
      </c>
      <c r="EC761" s="18"/>
      <c r="ED761" s="18"/>
      <c r="EE761" s="18"/>
      <c r="EF761" s="55"/>
      <c r="EG761" s="55"/>
      <c r="EH761" s="18"/>
      <c r="EI761" s="18">
        <v>0</v>
      </c>
      <c r="EJ761" s="29" t="str">
        <f>K761&amp;AY761&amp;CA761&amp;DE761&amp;DT761&amp;DW761</f>
        <v>No VigenteTSS en RevisiónIng Observada 4GAs Built No Recibido</v>
      </c>
    </row>
    <row r="762" spans="1:140" ht="12" hidden="1" customHeight="1">
      <c r="A762" s="30" t="str">
        <f>IFERROR(IF(VLOOKUP(B762,SEARCH!A:A,1,0)=B762,"OK",""),"")</f>
        <v/>
      </c>
      <c r="B762" s="31" t="s">
        <v>5647</v>
      </c>
      <c r="C762" s="15" t="s">
        <v>5648</v>
      </c>
      <c r="D762" s="16">
        <v>5</v>
      </c>
      <c r="E762" s="16">
        <v>-33.046944000000003</v>
      </c>
      <c r="F762" s="16">
        <v>-71.452309</v>
      </c>
      <c r="G762" s="16" t="s">
        <v>346</v>
      </c>
      <c r="H762" s="16" t="s">
        <v>5649</v>
      </c>
      <c r="I762" s="16" t="s">
        <v>5650</v>
      </c>
      <c r="J762" s="16" t="s">
        <v>379</v>
      </c>
      <c r="K762" s="17" t="s">
        <v>319</v>
      </c>
      <c r="L762" s="16" t="s">
        <v>247</v>
      </c>
      <c r="M762" s="103" t="s">
        <v>320</v>
      </c>
      <c r="N762" s="18"/>
      <c r="O762" s="19" t="s">
        <v>3327</v>
      </c>
      <c r="P762" s="19" t="s">
        <v>380</v>
      </c>
      <c r="Q762" s="18"/>
      <c r="R762" s="21" t="s">
        <v>1437</v>
      </c>
      <c r="S762" s="21">
        <v>11.7</v>
      </c>
      <c r="T762" s="22" t="s">
        <v>5651</v>
      </c>
      <c r="U762" s="23">
        <v>45106</v>
      </c>
      <c r="V762" s="21" t="str">
        <f>IF(U762="","",IF(U762="TBD","TBD",IF(U762="N/A","N/A","W"&amp;TEXT(WEEKNUM(U762,21),"00")&amp;" "&amp;YEAR(U762))))</f>
        <v>W26 2023</v>
      </c>
      <c r="W762" s="23">
        <v>45005</v>
      </c>
      <c r="X762" s="23"/>
      <c r="Y762" s="23" t="str">
        <f>IF(X762="","",IF(X762="TBD","TBD",IF(X762="N/A","N/A","W"&amp;TEXT(WEEKNUM(X762,21),"00")&amp;" "&amp;YEAR(X762))))</f>
        <v/>
      </c>
      <c r="Z762" s="23"/>
      <c r="AA762" s="23"/>
      <c r="AB762" s="24">
        <f>+IF(Z762="",0,AA762-Z762)</f>
        <v>0</v>
      </c>
      <c r="AC762" s="21" t="s">
        <v>324</v>
      </c>
      <c r="AD762" s="21">
        <v>0</v>
      </c>
      <c r="AE762" s="23">
        <v>45036</v>
      </c>
      <c r="AF762" s="25" t="str">
        <f>IF(AE762="","",IF(AE762="TBD","TBD",IF(AE762="N/A","N/A","W"&amp;TEXT(WEEKNUM(AE762,21),"00")&amp;" "&amp;YEAR(AE762))))</f>
        <v>W16 2023</v>
      </c>
      <c r="AG762" s="21" t="s">
        <v>324</v>
      </c>
      <c r="AH762" s="21"/>
      <c r="AI762" s="23">
        <v>45012</v>
      </c>
      <c r="AJ762" s="25" t="str">
        <f>IF(AI762="","",IF(AI762="TBD","TBD",IF(AI762="N/A","N/A","W"&amp;TEXT(WEEKNUM(AI762,21),"00")&amp;" "&amp;YEAR(AI762))))</f>
        <v>W13 2023</v>
      </c>
      <c r="AK762" s="21" t="s">
        <v>324</v>
      </c>
      <c r="AL762" s="21"/>
      <c r="AM762" s="23">
        <v>45009</v>
      </c>
      <c r="AN762" s="25" t="str">
        <f>IF(AM762="","",IF(AM762="TBD","TBD",IF(AM762="N/A","N/A","W"&amp;TEXT(WEEKNUM(AM762,21),"00")&amp;" "&amp;YEAR(AM762))))</f>
        <v>W12 2023</v>
      </c>
      <c r="AO762" s="21" t="s">
        <v>324</v>
      </c>
      <c r="AP762" s="21"/>
      <c r="AQ762" s="23">
        <v>45012</v>
      </c>
      <c r="AR762" s="25" t="str">
        <f>IF(AQ762="","",IF(AQ762="TBD","TBD",IF(AQ762="N/A","N/A","W"&amp;TEXT(WEEKNUM(AQ762,21),"00")&amp;" "&amp;YEAR(AQ762))))</f>
        <v>W13 2023</v>
      </c>
      <c r="AS762" s="21"/>
      <c r="AT762" s="21"/>
      <c r="AU762" s="23"/>
      <c r="AV762" s="25" t="s">
        <v>252</v>
      </c>
      <c r="AW762" s="59">
        <v>45036</v>
      </c>
      <c r="AX762" s="25" t="str">
        <f>IF(AW762="","",IF(AW762="TBD","TBD",IF(AW762="N/A","N/A","W"&amp;TEXT(WEEKNUM(AW762,21),"00")&amp;" "&amp;YEAR(AW762))))</f>
        <v>W16 2023</v>
      </c>
      <c r="AY762" s="21" t="s">
        <v>327</v>
      </c>
      <c r="AZ762" s="21" t="s">
        <v>328</v>
      </c>
      <c r="BA762" s="21" t="s">
        <v>329</v>
      </c>
      <c r="BB762" s="23"/>
      <c r="BC762" s="23"/>
      <c r="BD762" s="23"/>
      <c r="BE762" s="25" t="str">
        <f>IF(BD762="","",IF(BD762="TBD","TBD",IF(BD762="N/A","N/A","W"&amp;TEXT(WEEKNUM(BD762,21),"00")&amp;" "&amp;YEAR(BD762))))</f>
        <v/>
      </c>
      <c r="BF762" s="23"/>
      <c r="BG762" s="25" t="str">
        <f>IF(BF762="","",IF(BF762="TBD","TBD",IF(BF762="N/A","N/A","W"&amp;TEXT(WEEKNUM(BF762,21),"00")&amp;" "&amp;YEAR(BF762))))</f>
        <v/>
      </c>
      <c r="BH762" s="24">
        <f>+IF(BF762="",0,(BF762-BD762))</f>
        <v>0</v>
      </c>
      <c r="BI762" s="26" t="s">
        <v>330</v>
      </c>
      <c r="BJ762" s="26"/>
      <c r="BK762" s="27">
        <v>45223</v>
      </c>
      <c r="BL762" s="25" t="str">
        <f>IF(BK762="","",IF(BK762="TBD","TBD",IF(BK762="N/A","N/A","W"&amp;TEXT(WEEKNUM(BK762,21),"00")&amp;" "&amp;YEAR(BK762))))</f>
        <v>W43 2023</v>
      </c>
      <c r="BM762" s="21" t="s">
        <v>330</v>
      </c>
      <c r="BN762" s="21"/>
      <c r="BO762" s="23">
        <v>45223</v>
      </c>
      <c r="BP762" s="25" t="str">
        <f>IF(BO762="","",IF(BO762="TBD","TBD",IF(BO762="N/A","N/A","W"&amp;TEXT(WEEKNUM(BO762,21),"00")&amp;" "&amp;YEAR(BO762))))</f>
        <v>W43 2023</v>
      </c>
      <c r="BQ762" s="21" t="s">
        <v>330</v>
      </c>
      <c r="BR762" s="21" t="s">
        <v>2518</v>
      </c>
      <c r="BS762" s="334">
        <v>45245</v>
      </c>
      <c r="BT762" s="25" t="str">
        <f t="shared" si="45"/>
        <v>W46 2023</v>
      </c>
      <c r="BU762" s="21" t="s">
        <v>330</v>
      </c>
      <c r="BV762" s="21" t="s">
        <v>4909</v>
      </c>
      <c r="BW762" s="23">
        <v>45225</v>
      </c>
      <c r="BX762" s="25" t="str">
        <f t="shared" si="46"/>
        <v>W43 2023</v>
      </c>
      <c r="BY762" s="23">
        <v>45245</v>
      </c>
      <c r="BZ762" s="25" t="str">
        <f>IF(BY762="","",IF(BY762="TBD","TBD",IF(BY762="N/A","N/A","W"&amp;TEXT(WEEKNUM(BY762,21),"00")&amp;" "&amp;YEAR(BY762))))</f>
        <v>W46 2023</v>
      </c>
      <c r="CA762" s="22" t="s">
        <v>335</v>
      </c>
      <c r="CB762" s="21" t="s">
        <v>336</v>
      </c>
      <c r="CC762" s="21" t="s">
        <v>336</v>
      </c>
      <c r="CD762" s="21"/>
      <c r="CE762" s="23"/>
      <c r="CF762" s="23">
        <v>45533</v>
      </c>
      <c r="CG762" s="23"/>
      <c r="CH762" s="23">
        <v>45533</v>
      </c>
      <c r="CI762" s="25" t="str">
        <f>IF(CH762="","",IF(CH762="TBD","TBD",IF(CH762="N/A","N/A","W"&amp;TEXT(WEEKNUM(CH762,21),"00")&amp;" "&amp;YEAR(CH762))))</f>
        <v>W35 2024</v>
      </c>
      <c r="CJ762" s="23"/>
      <c r="CK762" s="25" t="str">
        <f>IF(CJ762="","",IF(CJ762="TBD","TBD",IF(CJ762="N/A","N/A","W"&amp;TEXT(WEEKNUM(CJ762,21),"00")&amp;" "&amp;YEAR(CJ762))))</f>
        <v/>
      </c>
      <c r="CL762" s="24">
        <f>+IF(CJ762="",0,(CJ762-CH762))</f>
        <v>0</v>
      </c>
      <c r="CM762" s="21" t="s">
        <v>388</v>
      </c>
      <c r="CN762" s="21" t="s">
        <v>5652</v>
      </c>
      <c r="CO762" s="23">
        <v>45628</v>
      </c>
      <c r="CP762" s="25" t="str">
        <f>IF(CO762="","",IF(CO762="TBD","TBD",IF(CO762="N/A","N/A","W"&amp;TEXT(WEEKNUM(CO762,21),"00")&amp;" "&amp;YEAR(CO762))))</f>
        <v>W49 2024</v>
      </c>
      <c r="CQ762" s="23" t="s">
        <v>388</v>
      </c>
      <c r="CR762" s="23" t="s">
        <v>5653</v>
      </c>
      <c r="CS762" s="23">
        <v>45652</v>
      </c>
      <c r="CT762" s="25" t="str">
        <f>IF(CS762="","",IF(CS762="TBD","TBD",IF(CS762="N/A","N/A","W"&amp;TEXT(WEEKNUM(CS762,21),"00")&amp;" "&amp;YEAR(CS762))))</f>
        <v>W52 2024</v>
      </c>
      <c r="CU762" s="21" t="s">
        <v>339</v>
      </c>
      <c r="CV762" s="21"/>
      <c r="CW762" s="23">
        <v>45628</v>
      </c>
      <c r="CX762" s="25" t="str">
        <f>IF(CW762="","",IF(CW762="TBD","TBD",IF(CW762="N/A","N/A","W"&amp;TEXT(WEEKNUM(CW762,21),"00")&amp;" "&amp;YEAR(CW762))))</f>
        <v>W49 2024</v>
      </c>
      <c r="CY762" s="21" t="s">
        <v>388</v>
      </c>
      <c r="CZ762" s="21" t="s">
        <v>5654</v>
      </c>
      <c r="DA762" s="23">
        <v>45628</v>
      </c>
      <c r="DB762" s="25" t="str">
        <f>IF(DA762="","",IF(DA762="TBD","TBD",IF(DA762="N/A","N/A","W"&amp;TEXT(WEEKNUM(DA762,21),"00")&amp;" "&amp;YEAR(DA762))))</f>
        <v>W49 2024</v>
      </c>
      <c r="DC762" s="23">
        <v>45652</v>
      </c>
      <c r="DD762" s="25" t="str">
        <f>IF(DC762="","",IF(DC762="TBD","TBD",IF(DC762="N/A","N/A","W"&amp;TEXT(WEEKNUM(DC762,21),"00")&amp;" "&amp;YEAR(DC762))))</f>
        <v>W52 2024</v>
      </c>
      <c r="DE762" s="21" t="s">
        <v>392</v>
      </c>
      <c r="DF762" s="23">
        <v>45665</v>
      </c>
      <c r="DG762" s="21" t="s">
        <v>259</v>
      </c>
      <c r="DH762" s="21">
        <v>0</v>
      </c>
      <c r="DI762" s="18"/>
      <c r="DJ762" s="18"/>
      <c r="DK762" s="21" t="s">
        <v>260</v>
      </c>
      <c r="DL762" s="21" t="s">
        <v>341</v>
      </c>
      <c r="DM762" s="21"/>
      <c r="DN762" s="23">
        <v>45867</v>
      </c>
      <c r="DO762" s="23">
        <v>45867</v>
      </c>
      <c r="DP762" s="23"/>
      <c r="DQ762" s="23" t="s">
        <v>276</v>
      </c>
      <c r="DR762" s="23"/>
      <c r="DS762" s="23"/>
      <c r="DT762" s="23"/>
      <c r="DU762" s="23"/>
      <c r="DV762" s="23">
        <v>45876</v>
      </c>
      <c r="DW762" s="23" t="s">
        <v>342</v>
      </c>
      <c r="DX762" s="23"/>
      <c r="DY762" s="18"/>
      <c r="DZ762" s="18"/>
      <c r="EA762" s="18"/>
      <c r="EB762" s="21" t="s">
        <v>41</v>
      </c>
      <c r="EC762" s="18" t="s">
        <v>234</v>
      </c>
      <c r="ED762" s="18"/>
      <c r="EE762" s="18"/>
      <c r="EF762" s="55"/>
      <c r="EG762" s="55"/>
      <c r="EH762" s="18"/>
      <c r="EI762" s="18">
        <v>0</v>
      </c>
      <c r="EJ762" s="29" t="str">
        <f>K762&amp;AY762&amp;CA762&amp;DE762&amp;DT762&amp;DW762</f>
        <v>VigenteTSS Aprobado 4GIng Aprobada 4GAs Built Aprobado con Observaciones 4GOn Air</v>
      </c>
    </row>
    <row r="763" spans="1:140" ht="12" hidden="1" customHeight="1">
      <c r="A763" s="30" t="str">
        <f>IFERROR(IF(VLOOKUP(B763,SEARCH!A:A,1,0)=B763,"OK",""),"")</f>
        <v/>
      </c>
      <c r="B763" s="31" t="s">
        <v>5655</v>
      </c>
      <c r="C763" s="15" t="s">
        <v>5656</v>
      </c>
      <c r="D763" s="16">
        <v>5</v>
      </c>
      <c r="E763" s="16">
        <v>-33.041969999999999</v>
      </c>
      <c r="F763" s="16">
        <v>-71.366029999999995</v>
      </c>
      <c r="G763" s="16" t="s">
        <v>346</v>
      </c>
      <c r="H763" s="16" t="s">
        <v>999</v>
      </c>
      <c r="I763" s="16" t="s">
        <v>5657</v>
      </c>
      <c r="J763" s="16" t="s">
        <v>318</v>
      </c>
      <c r="K763" s="16" t="s">
        <v>3</v>
      </c>
      <c r="L763" s="16" t="s">
        <v>247</v>
      </c>
      <c r="M763" s="103"/>
      <c r="N763" s="18"/>
      <c r="O763" s="19" t="s">
        <v>3327</v>
      </c>
      <c r="P763" s="19" t="s">
        <v>380</v>
      </c>
      <c r="Q763" s="18"/>
      <c r="R763" s="21" t="s">
        <v>831</v>
      </c>
      <c r="S763" s="21" t="s">
        <v>4649</v>
      </c>
      <c r="T763" s="22" t="s">
        <v>5658</v>
      </c>
      <c r="U763" s="23">
        <v>45106</v>
      </c>
      <c r="V763" s="21" t="str">
        <f>IF(U763="","",IF(U763="TBD","TBD",IF(U763="N/A","N/A","W"&amp;TEXT(WEEKNUM(U763,21),"00")&amp;" "&amp;YEAR(U763))))</f>
        <v>W26 2023</v>
      </c>
      <c r="W763" s="23">
        <v>45118</v>
      </c>
      <c r="X763" s="23">
        <v>45317</v>
      </c>
      <c r="Y763" s="23" t="str">
        <f>IF(X763="","",IF(X763="TBD","TBD",IF(X763="N/A","N/A","W"&amp;TEXT(WEEKNUM(X763,21),"00")&amp;" "&amp;YEAR(X763))))</f>
        <v>W04 2024</v>
      </c>
      <c r="Z763" s="23">
        <v>45318</v>
      </c>
      <c r="AA763" s="23">
        <v>45324</v>
      </c>
      <c r="AB763" s="24">
        <f>+IF(Z763="",0,AA763-Z763)</f>
        <v>6</v>
      </c>
      <c r="AC763" s="21" t="s">
        <v>324</v>
      </c>
      <c r="AD763" s="21"/>
      <c r="AE763" s="23">
        <v>45324</v>
      </c>
      <c r="AF763" s="25" t="str">
        <f>IF(AE763="","",IF(AE763="TBD","TBD",IF(AE763="N/A","N/A","W"&amp;TEXT(WEEKNUM(AE763,21),"00")&amp;" "&amp;YEAR(AE763))))</f>
        <v>W05 2024</v>
      </c>
      <c r="AG763" s="21" t="s">
        <v>324</v>
      </c>
      <c r="AH763" s="21"/>
      <c r="AI763" s="23">
        <v>45170</v>
      </c>
      <c r="AJ763" s="25" t="str">
        <f>IF(AI763="","",IF(AI763="TBD","TBD",IF(AI763="N/A","N/A","W"&amp;TEXT(WEEKNUM(AI763,21),"00")&amp;" "&amp;YEAR(AI763))))</f>
        <v>W35 2023</v>
      </c>
      <c r="AK763" s="21" t="s">
        <v>324</v>
      </c>
      <c r="AL763" s="21" t="s">
        <v>5659</v>
      </c>
      <c r="AM763" s="23">
        <v>45321</v>
      </c>
      <c r="AN763" s="25" t="str">
        <f>IF(AM763="","",IF(AM763="TBD","TBD",IF(AM763="N/A","N/A","W"&amp;TEXT(WEEKNUM(AM763,21),"00")&amp;" "&amp;YEAR(AM763))))</f>
        <v>W05 2024</v>
      </c>
      <c r="AO763" s="21" t="s">
        <v>324</v>
      </c>
      <c r="AP763" s="21"/>
      <c r="AQ763" s="23">
        <v>45124</v>
      </c>
      <c r="AR763" s="25" t="str">
        <f>IF(AQ763="","",IF(AQ763="TBD","TBD",IF(AQ763="N/A","N/A","W"&amp;TEXT(WEEKNUM(AQ763,21),"00")&amp;" "&amp;YEAR(AQ763))))</f>
        <v>W29 2023</v>
      </c>
      <c r="AS763" s="21"/>
      <c r="AT763" s="21"/>
      <c r="AU763" s="23"/>
      <c r="AV763" s="25" t="s">
        <v>252</v>
      </c>
      <c r="AW763" s="59">
        <v>45324</v>
      </c>
      <c r="AX763" s="25" t="str">
        <f>IF(AW763="","",IF(AW763="TBD","TBD",IF(AW763="N/A","N/A","W"&amp;TEXT(WEEKNUM(AW763,21),"00")&amp;" "&amp;YEAR(AW763))))</f>
        <v>W05 2024</v>
      </c>
      <c r="AY763" s="21" t="s">
        <v>327</v>
      </c>
      <c r="AZ763" s="21" t="s">
        <v>328</v>
      </c>
      <c r="BA763" s="21" t="s">
        <v>255</v>
      </c>
      <c r="BB763" s="23">
        <v>45247</v>
      </c>
      <c r="BC763" s="23">
        <v>45378</v>
      </c>
      <c r="BD763" s="23">
        <v>45382</v>
      </c>
      <c r="BE763" s="25" t="str">
        <f>IF(BD763="","",IF(BD763="TBD","TBD",IF(BD763="N/A","N/A","W"&amp;TEXT(WEEKNUM(BD763,21),"00")&amp;" "&amp;YEAR(BD763))))</f>
        <v>W13 2024</v>
      </c>
      <c r="BF763" s="23">
        <v>45387</v>
      </c>
      <c r="BG763" s="25" t="str">
        <f>IF(BF763="","",IF(BF763="TBD","TBD",IF(BF763="N/A","N/A","W"&amp;TEXT(WEEKNUM(BF763,21),"00")&amp;" "&amp;YEAR(BF763))))</f>
        <v>W14 2024</v>
      </c>
      <c r="BH763" s="24">
        <f>+IF(BF763="",0,(BF763-BD763))</f>
        <v>5</v>
      </c>
      <c r="BI763" s="26" t="s">
        <v>415</v>
      </c>
      <c r="BJ763" s="26" t="s">
        <v>5660</v>
      </c>
      <c r="BK763" s="27">
        <v>45383</v>
      </c>
      <c r="BL763" s="25" t="str">
        <f>IF(BK763="","",IF(BK763="TBD","TBD",IF(BK763="N/A","N/A","W"&amp;TEXT(WEEKNUM(BK763,21),"00")&amp;" "&amp;YEAR(BK763))))</f>
        <v>W14 2024</v>
      </c>
      <c r="BM763" s="21" t="s">
        <v>330</v>
      </c>
      <c r="BN763" s="21"/>
      <c r="BO763" s="23">
        <v>45387</v>
      </c>
      <c r="BP763" s="25" t="str">
        <f>IF(BO763="","",IF(BO763="TBD","TBD",IF(BO763="N/A","N/A","W"&amp;TEXT(WEEKNUM(BO763,21),"00")&amp;" "&amp;YEAR(BO763))))</f>
        <v>W14 2024</v>
      </c>
      <c r="BQ763" s="21" t="s">
        <v>330</v>
      </c>
      <c r="BR763" s="21" t="s">
        <v>5661</v>
      </c>
      <c r="BS763" s="334">
        <v>45385</v>
      </c>
      <c r="BT763" s="25" t="str">
        <f t="shared" si="45"/>
        <v>W14 2024</v>
      </c>
      <c r="BU763" s="21" t="s">
        <v>330</v>
      </c>
      <c r="BV763" s="21" t="s">
        <v>5662</v>
      </c>
      <c r="BW763" s="23">
        <v>45566</v>
      </c>
      <c r="BX763" s="25" t="str">
        <f t="shared" si="46"/>
        <v>W40 2024</v>
      </c>
      <c r="BY763" s="23">
        <v>45566</v>
      </c>
      <c r="BZ763" s="25" t="str">
        <f>IF(BY763="","",IF(BY763="TBD","TBD",IF(BY763="N/A","N/A","W"&amp;TEXT(WEEKNUM(BY763,21),"00")&amp;" "&amp;YEAR(BY763))))</f>
        <v>W40 2024</v>
      </c>
      <c r="CA763" s="21" t="s">
        <v>335</v>
      </c>
      <c r="CB763" s="21">
        <v>0</v>
      </c>
      <c r="CC763" s="21"/>
      <c r="CD763" s="21"/>
      <c r="CE763" s="23"/>
      <c r="CF763" s="23"/>
      <c r="CG763" s="23"/>
      <c r="CH763" s="23"/>
      <c r="CI763" s="25" t="str">
        <f>IF(CH763="","",IF(CH763="TBD","TBD",IF(CH763="N/A","N/A","W"&amp;TEXT(WEEKNUM(CH763,21),"00")&amp;" "&amp;YEAR(CH763))))</f>
        <v/>
      </c>
      <c r="CJ763" s="23"/>
      <c r="CK763" s="25" t="str">
        <f>IF(CJ763="","",IF(CJ763="TBD","TBD",IF(CJ763="N/A","N/A","W"&amp;TEXT(WEEKNUM(CJ763,21),"00")&amp;" "&amp;YEAR(CJ763))))</f>
        <v/>
      </c>
      <c r="CL763" s="24">
        <f>+IF(CJ763="",0,(CJ763-CH763))</f>
        <v>0</v>
      </c>
      <c r="CM763" s="21" t="s">
        <v>258</v>
      </c>
      <c r="CN763" s="21"/>
      <c r="CO763" s="23"/>
      <c r="CP763" s="25" t="str">
        <f>IF(CO763="","",IF(CO763="TBD","TBD",IF(CO763="N/A","N/A","W"&amp;TEXT(WEEKNUM(CO763,21),"00")&amp;" "&amp;YEAR(CO763))))</f>
        <v/>
      </c>
      <c r="CQ763" s="23" t="s">
        <v>258</v>
      </c>
      <c r="CR763" s="23"/>
      <c r="CS763" s="23"/>
      <c r="CT763" s="25" t="str">
        <f>IF(CS763="","",IF(CS763="TBD","TBD",IF(CS763="N/A","N/A","W"&amp;TEXT(WEEKNUM(CS763,21),"00")&amp;" "&amp;YEAR(CS763))))</f>
        <v/>
      </c>
      <c r="CU763" s="21" t="s">
        <v>258</v>
      </c>
      <c r="CV763" s="21"/>
      <c r="CW763" s="23"/>
      <c r="CX763" s="25" t="str">
        <f>IF(CW763="","",IF(CW763="TBD","TBD",IF(CW763="N/A","N/A","W"&amp;TEXT(WEEKNUM(CW763,21),"00")&amp;" "&amp;YEAR(CW763))))</f>
        <v/>
      </c>
      <c r="CY763" s="21" t="s">
        <v>258</v>
      </c>
      <c r="CZ763" s="21"/>
      <c r="DA763" s="23"/>
      <c r="DB763" s="25" t="str">
        <f>IF(DA763="","",IF(DA763="TBD","TBD",IF(DA763="N/A","N/A","W"&amp;TEXT(WEEKNUM(DA763,21),"00")&amp;" "&amp;YEAR(DA763))))</f>
        <v/>
      </c>
      <c r="DC763" s="23"/>
      <c r="DD763" s="25" t="str">
        <f>IF(DC763="","",IF(DC763="TBD","TBD",IF(DC763="N/A","N/A","W"&amp;TEXT(WEEKNUM(DC763,21),"00")&amp;" "&amp;YEAR(DC763))))</f>
        <v/>
      </c>
      <c r="DE763" s="21" t="s">
        <v>258</v>
      </c>
      <c r="DF763" s="23"/>
      <c r="DG763" s="21" t="s">
        <v>259</v>
      </c>
      <c r="DH763" s="18"/>
      <c r="DI763" s="18"/>
      <c r="DJ763" s="18"/>
      <c r="DK763" s="21" t="s">
        <v>260</v>
      </c>
      <c r="DL763" s="21" t="s">
        <v>261</v>
      </c>
      <c r="DM763" s="21"/>
      <c r="DN763" s="23"/>
      <c r="DO763" s="23"/>
      <c r="DP763" s="23"/>
      <c r="DQ763" s="23" t="s">
        <v>276</v>
      </c>
      <c r="DR763" s="23"/>
      <c r="DS763" s="23"/>
      <c r="DT763" s="23"/>
      <c r="DU763" s="23"/>
      <c r="DV763" s="23"/>
      <c r="DW763" s="23"/>
      <c r="DX763" s="23"/>
      <c r="DY763" s="18"/>
      <c r="DZ763" s="18"/>
      <c r="EA763" s="18"/>
      <c r="EB763" s="21" t="s">
        <v>530</v>
      </c>
      <c r="EC763" s="18"/>
      <c r="ED763" s="18"/>
      <c r="EE763" s="18"/>
      <c r="EF763" s="55"/>
      <c r="EG763" s="55"/>
      <c r="EH763" s="18"/>
      <c r="EI763" s="18">
        <v>0</v>
      </c>
      <c r="EJ763" s="29" t="str">
        <f>K763&amp;AY763&amp;CA763&amp;DE763&amp;DT763&amp;DW763</f>
        <v>No VigenteTSS Aprobado 4GIng Aprobada 4GAs Built No Recibido</v>
      </c>
    </row>
    <row r="764" spans="1:140" ht="12" hidden="1" customHeight="1">
      <c r="A764" s="30" t="str">
        <f>IFERROR(IF(VLOOKUP(B764,SEARCH!A:A,1,0)=B764,"OK",""),"")</f>
        <v/>
      </c>
      <c r="B764" s="31" t="s">
        <v>5663</v>
      </c>
      <c r="C764" s="15" t="s">
        <v>5664</v>
      </c>
      <c r="D764" s="16">
        <v>5</v>
      </c>
      <c r="E764" s="16">
        <v>-33.042276000000001</v>
      </c>
      <c r="F764" s="16">
        <v>-71.373413999999997</v>
      </c>
      <c r="G764" s="16" t="s">
        <v>346</v>
      </c>
      <c r="H764" s="16" t="s">
        <v>999</v>
      </c>
      <c r="I764" s="16" t="s">
        <v>5665</v>
      </c>
      <c r="J764" s="16" t="s">
        <v>318</v>
      </c>
      <c r="K764" s="16" t="s">
        <v>3</v>
      </c>
      <c r="L764" s="16" t="s">
        <v>247</v>
      </c>
      <c r="M764" s="103"/>
      <c r="N764" s="18"/>
      <c r="O764" s="19" t="s">
        <v>3327</v>
      </c>
      <c r="P764" s="19" t="s">
        <v>380</v>
      </c>
      <c r="Q764" s="18"/>
      <c r="R764" s="21" t="s">
        <v>831</v>
      </c>
      <c r="S764" s="21" t="s">
        <v>5057</v>
      </c>
      <c r="T764" s="22" t="s">
        <v>5666</v>
      </c>
      <c r="U764" s="23">
        <v>45106</v>
      </c>
      <c r="V764" s="21" t="str">
        <f>IF(U764="","",IF(U764="TBD","TBD",IF(U764="N/A","N/A","W"&amp;TEXT(WEEKNUM(U764,21),"00")&amp;" "&amp;YEAR(U764))))</f>
        <v>W26 2023</v>
      </c>
      <c r="W764" s="23">
        <v>45106</v>
      </c>
      <c r="X764" s="23">
        <v>45317</v>
      </c>
      <c r="Y764" s="23" t="str">
        <f>IF(X764="","",IF(X764="TBD","TBD",IF(X764="N/A","N/A","W"&amp;TEXT(WEEKNUM(X764,21),"00")&amp;" "&amp;YEAR(X764))))</f>
        <v>W04 2024</v>
      </c>
      <c r="Z764" s="23">
        <v>45318</v>
      </c>
      <c r="AA764" s="23">
        <v>45324</v>
      </c>
      <c r="AB764" s="24">
        <f>+IF(Z764="",0,AA764-Z764)</f>
        <v>6</v>
      </c>
      <c r="AC764" s="21" t="s">
        <v>324</v>
      </c>
      <c r="AD764" s="21" t="s">
        <v>5667</v>
      </c>
      <c r="AE764" s="23">
        <v>45324</v>
      </c>
      <c r="AF764" s="25" t="str">
        <f>IF(AE764="","",IF(AE764="TBD","TBD",IF(AE764="N/A","N/A","W"&amp;TEXT(WEEKNUM(AE764,21),"00")&amp;" "&amp;YEAR(AE764))))</f>
        <v>W05 2024</v>
      </c>
      <c r="AG764" s="21" t="s">
        <v>324</v>
      </c>
      <c r="AH764" s="21"/>
      <c r="AI764" s="23">
        <v>45229</v>
      </c>
      <c r="AJ764" s="25" t="str">
        <f>IF(AI764="","",IF(AI764="TBD","TBD",IF(AI764="N/A","N/A","W"&amp;TEXT(WEEKNUM(AI764,21),"00")&amp;" "&amp;YEAR(AI764))))</f>
        <v>W44 2023</v>
      </c>
      <c r="AK764" s="21" t="s">
        <v>324</v>
      </c>
      <c r="AL764" s="21" t="s">
        <v>5659</v>
      </c>
      <c r="AM764" s="23">
        <v>45321</v>
      </c>
      <c r="AN764" s="25" t="str">
        <f>IF(AM764="","",IF(AM764="TBD","TBD",IF(AM764="N/A","N/A","W"&amp;TEXT(WEEKNUM(AM764,21),"00")&amp;" "&amp;YEAR(AM764))))</f>
        <v>W05 2024</v>
      </c>
      <c r="AO764" s="21" t="s">
        <v>324</v>
      </c>
      <c r="AP764" s="21" t="s">
        <v>5668</v>
      </c>
      <c r="AQ764" s="23">
        <v>45092</v>
      </c>
      <c r="AR764" s="25" t="str">
        <f>IF(AQ764="","",IF(AQ764="TBD","TBD",IF(AQ764="N/A","N/A","W"&amp;TEXT(WEEKNUM(AQ764,21),"00")&amp;" "&amp;YEAR(AQ764))))</f>
        <v>W24 2023</v>
      </c>
      <c r="AS764" s="21"/>
      <c r="AT764" s="21"/>
      <c r="AU764" s="23"/>
      <c r="AV764" s="25" t="s">
        <v>252</v>
      </c>
      <c r="AW764" s="59">
        <v>45324</v>
      </c>
      <c r="AX764" s="25" t="str">
        <f>IF(AW764="","",IF(AW764="TBD","TBD",IF(AW764="N/A","N/A","W"&amp;TEXT(WEEKNUM(AW764,21),"00")&amp;" "&amp;YEAR(AW764))))</f>
        <v>W05 2024</v>
      </c>
      <c r="AY764" s="21" t="s">
        <v>327</v>
      </c>
      <c r="AZ764" s="21" t="s">
        <v>328</v>
      </c>
      <c r="BA764" s="21" t="s">
        <v>255</v>
      </c>
      <c r="BB764" s="23">
        <v>45247</v>
      </c>
      <c r="BC764" s="23">
        <v>45378</v>
      </c>
      <c r="BD764" s="23">
        <v>45382</v>
      </c>
      <c r="BE764" s="25" t="str">
        <f>IF(BD764="","",IF(BD764="TBD","TBD",IF(BD764="N/A","N/A","W"&amp;TEXT(WEEKNUM(BD764,21),"00")&amp;" "&amp;YEAR(BD764))))</f>
        <v>W13 2024</v>
      </c>
      <c r="BF764" s="23">
        <v>45387</v>
      </c>
      <c r="BG764" s="25" t="str">
        <f>IF(BF764="","",IF(BF764="TBD","TBD",IF(BF764="N/A","N/A","W"&amp;TEXT(WEEKNUM(BF764,21),"00")&amp;" "&amp;YEAR(BF764))))</f>
        <v>W14 2024</v>
      </c>
      <c r="BH764" s="24">
        <f>+IF(BF764="",0,(BF764-BD764))</f>
        <v>5</v>
      </c>
      <c r="BI764" s="26" t="s">
        <v>415</v>
      </c>
      <c r="BJ764" s="26" t="s">
        <v>5669</v>
      </c>
      <c r="BK764" s="27">
        <v>45383</v>
      </c>
      <c r="BL764" s="25" t="str">
        <f>IF(BK764="","",IF(BK764="TBD","TBD",IF(BK764="N/A","N/A","W"&amp;TEXT(WEEKNUM(BK764,21),"00")&amp;" "&amp;YEAR(BK764))))</f>
        <v>W14 2024</v>
      </c>
      <c r="BM764" s="21" t="s">
        <v>330</v>
      </c>
      <c r="BN764" s="21"/>
      <c r="BO764" s="23">
        <v>45387</v>
      </c>
      <c r="BP764" s="25" t="str">
        <f>IF(BO764="","",IF(BO764="TBD","TBD",IF(BO764="N/A","N/A","W"&amp;TEXT(WEEKNUM(BO764,21),"00")&amp;" "&amp;YEAR(BO764))))</f>
        <v>W14 2024</v>
      </c>
      <c r="BQ764" s="21" t="s">
        <v>364</v>
      </c>
      <c r="BR764" s="21" t="s">
        <v>5670</v>
      </c>
      <c r="BS764" s="334">
        <v>45385</v>
      </c>
      <c r="BT764" s="25" t="str">
        <f t="shared" si="45"/>
        <v>W14 2024</v>
      </c>
      <c r="BU764" s="21" t="s">
        <v>330</v>
      </c>
      <c r="BV764" s="21" t="s">
        <v>5671</v>
      </c>
      <c r="BW764" s="23">
        <v>45566</v>
      </c>
      <c r="BX764" s="25" t="str">
        <f t="shared" si="46"/>
        <v>W40 2024</v>
      </c>
      <c r="BY764" s="23">
        <v>45566</v>
      </c>
      <c r="BZ764" s="25" t="str">
        <f>IF(BY764="","",IF(BY764="TBD","TBD",IF(BY764="N/A","N/A","W"&amp;TEXT(WEEKNUM(BY764,21),"00")&amp;" "&amp;YEAR(BY764))))</f>
        <v>W40 2024</v>
      </c>
      <c r="CA764" s="21" t="s">
        <v>335</v>
      </c>
      <c r="CB764" s="21">
        <v>0</v>
      </c>
      <c r="CC764" s="21"/>
      <c r="CD764" s="21"/>
      <c r="CE764" s="23"/>
      <c r="CF764" s="23"/>
      <c r="CG764" s="23"/>
      <c r="CH764" s="23"/>
      <c r="CI764" s="25" t="str">
        <f>IF(CH764="","",IF(CH764="TBD","TBD",IF(CH764="N/A","N/A","W"&amp;TEXT(WEEKNUM(CH764,21),"00")&amp;" "&amp;YEAR(CH764))))</f>
        <v/>
      </c>
      <c r="CJ764" s="23"/>
      <c r="CK764" s="25" t="str">
        <f>IF(CJ764="","",IF(CJ764="TBD","TBD",IF(CJ764="N/A","N/A","W"&amp;TEXT(WEEKNUM(CJ764,21),"00")&amp;" "&amp;YEAR(CJ764))))</f>
        <v/>
      </c>
      <c r="CL764" s="24">
        <f>+IF(CJ764="",0,(CJ764-CH764))</f>
        <v>0</v>
      </c>
      <c r="CM764" s="21" t="s">
        <v>258</v>
      </c>
      <c r="CN764" s="21"/>
      <c r="CO764" s="23"/>
      <c r="CP764" s="25" t="str">
        <f>IF(CO764="","",IF(CO764="TBD","TBD",IF(CO764="N/A","N/A","W"&amp;TEXT(WEEKNUM(CO764,21),"00")&amp;" "&amp;YEAR(CO764))))</f>
        <v/>
      </c>
      <c r="CQ764" s="23" t="s">
        <v>258</v>
      </c>
      <c r="CR764" s="23"/>
      <c r="CS764" s="23"/>
      <c r="CT764" s="25" t="str">
        <f>IF(CS764="","",IF(CS764="TBD","TBD",IF(CS764="N/A","N/A","W"&amp;TEXT(WEEKNUM(CS764,21),"00")&amp;" "&amp;YEAR(CS764))))</f>
        <v/>
      </c>
      <c r="CU764" s="21" t="s">
        <v>258</v>
      </c>
      <c r="CV764" s="21"/>
      <c r="CW764" s="23"/>
      <c r="CX764" s="25" t="str">
        <f>IF(CW764="","",IF(CW764="TBD","TBD",IF(CW764="N/A","N/A","W"&amp;TEXT(WEEKNUM(CW764,21),"00")&amp;" "&amp;YEAR(CW764))))</f>
        <v/>
      </c>
      <c r="CY764" s="21" t="s">
        <v>258</v>
      </c>
      <c r="CZ764" s="21"/>
      <c r="DA764" s="23"/>
      <c r="DB764" s="25" t="str">
        <f>IF(DA764="","",IF(DA764="TBD","TBD",IF(DA764="N/A","N/A","W"&amp;TEXT(WEEKNUM(DA764,21),"00")&amp;" "&amp;YEAR(DA764))))</f>
        <v/>
      </c>
      <c r="DC764" s="23"/>
      <c r="DD764" s="25" t="str">
        <f>IF(DC764="","",IF(DC764="TBD","TBD",IF(DC764="N/A","N/A","W"&amp;TEXT(WEEKNUM(DC764,21),"00")&amp;" "&amp;YEAR(DC764))))</f>
        <v/>
      </c>
      <c r="DE764" s="21" t="s">
        <v>258</v>
      </c>
      <c r="DF764" s="23"/>
      <c r="DG764" s="21" t="s">
        <v>259</v>
      </c>
      <c r="DH764" s="18"/>
      <c r="DI764" s="18"/>
      <c r="DJ764" s="18"/>
      <c r="DK764" s="21" t="s">
        <v>260</v>
      </c>
      <c r="DL764" s="21" t="s">
        <v>261</v>
      </c>
      <c r="DM764" s="21"/>
      <c r="DN764" s="23"/>
      <c r="DO764" s="23"/>
      <c r="DP764" s="23"/>
      <c r="DQ764" s="23" t="s">
        <v>276</v>
      </c>
      <c r="DR764" s="23"/>
      <c r="DS764" s="23"/>
      <c r="DT764" s="23"/>
      <c r="DU764" s="23"/>
      <c r="DV764" s="23"/>
      <c r="DW764" s="23"/>
      <c r="DX764" s="23"/>
      <c r="DY764" s="18"/>
      <c r="DZ764" s="18"/>
      <c r="EA764" s="18"/>
      <c r="EB764" s="21" t="s">
        <v>530</v>
      </c>
      <c r="EC764" s="18"/>
      <c r="ED764" s="18"/>
      <c r="EE764" s="18"/>
      <c r="EF764" s="55"/>
      <c r="EG764" s="55"/>
      <c r="EH764" s="18"/>
      <c r="EI764" s="18">
        <v>0</v>
      </c>
      <c r="EJ764" s="29" t="str">
        <f>K764&amp;AY764&amp;CA764&amp;DE764&amp;DT764&amp;DW764</f>
        <v>No VigenteTSS Aprobado 4GIng Aprobada 4GAs Built No Recibido</v>
      </c>
    </row>
    <row r="765" spans="1:140" ht="12" hidden="1" customHeight="1">
      <c r="A765" s="30" t="str">
        <f>IFERROR(IF(VLOOKUP(B765,SEARCH!A:A,1,0)=B765,"OK",""),"")</f>
        <v/>
      </c>
      <c r="B765" s="31" t="s">
        <v>5672</v>
      </c>
      <c r="C765" s="15" t="s">
        <v>5673</v>
      </c>
      <c r="D765" s="16">
        <v>2</v>
      </c>
      <c r="E765" s="16">
        <v>-25.403500000000001</v>
      </c>
      <c r="F765" s="16">
        <v>-70.472560000000001</v>
      </c>
      <c r="G765" s="16" t="s">
        <v>425</v>
      </c>
      <c r="H765" s="16" t="s">
        <v>4944</v>
      </c>
      <c r="I765" s="16" t="s">
        <v>5674</v>
      </c>
      <c r="J765" s="16" t="s">
        <v>355</v>
      </c>
      <c r="K765" s="17" t="s">
        <v>319</v>
      </c>
      <c r="L765" s="16" t="s">
        <v>247</v>
      </c>
      <c r="M765" s="55">
        <v>46081</v>
      </c>
      <c r="N765" s="32"/>
      <c r="O765" s="19" t="s">
        <v>3327</v>
      </c>
      <c r="P765" s="19" t="s">
        <v>248</v>
      </c>
      <c r="Q765" s="18"/>
      <c r="R765" s="21" t="s">
        <v>250</v>
      </c>
      <c r="S765" s="21">
        <v>12</v>
      </c>
      <c r="T765" s="167" t="s">
        <v>5675</v>
      </c>
      <c r="U765" s="23">
        <v>45814</v>
      </c>
      <c r="V765" s="21" t="str">
        <f>IF(U765="","",IF(U765="TBD","TBD",IF(U765="N/A","N/A","W"&amp;TEXT(WEEKNUM(U765,21),"00")&amp;" "&amp;YEAR(U765))))</f>
        <v>W23 2025</v>
      </c>
      <c r="W765" s="23"/>
      <c r="X765" s="23"/>
      <c r="Y765" s="23" t="str">
        <f>IF(X765="","",IF(X765="TBD","TBD",IF(X765="N/A","N/A","W"&amp;TEXT(WEEKNUM(X765,21),"00")&amp;" "&amp;YEAR(X765))))</f>
        <v/>
      </c>
      <c r="Z765" s="23"/>
      <c r="AA765" s="23"/>
      <c r="AB765" s="24">
        <f>+IF(Z765="",0,AA765-Z765)</f>
        <v>0</v>
      </c>
      <c r="AC765" s="21" t="s">
        <v>324</v>
      </c>
      <c r="AD765" s="21"/>
      <c r="AE765" s="23"/>
      <c r="AF765" s="25" t="str">
        <f>IF(AE765="","",IF(AE765="TBD","TBD",IF(AE765="N/A","N/A","W"&amp;TEXT(WEEKNUM(AE765,21),"00")&amp;" "&amp;YEAR(AE765))))</f>
        <v/>
      </c>
      <c r="AG765" s="21" t="s">
        <v>324</v>
      </c>
      <c r="AH765" s="21"/>
      <c r="AI765" s="23"/>
      <c r="AJ765" s="25" t="str">
        <f>IF(AI765="","",IF(AI765="TBD","TBD",IF(AI765="N/A","N/A","W"&amp;TEXT(WEEKNUM(AI765,21),"00")&amp;" "&amp;YEAR(AI765))))</f>
        <v/>
      </c>
      <c r="AK765" s="21" t="s">
        <v>324</v>
      </c>
      <c r="AL765" s="21"/>
      <c r="AM765" s="23"/>
      <c r="AN765" s="25" t="str">
        <f>IF(AM765="","",IF(AM765="TBD","TBD",IF(AM765="N/A","N/A","W"&amp;TEXT(WEEKNUM(AM765,21),"00")&amp;" "&amp;YEAR(AM765))))</f>
        <v/>
      </c>
      <c r="AO765" s="21" t="s">
        <v>324</v>
      </c>
      <c r="AP765" s="21"/>
      <c r="AQ765" s="23"/>
      <c r="AR765" s="25" t="str">
        <f>IF(AQ765="","",IF(AQ765="TBD","TBD",IF(AQ765="N/A","N/A","W"&amp;TEXT(WEEKNUM(AQ765,21),"00")&amp;" "&amp;YEAR(AQ765))))</f>
        <v/>
      </c>
      <c r="AS765" s="21"/>
      <c r="AT765" s="21"/>
      <c r="AU765" s="23"/>
      <c r="AV765" s="25" t="s">
        <v>252</v>
      </c>
      <c r="AW765" s="59"/>
      <c r="AX765" s="25" t="str">
        <f>IF(AW765="","",IF(AW765="TBD","TBD",IF(AW765="N/A","N/A","W"&amp;TEXT(WEEKNUM(AW765,21),"00")&amp;" "&amp;YEAR(AW765))))</f>
        <v/>
      </c>
      <c r="AY765" s="21" t="s">
        <v>327</v>
      </c>
      <c r="AZ765" s="21" t="s">
        <v>328</v>
      </c>
      <c r="BA765" s="21" t="s">
        <v>329</v>
      </c>
      <c r="BB765" s="23"/>
      <c r="BC765" s="23"/>
      <c r="BD765" s="23"/>
      <c r="BE765" s="25" t="str">
        <f>IF(BD765="","",IF(BD765="TBD","TBD",IF(BD765="N/A","N/A","W"&amp;TEXT(WEEKNUM(BD765,21),"00")&amp;" "&amp;YEAR(BD765))))</f>
        <v/>
      </c>
      <c r="BF765" s="23"/>
      <c r="BG765" s="25" t="str">
        <f>IF(BF765="","",IF(BF765="TBD","TBD",IF(BF765="N/A","N/A","W"&amp;TEXT(WEEKNUM(BF765,21),"00")&amp;" "&amp;YEAR(BF765))))</f>
        <v/>
      </c>
      <c r="BH765" s="24">
        <f>+IF(BF765="",0,(BF765-BD765))</f>
        <v>0</v>
      </c>
      <c r="BI765" s="26" t="s">
        <v>330</v>
      </c>
      <c r="BJ765" s="26"/>
      <c r="BK765" s="27"/>
      <c r="BL765" s="25" t="str">
        <f>IF(BK765="","",IF(BK765="TBD","TBD",IF(BK765="N/A","N/A","W"&amp;TEXT(WEEKNUM(BK765,21),"00")&amp;" "&amp;YEAR(BK765))))</f>
        <v/>
      </c>
      <c r="BM765" s="21" t="s">
        <v>330</v>
      </c>
      <c r="BN765" s="21"/>
      <c r="BO765" s="23"/>
      <c r="BP765" s="25" t="str">
        <f>IF(BO765="","",IF(BO765="TBD","TBD",IF(BO765="N/A","N/A","W"&amp;TEXT(WEEKNUM(BO765,21),"00")&amp;" "&amp;YEAR(BO765))))</f>
        <v/>
      </c>
      <c r="BQ765" s="21" t="s">
        <v>330</v>
      </c>
      <c r="BR765" s="21"/>
      <c r="BS765" s="334"/>
      <c r="BT765" s="25" t="str">
        <f t="shared" si="45"/>
        <v/>
      </c>
      <c r="BU765" s="21" t="s">
        <v>330</v>
      </c>
      <c r="BV765" s="21"/>
      <c r="BW765" s="23"/>
      <c r="BX765" s="25" t="str">
        <f t="shared" si="46"/>
        <v/>
      </c>
      <c r="BY765" s="23"/>
      <c r="BZ765" s="25" t="str">
        <f>IF(BY765="","",IF(BY765="TBD","TBD",IF(BY765="N/A","N/A","W"&amp;TEXT(WEEKNUM(BY765,21),"00")&amp;" "&amp;YEAR(BY765))))</f>
        <v/>
      </c>
      <c r="CA765" s="22" t="s">
        <v>335</v>
      </c>
      <c r="CB765" s="21" t="s">
        <v>336</v>
      </c>
      <c r="CC765" s="21" t="s">
        <v>336</v>
      </c>
      <c r="CD765" s="21"/>
      <c r="CE765" s="23" t="s">
        <v>515</v>
      </c>
      <c r="CF765" s="23">
        <v>46002</v>
      </c>
      <c r="CG765" s="23">
        <v>46056</v>
      </c>
      <c r="CH765" s="23">
        <v>46057</v>
      </c>
      <c r="CI765" s="25" t="str">
        <f>IF(CH765="","",IF(CH765="TBD","TBD",IF(CH765="N/A","N/A","W"&amp;TEXT(WEEKNUM(CH765,21),"00")&amp;" "&amp;YEAR(CH765))))</f>
        <v>W06 2026</v>
      </c>
      <c r="CJ765" s="23">
        <v>46059</v>
      </c>
      <c r="CK765" s="25" t="str">
        <f>IF(CJ765="","",IF(CJ765="TBD","TBD",IF(CJ765="N/A","N/A","W"&amp;TEXT(WEEKNUM(CJ765,21),"00")&amp;" "&amp;YEAR(CJ765))))</f>
        <v>W06 2026</v>
      </c>
      <c r="CL765" s="24">
        <f>+IF(CJ765="",0,(CJ765-CH765))</f>
        <v>2</v>
      </c>
      <c r="CM765" s="21" t="s">
        <v>421</v>
      </c>
      <c r="CN765" s="20" t="s">
        <v>5516</v>
      </c>
      <c r="CO765" s="23">
        <v>46003</v>
      </c>
      <c r="CP765" s="25" t="str">
        <f>IF(CO765="","",IF(CO765="TBD","TBD",IF(CO765="N/A","N/A","W"&amp;TEXT(WEEKNUM(CO765,21),"00")&amp;" "&amp;YEAR(CO765))))</f>
        <v>W50 2025</v>
      </c>
      <c r="CQ765" s="37" t="s">
        <v>339</v>
      </c>
      <c r="CR765" s="23" t="s">
        <v>5676</v>
      </c>
      <c r="CS765" s="23">
        <v>46058</v>
      </c>
      <c r="CT765" s="25" t="str">
        <f>IF(CS765="","",IF(CS765="TBD","TBD",IF(CS765="N/A","N/A","W"&amp;TEXT(WEEKNUM(CS765,21),"00")&amp;" "&amp;YEAR(CS765))))</f>
        <v>W06 2026</v>
      </c>
      <c r="CU765" s="21" t="s">
        <v>421</v>
      </c>
      <c r="CV765" s="21" t="s">
        <v>5517</v>
      </c>
      <c r="CW765" s="23">
        <v>46009</v>
      </c>
      <c r="CX765" s="25" t="str">
        <f>IF(CW765="","",IF(CW765="TBD","TBD",IF(CW765="N/A","N/A","W"&amp;TEXT(WEEKNUM(CW765,21),"00")&amp;" "&amp;YEAR(CW765))))</f>
        <v>W51 2025</v>
      </c>
      <c r="CY765" s="37" t="s">
        <v>421</v>
      </c>
      <c r="CZ765" s="47" t="s">
        <v>5677</v>
      </c>
      <c r="DA765" s="23">
        <v>46008</v>
      </c>
      <c r="DB765" s="25" t="str">
        <f>IF(DA765="","",IF(DA765="TBD","TBD",IF(DA765="N/A","N/A","W"&amp;TEXT(WEEKNUM(DA765,21),"00")&amp;" "&amp;YEAR(DA765))))</f>
        <v>W51 2025</v>
      </c>
      <c r="DC765" s="23">
        <v>46058</v>
      </c>
      <c r="DD765" s="25" t="str">
        <f>IF(DC765="","",IF(DC765="TBD","TBD",IF(DC765="N/A","N/A","W"&amp;TEXT(WEEKNUM(DC765,21),"00")&amp;" "&amp;YEAR(DC765))))</f>
        <v>W06 2026</v>
      </c>
      <c r="DE765" s="21" t="s">
        <v>392</v>
      </c>
      <c r="DF765" s="23"/>
      <c r="DG765" s="21" t="s">
        <v>4288</v>
      </c>
      <c r="DH765" s="21">
        <v>0</v>
      </c>
      <c r="DI765" s="18"/>
      <c r="DJ765" s="18"/>
      <c r="DK765" s="21" t="s">
        <v>260</v>
      </c>
      <c r="DL765" s="21" t="s">
        <v>341</v>
      </c>
      <c r="DM765" s="21"/>
      <c r="DN765" s="23">
        <v>46076</v>
      </c>
      <c r="DO765" s="23">
        <v>46076</v>
      </c>
      <c r="DP765" s="23"/>
      <c r="DQ765" s="23" t="s">
        <v>262</v>
      </c>
      <c r="DR765" s="23"/>
      <c r="DS765" s="23">
        <v>46120</v>
      </c>
      <c r="DT765" s="23" t="s">
        <v>502</v>
      </c>
      <c r="DU765" s="23">
        <v>46121</v>
      </c>
      <c r="DV765" s="23">
        <v>46140</v>
      </c>
      <c r="DW765" s="23" t="s">
        <v>342</v>
      </c>
      <c r="DX765" s="23"/>
      <c r="DY765" s="18"/>
      <c r="DZ765" s="18"/>
      <c r="EA765" s="18"/>
      <c r="EB765" s="21" t="s">
        <v>41</v>
      </c>
      <c r="EC765" s="18" t="s">
        <v>234</v>
      </c>
      <c r="ED765" s="18"/>
      <c r="EE765" s="18"/>
      <c r="EF765" s="137" t="s">
        <v>1293</v>
      </c>
      <c r="EG765" s="137"/>
      <c r="EH765" s="18" t="s">
        <v>929</v>
      </c>
      <c r="EI765" s="34" t="s">
        <v>4289</v>
      </c>
      <c r="EJ765" s="29" t="str">
        <f>K765&amp;AY765&amp;CA765&amp;DE765&amp;DT765&amp;DW765</f>
        <v>VigenteTSS Aprobado 4GIng Aprobada 4GAs Built Aprobado con Observaciones 4GIntegradoOn Air</v>
      </c>
    </row>
    <row r="766" spans="1:140" ht="12" hidden="1" customHeight="1">
      <c r="A766" s="30" t="str">
        <f>IFERROR(IF(VLOOKUP(B766,SEARCH!A:A,1,0)=B766,"OK",""),"")</f>
        <v/>
      </c>
      <c r="B766" s="31" t="s">
        <v>5678</v>
      </c>
      <c r="C766" s="15" t="s">
        <v>5679</v>
      </c>
      <c r="D766" s="16">
        <v>5</v>
      </c>
      <c r="E766" s="16">
        <v>-32.997528000000003</v>
      </c>
      <c r="F766" s="16">
        <v>-71.233917000000005</v>
      </c>
      <c r="G766" s="16" t="s">
        <v>346</v>
      </c>
      <c r="H766" s="16" t="s">
        <v>2299</v>
      </c>
      <c r="I766" s="16" t="s">
        <v>5680</v>
      </c>
      <c r="J766" s="16" t="s">
        <v>379</v>
      </c>
      <c r="K766" s="17" t="s">
        <v>319</v>
      </c>
      <c r="L766" s="16" t="s">
        <v>247</v>
      </c>
      <c r="M766" s="103" t="s">
        <v>320</v>
      </c>
      <c r="N766" s="18"/>
      <c r="O766" s="19" t="s">
        <v>3327</v>
      </c>
      <c r="P766" s="19" t="s">
        <v>380</v>
      </c>
      <c r="Q766" s="18"/>
      <c r="R766" s="21" t="s">
        <v>381</v>
      </c>
      <c r="S766" s="21">
        <v>24</v>
      </c>
      <c r="T766" s="22" t="s">
        <v>5681</v>
      </c>
      <c r="U766" s="23">
        <v>45106</v>
      </c>
      <c r="V766" s="21" t="str">
        <f>IF(U766="","",IF(U766="TBD","TBD",IF(U766="N/A","N/A","W"&amp;TEXT(WEEKNUM(U766,21),"00")&amp;" "&amp;YEAR(U766))))</f>
        <v>W26 2023</v>
      </c>
      <c r="W766" s="23">
        <v>45093</v>
      </c>
      <c r="X766" s="23"/>
      <c r="Y766" s="23" t="str">
        <f>IF(X766="","",IF(X766="TBD","TBD",IF(X766="N/A","N/A","W"&amp;TEXT(WEEKNUM(X766,21),"00")&amp;" "&amp;YEAR(X766))))</f>
        <v/>
      </c>
      <c r="Z766" s="23"/>
      <c r="AA766" s="23"/>
      <c r="AB766" s="24">
        <f>+IF(Z766="",0,AA766-Z766)</f>
        <v>0</v>
      </c>
      <c r="AC766" s="21" t="s">
        <v>324</v>
      </c>
      <c r="AD766" s="21">
        <v>0</v>
      </c>
      <c r="AE766" s="23">
        <v>45091</v>
      </c>
      <c r="AF766" s="25" t="str">
        <f>IF(AE766="","",IF(AE766="TBD","TBD",IF(AE766="N/A","N/A","W"&amp;TEXT(WEEKNUM(AE766,21),"00")&amp;" "&amp;YEAR(AE766))))</f>
        <v>W24 2023</v>
      </c>
      <c r="AG766" s="21" t="s">
        <v>324</v>
      </c>
      <c r="AH766" s="21"/>
      <c r="AI766" s="23">
        <v>45063</v>
      </c>
      <c r="AJ766" s="25" t="str">
        <f>IF(AI766="","",IF(AI766="TBD","TBD",IF(AI766="N/A","N/A","W"&amp;TEXT(WEEKNUM(AI766,21),"00")&amp;" "&amp;YEAR(AI766))))</f>
        <v>W20 2023</v>
      </c>
      <c r="AK766" s="21" t="s">
        <v>324</v>
      </c>
      <c r="AL766" s="21"/>
      <c r="AM766" s="23">
        <v>45065</v>
      </c>
      <c r="AN766" s="25" t="str">
        <f>IF(AM766="","",IF(AM766="TBD","TBD",IF(AM766="N/A","N/A","W"&amp;TEXT(WEEKNUM(AM766,21),"00")&amp;" "&amp;YEAR(AM766))))</f>
        <v>W20 2023</v>
      </c>
      <c r="AO766" s="21" t="s">
        <v>324</v>
      </c>
      <c r="AP766" s="21"/>
      <c r="AQ766" s="23">
        <v>45076</v>
      </c>
      <c r="AR766" s="25" t="str">
        <f>IF(AQ766="","",IF(AQ766="TBD","TBD",IF(AQ766="N/A","N/A","W"&amp;TEXT(WEEKNUM(AQ766,21),"00")&amp;" "&amp;YEAR(AQ766))))</f>
        <v>W22 2023</v>
      </c>
      <c r="AS766" s="21"/>
      <c r="AT766" s="21"/>
      <c r="AU766" s="23"/>
      <c r="AV766" s="25" t="s">
        <v>252</v>
      </c>
      <c r="AW766" s="59">
        <v>45091</v>
      </c>
      <c r="AX766" s="25" t="str">
        <f>IF(AW766="","",IF(AW766="TBD","TBD",IF(AW766="N/A","N/A","W"&amp;TEXT(WEEKNUM(AW766,21),"00")&amp;" "&amp;YEAR(AW766))))</f>
        <v>W24 2023</v>
      </c>
      <c r="AY766" s="21" t="s">
        <v>327</v>
      </c>
      <c r="AZ766" s="21" t="s">
        <v>328</v>
      </c>
      <c r="BA766" s="21" t="s">
        <v>329</v>
      </c>
      <c r="BB766" s="23">
        <v>45121</v>
      </c>
      <c r="BC766" s="23">
        <v>45166</v>
      </c>
      <c r="BD766" s="23">
        <v>45121</v>
      </c>
      <c r="BE766" s="25" t="str">
        <f>IF(BD766="","",IF(BD766="TBD","TBD",IF(BD766="N/A","N/A","W"&amp;TEXT(WEEKNUM(BD766,21),"00")&amp;" "&amp;YEAR(BD766))))</f>
        <v>W28 2023</v>
      </c>
      <c r="BF766" s="23">
        <v>45121</v>
      </c>
      <c r="BG766" s="25" t="str">
        <f>IF(BF766="","",IF(BF766="TBD","TBD",IF(BF766="N/A","N/A","W"&amp;TEXT(WEEKNUM(BF766,21),"00")&amp;" "&amp;YEAR(BF766))))</f>
        <v>W28 2023</v>
      </c>
      <c r="BH766" s="24">
        <f>+IF(BF766="",0,(BF766-BD766))</f>
        <v>0</v>
      </c>
      <c r="BI766" s="26" t="s">
        <v>330</v>
      </c>
      <c r="BJ766" s="26"/>
      <c r="BK766" s="27">
        <v>45166</v>
      </c>
      <c r="BL766" s="25" t="str">
        <f>IF(BK766="","",IF(BK766="TBD","TBD",IF(BK766="N/A","N/A","W"&amp;TEXT(WEEKNUM(BK766,21),"00")&amp;" "&amp;YEAR(BK766))))</f>
        <v>W35 2023</v>
      </c>
      <c r="BM766" s="21" t="s">
        <v>330</v>
      </c>
      <c r="BN766" s="21"/>
      <c r="BO766" s="23">
        <v>45183</v>
      </c>
      <c r="BP766" s="25" t="str">
        <f>IF(BO766="","",IF(BO766="TBD","TBD",IF(BO766="N/A","N/A","W"&amp;TEXT(WEEKNUM(BO766,21),"00")&amp;" "&amp;YEAR(BO766))))</f>
        <v>W37 2023</v>
      </c>
      <c r="BQ766" s="21" t="s">
        <v>330</v>
      </c>
      <c r="BR766" s="21"/>
      <c r="BS766" s="334">
        <v>45168</v>
      </c>
      <c r="BT766" s="25" t="str">
        <f t="shared" si="45"/>
        <v>W35 2023</v>
      </c>
      <c r="BU766" s="21" t="s">
        <v>330</v>
      </c>
      <c r="BV766" s="21" t="s">
        <v>5682</v>
      </c>
      <c r="BW766" s="23">
        <v>45168</v>
      </c>
      <c r="BX766" s="25" t="str">
        <f t="shared" si="46"/>
        <v>W35 2023</v>
      </c>
      <c r="BY766" s="23">
        <v>45183</v>
      </c>
      <c r="BZ766" s="25" t="str">
        <f>IF(BY766="","",IF(BY766="TBD","TBD",IF(BY766="N/A","N/A","W"&amp;TEXT(WEEKNUM(BY766,21),"00")&amp;" "&amp;YEAR(BY766))))</f>
        <v>W37 2023</v>
      </c>
      <c r="CA766" s="22" t="s">
        <v>335</v>
      </c>
      <c r="CB766" s="21" t="s">
        <v>336</v>
      </c>
      <c r="CC766" s="21" t="s">
        <v>336</v>
      </c>
      <c r="CD766" s="21" t="s">
        <v>4825</v>
      </c>
      <c r="CE766" s="23"/>
      <c r="CF766" s="23">
        <v>45290</v>
      </c>
      <c r="CG766" s="23">
        <v>45371</v>
      </c>
      <c r="CH766" s="23">
        <v>45375</v>
      </c>
      <c r="CI766" s="25" t="str">
        <f>IF(CH766="","",IF(CH766="TBD","TBD",IF(CH766="N/A","N/A","W"&amp;TEXT(WEEKNUM(CH766,21),"00")&amp;" "&amp;YEAR(CH766))))</f>
        <v>W12 2024</v>
      </c>
      <c r="CJ766" s="23">
        <v>45379</v>
      </c>
      <c r="CK766" s="25" t="str">
        <f>IF(CJ766="","",IF(CJ766="TBD","TBD",IF(CJ766="N/A","N/A","W"&amp;TEXT(WEEKNUM(CJ766,21),"00")&amp;" "&amp;YEAR(CJ766))))</f>
        <v>W13 2024</v>
      </c>
      <c r="CL766" s="24">
        <f>+IF(CJ766="",0,(CJ766-CH766))</f>
        <v>4</v>
      </c>
      <c r="CM766" s="21" t="s">
        <v>388</v>
      </c>
      <c r="CN766" s="21" t="s">
        <v>5683</v>
      </c>
      <c r="CO766" s="23">
        <v>45349</v>
      </c>
      <c r="CP766" s="25" t="str">
        <f>IF(CO766="","",IF(CO766="TBD","TBD",IF(CO766="N/A","N/A","W"&amp;TEXT(WEEKNUM(CO766,21),"00")&amp;" "&amp;YEAR(CO766))))</f>
        <v>W09 2024</v>
      </c>
      <c r="CQ766" s="23" t="s">
        <v>339</v>
      </c>
      <c r="CR766" s="23" t="s">
        <v>5684</v>
      </c>
      <c r="CS766" s="23">
        <v>45306</v>
      </c>
      <c r="CT766" s="25" t="str">
        <f>IF(CS766="","",IF(CS766="TBD","TBD",IF(CS766="N/A","N/A","W"&amp;TEXT(WEEKNUM(CS766,21),"00")&amp;" "&amp;YEAR(CS766))))</f>
        <v>W03 2024</v>
      </c>
      <c r="CU766" s="21" t="s">
        <v>339</v>
      </c>
      <c r="CV766" s="21" t="s">
        <v>5685</v>
      </c>
      <c r="CW766" s="23">
        <v>45309</v>
      </c>
      <c r="CX766" s="25" t="str">
        <f>IF(CW766="","",IF(CW766="TBD","TBD",IF(CW766="N/A","N/A","W"&amp;TEXT(WEEKNUM(CW766,21),"00")&amp;" "&amp;YEAR(CW766))))</f>
        <v>W03 2024</v>
      </c>
      <c r="CY766" s="21" t="s">
        <v>388</v>
      </c>
      <c r="CZ766" s="21" t="s">
        <v>5686</v>
      </c>
      <c r="DA766" s="23">
        <v>45309</v>
      </c>
      <c r="DB766" s="25" t="str">
        <f>IF(DA766="","",IF(DA766="TBD","TBD",IF(DA766="N/A","N/A","W"&amp;TEXT(WEEKNUM(DA766,21),"00")&amp;" "&amp;YEAR(DA766))))</f>
        <v>W03 2024</v>
      </c>
      <c r="DC766" s="23">
        <v>45387</v>
      </c>
      <c r="DD766" s="25" t="str">
        <f>IF(DC766="","",IF(DC766="TBD","TBD",IF(DC766="N/A","N/A","W"&amp;TEXT(WEEKNUM(DC766,21),"00")&amp;" "&amp;YEAR(DC766))))</f>
        <v>W14 2024</v>
      </c>
      <c r="DE766" s="21" t="s">
        <v>392</v>
      </c>
      <c r="DF766" s="23">
        <v>45393</v>
      </c>
      <c r="DG766" s="21" t="s">
        <v>259</v>
      </c>
      <c r="DH766" s="21" t="s">
        <v>338</v>
      </c>
      <c r="DI766" s="18"/>
      <c r="DJ766" s="18"/>
      <c r="DK766" s="21" t="s">
        <v>260</v>
      </c>
      <c r="DL766" s="21" t="s">
        <v>341</v>
      </c>
      <c r="DM766" s="21"/>
      <c r="DN766" s="23">
        <v>45506</v>
      </c>
      <c r="DO766" s="23">
        <v>45515</v>
      </c>
      <c r="DP766" s="23" t="s">
        <v>5687</v>
      </c>
      <c r="DQ766" s="23" t="s">
        <v>276</v>
      </c>
      <c r="DR766" s="23"/>
      <c r="DS766" s="23">
        <v>45602</v>
      </c>
      <c r="DT766" s="23" t="s">
        <v>502</v>
      </c>
      <c r="DU766" s="23">
        <v>45418</v>
      </c>
      <c r="DV766" s="23">
        <v>45523</v>
      </c>
      <c r="DW766" s="23" t="s">
        <v>342</v>
      </c>
      <c r="DX766" s="23"/>
      <c r="DY766" s="18"/>
      <c r="DZ766" s="18"/>
      <c r="EA766" s="18"/>
      <c r="EB766" s="21" t="s">
        <v>41</v>
      </c>
      <c r="EC766" s="18" t="s">
        <v>234</v>
      </c>
      <c r="ED766" s="18"/>
      <c r="EE766" s="18"/>
      <c r="EF766" s="55"/>
      <c r="EG766" s="55"/>
      <c r="EH766" s="18"/>
      <c r="EI766" s="18">
        <v>0</v>
      </c>
      <c r="EJ766" s="29" t="str">
        <f>K766&amp;AY766&amp;CA766&amp;DE766&amp;DT766&amp;DW766</f>
        <v>VigenteTSS Aprobado 4GIng Aprobada 4GAs Built Aprobado con Observaciones 4GIntegradoOn Air</v>
      </c>
    </row>
    <row r="767" spans="1:140" ht="12" hidden="1" customHeight="1">
      <c r="A767" s="30" t="str">
        <f>IFERROR(IF(VLOOKUP(B767,SEARCH!A:A,1,0)=B767,"OK",""),"")</f>
        <v/>
      </c>
      <c r="B767" s="31" t="s">
        <v>5688</v>
      </c>
      <c r="C767" s="15" t="s">
        <v>5689</v>
      </c>
      <c r="D767" s="16">
        <v>5</v>
      </c>
      <c r="E767" s="16">
        <v>-33.075642000000002</v>
      </c>
      <c r="F767" s="16">
        <v>-71.418639999999996</v>
      </c>
      <c r="G767" s="16" t="s">
        <v>346</v>
      </c>
      <c r="H767" s="16" t="s">
        <v>5649</v>
      </c>
      <c r="I767" s="16" t="s">
        <v>5690</v>
      </c>
      <c r="J767" s="16" t="s">
        <v>1736</v>
      </c>
      <c r="K767" s="16" t="s">
        <v>3</v>
      </c>
      <c r="L767" s="16" t="s">
        <v>247</v>
      </c>
      <c r="M767" s="103"/>
      <c r="N767" s="18"/>
      <c r="O767" s="19" t="s">
        <v>3327</v>
      </c>
      <c r="P767" s="19" t="s">
        <v>380</v>
      </c>
      <c r="Q767" s="18"/>
      <c r="R767" s="21" t="s">
        <v>381</v>
      </c>
      <c r="S767" s="21">
        <v>13</v>
      </c>
      <c r="T767" s="22" t="s">
        <v>5691</v>
      </c>
      <c r="U767" s="23">
        <v>45106</v>
      </c>
      <c r="V767" s="21" t="str">
        <f>IF(U767="","",IF(U767="TBD","TBD",IF(U767="N/A","N/A","W"&amp;TEXT(WEEKNUM(U767,21),"00")&amp;" "&amp;YEAR(U767))))</f>
        <v>W26 2023</v>
      </c>
      <c r="W767" s="23">
        <v>45005</v>
      </c>
      <c r="X767" s="23"/>
      <c r="Y767" s="23" t="str">
        <f>IF(X767="","",IF(X767="TBD","TBD",IF(X767="N/A","N/A","W"&amp;TEXT(WEEKNUM(X767,21),"00")&amp;" "&amp;YEAR(X767))))</f>
        <v/>
      </c>
      <c r="Z767" s="23"/>
      <c r="AA767" s="23"/>
      <c r="AB767" s="24">
        <f>+IF(Z767="",0,AA767-Z767)</f>
        <v>0</v>
      </c>
      <c r="AC767" s="21" t="s">
        <v>324</v>
      </c>
      <c r="AD767" s="21">
        <v>0</v>
      </c>
      <c r="AE767" s="23">
        <v>45036</v>
      </c>
      <c r="AF767" s="25" t="str">
        <f>IF(AE767="","",IF(AE767="TBD","TBD",IF(AE767="N/A","N/A","W"&amp;TEXT(WEEKNUM(AE767,21),"00")&amp;" "&amp;YEAR(AE767))))</f>
        <v>W16 2023</v>
      </c>
      <c r="AG767" s="21" t="s">
        <v>324</v>
      </c>
      <c r="AH767" s="21"/>
      <c r="AI767" s="23">
        <v>45012</v>
      </c>
      <c r="AJ767" s="25" t="str">
        <f>IF(AI767="","",IF(AI767="TBD","TBD",IF(AI767="N/A","N/A","W"&amp;TEXT(WEEKNUM(AI767,21),"00")&amp;" "&amp;YEAR(AI767))))</f>
        <v>W13 2023</v>
      </c>
      <c r="AK767" s="21" t="s">
        <v>324</v>
      </c>
      <c r="AL767" s="21"/>
      <c r="AM767" s="23">
        <v>45009</v>
      </c>
      <c r="AN767" s="25" t="str">
        <f>IF(AM767="","",IF(AM767="TBD","TBD",IF(AM767="N/A","N/A","W"&amp;TEXT(WEEKNUM(AM767,21),"00")&amp;" "&amp;YEAR(AM767))))</f>
        <v>W12 2023</v>
      </c>
      <c r="AO767" s="21" t="s">
        <v>324</v>
      </c>
      <c r="AP767" s="21"/>
      <c r="AQ767" s="23">
        <v>45092</v>
      </c>
      <c r="AR767" s="25" t="str">
        <f>IF(AQ767="","",IF(AQ767="TBD","TBD",IF(AQ767="N/A","N/A","W"&amp;TEXT(WEEKNUM(AQ767,21),"00")&amp;" "&amp;YEAR(AQ767))))</f>
        <v>W24 2023</v>
      </c>
      <c r="AS767" s="21"/>
      <c r="AT767" s="21"/>
      <c r="AU767" s="23"/>
      <c r="AV767" s="25" t="s">
        <v>252</v>
      </c>
      <c r="AW767" s="59">
        <v>45092</v>
      </c>
      <c r="AX767" s="25" t="str">
        <f>IF(AW767="","",IF(AW767="TBD","TBD",IF(AW767="N/A","N/A","W"&amp;TEXT(WEEKNUM(AW767,21),"00")&amp;" "&amp;YEAR(AW767))))</f>
        <v>W24 2023</v>
      </c>
      <c r="AY767" s="21" t="s">
        <v>327</v>
      </c>
      <c r="AZ767" s="21" t="s">
        <v>328</v>
      </c>
      <c r="BA767" s="21" t="s">
        <v>255</v>
      </c>
      <c r="BB767" s="23">
        <v>45121</v>
      </c>
      <c r="BC767" s="23">
        <v>45166</v>
      </c>
      <c r="BD767" s="23">
        <v>45121</v>
      </c>
      <c r="BE767" s="25" t="str">
        <f>IF(BD767="","",IF(BD767="TBD","TBD",IF(BD767="N/A","N/A","W"&amp;TEXT(WEEKNUM(BD767,21),"00")&amp;" "&amp;YEAR(BD767))))</f>
        <v>W28 2023</v>
      </c>
      <c r="BF767" s="23">
        <v>45121</v>
      </c>
      <c r="BG767" s="25" t="str">
        <f>IF(BF767="","",IF(BF767="TBD","TBD",IF(BF767="N/A","N/A","W"&amp;TEXT(WEEKNUM(BF767,21),"00")&amp;" "&amp;YEAR(BF767))))</f>
        <v>W28 2023</v>
      </c>
      <c r="BH767" s="24">
        <f>+IF(BF767="",0,(BF767-BD767))</f>
        <v>0</v>
      </c>
      <c r="BI767" s="26" t="s">
        <v>330</v>
      </c>
      <c r="BJ767" s="26"/>
      <c r="BK767" s="27">
        <v>45183</v>
      </c>
      <c r="BL767" s="25" t="str">
        <f>IF(BK767="","",IF(BK767="TBD","TBD",IF(BK767="N/A","N/A","W"&amp;TEXT(WEEKNUM(BK767,21),"00")&amp;" "&amp;YEAR(BK767))))</f>
        <v>W37 2023</v>
      </c>
      <c r="BM767" s="21" t="s">
        <v>330</v>
      </c>
      <c r="BN767" s="21"/>
      <c r="BO767" s="23">
        <v>45183</v>
      </c>
      <c r="BP767" s="25" t="str">
        <f>IF(BO767="","",IF(BO767="TBD","TBD",IF(BO767="N/A","N/A","W"&amp;TEXT(WEEKNUM(BO767,21),"00")&amp;" "&amp;YEAR(BO767))))</f>
        <v>W37 2023</v>
      </c>
      <c r="BQ767" s="21" t="s">
        <v>330</v>
      </c>
      <c r="BR767" s="21" t="s">
        <v>5692</v>
      </c>
      <c r="BS767" s="334">
        <v>45168</v>
      </c>
      <c r="BT767" s="25" t="str">
        <f t="shared" si="45"/>
        <v>W35 2023</v>
      </c>
      <c r="BU767" s="21" t="s">
        <v>330</v>
      </c>
      <c r="BV767" s="21" t="s">
        <v>5693</v>
      </c>
      <c r="BW767" s="23">
        <v>45168</v>
      </c>
      <c r="BX767" s="25" t="str">
        <f t="shared" si="46"/>
        <v>W35 2023</v>
      </c>
      <c r="BY767" s="23">
        <v>45183</v>
      </c>
      <c r="BZ767" s="25" t="str">
        <f>IF(BY767="","",IF(BY767="TBD","TBD",IF(BY767="N/A","N/A","W"&amp;TEXT(WEEKNUM(BY767,21),"00")&amp;" "&amp;YEAR(BY767))))</f>
        <v>W37 2023</v>
      </c>
      <c r="CA767" s="21" t="s">
        <v>335</v>
      </c>
      <c r="CB767" s="21">
        <v>0</v>
      </c>
      <c r="CC767" s="21"/>
      <c r="CD767" s="21"/>
      <c r="CE767" s="23"/>
      <c r="CF767" s="23"/>
      <c r="CG767" s="23"/>
      <c r="CH767" s="23"/>
      <c r="CI767" s="25" t="str">
        <f>IF(CH767="","",IF(CH767="TBD","TBD",IF(CH767="N/A","N/A","W"&amp;TEXT(WEEKNUM(CH767,21),"00")&amp;" "&amp;YEAR(CH767))))</f>
        <v/>
      </c>
      <c r="CJ767" s="23"/>
      <c r="CK767" s="25" t="str">
        <f>IF(CJ767="","",IF(CJ767="TBD","TBD",IF(CJ767="N/A","N/A","W"&amp;TEXT(WEEKNUM(CJ767,21),"00")&amp;" "&amp;YEAR(CJ767))))</f>
        <v/>
      </c>
      <c r="CL767" s="24">
        <f>+IF(CJ767="",0,(CJ767-CH767))</f>
        <v>0</v>
      </c>
      <c r="CM767" s="21" t="s">
        <v>258</v>
      </c>
      <c r="CN767" s="21"/>
      <c r="CO767" s="23"/>
      <c r="CP767" s="25" t="str">
        <f>IF(CO767="","",IF(CO767="TBD","TBD",IF(CO767="N/A","N/A","W"&amp;TEXT(WEEKNUM(CO767,21),"00")&amp;" "&amp;YEAR(CO767))))</f>
        <v/>
      </c>
      <c r="CQ767" s="23" t="s">
        <v>258</v>
      </c>
      <c r="CR767" s="23"/>
      <c r="CS767" s="23"/>
      <c r="CT767" s="25" t="str">
        <f>IF(CS767="","",IF(CS767="TBD","TBD",IF(CS767="N/A","N/A","W"&amp;TEXT(WEEKNUM(CS767,21),"00")&amp;" "&amp;YEAR(CS767))))</f>
        <v/>
      </c>
      <c r="CU767" s="21" t="s">
        <v>258</v>
      </c>
      <c r="CV767" s="21"/>
      <c r="CW767" s="23"/>
      <c r="CX767" s="25" t="str">
        <f>IF(CW767="","",IF(CW767="TBD","TBD",IF(CW767="N/A","N/A","W"&amp;TEXT(WEEKNUM(CW767,21),"00")&amp;" "&amp;YEAR(CW767))))</f>
        <v/>
      </c>
      <c r="CY767" s="21" t="s">
        <v>258</v>
      </c>
      <c r="CZ767" s="21"/>
      <c r="DA767" s="23"/>
      <c r="DB767" s="25" t="str">
        <f>IF(DA767="","",IF(DA767="TBD","TBD",IF(DA767="N/A","N/A","W"&amp;TEXT(WEEKNUM(DA767,21),"00")&amp;" "&amp;YEAR(DA767))))</f>
        <v/>
      </c>
      <c r="DC767" s="23"/>
      <c r="DD767" s="25" t="str">
        <f>IF(DC767="","",IF(DC767="TBD","TBD",IF(DC767="N/A","N/A","W"&amp;TEXT(WEEKNUM(DC767,21),"00")&amp;" "&amp;YEAR(DC767))))</f>
        <v/>
      </c>
      <c r="DE767" s="21" t="s">
        <v>258</v>
      </c>
      <c r="DF767" s="23"/>
      <c r="DG767" s="21" t="s">
        <v>259</v>
      </c>
      <c r="DH767" s="18"/>
      <c r="DI767" s="18"/>
      <c r="DJ767" s="18"/>
      <c r="DK767" s="21" t="s">
        <v>260</v>
      </c>
      <c r="DL767" s="21" t="s">
        <v>261</v>
      </c>
      <c r="DM767" s="21"/>
      <c r="DN767" s="23"/>
      <c r="DO767" s="23"/>
      <c r="DP767" s="23"/>
      <c r="DQ767" s="23" t="s">
        <v>276</v>
      </c>
      <c r="DR767" s="23"/>
      <c r="DS767" s="23"/>
      <c r="DT767" s="23"/>
      <c r="DU767" s="23"/>
      <c r="DV767" s="23"/>
      <c r="DW767" s="23"/>
      <c r="DX767" s="23"/>
      <c r="DY767" s="18"/>
      <c r="DZ767" s="18"/>
      <c r="EA767" s="18"/>
      <c r="EB767" s="21" t="s">
        <v>530</v>
      </c>
      <c r="EC767" s="18"/>
      <c r="ED767" s="18"/>
      <c r="EE767" s="18"/>
      <c r="EF767" s="55"/>
      <c r="EG767" s="55"/>
      <c r="EH767" s="18"/>
      <c r="EI767" s="18">
        <v>0</v>
      </c>
      <c r="EJ767" s="29" t="str">
        <f>K767&amp;AY767&amp;CA767&amp;DE767&amp;DT767&amp;DW767</f>
        <v>No VigenteTSS Aprobado 4GIng Aprobada 4GAs Built No Recibido</v>
      </c>
    </row>
    <row r="768" spans="1:140" ht="12" hidden="1" customHeight="1">
      <c r="A768" s="30" t="str">
        <f>IFERROR(IF(VLOOKUP(B768,SEARCH!A:A,1,0)=B768,"OK",""),"")</f>
        <v/>
      </c>
      <c r="B768" s="31" t="s">
        <v>5694</v>
      </c>
      <c r="C768" s="15" t="s">
        <v>5695</v>
      </c>
      <c r="D768" s="16">
        <v>5</v>
      </c>
      <c r="E768" s="16">
        <v>-32.567444000000002</v>
      </c>
      <c r="F768" s="16">
        <v>-71.276390000000006</v>
      </c>
      <c r="G768" s="16" t="s">
        <v>346</v>
      </c>
      <c r="H768" s="16" t="s">
        <v>3991</v>
      </c>
      <c r="I768" s="16" t="s">
        <v>5696</v>
      </c>
      <c r="J768" s="16" t="s">
        <v>535</v>
      </c>
      <c r="K768" s="16" t="s">
        <v>3</v>
      </c>
      <c r="L768" s="16" t="s">
        <v>247</v>
      </c>
      <c r="M768" s="103"/>
      <c r="N768" s="18"/>
      <c r="O768" s="19" t="s">
        <v>3327</v>
      </c>
      <c r="P768" s="19" t="s">
        <v>380</v>
      </c>
      <c r="Q768" s="18"/>
      <c r="R768" s="21" t="s">
        <v>381</v>
      </c>
      <c r="S768" s="21">
        <v>11</v>
      </c>
      <c r="T768" s="22" t="s">
        <v>5697</v>
      </c>
      <c r="U768" s="23">
        <v>46086</v>
      </c>
      <c r="V768" s="21" t="str">
        <f>IF(U768="","",IF(U768="TBD","TBD",IF(U768="N/A","N/A","W"&amp;TEXT(WEEKNUM(U768,21),"00")&amp;" "&amp;YEAR(U768))))</f>
        <v>W10 2026</v>
      </c>
      <c r="W768" s="23">
        <v>46086</v>
      </c>
      <c r="X768" s="23"/>
      <c r="Y768" s="23" t="str">
        <f>IF(X768="","",IF(X768="TBD","TBD",IF(X768="N/A","N/A","W"&amp;TEXT(WEEKNUM(X768,21),"00")&amp;" "&amp;YEAR(X768))))</f>
        <v/>
      </c>
      <c r="Z768" s="23">
        <v>46090</v>
      </c>
      <c r="AA768" s="23">
        <v>46093</v>
      </c>
      <c r="AB768" s="24">
        <f>+IF(Z768="",0,AA768-Z768)</f>
        <v>3</v>
      </c>
      <c r="AC768" s="21" t="s">
        <v>1379</v>
      </c>
      <c r="AD768" s="21" t="s">
        <v>4651</v>
      </c>
      <c r="AE768" s="23">
        <v>46090</v>
      </c>
      <c r="AF768" s="25" t="str">
        <f>IF(AE768="","",IF(AE768="TBD","TBD",IF(AE768="N/A","N/A","W"&amp;TEXT(WEEKNUM(AE768,21),"00")&amp;" "&amp;YEAR(AE768))))</f>
        <v>W11 2026</v>
      </c>
      <c r="AG768" s="21" t="s">
        <v>251</v>
      </c>
      <c r="AH768" s="21"/>
      <c r="AI768" s="23"/>
      <c r="AJ768" s="25" t="str">
        <f>IF(AI768="","",IF(AI768="TBD","TBD",IF(AI768="N/A","N/A","W"&amp;TEXT(WEEKNUM(AI768,21),"00")&amp;" "&amp;YEAR(AI768))))</f>
        <v/>
      </c>
      <c r="AK768" s="21" t="s">
        <v>251</v>
      </c>
      <c r="AL768" s="21"/>
      <c r="AM768" s="23"/>
      <c r="AN768" s="25" t="str">
        <f>IF(AM768="","",IF(AM768="TBD","TBD",IF(AM768="N/A","N/A","W"&amp;TEXT(WEEKNUM(AM768,21),"00")&amp;" "&amp;YEAR(AM768))))</f>
        <v/>
      </c>
      <c r="AO768" s="21" t="s">
        <v>251</v>
      </c>
      <c r="AP768" s="21"/>
      <c r="AQ768" s="23"/>
      <c r="AR768" s="25" t="str">
        <f>IF(AQ768="","",IF(AQ768="TBD","TBD",IF(AQ768="N/A","N/A","W"&amp;TEXT(WEEKNUM(AQ768,21),"00")&amp;" "&amp;YEAR(AQ768))))</f>
        <v/>
      </c>
      <c r="AS768" s="21"/>
      <c r="AT768" s="21"/>
      <c r="AU768" s="23"/>
      <c r="AV768" s="25" t="s">
        <v>252</v>
      </c>
      <c r="AW768" s="59"/>
      <c r="AX768" s="25" t="str">
        <f>IF(AW768="","",IF(AW768="TBD","TBD",IF(AW768="N/A","N/A","W"&amp;TEXT(WEEKNUM(AW768,21),"00")&amp;" "&amp;YEAR(AW768))))</f>
        <v/>
      </c>
      <c r="AY768" s="21" t="s">
        <v>251</v>
      </c>
      <c r="AZ768" s="21" t="s">
        <v>714</v>
      </c>
      <c r="BA768" s="21" t="s">
        <v>255</v>
      </c>
      <c r="BB768" s="23"/>
      <c r="BC768" s="23"/>
      <c r="BD768" s="23"/>
      <c r="BE768" s="25" t="str">
        <f>IF(BD768="","",IF(BD768="TBD","TBD",IF(BD768="N/A","N/A","W"&amp;TEXT(WEEKNUM(BD768,21),"00")&amp;" "&amp;YEAR(BD768))))</f>
        <v/>
      </c>
      <c r="BF768" s="23"/>
      <c r="BG768" s="25" t="str">
        <f>IF(BF768="","",IF(BF768="TBD","TBD",IF(BF768="N/A","N/A","W"&amp;TEXT(WEEKNUM(BF768,21),"00")&amp;" "&amp;YEAR(BF768))))</f>
        <v/>
      </c>
      <c r="BH768" s="24">
        <f>+IF(BF768="",0,(BF768-BD768))</f>
        <v>0</v>
      </c>
      <c r="BI768" s="26" t="s">
        <v>256</v>
      </c>
      <c r="BJ768" s="26"/>
      <c r="BK768" s="27"/>
      <c r="BL768" s="25" t="str">
        <f>IF(BK768="","",IF(BK768="TBD","TBD",IF(BK768="N/A","N/A","W"&amp;TEXT(WEEKNUM(BK768,21),"00")&amp;" "&amp;YEAR(BK768))))</f>
        <v/>
      </c>
      <c r="BM768" s="26" t="s">
        <v>256</v>
      </c>
      <c r="BN768" s="21"/>
      <c r="BO768" s="23"/>
      <c r="BP768" s="25" t="str">
        <f>IF(BO768="","",IF(BO768="TBD","TBD",IF(BO768="N/A","N/A","W"&amp;TEXT(WEEKNUM(BO768,21),"00")&amp;" "&amp;YEAR(BO768))))</f>
        <v/>
      </c>
      <c r="BQ768" s="21" t="s">
        <v>256</v>
      </c>
      <c r="BR768" s="21"/>
      <c r="BS768" s="334"/>
      <c r="BT768" s="25" t="str">
        <f t="shared" si="45"/>
        <v/>
      </c>
      <c r="BU768" s="21" t="s">
        <v>256</v>
      </c>
      <c r="BV768" s="21"/>
      <c r="BW768" s="23"/>
      <c r="BX768" s="25" t="str">
        <f t="shared" si="46"/>
        <v/>
      </c>
      <c r="BY768" s="23"/>
      <c r="BZ768" s="25" t="str">
        <f>IF(BY768="","",IF(BY768="TBD","TBD",IF(BY768="N/A","N/A","W"&amp;TEXT(WEEKNUM(BY768,21),"00")&amp;" "&amp;YEAR(BY768))))</f>
        <v/>
      </c>
      <c r="CA768" s="21" t="s">
        <v>257</v>
      </c>
      <c r="CB768" s="21">
        <v>0</v>
      </c>
      <c r="CC768" s="21"/>
      <c r="CD768" s="21"/>
      <c r="CE768" s="23"/>
      <c r="CF768" s="23"/>
      <c r="CG768" s="23"/>
      <c r="CH768" s="23"/>
      <c r="CI768" s="25" t="str">
        <f>IF(CH768="","",IF(CH768="TBD","TBD",IF(CH768="N/A","N/A","W"&amp;TEXT(WEEKNUM(CH768,21),"00")&amp;" "&amp;YEAR(CH768))))</f>
        <v/>
      </c>
      <c r="CJ768" s="23"/>
      <c r="CK768" s="25" t="str">
        <f>IF(CJ768="","",IF(CJ768="TBD","TBD",IF(CJ768="N/A","N/A","W"&amp;TEXT(WEEKNUM(CJ768,21),"00")&amp;" "&amp;YEAR(CJ768))))</f>
        <v/>
      </c>
      <c r="CL768" s="24">
        <f>+IF(CJ768="",0,(CJ768-CH768))</f>
        <v>0</v>
      </c>
      <c r="CM768" s="21" t="s">
        <v>258</v>
      </c>
      <c r="CN768" s="21"/>
      <c r="CO768" s="23"/>
      <c r="CP768" s="25" t="str">
        <f>IF(CO768="","",IF(CO768="TBD","TBD",IF(CO768="N/A","N/A","W"&amp;TEXT(WEEKNUM(CO768,21),"00")&amp;" "&amp;YEAR(CO768))))</f>
        <v/>
      </c>
      <c r="CQ768" s="23" t="s">
        <v>258</v>
      </c>
      <c r="CR768" s="23"/>
      <c r="CS768" s="23"/>
      <c r="CT768" s="25" t="str">
        <f>IF(CS768="","",IF(CS768="TBD","TBD",IF(CS768="N/A","N/A","W"&amp;TEXT(WEEKNUM(CS768,21),"00")&amp;" "&amp;YEAR(CS768))))</f>
        <v/>
      </c>
      <c r="CU768" s="21" t="s">
        <v>258</v>
      </c>
      <c r="CV768" s="21"/>
      <c r="CW768" s="23"/>
      <c r="CX768" s="25" t="str">
        <f>IF(CW768="","",IF(CW768="TBD","TBD",IF(CW768="N/A","N/A","W"&amp;TEXT(WEEKNUM(CW768,21),"00")&amp;" "&amp;YEAR(CW768))))</f>
        <v/>
      </c>
      <c r="CY768" s="21" t="s">
        <v>258</v>
      </c>
      <c r="CZ768" s="21"/>
      <c r="DA768" s="23"/>
      <c r="DB768" s="25" t="str">
        <f>IF(DA768="","",IF(DA768="TBD","TBD",IF(DA768="N/A","N/A","W"&amp;TEXT(WEEKNUM(DA768,21),"00")&amp;" "&amp;YEAR(DA768))))</f>
        <v/>
      </c>
      <c r="DC768" s="23"/>
      <c r="DD768" s="25" t="str">
        <f>IF(DC768="","",IF(DC768="TBD","TBD",IF(DC768="N/A","N/A","W"&amp;TEXT(WEEKNUM(DC768,21),"00")&amp;" "&amp;YEAR(DC768))))</f>
        <v/>
      </c>
      <c r="DE768" s="21" t="s">
        <v>258</v>
      </c>
      <c r="DF768" s="23"/>
      <c r="DG768" s="21" t="s">
        <v>259</v>
      </c>
      <c r="DH768" s="18"/>
      <c r="DI768" s="18"/>
      <c r="DJ768" s="18"/>
      <c r="DK768" s="21" t="s">
        <v>260</v>
      </c>
      <c r="DL768" s="21" t="s">
        <v>275</v>
      </c>
      <c r="DM768" s="21"/>
      <c r="DN768" s="23"/>
      <c r="DO768" s="23"/>
      <c r="DP768" s="23"/>
      <c r="DQ768" s="23" t="s">
        <v>276</v>
      </c>
      <c r="DR768" s="23"/>
      <c r="DS768" s="23"/>
      <c r="DT768" s="23"/>
      <c r="DU768" s="23"/>
      <c r="DV768" s="23"/>
      <c r="DW768" s="23"/>
      <c r="DX768" s="23"/>
      <c r="DY768" s="18"/>
      <c r="DZ768" s="18"/>
      <c r="EA768" s="18"/>
      <c r="EB768" s="21" t="s">
        <v>530</v>
      </c>
      <c r="EC768" s="18"/>
      <c r="ED768" s="18"/>
      <c r="EE768" s="18"/>
      <c r="EF768" s="55"/>
      <c r="EG768" s="55"/>
      <c r="EH768" s="18"/>
      <c r="EI768" s="18">
        <v>0</v>
      </c>
      <c r="EJ768" s="29" t="str">
        <f>K768&amp;AY768&amp;CA768&amp;DE768&amp;DT768&amp;DW768</f>
        <v>No VigenteTSS No RecibidoIng No Recibida 4GAs Built No Recibido</v>
      </c>
    </row>
    <row r="769" spans="1:140" ht="12" hidden="1" customHeight="1">
      <c r="A769" s="30" t="str">
        <f>IFERROR(IF(VLOOKUP(B769,SEARCH!A:A,1,0)=B769,"OK",""),"")</f>
        <v/>
      </c>
      <c r="B769" s="31" t="s">
        <v>5698</v>
      </c>
      <c r="C769" s="15" t="s">
        <v>5699</v>
      </c>
      <c r="D769" s="16">
        <v>8</v>
      </c>
      <c r="E769" s="16">
        <v>-36.931269999999998</v>
      </c>
      <c r="F769" s="16">
        <v>-73.031238000000002</v>
      </c>
      <c r="G769" s="16" t="s">
        <v>1038</v>
      </c>
      <c r="H769" s="16" t="s">
        <v>4085</v>
      </c>
      <c r="I769" s="16" t="s">
        <v>5700</v>
      </c>
      <c r="J769" s="16" t="s">
        <v>1736</v>
      </c>
      <c r="K769" s="16" t="s">
        <v>3</v>
      </c>
      <c r="L769" s="16" t="s">
        <v>247</v>
      </c>
      <c r="M769" s="103"/>
      <c r="N769" s="18"/>
      <c r="O769" s="19" t="s">
        <v>3327</v>
      </c>
      <c r="P769" s="19" t="s">
        <v>248</v>
      </c>
      <c r="Q769" s="18"/>
      <c r="R769" s="21" t="s">
        <v>250</v>
      </c>
      <c r="S769" s="21">
        <v>12</v>
      </c>
      <c r="T769" s="22" t="s">
        <v>5701</v>
      </c>
      <c r="U769" s="23">
        <v>45106</v>
      </c>
      <c r="V769" s="21" t="str">
        <f>IF(U769="","",IF(U769="TBD","TBD",IF(U769="N/A","N/A","W"&amp;TEXT(WEEKNUM(U769,21),"00")&amp;" "&amp;YEAR(U769))))</f>
        <v>W26 2023</v>
      </c>
      <c r="W769" s="23">
        <v>45190</v>
      </c>
      <c r="X769" s="23"/>
      <c r="Y769" s="23" t="str">
        <f>IF(X769="","",IF(X769="TBD","TBD",IF(X769="N/A","N/A","W"&amp;TEXT(WEEKNUM(X769,21),"00")&amp;" "&amp;YEAR(X769))))</f>
        <v/>
      </c>
      <c r="Z769" s="23"/>
      <c r="AA769" s="23"/>
      <c r="AB769" s="24">
        <f>+IF(Z769="",0,AA769-Z769)</f>
        <v>0</v>
      </c>
      <c r="AC769" s="21" t="s">
        <v>324</v>
      </c>
      <c r="AD769" s="21" t="s">
        <v>5702</v>
      </c>
      <c r="AE769" s="23">
        <v>45197</v>
      </c>
      <c r="AF769" s="25" t="str">
        <f>IF(AE769="","",IF(AE769="TBD","TBD",IF(AE769="N/A","N/A","W"&amp;TEXT(WEEKNUM(AE769,21),"00")&amp;" "&amp;YEAR(AE769))))</f>
        <v>W39 2023</v>
      </c>
      <c r="AG769" s="21" t="s">
        <v>324</v>
      </c>
      <c r="AH769" s="21"/>
      <c r="AI769" s="23">
        <v>45190</v>
      </c>
      <c r="AJ769" s="25" t="str">
        <f>IF(AI769="","",IF(AI769="TBD","TBD",IF(AI769="N/A","N/A","W"&amp;TEXT(WEEKNUM(AI769,21),"00")&amp;" "&amp;YEAR(AI769))))</f>
        <v>W38 2023</v>
      </c>
      <c r="AK769" s="21" t="s">
        <v>324</v>
      </c>
      <c r="AL769" s="21"/>
      <c r="AM769" s="23">
        <v>45191</v>
      </c>
      <c r="AN769" s="25" t="str">
        <f>IF(AM769="","",IF(AM769="TBD","TBD",IF(AM769="N/A","N/A","W"&amp;TEXT(WEEKNUM(AM769,21),"00")&amp;" "&amp;YEAR(AM769))))</f>
        <v>W38 2023</v>
      </c>
      <c r="AO769" s="21" t="s">
        <v>324</v>
      </c>
      <c r="AP769" s="21" t="s">
        <v>5284</v>
      </c>
      <c r="AQ769" s="23">
        <v>45203</v>
      </c>
      <c r="AR769" s="25" t="str">
        <f>IF(AQ769="","",IF(AQ769="TBD","TBD",IF(AQ769="N/A","N/A","W"&amp;TEXT(WEEKNUM(AQ769,21),"00")&amp;" "&amp;YEAR(AQ769))))</f>
        <v>W40 2023</v>
      </c>
      <c r="AS769" s="21"/>
      <c r="AT769" s="21"/>
      <c r="AU769" s="23"/>
      <c r="AV769" s="25" t="s">
        <v>252</v>
      </c>
      <c r="AW769" s="59">
        <v>45203</v>
      </c>
      <c r="AX769" s="25" t="str">
        <f>IF(AW769="","",IF(AW769="TBD","TBD",IF(AW769="N/A","N/A","W"&amp;TEXT(WEEKNUM(AW769,21),"00")&amp;" "&amp;YEAR(AW769))))</f>
        <v>W40 2023</v>
      </c>
      <c r="AY769" s="21" t="s">
        <v>327</v>
      </c>
      <c r="AZ769" s="21" t="s">
        <v>328</v>
      </c>
      <c r="BA769" s="21" t="s">
        <v>255</v>
      </c>
      <c r="BB769" s="23"/>
      <c r="BC769" s="23"/>
      <c r="BD769" s="23"/>
      <c r="BE769" s="25" t="str">
        <f>IF(BD769="","",IF(BD769="TBD","TBD",IF(BD769="N/A","N/A","W"&amp;TEXT(WEEKNUM(BD769,21),"00")&amp;" "&amp;YEAR(BD769))))</f>
        <v/>
      </c>
      <c r="BF769" s="23"/>
      <c r="BG769" s="25" t="str">
        <f>IF(BF769="","",IF(BF769="TBD","TBD",IF(BF769="N/A","N/A","W"&amp;TEXT(WEEKNUM(BF769,21),"00")&amp;" "&amp;YEAR(BF769))))</f>
        <v/>
      </c>
      <c r="BH769" s="24">
        <f>+IF(BF769="",0,(BF769-BD769))</f>
        <v>0</v>
      </c>
      <c r="BI769" s="26" t="s">
        <v>256</v>
      </c>
      <c r="BJ769" s="26"/>
      <c r="BK769" s="27"/>
      <c r="BL769" s="25" t="str">
        <f>IF(BK769="","",IF(BK769="TBD","TBD",IF(BK769="N/A","N/A","W"&amp;TEXT(WEEKNUM(BK769,21),"00")&amp;" "&amp;YEAR(BK769))))</f>
        <v/>
      </c>
      <c r="BM769" s="21" t="s">
        <v>256</v>
      </c>
      <c r="BN769" s="21"/>
      <c r="BO769" s="23"/>
      <c r="BP769" s="25" t="str">
        <f>IF(BO769="","",IF(BO769="TBD","TBD",IF(BO769="N/A","N/A","W"&amp;TEXT(WEEKNUM(BO769,21),"00")&amp;" "&amp;YEAR(BO769))))</f>
        <v/>
      </c>
      <c r="BQ769" s="21" t="s">
        <v>256</v>
      </c>
      <c r="BR769" s="21"/>
      <c r="BS769" s="334"/>
      <c r="BT769" s="25" t="str">
        <f t="shared" si="45"/>
        <v/>
      </c>
      <c r="BU769" s="21" t="s">
        <v>256</v>
      </c>
      <c r="BV769" s="21"/>
      <c r="BW769" s="23"/>
      <c r="BX769" s="25" t="str">
        <f t="shared" si="46"/>
        <v/>
      </c>
      <c r="BY769" s="23"/>
      <c r="BZ769" s="25" t="str">
        <f>IF(BY769="","",IF(BY769="TBD","TBD",IF(BY769="N/A","N/A","W"&amp;TEXT(WEEKNUM(BY769,21),"00")&amp;" "&amp;YEAR(BY769))))</f>
        <v/>
      </c>
      <c r="CA769" s="21" t="s">
        <v>257</v>
      </c>
      <c r="CB769" s="21" t="s">
        <v>349</v>
      </c>
      <c r="CC769" s="21" t="s">
        <v>350</v>
      </c>
      <c r="CD769" s="21"/>
      <c r="CE769" s="23"/>
      <c r="CF769" s="23"/>
      <c r="CG769" s="23"/>
      <c r="CH769" s="23"/>
      <c r="CI769" s="25" t="str">
        <f>IF(CH769="","",IF(CH769="TBD","TBD",IF(CH769="N/A","N/A","W"&amp;TEXT(WEEKNUM(CH769,21),"00")&amp;" "&amp;YEAR(CH769))))</f>
        <v/>
      </c>
      <c r="CJ769" s="23"/>
      <c r="CK769" s="25" t="str">
        <f>IF(CJ769="","",IF(CJ769="TBD","TBD",IF(CJ769="N/A","N/A","W"&amp;TEXT(WEEKNUM(CJ769,21),"00")&amp;" "&amp;YEAR(CJ769))))</f>
        <v/>
      </c>
      <c r="CL769" s="24">
        <f>+IF(CJ769="",0,(CJ769-CH769))</f>
        <v>0</v>
      </c>
      <c r="CM769" s="21" t="s">
        <v>258</v>
      </c>
      <c r="CN769" s="21"/>
      <c r="CO769" s="23"/>
      <c r="CP769" s="25" t="str">
        <f>IF(CO769="","",IF(CO769="TBD","TBD",IF(CO769="N/A","N/A","W"&amp;TEXT(WEEKNUM(CO769,21),"00")&amp;" "&amp;YEAR(CO769))))</f>
        <v/>
      </c>
      <c r="CQ769" s="23" t="s">
        <v>258</v>
      </c>
      <c r="CR769" s="23"/>
      <c r="CS769" s="23"/>
      <c r="CT769" s="25" t="str">
        <f>IF(CS769="","",IF(CS769="TBD","TBD",IF(CS769="N/A","N/A","W"&amp;TEXT(WEEKNUM(CS769,21),"00")&amp;" "&amp;YEAR(CS769))))</f>
        <v/>
      </c>
      <c r="CU769" s="21" t="s">
        <v>258</v>
      </c>
      <c r="CV769" s="21"/>
      <c r="CW769" s="23"/>
      <c r="CX769" s="25" t="str">
        <f>IF(CW769="","",IF(CW769="TBD","TBD",IF(CW769="N/A","N/A","W"&amp;TEXT(WEEKNUM(CW769,21),"00")&amp;" "&amp;YEAR(CW769))))</f>
        <v/>
      </c>
      <c r="CY769" s="21" t="s">
        <v>258</v>
      </c>
      <c r="CZ769" s="21"/>
      <c r="DA769" s="23"/>
      <c r="DB769" s="25" t="str">
        <f>IF(DA769="","",IF(DA769="TBD","TBD",IF(DA769="N/A","N/A","W"&amp;TEXT(WEEKNUM(DA769,21),"00")&amp;" "&amp;YEAR(DA769))))</f>
        <v/>
      </c>
      <c r="DC769" s="23"/>
      <c r="DD769" s="25" t="str">
        <f>IF(DC769="","",IF(DC769="TBD","TBD",IF(DC769="N/A","N/A","W"&amp;TEXT(WEEKNUM(DC769,21),"00")&amp;" "&amp;YEAR(DC769))))</f>
        <v/>
      </c>
      <c r="DE769" s="21" t="s">
        <v>258</v>
      </c>
      <c r="DF769" s="23"/>
      <c r="DG769" s="21" t="s">
        <v>259</v>
      </c>
      <c r="DH769" s="18"/>
      <c r="DI769" s="18"/>
      <c r="DJ769" s="18"/>
      <c r="DK769" s="21" t="s">
        <v>260</v>
      </c>
      <c r="DL769" s="21" t="s">
        <v>275</v>
      </c>
      <c r="DM769" s="21"/>
      <c r="DN769" s="23"/>
      <c r="DO769" s="23"/>
      <c r="DP769" s="23"/>
      <c r="DQ769" s="23" t="s">
        <v>262</v>
      </c>
      <c r="DR769" s="23"/>
      <c r="DS769" s="23"/>
      <c r="DT769" s="23"/>
      <c r="DU769" s="23"/>
      <c r="DV769" s="23"/>
      <c r="DW769" s="23"/>
      <c r="DX769" s="23"/>
      <c r="DY769" s="18"/>
      <c r="DZ769" s="18"/>
      <c r="EA769" s="18"/>
      <c r="EB769" s="21" t="s">
        <v>34</v>
      </c>
      <c r="EC769" s="18"/>
      <c r="ED769" s="18"/>
      <c r="EE769" s="18"/>
      <c r="EF769" s="55"/>
      <c r="EG769" s="55"/>
      <c r="EH769" s="18"/>
      <c r="EI769" s="18">
        <v>0</v>
      </c>
      <c r="EJ769" s="29" t="str">
        <f>K769&amp;AY769&amp;CA769&amp;DE769&amp;DT769&amp;DW769</f>
        <v>No VigenteTSS Aprobado 4GIng No Recibida 4GAs Built No Recibido</v>
      </c>
    </row>
    <row r="770" spans="1:140" ht="12" hidden="1" customHeight="1">
      <c r="A770" s="30" t="str">
        <f>IFERROR(IF(VLOOKUP(B770,SEARCH!A:A,1,0)=B770,"OK",""),"")</f>
        <v/>
      </c>
      <c r="B770" s="31" t="s">
        <v>5703</v>
      </c>
      <c r="C770" s="15" t="s">
        <v>5704</v>
      </c>
      <c r="D770" s="16">
        <v>8</v>
      </c>
      <c r="E770" s="16">
        <v>-36.573059999999998</v>
      </c>
      <c r="F770" s="16">
        <v>-73.004329999999996</v>
      </c>
      <c r="G770" s="16" t="s">
        <v>1038</v>
      </c>
      <c r="H770" s="16" t="s">
        <v>4085</v>
      </c>
      <c r="I770" s="16" t="s">
        <v>5705</v>
      </c>
      <c r="J770" s="16" t="s">
        <v>1736</v>
      </c>
      <c r="K770" s="16" t="s">
        <v>3</v>
      </c>
      <c r="L770" s="16" t="s">
        <v>247</v>
      </c>
      <c r="M770" s="103"/>
      <c r="N770" s="18"/>
      <c r="O770" s="19" t="s">
        <v>3327</v>
      </c>
      <c r="P770" s="19" t="s">
        <v>248</v>
      </c>
      <c r="Q770" s="18"/>
      <c r="R770" s="21" t="s">
        <v>250</v>
      </c>
      <c r="S770" s="21">
        <v>18</v>
      </c>
      <c r="T770" s="22" t="s">
        <v>5706</v>
      </c>
      <c r="U770" s="23">
        <v>45106</v>
      </c>
      <c r="V770" s="21" t="str">
        <f>IF(U770="","",IF(U770="TBD","TBD",IF(U770="N/A","N/A","W"&amp;TEXT(WEEKNUM(U770,21),"00")&amp;" "&amp;YEAR(U770))))</f>
        <v>W26 2023</v>
      </c>
      <c r="W770" s="23">
        <v>45168</v>
      </c>
      <c r="X770" s="23"/>
      <c r="Y770" s="23" t="str">
        <f>IF(X770="","",IF(X770="TBD","TBD",IF(X770="N/A","N/A","W"&amp;TEXT(WEEKNUM(X770,21),"00")&amp;" "&amp;YEAR(X770))))</f>
        <v/>
      </c>
      <c r="Z770" s="23"/>
      <c r="AA770" s="23">
        <v>45168</v>
      </c>
      <c r="AB770" s="24">
        <f>+IF(Z770="",0,AA770-Z770)</f>
        <v>0</v>
      </c>
      <c r="AC770" s="21" t="s">
        <v>324</v>
      </c>
      <c r="AD770" s="21"/>
      <c r="AE770" s="23">
        <v>45177</v>
      </c>
      <c r="AF770" s="25" t="str">
        <f>IF(AE770="","",IF(AE770="TBD","TBD",IF(AE770="N/A","N/A","W"&amp;TEXT(WEEKNUM(AE770,21),"00")&amp;" "&amp;YEAR(AE770))))</f>
        <v>W36 2023</v>
      </c>
      <c r="AG770" s="21" t="s">
        <v>324</v>
      </c>
      <c r="AH770" s="21"/>
      <c r="AI770" s="23">
        <v>45173</v>
      </c>
      <c r="AJ770" s="25" t="str">
        <f>IF(AI770="","",IF(AI770="TBD","TBD",IF(AI770="N/A","N/A","W"&amp;TEXT(WEEKNUM(AI770,21),"00")&amp;" "&amp;YEAR(AI770))))</f>
        <v>W36 2023</v>
      </c>
      <c r="AK770" s="21" t="s">
        <v>324</v>
      </c>
      <c r="AL770" s="21"/>
      <c r="AM770" s="23">
        <v>45173</v>
      </c>
      <c r="AN770" s="25" t="str">
        <f>IF(AM770="","",IF(AM770="TBD","TBD",IF(AM770="N/A","N/A","W"&amp;TEXT(WEEKNUM(AM770,21),"00")&amp;" "&amp;YEAR(AM770))))</f>
        <v>W36 2023</v>
      </c>
      <c r="AO770" s="21" t="s">
        <v>324</v>
      </c>
      <c r="AP770" s="21" t="s">
        <v>5284</v>
      </c>
      <c r="AQ770" s="23">
        <v>45203</v>
      </c>
      <c r="AR770" s="25" t="str">
        <f>IF(AQ770="","",IF(AQ770="TBD","TBD",IF(AQ770="N/A","N/A","W"&amp;TEXT(WEEKNUM(AQ770,21),"00")&amp;" "&amp;YEAR(AQ770))))</f>
        <v>W40 2023</v>
      </c>
      <c r="AS770" s="21"/>
      <c r="AT770" s="21"/>
      <c r="AU770" s="23"/>
      <c r="AV770" s="25" t="s">
        <v>252</v>
      </c>
      <c r="AW770" s="59">
        <v>45203</v>
      </c>
      <c r="AX770" s="25" t="str">
        <f>IF(AW770="","",IF(AW770="TBD","TBD",IF(AW770="N/A","N/A","W"&amp;TEXT(WEEKNUM(AW770,21),"00")&amp;" "&amp;YEAR(AW770))))</f>
        <v>W40 2023</v>
      </c>
      <c r="AY770" s="21" t="s">
        <v>327</v>
      </c>
      <c r="AZ770" s="21" t="s">
        <v>328</v>
      </c>
      <c r="BA770" s="21" t="s">
        <v>255</v>
      </c>
      <c r="BB770" s="23"/>
      <c r="BC770" s="23"/>
      <c r="BD770" s="23"/>
      <c r="BE770" s="25" t="str">
        <f>IF(BD770="","",IF(BD770="TBD","TBD",IF(BD770="N/A","N/A","W"&amp;TEXT(WEEKNUM(BD770,21),"00")&amp;" "&amp;YEAR(BD770))))</f>
        <v/>
      </c>
      <c r="BF770" s="23"/>
      <c r="BG770" s="25" t="str">
        <f>IF(BF770="","",IF(BF770="TBD","TBD",IF(BF770="N/A","N/A","W"&amp;TEXT(WEEKNUM(BF770,21),"00")&amp;" "&amp;YEAR(BF770))))</f>
        <v/>
      </c>
      <c r="BH770" s="24">
        <f>+IF(BF770="",0,(BF770-BD770))</f>
        <v>0</v>
      </c>
      <c r="BI770" s="26" t="s">
        <v>256</v>
      </c>
      <c r="BJ770" s="26"/>
      <c r="BK770" s="27"/>
      <c r="BL770" s="25" t="str">
        <f>IF(BK770="","",IF(BK770="TBD","TBD",IF(BK770="N/A","N/A","W"&amp;TEXT(WEEKNUM(BK770,21),"00")&amp;" "&amp;YEAR(BK770))))</f>
        <v/>
      </c>
      <c r="BM770" s="21" t="s">
        <v>256</v>
      </c>
      <c r="BN770" s="21"/>
      <c r="BO770" s="23"/>
      <c r="BP770" s="25" t="str">
        <f>IF(BO770="","",IF(BO770="TBD","TBD",IF(BO770="N/A","N/A","W"&amp;TEXT(WEEKNUM(BO770,21),"00")&amp;" "&amp;YEAR(BO770))))</f>
        <v/>
      </c>
      <c r="BQ770" s="21" t="s">
        <v>256</v>
      </c>
      <c r="BR770" s="21"/>
      <c r="BS770" s="334"/>
      <c r="BT770" s="25" t="str">
        <f t="shared" si="45"/>
        <v/>
      </c>
      <c r="BU770" s="21" t="s">
        <v>256</v>
      </c>
      <c r="BV770" s="21"/>
      <c r="BW770" s="23"/>
      <c r="BX770" s="25" t="str">
        <f t="shared" si="46"/>
        <v/>
      </c>
      <c r="BY770" s="23"/>
      <c r="BZ770" s="25" t="str">
        <f>IF(BY770="","",IF(BY770="TBD","TBD",IF(BY770="N/A","N/A","W"&amp;TEXT(WEEKNUM(BY770,21),"00")&amp;" "&amp;YEAR(BY770))))</f>
        <v/>
      </c>
      <c r="CA770" s="21" t="s">
        <v>257</v>
      </c>
      <c r="CB770" s="21" t="s">
        <v>349</v>
      </c>
      <c r="CC770" s="21" t="s">
        <v>350</v>
      </c>
      <c r="CD770" s="21"/>
      <c r="CE770" s="23"/>
      <c r="CF770" s="23"/>
      <c r="CG770" s="23"/>
      <c r="CH770" s="23"/>
      <c r="CI770" s="25" t="str">
        <f>IF(CH770="","",IF(CH770="TBD","TBD",IF(CH770="N/A","N/A","W"&amp;TEXT(WEEKNUM(CH770,21),"00")&amp;" "&amp;YEAR(CH770))))</f>
        <v/>
      </c>
      <c r="CJ770" s="23"/>
      <c r="CK770" s="25" t="str">
        <f>IF(CJ770="","",IF(CJ770="TBD","TBD",IF(CJ770="N/A","N/A","W"&amp;TEXT(WEEKNUM(CJ770,21),"00")&amp;" "&amp;YEAR(CJ770))))</f>
        <v/>
      </c>
      <c r="CL770" s="24">
        <f>+IF(CJ770="",0,(CJ770-CH770))</f>
        <v>0</v>
      </c>
      <c r="CM770" s="21" t="s">
        <v>258</v>
      </c>
      <c r="CN770" s="21"/>
      <c r="CO770" s="23"/>
      <c r="CP770" s="25" t="str">
        <f>IF(CO770="","",IF(CO770="TBD","TBD",IF(CO770="N/A","N/A","W"&amp;TEXT(WEEKNUM(CO770,21),"00")&amp;" "&amp;YEAR(CO770))))</f>
        <v/>
      </c>
      <c r="CQ770" s="23" t="s">
        <v>258</v>
      </c>
      <c r="CR770" s="23"/>
      <c r="CS770" s="23"/>
      <c r="CT770" s="25" t="str">
        <f>IF(CS770="","",IF(CS770="TBD","TBD",IF(CS770="N/A","N/A","W"&amp;TEXT(WEEKNUM(CS770,21),"00")&amp;" "&amp;YEAR(CS770))))</f>
        <v/>
      </c>
      <c r="CU770" s="21" t="s">
        <v>258</v>
      </c>
      <c r="CV770" s="21"/>
      <c r="CW770" s="23"/>
      <c r="CX770" s="25" t="str">
        <f>IF(CW770="","",IF(CW770="TBD","TBD",IF(CW770="N/A","N/A","W"&amp;TEXT(WEEKNUM(CW770,21),"00")&amp;" "&amp;YEAR(CW770))))</f>
        <v/>
      </c>
      <c r="CY770" s="21" t="s">
        <v>258</v>
      </c>
      <c r="CZ770" s="21"/>
      <c r="DA770" s="23"/>
      <c r="DB770" s="25" t="str">
        <f>IF(DA770="","",IF(DA770="TBD","TBD",IF(DA770="N/A","N/A","W"&amp;TEXT(WEEKNUM(DA770,21),"00")&amp;" "&amp;YEAR(DA770))))</f>
        <v/>
      </c>
      <c r="DC770" s="23"/>
      <c r="DD770" s="25" t="str">
        <f>IF(DC770="","",IF(DC770="TBD","TBD",IF(DC770="N/A","N/A","W"&amp;TEXT(WEEKNUM(DC770,21),"00")&amp;" "&amp;YEAR(DC770))))</f>
        <v/>
      </c>
      <c r="DE770" s="21" t="s">
        <v>258</v>
      </c>
      <c r="DF770" s="23"/>
      <c r="DG770" s="21" t="s">
        <v>259</v>
      </c>
      <c r="DH770" s="18"/>
      <c r="DI770" s="18"/>
      <c r="DJ770" s="18"/>
      <c r="DK770" s="21" t="s">
        <v>260</v>
      </c>
      <c r="DL770" s="21" t="s">
        <v>275</v>
      </c>
      <c r="DM770" s="21"/>
      <c r="DN770" s="23"/>
      <c r="DO770" s="23"/>
      <c r="DP770" s="23"/>
      <c r="DQ770" s="23" t="s">
        <v>262</v>
      </c>
      <c r="DR770" s="23"/>
      <c r="DS770" s="23"/>
      <c r="DT770" s="23"/>
      <c r="DU770" s="23"/>
      <c r="DV770" s="23"/>
      <c r="DW770" s="23"/>
      <c r="DX770" s="23"/>
      <c r="DY770" s="18"/>
      <c r="DZ770" s="18"/>
      <c r="EA770" s="18"/>
      <c r="EB770" s="21" t="s">
        <v>34</v>
      </c>
      <c r="EC770" s="18"/>
      <c r="ED770" s="18"/>
      <c r="EE770" s="18"/>
      <c r="EF770" s="55"/>
      <c r="EG770" s="55"/>
      <c r="EH770" s="18"/>
      <c r="EI770" s="18">
        <v>0</v>
      </c>
      <c r="EJ770" s="29" t="str">
        <f>K770&amp;AY770&amp;CA770&amp;DE770&amp;DT770&amp;DW770</f>
        <v>No VigenteTSS Aprobado 4GIng No Recibida 4GAs Built No Recibido</v>
      </c>
    </row>
    <row r="771" spans="1:140" ht="12" hidden="1" customHeight="1">
      <c r="A771" s="30" t="str">
        <f>IFERROR(IF(VLOOKUP(B771,SEARCH!A:A,1,0)=B771,"OK",""),"")</f>
        <v/>
      </c>
      <c r="B771" s="31" t="s">
        <v>5707</v>
      </c>
      <c r="C771" s="15" t="s">
        <v>5708</v>
      </c>
      <c r="D771" s="16">
        <v>8</v>
      </c>
      <c r="E771" s="16">
        <v>-36.808532999999997</v>
      </c>
      <c r="F771" s="16">
        <v>-73.068145999999999</v>
      </c>
      <c r="G771" s="16" t="s">
        <v>1038</v>
      </c>
      <c r="H771" s="16" t="s">
        <v>1065</v>
      </c>
      <c r="I771" s="16" t="s">
        <v>5709</v>
      </c>
      <c r="J771" s="16" t="s">
        <v>318</v>
      </c>
      <c r="K771" s="17" t="s">
        <v>319</v>
      </c>
      <c r="L771" s="16" t="s">
        <v>247</v>
      </c>
      <c r="M771" s="103">
        <v>5</v>
      </c>
      <c r="N771" s="18"/>
      <c r="O771" s="19" t="s">
        <v>3327</v>
      </c>
      <c r="P771" s="19" t="s">
        <v>380</v>
      </c>
      <c r="Q771" s="18"/>
      <c r="R771" s="21" t="s">
        <v>1437</v>
      </c>
      <c r="S771" s="21" t="s">
        <v>5710</v>
      </c>
      <c r="T771" s="22" t="s">
        <v>5711</v>
      </c>
      <c r="U771" s="23">
        <v>45106</v>
      </c>
      <c r="V771" s="21" t="str">
        <f>IF(U771="","",IF(U771="TBD","TBD",IF(U771="N/A","N/A","W"&amp;TEXT(WEEKNUM(U771,21),"00")&amp;" "&amp;YEAR(U771))))</f>
        <v>W26 2023</v>
      </c>
      <c r="W771" s="23">
        <v>45033</v>
      </c>
      <c r="X771" s="23"/>
      <c r="Y771" s="23" t="str">
        <f>IF(X771="","",IF(X771="TBD","TBD",IF(X771="N/A","N/A","W"&amp;TEXT(WEEKNUM(X771,21),"00")&amp;" "&amp;YEAR(X771))))</f>
        <v/>
      </c>
      <c r="Z771" s="23"/>
      <c r="AA771" s="23"/>
      <c r="AB771" s="24">
        <f>+IF(Z771="",0,AA771-Z771)</f>
        <v>0</v>
      </c>
      <c r="AC771" s="21" t="s">
        <v>324</v>
      </c>
      <c r="AD771" s="21">
        <v>0</v>
      </c>
      <c r="AE771" s="23">
        <v>45111</v>
      </c>
      <c r="AF771" s="25" t="str">
        <f>IF(AE771="","",IF(AE771="TBD","TBD",IF(AE771="N/A","N/A","W"&amp;TEXT(WEEKNUM(AE771,21),"00")&amp;" "&amp;YEAR(AE771))))</f>
        <v>W27 2023</v>
      </c>
      <c r="AG771" s="21" t="s">
        <v>324</v>
      </c>
      <c r="AH771" s="21"/>
      <c r="AI771" s="23">
        <v>45111</v>
      </c>
      <c r="AJ771" s="25" t="str">
        <f>IF(AI771="","",IF(AI771="TBD","TBD",IF(AI771="N/A","N/A","W"&amp;TEXT(WEEKNUM(AI771,21),"00")&amp;" "&amp;YEAR(AI771))))</f>
        <v>W27 2023</v>
      </c>
      <c r="AK771" s="21" t="s">
        <v>324</v>
      </c>
      <c r="AL771" s="21"/>
      <c r="AM771" s="23">
        <v>45048</v>
      </c>
      <c r="AN771" s="25" t="str">
        <f>IF(AM771="","",IF(AM771="TBD","TBD",IF(AM771="N/A","N/A","W"&amp;TEXT(WEEKNUM(AM771,21),"00")&amp;" "&amp;YEAR(AM771))))</f>
        <v>W18 2023</v>
      </c>
      <c r="AO771" s="21" t="s">
        <v>324</v>
      </c>
      <c r="AP771" s="21"/>
      <c r="AQ771" s="23">
        <v>45058</v>
      </c>
      <c r="AR771" s="25" t="str">
        <f>IF(AQ771="","",IF(AQ771="TBD","TBD",IF(AQ771="N/A","N/A","W"&amp;TEXT(WEEKNUM(AQ771,21),"00")&amp;" "&amp;YEAR(AQ771))))</f>
        <v>W19 2023</v>
      </c>
      <c r="AS771" s="21"/>
      <c r="AT771" s="21"/>
      <c r="AU771" s="23"/>
      <c r="AV771" s="25" t="s">
        <v>252</v>
      </c>
      <c r="AW771" s="59">
        <v>45111</v>
      </c>
      <c r="AX771" s="25" t="str">
        <f>IF(AW771="","",IF(AW771="TBD","TBD",IF(AW771="N/A","N/A","W"&amp;TEXT(WEEKNUM(AW771,21),"00")&amp;" "&amp;YEAR(AW771))))</f>
        <v>W27 2023</v>
      </c>
      <c r="AY771" s="21" t="s">
        <v>327</v>
      </c>
      <c r="AZ771" s="21" t="s">
        <v>328</v>
      </c>
      <c r="BA771" s="21" t="s">
        <v>329</v>
      </c>
      <c r="BB771" s="23"/>
      <c r="BC771" s="23"/>
      <c r="BD771" s="23"/>
      <c r="BE771" s="25" t="str">
        <f>IF(BD771="","",IF(BD771="TBD","TBD",IF(BD771="N/A","N/A","W"&amp;TEXT(WEEKNUM(BD771,21),"00")&amp;" "&amp;YEAR(BD771))))</f>
        <v/>
      </c>
      <c r="BF771" s="23"/>
      <c r="BG771" s="25" t="str">
        <f>IF(BF771="","",IF(BF771="TBD","TBD",IF(BF771="N/A","N/A","W"&amp;TEXT(WEEKNUM(BF771,21),"00")&amp;" "&amp;YEAR(BF771))))</f>
        <v/>
      </c>
      <c r="BH771" s="24">
        <f>+IF(BF771="",0,(BF771-BD771))</f>
        <v>0</v>
      </c>
      <c r="BI771" s="26" t="s">
        <v>330</v>
      </c>
      <c r="BJ771" s="26"/>
      <c r="BK771" s="27">
        <v>45223</v>
      </c>
      <c r="BL771" s="25" t="str">
        <f>IF(BK771="","",IF(BK771="TBD","TBD",IF(BK771="N/A","N/A","W"&amp;TEXT(WEEKNUM(BK771,21),"00")&amp;" "&amp;YEAR(BK771))))</f>
        <v>W43 2023</v>
      </c>
      <c r="BM771" s="21" t="s">
        <v>330</v>
      </c>
      <c r="BN771" s="21"/>
      <c r="BO771" s="23">
        <v>45223</v>
      </c>
      <c r="BP771" s="25" t="str">
        <f>IF(BO771="","",IF(BO771="TBD","TBD",IF(BO771="N/A","N/A","W"&amp;TEXT(WEEKNUM(BO771,21),"00")&amp;" "&amp;YEAR(BO771))))</f>
        <v>W43 2023</v>
      </c>
      <c r="BQ771" s="21" t="s">
        <v>330</v>
      </c>
      <c r="BR771" s="21"/>
      <c r="BS771" s="334">
        <v>45236</v>
      </c>
      <c r="BT771" s="25" t="str">
        <f t="shared" si="45"/>
        <v>W45 2023</v>
      </c>
      <c r="BU771" s="21" t="s">
        <v>330</v>
      </c>
      <c r="BV771" s="21"/>
      <c r="BW771" s="23">
        <v>45225</v>
      </c>
      <c r="BX771" s="25" t="str">
        <f t="shared" si="46"/>
        <v>W43 2023</v>
      </c>
      <c r="BY771" s="23">
        <v>45236</v>
      </c>
      <c r="BZ771" s="25" t="str">
        <f>IF(BY771="","",IF(BY771="TBD","TBD",IF(BY771="N/A","N/A","W"&amp;TEXT(WEEKNUM(BY771,21),"00")&amp;" "&amp;YEAR(BY771))))</f>
        <v>W45 2023</v>
      </c>
      <c r="CA771" s="22" t="s">
        <v>335</v>
      </c>
      <c r="CB771" s="21" t="s">
        <v>336</v>
      </c>
      <c r="CC771" s="21" t="s">
        <v>336</v>
      </c>
      <c r="CD771" s="21"/>
      <c r="CE771" s="23"/>
      <c r="CF771" s="23">
        <v>45587</v>
      </c>
      <c r="CG771" s="23"/>
      <c r="CH771" s="23">
        <v>45587</v>
      </c>
      <c r="CI771" s="25" t="str">
        <f>IF(CH771="","",IF(CH771="TBD","TBD",IF(CH771="N/A","N/A","W"&amp;TEXT(WEEKNUM(CH771,21),"00")&amp;" "&amp;YEAR(CH771))))</f>
        <v>W43 2024</v>
      </c>
      <c r="CJ771" s="23"/>
      <c r="CK771" s="25" t="str">
        <f>IF(CJ771="","",IF(CJ771="TBD","TBD",IF(CJ771="N/A","N/A","W"&amp;TEXT(WEEKNUM(CJ771,21),"00")&amp;" "&amp;YEAR(CJ771))))</f>
        <v/>
      </c>
      <c r="CL771" s="24">
        <f>+IF(CJ771="",0,(CJ771-CH771))</f>
        <v>0</v>
      </c>
      <c r="CM771" s="21" t="s">
        <v>388</v>
      </c>
      <c r="CN771" s="21" t="s">
        <v>5712</v>
      </c>
      <c r="CO771" s="23">
        <v>45593</v>
      </c>
      <c r="CP771" s="25" t="str">
        <f>IF(CO771="","",IF(CO771="TBD","TBD",IF(CO771="N/A","N/A","W"&amp;TEXT(WEEKNUM(CO771,21),"00")&amp;" "&amp;YEAR(CO771))))</f>
        <v>W44 2024</v>
      </c>
      <c r="CQ771" s="23" t="s">
        <v>388</v>
      </c>
      <c r="CR771" s="23" t="s">
        <v>5713</v>
      </c>
      <c r="CS771" s="23">
        <v>45589</v>
      </c>
      <c r="CT771" s="25" t="str">
        <f>IF(CS771="","",IF(CS771="TBD","TBD",IF(CS771="N/A","N/A","W"&amp;TEXT(WEEKNUM(CS771,21),"00")&amp;" "&amp;YEAR(CS771))))</f>
        <v>W43 2024</v>
      </c>
      <c r="CU771" s="21" t="s">
        <v>388</v>
      </c>
      <c r="CV771" s="21" t="s">
        <v>5714</v>
      </c>
      <c r="CW771" s="23">
        <v>45593</v>
      </c>
      <c r="CX771" s="25" t="str">
        <f>IF(CW771="","",IF(CW771="TBD","TBD",IF(CW771="N/A","N/A","W"&amp;TEXT(WEEKNUM(CW771,21),"00")&amp;" "&amp;YEAR(CW771))))</f>
        <v>W44 2024</v>
      </c>
      <c r="CY771" s="21" t="s">
        <v>388</v>
      </c>
      <c r="CZ771" s="21" t="s">
        <v>5715</v>
      </c>
      <c r="DA771" s="23">
        <v>45593</v>
      </c>
      <c r="DB771" s="25" t="str">
        <f>IF(DA771="","",IF(DA771="TBD","TBD",IF(DA771="N/A","N/A","W"&amp;TEXT(WEEKNUM(DA771,21),"00")&amp;" "&amp;YEAR(DA771))))</f>
        <v>W44 2024</v>
      </c>
      <c r="DC771" s="23">
        <v>45593</v>
      </c>
      <c r="DD771" s="25" t="str">
        <f>IF(DC771="","",IF(DC771="TBD","TBD",IF(DC771="N/A","N/A","W"&amp;TEXT(WEEKNUM(DC771,21),"00")&amp;" "&amp;YEAR(DC771))))</f>
        <v>W44 2024</v>
      </c>
      <c r="DE771" s="21" t="s">
        <v>392</v>
      </c>
      <c r="DF771" s="23"/>
      <c r="DG771" s="21" t="s">
        <v>259</v>
      </c>
      <c r="DH771" s="18"/>
      <c r="DI771" s="18"/>
      <c r="DJ771" s="18"/>
      <c r="DK771" s="21" t="s">
        <v>260</v>
      </c>
      <c r="DL771" s="21" t="s">
        <v>341</v>
      </c>
      <c r="DM771" s="21"/>
      <c r="DN771" s="23">
        <v>45730</v>
      </c>
      <c r="DO771" s="23">
        <v>45730</v>
      </c>
      <c r="DP771" s="23"/>
      <c r="DQ771" s="23" t="s">
        <v>262</v>
      </c>
      <c r="DR771" s="23"/>
      <c r="DS771" s="23">
        <v>45742</v>
      </c>
      <c r="DT771" s="23" t="s">
        <v>502</v>
      </c>
      <c r="DU771" s="23"/>
      <c r="DV771" s="23">
        <v>45742</v>
      </c>
      <c r="DW771" s="23" t="s">
        <v>342</v>
      </c>
      <c r="DX771" s="23"/>
      <c r="DY771" s="18"/>
      <c r="DZ771" s="18"/>
      <c r="EA771" s="18"/>
      <c r="EB771" s="21" t="s">
        <v>41</v>
      </c>
      <c r="EC771" s="18"/>
      <c r="ED771" s="18" t="s">
        <v>343</v>
      </c>
      <c r="EE771" s="18"/>
      <c r="EF771" s="55"/>
      <c r="EG771" s="55"/>
      <c r="EH771" s="18"/>
      <c r="EI771" s="18">
        <v>0</v>
      </c>
      <c r="EJ771" s="29" t="str">
        <f>K771&amp;AY771&amp;CA771&amp;DE771&amp;DT771&amp;DW771</f>
        <v>VigenteTSS Aprobado 4GIng Aprobada 4GAs Built Aprobado con Observaciones 4GIntegradoOn Air</v>
      </c>
    </row>
    <row r="772" spans="1:140" ht="12" hidden="1" customHeight="1">
      <c r="A772" s="30" t="str">
        <f>IFERROR(IF(VLOOKUP(B772,SEARCH!A:A,1,0)=B772,"OK",""),"")</f>
        <v/>
      </c>
      <c r="B772" s="31" t="s">
        <v>5716</v>
      </c>
      <c r="C772" s="15" t="s">
        <v>5717</v>
      </c>
      <c r="D772" s="16">
        <v>8</v>
      </c>
      <c r="E772" s="16">
        <v>-36.793582999999998</v>
      </c>
      <c r="F772" s="16">
        <v>-73.100916999999995</v>
      </c>
      <c r="G772" s="16" t="s">
        <v>1038</v>
      </c>
      <c r="H772" s="16" t="s">
        <v>5718</v>
      </c>
      <c r="I772" s="16" t="s">
        <v>5719</v>
      </c>
      <c r="J772" s="16" t="s">
        <v>535</v>
      </c>
      <c r="K772" s="16" t="s">
        <v>3</v>
      </c>
      <c r="L772" s="16" t="s">
        <v>247</v>
      </c>
      <c r="M772" s="103"/>
      <c r="N772" s="18"/>
      <c r="O772" s="19" t="s">
        <v>3327</v>
      </c>
      <c r="P772" s="19" t="s">
        <v>248</v>
      </c>
      <c r="Q772" s="18"/>
      <c r="R772" s="21" t="s">
        <v>250</v>
      </c>
      <c r="S772" s="21">
        <v>12</v>
      </c>
      <c r="T772" s="22" t="s">
        <v>5720</v>
      </c>
      <c r="U772" s="23">
        <v>45106</v>
      </c>
      <c r="V772" s="21" t="str">
        <f>IF(U772="","",IF(U772="TBD","TBD",IF(U772="N/A","N/A","W"&amp;TEXT(WEEKNUM(U772,21),"00")&amp;" "&amp;YEAR(U772))))</f>
        <v>W26 2023</v>
      </c>
      <c r="W772" s="23">
        <v>45168</v>
      </c>
      <c r="X772" s="23"/>
      <c r="Y772" s="23" t="str">
        <f>IF(X772="","",IF(X772="TBD","TBD",IF(X772="N/A","N/A","W"&amp;TEXT(WEEKNUM(X772,21),"00")&amp;" "&amp;YEAR(X772))))</f>
        <v/>
      </c>
      <c r="Z772" s="23"/>
      <c r="AA772" s="23">
        <v>45168</v>
      </c>
      <c r="AB772" s="24">
        <f>+IF(Z772="",0,AA772-Z772)</f>
        <v>0</v>
      </c>
      <c r="AC772" s="21" t="s">
        <v>324</v>
      </c>
      <c r="AD772" s="21"/>
      <c r="AE772" s="23">
        <v>45177</v>
      </c>
      <c r="AF772" s="25" t="str">
        <f>IF(AE772="","",IF(AE772="TBD","TBD",IF(AE772="N/A","N/A","W"&amp;TEXT(WEEKNUM(AE772,21),"00")&amp;" "&amp;YEAR(AE772))))</f>
        <v>W36 2023</v>
      </c>
      <c r="AG772" s="21" t="s">
        <v>324</v>
      </c>
      <c r="AH772" s="21"/>
      <c r="AI772" s="23">
        <v>45173</v>
      </c>
      <c r="AJ772" s="25" t="str">
        <f>IF(AI772="","",IF(AI772="TBD","TBD",IF(AI772="N/A","N/A","W"&amp;TEXT(WEEKNUM(AI772,21),"00")&amp;" "&amp;YEAR(AI772))))</f>
        <v>W36 2023</v>
      </c>
      <c r="AK772" s="21" t="s">
        <v>324</v>
      </c>
      <c r="AL772" s="21"/>
      <c r="AM772" s="23">
        <v>45173</v>
      </c>
      <c r="AN772" s="25" t="str">
        <f>IF(AM772="","",IF(AM772="TBD","TBD",IF(AM772="N/A","N/A","W"&amp;TEXT(WEEKNUM(AM772,21),"00")&amp;" "&amp;YEAR(AM772))))</f>
        <v>W36 2023</v>
      </c>
      <c r="AO772" s="21" t="s">
        <v>324</v>
      </c>
      <c r="AP772" s="21" t="s">
        <v>5284</v>
      </c>
      <c r="AQ772" s="23">
        <v>45203</v>
      </c>
      <c r="AR772" s="25" t="str">
        <f>IF(AQ772="","",IF(AQ772="TBD","TBD",IF(AQ772="N/A","N/A","W"&amp;TEXT(WEEKNUM(AQ772,21),"00")&amp;" "&amp;YEAR(AQ772))))</f>
        <v>W40 2023</v>
      </c>
      <c r="AS772" s="21"/>
      <c r="AT772" s="21"/>
      <c r="AU772" s="23"/>
      <c r="AV772" s="25" t="s">
        <v>252</v>
      </c>
      <c r="AW772" s="59">
        <v>45203</v>
      </c>
      <c r="AX772" s="25" t="str">
        <f>IF(AW772="","",IF(AW772="TBD","TBD",IF(AW772="N/A","N/A","W"&amp;TEXT(WEEKNUM(AW772,21),"00")&amp;" "&amp;YEAR(AW772))))</f>
        <v>W40 2023</v>
      </c>
      <c r="AY772" s="21" t="s">
        <v>327</v>
      </c>
      <c r="AZ772" s="21" t="s">
        <v>328</v>
      </c>
      <c r="BA772" s="21" t="s">
        <v>255</v>
      </c>
      <c r="BB772" s="23"/>
      <c r="BC772" s="23"/>
      <c r="BD772" s="23"/>
      <c r="BE772" s="25" t="str">
        <f>IF(BD772="","",IF(BD772="TBD","TBD",IF(BD772="N/A","N/A","W"&amp;TEXT(WEEKNUM(BD772,21),"00")&amp;" "&amp;YEAR(BD772))))</f>
        <v/>
      </c>
      <c r="BF772" s="23"/>
      <c r="BG772" s="25" t="str">
        <f>IF(BF772="","",IF(BF772="TBD","TBD",IF(BF772="N/A","N/A","W"&amp;TEXT(WEEKNUM(BF772,21),"00")&amp;" "&amp;YEAR(BF772))))</f>
        <v/>
      </c>
      <c r="BH772" s="24">
        <f>+IF(BF772="",0,(BF772-BD772))</f>
        <v>0</v>
      </c>
      <c r="BI772" s="26" t="s">
        <v>256</v>
      </c>
      <c r="BJ772" s="26"/>
      <c r="BK772" s="27"/>
      <c r="BL772" s="25" t="str">
        <f>IF(BK772="","",IF(BK772="TBD","TBD",IF(BK772="N/A","N/A","W"&amp;TEXT(WEEKNUM(BK772,21),"00")&amp;" "&amp;YEAR(BK772))))</f>
        <v/>
      </c>
      <c r="BM772" s="21" t="s">
        <v>256</v>
      </c>
      <c r="BN772" s="21"/>
      <c r="BO772" s="23"/>
      <c r="BP772" s="25" t="str">
        <f>IF(BO772="","",IF(BO772="TBD","TBD",IF(BO772="N/A","N/A","W"&amp;TEXT(WEEKNUM(BO772,21),"00")&amp;" "&amp;YEAR(BO772))))</f>
        <v/>
      </c>
      <c r="BQ772" s="21" t="s">
        <v>256</v>
      </c>
      <c r="BR772" s="21"/>
      <c r="BS772" s="334"/>
      <c r="BT772" s="25" t="str">
        <f t="shared" ref="BT772:BT835" si="47">IF(BS772="","",IF(BS772="TBD","TBD",IF(BS772="N/A","N/A","W"&amp;TEXT(WEEKNUM(BS772,21),"00")&amp;" "&amp;YEAR(BS772))))</f>
        <v/>
      </c>
      <c r="BU772" s="21" t="s">
        <v>256</v>
      </c>
      <c r="BV772" s="21"/>
      <c r="BW772" s="23"/>
      <c r="BX772" s="25" t="str">
        <f t="shared" ref="BX772:BX835" si="48">IF(BW772="","",IF(BW772="TBD","TBD",IF(BW772="N/A","N/A","W"&amp;TEXT(WEEKNUM(BW772,21),"00")&amp;" "&amp;YEAR(BW772))))</f>
        <v/>
      </c>
      <c r="BY772" s="23"/>
      <c r="BZ772" s="25" t="str">
        <f>IF(BY772="","",IF(BY772="TBD","TBD",IF(BY772="N/A","N/A","W"&amp;TEXT(WEEKNUM(BY772,21),"00")&amp;" "&amp;YEAR(BY772))))</f>
        <v/>
      </c>
      <c r="CA772" s="21" t="s">
        <v>257</v>
      </c>
      <c r="CB772" s="21" t="s">
        <v>349</v>
      </c>
      <c r="CC772" s="21" t="s">
        <v>350</v>
      </c>
      <c r="CD772" s="21"/>
      <c r="CE772" s="23"/>
      <c r="CF772" s="23"/>
      <c r="CG772" s="23"/>
      <c r="CH772" s="23"/>
      <c r="CI772" s="25" t="str">
        <f>IF(CH772="","",IF(CH772="TBD","TBD",IF(CH772="N/A","N/A","W"&amp;TEXT(WEEKNUM(CH772,21),"00")&amp;" "&amp;YEAR(CH772))))</f>
        <v/>
      </c>
      <c r="CJ772" s="23"/>
      <c r="CK772" s="25" t="str">
        <f>IF(CJ772="","",IF(CJ772="TBD","TBD",IF(CJ772="N/A","N/A","W"&amp;TEXT(WEEKNUM(CJ772,21),"00")&amp;" "&amp;YEAR(CJ772))))</f>
        <v/>
      </c>
      <c r="CL772" s="24">
        <f>+IF(CJ772="",0,(CJ772-CH772))</f>
        <v>0</v>
      </c>
      <c r="CM772" s="21" t="s">
        <v>258</v>
      </c>
      <c r="CN772" s="21"/>
      <c r="CO772" s="23"/>
      <c r="CP772" s="25" t="str">
        <f>IF(CO772="","",IF(CO772="TBD","TBD",IF(CO772="N/A","N/A","W"&amp;TEXT(WEEKNUM(CO772,21),"00")&amp;" "&amp;YEAR(CO772))))</f>
        <v/>
      </c>
      <c r="CQ772" s="23" t="s">
        <v>258</v>
      </c>
      <c r="CR772" s="23"/>
      <c r="CS772" s="23"/>
      <c r="CT772" s="25" t="str">
        <f>IF(CS772="","",IF(CS772="TBD","TBD",IF(CS772="N/A","N/A","W"&amp;TEXT(WEEKNUM(CS772,21),"00")&amp;" "&amp;YEAR(CS772))))</f>
        <v/>
      </c>
      <c r="CU772" s="21" t="s">
        <v>258</v>
      </c>
      <c r="CV772" s="21"/>
      <c r="CW772" s="23"/>
      <c r="CX772" s="25" t="str">
        <f>IF(CW772="","",IF(CW772="TBD","TBD",IF(CW772="N/A","N/A","W"&amp;TEXT(WEEKNUM(CW772,21),"00")&amp;" "&amp;YEAR(CW772))))</f>
        <v/>
      </c>
      <c r="CY772" s="21" t="s">
        <v>258</v>
      </c>
      <c r="CZ772" s="21"/>
      <c r="DA772" s="23"/>
      <c r="DB772" s="25" t="str">
        <f>IF(DA772="","",IF(DA772="TBD","TBD",IF(DA772="N/A","N/A","W"&amp;TEXT(WEEKNUM(DA772,21),"00")&amp;" "&amp;YEAR(DA772))))</f>
        <v/>
      </c>
      <c r="DC772" s="23"/>
      <c r="DD772" s="25" t="str">
        <f>IF(DC772="","",IF(DC772="TBD","TBD",IF(DC772="N/A","N/A","W"&amp;TEXT(WEEKNUM(DC772,21),"00")&amp;" "&amp;YEAR(DC772))))</f>
        <v/>
      </c>
      <c r="DE772" s="21" t="s">
        <v>258</v>
      </c>
      <c r="DF772" s="23"/>
      <c r="DG772" s="21" t="s">
        <v>259</v>
      </c>
      <c r="DH772" s="18"/>
      <c r="DI772" s="18"/>
      <c r="DJ772" s="18"/>
      <c r="DK772" s="21" t="s">
        <v>260</v>
      </c>
      <c r="DL772" s="21" t="s">
        <v>275</v>
      </c>
      <c r="DM772" s="21"/>
      <c r="DN772" s="23"/>
      <c r="DO772" s="23"/>
      <c r="DP772" s="23"/>
      <c r="DQ772" s="23" t="s">
        <v>262</v>
      </c>
      <c r="DR772" s="23"/>
      <c r="DS772" s="23"/>
      <c r="DT772" s="23"/>
      <c r="DU772" s="23"/>
      <c r="DV772" s="23"/>
      <c r="DW772" s="23"/>
      <c r="DX772" s="23"/>
      <c r="DY772" s="18"/>
      <c r="DZ772" s="18"/>
      <c r="EA772" s="18"/>
      <c r="EB772" s="21" t="s">
        <v>34</v>
      </c>
      <c r="EC772" s="18"/>
      <c r="ED772" s="18"/>
      <c r="EE772" s="18"/>
      <c r="EF772" s="55"/>
      <c r="EG772" s="55"/>
      <c r="EH772" s="18"/>
      <c r="EI772" s="18">
        <v>0</v>
      </c>
      <c r="EJ772" s="29" t="str">
        <f>K772&amp;AY772&amp;CA772&amp;DE772&amp;DT772&amp;DW772</f>
        <v>No VigenteTSS Aprobado 4GIng No Recibida 4GAs Built No Recibido</v>
      </c>
    </row>
    <row r="773" spans="1:140" ht="12" hidden="1" customHeight="1">
      <c r="A773" s="30" t="str">
        <f>IFERROR(IF(VLOOKUP(B773,SEARCH!A:A,1,0)=B773,"OK",""),"")</f>
        <v/>
      </c>
      <c r="B773" s="31" t="s">
        <v>5721</v>
      </c>
      <c r="C773" s="15" t="s">
        <v>5722</v>
      </c>
      <c r="D773" s="16">
        <v>8</v>
      </c>
      <c r="E773" s="16">
        <v>-36.793781000000003</v>
      </c>
      <c r="F773" s="16">
        <v>-73.115572</v>
      </c>
      <c r="G773" s="16" t="s">
        <v>1038</v>
      </c>
      <c r="H773" s="16" t="s">
        <v>5718</v>
      </c>
      <c r="I773" s="16" t="s">
        <v>5723</v>
      </c>
      <c r="J773" s="16" t="s">
        <v>3</v>
      </c>
      <c r="K773" s="16" t="s">
        <v>3</v>
      </c>
      <c r="L773" s="16" t="s">
        <v>247</v>
      </c>
      <c r="M773" s="103"/>
      <c r="N773" s="18"/>
      <c r="O773" s="19" t="s">
        <v>3327</v>
      </c>
      <c r="P773" s="19" t="s">
        <v>248</v>
      </c>
      <c r="Q773" s="18"/>
      <c r="R773" s="21" t="s">
        <v>250</v>
      </c>
      <c r="S773" s="21">
        <v>12</v>
      </c>
      <c r="T773" s="22" t="s">
        <v>5724</v>
      </c>
      <c r="U773" s="23">
        <v>45106</v>
      </c>
      <c r="V773" s="21" t="str">
        <f>IF(U773="","",IF(U773="TBD","TBD",IF(U773="N/A","N/A","W"&amp;TEXT(WEEKNUM(U773,21),"00")&amp;" "&amp;YEAR(U773))))</f>
        <v>W26 2023</v>
      </c>
      <c r="W773" s="23">
        <v>45168</v>
      </c>
      <c r="X773" s="23"/>
      <c r="Y773" s="23" t="str">
        <f>IF(X773="","",IF(X773="TBD","TBD",IF(X773="N/A","N/A","W"&amp;TEXT(WEEKNUM(X773,21),"00")&amp;" "&amp;YEAR(X773))))</f>
        <v/>
      </c>
      <c r="Z773" s="23"/>
      <c r="AA773" s="23">
        <v>45168</v>
      </c>
      <c r="AB773" s="24">
        <f>+IF(Z773="",0,AA773-Z773)</f>
        <v>0</v>
      </c>
      <c r="AC773" s="21" t="s">
        <v>324</v>
      </c>
      <c r="AD773" s="21"/>
      <c r="AE773" s="23">
        <v>45177</v>
      </c>
      <c r="AF773" s="25" t="str">
        <f>IF(AE773="","",IF(AE773="TBD","TBD",IF(AE773="N/A","N/A","W"&amp;TEXT(WEEKNUM(AE773,21),"00")&amp;" "&amp;YEAR(AE773))))</f>
        <v>W36 2023</v>
      </c>
      <c r="AG773" s="21" t="s">
        <v>324</v>
      </c>
      <c r="AH773" s="21"/>
      <c r="AI773" s="23">
        <v>45173</v>
      </c>
      <c r="AJ773" s="25" t="str">
        <f>IF(AI773="","",IF(AI773="TBD","TBD",IF(AI773="N/A","N/A","W"&amp;TEXT(WEEKNUM(AI773,21),"00")&amp;" "&amp;YEAR(AI773))))</f>
        <v>W36 2023</v>
      </c>
      <c r="AK773" s="21" t="s">
        <v>324</v>
      </c>
      <c r="AL773" s="21"/>
      <c r="AM773" s="23">
        <v>45173</v>
      </c>
      <c r="AN773" s="25" t="str">
        <f>IF(AM773="","",IF(AM773="TBD","TBD",IF(AM773="N/A","N/A","W"&amp;TEXT(WEEKNUM(AM773,21),"00")&amp;" "&amp;YEAR(AM773))))</f>
        <v>W36 2023</v>
      </c>
      <c r="AO773" s="21" t="s">
        <v>324</v>
      </c>
      <c r="AP773" s="21" t="s">
        <v>5284</v>
      </c>
      <c r="AQ773" s="23">
        <v>45203</v>
      </c>
      <c r="AR773" s="25" t="str">
        <f>IF(AQ773="","",IF(AQ773="TBD","TBD",IF(AQ773="N/A","N/A","W"&amp;TEXT(WEEKNUM(AQ773,21),"00")&amp;" "&amp;YEAR(AQ773))))</f>
        <v>W40 2023</v>
      </c>
      <c r="AS773" s="21"/>
      <c r="AT773" s="21"/>
      <c r="AU773" s="23"/>
      <c r="AV773" s="25" t="s">
        <v>252</v>
      </c>
      <c r="AW773" s="59">
        <v>45203</v>
      </c>
      <c r="AX773" s="25" t="str">
        <f>IF(AW773="","",IF(AW773="TBD","TBD",IF(AW773="N/A","N/A","W"&amp;TEXT(WEEKNUM(AW773,21),"00")&amp;" "&amp;YEAR(AW773))))</f>
        <v>W40 2023</v>
      </c>
      <c r="AY773" s="21" t="s">
        <v>327</v>
      </c>
      <c r="AZ773" s="21" t="s">
        <v>328</v>
      </c>
      <c r="BA773" s="21" t="s">
        <v>255</v>
      </c>
      <c r="BB773" s="23"/>
      <c r="BC773" s="23"/>
      <c r="BD773" s="23"/>
      <c r="BE773" s="25" t="str">
        <f>IF(BD773="","",IF(BD773="TBD","TBD",IF(BD773="N/A","N/A","W"&amp;TEXT(WEEKNUM(BD773,21),"00")&amp;" "&amp;YEAR(BD773))))</f>
        <v/>
      </c>
      <c r="BF773" s="23"/>
      <c r="BG773" s="25" t="str">
        <f>IF(BF773="","",IF(BF773="TBD","TBD",IF(BF773="N/A","N/A","W"&amp;TEXT(WEEKNUM(BF773,21),"00")&amp;" "&amp;YEAR(BF773))))</f>
        <v/>
      </c>
      <c r="BH773" s="24">
        <f>+IF(BF773="",0,(BF773-BD773))</f>
        <v>0</v>
      </c>
      <c r="BI773" s="26" t="s">
        <v>256</v>
      </c>
      <c r="BJ773" s="26"/>
      <c r="BK773" s="27"/>
      <c r="BL773" s="25" t="str">
        <f>IF(BK773="","",IF(BK773="TBD","TBD",IF(BK773="N/A","N/A","W"&amp;TEXT(WEEKNUM(BK773,21),"00")&amp;" "&amp;YEAR(BK773))))</f>
        <v/>
      </c>
      <c r="BM773" s="21" t="s">
        <v>256</v>
      </c>
      <c r="BN773" s="21"/>
      <c r="BO773" s="23"/>
      <c r="BP773" s="25" t="str">
        <f>IF(BO773="","",IF(BO773="TBD","TBD",IF(BO773="N/A","N/A","W"&amp;TEXT(WEEKNUM(BO773,21),"00")&amp;" "&amp;YEAR(BO773))))</f>
        <v/>
      </c>
      <c r="BQ773" s="21" t="s">
        <v>256</v>
      </c>
      <c r="BR773" s="21"/>
      <c r="BS773" s="334"/>
      <c r="BT773" s="25" t="str">
        <f t="shared" si="47"/>
        <v/>
      </c>
      <c r="BU773" s="21" t="s">
        <v>256</v>
      </c>
      <c r="BV773" s="21"/>
      <c r="BW773" s="23"/>
      <c r="BX773" s="25" t="str">
        <f t="shared" si="48"/>
        <v/>
      </c>
      <c r="BY773" s="23"/>
      <c r="BZ773" s="25" t="str">
        <f>IF(BY773="","",IF(BY773="TBD","TBD",IF(BY773="N/A","N/A","W"&amp;TEXT(WEEKNUM(BY773,21),"00")&amp;" "&amp;YEAR(BY773))))</f>
        <v/>
      </c>
      <c r="CA773" s="21" t="s">
        <v>257</v>
      </c>
      <c r="CB773" s="21" t="s">
        <v>349</v>
      </c>
      <c r="CC773" s="21" t="s">
        <v>350</v>
      </c>
      <c r="CD773" s="21"/>
      <c r="CE773" s="23"/>
      <c r="CF773" s="23"/>
      <c r="CG773" s="23"/>
      <c r="CH773" s="23"/>
      <c r="CI773" s="25" t="str">
        <f>IF(CH773="","",IF(CH773="TBD","TBD",IF(CH773="N/A","N/A","W"&amp;TEXT(WEEKNUM(CH773,21),"00")&amp;" "&amp;YEAR(CH773))))</f>
        <v/>
      </c>
      <c r="CJ773" s="23"/>
      <c r="CK773" s="25" t="str">
        <f>IF(CJ773="","",IF(CJ773="TBD","TBD",IF(CJ773="N/A","N/A","W"&amp;TEXT(WEEKNUM(CJ773,21),"00")&amp;" "&amp;YEAR(CJ773))))</f>
        <v/>
      </c>
      <c r="CL773" s="24">
        <f>+IF(CJ773="",0,(CJ773-CH773))</f>
        <v>0</v>
      </c>
      <c r="CM773" s="21" t="s">
        <v>258</v>
      </c>
      <c r="CN773" s="21"/>
      <c r="CO773" s="23"/>
      <c r="CP773" s="25" t="str">
        <f>IF(CO773="","",IF(CO773="TBD","TBD",IF(CO773="N/A","N/A","W"&amp;TEXT(WEEKNUM(CO773,21),"00")&amp;" "&amp;YEAR(CO773))))</f>
        <v/>
      </c>
      <c r="CQ773" s="23" t="s">
        <v>258</v>
      </c>
      <c r="CR773" s="23"/>
      <c r="CS773" s="23"/>
      <c r="CT773" s="25" t="str">
        <f>IF(CS773="","",IF(CS773="TBD","TBD",IF(CS773="N/A","N/A","W"&amp;TEXT(WEEKNUM(CS773,21),"00")&amp;" "&amp;YEAR(CS773))))</f>
        <v/>
      </c>
      <c r="CU773" s="21" t="s">
        <v>258</v>
      </c>
      <c r="CV773" s="21"/>
      <c r="CW773" s="23"/>
      <c r="CX773" s="25" t="str">
        <f>IF(CW773="","",IF(CW773="TBD","TBD",IF(CW773="N/A","N/A","W"&amp;TEXT(WEEKNUM(CW773,21),"00")&amp;" "&amp;YEAR(CW773))))</f>
        <v/>
      </c>
      <c r="CY773" s="21" t="s">
        <v>258</v>
      </c>
      <c r="CZ773" s="21"/>
      <c r="DA773" s="23"/>
      <c r="DB773" s="25" t="str">
        <f>IF(DA773="","",IF(DA773="TBD","TBD",IF(DA773="N/A","N/A","W"&amp;TEXT(WEEKNUM(DA773,21),"00")&amp;" "&amp;YEAR(DA773))))</f>
        <v/>
      </c>
      <c r="DC773" s="23"/>
      <c r="DD773" s="25" t="str">
        <f>IF(DC773="","",IF(DC773="TBD","TBD",IF(DC773="N/A","N/A","W"&amp;TEXT(WEEKNUM(DC773,21),"00")&amp;" "&amp;YEAR(DC773))))</f>
        <v/>
      </c>
      <c r="DE773" s="21" t="s">
        <v>258</v>
      </c>
      <c r="DF773" s="23"/>
      <c r="DG773" s="21" t="s">
        <v>259</v>
      </c>
      <c r="DH773" s="18"/>
      <c r="DI773" s="18"/>
      <c r="DJ773" s="18"/>
      <c r="DK773" s="21" t="s">
        <v>260</v>
      </c>
      <c r="DL773" s="21" t="s">
        <v>275</v>
      </c>
      <c r="DM773" s="21"/>
      <c r="DN773" s="23"/>
      <c r="DO773" s="23"/>
      <c r="DP773" s="23"/>
      <c r="DQ773" s="23" t="s">
        <v>262</v>
      </c>
      <c r="DR773" s="23"/>
      <c r="DS773" s="23"/>
      <c r="DT773" s="23"/>
      <c r="DU773" s="23"/>
      <c r="DV773" s="23"/>
      <c r="DW773" s="23"/>
      <c r="DX773" s="23"/>
      <c r="DY773" s="18"/>
      <c r="DZ773" s="18"/>
      <c r="EA773" s="18"/>
      <c r="EB773" s="21" t="s">
        <v>34</v>
      </c>
      <c r="EC773" s="18"/>
      <c r="ED773" s="18"/>
      <c r="EE773" s="18"/>
      <c r="EF773" s="55"/>
      <c r="EG773" s="55"/>
      <c r="EH773" s="18"/>
      <c r="EI773" s="18">
        <v>0</v>
      </c>
      <c r="EJ773" s="29" t="str">
        <f>K773&amp;AY773&amp;CA773&amp;DE773&amp;DT773&amp;DW773</f>
        <v>No VigenteTSS Aprobado 4GIng No Recibida 4GAs Built No Recibido</v>
      </c>
    </row>
    <row r="774" spans="1:140" ht="12" hidden="1" customHeight="1">
      <c r="A774" s="30" t="str">
        <f>IFERROR(IF(VLOOKUP(B774,SEARCH!A:A,1,0)=B774,"OK",""),"")</f>
        <v/>
      </c>
      <c r="B774" s="31" t="s">
        <v>5725</v>
      </c>
      <c r="C774" s="15" t="s">
        <v>5726</v>
      </c>
      <c r="D774" s="16">
        <v>8</v>
      </c>
      <c r="E774" s="16">
        <v>-36.782581</v>
      </c>
      <c r="F774" s="16">
        <v>-73.104445999999996</v>
      </c>
      <c r="G774" s="16" t="s">
        <v>1038</v>
      </c>
      <c r="H774" s="16" t="s">
        <v>5718</v>
      </c>
      <c r="I774" s="16" t="s">
        <v>5727</v>
      </c>
      <c r="J774" s="16" t="s">
        <v>379</v>
      </c>
      <c r="K774" s="17" t="s">
        <v>319</v>
      </c>
      <c r="L774" s="16" t="s">
        <v>247</v>
      </c>
      <c r="M774" s="19" t="s">
        <v>320</v>
      </c>
      <c r="N774" s="21"/>
      <c r="O774" s="19" t="s">
        <v>3327</v>
      </c>
      <c r="P774" s="19" t="s">
        <v>380</v>
      </c>
      <c r="Q774" s="18"/>
      <c r="R774" s="21" t="s">
        <v>1437</v>
      </c>
      <c r="S774" s="21">
        <v>12</v>
      </c>
      <c r="T774" s="22" t="s">
        <v>5728</v>
      </c>
      <c r="U774" s="23">
        <v>45106</v>
      </c>
      <c r="V774" s="21" t="str">
        <f>IF(U774="","",IF(U774="TBD","TBD",IF(U774="N/A","N/A","W"&amp;TEXT(WEEKNUM(U774,21),"00")&amp;" "&amp;YEAR(U774))))</f>
        <v>W26 2023</v>
      </c>
      <c r="W774" s="23">
        <v>45112</v>
      </c>
      <c r="X774" s="23"/>
      <c r="Y774" s="23" t="str">
        <f>IF(X774="","",IF(X774="TBD","TBD",IF(X774="N/A","N/A","W"&amp;TEXT(WEEKNUM(X774,21),"00")&amp;" "&amp;YEAR(X774))))</f>
        <v/>
      </c>
      <c r="Z774" s="23"/>
      <c r="AA774" s="23"/>
      <c r="AB774" s="24">
        <f>+IF(Z774="",0,AA774-Z774)</f>
        <v>0</v>
      </c>
      <c r="AC774" s="21" t="s">
        <v>324</v>
      </c>
      <c r="AD774" s="21">
        <v>0</v>
      </c>
      <c r="AE774" s="23">
        <v>45111</v>
      </c>
      <c r="AF774" s="25" t="str">
        <f>IF(AE774="","",IF(AE774="TBD","TBD",IF(AE774="N/A","N/A","W"&amp;TEXT(WEEKNUM(AE774,21),"00")&amp;" "&amp;YEAR(AE774))))</f>
        <v>W27 2023</v>
      </c>
      <c r="AG774" s="21" t="s">
        <v>324</v>
      </c>
      <c r="AH774" s="21"/>
      <c r="AI774" s="23">
        <v>45163</v>
      </c>
      <c r="AJ774" s="25" t="str">
        <f>IF(AI774="","",IF(AI774="TBD","TBD",IF(AI774="N/A","N/A","W"&amp;TEXT(WEEKNUM(AI774,21),"00")&amp;" "&amp;YEAR(AI774))))</f>
        <v>W34 2023</v>
      </c>
      <c r="AK774" s="21" t="s">
        <v>324</v>
      </c>
      <c r="AL774" s="21"/>
      <c r="AM774" s="23">
        <v>45148</v>
      </c>
      <c r="AN774" s="25" t="str">
        <f>IF(AM774="","",IF(AM774="TBD","TBD",IF(AM774="N/A","N/A","W"&amp;TEXT(WEEKNUM(AM774,21),"00")&amp;" "&amp;YEAR(AM774))))</f>
        <v>W32 2023</v>
      </c>
      <c r="AO774" s="21" t="s">
        <v>324</v>
      </c>
      <c r="AP774" s="21"/>
      <c r="AQ774" s="23">
        <v>45118</v>
      </c>
      <c r="AR774" s="25" t="str">
        <f>IF(AQ774="","",IF(AQ774="TBD","TBD",IF(AQ774="N/A","N/A","W"&amp;TEXT(WEEKNUM(AQ774,21),"00")&amp;" "&amp;YEAR(AQ774))))</f>
        <v>W28 2023</v>
      </c>
      <c r="AS774" s="21"/>
      <c r="AT774" s="21"/>
      <c r="AU774" s="23"/>
      <c r="AV774" s="25" t="s">
        <v>252</v>
      </c>
      <c r="AW774" s="59">
        <v>45163</v>
      </c>
      <c r="AX774" s="25" t="str">
        <f>IF(AW774="","",IF(AW774="TBD","TBD",IF(AW774="N/A","N/A","W"&amp;TEXT(WEEKNUM(AW774,21),"00")&amp;" "&amp;YEAR(AW774))))</f>
        <v>W34 2023</v>
      </c>
      <c r="AY774" s="21" t="s">
        <v>327</v>
      </c>
      <c r="AZ774" s="21" t="s">
        <v>328</v>
      </c>
      <c r="BA774" s="21" t="s">
        <v>329</v>
      </c>
      <c r="BB774" s="23">
        <v>45394</v>
      </c>
      <c r="BC774" s="23"/>
      <c r="BD774" s="23">
        <v>45394</v>
      </c>
      <c r="BE774" s="25" t="str">
        <f>IF(BD774="","",IF(BD774="TBD","TBD",IF(BD774="N/A","N/A","W"&amp;TEXT(WEEKNUM(BD774,21),"00")&amp;" "&amp;YEAR(BD774))))</f>
        <v>W15 2024</v>
      </c>
      <c r="BF774" s="23"/>
      <c r="BG774" s="25" t="str">
        <f>IF(BF774="","",IF(BF774="TBD","TBD",IF(BF774="N/A","N/A","W"&amp;TEXT(WEEKNUM(BF774,21),"00")&amp;" "&amp;YEAR(BF774))))</f>
        <v/>
      </c>
      <c r="BH774" s="24">
        <f>+IF(BF774="",0,(BF774-BD774))</f>
        <v>0</v>
      </c>
      <c r="BI774" s="26" t="s">
        <v>415</v>
      </c>
      <c r="BJ774" s="26" t="s">
        <v>5729</v>
      </c>
      <c r="BK774" s="27">
        <v>45439</v>
      </c>
      <c r="BL774" s="25" t="str">
        <f>IF(BK774="","",IF(BK774="TBD","TBD",IF(BK774="N/A","N/A","W"&amp;TEXT(WEEKNUM(BK774,21),"00")&amp;" "&amp;YEAR(BK774))))</f>
        <v>W22 2024</v>
      </c>
      <c r="BM774" s="21" t="s">
        <v>415</v>
      </c>
      <c r="BN774" s="21" t="s">
        <v>5730</v>
      </c>
      <c r="BO774" s="23">
        <v>45565</v>
      </c>
      <c r="BP774" s="25" t="str">
        <f>IF(BO774="","",IF(BO774="TBD","TBD",IF(BO774="N/A","N/A","W"&amp;TEXT(WEEKNUM(BO774,21),"00")&amp;" "&amp;YEAR(BO774))))</f>
        <v>W40 2024</v>
      </c>
      <c r="BQ774" s="21" t="s">
        <v>330</v>
      </c>
      <c r="BR774" s="21" t="s">
        <v>370</v>
      </c>
      <c r="BS774" s="334">
        <v>45546</v>
      </c>
      <c r="BT774" s="25" t="str">
        <f t="shared" si="47"/>
        <v>W37 2024</v>
      </c>
      <c r="BU774" s="21" t="s">
        <v>330</v>
      </c>
      <c r="BV774" s="21" t="s">
        <v>5731</v>
      </c>
      <c r="BW774" s="23">
        <v>45397</v>
      </c>
      <c r="BX774" s="25" t="str">
        <f t="shared" si="48"/>
        <v>W16 2024</v>
      </c>
      <c r="BY774" s="23">
        <v>45565</v>
      </c>
      <c r="BZ774" s="25" t="str">
        <f>IF(BY774="","",IF(BY774="TBD","TBD",IF(BY774="N/A","N/A","W"&amp;TEXT(WEEKNUM(BY774,21),"00")&amp;" "&amp;YEAR(BY774))))</f>
        <v>W40 2024</v>
      </c>
      <c r="CA774" s="22" t="s">
        <v>366</v>
      </c>
      <c r="CB774" s="21" t="s">
        <v>336</v>
      </c>
      <c r="CC774" s="21" t="s">
        <v>336</v>
      </c>
      <c r="CD774" s="21"/>
      <c r="CE774" s="23"/>
      <c r="CF774" s="23">
        <v>45639</v>
      </c>
      <c r="CG774" s="23"/>
      <c r="CH774" s="23">
        <v>45642</v>
      </c>
      <c r="CI774" s="25" t="str">
        <f>IF(CH774="","",IF(CH774="TBD","TBD",IF(CH774="N/A","N/A","W"&amp;TEXT(WEEKNUM(CH774,21),"00")&amp;" "&amp;YEAR(CH774))))</f>
        <v>W51 2024</v>
      </c>
      <c r="CJ774" s="23">
        <v>45645</v>
      </c>
      <c r="CK774" s="25" t="str">
        <f>IF(CJ774="","",IF(CJ774="TBD","TBD",IF(CJ774="N/A","N/A","W"&amp;TEXT(WEEKNUM(CJ774,21),"00")&amp;" "&amp;YEAR(CJ774))))</f>
        <v>W51 2024</v>
      </c>
      <c r="CL774" s="24">
        <f>+IF(CJ774="",0,(CJ774-CH774))</f>
        <v>3</v>
      </c>
      <c r="CM774" s="21" t="s">
        <v>339</v>
      </c>
      <c r="CN774" s="21" t="s">
        <v>5732</v>
      </c>
      <c r="CO774" s="23">
        <v>45644</v>
      </c>
      <c r="CP774" s="25" t="str">
        <f>IF(CO774="","",IF(CO774="TBD","TBD",IF(CO774="N/A","N/A","W"&amp;TEXT(WEEKNUM(CO774,21),"00")&amp;" "&amp;YEAR(CO774))))</f>
        <v>W51 2024</v>
      </c>
      <c r="CQ774" s="23" t="s">
        <v>339</v>
      </c>
      <c r="CR774" s="23" t="s">
        <v>5035</v>
      </c>
      <c r="CS774" s="23">
        <v>45645</v>
      </c>
      <c r="CT774" s="25" t="str">
        <f>IF(CS774="","",IF(CS774="TBD","TBD",IF(CS774="N/A","N/A","W"&amp;TEXT(WEEKNUM(CS774,21),"00")&amp;" "&amp;YEAR(CS774))))</f>
        <v>W51 2024</v>
      </c>
      <c r="CU774" s="21" t="s">
        <v>339</v>
      </c>
      <c r="CV774" s="21" t="s">
        <v>5733</v>
      </c>
      <c r="CW774" s="23">
        <v>45650</v>
      </c>
      <c r="CX774" s="25" t="str">
        <f>IF(CW774="","",IF(CW774="TBD","TBD",IF(CW774="N/A","N/A","W"&amp;TEXT(WEEKNUM(CW774,21),"00")&amp;" "&amp;YEAR(CW774))))</f>
        <v>W52 2024</v>
      </c>
      <c r="CY774" s="21" t="s">
        <v>339</v>
      </c>
      <c r="CZ774" s="21" t="s">
        <v>5733</v>
      </c>
      <c r="DA774" s="23">
        <v>45650</v>
      </c>
      <c r="DB774" s="25" t="str">
        <f>IF(DA774="","",IF(DA774="TBD","TBD",IF(DA774="N/A","N/A","W"&amp;TEXT(WEEKNUM(DA774,21),"00")&amp;" "&amp;YEAR(DA774))))</f>
        <v>W52 2024</v>
      </c>
      <c r="DC774" s="23">
        <v>45649</v>
      </c>
      <c r="DD774" s="25" t="str">
        <f>IF(DC774="","",IF(DC774="TBD","TBD",IF(DC774="N/A","N/A","W"&amp;TEXT(WEEKNUM(DC774,21),"00")&amp;" "&amp;YEAR(DC774))))</f>
        <v>W52 2024</v>
      </c>
      <c r="DE774" s="21" t="s">
        <v>340</v>
      </c>
      <c r="DF774" s="23">
        <v>45663</v>
      </c>
      <c r="DG774" s="21" t="s">
        <v>259</v>
      </c>
      <c r="DH774" s="21">
        <v>0</v>
      </c>
      <c r="DI774" s="18"/>
      <c r="DJ774" s="18"/>
      <c r="DK774" s="21" t="s">
        <v>260</v>
      </c>
      <c r="DL774" s="21" t="s">
        <v>341</v>
      </c>
      <c r="DM774" s="21"/>
      <c r="DN774" s="23">
        <v>45715</v>
      </c>
      <c r="DO774" s="23">
        <v>45715</v>
      </c>
      <c r="DP774" s="23"/>
      <c r="DQ774" s="23" t="s">
        <v>262</v>
      </c>
      <c r="DR774" s="23"/>
      <c r="DS774" s="23">
        <v>45751</v>
      </c>
      <c r="DT774" s="23" t="s">
        <v>502</v>
      </c>
      <c r="DU774" s="23"/>
      <c r="DV774" s="23">
        <v>45751</v>
      </c>
      <c r="DW774" s="23" t="s">
        <v>342</v>
      </c>
      <c r="DX774" s="23"/>
      <c r="DY774" s="18"/>
      <c r="DZ774" s="18"/>
      <c r="EA774" s="18"/>
      <c r="EB774" s="21" t="s">
        <v>41</v>
      </c>
      <c r="EC774" s="18" t="s">
        <v>234</v>
      </c>
      <c r="ED774" s="18"/>
      <c r="EE774" s="18"/>
      <c r="EF774" s="55"/>
      <c r="EG774" s="55"/>
      <c r="EH774" s="18"/>
      <c r="EI774" s="18">
        <v>0</v>
      </c>
      <c r="EJ774" s="29" t="str">
        <f>K774&amp;AY774&amp;CA774&amp;DE774&amp;DT774&amp;DW774</f>
        <v>VigenteTSS Aprobado 4GIng Aprobada con Observaciones 4GAs Built Aprobado 4GIntegradoOn Air</v>
      </c>
    </row>
    <row r="775" spans="1:140" ht="12" hidden="1" customHeight="1">
      <c r="A775" s="30" t="str">
        <f>IFERROR(IF(VLOOKUP(B775,SEARCH!A:A,1,0)=B775,"OK",""),"")</f>
        <v/>
      </c>
      <c r="B775" s="31" t="s">
        <v>5734</v>
      </c>
      <c r="C775" s="15" t="s">
        <v>5735</v>
      </c>
      <c r="D775" s="16">
        <v>8</v>
      </c>
      <c r="E775" s="16">
        <v>-37.119231999999997</v>
      </c>
      <c r="F775" s="16">
        <v>-72.384491999999995</v>
      </c>
      <c r="G775" s="16" t="s">
        <v>1038</v>
      </c>
      <c r="H775" s="16" t="s">
        <v>4616</v>
      </c>
      <c r="I775" s="16" t="s">
        <v>347</v>
      </c>
      <c r="J775" s="16" t="s">
        <v>318</v>
      </c>
      <c r="K775" s="16" t="s">
        <v>3</v>
      </c>
      <c r="L775" s="16" t="s">
        <v>247</v>
      </c>
      <c r="M775" s="103"/>
      <c r="N775" s="18"/>
      <c r="O775" s="19" t="s">
        <v>3327</v>
      </c>
      <c r="P775" s="19" t="s">
        <v>248</v>
      </c>
      <c r="Q775" s="18"/>
      <c r="R775" s="21" t="s">
        <v>381</v>
      </c>
      <c r="S775" s="21" t="e">
        <v>#N/A</v>
      </c>
      <c r="T775" s="22" t="s">
        <v>5736</v>
      </c>
      <c r="U775" s="23">
        <v>45196</v>
      </c>
      <c r="V775" s="21" t="str">
        <f>IF(U775="","",IF(U775="TBD","TBD",IF(U775="N/A","N/A","W"&amp;TEXT(WEEKNUM(U775,21),"00")&amp;" "&amp;YEAR(U775))))</f>
        <v>W39 2023</v>
      </c>
      <c r="W775" s="23">
        <v>45225</v>
      </c>
      <c r="X775" s="23">
        <v>45252</v>
      </c>
      <c r="Y775" s="23" t="str">
        <f>IF(X775="","",IF(X775="TBD","TBD",IF(X775="N/A","N/A","W"&amp;TEXT(WEEKNUM(X775,21),"00")&amp;" "&amp;YEAR(X775))))</f>
        <v>W47 2023</v>
      </c>
      <c r="Z775" s="23">
        <v>45253</v>
      </c>
      <c r="AA775" s="23">
        <v>45257</v>
      </c>
      <c r="AB775" s="24">
        <f>+IF(Z775="",0,AA775-Z775)</f>
        <v>4</v>
      </c>
      <c r="AC775" s="21" t="s">
        <v>739</v>
      </c>
      <c r="AD775" s="21" t="s">
        <v>5737</v>
      </c>
      <c r="AE775" s="23">
        <v>45254</v>
      </c>
      <c r="AF775" s="25" t="str">
        <f>IF(AE775="","",IF(AE775="TBD","TBD",IF(AE775="N/A","N/A","W"&amp;TEXT(WEEKNUM(AE775,21),"00")&amp;" "&amp;YEAR(AE775))))</f>
        <v>W47 2023</v>
      </c>
      <c r="AG775" s="21" t="s">
        <v>324</v>
      </c>
      <c r="AH775" s="21" t="s">
        <v>5738</v>
      </c>
      <c r="AI775" s="23">
        <v>45257</v>
      </c>
      <c r="AJ775" s="25" t="str">
        <f>IF(AI775="","",IF(AI775="TBD","TBD",IF(AI775="N/A","N/A","W"&amp;TEXT(WEEKNUM(AI775,21),"00")&amp;" "&amp;YEAR(AI775))))</f>
        <v>W48 2023</v>
      </c>
      <c r="AK775" s="21" t="s">
        <v>324</v>
      </c>
      <c r="AL775" s="21"/>
      <c r="AM775" s="23">
        <v>45257</v>
      </c>
      <c r="AN775" s="25" t="str">
        <f>IF(AM775="","",IF(AM775="TBD","TBD",IF(AM775="N/A","N/A","W"&amp;TEXT(WEEKNUM(AM775,21),"00")&amp;" "&amp;YEAR(AM775))))</f>
        <v>W48 2023</v>
      </c>
      <c r="AO775" s="21" t="s">
        <v>324</v>
      </c>
      <c r="AP775" s="21" t="s">
        <v>5739</v>
      </c>
      <c r="AQ775" s="23">
        <v>45258</v>
      </c>
      <c r="AR775" s="25" t="str">
        <f>IF(AQ775="","",IF(AQ775="TBD","TBD",IF(AQ775="N/A","N/A","W"&amp;TEXT(WEEKNUM(AQ775,21),"00")&amp;" "&amp;YEAR(AQ775))))</f>
        <v>W48 2023</v>
      </c>
      <c r="AS775" s="21"/>
      <c r="AT775" s="21"/>
      <c r="AU775" s="23"/>
      <c r="AV775" s="25" t="s">
        <v>252</v>
      </c>
      <c r="AW775" s="59">
        <v>45258</v>
      </c>
      <c r="AX775" s="25" t="str">
        <f>IF(AW775="","",IF(AW775="TBD","TBD",IF(AW775="N/A","N/A","W"&amp;TEXT(WEEKNUM(AW775,21),"00")&amp;" "&amp;YEAR(AW775))))</f>
        <v>W48 2023</v>
      </c>
      <c r="AY775" s="21" t="s">
        <v>742</v>
      </c>
      <c r="AZ775" s="21" t="s">
        <v>328</v>
      </c>
      <c r="BA775" s="21" t="s">
        <v>255</v>
      </c>
      <c r="BB775" s="23"/>
      <c r="BC775" s="23"/>
      <c r="BD775" s="23"/>
      <c r="BE775" s="25" t="str">
        <f>IF(BD775="","",IF(BD775="TBD","TBD",IF(BD775="N/A","N/A","W"&amp;TEXT(WEEKNUM(BD775,21),"00")&amp;" "&amp;YEAR(BD775))))</f>
        <v/>
      </c>
      <c r="BF775" s="23"/>
      <c r="BG775" s="25" t="str">
        <f>IF(BF775="","",IF(BF775="TBD","TBD",IF(BF775="N/A","N/A","W"&amp;TEXT(WEEKNUM(BF775,21),"00")&amp;" "&amp;YEAR(BF775))))</f>
        <v/>
      </c>
      <c r="BH775" s="24">
        <f>+IF(BF775="",0,(BF775-BD775))</f>
        <v>0</v>
      </c>
      <c r="BI775" s="26" t="s">
        <v>256</v>
      </c>
      <c r="BJ775" s="26"/>
      <c r="BK775" s="27"/>
      <c r="BL775" s="25" t="str">
        <f>IF(BK775="","",IF(BK775="TBD","TBD",IF(BK775="N/A","N/A","W"&amp;TEXT(WEEKNUM(BK775,21),"00")&amp;" "&amp;YEAR(BK775))))</f>
        <v/>
      </c>
      <c r="BM775" s="21" t="s">
        <v>256</v>
      </c>
      <c r="BN775" s="21"/>
      <c r="BO775" s="23"/>
      <c r="BP775" s="25" t="str">
        <f>IF(BO775="","",IF(BO775="TBD","TBD",IF(BO775="N/A","N/A","W"&amp;TEXT(WEEKNUM(BO775,21),"00")&amp;" "&amp;YEAR(BO775))))</f>
        <v/>
      </c>
      <c r="BQ775" s="21" t="s">
        <v>256</v>
      </c>
      <c r="BR775" s="21"/>
      <c r="BS775" s="334"/>
      <c r="BT775" s="25" t="str">
        <f t="shared" si="47"/>
        <v/>
      </c>
      <c r="BU775" s="21" t="s">
        <v>256</v>
      </c>
      <c r="BV775" s="21"/>
      <c r="BW775" s="23"/>
      <c r="BX775" s="25" t="str">
        <f t="shared" si="48"/>
        <v/>
      </c>
      <c r="BY775" s="23"/>
      <c r="BZ775" s="25" t="str">
        <f>IF(BY775="","",IF(BY775="TBD","TBD",IF(BY775="N/A","N/A","W"&amp;TEXT(WEEKNUM(BY775,21),"00")&amp;" "&amp;YEAR(BY775))))</f>
        <v/>
      </c>
      <c r="CA775" s="21" t="s">
        <v>257</v>
      </c>
      <c r="CB775" s="21">
        <v>0</v>
      </c>
      <c r="CC775" s="21"/>
      <c r="CD775" s="21"/>
      <c r="CE775" s="23"/>
      <c r="CF775" s="23"/>
      <c r="CG775" s="23"/>
      <c r="CH775" s="23"/>
      <c r="CI775" s="25" t="str">
        <f>IF(CH775="","",IF(CH775="TBD","TBD",IF(CH775="N/A","N/A","W"&amp;TEXT(WEEKNUM(CH775,21),"00")&amp;" "&amp;YEAR(CH775))))</f>
        <v/>
      </c>
      <c r="CJ775" s="23"/>
      <c r="CK775" s="25" t="str">
        <f>IF(CJ775="","",IF(CJ775="TBD","TBD",IF(CJ775="N/A","N/A","W"&amp;TEXT(WEEKNUM(CJ775,21),"00")&amp;" "&amp;YEAR(CJ775))))</f>
        <v/>
      </c>
      <c r="CL775" s="24">
        <f>+IF(CJ775="",0,(CJ775-CH775))</f>
        <v>0</v>
      </c>
      <c r="CM775" s="21" t="s">
        <v>258</v>
      </c>
      <c r="CN775" s="21"/>
      <c r="CO775" s="23"/>
      <c r="CP775" s="25" t="str">
        <f>IF(CO775="","",IF(CO775="TBD","TBD",IF(CO775="N/A","N/A","W"&amp;TEXT(WEEKNUM(CO775,21),"00")&amp;" "&amp;YEAR(CO775))))</f>
        <v/>
      </c>
      <c r="CQ775" s="23" t="s">
        <v>258</v>
      </c>
      <c r="CR775" s="23"/>
      <c r="CS775" s="23"/>
      <c r="CT775" s="25" t="str">
        <f>IF(CS775="","",IF(CS775="TBD","TBD",IF(CS775="N/A","N/A","W"&amp;TEXT(WEEKNUM(CS775,21),"00")&amp;" "&amp;YEAR(CS775))))</f>
        <v/>
      </c>
      <c r="CU775" s="21" t="s">
        <v>258</v>
      </c>
      <c r="CV775" s="21"/>
      <c r="CW775" s="23"/>
      <c r="CX775" s="25" t="str">
        <f>IF(CW775="","",IF(CW775="TBD","TBD",IF(CW775="N/A","N/A","W"&amp;TEXT(WEEKNUM(CW775,21),"00")&amp;" "&amp;YEAR(CW775))))</f>
        <v/>
      </c>
      <c r="CY775" s="21" t="s">
        <v>258</v>
      </c>
      <c r="CZ775" s="21"/>
      <c r="DA775" s="23"/>
      <c r="DB775" s="25" t="str">
        <f>IF(DA775="","",IF(DA775="TBD","TBD",IF(DA775="N/A","N/A","W"&amp;TEXT(WEEKNUM(DA775,21),"00")&amp;" "&amp;YEAR(DA775))))</f>
        <v/>
      </c>
      <c r="DC775" s="23"/>
      <c r="DD775" s="25" t="str">
        <f>IF(DC775="","",IF(DC775="TBD","TBD",IF(DC775="N/A","N/A","W"&amp;TEXT(WEEKNUM(DC775,21),"00")&amp;" "&amp;YEAR(DC775))))</f>
        <v/>
      </c>
      <c r="DE775" s="21" t="s">
        <v>258</v>
      </c>
      <c r="DF775" s="23"/>
      <c r="DG775" s="21" t="s">
        <v>259</v>
      </c>
      <c r="DH775" s="18"/>
      <c r="DI775" s="18"/>
      <c r="DJ775" s="18"/>
      <c r="DK775" s="21" t="s">
        <v>260</v>
      </c>
      <c r="DL775" s="21" t="s">
        <v>275</v>
      </c>
      <c r="DM775" s="21"/>
      <c r="DN775" s="23"/>
      <c r="DO775" s="23"/>
      <c r="DP775" s="23"/>
      <c r="DQ775" s="23" t="s">
        <v>262</v>
      </c>
      <c r="DR775" s="23"/>
      <c r="DS775" s="23"/>
      <c r="DT775" s="23"/>
      <c r="DU775" s="23"/>
      <c r="DV775" s="23"/>
      <c r="DW775" s="23"/>
      <c r="DX775" s="23"/>
      <c r="DY775" s="18"/>
      <c r="DZ775" s="18"/>
      <c r="EA775" s="18"/>
      <c r="EB775" s="21" t="s">
        <v>30</v>
      </c>
      <c r="EC775" s="18"/>
      <c r="ED775" s="18"/>
      <c r="EE775" s="18"/>
      <c r="EF775" s="55"/>
      <c r="EG775" s="55"/>
      <c r="EH775" s="18"/>
      <c r="EI775" s="18">
        <v>0</v>
      </c>
      <c r="EJ775" s="29" t="str">
        <f>K775&amp;AY775&amp;CA775&amp;DE775&amp;DT775&amp;DW775</f>
        <v>No VigenteTSS Observado 4GIng No Recibida 4GAs Built No Recibido</v>
      </c>
    </row>
    <row r="776" spans="1:140" ht="12" hidden="1" customHeight="1">
      <c r="A776" s="30" t="str">
        <f>IFERROR(IF(VLOOKUP(B776,SEARCH!A:A,1,0)=B776,"OK",""),"")</f>
        <v/>
      </c>
      <c r="B776" s="31" t="s">
        <v>5740</v>
      </c>
      <c r="C776" s="15" t="s">
        <v>5741</v>
      </c>
      <c r="D776" s="16">
        <v>8</v>
      </c>
      <c r="E776" s="16">
        <v>-36.974167000000001</v>
      </c>
      <c r="F776" s="16">
        <v>-72.357498000000007</v>
      </c>
      <c r="G776" s="16" t="s">
        <v>1038</v>
      </c>
      <c r="H776" s="16" t="s">
        <v>4616</v>
      </c>
      <c r="I776" s="16" t="s">
        <v>5742</v>
      </c>
      <c r="J776" s="16" t="s">
        <v>3</v>
      </c>
      <c r="K776" s="16" t="s">
        <v>3</v>
      </c>
      <c r="L776" s="16" t="s">
        <v>247</v>
      </c>
      <c r="M776" s="103"/>
      <c r="N776" s="18"/>
      <c r="O776" s="19" t="s">
        <v>3327</v>
      </c>
      <c r="P776" s="19" t="s">
        <v>380</v>
      </c>
      <c r="Q776" s="18"/>
      <c r="R776" s="21" t="s">
        <v>381</v>
      </c>
      <c r="S776" s="21" t="s">
        <v>5743</v>
      </c>
      <c r="T776" s="22" t="s">
        <v>5744</v>
      </c>
      <c r="U776" s="23">
        <v>46086</v>
      </c>
      <c r="V776" s="21" t="str">
        <f>IF(U776="","",IF(U776="TBD","TBD",IF(U776="N/A","N/A","W"&amp;TEXT(WEEKNUM(U776,21),"00")&amp;" "&amp;YEAR(U776))))</f>
        <v>W10 2026</v>
      </c>
      <c r="W776" s="23">
        <v>46086</v>
      </c>
      <c r="X776" s="23"/>
      <c r="Y776" s="23" t="str">
        <f>IF(X776="","",IF(X776="TBD","TBD",IF(X776="N/A","N/A","W"&amp;TEXT(WEEKNUM(X776,21),"00")&amp;" "&amp;YEAR(X776))))</f>
        <v/>
      </c>
      <c r="Z776" s="23">
        <v>46090</v>
      </c>
      <c r="AA776" s="23">
        <v>46093</v>
      </c>
      <c r="AB776" s="24">
        <f>+IF(Z776="",0,AA776-Z776)</f>
        <v>3</v>
      </c>
      <c r="AC776" s="21" t="s">
        <v>324</v>
      </c>
      <c r="AD776" s="21" t="s">
        <v>5745</v>
      </c>
      <c r="AE776" s="23">
        <v>46090</v>
      </c>
      <c r="AF776" s="25" t="str">
        <f>IF(AE776="","",IF(AE776="TBD","TBD",IF(AE776="N/A","N/A","W"&amp;TEXT(WEEKNUM(AE776,21),"00")&amp;" "&amp;YEAR(AE776))))</f>
        <v>W11 2026</v>
      </c>
      <c r="AG776" s="21" t="s">
        <v>3524</v>
      </c>
      <c r="AH776" s="21"/>
      <c r="AI776" s="23"/>
      <c r="AJ776" s="25" t="str">
        <f>IF(AI776="","",IF(AI776="TBD","TBD",IF(AI776="N/A","N/A","W"&amp;TEXT(WEEKNUM(AI776,21),"00")&amp;" "&amp;YEAR(AI776))))</f>
        <v/>
      </c>
      <c r="AK776" s="21" t="s">
        <v>324</v>
      </c>
      <c r="AL776" s="21" t="s">
        <v>5644</v>
      </c>
      <c r="AM776" s="23">
        <v>46093</v>
      </c>
      <c r="AN776" s="25" t="str">
        <f>IF(AM776="","",IF(AM776="TBD","TBD",IF(AM776="N/A","N/A","W"&amp;TEXT(WEEKNUM(AM776,21),"00")&amp;" "&amp;YEAR(AM776))))</f>
        <v>W11 2026</v>
      </c>
      <c r="AO776" s="21" t="s">
        <v>324</v>
      </c>
      <c r="AP776" s="21"/>
      <c r="AQ776" s="23"/>
      <c r="AR776" s="25" t="str">
        <f>IF(AQ776="","",IF(AQ776="TBD","TBD",IF(AQ776="N/A","N/A","W"&amp;TEXT(WEEKNUM(AQ776,21),"00")&amp;" "&amp;YEAR(AQ776))))</f>
        <v/>
      </c>
      <c r="AS776" s="21"/>
      <c r="AT776" s="21"/>
      <c r="AU776" s="23"/>
      <c r="AV776" s="25" t="s">
        <v>252</v>
      </c>
      <c r="AW776" s="59"/>
      <c r="AX776" s="25" t="str">
        <f>IF(AW776="","",IF(AW776="TBD","TBD",IF(AW776="N/A","N/A","W"&amp;TEXT(WEEKNUM(AW776,21),"00")&amp;" "&amp;YEAR(AW776))))</f>
        <v/>
      </c>
      <c r="AY776" s="21" t="s">
        <v>3524</v>
      </c>
      <c r="AZ776" s="21" t="s">
        <v>714</v>
      </c>
      <c r="BA776" s="21" t="s">
        <v>255</v>
      </c>
      <c r="BB776" s="23"/>
      <c r="BC776" s="23"/>
      <c r="BD776" s="23"/>
      <c r="BE776" s="25" t="str">
        <f>IF(BD776="","",IF(BD776="TBD","TBD",IF(BD776="N/A","N/A","W"&amp;TEXT(WEEKNUM(BD776,21),"00")&amp;" "&amp;YEAR(BD776))))</f>
        <v/>
      </c>
      <c r="BF776" s="23"/>
      <c r="BG776" s="25" t="str">
        <f>IF(BF776="","",IF(BF776="TBD","TBD",IF(BF776="N/A","N/A","W"&amp;TEXT(WEEKNUM(BF776,21),"00")&amp;" "&amp;YEAR(BF776))))</f>
        <v/>
      </c>
      <c r="BH776" s="24">
        <f>+IF(BF776="",0,(BF776-BD776))</f>
        <v>0</v>
      </c>
      <c r="BI776" s="26" t="s">
        <v>256</v>
      </c>
      <c r="BJ776" s="26"/>
      <c r="BK776" s="27"/>
      <c r="BL776" s="25" t="str">
        <f>IF(BK776="","",IF(BK776="TBD","TBD",IF(BK776="N/A","N/A","W"&amp;TEXT(WEEKNUM(BK776,21),"00")&amp;" "&amp;YEAR(BK776))))</f>
        <v/>
      </c>
      <c r="BM776" s="26" t="s">
        <v>256</v>
      </c>
      <c r="BN776" s="21"/>
      <c r="BO776" s="23"/>
      <c r="BP776" s="25" t="str">
        <f>IF(BO776="","",IF(BO776="TBD","TBD",IF(BO776="N/A","N/A","W"&amp;TEXT(WEEKNUM(BO776,21),"00")&amp;" "&amp;YEAR(BO776))))</f>
        <v/>
      </c>
      <c r="BQ776" s="21" t="s">
        <v>256</v>
      </c>
      <c r="BR776" s="21"/>
      <c r="BS776" s="334"/>
      <c r="BT776" s="25" t="str">
        <f t="shared" si="47"/>
        <v/>
      </c>
      <c r="BU776" s="21" t="s">
        <v>256</v>
      </c>
      <c r="BV776" s="21"/>
      <c r="BW776" s="23"/>
      <c r="BX776" s="25" t="str">
        <f t="shared" si="48"/>
        <v/>
      </c>
      <c r="BY776" s="23"/>
      <c r="BZ776" s="25" t="str">
        <f>IF(BY776="","",IF(BY776="TBD","TBD",IF(BY776="N/A","N/A","W"&amp;TEXT(WEEKNUM(BY776,21),"00")&amp;" "&amp;YEAR(BY776))))</f>
        <v/>
      </c>
      <c r="CA776" s="21" t="s">
        <v>257</v>
      </c>
      <c r="CB776" s="21">
        <v>0</v>
      </c>
      <c r="CC776" s="21"/>
      <c r="CD776" s="21"/>
      <c r="CE776" s="23"/>
      <c r="CF776" s="23"/>
      <c r="CG776" s="23"/>
      <c r="CH776" s="23"/>
      <c r="CI776" s="25" t="str">
        <f>IF(CH776="","",IF(CH776="TBD","TBD",IF(CH776="N/A","N/A","W"&amp;TEXT(WEEKNUM(CH776,21),"00")&amp;" "&amp;YEAR(CH776))))</f>
        <v/>
      </c>
      <c r="CJ776" s="23"/>
      <c r="CK776" s="25" t="str">
        <f>IF(CJ776="","",IF(CJ776="TBD","TBD",IF(CJ776="N/A","N/A","W"&amp;TEXT(WEEKNUM(CJ776,21),"00")&amp;" "&amp;YEAR(CJ776))))</f>
        <v/>
      </c>
      <c r="CL776" s="24">
        <f>+IF(CJ776="",0,(CJ776-CH776))</f>
        <v>0</v>
      </c>
      <c r="CM776" s="21" t="s">
        <v>258</v>
      </c>
      <c r="CN776" s="21"/>
      <c r="CO776" s="23"/>
      <c r="CP776" s="25" t="str">
        <f>IF(CO776="","",IF(CO776="TBD","TBD",IF(CO776="N/A","N/A","W"&amp;TEXT(WEEKNUM(CO776,21),"00")&amp;" "&amp;YEAR(CO776))))</f>
        <v/>
      </c>
      <c r="CQ776" s="23" t="s">
        <v>258</v>
      </c>
      <c r="CR776" s="23"/>
      <c r="CS776" s="23"/>
      <c r="CT776" s="25" t="str">
        <f>IF(CS776="","",IF(CS776="TBD","TBD",IF(CS776="N/A","N/A","W"&amp;TEXT(WEEKNUM(CS776,21),"00")&amp;" "&amp;YEAR(CS776))))</f>
        <v/>
      </c>
      <c r="CU776" s="21" t="s">
        <v>258</v>
      </c>
      <c r="CV776" s="21"/>
      <c r="CW776" s="23"/>
      <c r="CX776" s="25" t="str">
        <f>IF(CW776="","",IF(CW776="TBD","TBD",IF(CW776="N/A","N/A","W"&amp;TEXT(WEEKNUM(CW776,21),"00")&amp;" "&amp;YEAR(CW776))))</f>
        <v/>
      </c>
      <c r="CY776" s="21" t="s">
        <v>258</v>
      </c>
      <c r="CZ776" s="21"/>
      <c r="DA776" s="23"/>
      <c r="DB776" s="25" t="str">
        <f>IF(DA776="","",IF(DA776="TBD","TBD",IF(DA776="N/A","N/A","W"&amp;TEXT(WEEKNUM(DA776,21),"00")&amp;" "&amp;YEAR(DA776))))</f>
        <v/>
      </c>
      <c r="DC776" s="23"/>
      <c r="DD776" s="25" t="str">
        <f>IF(DC776="","",IF(DC776="TBD","TBD",IF(DC776="N/A","N/A","W"&amp;TEXT(WEEKNUM(DC776,21),"00")&amp;" "&amp;YEAR(DC776))))</f>
        <v/>
      </c>
      <c r="DE776" s="21" t="s">
        <v>258</v>
      </c>
      <c r="DF776" s="23"/>
      <c r="DG776" s="21" t="s">
        <v>259</v>
      </c>
      <c r="DH776" s="18"/>
      <c r="DI776" s="18"/>
      <c r="DJ776" s="18"/>
      <c r="DK776" s="21" t="s">
        <v>260</v>
      </c>
      <c r="DL776" s="21" t="s">
        <v>275</v>
      </c>
      <c r="DM776" s="21"/>
      <c r="DN776" s="23"/>
      <c r="DO776" s="23"/>
      <c r="DP776" s="23"/>
      <c r="DQ776" s="23" t="s">
        <v>262</v>
      </c>
      <c r="DR776" s="23"/>
      <c r="DS776" s="23"/>
      <c r="DT776" s="23"/>
      <c r="DU776" s="23"/>
      <c r="DV776" s="23"/>
      <c r="DW776" s="23"/>
      <c r="DX776" s="23"/>
      <c r="DY776" s="18"/>
      <c r="DZ776" s="18"/>
      <c r="EA776" s="18"/>
      <c r="EB776" s="21" t="s">
        <v>530</v>
      </c>
      <c r="EC776" s="18"/>
      <c r="ED776" s="18"/>
      <c r="EE776" s="18"/>
      <c r="EF776" s="55"/>
      <c r="EG776" s="55"/>
      <c r="EH776" s="18"/>
      <c r="EI776" s="18">
        <v>0</v>
      </c>
      <c r="EJ776" s="29" t="str">
        <f>K776&amp;AY776&amp;CA776&amp;DE776&amp;DT776&amp;DW776</f>
        <v>No VigenteTSS en RevisiónIng No Recibida 4GAs Built No Recibido</v>
      </c>
    </row>
    <row r="777" spans="1:140" ht="12" hidden="1" customHeight="1">
      <c r="A777" s="30" t="str">
        <f>IFERROR(IF(VLOOKUP(B777,SEARCH!A:A,1,0)=B777,"OK",""),"")</f>
        <v/>
      </c>
      <c r="B777" s="31" t="s">
        <v>5746</v>
      </c>
      <c r="C777" s="15" t="s">
        <v>5747</v>
      </c>
      <c r="D777" s="16">
        <v>8</v>
      </c>
      <c r="E777" s="16">
        <v>-37.807237000000001</v>
      </c>
      <c r="F777" s="16">
        <v>-73.404426000000001</v>
      </c>
      <c r="G777" s="16" t="s">
        <v>1038</v>
      </c>
      <c r="H777" s="16" t="s">
        <v>2322</v>
      </c>
      <c r="I777" s="16" t="s">
        <v>5748</v>
      </c>
      <c r="J777" s="16" t="s">
        <v>379</v>
      </c>
      <c r="K777" s="17" t="s">
        <v>319</v>
      </c>
      <c r="L777" s="16" t="s">
        <v>247</v>
      </c>
      <c r="M777" s="103" t="s">
        <v>320</v>
      </c>
      <c r="N777" s="18"/>
      <c r="O777" s="19" t="s">
        <v>3327</v>
      </c>
      <c r="P777" s="19" t="s">
        <v>380</v>
      </c>
      <c r="Q777" s="18"/>
      <c r="R777" s="21" t="s">
        <v>381</v>
      </c>
      <c r="S777" s="21">
        <v>46</v>
      </c>
      <c r="T777" s="22" t="s">
        <v>5749</v>
      </c>
      <c r="U777" s="23">
        <v>45106</v>
      </c>
      <c r="V777" s="21" t="str">
        <f>IF(U777="","",IF(U777="TBD","TBD",IF(U777="N/A","N/A","W"&amp;TEXT(WEEKNUM(U777,21),"00")&amp;" "&amp;YEAR(U777))))</f>
        <v>W26 2023</v>
      </c>
      <c r="W777" s="23">
        <v>45030</v>
      </c>
      <c r="X777" s="23"/>
      <c r="Y777" s="23" t="str">
        <f>IF(X777="","",IF(X777="TBD","TBD",IF(X777="N/A","N/A","W"&amp;TEXT(WEEKNUM(X777,21),"00")&amp;" "&amp;YEAR(X777))))</f>
        <v/>
      </c>
      <c r="Z777" s="23"/>
      <c r="AA777" s="23"/>
      <c r="AB777" s="24">
        <f>+IF(Z777="",0,AA777-Z777)</f>
        <v>0</v>
      </c>
      <c r="AC777" s="21" t="s">
        <v>324</v>
      </c>
      <c r="AD777" s="21">
        <v>0</v>
      </c>
      <c r="AE777" s="23">
        <v>45117</v>
      </c>
      <c r="AF777" s="25" t="str">
        <f>IF(AE777="","",IF(AE777="TBD","TBD",IF(AE777="N/A","N/A","W"&amp;TEXT(WEEKNUM(AE777,21),"00")&amp;" "&amp;YEAR(AE777))))</f>
        <v>W28 2023</v>
      </c>
      <c r="AG777" s="21" t="s">
        <v>324</v>
      </c>
      <c r="AH777" s="21"/>
      <c r="AI777" s="23">
        <v>45048</v>
      </c>
      <c r="AJ777" s="25" t="str">
        <f>IF(AI777="","",IF(AI777="TBD","TBD",IF(AI777="N/A","N/A","W"&amp;TEXT(WEEKNUM(AI777,21),"00")&amp;" "&amp;YEAR(AI777))))</f>
        <v>W18 2023</v>
      </c>
      <c r="AK777" s="21" t="s">
        <v>324</v>
      </c>
      <c r="AL777" s="21"/>
      <c r="AM777" s="23">
        <v>45048</v>
      </c>
      <c r="AN777" s="25" t="str">
        <f>IF(AM777="","",IF(AM777="TBD","TBD",IF(AM777="N/A","N/A","W"&amp;TEXT(WEEKNUM(AM777,21),"00")&amp;" "&amp;YEAR(AM777))))</f>
        <v>W18 2023</v>
      </c>
      <c r="AO777" s="21" t="s">
        <v>324</v>
      </c>
      <c r="AP777" s="21"/>
      <c r="AQ777" s="23">
        <v>45058</v>
      </c>
      <c r="AR777" s="25" t="str">
        <f>IF(AQ777="","",IF(AQ777="TBD","TBD",IF(AQ777="N/A","N/A","W"&amp;TEXT(WEEKNUM(AQ777,21),"00")&amp;" "&amp;YEAR(AQ777))))</f>
        <v>W19 2023</v>
      </c>
      <c r="AS777" s="21"/>
      <c r="AT777" s="21"/>
      <c r="AU777" s="23"/>
      <c r="AV777" s="25" t="s">
        <v>252</v>
      </c>
      <c r="AW777" s="59">
        <v>45117</v>
      </c>
      <c r="AX777" s="25" t="str">
        <f>IF(AW777="","",IF(AW777="TBD","TBD",IF(AW777="N/A","N/A","W"&amp;TEXT(WEEKNUM(AW777,21),"00")&amp;" "&amp;YEAR(AW777))))</f>
        <v>W28 2023</v>
      </c>
      <c r="AY777" s="21" t="s">
        <v>327</v>
      </c>
      <c r="AZ777" s="21" t="s">
        <v>328</v>
      </c>
      <c r="BA777" s="21" t="s">
        <v>329</v>
      </c>
      <c r="BB777" s="23">
        <v>45149</v>
      </c>
      <c r="BC777" s="23">
        <v>45168</v>
      </c>
      <c r="BD777" s="23">
        <v>45149</v>
      </c>
      <c r="BE777" s="25" t="str">
        <f>IF(BD777="","",IF(BD777="TBD","TBD",IF(BD777="N/A","N/A","W"&amp;TEXT(WEEKNUM(BD777,21),"00")&amp;" "&amp;YEAR(BD777))))</f>
        <v>W32 2023</v>
      </c>
      <c r="BF777" s="23">
        <v>45149</v>
      </c>
      <c r="BG777" s="25" t="str">
        <f>IF(BF777="","",IF(BF777="TBD","TBD",IF(BF777="N/A","N/A","W"&amp;TEXT(WEEKNUM(BF777,21),"00")&amp;" "&amp;YEAR(BF777))))</f>
        <v>W32 2023</v>
      </c>
      <c r="BH777" s="24">
        <f>+IF(BF777="",0,(BF777-BD777))</f>
        <v>0</v>
      </c>
      <c r="BI777" s="26" t="s">
        <v>330</v>
      </c>
      <c r="BJ777" s="26"/>
      <c r="BK777" s="27">
        <v>45183</v>
      </c>
      <c r="BL777" s="25" t="str">
        <f>IF(BK777="","",IF(BK777="TBD","TBD",IF(BK777="N/A","N/A","W"&amp;TEXT(WEEKNUM(BK777,21),"00")&amp;" "&amp;YEAR(BK777))))</f>
        <v>W37 2023</v>
      </c>
      <c r="BM777" s="21" t="s">
        <v>330</v>
      </c>
      <c r="BN777" s="21"/>
      <c r="BO777" s="23">
        <v>45173</v>
      </c>
      <c r="BP777" s="25" t="str">
        <f>IF(BO777="","",IF(BO777="TBD","TBD",IF(BO777="N/A","N/A","W"&amp;TEXT(WEEKNUM(BO777,21),"00")&amp;" "&amp;YEAR(BO777))))</f>
        <v>W36 2023</v>
      </c>
      <c r="BQ777" s="21" t="s">
        <v>330</v>
      </c>
      <c r="BR777" s="21"/>
      <c r="BS777" s="334">
        <v>45177</v>
      </c>
      <c r="BT777" s="25" t="str">
        <f t="shared" si="47"/>
        <v>W36 2023</v>
      </c>
      <c r="BU777" s="21" t="s">
        <v>330</v>
      </c>
      <c r="BV777" s="21"/>
      <c r="BW777" s="23">
        <v>45159</v>
      </c>
      <c r="BX777" s="25" t="str">
        <f t="shared" si="48"/>
        <v>W34 2023</v>
      </c>
      <c r="BY777" s="23">
        <v>45183</v>
      </c>
      <c r="BZ777" s="25" t="str">
        <f>IF(BY777="","",IF(BY777="TBD","TBD",IF(BY777="N/A","N/A","W"&amp;TEXT(WEEKNUM(BY777,21),"00")&amp;" "&amp;YEAR(BY777))))</f>
        <v>W37 2023</v>
      </c>
      <c r="CA777" s="22" t="s">
        <v>335</v>
      </c>
      <c r="CB777" s="21" t="s">
        <v>336</v>
      </c>
      <c r="CC777" s="21" t="s">
        <v>336</v>
      </c>
      <c r="CD777" s="21"/>
      <c r="CE777" s="23" t="s">
        <v>5750</v>
      </c>
      <c r="CF777" s="23">
        <v>45267</v>
      </c>
      <c r="CG777" s="23">
        <v>45345</v>
      </c>
      <c r="CH777" s="23">
        <v>45348</v>
      </c>
      <c r="CI777" s="25" t="str">
        <f>IF(CH777="","",IF(CH777="TBD","TBD",IF(CH777="N/A","N/A","W"&amp;TEXT(WEEKNUM(CH777,21),"00")&amp;" "&amp;YEAR(CH777))))</f>
        <v>W09 2024</v>
      </c>
      <c r="CJ777" s="23">
        <v>45351</v>
      </c>
      <c r="CK777" s="25" t="str">
        <f>IF(CJ777="","",IF(CJ777="TBD","TBD",IF(CJ777="N/A","N/A","W"&amp;TEXT(WEEKNUM(CJ777,21),"00")&amp;" "&amp;YEAR(CJ777))))</f>
        <v>W09 2024</v>
      </c>
      <c r="CL777" s="24">
        <f>+IF(CJ777="",0,(CJ777-CH777))</f>
        <v>3</v>
      </c>
      <c r="CM777" s="21" t="s">
        <v>388</v>
      </c>
      <c r="CN777" s="21" t="s">
        <v>5751</v>
      </c>
      <c r="CO777" s="23">
        <v>45301</v>
      </c>
      <c r="CP777" s="25" t="str">
        <f>IF(CO777="","",IF(CO777="TBD","TBD",IF(CO777="N/A","N/A","W"&amp;TEXT(WEEKNUM(CO777,21),"00")&amp;" "&amp;YEAR(CO777))))</f>
        <v>W02 2024</v>
      </c>
      <c r="CQ777" s="23" t="s">
        <v>339</v>
      </c>
      <c r="CR777" s="23" t="s">
        <v>5752</v>
      </c>
      <c r="CS777" s="23">
        <v>45350</v>
      </c>
      <c r="CT777" s="25" t="str">
        <f>IF(CS777="","",IF(CS777="TBD","TBD",IF(CS777="N/A","N/A","W"&amp;TEXT(WEEKNUM(CS777,21),"00")&amp;" "&amp;YEAR(CS777))))</f>
        <v>W09 2024</v>
      </c>
      <c r="CU777" s="21" t="s">
        <v>339</v>
      </c>
      <c r="CV777" s="21" t="s">
        <v>5753</v>
      </c>
      <c r="CW777" s="23">
        <v>45282</v>
      </c>
      <c r="CX777" s="25" t="str">
        <f>IF(CW777="","",IF(CW777="TBD","TBD",IF(CW777="N/A","N/A","W"&amp;TEXT(WEEKNUM(CW777,21),"00")&amp;" "&amp;YEAR(CW777))))</f>
        <v>W51 2023</v>
      </c>
      <c r="CY777" s="21" t="s">
        <v>339</v>
      </c>
      <c r="CZ777" s="21" t="s">
        <v>5753</v>
      </c>
      <c r="DA777" s="23">
        <v>45282</v>
      </c>
      <c r="DB777" s="25" t="str">
        <f>IF(DA777="","",IF(DA777="TBD","TBD",IF(DA777="N/A","N/A","W"&amp;TEXT(WEEKNUM(DA777,21),"00")&amp;" "&amp;YEAR(DA777))))</f>
        <v>W51 2023</v>
      </c>
      <c r="DC777" s="23">
        <v>45425</v>
      </c>
      <c r="DD777" s="25" t="str">
        <f>IF(DC777="","",IF(DC777="TBD","TBD",IF(DC777="N/A","N/A","W"&amp;TEXT(WEEKNUM(DC777,21),"00")&amp;" "&amp;YEAR(DC777))))</f>
        <v>W20 2024</v>
      </c>
      <c r="DE777" s="21" t="s">
        <v>392</v>
      </c>
      <c r="DF777" s="23">
        <v>45421</v>
      </c>
      <c r="DG777" s="21" t="s">
        <v>259</v>
      </c>
      <c r="DH777" s="21">
        <v>0</v>
      </c>
      <c r="DI777" s="18"/>
      <c r="DJ777" s="18"/>
      <c r="DK777" s="21" t="s">
        <v>260</v>
      </c>
      <c r="DL777" s="21" t="s">
        <v>341</v>
      </c>
      <c r="DM777" s="21"/>
      <c r="DN777" s="23">
        <v>45587</v>
      </c>
      <c r="DO777" s="23">
        <v>45587</v>
      </c>
      <c r="DP777" s="23" t="s">
        <v>5754</v>
      </c>
      <c r="DQ777" s="23" t="s">
        <v>262</v>
      </c>
      <c r="DR777" s="23"/>
      <c r="DS777" s="23">
        <v>45527</v>
      </c>
      <c r="DT777" s="23" t="s">
        <v>491</v>
      </c>
      <c r="DU777" s="23">
        <v>45425</v>
      </c>
      <c r="DV777" s="23">
        <v>45537</v>
      </c>
      <c r="DW777" s="23" t="s">
        <v>342</v>
      </c>
      <c r="DX777" s="23"/>
      <c r="DY777" s="18"/>
      <c r="DZ777" s="18"/>
      <c r="EA777" s="18"/>
      <c r="EB777" s="21" t="s">
        <v>41</v>
      </c>
      <c r="EC777" s="18" t="s">
        <v>234</v>
      </c>
      <c r="ED777" s="18"/>
      <c r="EE777" s="18"/>
      <c r="EF777" s="55"/>
      <c r="EG777" s="55"/>
      <c r="EH777" s="18"/>
      <c r="EI777" s="18">
        <v>0</v>
      </c>
      <c r="EJ777" s="29" t="str">
        <f>K777&amp;AY777&amp;CA777&amp;DE777&amp;DT777&amp;DW777</f>
        <v>VigenteTSS Aprobado 4GIng Aprobada 4GAs Built Aprobado con Observaciones 4GStarlinkOn Air</v>
      </c>
    </row>
    <row r="778" spans="1:140" ht="12" hidden="1" customHeight="1">
      <c r="A778" s="30" t="str">
        <f>IFERROR(IF(VLOOKUP(B778,SEARCH!A:A,1,0)=B778,"OK",""),"")</f>
        <v/>
      </c>
      <c r="B778" s="31" t="s">
        <v>5755</v>
      </c>
      <c r="C778" s="15" t="s">
        <v>5756</v>
      </c>
      <c r="D778" s="16">
        <v>8</v>
      </c>
      <c r="E778" s="16">
        <v>-36.787109000000001</v>
      </c>
      <c r="F778" s="16">
        <v>-73.053970000000007</v>
      </c>
      <c r="G778" s="16" t="s">
        <v>1038</v>
      </c>
      <c r="H778" s="16" t="s">
        <v>1065</v>
      </c>
      <c r="I778" s="16" t="s">
        <v>5757</v>
      </c>
      <c r="J778" s="16" t="s">
        <v>379</v>
      </c>
      <c r="K778" s="17" t="s">
        <v>319</v>
      </c>
      <c r="L778" s="16" t="s">
        <v>247</v>
      </c>
      <c r="M778" s="19">
        <v>6</v>
      </c>
      <c r="N778" s="21"/>
      <c r="O778" s="19" t="s">
        <v>3327</v>
      </c>
      <c r="P778" s="19" t="s">
        <v>380</v>
      </c>
      <c r="Q778" s="18"/>
      <c r="R778" s="21" t="s">
        <v>381</v>
      </c>
      <c r="S778" s="21">
        <v>12</v>
      </c>
      <c r="T778" s="22" t="s">
        <v>5758</v>
      </c>
      <c r="U778" s="23">
        <v>45106</v>
      </c>
      <c r="V778" s="21" t="str">
        <f>IF(U778="","",IF(U778="TBD","TBD",IF(U778="N/A","N/A","W"&amp;TEXT(WEEKNUM(U778,21),"00")&amp;" "&amp;YEAR(U778))))</f>
        <v>W26 2023</v>
      </c>
      <c r="W778" s="23">
        <v>45033</v>
      </c>
      <c r="X778" s="23"/>
      <c r="Y778" s="23" t="str">
        <f>IF(X778="","",IF(X778="TBD","TBD",IF(X778="N/A","N/A","W"&amp;TEXT(WEEKNUM(X778,21),"00")&amp;" "&amp;YEAR(X778))))</f>
        <v/>
      </c>
      <c r="Z778" s="23"/>
      <c r="AA778" s="23"/>
      <c r="AB778" s="24">
        <f>+IF(Z778="",0,AA778-Z778)</f>
        <v>0</v>
      </c>
      <c r="AC778" s="21" t="s">
        <v>324</v>
      </c>
      <c r="AD778" s="21">
        <v>0</v>
      </c>
      <c r="AE778" s="23">
        <v>45110</v>
      </c>
      <c r="AF778" s="25" t="str">
        <f>IF(AE778="","",IF(AE778="TBD","TBD",IF(AE778="N/A","N/A","W"&amp;TEXT(WEEKNUM(AE778,21),"00")&amp;" "&amp;YEAR(AE778))))</f>
        <v>W27 2023</v>
      </c>
      <c r="AG778" s="21" t="s">
        <v>324</v>
      </c>
      <c r="AH778" s="21"/>
      <c r="AI778" s="23">
        <v>45111</v>
      </c>
      <c r="AJ778" s="25" t="str">
        <f>IF(AI778="","",IF(AI778="TBD","TBD",IF(AI778="N/A","N/A","W"&amp;TEXT(WEEKNUM(AI778,21),"00")&amp;" "&amp;YEAR(AI778))))</f>
        <v>W27 2023</v>
      </c>
      <c r="AK778" s="21" t="s">
        <v>324</v>
      </c>
      <c r="AL778" s="21"/>
      <c r="AM778" s="23">
        <v>45126</v>
      </c>
      <c r="AN778" s="25" t="str">
        <f>IF(AM778="","",IF(AM778="TBD","TBD",IF(AM778="N/A","N/A","W"&amp;TEXT(WEEKNUM(AM778,21),"00")&amp;" "&amp;YEAR(AM778))))</f>
        <v>W29 2023</v>
      </c>
      <c r="AO778" s="21" t="s">
        <v>324</v>
      </c>
      <c r="AP778" s="21"/>
      <c r="AQ778" s="23">
        <v>45058</v>
      </c>
      <c r="AR778" s="25" t="str">
        <f>IF(AQ778="","",IF(AQ778="TBD","TBD",IF(AQ778="N/A","N/A","W"&amp;TEXT(WEEKNUM(AQ778,21),"00")&amp;" "&amp;YEAR(AQ778))))</f>
        <v>W19 2023</v>
      </c>
      <c r="AS778" s="21"/>
      <c r="AT778" s="21"/>
      <c r="AU778" s="23"/>
      <c r="AV778" s="25" t="s">
        <v>252</v>
      </c>
      <c r="AW778" s="59">
        <v>45111</v>
      </c>
      <c r="AX778" s="25" t="str">
        <f>IF(AW778="","",IF(AW778="TBD","TBD",IF(AW778="N/A","N/A","W"&amp;TEXT(WEEKNUM(AW778,21),"00")&amp;" "&amp;YEAR(AW778))))</f>
        <v>W27 2023</v>
      </c>
      <c r="AY778" s="21" t="s">
        <v>327</v>
      </c>
      <c r="AZ778" s="21" t="s">
        <v>328</v>
      </c>
      <c r="BA778" s="21" t="s">
        <v>329</v>
      </c>
      <c r="BB778" s="23"/>
      <c r="BC778" s="23"/>
      <c r="BD778" s="23"/>
      <c r="BE778" s="25" t="str">
        <f>IF(BD778="","",IF(BD778="TBD","TBD",IF(BD778="N/A","N/A","W"&amp;TEXT(WEEKNUM(BD778,21),"00")&amp;" "&amp;YEAR(BD778))))</f>
        <v/>
      </c>
      <c r="BF778" s="23"/>
      <c r="BG778" s="25" t="str">
        <f>IF(BF778="","",IF(BF778="TBD","TBD",IF(BF778="N/A","N/A","W"&amp;TEXT(WEEKNUM(BF778,21),"00")&amp;" "&amp;YEAR(BF778))))</f>
        <v/>
      </c>
      <c r="BH778" s="24">
        <f>+IF(BF778="",0,(BF778-BD778))</f>
        <v>0</v>
      </c>
      <c r="BI778" s="26" t="s">
        <v>415</v>
      </c>
      <c r="BJ778" s="26" t="s">
        <v>5759</v>
      </c>
      <c r="BK778" s="27">
        <v>45400</v>
      </c>
      <c r="BL778" s="25" t="str">
        <f>IF(BK778="","",IF(BK778="TBD","TBD",IF(BK778="N/A","N/A","W"&amp;TEXT(WEEKNUM(BK778,21),"00")&amp;" "&amp;YEAR(BK778))))</f>
        <v>W16 2024</v>
      </c>
      <c r="BM778" s="21" t="s">
        <v>415</v>
      </c>
      <c r="BN778" s="21" t="s">
        <v>5760</v>
      </c>
      <c r="BO778" s="23">
        <v>45565</v>
      </c>
      <c r="BP778" s="25" t="str">
        <f>IF(BO778="","",IF(BO778="TBD","TBD",IF(BO778="N/A","N/A","W"&amp;TEXT(WEEKNUM(BO778,21),"00")&amp;" "&amp;YEAR(BO778))))</f>
        <v>W40 2024</v>
      </c>
      <c r="BQ778" s="21" t="s">
        <v>330</v>
      </c>
      <c r="BR778" s="21" t="s">
        <v>370</v>
      </c>
      <c r="BS778" s="334">
        <v>45546</v>
      </c>
      <c r="BT778" s="25" t="str">
        <f t="shared" si="47"/>
        <v>W37 2024</v>
      </c>
      <c r="BU778" s="21" t="s">
        <v>330</v>
      </c>
      <c r="BV778" s="21" t="s">
        <v>5761</v>
      </c>
      <c r="BW778" s="23">
        <v>45441</v>
      </c>
      <c r="BX778" s="25" t="str">
        <f t="shared" si="48"/>
        <v>W22 2024</v>
      </c>
      <c r="BY778" s="23">
        <v>45565</v>
      </c>
      <c r="BZ778" s="25" t="str">
        <f>IF(BY778="","",IF(BY778="TBD","TBD",IF(BY778="N/A","N/A","W"&amp;TEXT(WEEKNUM(BY778,21),"00")&amp;" "&amp;YEAR(BY778))))</f>
        <v>W40 2024</v>
      </c>
      <c r="CA778" s="22" t="s">
        <v>366</v>
      </c>
      <c r="CB778" s="21" t="s">
        <v>336</v>
      </c>
      <c r="CC778" s="21" t="s">
        <v>336</v>
      </c>
      <c r="CD778" s="21"/>
      <c r="CE778" s="23"/>
      <c r="CF778" s="23">
        <v>45821</v>
      </c>
      <c r="CG778" s="23">
        <v>45835</v>
      </c>
      <c r="CH778" s="23">
        <v>45835</v>
      </c>
      <c r="CI778" s="25" t="str">
        <f>IF(CH778="","",IF(CH778="TBD","TBD",IF(CH778="N/A","N/A","W"&amp;TEXT(WEEKNUM(CH778,21),"00")&amp;" "&amp;YEAR(CH778))))</f>
        <v>W26 2025</v>
      </c>
      <c r="CJ778" s="23">
        <v>45838</v>
      </c>
      <c r="CK778" s="25" t="str">
        <f>IF(CJ778="","",IF(CJ778="TBD","TBD",IF(CJ778="N/A","N/A","W"&amp;TEXT(WEEKNUM(CJ778,21),"00")&amp;" "&amp;YEAR(CJ778))))</f>
        <v>W27 2025</v>
      </c>
      <c r="CL778" s="24">
        <f>+IF(CJ778="",0,(CJ778-CH778))</f>
        <v>3</v>
      </c>
      <c r="CM778" s="21" t="s">
        <v>339</v>
      </c>
      <c r="CN778" s="20" t="s">
        <v>5762</v>
      </c>
      <c r="CO778" s="23">
        <v>45826</v>
      </c>
      <c r="CP778" s="25" t="str">
        <f>IF(CO778="","",IF(CO778="TBD","TBD",IF(CO778="N/A","N/A","W"&amp;TEXT(WEEKNUM(CO778,21),"00")&amp;" "&amp;YEAR(CO778))))</f>
        <v>W25 2025</v>
      </c>
      <c r="CQ778" s="21" t="s">
        <v>388</v>
      </c>
      <c r="CR778" s="23" t="s">
        <v>5763</v>
      </c>
      <c r="CS778" s="23">
        <v>45840</v>
      </c>
      <c r="CT778" s="25" t="str">
        <f>IF(CS778="","",IF(CS778="TBD","TBD",IF(CS778="N/A","N/A","W"&amp;TEXT(WEEKNUM(CS778,21),"00")&amp;" "&amp;YEAR(CS778))))</f>
        <v>W27 2025</v>
      </c>
      <c r="CU778" s="21" t="s">
        <v>339</v>
      </c>
      <c r="CV778" s="20" t="s">
        <v>5764</v>
      </c>
      <c r="CW778" s="23">
        <v>45824</v>
      </c>
      <c r="CX778" s="25" t="str">
        <f>IF(CW778="","",IF(CW778="TBD","TBD",IF(CW778="N/A","N/A","W"&amp;TEXT(WEEKNUM(CW778,21),"00")&amp;" "&amp;YEAR(CW778))))</f>
        <v>W25 2025</v>
      </c>
      <c r="CY778" s="21" t="s">
        <v>388</v>
      </c>
      <c r="CZ778" s="20" t="s">
        <v>5765</v>
      </c>
      <c r="DA778" s="23">
        <v>45827</v>
      </c>
      <c r="DB778" s="25" t="str">
        <f>IF(DA778="","",IF(DA778="TBD","TBD",IF(DA778="N/A","N/A","W"&amp;TEXT(WEEKNUM(DA778,21),"00")&amp;" "&amp;YEAR(DA778))))</f>
        <v>W25 2025</v>
      </c>
      <c r="DC778" s="23">
        <v>45841</v>
      </c>
      <c r="DD778" s="25" t="str">
        <f>IF(DC778="","",IF(DC778="TBD","TBD",IF(DC778="N/A","N/A","W"&amp;TEXT(WEEKNUM(DC778,21),"00")&amp;" "&amp;YEAR(DC778))))</f>
        <v>W27 2025</v>
      </c>
      <c r="DE778" s="21" t="s">
        <v>392</v>
      </c>
      <c r="DF778" s="23"/>
      <c r="DG778" s="21" t="s">
        <v>259</v>
      </c>
      <c r="DH778" s="21">
        <v>0</v>
      </c>
      <c r="DI778" s="18"/>
      <c r="DJ778" s="18"/>
      <c r="DK778" s="21" t="s">
        <v>260</v>
      </c>
      <c r="DL778" s="21" t="s">
        <v>341</v>
      </c>
      <c r="DM778" s="21"/>
      <c r="DN778" s="23">
        <v>45915</v>
      </c>
      <c r="DO778" s="23">
        <v>45915</v>
      </c>
      <c r="DP778" s="23"/>
      <c r="DQ778" s="23" t="s">
        <v>262</v>
      </c>
      <c r="DR778" s="23"/>
      <c r="DS778" s="23"/>
      <c r="DT778" s="23"/>
      <c r="DU778" s="23">
        <v>45844</v>
      </c>
      <c r="DV778" s="23">
        <v>45926</v>
      </c>
      <c r="DW778" s="23" t="s">
        <v>342</v>
      </c>
      <c r="DX778" s="23"/>
      <c r="DY778" s="18"/>
      <c r="DZ778" s="18"/>
      <c r="EA778" s="18"/>
      <c r="EB778" s="21" t="s">
        <v>41</v>
      </c>
      <c r="EC778" s="18" t="s">
        <v>234</v>
      </c>
      <c r="ED778" s="18"/>
      <c r="EE778" s="18"/>
      <c r="EF778" s="55"/>
      <c r="EG778" s="55"/>
      <c r="EH778" s="18" t="s">
        <v>5315</v>
      </c>
      <c r="EI778" s="78" t="s">
        <v>4530</v>
      </c>
      <c r="EJ778" s="29" t="str">
        <f>K778&amp;AY778&amp;CA778&amp;DE778&amp;DT778&amp;DW778</f>
        <v>VigenteTSS Aprobado 4GIng Aprobada con Observaciones 4GAs Built Aprobado con Observaciones 4GOn Air</v>
      </c>
    </row>
    <row r="779" spans="1:140" ht="12" hidden="1" customHeight="1">
      <c r="A779" s="30" t="str">
        <f>IFERROR(IF(VLOOKUP(B779,SEARCH!A:A,1,0)=B779,"OK",""),"")</f>
        <v/>
      </c>
      <c r="B779" s="31" t="s">
        <v>5766</v>
      </c>
      <c r="C779" s="15" t="s">
        <v>5767</v>
      </c>
      <c r="D779" s="16">
        <v>8</v>
      </c>
      <c r="E779" s="16">
        <v>-36.820039000000001</v>
      </c>
      <c r="F779" s="16">
        <v>-72.989851000000002</v>
      </c>
      <c r="G779" s="16" t="s">
        <v>1038</v>
      </c>
      <c r="H779" s="16" t="s">
        <v>1060</v>
      </c>
      <c r="I779" s="16" t="s">
        <v>5768</v>
      </c>
      <c r="J779" s="16" t="s">
        <v>3</v>
      </c>
      <c r="K779" s="16" t="s">
        <v>3</v>
      </c>
      <c r="L779" s="16" t="s">
        <v>247</v>
      </c>
      <c r="M779" s="103"/>
      <c r="N779" s="18"/>
      <c r="O779" s="19" t="s">
        <v>3327</v>
      </c>
      <c r="P779" s="19" t="s">
        <v>248</v>
      </c>
      <c r="Q779" s="18"/>
      <c r="R779" s="21" t="s">
        <v>250</v>
      </c>
      <c r="S779" s="21">
        <v>18</v>
      </c>
      <c r="T779" s="22" t="s">
        <v>5701</v>
      </c>
      <c r="U779" s="23">
        <v>45106</v>
      </c>
      <c r="V779" s="21" t="str">
        <f>IF(U779="","",IF(U779="TBD","TBD",IF(U779="N/A","N/A","W"&amp;TEXT(WEEKNUM(U779,21),"00")&amp;" "&amp;YEAR(U779))))</f>
        <v>W26 2023</v>
      </c>
      <c r="W779" s="23">
        <v>45190</v>
      </c>
      <c r="X779" s="23"/>
      <c r="Y779" s="23" t="str">
        <f>IF(X779="","",IF(X779="TBD","TBD",IF(X779="N/A","N/A","W"&amp;TEXT(WEEKNUM(X779,21),"00")&amp;" "&amp;YEAR(X779))))</f>
        <v/>
      </c>
      <c r="Z779" s="23"/>
      <c r="AA779" s="23"/>
      <c r="AB779" s="24">
        <f>+IF(Z779="",0,AA779-Z779)</f>
        <v>0</v>
      </c>
      <c r="AC779" s="21" t="s">
        <v>324</v>
      </c>
      <c r="AD779" s="21" t="s">
        <v>5769</v>
      </c>
      <c r="AE779" s="23">
        <v>45197</v>
      </c>
      <c r="AF779" s="25" t="str">
        <f>IF(AE779="","",IF(AE779="TBD","TBD",IF(AE779="N/A","N/A","W"&amp;TEXT(WEEKNUM(AE779,21),"00")&amp;" "&amp;YEAR(AE779))))</f>
        <v>W39 2023</v>
      </c>
      <c r="AG779" s="21" t="s">
        <v>324</v>
      </c>
      <c r="AH779" s="21"/>
      <c r="AI779" s="23">
        <v>45190</v>
      </c>
      <c r="AJ779" s="25" t="str">
        <f>IF(AI779="","",IF(AI779="TBD","TBD",IF(AI779="N/A","N/A","W"&amp;TEXT(WEEKNUM(AI779,21),"00")&amp;" "&amp;YEAR(AI779))))</f>
        <v>W38 2023</v>
      </c>
      <c r="AK779" s="21" t="s">
        <v>324</v>
      </c>
      <c r="AL779" s="21"/>
      <c r="AM779" s="23">
        <v>45191</v>
      </c>
      <c r="AN779" s="25" t="str">
        <f>IF(AM779="","",IF(AM779="TBD","TBD",IF(AM779="N/A","N/A","W"&amp;TEXT(WEEKNUM(AM779,21),"00")&amp;" "&amp;YEAR(AM779))))</f>
        <v>W38 2023</v>
      </c>
      <c r="AO779" s="21" t="s">
        <v>324</v>
      </c>
      <c r="AP779" s="21" t="s">
        <v>5284</v>
      </c>
      <c r="AQ779" s="23">
        <v>45203</v>
      </c>
      <c r="AR779" s="25" t="str">
        <f>IF(AQ779="","",IF(AQ779="TBD","TBD",IF(AQ779="N/A","N/A","W"&amp;TEXT(WEEKNUM(AQ779,21),"00")&amp;" "&amp;YEAR(AQ779))))</f>
        <v>W40 2023</v>
      </c>
      <c r="AS779" s="21"/>
      <c r="AT779" s="21"/>
      <c r="AU779" s="23"/>
      <c r="AV779" s="25" t="s">
        <v>252</v>
      </c>
      <c r="AW779" s="59">
        <v>45203</v>
      </c>
      <c r="AX779" s="25" t="str">
        <f>IF(AW779="","",IF(AW779="TBD","TBD",IF(AW779="N/A","N/A","W"&amp;TEXT(WEEKNUM(AW779,21),"00")&amp;" "&amp;YEAR(AW779))))</f>
        <v>W40 2023</v>
      </c>
      <c r="AY779" s="21" t="s">
        <v>327</v>
      </c>
      <c r="AZ779" s="21" t="s">
        <v>328</v>
      </c>
      <c r="BA779" s="21" t="s">
        <v>255</v>
      </c>
      <c r="BB779" s="23"/>
      <c r="BC779" s="23"/>
      <c r="BD779" s="23"/>
      <c r="BE779" s="25" t="str">
        <f>IF(BD779="","",IF(BD779="TBD","TBD",IF(BD779="N/A","N/A","W"&amp;TEXT(WEEKNUM(BD779,21),"00")&amp;" "&amp;YEAR(BD779))))</f>
        <v/>
      </c>
      <c r="BF779" s="23"/>
      <c r="BG779" s="25" t="str">
        <f>IF(BF779="","",IF(BF779="TBD","TBD",IF(BF779="N/A","N/A","W"&amp;TEXT(WEEKNUM(BF779,21),"00")&amp;" "&amp;YEAR(BF779))))</f>
        <v/>
      </c>
      <c r="BH779" s="24">
        <f>+IF(BF779="",0,(BF779-BD779))</f>
        <v>0</v>
      </c>
      <c r="BI779" s="26" t="s">
        <v>256</v>
      </c>
      <c r="BJ779" s="26"/>
      <c r="BK779" s="27"/>
      <c r="BL779" s="25" t="str">
        <f>IF(BK779="","",IF(BK779="TBD","TBD",IF(BK779="N/A","N/A","W"&amp;TEXT(WEEKNUM(BK779,21),"00")&amp;" "&amp;YEAR(BK779))))</f>
        <v/>
      </c>
      <c r="BM779" s="21" t="s">
        <v>256</v>
      </c>
      <c r="BN779" s="21"/>
      <c r="BO779" s="23"/>
      <c r="BP779" s="25" t="str">
        <f>IF(BO779="","",IF(BO779="TBD","TBD",IF(BO779="N/A","N/A","W"&amp;TEXT(WEEKNUM(BO779,21),"00")&amp;" "&amp;YEAR(BO779))))</f>
        <v/>
      </c>
      <c r="BQ779" s="21" t="s">
        <v>256</v>
      </c>
      <c r="BR779" s="21"/>
      <c r="BS779" s="334"/>
      <c r="BT779" s="25" t="str">
        <f t="shared" si="47"/>
        <v/>
      </c>
      <c r="BU779" s="21" t="s">
        <v>256</v>
      </c>
      <c r="BV779" s="21"/>
      <c r="BW779" s="23"/>
      <c r="BX779" s="25" t="str">
        <f t="shared" si="48"/>
        <v/>
      </c>
      <c r="BY779" s="23"/>
      <c r="BZ779" s="25" t="str">
        <f>IF(BY779="","",IF(BY779="TBD","TBD",IF(BY779="N/A","N/A","W"&amp;TEXT(WEEKNUM(BY779,21),"00")&amp;" "&amp;YEAR(BY779))))</f>
        <v/>
      </c>
      <c r="CA779" s="21" t="s">
        <v>257</v>
      </c>
      <c r="CB779" s="21" t="s">
        <v>349</v>
      </c>
      <c r="CC779" s="21" t="s">
        <v>350</v>
      </c>
      <c r="CD779" s="21"/>
      <c r="CE779" s="23"/>
      <c r="CF779" s="23"/>
      <c r="CG779" s="23"/>
      <c r="CH779" s="23"/>
      <c r="CI779" s="25" t="str">
        <f>IF(CH779="","",IF(CH779="TBD","TBD",IF(CH779="N/A","N/A","W"&amp;TEXT(WEEKNUM(CH779,21),"00")&amp;" "&amp;YEAR(CH779))))</f>
        <v/>
      </c>
      <c r="CJ779" s="23"/>
      <c r="CK779" s="25" t="str">
        <f>IF(CJ779="","",IF(CJ779="TBD","TBD",IF(CJ779="N/A","N/A","W"&amp;TEXT(WEEKNUM(CJ779,21),"00")&amp;" "&amp;YEAR(CJ779))))</f>
        <v/>
      </c>
      <c r="CL779" s="24">
        <f>+IF(CJ779="",0,(CJ779-CH779))</f>
        <v>0</v>
      </c>
      <c r="CM779" s="21" t="s">
        <v>258</v>
      </c>
      <c r="CN779" s="21"/>
      <c r="CO779" s="23"/>
      <c r="CP779" s="25" t="str">
        <f>IF(CO779="","",IF(CO779="TBD","TBD",IF(CO779="N/A","N/A","W"&amp;TEXT(WEEKNUM(CO779,21),"00")&amp;" "&amp;YEAR(CO779))))</f>
        <v/>
      </c>
      <c r="CQ779" s="23" t="s">
        <v>258</v>
      </c>
      <c r="CR779" s="23"/>
      <c r="CS779" s="23"/>
      <c r="CT779" s="25" t="str">
        <f>IF(CS779="","",IF(CS779="TBD","TBD",IF(CS779="N/A","N/A","W"&amp;TEXT(WEEKNUM(CS779,21),"00")&amp;" "&amp;YEAR(CS779))))</f>
        <v/>
      </c>
      <c r="CU779" s="21" t="s">
        <v>258</v>
      </c>
      <c r="CV779" s="21"/>
      <c r="CW779" s="23"/>
      <c r="CX779" s="25" t="str">
        <f>IF(CW779="","",IF(CW779="TBD","TBD",IF(CW779="N/A","N/A","W"&amp;TEXT(WEEKNUM(CW779,21),"00")&amp;" "&amp;YEAR(CW779))))</f>
        <v/>
      </c>
      <c r="CY779" s="21" t="s">
        <v>258</v>
      </c>
      <c r="CZ779" s="21"/>
      <c r="DA779" s="23"/>
      <c r="DB779" s="25" t="str">
        <f>IF(DA779="","",IF(DA779="TBD","TBD",IF(DA779="N/A","N/A","W"&amp;TEXT(WEEKNUM(DA779,21),"00")&amp;" "&amp;YEAR(DA779))))</f>
        <v/>
      </c>
      <c r="DC779" s="23"/>
      <c r="DD779" s="25" t="str">
        <f>IF(DC779="","",IF(DC779="TBD","TBD",IF(DC779="N/A","N/A","W"&amp;TEXT(WEEKNUM(DC779,21),"00")&amp;" "&amp;YEAR(DC779))))</f>
        <v/>
      </c>
      <c r="DE779" s="21" t="s">
        <v>258</v>
      </c>
      <c r="DF779" s="23"/>
      <c r="DG779" s="21" t="s">
        <v>259</v>
      </c>
      <c r="DH779" s="18"/>
      <c r="DI779" s="18"/>
      <c r="DJ779" s="18"/>
      <c r="DK779" s="21" t="s">
        <v>260</v>
      </c>
      <c r="DL779" s="21" t="s">
        <v>275</v>
      </c>
      <c r="DM779" s="21"/>
      <c r="DN779" s="23"/>
      <c r="DO779" s="23"/>
      <c r="DP779" s="23"/>
      <c r="DQ779" s="23" t="s">
        <v>262</v>
      </c>
      <c r="DR779" s="23"/>
      <c r="DS779" s="23"/>
      <c r="DT779" s="23"/>
      <c r="DU779" s="23"/>
      <c r="DV779" s="23"/>
      <c r="DW779" s="23"/>
      <c r="DX779" s="23"/>
      <c r="DY779" s="18"/>
      <c r="DZ779" s="18"/>
      <c r="EA779" s="18"/>
      <c r="EB779" s="21" t="s">
        <v>34</v>
      </c>
      <c r="EC779" s="18"/>
      <c r="ED779" s="18"/>
      <c r="EE779" s="18"/>
      <c r="EF779" s="55"/>
      <c r="EG779" s="55"/>
      <c r="EH779" s="18"/>
      <c r="EI779" s="18">
        <v>0</v>
      </c>
      <c r="EJ779" s="29" t="str">
        <f>K779&amp;AY779&amp;CA779&amp;DE779&amp;DT779&amp;DW779</f>
        <v>No VigenteTSS Aprobado 4GIng No Recibida 4GAs Built No Recibido</v>
      </c>
    </row>
    <row r="780" spans="1:140" ht="12" hidden="1" customHeight="1">
      <c r="A780" s="30" t="str">
        <f>IFERROR(IF(VLOOKUP(B780,SEARCH!A:A,1,0)=B780,"OK",""),"")</f>
        <v/>
      </c>
      <c r="B780" s="31" t="s">
        <v>5770</v>
      </c>
      <c r="C780" s="15" t="s">
        <v>5771</v>
      </c>
      <c r="D780" s="16">
        <v>8</v>
      </c>
      <c r="E780" s="16">
        <v>-37.027769999999997</v>
      </c>
      <c r="F780" s="16">
        <v>-73.140060000000005</v>
      </c>
      <c r="G780" s="16" t="s">
        <v>1038</v>
      </c>
      <c r="H780" s="16" t="s">
        <v>1071</v>
      </c>
      <c r="I780" s="16" t="s">
        <v>5772</v>
      </c>
      <c r="J780" s="16" t="s">
        <v>3</v>
      </c>
      <c r="K780" s="16" t="s">
        <v>3</v>
      </c>
      <c r="L780" s="16" t="s">
        <v>247</v>
      </c>
      <c r="M780" s="103"/>
      <c r="N780" s="18"/>
      <c r="O780" s="19" t="s">
        <v>3327</v>
      </c>
      <c r="P780" s="19" t="s">
        <v>380</v>
      </c>
      <c r="Q780" s="18"/>
      <c r="R780" s="21" t="s">
        <v>381</v>
      </c>
      <c r="S780" s="21" t="e">
        <v>#N/A</v>
      </c>
      <c r="T780" s="22" t="s">
        <v>5773</v>
      </c>
      <c r="U780" s="23">
        <v>46086</v>
      </c>
      <c r="V780" s="21" t="str">
        <f>IF(U780="","",IF(U780="TBD","TBD",IF(U780="N/A","N/A","W"&amp;TEXT(WEEKNUM(U780,21),"00")&amp;" "&amp;YEAR(U780))))</f>
        <v>W10 2026</v>
      </c>
      <c r="W780" s="23">
        <v>46086</v>
      </c>
      <c r="X780" s="23"/>
      <c r="Y780" s="23" t="str">
        <f>IF(X780="","",IF(X780="TBD","TBD",IF(X780="N/A","N/A","W"&amp;TEXT(WEEKNUM(X780,21),"00")&amp;" "&amp;YEAR(X780))))</f>
        <v/>
      </c>
      <c r="Z780" s="23">
        <v>46090</v>
      </c>
      <c r="AA780" s="23">
        <v>46093</v>
      </c>
      <c r="AB780" s="24">
        <f>+IF(Z780="",0,AA780-Z780)</f>
        <v>3</v>
      </c>
      <c r="AC780" s="21" t="s">
        <v>324</v>
      </c>
      <c r="AD780" s="21" t="s">
        <v>5267</v>
      </c>
      <c r="AE780" s="23">
        <v>46090</v>
      </c>
      <c r="AF780" s="25" t="str">
        <f>IF(AE780="","",IF(AE780="TBD","TBD",IF(AE780="N/A","N/A","W"&amp;TEXT(WEEKNUM(AE780,21),"00")&amp;" "&amp;YEAR(AE780))))</f>
        <v>W11 2026</v>
      </c>
      <c r="AG780" s="21" t="s">
        <v>3524</v>
      </c>
      <c r="AH780" s="21"/>
      <c r="AI780" s="23"/>
      <c r="AJ780" s="25" t="str">
        <f>IF(AI780="","",IF(AI780="TBD","TBD",IF(AI780="N/A","N/A","W"&amp;TEXT(WEEKNUM(AI780,21),"00")&amp;" "&amp;YEAR(AI780))))</f>
        <v/>
      </c>
      <c r="AK780" s="21" t="s">
        <v>324</v>
      </c>
      <c r="AL780" s="21" t="s">
        <v>5644</v>
      </c>
      <c r="AM780" s="23">
        <v>46093</v>
      </c>
      <c r="AN780" s="25" t="str">
        <f>IF(AM780="","",IF(AM780="TBD","TBD",IF(AM780="N/A","N/A","W"&amp;TEXT(WEEKNUM(AM780,21),"00")&amp;" "&amp;YEAR(AM780))))</f>
        <v>W11 2026</v>
      </c>
      <c r="AO780" s="21" t="s">
        <v>324</v>
      </c>
      <c r="AP780" s="21"/>
      <c r="AQ780" s="23"/>
      <c r="AR780" s="25" t="str">
        <f>IF(AQ780="","",IF(AQ780="TBD","TBD",IF(AQ780="N/A","N/A","W"&amp;TEXT(WEEKNUM(AQ780,21),"00")&amp;" "&amp;YEAR(AQ780))))</f>
        <v/>
      </c>
      <c r="AS780" s="21"/>
      <c r="AT780" s="21"/>
      <c r="AU780" s="23"/>
      <c r="AV780" s="25" t="s">
        <v>252</v>
      </c>
      <c r="AW780" s="59"/>
      <c r="AX780" s="25" t="str">
        <f>IF(AW780="","",IF(AW780="TBD","TBD",IF(AW780="N/A","N/A","W"&amp;TEXT(WEEKNUM(AW780,21),"00")&amp;" "&amp;YEAR(AW780))))</f>
        <v/>
      </c>
      <c r="AY780" s="21" t="s">
        <v>3524</v>
      </c>
      <c r="AZ780" s="21" t="s">
        <v>714</v>
      </c>
      <c r="BA780" s="21" t="s">
        <v>255</v>
      </c>
      <c r="BB780" s="23"/>
      <c r="BC780" s="23"/>
      <c r="BD780" s="23"/>
      <c r="BE780" s="25" t="str">
        <f>IF(BD780="","",IF(BD780="TBD","TBD",IF(BD780="N/A","N/A","W"&amp;TEXT(WEEKNUM(BD780,21),"00")&amp;" "&amp;YEAR(BD780))))</f>
        <v/>
      </c>
      <c r="BF780" s="23"/>
      <c r="BG780" s="25" t="str">
        <f>IF(BF780="","",IF(BF780="TBD","TBD",IF(BF780="N/A","N/A","W"&amp;TEXT(WEEKNUM(BF780,21),"00")&amp;" "&amp;YEAR(BF780))))</f>
        <v/>
      </c>
      <c r="BH780" s="24">
        <f>+IF(BF780="",0,(BF780-BD780))</f>
        <v>0</v>
      </c>
      <c r="BI780" s="26" t="s">
        <v>256</v>
      </c>
      <c r="BJ780" s="26"/>
      <c r="BK780" s="27"/>
      <c r="BL780" s="25" t="str">
        <f>IF(BK780="","",IF(BK780="TBD","TBD",IF(BK780="N/A","N/A","W"&amp;TEXT(WEEKNUM(BK780,21),"00")&amp;" "&amp;YEAR(BK780))))</f>
        <v/>
      </c>
      <c r="BM780" s="26" t="s">
        <v>256</v>
      </c>
      <c r="BN780" s="21"/>
      <c r="BO780" s="23"/>
      <c r="BP780" s="25" t="str">
        <f>IF(BO780="","",IF(BO780="TBD","TBD",IF(BO780="N/A","N/A","W"&amp;TEXT(WEEKNUM(BO780,21),"00")&amp;" "&amp;YEAR(BO780))))</f>
        <v/>
      </c>
      <c r="BQ780" s="21" t="s">
        <v>256</v>
      </c>
      <c r="BR780" s="21"/>
      <c r="BS780" s="334"/>
      <c r="BT780" s="25" t="str">
        <f t="shared" si="47"/>
        <v/>
      </c>
      <c r="BU780" s="21" t="s">
        <v>256</v>
      </c>
      <c r="BV780" s="21"/>
      <c r="BW780" s="23"/>
      <c r="BX780" s="25" t="str">
        <f t="shared" si="48"/>
        <v/>
      </c>
      <c r="BY780" s="23"/>
      <c r="BZ780" s="25" t="str">
        <f>IF(BY780="","",IF(BY780="TBD","TBD",IF(BY780="N/A","N/A","W"&amp;TEXT(WEEKNUM(BY780,21),"00")&amp;" "&amp;YEAR(BY780))))</f>
        <v/>
      </c>
      <c r="CA780" s="21" t="s">
        <v>257</v>
      </c>
      <c r="CB780" s="21">
        <v>0</v>
      </c>
      <c r="CC780" s="21"/>
      <c r="CD780" s="21"/>
      <c r="CE780" s="23"/>
      <c r="CF780" s="23"/>
      <c r="CG780" s="23"/>
      <c r="CH780" s="23"/>
      <c r="CI780" s="25" t="str">
        <f>IF(CH780="","",IF(CH780="TBD","TBD",IF(CH780="N/A","N/A","W"&amp;TEXT(WEEKNUM(CH780,21),"00")&amp;" "&amp;YEAR(CH780))))</f>
        <v/>
      </c>
      <c r="CJ780" s="23"/>
      <c r="CK780" s="25" t="str">
        <f>IF(CJ780="","",IF(CJ780="TBD","TBD",IF(CJ780="N/A","N/A","W"&amp;TEXT(WEEKNUM(CJ780,21),"00")&amp;" "&amp;YEAR(CJ780))))</f>
        <v/>
      </c>
      <c r="CL780" s="24">
        <f>+IF(CJ780="",0,(CJ780-CH780))</f>
        <v>0</v>
      </c>
      <c r="CM780" s="21" t="s">
        <v>258</v>
      </c>
      <c r="CN780" s="21"/>
      <c r="CO780" s="23"/>
      <c r="CP780" s="25" t="str">
        <f>IF(CO780="","",IF(CO780="TBD","TBD",IF(CO780="N/A","N/A","W"&amp;TEXT(WEEKNUM(CO780,21),"00")&amp;" "&amp;YEAR(CO780))))</f>
        <v/>
      </c>
      <c r="CQ780" s="23" t="s">
        <v>258</v>
      </c>
      <c r="CR780" s="23"/>
      <c r="CS780" s="23"/>
      <c r="CT780" s="25" t="str">
        <f>IF(CS780="","",IF(CS780="TBD","TBD",IF(CS780="N/A","N/A","W"&amp;TEXT(WEEKNUM(CS780,21),"00")&amp;" "&amp;YEAR(CS780))))</f>
        <v/>
      </c>
      <c r="CU780" s="21" t="s">
        <v>258</v>
      </c>
      <c r="CV780" s="21"/>
      <c r="CW780" s="23"/>
      <c r="CX780" s="25" t="str">
        <f>IF(CW780="","",IF(CW780="TBD","TBD",IF(CW780="N/A","N/A","W"&amp;TEXT(WEEKNUM(CW780,21),"00")&amp;" "&amp;YEAR(CW780))))</f>
        <v/>
      </c>
      <c r="CY780" s="21" t="s">
        <v>258</v>
      </c>
      <c r="CZ780" s="21"/>
      <c r="DA780" s="23"/>
      <c r="DB780" s="25" t="str">
        <f>IF(DA780="","",IF(DA780="TBD","TBD",IF(DA780="N/A","N/A","W"&amp;TEXT(WEEKNUM(DA780,21),"00")&amp;" "&amp;YEAR(DA780))))</f>
        <v/>
      </c>
      <c r="DC780" s="23"/>
      <c r="DD780" s="25" t="str">
        <f>IF(DC780="","",IF(DC780="TBD","TBD",IF(DC780="N/A","N/A","W"&amp;TEXT(WEEKNUM(DC780,21),"00")&amp;" "&amp;YEAR(DC780))))</f>
        <v/>
      </c>
      <c r="DE780" s="21" t="s">
        <v>258</v>
      </c>
      <c r="DF780" s="23"/>
      <c r="DG780" s="21" t="s">
        <v>259</v>
      </c>
      <c r="DH780" s="18"/>
      <c r="DI780" s="18"/>
      <c r="DJ780" s="18"/>
      <c r="DK780" s="21" t="s">
        <v>260</v>
      </c>
      <c r="DL780" s="21" t="s">
        <v>275</v>
      </c>
      <c r="DM780" s="21"/>
      <c r="DN780" s="23"/>
      <c r="DO780" s="23"/>
      <c r="DP780" s="23"/>
      <c r="DQ780" s="23" t="s">
        <v>262</v>
      </c>
      <c r="DR780" s="23"/>
      <c r="DS780" s="23"/>
      <c r="DT780" s="23"/>
      <c r="DU780" s="23"/>
      <c r="DV780" s="23"/>
      <c r="DW780" s="23"/>
      <c r="DX780" s="23"/>
      <c r="DY780" s="18"/>
      <c r="DZ780" s="18"/>
      <c r="EA780" s="18"/>
      <c r="EB780" s="21" t="s">
        <v>34</v>
      </c>
      <c r="EC780" s="18"/>
      <c r="ED780" s="18"/>
      <c r="EE780" s="18"/>
      <c r="EF780" s="55"/>
      <c r="EG780" s="55"/>
      <c r="EH780" s="18"/>
      <c r="EI780" s="18">
        <v>0</v>
      </c>
      <c r="EJ780" s="29" t="str">
        <f>K780&amp;AY780&amp;CA780&amp;DE780&amp;DT780&amp;DW780</f>
        <v>No VigenteTSS en RevisiónIng No Recibida 4GAs Built No Recibido</v>
      </c>
    </row>
    <row r="781" spans="1:140" ht="12" hidden="1" customHeight="1">
      <c r="A781" s="30" t="str">
        <f>IFERROR(IF(VLOOKUP(B781,SEARCH!A:A,1,0)=B781,"OK",""),"")</f>
        <v/>
      </c>
      <c r="B781" s="31" t="s">
        <v>5774</v>
      </c>
      <c r="C781" s="15" t="s">
        <v>5775</v>
      </c>
      <c r="D781" s="16">
        <v>8</v>
      </c>
      <c r="E781" s="16">
        <v>-37.472900000000003</v>
      </c>
      <c r="F781" s="16">
        <v>-73.347099999999998</v>
      </c>
      <c r="G781" s="16" t="s">
        <v>1038</v>
      </c>
      <c r="H781" s="16" t="s">
        <v>5776</v>
      </c>
      <c r="I781" s="16" t="s">
        <v>5777</v>
      </c>
      <c r="J781" s="16" t="s">
        <v>379</v>
      </c>
      <c r="K781" s="17" t="s">
        <v>319</v>
      </c>
      <c r="L781" s="16" t="s">
        <v>247</v>
      </c>
      <c r="M781" s="19">
        <v>1</v>
      </c>
      <c r="N781" s="21"/>
      <c r="O781" s="19" t="s">
        <v>3327</v>
      </c>
      <c r="P781" s="19" t="s">
        <v>380</v>
      </c>
      <c r="Q781" s="18"/>
      <c r="R781" s="21" t="s">
        <v>381</v>
      </c>
      <c r="S781" s="21">
        <v>10</v>
      </c>
      <c r="T781" s="22" t="s">
        <v>5778</v>
      </c>
      <c r="U781" s="23">
        <v>45106</v>
      </c>
      <c r="V781" s="21" t="str">
        <f>IF(U781="","",IF(U781="TBD","TBD",IF(U781="N/A","N/A","W"&amp;TEXT(WEEKNUM(U781,21),"00")&amp;" "&amp;YEAR(U781))))</f>
        <v>W26 2023</v>
      </c>
      <c r="W781" s="23">
        <v>45033</v>
      </c>
      <c r="X781" s="23"/>
      <c r="Y781" s="23" t="str">
        <f>IF(X781="","",IF(X781="TBD","TBD",IF(X781="N/A","N/A","W"&amp;TEXT(WEEKNUM(X781,21),"00")&amp;" "&amp;YEAR(X781))))</f>
        <v/>
      </c>
      <c r="Z781" s="23"/>
      <c r="AA781" s="23"/>
      <c r="AB781" s="24">
        <f>+IF(Z781="",0,AA781-Z781)</f>
        <v>0</v>
      </c>
      <c r="AC781" s="21" t="s">
        <v>324</v>
      </c>
      <c r="AD781" s="21">
        <v>0</v>
      </c>
      <c r="AE781" s="23">
        <v>45160</v>
      </c>
      <c r="AF781" s="25" t="str">
        <f>IF(AE781="","",IF(AE781="TBD","TBD",IF(AE781="N/A","N/A","W"&amp;TEXT(WEEKNUM(AE781,21),"00")&amp;" "&amp;YEAR(AE781))))</f>
        <v>W34 2023</v>
      </c>
      <c r="AG781" s="21" t="s">
        <v>324</v>
      </c>
      <c r="AH781" s="21"/>
      <c r="AI781" s="23">
        <v>45049</v>
      </c>
      <c r="AJ781" s="25" t="str">
        <f>IF(AI781="","",IF(AI781="TBD","TBD",IF(AI781="N/A","N/A","W"&amp;TEXT(WEEKNUM(AI781,21),"00")&amp;" "&amp;YEAR(AI781))))</f>
        <v>W18 2023</v>
      </c>
      <c r="AK781" s="21" t="s">
        <v>324</v>
      </c>
      <c r="AL781" s="21"/>
      <c r="AM781" s="23">
        <v>45126</v>
      </c>
      <c r="AN781" s="25" t="str">
        <f>IF(AM781="","",IF(AM781="TBD","TBD",IF(AM781="N/A","N/A","W"&amp;TEXT(WEEKNUM(AM781,21),"00")&amp;" "&amp;YEAR(AM781))))</f>
        <v>W29 2023</v>
      </c>
      <c r="AO781" s="21" t="s">
        <v>324</v>
      </c>
      <c r="AP781" s="21"/>
      <c r="AQ781" s="23">
        <v>45058</v>
      </c>
      <c r="AR781" s="25" t="str">
        <f>IF(AQ781="","",IF(AQ781="TBD","TBD",IF(AQ781="N/A","N/A","W"&amp;TEXT(WEEKNUM(AQ781,21),"00")&amp;" "&amp;YEAR(AQ781))))</f>
        <v>W19 2023</v>
      </c>
      <c r="AS781" s="21"/>
      <c r="AT781" s="21"/>
      <c r="AU781" s="23"/>
      <c r="AV781" s="25" t="s">
        <v>252</v>
      </c>
      <c r="AW781" s="59">
        <v>45160</v>
      </c>
      <c r="AX781" s="25" t="str">
        <f>IF(AW781="","",IF(AW781="TBD","TBD",IF(AW781="N/A","N/A","W"&amp;TEXT(WEEKNUM(AW781,21),"00")&amp;" "&amp;YEAR(AW781))))</f>
        <v>W34 2023</v>
      </c>
      <c r="AY781" s="21" t="s">
        <v>327</v>
      </c>
      <c r="AZ781" s="21" t="s">
        <v>328</v>
      </c>
      <c r="BA781" s="21" t="s">
        <v>329</v>
      </c>
      <c r="BB781" s="23"/>
      <c r="BC781" s="23"/>
      <c r="BD781" s="23"/>
      <c r="BE781" s="25" t="str">
        <f>IF(BD781="","",IF(BD781="TBD","TBD",IF(BD781="N/A","N/A","W"&amp;TEXT(WEEKNUM(BD781,21),"00")&amp;" "&amp;YEAR(BD781))))</f>
        <v/>
      </c>
      <c r="BF781" s="23"/>
      <c r="BG781" s="25" t="str">
        <f>IF(BF781="","",IF(BF781="TBD","TBD",IF(BF781="N/A","N/A","W"&amp;TEXT(WEEKNUM(BF781,21),"00")&amp;" "&amp;YEAR(BF781))))</f>
        <v/>
      </c>
      <c r="BH781" s="24">
        <f>+IF(BF781="",0,(BF781-BD781))</f>
        <v>0</v>
      </c>
      <c r="BI781" s="26" t="s">
        <v>415</v>
      </c>
      <c r="BJ781" s="26" t="s">
        <v>5779</v>
      </c>
      <c r="BK781" s="27">
        <v>45546</v>
      </c>
      <c r="BL781" s="25" t="str">
        <f>IF(BK781="","",IF(BK781="TBD","TBD",IF(BK781="N/A","N/A","W"&amp;TEXT(WEEKNUM(BK781,21),"00")&amp;" "&amp;YEAR(BK781))))</f>
        <v>W37 2024</v>
      </c>
      <c r="BM781" s="21" t="s">
        <v>415</v>
      </c>
      <c r="BN781" s="21" t="s">
        <v>5780</v>
      </c>
      <c r="BO781" s="23">
        <v>45565</v>
      </c>
      <c r="BP781" s="25" t="str">
        <f>IF(BO781="","",IF(BO781="TBD","TBD",IF(BO781="N/A","N/A","W"&amp;TEXT(WEEKNUM(BO781,21),"00")&amp;" "&amp;YEAR(BO781))))</f>
        <v>W40 2024</v>
      </c>
      <c r="BQ781" s="21" t="s">
        <v>330</v>
      </c>
      <c r="BR781" s="21" t="s">
        <v>370</v>
      </c>
      <c r="BS781" s="334">
        <v>45546</v>
      </c>
      <c r="BT781" s="25" t="str">
        <f t="shared" si="47"/>
        <v>W37 2024</v>
      </c>
      <c r="BU781" s="21" t="s">
        <v>330</v>
      </c>
      <c r="BV781" s="21" t="s">
        <v>5781</v>
      </c>
      <c r="BW781" s="23">
        <v>45441</v>
      </c>
      <c r="BX781" s="25" t="str">
        <f t="shared" si="48"/>
        <v>W22 2024</v>
      </c>
      <c r="BY781" s="23">
        <v>45565</v>
      </c>
      <c r="BZ781" s="25" t="str">
        <f>IF(BY781="","",IF(BY781="TBD","TBD",IF(BY781="N/A","N/A","W"&amp;TEXT(WEEKNUM(BY781,21),"00")&amp;" "&amp;YEAR(BY781))))</f>
        <v>W40 2024</v>
      </c>
      <c r="CA781" s="22" t="s">
        <v>366</v>
      </c>
      <c r="CB781" s="21" t="s">
        <v>336</v>
      </c>
      <c r="CC781" s="21" t="s">
        <v>336</v>
      </c>
      <c r="CD781" s="21"/>
      <c r="CE781" s="23"/>
      <c r="CF781" s="23">
        <v>45656</v>
      </c>
      <c r="CG781" s="23"/>
      <c r="CH781" s="23">
        <v>45672</v>
      </c>
      <c r="CI781" s="25" t="str">
        <f>IF(CH781="","",IF(CH781="TBD","TBD",IF(CH781="N/A","N/A","W"&amp;TEXT(WEEKNUM(CH781,21),"00")&amp;" "&amp;YEAR(CH781))))</f>
        <v>W03 2025</v>
      </c>
      <c r="CJ781" s="23">
        <v>45678</v>
      </c>
      <c r="CK781" s="25" t="str">
        <f>IF(CJ781="","",IF(CJ781="TBD","TBD",IF(CJ781="N/A","N/A","W"&amp;TEXT(WEEKNUM(CJ781,21),"00")&amp;" "&amp;YEAR(CJ781))))</f>
        <v>W04 2025</v>
      </c>
      <c r="CL781" s="24">
        <f>+IF(CJ781="",0,(CJ781-CH781))</f>
        <v>6</v>
      </c>
      <c r="CM781" s="21" t="s">
        <v>339</v>
      </c>
      <c r="CN781" s="21" t="s">
        <v>5782</v>
      </c>
      <c r="CO781" s="23">
        <v>45674</v>
      </c>
      <c r="CP781" s="25" t="str">
        <f>IF(CO781="","",IF(CO781="TBD","TBD",IF(CO781="N/A","N/A","W"&amp;TEXT(WEEKNUM(CO781,21),"00")&amp;" "&amp;YEAR(CO781))))</f>
        <v>W03 2025</v>
      </c>
      <c r="CQ781" s="23" t="s">
        <v>388</v>
      </c>
      <c r="CR781" s="23" t="s">
        <v>5783</v>
      </c>
      <c r="CS781" s="23">
        <v>45677</v>
      </c>
      <c r="CT781" s="25" t="str">
        <f>IF(CS781="","",IF(CS781="TBD","TBD",IF(CS781="N/A","N/A","W"&amp;TEXT(WEEKNUM(CS781,21),"00")&amp;" "&amp;YEAR(CS781))))</f>
        <v>W04 2025</v>
      </c>
      <c r="CU781" s="21" t="s">
        <v>339</v>
      </c>
      <c r="CV781" s="21" t="s">
        <v>5784</v>
      </c>
      <c r="CW781" s="23">
        <v>45674</v>
      </c>
      <c r="CX781" s="25" t="str">
        <f>IF(CW781="","",IF(CW781="TBD","TBD",IF(CW781="N/A","N/A","W"&amp;TEXT(WEEKNUM(CW781,21),"00")&amp;" "&amp;YEAR(CW781))))</f>
        <v>W03 2025</v>
      </c>
      <c r="CY781" s="21" t="s">
        <v>339</v>
      </c>
      <c r="CZ781" s="21" t="s">
        <v>5784</v>
      </c>
      <c r="DA781" s="23">
        <v>45674</v>
      </c>
      <c r="DB781" s="25" t="str">
        <f>IF(DA781="","",IF(DA781="TBD","TBD",IF(DA781="N/A","N/A","W"&amp;TEXT(WEEKNUM(DA781,21),"00")&amp;" "&amp;YEAR(DA781))))</f>
        <v>W03 2025</v>
      </c>
      <c r="DC781" s="23">
        <v>45679</v>
      </c>
      <c r="DD781" s="25" t="str">
        <f>IF(DC781="","",IF(DC781="TBD","TBD",IF(DC781="N/A","N/A","W"&amp;TEXT(WEEKNUM(DC781,21),"00")&amp;" "&amp;YEAR(DC781))))</f>
        <v>W04 2025</v>
      </c>
      <c r="DE781" s="21" t="s">
        <v>392</v>
      </c>
      <c r="DF781" s="35">
        <v>45712</v>
      </c>
      <c r="DG781" s="21" t="s">
        <v>259</v>
      </c>
      <c r="DH781" s="21">
        <v>0</v>
      </c>
      <c r="DI781" s="18"/>
      <c r="DJ781" s="18"/>
      <c r="DK781" s="21" t="s">
        <v>260</v>
      </c>
      <c r="DL781" s="21" t="s">
        <v>341</v>
      </c>
      <c r="DM781" s="21"/>
      <c r="DN781" s="23">
        <v>45904</v>
      </c>
      <c r="DO781" s="23">
        <v>45904</v>
      </c>
      <c r="DP781" s="23"/>
      <c r="DQ781" s="23" t="s">
        <v>262</v>
      </c>
      <c r="DR781" s="23"/>
      <c r="DS781" s="23"/>
      <c r="DT781" s="23"/>
      <c r="DU781" s="23"/>
      <c r="DV781" s="23">
        <v>45943</v>
      </c>
      <c r="DW781" s="23" t="s">
        <v>342</v>
      </c>
      <c r="DX781" s="23"/>
      <c r="DY781" s="18"/>
      <c r="DZ781" s="18"/>
      <c r="EA781" s="18"/>
      <c r="EB781" s="21" t="s">
        <v>41</v>
      </c>
      <c r="EC781" s="18" t="s">
        <v>234</v>
      </c>
      <c r="ED781" s="18"/>
      <c r="EE781" s="18"/>
      <c r="EF781" s="55"/>
      <c r="EG781" s="55"/>
      <c r="EH781" s="18"/>
      <c r="EI781" s="18">
        <v>0</v>
      </c>
      <c r="EJ781" s="29" t="str">
        <f>K781&amp;AY781&amp;CA781&amp;DE781&amp;DT781&amp;DW781</f>
        <v>VigenteTSS Aprobado 4GIng Aprobada con Observaciones 4GAs Built Aprobado con Observaciones 4GOn Air</v>
      </c>
    </row>
    <row r="782" spans="1:140" ht="12" hidden="1" customHeight="1">
      <c r="A782" s="30" t="str">
        <f>IFERROR(IF(VLOOKUP(B782,SEARCH!A:A,1,0)=B782,"OK",""),"")</f>
        <v/>
      </c>
      <c r="B782" s="31" t="s">
        <v>5785</v>
      </c>
      <c r="C782" s="15" t="s">
        <v>5786</v>
      </c>
      <c r="D782" s="16">
        <v>8</v>
      </c>
      <c r="E782" s="16">
        <v>-36.964440000000003</v>
      </c>
      <c r="F782" s="16">
        <v>-72.929000000000002</v>
      </c>
      <c r="G782" s="16" t="s">
        <v>1038</v>
      </c>
      <c r="H782" s="16" t="s">
        <v>5787</v>
      </c>
      <c r="I782" s="16" t="s">
        <v>5788</v>
      </c>
      <c r="J782" s="16" t="s">
        <v>3</v>
      </c>
      <c r="K782" s="16" t="s">
        <v>3</v>
      </c>
      <c r="L782" s="16" t="s">
        <v>247</v>
      </c>
      <c r="M782" s="103"/>
      <c r="N782" s="18"/>
      <c r="O782" s="19" t="s">
        <v>3327</v>
      </c>
      <c r="P782" s="19" t="s">
        <v>380</v>
      </c>
      <c r="Q782" s="18"/>
      <c r="R782" s="21" t="s">
        <v>381</v>
      </c>
      <c r="S782" s="21">
        <v>10.5</v>
      </c>
      <c r="T782" s="22" t="s">
        <v>5789</v>
      </c>
      <c r="U782" s="23">
        <v>46086</v>
      </c>
      <c r="V782" s="21" t="str">
        <f>IF(U782="","",IF(U782="TBD","TBD",IF(U782="N/A","N/A","W"&amp;TEXT(WEEKNUM(U782,21),"00")&amp;" "&amp;YEAR(U782))))</f>
        <v>W10 2026</v>
      </c>
      <c r="W782" s="23">
        <v>46086</v>
      </c>
      <c r="X782" s="23"/>
      <c r="Y782" s="23" t="str">
        <f>IF(X782="","",IF(X782="TBD","TBD",IF(X782="N/A","N/A","W"&amp;TEXT(WEEKNUM(X782,21),"00")&amp;" "&amp;YEAR(X782))))</f>
        <v/>
      </c>
      <c r="Z782" s="23">
        <v>46090</v>
      </c>
      <c r="AA782" s="23">
        <v>46093</v>
      </c>
      <c r="AB782" s="24">
        <f>+IF(Z782="",0,AA782-Z782)</f>
        <v>3</v>
      </c>
      <c r="AC782" s="21" t="s">
        <v>324</v>
      </c>
      <c r="AD782" s="220" t="s">
        <v>5790</v>
      </c>
      <c r="AE782" s="23">
        <v>46090</v>
      </c>
      <c r="AF782" s="25" t="str">
        <f>IF(AE782="","",IF(AE782="TBD","TBD",IF(AE782="N/A","N/A","W"&amp;TEXT(WEEKNUM(AE782,21),"00")&amp;" "&amp;YEAR(AE782))))</f>
        <v>W11 2026</v>
      </c>
      <c r="AG782" s="21" t="s">
        <v>3524</v>
      </c>
      <c r="AH782" s="21"/>
      <c r="AI782" s="23"/>
      <c r="AJ782" s="25" t="str">
        <f>IF(AI782="","",IF(AI782="TBD","TBD",IF(AI782="N/A","N/A","W"&amp;TEXT(WEEKNUM(AI782,21),"00")&amp;" "&amp;YEAR(AI782))))</f>
        <v/>
      </c>
      <c r="AK782" s="21" t="s">
        <v>324</v>
      </c>
      <c r="AL782" s="21" t="s">
        <v>5644</v>
      </c>
      <c r="AM782" s="23">
        <v>46093</v>
      </c>
      <c r="AN782" s="25" t="str">
        <f>IF(AM782="","",IF(AM782="TBD","TBD",IF(AM782="N/A","N/A","W"&amp;TEXT(WEEKNUM(AM782,21),"00")&amp;" "&amp;YEAR(AM782))))</f>
        <v>W11 2026</v>
      </c>
      <c r="AO782" s="21" t="s">
        <v>324</v>
      </c>
      <c r="AP782" s="21"/>
      <c r="AQ782" s="23"/>
      <c r="AR782" s="25" t="str">
        <f>IF(AQ782="","",IF(AQ782="TBD","TBD",IF(AQ782="N/A","N/A","W"&amp;TEXT(WEEKNUM(AQ782,21),"00")&amp;" "&amp;YEAR(AQ782))))</f>
        <v/>
      </c>
      <c r="AS782" s="21"/>
      <c r="AT782" s="21"/>
      <c r="AU782" s="23"/>
      <c r="AV782" s="25" t="s">
        <v>252</v>
      </c>
      <c r="AW782" s="59"/>
      <c r="AX782" s="25" t="str">
        <f>IF(AW782="","",IF(AW782="TBD","TBD",IF(AW782="N/A","N/A","W"&amp;TEXT(WEEKNUM(AW782,21),"00")&amp;" "&amp;YEAR(AW782))))</f>
        <v/>
      </c>
      <c r="AY782" s="21" t="s">
        <v>3524</v>
      </c>
      <c r="AZ782" s="21" t="s">
        <v>714</v>
      </c>
      <c r="BA782" s="21" t="s">
        <v>255</v>
      </c>
      <c r="BB782" s="23"/>
      <c r="BC782" s="23"/>
      <c r="BD782" s="23"/>
      <c r="BE782" s="25" t="str">
        <f>IF(BD782="","",IF(BD782="TBD","TBD",IF(BD782="N/A","N/A","W"&amp;TEXT(WEEKNUM(BD782,21),"00")&amp;" "&amp;YEAR(BD782))))</f>
        <v/>
      </c>
      <c r="BF782" s="23"/>
      <c r="BG782" s="25" t="str">
        <f>IF(BF782="","",IF(BF782="TBD","TBD",IF(BF782="N/A","N/A","W"&amp;TEXT(WEEKNUM(BF782,21),"00")&amp;" "&amp;YEAR(BF782))))</f>
        <v/>
      </c>
      <c r="BH782" s="24">
        <f>+IF(BF782="",0,(BF782-BD782))</f>
        <v>0</v>
      </c>
      <c r="BI782" s="26" t="s">
        <v>256</v>
      </c>
      <c r="BJ782" s="26"/>
      <c r="BK782" s="27"/>
      <c r="BL782" s="25" t="str">
        <f>IF(BK782="","",IF(BK782="TBD","TBD",IF(BK782="N/A","N/A","W"&amp;TEXT(WEEKNUM(BK782,21),"00")&amp;" "&amp;YEAR(BK782))))</f>
        <v/>
      </c>
      <c r="BM782" s="26" t="s">
        <v>256</v>
      </c>
      <c r="BN782" s="21"/>
      <c r="BO782" s="23"/>
      <c r="BP782" s="25" t="str">
        <f>IF(BO782="","",IF(BO782="TBD","TBD",IF(BO782="N/A","N/A","W"&amp;TEXT(WEEKNUM(BO782,21),"00")&amp;" "&amp;YEAR(BO782))))</f>
        <v/>
      </c>
      <c r="BQ782" s="21" t="s">
        <v>256</v>
      </c>
      <c r="BR782" s="21"/>
      <c r="BS782" s="334"/>
      <c r="BT782" s="25" t="str">
        <f t="shared" si="47"/>
        <v/>
      </c>
      <c r="BU782" s="21" t="s">
        <v>256</v>
      </c>
      <c r="BV782" s="21"/>
      <c r="BW782" s="23"/>
      <c r="BX782" s="25" t="str">
        <f t="shared" si="48"/>
        <v/>
      </c>
      <c r="BY782" s="23"/>
      <c r="BZ782" s="25" t="str">
        <f>IF(BY782="","",IF(BY782="TBD","TBD",IF(BY782="N/A","N/A","W"&amp;TEXT(WEEKNUM(BY782,21),"00")&amp;" "&amp;YEAR(BY782))))</f>
        <v/>
      </c>
      <c r="CA782" s="21" t="s">
        <v>257</v>
      </c>
      <c r="CB782" s="21">
        <v>0</v>
      </c>
      <c r="CC782" s="21"/>
      <c r="CD782" s="21"/>
      <c r="CE782" s="23"/>
      <c r="CF782" s="23"/>
      <c r="CG782" s="23"/>
      <c r="CH782" s="23"/>
      <c r="CI782" s="25" t="str">
        <f>IF(CH782="","",IF(CH782="TBD","TBD",IF(CH782="N/A","N/A","W"&amp;TEXT(WEEKNUM(CH782,21),"00")&amp;" "&amp;YEAR(CH782))))</f>
        <v/>
      </c>
      <c r="CJ782" s="23"/>
      <c r="CK782" s="25" t="str">
        <f>IF(CJ782="","",IF(CJ782="TBD","TBD",IF(CJ782="N/A","N/A","W"&amp;TEXT(WEEKNUM(CJ782,21),"00")&amp;" "&amp;YEAR(CJ782))))</f>
        <v/>
      </c>
      <c r="CL782" s="24">
        <f>+IF(CJ782="",0,(CJ782-CH782))</f>
        <v>0</v>
      </c>
      <c r="CM782" s="21" t="s">
        <v>258</v>
      </c>
      <c r="CN782" s="21"/>
      <c r="CO782" s="23"/>
      <c r="CP782" s="25" t="str">
        <f>IF(CO782="","",IF(CO782="TBD","TBD",IF(CO782="N/A","N/A","W"&amp;TEXT(WEEKNUM(CO782,21),"00")&amp;" "&amp;YEAR(CO782))))</f>
        <v/>
      </c>
      <c r="CQ782" s="23" t="s">
        <v>258</v>
      </c>
      <c r="CR782" s="23"/>
      <c r="CS782" s="23"/>
      <c r="CT782" s="25" t="str">
        <f>IF(CS782="","",IF(CS782="TBD","TBD",IF(CS782="N/A","N/A","W"&amp;TEXT(WEEKNUM(CS782,21),"00")&amp;" "&amp;YEAR(CS782))))</f>
        <v/>
      </c>
      <c r="CU782" s="21" t="s">
        <v>258</v>
      </c>
      <c r="CV782" s="21"/>
      <c r="CW782" s="23"/>
      <c r="CX782" s="25" t="str">
        <f>IF(CW782="","",IF(CW782="TBD","TBD",IF(CW782="N/A","N/A","W"&amp;TEXT(WEEKNUM(CW782,21),"00")&amp;" "&amp;YEAR(CW782))))</f>
        <v/>
      </c>
      <c r="CY782" s="21" t="s">
        <v>258</v>
      </c>
      <c r="CZ782" s="21"/>
      <c r="DA782" s="23"/>
      <c r="DB782" s="25" t="str">
        <f>IF(DA782="","",IF(DA782="TBD","TBD",IF(DA782="N/A","N/A","W"&amp;TEXT(WEEKNUM(DA782,21),"00")&amp;" "&amp;YEAR(DA782))))</f>
        <v/>
      </c>
      <c r="DC782" s="23"/>
      <c r="DD782" s="25" t="str">
        <f>IF(DC782="","",IF(DC782="TBD","TBD",IF(DC782="N/A","N/A","W"&amp;TEXT(WEEKNUM(DC782,21),"00")&amp;" "&amp;YEAR(DC782))))</f>
        <v/>
      </c>
      <c r="DE782" s="21" t="s">
        <v>258</v>
      </c>
      <c r="DF782" s="23"/>
      <c r="DG782" s="21" t="s">
        <v>259</v>
      </c>
      <c r="DH782" s="18"/>
      <c r="DI782" s="18"/>
      <c r="DJ782" s="18"/>
      <c r="DK782" s="21" t="s">
        <v>260</v>
      </c>
      <c r="DL782" s="21" t="s">
        <v>275</v>
      </c>
      <c r="DM782" s="21"/>
      <c r="DN782" s="23"/>
      <c r="DO782" s="23"/>
      <c r="DP782" s="23"/>
      <c r="DQ782" s="23" t="s">
        <v>262</v>
      </c>
      <c r="DR782" s="23"/>
      <c r="DS782" s="23"/>
      <c r="DT782" s="23"/>
      <c r="DU782" s="23"/>
      <c r="DV782" s="23"/>
      <c r="DW782" s="23"/>
      <c r="DX782" s="23"/>
      <c r="DY782" s="18"/>
      <c r="DZ782" s="18"/>
      <c r="EA782" s="18"/>
      <c r="EB782" s="21" t="s">
        <v>530</v>
      </c>
      <c r="EC782" s="18"/>
      <c r="ED782" s="18"/>
      <c r="EE782" s="18"/>
      <c r="EF782" s="55"/>
      <c r="EG782" s="55"/>
      <c r="EH782" s="18"/>
      <c r="EI782" s="18">
        <v>0</v>
      </c>
      <c r="EJ782" s="29" t="str">
        <f>K782&amp;AY782&amp;CA782&amp;DE782&amp;DT782&amp;DW782</f>
        <v>No VigenteTSS en RevisiónIng No Recibida 4GAs Built No Recibido</v>
      </c>
    </row>
    <row r="783" spans="1:140" ht="12" hidden="1" customHeight="1">
      <c r="A783" s="30" t="str">
        <f>IFERROR(IF(VLOOKUP(B783,SEARCH!A:A,1,0)=B783,"OK",""),"")</f>
        <v/>
      </c>
      <c r="B783" s="31" t="s">
        <v>5791</v>
      </c>
      <c r="C783" s="15" t="s">
        <v>5792</v>
      </c>
      <c r="D783" s="16">
        <v>8</v>
      </c>
      <c r="E783" s="16">
        <v>-37.688419000000003</v>
      </c>
      <c r="F783" s="16">
        <v>-72.249442999999999</v>
      </c>
      <c r="G783" s="16" t="s">
        <v>1038</v>
      </c>
      <c r="H783" s="16" t="s">
        <v>5793</v>
      </c>
      <c r="I783" s="16" t="s">
        <v>5794</v>
      </c>
      <c r="J783" s="16" t="s">
        <v>318</v>
      </c>
      <c r="K783" s="16" t="s">
        <v>3</v>
      </c>
      <c r="L783" s="16" t="s">
        <v>247</v>
      </c>
      <c r="M783" s="103"/>
      <c r="N783" s="18"/>
      <c r="O783" s="19" t="s">
        <v>3327</v>
      </c>
      <c r="P783" s="19" t="s">
        <v>380</v>
      </c>
      <c r="Q783" s="18"/>
      <c r="R783" s="21" t="s">
        <v>381</v>
      </c>
      <c r="S783" s="21">
        <v>23</v>
      </c>
      <c r="T783" s="22" t="s">
        <v>5795</v>
      </c>
      <c r="U783" s="23">
        <v>45106</v>
      </c>
      <c r="V783" s="21" t="str">
        <f>IF(U783="","",IF(U783="TBD","TBD",IF(U783="N/A","N/A","W"&amp;TEXT(WEEKNUM(U783,21),"00")&amp;" "&amp;YEAR(U783))))</f>
        <v>W26 2023</v>
      </c>
      <c r="W783" s="23">
        <v>45033</v>
      </c>
      <c r="X783" s="23"/>
      <c r="Y783" s="23" t="str">
        <f>IF(X783="","",IF(X783="TBD","TBD",IF(X783="N/A","N/A","W"&amp;TEXT(WEEKNUM(X783,21),"00")&amp;" "&amp;YEAR(X783))))</f>
        <v/>
      </c>
      <c r="Z783" s="23"/>
      <c r="AA783" s="23"/>
      <c r="AB783" s="24">
        <f>+IF(Z783="",0,AA783-Z783)</f>
        <v>0</v>
      </c>
      <c r="AC783" s="21" t="s">
        <v>324</v>
      </c>
      <c r="AD783" s="21">
        <v>0</v>
      </c>
      <c r="AE783" s="23">
        <v>45117</v>
      </c>
      <c r="AF783" s="25" t="str">
        <f>IF(AE783="","",IF(AE783="TBD","TBD",IF(AE783="N/A","N/A","W"&amp;TEXT(WEEKNUM(AE783,21),"00")&amp;" "&amp;YEAR(AE783))))</f>
        <v>W28 2023</v>
      </c>
      <c r="AG783" s="21" t="s">
        <v>324</v>
      </c>
      <c r="AH783" s="21"/>
      <c r="AI783" s="23">
        <v>45051</v>
      </c>
      <c r="AJ783" s="25" t="str">
        <f>IF(AI783="","",IF(AI783="TBD","TBD",IF(AI783="N/A","N/A","W"&amp;TEXT(WEEKNUM(AI783,21),"00")&amp;" "&amp;YEAR(AI783))))</f>
        <v>W18 2023</v>
      </c>
      <c r="AK783" s="21" t="s">
        <v>324</v>
      </c>
      <c r="AL783" s="21"/>
      <c r="AM783" s="23">
        <v>45056</v>
      </c>
      <c r="AN783" s="25" t="str">
        <f>IF(AM783="","",IF(AM783="TBD","TBD",IF(AM783="N/A","N/A","W"&amp;TEXT(WEEKNUM(AM783,21),"00")&amp;" "&amp;YEAR(AM783))))</f>
        <v>W19 2023</v>
      </c>
      <c r="AO783" s="21" t="s">
        <v>324</v>
      </c>
      <c r="AP783" s="21"/>
      <c r="AQ783" s="23">
        <v>45058</v>
      </c>
      <c r="AR783" s="25" t="str">
        <f>IF(AQ783="","",IF(AQ783="TBD","TBD",IF(AQ783="N/A","N/A","W"&amp;TEXT(WEEKNUM(AQ783,21),"00")&amp;" "&amp;YEAR(AQ783))))</f>
        <v>W19 2023</v>
      </c>
      <c r="AS783" s="21"/>
      <c r="AT783" s="21"/>
      <c r="AU783" s="23"/>
      <c r="AV783" s="25" t="s">
        <v>252</v>
      </c>
      <c r="AW783" s="59">
        <v>45117</v>
      </c>
      <c r="AX783" s="25" t="str">
        <f>IF(AW783="","",IF(AW783="TBD","TBD",IF(AW783="N/A","N/A","W"&amp;TEXT(WEEKNUM(AW783,21),"00")&amp;" "&amp;YEAR(AW783))))</f>
        <v>W28 2023</v>
      </c>
      <c r="AY783" s="21" t="s">
        <v>327</v>
      </c>
      <c r="AZ783" s="21" t="s">
        <v>328</v>
      </c>
      <c r="BA783" s="21" t="s">
        <v>255</v>
      </c>
      <c r="BB783" s="23">
        <v>45177</v>
      </c>
      <c r="BC783" s="23"/>
      <c r="BD783" s="23"/>
      <c r="BE783" s="25" t="str">
        <f>IF(BD783="","",IF(BD783="TBD","TBD",IF(BD783="N/A","N/A","W"&amp;TEXT(WEEKNUM(BD783,21),"00")&amp;" "&amp;YEAR(BD783))))</f>
        <v/>
      </c>
      <c r="BF783" s="23"/>
      <c r="BG783" s="25" t="str">
        <f>IF(BF783="","",IF(BF783="TBD","TBD",IF(BF783="N/A","N/A","W"&amp;TEXT(WEEKNUM(BF783,21),"00")&amp;" "&amp;YEAR(BF783))))</f>
        <v/>
      </c>
      <c r="BH783" s="24">
        <f>+IF(BF783="",0,(BF783-BD783))</f>
        <v>0</v>
      </c>
      <c r="BI783" s="26" t="s">
        <v>330</v>
      </c>
      <c r="BJ783" s="26"/>
      <c r="BK783" s="27">
        <v>45194</v>
      </c>
      <c r="BL783" s="25" t="str">
        <f>IF(BK783="","",IF(BK783="TBD","TBD",IF(BK783="N/A","N/A","W"&amp;TEXT(WEEKNUM(BK783,21),"00")&amp;" "&amp;YEAR(BK783))))</f>
        <v>W39 2023</v>
      </c>
      <c r="BM783" s="21" t="s">
        <v>330</v>
      </c>
      <c r="BN783" s="21"/>
      <c r="BO783" s="23">
        <v>45194</v>
      </c>
      <c r="BP783" s="25" t="str">
        <f>IF(BO783="","",IF(BO783="TBD","TBD",IF(BO783="N/A","N/A","W"&amp;TEXT(WEEKNUM(BO783,21),"00")&amp;" "&amp;YEAR(BO783))))</f>
        <v>W39 2023</v>
      </c>
      <c r="BQ783" s="21" t="s">
        <v>330</v>
      </c>
      <c r="BR783" s="21"/>
      <c r="BS783" s="334">
        <v>45194</v>
      </c>
      <c r="BT783" s="25" t="str">
        <f t="shared" si="47"/>
        <v>W39 2023</v>
      </c>
      <c r="BU783" s="21" t="s">
        <v>330</v>
      </c>
      <c r="BV783" s="21"/>
      <c r="BW783" s="23">
        <v>45194</v>
      </c>
      <c r="BX783" s="25" t="str">
        <f t="shared" si="48"/>
        <v>W39 2023</v>
      </c>
      <c r="BY783" s="23">
        <v>45194</v>
      </c>
      <c r="BZ783" s="25" t="str">
        <f>IF(BY783="","",IF(BY783="TBD","TBD",IF(BY783="N/A","N/A","W"&amp;TEXT(WEEKNUM(BY783,21),"00")&amp;" "&amp;YEAR(BY783))))</f>
        <v>W39 2023</v>
      </c>
      <c r="CA783" s="21" t="s">
        <v>335</v>
      </c>
      <c r="CB783" s="21">
        <v>0</v>
      </c>
      <c r="CC783" s="21"/>
      <c r="CD783" s="21"/>
      <c r="CE783" s="23"/>
      <c r="CF783" s="23"/>
      <c r="CG783" s="23"/>
      <c r="CH783" s="23"/>
      <c r="CI783" s="25" t="str">
        <f>IF(CH783="","",IF(CH783="TBD","TBD",IF(CH783="N/A","N/A","W"&amp;TEXT(WEEKNUM(CH783,21),"00")&amp;" "&amp;YEAR(CH783))))</f>
        <v/>
      </c>
      <c r="CJ783" s="23"/>
      <c r="CK783" s="25" t="str">
        <f>IF(CJ783="","",IF(CJ783="TBD","TBD",IF(CJ783="N/A","N/A","W"&amp;TEXT(WEEKNUM(CJ783,21),"00")&amp;" "&amp;YEAR(CJ783))))</f>
        <v/>
      </c>
      <c r="CL783" s="24">
        <f>+IF(CJ783="",0,(CJ783-CH783))</f>
        <v>0</v>
      </c>
      <c r="CM783" s="21" t="s">
        <v>258</v>
      </c>
      <c r="CN783" s="21"/>
      <c r="CO783" s="23"/>
      <c r="CP783" s="25" t="str">
        <f>IF(CO783="","",IF(CO783="TBD","TBD",IF(CO783="N/A","N/A","W"&amp;TEXT(WEEKNUM(CO783,21),"00")&amp;" "&amp;YEAR(CO783))))</f>
        <v/>
      </c>
      <c r="CQ783" s="23" t="s">
        <v>258</v>
      </c>
      <c r="CR783" s="23"/>
      <c r="CS783" s="23"/>
      <c r="CT783" s="25" t="str">
        <f>IF(CS783="","",IF(CS783="TBD","TBD",IF(CS783="N/A","N/A","W"&amp;TEXT(WEEKNUM(CS783,21),"00")&amp;" "&amp;YEAR(CS783))))</f>
        <v/>
      </c>
      <c r="CU783" s="21" t="s">
        <v>258</v>
      </c>
      <c r="CV783" s="21"/>
      <c r="CW783" s="23"/>
      <c r="CX783" s="25" t="str">
        <f>IF(CW783="","",IF(CW783="TBD","TBD",IF(CW783="N/A","N/A","W"&amp;TEXT(WEEKNUM(CW783,21),"00")&amp;" "&amp;YEAR(CW783))))</f>
        <v/>
      </c>
      <c r="CY783" s="21" t="s">
        <v>258</v>
      </c>
      <c r="CZ783" s="21"/>
      <c r="DA783" s="23"/>
      <c r="DB783" s="25" t="str">
        <f>IF(DA783="","",IF(DA783="TBD","TBD",IF(DA783="N/A","N/A","W"&amp;TEXT(WEEKNUM(DA783,21),"00")&amp;" "&amp;YEAR(DA783))))</f>
        <v/>
      </c>
      <c r="DC783" s="23"/>
      <c r="DD783" s="25" t="str">
        <f>IF(DC783="","",IF(DC783="TBD","TBD",IF(DC783="N/A","N/A","W"&amp;TEXT(WEEKNUM(DC783,21),"00")&amp;" "&amp;YEAR(DC783))))</f>
        <v/>
      </c>
      <c r="DE783" s="21" t="s">
        <v>258</v>
      </c>
      <c r="DF783" s="23"/>
      <c r="DG783" s="21" t="s">
        <v>259</v>
      </c>
      <c r="DH783" s="18"/>
      <c r="DI783" s="18"/>
      <c r="DJ783" s="18"/>
      <c r="DK783" s="21" t="s">
        <v>260</v>
      </c>
      <c r="DL783" s="21" t="s">
        <v>275</v>
      </c>
      <c r="DM783" s="21"/>
      <c r="DN783" s="23"/>
      <c r="DO783" s="23"/>
      <c r="DP783" s="23"/>
      <c r="DQ783" s="23" t="s">
        <v>262</v>
      </c>
      <c r="DR783" s="23"/>
      <c r="DS783" s="23"/>
      <c r="DT783" s="23"/>
      <c r="DU783" s="23"/>
      <c r="DV783" s="23"/>
      <c r="DW783" s="23"/>
      <c r="DX783" s="23"/>
      <c r="DY783" s="18"/>
      <c r="DZ783" s="18"/>
      <c r="EA783" s="18"/>
      <c r="EB783" s="21" t="s">
        <v>530</v>
      </c>
      <c r="EC783" s="18"/>
      <c r="ED783" s="18"/>
      <c r="EE783" s="18"/>
      <c r="EF783" s="55"/>
      <c r="EG783" s="55"/>
      <c r="EH783" s="18"/>
      <c r="EI783" s="18">
        <v>0</v>
      </c>
      <c r="EJ783" s="29" t="str">
        <f>K783&amp;AY783&amp;CA783&amp;DE783&amp;DT783&amp;DW783</f>
        <v>No VigenteTSS Aprobado 4GIng Aprobada 4GAs Built No Recibido</v>
      </c>
    </row>
    <row r="784" spans="1:140" ht="12" hidden="1" customHeight="1">
      <c r="A784" s="30" t="str">
        <f>IFERROR(IF(VLOOKUP(B784,SEARCH!A:A,1,0)=B784,"OK",""),"")</f>
        <v/>
      </c>
      <c r="B784" s="31" t="s">
        <v>5796</v>
      </c>
      <c r="C784" s="15" t="s">
        <v>5797</v>
      </c>
      <c r="D784" s="16">
        <v>8</v>
      </c>
      <c r="E784" s="16">
        <v>-36.703599998999998</v>
      </c>
      <c r="F784" s="16">
        <v>-72.970800026000006</v>
      </c>
      <c r="G784" s="16" t="s">
        <v>1038</v>
      </c>
      <c r="H784" s="16" t="s">
        <v>3540</v>
      </c>
      <c r="I784" s="16" t="s">
        <v>347</v>
      </c>
      <c r="J784" s="16" t="s">
        <v>535</v>
      </c>
      <c r="K784" s="16" t="s">
        <v>3</v>
      </c>
      <c r="L784" s="16" t="s">
        <v>247</v>
      </c>
      <c r="M784" s="103"/>
      <c r="N784" s="18"/>
      <c r="O784" s="19" t="s">
        <v>3327</v>
      </c>
      <c r="P784" s="19" t="s">
        <v>248</v>
      </c>
      <c r="Q784" s="18"/>
      <c r="R784" s="21" t="s">
        <v>250</v>
      </c>
      <c r="S784" s="21" t="e">
        <v>#N/A</v>
      </c>
      <c r="T784" s="22" t="s">
        <v>348</v>
      </c>
      <c r="U784" s="23">
        <v>45106</v>
      </c>
      <c r="V784" s="21" t="str">
        <f>IF(U784="","",IF(U784="TBD","TBD",IF(U784="N/A","N/A","W"&amp;TEXT(WEEKNUM(U784,21),"00")&amp;" "&amp;YEAR(U784))))</f>
        <v>W26 2023</v>
      </c>
      <c r="W784" s="23">
        <v>0</v>
      </c>
      <c r="X784" s="23">
        <v>45211</v>
      </c>
      <c r="Y784" s="23" t="str">
        <f>IF(X784="","",IF(X784="TBD","TBD",IF(X784="N/A","N/A","W"&amp;TEXT(WEEKNUM(X784,21),"00")&amp;" "&amp;YEAR(X784))))</f>
        <v>W41 2023</v>
      </c>
      <c r="Z784" s="23">
        <v>45218</v>
      </c>
      <c r="AA784" s="23">
        <v>45223</v>
      </c>
      <c r="AB784" s="24">
        <f>+IF(Z784="",0,AA784-Z784)</f>
        <v>5</v>
      </c>
      <c r="AC784" s="21" t="s">
        <v>1379</v>
      </c>
      <c r="AD784" s="21" t="s">
        <v>5798</v>
      </c>
      <c r="AE784" s="23">
        <v>45229</v>
      </c>
      <c r="AF784" s="25" t="str">
        <f>IF(AE784="","",IF(AE784="TBD","TBD",IF(AE784="N/A","N/A","W"&amp;TEXT(WEEKNUM(AE784,21),"00")&amp;" "&amp;YEAR(AE784))))</f>
        <v>W44 2023</v>
      </c>
      <c r="AG784" s="21" t="s">
        <v>324</v>
      </c>
      <c r="AH784" s="21"/>
      <c r="AI784" s="23">
        <v>45219</v>
      </c>
      <c r="AJ784" s="25" t="str">
        <f>IF(AI784="","",IF(AI784="TBD","TBD",IF(AI784="N/A","N/A","W"&amp;TEXT(WEEKNUM(AI784,21),"00")&amp;" "&amp;YEAR(AI784))))</f>
        <v>W42 2023</v>
      </c>
      <c r="AK784" s="21" t="s">
        <v>324</v>
      </c>
      <c r="AL784" s="21"/>
      <c r="AM784" s="23">
        <v>45219</v>
      </c>
      <c r="AN784" s="25" t="str">
        <f>IF(AM784="","",IF(AM784="TBD","TBD",IF(AM784="N/A","N/A","W"&amp;TEXT(WEEKNUM(AM784,21),"00")&amp;" "&amp;YEAR(AM784))))</f>
        <v>W42 2023</v>
      </c>
      <c r="AO784" s="21" t="s">
        <v>739</v>
      </c>
      <c r="AP784" s="21"/>
      <c r="AQ784" s="23">
        <v>45173</v>
      </c>
      <c r="AR784" s="25" t="str">
        <f>IF(AQ784="","",IF(AQ784="TBD","TBD",IF(AQ784="N/A","N/A","W"&amp;TEXT(WEEKNUM(AQ784,21),"00")&amp;" "&amp;YEAR(AQ784))))</f>
        <v>W36 2023</v>
      </c>
      <c r="AS784" s="21"/>
      <c r="AT784" s="21"/>
      <c r="AU784" s="23"/>
      <c r="AV784" s="25" t="s">
        <v>252</v>
      </c>
      <c r="AW784" s="59"/>
      <c r="AX784" s="25" t="str">
        <f>IF(AW784="","",IF(AW784="TBD","TBD",IF(AW784="N/A","N/A","W"&amp;TEXT(WEEKNUM(AW784,21),"00")&amp;" "&amp;YEAR(AW784))))</f>
        <v/>
      </c>
      <c r="AY784" s="21" t="s">
        <v>1379</v>
      </c>
      <c r="AZ784" s="21" t="s">
        <v>254</v>
      </c>
      <c r="BA784" s="21" t="s">
        <v>255</v>
      </c>
      <c r="BB784" s="23"/>
      <c r="BC784" s="23"/>
      <c r="BD784" s="23"/>
      <c r="BE784" s="25" t="str">
        <f>IF(BD784="","",IF(BD784="TBD","TBD",IF(BD784="N/A","N/A","W"&amp;TEXT(WEEKNUM(BD784,21),"00")&amp;" "&amp;YEAR(BD784))))</f>
        <v/>
      </c>
      <c r="BF784" s="23"/>
      <c r="BG784" s="25" t="str">
        <f>IF(BF784="","",IF(BF784="TBD","TBD",IF(BF784="N/A","N/A","W"&amp;TEXT(WEEKNUM(BF784,21),"00")&amp;" "&amp;YEAR(BF784))))</f>
        <v/>
      </c>
      <c r="BH784" s="24">
        <f>+IF(BF784="",0,(BF784-BD784))</f>
        <v>0</v>
      </c>
      <c r="BI784" s="26" t="s">
        <v>256</v>
      </c>
      <c r="BJ784" s="26"/>
      <c r="BK784" s="27"/>
      <c r="BL784" s="25" t="str">
        <f>IF(BK784="","",IF(BK784="TBD","TBD",IF(BK784="N/A","N/A","W"&amp;TEXT(WEEKNUM(BK784,21),"00")&amp;" "&amp;YEAR(BK784))))</f>
        <v/>
      </c>
      <c r="BM784" s="21" t="s">
        <v>256</v>
      </c>
      <c r="BN784" s="21"/>
      <c r="BO784" s="23"/>
      <c r="BP784" s="25" t="str">
        <f>IF(BO784="","",IF(BO784="TBD","TBD",IF(BO784="N/A","N/A","W"&amp;TEXT(WEEKNUM(BO784,21),"00")&amp;" "&amp;YEAR(BO784))))</f>
        <v/>
      </c>
      <c r="BQ784" s="21" t="s">
        <v>256</v>
      </c>
      <c r="BR784" s="21"/>
      <c r="BS784" s="334"/>
      <c r="BT784" s="25" t="str">
        <f t="shared" si="47"/>
        <v/>
      </c>
      <c r="BU784" s="21" t="s">
        <v>256</v>
      </c>
      <c r="BV784" s="21"/>
      <c r="BW784" s="23"/>
      <c r="BX784" s="25" t="str">
        <f t="shared" si="48"/>
        <v/>
      </c>
      <c r="BY784" s="23"/>
      <c r="BZ784" s="25" t="str">
        <f>IF(BY784="","",IF(BY784="TBD","TBD",IF(BY784="N/A","N/A","W"&amp;TEXT(WEEKNUM(BY784,21),"00")&amp;" "&amp;YEAR(BY784))))</f>
        <v/>
      </c>
      <c r="CA784" s="21" t="s">
        <v>257</v>
      </c>
      <c r="CB784" s="21" t="s">
        <v>349</v>
      </c>
      <c r="CC784" s="21" t="s">
        <v>350</v>
      </c>
      <c r="CD784" s="21"/>
      <c r="CE784" s="23"/>
      <c r="CF784" s="23"/>
      <c r="CG784" s="23"/>
      <c r="CH784" s="23"/>
      <c r="CI784" s="25" t="str">
        <f>IF(CH784="","",IF(CH784="TBD","TBD",IF(CH784="N/A","N/A","W"&amp;TEXT(WEEKNUM(CH784,21),"00")&amp;" "&amp;YEAR(CH784))))</f>
        <v/>
      </c>
      <c r="CJ784" s="23"/>
      <c r="CK784" s="25" t="str">
        <f>IF(CJ784="","",IF(CJ784="TBD","TBD",IF(CJ784="N/A","N/A","W"&amp;TEXT(WEEKNUM(CJ784,21),"00")&amp;" "&amp;YEAR(CJ784))))</f>
        <v/>
      </c>
      <c r="CL784" s="24">
        <f>+IF(CJ784="",0,(CJ784-CH784))</f>
        <v>0</v>
      </c>
      <c r="CM784" s="21" t="s">
        <v>258</v>
      </c>
      <c r="CN784" s="21"/>
      <c r="CO784" s="23"/>
      <c r="CP784" s="25" t="str">
        <f>IF(CO784="","",IF(CO784="TBD","TBD",IF(CO784="N/A","N/A","W"&amp;TEXT(WEEKNUM(CO784,21),"00")&amp;" "&amp;YEAR(CO784))))</f>
        <v/>
      </c>
      <c r="CQ784" s="23" t="s">
        <v>258</v>
      </c>
      <c r="CR784" s="23"/>
      <c r="CS784" s="23"/>
      <c r="CT784" s="25" t="str">
        <f>IF(CS784="","",IF(CS784="TBD","TBD",IF(CS784="N/A","N/A","W"&amp;TEXT(WEEKNUM(CS784,21),"00")&amp;" "&amp;YEAR(CS784))))</f>
        <v/>
      </c>
      <c r="CU784" s="21" t="s">
        <v>258</v>
      </c>
      <c r="CV784" s="21"/>
      <c r="CW784" s="23"/>
      <c r="CX784" s="25" t="str">
        <f>IF(CW784="","",IF(CW784="TBD","TBD",IF(CW784="N/A","N/A","W"&amp;TEXT(WEEKNUM(CW784,21),"00")&amp;" "&amp;YEAR(CW784))))</f>
        <v/>
      </c>
      <c r="CY784" s="21" t="s">
        <v>258</v>
      </c>
      <c r="CZ784" s="21"/>
      <c r="DA784" s="23"/>
      <c r="DB784" s="25" t="str">
        <f>IF(DA784="","",IF(DA784="TBD","TBD",IF(DA784="N/A","N/A","W"&amp;TEXT(WEEKNUM(DA784,21),"00")&amp;" "&amp;YEAR(DA784))))</f>
        <v/>
      </c>
      <c r="DC784" s="23"/>
      <c r="DD784" s="25" t="str">
        <f>IF(DC784="","",IF(DC784="TBD","TBD",IF(DC784="N/A","N/A","W"&amp;TEXT(WEEKNUM(DC784,21),"00")&amp;" "&amp;YEAR(DC784))))</f>
        <v/>
      </c>
      <c r="DE784" s="21" t="s">
        <v>258</v>
      </c>
      <c r="DF784" s="23"/>
      <c r="DG784" s="21" t="s">
        <v>259</v>
      </c>
      <c r="DH784" s="18"/>
      <c r="DI784" s="18"/>
      <c r="DJ784" s="18"/>
      <c r="DK784" s="21" t="s">
        <v>260</v>
      </c>
      <c r="DL784" s="21" t="s">
        <v>275</v>
      </c>
      <c r="DM784" s="21"/>
      <c r="DN784" s="23"/>
      <c r="DO784" s="23"/>
      <c r="DP784" s="23"/>
      <c r="DQ784" s="23" t="s">
        <v>262</v>
      </c>
      <c r="DR784" s="23"/>
      <c r="DS784" s="23"/>
      <c r="DT784" s="23"/>
      <c r="DU784" s="23"/>
      <c r="DV784" s="23"/>
      <c r="DW784" s="23"/>
      <c r="DX784" s="23"/>
      <c r="DY784" s="18"/>
      <c r="DZ784" s="18"/>
      <c r="EA784" s="18"/>
      <c r="EB784" s="21" t="s">
        <v>30</v>
      </c>
      <c r="EC784" s="18"/>
      <c r="ED784" s="18"/>
      <c r="EE784" s="18"/>
      <c r="EF784" s="55"/>
      <c r="EG784" s="55"/>
      <c r="EH784" s="18"/>
      <c r="EI784" s="18">
        <v>0</v>
      </c>
      <c r="EJ784" s="29" t="str">
        <f>K784&amp;AY784&amp;CA784&amp;DE784&amp;DT784&amp;DW784</f>
        <v>No VigenteTSS RechazadoIng No Recibida 4GAs Built No Recibido</v>
      </c>
    </row>
    <row r="785" spans="1:140" ht="12" hidden="1" customHeight="1">
      <c r="A785" s="30" t="str">
        <f>IFERROR(IF(VLOOKUP(B785,SEARCH!A:A,1,0)=B785,"OK",""),"")</f>
        <v/>
      </c>
      <c r="B785" s="31" t="s">
        <v>5799</v>
      </c>
      <c r="C785" s="15" t="s">
        <v>5800</v>
      </c>
      <c r="D785" s="16">
        <v>9</v>
      </c>
      <c r="E785" s="16">
        <v>-38.457360999999999</v>
      </c>
      <c r="F785" s="16">
        <v>-71.363249999999994</v>
      </c>
      <c r="G785" s="16" t="s">
        <v>299</v>
      </c>
      <c r="H785" s="16" t="s">
        <v>5801</v>
      </c>
      <c r="I785" s="16" t="s">
        <v>5802</v>
      </c>
      <c r="J785" s="16" t="s">
        <v>1736</v>
      </c>
      <c r="K785" s="16" t="s">
        <v>3</v>
      </c>
      <c r="L785" s="16" t="s">
        <v>247</v>
      </c>
      <c r="M785" s="103"/>
      <c r="N785" s="18"/>
      <c r="O785" s="19" t="s">
        <v>3327</v>
      </c>
      <c r="P785" s="19" t="s">
        <v>248</v>
      </c>
      <c r="Q785" s="18"/>
      <c r="R785" s="21" t="s">
        <v>250</v>
      </c>
      <c r="S785" s="21">
        <v>30</v>
      </c>
      <c r="T785" s="22" t="s">
        <v>348</v>
      </c>
      <c r="U785" s="23">
        <v>45565</v>
      </c>
      <c r="V785" s="21" t="str">
        <f>IF(U785="","",IF(U785="TBD","TBD",IF(U785="N/A","N/A","W"&amp;TEXT(WEEKNUM(U785,21),"00")&amp;" "&amp;YEAR(U785))))</f>
        <v>W40 2024</v>
      </c>
      <c r="W785" s="23">
        <v>45573</v>
      </c>
      <c r="X785" s="23">
        <v>45581</v>
      </c>
      <c r="Y785" s="23" t="str">
        <f>IF(X785="","",IF(X785="TBD","TBD",IF(X785="N/A","N/A","W"&amp;TEXT(WEEKNUM(X785,21),"00")&amp;" "&amp;YEAR(X785))))</f>
        <v>W42 2024</v>
      </c>
      <c r="Z785" s="23">
        <v>45582</v>
      </c>
      <c r="AA785" s="23">
        <v>45586</v>
      </c>
      <c r="AB785" s="24">
        <f>+IF(Z785="",0,AA785-Z785)</f>
        <v>4</v>
      </c>
      <c r="AC785" s="21" t="s">
        <v>1381</v>
      </c>
      <c r="AD785" s="21"/>
      <c r="AE785" s="23"/>
      <c r="AF785" s="25" t="str">
        <f>IF(AE785="","",IF(AE785="TBD","TBD",IF(AE785="N/A","N/A","W"&amp;TEXT(WEEKNUM(AE785,21),"00")&amp;" "&amp;YEAR(AE785))))</f>
        <v/>
      </c>
      <c r="AG785" s="21" t="s">
        <v>251</v>
      </c>
      <c r="AH785" s="21"/>
      <c r="AI785" s="23"/>
      <c r="AJ785" s="25" t="str">
        <f>IF(AI785="","",IF(AI785="TBD","TBD",IF(AI785="N/A","N/A","W"&amp;TEXT(WEEKNUM(AI785,21),"00")&amp;" "&amp;YEAR(AI785))))</f>
        <v/>
      </c>
      <c r="AK785" s="21" t="s">
        <v>251</v>
      </c>
      <c r="AL785" s="21"/>
      <c r="AM785" s="23"/>
      <c r="AN785" s="25" t="str">
        <f>IF(AM785="","",IF(AM785="TBD","TBD",IF(AM785="N/A","N/A","W"&amp;TEXT(WEEKNUM(AM785,21),"00")&amp;" "&amp;YEAR(AM785))))</f>
        <v/>
      </c>
      <c r="AO785" s="21" t="s">
        <v>251</v>
      </c>
      <c r="AP785" s="21"/>
      <c r="AQ785" s="23"/>
      <c r="AR785" s="25" t="str">
        <f>IF(AQ785="","",IF(AQ785="TBD","TBD",IF(AQ785="N/A","N/A","W"&amp;TEXT(WEEKNUM(AQ785,21),"00")&amp;" "&amp;YEAR(AQ785))))</f>
        <v/>
      </c>
      <c r="AS785" s="21"/>
      <c r="AT785" s="21"/>
      <c r="AU785" s="23"/>
      <c r="AV785" s="25" t="s">
        <v>252</v>
      </c>
      <c r="AW785" s="59"/>
      <c r="AX785" s="25" t="str">
        <f>IF(AW785="","",IF(AW785="TBD","TBD",IF(AW785="N/A","N/A","W"&amp;TEXT(WEEKNUM(AW785,21),"00")&amp;" "&amp;YEAR(AW785))))</f>
        <v/>
      </c>
      <c r="AY785" s="21" t="s">
        <v>253</v>
      </c>
      <c r="AZ785" s="21" t="s">
        <v>254</v>
      </c>
      <c r="BA785" s="21" t="s">
        <v>255</v>
      </c>
      <c r="BB785" s="23"/>
      <c r="BC785" s="23"/>
      <c r="BD785" s="23"/>
      <c r="BE785" s="25" t="str">
        <f>IF(BD785="","",IF(BD785="TBD","TBD",IF(BD785="N/A","N/A","W"&amp;TEXT(WEEKNUM(BD785,21),"00")&amp;" "&amp;YEAR(BD785))))</f>
        <v/>
      </c>
      <c r="BF785" s="23"/>
      <c r="BG785" s="25" t="str">
        <f>IF(BF785="","",IF(BF785="TBD","TBD",IF(BF785="N/A","N/A","W"&amp;TEXT(WEEKNUM(BF785,21),"00")&amp;" "&amp;YEAR(BF785))))</f>
        <v/>
      </c>
      <c r="BH785" s="24">
        <f>+IF(BF785="",0,(BF785-BD785))</f>
        <v>0</v>
      </c>
      <c r="BI785" s="26" t="s">
        <v>256</v>
      </c>
      <c r="BJ785" s="26"/>
      <c r="BK785" s="27"/>
      <c r="BL785" s="25" t="str">
        <f>IF(BK785="","",IF(BK785="TBD","TBD",IF(BK785="N/A","N/A","W"&amp;TEXT(WEEKNUM(BK785,21),"00")&amp;" "&amp;YEAR(BK785))))</f>
        <v/>
      </c>
      <c r="BM785" s="21" t="s">
        <v>256</v>
      </c>
      <c r="BN785" s="21"/>
      <c r="BO785" s="23"/>
      <c r="BP785" s="25" t="str">
        <f>IF(BO785="","",IF(BO785="TBD","TBD",IF(BO785="N/A","N/A","W"&amp;TEXT(WEEKNUM(BO785,21),"00")&amp;" "&amp;YEAR(BO785))))</f>
        <v/>
      </c>
      <c r="BQ785" s="21" t="s">
        <v>256</v>
      </c>
      <c r="BR785" s="21"/>
      <c r="BS785" s="334"/>
      <c r="BT785" s="25" t="str">
        <f t="shared" si="47"/>
        <v/>
      </c>
      <c r="BU785" s="21" t="s">
        <v>256</v>
      </c>
      <c r="BV785" s="21"/>
      <c r="BW785" s="23"/>
      <c r="BX785" s="25" t="str">
        <f t="shared" si="48"/>
        <v/>
      </c>
      <c r="BY785" s="23"/>
      <c r="BZ785" s="25" t="str">
        <f>IF(BY785="","",IF(BY785="TBD","TBD",IF(BY785="N/A","N/A","W"&amp;TEXT(WEEKNUM(BY785,21),"00")&amp;" "&amp;YEAR(BY785))))</f>
        <v/>
      </c>
      <c r="CA785" s="21" t="s">
        <v>257</v>
      </c>
      <c r="CB785" s="21" t="s">
        <v>349</v>
      </c>
      <c r="CC785" s="21" t="s">
        <v>350</v>
      </c>
      <c r="CD785" s="21"/>
      <c r="CE785" s="23"/>
      <c r="CF785" s="23"/>
      <c r="CG785" s="23"/>
      <c r="CH785" s="23"/>
      <c r="CI785" s="25" t="str">
        <f>IF(CH785="","",IF(CH785="TBD","TBD",IF(CH785="N/A","N/A","W"&amp;TEXT(WEEKNUM(CH785,21),"00")&amp;" "&amp;YEAR(CH785))))</f>
        <v/>
      </c>
      <c r="CJ785" s="23"/>
      <c r="CK785" s="25" t="str">
        <f>IF(CJ785="","",IF(CJ785="TBD","TBD",IF(CJ785="N/A","N/A","W"&amp;TEXT(WEEKNUM(CJ785,21),"00")&amp;" "&amp;YEAR(CJ785))))</f>
        <v/>
      </c>
      <c r="CL785" s="24">
        <f>+IF(CJ785="",0,(CJ785-CH785))</f>
        <v>0</v>
      </c>
      <c r="CM785" s="21" t="s">
        <v>258</v>
      </c>
      <c r="CN785" s="21"/>
      <c r="CO785" s="23"/>
      <c r="CP785" s="25" t="str">
        <f>IF(CO785="","",IF(CO785="TBD","TBD",IF(CO785="N/A","N/A","W"&amp;TEXT(WEEKNUM(CO785,21),"00")&amp;" "&amp;YEAR(CO785))))</f>
        <v/>
      </c>
      <c r="CQ785" s="23" t="s">
        <v>258</v>
      </c>
      <c r="CR785" s="23"/>
      <c r="CS785" s="23"/>
      <c r="CT785" s="25" t="str">
        <f>IF(CS785="","",IF(CS785="TBD","TBD",IF(CS785="N/A","N/A","W"&amp;TEXT(WEEKNUM(CS785,21),"00")&amp;" "&amp;YEAR(CS785))))</f>
        <v/>
      </c>
      <c r="CU785" s="21" t="s">
        <v>258</v>
      </c>
      <c r="CV785" s="21"/>
      <c r="CW785" s="23"/>
      <c r="CX785" s="25" t="str">
        <f>IF(CW785="","",IF(CW785="TBD","TBD",IF(CW785="N/A","N/A","W"&amp;TEXT(WEEKNUM(CW785,21),"00")&amp;" "&amp;YEAR(CW785))))</f>
        <v/>
      </c>
      <c r="CY785" s="21" t="s">
        <v>258</v>
      </c>
      <c r="CZ785" s="21"/>
      <c r="DA785" s="23"/>
      <c r="DB785" s="25" t="str">
        <f>IF(DA785="","",IF(DA785="TBD","TBD",IF(DA785="N/A","N/A","W"&amp;TEXT(WEEKNUM(DA785,21),"00")&amp;" "&amp;YEAR(DA785))))</f>
        <v/>
      </c>
      <c r="DC785" s="23"/>
      <c r="DD785" s="25" t="str">
        <f>IF(DC785="","",IF(DC785="TBD","TBD",IF(DC785="N/A","N/A","W"&amp;TEXT(WEEKNUM(DC785,21),"00")&amp;" "&amp;YEAR(DC785))))</f>
        <v/>
      </c>
      <c r="DE785" s="21" t="s">
        <v>258</v>
      </c>
      <c r="DF785" s="23"/>
      <c r="DG785" s="21" t="s">
        <v>259</v>
      </c>
      <c r="DH785" s="18"/>
      <c r="DI785" s="18"/>
      <c r="DJ785" s="18"/>
      <c r="DK785" s="21" t="s">
        <v>260</v>
      </c>
      <c r="DL785" s="21" t="s">
        <v>275</v>
      </c>
      <c r="DM785" s="21"/>
      <c r="DN785" s="23"/>
      <c r="DO785" s="23"/>
      <c r="DP785" s="23"/>
      <c r="DQ785" s="23" t="s">
        <v>262</v>
      </c>
      <c r="DR785" s="23"/>
      <c r="DS785" s="23"/>
      <c r="DT785" s="23"/>
      <c r="DU785" s="23"/>
      <c r="DV785" s="23"/>
      <c r="DW785" s="23"/>
      <c r="DX785" s="23"/>
      <c r="DY785" s="18"/>
      <c r="DZ785" s="18"/>
      <c r="EA785" s="18"/>
      <c r="EB785" s="21" t="s">
        <v>30</v>
      </c>
      <c r="EC785" s="18"/>
      <c r="ED785" s="18"/>
      <c r="EE785" s="18"/>
      <c r="EF785" s="55"/>
      <c r="EG785" s="55"/>
      <c r="EH785" s="18"/>
      <c r="EI785" s="18">
        <v>0</v>
      </c>
      <c r="EJ785" s="29" t="str">
        <f>K785&amp;AY785&amp;CA785&amp;DE785&amp;DT785&amp;DW785</f>
        <v>No VigenteTSS No Recibido 4GIng No Recibida 4GAs Built No Recibido</v>
      </c>
    </row>
    <row r="786" spans="1:140" ht="12" hidden="1" customHeight="1">
      <c r="A786" s="30" t="str">
        <f>IFERROR(IF(VLOOKUP(B786,SEARCH!A:A,1,0)=B786,"OK",""),"")</f>
        <v/>
      </c>
      <c r="B786" s="31" t="s">
        <v>5803</v>
      </c>
      <c r="C786" s="15" t="s">
        <v>5804</v>
      </c>
      <c r="D786" s="16">
        <v>9</v>
      </c>
      <c r="E786" s="16">
        <v>-39.293799999999997</v>
      </c>
      <c r="F786" s="16">
        <v>-72.001599999999996</v>
      </c>
      <c r="G786" s="16" t="s">
        <v>299</v>
      </c>
      <c r="H786" s="16" t="s">
        <v>1119</v>
      </c>
      <c r="I786" s="16" t="s">
        <v>5805</v>
      </c>
      <c r="J786" s="16" t="s">
        <v>379</v>
      </c>
      <c r="K786" s="17" t="s">
        <v>319</v>
      </c>
      <c r="L786" s="16" t="s">
        <v>247</v>
      </c>
      <c r="M786" s="103" t="s">
        <v>320</v>
      </c>
      <c r="N786" s="18"/>
      <c r="O786" s="19" t="s">
        <v>3327</v>
      </c>
      <c r="P786" s="19" t="s">
        <v>380</v>
      </c>
      <c r="Q786" s="18"/>
      <c r="R786" s="21" t="s">
        <v>381</v>
      </c>
      <c r="S786" s="21">
        <v>36</v>
      </c>
      <c r="T786" s="22" t="s">
        <v>5806</v>
      </c>
      <c r="U786" s="23">
        <v>45106</v>
      </c>
      <c r="V786" s="21" t="str">
        <f>IF(U786="","",IF(U786="TBD","TBD",IF(U786="N/A","N/A","W"&amp;TEXT(WEEKNUM(U786,21),"00")&amp;" "&amp;YEAR(U786))))</f>
        <v>W26 2023</v>
      </c>
      <c r="W786" s="23">
        <v>45033</v>
      </c>
      <c r="X786" s="23"/>
      <c r="Y786" s="23" t="str">
        <f>IF(X786="","",IF(X786="TBD","TBD",IF(X786="N/A","N/A","W"&amp;TEXT(WEEKNUM(X786,21),"00")&amp;" "&amp;YEAR(X786))))</f>
        <v/>
      </c>
      <c r="Z786" s="23"/>
      <c r="AA786" s="23"/>
      <c r="AB786" s="24">
        <f>+IF(Z786="",0,AA786-Z786)</f>
        <v>0</v>
      </c>
      <c r="AC786" s="21" t="s">
        <v>324</v>
      </c>
      <c r="AD786" s="21">
        <v>0</v>
      </c>
      <c r="AE786" s="23">
        <v>45195</v>
      </c>
      <c r="AF786" s="25" t="str">
        <f>IF(AE786="","",IF(AE786="TBD","TBD",IF(AE786="N/A","N/A","W"&amp;TEXT(WEEKNUM(AE786,21),"00")&amp;" "&amp;YEAR(AE786))))</f>
        <v>W39 2023</v>
      </c>
      <c r="AG786" s="21" t="s">
        <v>324</v>
      </c>
      <c r="AH786" s="21"/>
      <c r="AI786" s="23">
        <v>45049</v>
      </c>
      <c r="AJ786" s="25" t="str">
        <f>IF(AI786="","",IF(AI786="TBD","TBD",IF(AI786="N/A","N/A","W"&amp;TEXT(WEEKNUM(AI786,21),"00")&amp;" "&amp;YEAR(AI786))))</f>
        <v>W18 2023</v>
      </c>
      <c r="AK786" s="21" t="s">
        <v>324</v>
      </c>
      <c r="AL786" s="21"/>
      <c r="AM786" s="23">
        <v>45126</v>
      </c>
      <c r="AN786" s="25" t="str">
        <f>IF(AM786="","",IF(AM786="TBD","TBD",IF(AM786="N/A","N/A","W"&amp;TEXT(WEEKNUM(AM786,21),"00")&amp;" "&amp;YEAR(AM786))))</f>
        <v>W29 2023</v>
      </c>
      <c r="AO786" s="21" t="s">
        <v>324</v>
      </c>
      <c r="AP786" s="21"/>
      <c r="AQ786" s="23">
        <v>45127</v>
      </c>
      <c r="AR786" s="25" t="str">
        <f>IF(AQ786="","",IF(AQ786="TBD","TBD",IF(AQ786="N/A","N/A","W"&amp;TEXT(WEEKNUM(AQ786,21),"00")&amp;" "&amp;YEAR(AQ786))))</f>
        <v>W29 2023</v>
      </c>
      <c r="AS786" s="21"/>
      <c r="AT786" s="21"/>
      <c r="AU786" s="23"/>
      <c r="AV786" s="25" t="s">
        <v>252</v>
      </c>
      <c r="AW786" s="59">
        <v>45195</v>
      </c>
      <c r="AX786" s="25" t="str">
        <f>IF(AW786="","",IF(AW786="TBD","TBD",IF(AW786="N/A","N/A","W"&amp;TEXT(WEEKNUM(AW786,21),"00")&amp;" "&amp;YEAR(AW786))))</f>
        <v>W39 2023</v>
      </c>
      <c r="AY786" s="21" t="s">
        <v>327</v>
      </c>
      <c r="AZ786" s="21" t="s">
        <v>328</v>
      </c>
      <c r="BA786" s="21" t="s">
        <v>329</v>
      </c>
      <c r="BB786" s="23">
        <v>45194</v>
      </c>
      <c r="BC786" s="23"/>
      <c r="BD786" s="23"/>
      <c r="BE786" s="25" t="str">
        <f>IF(BD786="","",IF(BD786="TBD","TBD",IF(BD786="N/A","N/A","W"&amp;TEXT(WEEKNUM(BD786,21),"00")&amp;" "&amp;YEAR(BD786))))</f>
        <v/>
      </c>
      <c r="BF786" s="23"/>
      <c r="BG786" s="25" t="str">
        <f>IF(BF786="","",IF(BF786="TBD","TBD",IF(BF786="N/A","N/A","W"&amp;TEXT(WEEKNUM(BF786,21),"00")&amp;" "&amp;YEAR(BF786))))</f>
        <v/>
      </c>
      <c r="BH786" s="24">
        <f>+IF(BF786="",0,(BF786-BD786))</f>
        <v>0</v>
      </c>
      <c r="BI786" s="26" t="s">
        <v>330</v>
      </c>
      <c r="BJ786" s="26"/>
      <c r="BK786" s="27">
        <v>45209</v>
      </c>
      <c r="BL786" s="25" t="str">
        <f>IF(BK786="","",IF(BK786="TBD","TBD",IF(BK786="N/A","N/A","W"&amp;TEXT(WEEKNUM(BK786,21),"00")&amp;" "&amp;YEAR(BK786))))</f>
        <v>W41 2023</v>
      </c>
      <c r="BM786" s="21" t="s">
        <v>330</v>
      </c>
      <c r="BN786" s="21" t="s">
        <v>5807</v>
      </c>
      <c r="BO786" s="23">
        <v>45195</v>
      </c>
      <c r="BP786" s="25" t="str">
        <f>IF(BO786="","",IF(BO786="TBD","TBD",IF(BO786="N/A","N/A","W"&amp;TEXT(WEEKNUM(BO786,21),"00")&amp;" "&amp;YEAR(BO786))))</f>
        <v>W39 2023</v>
      </c>
      <c r="BQ786" s="21" t="s">
        <v>330</v>
      </c>
      <c r="BR786" s="21" t="s">
        <v>5808</v>
      </c>
      <c r="BS786" s="334">
        <v>45196</v>
      </c>
      <c r="BT786" s="25" t="str">
        <f t="shared" si="47"/>
        <v>W39 2023</v>
      </c>
      <c r="BU786" s="21" t="s">
        <v>330</v>
      </c>
      <c r="BV786" s="21"/>
      <c r="BW786" s="23">
        <v>45182</v>
      </c>
      <c r="BX786" s="25" t="str">
        <f t="shared" si="48"/>
        <v>W37 2023</v>
      </c>
      <c r="BY786" s="23">
        <v>45196</v>
      </c>
      <c r="BZ786" s="25" t="str">
        <f>IF(BY786="","",IF(BY786="TBD","TBD",IF(BY786="N/A","N/A","W"&amp;TEXT(WEEKNUM(BY786,21),"00")&amp;" "&amp;YEAR(BY786))))</f>
        <v>W39 2023</v>
      </c>
      <c r="CA786" s="22" t="s">
        <v>335</v>
      </c>
      <c r="CB786" s="21" t="s">
        <v>336</v>
      </c>
      <c r="CC786" s="21" t="s">
        <v>336</v>
      </c>
      <c r="CD786" s="21"/>
      <c r="CE786" s="23"/>
      <c r="CF786" s="23">
        <v>45275</v>
      </c>
      <c r="CG786" s="23">
        <v>45345</v>
      </c>
      <c r="CH786" s="23">
        <v>45348</v>
      </c>
      <c r="CI786" s="25" t="str">
        <f>IF(CH786="","",IF(CH786="TBD","TBD",IF(CH786="N/A","N/A","W"&amp;TEXT(WEEKNUM(CH786,21),"00")&amp;" "&amp;YEAR(CH786))))</f>
        <v>W09 2024</v>
      </c>
      <c r="CJ786" s="23">
        <v>45351</v>
      </c>
      <c r="CK786" s="25" t="str">
        <f>IF(CJ786="","",IF(CJ786="TBD","TBD",IF(CJ786="N/A","N/A","W"&amp;TEXT(WEEKNUM(CJ786,21),"00")&amp;" "&amp;YEAR(CJ786))))</f>
        <v>W09 2024</v>
      </c>
      <c r="CL786" s="24">
        <f>+IF(CJ786="",0,(CJ786-CH786))</f>
        <v>3</v>
      </c>
      <c r="CM786" s="21" t="s">
        <v>388</v>
      </c>
      <c r="CN786" s="21" t="s">
        <v>5809</v>
      </c>
      <c r="CO786" s="23">
        <v>45629</v>
      </c>
      <c r="CP786" s="25" t="str">
        <f>IF(CO786="","",IF(CO786="TBD","TBD",IF(CO786="N/A","N/A","W"&amp;TEXT(WEEKNUM(CO786,21),"00")&amp;" "&amp;YEAR(CO786))))</f>
        <v>W49 2024</v>
      </c>
      <c r="CQ786" s="23" t="s">
        <v>339</v>
      </c>
      <c r="CR786" s="23" t="s">
        <v>4957</v>
      </c>
      <c r="CS786" s="23">
        <v>45544</v>
      </c>
      <c r="CT786" s="25" t="str">
        <f>IF(CS786="","",IF(CS786="TBD","TBD",IF(CS786="N/A","N/A","W"&amp;TEXT(WEEKNUM(CS786,21),"00")&amp;" "&amp;YEAR(CS786))))</f>
        <v>W37 2024</v>
      </c>
      <c r="CU786" s="21" t="s">
        <v>388</v>
      </c>
      <c r="CV786" s="21" t="s">
        <v>5810</v>
      </c>
      <c r="CW786" s="23">
        <v>45306</v>
      </c>
      <c r="CX786" s="25" t="str">
        <f>IF(CW786="","",IF(CW786="TBD","TBD",IF(CW786="N/A","N/A","W"&amp;TEXT(WEEKNUM(CW786,21),"00")&amp;" "&amp;YEAR(CW786))))</f>
        <v>W03 2024</v>
      </c>
      <c r="CY786" s="21" t="s">
        <v>388</v>
      </c>
      <c r="CZ786" s="21" t="s">
        <v>5811</v>
      </c>
      <c r="DA786" s="23">
        <v>45306</v>
      </c>
      <c r="DB786" s="25" t="str">
        <f>IF(DA786="","",IF(DA786="TBD","TBD",IF(DA786="N/A","N/A","W"&amp;TEXT(WEEKNUM(DA786,21),"00")&amp;" "&amp;YEAR(DA786))))</f>
        <v>W03 2024</v>
      </c>
      <c r="DC786" s="23">
        <v>45628</v>
      </c>
      <c r="DD786" s="25" t="str">
        <f>IF(DC786="","",IF(DC786="TBD","TBD",IF(DC786="N/A","N/A","W"&amp;TEXT(WEEKNUM(DC786,21),"00")&amp;" "&amp;YEAR(DC786))))</f>
        <v>W49 2024</v>
      </c>
      <c r="DE786" s="21" t="s">
        <v>392</v>
      </c>
      <c r="DF786" s="23">
        <v>45702</v>
      </c>
      <c r="DG786" s="21" t="s">
        <v>259</v>
      </c>
      <c r="DH786" s="21">
        <v>0</v>
      </c>
      <c r="DI786" s="18"/>
      <c r="DJ786" s="18"/>
      <c r="DK786" s="21" t="s">
        <v>260</v>
      </c>
      <c r="DL786" s="21" t="s">
        <v>341</v>
      </c>
      <c r="DM786" s="21"/>
      <c r="DN786" s="23">
        <v>45726</v>
      </c>
      <c r="DO786" s="23">
        <v>45726</v>
      </c>
      <c r="DP786" s="23" t="s">
        <v>5047</v>
      </c>
      <c r="DQ786" s="23" t="s">
        <v>262</v>
      </c>
      <c r="DR786" s="23"/>
      <c r="DS786" s="23">
        <v>45784</v>
      </c>
      <c r="DT786" s="23" t="s">
        <v>502</v>
      </c>
      <c r="DU786" s="23"/>
      <c r="DV786" s="23">
        <v>45790</v>
      </c>
      <c r="DW786" s="23" t="s">
        <v>342</v>
      </c>
      <c r="DX786" s="23"/>
      <c r="DY786" s="18"/>
      <c r="DZ786" s="18"/>
      <c r="EA786" s="18"/>
      <c r="EB786" s="21" t="s">
        <v>41</v>
      </c>
      <c r="EC786" s="18" t="s">
        <v>234</v>
      </c>
      <c r="ED786" s="18"/>
      <c r="EE786" s="18"/>
      <c r="EF786" s="55"/>
      <c r="EG786" s="55"/>
      <c r="EH786" s="18"/>
      <c r="EI786" s="18">
        <v>0</v>
      </c>
      <c r="EJ786" s="29" t="str">
        <f>K786&amp;AY786&amp;CA786&amp;DE786&amp;DT786&amp;DW786</f>
        <v>VigenteTSS Aprobado 4GIng Aprobada 4GAs Built Aprobado con Observaciones 4GIntegradoOn Air</v>
      </c>
    </row>
    <row r="787" spans="1:140" ht="12" hidden="1" customHeight="1">
      <c r="A787" s="30" t="str">
        <f>IFERROR(IF(VLOOKUP(B787,SEARCH!A:A,1,0)=B787,"OK",""),"")</f>
        <v/>
      </c>
      <c r="B787" s="31" t="s">
        <v>5812</v>
      </c>
      <c r="C787" s="15" t="s">
        <v>5813</v>
      </c>
      <c r="D787" s="16">
        <v>9</v>
      </c>
      <c r="E787" s="16">
        <v>-38.694200000000002</v>
      </c>
      <c r="F787" s="16">
        <v>-72.526899999999998</v>
      </c>
      <c r="G787" s="16" t="s">
        <v>299</v>
      </c>
      <c r="H787" s="16" t="s">
        <v>683</v>
      </c>
      <c r="I787" s="16" t="s">
        <v>5814</v>
      </c>
      <c r="J787" s="16" t="s">
        <v>379</v>
      </c>
      <c r="K787" s="17" t="s">
        <v>319</v>
      </c>
      <c r="L787" s="16" t="s">
        <v>247</v>
      </c>
      <c r="M787" s="103" t="s">
        <v>320</v>
      </c>
      <c r="N787" s="18"/>
      <c r="O787" s="19" t="s">
        <v>3327</v>
      </c>
      <c r="P787" s="19" t="s">
        <v>380</v>
      </c>
      <c r="Q787" s="18"/>
      <c r="R787" s="21" t="s">
        <v>381</v>
      </c>
      <c r="S787" s="21">
        <v>9</v>
      </c>
      <c r="T787" s="22" t="s">
        <v>5815</v>
      </c>
      <c r="U787" s="23">
        <v>45106</v>
      </c>
      <c r="V787" s="21" t="str">
        <f>IF(U787="","",IF(U787="TBD","TBD",IF(U787="N/A","N/A","W"&amp;TEXT(WEEKNUM(U787,21),"00")&amp;" "&amp;YEAR(U787))))</f>
        <v>W26 2023</v>
      </c>
      <c r="W787" s="23">
        <v>45027</v>
      </c>
      <c r="X787" s="23"/>
      <c r="Y787" s="23" t="str">
        <f>IF(X787="","",IF(X787="TBD","TBD",IF(X787="N/A","N/A","W"&amp;TEXT(WEEKNUM(X787,21),"00")&amp;" "&amp;YEAR(X787))))</f>
        <v/>
      </c>
      <c r="Z787" s="23"/>
      <c r="AA787" s="23"/>
      <c r="AB787" s="24">
        <f>+IF(Z787="",0,AA787-Z787)</f>
        <v>0</v>
      </c>
      <c r="AC787" s="21" t="s">
        <v>324</v>
      </c>
      <c r="AD787" s="21">
        <v>0</v>
      </c>
      <c r="AE787" s="23">
        <v>45110</v>
      </c>
      <c r="AF787" s="25" t="str">
        <f>IF(AE787="","",IF(AE787="TBD","TBD",IF(AE787="N/A","N/A","W"&amp;TEXT(WEEKNUM(AE787,21),"00")&amp;" "&amp;YEAR(AE787))))</f>
        <v>W27 2023</v>
      </c>
      <c r="AG787" s="21" t="s">
        <v>324</v>
      </c>
      <c r="AH787" s="21"/>
      <c r="AI787" s="23">
        <v>45160</v>
      </c>
      <c r="AJ787" s="25" t="str">
        <f>IF(AI787="","",IF(AI787="TBD","TBD",IF(AI787="N/A","N/A","W"&amp;TEXT(WEEKNUM(AI787,21),"00")&amp;" "&amp;YEAR(AI787))))</f>
        <v>W34 2023</v>
      </c>
      <c r="AK787" s="21" t="s">
        <v>324</v>
      </c>
      <c r="AL787" s="21"/>
      <c r="AM787" s="23">
        <v>45148</v>
      </c>
      <c r="AN787" s="25" t="str">
        <f>IF(AM787="","",IF(AM787="TBD","TBD",IF(AM787="N/A","N/A","W"&amp;TEXT(WEEKNUM(AM787,21),"00")&amp;" "&amp;YEAR(AM787))))</f>
        <v>W32 2023</v>
      </c>
      <c r="AO787" s="21" t="s">
        <v>324</v>
      </c>
      <c r="AP787" s="21"/>
      <c r="AQ787" s="23">
        <v>45127</v>
      </c>
      <c r="AR787" s="25" t="str">
        <f>IF(AQ787="","",IF(AQ787="TBD","TBD",IF(AQ787="N/A","N/A","W"&amp;TEXT(WEEKNUM(AQ787,21),"00")&amp;" "&amp;YEAR(AQ787))))</f>
        <v>W29 2023</v>
      </c>
      <c r="AS787" s="21"/>
      <c r="AT787" s="21"/>
      <c r="AU787" s="23"/>
      <c r="AV787" s="25" t="s">
        <v>252</v>
      </c>
      <c r="AW787" s="59">
        <v>45160</v>
      </c>
      <c r="AX787" s="25" t="str">
        <f>IF(AW787="","",IF(AW787="TBD","TBD",IF(AW787="N/A","N/A","W"&amp;TEXT(WEEKNUM(AW787,21),"00")&amp;" "&amp;YEAR(AW787))))</f>
        <v>W34 2023</v>
      </c>
      <c r="AY787" s="21" t="s">
        <v>327</v>
      </c>
      <c r="AZ787" s="21" t="s">
        <v>328</v>
      </c>
      <c r="BA787" s="21" t="s">
        <v>329</v>
      </c>
      <c r="BB787" s="23">
        <v>45239</v>
      </c>
      <c r="BC787" s="23">
        <v>45309</v>
      </c>
      <c r="BD787" s="23">
        <v>45313</v>
      </c>
      <c r="BE787" s="25" t="str">
        <f>IF(BD787="","",IF(BD787="TBD","TBD",IF(BD787="N/A","N/A","W"&amp;TEXT(WEEKNUM(BD787,21),"00")&amp;" "&amp;YEAR(BD787))))</f>
        <v>W04 2024</v>
      </c>
      <c r="BF787" s="23">
        <v>45317</v>
      </c>
      <c r="BG787" s="25" t="str">
        <f>IF(BF787="","",IF(BF787="TBD","TBD",IF(BF787="N/A","N/A","W"&amp;TEXT(WEEKNUM(BF787,21),"00")&amp;" "&amp;YEAR(BF787))))</f>
        <v>W04 2024</v>
      </c>
      <c r="BH787" s="24">
        <f>+IF(BF787="",0,(BF787-BD787))</f>
        <v>4</v>
      </c>
      <c r="BI787" s="26" t="s">
        <v>330</v>
      </c>
      <c r="BJ787" s="26" t="s">
        <v>5816</v>
      </c>
      <c r="BK787" s="27">
        <v>45523</v>
      </c>
      <c r="BL787" s="25" t="str">
        <f>IF(BK787="","",IF(BK787="TBD","TBD",IF(BK787="N/A","N/A","W"&amp;TEXT(WEEKNUM(BK787,21),"00")&amp;" "&amp;YEAR(BK787))))</f>
        <v>W34 2024</v>
      </c>
      <c r="BM787" s="21" t="s">
        <v>330</v>
      </c>
      <c r="BN787" s="21" t="s">
        <v>5817</v>
      </c>
      <c r="BO787" s="23">
        <v>45490</v>
      </c>
      <c r="BP787" s="25" t="str">
        <f>IF(BO787="","",IF(BO787="TBD","TBD",IF(BO787="N/A","N/A","W"&amp;TEXT(WEEKNUM(BO787,21),"00")&amp;" "&amp;YEAR(BO787))))</f>
        <v>W29 2024</v>
      </c>
      <c r="BQ787" s="21" t="s">
        <v>330</v>
      </c>
      <c r="BR787" s="21" t="s">
        <v>370</v>
      </c>
      <c r="BS787" s="334">
        <v>45525</v>
      </c>
      <c r="BT787" s="25" t="str">
        <f t="shared" si="47"/>
        <v>W34 2024</v>
      </c>
      <c r="BU787" s="21" t="s">
        <v>330</v>
      </c>
      <c r="BV787" s="21" t="s">
        <v>5818</v>
      </c>
      <c r="BW787" s="23">
        <v>45495</v>
      </c>
      <c r="BX787" s="25" t="str">
        <f t="shared" si="48"/>
        <v>W30 2024</v>
      </c>
      <c r="BY787" s="23">
        <v>45525</v>
      </c>
      <c r="BZ787" s="25" t="str">
        <f>IF(BY787="","",IF(BY787="TBD","TBD",IF(BY787="N/A","N/A","W"&amp;TEXT(WEEKNUM(BY787,21),"00")&amp;" "&amp;YEAR(BY787))))</f>
        <v>W34 2024</v>
      </c>
      <c r="CA787" s="22" t="s">
        <v>335</v>
      </c>
      <c r="CB787" s="21" t="s">
        <v>336</v>
      </c>
      <c r="CC787" s="21" t="s">
        <v>350</v>
      </c>
      <c r="CD787" s="21"/>
      <c r="CE787" s="23"/>
      <c r="CF787" s="23">
        <v>45531</v>
      </c>
      <c r="CG787" s="23"/>
      <c r="CH787" s="23">
        <v>45531</v>
      </c>
      <c r="CI787" s="25" t="str">
        <f>IF(CH787="","",IF(CH787="TBD","TBD",IF(CH787="N/A","N/A","W"&amp;TEXT(WEEKNUM(CH787,21),"00")&amp;" "&amp;YEAR(CH787))))</f>
        <v>W35 2024</v>
      </c>
      <c r="CJ787" s="23"/>
      <c r="CK787" s="25" t="str">
        <f>IF(CJ787="","",IF(CJ787="TBD","TBD",IF(CJ787="N/A","N/A","W"&amp;TEXT(WEEKNUM(CJ787,21),"00")&amp;" "&amp;YEAR(CJ787))))</f>
        <v/>
      </c>
      <c r="CL787" s="24">
        <f>+IF(CJ787="",0,(CJ787-CH787))</f>
        <v>0</v>
      </c>
      <c r="CM787" s="21" t="s">
        <v>388</v>
      </c>
      <c r="CN787" s="21" t="s">
        <v>5819</v>
      </c>
      <c r="CO787" s="23">
        <v>45583</v>
      </c>
      <c r="CP787" s="25" t="str">
        <f>IF(CO787="","",IF(CO787="TBD","TBD",IF(CO787="N/A","N/A","W"&amp;TEXT(WEEKNUM(CO787,21),"00")&amp;" "&amp;YEAR(CO787))))</f>
        <v>W42 2024</v>
      </c>
      <c r="CQ787" s="23" t="s">
        <v>339</v>
      </c>
      <c r="CR787" s="23" t="s">
        <v>5817</v>
      </c>
      <c r="CS787" s="23">
        <v>45511</v>
      </c>
      <c r="CT787" s="25" t="str">
        <f>IF(CS787="","",IF(CS787="TBD","TBD",IF(CS787="N/A","N/A","W"&amp;TEXT(WEEKNUM(CS787,21),"00")&amp;" "&amp;YEAR(CS787))))</f>
        <v>W32 2024</v>
      </c>
      <c r="CU787" s="21" t="s">
        <v>339</v>
      </c>
      <c r="CV787" s="21" t="s">
        <v>5820</v>
      </c>
      <c r="CW787" s="23">
        <v>45509</v>
      </c>
      <c r="CX787" s="25" t="str">
        <f>IF(CW787="","",IF(CW787="TBD","TBD",IF(CW787="N/A","N/A","W"&amp;TEXT(WEEKNUM(CW787,21),"00")&amp;" "&amp;YEAR(CW787))))</f>
        <v>W32 2024</v>
      </c>
      <c r="CY787" s="21" t="s">
        <v>339</v>
      </c>
      <c r="CZ787" s="21" t="s">
        <v>5820</v>
      </c>
      <c r="DA787" s="23">
        <v>45509</v>
      </c>
      <c r="DB787" s="25" t="str">
        <f>IF(DA787="","",IF(DA787="TBD","TBD",IF(DA787="N/A","N/A","W"&amp;TEXT(WEEKNUM(DA787,21),"00")&amp;" "&amp;YEAR(DA787))))</f>
        <v>W32 2024</v>
      </c>
      <c r="DC787" s="23">
        <v>45587</v>
      </c>
      <c r="DD787" s="25" t="str">
        <f>IF(DC787="","",IF(DC787="TBD","TBD",IF(DC787="N/A","N/A","W"&amp;TEXT(WEEKNUM(DC787,21),"00")&amp;" "&amp;YEAR(DC787))))</f>
        <v>W43 2024</v>
      </c>
      <c r="DE787" s="21" t="s">
        <v>392</v>
      </c>
      <c r="DF787" s="23"/>
      <c r="DG787" s="21" t="s">
        <v>259</v>
      </c>
      <c r="DH787" s="21">
        <v>0</v>
      </c>
      <c r="DI787" s="18"/>
      <c r="DJ787" s="18"/>
      <c r="DK787" s="21" t="s">
        <v>260</v>
      </c>
      <c r="DL787" s="21" t="s">
        <v>341</v>
      </c>
      <c r="DM787" s="21"/>
      <c r="DN787" s="23">
        <v>45674</v>
      </c>
      <c r="DO787" s="23">
        <v>45674</v>
      </c>
      <c r="DP787" s="23"/>
      <c r="DQ787" s="23" t="s">
        <v>262</v>
      </c>
      <c r="DR787" s="23"/>
      <c r="DS787" s="23">
        <v>45730</v>
      </c>
      <c r="DT787" s="23" t="s">
        <v>502</v>
      </c>
      <c r="DU787" s="23"/>
      <c r="DV787" s="23">
        <v>45730</v>
      </c>
      <c r="DW787" s="23" t="s">
        <v>342</v>
      </c>
      <c r="DX787" s="23"/>
      <c r="DY787" s="18"/>
      <c r="DZ787" s="18"/>
      <c r="EA787" s="18"/>
      <c r="EB787" s="21" t="s">
        <v>41</v>
      </c>
      <c r="EC787" s="18" t="s">
        <v>234</v>
      </c>
      <c r="ED787" s="18"/>
      <c r="EE787" s="18"/>
      <c r="EF787" s="55"/>
      <c r="EG787" s="55"/>
      <c r="EH787" s="18"/>
      <c r="EI787" s="18">
        <v>0</v>
      </c>
      <c r="EJ787" s="29" t="str">
        <f>K787&amp;AY787&amp;CA787&amp;DE787&amp;DT787&amp;DW787</f>
        <v>VigenteTSS Aprobado 4GIng Aprobada 4GAs Built Aprobado con Observaciones 4GIntegradoOn Air</v>
      </c>
    </row>
    <row r="788" spans="1:140" ht="12" hidden="1" customHeight="1">
      <c r="A788" s="30" t="str">
        <f>IFERROR(IF(VLOOKUP(B788,SEARCH!A:A,1,0)=B788,"OK",""),"")</f>
        <v/>
      </c>
      <c r="B788" s="31" t="s">
        <v>5821</v>
      </c>
      <c r="C788" s="15" t="s">
        <v>5822</v>
      </c>
      <c r="D788" s="16">
        <v>13</v>
      </c>
      <c r="E788" s="16">
        <v>-33.200386999999999</v>
      </c>
      <c r="F788" s="16">
        <v>-70.665572999999995</v>
      </c>
      <c r="G788" s="16" t="s">
        <v>270</v>
      </c>
      <c r="H788" s="16" t="s">
        <v>377</v>
      </c>
      <c r="I788" s="16" t="s">
        <v>5823</v>
      </c>
      <c r="J788" s="16" t="s">
        <v>379</v>
      </c>
      <c r="K788" s="17" t="s">
        <v>319</v>
      </c>
      <c r="L788" s="16" t="s">
        <v>247</v>
      </c>
      <c r="M788" s="103" t="s">
        <v>320</v>
      </c>
      <c r="N788" s="18"/>
      <c r="O788" s="19" t="s">
        <v>3327</v>
      </c>
      <c r="P788" s="19" t="s">
        <v>248</v>
      </c>
      <c r="Q788" s="18"/>
      <c r="R788" s="21" t="s">
        <v>250</v>
      </c>
      <c r="S788" s="21">
        <v>12</v>
      </c>
      <c r="T788" s="22" t="s">
        <v>5824</v>
      </c>
      <c r="U788" s="23">
        <v>45106</v>
      </c>
      <c r="V788" s="21" t="str">
        <f>IF(U788="","",IF(U788="TBD","TBD",IF(U788="N/A","N/A","W"&amp;TEXT(WEEKNUM(U788,21),"00")&amp;" "&amp;YEAR(U788))))</f>
        <v>W26 2023</v>
      </c>
      <c r="W788" s="23">
        <v>45166</v>
      </c>
      <c r="X788" s="23">
        <v>45211</v>
      </c>
      <c r="Y788" s="23" t="str">
        <f>IF(X788="","",IF(X788="TBD","TBD",IF(X788="N/A","N/A","W"&amp;TEXT(WEEKNUM(X788,21),"00")&amp;" "&amp;YEAR(X788))))</f>
        <v>W41 2023</v>
      </c>
      <c r="Z788" s="23">
        <v>45218</v>
      </c>
      <c r="AA788" s="23">
        <v>45223</v>
      </c>
      <c r="AB788" s="24">
        <f>+IF(Z788="",0,AA788-Z788)</f>
        <v>5</v>
      </c>
      <c r="AC788" s="21" t="s">
        <v>324</v>
      </c>
      <c r="AD788" s="21" t="s">
        <v>5825</v>
      </c>
      <c r="AE788" s="23">
        <v>45229</v>
      </c>
      <c r="AF788" s="25" t="str">
        <f>IF(AE788="","",IF(AE788="TBD","TBD",IF(AE788="N/A","N/A","W"&amp;TEXT(WEEKNUM(AE788,21),"00")&amp;" "&amp;YEAR(AE788))))</f>
        <v>W44 2023</v>
      </c>
      <c r="AG788" s="21" t="s">
        <v>324</v>
      </c>
      <c r="AH788" s="21"/>
      <c r="AI788" s="23">
        <v>45168</v>
      </c>
      <c r="AJ788" s="25" t="str">
        <f>IF(AI788="","",IF(AI788="TBD","TBD",IF(AI788="N/A","N/A","W"&amp;TEXT(WEEKNUM(AI788,21),"00")&amp;" "&amp;YEAR(AI788))))</f>
        <v>W35 2023</v>
      </c>
      <c r="AK788" s="21" t="s">
        <v>324</v>
      </c>
      <c r="AL788" s="21"/>
      <c r="AM788" s="23">
        <v>45169</v>
      </c>
      <c r="AN788" s="25" t="str">
        <f>IF(AM788="","",IF(AM788="TBD","TBD",IF(AM788="N/A","N/A","W"&amp;TEXT(WEEKNUM(AM788,21),"00")&amp;" "&amp;YEAR(AM788))))</f>
        <v>W35 2023</v>
      </c>
      <c r="AO788" s="21" t="s">
        <v>324</v>
      </c>
      <c r="AP788" s="21"/>
      <c r="AQ788" s="23">
        <v>45168</v>
      </c>
      <c r="AR788" s="25" t="str">
        <f>IF(AQ788="","",IF(AQ788="TBD","TBD",IF(AQ788="N/A","N/A","W"&amp;TEXT(WEEKNUM(AQ788,21),"00")&amp;" "&amp;YEAR(AQ788))))</f>
        <v>W35 2023</v>
      </c>
      <c r="AS788" s="21"/>
      <c r="AT788" s="21"/>
      <c r="AU788" s="23"/>
      <c r="AV788" s="25" t="s">
        <v>252</v>
      </c>
      <c r="AW788" s="59">
        <v>45229</v>
      </c>
      <c r="AX788" s="25" t="str">
        <f>IF(AW788="","",IF(AW788="TBD","TBD",IF(AW788="N/A","N/A","W"&amp;TEXT(WEEKNUM(AW788,21),"00")&amp;" "&amp;YEAR(AW788))))</f>
        <v>W44 2023</v>
      </c>
      <c r="AY788" s="21" t="s">
        <v>327</v>
      </c>
      <c r="AZ788" s="21" t="s">
        <v>328</v>
      </c>
      <c r="BA788" s="21" t="s">
        <v>329</v>
      </c>
      <c r="BB788" s="23">
        <v>45253</v>
      </c>
      <c r="BC788" s="23"/>
      <c r="BD788" s="23">
        <v>45254</v>
      </c>
      <c r="BE788" s="25" t="str">
        <f>IF(BD788="","",IF(BD788="TBD","TBD",IF(BD788="N/A","N/A","W"&amp;TEXT(WEEKNUM(BD788,21),"00")&amp;" "&amp;YEAR(BD788))))</f>
        <v>W47 2023</v>
      </c>
      <c r="BF788" s="23">
        <v>45264</v>
      </c>
      <c r="BG788" s="25" t="str">
        <f>IF(BF788="","",IF(BF788="TBD","TBD",IF(BF788="N/A","N/A","W"&amp;TEXT(WEEKNUM(BF788,21),"00")&amp;" "&amp;YEAR(BF788))))</f>
        <v>W49 2023</v>
      </c>
      <c r="BH788" s="24">
        <f>+IF(BF788="",0,(BF788-BD788))</f>
        <v>10</v>
      </c>
      <c r="BI788" s="26" t="s">
        <v>330</v>
      </c>
      <c r="BJ788" s="26" t="s">
        <v>5323</v>
      </c>
      <c r="BK788" s="27">
        <v>45250</v>
      </c>
      <c r="BL788" s="25" t="str">
        <f>IF(BK788="","",IF(BK788="TBD","TBD",IF(BK788="N/A","N/A","W"&amp;TEXT(WEEKNUM(BK788,21),"00")&amp;" "&amp;YEAR(BK788))))</f>
        <v>W47 2023</v>
      </c>
      <c r="BM788" s="21" t="s">
        <v>330</v>
      </c>
      <c r="BN788" s="21" t="s">
        <v>5826</v>
      </c>
      <c r="BO788" s="23">
        <v>45251</v>
      </c>
      <c r="BP788" s="25" t="str">
        <f>IF(BO788="","",IF(BO788="TBD","TBD",IF(BO788="N/A","N/A","W"&amp;TEXT(WEEKNUM(BO788,21),"00")&amp;" "&amp;YEAR(BO788))))</f>
        <v>W47 2023</v>
      </c>
      <c r="BQ788" s="21" t="s">
        <v>330</v>
      </c>
      <c r="BR788" s="21" t="s">
        <v>5827</v>
      </c>
      <c r="BS788" s="334">
        <v>45250</v>
      </c>
      <c r="BT788" s="25" t="str">
        <f t="shared" si="47"/>
        <v>W47 2023</v>
      </c>
      <c r="BU788" s="21" t="s">
        <v>330</v>
      </c>
      <c r="BV788" s="21"/>
      <c r="BW788" s="23">
        <v>45250</v>
      </c>
      <c r="BX788" s="25" t="str">
        <f t="shared" si="48"/>
        <v>W47 2023</v>
      </c>
      <c r="BY788" s="23">
        <v>45251</v>
      </c>
      <c r="BZ788" s="25" t="str">
        <f>IF(BY788="","",IF(BY788="TBD","TBD",IF(BY788="N/A","N/A","W"&amp;TEXT(WEEKNUM(BY788,21),"00")&amp;" "&amp;YEAR(BY788))))</f>
        <v>W47 2023</v>
      </c>
      <c r="CA788" s="22" t="s">
        <v>335</v>
      </c>
      <c r="CB788" s="21" t="s">
        <v>336</v>
      </c>
      <c r="CC788" s="21" t="s">
        <v>336</v>
      </c>
      <c r="CD788" s="21"/>
      <c r="CE788" s="23" t="s">
        <v>515</v>
      </c>
      <c r="CF788" s="23">
        <v>45625</v>
      </c>
      <c r="CG788" s="23"/>
      <c r="CH788" s="23">
        <v>45628</v>
      </c>
      <c r="CI788" s="25" t="str">
        <f>IF(CH788="","",IF(CH788="TBD","TBD",IF(CH788="N/A","N/A","W"&amp;TEXT(WEEKNUM(CH788,21),"00")&amp;" "&amp;YEAR(CH788))))</f>
        <v>W49 2024</v>
      </c>
      <c r="CJ788" s="23">
        <v>45632</v>
      </c>
      <c r="CK788" s="25" t="str">
        <f>IF(CJ788="","",IF(CJ788="TBD","TBD",IF(CJ788="N/A","N/A","W"&amp;TEXT(WEEKNUM(CJ788,21),"00")&amp;" "&amp;YEAR(CJ788))))</f>
        <v>W49 2024</v>
      </c>
      <c r="CL788" s="24">
        <f>+IF(CJ788="",0,(CJ788-CH788))</f>
        <v>4</v>
      </c>
      <c r="CM788" s="21" t="s">
        <v>339</v>
      </c>
      <c r="CN788" s="21" t="s">
        <v>5828</v>
      </c>
      <c r="CO788" s="23">
        <v>45629</v>
      </c>
      <c r="CP788" s="25" t="str">
        <f>IF(CO788="","",IF(CO788="TBD","TBD",IF(CO788="N/A","N/A","W"&amp;TEXT(WEEKNUM(CO788,21),"00")&amp;" "&amp;YEAR(CO788))))</f>
        <v>W49 2024</v>
      </c>
      <c r="CQ788" s="23" t="s">
        <v>388</v>
      </c>
      <c r="CR788" s="23" t="s">
        <v>5829</v>
      </c>
      <c r="CS788" s="23">
        <v>45643</v>
      </c>
      <c r="CT788" s="25" t="str">
        <f>IF(CS788="","",IF(CS788="TBD","TBD",IF(CS788="N/A","N/A","W"&amp;TEXT(WEEKNUM(CS788,21),"00")&amp;" "&amp;YEAR(CS788))))</f>
        <v>W51 2024</v>
      </c>
      <c r="CU788" s="21" t="s">
        <v>388</v>
      </c>
      <c r="CV788" s="21" t="s">
        <v>5830</v>
      </c>
      <c r="CW788" s="23">
        <v>45630</v>
      </c>
      <c r="CX788" s="25" t="str">
        <f>IF(CW788="","",IF(CW788="TBD","TBD",IF(CW788="N/A","N/A","W"&amp;TEXT(WEEKNUM(CW788,21),"00")&amp;" "&amp;YEAR(CW788))))</f>
        <v>W49 2024</v>
      </c>
      <c r="CY788" s="21" t="s">
        <v>339</v>
      </c>
      <c r="CZ788" s="21" t="s">
        <v>5831</v>
      </c>
      <c r="DA788" s="23">
        <v>45630</v>
      </c>
      <c r="DB788" s="25" t="str">
        <f>IF(DA788="","",IF(DA788="TBD","TBD",IF(DA788="N/A","N/A","W"&amp;TEXT(WEEKNUM(DA788,21),"00")&amp;" "&amp;YEAR(DA788))))</f>
        <v>W49 2024</v>
      </c>
      <c r="DC788" s="23">
        <v>45644</v>
      </c>
      <c r="DD788" s="25" t="str">
        <f>IF(DC788="","",IF(DC788="TBD","TBD",IF(DC788="N/A","N/A","W"&amp;TEXT(WEEKNUM(DC788,21),"00")&amp;" "&amp;YEAR(DC788))))</f>
        <v>W51 2024</v>
      </c>
      <c r="DE788" s="21" t="s">
        <v>392</v>
      </c>
      <c r="DF788" s="23">
        <v>45721</v>
      </c>
      <c r="DG788" s="21" t="s">
        <v>259</v>
      </c>
      <c r="DH788" s="21">
        <v>0</v>
      </c>
      <c r="DI788" s="18"/>
      <c r="DJ788" s="18"/>
      <c r="DK788" s="21" t="s">
        <v>260</v>
      </c>
      <c r="DL788" s="21" t="s">
        <v>341</v>
      </c>
      <c r="DM788" s="21"/>
      <c r="DN788" s="23">
        <v>45657</v>
      </c>
      <c r="DO788" s="23">
        <v>45657</v>
      </c>
      <c r="DP788" s="23"/>
      <c r="DQ788" s="23" t="s">
        <v>276</v>
      </c>
      <c r="DR788" s="23"/>
      <c r="DS788" s="23">
        <v>45667</v>
      </c>
      <c r="DT788" s="23" t="s">
        <v>502</v>
      </c>
      <c r="DU788" s="23"/>
      <c r="DV788" s="23">
        <v>45673</v>
      </c>
      <c r="DW788" s="23" t="s">
        <v>342</v>
      </c>
      <c r="DX788" s="23"/>
      <c r="DY788" s="18"/>
      <c r="DZ788" s="18"/>
      <c r="EA788" s="18"/>
      <c r="EB788" s="21" t="s">
        <v>41</v>
      </c>
      <c r="EC788" s="18" t="s">
        <v>234</v>
      </c>
      <c r="ED788" s="18"/>
      <c r="EE788" s="18"/>
      <c r="EF788" s="55"/>
      <c r="EG788" s="55"/>
      <c r="EH788" s="18"/>
      <c r="EI788" s="18">
        <v>0</v>
      </c>
      <c r="EJ788" s="29" t="str">
        <f>K788&amp;AY788&amp;CA788&amp;DE788&amp;DT788&amp;DW788</f>
        <v>VigenteTSS Aprobado 4GIng Aprobada 4GAs Built Aprobado con Observaciones 4GIntegradoOn Air</v>
      </c>
    </row>
    <row r="789" spans="1:140" ht="12" hidden="1" customHeight="1">
      <c r="A789" s="30" t="str">
        <f>IFERROR(IF(VLOOKUP(B789,SEARCH!A:A,1,0)=B789,"OK",""),"")</f>
        <v/>
      </c>
      <c r="B789" s="31" t="s">
        <v>5832</v>
      </c>
      <c r="C789" s="15" t="s">
        <v>5833</v>
      </c>
      <c r="D789" s="16">
        <v>13</v>
      </c>
      <c r="E789" s="16">
        <v>-33.358848999999999</v>
      </c>
      <c r="F789" s="16">
        <v>-70.692834000000005</v>
      </c>
      <c r="G789" s="16" t="s">
        <v>270</v>
      </c>
      <c r="H789" s="16" t="s">
        <v>316</v>
      </c>
      <c r="I789" s="16" t="s">
        <v>347</v>
      </c>
      <c r="J789" s="16" t="s">
        <v>3</v>
      </c>
      <c r="K789" s="16" t="s">
        <v>3</v>
      </c>
      <c r="L789" s="16" t="s">
        <v>247</v>
      </c>
      <c r="M789" s="103"/>
      <c r="N789" s="18"/>
      <c r="O789" s="19" t="s">
        <v>3327</v>
      </c>
      <c r="P789" s="19" t="s">
        <v>380</v>
      </c>
      <c r="Q789" s="18"/>
      <c r="R789" s="21" t="s">
        <v>381</v>
      </c>
      <c r="S789" s="21" t="e">
        <v>#N/A</v>
      </c>
      <c r="T789" s="22" t="s">
        <v>5834</v>
      </c>
      <c r="U789" s="23">
        <v>46085</v>
      </c>
      <c r="V789" s="21" t="str">
        <f>IF(U789="","",IF(U789="TBD","TBD",IF(U789="N/A","N/A","W"&amp;TEXT(WEEKNUM(U789,21),"00")&amp;" "&amp;YEAR(U789))))</f>
        <v>W10 2026</v>
      </c>
      <c r="W789" s="23">
        <v>46097</v>
      </c>
      <c r="X789" s="23"/>
      <c r="Y789" s="23" t="str">
        <f>IF(X789="","",IF(X789="TBD","TBD",IF(X789="N/A","N/A","W"&amp;TEXT(WEEKNUM(X789,21),"00")&amp;" "&amp;YEAR(X789))))</f>
        <v/>
      </c>
      <c r="Z789" s="23"/>
      <c r="AA789" s="23"/>
      <c r="AB789" s="24">
        <f>+IF(Z789="",0,AA789-Z789)</f>
        <v>0</v>
      </c>
      <c r="AC789" s="21" t="s">
        <v>5835</v>
      </c>
      <c r="AD789" s="21"/>
      <c r="AE789" s="23"/>
      <c r="AF789" s="25" t="str">
        <f>IF(AE789="","",IF(AE789="TBD","TBD",IF(AE789="N/A","N/A","W"&amp;TEXT(WEEKNUM(AE789,21),"00")&amp;" "&amp;YEAR(AE789))))</f>
        <v/>
      </c>
      <c r="AG789" s="21"/>
      <c r="AH789" s="21"/>
      <c r="AI789" s="23"/>
      <c r="AJ789" s="25" t="str">
        <f>IF(AI789="","",IF(AI789="TBD","TBD",IF(AI789="N/A","N/A","W"&amp;TEXT(WEEKNUM(AI789,21),"00")&amp;" "&amp;YEAR(AI789))))</f>
        <v/>
      </c>
      <c r="AK789" s="21"/>
      <c r="AL789" s="21"/>
      <c r="AM789" s="23"/>
      <c r="AN789" s="25" t="str">
        <f>IF(AM789="","",IF(AM789="TBD","TBD",IF(AM789="N/A","N/A","W"&amp;TEXT(WEEKNUM(AM789,21),"00")&amp;" "&amp;YEAR(AM789))))</f>
        <v/>
      </c>
      <c r="AO789" s="21"/>
      <c r="AP789" s="21"/>
      <c r="AQ789" s="23"/>
      <c r="AR789" s="25" t="str">
        <f>IF(AQ789="","",IF(AQ789="TBD","TBD",IF(AQ789="N/A","N/A","W"&amp;TEXT(WEEKNUM(AQ789,21),"00")&amp;" "&amp;YEAR(AQ789))))</f>
        <v/>
      </c>
      <c r="AS789" s="21"/>
      <c r="AT789" s="21"/>
      <c r="AU789" s="23"/>
      <c r="AV789" s="25" t="s">
        <v>252</v>
      </c>
      <c r="AW789" s="59"/>
      <c r="AX789" s="25" t="str">
        <f>IF(AW789="","",IF(AW789="TBD","TBD",IF(AW789="N/A","N/A","W"&amp;TEXT(WEEKNUM(AW789,21),"00")&amp;" "&amp;YEAR(AW789))))</f>
        <v/>
      </c>
      <c r="AY789" s="21" t="s">
        <v>251</v>
      </c>
      <c r="AZ789" s="21" t="s">
        <v>254</v>
      </c>
      <c r="BA789" s="21" t="s">
        <v>255</v>
      </c>
      <c r="BB789" s="23"/>
      <c r="BC789" s="23"/>
      <c r="BD789" s="23"/>
      <c r="BE789" s="25" t="str">
        <f>IF(BD789="","",IF(BD789="TBD","TBD",IF(BD789="N/A","N/A","W"&amp;TEXT(WEEKNUM(BD789,21),"00")&amp;" "&amp;YEAR(BD789))))</f>
        <v/>
      </c>
      <c r="BF789" s="23"/>
      <c r="BG789" s="25" t="str">
        <f>IF(BF789="","",IF(BF789="TBD","TBD",IF(BF789="N/A","N/A","W"&amp;TEXT(WEEKNUM(BF789,21),"00")&amp;" "&amp;YEAR(BF789))))</f>
        <v/>
      </c>
      <c r="BH789" s="24">
        <f>+IF(BF789="",0,(BF789-BD789))</f>
        <v>0</v>
      </c>
      <c r="BI789" s="26" t="s">
        <v>256</v>
      </c>
      <c r="BJ789" s="26"/>
      <c r="BK789" s="27"/>
      <c r="BL789" s="25" t="str">
        <f>IF(BK789="","",IF(BK789="TBD","TBD",IF(BK789="N/A","N/A","W"&amp;TEXT(WEEKNUM(BK789,21),"00")&amp;" "&amp;YEAR(BK789))))</f>
        <v/>
      </c>
      <c r="BM789" s="21" t="s">
        <v>256</v>
      </c>
      <c r="BN789" s="21"/>
      <c r="BO789" s="23"/>
      <c r="BP789" s="25" t="str">
        <f>IF(BO789="","",IF(BO789="TBD","TBD",IF(BO789="N/A","N/A","W"&amp;TEXT(WEEKNUM(BO789,21),"00")&amp;" "&amp;YEAR(BO789))))</f>
        <v/>
      </c>
      <c r="BQ789" s="21" t="s">
        <v>256</v>
      </c>
      <c r="BR789" s="21"/>
      <c r="BS789" s="334"/>
      <c r="BT789" s="25" t="str">
        <f t="shared" si="47"/>
        <v/>
      </c>
      <c r="BU789" s="21" t="s">
        <v>256</v>
      </c>
      <c r="BV789" s="21"/>
      <c r="BW789" s="23"/>
      <c r="BX789" s="25" t="str">
        <f t="shared" si="48"/>
        <v/>
      </c>
      <c r="BY789" s="23"/>
      <c r="BZ789" s="25" t="str">
        <f>IF(BY789="","",IF(BY789="TBD","TBD",IF(BY789="N/A","N/A","W"&amp;TEXT(WEEKNUM(BY789,21),"00")&amp;" "&amp;YEAR(BY789))))</f>
        <v/>
      </c>
      <c r="CA789" s="21" t="s">
        <v>257</v>
      </c>
      <c r="CB789" s="21">
        <v>0</v>
      </c>
      <c r="CC789" s="21"/>
      <c r="CD789" s="21"/>
      <c r="CE789" s="23"/>
      <c r="CF789" s="23"/>
      <c r="CG789" s="23"/>
      <c r="CH789" s="23"/>
      <c r="CI789" s="25" t="str">
        <f>IF(CH789="","",IF(CH789="TBD","TBD",IF(CH789="N/A","N/A","W"&amp;TEXT(WEEKNUM(CH789,21),"00")&amp;" "&amp;YEAR(CH789))))</f>
        <v/>
      </c>
      <c r="CJ789" s="23"/>
      <c r="CK789" s="25" t="str">
        <f>IF(CJ789="","",IF(CJ789="TBD","TBD",IF(CJ789="N/A","N/A","W"&amp;TEXT(WEEKNUM(CJ789,21),"00")&amp;" "&amp;YEAR(CJ789))))</f>
        <v/>
      </c>
      <c r="CL789" s="24">
        <f>+IF(CJ789="",0,(CJ789-CH789))</f>
        <v>0</v>
      </c>
      <c r="CM789" s="21" t="s">
        <v>258</v>
      </c>
      <c r="CN789" s="21"/>
      <c r="CO789" s="23"/>
      <c r="CP789" s="25" t="str">
        <f>IF(CO789="","",IF(CO789="TBD","TBD",IF(CO789="N/A","N/A","W"&amp;TEXT(WEEKNUM(CO789,21),"00")&amp;" "&amp;YEAR(CO789))))</f>
        <v/>
      </c>
      <c r="CQ789" s="23" t="s">
        <v>258</v>
      </c>
      <c r="CR789" s="23"/>
      <c r="CS789" s="23"/>
      <c r="CT789" s="25" t="str">
        <f>IF(CS789="","",IF(CS789="TBD","TBD",IF(CS789="N/A","N/A","W"&amp;TEXT(WEEKNUM(CS789,21),"00")&amp;" "&amp;YEAR(CS789))))</f>
        <v/>
      </c>
      <c r="CU789" s="21" t="s">
        <v>258</v>
      </c>
      <c r="CV789" s="21"/>
      <c r="CW789" s="23"/>
      <c r="CX789" s="25" t="str">
        <f>IF(CW789="","",IF(CW789="TBD","TBD",IF(CW789="N/A","N/A","W"&amp;TEXT(WEEKNUM(CW789,21),"00")&amp;" "&amp;YEAR(CW789))))</f>
        <v/>
      </c>
      <c r="CY789" s="21" t="s">
        <v>258</v>
      </c>
      <c r="CZ789" s="21"/>
      <c r="DA789" s="23"/>
      <c r="DB789" s="25" t="str">
        <f>IF(DA789="","",IF(DA789="TBD","TBD",IF(DA789="N/A","N/A","W"&amp;TEXT(WEEKNUM(DA789,21),"00")&amp;" "&amp;YEAR(DA789))))</f>
        <v/>
      </c>
      <c r="DC789" s="23"/>
      <c r="DD789" s="25" t="str">
        <f>IF(DC789="","",IF(DC789="TBD","TBD",IF(DC789="N/A","N/A","W"&amp;TEXT(WEEKNUM(DC789,21),"00")&amp;" "&amp;YEAR(DC789))))</f>
        <v/>
      </c>
      <c r="DE789" s="21" t="s">
        <v>258</v>
      </c>
      <c r="DF789" s="23"/>
      <c r="DG789" s="21" t="s">
        <v>259</v>
      </c>
      <c r="DH789" s="18"/>
      <c r="DI789" s="18"/>
      <c r="DJ789" s="18"/>
      <c r="DK789" s="21" t="s">
        <v>260</v>
      </c>
      <c r="DL789" s="21" t="s">
        <v>275</v>
      </c>
      <c r="DM789" s="21"/>
      <c r="DN789" s="23"/>
      <c r="DO789" s="23"/>
      <c r="DP789" s="23"/>
      <c r="DQ789" s="23" t="s">
        <v>276</v>
      </c>
      <c r="DR789" s="23"/>
      <c r="DS789" s="23"/>
      <c r="DT789" s="23"/>
      <c r="DU789" s="23"/>
      <c r="DV789" s="23"/>
      <c r="DW789" s="23"/>
      <c r="DX789" s="23"/>
      <c r="DY789" s="18"/>
      <c r="DZ789" s="18"/>
      <c r="EA789" s="18"/>
      <c r="EB789" s="21" t="s">
        <v>30</v>
      </c>
      <c r="EC789" s="18"/>
      <c r="ED789" s="18"/>
      <c r="EE789" s="18"/>
      <c r="EF789" s="55"/>
      <c r="EG789" s="55"/>
      <c r="EH789" s="18"/>
      <c r="EI789" s="18">
        <v>0</v>
      </c>
      <c r="EJ789" s="29" t="str">
        <f>K789&amp;AY789&amp;CA789&amp;DE789&amp;DT789&amp;DW789</f>
        <v>No VigenteTSS No RecibidoIng No Recibida 4GAs Built No Recibido</v>
      </c>
    </row>
    <row r="790" spans="1:140" ht="12" hidden="1" customHeight="1">
      <c r="A790" s="30" t="str">
        <f>IFERROR(IF(VLOOKUP(B790,SEARCH!A:A,1,0)=B790,"OK",""),"")</f>
        <v/>
      </c>
      <c r="B790" s="31" t="s">
        <v>5836</v>
      </c>
      <c r="C790" s="15" t="s">
        <v>5837</v>
      </c>
      <c r="D790" s="16">
        <v>13</v>
      </c>
      <c r="E790" s="16">
        <v>-33.419640000000001</v>
      </c>
      <c r="F790" s="16">
        <v>-70.520690999999999</v>
      </c>
      <c r="G790" s="16" t="s">
        <v>270</v>
      </c>
      <c r="H790" s="16" t="s">
        <v>897</v>
      </c>
      <c r="I790" s="16" t="s">
        <v>5838</v>
      </c>
      <c r="J790" s="16" t="s">
        <v>379</v>
      </c>
      <c r="K790" s="17" t="s">
        <v>319</v>
      </c>
      <c r="L790" s="16" t="s">
        <v>247</v>
      </c>
      <c r="M790" s="103" t="s">
        <v>320</v>
      </c>
      <c r="N790" s="18"/>
      <c r="O790" s="19" t="s">
        <v>3327</v>
      </c>
      <c r="P790" s="19" t="s">
        <v>380</v>
      </c>
      <c r="Q790" s="18"/>
      <c r="R790" s="21" t="s">
        <v>1437</v>
      </c>
      <c r="S790" s="21">
        <v>9</v>
      </c>
      <c r="T790" s="22" t="s">
        <v>5839</v>
      </c>
      <c r="U790" s="23">
        <v>45106</v>
      </c>
      <c r="V790" s="21" t="str">
        <f>IF(U790="","",IF(U790="TBD","TBD",IF(U790="N/A","N/A","W"&amp;TEXT(WEEKNUM(U790,21),"00")&amp;" "&amp;YEAR(U790))))</f>
        <v>W26 2023</v>
      </c>
      <c r="W790" s="23">
        <v>45093</v>
      </c>
      <c r="X790" s="23"/>
      <c r="Y790" s="23" t="str">
        <f>IF(X790="","",IF(X790="TBD","TBD",IF(X790="N/A","N/A","W"&amp;TEXT(WEEKNUM(X790,21),"00")&amp;" "&amp;YEAR(X790))))</f>
        <v/>
      </c>
      <c r="Z790" s="23"/>
      <c r="AA790" s="23"/>
      <c r="AB790" s="24">
        <f>+IF(Z790="",0,AA790-Z790)</f>
        <v>0</v>
      </c>
      <c r="AC790" s="21" t="s">
        <v>324</v>
      </c>
      <c r="AD790" s="21">
        <v>0</v>
      </c>
      <c r="AE790" s="23">
        <v>45091</v>
      </c>
      <c r="AF790" s="25" t="str">
        <f>IF(AE790="","",IF(AE790="TBD","TBD",IF(AE790="N/A","N/A","W"&amp;TEXT(WEEKNUM(AE790,21),"00")&amp;" "&amp;YEAR(AE790))))</f>
        <v>W24 2023</v>
      </c>
      <c r="AG790" s="21" t="s">
        <v>324</v>
      </c>
      <c r="AH790" s="21"/>
      <c r="AI790" s="23">
        <v>45063</v>
      </c>
      <c r="AJ790" s="25" t="str">
        <f>IF(AI790="","",IF(AI790="TBD","TBD",IF(AI790="N/A","N/A","W"&amp;TEXT(WEEKNUM(AI790,21),"00")&amp;" "&amp;YEAR(AI790))))</f>
        <v>W20 2023</v>
      </c>
      <c r="AK790" s="21" t="s">
        <v>324</v>
      </c>
      <c r="AL790" s="21"/>
      <c r="AM790" s="23">
        <v>45065</v>
      </c>
      <c r="AN790" s="25" t="str">
        <f>IF(AM790="","",IF(AM790="TBD","TBD",IF(AM790="N/A","N/A","W"&amp;TEXT(WEEKNUM(AM790,21),"00")&amp;" "&amp;YEAR(AM790))))</f>
        <v>W20 2023</v>
      </c>
      <c r="AO790" s="21" t="s">
        <v>324</v>
      </c>
      <c r="AP790" s="21"/>
      <c r="AQ790" s="23">
        <v>45076</v>
      </c>
      <c r="AR790" s="25" t="str">
        <f>IF(AQ790="","",IF(AQ790="TBD","TBD",IF(AQ790="N/A","N/A","W"&amp;TEXT(WEEKNUM(AQ790,21),"00")&amp;" "&amp;YEAR(AQ790))))</f>
        <v>W22 2023</v>
      </c>
      <c r="AS790" s="21"/>
      <c r="AT790" s="21"/>
      <c r="AU790" s="23"/>
      <c r="AV790" s="25" t="s">
        <v>252</v>
      </c>
      <c r="AW790" s="59">
        <v>45091</v>
      </c>
      <c r="AX790" s="25" t="str">
        <f>IF(AW790="","",IF(AW790="TBD","TBD",IF(AW790="N/A","N/A","W"&amp;TEXT(WEEKNUM(AW790,21),"00")&amp;" "&amp;YEAR(AW790))))</f>
        <v>W24 2023</v>
      </c>
      <c r="AY790" s="21" t="s">
        <v>327</v>
      </c>
      <c r="AZ790" s="21" t="s">
        <v>328</v>
      </c>
      <c r="BA790" s="21" t="s">
        <v>329</v>
      </c>
      <c r="BB790" s="23">
        <v>45335</v>
      </c>
      <c r="BC790" s="23"/>
      <c r="BD790" s="23">
        <v>45336</v>
      </c>
      <c r="BE790" s="25" t="str">
        <f>IF(BD790="","",IF(BD790="TBD","TBD",IF(BD790="N/A","N/A","W"&amp;TEXT(WEEKNUM(BD790,21),"00")&amp;" "&amp;YEAR(BD790))))</f>
        <v>W07 2024</v>
      </c>
      <c r="BF790" s="23">
        <v>45346</v>
      </c>
      <c r="BG790" s="25" t="str">
        <f>IF(BF790="","",IF(BF790="TBD","TBD",IF(BF790="N/A","N/A","W"&amp;TEXT(WEEKNUM(BF790,21),"00")&amp;" "&amp;YEAR(BF790))))</f>
        <v>W08 2024</v>
      </c>
      <c r="BH790" s="24">
        <f>+IF(BF790="",0,(BF790-BD790))</f>
        <v>10</v>
      </c>
      <c r="BI790" s="26" t="s">
        <v>330</v>
      </c>
      <c r="BJ790" s="26"/>
      <c r="BK790" s="27">
        <v>45223</v>
      </c>
      <c r="BL790" s="25" t="str">
        <f>IF(BK790="","",IF(BK790="TBD","TBD",IF(BK790="N/A","N/A","W"&amp;TEXT(WEEKNUM(BK790,21),"00")&amp;" "&amp;YEAR(BK790))))</f>
        <v>W43 2023</v>
      </c>
      <c r="BM790" s="21" t="s">
        <v>330</v>
      </c>
      <c r="BN790" s="21"/>
      <c r="BO790" s="23">
        <v>45223</v>
      </c>
      <c r="BP790" s="25" t="str">
        <f>IF(BO790="","",IF(BO790="TBD","TBD",IF(BO790="N/A","N/A","W"&amp;TEXT(WEEKNUM(BO790,21),"00")&amp;" "&amp;YEAR(BO790))))</f>
        <v>W43 2023</v>
      </c>
      <c r="BQ790" s="21" t="s">
        <v>330</v>
      </c>
      <c r="BR790" s="21"/>
      <c r="BS790" s="334">
        <v>45236</v>
      </c>
      <c r="BT790" s="25" t="str">
        <f t="shared" si="47"/>
        <v>W45 2023</v>
      </c>
      <c r="BU790" s="21" t="s">
        <v>330</v>
      </c>
      <c r="BV790" s="21" t="s">
        <v>5840</v>
      </c>
      <c r="BW790" s="23">
        <v>45441</v>
      </c>
      <c r="BX790" s="25" t="str">
        <f t="shared" si="48"/>
        <v>W22 2024</v>
      </c>
      <c r="BY790" s="23">
        <v>45523</v>
      </c>
      <c r="BZ790" s="25" t="str">
        <f>IF(BY790="","",IF(BY790="TBD","TBD",IF(BY790="N/A","N/A","W"&amp;TEXT(WEEKNUM(BY790,21),"00")&amp;" "&amp;YEAR(BY790))))</f>
        <v>W34 2024</v>
      </c>
      <c r="CA790" s="22" t="s">
        <v>335</v>
      </c>
      <c r="CB790" s="21" t="s">
        <v>336</v>
      </c>
      <c r="CC790" s="21" t="s">
        <v>336</v>
      </c>
      <c r="CD790" s="21"/>
      <c r="CE790" s="23"/>
      <c r="CF790" s="23">
        <v>45533</v>
      </c>
      <c r="CG790" s="23"/>
      <c r="CH790" s="23">
        <v>45533</v>
      </c>
      <c r="CI790" s="25" t="str">
        <f>IF(CH790="","",IF(CH790="TBD","TBD",IF(CH790="N/A","N/A","W"&amp;TEXT(WEEKNUM(CH790,21),"00")&amp;" "&amp;YEAR(CH790))))</f>
        <v>W35 2024</v>
      </c>
      <c r="CJ790" s="23"/>
      <c r="CK790" s="25" t="str">
        <f>IF(CJ790="","",IF(CJ790="TBD","TBD",IF(CJ790="N/A","N/A","W"&amp;TEXT(WEEKNUM(CJ790,21),"00")&amp;" "&amp;YEAR(CJ790))))</f>
        <v/>
      </c>
      <c r="CL790" s="24">
        <f>+IF(CJ790="",0,(CJ790-CH790))</f>
        <v>0</v>
      </c>
      <c r="CM790" s="21" t="s">
        <v>388</v>
      </c>
      <c r="CN790" s="21" t="s">
        <v>5841</v>
      </c>
      <c r="CO790" s="23">
        <v>45614</v>
      </c>
      <c r="CP790" s="25" t="str">
        <f>IF(CO790="","",IF(CO790="TBD","TBD",IF(CO790="N/A","N/A","W"&amp;TEXT(WEEKNUM(CO790,21),"00")&amp;" "&amp;YEAR(CO790))))</f>
        <v>W47 2024</v>
      </c>
      <c r="CQ790" s="23" t="s">
        <v>388</v>
      </c>
      <c r="CR790" s="23" t="s">
        <v>5842</v>
      </c>
      <c r="CS790" s="23">
        <v>45608</v>
      </c>
      <c r="CT790" s="25" t="str">
        <f>IF(CS790="","",IF(CS790="TBD","TBD",IF(CS790="N/A","N/A","W"&amp;TEXT(WEEKNUM(CS790,21),"00")&amp;" "&amp;YEAR(CS790))))</f>
        <v>W46 2024</v>
      </c>
      <c r="CU790" s="21" t="s">
        <v>339</v>
      </c>
      <c r="CV790" s="21"/>
      <c r="CW790" s="23">
        <v>45604</v>
      </c>
      <c r="CX790" s="25" t="str">
        <f>IF(CW790="","",IF(CW790="TBD","TBD",IF(CW790="N/A","N/A","W"&amp;TEXT(WEEKNUM(CW790,21),"00")&amp;" "&amp;YEAR(CW790))))</f>
        <v>W45 2024</v>
      </c>
      <c r="CY790" s="21" t="s">
        <v>388</v>
      </c>
      <c r="CZ790" s="21" t="s">
        <v>5843</v>
      </c>
      <c r="DA790" s="23">
        <v>45604</v>
      </c>
      <c r="DB790" s="25" t="str">
        <f>IF(DA790="","",IF(DA790="TBD","TBD",IF(DA790="N/A","N/A","W"&amp;TEXT(WEEKNUM(DA790,21),"00")&amp;" "&amp;YEAR(DA790))))</f>
        <v>W45 2024</v>
      </c>
      <c r="DC790" s="23">
        <v>45614</v>
      </c>
      <c r="DD790" s="25" t="str">
        <f>IF(DC790="","",IF(DC790="TBD","TBD",IF(DC790="N/A","N/A","W"&amp;TEXT(WEEKNUM(DC790,21),"00")&amp;" "&amp;YEAR(DC790))))</f>
        <v>W47 2024</v>
      </c>
      <c r="DE790" s="21" t="s">
        <v>392</v>
      </c>
      <c r="DF790" s="23"/>
      <c r="DG790" s="21" t="s">
        <v>259</v>
      </c>
      <c r="DH790" s="21">
        <v>0</v>
      </c>
      <c r="DI790" s="18"/>
      <c r="DJ790" s="18"/>
      <c r="DK790" s="21" t="s">
        <v>260</v>
      </c>
      <c r="DL790" s="21" t="s">
        <v>341</v>
      </c>
      <c r="DM790" s="21"/>
      <c r="DN790" s="23">
        <v>45743</v>
      </c>
      <c r="DO790" s="23">
        <v>45743</v>
      </c>
      <c r="DP790" s="23"/>
      <c r="DQ790" s="23" t="s">
        <v>276</v>
      </c>
      <c r="DR790" s="23"/>
      <c r="DS790" s="23">
        <v>45751</v>
      </c>
      <c r="DT790" s="23" t="s">
        <v>502</v>
      </c>
      <c r="DU790" s="23"/>
      <c r="DV790" s="23">
        <v>45758</v>
      </c>
      <c r="DW790" s="23" t="s">
        <v>342</v>
      </c>
      <c r="DX790" s="23"/>
      <c r="DY790" s="18"/>
      <c r="DZ790" s="18"/>
      <c r="EA790" s="18"/>
      <c r="EB790" s="21" t="s">
        <v>41</v>
      </c>
      <c r="EC790" s="18" t="s">
        <v>234</v>
      </c>
      <c r="ED790" s="18"/>
      <c r="EE790" s="18"/>
      <c r="EF790" s="55"/>
      <c r="EG790" s="55"/>
      <c r="EH790" s="18"/>
      <c r="EI790" s="18">
        <v>0</v>
      </c>
      <c r="EJ790" s="29" t="str">
        <f>K790&amp;AY790&amp;CA790&amp;DE790&amp;DT790&amp;DW790</f>
        <v>VigenteTSS Aprobado 4GIng Aprobada 4GAs Built Aprobado con Observaciones 4GIntegradoOn Air</v>
      </c>
    </row>
    <row r="791" spans="1:140" ht="12" hidden="1" customHeight="1">
      <c r="A791" s="30" t="str">
        <f>IFERROR(IF(VLOOKUP(B791,SEARCH!A:A,1,0)=B791,"OK",""),"")</f>
        <v/>
      </c>
      <c r="B791" s="31" t="s">
        <v>5844</v>
      </c>
      <c r="C791" s="15" t="s">
        <v>5845</v>
      </c>
      <c r="D791" s="16">
        <v>13</v>
      </c>
      <c r="E791" s="16">
        <v>-33.448939000000003</v>
      </c>
      <c r="F791" s="16">
        <v>-70.729420000000005</v>
      </c>
      <c r="G791" s="16" t="s">
        <v>270</v>
      </c>
      <c r="H791" s="16" t="s">
        <v>1331</v>
      </c>
      <c r="I791" s="16" t="s">
        <v>5846</v>
      </c>
      <c r="J791" s="16" t="s">
        <v>379</v>
      </c>
      <c r="K791" s="17" t="s">
        <v>319</v>
      </c>
      <c r="L791" s="16" t="s">
        <v>247</v>
      </c>
      <c r="M791" s="19">
        <v>5</v>
      </c>
      <c r="N791" s="21"/>
      <c r="O791" s="19" t="s">
        <v>3327</v>
      </c>
      <c r="P791" s="19" t="s">
        <v>248</v>
      </c>
      <c r="Q791" s="18"/>
      <c r="R791" s="21" t="s">
        <v>5847</v>
      </c>
      <c r="S791" s="21">
        <v>12</v>
      </c>
      <c r="T791" s="22" t="s">
        <v>5848</v>
      </c>
      <c r="U791" s="23">
        <v>45106</v>
      </c>
      <c r="V791" s="21" t="str">
        <f>IF(U791="","",IF(U791="TBD","TBD",IF(U791="N/A","N/A","W"&amp;TEXT(WEEKNUM(U791,21),"00")&amp;" "&amp;YEAR(U791))))</f>
        <v>W26 2023</v>
      </c>
      <c r="W791" s="23">
        <v>45166</v>
      </c>
      <c r="X791" s="23"/>
      <c r="Y791" s="23" t="str">
        <f>IF(X791="","",IF(X791="TBD","TBD",IF(X791="N/A","N/A","W"&amp;TEXT(WEEKNUM(X791,21),"00")&amp;" "&amp;YEAR(X791))))</f>
        <v/>
      </c>
      <c r="Z791" s="23"/>
      <c r="AA791" s="23">
        <v>45169</v>
      </c>
      <c r="AB791" s="24">
        <f>+IF(Z791="",0,AA791-Z791)</f>
        <v>0</v>
      </c>
      <c r="AC791" s="21" t="s">
        <v>324</v>
      </c>
      <c r="AD791" s="21" t="s">
        <v>5849</v>
      </c>
      <c r="AE791" s="23">
        <v>45282</v>
      </c>
      <c r="AF791" s="25" t="str">
        <f>IF(AE791="","",IF(AE791="TBD","TBD",IF(AE791="N/A","N/A","W"&amp;TEXT(WEEKNUM(AE791,21),"00")&amp;" "&amp;YEAR(AE791))))</f>
        <v>W51 2023</v>
      </c>
      <c r="AG791" s="21" t="s">
        <v>324</v>
      </c>
      <c r="AH791" s="21"/>
      <c r="AI791" s="23">
        <v>45168</v>
      </c>
      <c r="AJ791" s="25" t="str">
        <f>IF(AI791="","",IF(AI791="TBD","TBD",IF(AI791="N/A","N/A","W"&amp;TEXT(WEEKNUM(AI791,21),"00")&amp;" "&amp;YEAR(AI791))))</f>
        <v>W35 2023</v>
      </c>
      <c r="AK791" s="21" t="s">
        <v>324</v>
      </c>
      <c r="AL791" s="21"/>
      <c r="AM791" s="23">
        <v>45169</v>
      </c>
      <c r="AN791" s="25" t="str">
        <f>IF(AM791="","",IF(AM791="TBD","TBD",IF(AM791="N/A","N/A","W"&amp;TEXT(WEEKNUM(AM791,21),"00")&amp;" "&amp;YEAR(AM791))))</f>
        <v>W35 2023</v>
      </c>
      <c r="AO791" s="21" t="s">
        <v>324</v>
      </c>
      <c r="AP791" s="21"/>
      <c r="AQ791" s="23">
        <v>45191</v>
      </c>
      <c r="AR791" s="25" t="str">
        <f>IF(AQ791="","",IF(AQ791="TBD","TBD",IF(AQ791="N/A","N/A","W"&amp;TEXT(WEEKNUM(AQ791,21),"00")&amp;" "&amp;YEAR(AQ791))))</f>
        <v>W38 2023</v>
      </c>
      <c r="AS791" s="21"/>
      <c r="AT791" s="21"/>
      <c r="AU791" s="23"/>
      <c r="AV791" s="25" t="s">
        <v>252</v>
      </c>
      <c r="AW791" s="59">
        <v>45282</v>
      </c>
      <c r="AX791" s="25" t="str">
        <f>IF(AW791="","",IF(AW791="TBD","TBD",IF(AW791="N/A","N/A","W"&amp;TEXT(WEEKNUM(AW791,21),"00")&amp;" "&amp;YEAR(AW791))))</f>
        <v>W51 2023</v>
      </c>
      <c r="AY791" s="21" t="s">
        <v>327</v>
      </c>
      <c r="AZ791" s="21" t="s">
        <v>328</v>
      </c>
      <c r="BA791" s="21" t="s">
        <v>329</v>
      </c>
      <c r="BB791" s="23">
        <v>45293</v>
      </c>
      <c r="BC791" s="23"/>
      <c r="BD791" s="23">
        <v>45293</v>
      </c>
      <c r="BE791" s="25" t="str">
        <f>IF(BD791="","",IF(BD791="TBD","TBD",IF(BD791="N/A","N/A","W"&amp;TEXT(WEEKNUM(BD791,21),"00")&amp;" "&amp;YEAR(BD791))))</f>
        <v>W01 2024</v>
      </c>
      <c r="BF791" s="23">
        <v>45300</v>
      </c>
      <c r="BG791" s="25" t="str">
        <f>IF(BF791="","",IF(BF791="TBD","TBD",IF(BF791="N/A","N/A","W"&amp;TEXT(WEEKNUM(BF791,21),"00")&amp;" "&amp;YEAR(BF791))))</f>
        <v>W02 2024</v>
      </c>
      <c r="BH791" s="24">
        <f>+IF(BF791="",0,(BF791-BD791))</f>
        <v>7</v>
      </c>
      <c r="BI791" s="26" t="s">
        <v>330</v>
      </c>
      <c r="BJ791" s="26" t="s">
        <v>5323</v>
      </c>
      <c r="BK791" s="27">
        <v>45250</v>
      </c>
      <c r="BL791" s="25" t="str">
        <f>IF(BK791="","",IF(BK791="TBD","TBD",IF(BK791="N/A","N/A","W"&amp;TEXT(WEEKNUM(BK791,21),"00")&amp;" "&amp;YEAR(BK791))))</f>
        <v>W47 2023</v>
      </c>
      <c r="BM791" s="21" t="s">
        <v>330</v>
      </c>
      <c r="BN791" s="21" t="s">
        <v>5850</v>
      </c>
      <c r="BO791" s="23">
        <v>45303</v>
      </c>
      <c r="BP791" s="25" t="str">
        <f>IF(BO791="","",IF(BO791="TBD","TBD",IF(BO791="N/A","N/A","W"&amp;TEXT(WEEKNUM(BO791,21),"00")&amp;" "&amp;YEAR(BO791))))</f>
        <v>W02 2024</v>
      </c>
      <c r="BQ791" s="21" t="s">
        <v>330</v>
      </c>
      <c r="BR791" s="21"/>
      <c r="BS791" s="334">
        <v>45250</v>
      </c>
      <c r="BT791" s="25" t="str">
        <f t="shared" si="47"/>
        <v>W47 2023</v>
      </c>
      <c r="BU791" s="21" t="s">
        <v>330</v>
      </c>
      <c r="BV791" s="21" t="s">
        <v>5851</v>
      </c>
      <c r="BW791" s="23">
        <v>45250</v>
      </c>
      <c r="BX791" s="25" t="str">
        <f t="shared" si="48"/>
        <v>W47 2023</v>
      </c>
      <c r="BY791" s="23">
        <v>45303</v>
      </c>
      <c r="BZ791" s="25" t="str">
        <f>IF(BY791="","",IF(BY791="TBD","TBD",IF(BY791="N/A","N/A","W"&amp;TEXT(WEEKNUM(BY791,21),"00")&amp;" "&amp;YEAR(BY791))))</f>
        <v>W02 2024</v>
      </c>
      <c r="CA791" s="22" t="s">
        <v>335</v>
      </c>
      <c r="CB791" s="21" t="s">
        <v>336</v>
      </c>
      <c r="CC791" s="21" t="s">
        <v>336</v>
      </c>
      <c r="CD791" s="21"/>
      <c r="CE791" s="23" t="s">
        <v>515</v>
      </c>
      <c r="CF791" s="23">
        <v>45643</v>
      </c>
      <c r="CG791" s="23">
        <v>45813</v>
      </c>
      <c r="CH791" s="23">
        <v>45813</v>
      </c>
      <c r="CI791" s="25" t="str">
        <f>IF(CH791="","",IF(CH791="TBD","TBD",IF(CH791="N/A","N/A","W"&amp;TEXT(WEEKNUM(CH791,21),"00")&amp;" "&amp;YEAR(CH791))))</f>
        <v>W23 2025</v>
      </c>
      <c r="CJ791" s="23">
        <v>45817</v>
      </c>
      <c r="CK791" s="25" t="str">
        <f>IF(CJ791="","",IF(CJ791="TBD","TBD",IF(CJ791="N/A","N/A","W"&amp;TEXT(WEEKNUM(CJ791,21),"00")&amp;" "&amp;YEAR(CJ791))))</f>
        <v>W24 2025</v>
      </c>
      <c r="CL791" s="24">
        <f>+IF(CJ791="",0,(CJ791-CH791))</f>
        <v>4</v>
      </c>
      <c r="CM791" s="21" t="s">
        <v>339</v>
      </c>
      <c r="CN791" s="21" t="s">
        <v>5852</v>
      </c>
      <c r="CO791" s="23">
        <v>45645</v>
      </c>
      <c r="CP791" s="25" t="str">
        <f>IF(CO791="","",IF(CO791="TBD","TBD",IF(CO791="N/A","N/A","W"&amp;TEXT(WEEKNUM(CO791,21),"00")&amp;" "&amp;YEAR(CO791))))</f>
        <v>W51 2024</v>
      </c>
      <c r="CQ791" s="23" t="s">
        <v>339</v>
      </c>
      <c r="CR791" s="23" t="s">
        <v>5853</v>
      </c>
      <c r="CS791" s="23">
        <v>0</v>
      </c>
      <c r="CT791" s="25" t="str">
        <f>IF(CS791="","",IF(CS791="TBD","TBD",IF(CS791="N/A","N/A","W"&amp;TEXT(WEEKNUM(CS791,21),"00")&amp;" "&amp;YEAR(CS791))))</f>
        <v>W52 1900</v>
      </c>
      <c r="CU791" s="21" t="s">
        <v>388</v>
      </c>
      <c r="CV791" s="21" t="s">
        <v>5854</v>
      </c>
      <c r="CW791" s="23">
        <v>45653</v>
      </c>
      <c r="CX791" s="25" t="str">
        <f>IF(CW791="","",IF(CW791="TBD","TBD",IF(CW791="N/A","N/A","W"&amp;TEXT(WEEKNUM(CW791,21),"00")&amp;" "&amp;YEAR(CW791))))</f>
        <v>W52 2024</v>
      </c>
      <c r="CY791" s="21" t="s">
        <v>421</v>
      </c>
      <c r="CZ791" s="20" t="s">
        <v>5855</v>
      </c>
      <c r="DA791" s="23">
        <v>45818</v>
      </c>
      <c r="DB791" s="25" t="str">
        <f>IF(DA791="","",IF(DA791="TBD","TBD",IF(DA791="N/A","N/A","W"&amp;TEXT(WEEKNUM(DA791,21),"00")&amp;" "&amp;YEAR(DA791))))</f>
        <v>W24 2025</v>
      </c>
      <c r="DC791" s="23">
        <v>45818</v>
      </c>
      <c r="DD791" s="25" t="str">
        <f>IF(DC791="","",IF(DC791="TBD","TBD",IF(DC791="N/A","N/A","W"&amp;TEXT(WEEKNUM(DC791,21),"00")&amp;" "&amp;YEAR(DC791))))</f>
        <v>W24 2025</v>
      </c>
      <c r="DE791" s="21" t="s">
        <v>392</v>
      </c>
      <c r="DF791" s="23"/>
      <c r="DG791" s="21" t="s">
        <v>4288</v>
      </c>
      <c r="DH791" s="21">
        <v>0</v>
      </c>
      <c r="DI791" s="18"/>
      <c r="DJ791" s="18"/>
      <c r="DK791" s="21" t="s">
        <v>260</v>
      </c>
      <c r="DL791" s="21" t="s">
        <v>341</v>
      </c>
      <c r="DM791" s="21"/>
      <c r="DN791" s="23">
        <v>45831</v>
      </c>
      <c r="DO791" s="23">
        <v>45831</v>
      </c>
      <c r="DP791" s="23"/>
      <c r="DQ791" s="23" t="s">
        <v>276</v>
      </c>
      <c r="DR791" s="23"/>
      <c r="DS791" s="23"/>
      <c r="DT791" s="23"/>
      <c r="DU791" s="23"/>
      <c r="DV791" s="23">
        <v>45904</v>
      </c>
      <c r="DW791" s="23" t="s">
        <v>342</v>
      </c>
      <c r="DX791" s="23"/>
      <c r="DY791" s="18"/>
      <c r="DZ791" s="18"/>
      <c r="EA791" s="18"/>
      <c r="EB791" s="21" t="s">
        <v>41</v>
      </c>
      <c r="EC791" s="18" t="s">
        <v>234</v>
      </c>
      <c r="ED791" s="18"/>
      <c r="EE791" s="18"/>
      <c r="EF791" s="55"/>
      <c r="EG791" s="55"/>
      <c r="EH791" s="18" t="s">
        <v>929</v>
      </c>
      <c r="EI791" s="34" t="s">
        <v>4812</v>
      </c>
      <c r="EJ791" s="29" t="str">
        <f>K791&amp;AY791&amp;CA791&amp;DE791&amp;DT791&amp;DW791</f>
        <v>VigenteTSS Aprobado 4GIng Aprobada 4GAs Built Aprobado con Observaciones 4GOn Air</v>
      </c>
    </row>
    <row r="792" spans="1:140" ht="12" hidden="1" customHeight="1">
      <c r="A792" s="30" t="str">
        <f>IFERROR(IF(VLOOKUP(B792,SEARCH!A:A,1,0)=B792,"OK",""),"")</f>
        <v/>
      </c>
      <c r="B792" s="31" t="s">
        <v>5856</v>
      </c>
      <c r="C792" s="15" t="s">
        <v>5857</v>
      </c>
      <c r="D792" s="16">
        <v>13</v>
      </c>
      <c r="E792" s="16">
        <v>-33.734389999999998</v>
      </c>
      <c r="F792" s="16">
        <v>-70.749968999999993</v>
      </c>
      <c r="G792" s="16" t="s">
        <v>270</v>
      </c>
      <c r="H792" s="16" t="s">
        <v>2369</v>
      </c>
      <c r="I792" s="16" t="s">
        <v>5858</v>
      </c>
      <c r="J792" s="16" t="s">
        <v>379</v>
      </c>
      <c r="K792" s="17" t="s">
        <v>319</v>
      </c>
      <c r="L792" s="16" t="s">
        <v>247</v>
      </c>
      <c r="M792" s="103" t="s">
        <v>320</v>
      </c>
      <c r="N792" s="18"/>
      <c r="O792" s="19" t="s">
        <v>3327</v>
      </c>
      <c r="P792" s="19" t="s">
        <v>380</v>
      </c>
      <c r="Q792" s="18"/>
      <c r="R792" s="21" t="s">
        <v>381</v>
      </c>
      <c r="S792" s="21">
        <v>11</v>
      </c>
      <c r="T792" s="22" t="s">
        <v>5859</v>
      </c>
      <c r="U792" s="23">
        <v>45106</v>
      </c>
      <c r="V792" s="21" t="str">
        <f>IF(U792="","",IF(U792="TBD","TBD",IF(U792="N/A","N/A","W"&amp;TEXT(WEEKNUM(U792,21),"00")&amp;" "&amp;YEAR(U792))))</f>
        <v>W26 2023</v>
      </c>
      <c r="W792" s="23">
        <v>45093</v>
      </c>
      <c r="X792" s="23"/>
      <c r="Y792" s="23" t="str">
        <f>IF(X792="","",IF(X792="TBD","TBD",IF(X792="N/A","N/A","W"&amp;TEXT(WEEKNUM(X792,21),"00")&amp;" "&amp;YEAR(X792))))</f>
        <v/>
      </c>
      <c r="Z792" s="23"/>
      <c r="AA792" s="23"/>
      <c r="AB792" s="24">
        <f>+IF(Z792="",0,AA792-Z792)</f>
        <v>0</v>
      </c>
      <c r="AC792" s="21" t="s">
        <v>324</v>
      </c>
      <c r="AD792" s="21">
        <v>0</v>
      </c>
      <c r="AE792" s="23">
        <v>45086</v>
      </c>
      <c r="AF792" s="25" t="str">
        <f>IF(AE792="","",IF(AE792="TBD","TBD",IF(AE792="N/A","N/A","W"&amp;TEXT(WEEKNUM(AE792,21),"00")&amp;" "&amp;YEAR(AE792))))</f>
        <v>W23 2023</v>
      </c>
      <c r="AG792" s="21" t="s">
        <v>324</v>
      </c>
      <c r="AH792" s="21"/>
      <c r="AI792" s="23">
        <v>45063</v>
      </c>
      <c r="AJ792" s="25" t="str">
        <f>IF(AI792="","",IF(AI792="TBD","TBD",IF(AI792="N/A","N/A","W"&amp;TEXT(WEEKNUM(AI792,21),"00")&amp;" "&amp;YEAR(AI792))))</f>
        <v>W20 2023</v>
      </c>
      <c r="AK792" s="21" t="s">
        <v>324</v>
      </c>
      <c r="AL792" s="21"/>
      <c r="AM792" s="23">
        <v>45065</v>
      </c>
      <c r="AN792" s="25" t="str">
        <f>IF(AM792="","",IF(AM792="TBD","TBD",IF(AM792="N/A","N/A","W"&amp;TEXT(WEEKNUM(AM792,21),"00")&amp;" "&amp;YEAR(AM792))))</f>
        <v>W20 2023</v>
      </c>
      <c r="AO792" s="21" t="s">
        <v>324</v>
      </c>
      <c r="AP792" s="21"/>
      <c r="AQ792" s="23">
        <v>45070</v>
      </c>
      <c r="AR792" s="25" t="str">
        <f>IF(AQ792="","",IF(AQ792="TBD","TBD",IF(AQ792="N/A","N/A","W"&amp;TEXT(WEEKNUM(AQ792,21),"00")&amp;" "&amp;YEAR(AQ792))))</f>
        <v>W21 2023</v>
      </c>
      <c r="AS792" s="21"/>
      <c r="AT792" s="21"/>
      <c r="AU792" s="23"/>
      <c r="AV792" s="25" t="s">
        <v>252</v>
      </c>
      <c r="AW792" s="59">
        <v>45086</v>
      </c>
      <c r="AX792" s="25" t="str">
        <f>IF(AW792="","",IF(AW792="TBD","TBD",IF(AW792="N/A","N/A","W"&amp;TEXT(WEEKNUM(AW792,21),"00")&amp;" "&amp;YEAR(AW792))))</f>
        <v>W23 2023</v>
      </c>
      <c r="AY792" s="21" t="s">
        <v>327</v>
      </c>
      <c r="AZ792" s="21" t="s">
        <v>328</v>
      </c>
      <c r="BA792" s="21" t="s">
        <v>329</v>
      </c>
      <c r="BB792" s="23"/>
      <c r="BC792" s="23"/>
      <c r="BD792" s="23"/>
      <c r="BE792" s="25" t="str">
        <f>IF(BD792="","",IF(BD792="TBD","TBD",IF(BD792="N/A","N/A","W"&amp;TEXT(WEEKNUM(BD792,21),"00")&amp;" "&amp;YEAR(BD792))))</f>
        <v/>
      </c>
      <c r="BF792" s="23"/>
      <c r="BG792" s="25" t="str">
        <f>IF(BF792="","",IF(BF792="TBD","TBD",IF(BF792="N/A","N/A","W"&amp;TEXT(WEEKNUM(BF792,21),"00")&amp;" "&amp;YEAR(BF792))))</f>
        <v/>
      </c>
      <c r="BH792" s="24">
        <f>+IF(BF792="",0,(BF792-BD792))</f>
        <v>0</v>
      </c>
      <c r="BI792" s="26" t="s">
        <v>330</v>
      </c>
      <c r="BJ792" s="26"/>
      <c r="BK792" s="27">
        <v>45215</v>
      </c>
      <c r="BL792" s="25" t="str">
        <f>IF(BK792="","",IF(BK792="TBD","TBD",IF(BK792="N/A","N/A","W"&amp;TEXT(WEEKNUM(BK792,21),"00")&amp;" "&amp;YEAR(BK792))))</f>
        <v>W42 2023</v>
      </c>
      <c r="BM792" s="21" t="s">
        <v>330</v>
      </c>
      <c r="BN792" s="21" t="s">
        <v>5860</v>
      </c>
      <c r="BO792" s="23">
        <v>45215</v>
      </c>
      <c r="BP792" s="25" t="str">
        <f>IF(BO792="","",IF(BO792="TBD","TBD",IF(BO792="N/A","N/A","W"&amp;TEXT(WEEKNUM(BO792,21),"00")&amp;" "&amp;YEAR(BO792))))</f>
        <v>W42 2023</v>
      </c>
      <c r="BQ792" s="21" t="s">
        <v>330</v>
      </c>
      <c r="BR792" s="21"/>
      <c r="BS792" s="334">
        <v>45215</v>
      </c>
      <c r="BT792" s="25" t="str">
        <f t="shared" si="47"/>
        <v>W42 2023</v>
      </c>
      <c r="BU792" s="21" t="s">
        <v>330</v>
      </c>
      <c r="BV792" s="21"/>
      <c r="BW792" s="23">
        <v>45215</v>
      </c>
      <c r="BX792" s="25" t="str">
        <f t="shared" si="48"/>
        <v>W42 2023</v>
      </c>
      <c r="BY792" s="23">
        <v>45215</v>
      </c>
      <c r="BZ792" s="25" t="str">
        <f>IF(BY792="","",IF(BY792="TBD","TBD",IF(BY792="N/A","N/A","W"&amp;TEXT(WEEKNUM(BY792,21),"00")&amp;" "&amp;YEAR(BY792))))</f>
        <v>W42 2023</v>
      </c>
      <c r="CA792" s="22" t="s">
        <v>335</v>
      </c>
      <c r="CB792" s="21" t="s">
        <v>336</v>
      </c>
      <c r="CC792" s="21" t="s">
        <v>336</v>
      </c>
      <c r="CD792" s="21"/>
      <c r="CE792" s="23"/>
      <c r="CF792" s="23">
        <v>45457</v>
      </c>
      <c r="CG792" s="23"/>
      <c r="CH792" s="23">
        <v>45460</v>
      </c>
      <c r="CI792" s="25" t="str">
        <f>IF(CH792="","",IF(CH792="TBD","TBD",IF(CH792="N/A","N/A","W"&amp;TEXT(WEEKNUM(CH792,21),"00")&amp;" "&amp;YEAR(CH792))))</f>
        <v>W25 2024</v>
      </c>
      <c r="CJ792" s="23"/>
      <c r="CK792" s="25" t="str">
        <f>IF(CJ792="","",IF(CJ792="TBD","TBD",IF(CJ792="N/A","N/A","W"&amp;TEXT(WEEKNUM(CJ792,21),"00")&amp;" "&amp;YEAR(CJ792))))</f>
        <v/>
      </c>
      <c r="CL792" s="24">
        <f>+IF(CJ792="",0,(CJ792-CH792))</f>
        <v>0</v>
      </c>
      <c r="CM792" s="21" t="s">
        <v>388</v>
      </c>
      <c r="CN792" s="21" t="s">
        <v>5861</v>
      </c>
      <c r="CO792" s="23">
        <v>45502</v>
      </c>
      <c r="CP792" s="25" t="str">
        <f>IF(CO792="","",IF(CO792="TBD","TBD",IF(CO792="N/A","N/A","W"&amp;TEXT(WEEKNUM(CO792,21),"00")&amp;" "&amp;YEAR(CO792))))</f>
        <v>W31 2024</v>
      </c>
      <c r="CQ792" s="23" t="s">
        <v>339</v>
      </c>
      <c r="CR792" s="23" t="s">
        <v>399</v>
      </c>
      <c r="CS792" s="23">
        <v>45474</v>
      </c>
      <c r="CT792" s="25" t="str">
        <f>IF(CS792="","",IF(CS792="TBD","TBD",IF(CS792="N/A","N/A","W"&amp;TEXT(WEEKNUM(CS792,21),"00")&amp;" "&amp;YEAR(CS792))))</f>
        <v>W27 2024</v>
      </c>
      <c r="CU792" s="21" t="s">
        <v>339</v>
      </c>
      <c r="CV792" s="21" t="s">
        <v>5862</v>
      </c>
      <c r="CW792" s="23">
        <v>45468</v>
      </c>
      <c r="CX792" s="25" t="str">
        <f>IF(CW792="","",IF(CW792="TBD","TBD",IF(CW792="N/A","N/A","W"&amp;TEXT(WEEKNUM(CW792,21),"00")&amp;" "&amp;YEAR(CW792))))</f>
        <v>W26 2024</v>
      </c>
      <c r="CY792" s="21" t="s">
        <v>339</v>
      </c>
      <c r="CZ792" s="21" t="s">
        <v>5862</v>
      </c>
      <c r="DA792" s="23">
        <v>45468</v>
      </c>
      <c r="DB792" s="25" t="str">
        <f>IF(DA792="","",IF(DA792="TBD","TBD",IF(DA792="N/A","N/A","W"&amp;TEXT(WEEKNUM(DA792,21),"00")&amp;" "&amp;YEAR(DA792))))</f>
        <v>W26 2024</v>
      </c>
      <c r="DC792" s="23">
        <v>45502</v>
      </c>
      <c r="DD792" s="25" t="str">
        <f>IF(DC792="","",IF(DC792="TBD","TBD",IF(DC792="N/A","N/A","W"&amp;TEXT(WEEKNUM(DC792,21),"00")&amp;" "&amp;YEAR(DC792))))</f>
        <v>W31 2024</v>
      </c>
      <c r="DE792" s="21" t="s">
        <v>392</v>
      </c>
      <c r="DF792" s="23"/>
      <c r="DG792" s="21" t="s">
        <v>259</v>
      </c>
      <c r="DH792" s="21">
        <v>0</v>
      </c>
      <c r="DI792" s="18"/>
      <c r="DJ792" s="18"/>
      <c r="DK792" s="21" t="s">
        <v>260</v>
      </c>
      <c r="DL792" s="21" t="s">
        <v>341</v>
      </c>
      <c r="DM792" s="21"/>
      <c r="DN792" s="23">
        <v>45693</v>
      </c>
      <c r="DO792" s="23"/>
      <c r="DP792" s="23"/>
      <c r="DQ792" s="23" t="s">
        <v>276</v>
      </c>
      <c r="DR792" s="23"/>
      <c r="DS792" s="23">
        <v>45707</v>
      </c>
      <c r="DT792" s="23" t="s">
        <v>502</v>
      </c>
      <c r="DU792" s="23">
        <v>45505</v>
      </c>
      <c r="DV792" s="23">
        <v>45708</v>
      </c>
      <c r="DW792" s="23" t="s">
        <v>342</v>
      </c>
      <c r="DX792" s="23"/>
      <c r="DY792" s="18"/>
      <c r="DZ792" s="18"/>
      <c r="EA792" s="18"/>
      <c r="EB792" s="21" t="s">
        <v>41</v>
      </c>
      <c r="EC792" s="18" t="s">
        <v>234</v>
      </c>
      <c r="ED792" s="18"/>
      <c r="EE792" s="18"/>
      <c r="EF792" s="191"/>
      <c r="EG792" s="191"/>
      <c r="EH792" s="18"/>
      <c r="EI792" s="18">
        <v>0</v>
      </c>
      <c r="EJ792" s="29" t="str">
        <f>K792&amp;AY792&amp;CA792&amp;DE792&amp;DT792&amp;DW792</f>
        <v>VigenteTSS Aprobado 4GIng Aprobada 4GAs Built Aprobado con Observaciones 4GIntegradoOn Air</v>
      </c>
    </row>
    <row r="793" spans="1:140" ht="12" hidden="1" customHeight="1">
      <c r="A793" s="30" t="str">
        <f>IFERROR(IF(VLOOKUP(B793,SEARCH!A:A,1,0)=B793,"OK",""),"")</f>
        <v/>
      </c>
      <c r="B793" s="31" t="s">
        <v>5863</v>
      </c>
      <c r="C793" s="15" t="s">
        <v>5864</v>
      </c>
      <c r="D793" s="16">
        <v>13</v>
      </c>
      <c r="E793" s="16">
        <v>-33.46114</v>
      </c>
      <c r="F793" s="16">
        <v>-70.868385000000004</v>
      </c>
      <c r="G793" s="16" t="s">
        <v>270</v>
      </c>
      <c r="H793" s="16" t="s">
        <v>1131</v>
      </c>
      <c r="I793" s="16" t="s">
        <v>5865</v>
      </c>
      <c r="J793" s="16" t="s">
        <v>3</v>
      </c>
      <c r="K793" s="16" t="s">
        <v>3</v>
      </c>
      <c r="L793" s="16" t="s">
        <v>247</v>
      </c>
      <c r="M793" s="103"/>
      <c r="N793" s="18"/>
      <c r="O793" s="19" t="s">
        <v>3327</v>
      </c>
      <c r="P793" s="19" t="s">
        <v>380</v>
      </c>
      <c r="Q793" s="18"/>
      <c r="R793" s="21" t="s">
        <v>322</v>
      </c>
      <c r="S793" s="21">
        <v>23</v>
      </c>
      <c r="T793" s="22" t="s">
        <v>5866</v>
      </c>
      <c r="U793" s="23">
        <v>46086</v>
      </c>
      <c r="V793" s="21" t="str">
        <f>IF(U793="","",IF(U793="TBD","TBD",IF(U793="N/A","N/A","W"&amp;TEXT(WEEKNUM(U793,21),"00")&amp;" "&amp;YEAR(U793))))</f>
        <v>W10 2026</v>
      </c>
      <c r="W793" s="23">
        <v>46086</v>
      </c>
      <c r="X793" s="23"/>
      <c r="Y793" s="23" t="str">
        <f>IF(X793="","",IF(X793="TBD","TBD",IF(X793="N/A","N/A","W"&amp;TEXT(WEEKNUM(X793,21),"00")&amp;" "&amp;YEAR(X793))))</f>
        <v/>
      </c>
      <c r="Z793" s="23">
        <v>46090</v>
      </c>
      <c r="AA793" s="23">
        <v>46093</v>
      </c>
      <c r="AB793" s="24">
        <f>+IF(Z793="",0,AA793-Z793)</f>
        <v>3</v>
      </c>
      <c r="AC793" s="21" t="s">
        <v>324</v>
      </c>
      <c r="AD793" s="220" t="s">
        <v>5867</v>
      </c>
      <c r="AE793" s="23">
        <v>46090</v>
      </c>
      <c r="AF793" s="25" t="str">
        <f>IF(AE793="","",IF(AE793="TBD","TBD",IF(AE793="N/A","N/A","W"&amp;TEXT(WEEKNUM(AE793,21),"00")&amp;" "&amp;YEAR(AE793))))</f>
        <v>W11 2026</v>
      </c>
      <c r="AG793" s="21" t="s">
        <v>3524</v>
      </c>
      <c r="AH793" s="21"/>
      <c r="AI793" s="23"/>
      <c r="AJ793" s="25" t="str">
        <f>IF(AI793="","",IF(AI793="TBD","TBD",IF(AI793="N/A","N/A","W"&amp;TEXT(WEEKNUM(AI793,21),"00")&amp;" "&amp;YEAR(AI793))))</f>
        <v/>
      </c>
      <c r="AK793" s="21" t="s">
        <v>324</v>
      </c>
      <c r="AL793" s="21" t="s">
        <v>5644</v>
      </c>
      <c r="AM793" s="23">
        <v>46093</v>
      </c>
      <c r="AN793" s="25" t="str">
        <f>IF(AM793="","",IF(AM793="TBD","TBD",IF(AM793="N/A","N/A","W"&amp;TEXT(WEEKNUM(AM793,21),"00")&amp;" "&amp;YEAR(AM793))))</f>
        <v>W11 2026</v>
      </c>
      <c r="AO793" s="21" t="s">
        <v>324</v>
      </c>
      <c r="AP793" s="21"/>
      <c r="AQ793" s="23"/>
      <c r="AR793" s="25" t="str">
        <f>IF(AQ793="","",IF(AQ793="TBD","TBD",IF(AQ793="N/A","N/A","W"&amp;TEXT(WEEKNUM(AQ793,21),"00")&amp;" "&amp;YEAR(AQ793))))</f>
        <v/>
      </c>
      <c r="AS793" s="21"/>
      <c r="AT793" s="21"/>
      <c r="AU793" s="23"/>
      <c r="AV793" s="25" t="s">
        <v>252</v>
      </c>
      <c r="AW793" s="59"/>
      <c r="AX793" s="25" t="str">
        <f>IF(AW793="","",IF(AW793="TBD","TBD",IF(AW793="N/A","N/A","W"&amp;TEXT(WEEKNUM(AW793,21),"00")&amp;" "&amp;YEAR(AW793))))</f>
        <v/>
      </c>
      <c r="AY793" s="21" t="s">
        <v>3524</v>
      </c>
      <c r="AZ793" s="21" t="s">
        <v>714</v>
      </c>
      <c r="BA793" s="21" t="s">
        <v>255</v>
      </c>
      <c r="BB793" s="23"/>
      <c r="BC793" s="23"/>
      <c r="BD793" s="23"/>
      <c r="BE793" s="25" t="str">
        <f>IF(BD793="","",IF(BD793="TBD","TBD",IF(BD793="N/A","N/A","W"&amp;TEXT(WEEKNUM(BD793,21),"00")&amp;" "&amp;YEAR(BD793))))</f>
        <v/>
      </c>
      <c r="BF793" s="23"/>
      <c r="BG793" s="25" t="str">
        <f>IF(BF793="","",IF(BF793="TBD","TBD",IF(BF793="N/A","N/A","W"&amp;TEXT(WEEKNUM(BF793,21),"00")&amp;" "&amp;YEAR(BF793))))</f>
        <v/>
      </c>
      <c r="BH793" s="24">
        <f>+IF(BF793="",0,(BF793-BD793))</f>
        <v>0</v>
      </c>
      <c r="BI793" s="26" t="s">
        <v>256</v>
      </c>
      <c r="BJ793" s="26"/>
      <c r="BK793" s="27"/>
      <c r="BL793" s="25" t="str">
        <f>IF(BK793="","",IF(BK793="TBD","TBD",IF(BK793="N/A","N/A","W"&amp;TEXT(WEEKNUM(BK793,21),"00")&amp;" "&amp;YEAR(BK793))))</f>
        <v/>
      </c>
      <c r="BM793" s="26" t="s">
        <v>256</v>
      </c>
      <c r="BN793" s="21"/>
      <c r="BO793" s="23"/>
      <c r="BP793" s="25" t="str">
        <f>IF(BO793="","",IF(BO793="TBD","TBD",IF(BO793="N/A","N/A","W"&amp;TEXT(WEEKNUM(BO793,21),"00")&amp;" "&amp;YEAR(BO793))))</f>
        <v/>
      </c>
      <c r="BQ793" s="21" t="s">
        <v>256</v>
      </c>
      <c r="BR793" s="21"/>
      <c r="BS793" s="334"/>
      <c r="BT793" s="25" t="str">
        <f t="shared" si="47"/>
        <v/>
      </c>
      <c r="BU793" s="21" t="s">
        <v>256</v>
      </c>
      <c r="BV793" s="21"/>
      <c r="BW793" s="23"/>
      <c r="BX793" s="25" t="str">
        <f t="shared" si="48"/>
        <v/>
      </c>
      <c r="BY793" s="23"/>
      <c r="BZ793" s="25" t="str">
        <f>IF(BY793="","",IF(BY793="TBD","TBD",IF(BY793="N/A","N/A","W"&amp;TEXT(WEEKNUM(BY793,21),"00")&amp;" "&amp;YEAR(BY793))))</f>
        <v/>
      </c>
      <c r="CA793" s="21" t="s">
        <v>257</v>
      </c>
      <c r="CB793" s="21">
        <v>0</v>
      </c>
      <c r="CC793" s="21"/>
      <c r="CD793" s="21"/>
      <c r="CE793" s="23"/>
      <c r="CF793" s="23"/>
      <c r="CG793" s="23"/>
      <c r="CH793" s="23"/>
      <c r="CI793" s="25" t="str">
        <f>IF(CH793="","",IF(CH793="TBD","TBD",IF(CH793="N/A","N/A","W"&amp;TEXT(WEEKNUM(CH793,21),"00")&amp;" "&amp;YEAR(CH793))))</f>
        <v/>
      </c>
      <c r="CJ793" s="23"/>
      <c r="CK793" s="25" t="str">
        <f>IF(CJ793="","",IF(CJ793="TBD","TBD",IF(CJ793="N/A","N/A","W"&amp;TEXT(WEEKNUM(CJ793,21),"00")&amp;" "&amp;YEAR(CJ793))))</f>
        <v/>
      </c>
      <c r="CL793" s="24">
        <f>+IF(CJ793="",0,(CJ793-CH793))</f>
        <v>0</v>
      </c>
      <c r="CM793" s="21" t="s">
        <v>258</v>
      </c>
      <c r="CN793" s="21"/>
      <c r="CO793" s="23"/>
      <c r="CP793" s="25" t="str">
        <f>IF(CO793="","",IF(CO793="TBD","TBD",IF(CO793="N/A","N/A","W"&amp;TEXT(WEEKNUM(CO793,21),"00")&amp;" "&amp;YEAR(CO793))))</f>
        <v/>
      </c>
      <c r="CQ793" s="23" t="s">
        <v>258</v>
      </c>
      <c r="CR793" s="23"/>
      <c r="CS793" s="23"/>
      <c r="CT793" s="25" t="str">
        <f>IF(CS793="","",IF(CS793="TBD","TBD",IF(CS793="N/A","N/A","W"&amp;TEXT(WEEKNUM(CS793,21),"00")&amp;" "&amp;YEAR(CS793))))</f>
        <v/>
      </c>
      <c r="CU793" s="21" t="s">
        <v>258</v>
      </c>
      <c r="CV793" s="21"/>
      <c r="CW793" s="23"/>
      <c r="CX793" s="25" t="str">
        <f>IF(CW793="","",IF(CW793="TBD","TBD",IF(CW793="N/A","N/A","W"&amp;TEXT(WEEKNUM(CW793,21),"00")&amp;" "&amp;YEAR(CW793))))</f>
        <v/>
      </c>
      <c r="CY793" s="21" t="s">
        <v>258</v>
      </c>
      <c r="CZ793" s="21"/>
      <c r="DA793" s="23"/>
      <c r="DB793" s="25" t="str">
        <f>IF(DA793="","",IF(DA793="TBD","TBD",IF(DA793="N/A","N/A","W"&amp;TEXT(WEEKNUM(DA793,21),"00")&amp;" "&amp;YEAR(DA793))))</f>
        <v/>
      </c>
      <c r="DC793" s="23"/>
      <c r="DD793" s="25" t="str">
        <f>IF(DC793="","",IF(DC793="TBD","TBD",IF(DC793="N/A","N/A","W"&amp;TEXT(WEEKNUM(DC793,21),"00")&amp;" "&amp;YEAR(DC793))))</f>
        <v/>
      </c>
      <c r="DE793" s="21" t="s">
        <v>258</v>
      </c>
      <c r="DF793" s="23"/>
      <c r="DG793" s="21" t="s">
        <v>259</v>
      </c>
      <c r="DH793" s="18"/>
      <c r="DI793" s="18"/>
      <c r="DJ793" s="18"/>
      <c r="DK793" s="21" t="s">
        <v>260</v>
      </c>
      <c r="DL793" s="21" t="s">
        <v>261</v>
      </c>
      <c r="DM793" s="21"/>
      <c r="DN793" s="23"/>
      <c r="DO793" s="23"/>
      <c r="DP793" s="23"/>
      <c r="DQ793" s="23" t="s">
        <v>276</v>
      </c>
      <c r="DR793" s="23"/>
      <c r="DS793" s="23"/>
      <c r="DT793" s="23"/>
      <c r="DU793" s="23"/>
      <c r="DV793" s="23"/>
      <c r="DW793" s="23"/>
      <c r="DX793" s="23"/>
      <c r="DY793" s="18"/>
      <c r="DZ793" s="18"/>
      <c r="EA793" s="18"/>
      <c r="EB793" s="21" t="s">
        <v>530</v>
      </c>
      <c r="EC793" s="18"/>
      <c r="ED793" s="18"/>
      <c r="EE793" s="18"/>
      <c r="EF793" s="191"/>
      <c r="EG793" s="191"/>
      <c r="EH793" s="18"/>
      <c r="EI793" s="18">
        <v>0</v>
      </c>
      <c r="EJ793" s="29" t="str">
        <f>K793&amp;AY793&amp;CA793&amp;DE793&amp;DT793&amp;DW793</f>
        <v>No VigenteTSS en RevisiónIng No Recibida 4GAs Built No Recibido</v>
      </c>
    </row>
    <row r="794" spans="1:140" ht="12" hidden="1" customHeight="1">
      <c r="A794" s="30" t="str">
        <f>IFERROR(IF(VLOOKUP(B794,SEARCH!A:A,1,0)=B794,"OK",""),"")</f>
        <v/>
      </c>
      <c r="B794" s="31" t="s">
        <v>5868</v>
      </c>
      <c r="C794" s="15" t="s">
        <v>5869</v>
      </c>
      <c r="D794" s="16">
        <v>13</v>
      </c>
      <c r="E794" s="16">
        <v>-33.699364000000003</v>
      </c>
      <c r="F794" s="16">
        <v>-71.024991999999997</v>
      </c>
      <c r="G794" s="16" t="s">
        <v>270</v>
      </c>
      <c r="H794" s="16" t="s">
        <v>1746</v>
      </c>
      <c r="I794" s="16" t="s">
        <v>5870</v>
      </c>
      <c r="J794" s="16" t="s">
        <v>582</v>
      </c>
      <c r="K794" s="17" t="s">
        <v>319</v>
      </c>
      <c r="L794" s="16" t="s">
        <v>247</v>
      </c>
      <c r="M794" s="103" t="s">
        <v>320</v>
      </c>
      <c r="N794" s="18"/>
      <c r="O794" s="19" t="s">
        <v>3327</v>
      </c>
      <c r="P794" s="19" t="s">
        <v>248</v>
      </c>
      <c r="Q794" s="18"/>
      <c r="R794" s="21" t="s">
        <v>250</v>
      </c>
      <c r="S794" s="21">
        <v>18</v>
      </c>
      <c r="T794" s="22" t="s">
        <v>5871</v>
      </c>
      <c r="U794" s="23">
        <v>45499</v>
      </c>
      <c r="V794" s="21" t="str">
        <f>IF(U794="","",IF(U794="TBD","TBD",IF(U794="N/A","N/A","W"&amp;TEXT(WEEKNUM(U794,21),"00")&amp;" "&amp;YEAR(U794))))</f>
        <v>W30 2024</v>
      </c>
      <c r="W794" s="23">
        <v>45499</v>
      </c>
      <c r="X794" s="23">
        <v>45525</v>
      </c>
      <c r="Y794" s="23" t="str">
        <f>IF(X794="","",IF(X794="TBD","TBD",IF(X794="N/A","N/A","W"&amp;TEXT(WEEKNUM(X794,21),"00")&amp;" "&amp;YEAR(X794))))</f>
        <v>W34 2024</v>
      </c>
      <c r="Z794" s="23">
        <v>45499</v>
      </c>
      <c r="AA794" s="23">
        <v>45503</v>
      </c>
      <c r="AB794" s="24">
        <f>+IF(Z794="",0,AA794-Z794)</f>
        <v>4</v>
      </c>
      <c r="AC794" s="21" t="s">
        <v>324</v>
      </c>
      <c r="AD794" s="21" t="s">
        <v>5872</v>
      </c>
      <c r="AE794" s="23">
        <v>45506</v>
      </c>
      <c r="AF794" s="25" t="str">
        <f>IF(AE794="","",IF(AE794="TBD","TBD",IF(AE794="N/A","N/A","W"&amp;TEXT(WEEKNUM(AE794,21),"00")&amp;" "&amp;YEAR(AE794))))</f>
        <v>W31 2024</v>
      </c>
      <c r="AG794" s="21" t="s">
        <v>324</v>
      </c>
      <c r="AH794" s="21" t="s">
        <v>5873</v>
      </c>
      <c r="AI794" s="23">
        <v>45530</v>
      </c>
      <c r="AJ794" s="25" t="str">
        <f>IF(AI794="","",IF(AI794="TBD","TBD",IF(AI794="N/A","N/A","W"&amp;TEXT(WEEKNUM(AI794,21),"00")&amp;" "&amp;YEAR(AI794))))</f>
        <v>W35 2024</v>
      </c>
      <c r="AK794" s="21" t="s">
        <v>324</v>
      </c>
      <c r="AL794" s="21" t="s">
        <v>5874</v>
      </c>
      <c r="AM794" s="23">
        <v>45527</v>
      </c>
      <c r="AN794" s="25" t="str">
        <f>IF(AM794="","",IF(AM794="TBD","TBD",IF(AM794="N/A","N/A","W"&amp;TEXT(WEEKNUM(AM794,21),"00")&amp;" "&amp;YEAR(AM794))))</f>
        <v>W34 2024</v>
      </c>
      <c r="AO794" s="21" t="s">
        <v>324</v>
      </c>
      <c r="AP794" s="21" t="s">
        <v>5875</v>
      </c>
      <c r="AQ794" s="23">
        <v>45511</v>
      </c>
      <c r="AR794" s="25" t="str">
        <f>IF(AQ794="","",IF(AQ794="TBD","TBD",IF(AQ794="N/A","N/A","W"&amp;TEXT(WEEKNUM(AQ794,21),"00")&amp;" "&amp;YEAR(AQ794))))</f>
        <v>W32 2024</v>
      </c>
      <c r="AS794" s="21" t="s">
        <v>324</v>
      </c>
      <c r="AT794" s="21">
        <v>0</v>
      </c>
      <c r="AU794" s="23">
        <v>45512</v>
      </c>
      <c r="AV794" s="25" t="s">
        <v>921</v>
      </c>
      <c r="AW794" s="59">
        <v>45530</v>
      </c>
      <c r="AX794" s="25" t="str">
        <f>IF(AW794="","",IF(AW794="TBD","TBD",IF(AW794="N/A","N/A","W"&amp;TEXT(WEEKNUM(AW794,21),"00")&amp;" "&amp;YEAR(AW794))))</f>
        <v>W35 2024</v>
      </c>
      <c r="AY794" s="21" t="s">
        <v>327</v>
      </c>
      <c r="AZ794" s="21" t="s">
        <v>328</v>
      </c>
      <c r="BA794" s="21" t="s">
        <v>329</v>
      </c>
      <c r="BB794" s="23">
        <v>45539</v>
      </c>
      <c r="BC794" s="23">
        <v>45558</v>
      </c>
      <c r="BD794" s="23">
        <v>45559</v>
      </c>
      <c r="BE794" s="25" t="str">
        <f>IF(BD794="","",IF(BD794="TBD","TBD",IF(BD794="N/A","N/A","W"&amp;TEXT(WEEKNUM(BD794,21),"00")&amp;" "&amp;YEAR(BD794))))</f>
        <v>W39 2024</v>
      </c>
      <c r="BF794" s="23">
        <v>45562</v>
      </c>
      <c r="BG794" s="25" t="str">
        <f>IF(BF794="","",IF(BF794="TBD","TBD",IF(BF794="N/A","N/A","W"&amp;TEXT(WEEKNUM(BF794,21),"00")&amp;" "&amp;YEAR(BF794))))</f>
        <v>W39 2024</v>
      </c>
      <c r="BH794" s="24">
        <f>+IF(BF794="",0,(BF794-BD794))</f>
        <v>3</v>
      </c>
      <c r="BI794" s="26" t="s">
        <v>415</v>
      </c>
      <c r="BJ794" s="26" t="s">
        <v>5876</v>
      </c>
      <c r="BK794" s="27">
        <v>45559</v>
      </c>
      <c r="BL794" s="25" t="str">
        <f>IF(BK794="","",IF(BK794="TBD","TBD",IF(BK794="N/A","N/A","W"&amp;TEXT(WEEKNUM(BK794,21),"00")&amp;" "&amp;YEAR(BK794))))</f>
        <v>W39 2024</v>
      </c>
      <c r="BM794" s="21" t="s">
        <v>330</v>
      </c>
      <c r="BN794" s="21" t="s">
        <v>2403</v>
      </c>
      <c r="BO794" s="23">
        <v>45568</v>
      </c>
      <c r="BP794" s="25" t="str">
        <f>IF(BO794="","",IF(BO794="TBD","TBD",IF(BO794="N/A","N/A","W"&amp;TEXT(WEEKNUM(BO794,21),"00")&amp;" "&amp;YEAR(BO794))))</f>
        <v>W40 2024</v>
      </c>
      <c r="BQ794" s="21" t="s">
        <v>330</v>
      </c>
      <c r="BR794" s="21" t="s">
        <v>5877</v>
      </c>
      <c r="BS794" s="334">
        <v>45468</v>
      </c>
      <c r="BT794" s="25" t="str">
        <f t="shared" si="47"/>
        <v>W26 2024</v>
      </c>
      <c r="BU794" s="21" t="s">
        <v>330</v>
      </c>
      <c r="BV794" s="21" t="s">
        <v>5878</v>
      </c>
      <c r="BW794" s="23">
        <v>45544</v>
      </c>
      <c r="BX794" s="25" t="str">
        <f t="shared" si="48"/>
        <v>W37 2024</v>
      </c>
      <c r="BY794" s="23">
        <v>45568</v>
      </c>
      <c r="BZ794" s="25" t="str">
        <f>IF(BY794="","",IF(BY794="TBD","TBD",IF(BY794="N/A","N/A","W"&amp;TEXT(WEEKNUM(BY794,21),"00")&amp;" "&amp;YEAR(BY794))))</f>
        <v>W40 2024</v>
      </c>
      <c r="CA794" s="22" t="s">
        <v>366</v>
      </c>
      <c r="CB794" s="21" t="s">
        <v>336</v>
      </c>
      <c r="CC794" s="21" t="s">
        <v>336</v>
      </c>
      <c r="CD794" s="21" t="s">
        <v>515</v>
      </c>
      <c r="CE794" s="23" t="s">
        <v>3071</v>
      </c>
      <c r="CF794" s="23">
        <v>45593</v>
      </c>
      <c r="CG794" s="23"/>
      <c r="CH794" s="23">
        <v>45594</v>
      </c>
      <c r="CI794" s="25" t="str">
        <f>IF(CH794="","",IF(CH794="TBD","TBD",IF(CH794="N/A","N/A","W"&amp;TEXT(WEEKNUM(CH794,21),"00")&amp;" "&amp;YEAR(CH794))))</f>
        <v>W44 2024</v>
      </c>
      <c r="CJ794" s="23">
        <v>45600</v>
      </c>
      <c r="CK794" s="25" t="str">
        <f>IF(CJ794="","",IF(CJ794="TBD","TBD",IF(CJ794="N/A","N/A","W"&amp;TEXT(WEEKNUM(CJ794,21),"00")&amp;" "&amp;YEAR(CJ794))))</f>
        <v>W45 2024</v>
      </c>
      <c r="CL794" s="24">
        <f>+IF(CJ794="",0,(CJ794-CH794))</f>
        <v>6</v>
      </c>
      <c r="CM794" s="21" t="s">
        <v>388</v>
      </c>
      <c r="CN794" s="21" t="s">
        <v>5879</v>
      </c>
      <c r="CO794" s="23">
        <v>45594</v>
      </c>
      <c r="CP794" s="25" t="str">
        <f>IF(CO794="","",IF(CO794="TBD","TBD",IF(CO794="N/A","N/A","W"&amp;TEXT(WEEKNUM(CO794,21),"00")&amp;" "&amp;YEAR(CO794))))</f>
        <v>W44 2024</v>
      </c>
      <c r="CQ794" s="23" t="s">
        <v>339</v>
      </c>
      <c r="CR794" s="23" t="s">
        <v>5880</v>
      </c>
      <c r="CS794" s="23">
        <v>45602</v>
      </c>
      <c r="CT794" s="25" t="str">
        <f>IF(CS794="","",IF(CS794="TBD","TBD",IF(CS794="N/A","N/A","W"&amp;TEXT(WEEKNUM(CS794,21),"00")&amp;" "&amp;YEAR(CS794))))</f>
        <v>W45 2024</v>
      </c>
      <c r="CU794" s="21" t="s">
        <v>339</v>
      </c>
      <c r="CV794" s="21" t="s">
        <v>5881</v>
      </c>
      <c r="CW794" s="23">
        <v>45594</v>
      </c>
      <c r="CX794" s="25" t="str">
        <f>IF(CW794="","",IF(CW794="TBD","TBD",IF(CW794="N/A","N/A","W"&amp;TEXT(WEEKNUM(CW794,21),"00")&amp;" "&amp;YEAR(CW794))))</f>
        <v>W44 2024</v>
      </c>
      <c r="CY794" s="21" t="s">
        <v>388</v>
      </c>
      <c r="CZ794" s="21" t="s">
        <v>5882</v>
      </c>
      <c r="DA794" s="23">
        <v>45594</v>
      </c>
      <c r="DB794" s="25" t="str">
        <f>IF(DA794="","",IF(DA794="TBD","TBD",IF(DA794="N/A","N/A","W"&amp;TEXT(WEEKNUM(DA794,21),"00")&amp;" "&amp;YEAR(DA794))))</f>
        <v>W44 2024</v>
      </c>
      <c r="DC794" s="23">
        <v>45602</v>
      </c>
      <c r="DD794" s="25" t="str">
        <f>IF(DC794="","",IF(DC794="TBD","TBD",IF(DC794="N/A","N/A","W"&amp;TEXT(WEEKNUM(DC794,21),"00")&amp;" "&amp;YEAR(DC794))))</f>
        <v>W45 2024</v>
      </c>
      <c r="DE794" s="21" t="s">
        <v>392</v>
      </c>
      <c r="DF794" s="23"/>
      <c r="DG794" s="21" t="s">
        <v>259</v>
      </c>
      <c r="DH794" s="18"/>
      <c r="DI794" s="18"/>
      <c r="DJ794" s="18"/>
      <c r="DK794" s="21" t="s">
        <v>260</v>
      </c>
      <c r="DL794" s="21" t="s">
        <v>341</v>
      </c>
      <c r="DM794" s="21"/>
      <c r="DN794" s="23">
        <v>45679</v>
      </c>
      <c r="DO794" s="23">
        <v>45679</v>
      </c>
      <c r="DP794" s="23"/>
      <c r="DQ794" s="23" t="s">
        <v>276</v>
      </c>
      <c r="DR794" s="23"/>
      <c r="DS794" s="23">
        <v>45691</v>
      </c>
      <c r="DT794" s="23" t="s">
        <v>502</v>
      </c>
      <c r="DU794" s="23"/>
      <c r="DV794" s="23">
        <v>45705</v>
      </c>
      <c r="DW794" s="23" t="s">
        <v>342</v>
      </c>
      <c r="DX794" s="23"/>
      <c r="DY794" s="18"/>
      <c r="DZ794" s="18"/>
      <c r="EA794" s="18"/>
      <c r="EB794" s="21" t="s">
        <v>41</v>
      </c>
      <c r="EC794" s="18" t="s">
        <v>234</v>
      </c>
      <c r="ED794" s="18"/>
      <c r="EE794" s="18"/>
      <c r="EF794" s="191"/>
      <c r="EG794" s="191"/>
      <c r="EH794" s="18"/>
      <c r="EI794" s="18">
        <v>0</v>
      </c>
      <c r="EJ794" s="29" t="str">
        <f>K794&amp;AY794&amp;CA794&amp;DE794&amp;DT794&amp;DW794</f>
        <v>VigenteTSS Aprobado 4GIng Aprobada con Observaciones 4GAs Built Aprobado con Observaciones 4GIntegradoOn Air</v>
      </c>
    </row>
    <row r="795" spans="1:140" ht="12" hidden="1" customHeight="1">
      <c r="A795" s="30" t="str">
        <f>IFERROR(IF(VLOOKUP(B795,SEARCH!A:A,1,0)=B795,"OK",""),"")</f>
        <v/>
      </c>
      <c r="B795" s="31" t="s">
        <v>5883</v>
      </c>
      <c r="C795" s="15" t="s">
        <v>5884</v>
      </c>
      <c r="D795" s="16">
        <v>13</v>
      </c>
      <c r="E795" s="16">
        <v>-33.512687999999997</v>
      </c>
      <c r="F795" s="16">
        <v>-70.679231000000001</v>
      </c>
      <c r="G795" s="16" t="s">
        <v>270</v>
      </c>
      <c r="H795" s="16" t="s">
        <v>1266</v>
      </c>
      <c r="I795" s="16" t="s">
        <v>5885</v>
      </c>
      <c r="J795" s="16" t="s">
        <v>379</v>
      </c>
      <c r="K795" s="17" t="s">
        <v>319</v>
      </c>
      <c r="L795" s="16" t="s">
        <v>247</v>
      </c>
      <c r="M795" s="103">
        <v>5</v>
      </c>
      <c r="N795" s="18"/>
      <c r="O795" s="19" t="s">
        <v>3327</v>
      </c>
      <c r="P795" s="19" t="s">
        <v>248</v>
      </c>
      <c r="Q795" s="18"/>
      <c r="R795" s="21" t="s">
        <v>5847</v>
      </c>
      <c r="S795" s="21">
        <v>12</v>
      </c>
      <c r="T795" s="22" t="s">
        <v>5886</v>
      </c>
      <c r="U795" s="23">
        <v>45106</v>
      </c>
      <c r="V795" s="21" t="str">
        <f>IF(U795="","",IF(U795="TBD","TBD",IF(U795="N/A","N/A","W"&amp;TEXT(WEEKNUM(U795,21),"00")&amp;" "&amp;YEAR(U795))))</f>
        <v>W26 2023</v>
      </c>
      <c r="W795" s="23">
        <v>45166</v>
      </c>
      <c r="X795" s="23"/>
      <c r="Y795" s="23" t="str">
        <f>IF(X795="","",IF(X795="TBD","TBD",IF(X795="N/A","N/A","W"&amp;TEXT(WEEKNUM(X795,21),"00")&amp;" "&amp;YEAR(X795))))</f>
        <v/>
      </c>
      <c r="Z795" s="23"/>
      <c r="AA795" s="23">
        <v>45169</v>
      </c>
      <c r="AB795" s="24">
        <f>+IF(Z795="",0,AA795-Z795)</f>
        <v>0</v>
      </c>
      <c r="AC795" s="21" t="s">
        <v>324</v>
      </c>
      <c r="AD795" s="21"/>
      <c r="AE795" s="23">
        <v>45169</v>
      </c>
      <c r="AF795" s="25" t="str">
        <f>IF(AE795="","",IF(AE795="TBD","TBD",IF(AE795="N/A","N/A","W"&amp;TEXT(WEEKNUM(AE795,21),"00")&amp;" "&amp;YEAR(AE795))))</f>
        <v>W35 2023</v>
      </c>
      <c r="AG795" s="21" t="s">
        <v>324</v>
      </c>
      <c r="AH795" s="21"/>
      <c r="AI795" s="23">
        <v>45168</v>
      </c>
      <c r="AJ795" s="25" t="str">
        <f>IF(AI795="","",IF(AI795="TBD","TBD",IF(AI795="N/A","N/A","W"&amp;TEXT(WEEKNUM(AI795,21),"00")&amp;" "&amp;YEAR(AI795))))</f>
        <v>W35 2023</v>
      </c>
      <c r="AK795" s="21" t="s">
        <v>324</v>
      </c>
      <c r="AL795" s="21"/>
      <c r="AM795" s="23">
        <v>45169</v>
      </c>
      <c r="AN795" s="25" t="str">
        <f>IF(AM795="","",IF(AM795="TBD","TBD",IF(AM795="N/A","N/A","W"&amp;TEXT(WEEKNUM(AM795,21),"00")&amp;" "&amp;YEAR(AM795))))</f>
        <v>W35 2023</v>
      </c>
      <c r="AO795" s="21" t="s">
        <v>324</v>
      </c>
      <c r="AP795" s="21"/>
      <c r="AQ795" s="23">
        <v>45168</v>
      </c>
      <c r="AR795" s="25" t="str">
        <f>IF(AQ795="","",IF(AQ795="TBD","TBD",IF(AQ795="N/A","N/A","W"&amp;TEXT(WEEKNUM(AQ795,21),"00")&amp;" "&amp;YEAR(AQ795))))</f>
        <v>W35 2023</v>
      </c>
      <c r="AS795" s="21"/>
      <c r="AT795" s="21"/>
      <c r="AU795" s="23"/>
      <c r="AV795" s="25" t="s">
        <v>252</v>
      </c>
      <c r="AW795" s="59">
        <v>45170</v>
      </c>
      <c r="AX795" s="25" t="str">
        <f>IF(AW795="","",IF(AW795="TBD","TBD",IF(AW795="N/A","N/A","W"&amp;TEXT(WEEKNUM(AW795,21),"00")&amp;" "&amp;YEAR(AW795))))</f>
        <v>W35 2023</v>
      </c>
      <c r="AY795" s="21" t="s">
        <v>327</v>
      </c>
      <c r="AZ795" s="21" t="s">
        <v>328</v>
      </c>
      <c r="BA795" s="21" t="s">
        <v>329</v>
      </c>
      <c r="BB795" s="23">
        <v>45217</v>
      </c>
      <c r="BC795" s="23"/>
      <c r="BD795" s="23">
        <v>45218</v>
      </c>
      <c r="BE795" s="25" t="str">
        <f>IF(BD795="","",IF(BD795="TBD","TBD",IF(BD795="N/A","N/A","W"&amp;TEXT(WEEKNUM(BD795,21),"00")&amp;" "&amp;YEAR(BD795))))</f>
        <v>W42 2023</v>
      </c>
      <c r="BF795" s="23">
        <v>45228</v>
      </c>
      <c r="BG795" s="25" t="str">
        <f>IF(BF795="","",IF(BF795="TBD","TBD",IF(BF795="N/A","N/A","W"&amp;TEXT(WEEKNUM(BF795,21),"00")&amp;" "&amp;YEAR(BF795))))</f>
        <v>W43 2023</v>
      </c>
      <c r="BH795" s="24">
        <f>+IF(BF795="",0,(BF795-BD795))</f>
        <v>10</v>
      </c>
      <c r="BI795" s="26" t="s">
        <v>330</v>
      </c>
      <c r="BJ795" s="26" t="s">
        <v>5323</v>
      </c>
      <c r="BK795" s="27">
        <v>45250</v>
      </c>
      <c r="BL795" s="25" t="str">
        <f>IF(BK795="","",IF(BK795="TBD","TBD",IF(BK795="N/A","N/A","W"&amp;TEXT(WEEKNUM(BK795,21),"00")&amp;" "&amp;YEAR(BK795))))</f>
        <v>W47 2023</v>
      </c>
      <c r="BM795" s="21" t="s">
        <v>330</v>
      </c>
      <c r="BN795" s="21" t="s">
        <v>5374</v>
      </c>
      <c r="BO795" s="23">
        <v>45251</v>
      </c>
      <c r="BP795" s="25" t="str">
        <f>IF(BO795="","",IF(BO795="TBD","TBD",IF(BO795="N/A","N/A","W"&amp;TEXT(WEEKNUM(BO795,21),"00")&amp;" "&amp;YEAR(BO795))))</f>
        <v>W47 2023</v>
      </c>
      <c r="BQ795" s="21" t="s">
        <v>330</v>
      </c>
      <c r="BR795" s="21"/>
      <c r="BS795" s="334"/>
      <c r="BT795" s="25" t="str">
        <f t="shared" si="47"/>
        <v/>
      </c>
      <c r="BU795" s="21" t="s">
        <v>330</v>
      </c>
      <c r="BV795" s="21"/>
      <c r="BW795" s="23">
        <v>45250</v>
      </c>
      <c r="BX795" s="25" t="str">
        <f t="shared" si="48"/>
        <v>W47 2023</v>
      </c>
      <c r="BY795" s="23">
        <v>45251</v>
      </c>
      <c r="BZ795" s="25" t="str">
        <f>IF(BY795="","",IF(BY795="TBD","TBD",IF(BY795="N/A","N/A","W"&amp;TEXT(WEEKNUM(BY795,21),"00")&amp;" "&amp;YEAR(BY795))))</f>
        <v>W47 2023</v>
      </c>
      <c r="CA795" s="22" t="s">
        <v>335</v>
      </c>
      <c r="CB795" s="21" t="s">
        <v>336</v>
      </c>
      <c r="CC795" s="21" t="s">
        <v>336</v>
      </c>
      <c r="CD795" s="21"/>
      <c r="CE795" s="23" t="s">
        <v>515</v>
      </c>
      <c r="CF795" s="23">
        <v>45625</v>
      </c>
      <c r="CG795" s="23">
        <v>45842</v>
      </c>
      <c r="CH795" s="23">
        <v>45842</v>
      </c>
      <c r="CI795" s="25" t="str">
        <f>IF(CH795="","",IF(CH795="TBD","TBD",IF(CH795="N/A","N/A","W"&amp;TEXT(WEEKNUM(CH795,21),"00")&amp;" "&amp;YEAR(CH795))))</f>
        <v>W27 2025</v>
      </c>
      <c r="CJ795" s="23">
        <v>45846</v>
      </c>
      <c r="CK795" s="25" t="str">
        <f>IF(CJ795="","",IF(CJ795="TBD","TBD",IF(CJ795="N/A","N/A","W"&amp;TEXT(WEEKNUM(CJ795,21),"00")&amp;" "&amp;YEAR(CJ795))))</f>
        <v>W28 2025</v>
      </c>
      <c r="CL795" s="24">
        <f>+IF(CJ795="",0,(CJ795-CH795))</f>
        <v>4</v>
      </c>
      <c r="CM795" s="21" t="s">
        <v>339</v>
      </c>
      <c r="CN795" s="21" t="s">
        <v>5828</v>
      </c>
      <c r="CO795" s="23">
        <v>45629</v>
      </c>
      <c r="CP795" s="25" t="str">
        <f>IF(CO795="","",IF(CO795="TBD","TBD",IF(CO795="N/A","N/A","W"&amp;TEXT(WEEKNUM(CO795,21),"00")&amp;" "&amp;YEAR(CO795))))</f>
        <v>W49 2024</v>
      </c>
      <c r="CQ795" s="23" t="s">
        <v>388</v>
      </c>
      <c r="CR795" s="23" t="s">
        <v>5829</v>
      </c>
      <c r="CS795" s="23">
        <v>45643</v>
      </c>
      <c r="CT795" s="25" t="str">
        <f>IF(CS795="","",IF(CS795="TBD","TBD",IF(CS795="N/A","N/A","W"&amp;TEXT(WEEKNUM(CS795,21),"00")&amp;" "&amp;YEAR(CS795))))</f>
        <v>W51 2024</v>
      </c>
      <c r="CU795" s="21" t="s">
        <v>388</v>
      </c>
      <c r="CV795" s="21" t="s">
        <v>5887</v>
      </c>
      <c r="CW795" s="23">
        <v>45631</v>
      </c>
      <c r="CX795" s="25" t="str">
        <f>IF(CW795="","",IF(CW795="TBD","TBD",IF(CW795="N/A","N/A","W"&amp;TEXT(WEEKNUM(CW795,21),"00")&amp;" "&amp;YEAR(CW795))))</f>
        <v>W49 2024</v>
      </c>
      <c r="CY795" s="21" t="s">
        <v>421</v>
      </c>
      <c r="CZ795" s="187" t="s">
        <v>5888</v>
      </c>
      <c r="DA795" s="23">
        <v>45845</v>
      </c>
      <c r="DB795" s="25" t="str">
        <f>IF(DA795="","",IF(DA795="TBD","TBD",IF(DA795="N/A","N/A","W"&amp;TEXT(WEEKNUM(DA795,21),"00")&amp;" "&amp;YEAR(DA795))))</f>
        <v>W28 2025</v>
      </c>
      <c r="DC795" s="23">
        <v>45845</v>
      </c>
      <c r="DD795" s="25" t="str">
        <f>IF(DC795="","",IF(DC795="TBD","TBD",IF(DC795="N/A","N/A","W"&amp;TEXT(WEEKNUM(DC795,21),"00")&amp;" "&amp;YEAR(DC795))))</f>
        <v>W28 2025</v>
      </c>
      <c r="DE795" s="21" t="s">
        <v>392</v>
      </c>
      <c r="DF795" s="23"/>
      <c r="DG795" s="21" t="s">
        <v>4288</v>
      </c>
      <c r="DH795" s="21">
        <v>0</v>
      </c>
      <c r="DI795" s="18"/>
      <c r="DJ795" s="18"/>
      <c r="DK795" s="21" t="s">
        <v>260</v>
      </c>
      <c r="DL795" s="21" t="s">
        <v>341</v>
      </c>
      <c r="DM795" s="21"/>
      <c r="DN795" s="23">
        <v>45855</v>
      </c>
      <c r="DO795" s="23">
        <v>45855</v>
      </c>
      <c r="DP795" s="23"/>
      <c r="DQ795" s="23" t="s">
        <v>276</v>
      </c>
      <c r="DR795" s="23"/>
      <c r="DS795" s="23"/>
      <c r="DT795" s="23"/>
      <c r="DU795" s="23">
        <v>45846</v>
      </c>
      <c r="DV795" s="23">
        <v>45863</v>
      </c>
      <c r="DW795" s="23" t="s">
        <v>342</v>
      </c>
      <c r="DX795" s="23"/>
      <c r="DY795" s="18"/>
      <c r="DZ795" s="18"/>
      <c r="EA795" s="18"/>
      <c r="EB795" s="21" t="s">
        <v>41</v>
      </c>
      <c r="EC795" s="18" t="s">
        <v>234</v>
      </c>
      <c r="ED795" s="18"/>
      <c r="EE795" s="18"/>
      <c r="EF795" s="116"/>
      <c r="EG795" s="116"/>
      <c r="EH795" s="18" t="s">
        <v>929</v>
      </c>
      <c r="EI795" s="34" t="s">
        <v>4812</v>
      </c>
      <c r="EJ795" s="29" t="str">
        <f>K795&amp;AY795&amp;CA795&amp;DE795&amp;DT795&amp;DW795</f>
        <v>VigenteTSS Aprobado 4GIng Aprobada 4GAs Built Aprobado con Observaciones 4GOn Air</v>
      </c>
    </row>
    <row r="796" spans="1:140" ht="12" hidden="1" customHeight="1">
      <c r="A796" s="30" t="str">
        <f>IFERROR(IF(VLOOKUP(B796,SEARCH!A:A,1,0)=B796,"OK",""),"")</f>
        <v/>
      </c>
      <c r="B796" s="31" t="s">
        <v>5889</v>
      </c>
      <c r="C796" s="15" t="s">
        <v>5890</v>
      </c>
      <c r="D796" s="16">
        <v>13</v>
      </c>
      <c r="E796" s="16">
        <v>-33.395667000000003</v>
      </c>
      <c r="F796" s="16">
        <v>-70.730138999999994</v>
      </c>
      <c r="G796" s="16" t="s">
        <v>270</v>
      </c>
      <c r="H796" s="16" t="s">
        <v>395</v>
      </c>
      <c r="I796" s="16" t="s">
        <v>5891</v>
      </c>
      <c r="J796" s="16" t="s">
        <v>3</v>
      </c>
      <c r="K796" s="16" t="s">
        <v>3</v>
      </c>
      <c r="L796" s="16" t="s">
        <v>247</v>
      </c>
      <c r="M796" s="103"/>
      <c r="N796" s="18"/>
      <c r="O796" s="19" t="s">
        <v>3327</v>
      </c>
      <c r="P796" s="19" t="s">
        <v>380</v>
      </c>
      <c r="Q796" s="18"/>
      <c r="R796" s="21" t="s">
        <v>4580</v>
      </c>
      <c r="S796" s="21">
        <v>14</v>
      </c>
      <c r="T796" s="22" t="s">
        <v>5892</v>
      </c>
      <c r="U796" s="23">
        <v>46085</v>
      </c>
      <c r="V796" s="21" t="str">
        <f>IF(U796="","",IF(U796="TBD","TBD",IF(U796="N/A","N/A","W"&amp;TEXT(WEEKNUM(U796,21),"00")&amp;" "&amp;YEAR(U796))))</f>
        <v>W10 2026</v>
      </c>
      <c r="W796" s="23">
        <v>46097</v>
      </c>
      <c r="X796" s="23"/>
      <c r="Y796" s="23" t="str">
        <f>IF(X796="","",IF(X796="TBD","TBD",IF(X796="N/A","N/A","W"&amp;TEXT(WEEKNUM(X796,21),"00")&amp;" "&amp;YEAR(X796))))</f>
        <v/>
      </c>
      <c r="Z796" s="23"/>
      <c r="AA796" s="23"/>
      <c r="AB796" s="24">
        <f>+IF(Z796="",0,AA796-Z796)</f>
        <v>0</v>
      </c>
      <c r="AC796" s="21" t="s">
        <v>5835</v>
      </c>
      <c r="AD796" s="21"/>
      <c r="AE796" s="23"/>
      <c r="AF796" s="25" t="str">
        <f>IF(AE796="","",IF(AE796="TBD","TBD",IF(AE796="N/A","N/A","W"&amp;TEXT(WEEKNUM(AE796,21),"00")&amp;" "&amp;YEAR(AE796))))</f>
        <v/>
      </c>
      <c r="AG796" s="21"/>
      <c r="AH796" s="21"/>
      <c r="AI796" s="23"/>
      <c r="AJ796" s="25" t="str">
        <f>IF(AI796="","",IF(AI796="TBD","TBD",IF(AI796="N/A","N/A","W"&amp;TEXT(WEEKNUM(AI796,21),"00")&amp;" "&amp;YEAR(AI796))))</f>
        <v/>
      </c>
      <c r="AK796" s="21"/>
      <c r="AL796" s="21"/>
      <c r="AM796" s="23"/>
      <c r="AN796" s="25" t="str">
        <f>IF(AM796="","",IF(AM796="TBD","TBD",IF(AM796="N/A","N/A","W"&amp;TEXT(WEEKNUM(AM796,21),"00")&amp;" "&amp;YEAR(AM796))))</f>
        <v/>
      </c>
      <c r="AO796" s="21"/>
      <c r="AP796" s="21"/>
      <c r="AQ796" s="23"/>
      <c r="AR796" s="25" t="str">
        <f>IF(AQ796="","",IF(AQ796="TBD","TBD",IF(AQ796="N/A","N/A","W"&amp;TEXT(WEEKNUM(AQ796,21),"00")&amp;" "&amp;YEAR(AQ796))))</f>
        <v/>
      </c>
      <c r="AS796" s="21"/>
      <c r="AT796" s="21"/>
      <c r="AU796" s="23"/>
      <c r="AV796" s="25" t="s">
        <v>252</v>
      </c>
      <c r="AW796" s="59"/>
      <c r="AX796" s="25" t="str">
        <f>IF(AW796="","",IF(AW796="TBD","TBD",IF(AW796="N/A","N/A","W"&amp;TEXT(WEEKNUM(AW796,21),"00")&amp;" "&amp;YEAR(AW796))))</f>
        <v/>
      </c>
      <c r="AY796" s="21" t="s">
        <v>251</v>
      </c>
      <c r="AZ796" s="21" t="s">
        <v>714</v>
      </c>
      <c r="BA796" s="21" t="s">
        <v>255</v>
      </c>
      <c r="BB796" s="23"/>
      <c r="BC796" s="23"/>
      <c r="BD796" s="23"/>
      <c r="BE796" s="25" t="str">
        <f>IF(BD796="","",IF(BD796="TBD","TBD",IF(BD796="N/A","N/A","W"&amp;TEXT(WEEKNUM(BD796,21),"00")&amp;" "&amp;YEAR(BD796))))</f>
        <v/>
      </c>
      <c r="BF796" s="23"/>
      <c r="BG796" s="25" t="str">
        <f>IF(BF796="","",IF(BF796="TBD","TBD",IF(BF796="N/A","N/A","W"&amp;TEXT(WEEKNUM(BF796,21),"00")&amp;" "&amp;YEAR(BF796))))</f>
        <v/>
      </c>
      <c r="BH796" s="24">
        <f>+IF(BF796="",0,(BF796-BD796))</f>
        <v>0</v>
      </c>
      <c r="BI796" s="26" t="s">
        <v>256</v>
      </c>
      <c r="BJ796" s="26"/>
      <c r="BK796" s="27"/>
      <c r="BL796" s="25" t="str">
        <f>IF(BK796="","",IF(BK796="TBD","TBD",IF(BK796="N/A","N/A","W"&amp;TEXT(WEEKNUM(BK796,21),"00")&amp;" "&amp;YEAR(BK796))))</f>
        <v/>
      </c>
      <c r="BM796" s="21" t="s">
        <v>256</v>
      </c>
      <c r="BN796" s="21"/>
      <c r="BO796" s="23"/>
      <c r="BP796" s="25" t="str">
        <f>IF(BO796="","",IF(BO796="TBD","TBD",IF(BO796="N/A","N/A","W"&amp;TEXT(WEEKNUM(BO796,21),"00")&amp;" "&amp;YEAR(BO796))))</f>
        <v/>
      </c>
      <c r="BQ796" s="21" t="s">
        <v>256</v>
      </c>
      <c r="BR796" s="21"/>
      <c r="BS796" s="334"/>
      <c r="BT796" s="25" t="str">
        <f t="shared" si="47"/>
        <v/>
      </c>
      <c r="BU796" s="21" t="s">
        <v>256</v>
      </c>
      <c r="BV796" s="21"/>
      <c r="BW796" s="23"/>
      <c r="BX796" s="25" t="str">
        <f t="shared" si="48"/>
        <v/>
      </c>
      <c r="BY796" s="23"/>
      <c r="BZ796" s="25" t="str">
        <f>IF(BY796="","",IF(BY796="TBD","TBD",IF(BY796="N/A","N/A","W"&amp;TEXT(WEEKNUM(BY796,21),"00")&amp;" "&amp;YEAR(BY796))))</f>
        <v/>
      </c>
      <c r="CA796" s="21" t="s">
        <v>257</v>
      </c>
      <c r="CB796" s="21">
        <v>0</v>
      </c>
      <c r="CC796" s="21"/>
      <c r="CD796" s="21"/>
      <c r="CE796" s="23"/>
      <c r="CF796" s="23"/>
      <c r="CG796" s="23"/>
      <c r="CH796" s="23"/>
      <c r="CI796" s="25" t="str">
        <f>IF(CH796="","",IF(CH796="TBD","TBD",IF(CH796="N/A","N/A","W"&amp;TEXT(WEEKNUM(CH796,21),"00")&amp;" "&amp;YEAR(CH796))))</f>
        <v/>
      </c>
      <c r="CJ796" s="23"/>
      <c r="CK796" s="25" t="str">
        <f>IF(CJ796="","",IF(CJ796="TBD","TBD",IF(CJ796="N/A","N/A","W"&amp;TEXT(WEEKNUM(CJ796,21),"00")&amp;" "&amp;YEAR(CJ796))))</f>
        <v/>
      </c>
      <c r="CL796" s="24">
        <f>+IF(CJ796="",0,(CJ796-CH796))</f>
        <v>0</v>
      </c>
      <c r="CM796" s="21" t="s">
        <v>258</v>
      </c>
      <c r="CN796" s="21"/>
      <c r="CO796" s="23"/>
      <c r="CP796" s="25" t="str">
        <f>IF(CO796="","",IF(CO796="TBD","TBD",IF(CO796="N/A","N/A","W"&amp;TEXT(WEEKNUM(CO796,21),"00")&amp;" "&amp;YEAR(CO796))))</f>
        <v/>
      </c>
      <c r="CQ796" s="23" t="s">
        <v>258</v>
      </c>
      <c r="CR796" s="23"/>
      <c r="CS796" s="23"/>
      <c r="CT796" s="25" t="str">
        <f>IF(CS796="","",IF(CS796="TBD","TBD",IF(CS796="N/A","N/A","W"&amp;TEXT(WEEKNUM(CS796,21),"00")&amp;" "&amp;YEAR(CS796))))</f>
        <v/>
      </c>
      <c r="CU796" s="21" t="s">
        <v>258</v>
      </c>
      <c r="CV796" s="21"/>
      <c r="CW796" s="23"/>
      <c r="CX796" s="25" t="str">
        <f>IF(CW796="","",IF(CW796="TBD","TBD",IF(CW796="N/A","N/A","W"&amp;TEXT(WEEKNUM(CW796,21),"00")&amp;" "&amp;YEAR(CW796))))</f>
        <v/>
      </c>
      <c r="CY796" s="21" t="s">
        <v>258</v>
      </c>
      <c r="CZ796" s="21"/>
      <c r="DA796" s="23"/>
      <c r="DB796" s="25" t="str">
        <f>IF(DA796="","",IF(DA796="TBD","TBD",IF(DA796="N/A","N/A","W"&amp;TEXT(WEEKNUM(DA796,21),"00")&amp;" "&amp;YEAR(DA796))))</f>
        <v/>
      </c>
      <c r="DC796" s="23"/>
      <c r="DD796" s="25" t="str">
        <f>IF(DC796="","",IF(DC796="TBD","TBD",IF(DC796="N/A","N/A","W"&amp;TEXT(WEEKNUM(DC796,21),"00")&amp;" "&amp;YEAR(DC796))))</f>
        <v/>
      </c>
      <c r="DE796" s="21" t="s">
        <v>258</v>
      </c>
      <c r="DF796" s="23"/>
      <c r="DG796" s="21" t="s">
        <v>259</v>
      </c>
      <c r="DH796" s="18"/>
      <c r="DI796" s="18"/>
      <c r="DJ796" s="18"/>
      <c r="DK796" s="21" t="s">
        <v>260</v>
      </c>
      <c r="DL796" s="21" t="s">
        <v>275</v>
      </c>
      <c r="DM796" s="21"/>
      <c r="DN796" s="23"/>
      <c r="DO796" s="23"/>
      <c r="DP796" s="23"/>
      <c r="DQ796" s="23" t="s">
        <v>276</v>
      </c>
      <c r="DR796" s="23"/>
      <c r="DS796" s="23"/>
      <c r="DT796" s="23"/>
      <c r="DU796" s="23"/>
      <c r="DV796" s="23"/>
      <c r="DW796" s="23"/>
      <c r="DX796" s="23"/>
      <c r="DY796" s="18"/>
      <c r="DZ796" s="18"/>
      <c r="EA796" s="18"/>
      <c r="EB796" s="21" t="s">
        <v>30</v>
      </c>
      <c r="EC796" s="18"/>
      <c r="ED796" s="18"/>
      <c r="EE796" s="18"/>
      <c r="EF796" s="55"/>
      <c r="EG796" s="55"/>
      <c r="EH796" s="18"/>
      <c r="EI796" s="18">
        <v>0</v>
      </c>
      <c r="EJ796" s="29" t="str">
        <f>K796&amp;AY796&amp;CA796&amp;DE796&amp;DT796&amp;DW796</f>
        <v>No VigenteTSS No RecibidoIng No Recibida 4GAs Built No Recibido</v>
      </c>
    </row>
    <row r="797" spans="1:140" ht="12" hidden="1" customHeight="1">
      <c r="A797" s="30" t="str">
        <f>IFERROR(IF(VLOOKUP(B797,SEARCH!A:A,1,0)=B797,"OK",""),"")</f>
        <v/>
      </c>
      <c r="B797" s="31" t="s">
        <v>5893</v>
      </c>
      <c r="C797" s="15" t="s">
        <v>5894</v>
      </c>
      <c r="D797" s="16">
        <v>13</v>
      </c>
      <c r="E797" s="16">
        <v>-33.452199999999998</v>
      </c>
      <c r="F797" s="16">
        <v>-70.5685</v>
      </c>
      <c r="G797" s="16" t="s">
        <v>270</v>
      </c>
      <c r="H797" s="16" t="s">
        <v>1411</v>
      </c>
      <c r="I797" s="16" t="s">
        <v>5895</v>
      </c>
      <c r="J797" s="16" t="s">
        <v>3</v>
      </c>
      <c r="K797" s="16" t="s">
        <v>3</v>
      </c>
      <c r="L797" s="16" t="s">
        <v>247</v>
      </c>
      <c r="M797" s="103"/>
      <c r="N797" s="18"/>
      <c r="O797" s="19" t="s">
        <v>3327</v>
      </c>
      <c r="P797" s="19" t="s">
        <v>380</v>
      </c>
      <c r="Q797" s="18"/>
      <c r="R797" s="21" t="s">
        <v>1437</v>
      </c>
      <c r="S797" s="21" t="s">
        <v>5896</v>
      </c>
      <c r="T797" s="22" t="s">
        <v>5897</v>
      </c>
      <c r="U797" s="23">
        <v>46086</v>
      </c>
      <c r="V797" s="21" t="str">
        <f>IF(U797="","",IF(U797="TBD","TBD",IF(U797="N/A","N/A","W"&amp;TEXT(WEEKNUM(U797,21),"00")&amp;" "&amp;YEAR(U797))))</f>
        <v>W10 2026</v>
      </c>
      <c r="W797" s="23">
        <v>46086</v>
      </c>
      <c r="X797" s="23"/>
      <c r="Y797" s="23" t="str">
        <f>IF(X797="","",IF(X797="TBD","TBD",IF(X797="N/A","N/A","W"&amp;TEXT(WEEKNUM(X797,21),"00")&amp;" "&amp;YEAR(X797))))</f>
        <v/>
      </c>
      <c r="Z797" s="23">
        <v>46090</v>
      </c>
      <c r="AA797" s="23">
        <v>46093</v>
      </c>
      <c r="AB797" s="24">
        <f>+IF(Z797="",0,AA797-Z797)</f>
        <v>3</v>
      </c>
      <c r="AC797" s="21" t="s">
        <v>324</v>
      </c>
      <c r="AD797" s="220" t="s">
        <v>5898</v>
      </c>
      <c r="AE797" s="23">
        <v>46090</v>
      </c>
      <c r="AF797" s="25" t="str">
        <f>IF(AE797="","",IF(AE797="TBD","TBD",IF(AE797="N/A","N/A","W"&amp;TEXT(WEEKNUM(AE797,21),"00")&amp;" "&amp;YEAR(AE797))))</f>
        <v>W11 2026</v>
      </c>
      <c r="AG797" s="21" t="s">
        <v>3524</v>
      </c>
      <c r="AH797" s="21"/>
      <c r="AI797" s="23"/>
      <c r="AJ797" s="25" t="str">
        <f>IF(AI797="","",IF(AI797="TBD","TBD",IF(AI797="N/A","N/A","W"&amp;TEXT(WEEKNUM(AI797,21),"00")&amp;" "&amp;YEAR(AI797))))</f>
        <v/>
      </c>
      <c r="AK797" s="21" t="s">
        <v>324</v>
      </c>
      <c r="AL797" s="21" t="s">
        <v>5644</v>
      </c>
      <c r="AM797" s="23">
        <v>46093</v>
      </c>
      <c r="AN797" s="25" t="str">
        <f>IF(AM797="","",IF(AM797="TBD","TBD",IF(AM797="N/A","N/A","W"&amp;TEXT(WEEKNUM(AM797,21),"00")&amp;" "&amp;YEAR(AM797))))</f>
        <v>W11 2026</v>
      </c>
      <c r="AO797" s="21" t="s">
        <v>459</v>
      </c>
      <c r="AP797" s="21" t="s">
        <v>5899</v>
      </c>
      <c r="AQ797" s="23"/>
      <c r="AR797" s="25" t="str">
        <f>IF(AQ797="","",IF(AQ797="TBD","TBD",IF(AQ797="N/A","N/A","W"&amp;TEXT(WEEKNUM(AQ797,21),"00")&amp;" "&amp;YEAR(AQ797))))</f>
        <v/>
      </c>
      <c r="AS797" s="21"/>
      <c r="AT797" s="21"/>
      <c r="AU797" s="23"/>
      <c r="AV797" s="25" t="s">
        <v>252</v>
      </c>
      <c r="AW797" s="59"/>
      <c r="AX797" s="25" t="str">
        <f>IF(AW797="","",IF(AW797="TBD","TBD",IF(AW797="N/A","N/A","W"&amp;TEXT(WEEKNUM(AW797,21),"00")&amp;" "&amp;YEAR(AW797))))</f>
        <v/>
      </c>
      <c r="AY797" s="21" t="s">
        <v>3524</v>
      </c>
      <c r="AZ797" s="21" t="s">
        <v>714</v>
      </c>
      <c r="BA797" s="21" t="s">
        <v>255</v>
      </c>
      <c r="BB797" s="23"/>
      <c r="BC797" s="23"/>
      <c r="BD797" s="23"/>
      <c r="BE797" s="25" t="str">
        <f>IF(BD797="","",IF(BD797="TBD","TBD",IF(BD797="N/A","N/A","W"&amp;TEXT(WEEKNUM(BD797,21),"00")&amp;" "&amp;YEAR(BD797))))</f>
        <v/>
      </c>
      <c r="BF797" s="23"/>
      <c r="BG797" s="25" t="str">
        <f>IF(BF797="","",IF(BF797="TBD","TBD",IF(BF797="N/A","N/A","W"&amp;TEXT(WEEKNUM(BF797,21),"00")&amp;" "&amp;YEAR(BF797))))</f>
        <v/>
      </c>
      <c r="BH797" s="24">
        <f>+IF(BF797="",0,(BF797-BD797))</f>
        <v>0</v>
      </c>
      <c r="BI797" s="26" t="s">
        <v>256</v>
      </c>
      <c r="BJ797" s="26"/>
      <c r="BK797" s="27"/>
      <c r="BL797" s="25" t="str">
        <f>IF(BK797="","",IF(BK797="TBD","TBD",IF(BK797="N/A","N/A","W"&amp;TEXT(WEEKNUM(BK797,21),"00")&amp;" "&amp;YEAR(BK797))))</f>
        <v/>
      </c>
      <c r="BM797" s="26" t="s">
        <v>256</v>
      </c>
      <c r="BN797" s="21"/>
      <c r="BO797" s="23"/>
      <c r="BP797" s="25" t="str">
        <f>IF(BO797="","",IF(BO797="TBD","TBD",IF(BO797="N/A","N/A","W"&amp;TEXT(WEEKNUM(BO797,21),"00")&amp;" "&amp;YEAR(BO797))))</f>
        <v/>
      </c>
      <c r="BQ797" s="21" t="s">
        <v>256</v>
      </c>
      <c r="BR797" s="21"/>
      <c r="BS797" s="334"/>
      <c r="BT797" s="25" t="str">
        <f t="shared" si="47"/>
        <v/>
      </c>
      <c r="BU797" s="21" t="s">
        <v>256</v>
      </c>
      <c r="BV797" s="21"/>
      <c r="BW797" s="23"/>
      <c r="BX797" s="25" t="str">
        <f t="shared" si="48"/>
        <v/>
      </c>
      <c r="BY797" s="23"/>
      <c r="BZ797" s="25" t="str">
        <f>IF(BY797="","",IF(BY797="TBD","TBD",IF(BY797="N/A","N/A","W"&amp;TEXT(WEEKNUM(BY797,21),"00")&amp;" "&amp;YEAR(BY797))))</f>
        <v/>
      </c>
      <c r="CA797" s="21" t="s">
        <v>257</v>
      </c>
      <c r="CB797" s="21">
        <v>0</v>
      </c>
      <c r="CC797" s="21"/>
      <c r="CD797" s="21"/>
      <c r="CE797" s="23"/>
      <c r="CF797" s="23"/>
      <c r="CG797" s="23"/>
      <c r="CH797" s="23"/>
      <c r="CI797" s="25" t="str">
        <f>IF(CH797="","",IF(CH797="TBD","TBD",IF(CH797="N/A","N/A","W"&amp;TEXT(WEEKNUM(CH797,21),"00")&amp;" "&amp;YEAR(CH797))))</f>
        <v/>
      </c>
      <c r="CJ797" s="23"/>
      <c r="CK797" s="25" t="str">
        <f>IF(CJ797="","",IF(CJ797="TBD","TBD",IF(CJ797="N/A","N/A","W"&amp;TEXT(WEEKNUM(CJ797,21),"00")&amp;" "&amp;YEAR(CJ797))))</f>
        <v/>
      </c>
      <c r="CL797" s="24">
        <f>+IF(CJ797="",0,(CJ797-CH797))</f>
        <v>0</v>
      </c>
      <c r="CM797" s="21" t="s">
        <v>258</v>
      </c>
      <c r="CN797" s="21"/>
      <c r="CO797" s="23"/>
      <c r="CP797" s="25" t="str">
        <f>IF(CO797="","",IF(CO797="TBD","TBD",IF(CO797="N/A","N/A","W"&amp;TEXT(WEEKNUM(CO797,21),"00")&amp;" "&amp;YEAR(CO797))))</f>
        <v/>
      </c>
      <c r="CQ797" s="23" t="s">
        <v>258</v>
      </c>
      <c r="CR797" s="23"/>
      <c r="CS797" s="23"/>
      <c r="CT797" s="25" t="str">
        <f>IF(CS797="","",IF(CS797="TBD","TBD",IF(CS797="N/A","N/A","W"&amp;TEXT(WEEKNUM(CS797,21),"00")&amp;" "&amp;YEAR(CS797))))</f>
        <v/>
      </c>
      <c r="CU797" s="21" t="s">
        <v>258</v>
      </c>
      <c r="CV797" s="21"/>
      <c r="CW797" s="23"/>
      <c r="CX797" s="25" t="str">
        <f>IF(CW797="","",IF(CW797="TBD","TBD",IF(CW797="N/A","N/A","W"&amp;TEXT(WEEKNUM(CW797,21),"00")&amp;" "&amp;YEAR(CW797))))</f>
        <v/>
      </c>
      <c r="CY797" s="21" t="s">
        <v>258</v>
      </c>
      <c r="CZ797" s="21"/>
      <c r="DA797" s="23"/>
      <c r="DB797" s="25" t="str">
        <f>IF(DA797="","",IF(DA797="TBD","TBD",IF(DA797="N/A","N/A","W"&amp;TEXT(WEEKNUM(DA797,21),"00")&amp;" "&amp;YEAR(DA797))))</f>
        <v/>
      </c>
      <c r="DC797" s="23"/>
      <c r="DD797" s="25" t="str">
        <f>IF(DC797="","",IF(DC797="TBD","TBD",IF(DC797="N/A","N/A","W"&amp;TEXT(WEEKNUM(DC797,21),"00")&amp;" "&amp;YEAR(DC797))))</f>
        <v/>
      </c>
      <c r="DE797" s="21" t="s">
        <v>258</v>
      </c>
      <c r="DF797" s="23"/>
      <c r="DG797" s="21" t="s">
        <v>259</v>
      </c>
      <c r="DH797" s="18"/>
      <c r="DI797" s="18"/>
      <c r="DJ797" s="18"/>
      <c r="DK797" s="21" t="s">
        <v>260</v>
      </c>
      <c r="DL797" s="21" t="s">
        <v>275</v>
      </c>
      <c r="DM797" s="21"/>
      <c r="DN797" s="23"/>
      <c r="DO797" s="23"/>
      <c r="DP797" s="23"/>
      <c r="DQ797" s="23" t="s">
        <v>276</v>
      </c>
      <c r="DR797" s="23"/>
      <c r="DS797" s="23"/>
      <c r="DT797" s="23"/>
      <c r="DU797" s="23"/>
      <c r="DV797" s="23"/>
      <c r="DW797" s="23"/>
      <c r="DX797" s="23"/>
      <c r="DY797" s="18"/>
      <c r="DZ797" s="18"/>
      <c r="EA797" s="18"/>
      <c r="EB797" s="21" t="s">
        <v>34</v>
      </c>
      <c r="EC797" s="18"/>
      <c r="ED797" s="18"/>
      <c r="EE797" s="18"/>
      <c r="EF797" s="55"/>
      <c r="EG797" s="55"/>
      <c r="EH797" s="18"/>
      <c r="EI797" s="18">
        <v>0</v>
      </c>
      <c r="EJ797" s="29" t="str">
        <f>K797&amp;AY797&amp;CA797&amp;DE797&amp;DT797&amp;DW797</f>
        <v>No VigenteTSS en RevisiónIng No Recibida 4GAs Built No Recibido</v>
      </c>
    </row>
    <row r="798" spans="1:140" ht="12" hidden="1" customHeight="1">
      <c r="A798" s="30" t="str">
        <f>IFERROR(IF(VLOOKUP(B798,SEARCH!A:A,1,0)=B798,"OK",""),"")</f>
        <v/>
      </c>
      <c r="B798" s="31" t="s">
        <v>5900</v>
      </c>
      <c r="C798" s="15" t="s">
        <v>5901</v>
      </c>
      <c r="D798" s="16">
        <v>13</v>
      </c>
      <c r="E798" s="16">
        <v>-33.294519999999999</v>
      </c>
      <c r="F798" s="16">
        <v>-70.884708000000003</v>
      </c>
      <c r="G798" s="16" t="s">
        <v>270</v>
      </c>
      <c r="H798" s="16" t="s">
        <v>1261</v>
      </c>
      <c r="I798" s="16" t="s">
        <v>5902</v>
      </c>
      <c r="J798" s="16" t="s">
        <v>379</v>
      </c>
      <c r="K798" s="17" t="s">
        <v>319</v>
      </c>
      <c r="L798" s="16" t="s">
        <v>247</v>
      </c>
      <c r="M798" s="103">
        <v>1</v>
      </c>
      <c r="N798" s="18"/>
      <c r="O798" s="19" t="s">
        <v>3327</v>
      </c>
      <c r="P798" s="19" t="s">
        <v>248</v>
      </c>
      <c r="Q798" s="18"/>
      <c r="R798" s="21" t="s">
        <v>5847</v>
      </c>
      <c r="S798" s="21">
        <v>12</v>
      </c>
      <c r="T798" s="22" t="s">
        <v>5903</v>
      </c>
      <c r="U798" s="23">
        <v>45106</v>
      </c>
      <c r="V798" s="21" t="str">
        <f>IF(U798="","",IF(U798="TBD","TBD",IF(U798="N/A","N/A","W"&amp;TEXT(WEEKNUM(U798,21),"00")&amp;" "&amp;YEAR(U798))))</f>
        <v>W26 2023</v>
      </c>
      <c r="W798" s="23">
        <v>45166</v>
      </c>
      <c r="X798" s="23"/>
      <c r="Y798" s="23" t="str">
        <f>IF(X798="","",IF(X798="TBD","TBD",IF(X798="N/A","N/A","W"&amp;TEXT(WEEKNUM(X798,21),"00")&amp;" "&amp;YEAR(X798))))</f>
        <v/>
      </c>
      <c r="Z798" s="23"/>
      <c r="AA798" s="23">
        <v>45169</v>
      </c>
      <c r="AB798" s="24">
        <f>+IF(Z798="",0,AA798-Z798)</f>
        <v>0</v>
      </c>
      <c r="AC798" s="21" t="s">
        <v>324</v>
      </c>
      <c r="AD798" s="21"/>
      <c r="AE798" s="23">
        <v>45169</v>
      </c>
      <c r="AF798" s="25" t="str">
        <f>IF(AE798="","",IF(AE798="TBD","TBD",IF(AE798="N/A","N/A","W"&amp;TEXT(WEEKNUM(AE798,21),"00")&amp;" "&amp;YEAR(AE798))))</f>
        <v>W35 2023</v>
      </c>
      <c r="AG798" s="21" t="s">
        <v>324</v>
      </c>
      <c r="AH798" s="21"/>
      <c r="AI798" s="23">
        <v>45168</v>
      </c>
      <c r="AJ798" s="25" t="str">
        <f>IF(AI798="","",IF(AI798="TBD","TBD",IF(AI798="N/A","N/A","W"&amp;TEXT(WEEKNUM(AI798,21),"00")&amp;" "&amp;YEAR(AI798))))</f>
        <v>W35 2023</v>
      </c>
      <c r="AK798" s="21" t="s">
        <v>324</v>
      </c>
      <c r="AL798" s="21"/>
      <c r="AM798" s="23">
        <v>45169</v>
      </c>
      <c r="AN798" s="25" t="str">
        <f>IF(AM798="","",IF(AM798="TBD","TBD",IF(AM798="N/A","N/A","W"&amp;TEXT(WEEKNUM(AM798,21),"00")&amp;" "&amp;YEAR(AM798))))</f>
        <v>W35 2023</v>
      </c>
      <c r="AO798" s="21" t="s">
        <v>324</v>
      </c>
      <c r="AP798" s="21"/>
      <c r="AQ798" s="23">
        <v>45168</v>
      </c>
      <c r="AR798" s="25" t="str">
        <f>IF(AQ798="","",IF(AQ798="TBD","TBD",IF(AQ798="N/A","N/A","W"&amp;TEXT(WEEKNUM(AQ798,21),"00")&amp;" "&amp;YEAR(AQ798))))</f>
        <v>W35 2023</v>
      </c>
      <c r="AS798" s="21"/>
      <c r="AT798" s="21"/>
      <c r="AU798" s="23"/>
      <c r="AV798" s="25" t="s">
        <v>252</v>
      </c>
      <c r="AW798" s="59">
        <v>45170</v>
      </c>
      <c r="AX798" s="25" t="str">
        <f>IF(AW798="","",IF(AW798="TBD","TBD",IF(AW798="N/A","N/A","W"&amp;TEXT(WEEKNUM(AW798,21),"00")&amp;" "&amp;YEAR(AW798))))</f>
        <v>W35 2023</v>
      </c>
      <c r="AY798" s="21" t="s">
        <v>327</v>
      </c>
      <c r="AZ798" s="21" t="s">
        <v>328</v>
      </c>
      <c r="BA798" s="21" t="s">
        <v>329</v>
      </c>
      <c r="BB798" s="23">
        <v>45217</v>
      </c>
      <c r="BC798" s="23"/>
      <c r="BD798" s="23">
        <v>45218</v>
      </c>
      <c r="BE798" s="25" t="str">
        <f>IF(BD798="","",IF(BD798="TBD","TBD",IF(BD798="N/A","N/A","W"&amp;TEXT(WEEKNUM(BD798,21),"00")&amp;" "&amp;YEAR(BD798))))</f>
        <v>W42 2023</v>
      </c>
      <c r="BF798" s="23">
        <v>45228</v>
      </c>
      <c r="BG798" s="25" t="str">
        <f>IF(BF798="","",IF(BF798="TBD","TBD",IF(BF798="N/A","N/A","W"&amp;TEXT(WEEKNUM(BF798,21),"00")&amp;" "&amp;YEAR(BF798))))</f>
        <v>W43 2023</v>
      </c>
      <c r="BH798" s="24">
        <f>+IF(BF798="",0,(BF798-BD798))</f>
        <v>10</v>
      </c>
      <c r="BI798" s="26" t="s">
        <v>330</v>
      </c>
      <c r="BJ798" s="26" t="s">
        <v>5323</v>
      </c>
      <c r="BK798" s="27">
        <v>45250</v>
      </c>
      <c r="BL798" s="25" t="str">
        <f>IF(BK798="","",IF(BK798="TBD","TBD",IF(BK798="N/A","N/A","W"&amp;TEXT(WEEKNUM(BK798,21),"00")&amp;" "&amp;YEAR(BK798))))</f>
        <v>W47 2023</v>
      </c>
      <c r="BM798" s="21" t="s">
        <v>330</v>
      </c>
      <c r="BN798" s="21" t="s">
        <v>5374</v>
      </c>
      <c r="BO798" s="23">
        <v>45251</v>
      </c>
      <c r="BP798" s="25" t="str">
        <f>IF(BO798="","",IF(BO798="TBD","TBD",IF(BO798="N/A","N/A","W"&amp;TEXT(WEEKNUM(BO798,21),"00")&amp;" "&amp;YEAR(BO798))))</f>
        <v>W47 2023</v>
      </c>
      <c r="BQ798" s="21" t="s">
        <v>330</v>
      </c>
      <c r="BR798" s="21"/>
      <c r="BS798" s="334"/>
      <c r="BT798" s="25" t="str">
        <f t="shared" si="47"/>
        <v/>
      </c>
      <c r="BU798" s="21" t="s">
        <v>330</v>
      </c>
      <c r="BV798" s="21"/>
      <c r="BW798" s="23">
        <v>45250</v>
      </c>
      <c r="BX798" s="25" t="str">
        <f t="shared" si="48"/>
        <v>W47 2023</v>
      </c>
      <c r="BY798" s="23">
        <v>45251</v>
      </c>
      <c r="BZ798" s="25" t="str">
        <f>IF(BY798="","",IF(BY798="TBD","TBD",IF(BY798="N/A","N/A","W"&amp;TEXT(WEEKNUM(BY798,21),"00")&amp;" "&amp;YEAR(BY798))))</f>
        <v>W47 2023</v>
      </c>
      <c r="CA798" s="22" t="s">
        <v>335</v>
      </c>
      <c r="CB798" s="21" t="s">
        <v>336</v>
      </c>
      <c r="CC798" s="21" t="s">
        <v>336</v>
      </c>
      <c r="CD798" s="21"/>
      <c r="CE798" s="23" t="s">
        <v>515</v>
      </c>
      <c r="CF798" s="23">
        <v>45631</v>
      </c>
      <c r="CG798" s="23">
        <v>45664</v>
      </c>
      <c r="CH798" s="23">
        <v>45664</v>
      </c>
      <c r="CI798" s="25" t="str">
        <f>IF(CH798="","",IF(CH798="TBD","TBD",IF(CH798="N/A","N/A","W"&amp;TEXT(WEEKNUM(CH798,21),"00")&amp;" "&amp;YEAR(CH798))))</f>
        <v>W02 2025</v>
      </c>
      <c r="CJ798" s="23">
        <v>45667</v>
      </c>
      <c r="CK798" s="25" t="str">
        <f>IF(CJ798="","",IF(CJ798="TBD","TBD",IF(CJ798="N/A","N/A","W"&amp;TEXT(WEEKNUM(CJ798,21),"00")&amp;" "&amp;YEAR(CJ798))))</f>
        <v>W02 2025</v>
      </c>
      <c r="CL798" s="24">
        <f>+IF(CJ798="",0,(CJ798-CH798))</f>
        <v>3</v>
      </c>
      <c r="CM798" s="21" t="s">
        <v>339</v>
      </c>
      <c r="CN798" s="70" t="s">
        <v>5904</v>
      </c>
      <c r="CO798" s="23">
        <v>45632</v>
      </c>
      <c r="CP798" s="25" t="str">
        <f>IF(CO798="","",IF(CO798="TBD","TBD",IF(CO798="N/A","N/A","W"&amp;TEXT(WEEKNUM(CO798,21),"00")&amp;" "&amp;YEAR(CO798))))</f>
        <v>W49 2024</v>
      </c>
      <c r="CQ798" s="23" t="s">
        <v>388</v>
      </c>
      <c r="CR798" s="23" t="s">
        <v>5905</v>
      </c>
      <c r="CS798" s="23">
        <v>45667</v>
      </c>
      <c r="CT798" s="25" t="str">
        <f>IF(CS798="","",IF(CS798="TBD","TBD",IF(CS798="N/A","N/A","W"&amp;TEXT(WEEKNUM(CS798,21),"00")&amp;" "&amp;YEAR(CS798))))</f>
        <v>W02 2025</v>
      </c>
      <c r="CU798" s="21" t="s">
        <v>388</v>
      </c>
      <c r="CV798" s="21" t="s">
        <v>5906</v>
      </c>
      <c r="CW798" s="23">
        <v>45637</v>
      </c>
      <c r="CX798" s="25" t="str">
        <f>IF(CW798="","",IF(CW798="TBD","TBD",IF(CW798="N/A","N/A","W"&amp;TEXT(WEEKNUM(CW798,21),"00")&amp;" "&amp;YEAR(CW798))))</f>
        <v>W50 2024</v>
      </c>
      <c r="CY798" s="21" t="s">
        <v>339</v>
      </c>
      <c r="CZ798" s="21" t="s">
        <v>5907</v>
      </c>
      <c r="DA798" s="23">
        <v>45637</v>
      </c>
      <c r="DB798" s="25" t="str">
        <f>IF(DA798="","",IF(DA798="TBD","TBD",IF(DA798="N/A","N/A","W"&amp;TEXT(WEEKNUM(DA798,21),"00")&amp;" "&amp;YEAR(DA798))))</f>
        <v>W50 2024</v>
      </c>
      <c r="DC798" s="23">
        <v>45673</v>
      </c>
      <c r="DD798" s="25" t="str">
        <f>IF(DC798="","",IF(DC798="TBD","TBD",IF(DC798="N/A","N/A","W"&amp;TEXT(WEEKNUM(DC798,21),"00")&amp;" "&amp;YEAR(DC798))))</f>
        <v>W03 2025</v>
      </c>
      <c r="DE798" s="21" t="s">
        <v>392</v>
      </c>
      <c r="DF798" s="23"/>
      <c r="DG798" s="21" t="s">
        <v>259</v>
      </c>
      <c r="DH798" s="21">
        <v>0</v>
      </c>
      <c r="DI798" s="18"/>
      <c r="DJ798" s="18"/>
      <c r="DK798" s="21" t="s">
        <v>260</v>
      </c>
      <c r="DL798" s="21" t="s">
        <v>341</v>
      </c>
      <c r="DM798" s="21"/>
      <c r="DN798" s="23">
        <v>45699</v>
      </c>
      <c r="DO798" s="23">
        <v>45699</v>
      </c>
      <c r="DP798" s="23"/>
      <c r="DQ798" s="23" t="s">
        <v>276</v>
      </c>
      <c r="DR798" s="23"/>
      <c r="DS798" s="23">
        <v>45720</v>
      </c>
      <c r="DT798" s="23" t="s">
        <v>502</v>
      </c>
      <c r="DU798" s="23"/>
      <c r="DV798" s="23">
        <v>45720</v>
      </c>
      <c r="DW798" s="23" t="s">
        <v>342</v>
      </c>
      <c r="DX798" s="23"/>
      <c r="DY798" s="18"/>
      <c r="DZ798" s="18"/>
      <c r="EA798" s="18"/>
      <c r="EB798" s="21" t="s">
        <v>41</v>
      </c>
      <c r="EC798" s="18" t="s">
        <v>234</v>
      </c>
      <c r="ED798" s="18"/>
      <c r="EE798" s="18"/>
      <c r="EF798" s="55"/>
      <c r="EG798" s="55"/>
      <c r="EH798" s="18"/>
      <c r="EI798" s="18">
        <v>0</v>
      </c>
      <c r="EJ798" s="29" t="str">
        <f>K798&amp;AY798&amp;CA798&amp;DE798&amp;DT798&amp;DW798</f>
        <v>VigenteTSS Aprobado 4GIng Aprobada 4GAs Built Aprobado con Observaciones 4GIntegradoOn Air</v>
      </c>
    </row>
    <row r="799" spans="1:140" ht="12" hidden="1" customHeight="1">
      <c r="A799" s="30" t="str">
        <f>IFERROR(IF(VLOOKUP(B799,SEARCH!A:A,1,0)=B799,"OK",""),"")</f>
        <v/>
      </c>
      <c r="B799" s="31" t="s">
        <v>5908</v>
      </c>
      <c r="C799" s="15" t="s">
        <v>5909</v>
      </c>
      <c r="D799" s="16">
        <v>13</v>
      </c>
      <c r="E799" s="16">
        <v>-33.471860999999997</v>
      </c>
      <c r="F799" s="16">
        <v>-70.649972000000005</v>
      </c>
      <c r="G799" s="16" t="s">
        <v>270</v>
      </c>
      <c r="H799" s="16" t="s">
        <v>1186</v>
      </c>
      <c r="I799" s="16" t="s">
        <v>5910</v>
      </c>
      <c r="J799" s="16" t="s">
        <v>318</v>
      </c>
      <c r="K799" s="16" t="s">
        <v>3</v>
      </c>
      <c r="L799" s="16" t="s">
        <v>247</v>
      </c>
      <c r="M799" s="103"/>
      <c r="N799" s="18"/>
      <c r="O799" s="19" t="s">
        <v>3327</v>
      </c>
      <c r="P799" s="19" t="s">
        <v>380</v>
      </c>
      <c r="Q799" s="18"/>
      <c r="R799" s="21" t="s">
        <v>381</v>
      </c>
      <c r="S799" s="21">
        <v>13</v>
      </c>
      <c r="T799" s="22" t="s">
        <v>5911</v>
      </c>
      <c r="U799" s="23">
        <v>45106</v>
      </c>
      <c r="V799" s="21" t="str">
        <f>IF(U799="","",IF(U799="TBD","TBD",IF(U799="N/A","N/A","W"&amp;TEXT(WEEKNUM(U799,21),"00")&amp;" "&amp;YEAR(U799))))</f>
        <v>W26 2023</v>
      </c>
      <c r="W799" s="23">
        <v>45056</v>
      </c>
      <c r="X799" s="23"/>
      <c r="Y799" s="23" t="str">
        <f>IF(X799="","",IF(X799="TBD","TBD",IF(X799="N/A","N/A","W"&amp;TEXT(WEEKNUM(X799,21),"00")&amp;" "&amp;YEAR(X799))))</f>
        <v/>
      </c>
      <c r="Z799" s="23"/>
      <c r="AA799" s="23"/>
      <c r="AB799" s="24">
        <f>+IF(Z799="",0,AA799-Z799)</f>
        <v>0</v>
      </c>
      <c r="AC799" s="21" t="s">
        <v>324</v>
      </c>
      <c r="AD799" s="21">
        <v>0</v>
      </c>
      <c r="AE799" s="23">
        <v>45160</v>
      </c>
      <c r="AF799" s="25" t="str">
        <f>IF(AE799="","",IF(AE799="TBD","TBD",IF(AE799="N/A","N/A","W"&amp;TEXT(WEEKNUM(AE799,21),"00")&amp;" "&amp;YEAR(AE799))))</f>
        <v>W34 2023</v>
      </c>
      <c r="AG799" s="21" t="s">
        <v>324</v>
      </c>
      <c r="AH799" s="21"/>
      <c r="AI799" s="23">
        <v>45170</v>
      </c>
      <c r="AJ799" s="25" t="str">
        <f>IF(AI799="","",IF(AI799="TBD","TBD",IF(AI799="N/A","N/A","W"&amp;TEXT(WEEKNUM(AI799,21),"00")&amp;" "&amp;YEAR(AI799))))</f>
        <v>W35 2023</v>
      </c>
      <c r="AK799" s="21" t="s">
        <v>324</v>
      </c>
      <c r="AL799" s="21"/>
      <c r="AM799" s="23">
        <v>45147</v>
      </c>
      <c r="AN799" s="25" t="str">
        <f>IF(AM799="","",IF(AM799="TBD","TBD",IF(AM799="N/A","N/A","W"&amp;TEXT(WEEKNUM(AM799,21),"00")&amp;" "&amp;YEAR(AM799))))</f>
        <v>W32 2023</v>
      </c>
      <c r="AO799" s="21" t="s">
        <v>324</v>
      </c>
      <c r="AP799" s="21"/>
      <c r="AQ799" s="23">
        <v>45069</v>
      </c>
      <c r="AR799" s="25" t="str">
        <f>IF(AQ799="","",IF(AQ799="TBD","TBD",IF(AQ799="N/A","N/A","W"&amp;TEXT(WEEKNUM(AQ799,21),"00")&amp;" "&amp;YEAR(AQ799))))</f>
        <v>W21 2023</v>
      </c>
      <c r="AS799" s="21"/>
      <c r="AT799" s="21"/>
      <c r="AU799" s="23"/>
      <c r="AV799" s="25" t="s">
        <v>252</v>
      </c>
      <c r="AW799" s="59">
        <v>45170</v>
      </c>
      <c r="AX799" s="25" t="str">
        <f>IF(AW799="","",IF(AW799="TBD","TBD",IF(AW799="N/A","N/A","W"&amp;TEXT(WEEKNUM(AW799,21),"00")&amp;" "&amp;YEAR(AW799))))</f>
        <v>W35 2023</v>
      </c>
      <c r="AY799" s="21" t="s">
        <v>327</v>
      </c>
      <c r="AZ799" s="21" t="s">
        <v>328</v>
      </c>
      <c r="BA799" s="21" t="s">
        <v>255</v>
      </c>
      <c r="BB799" s="23">
        <v>45239</v>
      </c>
      <c r="BC799" s="23">
        <v>45309</v>
      </c>
      <c r="BD799" s="23">
        <v>45313</v>
      </c>
      <c r="BE799" s="25" t="str">
        <f>IF(BD799="","",IF(BD799="TBD","TBD",IF(BD799="N/A","N/A","W"&amp;TEXT(WEEKNUM(BD799,21),"00")&amp;" "&amp;YEAR(BD799))))</f>
        <v>W04 2024</v>
      </c>
      <c r="BF799" s="23">
        <v>45317</v>
      </c>
      <c r="BG799" s="25" t="str">
        <f>IF(BF799="","",IF(BF799="TBD","TBD",IF(BF799="N/A","N/A","W"&amp;TEXT(WEEKNUM(BF799,21),"00")&amp;" "&amp;YEAR(BF799))))</f>
        <v>W04 2024</v>
      </c>
      <c r="BH799" s="24">
        <f>+IF(BF799="",0,(BF799-BD799))</f>
        <v>4</v>
      </c>
      <c r="BI799" s="26" t="s">
        <v>330</v>
      </c>
      <c r="BJ799" s="26" t="s">
        <v>5912</v>
      </c>
      <c r="BK799" s="27">
        <v>45316</v>
      </c>
      <c r="BL799" s="25" t="str">
        <f>IF(BK799="","",IF(BK799="TBD","TBD",IF(BK799="N/A","N/A","W"&amp;TEXT(WEEKNUM(BK799,21),"00")&amp;" "&amp;YEAR(BK799))))</f>
        <v>W04 2024</v>
      </c>
      <c r="BM799" s="21" t="s">
        <v>330</v>
      </c>
      <c r="BN799" s="21" t="s">
        <v>5913</v>
      </c>
      <c r="BO799" s="23">
        <v>45324</v>
      </c>
      <c r="BP799" s="25" t="str">
        <f>IF(BO799="","",IF(BO799="TBD","TBD",IF(BO799="N/A","N/A","W"&amp;TEXT(WEEKNUM(BO799,21),"00")&amp;" "&amp;YEAR(BO799))))</f>
        <v>W05 2024</v>
      </c>
      <c r="BQ799" s="21" t="s">
        <v>330</v>
      </c>
      <c r="BR799" s="21"/>
      <c r="BS799" s="334">
        <v>45314</v>
      </c>
      <c r="BT799" s="25" t="str">
        <f t="shared" si="47"/>
        <v>W04 2024</v>
      </c>
      <c r="BU799" s="21" t="s">
        <v>330</v>
      </c>
      <c r="BV799" s="21"/>
      <c r="BW799" s="23">
        <v>45254</v>
      </c>
      <c r="BX799" s="25" t="str">
        <f t="shared" si="48"/>
        <v>W47 2023</v>
      </c>
      <c r="BY799" s="23">
        <v>45324</v>
      </c>
      <c r="BZ799" s="25" t="str">
        <f>IF(BY799="","",IF(BY799="TBD","TBD",IF(BY799="N/A","N/A","W"&amp;TEXT(WEEKNUM(BY799,21),"00")&amp;" "&amp;YEAR(BY799))))</f>
        <v>W05 2024</v>
      </c>
      <c r="CA799" s="21" t="s">
        <v>335</v>
      </c>
      <c r="CB799" s="21">
        <v>0</v>
      </c>
      <c r="CC799" s="21"/>
      <c r="CD799" s="21"/>
      <c r="CE799" s="23"/>
      <c r="CF799" s="23"/>
      <c r="CG799" s="23"/>
      <c r="CH799" s="23"/>
      <c r="CI799" s="25" t="str">
        <f>IF(CH799="","",IF(CH799="TBD","TBD",IF(CH799="N/A","N/A","W"&amp;TEXT(WEEKNUM(CH799,21),"00")&amp;" "&amp;YEAR(CH799))))</f>
        <v/>
      </c>
      <c r="CJ799" s="23"/>
      <c r="CK799" s="25" t="str">
        <f>IF(CJ799="","",IF(CJ799="TBD","TBD",IF(CJ799="N/A","N/A","W"&amp;TEXT(WEEKNUM(CJ799,21),"00")&amp;" "&amp;YEAR(CJ799))))</f>
        <v/>
      </c>
      <c r="CL799" s="24">
        <f>+IF(CJ799="",0,(CJ799-CH799))</f>
        <v>0</v>
      </c>
      <c r="CM799" s="21" t="s">
        <v>258</v>
      </c>
      <c r="CN799" s="70" t="s">
        <v>5914</v>
      </c>
      <c r="CO799" s="23"/>
      <c r="CP799" s="25" t="str">
        <f>IF(CO799="","",IF(CO799="TBD","TBD",IF(CO799="N/A","N/A","W"&amp;TEXT(WEEKNUM(CO799,21),"00")&amp;" "&amp;YEAR(CO799))))</f>
        <v/>
      </c>
      <c r="CQ799" s="23" t="s">
        <v>258</v>
      </c>
      <c r="CR799" s="23"/>
      <c r="CS799" s="23"/>
      <c r="CT799" s="25" t="str">
        <f>IF(CS799="","",IF(CS799="TBD","TBD",IF(CS799="N/A","N/A","W"&amp;TEXT(WEEKNUM(CS799,21),"00")&amp;" "&amp;YEAR(CS799))))</f>
        <v/>
      </c>
      <c r="CU799" s="21" t="s">
        <v>258</v>
      </c>
      <c r="CV799" s="21"/>
      <c r="CW799" s="23"/>
      <c r="CX799" s="25" t="str">
        <f>IF(CW799="","",IF(CW799="TBD","TBD",IF(CW799="N/A","N/A","W"&amp;TEXT(WEEKNUM(CW799,21),"00")&amp;" "&amp;YEAR(CW799))))</f>
        <v/>
      </c>
      <c r="CY799" s="21" t="s">
        <v>258</v>
      </c>
      <c r="CZ799" s="21"/>
      <c r="DA799" s="23"/>
      <c r="DB799" s="25" t="str">
        <f>IF(DA799="","",IF(DA799="TBD","TBD",IF(DA799="N/A","N/A","W"&amp;TEXT(WEEKNUM(DA799,21),"00")&amp;" "&amp;YEAR(DA799))))</f>
        <v/>
      </c>
      <c r="DC799" s="23"/>
      <c r="DD799" s="25" t="str">
        <f>IF(DC799="","",IF(DC799="TBD","TBD",IF(DC799="N/A","N/A","W"&amp;TEXT(WEEKNUM(DC799,21),"00")&amp;" "&amp;YEAR(DC799))))</f>
        <v/>
      </c>
      <c r="DE799" s="21" t="s">
        <v>258</v>
      </c>
      <c r="DF799" s="23"/>
      <c r="DG799" s="21" t="s">
        <v>259</v>
      </c>
      <c r="DH799" s="18"/>
      <c r="DI799" s="18"/>
      <c r="DJ799" s="18"/>
      <c r="DK799" s="21" t="s">
        <v>260</v>
      </c>
      <c r="DL799" s="21" t="s">
        <v>275</v>
      </c>
      <c r="DM799" s="21"/>
      <c r="DN799" s="23"/>
      <c r="DO799" s="23"/>
      <c r="DP799" s="23"/>
      <c r="DQ799" s="23" t="s">
        <v>276</v>
      </c>
      <c r="DR799" s="23"/>
      <c r="DS799" s="23"/>
      <c r="DT799" s="23"/>
      <c r="DU799" s="23"/>
      <c r="DV799" s="23"/>
      <c r="DW799" s="23"/>
      <c r="DX799" s="23"/>
      <c r="DY799" s="18"/>
      <c r="DZ799" s="18"/>
      <c r="EA799" s="18"/>
      <c r="EB799" s="21" t="s">
        <v>530</v>
      </c>
      <c r="EC799" s="18"/>
      <c r="ED799" s="18"/>
      <c r="EE799" s="18"/>
      <c r="EF799" s="55"/>
      <c r="EG799" s="55"/>
      <c r="EH799" s="18"/>
      <c r="EI799" s="18">
        <v>0</v>
      </c>
      <c r="EJ799" s="29" t="str">
        <f>K799&amp;AY799&amp;CA799&amp;DE799&amp;DT799&amp;DW799</f>
        <v>No VigenteTSS Aprobado 4GIng Aprobada 4GAs Built No Recibido</v>
      </c>
    </row>
    <row r="800" spans="1:140" ht="12" hidden="1" customHeight="1">
      <c r="A800" s="30" t="str">
        <f>IFERROR(IF(VLOOKUP(B800,SEARCH!A:A,1,0)=B800,"OK",""),"")</f>
        <v/>
      </c>
      <c r="B800" s="31" t="s">
        <v>5915</v>
      </c>
      <c r="C800" s="15" t="s">
        <v>5916</v>
      </c>
      <c r="D800" s="16">
        <v>13</v>
      </c>
      <c r="E800" s="16">
        <v>-33.465083999999997</v>
      </c>
      <c r="F800" s="16">
        <v>-70.641586000000004</v>
      </c>
      <c r="G800" s="16" t="s">
        <v>270</v>
      </c>
      <c r="H800" s="16" t="s">
        <v>1186</v>
      </c>
      <c r="I800" s="16" t="s">
        <v>5917</v>
      </c>
      <c r="J800" s="16" t="s">
        <v>379</v>
      </c>
      <c r="K800" s="17" t="s">
        <v>319</v>
      </c>
      <c r="L800" s="16" t="s">
        <v>247</v>
      </c>
      <c r="M800" s="103" t="s">
        <v>320</v>
      </c>
      <c r="N800" s="18"/>
      <c r="O800" s="19" t="s">
        <v>3327</v>
      </c>
      <c r="P800" s="19" t="s">
        <v>380</v>
      </c>
      <c r="Q800" s="18"/>
      <c r="R800" s="21" t="s">
        <v>4580</v>
      </c>
      <c r="S800" s="21">
        <v>12.5</v>
      </c>
      <c r="T800" s="22" t="s">
        <v>5918</v>
      </c>
      <c r="U800" s="23">
        <v>45106</v>
      </c>
      <c r="V800" s="21" t="str">
        <f>IF(U800="","",IF(U800="TBD","TBD",IF(U800="N/A","N/A","W"&amp;TEXT(WEEKNUM(U800,21),"00")&amp;" "&amp;YEAR(U800))))</f>
        <v>W26 2023</v>
      </c>
      <c r="W800" s="23">
        <v>45005</v>
      </c>
      <c r="X800" s="23"/>
      <c r="Y800" s="23" t="str">
        <f>IF(X800="","",IF(X800="TBD","TBD",IF(X800="N/A","N/A","W"&amp;TEXT(WEEKNUM(X800,21),"00")&amp;" "&amp;YEAR(X800))))</f>
        <v/>
      </c>
      <c r="Z800" s="23"/>
      <c r="AA800" s="23"/>
      <c r="AB800" s="24">
        <f>+IF(Z800="",0,AA800-Z800)</f>
        <v>0</v>
      </c>
      <c r="AC800" s="21" t="s">
        <v>324</v>
      </c>
      <c r="AD800" s="21">
        <v>0</v>
      </c>
      <c r="AE800" s="23">
        <v>45036</v>
      </c>
      <c r="AF800" s="25" t="str">
        <f>IF(AE800="","",IF(AE800="TBD","TBD",IF(AE800="N/A","N/A","W"&amp;TEXT(WEEKNUM(AE800,21),"00")&amp;" "&amp;YEAR(AE800))))</f>
        <v>W16 2023</v>
      </c>
      <c r="AG800" s="21" t="s">
        <v>324</v>
      </c>
      <c r="AH800" s="21"/>
      <c r="AI800" s="23">
        <v>45160</v>
      </c>
      <c r="AJ800" s="25" t="str">
        <f>IF(AI800="","",IF(AI800="TBD","TBD",IF(AI800="N/A","N/A","W"&amp;TEXT(WEEKNUM(AI800,21),"00")&amp;" "&amp;YEAR(AI800))))</f>
        <v>W34 2023</v>
      </c>
      <c r="AK800" s="21" t="s">
        <v>324</v>
      </c>
      <c r="AL800" s="21"/>
      <c r="AM800" s="23">
        <v>45009</v>
      </c>
      <c r="AN800" s="25" t="str">
        <f>IF(AM800="","",IF(AM800="TBD","TBD",IF(AM800="N/A","N/A","W"&amp;TEXT(WEEKNUM(AM800,21),"00")&amp;" "&amp;YEAR(AM800))))</f>
        <v>W12 2023</v>
      </c>
      <c r="AO800" s="21" t="s">
        <v>324</v>
      </c>
      <c r="AP800" s="21"/>
      <c r="AQ800" s="23">
        <v>45012</v>
      </c>
      <c r="AR800" s="25" t="str">
        <f>IF(AQ800="","",IF(AQ800="TBD","TBD",IF(AQ800="N/A","N/A","W"&amp;TEXT(WEEKNUM(AQ800,21),"00")&amp;" "&amp;YEAR(AQ800))))</f>
        <v>W13 2023</v>
      </c>
      <c r="AS800" s="21"/>
      <c r="AT800" s="21"/>
      <c r="AU800" s="23"/>
      <c r="AV800" s="25" t="s">
        <v>252</v>
      </c>
      <c r="AW800" s="59">
        <v>45160</v>
      </c>
      <c r="AX800" s="25" t="str">
        <f>IF(AW800="","",IF(AW800="TBD","TBD",IF(AW800="N/A","N/A","W"&amp;TEXT(WEEKNUM(AW800,21),"00")&amp;" "&amp;YEAR(AW800))))</f>
        <v>W34 2023</v>
      </c>
      <c r="AY800" s="21" t="s">
        <v>327</v>
      </c>
      <c r="AZ800" s="21" t="s">
        <v>328</v>
      </c>
      <c r="BA800" s="21" t="s">
        <v>329</v>
      </c>
      <c r="BB800" s="23"/>
      <c r="BC800" s="23"/>
      <c r="BD800" s="23"/>
      <c r="BE800" s="25" t="str">
        <f>IF(BD800="","",IF(BD800="TBD","TBD",IF(BD800="N/A","N/A","W"&amp;TEXT(WEEKNUM(BD800,21),"00")&amp;" "&amp;YEAR(BD800))))</f>
        <v/>
      </c>
      <c r="BF800" s="23"/>
      <c r="BG800" s="25" t="str">
        <f>IF(BF800="","",IF(BF800="TBD","TBD",IF(BF800="N/A","N/A","W"&amp;TEXT(WEEKNUM(BF800,21),"00")&amp;" "&amp;YEAR(BF800))))</f>
        <v/>
      </c>
      <c r="BH800" s="24">
        <f>+IF(BF800="",0,(BF800-BD800))</f>
        <v>0</v>
      </c>
      <c r="BI800" s="26" t="s">
        <v>330</v>
      </c>
      <c r="BJ800" s="26"/>
      <c r="BK800" s="27">
        <v>45239</v>
      </c>
      <c r="BL800" s="25" t="str">
        <f>IF(BK800="","",IF(BK800="TBD","TBD",IF(BK800="N/A","N/A","W"&amp;TEXT(WEEKNUM(BK800,21),"00")&amp;" "&amp;YEAR(BK800))))</f>
        <v>W45 2023</v>
      </c>
      <c r="BM800" s="21" t="s">
        <v>330</v>
      </c>
      <c r="BN800" s="21"/>
      <c r="BO800" s="23">
        <v>45230</v>
      </c>
      <c r="BP800" s="25" t="str">
        <f>IF(BO800="","",IF(BO800="TBD","TBD",IF(BO800="N/A","N/A","W"&amp;TEXT(WEEKNUM(BO800,21),"00")&amp;" "&amp;YEAR(BO800))))</f>
        <v>W44 2023</v>
      </c>
      <c r="BQ800" s="21" t="s">
        <v>330</v>
      </c>
      <c r="BR800" s="21" t="s">
        <v>2518</v>
      </c>
      <c r="BS800" s="334">
        <v>45245</v>
      </c>
      <c r="BT800" s="25" t="str">
        <f t="shared" si="47"/>
        <v>W46 2023</v>
      </c>
      <c r="BU800" s="21" t="s">
        <v>330</v>
      </c>
      <c r="BV800" s="21" t="s">
        <v>5919</v>
      </c>
      <c r="BW800" s="23">
        <v>45245</v>
      </c>
      <c r="BX800" s="25" t="str">
        <f t="shared" si="48"/>
        <v>W46 2023</v>
      </c>
      <c r="BY800" s="23">
        <v>45245</v>
      </c>
      <c r="BZ800" s="25" t="str">
        <f>IF(BY800="","",IF(BY800="TBD","TBD",IF(BY800="N/A","N/A","W"&amp;TEXT(WEEKNUM(BY800,21),"00")&amp;" "&amp;YEAR(BY800))))</f>
        <v>W46 2023</v>
      </c>
      <c r="CA800" s="22" t="s">
        <v>335</v>
      </c>
      <c r="CB800" s="21" t="s">
        <v>336</v>
      </c>
      <c r="CC800" s="21" t="s">
        <v>350</v>
      </c>
      <c r="CD800" s="21"/>
      <c r="CE800" s="23"/>
      <c r="CF800" s="23">
        <v>45568</v>
      </c>
      <c r="CG800" s="23"/>
      <c r="CH800" s="23">
        <v>45568</v>
      </c>
      <c r="CI800" s="25" t="str">
        <f>IF(CH800="","",IF(CH800="TBD","TBD",IF(CH800="N/A","N/A","W"&amp;TEXT(WEEKNUM(CH800,21),"00")&amp;" "&amp;YEAR(CH800))))</f>
        <v>W40 2024</v>
      </c>
      <c r="CJ800" s="23"/>
      <c r="CK800" s="25" t="str">
        <f>IF(CJ800="","",IF(CJ800="TBD","TBD",IF(CJ800="N/A","N/A","W"&amp;TEXT(WEEKNUM(CJ800,21),"00")&amp;" "&amp;YEAR(CJ800))))</f>
        <v/>
      </c>
      <c r="CL800" s="24">
        <f>+IF(CJ800="",0,(CJ800-CH800))</f>
        <v>0</v>
      </c>
      <c r="CM800" s="21" t="s">
        <v>388</v>
      </c>
      <c r="CN800" s="21" t="s">
        <v>5920</v>
      </c>
      <c r="CO800" s="23">
        <v>45573</v>
      </c>
      <c r="CP800" s="25" t="str">
        <f>IF(CO800="","",IF(CO800="TBD","TBD",IF(CO800="N/A","N/A","W"&amp;TEXT(WEEKNUM(CO800,21),"00")&amp;" "&amp;YEAR(CO800))))</f>
        <v>W41 2024</v>
      </c>
      <c r="CQ800" s="23" t="s">
        <v>388</v>
      </c>
      <c r="CR800" s="23" t="s">
        <v>5921</v>
      </c>
      <c r="CS800" s="23">
        <v>45579</v>
      </c>
      <c r="CT800" s="25" t="str">
        <f>IF(CS800="","",IF(CS800="TBD","TBD",IF(CS800="N/A","N/A","W"&amp;TEXT(WEEKNUM(CS800,21),"00")&amp;" "&amp;YEAR(CS800))))</f>
        <v>W42 2024</v>
      </c>
      <c r="CU800" s="21" t="s">
        <v>339</v>
      </c>
      <c r="CV800" s="21" t="s">
        <v>5922</v>
      </c>
      <c r="CW800" s="23">
        <v>45573</v>
      </c>
      <c r="CX800" s="25" t="str">
        <f>IF(CW800="","",IF(CW800="TBD","TBD",IF(CW800="N/A","N/A","W"&amp;TEXT(WEEKNUM(CW800,21),"00")&amp;" "&amp;YEAR(CW800))))</f>
        <v>W41 2024</v>
      </c>
      <c r="CY800" s="21" t="s">
        <v>339</v>
      </c>
      <c r="CZ800" s="21" t="s">
        <v>5922</v>
      </c>
      <c r="DA800" s="23">
        <v>45573</v>
      </c>
      <c r="DB800" s="25" t="str">
        <f>IF(DA800="","",IF(DA800="TBD","TBD",IF(DA800="N/A","N/A","W"&amp;TEXT(WEEKNUM(DA800,21),"00")&amp;" "&amp;YEAR(DA800))))</f>
        <v>W41 2024</v>
      </c>
      <c r="DC800" s="23">
        <v>45579</v>
      </c>
      <c r="DD800" s="25" t="str">
        <f>IF(DC800="","",IF(DC800="TBD","TBD",IF(DC800="N/A","N/A","W"&amp;TEXT(WEEKNUM(DC800,21),"00")&amp;" "&amp;YEAR(DC800))))</f>
        <v>W42 2024</v>
      </c>
      <c r="DE800" s="21" t="s">
        <v>392</v>
      </c>
      <c r="DF800" s="23"/>
      <c r="DG800" s="21" t="s">
        <v>259</v>
      </c>
      <c r="DH800" s="21">
        <v>0</v>
      </c>
      <c r="DI800" s="18"/>
      <c r="DJ800" s="18"/>
      <c r="DK800" s="21" t="s">
        <v>260</v>
      </c>
      <c r="DL800" s="21" t="s">
        <v>341</v>
      </c>
      <c r="DM800" s="21"/>
      <c r="DN800" s="23">
        <v>45653</v>
      </c>
      <c r="DO800" s="23">
        <v>45653</v>
      </c>
      <c r="DP800" s="23"/>
      <c r="DQ800" s="23" t="s">
        <v>276</v>
      </c>
      <c r="DR800" s="23"/>
      <c r="DS800" s="23"/>
      <c r="DT800" s="23"/>
      <c r="DU800" s="23"/>
      <c r="DV800" s="23">
        <v>45643</v>
      </c>
      <c r="DW800" s="23" t="s">
        <v>342</v>
      </c>
      <c r="DX800" s="23"/>
      <c r="DY800" s="18"/>
      <c r="DZ800" s="18"/>
      <c r="EA800" s="18"/>
      <c r="EB800" s="21" t="s">
        <v>41</v>
      </c>
      <c r="EC800" s="18" t="s">
        <v>234</v>
      </c>
      <c r="ED800" s="18"/>
      <c r="EE800" s="18"/>
      <c r="EF800" s="55"/>
      <c r="EG800" s="55"/>
      <c r="EH800" s="18"/>
      <c r="EI800" s="18">
        <v>0</v>
      </c>
      <c r="EJ800" s="29" t="str">
        <f>K800&amp;AY800&amp;CA800&amp;DE800&amp;DT800&amp;DW800</f>
        <v>VigenteTSS Aprobado 4GIng Aprobada 4GAs Built Aprobado con Observaciones 4GOn Air</v>
      </c>
    </row>
    <row r="801" spans="1:140" ht="12" hidden="1" customHeight="1">
      <c r="A801" s="30" t="str">
        <f>IFERROR(IF(VLOOKUP(B801,SEARCH!A:A,1,0)=B801,"OK",""),"")</f>
        <v/>
      </c>
      <c r="B801" s="31" t="s">
        <v>5923</v>
      </c>
      <c r="C801" s="15" t="s">
        <v>5924</v>
      </c>
      <c r="D801" s="16">
        <v>13</v>
      </c>
      <c r="E801" s="16">
        <v>-33.473739999999999</v>
      </c>
      <c r="F801" s="16">
        <v>-70.715450000000004</v>
      </c>
      <c r="G801" s="16" t="s">
        <v>270</v>
      </c>
      <c r="H801" s="16" t="s">
        <v>4644</v>
      </c>
      <c r="I801" s="16" t="s">
        <v>5925</v>
      </c>
      <c r="J801" s="16" t="s">
        <v>379</v>
      </c>
      <c r="K801" s="17" t="s">
        <v>319</v>
      </c>
      <c r="L801" s="16" t="s">
        <v>247</v>
      </c>
      <c r="M801" s="103">
        <v>4</v>
      </c>
      <c r="N801" s="18"/>
      <c r="O801" s="19" t="s">
        <v>3327</v>
      </c>
      <c r="P801" s="19" t="s">
        <v>248</v>
      </c>
      <c r="Q801" s="18"/>
      <c r="R801" s="21" t="s">
        <v>5847</v>
      </c>
      <c r="S801" s="21">
        <v>0</v>
      </c>
      <c r="T801" s="22" t="s">
        <v>5926</v>
      </c>
      <c r="U801" s="23">
        <v>45106</v>
      </c>
      <c r="V801" s="21" t="str">
        <f>IF(U801="","",IF(U801="TBD","TBD",IF(U801="N/A","N/A","W"&amp;TEXT(WEEKNUM(U801,21),"00")&amp;" "&amp;YEAR(U801))))</f>
        <v>W26 2023</v>
      </c>
      <c r="W801" s="23">
        <v>45166</v>
      </c>
      <c r="X801" s="23">
        <v>45211</v>
      </c>
      <c r="Y801" s="23" t="str">
        <f>IF(X801="","",IF(X801="TBD","TBD",IF(X801="N/A","N/A","W"&amp;TEXT(WEEKNUM(X801,21),"00")&amp;" "&amp;YEAR(X801))))</f>
        <v>W41 2023</v>
      </c>
      <c r="Z801" s="23">
        <v>45218</v>
      </c>
      <c r="AA801" s="23">
        <v>45223</v>
      </c>
      <c r="AB801" s="24">
        <f>+IF(Z801="",0,AA801-Z801)</f>
        <v>5</v>
      </c>
      <c r="AC801" s="21" t="s">
        <v>324</v>
      </c>
      <c r="AD801" s="21" t="s">
        <v>5825</v>
      </c>
      <c r="AE801" s="23">
        <v>45229</v>
      </c>
      <c r="AF801" s="25" t="str">
        <f>IF(AE801="","",IF(AE801="TBD","TBD",IF(AE801="N/A","N/A","W"&amp;TEXT(WEEKNUM(AE801,21),"00")&amp;" "&amp;YEAR(AE801))))</f>
        <v>W44 2023</v>
      </c>
      <c r="AG801" s="21" t="s">
        <v>324</v>
      </c>
      <c r="AH801" s="21"/>
      <c r="AI801" s="23">
        <v>45168</v>
      </c>
      <c r="AJ801" s="25" t="str">
        <f>IF(AI801="","",IF(AI801="TBD","TBD",IF(AI801="N/A","N/A","W"&amp;TEXT(WEEKNUM(AI801,21),"00")&amp;" "&amp;YEAR(AI801))))</f>
        <v>W35 2023</v>
      </c>
      <c r="AK801" s="21" t="s">
        <v>324</v>
      </c>
      <c r="AL801" s="21"/>
      <c r="AM801" s="23">
        <v>45169</v>
      </c>
      <c r="AN801" s="25" t="str">
        <f>IF(AM801="","",IF(AM801="TBD","TBD",IF(AM801="N/A","N/A","W"&amp;TEXT(WEEKNUM(AM801,21),"00")&amp;" "&amp;YEAR(AM801))))</f>
        <v>W35 2023</v>
      </c>
      <c r="AO801" s="21" t="s">
        <v>324</v>
      </c>
      <c r="AP801" s="21"/>
      <c r="AQ801" s="23">
        <v>45168</v>
      </c>
      <c r="AR801" s="25" t="str">
        <f>IF(AQ801="","",IF(AQ801="TBD","TBD",IF(AQ801="N/A","N/A","W"&amp;TEXT(WEEKNUM(AQ801,21),"00")&amp;" "&amp;YEAR(AQ801))))</f>
        <v>W35 2023</v>
      </c>
      <c r="AS801" s="21"/>
      <c r="AT801" s="21"/>
      <c r="AU801" s="23"/>
      <c r="AV801" s="25" t="s">
        <v>252</v>
      </c>
      <c r="AW801" s="59">
        <v>45229</v>
      </c>
      <c r="AX801" s="25" t="str">
        <f>IF(AW801="","",IF(AW801="TBD","TBD",IF(AW801="N/A","N/A","W"&amp;TEXT(WEEKNUM(AW801,21),"00")&amp;" "&amp;YEAR(AW801))))</f>
        <v>W44 2023</v>
      </c>
      <c r="AY801" s="21" t="s">
        <v>327</v>
      </c>
      <c r="AZ801" s="21" t="s">
        <v>328</v>
      </c>
      <c r="BA801" s="21" t="s">
        <v>329</v>
      </c>
      <c r="BB801" s="23">
        <v>45247</v>
      </c>
      <c r="BC801" s="23"/>
      <c r="BD801" s="23">
        <v>45247</v>
      </c>
      <c r="BE801" s="25" t="str">
        <f>IF(BD801="","",IF(BD801="TBD","TBD",IF(BD801="N/A","N/A","W"&amp;TEXT(WEEKNUM(BD801,21),"00")&amp;" "&amp;YEAR(BD801))))</f>
        <v>W46 2023</v>
      </c>
      <c r="BF801" s="23">
        <v>45253</v>
      </c>
      <c r="BG801" s="25" t="str">
        <f>IF(BF801="","",IF(BF801="TBD","TBD",IF(BF801="N/A","N/A","W"&amp;TEXT(WEEKNUM(BF801,21),"00")&amp;" "&amp;YEAR(BF801))))</f>
        <v>W47 2023</v>
      </c>
      <c r="BH801" s="24">
        <f>+IF(BF801="",0,(BF801-BD801))</f>
        <v>6</v>
      </c>
      <c r="BI801" s="26" t="s">
        <v>330</v>
      </c>
      <c r="BJ801" s="26" t="s">
        <v>5323</v>
      </c>
      <c r="BK801" s="27">
        <v>45250</v>
      </c>
      <c r="BL801" s="25" t="str">
        <f>IF(BK801="","",IF(BK801="TBD","TBD",IF(BK801="N/A","N/A","W"&amp;TEXT(WEEKNUM(BK801,21),"00")&amp;" "&amp;YEAR(BK801))))</f>
        <v>W47 2023</v>
      </c>
      <c r="BM801" s="21" t="s">
        <v>330</v>
      </c>
      <c r="BN801" s="21" t="s">
        <v>5826</v>
      </c>
      <c r="BO801" s="23">
        <v>45251</v>
      </c>
      <c r="BP801" s="25" t="str">
        <f>IF(BO801="","",IF(BO801="TBD","TBD",IF(BO801="N/A","N/A","W"&amp;TEXT(WEEKNUM(BO801,21),"00")&amp;" "&amp;YEAR(BO801))))</f>
        <v>W47 2023</v>
      </c>
      <c r="BQ801" s="21" t="s">
        <v>330</v>
      </c>
      <c r="BR801" s="21" t="s">
        <v>5827</v>
      </c>
      <c r="BS801" s="334">
        <v>45250</v>
      </c>
      <c r="BT801" s="25" t="str">
        <f t="shared" si="47"/>
        <v>W47 2023</v>
      </c>
      <c r="BU801" s="21" t="s">
        <v>330</v>
      </c>
      <c r="BV801" s="21" t="s">
        <v>5511</v>
      </c>
      <c r="BW801" s="23">
        <v>45250</v>
      </c>
      <c r="BX801" s="25" t="str">
        <f t="shared" si="48"/>
        <v>W47 2023</v>
      </c>
      <c r="BY801" s="23">
        <v>45251</v>
      </c>
      <c r="BZ801" s="25" t="str">
        <f>IF(BY801="","",IF(BY801="TBD","TBD",IF(BY801="N/A","N/A","W"&amp;TEXT(WEEKNUM(BY801,21),"00")&amp;" "&amp;YEAR(BY801))))</f>
        <v>W47 2023</v>
      </c>
      <c r="CA801" s="22" t="s">
        <v>335</v>
      </c>
      <c r="CB801" s="21" t="s">
        <v>336</v>
      </c>
      <c r="CC801" s="21" t="s">
        <v>336</v>
      </c>
      <c r="CD801" s="21"/>
      <c r="CE801" s="23"/>
      <c r="CF801" s="23">
        <v>45643</v>
      </c>
      <c r="CG801" s="23"/>
      <c r="CH801" s="23">
        <v>45643</v>
      </c>
      <c r="CI801" s="25" t="str">
        <f>IF(CH801="","",IF(CH801="TBD","TBD",IF(CH801="N/A","N/A","W"&amp;TEXT(WEEKNUM(CH801,21),"00")&amp;" "&amp;YEAR(CH801))))</f>
        <v>W51 2024</v>
      </c>
      <c r="CJ801" s="23">
        <v>45646</v>
      </c>
      <c r="CK801" s="25" t="str">
        <f>IF(CJ801="","",IF(CJ801="TBD","TBD",IF(CJ801="N/A","N/A","W"&amp;TEXT(WEEKNUM(CJ801,21),"00")&amp;" "&amp;YEAR(CJ801))))</f>
        <v>W51 2024</v>
      </c>
      <c r="CL801" s="24">
        <f>+IF(CJ801="",0,(CJ801-CH801))</f>
        <v>3</v>
      </c>
      <c r="CM801" s="21" t="s">
        <v>339</v>
      </c>
      <c r="CN801" s="21" t="s">
        <v>5852</v>
      </c>
      <c r="CO801" s="23">
        <v>45645</v>
      </c>
      <c r="CP801" s="25" t="str">
        <f>IF(CO801="","",IF(CO801="TBD","TBD",IF(CO801="N/A","N/A","W"&amp;TEXT(WEEKNUM(CO801,21),"00")&amp;" "&amp;YEAR(CO801))))</f>
        <v>W51 2024</v>
      </c>
      <c r="CQ801" s="23" t="s">
        <v>339</v>
      </c>
      <c r="CR801" s="23" t="s">
        <v>5927</v>
      </c>
      <c r="CS801" s="23">
        <v>45655</v>
      </c>
      <c r="CT801" s="25" t="str">
        <f>IF(CS801="","",IF(CS801="TBD","TBD",IF(CS801="N/A","N/A","W"&amp;TEXT(WEEKNUM(CS801,21),"00")&amp;" "&amp;YEAR(CS801))))</f>
        <v>W52 2024</v>
      </c>
      <c r="CU801" s="21" t="s">
        <v>388</v>
      </c>
      <c r="CV801" s="21" t="s">
        <v>5854</v>
      </c>
      <c r="CW801" s="23">
        <v>45653</v>
      </c>
      <c r="CX801" s="25" t="str">
        <f>IF(CW801="","",IF(CW801="TBD","TBD",IF(CW801="N/A","N/A","W"&amp;TEXT(WEEKNUM(CW801,21),"00")&amp;" "&amp;YEAR(CW801))))</f>
        <v>W52 2024</v>
      </c>
      <c r="CY801" s="21" t="s">
        <v>339</v>
      </c>
      <c r="CZ801" s="21" t="s">
        <v>5928</v>
      </c>
      <c r="DA801" s="23">
        <v>45653</v>
      </c>
      <c r="DB801" s="25" t="str">
        <f>IF(DA801="","",IF(DA801="TBD","TBD",IF(DA801="N/A","N/A","W"&amp;TEXT(WEEKNUM(DA801,21),"00")&amp;" "&amp;YEAR(DA801))))</f>
        <v>W52 2024</v>
      </c>
      <c r="DC801" s="23">
        <v>45743</v>
      </c>
      <c r="DD801" s="25" t="str">
        <f>IF(DC801="","",IF(DC801="TBD","TBD",IF(DC801="N/A","N/A","W"&amp;TEXT(WEEKNUM(DC801,21),"00")&amp;" "&amp;YEAR(DC801))))</f>
        <v>W13 2025</v>
      </c>
      <c r="DE801" s="21" t="s">
        <v>392</v>
      </c>
      <c r="DF801" s="23"/>
      <c r="DG801" s="21" t="s">
        <v>259</v>
      </c>
      <c r="DH801" s="21">
        <v>0</v>
      </c>
      <c r="DI801" s="18"/>
      <c r="DJ801" s="18"/>
      <c r="DK801" s="21" t="s">
        <v>260</v>
      </c>
      <c r="DL801" s="21" t="s">
        <v>341</v>
      </c>
      <c r="DM801" s="21"/>
      <c r="DN801" s="23">
        <v>45757</v>
      </c>
      <c r="DO801" s="23">
        <v>45757</v>
      </c>
      <c r="DP801" s="23"/>
      <c r="DQ801" s="23" t="s">
        <v>276</v>
      </c>
      <c r="DR801" s="23"/>
      <c r="DS801" s="23">
        <v>45764</v>
      </c>
      <c r="DT801" s="23" t="s">
        <v>502</v>
      </c>
      <c r="DU801" s="23"/>
      <c r="DV801" s="23">
        <v>45779</v>
      </c>
      <c r="DW801" s="23" t="s">
        <v>342</v>
      </c>
      <c r="DX801" s="23"/>
      <c r="DY801" s="18"/>
      <c r="DZ801" s="18"/>
      <c r="EA801" s="18"/>
      <c r="EB801" s="21" t="s">
        <v>41</v>
      </c>
      <c r="EC801" s="18" t="s">
        <v>234</v>
      </c>
      <c r="ED801" s="18"/>
      <c r="EE801" s="18"/>
      <c r="EF801" s="55"/>
      <c r="EG801" s="55"/>
      <c r="EH801" s="18" t="s">
        <v>929</v>
      </c>
      <c r="EI801" s="18" t="s">
        <v>1502</v>
      </c>
      <c r="EJ801" s="29" t="str">
        <f>K801&amp;AY801&amp;CA801&amp;DE801&amp;DT801&amp;DW801</f>
        <v>VigenteTSS Aprobado 4GIng Aprobada 4GAs Built Aprobado con Observaciones 4GIntegradoOn Air</v>
      </c>
    </row>
    <row r="802" spans="1:140" ht="12" hidden="1" customHeight="1">
      <c r="A802" s="30" t="str">
        <f>IFERROR(IF(VLOOKUP(B802,SEARCH!A:A,1,0)=B802,"OK",""),"")</f>
        <v/>
      </c>
      <c r="B802" s="31" t="s">
        <v>5929</v>
      </c>
      <c r="C802" s="15" t="s">
        <v>5930</v>
      </c>
      <c r="D802" s="16">
        <v>13</v>
      </c>
      <c r="E802" s="16">
        <v>-33.460445</v>
      </c>
      <c r="F802" s="16">
        <v>-70.651611000000003</v>
      </c>
      <c r="G802" s="16" t="s">
        <v>270</v>
      </c>
      <c r="H802" s="16" t="s">
        <v>1186</v>
      </c>
      <c r="I802" s="16" t="s">
        <v>5931</v>
      </c>
      <c r="J802" s="16" t="s">
        <v>379</v>
      </c>
      <c r="K802" s="17" t="s">
        <v>319</v>
      </c>
      <c r="L802" s="16" t="s">
        <v>247</v>
      </c>
      <c r="M802" s="103" t="s">
        <v>320</v>
      </c>
      <c r="N802" s="18"/>
      <c r="O802" s="19" t="s">
        <v>3327</v>
      </c>
      <c r="P802" s="19" t="s">
        <v>380</v>
      </c>
      <c r="Q802" s="18"/>
      <c r="R802" s="21" t="s">
        <v>381</v>
      </c>
      <c r="S802" s="21">
        <v>11</v>
      </c>
      <c r="T802" s="22" t="s">
        <v>5932</v>
      </c>
      <c r="U802" s="23">
        <v>45106</v>
      </c>
      <c r="V802" s="21" t="str">
        <f>IF(U802="","",IF(U802="TBD","TBD",IF(U802="N/A","N/A","W"&amp;TEXT(WEEKNUM(U802,21),"00")&amp;" "&amp;YEAR(U802))))</f>
        <v>W26 2023</v>
      </c>
      <c r="W802" s="23">
        <v>44985</v>
      </c>
      <c r="X802" s="23"/>
      <c r="Y802" s="23" t="str">
        <f>IF(X802="","",IF(X802="TBD","TBD",IF(X802="N/A","N/A","W"&amp;TEXT(WEEKNUM(X802,21),"00")&amp;" "&amp;YEAR(X802))))</f>
        <v/>
      </c>
      <c r="Z802" s="23"/>
      <c r="AA802" s="23"/>
      <c r="AB802" s="24">
        <f>+IF(Z802="",0,AA802-Z802)</f>
        <v>0</v>
      </c>
      <c r="AC802" s="21" t="s">
        <v>324</v>
      </c>
      <c r="AD802" s="21">
        <v>0</v>
      </c>
      <c r="AE802" s="23">
        <v>45036</v>
      </c>
      <c r="AF802" s="25" t="str">
        <f>IF(AE802="","",IF(AE802="TBD","TBD",IF(AE802="N/A","N/A","W"&amp;TEXT(WEEKNUM(AE802,21),"00")&amp;" "&amp;YEAR(AE802))))</f>
        <v>W16 2023</v>
      </c>
      <c r="AG802" s="21" t="s">
        <v>324</v>
      </c>
      <c r="AH802" s="21"/>
      <c r="AI802" s="23">
        <v>45160</v>
      </c>
      <c r="AJ802" s="25" t="str">
        <f>IF(AI802="","",IF(AI802="TBD","TBD",IF(AI802="N/A","N/A","W"&amp;TEXT(WEEKNUM(AI802,21),"00")&amp;" "&amp;YEAR(AI802))))</f>
        <v>W34 2023</v>
      </c>
      <c r="AK802" s="21" t="s">
        <v>324</v>
      </c>
      <c r="AL802" s="21"/>
      <c r="AM802" s="23">
        <v>45043</v>
      </c>
      <c r="AN802" s="25" t="str">
        <f>IF(AM802="","",IF(AM802="TBD","TBD",IF(AM802="N/A","N/A","W"&amp;TEXT(WEEKNUM(AM802,21),"00")&amp;" "&amp;YEAR(AM802))))</f>
        <v>W17 2023</v>
      </c>
      <c r="AO802" s="21" t="s">
        <v>324</v>
      </c>
      <c r="AP802" s="21"/>
      <c r="AQ802" s="23">
        <v>44992</v>
      </c>
      <c r="AR802" s="25" t="str">
        <f>IF(AQ802="","",IF(AQ802="TBD","TBD",IF(AQ802="N/A","N/A","W"&amp;TEXT(WEEKNUM(AQ802,21),"00")&amp;" "&amp;YEAR(AQ802))))</f>
        <v>W10 2023</v>
      </c>
      <c r="AS802" s="21"/>
      <c r="AT802" s="21"/>
      <c r="AU802" s="23"/>
      <c r="AV802" s="25" t="s">
        <v>252</v>
      </c>
      <c r="AW802" s="59">
        <v>45160</v>
      </c>
      <c r="AX802" s="25" t="str">
        <f>IF(AW802="","",IF(AW802="TBD","TBD",IF(AW802="N/A","N/A","W"&amp;TEXT(WEEKNUM(AW802,21),"00")&amp;" "&amp;YEAR(AW802))))</f>
        <v>W34 2023</v>
      </c>
      <c r="AY802" s="21" t="s">
        <v>327</v>
      </c>
      <c r="AZ802" s="21" t="s">
        <v>328</v>
      </c>
      <c r="BA802" s="21" t="s">
        <v>329</v>
      </c>
      <c r="BB802" s="23">
        <v>45194</v>
      </c>
      <c r="BC802" s="23"/>
      <c r="BD802" s="23"/>
      <c r="BE802" s="25" t="str">
        <f>IF(BD802="","",IF(BD802="TBD","TBD",IF(BD802="N/A","N/A","W"&amp;TEXT(WEEKNUM(BD802,21),"00")&amp;" "&amp;YEAR(BD802))))</f>
        <v/>
      </c>
      <c r="BF802" s="23"/>
      <c r="BG802" s="25" t="str">
        <f>IF(BF802="","",IF(BF802="TBD","TBD",IF(BF802="N/A","N/A","W"&amp;TEXT(WEEKNUM(BF802,21),"00")&amp;" "&amp;YEAR(BF802))))</f>
        <v/>
      </c>
      <c r="BH802" s="24">
        <f>+IF(BF802="",0,(BF802-BD802))</f>
        <v>0</v>
      </c>
      <c r="BI802" s="26" t="s">
        <v>330</v>
      </c>
      <c r="BJ802" s="26"/>
      <c r="BK802" s="27">
        <v>45209</v>
      </c>
      <c r="BL802" s="25" t="str">
        <f>IF(BK802="","",IF(BK802="TBD","TBD",IF(BK802="N/A","N/A","W"&amp;TEXT(WEEKNUM(BK802,21),"00")&amp;" "&amp;YEAR(BK802))))</f>
        <v>W41 2023</v>
      </c>
      <c r="BM802" s="21" t="s">
        <v>330</v>
      </c>
      <c r="BN802" s="197" t="s">
        <v>5933</v>
      </c>
      <c r="BO802" s="23">
        <v>45210</v>
      </c>
      <c r="BP802" s="25" t="str">
        <f>IF(BO802="","",IF(BO802="TBD","TBD",IF(BO802="N/A","N/A","W"&amp;TEXT(WEEKNUM(BO802,21),"00")&amp;" "&amp;YEAR(BO802))))</f>
        <v>W41 2023</v>
      </c>
      <c r="BQ802" s="21" t="s">
        <v>330</v>
      </c>
      <c r="BR802" s="21" t="s">
        <v>5934</v>
      </c>
      <c r="BS802" s="334">
        <v>45198</v>
      </c>
      <c r="BT802" s="25" t="str">
        <f t="shared" si="47"/>
        <v>W39 2023</v>
      </c>
      <c r="BU802" s="21" t="s">
        <v>330</v>
      </c>
      <c r="BV802" s="21" t="s">
        <v>5935</v>
      </c>
      <c r="BW802" s="23">
        <v>45196</v>
      </c>
      <c r="BX802" s="25" t="str">
        <f t="shared" si="48"/>
        <v>W39 2023</v>
      </c>
      <c r="BY802" s="23">
        <v>45210</v>
      </c>
      <c r="BZ802" s="25" t="str">
        <f>IF(BY802="","",IF(BY802="TBD","TBD",IF(BY802="N/A","N/A","W"&amp;TEXT(WEEKNUM(BY802,21),"00")&amp;" "&amp;YEAR(BY802))))</f>
        <v>W41 2023</v>
      </c>
      <c r="CA802" s="22" t="s">
        <v>335</v>
      </c>
      <c r="CB802" s="21" t="s">
        <v>336</v>
      </c>
      <c r="CC802" s="21" t="s">
        <v>336</v>
      </c>
      <c r="CD802" s="21"/>
      <c r="CE802" s="23" t="s">
        <v>5936</v>
      </c>
      <c r="CF802" s="23">
        <v>45421</v>
      </c>
      <c r="CG802" s="23"/>
      <c r="CH802" s="23">
        <v>45421</v>
      </c>
      <c r="CI802" s="25" t="str">
        <f>IF(CH802="","",IF(CH802="TBD","TBD",IF(CH802="N/A","N/A","W"&amp;TEXT(WEEKNUM(CH802,21),"00")&amp;" "&amp;YEAR(CH802))))</f>
        <v>W19 2024</v>
      </c>
      <c r="CJ802" s="23"/>
      <c r="CK802" s="25" t="str">
        <f>IF(CJ802="","",IF(CJ802="TBD","TBD",IF(CJ802="N/A","N/A","W"&amp;TEXT(WEEKNUM(CJ802,21),"00")&amp;" "&amp;YEAR(CJ802))))</f>
        <v/>
      </c>
      <c r="CL802" s="24">
        <f>+IF(CJ802="",0,(CJ802-CH802))</f>
        <v>0</v>
      </c>
      <c r="CM802" s="21" t="s">
        <v>339</v>
      </c>
      <c r="CN802" s="21" t="s">
        <v>5937</v>
      </c>
      <c r="CO802" s="23">
        <v>45437</v>
      </c>
      <c r="CP802" s="25" t="str">
        <f>IF(CO802="","",IF(CO802="TBD","TBD",IF(CO802="N/A","N/A","W"&amp;TEXT(WEEKNUM(CO802,21),"00")&amp;" "&amp;YEAR(CO802))))</f>
        <v>W21 2024</v>
      </c>
      <c r="CQ802" s="23" t="s">
        <v>388</v>
      </c>
      <c r="CR802" s="23" t="s">
        <v>5501</v>
      </c>
      <c r="CS802" s="23">
        <v>45454</v>
      </c>
      <c r="CT802" s="25" t="str">
        <f>IF(CS802="","",IF(CS802="TBD","TBD",IF(CS802="N/A","N/A","W"&amp;TEXT(WEEKNUM(CS802,21),"00")&amp;" "&amp;YEAR(CS802))))</f>
        <v>W24 2024</v>
      </c>
      <c r="CU802" s="21" t="s">
        <v>388</v>
      </c>
      <c r="CV802" s="21" t="s">
        <v>5938</v>
      </c>
      <c r="CW802" s="23">
        <v>45442</v>
      </c>
      <c r="CX802" s="25" t="str">
        <f>IF(CW802="","",IF(CW802="TBD","TBD",IF(CW802="N/A","N/A","W"&amp;TEXT(WEEKNUM(CW802,21),"00")&amp;" "&amp;YEAR(CW802))))</f>
        <v>W22 2024</v>
      </c>
      <c r="CY802" s="21" t="s">
        <v>339</v>
      </c>
      <c r="CZ802" s="21" t="s">
        <v>5939</v>
      </c>
      <c r="DA802" s="23">
        <v>45442</v>
      </c>
      <c r="DB802" s="25" t="str">
        <f>IF(DA802="","",IF(DA802="TBD","TBD",IF(DA802="N/A","N/A","W"&amp;TEXT(WEEKNUM(DA802,21),"00")&amp;" "&amp;YEAR(DA802))))</f>
        <v>W22 2024</v>
      </c>
      <c r="DC802" s="23">
        <v>45454</v>
      </c>
      <c r="DD802" s="25" t="str">
        <f>IF(DC802="","",IF(DC802="TBD","TBD",IF(DC802="N/A","N/A","W"&amp;TEXT(WEEKNUM(DC802,21),"00")&amp;" "&amp;YEAR(DC802))))</f>
        <v>W24 2024</v>
      </c>
      <c r="DE802" s="21" t="s">
        <v>392</v>
      </c>
      <c r="DF802" s="23">
        <v>45483</v>
      </c>
      <c r="DG802" s="21" t="s">
        <v>259</v>
      </c>
      <c r="DH802" s="21">
        <v>0</v>
      </c>
      <c r="DI802" s="18"/>
      <c r="DJ802" s="18"/>
      <c r="DK802" s="21" t="s">
        <v>260</v>
      </c>
      <c r="DL802" s="21" t="s">
        <v>341</v>
      </c>
      <c r="DM802" s="21"/>
      <c r="DN802" s="23">
        <v>45575</v>
      </c>
      <c r="DO802" s="23">
        <v>45575</v>
      </c>
      <c r="DP802" s="23"/>
      <c r="DQ802" s="23" t="s">
        <v>276</v>
      </c>
      <c r="DR802" s="23"/>
      <c r="DS802" s="23">
        <v>45583</v>
      </c>
      <c r="DT802" s="23" t="s">
        <v>502</v>
      </c>
      <c r="DU802" s="23">
        <v>45456</v>
      </c>
      <c r="DV802" s="23">
        <v>45589</v>
      </c>
      <c r="DW802" s="23" t="s">
        <v>342</v>
      </c>
      <c r="DX802" s="23"/>
      <c r="DY802" s="18"/>
      <c r="DZ802" s="18"/>
      <c r="EA802" s="18"/>
      <c r="EB802" s="21" t="s">
        <v>41</v>
      </c>
      <c r="EC802" s="18" t="s">
        <v>234</v>
      </c>
      <c r="ED802" s="18"/>
      <c r="EE802" s="18"/>
      <c r="EF802" s="55"/>
      <c r="EG802" s="55"/>
      <c r="EH802" s="18"/>
      <c r="EI802" s="18">
        <v>0</v>
      </c>
      <c r="EJ802" s="29" t="str">
        <f>K802&amp;AY802&amp;CA802&amp;DE802&amp;DT802&amp;DW802</f>
        <v>VigenteTSS Aprobado 4GIng Aprobada 4GAs Built Aprobado con Observaciones 4GIntegradoOn Air</v>
      </c>
    </row>
    <row r="803" spans="1:140" ht="12" hidden="1" customHeight="1">
      <c r="A803" s="30" t="str">
        <f>IFERROR(IF(VLOOKUP(B803,SEARCH!A:A,1,0)=B803,"OK",""),"")</f>
        <v/>
      </c>
      <c r="B803" s="31" t="s">
        <v>5940</v>
      </c>
      <c r="C803" s="15" t="s">
        <v>5941</v>
      </c>
      <c r="D803" s="16">
        <v>13</v>
      </c>
      <c r="E803" s="16">
        <v>-33.386161000000001</v>
      </c>
      <c r="F803" s="16">
        <v>-70.669191999999995</v>
      </c>
      <c r="G803" s="16" t="s">
        <v>270</v>
      </c>
      <c r="H803" s="16" t="s">
        <v>1338</v>
      </c>
      <c r="I803" s="16" t="s">
        <v>5942</v>
      </c>
      <c r="J803" s="16" t="s">
        <v>379</v>
      </c>
      <c r="K803" s="17" t="s">
        <v>319</v>
      </c>
      <c r="L803" s="16" t="s">
        <v>247</v>
      </c>
      <c r="M803" s="141">
        <v>4</v>
      </c>
      <c r="N803" s="32"/>
      <c r="O803" s="19" t="s">
        <v>3327</v>
      </c>
      <c r="P803" s="19" t="s">
        <v>248</v>
      </c>
      <c r="Q803" s="18" t="s">
        <v>4932</v>
      </c>
      <c r="R803" s="21" t="s">
        <v>250</v>
      </c>
      <c r="S803" s="21">
        <v>12</v>
      </c>
      <c r="T803" s="22"/>
      <c r="U803" s="23">
        <v>45814</v>
      </c>
      <c r="V803" s="21" t="str">
        <f>IF(U803="","",IF(U803="TBD","TBD",IF(U803="N/A","N/A","W"&amp;TEXT(WEEKNUM(U803,21),"00")&amp;" "&amp;YEAR(U803))))</f>
        <v>W23 2025</v>
      </c>
      <c r="W803" s="23"/>
      <c r="X803" s="23"/>
      <c r="Y803" s="23" t="str">
        <f>IF(X803="","",IF(X803="TBD","TBD",IF(X803="N/A","N/A","W"&amp;TEXT(WEEKNUM(X803,21),"00")&amp;" "&amp;YEAR(X803))))</f>
        <v/>
      </c>
      <c r="Z803" s="23"/>
      <c r="AA803" s="23"/>
      <c r="AB803" s="24">
        <f>+IF(Z803="",0,AA803-Z803)</f>
        <v>0</v>
      </c>
      <c r="AC803" s="21" t="s">
        <v>324</v>
      </c>
      <c r="AD803" s="21"/>
      <c r="AE803" s="23"/>
      <c r="AF803" s="25" t="str">
        <f>IF(AE803="","",IF(AE803="TBD","TBD",IF(AE803="N/A","N/A","W"&amp;TEXT(WEEKNUM(AE803,21),"00")&amp;" "&amp;YEAR(AE803))))</f>
        <v/>
      </c>
      <c r="AG803" s="21" t="s">
        <v>324</v>
      </c>
      <c r="AH803" s="21"/>
      <c r="AI803" s="23"/>
      <c r="AJ803" s="25" t="str">
        <f>IF(AI803="","",IF(AI803="TBD","TBD",IF(AI803="N/A","N/A","W"&amp;TEXT(WEEKNUM(AI803,21),"00")&amp;" "&amp;YEAR(AI803))))</f>
        <v/>
      </c>
      <c r="AK803" s="21" t="s">
        <v>324</v>
      </c>
      <c r="AL803" s="21"/>
      <c r="AM803" s="23"/>
      <c r="AN803" s="25" t="str">
        <f>IF(AM803="","",IF(AM803="TBD","TBD",IF(AM803="N/A","N/A","W"&amp;TEXT(WEEKNUM(AM803,21),"00")&amp;" "&amp;YEAR(AM803))))</f>
        <v/>
      </c>
      <c r="AO803" s="21" t="s">
        <v>324</v>
      </c>
      <c r="AP803" s="21"/>
      <c r="AQ803" s="23"/>
      <c r="AR803" s="25" t="str">
        <f>IF(AQ803="","",IF(AQ803="TBD","TBD",IF(AQ803="N/A","N/A","W"&amp;TEXT(WEEKNUM(AQ803,21),"00")&amp;" "&amp;YEAR(AQ803))))</f>
        <v/>
      </c>
      <c r="AS803" s="21"/>
      <c r="AT803" s="21"/>
      <c r="AU803" s="23"/>
      <c r="AV803" s="25" t="s">
        <v>252</v>
      </c>
      <c r="AW803" s="59"/>
      <c r="AX803" s="25" t="str">
        <f>IF(AW803="","",IF(AW803="TBD","TBD",IF(AW803="N/A","N/A","W"&amp;TEXT(WEEKNUM(AW803,21),"00")&amp;" "&amp;YEAR(AW803))))</f>
        <v/>
      </c>
      <c r="AY803" s="21" t="s">
        <v>327</v>
      </c>
      <c r="AZ803" s="21" t="s">
        <v>714</v>
      </c>
      <c r="BA803" s="21" t="s">
        <v>329</v>
      </c>
      <c r="BB803" s="23"/>
      <c r="BC803" s="23"/>
      <c r="BD803" s="23"/>
      <c r="BE803" s="25" t="str">
        <f>IF(BD803="","",IF(BD803="TBD","TBD",IF(BD803="N/A","N/A","W"&amp;TEXT(WEEKNUM(BD803,21),"00")&amp;" "&amp;YEAR(BD803))))</f>
        <v/>
      </c>
      <c r="BF803" s="23"/>
      <c r="BG803" s="25" t="str">
        <f>IF(BF803="","",IF(BF803="TBD","TBD",IF(BF803="N/A","N/A","W"&amp;TEXT(WEEKNUM(BF803,21),"00")&amp;" "&amp;YEAR(BF803))))</f>
        <v/>
      </c>
      <c r="BH803" s="24">
        <f>+IF(BF803="",0,(BF803-BD803))</f>
        <v>0</v>
      </c>
      <c r="BI803" s="26" t="s">
        <v>330</v>
      </c>
      <c r="BJ803" s="26"/>
      <c r="BK803" s="27"/>
      <c r="BL803" s="25" t="str">
        <f>IF(BK803="","",IF(BK803="TBD","TBD",IF(BK803="N/A","N/A","W"&amp;TEXT(WEEKNUM(BK803,21),"00")&amp;" "&amp;YEAR(BK803))))</f>
        <v/>
      </c>
      <c r="BM803" s="21" t="s">
        <v>330</v>
      </c>
      <c r="BN803" s="21"/>
      <c r="BO803" s="23"/>
      <c r="BP803" s="25" t="str">
        <f>IF(BO803="","",IF(BO803="TBD","TBD",IF(BO803="N/A","N/A","W"&amp;TEXT(WEEKNUM(BO803,21),"00")&amp;" "&amp;YEAR(BO803))))</f>
        <v/>
      </c>
      <c r="BQ803" s="21" t="s">
        <v>330</v>
      </c>
      <c r="BR803" s="21"/>
      <c r="BS803" s="334"/>
      <c r="BT803" s="25" t="str">
        <f t="shared" si="47"/>
        <v/>
      </c>
      <c r="BU803" s="21" t="s">
        <v>330</v>
      </c>
      <c r="BV803" s="21"/>
      <c r="BW803" s="23"/>
      <c r="BX803" s="25" t="str">
        <f t="shared" si="48"/>
        <v/>
      </c>
      <c r="BY803" s="23"/>
      <c r="BZ803" s="25" t="str">
        <f>IF(BY803="","",IF(BY803="TBD","TBD",IF(BY803="N/A","N/A","W"&amp;TEXT(WEEKNUM(BY803,21),"00")&amp;" "&amp;YEAR(BY803))))</f>
        <v/>
      </c>
      <c r="CA803" s="22" t="s">
        <v>335</v>
      </c>
      <c r="CB803" s="129" t="s">
        <v>336</v>
      </c>
      <c r="CC803" s="21" t="s">
        <v>336</v>
      </c>
      <c r="CD803" s="21"/>
      <c r="CE803" s="23" t="s">
        <v>515</v>
      </c>
      <c r="CF803" s="23">
        <v>45846</v>
      </c>
      <c r="CG803" s="23"/>
      <c r="CH803" s="23">
        <v>45847</v>
      </c>
      <c r="CI803" s="25" t="str">
        <f>IF(CH803="","",IF(CH803="TBD","TBD",IF(CH803="N/A","N/A","W"&amp;TEXT(WEEKNUM(CH803,21),"00")&amp;" "&amp;YEAR(CH803))))</f>
        <v>W28 2025</v>
      </c>
      <c r="CJ803" s="23">
        <v>45849</v>
      </c>
      <c r="CK803" s="25" t="str">
        <f>IF(CJ803="","",IF(CJ803="TBD","TBD",IF(CJ803="N/A","N/A","W"&amp;TEXT(WEEKNUM(CJ803,21),"00")&amp;" "&amp;YEAR(CJ803))))</f>
        <v>W28 2025</v>
      </c>
      <c r="CL803" s="24">
        <f>+IF(CJ803="",0,(CJ803-CH803))</f>
        <v>2</v>
      </c>
      <c r="CM803" s="21" t="s">
        <v>5943</v>
      </c>
      <c r="CN803" s="20" t="s">
        <v>5944</v>
      </c>
      <c r="CO803" s="23">
        <v>45847</v>
      </c>
      <c r="CP803" s="25" t="str">
        <f>IF(CO803="","",IF(CO803="TBD","TBD",IF(CO803="N/A","N/A","W"&amp;TEXT(WEEKNUM(CO803,21),"00")&amp;" "&amp;YEAR(CO803))))</f>
        <v>W28 2025</v>
      </c>
      <c r="CQ803" s="21" t="s">
        <v>339</v>
      </c>
      <c r="CR803" s="23" t="s">
        <v>5945</v>
      </c>
      <c r="CS803" s="23">
        <v>45848</v>
      </c>
      <c r="CT803" s="25" t="str">
        <f>IF(CS803="","",IF(CS803="TBD","TBD",IF(CS803="N/A","N/A","W"&amp;TEXT(WEEKNUM(CS803,21),"00")&amp;" "&amp;YEAR(CS803))))</f>
        <v>W28 2025</v>
      </c>
      <c r="CU803" s="21" t="s">
        <v>421</v>
      </c>
      <c r="CV803" s="20" t="s">
        <v>5946</v>
      </c>
      <c r="CW803" s="23">
        <v>45847</v>
      </c>
      <c r="CX803" s="25" t="str">
        <f>IF(CW803="","",IF(CW803="TBD","TBD",IF(CW803="N/A","N/A","W"&amp;TEXT(WEEKNUM(CW803,21),"00")&amp;" "&amp;YEAR(CW803))))</f>
        <v>W28 2025</v>
      </c>
      <c r="CY803" s="21" t="s">
        <v>339</v>
      </c>
      <c r="CZ803" s="20" t="s">
        <v>5947</v>
      </c>
      <c r="DA803" s="23">
        <v>45847</v>
      </c>
      <c r="DB803" s="25" t="str">
        <f>IF(DA803="","",IF(DA803="TBD","TBD",IF(DA803="N/A","N/A","W"&amp;TEXT(WEEKNUM(DA803,21),"00")&amp;" "&amp;YEAR(DA803))))</f>
        <v>W28 2025</v>
      </c>
      <c r="DC803" s="23">
        <v>45848</v>
      </c>
      <c r="DD803" s="25" t="str">
        <f>IF(DC803="","",IF(DC803="TBD","TBD",IF(DC803="N/A","N/A","W"&amp;TEXT(WEEKNUM(DC803,21),"00")&amp;" "&amp;YEAR(DC803))))</f>
        <v>W28 2025</v>
      </c>
      <c r="DE803" s="21" t="s">
        <v>392</v>
      </c>
      <c r="DF803" s="23"/>
      <c r="DG803" s="21" t="s">
        <v>259</v>
      </c>
      <c r="DH803" s="21">
        <v>0</v>
      </c>
      <c r="DI803" s="18"/>
      <c r="DJ803" s="18"/>
      <c r="DK803" s="21" t="s">
        <v>260</v>
      </c>
      <c r="DL803" s="21" t="s">
        <v>341</v>
      </c>
      <c r="DM803" s="21"/>
      <c r="DN803" s="23">
        <v>45862</v>
      </c>
      <c r="DO803" s="23">
        <v>45862</v>
      </c>
      <c r="DP803" s="23"/>
      <c r="DQ803" s="23" t="s">
        <v>276</v>
      </c>
      <c r="DR803" s="23"/>
      <c r="DS803" s="23"/>
      <c r="DT803" s="23"/>
      <c r="DU803" s="23"/>
      <c r="DV803" s="23">
        <v>45873</v>
      </c>
      <c r="DW803" s="23" t="s">
        <v>342</v>
      </c>
      <c r="DX803" s="23"/>
      <c r="DY803" s="18"/>
      <c r="DZ803" s="18"/>
      <c r="EA803" s="18"/>
      <c r="EB803" s="21" t="s">
        <v>41</v>
      </c>
      <c r="EC803" s="18" t="s">
        <v>234</v>
      </c>
      <c r="ED803" s="18"/>
      <c r="EE803" s="18"/>
      <c r="EF803" s="116"/>
      <c r="EG803" s="116"/>
      <c r="EH803" s="18" t="s">
        <v>929</v>
      </c>
      <c r="EI803" s="34" t="s">
        <v>4812</v>
      </c>
      <c r="EJ803" s="29" t="str">
        <f>K803&amp;AY803&amp;CA803&amp;DE803&amp;DT803&amp;DW803</f>
        <v>VigenteTSS Aprobado 4GIng Aprobada 4GAs Built Aprobado con Observaciones 4GOn Air</v>
      </c>
    </row>
    <row r="804" spans="1:140" ht="12" hidden="1" customHeight="1">
      <c r="A804" s="30" t="str">
        <f>IFERROR(IF(VLOOKUP(B804,SEARCH!A:A,1,0)=B804,"OK",""),"")</f>
        <v/>
      </c>
      <c r="B804" s="31" t="s">
        <v>5948</v>
      </c>
      <c r="C804" s="15" t="s">
        <v>5949</v>
      </c>
      <c r="D804" s="16">
        <v>13</v>
      </c>
      <c r="E804" s="16">
        <v>-33.446319000000003</v>
      </c>
      <c r="F804" s="16">
        <v>-70.563699</v>
      </c>
      <c r="G804" s="16" t="s">
        <v>270</v>
      </c>
      <c r="H804" s="16" t="s">
        <v>1411</v>
      </c>
      <c r="I804" s="16" t="s">
        <v>5950</v>
      </c>
      <c r="J804" s="36" t="s">
        <v>397</v>
      </c>
      <c r="K804" s="16" t="s">
        <v>3</v>
      </c>
      <c r="L804" s="16" t="s">
        <v>247</v>
      </c>
      <c r="M804" s="103" t="s">
        <v>5951</v>
      </c>
      <c r="N804" s="18"/>
      <c r="O804" s="19" t="s">
        <v>3327</v>
      </c>
      <c r="P804" s="19" t="s">
        <v>248</v>
      </c>
      <c r="Q804" s="18" t="s">
        <v>398</v>
      </c>
      <c r="R804" s="21" t="s">
        <v>250</v>
      </c>
      <c r="S804" s="21">
        <v>12</v>
      </c>
      <c r="T804" s="22" t="s">
        <v>5952</v>
      </c>
      <c r="U804" s="23">
        <v>45106</v>
      </c>
      <c r="V804" s="21" t="str">
        <f>IF(U804="","",IF(U804="TBD","TBD",IF(U804="N/A","N/A","W"&amp;TEXT(WEEKNUM(U804,21),"00")&amp;" "&amp;YEAR(U804))))</f>
        <v>W26 2023</v>
      </c>
      <c r="W804" s="23">
        <v>45166</v>
      </c>
      <c r="X804" s="23">
        <v>45209</v>
      </c>
      <c r="Y804" s="23" t="str">
        <f>IF(X804="","",IF(X804="TBD","TBD",IF(X804="N/A","N/A","W"&amp;TEXT(WEEKNUM(X804,21),"00")&amp;" "&amp;YEAR(X804))))</f>
        <v>W41 2023</v>
      </c>
      <c r="Z804" s="23">
        <v>45210</v>
      </c>
      <c r="AA804" s="23">
        <v>45223</v>
      </c>
      <c r="AB804" s="24">
        <f>+IF(Z804="",0,AA804-Z804)</f>
        <v>13</v>
      </c>
      <c r="AC804" s="21" t="s">
        <v>324</v>
      </c>
      <c r="AD804" s="21" t="s">
        <v>5849</v>
      </c>
      <c r="AE804" s="23">
        <v>45282</v>
      </c>
      <c r="AF804" s="25" t="str">
        <f>IF(AE804="","",IF(AE804="TBD","TBD",IF(AE804="N/A","N/A","W"&amp;TEXT(WEEKNUM(AE804,21),"00")&amp;" "&amp;YEAR(AE804))))</f>
        <v>W51 2023</v>
      </c>
      <c r="AG804" s="21" t="s">
        <v>324</v>
      </c>
      <c r="AH804" s="21" t="s">
        <v>5953</v>
      </c>
      <c r="AI804" s="23">
        <v>45427</v>
      </c>
      <c r="AJ804" s="25" t="str">
        <f>IF(AI804="","",IF(AI804="TBD","TBD",IF(AI804="N/A","N/A","W"&amp;TEXT(WEEKNUM(AI804,21),"00")&amp;" "&amp;YEAR(AI804))))</f>
        <v>W20 2024</v>
      </c>
      <c r="AK804" s="21" t="s">
        <v>324</v>
      </c>
      <c r="AL804" s="21"/>
      <c r="AM804" s="23">
        <v>45169</v>
      </c>
      <c r="AN804" s="25" t="str">
        <f>IF(AM804="","",IF(AM804="TBD","TBD",IF(AM804="N/A","N/A","W"&amp;TEXT(WEEKNUM(AM804,21),"00")&amp;" "&amp;YEAR(AM804))))</f>
        <v>W35 2023</v>
      </c>
      <c r="AO804" s="21" t="s">
        <v>324</v>
      </c>
      <c r="AP804" s="21" t="s">
        <v>5851</v>
      </c>
      <c r="AQ804" s="23">
        <v>45299</v>
      </c>
      <c r="AR804" s="25" t="str">
        <f>IF(AQ804="","",IF(AQ804="TBD","TBD",IF(AQ804="N/A","N/A","W"&amp;TEXT(WEEKNUM(AQ804,21),"00")&amp;" "&amp;YEAR(AQ804))))</f>
        <v>W02 2024</v>
      </c>
      <c r="AS804" s="21"/>
      <c r="AT804" s="21"/>
      <c r="AU804" s="23"/>
      <c r="AV804" s="25" t="s">
        <v>252</v>
      </c>
      <c r="AW804" s="59">
        <v>45427</v>
      </c>
      <c r="AX804" s="25" t="str">
        <f>IF(AW804="","",IF(AW804="TBD","TBD",IF(AW804="N/A","N/A","W"&amp;TEXT(WEEKNUM(AW804,21),"00")&amp;" "&amp;YEAR(AW804))))</f>
        <v>W20 2024</v>
      </c>
      <c r="AY804" s="21" t="s">
        <v>327</v>
      </c>
      <c r="AZ804" s="21" t="s">
        <v>328</v>
      </c>
      <c r="BA804" s="21" t="s">
        <v>255</v>
      </c>
      <c r="BB804" s="23">
        <v>45294</v>
      </c>
      <c r="BC804" s="23"/>
      <c r="BD804" s="23">
        <v>45294</v>
      </c>
      <c r="BE804" s="25" t="str">
        <f>IF(BD804="","",IF(BD804="TBD","TBD",IF(BD804="N/A","N/A","W"&amp;TEXT(WEEKNUM(BD804,21),"00")&amp;" "&amp;YEAR(BD804))))</f>
        <v>W01 2024</v>
      </c>
      <c r="BF804" s="23">
        <v>45301</v>
      </c>
      <c r="BG804" s="25" t="str">
        <f>IF(BF804="","",IF(BF804="TBD","TBD",IF(BF804="N/A","N/A","W"&amp;TEXT(WEEKNUM(BF804,21),"00")&amp;" "&amp;YEAR(BF804))))</f>
        <v>W02 2024</v>
      </c>
      <c r="BH804" s="24">
        <f>+IF(BF804="",0,(BF804-BD804))</f>
        <v>7</v>
      </c>
      <c r="BI804" s="26" t="s">
        <v>330</v>
      </c>
      <c r="BJ804" s="26"/>
      <c r="BK804" s="27">
        <v>45294</v>
      </c>
      <c r="BL804" s="25" t="str">
        <f>IF(BK804="","",IF(BK804="TBD","TBD",IF(BK804="N/A","N/A","W"&amp;TEXT(WEEKNUM(BK804,21),"00")&amp;" "&amp;YEAR(BK804))))</f>
        <v>W01 2024</v>
      </c>
      <c r="BM804" s="21" t="s">
        <v>330</v>
      </c>
      <c r="BN804" s="21" t="s">
        <v>5954</v>
      </c>
      <c r="BO804" s="23">
        <v>45303</v>
      </c>
      <c r="BP804" s="25" t="str">
        <f>IF(BO804="","",IF(BO804="TBD","TBD",IF(BO804="N/A","N/A","W"&amp;TEXT(WEEKNUM(BO804,21),"00")&amp;" "&amp;YEAR(BO804))))</f>
        <v>W02 2024</v>
      </c>
      <c r="BQ804" s="21" t="s">
        <v>330</v>
      </c>
      <c r="BR804" s="21" t="s">
        <v>5955</v>
      </c>
      <c r="BS804" s="334">
        <v>45300</v>
      </c>
      <c r="BT804" s="25" t="str">
        <f t="shared" si="47"/>
        <v>W02 2024</v>
      </c>
      <c r="BU804" s="21" t="s">
        <v>330</v>
      </c>
      <c r="BV804" s="21" t="s">
        <v>5851</v>
      </c>
      <c r="BW804" s="23">
        <v>45299</v>
      </c>
      <c r="BX804" s="25" t="str">
        <f t="shared" si="48"/>
        <v>W02 2024</v>
      </c>
      <c r="BY804" s="23">
        <v>45303</v>
      </c>
      <c r="BZ804" s="25" t="str">
        <f>IF(BY804="","",IF(BY804="TBD","TBD",IF(BY804="N/A","N/A","W"&amp;TEXT(WEEKNUM(BY804,21),"00")&amp;" "&amp;YEAR(BY804))))</f>
        <v>W02 2024</v>
      </c>
      <c r="CA804" s="21" t="s">
        <v>335</v>
      </c>
      <c r="CB804" s="21" t="s">
        <v>349</v>
      </c>
      <c r="CC804" s="21" t="s">
        <v>350</v>
      </c>
      <c r="CD804" s="21"/>
      <c r="CE804" s="23"/>
      <c r="CF804" s="23"/>
      <c r="CG804" s="23"/>
      <c r="CH804" s="23"/>
      <c r="CI804" s="25" t="str">
        <f>IF(CH804="","",IF(CH804="TBD","TBD",IF(CH804="N/A","N/A","W"&amp;TEXT(WEEKNUM(CH804,21),"00")&amp;" "&amp;YEAR(CH804))))</f>
        <v/>
      </c>
      <c r="CJ804" s="23"/>
      <c r="CK804" s="25" t="str">
        <f>IF(CJ804="","",IF(CJ804="TBD","TBD",IF(CJ804="N/A","N/A","W"&amp;TEXT(WEEKNUM(CJ804,21),"00")&amp;" "&amp;YEAR(CJ804))))</f>
        <v/>
      </c>
      <c r="CL804" s="24">
        <f>+IF(CJ804="",0,(CJ804-CH804))</f>
        <v>0</v>
      </c>
      <c r="CM804" s="21" t="s">
        <v>258</v>
      </c>
      <c r="CN804" s="21"/>
      <c r="CO804" s="23"/>
      <c r="CP804" s="25" t="str">
        <f>IF(CO804="","",IF(CO804="TBD","TBD",IF(CO804="N/A","N/A","W"&amp;TEXT(WEEKNUM(CO804,21),"00")&amp;" "&amp;YEAR(CO804))))</f>
        <v/>
      </c>
      <c r="CQ804" s="23" t="s">
        <v>258</v>
      </c>
      <c r="CR804" s="23"/>
      <c r="CS804" s="23"/>
      <c r="CT804" s="25" t="str">
        <f>IF(CS804="","",IF(CS804="TBD","TBD",IF(CS804="N/A","N/A","W"&amp;TEXT(WEEKNUM(CS804,21),"00")&amp;" "&amp;YEAR(CS804))))</f>
        <v/>
      </c>
      <c r="CU804" s="21" t="s">
        <v>258</v>
      </c>
      <c r="CV804" s="21"/>
      <c r="CW804" s="23"/>
      <c r="CX804" s="25" t="str">
        <f>IF(CW804="","",IF(CW804="TBD","TBD",IF(CW804="N/A","N/A","W"&amp;TEXT(WEEKNUM(CW804,21),"00")&amp;" "&amp;YEAR(CW804))))</f>
        <v/>
      </c>
      <c r="CY804" s="21" t="s">
        <v>258</v>
      </c>
      <c r="CZ804" s="21"/>
      <c r="DA804" s="23"/>
      <c r="DB804" s="25" t="str">
        <f>IF(DA804="","",IF(DA804="TBD","TBD",IF(DA804="N/A","N/A","W"&amp;TEXT(WEEKNUM(DA804,21),"00")&amp;" "&amp;YEAR(DA804))))</f>
        <v/>
      </c>
      <c r="DC804" s="23"/>
      <c r="DD804" s="25" t="str">
        <f>IF(DC804="","",IF(DC804="TBD","TBD",IF(DC804="N/A","N/A","W"&amp;TEXT(WEEKNUM(DC804,21),"00")&amp;" "&amp;YEAR(DC804))))</f>
        <v/>
      </c>
      <c r="DE804" s="21" t="s">
        <v>258</v>
      </c>
      <c r="DF804" s="23"/>
      <c r="DG804" s="21" t="s">
        <v>259</v>
      </c>
      <c r="DH804" s="21">
        <v>0</v>
      </c>
      <c r="DI804" s="18"/>
      <c r="DJ804" s="18"/>
      <c r="DK804" s="21" t="s">
        <v>260</v>
      </c>
      <c r="DL804" s="21" t="s">
        <v>261</v>
      </c>
      <c r="DM804" s="21"/>
      <c r="DN804" s="23"/>
      <c r="DO804" s="23"/>
      <c r="DP804" s="23"/>
      <c r="DQ804" s="23" t="s">
        <v>276</v>
      </c>
      <c r="DR804" s="23"/>
      <c r="DS804" s="23"/>
      <c r="DT804" s="23"/>
      <c r="DU804" s="23"/>
      <c r="DV804" s="23"/>
      <c r="DW804" s="23"/>
      <c r="DX804" s="23"/>
      <c r="DY804" s="18"/>
      <c r="DZ804" s="18"/>
      <c r="EA804" s="18"/>
      <c r="EB804" s="21" t="s">
        <v>530</v>
      </c>
      <c r="EC804" s="18"/>
      <c r="ED804" s="18"/>
      <c r="EE804" s="18"/>
      <c r="EF804" s="55" t="s">
        <v>295</v>
      </c>
      <c r="EG804" s="55"/>
      <c r="EH804" s="18"/>
      <c r="EI804" s="34" t="s">
        <v>4812</v>
      </c>
      <c r="EJ804" s="29" t="str">
        <f>K804&amp;AY804&amp;CA804&amp;DE804&amp;DT804&amp;DW804</f>
        <v>No VigenteTSS Aprobado 4GIng Aprobada 4GAs Built No Recibido</v>
      </c>
    </row>
    <row r="805" spans="1:140" ht="12" hidden="1" customHeight="1">
      <c r="A805" s="30" t="str">
        <f>IFERROR(IF(VLOOKUP(B805,SEARCH!A:A,1,0)=B805,"OK",""),"")</f>
        <v/>
      </c>
      <c r="B805" s="31" t="s">
        <v>5956</v>
      </c>
      <c r="C805" s="15" t="s">
        <v>5957</v>
      </c>
      <c r="D805" s="16">
        <v>13</v>
      </c>
      <c r="E805" s="16">
        <v>-33.438659999999999</v>
      </c>
      <c r="F805" s="16">
        <v>-70.720802000000006</v>
      </c>
      <c r="G805" s="16" t="s">
        <v>270</v>
      </c>
      <c r="H805" s="16" t="s">
        <v>1331</v>
      </c>
      <c r="I805" s="16" t="s">
        <v>5958</v>
      </c>
      <c r="J805" s="16" t="s">
        <v>1188</v>
      </c>
      <c r="K805" s="17" t="s">
        <v>319</v>
      </c>
      <c r="L805" s="16" t="s">
        <v>409</v>
      </c>
      <c r="M805" s="19">
        <v>5</v>
      </c>
      <c r="N805" s="18">
        <v>1</v>
      </c>
      <c r="O805" s="19" t="s">
        <v>3327</v>
      </c>
      <c r="P805" s="19" t="s">
        <v>248</v>
      </c>
      <c r="Q805" s="214" t="s">
        <v>5959</v>
      </c>
      <c r="R805" s="21" t="s">
        <v>250</v>
      </c>
      <c r="S805" s="21">
        <v>12</v>
      </c>
      <c r="T805" s="22" t="s">
        <v>5960</v>
      </c>
      <c r="U805" s="23">
        <v>45106</v>
      </c>
      <c r="V805" s="21" t="str">
        <f>IF(U805="","",IF(U805="TBD","TBD",IF(U805="N/A","N/A","W"&amp;TEXT(WEEKNUM(U805,21),"00")&amp;" "&amp;YEAR(U805))))</f>
        <v>W26 2023</v>
      </c>
      <c r="W805" s="23">
        <v>45166</v>
      </c>
      <c r="X805" s="23">
        <v>45211</v>
      </c>
      <c r="Y805" s="23" t="str">
        <f>IF(X805="","",IF(X805="TBD","TBD",IF(X805="N/A","N/A","W"&amp;TEXT(WEEKNUM(X805,21),"00")&amp;" "&amp;YEAR(X805))))</f>
        <v>W41 2023</v>
      </c>
      <c r="Z805" s="23">
        <v>45218</v>
      </c>
      <c r="AA805" s="23">
        <v>45223</v>
      </c>
      <c r="AB805" s="24">
        <f>+IF(Z805="",0,AA805-Z805)</f>
        <v>5</v>
      </c>
      <c r="AC805" s="21" t="s">
        <v>324</v>
      </c>
      <c r="AD805" s="21" t="s">
        <v>5849</v>
      </c>
      <c r="AE805" s="23">
        <v>45282</v>
      </c>
      <c r="AF805" s="25" t="str">
        <f>IF(AE805="","",IF(AE805="TBD","TBD",IF(AE805="N/A","N/A","W"&amp;TEXT(WEEKNUM(AE805,21),"00")&amp;" "&amp;YEAR(AE805))))</f>
        <v>W51 2023</v>
      </c>
      <c r="AG805" s="21" t="s">
        <v>324</v>
      </c>
      <c r="AH805" s="21"/>
      <c r="AI805" s="23">
        <v>45168</v>
      </c>
      <c r="AJ805" s="25" t="str">
        <f>IF(AI805="","",IF(AI805="TBD","TBD",IF(AI805="N/A","N/A","W"&amp;TEXT(WEEKNUM(AI805,21),"00")&amp;" "&amp;YEAR(AI805))))</f>
        <v>W35 2023</v>
      </c>
      <c r="AK805" s="21" t="s">
        <v>324</v>
      </c>
      <c r="AL805" s="21"/>
      <c r="AM805" s="23">
        <v>45169</v>
      </c>
      <c r="AN805" s="25" t="str">
        <f>IF(AM805="","",IF(AM805="TBD","TBD",IF(AM805="N/A","N/A","W"&amp;TEXT(WEEKNUM(AM805,21),"00")&amp;" "&amp;YEAR(AM805))))</f>
        <v>W35 2023</v>
      </c>
      <c r="AO805" s="21" t="s">
        <v>324</v>
      </c>
      <c r="AP805" s="21"/>
      <c r="AQ805" s="23">
        <v>45173</v>
      </c>
      <c r="AR805" s="25" t="str">
        <f>IF(AQ805="","",IF(AQ805="TBD","TBD",IF(AQ805="N/A","N/A","W"&amp;TEXT(WEEKNUM(AQ805,21),"00")&amp;" "&amp;YEAR(AQ805))))</f>
        <v>W36 2023</v>
      </c>
      <c r="AS805" s="21"/>
      <c r="AT805" s="21"/>
      <c r="AU805" s="23"/>
      <c r="AV805" s="25" t="s">
        <v>252</v>
      </c>
      <c r="AW805" s="59">
        <v>45282</v>
      </c>
      <c r="AX805" s="25" t="str">
        <f>IF(AW805="","",IF(AW805="TBD","TBD",IF(AW805="N/A","N/A","W"&amp;TEXT(WEEKNUM(AW805,21),"00")&amp;" "&amp;YEAR(AW805))))</f>
        <v>W51 2023</v>
      </c>
      <c r="AY805" s="21" t="s">
        <v>327</v>
      </c>
      <c r="AZ805" s="21" t="s">
        <v>328</v>
      </c>
      <c r="BA805" s="21" t="s">
        <v>329</v>
      </c>
      <c r="BB805" s="23">
        <v>45293</v>
      </c>
      <c r="BC805" s="23"/>
      <c r="BD805" s="23">
        <v>45293</v>
      </c>
      <c r="BE805" s="25" t="str">
        <f>IF(BD805="","",IF(BD805="TBD","TBD",IF(BD805="N/A","N/A","W"&amp;TEXT(WEEKNUM(BD805,21),"00")&amp;" "&amp;YEAR(BD805))))</f>
        <v>W01 2024</v>
      </c>
      <c r="BF805" s="23">
        <v>45300</v>
      </c>
      <c r="BG805" s="25" t="str">
        <f>IF(BF805="","",IF(BF805="TBD","TBD",IF(BF805="N/A","N/A","W"&amp;TEXT(WEEKNUM(BF805,21),"00")&amp;" "&amp;YEAR(BF805))))</f>
        <v>W02 2024</v>
      </c>
      <c r="BH805" s="24">
        <f>+IF(BF805="",0,(BF805-BD805))</f>
        <v>7</v>
      </c>
      <c r="BI805" s="26" t="s">
        <v>330</v>
      </c>
      <c r="BJ805" s="26" t="s">
        <v>5323</v>
      </c>
      <c r="BK805" s="27">
        <v>45250</v>
      </c>
      <c r="BL805" s="25" t="str">
        <f>IF(BK805="","",IF(BK805="TBD","TBD",IF(BK805="N/A","N/A","W"&amp;TEXT(WEEKNUM(BK805,21),"00")&amp;" "&amp;YEAR(BK805))))</f>
        <v>W47 2023</v>
      </c>
      <c r="BM805" s="21" t="s">
        <v>330</v>
      </c>
      <c r="BN805" s="21" t="s">
        <v>5961</v>
      </c>
      <c r="BO805" s="23">
        <v>45303</v>
      </c>
      <c r="BP805" s="25" t="str">
        <f>IF(BO805="","",IF(BO805="TBD","TBD",IF(BO805="N/A","N/A","W"&amp;TEXT(WEEKNUM(BO805,21),"00")&amp;" "&amp;YEAR(BO805))))</f>
        <v>W02 2024</v>
      </c>
      <c r="BQ805" s="21" t="s">
        <v>330</v>
      </c>
      <c r="BR805" s="21"/>
      <c r="BS805" s="334">
        <v>45250</v>
      </c>
      <c r="BT805" s="25" t="str">
        <f t="shared" si="47"/>
        <v>W47 2023</v>
      </c>
      <c r="BU805" s="21" t="s">
        <v>330</v>
      </c>
      <c r="BV805" s="21" t="s">
        <v>5851</v>
      </c>
      <c r="BW805" s="23">
        <v>45250</v>
      </c>
      <c r="BX805" s="25" t="str">
        <f t="shared" si="48"/>
        <v>W47 2023</v>
      </c>
      <c r="BY805" s="23">
        <v>45303</v>
      </c>
      <c r="BZ805" s="25" t="str">
        <f>IF(BY805="","",IF(BY805="TBD","TBD",IF(BY805="N/A","N/A","W"&amp;TEXT(WEEKNUM(BY805,21),"00")&amp;" "&amp;YEAR(BY805))))</f>
        <v>W02 2024</v>
      </c>
      <c r="CA805" s="22" t="s">
        <v>926</v>
      </c>
      <c r="CB805" s="21" t="s">
        <v>336</v>
      </c>
      <c r="CC805" s="21" t="s">
        <v>336</v>
      </c>
      <c r="CD805" s="21"/>
      <c r="CE805" s="23" t="s">
        <v>515</v>
      </c>
      <c r="CF805" s="23">
        <v>45625</v>
      </c>
      <c r="CG805" s="23">
        <v>45797</v>
      </c>
      <c r="CH805" s="23">
        <v>45797</v>
      </c>
      <c r="CI805" s="25" t="str">
        <f>IF(CH805="","",IF(CH805="TBD","TBD",IF(CH805="N/A","N/A","W"&amp;TEXT(WEEKNUM(CH805,21),"00")&amp;" "&amp;YEAR(CH805))))</f>
        <v>W21 2025</v>
      </c>
      <c r="CJ805" s="23">
        <v>45800</v>
      </c>
      <c r="CK805" s="25" t="str">
        <f>IF(CJ805="","",IF(CJ805="TBD","TBD",IF(CJ805="N/A","N/A","W"&amp;TEXT(WEEKNUM(CJ805,21),"00")&amp;" "&amp;YEAR(CJ805))))</f>
        <v>W21 2025</v>
      </c>
      <c r="CL805" s="24">
        <f>+IF(CJ805="",0,(CJ805-CH805))</f>
        <v>3</v>
      </c>
      <c r="CM805" s="21" t="s">
        <v>339</v>
      </c>
      <c r="CN805" s="21" t="s">
        <v>5962</v>
      </c>
      <c r="CO805" s="23">
        <v>45629</v>
      </c>
      <c r="CP805" s="25" t="str">
        <f>IF(CO805="","",IF(CO805="TBD","TBD",IF(CO805="N/A","N/A","W"&amp;TEXT(WEEKNUM(CO805,21),"00")&amp;" "&amp;YEAR(CO805))))</f>
        <v>W49 2024</v>
      </c>
      <c r="CQ805" s="23" t="s">
        <v>388</v>
      </c>
      <c r="CR805" s="23" t="s">
        <v>5829</v>
      </c>
      <c r="CS805" s="23">
        <v>45643</v>
      </c>
      <c r="CT805" s="25" t="str">
        <f>IF(CS805="","",IF(CS805="TBD","TBD",IF(CS805="N/A","N/A","W"&amp;TEXT(WEEKNUM(CS805,21),"00")&amp;" "&amp;YEAR(CS805))))</f>
        <v>W51 2024</v>
      </c>
      <c r="CU805" s="21" t="s">
        <v>388</v>
      </c>
      <c r="CV805" s="21" t="s">
        <v>5963</v>
      </c>
      <c r="CW805" s="23">
        <v>45631</v>
      </c>
      <c r="CX805" s="25" t="str">
        <f>IF(CW805="","",IF(CW805="TBD","TBD",IF(CW805="N/A","N/A","W"&amp;TEXT(WEEKNUM(CW805,21),"00")&amp;" "&amp;YEAR(CW805))))</f>
        <v>W49 2024</v>
      </c>
      <c r="CY805" s="21" t="s">
        <v>339</v>
      </c>
      <c r="CZ805" s="20" t="s">
        <v>5964</v>
      </c>
      <c r="DA805" s="23">
        <v>45799</v>
      </c>
      <c r="DB805" s="25" t="str">
        <f>IF(DA805="","",IF(DA805="TBD","TBD",IF(DA805="N/A","N/A","W"&amp;TEXT(WEEKNUM(DA805,21),"00")&amp;" "&amp;YEAR(DA805))))</f>
        <v>W21 2025</v>
      </c>
      <c r="DC805" s="23">
        <v>45799</v>
      </c>
      <c r="DD805" s="25" t="str">
        <f>IF(DC805="","",IF(DC805="TBD","TBD",IF(DC805="N/A","N/A","W"&amp;TEXT(WEEKNUM(DC805,21),"00")&amp;" "&amp;YEAR(DC805))))</f>
        <v>W21 2025</v>
      </c>
      <c r="DE805" s="21" t="s">
        <v>1189</v>
      </c>
      <c r="DF805" s="23"/>
      <c r="DG805" s="21" t="s">
        <v>259</v>
      </c>
      <c r="DH805" s="21">
        <v>0</v>
      </c>
      <c r="DI805" s="18"/>
      <c r="DJ805" s="18"/>
      <c r="DK805" s="21" t="s">
        <v>260</v>
      </c>
      <c r="DL805" s="21" t="s">
        <v>341</v>
      </c>
      <c r="DM805" s="21"/>
      <c r="DN805" s="23">
        <v>45848</v>
      </c>
      <c r="DO805" s="23">
        <v>45848</v>
      </c>
      <c r="DP805" s="23"/>
      <c r="DQ805" s="23" t="s">
        <v>276</v>
      </c>
      <c r="DR805" s="23"/>
      <c r="DS805" s="23"/>
      <c r="DT805" s="23"/>
      <c r="DU805" s="23"/>
      <c r="DV805" s="23">
        <v>45863</v>
      </c>
      <c r="DW805" s="23" t="s">
        <v>342</v>
      </c>
      <c r="DX805" s="23"/>
      <c r="DY805" s="18"/>
      <c r="DZ805" s="18"/>
      <c r="EA805" s="18"/>
      <c r="EB805" s="21" t="s">
        <v>49</v>
      </c>
      <c r="EC805" s="18" t="s">
        <v>234</v>
      </c>
      <c r="ED805" s="18"/>
      <c r="EE805" s="18"/>
      <c r="EF805" s="55"/>
      <c r="EG805" s="55"/>
      <c r="EH805" s="18" t="s">
        <v>929</v>
      </c>
      <c r="EI805" s="34" t="s">
        <v>4812</v>
      </c>
      <c r="EJ805" s="29" t="str">
        <f>K805&amp;AY805&amp;CA805&amp;DE805&amp;DT805&amp;DW805</f>
        <v>VigenteTSS Aprobado 4GIng Aprobada 4G/5GAs Built Aprobado 4G/5GOn Air</v>
      </c>
    </row>
    <row r="806" spans="1:140" ht="12" hidden="1" customHeight="1">
      <c r="A806" s="30" t="str">
        <f>IFERROR(IF(VLOOKUP(B806,SEARCH!A:A,1,0)=B806,"OK",""),"")</f>
        <v/>
      </c>
      <c r="B806" s="31" t="s">
        <v>5965</v>
      </c>
      <c r="C806" s="15" t="s">
        <v>5966</v>
      </c>
      <c r="D806" s="16">
        <v>13</v>
      </c>
      <c r="E806" s="16">
        <v>-33.439638888888886</v>
      </c>
      <c r="F806" s="16">
        <v>-70.675550000000001</v>
      </c>
      <c r="G806" s="16" t="s">
        <v>270</v>
      </c>
      <c r="H806" s="16" t="s">
        <v>1186</v>
      </c>
      <c r="I806" s="16" t="s">
        <v>5967</v>
      </c>
      <c r="J806" s="16" t="s">
        <v>409</v>
      </c>
      <c r="K806" s="17" t="s">
        <v>319</v>
      </c>
      <c r="L806" s="16" t="s">
        <v>409</v>
      </c>
      <c r="M806" s="103">
        <v>5</v>
      </c>
      <c r="N806" s="18">
        <v>1</v>
      </c>
      <c r="O806" s="19" t="s">
        <v>3327</v>
      </c>
      <c r="P806" s="19" t="s">
        <v>380</v>
      </c>
      <c r="Q806" s="21" t="s">
        <v>917</v>
      </c>
      <c r="R806" s="21" t="s">
        <v>381</v>
      </c>
      <c r="S806" s="21">
        <v>13</v>
      </c>
      <c r="T806" s="22" t="s">
        <v>5968</v>
      </c>
      <c r="U806" s="23">
        <v>45106</v>
      </c>
      <c r="V806" s="21" t="str">
        <f>IF(U806="","",IF(U806="TBD","TBD",IF(U806="N/A","N/A","W"&amp;TEXT(WEEKNUM(U806,21),"00")&amp;" "&amp;YEAR(U806))))</f>
        <v>W26 2023</v>
      </c>
      <c r="W806" s="23">
        <v>44985</v>
      </c>
      <c r="X806" s="23"/>
      <c r="Y806" s="23" t="str">
        <f>IF(X806="","",IF(X806="TBD","TBD",IF(X806="N/A","N/A","W"&amp;TEXT(WEEKNUM(X806,21),"00")&amp;" "&amp;YEAR(X806))))</f>
        <v/>
      </c>
      <c r="Z806" s="23"/>
      <c r="AA806" s="23"/>
      <c r="AB806" s="24">
        <f>+IF(Z806="",0,AA806-Z806)</f>
        <v>0</v>
      </c>
      <c r="AC806" s="21" t="s">
        <v>324</v>
      </c>
      <c r="AD806" s="21" t="s">
        <v>1166</v>
      </c>
      <c r="AE806" s="23">
        <v>45506</v>
      </c>
      <c r="AF806" s="25" t="str">
        <f>IF(AE806="","",IF(AE806="TBD","TBD",IF(AE806="N/A","N/A","W"&amp;TEXT(WEEKNUM(AE806,21),"00")&amp;" "&amp;YEAR(AE806))))</f>
        <v>W31 2024</v>
      </c>
      <c r="AG806" s="21" t="s">
        <v>324</v>
      </c>
      <c r="AH806" s="21"/>
      <c r="AI806" s="23">
        <v>45092</v>
      </c>
      <c r="AJ806" s="25" t="str">
        <f>IF(AI806="","",IF(AI806="TBD","TBD",IF(AI806="N/A","N/A","W"&amp;TEXT(WEEKNUM(AI806,21),"00")&amp;" "&amp;YEAR(AI806))))</f>
        <v>W24 2023</v>
      </c>
      <c r="AK806" s="21" t="s">
        <v>324</v>
      </c>
      <c r="AL806" s="21"/>
      <c r="AM806" s="23">
        <v>45033</v>
      </c>
      <c r="AN806" s="25" t="str">
        <f>IF(AM806="","",IF(AM806="TBD","TBD",IF(AM806="N/A","N/A","W"&amp;TEXT(WEEKNUM(AM806,21),"00")&amp;" "&amp;YEAR(AM806))))</f>
        <v>W16 2023</v>
      </c>
      <c r="AO806" s="21" t="s">
        <v>324</v>
      </c>
      <c r="AP806" s="21"/>
      <c r="AQ806" s="23">
        <v>45029</v>
      </c>
      <c r="AR806" s="25" t="str">
        <f>IF(AQ806="","",IF(AQ806="TBD","TBD",IF(AQ806="N/A","N/A","W"&amp;TEXT(WEEKNUM(AQ806,21),"00")&amp;" "&amp;YEAR(AQ806))))</f>
        <v>W15 2023</v>
      </c>
      <c r="AS806" s="21"/>
      <c r="AT806" s="21"/>
      <c r="AU806" s="23"/>
      <c r="AV806" s="25" t="s">
        <v>252</v>
      </c>
      <c r="AW806" s="59">
        <v>45092</v>
      </c>
      <c r="AX806" s="25" t="str">
        <f>IF(AW806="","",IF(AW806="TBD","TBD",IF(AW806="N/A","N/A","W"&amp;TEXT(WEEKNUM(AW806,21),"00")&amp;" "&amp;YEAR(AW806))))</f>
        <v>W24 2023</v>
      </c>
      <c r="AY806" s="21" t="s">
        <v>327</v>
      </c>
      <c r="AZ806" s="21" t="s">
        <v>328</v>
      </c>
      <c r="BA806" s="21" t="s">
        <v>329</v>
      </c>
      <c r="BB806" s="23">
        <v>45684</v>
      </c>
      <c r="BC806" s="23">
        <v>45755</v>
      </c>
      <c r="BD806" s="23">
        <v>45755</v>
      </c>
      <c r="BE806" s="25" t="str">
        <f>IF(BD806="","",IF(BD806="TBD","TBD",IF(BD806="N/A","N/A","W"&amp;TEXT(WEEKNUM(BD806,21),"00")&amp;" "&amp;YEAR(BD806))))</f>
        <v>W15 2025</v>
      </c>
      <c r="BF806" s="23">
        <v>45757</v>
      </c>
      <c r="BG806" s="25" t="str">
        <f>IF(BF806="","",IF(BF806="TBD","TBD",IF(BF806="N/A","N/A","W"&amp;TEXT(WEEKNUM(BF806,21),"00")&amp;" "&amp;YEAR(BF806))))</f>
        <v>W15 2025</v>
      </c>
      <c r="BH806" s="24">
        <f>+IF(BF806="",0,(BF806-BD806))</f>
        <v>2</v>
      </c>
      <c r="BI806" s="26" t="s">
        <v>330</v>
      </c>
      <c r="BJ806" s="26"/>
      <c r="BK806" s="27">
        <v>45749</v>
      </c>
      <c r="BL806" s="25" t="str">
        <f>IF(BK806="","",IF(BK806="TBD","TBD",IF(BK806="N/A","N/A","W"&amp;TEXT(WEEKNUM(BK806,21),"00")&amp;" "&amp;YEAR(BK806))))</f>
        <v>W14 2025</v>
      </c>
      <c r="BM806" s="21" t="s">
        <v>330</v>
      </c>
      <c r="BN806" s="21"/>
      <c r="BO806" s="23">
        <v>45735</v>
      </c>
      <c r="BP806" s="25" t="str">
        <f>IF(BO806="","",IF(BO806="TBD","TBD",IF(BO806="N/A","N/A","W"&amp;TEXT(WEEKNUM(BO806,21),"00")&amp;" "&amp;YEAR(BO806))))</f>
        <v>W12 2025</v>
      </c>
      <c r="BQ806" s="21" t="s">
        <v>330</v>
      </c>
      <c r="BR806" s="23">
        <v>45761</v>
      </c>
      <c r="BS806" s="334">
        <v>45749</v>
      </c>
      <c r="BT806" s="25" t="str">
        <f t="shared" si="47"/>
        <v>W14 2025</v>
      </c>
      <c r="BU806" s="21" t="s">
        <v>330</v>
      </c>
      <c r="BV806" s="21" t="s">
        <v>5969</v>
      </c>
      <c r="BW806" s="23">
        <v>45728</v>
      </c>
      <c r="BX806" s="25" t="str">
        <f t="shared" si="48"/>
        <v>W11 2025</v>
      </c>
      <c r="BY806" s="23">
        <v>45761</v>
      </c>
      <c r="BZ806" s="25" t="str">
        <f>IF(BY806="","",IF(BY806="TBD","TBD",IF(BY806="N/A","N/A","W"&amp;TEXT(WEEKNUM(BY806,21),"00")&amp;" "&amp;YEAR(BY806))))</f>
        <v>W16 2025</v>
      </c>
      <c r="CA806" s="22" t="s">
        <v>926</v>
      </c>
      <c r="CB806" s="21" t="s">
        <v>336</v>
      </c>
      <c r="CC806" s="21" t="s">
        <v>336</v>
      </c>
      <c r="CD806" s="21" t="s">
        <v>515</v>
      </c>
      <c r="CE806" s="23"/>
      <c r="CF806" s="23">
        <v>45841</v>
      </c>
      <c r="CG806" s="23">
        <v>45862</v>
      </c>
      <c r="CH806" s="23">
        <v>45863</v>
      </c>
      <c r="CI806" s="25" t="str">
        <f>IF(CH806="","",IF(CH806="TBD","TBD",IF(CH806="N/A","N/A","W"&amp;TEXT(WEEKNUM(CH806,21),"00")&amp;" "&amp;YEAR(CH806))))</f>
        <v>W30 2025</v>
      </c>
      <c r="CJ806" s="23">
        <v>45867</v>
      </c>
      <c r="CK806" s="25" t="str">
        <f>IF(CJ806="","",IF(CJ806="TBD","TBD",IF(CJ806="N/A","N/A","W"&amp;TEXT(WEEKNUM(CJ806,21),"00")&amp;" "&amp;YEAR(CJ806))))</f>
        <v>W31 2025</v>
      </c>
      <c r="CL806" s="24">
        <f>+IF(CJ806="",0,(CJ806-CH806))</f>
        <v>4</v>
      </c>
      <c r="CM806" s="21" t="s">
        <v>339</v>
      </c>
      <c r="CN806" s="20" t="s">
        <v>5970</v>
      </c>
      <c r="CO806" s="23">
        <v>45866</v>
      </c>
      <c r="CP806" s="25" t="str">
        <f>IF(CO806="","",IF(CO806="TBD","TBD",IF(CO806="N/A","N/A","W"&amp;TEXT(WEEKNUM(CO806,21),"00")&amp;" "&amp;YEAR(CO806))))</f>
        <v>W31 2025</v>
      </c>
      <c r="CQ806" s="23" t="s">
        <v>339</v>
      </c>
      <c r="CR806" s="23" t="s">
        <v>5971</v>
      </c>
      <c r="CS806" s="23">
        <v>45848</v>
      </c>
      <c r="CT806" s="25" t="str">
        <f>IF(CS806="","",IF(CS806="TBD","TBD",IF(CS806="N/A","N/A","W"&amp;TEXT(WEEKNUM(CS806,21),"00")&amp;" "&amp;YEAR(CS806))))</f>
        <v>W28 2025</v>
      </c>
      <c r="CU806" s="21" t="s">
        <v>339</v>
      </c>
      <c r="CV806" s="21" t="s">
        <v>370</v>
      </c>
      <c r="CW806" s="23">
        <v>45845</v>
      </c>
      <c r="CX806" s="25" t="str">
        <f>IF(CW806="","",IF(CW806="TBD","TBD",IF(CW806="N/A","N/A","W"&amp;TEXT(WEEKNUM(CW806,21),"00")&amp;" "&amp;YEAR(CW806))))</f>
        <v>W28 2025</v>
      </c>
      <c r="CY806" s="21" t="s">
        <v>421</v>
      </c>
      <c r="CZ806" s="21" t="s">
        <v>5972</v>
      </c>
      <c r="DA806" s="23">
        <v>45842</v>
      </c>
      <c r="DB806" s="25" t="str">
        <f>IF(DA806="","",IF(DA806="TBD","TBD",IF(DA806="N/A","N/A","W"&amp;TEXT(WEEKNUM(DA806,21),"00")&amp;" "&amp;YEAR(DA806))))</f>
        <v>W27 2025</v>
      </c>
      <c r="DC806" s="23">
        <v>45866</v>
      </c>
      <c r="DD806" s="25" t="str">
        <f>IF(DC806="","",IF(DC806="TBD","TBD",IF(DC806="N/A","N/A","W"&amp;TEXT(WEEKNUM(DC806,21),"00")&amp;" "&amp;YEAR(DC806))))</f>
        <v>W31 2025</v>
      </c>
      <c r="DE806" s="21" t="s">
        <v>392</v>
      </c>
      <c r="DF806" s="23"/>
      <c r="DG806" s="21" t="s">
        <v>259</v>
      </c>
      <c r="DH806" s="18"/>
      <c r="DI806" s="18"/>
      <c r="DJ806" s="18"/>
      <c r="DK806" s="21" t="s">
        <v>260</v>
      </c>
      <c r="DL806" s="21" t="s">
        <v>341</v>
      </c>
      <c r="DM806" s="21"/>
      <c r="DN806" s="23">
        <v>45909</v>
      </c>
      <c r="DO806" s="23">
        <v>45909</v>
      </c>
      <c r="DP806" s="23"/>
      <c r="DQ806" s="23" t="s">
        <v>276</v>
      </c>
      <c r="DR806" s="23"/>
      <c r="DS806" s="23"/>
      <c r="DT806" s="23"/>
      <c r="DU806" s="23"/>
      <c r="DV806" s="23">
        <v>45912</v>
      </c>
      <c r="DW806" s="23" t="s">
        <v>342</v>
      </c>
      <c r="DX806" s="23"/>
      <c r="DY806" s="18"/>
      <c r="DZ806" s="18"/>
      <c r="EA806" s="18"/>
      <c r="EB806" s="21" t="s">
        <v>49</v>
      </c>
      <c r="EC806" s="18"/>
      <c r="ED806" s="18" t="s">
        <v>343</v>
      </c>
      <c r="EE806" s="18"/>
      <c r="EF806" s="55"/>
      <c r="EG806" s="55"/>
      <c r="EH806" s="18"/>
      <c r="EI806" s="18">
        <v>0</v>
      </c>
      <c r="EJ806" s="29" t="str">
        <f>K806&amp;AY806&amp;CA806&amp;DE806&amp;DT806&amp;DW806</f>
        <v>VigenteTSS Aprobado 4GIng Aprobada 4G/5GAs Built Aprobado con Observaciones 4GOn Air</v>
      </c>
    </row>
    <row r="807" spans="1:140" ht="12" hidden="1" customHeight="1">
      <c r="A807" s="30" t="str">
        <f>IFERROR(IF(VLOOKUP(B807,SEARCH!A:A,1,0)=B807,"OK",""),"")</f>
        <v/>
      </c>
      <c r="B807" s="31" t="s">
        <v>5973</v>
      </c>
      <c r="C807" s="15" t="s">
        <v>5974</v>
      </c>
      <c r="D807" s="16">
        <v>13</v>
      </c>
      <c r="E807" s="16">
        <v>-33.452125000000002</v>
      </c>
      <c r="F807" s="16">
        <v>-70.736694</v>
      </c>
      <c r="G807" s="16" t="s">
        <v>270</v>
      </c>
      <c r="H807" s="16" t="s">
        <v>1331</v>
      </c>
      <c r="I807" s="16" t="s">
        <v>5975</v>
      </c>
      <c r="J807" s="16" t="s">
        <v>1188</v>
      </c>
      <c r="K807" s="17" t="s">
        <v>319</v>
      </c>
      <c r="L807" s="16" t="s">
        <v>409</v>
      </c>
      <c r="M807" s="19" t="s">
        <v>320</v>
      </c>
      <c r="N807" s="18">
        <v>1</v>
      </c>
      <c r="O807" s="19" t="s">
        <v>3327</v>
      </c>
      <c r="P807" s="19" t="s">
        <v>248</v>
      </c>
      <c r="Q807" s="214" t="s">
        <v>5959</v>
      </c>
      <c r="R807" s="21" t="s">
        <v>5847</v>
      </c>
      <c r="S807" s="21">
        <v>12</v>
      </c>
      <c r="T807" s="22" t="s">
        <v>5976</v>
      </c>
      <c r="U807" s="23">
        <v>45106</v>
      </c>
      <c r="V807" s="21" t="str">
        <f>IF(U807="","",IF(U807="TBD","TBD",IF(U807="N/A","N/A","W"&amp;TEXT(WEEKNUM(U807,21),"00")&amp;" "&amp;YEAR(U807))))</f>
        <v>W26 2023</v>
      </c>
      <c r="W807" s="23">
        <v>45166</v>
      </c>
      <c r="X807" s="23"/>
      <c r="Y807" s="23" t="str">
        <f>IF(X807="","",IF(X807="TBD","TBD",IF(X807="N/A","N/A","W"&amp;TEXT(WEEKNUM(X807,21),"00")&amp;" "&amp;YEAR(X807))))</f>
        <v/>
      </c>
      <c r="Z807" s="23"/>
      <c r="AA807" s="23">
        <v>45169</v>
      </c>
      <c r="AB807" s="24">
        <f>+IF(Z807="",0,AA807-Z807)</f>
        <v>0</v>
      </c>
      <c r="AC807" s="21" t="s">
        <v>324</v>
      </c>
      <c r="AD807" s="21" t="s">
        <v>5849</v>
      </c>
      <c r="AE807" s="23">
        <v>45282</v>
      </c>
      <c r="AF807" s="25" t="str">
        <f>IF(AE807="","",IF(AE807="TBD","TBD",IF(AE807="N/A","N/A","W"&amp;TEXT(WEEKNUM(AE807,21),"00")&amp;" "&amp;YEAR(AE807))))</f>
        <v>W51 2023</v>
      </c>
      <c r="AG807" s="21" t="s">
        <v>324</v>
      </c>
      <c r="AH807" s="21"/>
      <c r="AI807" s="23">
        <v>45168</v>
      </c>
      <c r="AJ807" s="25" t="str">
        <f>IF(AI807="","",IF(AI807="TBD","TBD",IF(AI807="N/A","N/A","W"&amp;TEXT(WEEKNUM(AI807,21),"00")&amp;" "&amp;YEAR(AI807))))</f>
        <v>W35 2023</v>
      </c>
      <c r="AK807" s="21" t="s">
        <v>324</v>
      </c>
      <c r="AL807" s="21"/>
      <c r="AM807" s="23">
        <v>45169</v>
      </c>
      <c r="AN807" s="25" t="str">
        <f>IF(AM807="","",IF(AM807="TBD","TBD",IF(AM807="N/A","N/A","W"&amp;TEXT(WEEKNUM(AM807,21),"00")&amp;" "&amp;YEAR(AM807))))</f>
        <v>W35 2023</v>
      </c>
      <c r="AO807" s="21" t="s">
        <v>324</v>
      </c>
      <c r="AP807" s="21"/>
      <c r="AQ807" s="23">
        <v>45173</v>
      </c>
      <c r="AR807" s="25" t="str">
        <f>IF(AQ807="","",IF(AQ807="TBD","TBD",IF(AQ807="N/A","N/A","W"&amp;TEXT(WEEKNUM(AQ807,21),"00")&amp;" "&amp;YEAR(AQ807))))</f>
        <v>W36 2023</v>
      </c>
      <c r="AS807" s="21"/>
      <c r="AT807" s="21"/>
      <c r="AU807" s="23"/>
      <c r="AV807" s="25" t="s">
        <v>252</v>
      </c>
      <c r="AW807" s="59">
        <v>45282</v>
      </c>
      <c r="AX807" s="25" t="str">
        <f>IF(AW807="","",IF(AW807="TBD","TBD",IF(AW807="N/A","N/A","W"&amp;TEXT(WEEKNUM(AW807,21),"00")&amp;" "&amp;YEAR(AW807))))</f>
        <v>W51 2023</v>
      </c>
      <c r="AY807" s="21" t="s">
        <v>327</v>
      </c>
      <c r="AZ807" s="21" t="s">
        <v>328</v>
      </c>
      <c r="BA807" s="21" t="s">
        <v>329</v>
      </c>
      <c r="BB807" s="23">
        <v>45293</v>
      </c>
      <c r="BC807" s="23"/>
      <c r="BD807" s="23">
        <v>45293</v>
      </c>
      <c r="BE807" s="25" t="str">
        <f>IF(BD807="","",IF(BD807="TBD","TBD",IF(BD807="N/A","N/A","W"&amp;TEXT(WEEKNUM(BD807,21),"00")&amp;" "&amp;YEAR(BD807))))</f>
        <v>W01 2024</v>
      </c>
      <c r="BF807" s="23">
        <v>45300</v>
      </c>
      <c r="BG807" s="25" t="str">
        <f>IF(BF807="","",IF(BF807="TBD","TBD",IF(BF807="N/A","N/A","W"&amp;TEXT(WEEKNUM(BF807,21),"00")&amp;" "&amp;YEAR(BF807))))</f>
        <v>W02 2024</v>
      </c>
      <c r="BH807" s="24">
        <f>+IF(BF807="",0,(BF807-BD807))</f>
        <v>7</v>
      </c>
      <c r="BI807" s="26" t="s">
        <v>330</v>
      </c>
      <c r="BJ807" s="26" t="s">
        <v>5323</v>
      </c>
      <c r="BK807" s="27">
        <v>45250</v>
      </c>
      <c r="BL807" s="25" t="str">
        <f>IF(BK807="","",IF(BK807="TBD","TBD",IF(BK807="N/A","N/A","W"&amp;TEXT(WEEKNUM(BK807,21),"00")&amp;" "&amp;YEAR(BK807))))</f>
        <v>W47 2023</v>
      </c>
      <c r="BM807" s="21" t="s">
        <v>330</v>
      </c>
      <c r="BN807" s="21" t="s">
        <v>5977</v>
      </c>
      <c r="BO807" s="23">
        <v>45303</v>
      </c>
      <c r="BP807" s="25" t="str">
        <f>IF(BO807="","",IF(BO807="TBD","TBD",IF(BO807="N/A","N/A","W"&amp;TEXT(WEEKNUM(BO807,21),"00")&amp;" "&amp;YEAR(BO807))))</f>
        <v>W02 2024</v>
      </c>
      <c r="BQ807" s="21" t="s">
        <v>330</v>
      </c>
      <c r="BR807" s="21"/>
      <c r="BS807" s="334">
        <v>45250</v>
      </c>
      <c r="BT807" s="25" t="str">
        <f t="shared" si="47"/>
        <v>W47 2023</v>
      </c>
      <c r="BU807" s="21" t="s">
        <v>330</v>
      </c>
      <c r="BV807" s="21" t="s">
        <v>5851</v>
      </c>
      <c r="BW807" s="23">
        <v>45250</v>
      </c>
      <c r="BX807" s="25" t="str">
        <f t="shared" si="48"/>
        <v>W47 2023</v>
      </c>
      <c r="BY807" s="23">
        <v>45303</v>
      </c>
      <c r="BZ807" s="25" t="str">
        <f>IF(BY807="","",IF(BY807="TBD","TBD",IF(BY807="N/A","N/A","W"&amp;TEXT(WEEKNUM(BY807,21),"00")&amp;" "&amp;YEAR(BY807))))</f>
        <v>W02 2024</v>
      </c>
      <c r="CA807" s="22" t="s">
        <v>926</v>
      </c>
      <c r="CB807" s="21" t="s">
        <v>336</v>
      </c>
      <c r="CC807" s="21" t="s">
        <v>336</v>
      </c>
      <c r="CD807" s="21" t="s">
        <v>337</v>
      </c>
      <c r="CE807" s="23" t="s">
        <v>5326</v>
      </c>
      <c r="CF807" s="23">
        <v>45560</v>
      </c>
      <c r="CG807" s="23"/>
      <c r="CH807" s="23">
        <v>45560</v>
      </c>
      <c r="CI807" s="25" t="str">
        <f>IF(CH807="","",IF(CH807="TBD","TBD",IF(CH807="N/A","N/A","W"&amp;TEXT(WEEKNUM(CH807,21),"00")&amp;" "&amp;YEAR(CH807))))</f>
        <v>W39 2024</v>
      </c>
      <c r="CJ807" s="23">
        <v>45566</v>
      </c>
      <c r="CK807" s="25" t="str">
        <f>IF(CJ807="","",IF(CJ807="TBD","TBD",IF(CJ807="N/A","N/A","W"&amp;TEXT(WEEKNUM(CJ807,21),"00")&amp;" "&amp;YEAR(CJ807))))</f>
        <v>W40 2024</v>
      </c>
      <c r="CL807" s="24">
        <f>+IF(CJ807="",0,(CJ807-CH807))</f>
        <v>6</v>
      </c>
      <c r="CM807" s="21" t="s">
        <v>388</v>
      </c>
      <c r="CN807" s="21" t="s">
        <v>5978</v>
      </c>
      <c r="CO807" s="23">
        <v>45569</v>
      </c>
      <c r="CP807" s="25" t="str">
        <f>IF(CO807="","",IF(CO807="TBD","TBD",IF(CO807="N/A","N/A","W"&amp;TEXT(WEEKNUM(CO807,21),"00")&amp;" "&amp;YEAR(CO807))))</f>
        <v>W40 2024</v>
      </c>
      <c r="CQ807" s="23" t="s">
        <v>339</v>
      </c>
      <c r="CR807" s="23" t="s">
        <v>5979</v>
      </c>
      <c r="CS807" s="23">
        <v>45572</v>
      </c>
      <c r="CT807" s="25" t="str">
        <f>IF(CS807="","",IF(CS807="TBD","TBD",IF(CS807="N/A","N/A","W"&amp;TEXT(WEEKNUM(CS807,21),"00")&amp;" "&amp;YEAR(CS807))))</f>
        <v>W41 2024</v>
      </c>
      <c r="CU807" s="21" t="s">
        <v>339</v>
      </c>
      <c r="CV807" s="21" t="s">
        <v>5980</v>
      </c>
      <c r="CW807" s="23">
        <v>45561</v>
      </c>
      <c r="CX807" s="25" t="str">
        <f>IF(CW807="","",IF(CW807="TBD","TBD",IF(CW807="N/A","N/A","W"&amp;TEXT(WEEKNUM(CW807,21),"00")&amp;" "&amp;YEAR(CW807))))</f>
        <v>W39 2024</v>
      </c>
      <c r="CY807" s="21" t="s">
        <v>339</v>
      </c>
      <c r="CZ807" s="21" t="s">
        <v>5980</v>
      </c>
      <c r="DA807" s="23">
        <v>45561</v>
      </c>
      <c r="DB807" s="25" t="str">
        <f>IF(DA807="","",IF(DA807="TBD","TBD",IF(DA807="N/A","N/A","W"&amp;TEXT(WEEKNUM(DA807,21),"00")&amp;" "&amp;YEAR(DA807))))</f>
        <v>W39 2024</v>
      </c>
      <c r="DC807" s="23">
        <v>45572</v>
      </c>
      <c r="DD807" s="25" t="str">
        <f>IF(DC807="","",IF(DC807="TBD","TBD",IF(DC807="N/A","N/A","W"&amp;TEXT(WEEKNUM(DC807,21),"00")&amp;" "&amp;YEAR(DC807))))</f>
        <v>W41 2024</v>
      </c>
      <c r="DE807" s="21" t="s">
        <v>1032</v>
      </c>
      <c r="DF807" s="23"/>
      <c r="DG807" s="21" t="s">
        <v>259</v>
      </c>
      <c r="DH807" s="21">
        <v>0</v>
      </c>
      <c r="DI807" s="18"/>
      <c r="DJ807" s="18"/>
      <c r="DK807" s="21" t="s">
        <v>260</v>
      </c>
      <c r="DL807" s="21" t="s">
        <v>341</v>
      </c>
      <c r="DM807" s="21"/>
      <c r="DN807" s="23">
        <v>45618</v>
      </c>
      <c r="DO807" s="23">
        <v>45618</v>
      </c>
      <c r="DP807" s="23"/>
      <c r="DQ807" s="23" t="s">
        <v>276</v>
      </c>
      <c r="DR807" s="23"/>
      <c r="DS807" s="23"/>
      <c r="DT807" s="23"/>
      <c r="DU807" s="23"/>
      <c r="DV807" s="23">
        <v>45647</v>
      </c>
      <c r="DW807" s="23" t="s">
        <v>342</v>
      </c>
      <c r="DX807" s="23"/>
      <c r="DY807" s="18"/>
      <c r="DZ807" s="18"/>
      <c r="EA807" s="18"/>
      <c r="EB807" s="21" t="s">
        <v>49</v>
      </c>
      <c r="EC807" s="18" t="s">
        <v>234</v>
      </c>
      <c r="ED807" s="18"/>
      <c r="EE807" s="18"/>
      <c r="EF807" s="55"/>
      <c r="EG807" s="55"/>
      <c r="EH807" s="18"/>
      <c r="EI807" s="18">
        <v>0</v>
      </c>
      <c r="EJ807" s="29" t="str">
        <f>K807&amp;AY807&amp;CA807&amp;DE807&amp;DT807&amp;DW807</f>
        <v>VigenteTSS Aprobado 4GIng Aprobada 4G/5GAs Built Aprobado con Observaciones 4G/5GOn Air</v>
      </c>
    </row>
    <row r="808" spans="1:140" ht="12" hidden="1" customHeight="1">
      <c r="A808" s="30" t="str">
        <f>IFERROR(IF(VLOOKUP(B808,SEARCH!A:A,1,0)=B808,"OK",""),"")</f>
        <v/>
      </c>
      <c r="B808" s="31" t="s">
        <v>5981</v>
      </c>
      <c r="C808" s="15" t="s">
        <v>5982</v>
      </c>
      <c r="D808" s="16">
        <v>13</v>
      </c>
      <c r="E808" s="16">
        <v>-33.453612999999997</v>
      </c>
      <c r="F808" s="16">
        <v>-70.669441000000006</v>
      </c>
      <c r="G808" s="16" t="s">
        <v>270</v>
      </c>
      <c r="H808" s="16" t="s">
        <v>1186</v>
      </c>
      <c r="I808" s="16" t="s">
        <v>5983</v>
      </c>
      <c r="J808" s="16" t="s">
        <v>318</v>
      </c>
      <c r="K808" s="16" t="s">
        <v>3</v>
      </c>
      <c r="L808" s="16" t="s">
        <v>247</v>
      </c>
      <c r="M808" s="103"/>
      <c r="N808" s="18"/>
      <c r="O808" s="19" t="s">
        <v>3327</v>
      </c>
      <c r="P808" s="19" t="s">
        <v>380</v>
      </c>
      <c r="Q808" s="18"/>
      <c r="R808" s="21" t="s">
        <v>381</v>
      </c>
      <c r="S808" s="21">
        <v>26</v>
      </c>
      <c r="T808" s="22" t="s">
        <v>5984</v>
      </c>
      <c r="U808" s="23">
        <v>45106</v>
      </c>
      <c r="V808" s="21" t="str">
        <f>IF(U808="","",IF(U808="TBD","TBD",IF(U808="N/A","N/A","W"&amp;TEXT(WEEKNUM(U808,21),"00")&amp;" "&amp;YEAR(U808))))</f>
        <v>W26 2023</v>
      </c>
      <c r="W808" s="23">
        <v>44985</v>
      </c>
      <c r="X808" s="23"/>
      <c r="Y808" s="23" t="str">
        <f>IF(X808="","",IF(X808="TBD","TBD",IF(X808="N/A","N/A","W"&amp;TEXT(WEEKNUM(X808,21),"00")&amp;" "&amp;YEAR(X808))))</f>
        <v/>
      </c>
      <c r="Z808" s="23"/>
      <c r="AA808" s="23"/>
      <c r="AB808" s="24">
        <f>+IF(Z808="",0,AA808-Z808)</f>
        <v>0</v>
      </c>
      <c r="AC808" s="21" t="s">
        <v>324</v>
      </c>
      <c r="AD808" s="21">
        <v>0</v>
      </c>
      <c r="AE808" s="23">
        <v>45036</v>
      </c>
      <c r="AF808" s="25" t="str">
        <f>IF(AE808="","",IF(AE808="TBD","TBD",IF(AE808="N/A","N/A","W"&amp;TEXT(WEEKNUM(AE808,21),"00")&amp;" "&amp;YEAR(AE808))))</f>
        <v>W16 2023</v>
      </c>
      <c r="AG808" s="21" t="s">
        <v>324</v>
      </c>
      <c r="AH808" s="21"/>
      <c r="AI808" s="23">
        <v>45092</v>
      </c>
      <c r="AJ808" s="25" t="str">
        <f>IF(AI808="","",IF(AI808="TBD","TBD",IF(AI808="N/A","N/A","W"&amp;TEXT(WEEKNUM(AI808,21),"00")&amp;" "&amp;YEAR(AI808))))</f>
        <v>W24 2023</v>
      </c>
      <c r="AK808" s="21" t="s">
        <v>324</v>
      </c>
      <c r="AL808" s="21"/>
      <c r="AM808" s="23">
        <v>45033</v>
      </c>
      <c r="AN808" s="25" t="str">
        <f>IF(AM808="","",IF(AM808="TBD","TBD",IF(AM808="N/A","N/A","W"&amp;TEXT(WEEKNUM(AM808,21),"00")&amp;" "&amp;YEAR(AM808))))</f>
        <v>W16 2023</v>
      </c>
      <c r="AO808" s="21" t="s">
        <v>324</v>
      </c>
      <c r="AP808" s="21"/>
      <c r="AQ808" s="23">
        <v>45029</v>
      </c>
      <c r="AR808" s="25" t="str">
        <f>IF(AQ808="","",IF(AQ808="TBD","TBD",IF(AQ808="N/A","N/A","W"&amp;TEXT(WEEKNUM(AQ808,21),"00")&amp;" "&amp;YEAR(AQ808))))</f>
        <v>W15 2023</v>
      </c>
      <c r="AS808" s="21"/>
      <c r="AT808" s="21"/>
      <c r="AU808" s="23"/>
      <c r="AV808" s="25" t="s">
        <v>252</v>
      </c>
      <c r="AW808" s="59">
        <v>45092</v>
      </c>
      <c r="AX808" s="25" t="str">
        <f>IF(AW808="","",IF(AW808="TBD","TBD",IF(AW808="N/A","N/A","W"&amp;TEXT(WEEKNUM(AW808,21),"00")&amp;" "&amp;YEAR(AW808))))</f>
        <v>W24 2023</v>
      </c>
      <c r="AY808" s="21" t="s">
        <v>327</v>
      </c>
      <c r="AZ808" s="21" t="s">
        <v>328</v>
      </c>
      <c r="BA808" s="21" t="s">
        <v>255</v>
      </c>
      <c r="BB808" s="23">
        <v>45247</v>
      </c>
      <c r="BC808" s="23">
        <v>45309</v>
      </c>
      <c r="BD808" s="23">
        <v>45313</v>
      </c>
      <c r="BE808" s="25" t="str">
        <f>IF(BD808="","",IF(BD808="TBD","TBD",IF(BD808="N/A","N/A","W"&amp;TEXT(WEEKNUM(BD808,21),"00")&amp;" "&amp;YEAR(BD808))))</f>
        <v>W04 2024</v>
      </c>
      <c r="BF808" s="23">
        <v>45317</v>
      </c>
      <c r="BG808" s="25" t="str">
        <f>IF(BF808="","",IF(BF808="TBD","TBD",IF(BF808="N/A","N/A","W"&amp;TEXT(WEEKNUM(BF808,21),"00")&amp;" "&amp;YEAR(BF808))))</f>
        <v>W04 2024</v>
      </c>
      <c r="BH808" s="24">
        <f>+IF(BF808="",0,(BF808-BD808))</f>
        <v>4</v>
      </c>
      <c r="BI808" s="26" t="s">
        <v>330</v>
      </c>
      <c r="BJ808" s="26" t="s">
        <v>5985</v>
      </c>
      <c r="BK808" s="27">
        <v>45316</v>
      </c>
      <c r="BL808" s="25" t="str">
        <f>IF(BK808="","",IF(BK808="TBD","TBD",IF(BK808="N/A","N/A","W"&amp;TEXT(WEEKNUM(BK808,21),"00")&amp;" "&amp;YEAR(BK808))))</f>
        <v>W04 2024</v>
      </c>
      <c r="BM808" s="21" t="s">
        <v>330</v>
      </c>
      <c r="BN808" s="21" t="s">
        <v>5986</v>
      </c>
      <c r="BO808" s="23">
        <v>45324</v>
      </c>
      <c r="BP808" s="25" t="str">
        <f>IF(BO808="","",IF(BO808="TBD","TBD",IF(BO808="N/A","N/A","W"&amp;TEXT(WEEKNUM(BO808,21),"00")&amp;" "&amp;YEAR(BO808))))</f>
        <v>W05 2024</v>
      </c>
      <c r="BQ808" s="21" t="s">
        <v>330</v>
      </c>
      <c r="BR808" s="21" t="s">
        <v>5987</v>
      </c>
      <c r="BS808" s="334">
        <v>45314</v>
      </c>
      <c r="BT808" s="25" t="str">
        <f t="shared" si="47"/>
        <v>W04 2024</v>
      </c>
      <c r="BU808" s="21" t="s">
        <v>330</v>
      </c>
      <c r="BV808" s="21" t="s">
        <v>5988</v>
      </c>
      <c r="BW808" s="23">
        <v>45254</v>
      </c>
      <c r="BX808" s="25" t="str">
        <f t="shared" si="48"/>
        <v>W47 2023</v>
      </c>
      <c r="BY808" s="23">
        <v>45324</v>
      </c>
      <c r="BZ808" s="25" t="str">
        <f>IF(BY808="","",IF(BY808="TBD","TBD",IF(BY808="N/A","N/A","W"&amp;TEXT(WEEKNUM(BY808,21),"00")&amp;" "&amp;YEAR(BY808))))</f>
        <v>W05 2024</v>
      </c>
      <c r="CA808" s="21" t="s">
        <v>335</v>
      </c>
      <c r="CB808" s="21">
        <v>0</v>
      </c>
      <c r="CC808" s="21"/>
      <c r="CD808" s="21"/>
      <c r="CE808" s="23"/>
      <c r="CF808" s="23"/>
      <c r="CG808" s="23"/>
      <c r="CH808" s="23"/>
      <c r="CI808" s="25" t="str">
        <f>IF(CH808="","",IF(CH808="TBD","TBD",IF(CH808="N/A","N/A","W"&amp;TEXT(WEEKNUM(CH808,21),"00")&amp;" "&amp;YEAR(CH808))))</f>
        <v/>
      </c>
      <c r="CJ808" s="23"/>
      <c r="CK808" s="25" t="str">
        <f>IF(CJ808="","",IF(CJ808="TBD","TBD",IF(CJ808="N/A","N/A","W"&amp;TEXT(WEEKNUM(CJ808,21),"00")&amp;" "&amp;YEAR(CJ808))))</f>
        <v/>
      </c>
      <c r="CL808" s="24">
        <f>+IF(CJ808="",0,(CJ808-CH808))</f>
        <v>0</v>
      </c>
      <c r="CM808" s="21" t="s">
        <v>258</v>
      </c>
      <c r="CN808" s="21"/>
      <c r="CO808" s="23"/>
      <c r="CP808" s="25" t="str">
        <f>IF(CO808="","",IF(CO808="TBD","TBD",IF(CO808="N/A","N/A","W"&amp;TEXT(WEEKNUM(CO808,21),"00")&amp;" "&amp;YEAR(CO808))))</f>
        <v/>
      </c>
      <c r="CQ808" s="23" t="s">
        <v>258</v>
      </c>
      <c r="CR808" s="23"/>
      <c r="CS808" s="23"/>
      <c r="CT808" s="25" t="str">
        <f>IF(CS808="","",IF(CS808="TBD","TBD",IF(CS808="N/A","N/A","W"&amp;TEXT(WEEKNUM(CS808,21),"00")&amp;" "&amp;YEAR(CS808))))</f>
        <v/>
      </c>
      <c r="CU808" s="21" t="s">
        <v>258</v>
      </c>
      <c r="CV808" s="21"/>
      <c r="CW808" s="23"/>
      <c r="CX808" s="25" t="str">
        <f>IF(CW808="","",IF(CW808="TBD","TBD",IF(CW808="N/A","N/A","W"&amp;TEXT(WEEKNUM(CW808,21),"00")&amp;" "&amp;YEAR(CW808))))</f>
        <v/>
      </c>
      <c r="CY808" s="21" t="s">
        <v>258</v>
      </c>
      <c r="CZ808" s="21"/>
      <c r="DA808" s="23"/>
      <c r="DB808" s="25" t="str">
        <f>IF(DA808="","",IF(DA808="TBD","TBD",IF(DA808="N/A","N/A","W"&amp;TEXT(WEEKNUM(DA808,21),"00")&amp;" "&amp;YEAR(DA808))))</f>
        <v/>
      </c>
      <c r="DC808" s="23"/>
      <c r="DD808" s="25" t="str">
        <f>IF(DC808="","",IF(DC808="TBD","TBD",IF(DC808="N/A","N/A","W"&amp;TEXT(WEEKNUM(DC808,21),"00")&amp;" "&amp;YEAR(DC808))))</f>
        <v/>
      </c>
      <c r="DE808" s="21" t="s">
        <v>258</v>
      </c>
      <c r="DF808" s="23"/>
      <c r="DG808" s="21" t="s">
        <v>259</v>
      </c>
      <c r="DH808" s="18"/>
      <c r="DI808" s="18"/>
      <c r="DJ808" s="18"/>
      <c r="DK808" s="21" t="s">
        <v>260</v>
      </c>
      <c r="DL808" s="21" t="s">
        <v>275</v>
      </c>
      <c r="DM808" s="21"/>
      <c r="DN808" s="23"/>
      <c r="DO808" s="23"/>
      <c r="DP808" s="23"/>
      <c r="DQ808" s="23" t="s">
        <v>276</v>
      </c>
      <c r="DR808" s="23"/>
      <c r="DS808" s="23"/>
      <c r="DT808" s="23"/>
      <c r="DU808" s="23"/>
      <c r="DV808" s="23"/>
      <c r="DW808" s="23"/>
      <c r="DX808" s="23"/>
      <c r="DY808" s="18"/>
      <c r="DZ808" s="18"/>
      <c r="EA808" s="18"/>
      <c r="EB808" s="21" t="s">
        <v>530</v>
      </c>
      <c r="EC808" s="18"/>
      <c r="ED808" s="18"/>
      <c r="EE808" s="18"/>
      <c r="EF808" s="55"/>
      <c r="EG808" s="55"/>
      <c r="EH808" s="18"/>
      <c r="EI808" s="18">
        <v>0</v>
      </c>
      <c r="EJ808" s="29" t="str">
        <f>K808&amp;AY808&amp;CA808&amp;DE808&amp;DT808&amp;DW808</f>
        <v>No VigenteTSS Aprobado 4GIng Aprobada 4GAs Built No Recibido</v>
      </c>
    </row>
    <row r="809" spans="1:140" ht="12" hidden="1" customHeight="1">
      <c r="A809" s="30" t="str">
        <f>IFERROR(IF(VLOOKUP(B809,SEARCH!A:A,1,0)=B809,"OK",""),"")</f>
        <v/>
      </c>
      <c r="B809" s="31" t="s">
        <v>5989</v>
      </c>
      <c r="C809" s="15" t="s">
        <v>5990</v>
      </c>
      <c r="D809" s="16">
        <v>13</v>
      </c>
      <c r="E809" s="16">
        <v>-33.321666999999998</v>
      </c>
      <c r="F809" s="16">
        <v>-70.646141</v>
      </c>
      <c r="G809" s="16" t="s">
        <v>270</v>
      </c>
      <c r="H809" s="16" t="s">
        <v>377</v>
      </c>
      <c r="I809" s="16" t="s">
        <v>5991</v>
      </c>
      <c r="J809" s="16" t="s">
        <v>3</v>
      </c>
      <c r="K809" s="16" t="s">
        <v>3</v>
      </c>
      <c r="L809" s="16" t="s">
        <v>247</v>
      </c>
      <c r="M809" s="103"/>
      <c r="N809" s="18"/>
      <c r="O809" s="19" t="s">
        <v>3327</v>
      </c>
      <c r="P809" s="19" t="s">
        <v>380</v>
      </c>
      <c r="Q809" s="18"/>
      <c r="R809" s="21" t="s">
        <v>381</v>
      </c>
      <c r="S809" s="21">
        <v>10</v>
      </c>
      <c r="T809" s="22" t="s">
        <v>5992</v>
      </c>
      <c r="U809" s="23">
        <v>46086</v>
      </c>
      <c r="V809" s="21" t="str">
        <f>IF(U809="","",IF(U809="TBD","TBD",IF(U809="N/A","N/A","W"&amp;TEXT(WEEKNUM(U809,21),"00")&amp;" "&amp;YEAR(U809))))</f>
        <v>W10 2026</v>
      </c>
      <c r="W809" s="23">
        <v>46086</v>
      </c>
      <c r="X809" s="23"/>
      <c r="Y809" s="23" t="str">
        <f>IF(X809="","",IF(X809="TBD","TBD",IF(X809="N/A","N/A","W"&amp;TEXT(WEEKNUM(X809,21),"00")&amp;" "&amp;YEAR(X809))))</f>
        <v/>
      </c>
      <c r="Z809" s="23">
        <v>46090</v>
      </c>
      <c r="AA809" s="23">
        <v>46093</v>
      </c>
      <c r="AB809" s="24">
        <f>+IF(Z809="",0,AA809-Z809)</f>
        <v>3</v>
      </c>
      <c r="AC809" s="21" t="s">
        <v>1379</v>
      </c>
      <c r="AD809" s="21" t="s">
        <v>4651</v>
      </c>
      <c r="AE809" s="23">
        <v>46090</v>
      </c>
      <c r="AF809" s="25" t="str">
        <f>IF(AE809="","",IF(AE809="TBD","TBD",IF(AE809="N/A","N/A","W"&amp;TEXT(WEEKNUM(AE809,21),"00")&amp;" "&amp;YEAR(AE809))))</f>
        <v>W11 2026</v>
      </c>
      <c r="AG809" s="21" t="s">
        <v>251</v>
      </c>
      <c r="AH809" s="21"/>
      <c r="AI809" s="23"/>
      <c r="AJ809" s="25" t="str">
        <f>IF(AI809="","",IF(AI809="TBD","TBD",IF(AI809="N/A","N/A","W"&amp;TEXT(WEEKNUM(AI809,21),"00")&amp;" "&amp;YEAR(AI809))))</f>
        <v/>
      </c>
      <c r="AK809" s="21" t="s">
        <v>251</v>
      </c>
      <c r="AL809" s="21"/>
      <c r="AM809" s="23"/>
      <c r="AN809" s="25" t="str">
        <f>IF(AM809="","",IF(AM809="TBD","TBD",IF(AM809="N/A","N/A","W"&amp;TEXT(WEEKNUM(AM809,21),"00")&amp;" "&amp;YEAR(AM809))))</f>
        <v/>
      </c>
      <c r="AO809" s="21" t="s">
        <v>251</v>
      </c>
      <c r="AP809" s="21"/>
      <c r="AQ809" s="23"/>
      <c r="AR809" s="25" t="str">
        <f>IF(AQ809="","",IF(AQ809="TBD","TBD",IF(AQ809="N/A","N/A","W"&amp;TEXT(WEEKNUM(AQ809,21),"00")&amp;" "&amp;YEAR(AQ809))))</f>
        <v/>
      </c>
      <c r="AS809" s="21"/>
      <c r="AT809" s="21"/>
      <c r="AU809" s="23"/>
      <c r="AV809" s="25" t="s">
        <v>252</v>
      </c>
      <c r="AW809" s="59"/>
      <c r="AX809" s="25" t="str">
        <f>IF(AW809="","",IF(AW809="TBD","TBD",IF(AW809="N/A","N/A","W"&amp;TEXT(WEEKNUM(AW809,21),"00")&amp;" "&amp;YEAR(AW809))))</f>
        <v/>
      </c>
      <c r="AY809" s="21" t="s">
        <v>251</v>
      </c>
      <c r="AZ809" s="21" t="s">
        <v>714</v>
      </c>
      <c r="BA809" s="21" t="s">
        <v>255</v>
      </c>
      <c r="BB809" s="23"/>
      <c r="BC809" s="23"/>
      <c r="BD809" s="23"/>
      <c r="BE809" s="25" t="str">
        <f>IF(BD809="","",IF(BD809="TBD","TBD",IF(BD809="N/A","N/A","W"&amp;TEXT(WEEKNUM(BD809,21),"00")&amp;" "&amp;YEAR(BD809))))</f>
        <v/>
      </c>
      <c r="BF809" s="23"/>
      <c r="BG809" s="25" t="str">
        <f>IF(BF809="","",IF(BF809="TBD","TBD",IF(BF809="N/A","N/A","W"&amp;TEXT(WEEKNUM(BF809,21),"00")&amp;" "&amp;YEAR(BF809))))</f>
        <v/>
      </c>
      <c r="BH809" s="24">
        <f>+IF(BF809="",0,(BF809-BD809))</f>
        <v>0</v>
      </c>
      <c r="BI809" s="26" t="s">
        <v>256</v>
      </c>
      <c r="BJ809" s="26"/>
      <c r="BK809" s="27"/>
      <c r="BL809" s="25" t="str">
        <f>IF(BK809="","",IF(BK809="TBD","TBD",IF(BK809="N/A","N/A","W"&amp;TEXT(WEEKNUM(BK809,21),"00")&amp;" "&amp;YEAR(BK809))))</f>
        <v/>
      </c>
      <c r="BM809" s="26" t="s">
        <v>256</v>
      </c>
      <c r="BN809" s="21"/>
      <c r="BO809" s="23"/>
      <c r="BP809" s="25" t="str">
        <f>IF(BO809="","",IF(BO809="TBD","TBD",IF(BO809="N/A","N/A","W"&amp;TEXT(WEEKNUM(BO809,21),"00")&amp;" "&amp;YEAR(BO809))))</f>
        <v/>
      </c>
      <c r="BQ809" s="21" t="s">
        <v>256</v>
      </c>
      <c r="BR809" s="21"/>
      <c r="BS809" s="334"/>
      <c r="BT809" s="25" t="str">
        <f t="shared" si="47"/>
        <v/>
      </c>
      <c r="BU809" s="21" t="s">
        <v>256</v>
      </c>
      <c r="BV809" s="21"/>
      <c r="BW809" s="23"/>
      <c r="BX809" s="25" t="str">
        <f t="shared" si="48"/>
        <v/>
      </c>
      <c r="BY809" s="23"/>
      <c r="BZ809" s="25" t="str">
        <f>IF(BY809="","",IF(BY809="TBD","TBD",IF(BY809="N/A","N/A","W"&amp;TEXT(WEEKNUM(BY809,21),"00")&amp;" "&amp;YEAR(BY809))))</f>
        <v/>
      </c>
      <c r="CA809" s="21" t="s">
        <v>257</v>
      </c>
      <c r="CB809" s="21">
        <v>0</v>
      </c>
      <c r="CC809" s="21"/>
      <c r="CD809" s="21"/>
      <c r="CE809" s="23"/>
      <c r="CF809" s="23"/>
      <c r="CG809" s="23"/>
      <c r="CH809" s="23"/>
      <c r="CI809" s="25" t="str">
        <f>IF(CH809="","",IF(CH809="TBD","TBD",IF(CH809="N/A","N/A","W"&amp;TEXT(WEEKNUM(CH809,21),"00")&amp;" "&amp;YEAR(CH809))))</f>
        <v/>
      </c>
      <c r="CJ809" s="23"/>
      <c r="CK809" s="25" t="str">
        <f>IF(CJ809="","",IF(CJ809="TBD","TBD",IF(CJ809="N/A","N/A","W"&amp;TEXT(WEEKNUM(CJ809,21),"00")&amp;" "&amp;YEAR(CJ809))))</f>
        <v/>
      </c>
      <c r="CL809" s="24">
        <f>+IF(CJ809="",0,(CJ809-CH809))</f>
        <v>0</v>
      </c>
      <c r="CM809" s="21" t="s">
        <v>258</v>
      </c>
      <c r="CN809" s="21"/>
      <c r="CO809" s="23"/>
      <c r="CP809" s="25" t="str">
        <f>IF(CO809="","",IF(CO809="TBD","TBD",IF(CO809="N/A","N/A","W"&amp;TEXT(WEEKNUM(CO809,21),"00")&amp;" "&amp;YEAR(CO809))))</f>
        <v/>
      </c>
      <c r="CQ809" s="23" t="s">
        <v>258</v>
      </c>
      <c r="CR809" s="23"/>
      <c r="CS809" s="23"/>
      <c r="CT809" s="25" t="str">
        <f>IF(CS809="","",IF(CS809="TBD","TBD",IF(CS809="N/A","N/A","W"&amp;TEXT(WEEKNUM(CS809,21),"00")&amp;" "&amp;YEAR(CS809))))</f>
        <v/>
      </c>
      <c r="CU809" s="21" t="s">
        <v>258</v>
      </c>
      <c r="CV809" s="21"/>
      <c r="CW809" s="23"/>
      <c r="CX809" s="25" t="str">
        <f>IF(CW809="","",IF(CW809="TBD","TBD",IF(CW809="N/A","N/A","W"&amp;TEXT(WEEKNUM(CW809,21),"00")&amp;" "&amp;YEAR(CW809))))</f>
        <v/>
      </c>
      <c r="CY809" s="21" t="s">
        <v>258</v>
      </c>
      <c r="CZ809" s="21"/>
      <c r="DA809" s="23"/>
      <c r="DB809" s="25" t="str">
        <f>IF(DA809="","",IF(DA809="TBD","TBD",IF(DA809="N/A","N/A","W"&amp;TEXT(WEEKNUM(DA809,21),"00")&amp;" "&amp;YEAR(DA809))))</f>
        <v/>
      </c>
      <c r="DC809" s="23"/>
      <c r="DD809" s="25" t="str">
        <f>IF(DC809="","",IF(DC809="TBD","TBD",IF(DC809="N/A","N/A","W"&amp;TEXT(WEEKNUM(DC809,21),"00")&amp;" "&amp;YEAR(DC809))))</f>
        <v/>
      </c>
      <c r="DE809" s="21" t="s">
        <v>258</v>
      </c>
      <c r="DF809" s="23"/>
      <c r="DG809" s="21" t="s">
        <v>259</v>
      </c>
      <c r="DH809" s="18"/>
      <c r="DI809" s="18"/>
      <c r="DJ809" s="18"/>
      <c r="DK809" s="21" t="s">
        <v>260</v>
      </c>
      <c r="DL809" s="21" t="s">
        <v>275</v>
      </c>
      <c r="DM809" s="21"/>
      <c r="DN809" s="23"/>
      <c r="DO809" s="23"/>
      <c r="DP809" s="23"/>
      <c r="DQ809" s="23" t="s">
        <v>276</v>
      </c>
      <c r="DR809" s="23"/>
      <c r="DS809" s="23"/>
      <c r="DT809" s="23"/>
      <c r="DU809" s="23"/>
      <c r="DV809" s="23"/>
      <c r="DW809" s="23"/>
      <c r="DX809" s="23"/>
      <c r="DY809" s="18"/>
      <c r="DZ809" s="18"/>
      <c r="EA809" s="18"/>
      <c r="EB809" s="21" t="s">
        <v>34</v>
      </c>
      <c r="EC809" s="18"/>
      <c r="ED809" s="18"/>
      <c r="EE809" s="18"/>
      <c r="EF809" s="55"/>
      <c r="EG809" s="55"/>
      <c r="EH809" s="18"/>
      <c r="EI809" s="18">
        <v>0</v>
      </c>
      <c r="EJ809" s="29" t="str">
        <f>K809&amp;AY809&amp;CA809&amp;DE809&amp;DT809&amp;DW809</f>
        <v>No VigenteTSS No RecibidoIng No Recibida 4GAs Built No Recibido</v>
      </c>
    </row>
    <row r="810" spans="1:140" ht="12" hidden="1" customHeight="1">
      <c r="A810" s="30" t="str">
        <f>IFERROR(IF(VLOOKUP(B810,SEARCH!A:A,1,0)=B810,"OK",""),"")</f>
        <v/>
      </c>
      <c r="B810" s="31" t="s">
        <v>5993</v>
      </c>
      <c r="C810" s="15" t="s">
        <v>5994</v>
      </c>
      <c r="D810" s="16">
        <v>13</v>
      </c>
      <c r="E810" s="16">
        <v>-33.50919722222222</v>
      </c>
      <c r="F810" s="16">
        <v>-70.662300000000002</v>
      </c>
      <c r="G810" s="16" t="s">
        <v>270</v>
      </c>
      <c r="H810" s="16" t="s">
        <v>1456</v>
      </c>
      <c r="I810" s="16" t="s">
        <v>5995</v>
      </c>
      <c r="J810" s="16" t="s">
        <v>1188</v>
      </c>
      <c r="K810" s="17" t="s">
        <v>319</v>
      </c>
      <c r="L810" s="16" t="s">
        <v>409</v>
      </c>
      <c r="M810" s="103">
        <v>3</v>
      </c>
      <c r="N810" s="18">
        <v>1</v>
      </c>
      <c r="O810" s="19" t="s">
        <v>3327</v>
      </c>
      <c r="P810" s="19" t="s">
        <v>380</v>
      </c>
      <c r="Q810" s="21" t="s">
        <v>917</v>
      </c>
      <c r="R810" s="21" t="s">
        <v>381</v>
      </c>
      <c r="S810" s="21">
        <v>41</v>
      </c>
      <c r="T810" s="22" t="s">
        <v>5996</v>
      </c>
      <c r="U810" s="23">
        <v>45131</v>
      </c>
      <c r="V810" s="21" t="str">
        <f>IF(U810="","",IF(U810="TBD","TBD",IF(U810="N/A","N/A","W"&amp;TEXT(WEEKNUM(U810,21),"00")&amp;" "&amp;YEAR(U810))))</f>
        <v>W30 2023</v>
      </c>
      <c r="W810" s="23">
        <v>45012</v>
      </c>
      <c r="X810" s="23"/>
      <c r="Y810" s="23" t="str">
        <f>IF(X810="","",IF(X810="TBD","TBD",IF(X810="N/A","N/A","W"&amp;TEXT(WEEKNUM(X810,21),"00")&amp;" "&amp;YEAR(X810))))</f>
        <v/>
      </c>
      <c r="Z810" s="23"/>
      <c r="AA810" s="23"/>
      <c r="AB810" s="24">
        <f>+IF(Z810="",0,AA810-Z810)</f>
        <v>0</v>
      </c>
      <c r="AC810" s="21" t="s">
        <v>324</v>
      </c>
      <c r="AD810" s="21" t="s">
        <v>1166</v>
      </c>
      <c r="AE810" s="23">
        <v>45506</v>
      </c>
      <c r="AF810" s="25" t="str">
        <f>IF(AE810="","",IF(AE810="TBD","TBD",IF(AE810="N/A","N/A","W"&amp;TEXT(WEEKNUM(AE810,21),"00")&amp;" "&amp;YEAR(AE810))))</f>
        <v>W31 2024</v>
      </c>
      <c r="AG810" s="21" t="s">
        <v>324</v>
      </c>
      <c r="AH810" s="21"/>
      <c r="AI810" s="23">
        <v>45092</v>
      </c>
      <c r="AJ810" s="25" t="str">
        <f>IF(AI810="","",IF(AI810="TBD","TBD",IF(AI810="N/A","N/A","W"&amp;TEXT(WEEKNUM(AI810,21),"00")&amp;" "&amp;YEAR(AI810))))</f>
        <v>W24 2023</v>
      </c>
      <c r="AK810" s="21" t="s">
        <v>324</v>
      </c>
      <c r="AL810" s="21"/>
      <c r="AM810" s="23">
        <v>45048</v>
      </c>
      <c r="AN810" s="25" t="str">
        <f>IF(AM810="","",IF(AM810="TBD","TBD",IF(AM810="N/A","N/A","W"&amp;TEXT(WEEKNUM(AM810,21),"00")&amp;" "&amp;YEAR(AM810))))</f>
        <v>W18 2023</v>
      </c>
      <c r="AO810" s="21" t="s">
        <v>324</v>
      </c>
      <c r="AP810" s="21"/>
      <c r="AQ810" s="23">
        <v>45127</v>
      </c>
      <c r="AR810" s="25" t="str">
        <f>IF(AQ810="","",IF(AQ810="TBD","TBD",IF(AQ810="N/A","N/A","W"&amp;TEXT(WEEKNUM(AQ810,21),"00")&amp;" "&amp;YEAR(AQ810))))</f>
        <v>W29 2023</v>
      </c>
      <c r="AS810" s="21"/>
      <c r="AT810" s="21"/>
      <c r="AU810" s="23"/>
      <c r="AV810" s="25" t="s">
        <v>252</v>
      </c>
      <c r="AW810" s="59">
        <v>45160</v>
      </c>
      <c r="AX810" s="25" t="str">
        <f>IF(AW810="","",IF(AW810="TBD","TBD",IF(AW810="N/A","N/A","W"&amp;TEXT(WEEKNUM(AW810,21),"00")&amp;" "&amp;YEAR(AW810))))</f>
        <v>W34 2023</v>
      </c>
      <c r="AY810" s="21" t="s">
        <v>327</v>
      </c>
      <c r="AZ810" s="21" t="s">
        <v>328</v>
      </c>
      <c r="BA810" s="21" t="s">
        <v>329</v>
      </c>
      <c r="BB810" s="23">
        <v>45247</v>
      </c>
      <c r="BC810" s="23">
        <v>45784</v>
      </c>
      <c r="BD810" s="23">
        <v>45784</v>
      </c>
      <c r="BE810" s="25" t="str">
        <f>IF(BD810="","",IF(BD810="TBD","TBD",IF(BD810="N/A","N/A","W"&amp;TEXT(WEEKNUM(BD810,21),"00")&amp;" "&amp;YEAR(BD810))))</f>
        <v>W19 2025</v>
      </c>
      <c r="BF810" s="23">
        <v>45786</v>
      </c>
      <c r="BG810" s="25" t="str">
        <f>IF(BF810="","",IF(BF810="TBD","TBD",IF(BF810="N/A","N/A","W"&amp;TEXT(WEEKNUM(BF810,21),"00")&amp;" "&amp;YEAR(BF810))))</f>
        <v>W19 2025</v>
      </c>
      <c r="BH810" s="24">
        <f>+IF(BF810="",0,(BF810-BD810))</f>
        <v>2</v>
      </c>
      <c r="BI810" s="26" t="s">
        <v>330</v>
      </c>
      <c r="BJ810" s="26"/>
      <c r="BK810" s="27">
        <v>45770</v>
      </c>
      <c r="BL810" s="25" t="str">
        <f>IF(BK810="","",IF(BK810="TBD","TBD",IF(BK810="N/A","N/A","W"&amp;TEXT(WEEKNUM(BK810,21),"00")&amp;" "&amp;YEAR(BK810))))</f>
        <v>W17 2025</v>
      </c>
      <c r="BM810" s="21" t="s">
        <v>330</v>
      </c>
      <c r="BN810" s="20" t="s">
        <v>5586</v>
      </c>
      <c r="BO810" s="23">
        <v>45761</v>
      </c>
      <c r="BP810" s="25" t="str">
        <f>IF(BO810="","",IF(BO810="TBD","TBD",IF(BO810="N/A","N/A","W"&amp;TEXT(WEEKNUM(BO810,21),"00")&amp;" "&amp;YEAR(BO810))))</f>
        <v>W16 2025</v>
      </c>
      <c r="BQ810" s="21" t="s">
        <v>330</v>
      </c>
      <c r="BR810" s="20" t="s">
        <v>5997</v>
      </c>
      <c r="BS810" s="334">
        <v>45792</v>
      </c>
      <c r="BT810" s="25" t="str">
        <f t="shared" si="47"/>
        <v>W20 2025</v>
      </c>
      <c r="BU810" s="21" t="s">
        <v>330</v>
      </c>
      <c r="BV810" s="21" t="s">
        <v>5998</v>
      </c>
      <c r="BW810" s="23">
        <v>45788</v>
      </c>
      <c r="BX810" s="25" t="str">
        <f t="shared" si="48"/>
        <v>W19 2025</v>
      </c>
      <c r="BY810" s="23">
        <v>45791</v>
      </c>
      <c r="BZ810" s="25" t="str">
        <f>IF(BY810="","",IF(BY810="TBD","TBD",IF(BY810="N/A","N/A","W"&amp;TEXT(WEEKNUM(BY810,21),"00")&amp;" "&amp;YEAR(BY810))))</f>
        <v>W20 2025</v>
      </c>
      <c r="CA810" s="22" t="s">
        <v>926</v>
      </c>
      <c r="CB810" s="21" t="s">
        <v>336</v>
      </c>
      <c r="CC810" s="21" t="s">
        <v>336</v>
      </c>
      <c r="CD810" s="21" t="s">
        <v>338</v>
      </c>
      <c r="CE810" s="23"/>
      <c r="CF810" s="23">
        <v>45623</v>
      </c>
      <c r="CG810" s="23">
        <v>45726</v>
      </c>
      <c r="CH810" s="23">
        <v>45721</v>
      </c>
      <c r="CI810" s="25" t="str">
        <f>IF(CH810="","",IF(CH810="TBD","TBD",IF(CH810="N/A","N/A","W"&amp;TEXT(WEEKNUM(CH810,21),"00")&amp;" "&amp;YEAR(CH810))))</f>
        <v>W10 2025</v>
      </c>
      <c r="CJ810" s="23">
        <v>45723</v>
      </c>
      <c r="CK810" s="25" t="str">
        <f>IF(CJ810="","",IF(CJ810="TBD","TBD",IF(CJ810="N/A","N/A","W"&amp;TEXT(WEEKNUM(CJ810,21),"00")&amp;" "&amp;YEAR(CJ810))))</f>
        <v>W10 2025</v>
      </c>
      <c r="CL810" s="24">
        <f>+IF(CJ810="",0,(CJ810-CH810))</f>
        <v>2</v>
      </c>
      <c r="CM810" s="21" t="s">
        <v>388</v>
      </c>
      <c r="CN810" s="21" t="s">
        <v>5999</v>
      </c>
      <c r="CO810" s="23">
        <v>45671</v>
      </c>
      <c r="CP810" s="25" t="str">
        <f>IF(CO810="","",IF(CO810="TBD","TBD",IF(CO810="N/A","N/A","W"&amp;TEXT(WEEKNUM(CO810,21),"00")&amp;" "&amp;YEAR(CO810))))</f>
        <v>W03 2025</v>
      </c>
      <c r="CQ810" s="23" t="s">
        <v>339</v>
      </c>
      <c r="CR810" s="23" t="s">
        <v>6000</v>
      </c>
      <c r="CS810" s="23">
        <v>45728</v>
      </c>
      <c r="CT810" s="25" t="str">
        <f>IF(CS810="","",IF(CS810="TBD","TBD",IF(CS810="N/A","N/A","W"&amp;TEXT(WEEKNUM(CS810,21),"00")&amp;" "&amp;YEAR(CS810))))</f>
        <v>W11 2025</v>
      </c>
      <c r="CU810" s="21" t="s">
        <v>339</v>
      </c>
      <c r="CV810" s="21" t="s">
        <v>6001</v>
      </c>
      <c r="CW810" s="23">
        <v>45629</v>
      </c>
      <c r="CX810" s="25" t="str">
        <f>IF(CW810="","",IF(CW810="TBD","TBD",IF(CW810="N/A","N/A","W"&amp;TEXT(WEEKNUM(CW810,21),"00")&amp;" "&amp;YEAR(CW810))))</f>
        <v>W49 2024</v>
      </c>
      <c r="CY810" s="21" t="s">
        <v>421</v>
      </c>
      <c r="CZ810" s="21" t="s">
        <v>6002</v>
      </c>
      <c r="DA810" s="23">
        <v>45629</v>
      </c>
      <c r="DB810" s="25" t="str">
        <f>IF(DA810="","",IF(DA810="TBD","TBD",IF(DA810="N/A","N/A","W"&amp;TEXT(WEEKNUM(DA810,21),"00")&amp;" "&amp;YEAR(DA810))))</f>
        <v>W49 2024</v>
      </c>
      <c r="DC810" s="23">
        <v>45728</v>
      </c>
      <c r="DD810" s="25" t="str">
        <f>IF(DC810="","",IF(DC810="TBD","TBD",IF(DC810="N/A","N/A","W"&amp;TEXT(WEEKNUM(DC810,21),"00")&amp;" "&amp;YEAR(DC810))))</f>
        <v>W11 2025</v>
      </c>
      <c r="DE810" s="21" t="s">
        <v>392</v>
      </c>
      <c r="DF810" s="23">
        <v>45729</v>
      </c>
      <c r="DG810" s="21" t="s">
        <v>259</v>
      </c>
      <c r="DH810" s="21">
        <v>0</v>
      </c>
      <c r="DI810" s="18"/>
      <c r="DJ810" s="18"/>
      <c r="DK810" s="21" t="s">
        <v>260</v>
      </c>
      <c r="DL810" s="21" t="s">
        <v>341</v>
      </c>
      <c r="DM810" s="21"/>
      <c r="DN810" s="23">
        <v>45397</v>
      </c>
      <c r="DO810" s="23"/>
      <c r="DP810" s="23"/>
      <c r="DQ810" s="23" t="s">
        <v>276</v>
      </c>
      <c r="DR810" s="23"/>
      <c r="DS810" s="23">
        <v>45797</v>
      </c>
      <c r="DT810" s="23" t="s">
        <v>502</v>
      </c>
      <c r="DU810" s="23"/>
      <c r="DV810" s="23">
        <v>45804</v>
      </c>
      <c r="DW810" s="23" t="s">
        <v>342</v>
      </c>
      <c r="DX810" s="23"/>
      <c r="DY810" s="18"/>
      <c r="DZ810" s="18"/>
      <c r="EA810" s="18"/>
      <c r="EB810" s="21" t="s">
        <v>49</v>
      </c>
      <c r="EC810" s="18" t="s">
        <v>234</v>
      </c>
      <c r="ED810" s="18"/>
      <c r="EE810" s="18"/>
      <c r="EF810" s="55"/>
      <c r="EG810" s="55"/>
      <c r="EH810" s="18"/>
      <c r="EI810" s="78" t="s">
        <v>3543</v>
      </c>
      <c r="EJ810" s="29" t="str">
        <f>K810&amp;AY810&amp;CA810&amp;DE810&amp;DT810&amp;DW810</f>
        <v>VigenteTSS Aprobado 4GIng Aprobada 4G/5GAs Built Aprobado con Observaciones 4GIntegradoOn Air</v>
      </c>
    </row>
    <row r="811" spans="1:140" ht="12" hidden="1" customHeight="1">
      <c r="A811" s="30" t="str">
        <f>IFERROR(IF(VLOOKUP(B811,SEARCH!A:A,1,0)=B811,"OK",""),"")</f>
        <v/>
      </c>
      <c r="B811" s="31" t="s">
        <v>6003</v>
      </c>
      <c r="C811" s="15" t="s">
        <v>6004</v>
      </c>
      <c r="D811" s="16">
        <v>13</v>
      </c>
      <c r="E811" s="16">
        <v>-33.484183333333334</v>
      </c>
      <c r="F811" s="16">
        <v>-70.6648</v>
      </c>
      <c r="G811" s="16" t="s">
        <v>270</v>
      </c>
      <c r="H811" s="16" t="s">
        <v>4224</v>
      </c>
      <c r="I811" s="16" t="s">
        <v>6005</v>
      </c>
      <c r="J811" s="16" t="s">
        <v>6006</v>
      </c>
      <c r="K811" s="17" t="s">
        <v>319</v>
      </c>
      <c r="L811" s="16" t="s">
        <v>409</v>
      </c>
      <c r="M811" s="103">
        <v>6</v>
      </c>
      <c r="N811" s="18">
        <v>1</v>
      </c>
      <c r="O811" s="19" t="s">
        <v>3327</v>
      </c>
      <c r="P811" s="19" t="s">
        <v>380</v>
      </c>
      <c r="Q811" s="21" t="s">
        <v>917</v>
      </c>
      <c r="R811" s="21" t="s">
        <v>1437</v>
      </c>
      <c r="S811" s="21">
        <v>9</v>
      </c>
      <c r="T811" s="22" t="s">
        <v>6007</v>
      </c>
      <c r="U811" s="23">
        <v>45106</v>
      </c>
      <c r="V811" s="21" t="str">
        <f>IF(U811="","",IF(U811="TBD","TBD",IF(U811="N/A","N/A","W"&amp;TEXT(WEEKNUM(U811,21),"00")&amp;" "&amp;YEAR(U811))))</f>
        <v>W26 2023</v>
      </c>
      <c r="W811" s="23">
        <v>45001</v>
      </c>
      <c r="X811" s="23"/>
      <c r="Y811" s="23" t="str">
        <f>IF(X811="","",IF(X811="TBD","TBD",IF(X811="N/A","N/A","W"&amp;TEXT(WEEKNUM(X811,21),"00")&amp;" "&amp;YEAR(X811))))</f>
        <v/>
      </c>
      <c r="Z811" s="23"/>
      <c r="AA811" s="23"/>
      <c r="AB811" s="24">
        <f>+IF(Z811="",0,AA811-Z811)</f>
        <v>0</v>
      </c>
      <c r="AC811" s="21" t="s">
        <v>324</v>
      </c>
      <c r="AD811" s="21" t="s">
        <v>1166</v>
      </c>
      <c r="AE811" s="23">
        <v>45506</v>
      </c>
      <c r="AF811" s="25" t="str">
        <f>IF(AE811="","",IF(AE811="TBD","TBD",IF(AE811="N/A","N/A","W"&amp;TEXT(WEEKNUM(AE811,21),"00")&amp;" "&amp;YEAR(AE811))))</f>
        <v>W31 2024</v>
      </c>
      <c r="AG811" s="21" t="s">
        <v>324</v>
      </c>
      <c r="AH811" s="21"/>
      <c r="AI811" s="23">
        <v>45051</v>
      </c>
      <c r="AJ811" s="25" t="str">
        <f>IF(AI811="","",IF(AI811="TBD","TBD",IF(AI811="N/A","N/A","W"&amp;TEXT(WEEKNUM(AI811,21),"00")&amp;" "&amp;YEAR(AI811))))</f>
        <v>W18 2023</v>
      </c>
      <c r="AK811" s="21" t="s">
        <v>324</v>
      </c>
      <c r="AL811" s="21"/>
      <c r="AM811" s="23">
        <v>45057</v>
      </c>
      <c r="AN811" s="25" t="str">
        <f>IF(AM811="","",IF(AM811="TBD","TBD",IF(AM811="N/A","N/A","W"&amp;TEXT(WEEKNUM(AM811,21),"00")&amp;" "&amp;YEAR(AM811))))</f>
        <v>W19 2023</v>
      </c>
      <c r="AO811" s="21" t="s">
        <v>324</v>
      </c>
      <c r="AP811" s="21"/>
      <c r="AQ811" s="23">
        <v>45056</v>
      </c>
      <c r="AR811" s="25" t="str">
        <f>IF(AQ811="","",IF(AQ811="TBD","TBD",IF(AQ811="N/A","N/A","W"&amp;TEXT(WEEKNUM(AQ811,21),"00")&amp;" "&amp;YEAR(AQ811))))</f>
        <v>W19 2023</v>
      </c>
      <c r="AS811" s="21"/>
      <c r="AT811" s="21"/>
      <c r="AU811" s="23"/>
      <c r="AV811" s="25" t="s">
        <v>252</v>
      </c>
      <c r="AW811" s="59">
        <v>45090</v>
      </c>
      <c r="AX811" s="25" t="str">
        <f>IF(AW811="","",IF(AW811="TBD","TBD",IF(AW811="N/A","N/A","W"&amp;TEXT(WEEKNUM(AW811,21),"00")&amp;" "&amp;YEAR(AW811))))</f>
        <v>W24 2023</v>
      </c>
      <c r="AY811" s="21" t="s">
        <v>327</v>
      </c>
      <c r="AZ811" s="21" t="s">
        <v>328</v>
      </c>
      <c r="BA811" s="21" t="s">
        <v>329</v>
      </c>
      <c r="BB811" s="23">
        <v>45729</v>
      </c>
      <c r="BC811" s="23">
        <v>45772</v>
      </c>
      <c r="BD811" s="23">
        <v>45772</v>
      </c>
      <c r="BE811" s="25" t="str">
        <f>IF(BD811="","",IF(BD811="TBD","TBD",IF(BD811="N/A","N/A","W"&amp;TEXT(WEEKNUM(BD811,21),"00")&amp;" "&amp;YEAR(BD811))))</f>
        <v>W17 2025</v>
      </c>
      <c r="BF811" s="23">
        <v>45776</v>
      </c>
      <c r="BG811" s="25" t="str">
        <f>IF(BF811="","",IF(BF811="TBD","TBD",IF(BF811="N/A","N/A","W"&amp;TEXT(WEEKNUM(BF811,21),"00")&amp;" "&amp;YEAR(BF811))))</f>
        <v>W18 2025</v>
      </c>
      <c r="BH811" s="24">
        <f>+IF(BF811="",0,(BF811-BD811))</f>
        <v>4</v>
      </c>
      <c r="BI811" s="26" t="s">
        <v>330</v>
      </c>
      <c r="BJ811" s="26" t="s">
        <v>6008</v>
      </c>
      <c r="BK811" s="27">
        <v>45761</v>
      </c>
      <c r="BL811" s="25" t="str">
        <f>IF(BK811="","",IF(BK811="TBD","TBD",IF(BK811="N/A","N/A","W"&amp;TEXT(WEEKNUM(BK811,21),"00")&amp;" "&amp;YEAR(BK811))))</f>
        <v>W16 2025</v>
      </c>
      <c r="BM811" s="21" t="s">
        <v>330</v>
      </c>
      <c r="BN811" s="20" t="s">
        <v>6009</v>
      </c>
      <c r="BO811" s="23">
        <v>45772</v>
      </c>
      <c r="BP811" s="25" t="str">
        <f>IF(BO811="","",IF(BO811="TBD","TBD",IF(BO811="N/A","N/A","W"&amp;TEXT(WEEKNUM(BO811,21),"00")&amp;" "&amp;YEAR(BO811))))</f>
        <v>W17 2025</v>
      </c>
      <c r="BQ811" s="21" t="s">
        <v>330</v>
      </c>
      <c r="BR811" s="71"/>
      <c r="BS811" s="334">
        <v>45761</v>
      </c>
      <c r="BT811" s="25" t="str">
        <f t="shared" si="47"/>
        <v>W16 2025</v>
      </c>
      <c r="BU811" s="21" t="s">
        <v>330</v>
      </c>
      <c r="BV811" s="33" t="s">
        <v>6010</v>
      </c>
      <c r="BW811" s="23">
        <v>45730</v>
      </c>
      <c r="BX811" s="25" t="str">
        <f t="shared" si="48"/>
        <v>W11 2025</v>
      </c>
      <c r="BY811" s="23">
        <v>45775</v>
      </c>
      <c r="BZ811" s="25" t="str">
        <f>IF(BY811="","",IF(BY811="TBD","TBD",IF(BY811="N/A","N/A","W"&amp;TEXT(WEEKNUM(BY811,21),"00")&amp;" "&amp;YEAR(BY811))))</f>
        <v>W18 2025</v>
      </c>
      <c r="CA811" s="22" t="s">
        <v>926</v>
      </c>
      <c r="CB811" s="21" t="s">
        <v>336</v>
      </c>
      <c r="CC811" s="21" t="s">
        <v>336</v>
      </c>
      <c r="CD811" s="21"/>
      <c r="CE811" s="23"/>
      <c r="CF811" s="23">
        <v>45775</v>
      </c>
      <c r="CG811" s="23"/>
      <c r="CH811" s="23">
        <v>45775</v>
      </c>
      <c r="CI811" s="25" t="str">
        <f>IF(CH811="","",IF(CH811="TBD","TBD",IF(CH811="N/A","N/A","W"&amp;TEXT(WEEKNUM(CH811,21),"00")&amp;" "&amp;YEAR(CH811))))</f>
        <v>W18 2025</v>
      </c>
      <c r="CJ811" s="23"/>
      <c r="CK811" s="25" t="str">
        <f>IF(CJ811="","",IF(CJ811="TBD","TBD",IF(CJ811="N/A","N/A","W"&amp;TEXT(WEEKNUM(CJ811,21),"00")&amp;" "&amp;YEAR(CJ811))))</f>
        <v/>
      </c>
      <c r="CL811" s="24">
        <f>+IF(CJ811="",0,(CJ811-CH811))</f>
        <v>0</v>
      </c>
      <c r="CM811" s="21" t="s">
        <v>388</v>
      </c>
      <c r="CN811" s="20" t="s">
        <v>6011</v>
      </c>
      <c r="CO811" s="23">
        <v>45796</v>
      </c>
      <c r="CP811" s="25" t="str">
        <f>IF(CO811="","",IF(CO811="TBD","TBD",IF(CO811="N/A","N/A","W"&amp;TEXT(WEEKNUM(CO811,21),"00")&amp;" "&amp;YEAR(CO811))))</f>
        <v>W21 2025</v>
      </c>
      <c r="CQ811" s="23" t="s">
        <v>339</v>
      </c>
      <c r="CR811" s="23" t="s">
        <v>1353</v>
      </c>
      <c r="CS811" s="23">
        <v>45783</v>
      </c>
      <c r="CT811" s="25" t="str">
        <f>IF(CS811="","",IF(CS811="TBD","TBD",IF(CS811="N/A","N/A","W"&amp;TEXT(WEEKNUM(CS811,21),"00")&amp;" "&amp;YEAR(CS811))))</f>
        <v>W19 2025</v>
      </c>
      <c r="CU811" s="21" t="s">
        <v>339</v>
      </c>
      <c r="CV811" s="20" t="s">
        <v>6012</v>
      </c>
      <c r="CW811" s="23">
        <v>45788</v>
      </c>
      <c r="CX811" s="25" t="str">
        <f>IF(CW811="","",IF(CW811="TBD","TBD",IF(CW811="N/A","N/A","W"&amp;TEXT(WEEKNUM(CW811,21),"00")&amp;" "&amp;YEAR(CW811))))</f>
        <v>W19 2025</v>
      </c>
      <c r="CY811" s="21" t="s">
        <v>421</v>
      </c>
      <c r="CZ811" s="21" t="s">
        <v>6013</v>
      </c>
      <c r="DA811" s="23">
        <v>45788</v>
      </c>
      <c r="DB811" s="25" t="str">
        <f>IF(DA811="","",IF(DA811="TBD","TBD",IF(DA811="N/A","N/A","W"&amp;TEXT(WEEKNUM(DA811,21),"00")&amp;" "&amp;YEAR(DA811))))</f>
        <v>W19 2025</v>
      </c>
      <c r="DC811" s="23">
        <v>45796</v>
      </c>
      <c r="DD811" s="25" t="str">
        <f>IF(DC811="","",IF(DC811="TBD","TBD",IF(DC811="N/A","N/A","W"&amp;TEXT(WEEKNUM(DC811,21),"00")&amp;" "&amp;YEAR(DC811))))</f>
        <v>W21 2025</v>
      </c>
      <c r="DE811" s="21" t="s">
        <v>392</v>
      </c>
      <c r="DF811" s="23"/>
      <c r="DG811" s="21" t="s">
        <v>259</v>
      </c>
      <c r="DH811" s="18"/>
      <c r="DI811" s="18"/>
      <c r="DJ811" s="18"/>
      <c r="DK811" s="21" t="s">
        <v>260</v>
      </c>
      <c r="DL811" s="21" t="s">
        <v>341</v>
      </c>
      <c r="DM811" s="21"/>
      <c r="DN811" s="23">
        <v>45797</v>
      </c>
      <c r="DO811" s="23">
        <v>45797</v>
      </c>
      <c r="DP811" s="23"/>
      <c r="DQ811" s="23" t="s">
        <v>276</v>
      </c>
      <c r="DR811" s="23"/>
      <c r="DS811" s="23"/>
      <c r="DT811" s="23"/>
      <c r="DU811" s="23"/>
      <c r="DV811" s="23">
        <v>45826</v>
      </c>
      <c r="DW811" s="23" t="s">
        <v>342</v>
      </c>
      <c r="DX811" s="23"/>
      <c r="DY811" s="18"/>
      <c r="DZ811" s="18"/>
      <c r="EA811" s="18"/>
      <c r="EB811" s="21" t="s">
        <v>49</v>
      </c>
      <c r="EC811" s="18"/>
      <c r="ED811" s="18" t="s">
        <v>343</v>
      </c>
      <c r="EE811" s="18"/>
      <c r="EF811" s="55"/>
      <c r="EG811" s="55"/>
      <c r="EH811" s="18"/>
      <c r="EI811" s="18" t="s">
        <v>6014</v>
      </c>
      <c r="EJ811" s="29" t="str">
        <f>K811&amp;AY811&amp;CA811&amp;DE811&amp;DT811&amp;DW811</f>
        <v>VigenteTSS Aprobado 4GIng Aprobada 4G/5GAs Built Aprobado con Observaciones 4GOn Air</v>
      </c>
    </row>
    <row r="812" spans="1:140" ht="12" hidden="1" customHeight="1">
      <c r="A812" s="30" t="str">
        <f>IFERROR(IF(VLOOKUP(B812,SEARCH!A:A,1,0)=B812,"OK",""),"")</f>
        <v/>
      </c>
      <c r="B812" s="31" t="s">
        <v>6015</v>
      </c>
      <c r="C812" s="15" t="s">
        <v>6016</v>
      </c>
      <c r="D812" s="16">
        <v>13</v>
      </c>
      <c r="E812" s="16">
        <v>-33.49677777777778</v>
      </c>
      <c r="F812" s="16">
        <v>-70.68258055555556</v>
      </c>
      <c r="G812" s="16" t="s">
        <v>270</v>
      </c>
      <c r="H812" s="16" t="s">
        <v>4224</v>
      </c>
      <c r="I812" s="16" t="s">
        <v>6017</v>
      </c>
      <c r="J812" s="16" t="s">
        <v>6006</v>
      </c>
      <c r="K812" s="17" t="s">
        <v>319</v>
      </c>
      <c r="L812" s="16" t="s">
        <v>409</v>
      </c>
      <c r="M812" s="103">
        <v>6</v>
      </c>
      <c r="N812" s="18">
        <v>1</v>
      </c>
      <c r="O812" s="19" t="s">
        <v>3327</v>
      </c>
      <c r="P812" s="19" t="s">
        <v>380</v>
      </c>
      <c r="Q812" s="21" t="s">
        <v>917</v>
      </c>
      <c r="R812" s="21" t="s">
        <v>1437</v>
      </c>
      <c r="S812" s="21">
        <v>12</v>
      </c>
      <c r="T812" s="22" t="s">
        <v>6018</v>
      </c>
      <c r="U812" s="23">
        <v>45106</v>
      </c>
      <c r="V812" s="21" t="str">
        <f>IF(U812="","",IF(U812="TBD","TBD",IF(U812="N/A","N/A","W"&amp;TEXT(WEEKNUM(U812,21),"00")&amp;" "&amp;YEAR(U812))))</f>
        <v>W26 2023</v>
      </c>
      <c r="W812" s="23">
        <v>45001</v>
      </c>
      <c r="X812" s="23"/>
      <c r="Y812" s="23" t="str">
        <f>IF(X812="","",IF(X812="TBD","TBD",IF(X812="N/A","N/A","W"&amp;TEXT(WEEKNUM(X812,21),"00")&amp;" "&amp;YEAR(X812))))</f>
        <v/>
      </c>
      <c r="Z812" s="23"/>
      <c r="AA812" s="23"/>
      <c r="AB812" s="24">
        <f>+IF(Z812="",0,AA812-Z812)</f>
        <v>0</v>
      </c>
      <c r="AC812" s="21" t="s">
        <v>324</v>
      </c>
      <c r="AD812" s="21" t="s">
        <v>1166</v>
      </c>
      <c r="AE812" s="23">
        <v>45506</v>
      </c>
      <c r="AF812" s="25" t="str">
        <f>IF(AE812="","",IF(AE812="TBD","TBD",IF(AE812="N/A","N/A","W"&amp;TEXT(WEEKNUM(AE812,21),"00")&amp;" "&amp;YEAR(AE812))))</f>
        <v>W31 2024</v>
      </c>
      <c r="AG812" s="21" t="s">
        <v>324</v>
      </c>
      <c r="AH812" s="21"/>
      <c r="AI812" s="23">
        <v>45041</v>
      </c>
      <c r="AJ812" s="25" t="str">
        <f>IF(AI812="","",IF(AI812="TBD","TBD",IF(AI812="N/A","N/A","W"&amp;TEXT(WEEKNUM(AI812,21),"00")&amp;" "&amp;YEAR(AI812))))</f>
        <v>W17 2023</v>
      </c>
      <c r="AK812" s="21" t="s">
        <v>324</v>
      </c>
      <c r="AL812" s="21"/>
      <c r="AM812" s="23">
        <v>45033</v>
      </c>
      <c r="AN812" s="25" t="str">
        <f>IF(AM812="","",IF(AM812="TBD","TBD",IF(AM812="N/A","N/A","W"&amp;TEXT(WEEKNUM(AM812,21),"00")&amp;" "&amp;YEAR(AM812))))</f>
        <v>W16 2023</v>
      </c>
      <c r="AO812" s="21" t="s">
        <v>324</v>
      </c>
      <c r="AP812" s="21"/>
      <c r="AQ812" s="23">
        <v>45029</v>
      </c>
      <c r="AR812" s="25" t="str">
        <f>IF(AQ812="","",IF(AQ812="TBD","TBD",IF(AQ812="N/A","N/A","W"&amp;TEXT(WEEKNUM(AQ812,21),"00")&amp;" "&amp;YEAR(AQ812))))</f>
        <v>W15 2023</v>
      </c>
      <c r="AS812" s="21"/>
      <c r="AT812" s="21"/>
      <c r="AU812" s="23"/>
      <c r="AV812" s="25" t="s">
        <v>252</v>
      </c>
      <c r="AW812" s="59">
        <v>45041</v>
      </c>
      <c r="AX812" s="25" t="str">
        <f>IF(AW812="","",IF(AW812="TBD","TBD",IF(AW812="N/A","N/A","W"&amp;TEXT(WEEKNUM(AW812,21),"00")&amp;" "&amp;YEAR(AW812))))</f>
        <v>W17 2023</v>
      </c>
      <c r="AY812" s="21" t="s">
        <v>327</v>
      </c>
      <c r="AZ812" s="21" t="s">
        <v>328</v>
      </c>
      <c r="BA812" s="21" t="s">
        <v>329</v>
      </c>
      <c r="BB812" s="23">
        <v>45729</v>
      </c>
      <c r="BC812" s="23">
        <v>45772</v>
      </c>
      <c r="BD812" s="23">
        <v>45775</v>
      </c>
      <c r="BE812" s="25" t="str">
        <f>IF(BD812="","",IF(BD812="TBD","TBD",IF(BD812="N/A","N/A","W"&amp;TEXT(WEEKNUM(BD812,21),"00")&amp;" "&amp;YEAR(BD812))))</f>
        <v>W18 2025</v>
      </c>
      <c r="BF812" s="63">
        <v>45777</v>
      </c>
      <c r="BG812" s="25" t="str">
        <f>IF(BF812="","",IF(BF812="TBD","TBD",IF(BF812="N/A","N/A","W"&amp;TEXT(WEEKNUM(BF812,21),"00")&amp;" "&amp;YEAR(BF812))))</f>
        <v>W18 2025</v>
      </c>
      <c r="BH812" s="24">
        <f>+IF(BF812="",0,(BF812-BD812))</f>
        <v>2</v>
      </c>
      <c r="BI812" s="26" t="s">
        <v>330</v>
      </c>
      <c r="BJ812" s="26" t="s">
        <v>6019</v>
      </c>
      <c r="BK812" s="27">
        <v>45770</v>
      </c>
      <c r="BL812" s="25" t="str">
        <f>IF(BK812="","",IF(BK812="TBD","TBD",IF(BK812="N/A","N/A","W"&amp;TEXT(WEEKNUM(BK812,21),"00")&amp;" "&amp;YEAR(BK812))))</f>
        <v>W17 2025</v>
      </c>
      <c r="BM812" s="21" t="s">
        <v>330</v>
      </c>
      <c r="BN812" s="20" t="s">
        <v>1025</v>
      </c>
      <c r="BO812" s="23">
        <v>45761</v>
      </c>
      <c r="BP812" s="25" t="str">
        <f>IF(BO812="","",IF(BO812="TBD","TBD",IF(BO812="N/A","N/A","W"&amp;TEXT(WEEKNUM(BO812,21),"00")&amp;" "&amp;YEAR(BO812))))</f>
        <v>W16 2025</v>
      </c>
      <c r="BQ812" s="21" t="s">
        <v>330</v>
      </c>
      <c r="BR812" s="18"/>
      <c r="BS812" s="334">
        <v>45776</v>
      </c>
      <c r="BT812" s="25" t="str">
        <f t="shared" si="47"/>
        <v>W18 2025</v>
      </c>
      <c r="BU812" s="21" t="s">
        <v>330</v>
      </c>
      <c r="BV812" s="33" t="s">
        <v>6020</v>
      </c>
      <c r="BW812" s="23">
        <v>45755</v>
      </c>
      <c r="BX812" s="25" t="str">
        <f t="shared" si="48"/>
        <v>W15 2025</v>
      </c>
      <c r="BY812" s="23">
        <v>45776</v>
      </c>
      <c r="BZ812" s="25" t="str">
        <f>IF(BY812="","",IF(BY812="TBD","TBD",IF(BY812="N/A","N/A","W"&amp;TEXT(WEEKNUM(BY812,21),"00")&amp;" "&amp;YEAR(BY812))))</f>
        <v>W18 2025</v>
      </c>
      <c r="CA812" s="22" t="s">
        <v>926</v>
      </c>
      <c r="CB812" s="21" t="s">
        <v>336</v>
      </c>
      <c r="CC812" s="21" t="s">
        <v>336</v>
      </c>
      <c r="CD812" s="21"/>
      <c r="CE812" s="23"/>
      <c r="CF812" s="23">
        <v>45777</v>
      </c>
      <c r="CG812" s="23">
        <v>45796</v>
      </c>
      <c r="CH812" s="23">
        <v>45796</v>
      </c>
      <c r="CI812" s="25" t="str">
        <f>IF(CH812="","",IF(CH812="TBD","TBD",IF(CH812="N/A","N/A","W"&amp;TEXT(WEEKNUM(CH812,21),"00")&amp;" "&amp;YEAR(CH812))))</f>
        <v>W21 2025</v>
      </c>
      <c r="CJ812" s="23">
        <v>45799</v>
      </c>
      <c r="CK812" s="25" t="str">
        <f>IF(CJ812="","",IF(CJ812="TBD","TBD",IF(CJ812="N/A","N/A","W"&amp;TEXT(WEEKNUM(CJ812,21),"00")&amp;" "&amp;YEAR(CJ812))))</f>
        <v>W21 2025</v>
      </c>
      <c r="CL812" s="24">
        <f>+IF(CJ812="",0,(CJ812-CH812))</f>
        <v>3</v>
      </c>
      <c r="CM812" s="21" t="s">
        <v>388</v>
      </c>
      <c r="CN812" s="20" t="s">
        <v>6021</v>
      </c>
      <c r="CO812" s="23">
        <v>45797</v>
      </c>
      <c r="CP812" s="25" t="str">
        <f>IF(CO812="","",IF(CO812="TBD","TBD",IF(CO812="N/A","N/A","W"&amp;TEXT(WEEKNUM(CO812,21),"00")&amp;" "&amp;YEAR(CO812))))</f>
        <v>W21 2025</v>
      </c>
      <c r="CQ812" s="23" t="s">
        <v>339</v>
      </c>
      <c r="CR812" s="74" t="s">
        <v>6022</v>
      </c>
      <c r="CS812" s="23">
        <v>45800</v>
      </c>
      <c r="CT812" s="25" t="str">
        <f>IF(CS812="","",IF(CS812="TBD","TBD",IF(CS812="N/A","N/A","W"&amp;TEXT(WEEKNUM(CS812,21),"00")&amp;" "&amp;YEAR(CS812))))</f>
        <v>W21 2025</v>
      </c>
      <c r="CU812" s="21" t="s">
        <v>339</v>
      </c>
      <c r="CV812" s="20" t="s">
        <v>6023</v>
      </c>
      <c r="CW812" s="23">
        <v>45788</v>
      </c>
      <c r="CX812" s="25" t="str">
        <f>IF(CW812="","",IF(CW812="TBD","TBD",IF(CW812="N/A","N/A","W"&amp;TEXT(WEEKNUM(CW812,21),"00")&amp;" "&amp;YEAR(CW812))))</f>
        <v>W19 2025</v>
      </c>
      <c r="CY812" s="21" t="s">
        <v>339</v>
      </c>
      <c r="CZ812" s="20" t="s">
        <v>6024</v>
      </c>
      <c r="DA812" s="23">
        <v>45803</v>
      </c>
      <c r="DB812" s="25" t="str">
        <f>IF(DA812="","",IF(DA812="TBD","TBD",IF(DA812="N/A","N/A","W"&amp;TEXT(WEEKNUM(DA812,21),"00")&amp;" "&amp;YEAR(DA812))))</f>
        <v>W22 2025</v>
      </c>
      <c r="DC812" s="23">
        <v>45803</v>
      </c>
      <c r="DD812" s="25" t="str">
        <f>IF(DC812="","",IF(DC812="TBD","TBD",IF(DC812="N/A","N/A","W"&amp;TEXT(WEEKNUM(DC812,21),"00")&amp;" "&amp;YEAR(DC812))))</f>
        <v>W22 2025</v>
      </c>
      <c r="DE812" s="21" t="s">
        <v>1189</v>
      </c>
      <c r="DF812" s="23"/>
      <c r="DG812" s="21" t="s">
        <v>259</v>
      </c>
      <c r="DH812" s="18"/>
      <c r="DI812" s="18"/>
      <c r="DJ812" s="18"/>
      <c r="DK812" s="21" t="s">
        <v>260</v>
      </c>
      <c r="DL812" s="21" t="s">
        <v>341</v>
      </c>
      <c r="DM812" s="21"/>
      <c r="DN812" s="23">
        <v>45806</v>
      </c>
      <c r="DO812" s="23">
        <v>45806</v>
      </c>
      <c r="DP812" s="23"/>
      <c r="DQ812" s="23" t="s">
        <v>276</v>
      </c>
      <c r="DR812" s="23"/>
      <c r="DS812" s="23">
        <v>45806</v>
      </c>
      <c r="DT812" s="23" t="s">
        <v>502</v>
      </c>
      <c r="DU812" s="23"/>
      <c r="DV812" s="23">
        <v>45808</v>
      </c>
      <c r="DW812" s="23" t="s">
        <v>342</v>
      </c>
      <c r="DX812" s="23"/>
      <c r="DY812" s="18"/>
      <c r="DZ812" s="18"/>
      <c r="EA812" s="18"/>
      <c r="EB812" s="21" t="s">
        <v>49</v>
      </c>
      <c r="EC812" s="18"/>
      <c r="ED812" s="18" t="s">
        <v>343</v>
      </c>
      <c r="EE812" s="18"/>
      <c r="EF812" s="55"/>
      <c r="EG812" s="55"/>
      <c r="EH812" s="18"/>
      <c r="EI812" s="18" t="s">
        <v>6014</v>
      </c>
      <c r="EJ812" s="29" t="str">
        <f>K812&amp;AY812&amp;CA812&amp;DE812&amp;DT812&amp;DW812</f>
        <v>VigenteTSS Aprobado 4GIng Aprobada 4G/5GAs Built Aprobado 4G/5GIntegradoOn Air</v>
      </c>
    </row>
    <row r="813" spans="1:140" ht="12" hidden="1" customHeight="1">
      <c r="A813" s="30" t="str">
        <f>IFERROR(IF(VLOOKUP(B813,SEARCH!A:A,1,0)=B813,"OK",""),"")</f>
        <v/>
      </c>
      <c r="B813" s="31" t="s">
        <v>6025</v>
      </c>
      <c r="C813" s="15" t="s">
        <v>6026</v>
      </c>
      <c r="D813" s="16">
        <v>13</v>
      </c>
      <c r="E813" s="16">
        <v>-33.679470000000002</v>
      </c>
      <c r="F813" s="16">
        <v>-71.211417999999995</v>
      </c>
      <c r="G813" s="16" t="s">
        <v>270</v>
      </c>
      <c r="H813" s="16" t="s">
        <v>1141</v>
      </c>
      <c r="I813" s="16" t="s">
        <v>6027</v>
      </c>
      <c r="J813" s="16" t="s">
        <v>3</v>
      </c>
      <c r="K813" s="16" t="s">
        <v>3</v>
      </c>
      <c r="L813" s="16" t="s">
        <v>247</v>
      </c>
      <c r="M813" s="103"/>
      <c r="N813" s="18"/>
      <c r="O813" s="19" t="s">
        <v>3327</v>
      </c>
      <c r="P813" s="19" t="s">
        <v>380</v>
      </c>
      <c r="Q813" s="18"/>
      <c r="R813" s="21" t="s">
        <v>381</v>
      </c>
      <c r="S813" s="21">
        <v>16</v>
      </c>
      <c r="T813" s="22" t="s">
        <v>6028</v>
      </c>
      <c r="U813" s="23">
        <v>46086</v>
      </c>
      <c r="V813" s="21" t="str">
        <f>IF(U813="","",IF(U813="TBD","TBD",IF(U813="N/A","N/A","W"&amp;TEXT(WEEKNUM(U813,21),"00")&amp;" "&amp;YEAR(U813))))</f>
        <v>W10 2026</v>
      </c>
      <c r="W813" s="23">
        <v>46086</v>
      </c>
      <c r="X813" s="23"/>
      <c r="Y813" s="23" t="str">
        <f>IF(X813="","",IF(X813="TBD","TBD",IF(X813="N/A","N/A","W"&amp;TEXT(WEEKNUM(X813,21),"00")&amp;" "&amp;YEAR(X813))))</f>
        <v/>
      </c>
      <c r="Z813" s="23">
        <v>46090</v>
      </c>
      <c r="AA813" s="23">
        <v>46093</v>
      </c>
      <c r="AB813" s="24">
        <f>+IF(Z813="",0,AA813-Z813)</f>
        <v>3</v>
      </c>
      <c r="AC813" s="21" t="s">
        <v>324</v>
      </c>
      <c r="AD813" s="220" t="s">
        <v>6029</v>
      </c>
      <c r="AE813" s="23">
        <v>46090</v>
      </c>
      <c r="AF813" s="25" t="str">
        <f>IF(AE813="","",IF(AE813="TBD","TBD",IF(AE813="N/A","N/A","W"&amp;TEXT(WEEKNUM(AE813,21),"00")&amp;" "&amp;YEAR(AE813))))</f>
        <v>W11 2026</v>
      </c>
      <c r="AG813" s="21" t="s">
        <v>3524</v>
      </c>
      <c r="AH813" s="21"/>
      <c r="AI813" s="23"/>
      <c r="AJ813" s="25" t="str">
        <f>IF(AI813="","",IF(AI813="TBD","TBD",IF(AI813="N/A","N/A","W"&amp;TEXT(WEEKNUM(AI813,21),"00")&amp;" "&amp;YEAR(AI813))))</f>
        <v/>
      </c>
      <c r="AK813" s="21" t="s">
        <v>324</v>
      </c>
      <c r="AL813" s="21" t="s">
        <v>6030</v>
      </c>
      <c r="AM813" s="23">
        <v>46093</v>
      </c>
      <c r="AN813" s="25" t="str">
        <f>IF(AM813="","",IF(AM813="TBD","TBD",IF(AM813="N/A","N/A","W"&amp;TEXT(WEEKNUM(AM813,21),"00")&amp;" "&amp;YEAR(AM813))))</f>
        <v>W11 2026</v>
      </c>
      <c r="AO813" s="21" t="s">
        <v>324</v>
      </c>
      <c r="AP813" s="21"/>
      <c r="AQ813" s="23"/>
      <c r="AR813" s="25" t="str">
        <f>IF(AQ813="","",IF(AQ813="TBD","TBD",IF(AQ813="N/A","N/A","W"&amp;TEXT(WEEKNUM(AQ813,21),"00")&amp;" "&amp;YEAR(AQ813))))</f>
        <v/>
      </c>
      <c r="AS813" s="21"/>
      <c r="AT813" s="21"/>
      <c r="AU813" s="23"/>
      <c r="AV813" s="25" t="s">
        <v>252</v>
      </c>
      <c r="AW813" s="59"/>
      <c r="AX813" s="25" t="str">
        <f>IF(AW813="","",IF(AW813="TBD","TBD",IF(AW813="N/A","N/A","W"&amp;TEXT(WEEKNUM(AW813,21),"00")&amp;" "&amp;YEAR(AW813))))</f>
        <v/>
      </c>
      <c r="AY813" s="21" t="s">
        <v>3524</v>
      </c>
      <c r="AZ813" s="21" t="s">
        <v>714</v>
      </c>
      <c r="BA813" s="21" t="s">
        <v>255</v>
      </c>
      <c r="BB813" s="23"/>
      <c r="BC813" s="23"/>
      <c r="BD813" s="23"/>
      <c r="BE813" s="25" t="str">
        <f>IF(BD813="","",IF(BD813="TBD","TBD",IF(BD813="N/A","N/A","W"&amp;TEXT(WEEKNUM(BD813,21),"00")&amp;" "&amp;YEAR(BD813))))</f>
        <v/>
      </c>
      <c r="BF813" s="23"/>
      <c r="BG813" s="25" t="str">
        <f>IF(BF813="","",IF(BF813="TBD","TBD",IF(BF813="N/A","N/A","W"&amp;TEXT(WEEKNUM(BF813,21),"00")&amp;" "&amp;YEAR(BF813))))</f>
        <v/>
      </c>
      <c r="BH813" s="24">
        <f>+IF(BF813="",0,(BF813-BD813))</f>
        <v>0</v>
      </c>
      <c r="BI813" s="26" t="s">
        <v>256</v>
      </c>
      <c r="BJ813" s="26"/>
      <c r="BK813" s="27"/>
      <c r="BL813" s="25" t="str">
        <f>IF(BK813="","",IF(BK813="TBD","TBD",IF(BK813="N/A","N/A","W"&amp;TEXT(WEEKNUM(BK813,21),"00")&amp;" "&amp;YEAR(BK813))))</f>
        <v/>
      </c>
      <c r="BM813" s="26" t="s">
        <v>256</v>
      </c>
      <c r="BN813" s="74"/>
      <c r="BO813" s="18"/>
      <c r="BP813" s="25" t="str">
        <f>IF(BO813="","",IF(BO813="TBD","TBD",IF(BO813="N/A","N/A","W"&amp;TEXT(WEEKNUM(BO813,21),"00")&amp;" "&amp;YEAR(BO813))))</f>
        <v/>
      </c>
      <c r="BQ813" s="21" t="s">
        <v>256</v>
      </c>
      <c r="BR813" s="18"/>
      <c r="BS813" s="334"/>
      <c r="BT813" s="25" t="str">
        <f t="shared" si="47"/>
        <v/>
      </c>
      <c r="BU813" s="21" t="s">
        <v>256</v>
      </c>
      <c r="BV813" s="33"/>
      <c r="BW813" s="23"/>
      <c r="BX813" s="25" t="str">
        <f t="shared" si="48"/>
        <v/>
      </c>
      <c r="BY813" s="23"/>
      <c r="BZ813" s="25" t="str">
        <f>IF(BY813="","",IF(BY813="TBD","TBD",IF(BY813="N/A","N/A","W"&amp;TEXT(WEEKNUM(BY813,21),"00")&amp;" "&amp;YEAR(BY813))))</f>
        <v/>
      </c>
      <c r="CA813" s="21" t="s">
        <v>257</v>
      </c>
      <c r="CB813" s="21">
        <v>0</v>
      </c>
      <c r="CC813" s="21"/>
      <c r="CD813" s="21"/>
      <c r="CE813" s="23"/>
      <c r="CF813" s="23"/>
      <c r="CG813" s="23"/>
      <c r="CH813" s="23"/>
      <c r="CI813" s="25" t="str">
        <f>IF(CH813="","",IF(CH813="TBD","TBD",IF(CH813="N/A","N/A","W"&amp;TEXT(WEEKNUM(CH813,21),"00")&amp;" "&amp;YEAR(CH813))))</f>
        <v/>
      </c>
      <c r="CJ813" s="23"/>
      <c r="CK813" s="25" t="str">
        <f>IF(CJ813="","",IF(CJ813="TBD","TBD",IF(CJ813="N/A","N/A","W"&amp;TEXT(WEEKNUM(CJ813,21),"00")&amp;" "&amp;YEAR(CJ813))))</f>
        <v/>
      </c>
      <c r="CL813" s="24">
        <f>+IF(CJ813="",0,(CJ813-CH813))</f>
        <v>0</v>
      </c>
      <c r="CM813" s="21" t="s">
        <v>258</v>
      </c>
      <c r="CN813" s="21"/>
      <c r="CO813" s="23"/>
      <c r="CP813" s="25" t="str">
        <f>IF(CO813="","",IF(CO813="TBD","TBD",IF(CO813="N/A","N/A","W"&amp;TEXT(WEEKNUM(CO813,21),"00")&amp;" "&amp;YEAR(CO813))))</f>
        <v/>
      </c>
      <c r="CQ813" s="23" t="s">
        <v>258</v>
      </c>
      <c r="CR813" s="23"/>
      <c r="CS813" s="23"/>
      <c r="CT813" s="25" t="str">
        <f>IF(CS813="","",IF(CS813="TBD","TBD",IF(CS813="N/A","N/A","W"&amp;TEXT(WEEKNUM(CS813,21),"00")&amp;" "&amp;YEAR(CS813))))</f>
        <v/>
      </c>
      <c r="CU813" s="21" t="s">
        <v>258</v>
      </c>
      <c r="CV813" s="21"/>
      <c r="CW813" s="23"/>
      <c r="CX813" s="25" t="str">
        <f>IF(CW813="","",IF(CW813="TBD","TBD",IF(CW813="N/A","N/A","W"&amp;TEXT(WEEKNUM(CW813,21),"00")&amp;" "&amp;YEAR(CW813))))</f>
        <v/>
      </c>
      <c r="CY813" s="21" t="s">
        <v>258</v>
      </c>
      <c r="CZ813" s="21"/>
      <c r="DA813" s="23"/>
      <c r="DB813" s="25" t="str">
        <f>IF(DA813="","",IF(DA813="TBD","TBD",IF(DA813="N/A","N/A","W"&amp;TEXT(WEEKNUM(DA813,21),"00")&amp;" "&amp;YEAR(DA813))))</f>
        <v/>
      </c>
      <c r="DC813" s="23"/>
      <c r="DD813" s="25" t="str">
        <f>IF(DC813="","",IF(DC813="TBD","TBD",IF(DC813="N/A","N/A","W"&amp;TEXT(WEEKNUM(DC813,21),"00")&amp;" "&amp;YEAR(DC813))))</f>
        <v/>
      </c>
      <c r="DE813" s="21" t="s">
        <v>258</v>
      </c>
      <c r="DF813" s="23"/>
      <c r="DG813" s="21" t="s">
        <v>259</v>
      </c>
      <c r="DH813" s="18"/>
      <c r="DI813" s="18"/>
      <c r="DJ813" s="18"/>
      <c r="DK813" s="21" t="s">
        <v>260</v>
      </c>
      <c r="DL813" s="21" t="s">
        <v>275</v>
      </c>
      <c r="DM813" s="21"/>
      <c r="DN813" s="23"/>
      <c r="DO813" s="23"/>
      <c r="DP813" s="23"/>
      <c r="DQ813" s="23" t="s">
        <v>276</v>
      </c>
      <c r="DR813" s="23"/>
      <c r="DS813" s="23"/>
      <c r="DT813" s="23"/>
      <c r="DU813" s="23"/>
      <c r="DV813" s="23"/>
      <c r="DW813" s="23"/>
      <c r="DX813" s="23"/>
      <c r="DY813" s="18"/>
      <c r="DZ813" s="18"/>
      <c r="EA813" s="18"/>
      <c r="EB813" s="21" t="s">
        <v>530</v>
      </c>
      <c r="EC813" s="18"/>
      <c r="ED813" s="18"/>
      <c r="EE813" s="18"/>
      <c r="EF813" s="55"/>
      <c r="EG813" s="55"/>
      <c r="EH813" s="18"/>
      <c r="EI813" s="18">
        <v>0</v>
      </c>
      <c r="EJ813" s="29" t="str">
        <f>K813&amp;AY813&amp;CA813&amp;DE813&amp;DT813&amp;DW813</f>
        <v>No VigenteTSS en RevisiónIng No Recibida 4GAs Built No Recibido</v>
      </c>
    </row>
    <row r="814" spans="1:140" ht="12" hidden="1" customHeight="1">
      <c r="A814" s="30" t="str">
        <f>IFERROR(IF(VLOOKUP(B814,SEARCH!A:A,1,0)=B814,"OK",""),"")</f>
        <v/>
      </c>
      <c r="B814" s="31" t="s">
        <v>6031</v>
      </c>
      <c r="C814" s="15" t="s">
        <v>6032</v>
      </c>
      <c r="D814" s="16">
        <v>13</v>
      </c>
      <c r="E814" s="16">
        <v>-33.469749999999998</v>
      </c>
      <c r="F814" s="16">
        <v>-70.553219999999996</v>
      </c>
      <c r="G814" s="16" t="s">
        <v>270</v>
      </c>
      <c r="H814" s="16" t="s">
        <v>6033</v>
      </c>
      <c r="I814" s="16" t="s">
        <v>6034</v>
      </c>
      <c r="J814" s="16" t="s">
        <v>379</v>
      </c>
      <c r="K814" s="17" t="s">
        <v>319</v>
      </c>
      <c r="L814" s="16" t="s">
        <v>247</v>
      </c>
      <c r="M814" s="103" t="s">
        <v>320</v>
      </c>
      <c r="N814" s="18"/>
      <c r="O814" s="19" t="s">
        <v>3327</v>
      </c>
      <c r="P814" s="19" t="s">
        <v>380</v>
      </c>
      <c r="Q814" s="18"/>
      <c r="R814" s="21" t="s">
        <v>381</v>
      </c>
      <c r="S814" s="21">
        <v>11</v>
      </c>
      <c r="T814" s="166" t="s">
        <v>6035</v>
      </c>
      <c r="U814" s="23">
        <v>45106</v>
      </c>
      <c r="V814" s="21" t="str">
        <f>IF(U814="","",IF(U814="TBD","TBD",IF(U814="N/A","N/A","W"&amp;TEXT(WEEKNUM(U814,21),"00")&amp;" "&amp;YEAR(U814))))</f>
        <v>W26 2023</v>
      </c>
      <c r="W814" s="23">
        <v>44985</v>
      </c>
      <c r="X814" s="23"/>
      <c r="Y814" s="23" t="str">
        <f>IF(X814="","",IF(X814="TBD","TBD",IF(X814="N/A","N/A","W"&amp;TEXT(WEEKNUM(X814,21),"00")&amp;" "&amp;YEAR(X814))))</f>
        <v/>
      </c>
      <c r="Z814" s="23"/>
      <c r="AA814" s="23"/>
      <c r="AB814" s="24">
        <f>+IF(Z814="",0,AA814-Z814)</f>
        <v>0</v>
      </c>
      <c r="AC814" s="21" t="s">
        <v>324</v>
      </c>
      <c r="AD814" s="21">
        <v>0</v>
      </c>
      <c r="AE814" s="23">
        <v>45036</v>
      </c>
      <c r="AF814" s="25" t="str">
        <f>IF(AE814="","",IF(AE814="TBD","TBD",IF(AE814="N/A","N/A","W"&amp;TEXT(WEEKNUM(AE814,21),"00")&amp;" "&amp;YEAR(AE814))))</f>
        <v>W16 2023</v>
      </c>
      <c r="AG814" s="21" t="s">
        <v>324</v>
      </c>
      <c r="AH814" s="21"/>
      <c r="AI814" s="23">
        <v>45092</v>
      </c>
      <c r="AJ814" s="25" t="str">
        <f>IF(AI814="","",IF(AI814="TBD","TBD",IF(AI814="N/A","N/A","W"&amp;TEXT(WEEKNUM(AI814,21),"00")&amp;" "&amp;YEAR(AI814))))</f>
        <v>W24 2023</v>
      </c>
      <c r="AK814" s="21" t="s">
        <v>324</v>
      </c>
      <c r="AL814" s="21"/>
      <c r="AM814" s="23">
        <v>45033</v>
      </c>
      <c r="AN814" s="25" t="str">
        <f>IF(AM814="","",IF(AM814="TBD","TBD",IF(AM814="N/A","N/A","W"&amp;TEXT(WEEKNUM(AM814,21),"00")&amp;" "&amp;YEAR(AM814))))</f>
        <v>W16 2023</v>
      </c>
      <c r="AO814" s="21" t="s">
        <v>324</v>
      </c>
      <c r="AP814" s="21"/>
      <c r="AQ814" s="23">
        <v>45029</v>
      </c>
      <c r="AR814" s="25" t="str">
        <f>IF(AQ814="","",IF(AQ814="TBD","TBD",IF(AQ814="N/A","N/A","W"&amp;TEXT(WEEKNUM(AQ814,21),"00")&amp;" "&amp;YEAR(AQ814))))</f>
        <v>W15 2023</v>
      </c>
      <c r="AS814" s="21"/>
      <c r="AT814" s="21"/>
      <c r="AU814" s="23"/>
      <c r="AV814" s="25" t="s">
        <v>252</v>
      </c>
      <c r="AW814" s="59">
        <v>45092</v>
      </c>
      <c r="AX814" s="25" t="str">
        <f>IF(AW814="","",IF(AW814="TBD","TBD",IF(AW814="N/A","N/A","W"&amp;TEXT(WEEKNUM(AW814,21),"00")&amp;" "&amp;YEAR(AW814))))</f>
        <v>W24 2023</v>
      </c>
      <c r="AY814" s="21" t="s">
        <v>327</v>
      </c>
      <c r="AZ814" s="21" t="s">
        <v>328</v>
      </c>
      <c r="BA814" s="21" t="s">
        <v>329</v>
      </c>
      <c r="BB814" s="23"/>
      <c r="BC814" s="23"/>
      <c r="BD814" s="23"/>
      <c r="BE814" s="25" t="str">
        <f>IF(BD814="","",IF(BD814="TBD","TBD",IF(BD814="N/A","N/A","W"&amp;TEXT(WEEKNUM(BD814,21),"00")&amp;" "&amp;YEAR(BD814))))</f>
        <v/>
      </c>
      <c r="BF814" s="23"/>
      <c r="BG814" s="25" t="str">
        <f>IF(BF814="","",IF(BF814="TBD","TBD",IF(BF814="N/A","N/A","W"&amp;TEXT(WEEKNUM(BF814,21),"00")&amp;" "&amp;YEAR(BF814))))</f>
        <v/>
      </c>
      <c r="BH814" s="24">
        <f>+IF(BF814="",0,(BF814-BD814))</f>
        <v>0</v>
      </c>
      <c r="BI814" s="26" t="s">
        <v>330</v>
      </c>
      <c r="BJ814" s="26"/>
      <c r="BK814" s="27">
        <v>45215</v>
      </c>
      <c r="BL814" s="25" t="str">
        <f>IF(BK814="","",IF(BK814="TBD","TBD",IF(BK814="N/A","N/A","W"&amp;TEXT(WEEKNUM(BK814,21),"00")&amp;" "&amp;YEAR(BK814))))</f>
        <v>W42 2023</v>
      </c>
      <c r="BM814" s="21" t="s">
        <v>330</v>
      </c>
      <c r="BN814" s="21" t="s">
        <v>5556</v>
      </c>
      <c r="BO814" s="23">
        <v>45215</v>
      </c>
      <c r="BP814" s="25" t="str">
        <f>IF(BO814="","",IF(BO814="TBD","TBD",IF(BO814="N/A","N/A","W"&amp;TEXT(WEEKNUM(BO814,21),"00")&amp;" "&amp;YEAR(BO814))))</f>
        <v>W42 2023</v>
      </c>
      <c r="BQ814" s="21" t="s">
        <v>330</v>
      </c>
      <c r="BR814" s="21"/>
      <c r="BS814" s="334">
        <v>45215</v>
      </c>
      <c r="BT814" s="25" t="str">
        <f t="shared" si="47"/>
        <v>W42 2023</v>
      </c>
      <c r="BU814" s="21" t="s">
        <v>330</v>
      </c>
      <c r="BV814" s="21"/>
      <c r="BW814" s="23">
        <v>45215</v>
      </c>
      <c r="BX814" s="25" t="str">
        <f t="shared" si="48"/>
        <v>W42 2023</v>
      </c>
      <c r="BY814" s="23">
        <v>45215</v>
      </c>
      <c r="BZ814" s="25" t="str">
        <f>IF(BY814="","",IF(BY814="TBD","TBD",IF(BY814="N/A","N/A","W"&amp;TEXT(WEEKNUM(BY814,21),"00")&amp;" "&amp;YEAR(BY814))))</f>
        <v>W42 2023</v>
      </c>
      <c r="CA814" s="22" t="s">
        <v>335</v>
      </c>
      <c r="CB814" s="21" t="s">
        <v>336</v>
      </c>
      <c r="CC814" s="21" t="s">
        <v>336</v>
      </c>
      <c r="CD814" s="21"/>
      <c r="CE814" s="23"/>
      <c r="CF814" s="23">
        <v>45443</v>
      </c>
      <c r="CG814" s="23"/>
      <c r="CH814" s="23">
        <v>45417</v>
      </c>
      <c r="CI814" s="25" t="str">
        <f>IF(CH814="","",IF(CH814="TBD","TBD",IF(CH814="N/A","N/A","W"&amp;TEXT(WEEKNUM(CH814,21),"00")&amp;" "&amp;YEAR(CH814))))</f>
        <v>W18 2024</v>
      </c>
      <c r="CJ814" s="23"/>
      <c r="CK814" s="25" t="str">
        <f>IF(CJ814="","",IF(CJ814="TBD","TBD",IF(CJ814="N/A","N/A","W"&amp;TEXT(WEEKNUM(CJ814,21),"00")&amp;" "&amp;YEAR(CJ814))))</f>
        <v/>
      </c>
      <c r="CL814" s="24">
        <f>+IF(CJ814="",0,(CJ814-CH814))</f>
        <v>0</v>
      </c>
      <c r="CM814" s="21" t="s">
        <v>388</v>
      </c>
      <c r="CN814" s="21" t="s">
        <v>6036</v>
      </c>
      <c r="CO814" s="23">
        <v>45502</v>
      </c>
      <c r="CP814" s="25" t="str">
        <f>IF(CO814="","",IF(CO814="TBD","TBD",IF(CO814="N/A","N/A","W"&amp;TEXT(WEEKNUM(CO814,21),"00")&amp;" "&amp;YEAR(CO814))))</f>
        <v>W31 2024</v>
      </c>
      <c r="CQ814" s="23" t="s">
        <v>388</v>
      </c>
      <c r="CR814" s="23" t="s">
        <v>1879</v>
      </c>
      <c r="CS814" s="23">
        <v>45456</v>
      </c>
      <c r="CT814" s="25" t="str">
        <f>IF(CS814="","",IF(CS814="TBD","TBD",IF(CS814="N/A","N/A","W"&amp;TEXT(WEEKNUM(CS814,21),"00")&amp;" "&amp;YEAR(CS814))))</f>
        <v>W24 2024</v>
      </c>
      <c r="CU814" s="21" t="s">
        <v>339</v>
      </c>
      <c r="CV814" s="21"/>
      <c r="CW814" s="23">
        <v>45471</v>
      </c>
      <c r="CX814" s="25" t="str">
        <f>IF(CW814="","",IF(CW814="TBD","TBD",IF(CW814="N/A","N/A","W"&amp;TEXT(WEEKNUM(CW814,21),"00")&amp;" "&amp;YEAR(CW814))))</f>
        <v>W26 2024</v>
      </c>
      <c r="CY814" s="21" t="s">
        <v>339</v>
      </c>
      <c r="CZ814" s="21"/>
      <c r="DA814" s="23">
        <v>45471</v>
      </c>
      <c r="DB814" s="25" t="str">
        <f>IF(DA814="","",IF(DA814="TBD","TBD",IF(DA814="N/A","N/A","W"&amp;TEXT(WEEKNUM(DA814,21),"00")&amp;" "&amp;YEAR(DA814))))</f>
        <v>W26 2024</v>
      </c>
      <c r="DC814" s="23">
        <v>45503</v>
      </c>
      <c r="DD814" s="25" t="str">
        <f>IF(DC814="","",IF(DC814="TBD","TBD",IF(DC814="N/A","N/A","W"&amp;TEXT(WEEKNUM(DC814,21),"00")&amp;" "&amp;YEAR(DC814))))</f>
        <v>W31 2024</v>
      </c>
      <c r="DE814" s="21" t="s">
        <v>392</v>
      </c>
      <c r="DF814" s="23"/>
      <c r="DG814" s="21" t="s">
        <v>259</v>
      </c>
      <c r="DH814" s="21">
        <v>0</v>
      </c>
      <c r="DI814" s="18"/>
      <c r="DJ814" s="18"/>
      <c r="DK814" s="21" t="s">
        <v>260</v>
      </c>
      <c r="DL814" s="21" t="s">
        <v>341</v>
      </c>
      <c r="DM814" s="21"/>
      <c r="DN814" s="23">
        <v>45630</v>
      </c>
      <c r="DO814" s="23">
        <v>45630</v>
      </c>
      <c r="DP814" s="23"/>
      <c r="DQ814" s="23" t="s">
        <v>276</v>
      </c>
      <c r="DR814" s="23"/>
      <c r="DS814" s="23"/>
      <c r="DT814" s="23"/>
      <c r="DU814" s="23">
        <v>45505</v>
      </c>
      <c r="DV814" s="23">
        <v>45645</v>
      </c>
      <c r="DW814" s="23" t="s">
        <v>342</v>
      </c>
      <c r="DX814" s="23"/>
      <c r="DY814" s="18"/>
      <c r="DZ814" s="18"/>
      <c r="EA814" s="18"/>
      <c r="EB814" s="21" t="s">
        <v>41</v>
      </c>
      <c r="EC814" s="18" t="s">
        <v>234</v>
      </c>
      <c r="ED814" s="18"/>
      <c r="EE814" s="18"/>
      <c r="EF814" s="55"/>
      <c r="EG814" s="55"/>
      <c r="EH814" s="18"/>
      <c r="EI814" s="18">
        <v>0</v>
      </c>
      <c r="EJ814" s="29" t="str">
        <f>K814&amp;AY814&amp;CA814&amp;DE814&amp;DT814&amp;DW814</f>
        <v>VigenteTSS Aprobado 4GIng Aprobada 4GAs Built Aprobado con Observaciones 4GOn Air</v>
      </c>
    </row>
    <row r="815" spans="1:140" ht="12" hidden="1" customHeight="1">
      <c r="A815" s="30" t="str">
        <f>IFERROR(IF(VLOOKUP(B815,SEARCH!A:A,1,0)=B815,"OK",""),"")</f>
        <v/>
      </c>
      <c r="B815" s="31" t="s">
        <v>6037</v>
      </c>
      <c r="C815" s="15" t="s">
        <v>6038</v>
      </c>
      <c r="D815" s="16">
        <v>13</v>
      </c>
      <c r="E815" s="16">
        <v>-33.500233000000001</v>
      </c>
      <c r="F815" s="16">
        <v>-70.788667000000004</v>
      </c>
      <c r="G815" s="16" t="s">
        <v>270</v>
      </c>
      <c r="H815" s="16" t="s">
        <v>4208</v>
      </c>
      <c r="I815" s="16" t="s">
        <v>6039</v>
      </c>
      <c r="J815" s="16" t="s">
        <v>379</v>
      </c>
      <c r="K815" s="17" t="s">
        <v>319</v>
      </c>
      <c r="L815" s="16" t="s">
        <v>247</v>
      </c>
      <c r="M815" s="19" t="s">
        <v>320</v>
      </c>
      <c r="N815" s="21"/>
      <c r="O815" s="19" t="s">
        <v>3327</v>
      </c>
      <c r="P815" s="19" t="s">
        <v>248</v>
      </c>
      <c r="Q815" s="18"/>
      <c r="R815" s="21" t="s">
        <v>5847</v>
      </c>
      <c r="S815" s="21">
        <v>12</v>
      </c>
      <c r="T815" s="166" t="s">
        <v>6040</v>
      </c>
      <c r="U815" s="23">
        <v>45106</v>
      </c>
      <c r="V815" s="21" t="str">
        <f>IF(U815="","",IF(U815="TBD","TBD",IF(U815="N/A","N/A","W"&amp;TEXT(WEEKNUM(U815,21),"00")&amp;" "&amp;YEAR(U815))))</f>
        <v>W26 2023</v>
      </c>
      <c r="W815" s="23">
        <v>45152</v>
      </c>
      <c r="X815" s="23"/>
      <c r="Y815" s="23" t="str">
        <f>IF(X815="","",IF(X815="TBD","TBD",IF(X815="N/A","N/A","W"&amp;TEXT(WEEKNUM(X815,21),"00")&amp;" "&amp;YEAR(X815))))</f>
        <v/>
      </c>
      <c r="Z815" s="23"/>
      <c r="AA815" s="23"/>
      <c r="AB815" s="24">
        <f>+IF(Z815="",0,AA815-Z815)</f>
        <v>0</v>
      </c>
      <c r="AC815" s="21" t="s">
        <v>324</v>
      </c>
      <c r="AD815" s="21" t="s">
        <v>5849</v>
      </c>
      <c r="AE815" s="23">
        <v>45282</v>
      </c>
      <c r="AF815" s="25" t="str">
        <f>IF(AE815="","",IF(AE815="TBD","TBD",IF(AE815="N/A","N/A","W"&amp;TEXT(WEEKNUM(AE815,21),"00")&amp;" "&amp;YEAR(AE815))))</f>
        <v>W51 2023</v>
      </c>
      <c r="AG815" s="21" t="s">
        <v>324</v>
      </c>
      <c r="AH815" s="21"/>
      <c r="AI815" s="23">
        <v>45168</v>
      </c>
      <c r="AJ815" s="25" t="str">
        <f>IF(AI815="","",IF(AI815="TBD","TBD",IF(AI815="N/A","N/A","W"&amp;TEXT(WEEKNUM(AI815,21),"00")&amp;" "&amp;YEAR(AI815))))</f>
        <v>W35 2023</v>
      </c>
      <c r="AK815" s="21" t="s">
        <v>324</v>
      </c>
      <c r="AL815" s="21"/>
      <c r="AM815" s="23">
        <v>45168</v>
      </c>
      <c r="AN815" s="25" t="str">
        <f>IF(AM815="","",IF(AM815="TBD","TBD",IF(AM815="N/A","N/A","W"&amp;TEXT(WEEKNUM(AM815,21),"00")&amp;" "&amp;YEAR(AM815))))</f>
        <v>W35 2023</v>
      </c>
      <c r="AO815" s="21" t="s">
        <v>324</v>
      </c>
      <c r="AP815" s="21" t="s">
        <v>6041</v>
      </c>
      <c r="AQ815" s="23">
        <v>45155</v>
      </c>
      <c r="AR815" s="25" t="str">
        <f>IF(AQ815="","",IF(AQ815="TBD","TBD",IF(AQ815="N/A","N/A","W"&amp;TEXT(WEEKNUM(AQ815,21),"00")&amp;" "&amp;YEAR(AQ815))))</f>
        <v>W33 2023</v>
      </c>
      <c r="AS815" s="21"/>
      <c r="AT815" s="21"/>
      <c r="AU815" s="23"/>
      <c r="AV815" s="25" t="s">
        <v>252</v>
      </c>
      <c r="AW815" s="59">
        <v>45282</v>
      </c>
      <c r="AX815" s="25" t="str">
        <f>IF(AW815="","",IF(AW815="TBD","TBD",IF(AW815="N/A","N/A","W"&amp;TEXT(WEEKNUM(AW815,21),"00")&amp;" "&amp;YEAR(AW815))))</f>
        <v>W51 2023</v>
      </c>
      <c r="AY815" s="21" t="s">
        <v>327</v>
      </c>
      <c r="AZ815" s="21" t="s">
        <v>328</v>
      </c>
      <c r="BA815" s="21" t="s">
        <v>329</v>
      </c>
      <c r="BB815" s="23">
        <v>45293</v>
      </c>
      <c r="BC815" s="23"/>
      <c r="BD815" s="23">
        <v>45293</v>
      </c>
      <c r="BE815" s="25" t="str">
        <f>IF(BD815="","",IF(BD815="TBD","TBD",IF(BD815="N/A","N/A","W"&amp;TEXT(WEEKNUM(BD815,21),"00")&amp;" "&amp;YEAR(BD815))))</f>
        <v>W01 2024</v>
      </c>
      <c r="BF815" s="23">
        <v>45300</v>
      </c>
      <c r="BG815" s="25" t="str">
        <f>IF(BF815="","",IF(BF815="TBD","TBD",IF(BF815="N/A","N/A","W"&amp;TEXT(WEEKNUM(BF815,21),"00")&amp;" "&amp;YEAR(BF815))))</f>
        <v>W02 2024</v>
      </c>
      <c r="BH815" s="24">
        <f>+IF(BF815="",0,(BF815-BD815))</f>
        <v>7</v>
      </c>
      <c r="BI815" s="26" t="s">
        <v>330</v>
      </c>
      <c r="BJ815" s="26" t="s">
        <v>5323</v>
      </c>
      <c r="BK815" s="27">
        <v>45250</v>
      </c>
      <c r="BL815" s="25" t="str">
        <f>IF(BK815="","",IF(BK815="TBD","TBD",IF(BK815="N/A","N/A","W"&amp;TEXT(WEEKNUM(BK815,21),"00")&amp;" "&amp;YEAR(BK815))))</f>
        <v>W47 2023</v>
      </c>
      <c r="BM815" s="21" t="s">
        <v>330</v>
      </c>
      <c r="BN815" s="21" t="s">
        <v>6042</v>
      </c>
      <c r="BO815" s="23">
        <v>45303</v>
      </c>
      <c r="BP815" s="25" t="str">
        <f>IF(BO815="","",IF(BO815="TBD","TBD",IF(BO815="N/A","N/A","W"&amp;TEXT(WEEKNUM(BO815,21),"00")&amp;" "&amp;YEAR(BO815))))</f>
        <v>W02 2024</v>
      </c>
      <c r="BQ815" s="21" t="s">
        <v>330</v>
      </c>
      <c r="BR815" s="21"/>
      <c r="BS815" s="334">
        <v>45250</v>
      </c>
      <c r="BT815" s="25" t="str">
        <f t="shared" si="47"/>
        <v>W47 2023</v>
      </c>
      <c r="BU815" s="21" t="s">
        <v>330</v>
      </c>
      <c r="BV815" s="21"/>
      <c r="BW815" s="23">
        <v>45250</v>
      </c>
      <c r="BX815" s="25" t="str">
        <f t="shared" si="48"/>
        <v>W47 2023</v>
      </c>
      <c r="BY815" s="23">
        <v>45303</v>
      </c>
      <c r="BZ815" s="25" t="str">
        <f>IF(BY815="","",IF(BY815="TBD","TBD",IF(BY815="N/A","N/A","W"&amp;TEXT(WEEKNUM(BY815,21),"00")&amp;" "&amp;YEAR(BY815))))</f>
        <v>W02 2024</v>
      </c>
      <c r="CA815" s="22" t="s">
        <v>335</v>
      </c>
      <c r="CB815" s="21" t="s">
        <v>336</v>
      </c>
      <c r="CC815" s="21" t="s">
        <v>336</v>
      </c>
      <c r="CD815" s="21"/>
      <c r="CE815" s="23" t="s">
        <v>515</v>
      </c>
      <c r="CF815" s="23">
        <v>45608</v>
      </c>
      <c r="CG815" s="23"/>
      <c r="CH815" s="23">
        <v>45608</v>
      </c>
      <c r="CI815" s="25" t="str">
        <f>IF(CH815="","",IF(CH815="TBD","TBD",IF(CH815="N/A","N/A","W"&amp;TEXT(WEEKNUM(CH815,21),"00")&amp;" "&amp;YEAR(CH815))))</f>
        <v>W46 2024</v>
      </c>
      <c r="CJ815" s="23">
        <v>45611</v>
      </c>
      <c r="CK815" s="25" t="str">
        <f>IF(CJ815="","",IF(CJ815="TBD","TBD",IF(CJ815="N/A","N/A","W"&amp;TEXT(WEEKNUM(CJ815,21),"00")&amp;" "&amp;YEAR(CJ815))))</f>
        <v>W46 2024</v>
      </c>
      <c r="CL815" s="24">
        <f>+IF(CJ815="",0,(CJ815-CH815))</f>
        <v>3</v>
      </c>
      <c r="CM815" s="21" t="s">
        <v>388</v>
      </c>
      <c r="CN815" s="21" t="s">
        <v>6043</v>
      </c>
      <c r="CO815" s="23">
        <v>45610</v>
      </c>
      <c r="CP815" s="25" t="str">
        <f>IF(CO815="","",IF(CO815="TBD","TBD",IF(CO815="N/A","N/A","W"&amp;TEXT(WEEKNUM(CO815,21),"00")&amp;" "&amp;YEAR(CO815))))</f>
        <v>W46 2024</v>
      </c>
      <c r="CQ815" s="23" t="s">
        <v>388</v>
      </c>
      <c r="CR815" s="23" t="s">
        <v>6044</v>
      </c>
      <c r="CS815" s="23">
        <v>45622</v>
      </c>
      <c r="CT815" s="25" t="str">
        <f>IF(CS815="","",IF(CS815="TBD","TBD",IF(CS815="N/A","N/A","W"&amp;TEXT(WEEKNUM(CS815,21),"00")&amp;" "&amp;YEAR(CS815))))</f>
        <v>W48 2024</v>
      </c>
      <c r="CU815" s="21" t="s">
        <v>388</v>
      </c>
      <c r="CV815" s="21" t="s">
        <v>6045</v>
      </c>
      <c r="CW815" s="23">
        <v>45610</v>
      </c>
      <c r="CX815" s="25" t="str">
        <f>IF(CW815="","",IF(CW815="TBD","TBD",IF(CW815="N/A","N/A","W"&amp;TEXT(WEEKNUM(CW815,21),"00")&amp;" "&amp;YEAR(CW815))))</f>
        <v>W46 2024</v>
      </c>
      <c r="CY815" s="21" t="s">
        <v>339</v>
      </c>
      <c r="CZ815" s="21" t="s">
        <v>6046</v>
      </c>
      <c r="DA815" s="23">
        <v>45610</v>
      </c>
      <c r="DB815" s="25" t="str">
        <f>IF(DA815="","",IF(DA815="TBD","TBD",IF(DA815="N/A","N/A","W"&amp;TEXT(WEEKNUM(DA815,21),"00")&amp;" "&amp;YEAR(DA815))))</f>
        <v>W46 2024</v>
      </c>
      <c r="DC815" s="23">
        <v>45622</v>
      </c>
      <c r="DD815" s="25" t="str">
        <f>IF(DC815="","",IF(DC815="TBD","TBD",IF(DC815="N/A","N/A","W"&amp;TEXT(WEEKNUM(DC815,21),"00")&amp;" "&amp;YEAR(DC815))))</f>
        <v>W48 2024</v>
      </c>
      <c r="DE815" s="21" t="s">
        <v>392</v>
      </c>
      <c r="DF815" s="23"/>
      <c r="DG815" s="21" t="s">
        <v>259</v>
      </c>
      <c r="DH815" s="21">
        <v>0</v>
      </c>
      <c r="DI815" s="18"/>
      <c r="DJ815" s="18"/>
      <c r="DK815" s="21" t="s">
        <v>260</v>
      </c>
      <c r="DL815" s="21" t="s">
        <v>341</v>
      </c>
      <c r="DM815" s="21"/>
      <c r="DN815" s="23">
        <v>45646</v>
      </c>
      <c r="DO815" s="23">
        <v>45646</v>
      </c>
      <c r="DP815" s="23"/>
      <c r="DQ815" s="23" t="s">
        <v>276</v>
      </c>
      <c r="DR815" s="23"/>
      <c r="DS815" s="23"/>
      <c r="DT815" s="23"/>
      <c r="DU815" s="23"/>
      <c r="DV815" s="23">
        <v>45664</v>
      </c>
      <c r="DW815" s="23" t="s">
        <v>342</v>
      </c>
      <c r="DX815" s="23"/>
      <c r="DY815" s="18"/>
      <c r="DZ815" s="18"/>
      <c r="EA815" s="18"/>
      <c r="EB815" s="21" t="s">
        <v>41</v>
      </c>
      <c r="EC815" s="18" t="s">
        <v>234</v>
      </c>
      <c r="ED815" s="18"/>
      <c r="EE815" s="18"/>
      <c r="EF815" s="55"/>
      <c r="EG815" s="55"/>
      <c r="EH815" s="18"/>
      <c r="EI815" s="18">
        <v>0</v>
      </c>
      <c r="EJ815" s="29" t="str">
        <f>K815&amp;AY815&amp;CA815&amp;DE815&amp;DT815&amp;DW815</f>
        <v>VigenteTSS Aprobado 4GIng Aprobada 4GAs Built Aprobado con Observaciones 4GOn Air</v>
      </c>
    </row>
    <row r="816" spans="1:140" ht="12" hidden="1" customHeight="1">
      <c r="A816" s="30" t="str">
        <f>IFERROR(IF(VLOOKUP(B816,SEARCH!A:A,1,0)=B816,"OK",""),"")</f>
        <v/>
      </c>
      <c r="B816" s="31" t="s">
        <v>6047</v>
      </c>
      <c r="C816" s="15" t="s">
        <v>6048</v>
      </c>
      <c r="D816" s="16">
        <v>13</v>
      </c>
      <c r="E816" s="16">
        <v>-33.503976999999999</v>
      </c>
      <c r="F816" s="16">
        <v>-70.795556000000005</v>
      </c>
      <c r="G816" s="16" t="s">
        <v>270</v>
      </c>
      <c r="H816" s="16" t="s">
        <v>4208</v>
      </c>
      <c r="I816" s="16" t="s">
        <v>6049</v>
      </c>
      <c r="J816" s="16" t="s">
        <v>379</v>
      </c>
      <c r="K816" s="17" t="s">
        <v>319</v>
      </c>
      <c r="L816" s="16" t="s">
        <v>247</v>
      </c>
      <c r="M816" s="141">
        <v>5</v>
      </c>
      <c r="N816" s="32"/>
      <c r="O816" s="19" t="s">
        <v>3327</v>
      </c>
      <c r="P816" s="19" t="s">
        <v>248</v>
      </c>
      <c r="Q816" s="18"/>
      <c r="R816" s="21" t="s">
        <v>5847</v>
      </c>
      <c r="S816" s="21">
        <v>12</v>
      </c>
      <c r="T816" s="166" t="s">
        <v>6050</v>
      </c>
      <c r="U816" s="23">
        <v>45106</v>
      </c>
      <c r="V816" s="21" t="str">
        <f>IF(U816="","",IF(U816="TBD","TBD",IF(U816="N/A","N/A","W"&amp;TEXT(WEEKNUM(U816,21),"00")&amp;" "&amp;YEAR(U816))))</f>
        <v>W26 2023</v>
      </c>
      <c r="W816" s="23">
        <v>45166</v>
      </c>
      <c r="X816" s="23"/>
      <c r="Y816" s="23" t="str">
        <f>IF(X816="","",IF(X816="TBD","TBD",IF(X816="N/A","N/A","W"&amp;TEXT(WEEKNUM(X816,21),"00")&amp;" "&amp;YEAR(X816))))</f>
        <v/>
      </c>
      <c r="Z816" s="23"/>
      <c r="AA816" s="23">
        <v>45169</v>
      </c>
      <c r="AB816" s="24">
        <f>+IF(Z816="",0,AA816-Z816)</f>
        <v>0</v>
      </c>
      <c r="AC816" s="21" t="s">
        <v>324</v>
      </c>
      <c r="AD816" s="21"/>
      <c r="AE816" s="23">
        <v>45169</v>
      </c>
      <c r="AF816" s="25" t="str">
        <f>IF(AE816="","",IF(AE816="TBD","TBD",IF(AE816="N/A","N/A","W"&amp;TEXT(WEEKNUM(AE816,21),"00")&amp;" "&amp;YEAR(AE816))))</f>
        <v>W35 2023</v>
      </c>
      <c r="AG816" s="21" t="s">
        <v>324</v>
      </c>
      <c r="AH816" s="21"/>
      <c r="AI816" s="23">
        <v>45168</v>
      </c>
      <c r="AJ816" s="25" t="str">
        <f>IF(AI816="","",IF(AI816="TBD","TBD",IF(AI816="N/A","N/A","W"&amp;TEXT(WEEKNUM(AI816,21),"00")&amp;" "&amp;YEAR(AI816))))</f>
        <v>W35 2023</v>
      </c>
      <c r="AK816" s="21" t="s">
        <v>324</v>
      </c>
      <c r="AL816" s="21"/>
      <c r="AM816" s="23">
        <v>45169</v>
      </c>
      <c r="AN816" s="25" t="str">
        <f>IF(AM816="","",IF(AM816="TBD","TBD",IF(AM816="N/A","N/A","W"&amp;TEXT(WEEKNUM(AM816,21),"00")&amp;" "&amp;YEAR(AM816))))</f>
        <v>W35 2023</v>
      </c>
      <c r="AO816" s="21" t="s">
        <v>324</v>
      </c>
      <c r="AP816" s="21"/>
      <c r="AQ816" s="23">
        <v>45173</v>
      </c>
      <c r="AR816" s="25" t="str">
        <f>IF(AQ816="","",IF(AQ816="TBD","TBD",IF(AQ816="N/A","N/A","W"&amp;TEXT(WEEKNUM(AQ816,21),"00")&amp;" "&amp;YEAR(AQ816))))</f>
        <v>W36 2023</v>
      </c>
      <c r="AS816" s="21"/>
      <c r="AT816" s="21"/>
      <c r="AU816" s="23"/>
      <c r="AV816" s="25" t="s">
        <v>252</v>
      </c>
      <c r="AW816" s="59">
        <v>45174</v>
      </c>
      <c r="AX816" s="25" t="str">
        <f>IF(AW816="","",IF(AW816="TBD","TBD",IF(AW816="N/A","N/A","W"&amp;TEXT(WEEKNUM(AW816,21),"00")&amp;" "&amp;YEAR(AW816))))</f>
        <v>W36 2023</v>
      </c>
      <c r="AY816" s="21" t="s">
        <v>327</v>
      </c>
      <c r="AZ816" s="21" t="s">
        <v>328</v>
      </c>
      <c r="BA816" s="21" t="s">
        <v>329</v>
      </c>
      <c r="BB816" s="23">
        <v>45217</v>
      </c>
      <c r="BC816" s="23"/>
      <c r="BD816" s="23">
        <v>45218</v>
      </c>
      <c r="BE816" s="25" t="str">
        <f>IF(BD816="","",IF(BD816="TBD","TBD",IF(BD816="N/A","N/A","W"&amp;TEXT(WEEKNUM(BD816,21),"00")&amp;" "&amp;YEAR(BD816))))</f>
        <v>W42 2023</v>
      </c>
      <c r="BF816" s="23">
        <v>45228</v>
      </c>
      <c r="BG816" s="25" t="str">
        <f>IF(BF816="","",IF(BF816="TBD","TBD",IF(BF816="N/A","N/A","W"&amp;TEXT(WEEKNUM(BF816,21),"00")&amp;" "&amp;YEAR(BF816))))</f>
        <v>W43 2023</v>
      </c>
      <c r="BH816" s="24">
        <f>+IF(BF816="",0,(BF816-BD816))</f>
        <v>10</v>
      </c>
      <c r="BI816" s="26" t="s">
        <v>330</v>
      </c>
      <c r="BJ816" s="26" t="s">
        <v>5323</v>
      </c>
      <c r="BK816" s="27">
        <v>45250</v>
      </c>
      <c r="BL816" s="25" t="str">
        <f>IF(BK816="","",IF(BK816="TBD","TBD",IF(BK816="N/A","N/A","W"&amp;TEXT(WEEKNUM(BK816,21),"00")&amp;" "&amp;YEAR(BK816))))</f>
        <v>W47 2023</v>
      </c>
      <c r="BM816" s="21" t="s">
        <v>330</v>
      </c>
      <c r="BN816" s="21" t="s">
        <v>5374</v>
      </c>
      <c r="BO816" s="23">
        <v>45251</v>
      </c>
      <c r="BP816" s="25" t="str">
        <f>IF(BO816="","",IF(BO816="TBD","TBD",IF(BO816="N/A","N/A","W"&amp;TEXT(WEEKNUM(BO816,21),"00")&amp;" "&amp;YEAR(BO816))))</f>
        <v>W47 2023</v>
      </c>
      <c r="BQ816" s="21" t="s">
        <v>330</v>
      </c>
      <c r="BR816" s="21"/>
      <c r="BS816" s="334"/>
      <c r="BT816" s="25" t="str">
        <f t="shared" si="47"/>
        <v/>
      </c>
      <c r="BU816" s="21" t="s">
        <v>330</v>
      </c>
      <c r="BV816" s="21"/>
      <c r="BW816" s="23">
        <v>45250</v>
      </c>
      <c r="BX816" s="25" t="str">
        <f t="shared" si="48"/>
        <v>W47 2023</v>
      </c>
      <c r="BY816" s="23">
        <v>45251</v>
      </c>
      <c r="BZ816" s="25" t="str">
        <f>IF(BY816="","",IF(BY816="TBD","TBD",IF(BY816="N/A","N/A","W"&amp;TEXT(WEEKNUM(BY816,21),"00")&amp;" "&amp;YEAR(BY816))))</f>
        <v>W47 2023</v>
      </c>
      <c r="CA816" s="22" t="s">
        <v>335</v>
      </c>
      <c r="CB816" s="21" t="s">
        <v>336</v>
      </c>
      <c r="CC816" s="21" t="s">
        <v>336</v>
      </c>
      <c r="CD816" s="21"/>
      <c r="CE816" s="23" t="s">
        <v>515</v>
      </c>
      <c r="CF816" s="23">
        <v>45720</v>
      </c>
      <c r="CG816" s="23">
        <v>45814</v>
      </c>
      <c r="CH816" s="23">
        <v>45815</v>
      </c>
      <c r="CI816" s="25" t="str">
        <f>IF(CH816="","",IF(CH816="TBD","TBD",IF(CH816="N/A","N/A","W"&amp;TEXT(WEEKNUM(CH816,21),"00")&amp;" "&amp;YEAR(CH816))))</f>
        <v>W23 2025</v>
      </c>
      <c r="CJ816" s="23">
        <v>45819</v>
      </c>
      <c r="CK816" s="25" t="str">
        <f>IF(CJ816="","",IF(CJ816="TBD","TBD",IF(CJ816="N/A","N/A","W"&amp;TEXT(WEEKNUM(CJ816,21),"00")&amp;" "&amp;YEAR(CJ816))))</f>
        <v>W24 2025</v>
      </c>
      <c r="CL816" s="24">
        <f>+IF(CJ816="",0,(CJ816-CH816))</f>
        <v>4</v>
      </c>
      <c r="CM816" s="21" t="s">
        <v>421</v>
      </c>
      <c r="CN816" s="20" t="s">
        <v>6051</v>
      </c>
      <c r="CO816" s="23">
        <v>45799</v>
      </c>
      <c r="CP816" s="25" t="str">
        <f>IF(CO816="","",IF(CO816="TBD","TBD",IF(CO816="N/A","N/A","W"&amp;TEXT(WEEKNUM(CO816,21),"00")&amp;" "&amp;YEAR(CO816))))</f>
        <v>W21 2025</v>
      </c>
      <c r="CQ816" s="21" t="s">
        <v>388</v>
      </c>
      <c r="CR816" s="23" t="s">
        <v>6052</v>
      </c>
      <c r="CS816" s="23">
        <v>45723</v>
      </c>
      <c r="CT816" s="25" t="str">
        <f>IF(CS816="","",IF(CS816="TBD","TBD",IF(CS816="N/A","N/A","W"&amp;TEXT(WEEKNUM(CS816,21),"00")&amp;" "&amp;YEAR(CS816))))</f>
        <v>W10 2025</v>
      </c>
      <c r="CU816" s="21" t="s">
        <v>339</v>
      </c>
      <c r="CV816" s="23"/>
      <c r="CW816" s="23">
        <v>45722</v>
      </c>
      <c r="CX816" s="25" t="str">
        <f>IF(CW816="","",IF(CW816="TBD","TBD",IF(CW816="N/A","N/A","W"&amp;TEXT(WEEKNUM(CW816,21),"00")&amp;" "&amp;YEAR(CW816))))</f>
        <v>W10 2025</v>
      </c>
      <c r="CY816" s="21" t="s">
        <v>421</v>
      </c>
      <c r="CZ816" s="20" t="s">
        <v>6053</v>
      </c>
      <c r="DA816" s="23">
        <v>45818</v>
      </c>
      <c r="DB816" s="25" t="str">
        <f>IF(DA816="","",IF(DA816="TBD","TBD",IF(DA816="N/A","N/A","W"&amp;TEXT(WEEKNUM(DA816,21),"00")&amp;" "&amp;YEAR(DA816))))</f>
        <v>W24 2025</v>
      </c>
      <c r="DC816" s="23">
        <v>45818</v>
      </c>
      <c r="DD816" s="25" t="str">
        <f>IF(DC816="","",IF(DC816="TBD","TBD",IF(DC816="N/A","N/A","W"&amp;TEXT(WEEKNUM(DC816,21),"00")&amp;" "&amp;YEAR(DC816))))</f>
        <v>W24 2025</v>
      </c>
      <c r="DE816" s="21" t="s">
        <v>392</v>
      </c>
      <c r="DF816" s="23"/>
      <c r="DG816" s="21" t="s">
        <v>4288</v>
      </c>
      <c r="DH816" s="21">
        <v>0</v>
      </c>
      <c r="DI816" s="18"/>
      <c r="DJ816" s="18"/>
      <c r="DK816" s="21" t="s">
        <v>260</v>
      </c>
      <c r="DL816" s="21" t="s">
        <v>341</v>
      </c>
      <c r="DM816" s="21"/>
      <c r="DN816" s="23">
        <v>45827</v>
      </c>
      <c r="DO816" s="23">
        <v>45827</v>
      </c>
      <c r="DP816" s="23"/>
      <c r="DQ816" s="23" t="s">
        <v>276</v>
      </c>
      <c r="DR816" s="23"/>
      <c r="DS816" s="23"/>
      <c r="DT816" s="23"/>
      <c r="DU816" s="23"/>
      <c r="DV816" s="23">
        <v>45835</v>
      </c>
      <c r="DW816" s="23" t="s">
        <v>342</v>
      </c>
      <c r="DX816" s="23"/>
      <c r="DY816" s="18"/>
      <c r="DZ816" s="18"/>
      <c r="EA816" s="18"/>
      <c r="EB816" s="21" t="s">
        <v>41</v>
      </c>
      <c r="EC816" s="18" t="s">
        <v>234</v>
      </c>
      <c r="ED816" s="18"/>
      <c r="EE816" s="18"/>
      <c r="EF816" s="55"/>
      <c r="EG816" s="55"/>
      <c r="EH816" s="18" t="s">
        <v>929</v>
      </c>
      <c r="EI816" s="34" t="s">
        <v>4812</v>
      </c>
      <c r="EJ816" s="29" t="str">
        <f>K816&amp;AY816&amp;CA816&amp;DE816&amp;DT816&amp;DW816</f>
        <v>VigenteTSS Aprobado 4GIng Aprobada 4GAs Built Aprobado con Observaciones 4GOn Air</v>
      </c>
    </row>
    <row r="817" spans="1:140" ht="12" hidden="1" customHeight="1">
      <c r="A817" s="30" t="str">
        <f>IFERROR(IF(VLOOKUP(B817,SEARCH!A:A,1,0)=B817,"OK",""),"")</f>
        <v/>
      </c>
      <c r="B817" s="31" t="s">
        <v>6054</v>
      </c>
      <c r="C817" s="15" t="s">
        <v>6055</v>
      </c>
      <c r="D817" s="16">
        <v>13</v>
      </c>
      <c r="E817" s="16">
        <v>-33.504194444444444</v>
      </c>
      <c r="F817" s="16">
        <v>-70.659802777777784</v>
      </c>
      <c r="G817" s="16" t="s">
        <v>270</v>
      </c>
      <c r="H817" s="16" t="s">
        <v>1456</v>
      </c>
      <c r="I817" s="16" t="s">
        <v>6056</v>
      </c>
      <c r="J817" s="16" t="s">
        <v>1188</v>
      </c>
      <c r="K817" s="17" t="s">
        <v>319</v>
      </c>
      <c r="L817" s="16" t="s">
        <v>409</v>
      </c>
      <c r="M817" s="103">
        <v>6</v>
      </c>
      <c r="N817" s="18">
        <v>1</v>
      </c>
      <c r="O817" s="19" t="s">
        <v>3327</v>
      </c>
      <c r="P817" s="19" t="s">
        <v>380</v>
      </c>
      <c r="Q817" s="21" t="s">
        <v>917</v>
      </c>
      <c r="R817" s="21" t="s">
        <v>381</v>
      </c>
      <c r="S817" s="21">
        <v>43</v>
      </c>
      <c r="T817" s="22" t="s">
        <v>6057</v>
      </c>
      <c r="U817" s="23">
        <v>45106</v>
      </c>
      <c r="V817" s="21" t="str">
        <f>IF(U817="","",IF(U817="TBD","TBD",IF(U817="N/A","N/A","W"&amp;TEXT(WEEKNUM(U817,21),"00")&amp;" "&amp;YEAR(U817))))</f>
        <v>W26 2023</v>
      </c>
      <c r="W817" s="23">
        <v>44985</v>
      </c>
      <c r="X817" s="23"/>
      <c r="Y817" s="23" t="str">
        <f>IF(X817="","",IF(X817="TBD","TBD",IF(X817="N/A","N/A","W"&amp;TEXT(WEEKNUM(X817,21),"00")&amp;" "&amp;YEAR(X817))))</f>
        <v/>
      </c>
      <c r="Z817" s="23"/>
      <c r="AA817" s="23"/>
      <c r="AB817" s="24">
        <f>+IF(Z817="",0,AA817-Z817)</f>
        <v>0</v>
      </c>
      <c r="AC817" s="21" t="s">
        <v>324</v>
      </c>
      <c r="AD817" s="21" t="s">
        <v>1166</v>
      </c>
      <c r="AE817" s="23">
        <v>45506</v>
      </c>
      <c r="AF817" s="25" t="str">
        <f>IF(AE817="","",IF(AE817="TBD","TBD",IF(AE817="N/A","N/A","W"&amp;TEXT(WEEKNUM(AE817,21),"00")&amp;" "&amp;YEAR(AE817))))</f>
        <v>W31 2024</v>
      </c>
      <c r="AG817" s="21" t="s">
        <v>324</v>
      </c>
      <c r="AH817" s="21"/>
      <c r="AI817" s="23">
        <v>45051</v>
      </c>
      <c r="AJ817" s="25" t="str">
        <f>IF(AI817="","",IF(AI817="TBD","TBD",IF(AI817="N/A","N/A","W"&amp;TEXT(WEEKNUM(AI817,21),"00")&amp;" "&amp;YEAR(AI817))))</f>
        <v>W18 2023</v>
      </c>
      <c r="AK817" s="21" t="s">
        <v>324</v>
      </c>
      <c r="AL817" s="21"/>
      <c r="AM817" s="23">
        <v>45056</v>
      </c>
      <c r="AN817" s="25" t="str">
        <f>IF(AM817="","",IF(AM817="TBD","TBD",IF(AM817="N/A","N/A","W"&amp;TEXT(WEEKNUM(AM817,21),"00")&amp;" "&amp;YEAR(AM817))))</f>
        <v>W19 2023</v>
      </c>
      <c r="AO817" s="21" t="s">
        <v>324</v>
      </c>
      <c r="AP817" s="21"/>
      <c r="AQ817" s="23">
        <v>45069</v>
      </c>
      <c r="AR817" s="25" t="str">
        <f>IF(AQ817="","",IF(AQ817="TBD","TBD",IF(AQ817="N/A","N/A","W"&amp;TEXT(WEEKNUM(AQ817,21),"00")&amp;" "&amp;YEAR(AQ817))))</f>
        <v>W21 2023</v>
      </c>
      <c r="AS817" s="21"/>
      <c r="AT817" s="21"/>
      <c r="AU817" s="23"/>
      <c r="AV817" s="25" t="s">
        <v>252</v>
      </c>
      <c r="AW817" s="59">
        <v>45117</v>
      </c>
      <c r="AX817" s="25" t="str">
        <f>IF(AW817="","",IF(AW817="TBD","TBD",IF(AW817="N/A","N/A","W"&amp;TEXT(WEEKNUM(AW817,21),"00")&amp;" "&amp;YEAR(AW817))))</f>
        <v>W28 2023</v>
      </c>
      <c r="AY817" s="21" t="s">
        <v>327</v>
      </c>
      <c r="AZ817" s="21" t="s">
        <v>328</v>
      </c>
      <c r="BA817" s="21" t="s">
        <v>329</v>
      </c>
      <c r="BB817" s="23">
        <v>45247</v>
      </c>
      <c r="BC817" s="23">
        <v>45729</v>
      </c>
      <c r="BD817" s="23">
        <v>45729</v>
      </c>
      <c r="BE817" s="25" t="str">
        <f>IF(BD817="","",IF(BD817="TBD","TBD",IF(BD817="N/A","N/A","W"&amp;TEXT(WEEKNUM(BD817,21),"00")&amp;" "&amp;YEAR(BD817))))</f>
        <v>W11 2025</v>
      </c>
      <c r="BF817" s="23">
        <v>45734</v>
      </c>
      <c r="BG817" s="25" t="str">
        <f>IF(BF817="","",IF(BF817="TBD","TBD",IF(BF817="N/A","N/A","W"&amp;TEXT(WEEKNUM(BF817,21),"00")&amp;" "&amp;YEAR(BF817))))</f>
        <v>W12 2025</v>
      </c>
      <c r="BH817" s="24">
        <f>+IF(BF817="",0,(BF817-BD817))</f>
        <v>5</v>
      </c>
      <c r="BI817" s="26" t="s">
        <v>330</v>
      </c>
      <c r="BJ817" s="26"/>
      <c r="BK817" s="27">
        <v>45309</v>
      </c>
      <c r="BL817" s="25" t="str">
        <f>IF(BK817="","",IF(BK817="TBD","TBD",IF(BK817="N/A","N/A","W"&amp;TEXT(WEEKNUM(BK817,21),"00")&amp;" "&amp;YEAR(BK817))))</f>
        <v>W03 2024</v>
      </c>
      <c r="BM817" s="21" t="s">
        <v>330</v>
      </c>
      <c r="BN817" s="21" t="s">
        <v>5364</v>
      </c>
      <c r="BO817" s="23">
        <v>45730</v>
      </c>
      <c r="BP817" s="25" t="str">
        <f>IF(BO817="","",IF(BO817="TBD","TBD",IF(BO817="N/A","N/A","W"&amp;TEXT(WEEKNUM(BO817,21),"00")&amp;" "&amp;YEAR(BO817))))</f>
        <v>W11 2025</v>
      </c>
      <c r="BQ817" s="21" t="s">
        <v>330</v>
      </c>
      <c r="BR817" s="23">
        <v>45743</v>
      </c>
      <c r="BS817" s="334">
        <v>45734</v>
      </c>
      <c r="BT817" s="25" t="str">
        <f t="shared" si="47"/>
        <v>W12 2025</v>
      </c>
      <c r="BU817" s="21" t="s">
        <v>330</v>
      </c>
      <c r="BV817" s="49" t="s">
        <v>6058</v>
      </c>
      <c r="BW817" s="23">
        <v>45743</v>
      </c>
      <c r="BX817" s="25" t="str">
        <f t="shared" si="48"/>
        <v>W13 2025</v>
      </c>
      <c r="BY817" s="23">
        <v>45756</v>
      </c>
      <c r="BZ817" s="25" t="str">
        <f>IF(BY817="","",IF(BY817="TBD","TBD",IF(BY817="N/A","N/A","W"&amp;TEXT(WEEKNUM(BY817,21),"00")&amp;" "&amp;YEAR(BY817))))</f>
        <v>W15 2025</v>
      </c>
      <c r="CA817" s="22" t="s">
        <v>926</v>
      </c>
      <c r="CB817" s="21" t="s">
        <v>336</v>
      </c>
      <c r="CC817" s="21" t="s">
        <v>336</v>
      </c>
      <c r="CD817" s="21"/>
      <c r="CE817" s="23"/>
      <c r="CF817" s="23">
        <v>45741</v>
      </c>
      <c r="CG817" s="23">
        <v>45799</v>
      </c>
      <c r="CH817" s="23">
        <v>45799</v>
      </c>
      <c r="CI817" s="25" t="str">
        <f>IF(CH817="","",IF(CH817="TBD","TBD",IF(CH817="N/A","N/A","W"&amp;TEXT(WEEKNUM(CH817,21),"00")&amp;" "&amp;YEAR(CH817))))</f>
        <v>W21 2025</v>
      </c>
      <c r="CJ817" s="23">
        <v>45804</v>
      </c>
      <c r="CK817" s="25" t="str">
        <f>IF(CJ817="","",IF(CJ817="TBD","TBD",IF(CJ817="N/A","N/A","W"&amp;TEXT(WEEKNUM(CJ817,21),"00")&amp;" "&amp;YEAR(CJ817))))</f>
        <v>W22 2025</v>
      </c>
      <c r="CL817" s="24">
        <f>+IF(CJ817="",0,(CJ817-CH817))</f>
        <v>5</v>
      </c>
      <c r="CM817" s="21" t="s">
        <v>339</v>
      </c>
      <c r="CN817" s="20" t="s">
        <v>6059</v>
      </c>
      <c r="CO817" s="23">
        <v>45800</v>
      </c>
      <c r="CP817" s="25" t="str">
        <f>IF(CO817="","",IF(CO817="TBD","TBD",IF(CO817="N/A","N/A","W"&amp;TEXT(WEEKNUM(CO817,21),"00")&amp;" "&amp;YEAR(CO817))))</f>
        <v>W21 2025</v>
      </c>
      <c r="CQ817" s="23" t="s">
        <v>339</v>
      </c>
      <c r="CR817" s="23" t="s">
        <v>6060</v>
      </c>
      <c r="CS817" s="23">
        <v>45804</v>
      </c>
      <c r="CT817" s="25" t="str">
        <f>IF(CS817="","",IF(CS817="TBD","TBD",IF(CS817="N/A","N/A","W"&amp;TEXT(WEEKNUM(CS817,21),"00")&amp;" "&amp;YEAR(CS817))))</f>
        <v>W22 2025</v>
      </c>
      <c r="CU817" s="21" t="s">
        <v>339</v>
      </c>
      <c r="CV817" s="20"/>
      <c r="CW817" s="23">
        <v>45799</v>
      </c>
      <c r="CX817" s="25" t="str">
        <f>IF(CW817="","",IF(CW817="TBD","TBD",IF(CW817="N/A","N/A","W"&amp;TEXT(WEEKNUM(CW817,21),"00")&amp;" "&amp;YEAR(CW817))))</f>
        <v>W21 2025</v>
      </c>
      <c r="CY817" s="21" t="s">
        <v>421</v>
      </c>
      <c r="CZ817" s="20" t="s">
        <v>6061</v>
      </c>
      <c r="DA817" s="23">
        <v>45761</v>
      </c>
      <c r="DB817" s="25" t="str">
        <f>IF(DA817="","",IF(DA817="TBD","TBD",IF(DA817="N/A","N/A","W"&amp;TEXT(WEEKNUM(DA817,21),"00")&amp;" "&amp;YEAR(DA817))))</f>
        <v>W16 2025</v>
      </c>
      <c r="DC817" s="23">
        <v>45804</v>
      </c>
      <c r="DD817" s="25" t="str">
        <f>IF(DC817="","",IF(DC817="TBD","TBD",IF(DC817="N/A","N/A","W"&amp;TEXT(WEEKNUM(DC817,21),"00")&amp;" "&amp;YEAR(DC817))))</f>
        <v>W22 2025</v>
      </c>
      <c r="DE817" s="21" t="s">
        <v>392</v>
      </c>
      <c r="DF817" s="23"/>
      <c r="DG817" s="21" t="s">
        <v>259</v>
      </c>
      <c r="DH817" s="21">
        <v>0</v>
      </c>
      <c r="DI817" s="18"/>
      <c r="DJ817" s="18"/>
      <c r="DK817" s="21" t="s">
        <v>260</v>
      </c>
      <c r="DL817" s="21" t="s">
        <v>341</v>
      </c>
      <c r="DM817" s="21"/>
      <c r="DN817" s="23">
        <v>45869</v>
      </c>
      <c r="DO817" s="23">
        <v>45869</v>
      </c>
      <c r="DP817" s="23"/>
      <c r="DQ817" s="23" t="s">
        <v>276</v>
      </c>
      <c r="DR817" s="23"/>
      <c r="DS817" s="23"/>
      <c r="DT817" s="23"/>
      <c r="DU817" s="23"/>
      <c r="DV817" s="23">
        <v>45877</v>
      </c>
      <c r="DW817" s="23" t="s">
        <v>342</v>
      </c>
      <c r="DX817" s="23"/>
      <c r="DY817" s="18"/>
      <c r="DZ817" s="18"/>
      <c r="EA817" s="18"/>
      <c r="EB817" s="21" t="s">
        <v>49</v>
      </c>
      <c r="EC817" s="18" t="s">
        <v>234</v>
      </c>
      <c r="ED817" s="18"/>
      <c r="EE817" s="18"/>
      <c r="EF817" s="55"/>
      <c r="EG817" s="55"/>
      <c r="EH817" s="18" t="s">
        <v>116</v>
      </c>
      <c r="EI817" s="78" t="s">
        <v>6062</v>
      </c>
      <c r="EJ817" s="29" t="str">
        <f>K817&amp;AY817&amp;CA817&amp;DE817&amp;DT817&amp;DW817</f>
        <v>VigenteTSS Aprobado 4GIng Aprobada 4G/5GAs Built Aprobado con Observaciones 4GOn Air</v>
      </c>
    </row>
    <row r="818" spans="1:140" ht="12" hidden="1" customHeight="1">
      <c r="A818" s="30" t="str">
        <f>IFERROR(IF(VLOOKUP(B818,SEARCH!A:A,1,0)=B818,"OK",""),"")</f>
        <v/>
      </c>
      <c r="B818" s="31" t="s">
        <v>6063</v>
      </c>
      <c r="C818" s="15" t="s">
        <v>6064</v>
      </c>
      <c r="D818" s="16">
        <v>13</v>
      </c>
      <c r="E818" s="16">
        <v>-33.451500000000003</v>
      </c>
      <c r="F818" s="16">
        <v>-70.722700000000003</v>
      </c>
      <c r="G818" s="16" t="s">
        <v>270</v>
      </c>
      <c r="H818" s="16" t="s">
        <v>1331</v>
      </c>
      <c r="I818" s="16" t="s">
        <v>6065</v>
      </c>
      <c r="J818" s="16" t="s">
        <v>3</v>
      </c>
      <c r="K818" s="16" t="s">
        <v>3</v>
      </c>
      <c r="L818" s="16" t="s">
        <v>247</v>
      </c>
      <c r="M818" s="103"/>
      <c r="N818" s="18"/>
      <c r="O818" s="19" t="s">
        <v>3327</v>
      </c>
      <c r="P818" s="19" t="s">
        <v>380</v>
      </c>
      <c r="Q818" s="18"/>
      <c r="R818" s="21" t="s">
        <v>831</v>
      </c>
      <c r="S818" s="21" t="s">
        <v>6066</v>
      </c>
      <c r="T818" s="22" t="s">
        <v>6067</v>
      </c>
      <c r="U818" s="23">
        <v>46085</v>
      </c>
      <c r="V818" s="21" t="str">
        <f>IF(U818="","",IF(U818="TBD","TBD",IF(U818="N/A","N/A","W"&amp;TEXT(WEEKNUM(U818,21),"00")&amp;" "&amp;YEAR(U818))))</f>
        <v>W10 2026</v>
      </c>
      <c r="W818" s="23">
        <v>46097</v>
      </c>
      <c r="X818" s="23"/>
      <c r="Y818" s="23" t="str">
        <f>IF(X818="","",IF(X818="TBD","TBD",IF(X818="N/A","N/A","W"&amp;TEXT(WEEKNUM(X818,21),"00")&amp;" "&amp;YEAR(X818))))</f>
        <v/>
      </c>
      <c r="Z818" s="23"/>
      <c r="AA818" s="23"/>
      <c r="AB818" s="24">
        <f>+IF(Z818="",0,AA818-Z818)</f>
        <v>0</v>
      </c>
      <c r="AC818" s="21" t="s">
        <v>5835</v>
      </c>
      <c r="AD818" s="21"/>
      <c r="AE818" s="23"/>
      <c r="AF818" s="25" t="str">
        <f>IF(AE818="","",IF(AE818="TBD","TBD",IF(AE818="N/A","N/A","W"&amp;TEXT(WEEKNUM(AE818,21),"00")&amp;" "&amp;YEAR(AE818))))</f>
        <v/>
      </c>
      <c r="AG818" s="21"/>
      <c r="AH818" s="21"/>
      <c r="AI818" s="23"/>
      <c r="AJ818" s="25" t="str">
        <f>IF(AI818="","",IF(AI818="TBD","TBD",IF(AI818="N/A","N/A","W"&amp;TEXT(WEEKNUM(AI818,21),"00")&amp;" "&amp;YEAR(AI818))))</f>
        <v/>
      </c>
      <c r="AK818" s="21"/>
      <c r="AL818" s="21"/>
      <c r="AM818" s="23"/>
      <c r="AN818" s="25" t="str">
        <f>IF(AM818="","",IF(AM818="TBD","TBD",IF(AM818="N/A","N/A","W"&amp;TEXT(WEEKNUM(AM818,21),"00")&amp;" "&amp;YEAR(AM818))))</f>
        <v/>
      </c>
      <c r="AO818" s="21"/>
      <c r="AP818" s="197"/>
      <c r="AQ818" s="23"/>
      <c r="AR818" s="25" t="str">
        <f>IF(AQ818="","",IF(AQ818="TBD","TBD",IF(AQ818="N/A","N/A","W"&amp;TEXT(WEEKNUM(AQ818,21),"00")&amp;" "&amp;YEAR(AQ818))))</f>
        <v/>
      </c>
      <c r="AS818" s="21"/>
      <c r="AT818" s="21"/>
      <c r="AU818" s="23"/>
      <c r="AV818" s="25" t="s">
        <v>252</v>
      </c>
      <c r="AW818" s="59"/>
      <c r="AX818" s="25" t="str">
        <f>IF(AW818="","",IF(AW818="TBD","TBD",IF(AW818="N/A","N/A","W"&amp;TEXT(WEEKNUM(AW818,21),"00")&amp;" "&amp;YEAR(AW818))))</f>
        <v/>
      </c>
      <c r="AY818" s="21" t="s">
        <v>251</v>
      </c>
      <c r="AZ818" s="21" t="s">
        <v>254</v>
      </c>
      <c r="BA818" s="21" t="s">
        <v>255</v>
      </c>
      <c r="BB818" s="23"/>
      <c r="BC818" s="23"/>
      <c r="BD818" s="23"/>
      <c r="BE818" s="25" t="str">
        <f>IF(BD818="","",IF(BD818="TBD","TBD",IF(BD818="N/A","N/A","W"&amp;TEXT(WEEKNUM(BD818,21),"00")&amp;" "&amp;YEAR(BD818))))</f>
        <v/>
      </c>
      <c r="BF818" s="23"/>
      <c r="BG818" s="25" t="str">
        <f>IF(BF818="","",IF(BF818="TBD","TBD",IF(BF818="N/A","N/A","W"&amp;TEXT(WEEKNUM(BF818,21),"00")&amp;" "&amp;YEAR(BF818))))</f>
        <v/>
      </c>
      <c r="BH818" s="24">
        <f>+IF(BF818="",0,(BF818-BD818))</f>
        <v>0</v>
      </c>
      <c r="BI818" s="26" t="s">
        <v>256</v>
      </c>
      <c r="BJ818" s="26"/>
      <c r="BK818" s="27"/>
      <c r="BL818" s="25" t="str">
        <f>IF(BK818="","",IF(BK818="TBD","TBD",IF(BK818="N/A","N/A","W"&amp;TEXT(WEEKNUM(BK818,21),"00")&amp;" "&amp;YEAR(BK818))))</f>
        <v/>
      </c>
      <c r="BM818" s="21" t="s">
        <v>256</v>
      </c>
      <c r="BN818" s="21"/>
      <c r="BO818" s="23"/>
      <c r="BP818" s="25" t="str">
        <f>IF(BO818="","",IF(BO818="TBD","TBD",IF(BO818="N/A","N/A","W"&amp;TEXT(WEEKNUM(BO818,21),"00")&amp;" "&amp;YEAR(BO818))))</f>
        <v/>
      </c>
      <c r="BQ818" s="21" t="s">
        <v>256</v>
      </c>
      <c r="BR818" s="21"/>
      <c r="BS818" s="334"/>
      <c r="BT818" s="25" t="str">
        <f t="shared" si="47"/>
        <v/>
      </c>
      <c r="BU818" s="21" t="s">
        <v>256</v>
      </c>
      <c r="BV818" s="21"/>
      <c r="BW818" s="23"/>
      <c r="BX818" s="25" t="str">
        <f t="shared" si="48"/>
        <v/>
      </c>
      <c r="BY818" s="23"/>
      <c r="BZ818" s="25" t="str">
        <f>IF(BY818="","",IF(BY818="TBD","TBD",IF(BY818="N/A","N/A","W"&amp;TEXT(WEEKNUM(BY818,21),"00")&amp;" "&amp;YEAR(BY818))))</f>
        <v/>
      </c>
      <c r="CA818" s="21" t="s">
        <v>257</v>
      </c>
      <c r="CB818" s="21">
        <v>0</v>
      </c>
      <c r="CC818" s="21"/>
      <c r="CD818" s="21"/>
      <c r="CE818" s="23"/>
      <c r="CF818" s="23"/>
      <c r="CG818" s="23"/>
      <c r="CH818" s="23"/>
      <c r="CI818" s="25" t="str">
        <f>IF(CH818="","",IF(CH818="TBD","TBD",IF(CH818="N/A","N/A","W"&amp;TEXT(WEEKNUM(CH818,21),"00")&amp;" "&amp;YEAR(CH818))))</f>
        <v/>
      </c>
      <c r="CJ818" s="23"/>
      <c r="CK818" s="25" t="str">
        <f>IF(CJ818="","",IF(CJ818="TBD","TBD",IF(CJ818="N/A","N/A","W"&amp;TEXT(WEEKNUM(CJ818,21),"00")&amp;" "&amp;YEAR(CJ818))))</f>
        <v/>
      </c>
      <c r="CL818" s="24">
        <f>+IF(CJ818="",0,(CJ818-CH818))</f>
        <v>0</v>
      </c>
      <c r="CM818" s="21" t="s">
        <v>258</v>
      </c>
      <c r="CN818" s="21"/>
      <c r="CO818" s="23"/>
      <c r="CP818" s="25" t="str">
        <f>IF(CO818="","",IF(CO818="TBD","TBD",IF(CO818="N/A","N/A","W"&amp;TEXT(WEEKNUM(CO818,21),"00")&amp;" "&amp;YEAR(CO818))))</f>
        <v/>
      </c>
      <c r="CQ818" s="23" t="s">
        <v>258</v>
      </c>
      <c r="CR818" s="23"/>
      <c r="CS818" s="23"/>
      <c r="CT818" s="25" t="str">
        <f>IF(CS818="","",IF(CS818="TBD","TBD",IF(CS818="N/A","N/A","W"&amp;TEXT(WEEKNUM(CS818,21),"00")&amp;" "&amp;YEAR(CS818))))</f>
        <v/>
      </c>
      <c r="CU818" s="21" t="s">
        <v>258</v>
      </c>
      <c r="CV818" s="21"/>
      <c r="CW818" s="23"/>
      <c r="CX818" s="25" t="str">
        <f>IF(CW818="","",IF(CW818="TBD","TBD",IF(CW818="N/A","N/A","W"&amp;TEXT(WEEKNUM(CW818,21),"00")&amp;" "&amp;YEAR(CW818))))</f>
        <v/>
      </c>
      <c r="CY818" s="21" t="s">
        <v>258</v>
      </c>
      <c r="CZ818" s="21"/>
      <c r="DA818" s="23"/>
      <c r="DB818" s="25" t="str">
        <f>IF(DA818="","",IF(DA818="TBD","TBD",IF(DA818="N/A","N/A","W"&amp;TEXT(WEEKNUM(DA818,21),"00")&amp;" "&amp;YEAR(DA818))))</f>
        <v/>
      </c>
      <c r="DC818" s="23"/>
      <c r="DD818" s="25" t="str">
        <f>IF(DC818="","",IF(DC818="TBD","TBD",IF(DC818="N/A","N/A","W"&amp;TEXT(WEEKNUM(DC818,21),"00")&amp;" "&amp;YEAR(DC818))))</f>
        <v/>
      </c>
      <c r="DE818" s="21" t="s">
        <v>258</v>
      </c>
      <c r="DF818" s="23"/>
      <c r="DG818" s="21" t="s">
        <v>259</v>
      </c>
      <c r="DH818" s="18"/>
      <c r="DI818" s="18"/>
      <c r="DJ818" s="18"/>
      <c r="DK818" s="21" t="s">
        <v>260</v>
      </c>
      <c r="DL818" s="21" t="s">
        <v>275</v>
      </c>
      <c r="DM818" s="21"/>
      <c r="DN818" s="23"/>
      <c r="DO818" s="23"/>
      <c r="DP818" s="23"/>
      <c r="DQ818" s="23" t="s">
        <v>276</v>
      </c>
      <c r="DR818" s="23"/>
      <c r="DS818" s="23"/>
      <c r="DT818" s="23"/>
      <c r="DU818" s="23"/>
      <c r="DV818" s="23"/>
      <c r="DW818" s="23"/>
      <c r="DX818" s="23"/>
      <c r="DY818" s="18"/>
      <c r="DZ818" s="18"/>
      <c r="EA818" s="18"/>
      <c r="EB818" s="21" t="s">
        <v>30</v>
      </c>
      <c r="EC818" s="18"/>
      <c r="ED818" s="18"/>
      <c r="EE818" s="18"/>
      <c r="EF818" s="55"/>
      <c r="EG818" s="55"/>
      <c r="EH818" s="18"/>
      <c r="EI818" s="18">
        <v>0</v>
      </c>
      <c r="EJ818" s="29" t="str">
        <f>K818&amp;AY818&amp;CA818&amp;DE818&amp;DT818&amp;DW818</f>
        <v>No VigenteTSS No RecibidoIng No Recibida 4GAs Built No Recibido</v>
      </c>
    </row>
    <row r="819" spans="1:140" ht="12" hidden="1" customHeight="1">
      <c r="A819" s="30" t="str">
        <f>IFERROR(IF(VLOOKUP(B819,SEARCH!A:A,1,0)=B819,"OK",""),"")</f>
        <v/>
      </c>
      <c r="B819" s="31" t="s">
        <v>6068</v>
      </c>
      <c r="C819" s="15" t="s">
        <v>6069</v>
      </c>
      <c r="D819" s="16">
        <v>13</v>
      </c>
      <c r="E819" s="16">
        <v>-33.401879999999998</v>
      </c>
      <c r="F819" s="16">
        <v>-70.662459999999996</v>
      </c>
      <c r="G819" s="16" t="s">
        <v>270</v>
      </c>
      <c r="H819" s="16" t="s">
        <v>2451</v>
      </c>
      <c r="I819" s="16" t="s">
        <v>6070</v>
      </c>
      <c r="J819" s="16" t="s">
        <v>379</v>
      </c>
      <c r="K819" s="17" t="s">
        <v>319</v>
      </c>
      <c r="L819" s="16" t="s">
        <v>247</v>
      </c>
      <c r="M819" s="103">
        <v>5</v>
      </c>
      <c r="N819" s="18"/>
      <c r="O819" s="19" t="s">
        <v>3327</v>
      </c>
      <c r="P819" s="19" t="s">
        <v>248</v>
      </c>
      <c r="Q819" s="18"/>
      <c r="R819" s="21" t="s">
        <v>5847</v>
      </c>
      <c r="S819" s="21">
        <v>12</v>
      </c>
      <c r="T819" s="22" t="s">
        <v>6071</v>
      </c>
      <c r="U819" s="23">
        <v>45106</v>
      </c>
      <c r="V819" s="21" t="str">
        <f>IF(U819="","",IF(U819="TBD","TBD",IF(U819="N/A","N/A","W"&amp;TEXT(WEEKNUM(U819,21),"00")&amp;" "&amp;YEAR(U819))))</f>
        <v>W26 2023</v>
      </c>
      <c r="W819" s="23">
        <v>45166</v>
      </c>
      <c r="X819" s="23">
        <v>45211</v>
      </c>
      <c r="Y819" s="23" t="str">
        <f>IF(X819="","",IF(X819="TBD","TBD",IF(X819="N/A","N/A","W"&amp;TEXT(WEEKNUM(X819,21),"00")&amp;" "&amp;YEAR(X819))))</f>
        <v>W41 2023</v>
      </c>
      <c r="Z819" s="23">
        <v>45218</v>
      </c>
      <c r="AA819" s="23">
        <v>45223</v>
      </c>
      <c r="AB819" s="24">
        <f>+IF(Z819="",0,AA819-Z819)</f>
        <v>5</v>
      </c>
      <c r="AC819" s="21" t="s">
        <v>324</v>
      </c>
      <c r="AD819" s="21" t="s">
        <v>5849</v>
      </c>
      <c r="AE819" s="23">
        <v>45282</v>
      </c>
      <c r="AF819" s="25" t="str">
        <f>IF(AE819="","",IF(AE819="TBD","TBD",IF(AE819="N/A","N/A","W"&amp;TEXT(WEEKNUM(AE819,21),"00")&amp;" "&amp;YEAR(AE819))))</f>
        <v>W51 2023</v>
      </c>
      <c r="AG819" s="21" t="s">
        <v>324</v>
      </c>
      <c r="AH819" s="21"/>
      <c r="AI819" s="23">
        <v>45168</v>
      </c>
      <c r="AJ819" s="25" t="str">
        <f>IF(AI819="","",IF(AI819="TBD","TBD",IF(AI819="N/A","N/A","W"&amp;TEXT(WEEKNUM(AI819,21),"00")&amp;" "&amp;YEAR(AI819))))</f>
        <v>W35 2023</v>
      </c>
      <c r="AK819" s="21" t="s">
        <v>324</v>
      </c>
      <c r="AL819" s="21"/>
      <c r="AM819" s="23">
        <v>45169</v>
      </c>
      <c r="AN819" s="25" t="str">
        <f>IF(AM819="","",IF(AM819="TBD","TBD",IF(AM819="N/A","N/A","W"&amp;TEXT(WEEKNUM(AM819,21),"00")&amp;" "&amp;YEAR(AM819))))</f>
        <v>W35 2023</v>
      </c>
      <c r="AO819" s="21" t="s">
        <v>324</v>
      </c>
      <c r="AP819" s="21"/>
      <c r="AQ819" s="23">
        <v>45173</v>
      </c>
      <c r="AR819" s="25" t="str">
        <f>IF(AQ819="","",IF(AQ819="TBD","TBD",IF(AQ819="N/A","N/A","W"&amp;TEXT(WEEKNUM(AQ819,21),"00")&amp;" "&amp;YEAR(AQ819))))</f>
        <v>W36 2023</v>
      </c>
      <c r="AS819" s="21"/>
      <c r="AT819" s="21"/>
      <c r="AU819" s="23"/>
      <c r="AV819" s="25" t="s">
        <v>252</v>
      </c>
      <c r="AW819" s="59">
        <v>45282</v>
      </c>
      <c r="AX819" s="25" t="str">
        <f>IF(AW819="","",IF(AW819="TBD","TBD",IF(AW819="N/A","N/A","W"&amp;TEXT(WEEKNUM(AW819,21),"00")&amp;" "&amp;YEAR(AW819))))</f>
        <v>W51 2023</v>
      </c>
      <c r="AY819" s="21" t="s">
        <v>327</v>
      </c>
      <c r="AZ819" s="21" t="s">
        <v>328</v>
      </c>
      <c r="BA819" s="21" t="s">
        <v>329</v>
      </c>
      <c r="BB819" s="23">
        <v>45293</v>
      </c>
      <c r="BC819" s="23"/>
      <c r="BD819" s="23">
        <v>45293</v>
      </c>
      <c r="BE819" s="25" t="str">
        <f>IF(BD819="","",IF(BD819="TBD","TBD",IF(BD819="N/A","N/A","W"&amp;TEXT(WEEKNUM(BD819,21),"00")&amp;" "&amp;YEAR(BD819))))</f>
        <v>W01 2024</v>
      </c>
      <c r="BF819" s="23">
        <v>45300</v>
      </c>
      <c r="BG819" s="25" t="str">
        <f>IF(BF819="","",IF(BF819="TBD","TBD",IF(BF819="N/A","N/A","W"&amp;TEXT(WEEKNUM(BF819,21),"00")&amp;" "&amp;YEAR(BF819))))</f>
        <v>W02 2024</v>
      </c>
      <c r="BH819" s="24">
        <f>+IF(BF819="",0,(BF819-BD819))</f>
        <v>7</v>
      </c>
      <c r="BI819" s="26" t="s">
        <v>330</v>
      </c>
      <c r="BJ819" s="26" t="s">
        <v>5323</v>
      </c>
      <c r="BK819" s="27">
        <v>45250</v>
      </c>
      <c r="BL819" s="25" t="str">
        <f>IF(BK819="","",IF(BK819="TBD","TBD",IF(BK819="N/A","N/A","W"&amp;TEXT(WEEKNUM(BK819,21),"00")&amp;" "&amp;YEAR(BK819))))</f>
        <v>W47 2023</v>
      </c>
      <c r="BM819" s="21" t="s">
        <v>330</v>
      </c>
      <c r="BN819" s="21" t="s">
        <v>6072</v>
      </c>
      <c r="BO819" s="23">
        <v>45303</v>
      </c>
      <c r="BP819" s="25" t="str">
        <f>IF(BO819="","",IF(BO819="TBD","TBD",IF(BO819="N/A","N/A","W"&amp;TEXT(WEEKNUM(BO819,21),"00")&amp;" "&amp;YEAR(BO819))))</f>
        <v>W02 2024</v>
      </c>
      <c r="BQ819" s="21" t="s">
        <v>330</v>
      </c>
      <c r="BR819" s="21"/>
      <c r="BS819" s="334">
        <v>45250</v>
      </c>
      <c r="BT819" s="25" t="str">
        <f t="shared" si="47"/>
        <v>W47 2023</v>
      </c>
      <c r="BU819" s="21" t="s">
        <v>330</v>
      </c>
      <c r="BV819" s="21" t="s">
        <v>5851</v>
      </c>
      <c r="BW819" s="23">
        <v>45250</v>
      </c>
      <c r="BX819" s="25" t="str">
        <f t="shared" si="48"/>
        <v>W47 2023</v>
      </c>
      <c r="BY819" s="23">
        <v>45303</v>
      </c>
      <c r="BZ819" s="25" t="str">
        <f>IF(BY819="","",IF(BY819="TBD","TBD",IF(BY819="N/A","N/A","W"&amp;TEXT(WEEKNUM(BY819,21),"00")&amp;" "&amp;YEAR(BY819))))</f>
        <v>W02 2024</v>
      </c>
      <c r="CA819" s="22" t="s">
        <v>335</v>
      </c>
      <c r="CB819" s="129" t="s">
        <v>336</v>
      </c>
      <c r="CC819" s="21" t="s">
        <v>336</v>
      </c>
      <c r="CD819" s="21"/>
      <c r="CE819" s="23" t="s">
        <v>515</v>
      </c>
      <c r="CF819" s="23">
        <v>45643</v>
      </c>
      <c r="CG819" s="23">
        <v>45820</v>
      </c>
      <c r="CH819" s="23">
        <v>45820</v>
      </c>
      <c r="CI819" s="25" t="str">
        <f>IF(CH819="","",IF(CH819="TBD","TBD",IF(CH819="N/A","N/A","W"&amp;TEXT(WEEKNUM(CH819,21),"00")&amp;" "&amp;YEAR(CH819))))</f>
        <v>W24 2025</v>
      </c>
      <c r="CJ819" s="23">
        <v>45824</v>
      </c>
      <c r="CK819" s="25" t="str">
        <f>IF(CJ819="","",IF(CJ819="TBD","TBD",IF(CJ819="N/A","N/A","W"&amp;TEXT(WEEKNUM(CJ819,21),"00")&amp;" "&amp;YEAR(CJ819))))</f>
        <v>W25 2025</v>
      </c>
      <c r="CL819" s="24">
        <f>+IF(CJ819="",0,(CJ819-CH819))</f>
        <v>4</v>
      </c>
      <c r="CM819" s="21" t="s">
        <v>388</v>
      </c>
      <c r="CN819" s="21" t="s">
        <v>6073</v>
      </c>
      <c r="CO819" s="23">
        <v>45645</v>
      </c>
      <c r="CP819" s="25" t="str">
        <f>IF(CO819="","",IF(CO819="TBD","TBD",IF(CO819="N/A","N/A","W"&amp;TEXT(WEEKNUM(CO819,21),"00")&amp;" "&amp;YEAR(CO819))))</f>
        <v>W51 2024</v>
      </c>
      <c r="CQ819" s="23" t="s">
        <v>388</v>
      </c>
      <c r="CR819" s="23" t="s">
        <v>6074</v>
      </c>
      <c r="CS819" s="23">
        <v>45655</v>
      </c>
      <c r="CT819" s="25" t="str">
        <f>IF(CS819="","",IF(CS819="TBD","TBD",IF(CS819="N/A","N/A","W"&amp;TEXT(WEEKNUM(CS819,21),"00")&amp;" "&amp;YEAR(CS819))))</f>
        <v>W52 2024</v>
      </c>
      <c r="CU819" s="21" t="s">
        <v>388</v>
      </c>
      <c r="CV819" s="21" t="s">
        <v>5854</v>
      </c>
      <c r="CW819" s="23">
        <v>45653</v>
      </c>
      <c r="CX819" s="25" t="str">
        <f>IF(CW819="","",IF(CW819="TBD","TBD",IF(CW819="N/A","N/A","W"&amp;TEXT(WEEKNUM(CW819,21),"00")&amp;" "&amp;YEAR(CW819))))</f>
        <v>W52 2024</v>
      </c>
      <c r="CY819" s="21" t="s">
        <v>339</v>
      </c>
      <c r="CZ819" s="21" t="s">
        <v>6075</v>
      </c>
      <c r="DA819" s="23">
        <v>45820</v>
      </c>
      <c r="DB819" s="25" t="str">
        <f>IF(DA819="","",IF(DA819="TBD","TBD",IF(DA819="N/A","N/A","W"&amp;TEXT(WEEKNUM(DA819,21),"00")&amp;" "&amp;YEAR(DA819))))</f>
        <v>W24 2025</v>
      </c>
      <c r="DC819" s="23">
        <v>45847</v>
      </c>
      <c r="DD819" s="25" t="str">
        <f>IF(DC819="","",IF(DC819="TBD","TBD",IF(DC819="N/A","N/A","W"&amp;TEXT(WEEKNUM(DC819,21),"00")&amp;" "&amp;YEAR(DC819))))</f>
        <v>W28 2025</v>
      </c>
      <c r="DE819" s="21" t="s">
        <v>392</v>
      </c>
      <c r="DF819" s="23"/>
      <c r="DG819" s="21" t="s">
        <v>259</v>
      </c>
      <c r="DH819" s="21">
        <v>0</v>
      </c>
      <c r="DI819" s="18"/>
      <c r="DJ819" s="18"/>
      <c r="DK819" s="21" t="s">
        <v>260</v>
      </c>
      <c r="DL819" s="21" t="s">
        <v>341</v>
      </c>
      <c r="DM819" s="21"/>
      <c r="DN819" s="23">
        <v>45863</v>
      </c>
      <c r="DO819" s="23">
        <v>45863</v>
      </c>
      <c r="DP819" s="23"/>
      <c r="DQ819" s="23" t="s">
        <v>276</v>
      </c>
      <c r="DR819" s="23"/>
      <c r="DS819" s="23"/>
      <c r="DT819" s="23"/>
      <c r="DU819" s="23"/>
      <c r="DV819" s="23">
        <v>45863</v>
      </c>
      <c r="DW819" s="23" t="s">
        <v>342</v>
      </c>
      <c r="DX819" s="23"/>
      <c r="DY819" s="18"/>
      <c r="DZ819" s="18"/>
      <c r="EA819" s="18"/>
      <c r="EB819" s="21" t="s">
        <v>41</v>
      </c>
      <c r="EC819" s="18" t="s">
        <v>234</v>
      </c>
      <c r="ED819" s="18"/>
      <c r="EE819" s="18"/>
      <c r="EF819" s="116"/>
      <c r="EG819" s="116"/>
      <c r="EH819" s="18" t="s">
        <v>929</v>
      </c>
      <c r="EI819" s="34" t="s">
        <v>4812</v>
      </c>
      <c r="EJ819" s="29" t="str">
        <f>K819&amp;AY819&amp;CA819&amp;DE819&amp;DT819&amp;DW819</f>
        <v>VigenteTSS Aprobado 4GIng Aprobada 4GAs Built Aprobado con Observaciones 4GOn Air</v>
      </c>
    </row>
    <row r="820" spans="1:140" ht="12" hidden="1" customHeight="1">
      <c r="A820" s="30" t="str">
        <f>IFERROR(IF(VLOOKUP(B820,SEARCH!A:A,1,0)=B820,"OK",""),"")</f>
        <v/>
      </c>
      <c r="B820" s="31" t="s">
        <v>6076</v>
      </c>
      <c r="C820" s="15" t="s">
        <v>6077</v>
      </c>
      <c r="D820" s="16">
        <v>13</v>
      </c>
      <c r="E820" s="16">
        <v>-33.778500000000001</v>
      </c>
      <c r="F820" s="16">
        <v>-70.793611110000001</v>
      </c>
      <c r="G820" s="16" t="s">
        <v>270</v>
      </c>
      <c r="H820" s="16" t="s">
        <v>2369</v>
      </c>
      <c r="I820" s="16" t="s">
        <v>6078</v>
      </c>
      <c r="J820" s="16" t="s">
        <v>1736</v>
      </c>
      <c r="K820" s="16" t="s">
        <v>3</v>
      </c>
      <c r="L820" s="16" t="s">
        <v>247</v>
      </c>
      <c r="M820" s="103"/>
      <c r="N820" s="18"/>
      <c r="O820" s="19" t="s">
        <v>3327</v>
      </c>
      <c r="P820" s="19" t="s">
        <v>248</v>
      </c>
      <c r="Q820" s="18"/>
      <c r="R820" s="21" t="s">
        <v>322</v>
      </c>
      <c r="S820" s="21">
        <v>30</v>
      </c>
      <c r="T820" s="22" t="s">
        <v>348</v>
      </c>
      <c r="U820" s="23">
        <v>45565</v>
      </c>
      <c r="V820" s="21" t="str">
        <f>IF(U820="","",IF(U820="TBD","TBD",IF(U820="N/A","N/A","W"&amp;TEXT(WEEKNUM(U820,21),"00")&amp;" "&amp;YEAR(U820))))</f>
        <v>W40 2024</v>
      </c>
      <c r="W820" s="23">
        <v>45581</v>
      </c>
      <c r="X820" s="23"/>
      <c r="Y820" s="23" t="str">
        <f>IF(X820="","",IF(X820="TBD","TBD",IF(X820="N/A","N/A","W"&amp;TEXT(WEEKNUM(X820,21),"00")&amp;" "&amp;YEAR(X820))))</f>
        <v/>
      </c>
      <c r="Z820" s="23">
        <v>45582</v>
      </c>
      <c r="AA820" s="23">
        <v>45586</v>
      </c>
      <c r="AB820" s="24">
        <f>+IF(Z820="",0,AA820-Z820)</f>
        <v>4</v>
      </c>
      <c r="AC820" s="21" t="s">
        <v>324</v>
      </c>
      <c r="AD820" s="21" t="s">
        <v>6079</v>
      </c>
      <c r="AE820" s="23">
        <v>45308</v>
      </c>
      <c r="AF820" s="25" t="str">
        <f>IF(AE820="","",IF(AE820="TBD","TBD",IF(AE820="N/A","N/A","W"&amp;TEXT(WEEKNUM(AE820,21),"00")&amp;" "&amp;YEAR(AE820))))</f>
        <v>W03 2024</v>
      </c>
      <c r="AG820" s="21" t="s">
        <v>739</v>
      </c>
      <c r="AH820" s="21" t="s">
        <v>6080</v>
      </c>
      <c r="AI820" s="23">
        <v>45320</v>
      </c>
      <c r="AJ820" s="25" t="str">
        <f>IF(AI820="","",IF(AI820="TBD","TBD",IF(AI820="N/A","N/A","W"&amp;TEXT(WEEKNUM(AI820,21),"00")&amp;" "&amp;YEAR(AI820))))</f>
        <v>W05 2024</v>
      </c>
      <c r="AK820" s="21" t="s">
        <v>324</v>
      </c>
      <c r="AL820" s="21" t="s">
        <v>6081</v>
      </c>
      <c r="AM820" s="23">
        <v>45310</v>
      </c>
      <c r="AN820" s="25" t="str">
        <f>IF(AM820="","",IF(AM820="TBD","TBD",IF(AM820="N/A","N/A","W"&amp;TEXT(WEEKNUM(AM820,21),"00")&amp;" "&amp;YEAR(AM820))))</f>
        <v>W03 2024</v>
      </c>
      <c r="AO820" s="21" t="s">
        <v>324</v>
      </c>
      <c r="AP820" s="21" t="s">
        <v>6082</v>
      </c>
      <c r="AQ820" s="23">
        <v>45308</v>
      </c>
      <c r="AR820" s="25" t="str">
        <f>IF(AQ820="","",IF(AQ820="TBD","TBD",IF(AQ820="N/A","N/A","W"&amp;TEXT(WEEKNUM(AQ820,21),"00")&amp;" "&amp;YEAR(AQ820))))</f>
        <v>W03 2024</v>
      </c>
      <c r="AS820" s="21"/>
      <c r="AT820" s="21"/>
      <c r="AU820" s="23"/>
      <c r="AV820" s="25" t="s">
        <v>252</v>
      </c>
      <c r="AW820" s="59">
        <v>45320</v>
      </c>
      <c r="AX820" s="25" t="str">
        <f>IF(AW820="","",IF(AW820="TBD","TBD",IF(AW820="N/A","N/A","W"&amp;TEXT(WEEKNUM(AW820,21),"00")&amp;" "&amp;YEAR(AW820))))</f>
        <v>W05 2024</v>
      </c>
      <c r="AY820" s="21" t="s">
        <v>327</v>
      </c>
      <c r="AZ820" s="21" t="s">
        <v>254</v>
      </c>
      <c r="BA820" s="21" t="s">
        <v>255</v>
      </c>
      <c r="BB820" s="23"/>
      <c r="BC820" s="23"/>
      <c r="BD820" s="23"/>
      <c r="BE820" s="25" t="str">
        <f>IF(BD820="","",IF(BD820="TBD","TBD",IF(BD820="N/A","N/A","W"&amp;TEXT(WEEKNUM(BD820,21),"00")&amp;" "&amp;YEAR(BD820))))</f>
        <v/>
      </c>
      <c r="BF820" s="23"/>
      <c r="BG820" s="25" t="str">
        <f>IF(BF820="","",IF(BF820="TBD","TBD",IF(BF820="N/A","N/A","W"&amp;TEXT(WEEKNUM(BF820,21),"00")&amp;" "&amp;YEAR(BF820))))</f>
        <v/>
      </c>
      <c r="BH820" s="24">
        <f>+IF(BF820="",0,(BF820-BD820))</f>
        <v>0</v>
      </c>
      <c r="BI820" s="26" t="s">
        <v>256</v>
      </c>
      <c r="BJ820" s="26"/>
      <c r="BK820" s="27"/>
      <c r="BL820" s="25" t="str">
        <f>IF(BK820="","",IF(BK820="TBD","TBD",IF(BK820="N/A","N/A","W"&amp;TEXT(WEEKNUM(BK820,21),"00")&amp;" "&amp;YEAR(BK820))))</f>
        <v/>
      </c>
      <c r="BM820" s="21" t="s">
        <v>256</v>
      </c>
      <c r="BN820" s="21"/>
      <c r="BO820" s="23"/>
      <c r="BP820" s="25" t="str">
        <f>IF(BO820="","",IF(BO820="TBD","TBD",IF(BO820="N/A","N/A","W"&amp;TEXT(WEEKNUM(BO820,21),"00")&amp;" "&amp;YEAR(BO820))))</f>
        <v/>
      </c>
      <c r="BQ820" s="21" t="s">
        <v>256</v>
      </c>
      <c r="BR820" s="21"/>
      <c r="BS820" s="334"/>
      <c r="BT820" s="25" t="str">
        <f t="shared" si="47"/>
        <v/>
      </c>
      <c r="BU820" s="21" t="s">
        <v>256</v>
      </c>
      <c r="BV820" s="21"/>
      <c r="BW820" s="23"/>
      <c r="BX820" s="25" t="str">
        <f t="shared" si="48"/>
        <v/>
      </c>
      <c r="BY820" s="23"/>
      <c r="BZ820" s="25" t="str">
        <f>IF(BY820="","",IF(BY820="TBD","TBD",IF(BY820="N/A","N/A","W"&amp;TEXT(WEEKNUM(BY820,21),"00")&amp;" "&amp;YEAR(BY820))))</f>
        <v/>
      </c>
      <c r="CA820" s="21" t="s">
        <v>257</v>
      </c>
      <c r="CB820" s="21" t="s">
        <v>349</v>
      </c>
      <c r="CC820" s="21" t="s">
        <v>350</v>
      </c>
      <c r="CD820" s="21"/>
      <c r="CE820" s="23"/>
      <c r="CF820" s="23"/>
      <c r="CG820" s="23"/>
      <c r="CH820" s="23"/>
      <c r="CI820" s="25" t="str">
        <f>IF(CH820="","",IF(CH820="TBD","TBD",IF(CH820="N/A","N/A","W"&amp;TEXT(WEEKNUM(CH820,21),"00")&amp;" "&amp;YEAR(CH820))))</f>
        <v/>
      </c>
      <c r="CJ820" s="23"/>
      <c r="CK820" s="25" t="str">
        <f>IF(CJ820="","",IF(CJ820="TBD","TBD",IF(CJ820="N/A","N/A","W"&amp;TEXT(WEEKNUM(CJ820,21),"00")&amp;" "&amp;YEAR(CJ820))))</f>
        <v/>
      </c>
      <c r="CL820" s="24">
        <f>+IF(CJ820="",0,(CJ820-CH820))</f>
        <v>0</v>
      </c>
      <c r="CM820" s="21" t="s">
        <v>258</v>
      </c>
      <c r="CN820" s="21"/>
      <c r="CO820" s="23"/>
      <c r="CP820" s="25" t="str">
        <f>IF(CO820="","",IF(CO820="TBD","TBD",IF(CO820="N/A","N/A","W"&amp;TEXT(WEEKNUM(CO820,21),"00")&amp;" "&amp;YEAR(CO820))))</f>
        <v/>
      </c>
      <c r="CQ820" s="23" t="s">
        <v>258</v>
      </c>
      <c r="CR820" s="23"/>
      <c r="CS820" s="23"/>
      <c r="CT820" s="25" t="str">
        <f>IF(CS820="","",IF(CS820="TBD","TBD",IF(CS820="N/A","N/A","W"&amp;TEXT(WEEKNUM(CS820,21),"00")&amp;" "&amp;YEAR(CS820))))</f>
        <v/>
      </c>
      <c r="CU820" s="21" t="s">
        <v>258</v>
      </c>
      <c r="CV820" s="21"/>
      <c r="CW820" s="23"/>
      <c r="CX820" s="25" t="str">
        <f>IF(CW820="","",IF(CW820="TBD","TBD",IF(CW820="N/A","N/A","W"&amp;TEXT(WEEKNUM(CW820,21),"00")&amp;" "&amp;YEAR(CW820))))</f>
        <v/>
      </c>
      <c r="CY820" s="21" t="s">
        <v>258</v>
      </c>
      <c r="CZ820" s="21"/>
      <c r="DA820" s="23"/>
      <c r="DB820" s="25" t="str">
        <f>IF(DA820="","",IF(DA820="TBD","TBD",IF(DA820="N/A","N/A","W"&amp;TEXT(WEEKNUM(DA820,21),"00")&amp;" "&amp;YEAR(DA820))))</f>
        <v/>
      </c>
      <c r="DC820" s="23"/>
      <c r="DD820" s="25" t="str">
        <f>IF(DC820="","",IF(DC820="TBD","TBD",IF(DC820="N/A","N/A","W"&amp;TEXT(WEEKNUM(DC820,21),"00")&amp;" "&amp;YEAR(DC820))))</f>
        <v/>
      </c>
      <c r="DE820" s="21" t="s">
        <v>258</v>
      </c>
      <c r="DF820" s="23"/>
      <c r="DG820" s="21" t="s">
        <v>259</v>
      </c>
      <c r="DH820" s="18"/>
      <c r="DI820" s="18"/>
      <c r="DJ820" s="18"/>
      <c r="DK820" s="21" t="s">
        <v>260</v>
      </c>
      <c r="DL820" s="21" t="s">
        <v>275</v>
      </c>
      <c r="DM820" s="21"/>
      <c r="DN820" s="23"/>
      <c r="DO820" s="23"/>
      <c r="DP820" s="23"/>
      <c r="DQ820" s="23" t="s">
        <v>276</v>
      </c>
      <c r="DR820" s="23"/>
      <c r="DS820" s="23"/>
      <c r="DT820" s="23"/>
      <c r="DU820" s="23"/>
      <c r="DV820" s="23"/>
      <c r="DW820" s="23"/>
      <c r="DX820" s="23"/>
      <c r="DY820" s="18"/>
      <c r="DZ820" s="18"/>
      <c r="EA820" s="18"/>
      <c r="EB820" s="21" t="s">
        <v>34</v>
      </c>
      <c r="EC820" s="18"/>
      <c r="ED820" s="18"/>
      <c r="EE820" s="18"/>
      <c r="EF820" s="55"/>
      <c r="EG820" s="55"/>
      <c r="EH820" s="18"/>
      <c r="EI820" s="18">
        <v>0</v>
      </c>
      <c r="EJ820" s="29" t="str">
        <f>K820&amp;AY820&amp;CA820&amp;DE820&amp;DT820&amp;DW820</f>
        <v>No VigenteTSS Aprobado 4GIng No Recibida 4GAs Built No Recibido</v>
      </c>
    </row>
    <row r="821" spans="1:140" ht="12" hidden="1" customHeight="1">
      <c r="A821" s="30" t="str">
        <f>IFERROR(IF(VLOOKUP(B821,SEARCH!A:A,1,0)=B821,"OK",""),"")</f>
        <v/>
      </c>
      <c r="B821" s="31" t="s">
        <v>6083</v>
      </c>
      <c r="C821" s="15" t="s">
        <v>6084</v>
      </c>
      <c r="D821" s="16">
        <v>16</v>
      </c>
      <c r="E821" s="16">
        <v>-36.586860000000001</v>
      </c>
      <c r="F821" s="16">
        <v>-72.068190000000001</v>
      </c>
      <c r="G821" s="16" t="s">
        <v>286</v>
      </c>
      <c r="H821" s="16" t="s">
        <v>665</v>
      </c>
      <c r="I821" s="16" t="s">
        <v>6085</v>
      </c>
      <c r="J821" s="16" t="s">
        <v>3</v>
      </c>
      <c r="K821" s="16" t="s">
        <v>3</v>
      </c>
      <c r="L821" s="16" t="s">
        <v>247</v>
      </c>
      <c r="M821" s="103"/>
      <c r="N821" s="18"/>
      <c r="O821" s="19" t="s">
        <v>3327</v>
      </c>
      <c r="P821" s="19" t="s">
        <v>380</v>
      </c>
      <c r="Q821" s="18"/>
      <c r="R821" s="21" t="s">
        <v>1437</v>
      </c>
      <c r="S821" s="21">
        <v>9.8000000000000007</v>
      </c>
      <c r="T821" s="22" t="s">
        <v>6086</v>
      </c>
      <c r="U821" s="23">
        <v>46086</v>
      </c>
      <c r="V821" s="21" t="str">
        <f>IF(U821="","",IF(U821="TBD","TBD",IF(U821="N/A","N/A","W"&amp;TEXT(WEEKNUM(U821,21),"00")&amp;" "&amp;YEAR(U821))))</f>
        <v>W10 2026</v>
      </c>
      <c r="W821" s="23">
        <v>46086</v>
      </c>
      <c r="X821" s="23"/>
      <c r="Y821" s="23" t="str">
        <f>IF(X821="","",IF(X821="TBD","TBD",IF(X821="N/A","N/A","W"&amp;TEXT(WEEKNUM(X821,21),"00")&amp;" "&amp;YEAR(X821))))</f>
        <v/>
      </c>
      <c r="Z821" s="23">
        <v>46090</v>
      </c>
      <c r="AA821" s="23">
        <v>46093</v>
      </c>
      <c r="AB821" s="24">
        <f>+IF(Z821="",0,AA821-Z821)</f>
        <v>3</v>
      </c>
      <c r="AC821" s="21" t="s">
        <v>1379</v>
      </c>
      <c r="AD821" s="21" t="s">
        <v>4651</v>
      </c>
      <c r="AE821" s="23">
        <v>46090</v>
      </c>
      <c r="AF821" s="25" t="str">
        <f>IF(AE821="","",IF(AE821="TBD","TBD",IF(AE821="N/A","N/A","W"&amp;TEXT(WEEKNUM(AE821,21),"00")&amp;" "&amp;YEAR(AE821))))</f>
        <v>W11 2026</v>
      </c>
      <c r="AG821" s="21" t="s">
        <v>251</v>
      </c>
      <c r="AH821" s="21"/>
      <c r="AI821" s="23"/>
      <c r="AJ821" s="25" t="str">
        <f>IF(AI821="","",IF(AI821="TBD","TBD",IF(AI821="N/A","N/A","W"&amp;TEXT(WEEKNUM(AI821,21),"00")&amp;" "&amp;YEAR(AI821))))</f>
        <v/>
      </c>
      <c r="AK821" s="21" t="s">
        <v>251</v>
      </c>
      <c r="AL821" s="21"/>
      <c r="AM821" s="23"/>
      <c r="AN821" s="25" t="str">
        <f>IF(AM821="","",IF(AM821="TBD","TBD",IF(AM821="N/A","N/A","W"&amp;TEXT(WEEKNUM(AM821,21),"00")&amp;" "&amp;YEAR(AM821))))</f>
        <v/>
      </c>
      <c r="AO821" s="21" t="s">
        <v>251</v>
      </c>
      <c r="AP821" s="21"/>
      <c r="AQ821" s="23"/>
      <c r="AR821" s="25" t="str">
        <f>IF(AQ821="","",IF(AQ821="TBD","TBD",IF(AQ821="N/A","N/A","W"&amp;TEXT(WEEKNUM(AQ821,21),"00")&amp;" "&amp;YEAR(AQ821))))</f>
        <v/>
      </c>
      <c r="AS821" s="21"/>
      <c r="AT821" s="21"/>
      <c r="AU821" s="23"/>
      <c r="AV821" s="25" t="s">
        <v>252</v>
      </c>
      <c r="AW821" s="59"/>
      <c r="AX821" s="25" t="str">
        <f>IF(AW821="","",IF(AW821="TBD","TBD",IF(AW821="N/A","N/A","W"&amp;TEXT(WEEKNUM(AW821,21),"00")&amp;" "&amp;YEAR(AW821))))</f>
        <v/>
      </c>
      <c r="AY821" s="21" t="s">
        <v>251</v>
      </c>
      <c r="AZ821" s="21" t="s">
        <v>714</v>
      </c>
      <c r="BA821" s="21" t="s">
        <v>255</v>
      </c>
      <c r="BB821" s="23"/>
      <c r="BC821" s="23"/>
      <c r="BD821" s="23"/>
      <c r="BE821" s="25" t="str">
        <f>IF(BD821="","",IF(BD821="TBD","TBD",IF(BD821="N/A","N/A","W"&amp;TEXT(WEEKNUM(BD821,21),"00")&amp;" "&amp;YEAR(BD821))))</f>
        <v/>
      </c>
      <c r="BF821" s="23"/>
      <c r="BG821" s="25" t="str">
        <f>IF(BF821="","",IF(BF821="TBD","TBD",IF(BF821="N/A","N/A","W"&amp;TEXT(WEEKNUM(BF821,21),"00")&amp;" "&amp;YEAR(BF821))))</f>
        <v/>
      </c>
      <c r="BH821" s="24">
        <f>+IF(BF821="",0,(BF821-BD821))</f>
        <v>0</v>
      </c>
      <c r="BI821" s="26" t="s">
        <v>256</v>
      </c>
      <c r="BJ821" s="26"/>
      <c r="BK821" s="27"/>
      <c r="BL821" s="25" t="str">
        <f>IF(BK821="","",IF(BK821="TBD","TBD",IF(BK821="N/A","N/A","W"&amp;TEXT(WEEKNUM(BK821,21),"00")&amp;" "&amp;YEAR(BK821))))</f>
        <v/>
      </c>
      <c r="BM821" s="26" t="s">
        <v>256</v>
      </c>
      <c r="BN821" s="21"/>
      <c r="BO821" s="23"/>
      <c r="BP821" s="25" t="str">
        <f>IF(BO821="","",IF(BO821="TBD","TBD",IF(BO821="N/A","N/A","W"&amp;TEXT(WEEKNUM(BO821,21),"00")&amp;" "&amp;YEAR(BO821))))</f>
        <v/>
      </c>
      <c r="BQ821" s="21" t="s">
        <v>256</v>
      </c>
      <c r="BR821" s="21"/>
      <c r="BS821" s="334"/>
      <c r="BT821" s="25" t="str">
        <f t="shared" si="47"/>
        <v/>
      </c>
      <c r="BU821" s="21" t="s">
        <v>256</v>
      </c>
      <c r="BV821" s="21"/>
      <c r="BW821" s="23"/>
      <c r="BX821" s="25" t="str">
        <f t="shared" si="48"/>
        <v/>
      </c>
      <c r="BY821" s="23"/>
      <c r="BZ821" s="25" t="str">
        <f>IF(BY821="","",IF(BY821="TBD","TBD",IF(BY821="N/A","N/A","W"&amp;TEXT(WEEKNUM(BY821,21),"00")&amp;" "&amp;YEAR(BY821))))</f>
        <v/>
      </c>
      <c r="CA821" s="21" t="s">
        <v>257</v>
      </c>
      <c r="CB821" s="21" t="s">
        <v>336</v>
      </c>
      <c r="CC821" s="21"/>
      <c r="CD821" s="21"/>
      <c r="CE821" s="23"/>
      <c r="CF821" s="23"/>
      <c r="CG821" s="23"/>
      <c r="CH821" s="23"/>
      <c r="CI821" s="25" t="str">
        <f>IF(CH821="","",IF(CH821="TBD","TBD",IF(CH821="N/A","N/A","W"&amp;TEXT(WEEKNUM(CH821,21),"00")&amp;" "&amp;YEAR(CH821))))</f>
        <v/>
      </c>
      <c r="CJ821" s="23"/>
      <c r="CK821" s="25" t="str">
        <f>IF(CJ821="","",IF(CJ821="TBD","TBD",IF(CJ821="N/A","N/A","W"&amp;TEXT(WEEKNUM(CJ821,21),"00")&amp;" "&amp;YEAR(CJ821))))</f>
        <v/>
      </c>
      <c r="CL821" s="24">
        <f>+IF(CJ821="",0,(CJ821-CH821))</f>
        <v>0</v>
      </c>
      <c r="CM821" s="21" t="s">
        <v>388</v>
      </c>
      <c r="CN821" s="21" t="s">
        <v>6087</v>
      </c>
      <c r="CO821" s="23">
        <v>45428</v>
      </c>
      <c r="CP821" s="25" t="str">
        <f>IF(CO821="","",IF(CO821="TBD","TBD",IF(CO821="N/A","N/A","W"&amp;TEXT(WEEKNUM(CO821,21),"00")&amp;" "&amp;YEAR(CO821))))</f>
        <v>W20 2024</v>
      </c>
      <c r="CQ821" s="23" t="s">
        <v>339</v>
      </c>
      <c r="CR821" s="23"/>
      <c r="CS821" s="23">
        <v>45434</v>
      </c>
      <c r="CT821" s="25" t="str">
        <f>IF(CS821="","",IF(CS821="TBD","TBD",IF(CS821="N/A","N/A","W"&amp;TEXT(WEEKNUM(CS821,21),"00")&amp;" "&amp;YEAR(CS821))))</f>
        <v>W21 2024</v>
      </c>
      <c r="CU821" s="21" t="s">
        <v>339</v>
      </c>
      <c r="CV821" s="21"/>
      <c r="CW821" s="23">
        <v>45432</v>
      </c>
      <c r="CX821" s="25" t="str">
        <f>IF(CW821="","",IF(CW821="TBD","TBD",IF(CW821="N/A","N/A","W"&amp;TEXT(WEEKNUM(CW821,21),"00")&amp;" "&amp;YEAR(CW821))))</f>
        <v>W21 2024</v>
      </c>
      <c r="CY821" s="21" t="s">
        <v>388</v>
      </c>
      <c r="CZ821" s="21" t="s">
        <v>6088</v>
      </c>
      <c r="DA821" s="23">
        <v>45432</v>
      </c>
      <c r="DB821" s="25" t="str">
        <f>IF(DA821="","",IF(DA821="TBD","TBD",IF(DA821="N/A","N/A","W"&amp;TEXT(WEEKNUM(DA821,21),"00")&amp;" "&amp;YEAR(DA821))))</f>
        <v>W21 2024</v>
      </c>
      <c r="DC821" s="23">
        <v>45434</v>
      </c>
      <c r="DD821" s="25" t="str">
        <f>IF(DC821="","",IF(DC821="TBD","TBD",IF(DC821="N/A","N/A","W"&amp;TEXT(WEEKNUM(DC821,21),"00")&amp;" "&amp;YEAR(DC821))))</f>
        <v>W21 2024</v>
      </c>
      <c r="DE821" s="21" t="s">
        <v>6089</v>
      </c>
      <c r="DF821" s="23"/>
      <c r="DG821" s="21" t="s">
        <v>259</v>
      </c>
      <c r="DH821" s="18"/>
      <c r="DI821" s="18"/>
      <c r="DJ821" s="18"/>
      <c r="DK821" s="21" t="s">
        <v>260</v>
      </c>
      <c r="DL821" s="21" t="s">
        <v>275</v>
      </c>
      <c r="DM821" s="21"/>
      <c r="DN821" s="23"/>
      <c r="DO821" s="23"/>
      <c r="DP821" s="23"/>
      <c r="DQ821" s="23" t="s">
        <v>262</v>
      </c>
      <c r="DR821" s="23"/>
      <c r="DS821" s="23"/>
      <c r="DT821" s="23"/>
      <c r="DU821" s="23"/>
      <c r="DV821" s="23"/>
      <c r="DW821" s="23"/>
      <c r="DX821" s="23"/>
      <c r="DY821" s="18"/>
      <c r="DZ821" s="18"/>
      <c r="EA821" s="18"/>
      <c r="EB821" s="21" t="s">
        <v>530</v>
      </c>
      <c r="EC821" s="18"/>
      <c r="ED821" s="18"/>
      <c r="EE821" s="18"/>
      <c r="EF821" s="55"/>
      <c r="EG821" s="55"/>
      <c r="EH821" s="18"/>
      <c r="EI821" s="18">
        <v>0</v>
      </c>
      <c r="EJ821" s="29" t="str">
        <f>K821&amp;AY821&amp;CA821&amp;DE821&amp;DT821&amp;DW821</f>
        <v>No VigenteTSS No RecibidoIng No Recibida 4GAs Built Detenido</v>
      </c>
    </row>
    <row r="822" spans="1:140" ht="12" hidden="1" customHeight="1">
      <c r="A822" s="30" t="str">
        <f>IFERROR(IF(VLOOKUP(B822,SEARCH!A:A,1,0)=B822,"OK",""),"")</f>
        <v/>
      </c>
      <c r="B822" s="31" t="s">
        <v>6090</v>
      </c>
      <c r="C822" s="15" t="s">
        <v>6091</v>
      </c>
      <c r="D822" s="16">
        <v>13</v>
      </c>
      <c r="E822" s="16">
        <v>-33.581027777777784</v>
      </c>
      <c r="F822" s="16">
        <v>-70.676330555555566</v>
      </c>
      <c r="G822" s="16" t="s">
        <v>270</v>
      </c>
      <c r="H822" s="16" t="s">
        <v>1239</v>
      </c>
      <c r="I822" s="16" t="s">
        <v>6092</v>
      </c>
      <c r="J822" s="16" t="s">
        <v>1188</v>
      </c>
      <c r="K822" s="17" t="s">
        <v>319</v>
      </c>
      <c r="L822" s="16" t="s">
        <v>409</v>
      </c>
      <c r="M822" s="103">
        <v>1</v>
      </c>
      <c r="N822" s="18">
        <v>1</v>
      </c>
      <c r="O822" s="19" t="s">
        <v>3327</v>
      </c>
      <c r="P822" s="19" t="s">
        <v>380</v>
      </c>
      <c r="Q822" s="21" t="s">
        <v>917</v>
      </c>
      <c r="R822" s="21" t="s">
        <v>381</v>
      </c>
      <c r="S822" s="21">
        <v>9</v>
      </c>
      <c r="T822" s="22" t="s">
        <v>6093</v>
      </c>
      <c r="U822" s="23">
        <v>45106</v>
      </c>
      <c r="V822" s="21" t="str">
        <f>IF(U822="","",IF(U822="TBD","TBD",IF(U822="N/A","N/A","W"&amp;TEXT(WEEKNUM(U822,21),"00")&amp;" "&amp;YEAR(U822))))</f>
        <v>W26 2023</v>
      </c>
      <c r="W822" s="23">
        <v>44985</v>
      </c>
      <c r="X822" s="23"/>
      <c r="Y822" s="23" t="str">
        <f>IF(X822="","",IF(X822="TBD","TBD",IF(X822="N/A","N/A","W"&amp;TEXT(WEEKNUM(X822,21),"00")&amp;" "&amp;YEAR(X822))))</f>
        <v/>
      </c>
      <c r="Z822" s="23"/>
      <c r="AA822" s="23"/>
      <c r="AB822" s="24">
        <f>+IF(Z822="",0,AA822-Z822)</f>
        <v>0</v>
      </c>
      <c r="AC822" s="21" t="s">
        <v>324</v>
      </c>
      <c r="AD822" s="21" t="s">
        <v>1166</v>
      </c>
      <c r="AE822" s="23">
        <v>45506</v>
      </c>
      <c r="AF822" s="25" t="str">
        <f>IF(AE822="","",IF(AE822="TBD","TBD",IF(AE822="N/A","N/A","W"&amp;TEXT(WEEKNUM(AE822,21),"00")&amp;" "&amp;YEAR(AE822))))</f>
        <v>W31 2024</v>
      </c>
      <c r="AG822" s="21" t="s">
        <v>324</v>
      </c>
      <c r="AH822" s="21"/>
      <c r="AI822" s="23">
        <v>45035</v>
      </c>
      <c r="AJ822" s="25" t="str">
        <f>IF(AI822="","",IF(AI822="TBD","TBD",IF(AI822="N/A","N/A","W"&amp;TEXT(WEEKNUM(AI822,21),"00")&amp;" "&amp;YEAR(AI822))))</f>
        <v>W16 2023</v>
      </c>
      <c r="AK822" s="21" t="s">
        <v>324</v>
      </c>
      <c r="AL822" s="21"/>
      <c r="AM822" s="23">
        <v>45033</v>
      </c>
      <c r="AN822" s="25" t="str">
        <f>IF(AM822="","",IF(AM822="TBD","TBD",IF(AM822="N/A","N/A","W"&amp;TEXT(WEEKNUM(AM822,21),"00")&amp;" "&amp;YEAR(AM822))))</f>
        <v>W16 2023</v>
      </c>
      <c r="AO822" s="21" t="s">
        <v>324</v>
      </c>
      <c r="AP822" s="21"/>
      <c r="AQ822" s="23">
        <v>44992</v>
      </c>
      <c r="AR822" s="25" t="str">
        <f>IF(AQ822="","",IF(AQ822="TBD","TBD",IF(AQ822="N/A","N/A","W"&amp;TEXT(WEEKNUM(AQ822,21),"00")&amp;" "&amp;YEAR(AQ822))))</f>
        <v>W10 2023</v>
      </c>
      <c r="AS822" s="21"/>
      <c r="AT822" s="21"/>
      <c r="AU822" s="23"/>
      <c r="AV822" s="25" t="s">
        <v>252</v>
      </c>
      <c r="AW822" s="59">
        <v>45036</v>
      </c>
      <c r="AX822" s="25" t="str">
        <f>IF(AW822="","",IF(AW822="TBD","TBD",IF(AW822="N/A","N/A","W"&amp;TEXT(WEEKNUM(AW822,21),"00")&amp;" "&amp;YEAR(AW822))))</f>
        <v>W16 2023</v>
      </c>
      <c r="AY822" s="21" t="s">
        <v>327</v>
      </c>
      <c r="AZ822" s="21" t="s">
        <v>328</v>
      </c>
      <c r="BA822" s="21" t="s">
        <v>329</v>
      </c>
      <c r="BB822" s="23">
        <v>45237</v>
      </c>
      <c r="BC822" s="23">
        <v>45772</v>
      </c>
      <c r="BD822" s="23">
        <v>45772</v>
      </c>
      <c r="BE822" s="25" t="str">
        <f>IF(BD822="","",IF(BD822="TBD","TBD",IF(BD822="N/A","N/A","W"&amp;TEXT(WEEKNUM(BD822,21),"00")&amp;" "&amp;YEAR(BD822))))</f>
        <v>W17 2025</v>
      </c>
      <c r="BF822" s="23">
        <v>45776</v>
      </c>
      <c r="BG822" s="25" t="str">
        <f>IF(BF822="","",IF(BF822="TBD","TBD",IF(BF822="N/A","N/A","W"&amp;TEXT(WEEKNUM(BF822,21),"00")&amp;" "&amp;YEAR(BF822))))</f>
        <v>W18 2025</v>
      </c>
      <c r="BH822" s="24">
        <f>+IF(BF822="",0,(BF822-BD822))</f>
        <v>4</v>
      </c>
      <c r="BI822" s="26" t="s">
        <v>330</v>
      </c>
      <c r="BJ822" s="26" t="s">
        <v>6094</v>
      </c>
      <c r="BK822" s="27">
        <v>45764</v>
      </c>
      <c r="BL822" s="25" t="str">
        <f>IF(BK822="","",IF(BK822="TBD","TBD",IF(BK822="N/A","N/A","W"&amp;TEXT(WEEKNUM(BK822,21),"00")&amp;" "&amp;YEAR(BK822))))</f>
        <v>W16 2025</v>
      </c>
      <c r="BM822" s="21" t="s">
        <v>330</v>
      </c>
      <c r="BN822" s="20" t="s">
        <v>6095</v>
      </c>
      <c r="BO822" s="23">
        <v>45775</v>
      </c>
      <c r="BP822" s="25" t="str">
        <f>IF(BO822="","",IF(BO822="TBD","TBD",IF(BO822="N/A","N/A","W"&amp;TEXT(WEEKNUM(BO822,21),"00")&amp;" "&amp;YEAR(BO822))))</f>
        <v>W18 2025</v>
      </c>
      <c r="BQ822" s="21" t="s">
        <v>330</v>
      </c>
      <c r="BR822" s="47"/>
      <c r="BS822" s="334">
        <v>45764</v>
      </c>
      <c r="BT822" s="25" t="str">
        <f t="shared" si="47"/>
        <v>W16 2025</v>
      </c>
      <c r="BU822" s="21" t="s">
        <v>330</v>
      </c>
      <c r="BV822" s="33" t="s">
        <v>6096</v>
      </c>
      <c r="BW822" s="23">
        <v>45768</v>
      </c>
      <c r="BX822" s="25" t="str">
        <f t="shared" si="48"/>
        <v>W17 2025</v>
      </c>
      <c r="BY822" s="35">
        <v>45775</v>
      </c>
      <c r="BZ822" s="25" t="str">
        <f>IF(BY822="","",IF(BY822="TBD","TBD",IF(BY822="N/A","N/A","W"&amp;TEXT(WEEKNUM(BY822,21),"00")&amp;" "&amp;YEAR(BY822))))</f>
        <v>W18 2025</v>
      </c>
      <c r="CA822" s="22" t="s">
        <v>926</v>
      </c>
      <c r="CB822" s="21" t="s">
        <v>336</v>
      </c>
      <c r="CC822" s="21" t="s">
        <v>336</v>
      </c>
      <c r="CD822" s="21"/>
      <c r="CE822" s="23"/>
      <c r="CF822" s="23">
        <v>45650</v>
      </c>
      <c r="CG822" s="23">
        <v>45796</v>
      </c>
      <c r="CH822" s="23">
        <v>45796</v>
      </c>
      <c r="CI822" s="25" t="str">
        <f>IF(CH822="","",IF(CH822="TBD","TBD",IF(CH822="N/A","N/A","W"&amp;TEXT(WEEKNUM(CH822,21),"00")&amp;" "&amp;YEAR(CH822))))</f>
        <v>W21 2025</v>
      </c>
      <c r="CJ822" s="23">
        <v>45799</v>
      </c>
      <c r="CK822" s="25" t="str">
        <f>IF(CJ822="","",IF(CJ822="TBD","TBD",IF(CJ822="N/A","N/A","W"&amp;TEXT(WEEKNUM(CJ822,21),"00")&amp;" "&amp;YEAR(CJ822))))</f>
        <v>W21 2025</v>
      </c>
      <c r="CL822" s="24">
        <f>+IF(CJ822="",0,(CJ822-CH822))</f>
        <v>3</v>
      </c>
      <c r="CM822" s="21" t="s">
        <v>388</v>
      </c>
      <c r="CN822" s="20" t="s">
        <v>6097</v>
      </c>
      <c r="CO822" s="23">
        <v>45797</v>
      </c>
      <c r="CP822" s="25" t="str">
        <f>IF(CO822="","",IF(CO822="TBD","TBD",IF(CO822="N/A","N/A","W"&amp;TEXT(WEEKNUM(CO822,21),"00")&amp;" "&amp;YEAR(CO822))))</f>
        <v>W21 2025</v>
      </c>
      <c r="CQ822" s="21" t="s">
        <v>421</v>
      </c>
      <c r="CR822" s="63" t="s">
        <v>6098</v>
      </c>
      <c r="CS822" s="23">
        <v>45800</v>
      </c>
      <c r="CT822" s="25" t="str">
        <f>IF(CS822="","",IF(CS822="TBD","TBD",IF(CS822="N/A","N/A","W"&amp;TEXT(WEEKNUM(CS822,21),"00")&amp;" "&amp;YEAR(CS822))))</f>
        <v>W21 2025</v>
      </c>
      <c r="CU822" s="21" t="s">
        <v>388</v>
      </c>
      <c r="CV822" s="20" t="s">
        <v>6099</v>
      </c>
      <c r="CW822" s="23">
        <v>45908</v>
      </c>
      <c r="CX822" s="25" t="str">
        <f>IF(CW822="","",IF(CW822="TBD","TBD",IF(CW822="N/A","N/A","W"&amp;TEXT(WEEKNUM(CW822,21),"00")&amp;" "&amp;YEAR(CW822))))</f>
        <v>W37 2025</v>
      </c>
      <c r="CY822" s="21" t="s">
        <v>421</v>
      </c>
      <c r="CZ822" s="21" t="s">
        <v>6100</v>
      </c>
      <c r="DA822" s="23">
        <v>45788</v>
      </c>
      <c r="DB822" s="25" t="str">
        <f>IF(DA822="","",IF(DA822="TBD","TBD",IF(DA822="N/A","N/A","W"&amp;TEXT(WEEKNUM(DA822,21),"00")&amp;" "&amp;YEAR(DA822))))</f>
        <v>W19 2025</v>
      </c>
      <c r="DC822" s="23">
        <v>45908</v>
      </c>
      <c r="DD822" s="25" t="str">
        <f>IF(DC822="","",IF(DC822="TBD","TBD",IF(DC822="N/A","N/A","W"&amp;TEXT(WEEKNUM(DC822,21),"00")&amp;" "&amp;YEAR(DC822))))</f>
        <v>W37 2025</v>
      </c>
      <c r="DE822" s="21" t="s">
        <v>392</v>
      </c>
      <c r="DF822" s="23">
        <v>45665</v>
      </c>
      <c r="DG822" s="21" t="s">
        <v>259</v>
      </c>
      <c r="DH822" s="21">
        <v>0</v>
      </c>
      <c r="DI822" s="18"/>
      <c r="DJ822" s="18"/>
      <c r="DK822" s="21" t="s">
        <v>260</v>
      </c>
      <c r="DL822" s="21" t="s">
        <v>341</v>
      </c>
      <c r="DM822" s="21"/>
      <c r="DN822" s="23">
        <v>45695</v>
      </c>
      <c r="DO822" s="23">
        <v>45695</v>
      </c>
      <c r="DP822" s="23"/>
      <c r="DQ822" s="23" t="s">
        <v>276</v>
      </c>
      <c r="DR822" s="23"/>
      <c r="DS822" s="23">
        <v>45702</v>
      </c>
      <c r="DT822" s="23" t="s">
        <v>502</v>
      </c>
      <c r="DU822" s="23"/>
      <c r="DV822" s="23">
        <v>45708</v>
      </c>
      <c r="DW822" s="23" t="s">
        <v>342</v>
      </c>
      <c r="DX822" s="23"/>
      <c r="DY822" s="18"/>
      <c r="DZ822" s="18"/>
      <c r="EA822" s="18"/>
      <c r="EB822" s="21" t="s">
        <v>49</v>
      </c>
      <c r="EC822" s="18" t="s">
        <v>234</v>
      </c>
      <c r="ED822" s="18"/>
      <c r="EE822" s="18"/>
      <c r="EF822" s="55"/>
      <c r="EG822" s="55"/>
      <c r="EH822" s="18" t="s">
        <v>5194</v>
      </c>
      <c r="EI822" s="18">
        <v>0</v>
      </c>
      <c r="EJ822" s="29" t="str">
        <f>K822&amp;AY822&amp;CA822&amp;DE822&amp;DT822&amp;DW822</f>
        <v>VigenteTSS Aprobado 4GIng Aprobada 4G/5GAs Built Aprobado con Observaciones 4GIntegradoOn Air</v>
      </c>
    </row>
    <row r="823" spans="1:140" ht="12" hidden="1" customHeight="1">
      <c r="A823" s="30" t="str">
        <f>IFERROR(IF(VLOOKUP(B823,SEARCH!A:A,1,0)=B823,"OK",""),"")</f>
        <v/>
      </c>
      <c r="B823" s="31" t="s">
        <v>6101</v>
      </c>
      <c r="C823" s="15" t="s">
        <v>6102</v>
      </c>
      <c r="D823" s="16">
        <v>13</v>
      </c>
      <c r="E823" s="16">
        <v>-33.696188888888884</v>
      </c>
      <c r="F823" s="16">
        <v>-71.036611111111114</v>
      </c>
      <c r="G823" s="16" t="s">
        <v>270</v>
      </c>
      <c r="H823" s="16" t="s">
        <v>1746</v>
      </c>
      <c r="I823" s="16" t="s">
        <v>6103</v>
      </c>
      <c r="J823" s="16" t="s">
        <v>409</v>
      </c>
      <c r="K823" s="17" t="s">
        <v>319</v>
      </c>
      <c r="L823" s="16" t="s">
        <v>409</v>
      </c>
      <c r="M823" s="103">
        <v>5</v>
      </c>
      <c r="N823" s="18">
        <v>1</v>
      </c>
      <c r="O823" s="19" t="s">
        <v>3327</v>
      </c>
      <c r="P823" s="19" t="s">
        <v>380</v>
      </c>
      <c r="Q823" s="21" t="s">
        <v>917</v>
      </c>
      <c r="R823" s="21" t="s">
        <v>322</v>
      </c>
      <c r="S823" s="21">
        <v>28</v>
      </c>
      <c r="T823" s="22" t="s">
        <v>6104</v>
      </c>
      <c r="U823" s="23">
        <v>45106</v>
      </c>
      <c r="V823" s="21" t="str">
        <f>IF(U823="","",IF(U823="TBD","TBD",IF(U823="N/A","N/A","W"&amp;TEXT(WEEKNUM(U823,21),"00")&amp;" "&amp;YEAR(U823))))</f>
        <v>W26 2023</v>
      </c>
      <c r="W823" s="23">
        <v>45012</v>
      </c>
      <c r="X823" s="23"/>
      <c r="Y823" s="23" t="str">
        <f>IF(X823="","",IF(X823="TBD","TBD",IF(X823="N/A","N/A","W"&amp;TEXT(WEEKNUM(X823,21),"00")&amp;" "&amp;YEAR(X823))))</f>
        <v/>
      </c>
      <c r="Z823" s="23"/>
      <c r="AA823" s="23"/>
      <c r="AB823" s="24">
        <f>+IF(Z823="",0,AA823-Z823)</f>
        <v>0</v>
      </c>
      <c r="AC823" s="21" t="s">
        <v>324</v>
      </c>
      <c r="AD823" s="21" t="s">
        <v>1166</v>
      </c>
      <c r="AE823" s="23">
        <v>45506</v>
      </c>
      <c r="AF823" s="25" t="str">
        <f>IF(AE823="","",IF(AE823="TBD","TBD",IF(AE823="N/A","N/A","W"&amp;TEXT(WEEKNUM(AE823,21),"00")&amp;" "&amp;YEAR(AE823))))</f>
        <v>W31 2024</v>
      </c>
      <c r="AG823" s="21" t="s">
        <v>324</v>
      </c>
      <c r="AH823" s="21"/>
      <c r="AI823" s="23">
        <v>45092</v>
      </c>
      <c r="AJ823" s="25" t="str">
        <f>IF(AI823="","",IF(AI823="TBD","TBD",IF(AI823="N/A","N/A","W"&amp;TEXT(WEEKNUM(AI823,21),"00")&amp;" "&amp;YEAR(AI823))))</f>
        <v>W24 2023</v>
      </c>
      <c r="AK823" s="21" t="s">
        <v>324</v>
      </c>
      <c r="AL823" s="21"/>
      <c r="AM823" s="23">
        <v>45045</v>
      </c>
      <c r="AN823" s="25" t="str">
        <f>IF(AM823="","",IF(AM823="TBD","TBD",IF(AM823="N/A","N/A","W"&amp;TEXT(WEEKNUM(AM823,21),"00")&amp;" "&amp;YEAR(AM823))))</f>
        <v>W17 2023</v>
      </c>
      <c r="AO823" s="21" t="s">
        <v>324</v>
      </c>
      <c r="AP823" s="21"/>
      <c r="AQ823" s="23">
        <v>45127</v>
      </c>
      <c r="AR823" s="25" t="str">
        <f>IF(AQ823="","",IF(AQ823="TBD","TBD",IF(AQ823="N/A","N/A","W"&amp;TEXT(WEEKNUM(AQ823,21),"00")&amp;" "&amp;YEAR(AQ823))))</f>
        <v>W29 2023</v>
      </c>
      <c r="AS823" s="21"/>
      <c r="AT823" s="21"/>
      <c r="AU823" s="23"/>
      <c r="AV823" s="25" t="s">
        <v>252</v>
      </c>
      <c r="AW823" s="59">
        <v>45092</v>
      </c>
      <c r="AX823" s="25" t="str">
        <f>IF(AW823="","",IF(AW823="TBD","TBD",IF(AW823="N/A","N/A","W"&amp;TEXT(WEEKNUM(AW823,21),"00")&amp;" "&amp;YEAR(AW823))))</f>
        <v>W24 2023</v>
      </c>
      <c r="AY823" s="21" t="s">
        <v>327</v>
      </c>
      <c r="AZ823" s="21" t="s">
        <v>328</v>
      </c>
      <c r="BA823" s="21" t="s">
        <v>329</v>
      </c>
      <c r="BB823" s="23">
        <v>45735</v>
      </c>
      <c r="BC823" s="23">
        <v>45771</v>
      </c>
      <c r="BD823" s="23">
        <v>45771</v>
      </c>
      <c r="BE823" s="25" t="str">
        <f>IF(BD823="","",IF(BD823="TBD","TBD",IF(BD823="N/A","N/A","W"&amp;TEXT(WEEKNUM(BD823,21),"00")&amp;" "&amp;YEAR(BD823))))</f>
        <v>W17 2025</v>
      </c>
      <c r="BF823" s="23">
        <v>45772</v>
      </c>
      <c r="BG823" s="25" t="str">
        <f>IF(BF823="","",IF(BF823="TBD","TBD",IF(BF823="N/A","N/A","W"&amp;TEXT(WEEKNUM(BF823,21),"00")&amp;" "&amp;YEAR(BF823))))</f>
        <v>W17 2025</v>
      </c>
      <c r="BH823" s="24">
        <f>+IF(BF823="",0,(BF823-BD823))</f>
        <v>1</v>
      </c>
      <c r="BI823" s="26" t="s">
        <v>330</v>
      </c>
      <c r="BJ823" s="26"/>
      <c r="BK823" s="27">
        <v>45749</v>
      </c>
      <c r="BL823" s="25" t="str">
        <f>IF(BK823="","",IF(BK823="TBD","TBD",IF(BK823="N/A","N/A","W"&amp;TEXT(WEEKNUM(BK823,21),"00")&amp;" "&amp;YEAR(BK823))))</f>
        <v>W14 2025</v>
      </c>
      <c r="BM823" s="21" t="s">
        <v>330</v>
      </c>
      <c r="BN823" s="88" t="s">
        <v>6105</v>
      </c>
      <c r="BO823" s="23">
        <v>45772</v>
      </c>
      <c r="BP823" s="25" t="str">
        <f>IF(BO823="","",IF(BO823="TBD","TBD",IF(BO823="N/A","N/A","W"&amp;TEXT(WEEKNUM(BO823,21),"00")&amp;" "&amp;YEAR(BO823))))</f>
        <v>W17 2025</v>
      </c>
      <c r="BQ823" s="21" t="s">
        <v>330</v>
      </c>
      <c r="BR823" s="63"/>
      <c r="BS823" s="334">
        <v>45770</v>
      </c>
      <c r="BT823" s="25" t="str">
        <f t="shared" si="47"/>
        <v>W17 2025</v>
      </c>
      <c r="BU823" s="21" t="s">
        <v>330</v>
      </c>
      <c r="BV823" s="33" t="s">
        <v>6106</v>
      </c>
      <c r="BW823" s="23">
        <v>45735</v>
      </c>
      <c r="BX823" s="25" t="str">
        <f t="shared" si="48"/>
        <v>W12 2025</v>
      </c>
      <c r="BY823" s="23">
        <v>45772</v>
      </c>
      <c r="BZ823" s="25" t="str">
        <f>IF(BY823="","",IF(BY823="TBD","TBD",IF(BY823="N/A","N/A","W"&amp;TEXT(WEEKNUM(BY823,21),"00")&amp;" "&amp;YEAR(BY823))))</f>
        <v>W17 2025</v>
      </c>
      <c r="CA823" s="22" t="s">
        <v>926</v>
      </c>
      <c r="CB823" s="21" t="s">
        <v>336</v>
      </c>
      <c r="CC823" s="21" t="s">
        <v>336</v>
      </c>
      <c r="CD823" s="21"/>
      <c r="CE823" s="23"/>
      <c r="CF823" s="23">
        <v>45734</v>
      </c>
      <c r="CG823" s="23">
        <v>45772</v>
      </c>
      <c r="CH823" s="23">
        <v>45772</v>
      </c>
      <c r="CI823" s="25" t="str">
        <f>IF(CH823="","",IF(CH823="TBD","TBD",IF(CH823="N/A","N/A","W"&amp;TEXT(WEEKNUM(CH823,21),"00")&amp;" "&amp;YEAR(CH823))))</f>
        <v>W17 2025</v>
      </c>
      <c r="CJ823" s="23">
        <v>45776</v>
      </c>
      <c r="CK823" s="25" t="str">
        <f>IF(CJ823="","",IF(CJ823="TBD","TBD",IF(CJ823="N/A","N/A","W"&amp;TEXT(WEEKNUM(CJ823,21),"00")&amp;" "&amp;YEAR(CJ823))))</f>
        <v>W18 2025</v>
      </c>
      <c r="CL823" s="24">
        <f>+IF(CJ823="",0,(CJ823-CH823))</f>
        <v>4</v>
      </c>
      <c r="CM823" s="21" t="s">
        <v>339</v>
      </c>
      <c r="CN823" s="70" t="s">
        <v>6107</v>
      </c>
      <c r="CO823" s="23">
        <v>45783</v>
      </c>
      <c r="CP823" s="25" t="str">
        <f>IF(CO823="","",IF(CO823="TBD","TBD",IF(CO823="N/A","N/A","W"&amp;TEXT(WEEKNUM(CO823,21),"00")&amp;" "&amp;YEAR(CO823))))</f>
        <v>W19 2025</v>
      </c>
      <c r="CQ823" s="21" t="s">
        <v>421</v>
      </c>
      <c r="CR823" s="89" t="s">
        <v>6108</v>
      </c>
      <c r="CS823" s="23">
        <v>45776</v>
      </c>
      <c r="CT823" s="25" t="str">
        <f>IF(CS823="","",IF(CS823="TBD","TBD",IF(CS823="N/A","N/A","W"&amp;TEXT(WEEKNUM(CS823,21),"00")&amp;" "&amp;YEAR(CS823))))</f>
        <v>W18 2025</v>
      </c>
      <c r="CU823" s="21" t="s">
        <v>339</v>
      </c>
      <c r="CV823" s="21"/>
      <c r="CW823" s="23">
        <v>45772</v>
      </c>
      <c r="CX823" s="25" t="str">
        <f>IF(CW823="","",IF(CW823="TBD","TBD",IF(CW823="N/A","N/A","W"&amp;TEXT(WEEKNUM(CW823,21),"00")&amp;" "&amp;YEAR(CW823))))</f>
        <v>W17 2025</v>
      </c>
      <c r="CY823" s="21" t="s">
        <v>421</v>
      </c>
      <c r="CZ823" s="20" t="s">
        <v>6109</v>
      </c>
      <c r="DA823" s="23">
        <v>45772</v>
      </c>
      <c r="DB823" s="25" t="str">
        <f>IF(DA823="","",IF(DA823="TBD","TBD",IF(DA823="N/A","N/A","W"&amp;TEXT(WEEKNUM(DA823,21),"00")&amp;" "&amp;YEAR(DA823))))</f>
        <v>W17 2025</v>
      </c>
      <c r="DC823" s="23">
        <v>45783</v>
      </c>
      <c r="DD823" s="25" t="str">
        <f>IF(DC823="","",IF(DC823="TBD","TBD",IF(DC823="N/A","N/A","W"&amp;TEXT(WEEKNUM(DC823,21),"00")&amp;" "&amp;YEAR(DC823))))</f>
        <v>W19 2025</v>
      </c>
      <c r="DE823" s="21" t="s">
        <v>392</v>
      </c>
      <c r="DF823" s="23"/>
      <c r="DG823" s="21" t="s">
        <v>259</v>
      </c>
      <c r="DH823" s="18"/>
      <c r="DI823" s="18"/>
      <c r="DJ823" s="18"/>
      <c r="DK823" s="21" t="s">
        <v>260</v>
      </c>
      <c r="DL823" s="21" t="s">
        <v>341</v>
      </c>
      <c r="DM823" s="21"/>
      <c r="DN823" s="23">
        <v>45797</v>
      </c>
      <c r="DO823" s="23">
        <v>45797</v>
      </c>
      <c r="DP823" s="23"/>
      <c r="DQ823" s="23" t="s">
        <v>276</v>
      </c>
      <c r="DR823" s="23"/>
      <c r="DS823" s="23"/>
      <c r="DT823" s="23"/>
      <c r="DU823" s="23"/>
      <c r="DV823" s="23">
        <v>45833</v>
      </c>
      <c r="DW823" s="23" t="s">
        <v>342</v>
      </c>
      <c r="DX823" s="23"/>
      <c r="DY823" s="18"/>
      <c r="DZ823" s="18"/>
      <c r="EA823" s="18"/>
      <c r="EB823" s="21" t="s">
        <v>49</v>
      </c>
      <c r="EC823" s="18"/>
      <c r="ED823" s="18" t="s">
        <v>343</v>
      </c>
      <c r="EE823" s="18"/>
      <c r="EF823" s="55"/>
      <c r="EG823" s="55"/>
      <c r="EH823" s="18"/>
      <c r="EI823" s="18">
        <v>0</v>
      </c>
      <c r="EJ823" s="29" t="str">
        <f>K823&amp;AY823&amp;CA823&amp;DE823&amp;DT823&amp;DW823</f>
        <v>VigenteTSS Aprobado 4GIng Aprobada 4G/5GAs Built Aprobado con Observaciones 4GOn Air</v>
      </c>
    </row>
    <row r="824" spans="1:140" ht="12" hidden="1" customHeight="1">
      <c r="A824" s="30" t="str">
        <f>IFERROR(IF(VLOOKUP(B824,SEARCH!A:A,1,0)=B824,"OK",""),"")</f>
        <v/>
      </c>
      <c r="B824" s="31" t="s">
        <v>6110</v>
      </c>
      <c r="C824" s="15" t="s">
        <v>6111</v>
      </c>
      <c r="D824" s="16">
        <v>13</v>
      </c>
      <c r="E824" s="16">
        <v>-33.732666000000002</v>
      </c>
      <c r="F824" s="16">
        <v>-70.90728</v>
      </c>
      <c r="G824" s="16" t="s">
        <v>270</v>
      </c>
      <c r="H824" s="16" t="s">
        <v>6112</v>
      </c>
      <c r="I824" s="16" t="s">
        <v>6113</v>
      </c>
      <c r="J824" s="16" t="s">
        <v>379</v>
      </c>
      <c r="K824" s="17" t="s">
        <v>319</v>
      </c>
      <c r="L824" s="16" t="s">
        <v>247</v>
      </c>
      <c r="M824" s="103">
        <v>2</v>
      </c>
      <c r="N824" s="103"/>
      <c r="O824" s="19" t="s">
        <v>3327</v>
      </c>
      <c r="P824" s="19" t="s">
        <v>380</v>
      </c>
      <c r="Q824" s="18"/>
      <c r="R824" s="21" t="s">
        <v>1437</v>
      </c>
      <c r="S824" s="21">
        <v>11</v>
      </c>
      <c r="T824" s="22" t="s">
        <v>6114</v>
      </c>
      <c r="U824" s="23">
        <v>45106</v>
      </c>
      <c r="V824" s="21" t="str">
        <f>IF(U824="","",IF(U824="TBD","TBD",IF(U824="N/A","N/A","W"&amp;TEXT(WEEKNUM(U824,21),"00")&amp;" "&amp;YEAR(U824))))</f>
        <v>W26 2023</v>
      </c>
      <c r="W824" s="23">
        <v>45027</v>
      </c>
      <c r="X824" s="23"/>
      <c r="Y824" s="23" t="str">
        <f>IF(X824="","",IF(X824="TBD","TBD",IF(X824="N/A","N/A","W"&amp;TEXT(WEEKNUM(X824,21),"00")&amp;" "&amp;YEAR(X824))))</f>
        <v/>
      </c>
      <c r="Z824" s="23"/>
      <c r="AA824" s="23"/>
      <c r="AB824" s="24">
        <f>+IF(Z824="",0,AA824-Z824)</f>
        <v>0</v>
      </c>
      <c r="AC824" s="21" t="s">
        <v>324</v>
      </c>
      <c r="AD824" s="21">
        <v>0</v>
      </c>
      <c r="AE824" s="23">
        <v>45090</v>
      </c>
      <c r="AF824" s="25" t="str">
        <f>IF(AE824="","",IF(AE824="TBD","TBD",IF(AE824="N/A","N/A","W"&amp;TEXT(WEEKNUM(AE824,21),"00")&amp;" "&amp;YEAR(AE824))))</f>
        <v>W24 2023</v>
      </c>
      <c r="AG824" s="21" t="s">
        <v>324</v>
      </c>
      <c r="AH824" s="21"/>
      <c r="AI824" s="23">
        <v>45043</v>
      </c>
      <c r="AJ824" s="25" t="str">
        <f>IF(AI824="","",IF(AI824="TBD","TBD",IF(AI824="N/A","N/A","W"&amp;TEXT(WEEKNUM(AI824,21),"00")&amp;" "&amp;YEAR(AI824))))</f>
        <v>W17 2023</v>
      </c>
      <c r="AK824" s="21" t="s">
        <v>324</v>
      </c>
      <c r="AL824" s="21" t="s">
        <v>6115</v>
      </c>
      <c r="AM824" s="23">
        <v>45045</v>
      </c>
      <c r="AN824" s="25" t="str">
        <f>IF(AM824="","",IF(AM824="TBD","TBD",IF(AM824="N/A","N/A","W"&amp;TEXT(WEEKNUM(AM824,21),"00")&amp;" "&amp;YEAR(AM824))))</f>
        <v>W17 2023</v>
      </c>
      <c r="AO824" s="21" t="s">
        <v>324</v>
      </c>
      <c r="AP824" s="21"/>
      <c r="AQ824" s="23">
        <v>45127</v>
      </c>
      <c r="AR824" s="25" t="str">
        <f>IF(AQ824="","",IF(AQ824="TBD","TBD",IF(AQ824="N/A","N/A","W"&amp;TEXT(WEEKNUM(AQ824,21),"00")&amp;" "&amp;YEAR(AQ824))))</f>
        <v>W29 2023</v>
      </c>
      <c r="AS824" s="21"/>
      <c r="AT824" s="21"/>
      <c r="AU824" s="23"/>
      <c r="AV824" s="25" t="s">
        <v>252</v>
      </c>
      <c r="AW824" s="59">
        <v>45090</v>
      </c>
      <c r="AX824" s="25" t="str">
        <f>IF(AW824="","",IF(AW824="TBD","TBD",IF(AW824="N/A","N/A","W"&amp;TEXT(WEEKNUM(AW824,21),"00")&amp;" "&amp;YEAR(AW824))))</f>
        <v>W24 2023</v>
      </c>
      <c r="AY824" s="21" t="s">
        <v>327</v>
      </c>
      <c r="AZ824" s="21" t="s">
        <v>328</v>
      </c>
      <c r="BA824" s="21" t="s">
        <v>329</v>
      </c>
      <c r="BB824" s="23"/>
      <c r="BC824" s="23"/>
      <c r="BD824" s="23"/>
      <c r="BE824" s="25" t="str">
        <f>IF(BD824="","",IF(BD824="TBD","TBD",IF(BD824="N/A","N/A","W"&amp;TEXT(WEEKNUM(BD824,21),"00")&amp;" "&amp;YEAR(BD824))))</f>
        <v/>
      </c>
      <c r="BF824" s="23"/>
      <c r="BG824" s="25" t="str">
        <f>IF(BF824="","",IF(BF824="TBD","TBD",IF(BF824="N/A","N/A","W"&amp;TEXT(WEEKNUM(BF824,21),"00")&amp;" "&amp;YEAR(BF824))))</f>
        <v/>
      </c>
      <c r="BH824" s="24">
        <f>+IF(BF824="",0,(BF824-BD824))</f>
        <v>0</v>
      </c>
      <c r="BI824" s="26" t="s">
        <v>330</v>
      </c>
      <c r="BJ824" s="26"/>
      <c r="BK824" s="27">
        <v>45223</v>
      </c>
      <c r="BL824" s="25" t="str">
        <f>IF(BK824="","",IF(BK824="TBD","TBD",IF(BK824="N/A","N/A","W"&amp;TEXT(WEEKNUM(BK824,21),"00")&amp;" "&amp;YEAR(BK824))))</f>
        <v>W43 2023</v>
      </c>
      <c r="BM824" s="21" t="s">
        <v>330</v>
      </c>
      <c r="BN824" s="74" t="s">
        <v>6116</v>
      </c>
      <c r="BO824" s="23">
        <v>45223</v>
      </c>
      <c r="BP824" s="25" t="str">
        <f>IF(BO824="","",IF(BO824="TBD","TBD",IF(BO824="N/A","N/A","W"&amp;TEXT(WEEKNUM(BO824,21),"00")&amp;" "&amp;YEAR(BO824))))</f>
        <v>W43 2023</v>
      </c>
      <c r="BQ824" s="21" t="s">
        <v>330</v>
      </c>
      <c r="BR824" s="21" t="s">
        <v>2518</v>
      </c>
      <c r="BS824" s="334">
        <v>45245</v>
      </c>
      <c r="BT824" s="25" t="str">
        <f t="shared" si="47"/>
        <v>W46 2023</v>
      </c>
      <c r="BU824" s="21" t="s">
        <v>330</v>
      </c>
      <c r="BV824" s="73" t="s">
        <v>6117</v>
      </c>
      <c r="BW824" s="23">
        <v>45225</v>
      </c>
      <c r="BX824" s="25" t="str">
        <f t="shared" si="48"/>
        <v>W43 2023</v>
      </c>
      <c r="BY824" s="23">
        <v>45245</v>
      </c>
      <c r="BZ824" s="25" t="str">
        <f>IF(BY824="","",IF(BY824="TBD","TBD",IF(BY824="N/A","N/A","W"&amp;TEXT(WEEKNUM(BY824,21),"00")&amp;" "&amp;YEAR(BY824))))</f>
        <v>W46 2023</v>
      </c>
      <c r="CA824" s="22" t="s">
        <v>335</v>
      </c>
      <c r="CB824" s="21" t="s">
        <v>336</v>
      </c>
      <c r="CC824" s="21" t="s">
        <v>336</v>
      </c>
      <c r="CD824" s="21" t="s">
        <v>515</v>
      </c>
      <c r="CE824" s="23"/>
      <c r="CF824" s="23">
        <v>45643</v>
      </c>
      <c r="CG824" s="23"/>
      <c r="CH824" s="23">
        <v>45660</v>
      </c>
      <c r="CI824" s="25" t="str">
        <f>IF(CH824="","",IF(CH824="TBD","TBD",IF(CH824="N/A","N/A","W"&amp;TEXT(WEEKNUM(CH824,21),"00")&amp;" "&amp;YEAR(CH824))))</f>
        <v>W01 2025</v>
      </c>
      <c r="CJ824" s="23">
        <v>45665</v>
      </c>
      <c r="CK824" s="25" t="str">
        <f>IF(CJ824="","",IF(CJ824="TBD","TBD",IF(CJ824="N/A","N/A","W"&amp;TEXT(WEEKNUM(CJ824,21),"00")&amp;" "&amp;YEAR(CJ824))))</f>
        <v>W02 2025</v>
      </c>
      <c r="CL824" s="24">
        <f>+IF(CJ824="",0,(CJ824-CH824))</f>
        <v>5</v>
      </c>
      <c r="CM824" s="21" t="s">
        <v>339</v>
      </c>
      <c r="CN824" s="21" t="s">
        <v>6118</v>
      </c>
      <c r="CO824" s="23">
        <v>45701</v>
      </c>
      <c r="CP824" s="25" t="str">
        <f>IF(CO824="","",IF(CO824="TBD","TBD",IF(CO824="N/A","N/A","W"&amp;TEXT(WEEKNUM(CO824,21),"00")&amp;" "&amp;YEAR(CO824))))</f>
        <v>W07 2025</v>
      </c>
      <c r="CQ824" s="23" t="s">
        <v>388</v>
      </c>
      <c r="CR824" s="23" t="s">
        <v>6119</v>
      </c>
      <c r="CS824" s="23">
        <v>45652</v>
      </c>
      <c r="CT824" s="25" t="str">
        <f>IF(CS824="","",IF(CS824="TBD","TBD",IF(CS824="N/A","N/A","W"&amp;TEXT(WEEKNUM(CS824,21),"00")&amp;" "&amp;YEAR(CS824))))</f>
        <v>W52 2024</v>
      </c>
      <c r="CU824" s="21" t="s">
        <v>339</v>
      </c>
      <c r="CV824" s="21" t="s">
        <v>6120</v>
      </c>
      <c r="CW824" s="23">
        <v>45694</v>
      </c>
      <c r="CX824" s="25" t="str">
        <f>IF(CW824="","",IF(CW824="TBD","TBD",IF(CW824="N/A","N/A","W"&amp;TEXT(WEEKNUM(CW824,21),"00")&amp;" "&amp;YEAR(CW824))))</f>
        <v>W06 2025</v>
      </c>
      <c r="CY824" s="21" t="s">
        <v>388</v>
      </c>
      <c r="CZ824" s="21" t="s">
        <v>6121</v>
      </c>
      <c r="DA824" s="23">
        <v>45694</v>
      </c>
      <c r="DB824" s="25" t="str">
        <f>IF(DA824="","",IF(DA824="TBD","TBD",IF(DA824="N/A","N/A","W"&amp;TEXT(WEEKNUM(DA824,21),"00")&amp;" "&amp;YEAR(DA824))))</f>
        <v>W06 2025</v>
      </c>
      <c r="DC824" s="23">
        <v>45701</v>
      </c>
      <c r="DD824" s="25" t="str">
        <f>IF(DC824="","",IF(DC824="TBD","TBD",IF(DC824="N/A","N/A","W"&amp;TEXT(WEEKNUM(DC824,21),"00")&amp;" "&amp;YEAR(DC824))))</f>
        <v>W07 2025</v>
      </c>
      <c r="DE824" s="21" t="s">
        <v>392</v>
      </c>
      <c r="DF824" s="23"/>
      <c r="DG824" s="21" t="s">
        <v>259</v>
      </c>
      <c r="DH824" s="21">
        <v>0</v>
      </c>
      <c r="DI824" s="18"/>
      <c r="DJ824" s="18"/>
      <c r="DK824" s="21" t="s">
        <v>260</v>
      </c>
      <c r="DL824" s="21" t="s">
        <v>341</v>
      </c>
      <c r="DM824" s="21"/>
      <c r="DN824" s="23">
        <v>45727</v>
      </c>
      <c r="DO824" s="23">
        <v>45727</v>
      </c>
      <c r="DP824" s="23"/>
      <c r="DQ824" s="23" t="s">
        <v>276</v>
      </c>
      <c r="DR824" s="23"/>
      <c r="DS824" s="23">
        <v>45751</v>
      </c>
      <c r="DT824" s="23" t="s">
        <v>502</v>
      </c>
      <c r="DU824" s="23"/>
      <c r="DV824" s="23">
        <v>45805</v>
      </c>
      <c r="DW824" s="23" t="s">
        <v>342</v>
      </c>
      <c r="DX824" s="23"/>
      <c r="DY824" s="18"/>
      <c r="DZ824" s="18"/>
      <c r="EA824" s="18"/>
      <c r="EB824" s="21" t="s">
        <v>41</v>
      </c>
      <c r="EC824" s="18" t="s">
        <v>234</v>
      </c>
      <c r="ED824" s="18"/>
      <c r="EE824" s="18"/>
      <c r="EF824" s="55"/>
      <c r="EG824" s="55"/>
      <c r="EH824" s="18"/>
      <c r="EI824" s="18">
        <v>0</v>
      </c>
      <c r="EJ824" s="29" t="str">
        <f>K824&amp;AY824&amp;CA824&amp;DE824&amp;DT824&amp;DW824</f>
        <v>VigenteTSS Aprobado 4GIng Aprobada 4GAs Built Aprobado con Observaciones 4GIntegradoOn Air</v>
      </c>
    </row>
    <row r="825" spans="1:140" ht="12" hidden="1" customHeight="1">
      <c r="A825" s="30" t="str">
        <f>IFERROR(IF(VLOOKUP(B825,SEARCH!A:A,1,0)=B825,"OK",""),"")</f>
        <v/>
      </c>
      <c r="B825" s="31" t="s">
        <v>6122</v>
      </c>
      <c r="C825" s="15" t="s">
        <v>6123</v>
      </c>
      <c r="D825" s="16">
        <v>13</v>
      </c>
      <c r="E825" s="16">
        <v>-33.282249</v>
      </c>
      <c r="F825" s="16">
        <v>-70.751105999999993</v>
      </c>
      <c r="G825" s="16" t="s">
        <v>270</v>
      </c>
      <c r="H825" s="16" t="s">
        <v>1261</v>
      </c>
      <c r="I825" s="16" t="s">
        <v>6124</v>
      </c>
      <c r="J825" s="16" t="s">
        <v>379</v>
      </c>
      <c r="K825" s="17" t="s">
        <v>319</v>
      </c>
      <c r="L825" s="16" t="s">
        <v>247</v>
      </c>
      <c r="M825" s="103" t="s">
        <v>320</v>
      </c>
      <c r="N825" s="18"/>
      <c r="O825" s="19" t="s">
        <v>3327</v>
      </c>
      <c r="P825" s="19" t="s">
        <v>380</v>
      </c>
      <c r="Q825" s="18"/>
      <c r="R825" s="21" t="s">
        <v>322</v>
      </c>
      <c r="S825" s="21">
        <v>31</v>
      </c>
      <c r="T825" s="22" t="s">
        <v>6125</v>
      </c>
      <c r="U825" s="23">
        <v>45106</v>
      </c>
      <c r="V825" s="21" t="str">
        <f>IF(U825="","",IF(U825="TBD","TBD",IF(U825="N/A","N/A","W"&amp;TEXT(WEEKNUM(U825,21),"00")&amp;" "&amp;YEAR(U825))))</f>
        <v>W26 2023</v>
      </c>
      <c r="W825" s="23">
        <v>45106</v>
      </c>
      <c r="X825" s="23"/>
      <c r="Y825" s="23" t="str">
        <f>IF(X825="","",IF(X825="TBD","TBD",IF(X825="N/A","N/A","W"&amp;TEXT(WEEKNUM(X825,21),"00")&amp;" "&amp;YEAR(X825))))</f>
        <v/>
      </c>
      <c r="Z825" s="23"/>
      <c r="AA825" s="23"/>
      <c r="AB825" s="24">
        <f>+IF(Z825="",0,AA825-Z825)</f>
        <v>0</v>
      </c>
      <c r="AC825" s="21" t="s">
        <v>324</v>
      </c>
      <c r="AD825" s="21" t="s">
        <v>6126</v>
      </c>
      <c r="AE825" s="23">
        <v>45195</v>
      </c>
      <c r="AF825" s="25" t="str">
        <f>IF(AE825="","",IF(AE825="TBD","TBD",IF(AE825="N/A","N/A","W"&amp;TEXT(WEEKNUM(AE825,21),"00")&amp;" "&amp;YEAR(AE825))))</f>
        <v>W39 2023</v>
      </c>
      <c r="AG825" s="21" t="s">
        <v>324</v>
      </c>
      <c r="AH825" s="21"/>
      <c r="AI825" s="23">
        <v>45092</v>
      </c>
      <c r="AJ825" s="25" t="str">
        <f>IF(AI825="","",IF(AI825="TBD","TBD",IF(AI825="N/A","N/A","W"&amp;TEXT(WEEKNUM(AI825,21),"00")&amp;" "&amp;YEAR(AI825))))</f>
        <v>W24 2023</v>
      </c>
      <c r="AK825" s="21" t="s">
        <v>324</v>
      </c>
      <c r="AL825" s="21"/>
      <c r="AM825" s="23">
        <v>45021</v>
      </c>
      <c r="AN825" s="25" t="str">
        <f>IF(AM825="","",IF(AM825="TBD","TBD",IF(AM825="N/A","N/A","W"&amp;TEXT(WEEKNUM(AM825,21),"00")&amp;" "&amp;YEAR(AM825))))</f>
        <v>W14 2023</v>
      </c>
      <c r="AO825" s="21" t="s">
        <v>324</v>
      </c>
      <c r="AP825" s="21"/>
      <c r="AQ825" s="23">
        <v>45021</v>
      </c>
      <c r="AR825" s="25" t="str">
        <f>IF(AQ825="","",IF(AQ825="TBD","TBD",IF(AQ825="N/A","N/A","W"&amp;TEXT(WEEKNUM(AQ825,21),"00")&amp;" "&amp;YEAR(AQ825))))</f>
        <v>W14 2023</v>
      </c>
      <c r="AS825" s="21"/>
      <c r="AT825" s="21"/>
      <c r="AU825" s="23"/>
      <c r="AV825" s="25" t="s">
        <v>252</v>
      </c>
      <c r="AW825" s="59">
        <v>45195</v>
      </c>
      <c r="AX825" s="25" t="str">
        <f>IF(AW825="","",IF(AW825="TBD","TBD",IF(AW825="N/A","N/A","W"&amp;TEXT(WEEKNUM(AW825,21),"00")&amp;" "&amp;YEAR(AW825))))</f>
        <v>W39 2023</v>
      </c>
      <c r="AY825" s="21" t="s">
        <v>327</v>
      </c>
      <c r="AZ825" s="21" t="s">
        <v>328</v>
      </c>
      <c r="BA825" s="21" t="s">
        <v>329</v>
      </c>
      <c r="BB825" s="23">
        <v>45194</v>
      </c>
      <c r="BC825" s="23"/>
      <c r="BD825" s="23"/>
      <c r="BE825" s="25" t="str">
        <f>IF(BD825="","",IF(BD825="TBD","TBD",IF(BD825="N/A","N/A","W"&amp;TEXT(WEEKNUM(BD825,21),"00")&amp;" "&amp;YEAR(BD825))))</f>
        <v/>
      </c>
      <c r="BF825" s="23"/>
      <c r="BG825" s="25" t="str">
        <f>IF(BF825="","",IF(BF825="TBD","TBD",IF(BF825="N/A","N/A","W"&amp;TEXT(WEEKNUM(BF825,21),"00")&amp;" "&amp;YEAR(BF825))))</f>
        <v/>
      </c>
      <c r="BH825" s="24">
        <f>+IF(BF825="",0,(BF825-BD825))</f>
        <v>0</v>
      </c>
      <c r="BI825" s="26" t="s">
        <v>330</v>
      </c>
      <c r="BJ825" s="26"/>
      <c r="BK825" s="27">
        <v>45209</v>
      </c>
      <c r="BL825" s="25" t="str">
        <f>IF(BK825="","",IF(BK825="TBD","TBD",IF(BK825="N/A","N/A","W"&amp;TEXT(WEEKNUM(BK825,21),"00")&amp;" "&amp;YEAR(BK825))))</f>
        <v>W41 2023</v>
      </c>
      <c r="BM825" s="21" t="s">
        <v>330</v>
      </c>
      <c r="BN825" s="21" t="s">
        <v>6127</v>
      </c>
      <c r="BO825" s="23">
        <v>45210</v>
      </c>
      <c r="BP825" s="25" t="str">
        <f>IF(BO825="","",IF(BO825="TBD","TBD",IF(BO825="N/A","N/A","W"&amp;TEXT(WEEKNUM(BO825,21),"00")&amp;" "&amp;YEAR(BO825))))</f>
        <v>W41 2023</v>
      </c>
      <c r="BQ825" s="21" t="s">
        <v>330</v>
      </c>
      <c r="BR825" s="21" t="s">
        <v>6128</v>
      </c>
      <c r="BS825" s="334">
        <v>45196</v>
      </c>
      <c r="BT825" s="25" t="str">
        <f t="shared" si="47"/>
        <v>W39 2023</v>
      </c>
      <c r="BU825" s="21" t="s">
        <v>330</v>
      </c>
      <c r="BV825" s="21" t="s">
        <v>6129</v>
      </c>
      <c r="BW825" s="23">
        <v>45243</v>
      </c>
      <c r="BX825" s="25" t="str">
        <f t="shared" si="48"/>
        <v>W46 2023</v>
      </c>
      <c r="BY825" s="23">
        <v>45243</v>
      </c>
      <c r="BZ825" s="25" t="str">
        <f>IF(BY825="","",IF(BY825="TBD","TBD",IF(BY825="N/A","N/A","W"&amp;TEXT(WEEKNUM(BY825,21),"00")&amp;" "&amp;YEAR(BY825))))</f>
        <v>W46 2023</v>
      </c>
      <c r="CA825" s="22" t="s">
        <v>335</v>
      </c>
      <c r="CB825" s="21" t="s">
        <v>336</v>
      </c>
      <c r="CC825" s="21" t="s">
        <v>336</v>
      </c>
      <c r="CD825" s="21"/>
      <c r="CE825" s="23"/>
      <c r="CF825" s="23">
        <v>45632</v>
      </c>
      <c r="CG825" s="23">
        <v>45649</v>
      </c>
      <c r="CH825" s="23">
        <v>45650</v>
      </c>
      <c r="CI825" s="25" t="str">
        <f>IF(CH825="","",IF(CH825="TBD","TBD",IF(CH825="N/A","N/A","W"&amp;TEXT(WEEKNUM(CH825,21),"00")&amp;" "&amp;YEAR(CH825))))</f>
        <v>W52 2024</v>
      </c>
      <c r="CJ825" s="23">
        <v>45656</v>
      </c>
      <c r="CK825" s="25" t="str">
        <f>IF(CJ825="","",IF(CJ825="TBD","TBD",IF(CJ825="N/A","N/A","W"&amp;TEXT(WEEKNUM(CJ825,21),"00")&amp;" "&amp;YEAR(CJ825))))</f>
        <v>W01 2024</v>
      </c>
      <c r="CL825" s="24">
        <f>+IF(CJ825="",0,(CJ825-CH825))</f>
        <v>6</v>
      </c>
      <c r="CM825" s="21" t="s">
        <v>388</v>
      </c>
      <c r="CN825" s="21" t="s">
        <v>6130</v>
      </c>
      <c r="CO825" s="23">
        <v>45652</v>
      </c>
      <c r="CP825" s="25" t="str">
        <f>IF(CO825="","",IF(CO825="TBD","TBD",IF(CO825="N/A","N/A","W"&amp;TEXT(WEEKNUM(CO825,21),"00")&amp;" "&amp;YEAR(CO825))))</f>
        <v>W52 2024</v>
      </c>
      <c r="CQ825" s="23" t="s">
        <v>339</v>
      </c>
      <c r="CR825" s="23" t="s">
        <v>5621</v>
      </c>
      <c r="CS825" s="23">
        <v>45635</v>
      </c>
      <c r="CT825" s="25" t="str">
        <f>IF(CS825="","",IF(CS825="TBD","TBD",IF(CS825="N/A","N/A","W"&amp;TEXT(WEEKNUM(CS825,21),"00")&amp;" "&amp;YEAR(CS825))))</f>
        <v>W50 2024</v>
      </c>
      <c r="CU825" s="21" t="s">
        <v>339</v>
      </c>
      <c r="CV825" s="21" t="s">
        <v>6131</v>
      </c>
      <c r="CW825" s="23">
        <v>45638</v>
      </c>
      <c r="CX825" s="25" t="str">
        <f>IF(CW825="","",IF(CW825="TBD","TBD",IF(CW825="N/A","N/A","W"&amp;TEXT(WEEKNUM(CW825,21),"00")&amp;" "&amp;YEAR(CW825))))</f>
        <v>W50 2024</v>
      </c>
      <c r="CY825" s="21" t="s">
        <v>339</v>
      </c>
      <c r="CZ825" s="21" t="s">
        <v>1161</v>
      </c>
      <c r="DA825" s="23">
        <v>45898</v>
      </c>
      <c r="DB825" s="25" t="str">
        <f>IF(DA825="","",IF(DA825="TBD","TBD",IF(DA825="N/A","N/A","W"&amp;TEXT(WEEKNUM(DA825,21),"00")&amp;" "&amp;YEAR(DA825))))</f>
        <v>W35 2025</v>
      </c>
      <c r="DC825" s="23">
        <v>45652</v>
      </c>
      <c r="DD825" s="25" t="str">
        <f>IF(DC825="","",IF(DC825="TBD","TBD",IF(DC825="N/A","N/A","W"&amp;TEXT(WEEKNUM(DC825,21),"00")&amp;" "&amp;YEAR(DC825))))</f>
        <v>W52 2024</v>
      </c>
      <c r="DE825" s="21" t="s">
        <v>392</v>
      </c>
      <c r="DF825" s="23">
        <v>45665</v>
      </c>
      <c r="DG825" s="21" t="s">
        <v>259</v>
      </c>
      <c r="DH825" s="21">
        <v>0</v>
      </c>
      <c r="DI825" s="18"/>
      <c r="DJ825" s="18"/>
      <c r="DK825" s="21" t="s">
        <v>260</v>
      </c>
      <c r="DL825" s="21" t="s">
        <v>341</v>
      </c>
      <c r="DM825" s="21"/>
      <c r="DN825" s="23">
        <v>45686</v>
      </c>
      <c r="DO825" s="23">
        <v>45686</v>
      </c>
      <c r="DP825" s="23"/>
      <c r="DQ825" s="23" t="s">
        <v>276</v>
      </c>
      <c r="DR825" s="23"/>
      <c r="DS825" s="23">
        <v>45694</v>
      </c>
      <c r="DT825" s="23" t="s">
        <v>502</v>
      </c>
      <c r="DU825" s="23"/>
      <c r="DV825" s="23">
        <v>45694</v>
      </c>
      <c r="DW825" s="23" t="s">
        <v>342</v>
      </c>
      <c r="DX825" s="23"/>
      <c r="DY825" s="18"/>
      <c r="DZ825" s="18"/>
      <c r="EA825" s="18"/>
      <c r="EB825" s="21" t="s">
        <v>41</v>
      </c>
      <c r="EC825" s="18" t="s">
        <v>234</v>
      </c>
      <c r="ED825" s="18"/>
      <c r="EE825" s="18"/>
      <c r="EF825" s="55"/>
      <c r="EG825" s="55"/>
      <c r="EH825" s="18"/>
      <c r="EI825" s="18">
        <v>0</v>
      </c>
      <c r="EJ825" s="29" t="str">
        <f>K825&amp;AY825&amp;CA825&amp;DE825&amp;DT825&amp;DW825</f>
        <v>VigenteTSS Aprobado 4GIng Aprobada 4GAs Built Aprobado con Observaciones 4GIntegradoOn Air</v>
      </c>
    </row>
    <row r="826" spans="1:140" ht="12" hidden="1" customHeight="1">
      <c r="A826" s="30" t="str">
        <f>IFERROR(IF(VLOOKUP(B826,SEARCH!A:A,1,0)=B826,"OK",""),"")</f>
        <v/>
      </c>
      <c r="B826" s="31" t="s">
        <v>6132</v>
      </c>
      <c r="C826" s="15" t="s">
        <v>6133</v>
      </c>
      <c r="D826" s="16">
        <v>13</v>
      </c>
      <c r="E826" s="16">
        <v>-33.302193000000003</v>
      </c>
      <c r="F826" s="16">
        <v>-70.844802999999999</v>
      </c>
      <c r="G826" s="16" t="s">
        <v>270</v>
      </c>
      <c r="H826" s="16" t="s">
        <v>1261</v>
      </c>
      <c r="I826" s="16" t="s">
        <v>6134</v>
      </c>
      <c r="J826" s="16" t="s">
        <v>379</v>
      </c>
      <c r="K826" s="17" t="s">
        <v>319</v>
      </c>
      <c r="L826" s="16" t="s">
        <v>247</v>
      </c>
      <c r="M826" s="103" t="s">
        <v>320</v>
      </c>
      <c r="N826" s="18"/>
      <c r="O826" s="19" t="s">
        <v>3327</v>
      </c>
      <c r="P826" s="19" t="s">
        <v>380</v>
      </c>
      <c r="Q826" s="18"/>
      <c r="R826" s="21" t="s">
        <v>381</v>
      </c>
      <c r="S826" s="21">
        <v>54</v>
      </c>
      <c r="T826" s="22" t="s">
        <v>6135</v>
      </c>
      <c r="U826" s="23">
        <v>45106</v>
      </c>
      <c r="V826" s="21" t="str">
        <f>IF(U826="","",IF(U826="TBD","TBD",IF(U826="N/A","N/A","W"&amp;TEXT(WEEKNUM(U826,21),"00")&amp;" "&amp;YEAR(U826))))</f>
        <v>W26 2023</v>
      </c>
      <c r="W826" s="23">
        <v>44977</v>
      </c>
      <c r="X826" s="23"/>
      <c r="Y826" s="23" t="str">
        <f>IF(X826="","",IF(X826="TBD","TBD",IF(X826="N/A","N/A","W"&amp;TEXT(WEEKNUM(X826,21),"00")&amp;" "&amp;YEAR(X826))))</f>
        <v/>
      </c>
      <c r="Z826" s="23"/>
      <c r="AA826" s="23"/>
      <c r="AB826" s="24">
        <f>+IF(Z826="",0,AA826-Z826)</f>
        <v>0</v>
      </c>
      <c r="AC826" s="21" t="s">
        <v>324</v>
      </c>
      <c r="AD826" s="21">
        <v>0</v>
      </c>
      <c r="AE826" s="23">
        <v>45121</v>
      </c>
      <c r="AF826" s="25" t="str">
        <f>IF(AE826="","",IF(AE826="TBD","TBD",IF(AE826="N/A","N/A","W"&amp;TEXT(WEEKNUM(AE826,21),"00")&amp;" "&amp;YEAR(AE826))))</f>
        <v>W28 2023</v>
      </c>
      <c r="AG826" s="21" t="s">
        <v>324</v>
      </c>
      <c r="AH826" s="21"/>
      <c r="AI826" s="23">
        <v>45092</v>
      </c>
      <c r="AJ826" s="25" t="str">
        <f>IF(AI826="","",IF(AI826="TBD","TBD",IF(AI826="N/A","N/A","W"&amp;TEXT(WEEKNUM(AI826,21),"00")&amp;" "&amp;YEAR(AI826))))</f>
        <v>W24 2023</v>
      </c>
      <c r="AK826" s="21" t="s">
        <v>324</v>
      </c>
      <c r="AL826" s="21"/>
      <c r="AM826" s="23">
        <v>45043</v>
      </c>
      <c r="AN826" s="25" t="str">
        <f>IF(AM826="","",IF(AM826="TBD","TBD",IF(AM826="N/A","N/A","W"&amp;TEXT(WEEKNUM(AM826,21),"00")&amp;" "&amp;YEAR(AM826))))</f>
        <v>W17 2023</v>
      </c>
      <c r="AO826" s="21" t="s">
        <v>324</v>
      </c>
      <c r="AP826" s="21"/>
      <c r="AQ826" s="23">
        <v>45127</v>
      </c>
      <c r="AR826" s="25" t="str">
        <f>IF(AQ826="","",IF(AQ826="TBD","TBD",IF(AQ826="N/A","N/A","W"&amp;TEXT(WEEKNUM(AQ826,21),"00")&amp;" "&amp;YEAR(AQ826))))</f>
        <v>W29 2023</v>
      </c>
      <c r="AS826" s="21"/>
      <c r="AT826" s="21"/>
      <c r="AU826" s="23"/>
      <c r="AV826" s="25" t="s">
        <v>252</v>
      </c>
      <c r="AW826" s="59">
        <v>45121</v>
      </c>
      <c r="AX826" s="25" t="str">
        <f>IF(AW826="","",IF(AW826="TBD","TBD",IF(AW826="N/A","N/A","W"&amp;TEXT(WEEKNUM(AW826,21),"00")&amp;" "&amp;YEAR(AW826))))</f>
        <v>W28 2023</v>
      </c>
      <c r="AY826" s="21" t="s">
        <v>327</v>
      </c>
      <c r="AZ826" s="21" t="s">
        <v>328</v>
      </c>
      <c r="BA826" s="21" t="s">
        <v>329</v>
      </c>
      <c r="BB826" s="23">
        <v>45145</v>
      </c>
      <c r="BC826" s="23">
        <v>45166</v>
      </c>
      <c r="BD826" s="23">
        <v>45145</v>
      </c>
      <c r="BE826" s="25" t="str">
        <f>IF(BD826="","",IF(BD826="TBD","TBD",IF(BD826="N/A","N/A","W"&amp;TEXT(WEEKNUM(BD826,21),"00")&amp;" "&amp;YEAR(BD826))))</f>
        <v>W32 2023</v>
      </c>
      <c r="BF826" s="23">
        <v>45145</v>
      </c>
      <c r="BG826" s="25" t="str">
        <f>IF(BF826="","",IF(BF826="TBD","TBD",IF(BF826="N/A","N/A","W"&amp;TEXT(WEEKNUM(BF826,21),"00")&amp;" "&amp;YEAR(BF826))))</f>
        <v>W32 2023</v>
      </c>
      <c r="BH826" s="24">
        <f>+IF(BF826="",0,(BF826-BD826))</f>
        <v>0</v>
      </c>
      <c r="BI826" s="26" t="s">
        <v>330</v>
      </c>
      <c r="BJ826" s="26" t="s">
        <v>6136</v>
      </c>
      <c r="BK826" s="27">
        <v>45168</v>
      </c>
      <c r="BL826" s="25" t="str">
        <f>IF(BK826="","",IF(BK826="TBD","TBD",IF(BK826="N/A","N/A","W"&amp;TEXT(WEEKNUM(BK826,21),"00")&amp;" "&amp;YEAR(BK826))))</f>
        <v>W35 2023</v>
      </c>
      <c r="BM826" s="21" t="s">
        <v>330</v>
      </c>
      <c r="BN826" s="21"/>
      <c r="BO826" s="23">
        <v>45166</v>
      </c>
      <c r="BP826" s="25" t="str">
        <f>IF(BO826="","",IF(BO826="TBD","TBD",IF(BO826="N/A","N/A","W"&amp;TEXT(WEEKNUM(BO826,21),"00")&amp;" "&amp;YEAR(BO826))))</f>
        <v>W35 2023</v>
      </c>
      <c r="BQ826" s="21" t="s">
        <v>330</v>
      </c>
      <c r="BR826" s="21"/>
      <c r="BS826" s="334">
        <v>45168</v>
      </c>
      <c r="BT826" s="25" t="str">
        <f t="shared" si="47"/>
        <v>W35 2023</v>
      </c>
      <c r="BU826" s="21" t="s">
        <v>330</v>
      </c>
      <c r="BV826" s="21" t="s">
        <v>6137</v>
      </c>
      <c r="BW826" s="23">
        <v>45168</v>
      </c>
      <c r="BX826" s="25" t="str">
        <f t="shared" si="48"/>
        <v>W35 2023</v>
      </c>
      <c r="BY826" s="23">
        <v>45183</v>
      </c>
      <c r="BZ826" s="25" t="str">
        <f>IF(BY826="","",IF(BY826="TBD","TBD",IF(BY826="N/A","N/A","W"&amp;TEXT(WEEKNUM(BY826,21),"00")&amp;" "&amp;YEAR(BY826))))</f>
        <v>W37 2023</v>
      </c>
      <c r="CA826" s="22" t="s">
        <v>335</v>
      </c>
      <c r="CB826" s="21" t="s">
        <v>336</v>
      </c>
      <c r="CC826" s="21" t="s">
        <v>336</v>
      </c>
      <c r="CD826" s="21" t="s">
        <v>4825</v>
      </c>
      <c r="CE826" s="23"/>
      <c r="CF826" s="23">
        <v>45275</v>
      </c>
      <c r="CG826" s="23">
        <v>45345</v>
      </c>
      <c r="CH826" s="23">
        <v>45348</v>
      </c>
      <c r="CI826" s="25" t="str">
        <f>IF(CH826="","",IF(CH826="TBD","TBD",IF(CH826="N/A","N/A","W"&amp;TEXT(WEEKNUM(CH826,21),"00")&amp;" "&amp;YEAR(CH826))))</f>
        <v>W09 2024</v>
      </c>
      <c r="CJ826" s="23">
        <v>45351</v>
      </c>
      <c r="CK826" s="25" t="str">
        <f>IF(CJ826="","",IF(CJ826="TBD","TBD",IF(CJ826="N/A","N/A","W"&amp;TEXT(WEEKNUM(CJ826,21),"00")&amp;" "&amp;YEAR(CJ826))))</f>
        <v>W09 2024</v>
      </c>
      <c r="CL826" s="24">
        <f>+IF(CJ826="",0,(CJ826-CH826))</f>
        <v>3</v>
      </c>
      <c r="CM826" s="21" t="s">
        <v>388</v>
      </c>
      <c r="CN826" s="21" t="s">
        <v>6138</v>
      </c>
      <c r="CO826" s="23">
        <v>45302</v>
      </c>
      <c r="CP826" s="25" t="str">
        <f>IF(CO826="","",IF(CO826="TBD","TBD",IF(CO826="N/A","N/A","W"&amp;TEXT(WEEKNUM(CO826,21),"00")&amp;" "&amp;YEAR(CO826))))</f>
        <v>W02 2024</v>
      </c>
      <c r="CQ826" s="23" t="s">
        <v>339</v>
      </c>
      <c r="CR826" s="23" t="s">
        <v>6139</v>
      </c>
      <c r="CS826" s="23">
        <v>45544</v>
      </c>
      <c r="CT826" s="25" t="str">
        <f>IF(CS826="","",IF(CS826="TBD","TBD",IF(CS826="N/A","N/A","W"&amp;TEXT(WEEKNUM(CS826,21),"00")&amp;" "&amp;YEAR(CS826))))</f>
        <v>W37 2024</v>
      </c>
      <c r="CU826" s="21" t="s">
        <v>388</v>
      </c>
      <c r="CV826" s="21" t="s">
        <v>6140</v>
      </c>
      <c r="CW826" s="23">
        <v>45303</v>
      </c>
      <c r="CX826" s="25" t="str">
        <f>IF(CW826="","",IF(CW826="TBD","TBD",IF(CW826="N/A","N/A","W"&amp;TEXT(WEEKNUM(CW826,21),"00")&amp;" "&amp;YEAR(CW826))))</f>
        <v>W02 2024</v>
      </c>
      <c r="CY826" s="21" t="s">
        <v>388</v>
      </c>
      <c r="CZ826" s="21" t="s">
        <v>6141</v>
      </c>
      <c r="DA826" s="23">
        <v>45303</v>
      </c>
      <c r="DB826" s="25" t="str">
        <f>IF(DA826="","",IF(DA826="TBD","TBD",IF(DA826="N/A","N/A","W"&amp;TEXT(WEEKNUM(DA826,21),"00")&amp;" "&amp;YEAR(DA826))))</f>
        <v>W02 2024</v>
      </c>
      <c r="DC826" s="23">
        <v>45618</v>
      </c>
      <c r="DD826" s="25" t="str">
        <f>IF(DC826="","",IF(DC826="TBD","TBD",IF(DC826="N/A","N/A","W"&amp;TEXT(WEEKNUM(DC826,21),"00")&amp;" "&amp;YEAR(DC826))))</f>
        <v>W47 2024</v>
      </c>
      <c r="DE826" s="21" t="s">
        <v>392</v>
      </c>
      <c r="DF826" s="23"/>
      <c r="DG826" s="21" t="s">
        <v>259</v>
      </c>
      <c r="DH826" s="21">
        <v>0</v>
      </c>
      <c r="DI826" s="18"/>
      <c r="DJ826" s="18"/>
      <c r="DK826" s="21" t="s">
        <v>260</v>
      </c>
      <c r="DL826" s="21" t="s">
        <v>341</v>
      </c>
      <c r="DM826" s="21"/>
      <c r="DN826" s="23">
        <v>45650</v>
      </c>
      <c r="DO826" s="23">
        <v>45650</v>
      </c>
      <c r="DP826" s="23"/>
      <c r="DQ826" s="23" t="s">
        <v>276</v>
      </c>
      <c r="DR826" s="23"/>
      <c r="DS826" s="23"/>
      <c r="DT826" s="23"/>
      <c r="DU826" s="23"/>
      <c r="DV826" s="23">
        <v>45664</v>
      </c>
      <c r="DW826" s="23" t="s">
        <v>342</v>
      </c>
      <c r="DX826" s="23"/>
      <c r="DY826" s="18"/>
      <c r="DZ826" s="18"/>
      <c r="EA826" s="18"/>
      <c r="EB826" s="21" t="s">
        <v>41</v>
      </c>
      <c r="EC826" s="18" t="s">
        <v>234</v>
      </c>
      <c r="ED826" s="18"/>
      <c r="EE826" s="18"/>
      <c r="EF826" s="55"/>
      <c r="EG826" s="55"/>
      <c r="EH826" s="18"/>
      <c r="EI826" s="18">
        <v>0</v>
      </c>
      <c r="EJ826" s="29" t="str">
        <f>K826&amp;AY826&amp;CA826&amp;DE826&amp;DT826&amp;DW826</f>
        <v>VigenteTSS Aprobado 4GIng Aprobada 4GAs Built Aprobado con Observaciones 4GOn Air</v>
      </c>
    </row>
    <row r="827" spans="1:140" ht="12" hidden="1" customHeight="1">
      <c r="A827" s="30" t="str">
        <f>IFERROR(IF(VLOOKUP(B827,SEARCH!A:A,1,0)=B827,"OK",""),"")</f>
        <v/>
      </c>
      <c r="B827" s="31" t="s">
        <v>6142</v>
      </c>
      <c r="C827" s="15" t="s">
        <v>6143</v>
      </c>
      <c r="D827" s="16">
        <v>13</v>
      </c>
      <c r="E827" s="16">
        <v>-33.414175</v>
      </c>
      <c r="F827" s="16">
        <v>-70.540567999999993</v>
      </c>
      <c r="G827" s="16" t="s">
        <v>270</v>
      </c>
      <c r="H827" s="16" t="s">
        <v>897</v>
      </c>
      <c r="I827" s="16" t="s">
        <v>6144</v>
      </c>
      <c r="J827" s="16" t="s">
        <v>3</v>
      </c>
      <c r="K827" s="16" t="s">
        <v>3</v>
      </c>
      <c r="L827" s="16" t="s">
        <v>247</v>
      </c>
      <c r="M827" s="103"/>
      <c r="N827" s="18"/>
      <c r="O827" s="19" t="s">
        <v>3327</v>
      </c>
      <c r="P827" s="19" t="s">
        <v>380</v>
      </c>
      <c r="Q827" s="18"/>
      <c r="R827" s="21" t="s">
        <v>381</v>
      </c>
      <c r="S827" s="21">
        <v>14</v>
      </c>
      <c r="T827" s="22" t="s">
        <v>6145</v>
      </c>
      <c r="U827" s="23">
        <v>46086</v>
      </c>
      <c r="V827" s="21" t="str">
        <f>IF(U827="","",IF(U827="TBD","TBD",IF(U827="N/A","N/A","W"&amp;TEXT(WEEKNUM(U827,21),"00")&amp;" "&amp;YEAR(U827))))</f>
        <v>W10 2026</v>
      </c>
      <c r="W827" s="23">
        <v>46086</v>
      </c>
      <c r="X827" s="23"/>
      <c r="Y827" s="23" t="str">
        <f>IF(X827="","",IF(X827="TBD","TBD",IF(X827="N/A","N/A","W"&amp;TEXT(WEEKNUM(X827,21),"00")&amp;" "&amp;YEAR(X827))))</f>
        <v/>
      </c>
      <c r="Z827" s="23">
        <v>46090</v>
      </c>
      <c r="AA827" s="23">
        <v>46093</v>
      </c>
      <c r="AB827" s="24">
        <f>+IF(Z827="",0,AA827-Z827)</f>
        <v>3</v>
      </c>
      <c r="AC827" s="21" t="s">
        <v>324</v>
      </c>
      <c r="AD827" s="220" t="s">
        <v>6146</v>
      </c>
      <c r="AE827" s="23">
        <v>46090</v>
      </c>
      <c r="AF827" s="25" t="str">
        <f>IF(AE827="","",IF(AE827="TBD","TBD",IF(AE827="N/A","N/A","W"&amp;TEXT(WEEKNUM(AE827,21),"00")&amp;" "&amp;YEAR(AE827))))</f>
        <v>W11 2026</v>
      </c>
      <c r="AG827" s="21" t="s">
        <v>3524</v>
      </c>
      <c r="AH827" s="21"/>
      <c r="AI827" s="23"/>
      <c r="AJ827" s="25" t="str">
        <f>IF(AI827="","",IF(AI827="TBD","TBD",IF(AI827="N/A","N/A","W"&amp;TEXT(WEEKNUM(AI827,21),"00")&amp;" "&amp;YEAR(AI827))))</f>
        <v/>
      </c>
      <c r="AK827" s="21" t="s">
        <v>324</v>
      </c>
      <c r="AL827" s="21" t="s">
        <v>6030</v>
      </c>
      <c r="AM827" s="23">
        <v>46093</v>
      </c>
      <c r="AN827" s="25" t="str">
        <f>IF(AM827="","",IF(AM827="TBD","TBD",IF(AM827="N/A","N/A","W"&amp;TEXT(WEEKNUM(AM827,21),"00")&amp;" "&amp;YEAR(AM827))))</f>
        <v>W11 2026</v>
      </c>
      <c r="AO827" s="21" t="s">
        <v>324</v>
      </c>
      <c r="AP827" s="21"/>
      <c r="AQ827" s="23"/>
      <c r="AR827" s="25" t="str">
        <f>IF(AQ827="","",IF(AQ827="TBD","TBD",IF(AQ827="N/A","N/A","W"&amp;TEXT(WEEKNUM(AQ827,21),"00")&amp;" "&amp;YEAR(AQ827))))</f>
        <v/>
      </c>
      <c r="AS827" s="21"/>
      <c r="AT827" s="21"/>
      <c r="AU827" s="23"/>
      <c r="AV827" s="25" t="s">
        <v>252</v>
      </c>
      <c r="AW827" s="59"/>
      <c r="AX827" s="25" t="str">
        <f>IF(AW827="","",IF(AW827="TBD","TBD",IF(AW827="N/A","N/A","W"&amp;TEXT(WEEKNUM(AW827,21),"00")&amp;" "&amp;YEAR(AW827))))</f>
        <v/>
      </c>
      <c r="AY827" s="21" t="s">
        <v>3524</v>
      </c>
      <c r="AZ827" s="21" t="s">
        <v>714</v>
      </c>
      <c r="BA827" s="21" t="s">
        <v>255</v>
      </c>
      <c r="BB827" s="23"/>
      <c r="BC827" s="23"/>
      <c r="BD827" s="23"/>
      <c r="BE827" s="25" t="str">
        <f>IF(BD827="","",IF(BD827="TBD","TBD",IF(BD827="N/A","N/A","W"&amp;TEXT(WEEKNUM(BD827,21),"00")&amp;" "&amp;YEAR(BD827))))</f>
        <v/>
      </c>
      <c r="BF827" s="23"/>
      <c r="BG827" s="25" t="str">
        <f>IF(BF827="","",IF(BF827="TBD","TBD",IF(BF827="N/A","N/A","W"&amp;TEXT(WEEKNUM(BF827,21),"00")&amp;" "&amp;YEAR(BF827))))</f>
        <v/>
      </c>
      <c r="BH827" s="24">
        <f>+IF(BF827="",0,(BF827-BD827))</f>
        <v>0</v>
      </c>
      <c r="BI827" s="26" t="s">
        <v>256</v>
      </c>
      <c r="BJ827" s="26"/>
      <c r="BK827" s="27"/>
      <c r="BL827" s="25" t="str">
        <f>IF(BK827="","",IF(BK827="TBD","TBD",IF(BK827="N/A","N/A","W"&amp;TEXT(WEEKNUM(BK827,21),"00")&amp;" "&amp;YEAR(BK827))))</f>
        <v/>
      </c>
      <c r="BM827" s="26" t="s">
        <v>256</v>
      </c>
      <c r="BN827" s="21"/>
      <c r="BO827" s="23"/>
      <c r="BP827" s="25" t="str">
        <f>IF(BO827="","",IF(BO827="TBD","TBD",IF(BO827="N/A","N/A","W"&amp;TEXT(WEEKNUM(BO827,21),"00")&amp;" "&amp;YEAR(BO827))))</f>
        <v/>
      </c>
      <c r="BQ827" s="21" t="s">
        <v>256</v>
      </c>
      <c r="BR827" s="21"/>
      <c r="BS827" s="334"/>
      <c r="BT827" s="25" t="str">
        <f t="shared" si="47"/>
        <v/>
      </c>
      <c r="BU827" s="21" t="s">
        <v>256</v>
      </c>
      <c r="BV827" s="21"/>
      <c r="BW827" s="23"/>
      <c r="BX827" s="25" t="str">
        <f t="shared" si="48"/>
        <v/>
      </c>
      <c r="BY827" s="23"/>
      <c r="BZ827" s="25" t="str">
        <f>IF(BY827="","",IF(BY827="TBD","TBD",IF(BY827="N/A","N/A","W"&amp;TEXT(WEEKNUM(BY827,21),"00")&amp;" "&amp;YEAR(BY827))))</f>
        <v/>
      </c>
      <c r="CA827" s="21" t="s">
        <v>257</v>
      </c>
      <c r="CB827" s="21">
        <v>0</v>
      </c>
      <c r="CC827" s="21"/>
      <c r="CD827" s="21"/>
      <c r="CE827" s="23"/>
      <c r="CF827" s="23"/>
      <c r="CG827" s="23"/>
      <c r="CH827" s="23"/>
      <c r="CI827" s="25" t="str">
        <f>IF(CH827="","",IF(CH827="TBD","TBD",IF(CH827="N/A","N/A","W"&amp;TEXT(WEEKNUM(CH827,21),"00")&amp;" "&amp;YEAR(CH827))))</f>
        <v/>
      </c>
      <c r="CJ827" s="23"/>
      <c r="CK827" s="25" t="str">
        <f>IF(CJ827="","",IF(CJ827="TBD","TBD",IF(CJ827="N/A","N/A","W"&amp;TEXT(WEEKNUM(CJ827,21),"00")&amp;" "&amp;YEAR(CJ827))))</f>
        <v/>
      </c>
      <c r="CL827" s="24">
        <f>+IF(CJ827="",0,(CJ827-CH827))</f>
        <v>0</v>
      </c>
      <c r="CM827" s="21" t="s">
        <v>258</v>
      </c>
      <c r="CN827" s="21"/>
      <c r="CO827" s="23"/>
      <c r="CP827" s="25" t="str">
        <f>IF(CO827="","",IF(CO827="TBD","TBD",IF(CO827="N/A","N/A","W"&amp;TEXT(WEEKNUM(CO827,21),"00")&amp;" "&amp;YEAR(CO827))))</f>
        <v/>
      </c>
      <c r="CQ827" s="23" t="s">
        <v>258</v>
      </c>
      <c r="CR827" s="23"/>
      <c r="CS827" s="23"/>
      <c r="CT827" s="25" t="str">
        <f>IF(CS827="","",IF(CS827="TBD","TBD",IF(CS827="N/A","N/A","W"&amp;TEXT(WEEKNUM(CS827,21),"00")&amp;" "&amp;YEAR(CS827))))</f>
        <v/>
      </c>
      <c r="CU827" s="21" t="s">
        <v>258</v>
      </c>
      <c r="CV827" s="21"/>
      <c r="CW827" s="23"/>
      <c r="CX827" s="25" t="str">
        <f>IF(CW827="","",IF(CW827="TBD","TBD",IF(CW827="N/A","N/A","W"&amp;TEXT(WEEKNUM(CW827,21),"00")&amp;" "&amp;YEAR(CW827))))</f>
        <v/>
      </c>
      <c r="CY827" s="21" t="s">
        <v>258</v>
      </c>
      <c r="CZ827" s="21"/>
      <c r="DA827" s="23"/>
      <c r="DB827" s="25" t="str">
        <f>IF(DA827="","",IF(DA827="TBD","TBD",IF(DA827="N/A","N/A","W"&amp;TEXT(WEEKNUM(DA827,21),"00")&amp;" "&amp;YEAR(DA827))))</f>
        <v/>
      </c>
      <c r="DC827" s="23"/>
      <c r="DD827" s="25" t="str">
        <f>IF(DC827="","",IF(DC827="TBD","TBD",IF(DC827="N/A","N/A","W"&amp;TEXT(WEEKNUM(DC827,21),"00")&amp;" "&amp;YEAR(DC827))))</f>
        <v/>
      </c>
      <c r="DE827" s="21" t="s">
        <v>258</v>
      </c>
      <c r="DF827" s="23"/>
      <c r="DG827" s="21" t="s">
        <v>259</v>
      </c>
      <c r="DH827" s="18"/>
      <c r="DI827" s="18"/>
      <c r="DJ827" s="18"/>
      <c r="DK827" s="21" t="s">
        <v>260</v>
      </c>
      <c r="DL827" s="21" t="s">
        <v>275</v>
      </c>
      <c r="DM827" s="21"/>
      <c r="DN827" s="23"/>
      <c r="DO827" s="23"/>
      <c r="DP827" s="23"/>
      <c r="DQ827" s="23" t="s">
        <v>276</v>
      </c>
      <c r="DR827" s="23"/>
      <c r="DS827" s="23"/>
      <c r="DT827" s="23"/>
      <c r="DU827" s="23"/>
      <c r="DV827" s="23"/>
      <c r="DW827" s="23"/>
      <c r="DX827" s="23"/>
      <c r="DY827" s="18"/>
      <c r="DZ827" s="18"/>
      <c r="EA827" s="18"/>
      <c r="EB827" s="21" t="s">
        <v>34</v>
      </c>
      <c r="EC827" s="18"/>
      <c r="ED827" s="18"/>
      <c r="EE827" s="18"/>
      <c r="EF827" s="55"/>
      <c r="EG827" s="55"/>
      <c r="EH827" s="18"/>
      <c r="EI827" s="18">
        <v>0</v>
      </c>
      <c r="EJ827" s="29" t="str">
        <f>K827&amp;AY827&amp;CA827&amp;DE827&amp;DT827&amp;DW827</f>
        <v>No VigenteTSS en RevisiónIng No Recibida 4GAs Built No Recibido</v>
      </c>
    </row>
    <row r="828" spans="1:140" ht="12" hidden="1" customHeight="1">
      <c r="A828" s="30" t="str">
        <f>IFERROR(IF(VLOOKUP(B828,SEARCH!A:A,1,0)=B828,"OK",""),"")</f>
        <v/>
      </c>
      <c r="B828" s="31" t="s">
        <v>6147</v>
      </c>
      <c r="C828" s="15" t="s">
        <v>6148</v>
      </c>
      <c r="D828" s="16">
        <v>13</v>
      </c>
      <c r="E828" s="16">
        <v>-33.523539999999997</v>
      </c>
      <c r="F828" s="16">
        <v>-70.684942000000007</v>
      </c>
      <c r="G828" s="16" t="s">
        <v>270</v>
      </c>
      <c r="H828" s="16" t="s">
        <v>1266</v>
      </c>
      <c r="I828" s="16" t="s">
        <v>6149</v>
      </c>
      <c r="J828" s="16" t="s">
        <v>379</v>
      </c>
      <c r="K828" s="17" t="s">
        <v>319</v>
      </c>
      <c r="L828" s="16" t="s">
        <v>247</v>
      </c>
      <c r="M828" s="103" t="s">
        <v>320</v>
      </c>
      <c r="N828" s="18"/>
      <c r="O828" s="19" t="s">
        <v>3327</v>
      </c>
      <c r="P828" s="19" t="s">
        <v>248</v>
      </c>
      <c r="Q828" s="18"/>
      <c r="R828" s="21" t="s">
        <v>5847</v>
      </c>
      <c r="S828" s="21">
        <v>12</v>
      </c>
      <c r="T828" s="22" t="s">
        <v>6150</v>
      </c>
      <c r="U828" s="23">
        <v>45106</v>
      </c>
      <c r="V828" s="21" t="str">
        <f>IF(U828="","",IF(U828="TBD","TBD",IF(U828="N/A","N/A","W"&amp;TEXT(WEEKNUM(U828,21),"00")&amp;" "&amp;YEAR(U828))))</f>
        <v>W26 2023</v>
      </c>
      <c r="W828" s="23">
        <v>45166</v>
      </c>
      <c r="X828" s="23"/>
      <c r="Y828" s="23" t="str">
        <f>IF(X828="","",IF(X828="TBD","TBD",IF(X828="N/A","N/A","W"&amp;TEXT(WEEKNUM(X828,21),"00")&amp;" "&amp;YEAR(X828))))</f>
        <v/>
      </c>
      <c r="Z828" s="23"/>
      <c r="AA828" s="23">
        <v>45169</v>
      </c>
      <c r="AB828" s="24">
        <f>+IF(Z828="",0,AA828-Z828)</f>
        <v>0</v>
      </c>
      <c r="AC828" s="21" t="s">
        <v>324</v>
      </c>
      <c r="AD828" s="21"/>
      <c r="AE828" s="23">
        <v>45169</v>
      </c>
      <c r="AF828" s="25" t="str">
        <f>IF(AE828="","",IF(AE828="TBD","TBD",IF(AE828="N/A","N/A","W"&amp;TEXT(WEEKNUM(AE828,21),"00")&amp;" "&amp;YEAR(AE828))))</f>
        <v>W35 2023</v>
      </c>
      <c r="AG828" s="21" t="s">
        <v>324</v>
      </c>
      <c r="AH828" s="21"/>
      <c r="AI828" s="23">
        <v>45168</v>
      </c>
      <c r="AJ828" s="25" t="str">
        <f>IF(AI828="","",IF(AI828="TBD","TBD",IF(AI828="N/A","N/A","W"&amp;TEXT(WEEKNUM(AI828,21),"00")&amp;" "&amp;YEAR(AI828))))</f>
        <v>W35 2023</v>
      </c>
      <c r="AK828" s="21" t="s">
        <v>324</v>
      </c>
      <c r="AL828" s="21"/>
      <c r="AM828" s="23">
        <v>45169</v>
      </c>
      <c r="AN828" s="25" t="str">
        <f>IF(AM828="","",IF(AM828="TBD","TBD",IF(AM828="N/A","N/A","W"&amp;TEXT(WEEKNUM(AM828,21),"00")&amp;" "&amp;YEAR(AM828))))</f>
        <v>W35 2023</v>
      </c>
      <c r="AO828" s="21" t="s">
        <v>324</v>
      </c>
      <c r="AP828" s="21"/>
      <c r="AQ828" s="23">
        <v>45173</v>
      </c>
      <c r="AR828" s="25" t="str">
        <f>IF(AQ828="","",IF(AQ828="TBD","TBD",IF(AQ828="N/A","N/A","W"&amp;TEXT(WEEKNUM(AQ828,21),"00")&amp;" "&amp;YEAR(AQ828))))</f>
        <v>W36 2023</v>
      </c>
      <c r="AS828" s="21"/>
      <c r="AT828" s="21"/>
      <c r="AU828" s="23"/>
      <c r="AV828" s="25" t="s">
        <v>252</v>
      </c>
      <c r="AW828" s="59">
        <v>45174</v>
      </c>
      <c r="AX828" s="25" t="str">
        <f>IF(AW828="","",IF(AW828="TBD","TBD",IF(AW828="N/A","N/A","W"&amp;TEXT(WEEKNUM(AW828,21),"00")&amp;" "&amp;YEAR(AW828))))</f>
        <v>W36 2023</v>
      </c>
      <c r="AY828" s="21" t="s">
        <v>327</v>
      </c>
      <c r="AZ828" s="21" t="s">
        <v>328</v>
      </c>
      <c r="BA828" s="21" t="s">
        <v>329</v>
      </c>
      <c r="BB828" s="23">
        <v>45217</v>
      </c>
      <c r="BC828" s="23"/>
      <c r="BD828" s="23">
        <v>45218</v>
      </c>
      <c r="BE828" s="25" t="str">
        <f>IF(BD828="","",IF(BD828="TBD","TBD",IF(BD828="N/A","N/A","W"&amp;TEXT(WEEKNUM(BD828,21),"00")&amp;" "&amp;YEAR(BD828))))</f>
        <v>W42 2023</v>
      </c>
      <c r="BF828" s="23">
        <v>45228</v>
      </c>
      <c r="BG828" s="25" t="str">
        <f>IF(BF828="","",IF(BF828="TBD","TBD",IF(BF828="N/A","N/A","W"&amp;TEXT(WEEKNUM(BF828,21),"00")&amp;" "&amp;YEAR(BF828))))</f>
        <v>W43 2023</v>
      </c>
      <c r="BH828" s="24">
        <f>+IF(BF828="",0,(BF828-BD828))</f>
        <v>10</v>
      </c>
      <c r="BI828" s="26" t="s">
        <v>330</v>
      </c>
      <c r="BJ828" s="26" t="s">
        <v>5323</v>
      </c>
      <c r="BK828" s="27">
        <v>45250</v>
      </c>
      <c r="BL828" s="25" t="str">
        <f>IF(BK828="","",IF(BK828="TBD","TBD",IF(BK828="N/A","N/A","W"&amp;TEXT(WEEKNUM(BK828,21),"00")&amp;" "&amp;YEAR(BK828))))</f>
        <v>W47 2023</v>
      </c>
      <c r="BM828" s="21" t="s">
        <v>330</v>
      </c>
      <c r="BN828" s="21" t="s">
        <v>5374</v>
      </c>
      <c r="BO828" s="23">
        <v>45251</v>
      </c>
      <c r="BP828" s="25" t="str">
        <f>IF(BO828="","",IF(BO828="TBD","TBD",IF(BO828="N/A","N/A","W"&amp;TEXT(WEEKNUM(BO828,21),"00")&amp;" "&amp;YEAR(BO828))))</f>
        <v>W47 2023</v>
      </c>
      <c r="BQ828" s="21" t="s">
        <v>330</v>
      </c>
      <c r="BR828" s="21"/>
      <c r="BS828" s="334"/>
      <c r="BT828" s="25" t="str">
        <f t="shared" si="47"/>
        <v/>
      </c>
      <c r="BU828" s="21" t="s">
        <v>330</v>
      </c>
      <c r="BV828" s="21"/>
      <c r="BW828" s="23">
        <v>45250</v>
      </c>
      <c r="BX828" s="25" t="str">
        <f t="shared" si="48"/>
        <v>W47 2023</v>
      </c>
      <c r="BY828" s="23">
        <v>45251</v>
      </c>
      <c r="BZ828" s="25" t="str">
        <f>IF(BY828="","",IF(BY828="TBD","TBD",IF(BY828="N/A","N/A","W"&amp;TEXT(WEEKNUM(BY828,21),"00")&amp;" "&amp;YEAR(BY828))))</f>
        <v>W47 2023</v>
      </c>
      <c r="CA828" s="22" t="s">
        <v>335</v>
      </c>
      <c r="CB828" s="21" t="s">
        <v>336</v>
      </c>
      <c r="CC828" s="21" t="s">
        <v>336</v>
      </c>
      <c r="CD828" s="21"/>
      <c r="CE828" s="23" t="s">
        <v>515</v>
      </c>
      <c r="CF828" s="23">
        <v>45643</v>
      </c>
      <c r="CG828" s="23">
        <v>45797</v>
      </c>
      <c r="CH828" s="23">
        <v>45797</v>
      </c>
      <c r="CI828" s="25" t="str">
        <f>IF(CH828="","",IF(CH828="TBD","TBD",IF(CH828="N/A","N/A","W"&amp;TEXT(WEEKNUM(CH828,21),"00")&amp;" "&amp;YEAR(CH828))))</f>
        <v>W21 2025</v>
      </c>
      <c r="CJ828" s="23">
        <v>45800</v>
      </c>
      <c r="CK828" s="25" t="str">
        <f>IF(CJ828="","",IF(CJ828="TBD","TBD",IF(CJ828="N/A","N/A","W"&amp;TEXT(WEEKNUM(CJ828,21),"00")&amp;" "&amp;YEAR(CJ828))))</f>
        <v>W21 2025</v>
      </c>
      <c r="CL828" s="24">
        <f>+IF(CJ828="",0,(CJ828-CH828))</f>
        <v>3</v>
      </c>
      <c r="CM828" s="21" t="s">
        <v>339</v>
      </c>
      <c r="CN828" s="21" t="s">
        <v>5852</v>
      </c>
      <c r="CO828" s="23">
        <v>45645</v>
      </c>
      <c r="CP828" s="25" t="str">
        <f>IF(CO828="","",IF(CO828="TBD","TBD",IF(CO828="N/A","N/A","W"&amp;TEXT(WEEKNUM(CO828,21),"00")&amp;" "&amp;YEAR(CO828))))</f>
        <v>W51 2024</v>
      </c>
      <c r="CQ828" s="23" t="s">
        <v>388</v>
      </c>
      <c r="CR828" s="23" t="s">
        <v>6151</v>
      </c>
      <c r="CS828" s="23">
        <v>45655</v>
      </c>
      <c r="CT828" s="25" t="str">
        <f>IF(CS828="","",IF(CS828="TBD","TBD",IF(CS828="N/A","N/A","W"&amp;TEXT(WEEKNUM(CS828,21),"00")&amp;" "&amp;YEAR(CS828))))</f>
        <v>W52 2024</v>
      </c>
      <c r="CU828" s="21" t="s">
        <v>339</v>
      </c>
      <c r="CV828" s="21" t="s">
        <v>6152</v>
      </c>
      <c r="CW828" s="23">
        <v>45653</v>
      </c>
      <c r="CX828" s="25" t="str">
        <f>IF(CW828="","",IF(CW828="TBD","TBD",IF(CW828="N/A","N/A","W"&amp;TEXT(WEEKNUM(CW828,21),"00")&amp;" "&amp;YEAR(CW828))))</f>
        <v>W52 2024</v>
      </c>
      <c r="CY828" s="21" t="s">
        <v>339</v>
      </c>
      <c r="CZ828" s="21" t="s">
        <v>6153</v>
      </c>
      <c r="DA828" s="23">
        <v>45653</v>
      </c>
      <c r="DB828" s="25" t="str">
        <f>IF(DA828="","",IF(DA828="TBD","TBD",IF(DA828="N/A","N/A","W"&amp;TEXT(WEEKNUM(DA828,21),"00")&amp;" "&amp;YEAR(DA828))))</f>
        <v>W52 2024</v>
      </c>
      <c r="DC828" s="23">
        <v>45797</v>
      </c>
      <c r="DD828" s="25" t="str">
        <f>IF(DC828="","",IF(DC828="TBD","TBD",IF(DC828="N/A","N/A","W"&amp;TEXT(WEEKNUM(DC828,21),"00")&amp;" "&amp;YEAR(DC828))))</f>
        <v>W21 2025</v>
      </c>
      <c r="DE828" s="23" t="s">
        <v>340</v>
      </c>
      <c r="DF828" s="23"/>
      <c r="DG828" s="21" t="s">
        <v>4288</v>
      </c>
      <c r="DH828" s="21">
        <v>0</v>
      </c>
      <c r="DI828" s="18"/>
      <c r="DJ828" s="18"/>
      <c r="DK828" s="21" t="s">
        <v>260</v>
      </c>
      <c r="DL828" s="21" t="s">
        <v>341</v>
      </c>
      <c r="DM828" s="21"/>
      <c r="DN828" s="23">
        <v>45807</v>
      </c>
      <c r="DO828" s="23">
        <v>45807</v>
      </c>
      <c r="DP828" s="23"/>
      <c r="DQ828" s="23" t="s">
        <v>276</v>
      </c>
      <c r="DR828" s="23"/>
      <c r="DS828" s="23">
        <v>45813</v>
      </c>
      <c r="DT828" s="23" t="s">
        <v>502</v>
      </c>
      <c r="DU828" s="23">
        <v>45797</v>
      </c>
      <c r="DV828" s="23">
        <v>45818</v>
      </c>
      <c r="DW828" s="23" t="s">
        <v>342</v>
      </c>
      <c r="DX828" s="23"/>
      <c r="DY828" s="18"/>
      <c r="DZ828" s="18"/>
      <c r="EA828" s="18"/>
      <c r="EB828" s="21" t="s">
        <v>41</v>
      </c>
      <c r="EC828" s="18" t="s">
        <v>234</v>
      </c>
      <c r="ED828" s="18"/>
      <c r="EE828" s="18"/>
      <c r="EF828" s="55"/>
      <c r="EG828" s="55"/>
      <c r="EH828" s="18" t="s">
        <v>929</v>
      </c>
      <c r="EI828" s="34" t="s">
        <v>4812</v>
      </c>
      <c r="EJ828" s="29" t="str">
        <f>K828&amp;AY828&amp;CA828&amp;DE828&amp;DT828&amp;DW828</f>
        <v>VigenteTSS Aprobado 4GIng Aprobada 4GAs Built Aprobado 4GIntegradoOn Air</v>
      </c>
    </row>
    <row r="829" spans="1:140" ht="12" hidden="1" customHeight="1">
      <c r="A829" s="30" t="str">
        <f>IFERROR(IF(VLOOKUP(B829,SEARCH!A:A,1,0)=B829,"OK",""),"")</f>
        <v/>
      </c>
      <c r="B829" s="31" t="s">
        <v>6154</v>
      </c>
      <c r="C829" s="15" t="s">
        <v>6155</v>
      </c>
      <c r="D829" s="16">
        <v>13</v>
      </c>
      <c r="E829" s="16">
        <v>-33.448495000000001</v>
      </c>
      <c r="F829" s="16">
        <v>-70.708415000000002</v>
      </c>
      <c r="G829" s="16" t="s">
        <v>270</v>
      </c>
      <c r="H829" s="16" t="s">
        <v>1331</v>
      </c>
      <c r="I829" s="16" t="s">
        <v>6156</v>
      </c>
      <c r="J829" s="16" t="s">
        <v>379</v>
      </c>
      <c r="K829" s="17" t="s">
        <v>319</v>
      </c>
      <c r="L829" s="16" t="s">
        <v>247</v>
      </c>
      <c r="M829" s="19">
        <v>4</v>
      </c>
      <c r="N829" s="21"/>
      <c r="O829" s="19" t="s">
        <v>3327</v>
      </c>
      <c r="P829" s="19" t="s">
        <v>248</v>
      </c>
      <c r="Q829" s="18"/>
      <c r="R829" s="21" t="s">
        <v>5847</v>
      </c>
      <c r="S829" s="21">
        <v>12</v>
      </c>
      <c r="T829" s="22" t="s">
        <v>6157</v>
      </c>
      <c r="U829" s="23">
        <v>45106</v>
      </c>
      <c r="V829" s="21" t="str">
        <f>IF(U829="","",IF(U829="TBD","TBD",IF(U829="N/A","N/A","W"&amp;TEXT(WEEKNUM(U829,21),"00")&amp;" "&amp;YEAR(U829))))</f>
        <v>W26 2023</v>
      </c>
      <c r="W829" s="23">
        <v>45166</v>
      </c>
      <c r="X829" s="23"/>
      <c r="Y829" s="23" t="str">
        <f>IF(X829="","",IF(X829="TBD","TBD",IF(X829="N/A","N/A","W"&amp;TEXT(WEEKNUM(X829,21),"00")&amp;" "&amp;YEAR(X829))))</f>
        <v/>
      </c>
      <c r="Z829" s="23"/>
      <c r="AA829" s="23">
        <v>45169</v>
      </c>
      <c r="AB829" s="24">
        <f>+IF(Z829="",0,AA829-Z829)</f>
        <v>0</v>
      </c>
      <c r="AC829" s="21" t="s">
        <v>324</v>
      </c>
      <c r="AD829" s="21"/>
      <c r="AE829" s="23">
        <v>45169</v>
      </c>
      <c r="AF829" s="25" t="str">
        <f>IF(AE829="","",IF(AE829="TBD","TBD",IF(AE829="N/A","N/A","W"&amp;TEXT(WEEKNUM(AE829,21),"00")&amp;" "&amp;YEAR(AE829))))</f>
        <v>W35 2023</v>
      </c>
      <c r="AG829" s="21" t="s">
        <v>324</v>
      </c>
      <c r="AH829" s="21"/>
      <c r="AI829" s="23">
        <v>45168</v>
      </c>
      <c r="AJ829" s="25" t="str">
        <f>IF(AI829="","",IF(AI829="TBD","TBD",IF(AI829="N/A","N/A","W"&amp;TEXT(WEEKNUM(AI829,21),"00")&amp;" "&amp;YEAR(AI829))))</f>
        <v>W35 2023</v>
      </c>
      <c r="AK829" s="21" t="s">
        <v>324</v>
      </c>
      <c r="AL829" s="21"/>
      <c r="AM829" s="23">
        <v>45169</v>
      </c>
      <c r="AN829" s="25" t="str">
        <f>IF(AM829="","",IF(AM829="TBD","TBD",IF(AM829="N/A","N/A","W"&amp;TEXT(WEEKNUM(AM829,21),"00")&amp;" "&amp;YEAR(AM829))))</f>
        <v>W35 2023</v>
      </c>
      <c r="AO829" s="21" t="s">
        <v>324</v>
      </c>
      <c r="AP829" s="21"/>
      <c r="AQ829" s="23">
        <v>45173</v>
      </c>
      <c r="AR829" s="25" t="str">
        <f>IF(AQ829="","",IF(AQ829="TBD","TBD",IF(AQ829="N/A","N/A","W"&amp;TEXT(WEEKNUM(AQ829,21),"00")&amp;" "&amp;YEAR(AQ829))))</f>
        <v>W36 2023</v>
      </c>
      <c r="AS829" s="21"/>
      <c r="AT829" s="21"/>
      <c r="AU829" s="23"/>
      <c r="AV829" s="25" t="s">
        <v>252</v>
      </c>
      <c r="AW829" s="59">
        <v>45174</v>
      </c>
      <c r="AX829" s="25" t="str">
        <f>IF(AW829="","",IF(AW829="TBD","TBD",IF(AW829="N/A","N/A","W"&amp;TEXT(WEEKNUM(AW829,21),"00")&amp;" "&amp;YEAR(AW829))))</f>
        <v>W36 2023</v>
      </c>
      <c r="AY829" s="21" t="s">
        <v>327</v>
      </c>
      <c r="AZ829" s="21" t="s">
        <v>328</v>
      </c>
      <c r="BA829" s="21" t="s">
        <v>329</v>
      </c>
      <c r="BB829" s="23">
        <v>45217</v>
      </c>
      <c r="BC829" s="23"/>
      <c r="BD829" s="23">
        <v>45218</v>
      </c>
      <c r="BE829" s="25" t="str">
        <f>IF(BD829="","",IF(BD829="TBD","TBD",IF(BD829="N/A","N/A","W"&amp;TEXT(WEEKNUM(BD829,21),"00")&amp;" "&amp;YEAR(BD829))))</f>
        <v>W42 2023</v>
      </c>
      <c r="BF829" s="23">
        <v>45228</v>
      </c>
      <c r="BG829" s="25" t="str">
        <f>IF(BF829="","",IF(BF829="TBD","TBD",IF(BF829="N/A","N/A","W"&amp;TEXT(WEEKNUM(BF829,21),"00")&amp;" "&amp;YEAR(BF829))))</f>
        <v>W43 2023</v>
      </c>
      <c r="BH829" s="24">
        <f>+IF(BF829="",0,(BF829-BD829))</f>
        <v>10</v>
      </c>
      <c r="BI829" s="26" t="s">
        <v>330</v>
      </c>
      <c r="BJ829" s="26" t="s">
        <v>5323</v>
      </c>
      <c r="BK829" s="27">
        <v>45250</v>
      </c>
      <c r="BL829" s="25" t="str">
        <f>IF(BK829="","",IF(BK829="TBD","TBD",IF(BK829="N/A","N/A","W"&amp;TEXT(WEEKNUM(BK829,21),"00")&amp;" "&amp;YEAR(BK829))))</f>
        <v>W47 2023</v>
      </c>
      <c r="BM829" s="21" t="s">
        <v>330</v>
      </c>
      <c r="BN829" s="21" t="s">
        <v>5374</v>
      </c>
      <c r="BO829" s="23">
        <v>45251</v>
      </c>
      <c r="BP829" s="25" t="str">
        <f>IF(BO829="","",IF(BO829="TBD","TBD",IF(BO829="N/A","N/A","W"&amp;TEXT(WEEKNUM(BO829,21),"00")&amp;" "&amp;YEAR(BO829))))</f>
        <v>W47 2023</v>
      </c>
      <c r="BQ829" s="21" t="s">
        <v>330</v>
      </c>
      <c r="BR829" s="21"/>
      <c r="BS829" s="334"/>
      <c r="BT829" s="25" t="str">
        <f t="shared" si="47"/>
        <v/>
      </c>
      <c r="BU829" s="21" t="s">
        <v>330</v>
      </c>
      <c r="BV829" s="21"/>
      <c r="BW829" s="23">
        <v>45250</v>
      </c>
      <c r="BX829" s="25" t="str">
        <f t="shared" si="48"/>
        <v>W47 2023</v>
      </c>
      <c r="BY829" s="23">
        <v>45251</v>
      </c>
      <c r="BZ829" s="25" t="str">
        <f>IF(BY829="","",IF(BY829="TBD","TBD",IF(BY829="N/A","N/A","W"&amp;TEXT(WEEKNUM(BY829,21),"00")&amp;" "&amp;YEAR(BY829))))</f>
        <v>W47 2023</v>
      </c>
      <c r="CA829" s="22" t="s">
        <v>335</v>
      </c>
      <c r="CB829" s="21" t="s">
        <v>336</v>
      </c>
      <c r="CC829" s="21" t="s">
        <v>336</v>
      </c>
      <c r="CD829" s="21"/>
      <c r="CE829" s="23" t="s">
        <v>6158</v>
      </c>
      <c r="CF829" s="23">
        <v>45625</v>
      </c>
      <c r="CG829" s="23">
        <v>45664</v>
      </c>
      <c r="CH829" s="23">
        <v>45664</v>
      </c>
      <c r="CI829" s="25" t="str">
        <f>IF(CH829="","",IF(CH829="TBD","TBD",IF(CH829="N/A","N/A","W"&amp;TEXT(WEEKNUM(CH829,21),"00")&amp;" "&amp;YEAR(CH829))))</f>
        <v>W02 2025</v>
      </c>
      <c r="CJ829" s="23">
        <v>45667</v>
      </c>
      <c r="CK829" s="25" t="str">
        <f>IF(CJ829="","",IF(CJ829="TBD","TBD",IF(CJ829="N/A","N/A","W"&amp;TEXT(WEEKNUM(CJ829,21),"00")&amp;" "&amp;YEAR(CJ829))))</f>
        <v>W02 2025</v>
      </c>
      <c r="CL829" s="24">
        <f>+IF(CJ829="",0,(CJ829-CH829))</f>
        <v>3</v>
      </c>
      <c r="CM829" s="21" t="s">
        <v>339</v>
      </c>
      <c r="CN829" s="21" t="s">
        <v>5962</v>
      </c>
      <c r="CO829" s="23">
        <v>45629</v>
      </c>
      <c r="CP829" s="25" t="str">
        <f>IF(CO829="","",IF(CO829="TBD","TBD",IF(CO829="N/A","N/A","W"&amp;TEXT(WEEKNUM(CO829,21),"00")&amp;" "&amp;YEAR(CO829))))</f>
        <v>W49 2024</v>
      </c>
      <c r="CQ829" s="23" t="s">
        <v>388</v>
      </c>
      <c r="CR829" s="23" t="s">
        <v>6159</v>
      </c>
      <c r="CS829" s="23">
        <v>45667</v>
      </c>
      <c r="CT829" s="25" t="str">
        <f>IF(CS829="","",IF(CS829="TBD","TBD",IF(CS829="N/A","N/A","W"&amp;TEXT(WEEKNUM(CS829,21),"00")&amp;" "&amp;YEAR(CS829))))</f>
        <v>W02 2025</v>
      </c>
      <c r="CU829" s="21" t="s">
        <v>388</v>
      </c>
      <c r="CV829" s="21" t="s">
        <v>5963</v>
      </c>
      <c r="CW829" s="23">
        <v>45631</v>
      </c>
      <c r="CX829" s="25" t="str">
        <f>IF(CW829="","",IF(CW829="TBD","TBD",IF(CW829="N/A","N/A","W"&amp;TEXT(WEEKNUM(CW829,21),"00")&amp;" "&amp;YEAR(CW829))))</f>
        <v>W49 2024</v>
      </c>
      <c r="CY829" s="21" t="s">
        <v>339</v>
      </c>
      <c r="CZ829" s="21" t="s">
        <v>6160</v>
      </c>
      <c r="DA829" s="23">
        <v>45631</v>
      </c>
      <c r="DB829" s="25" t="str">
        <f>IF(DA829="","",IF(DA829="TBD","TBD",IF(DA829="N/A","N/A","W"&amp;TEXT(WEEKNUM(DA829,21),"00")&amp;" "&amp;YEAR(DA829))))</f>
        <v>W49 2024</v>
      </c>
      <c r="DC829" s="23">
        <v>45743</v>
      </c>
      <c r="DD829" s="25" t="str">
        <f>IF(DC829="","",IF(DC829="TBD","TBD",IF(DC829="N/A","N/A","W"&amp;TEXT(WEEKNUM(DC829,21),"00")&amp;" "&amp;YEAR(DC829))))</f>
        <v>W13 2025</v>
      </c>
      <c r="DE829" s="21" t="s">
        <v>392</v>
      </c>
      <c r="DF829" s="23"/>
      <c r="DG829" s="21" t="s">
        <v>259</v>
      </c>
      <c r="DH829" s="21">
        <v>0</v>
      </c>
      <c r="DI829" s="18"/>
      <c r="DJ829" s="18"/>
      <c r="DK829" s="21" t="s">
        <v>260</v>
      </c>
      <c r="DL829" s="21" t="s">
        <v>341</v>
      </c>
      <c r="DM829" s="21"/>
      <c r="DN829" s="23">
        <v>45757</v>
      </c>
      <c r="DO829" s="23">
        <v>45757</v>
      </c>
      <c r="DP829" s="23"/>
      <c r="DQ829" s="23" t="s">
        <v>276</v>
      </c>
      <c r="DR829" s="23"/>
      <c r="DS829" s="23">
        <v>45764</v>
      </c>
      <c r="DT829" s="23" t="s">
        <v>502</v>
      </c>
      <c r="DU829" s="23"/>
      <c r="DV829" s="23">
        <v>45768</v>
      </c>
      <c r="DW829" s="23" t="s">
        <v>342</v>
      </c>
      <c r="DX829" s="23"/>
      <c r="DY829" s="18"/>
      <c r="DZ829" s="18"/>
      <c r="EA829" s="18"/>
      <c r="EB829" s="21" t="s">
        <v>41</v>
      </c>
      <c r="EC829" s="18" t="s">
        <v>234</v>
      </c>
      <c r="ED829" s="18"/>
      <c r="EE829" s="18"/>
      <c r="EF829" s="55"/>
      <c r="EG829" s="55"/>
      <c r="EH829" s="18"/>
      <c r="EI829" s="18" t="s">
        <v>1502</v>
      </c>
      <c r="EJ829" s="29" t="str">
        <f>K829&amp;AY829&amp;CA829&amp;DE829&amp;DT829&amp;DW829</f>
        <v>VigenteTSS Aprobado 4GIng Aprobada 4GAs Built Aprobado con Observaciones 4GIntegradoOn Air</v>
      </c>
    </row>
    <row r="830" spans="1:140" ht="12" hidden="1" customHeight="1">
      <c r="A830" s="30" t="str">
        <f>IFERROR(IF(VLOOKUP(B830,SEARCH!A:A,1,0)=B830,"OK",""),"")</f>
        <v/>
      </c>
      <c r="B830" s="31" t="s">
        <v>6161</v>
      </c>
      <c r="C830" s="15" t="s">
        <v>6162</v>
      </c>
      <c r="D830" s="16">
        <v>13</v>
      </c>
      <c r="E830" s="16">
        <v>-33.477173999999998</v>
      </c>
      <c r="F830" s="16">
        <v>-70.582650000000001</v>
      </c>
      <c r="G830" s="16" t="s">
        <v>270</v>
      </c>
      <c r="H830" s="16" t="s">
        <v>2587</v>
      </c>
      <c r="I830" s="16" t="s">
        <v>6163</v>
      </c>
      <c r="J830" s="36" t="s">
        <v>397</v>
      </c>
      <c r="K830" s="16" t="s">
        <v>3</v>
      </c>
      <c r="L830" s="16" t="s">
        <v>247</v>
      </c>
      <c r="M830" s="103" t="s">
        <v>5951</v>
      </c>
      <c r="N830" s="18"/>
      <c r="O830" s="19" t="s">
        <v>3327</v>
      </c>
      <c r="P830" s="19" t="s">
        <v>248</v>
      </c>
      <c r="Q830" s="18" t="s">
        <v>398</v>
      </c>
      <c r="R830" s="21" t="s">
        <v>5847</v>
      </c>
      <c r="S830" s="21">
        <v>12</v>
      </c>
      <c r="T830" s="22" t="s">
        <v>6164</v>
      </c>
      <c r="U830" s="23">
        <v>45106</v>
      </c>
      <c r="V830" s="21" t="str">
        <f>IF(U830="","",IF(U830="TBD","TBD",IF(U830="N/A","N/A","W"&amp;TEXT(WEEKNUM(U830,21),"00")&amp;" "&amp;YEAR(U830))))</f>
        <v>W26 2023</v>
      </c>
      <c r="W830" s="23">
        <v>45209</v>
      </c>
      <c r="X830" s="23"/>
      <c r="Y830" s="23" t="str">
        <f>IF(X830="","",IF(X830="TBD","TBD",IF(X830="N/A","N/A","W"&amp;TEXT(WEEKNUM(X830,21),"00")&amp;" "&amp;YEAR(X830))))</f>
        <v/>
      </c>
      <c r="Z830" s="23">
        <v>45210</v>
      </c>
      <c r="AA830" s="23">
        <v>45215</v>
      </c>
      <c r="AB830" s="24">
        <f>+IF(Z830="",0,AA830-Z830)</f>
        <v>5</v>
      </c>
      <c r="AC830" s="21" t="s">
        <v>324</v>
      </c>
      <c r="AD830" s="21" t="s">
        <v>5849</v>
      </c>
      <c r="AE830" s="23">
        <v>45282</v>
      </c>
      <c r="AF830" s="25" t="str">
        <f>IF(AE830="","",IF(AE830="TBD","TBD",IF(AE830="N/A","N/A","W"&amp;TEXT(WEEKNUM(AE830,21),"00")&amp;" "&amp;YEAR(AE830))))</f>
        <v>W51 2023</v>
      </c>
      <c r="AG830" s="21" t="s">
        <v>324</v>
      </c>
      <c r="AH830" s="21" t="s">
        <v>6165</v>
      </c>
      <c r="AI830" s="23">
        <v>45449</v>
      </c>
      <c r="AJ830" s="25" t="str">
        <f>IF(AI830="","",IF(AI830="TBD","TBD",IF(AI830="N/A","N/A","W"&amp;TEXT(WEEKNUM(AI830,21),"00")&amp;" "&amp;YEAR(AI830))))</f>
        <v>W23 2024</v>
      </c>
      <c r="AK830" s="21" t="s">
        <v>324</v>
      </c>
      <c r="AL830" s="21" t="s">
        <v>6166</v>
      </c>
      <c r="AM830" s="23">
        <v>45211</v>
      </c>
      <c r="AN830" s="25" t="str">
        <f>IF(AM830="","",IF(AM830="TBD","TBD",IF(AM830="N/A","N/A","W"&amp;TEXT(WEEKNUM(AM830,21),"00")&amp;" "&amp;YEAR(AM830))))</f>
        <v>W41 2023</v>
      </c>
      <c r="AO830" s="21" t="s">
        <v>324</v>
      </c>
      <c r="AP830" s="21" t="s">
        <v>5851</v>
      </c>
      <c r="AQ830" s="23">
        <v>45299</v>
      </c>
      <c r="AR830" s="25" t="str">
        <f>IF(AQ830="","",IF(AQ830="TBD","TBD",IF(AQ830="N/A","N/A","W"&amp;TEXT(WEEKNUM(AQ830,21),"00")&amp;" "&amp;YEAR(AQ830))))</f>
        <v>W02 2024</v>
      </c>
      <c r="AS830" s="21"/>
      <c r="AT830" s="21"/>
      <c r="AU830" s="23"/>
      <c r="AV830" s="25" t="s">
        <v>252</v>
      </c>
      <c r="AW830" s="59">
        <v>45449</v>
      </c>
      <c r="AX830" s="25" t="str">
        <f>IF(AW830="","",IF(AW830="TBD","TBD",IF(AW830="N/A","N/A","W"&amp;TEXT(WEEKNUM(AW830,21),"00")&amp;" "&amp;YEAR(AW830))))</f>
        <v>W23 2024</v>
      </c>
      <c r="AY830" s="21" t="s">
        <v>327</v>
      </c>
      <c r="AZ830" s="21" t="s">
        <v>328</v>
      </c>
      <c r="BA830" s="21" t="s">
        <v>255</v>
      </c>
      <c r="BB830" s="23">
        <v>45294</v>
      </c>
      <c r="BC830" s="23"/>
      <c r="BD830" s="23">
        <v>45294</v>
      </c>
      <c r="BE830" s="25" t="str">
        <f>IF(BD830="","",IF(BD830="TBD","TBD",IF(BD830="N/A","N/A","W"&amp;TEXT(WEEKNUM(BD830,21),"00")&amp;" "&amp;YEAR(BD830))))</f>
        <v>W01 2024</v>
      </c>
      <c r="BF830" s="23">
        <v>45301</v>
      </c>
      <c r="BG830" s="25" t="str">
        <f>IF(BF830="","",IF(BF830="TBD","TBD",IF(BF830="N/A","N/A","W"&amp;TEXT(WEEKNUM(BF830,21),"00")&amp;" "&amp;YEAR(BF830))))</f>
        <v>W02 2024</v>
      </c>
      <c r="BH830" s="24">
        <f>+IF(BF830="",0,(BF830-BD830))</f>
        <v>7</v>
      </c>
      <c r="BI830" s="26" t="s">
        <v>330</v>
      </c>
      <c r="BJ830" s="26"/>
      <c r="BK830" s="27">
        <v>45294</v>
      </c>
      <c r="BL830" s="25" t="str">
        <f>IF(BK830="","",IF(BK830="TBD","TBD",IF(BK830="N/A","N/A","W"&amp;TEXT(WEEKNUM(BK830,21),"00")&amp;" "&amp;YEAR(BK830))))</f>
        <v>W01 2024</v>
      </c>
      <c r="BM830" s="21" t="s">
        <v>330</v>
      </c>
      <c r="BN830" s="21" t="s">
        <v>6167</v>
      </c>
      <c r="BO830" s="23">
        <v>45303</v>
      </c>
      <c r="BP830" s="25" t="str">
        <f>IF(BO830="","",IF(BO830="TBD","TBD",IF(BO830="N/A","N/A","W"&amp;TEXT(WEEKNUM(BO830,21),"00")&amp;" "&amp;YEAR(BO830))))</f>
        <v>W02 2024</v>
      </c>
      <c r="BQ830" s="21" t="s">
        <v>330</v>
      </c>
      <c r="BR830" s="21"/>
      <c r="BS830" s="334">
        <v>45300</v>
      </c>
      <c r="BT830" s="25" t="str">
        <f t="shared" si="47"/>
        <v>W02 2024</v>
      </c>
      <c r="BU830" s="21" t="s">
        <v>330</v>
      </c>
      <c r="BV830" s="21" t="s">
        <v>5851</v>
      </c>
      <c r="BW830" s="23">
        <v>45299</v>
      </c>
      <c r="BX830" s="25" t="str">
        <f t="shared" si="48"/>
        <v>W02 2024</v>
      </c>
      <c r="BY830" s="23">
        <v>45303</v>
      </c>
      <c r="BZ830" s="25" t="str">
        <f>IF(BY830="","",IF(BY830="TBD","TBD",IF(BY830="N/A","N/A","W"&amp;TEXT(WEEKNUM(BY830,21),"00")&amp;" "&amp;YEAR(BY830))))</f>
        <v>W02 2024</v>
      </c>
      <c r="CA830" s="21" t="s">
        <v>335</v>
      </c>
      <c r="CB830" s="21" t="s">
        <v>336</v>
      </c>
      <c r="CC830" s="21" t="s">
        <v>336</v>
      </c>
      <c r="CD830" s="21"/>
      <c r="CE830" s="23" t="s">
        <v>3071</v>
      </c>
      <c r="CF830" s="23"/>
      <c r="CG830" s="23"/>
      <c r="CH830" s="23"/>
      <c r="CI830" s="25" t="str">
        <f>IF(CH830="","",IF(CH830="TBD","TBD",IF(CH830="N/A","N/A","W"&amp;TEXT(WEEKNUM(CH830,21),"00")&amp;" "&amp;YEAR(CH830))))</f>
        <v/>
      </c>
      <c r="CJ830" s="23"/>
      <c r="CK830" s="25" t="str">
        <f>IF(CJ830="","",IF(CJ830="TBD","TBD",IF(CJ830="N/A","N/A","W"&amp;TEXT(WEEKNUM(CJ830,21),"00")&amp;" "&amp;YEAR(CJ830))))</f>
        <v/>
      </c>
      <c r="CL830" s="24">
        <f>+IF(CJ830="",0,(CJ830-CH830))</f>
        <v>0</v>
      </c>
      <c r="CM830" s="21" t="s">
        <v>258</v>
      </c>
      <c r="CN830" s="21"/>
      <c r="CO830" s="23"/>
      <c r="CP830" s="25" t="str">
        <f>IF(CO830="","",IF(CO830="TBD","TBD",IF(CO830="N/A","N/A","W"&amp;TEXT(WEEKNUM(CO830,21),"00")&amp;" "&amp;YEAR(CO830))))</f>
        <v/>
      </c>
      <c r="CQ830" s="23" t="s">
        <v>258</v>
      </c>
      <c r="CR830" s="23"/>
      <c r="CS830" s="23"/>
      <c r="CT830" s="25" t="str">
        <f>IF(CS830="","",IF(CS830="TBD","TBD",IF(CS830="N/A","N/A","W"&amp;TEXT(WEEKNUM(CS830,21),"00")&amp;" "&amp;YEAR(CS830))))</f>
        <v/>
      </c>
      <c r="CU830" s="21" t="s">
        <v>258</v>
      </c>
      <c r="CV830" s="21"/>
      <c r="CW830" s="23"/>
      <c r="CX830" s="25" t="str">
        <f>IF(CW830="","",IF(CW830="TBD","TBD",IF(CW830="N/A","N/A","W"&amp;TEXT(WEEKNUM(CW830,21),"00")&amp;" "&amp;YEAR(CW830))))</f>
        <v/>
      </c>
      <c r="CY830" s="21" t="s">
        <v>258</v>
      </c>
      <c r="CZ830" s="75"/>
      <c r="DA830" s="23"/>
      <c r="DB830" s="25" t="str">
        <f>IF(DA830="","",IF(DA830="TBD","TBD",IF(DA830="N/A","N/A","W"&amp;TEXT(WEEKNUM(DA830,21),"00")&amp;" "&amp;YEAR(DA830))))</f>
        <v/>
      </c>
      <c r="DC830" s="23"/>
      <c r="DD830" s="25" t="str">
        <f>IF(DC830="","",IF(DC830="TBD","TBD",IF(DC830="N/A","N/A","W"&amp;TEXT(WEEKNUM(DC830,21),"00")&amp;" "&amp;YEAR(DC830))))</f>
        <v/>
      </c>
      <c r="DE830" s="21" t="s">
        <v>258</v>
      </c>
      <c r="DF830" s="23"/>
      <c r="DG830" s="21" t="s">
        <v>259</v>
      </c>
      <c r="DH830" s="21">
        <v>0</v>
      </c>
      <c r="DI830" s="18"/>
      <c r="DJ830" s="18"/>
      <c r="DK830" s="21" t="s">
        <v>260</v>
      </c>
      <c r="DL830" s="21" t="s">
        <v>261</v>
      </c>
      <c r="DM830" s="21"/>
      <c r="DN830" s="23"/>
      <c r="DO830" s="23"/>
      <c r="DP830" s="23"/>
      <c r="DQ830" s="23" t="s">
        <v>276</v>
      </c>
      <c r="DR830" s="23"/>
      <c r="DS830" s="23"/>
      <c r="DT830" s="23"/>
      <c r="DU830" s="23"/>
      <c r="DV830" s="23"/>
      <c r="DW830" s="23"/>
      <c r="DX830" s="23"/>
      <c r="DY830" s="18"/>
      <c r="DZ830" s="18"/>
      <c r="EA830" s="18"/>
      <c r="EB830" s="21" t="s">
        <v>530</v>
      </c>
      <c r="EC830" s="18"/>
      <c r="ED830" s="18"/>
      <c r="EE830" s="18"/>
      <c r="EF830" s="55" t="s">
        <v>295</v>
      </c>
      <c r="EG830" s="55"/>
      <c r="EH830" s="18" t="s">
        <v>929</v>
      </c>
      <c r="EI830" s="34" t="s">
        <v>4812</v>
      </c>
      <c r="EJ830" s="29" t="str">
        <f>K830&amp;AY830&amp;CA830&amp;DE830&amp;DT830&amp;DW830</f>
        <v>No VigenteTSS Aprobado 4GIng Aprobada 4GAs Built No Recibido</v>
      </c>
    </row>
    <row r="831" spans="1:140" ht="12" hidden="1" customHeight="1">
      <c r="A831" s="30" t="str">
        <f>IFERROR(IF(VLOOKUP(B831,SEARCH!A:A,1,0)=B831,"OK",""),"")</f>
        <v/>
      </c>
      <c r="B831" s="31" t="s">
        <v>6168</v>
      </c>
      <c r="C831" s="15" t="s">
        <v>6169</v>
      </c>
      <c r="D831" s="16">
        <v>13</v>
      </c>
      <c r="E831" s="16">
        <v>-33.474083</v>
      </c>
      <c r="F831" s="16">
        <v>-70.599830999999995</v>
      </c>
      <c r="G831" s="16" t="s">
        <v>270</v>
      </c>
      <c r="H831" s="16" t="s">
        <v>2587</v>
      </c>
      <c r="I831" s="16" t="s">
        <v>6170</v>
      </c>
      <c r="J831" s="16" t="s">
        <v>1188</v>
      </c>
      <c r="K831" s="17" t="s">
        <v>319</v>
      </c>
      <c r="L831" s="16" t="s">
        <v>409</v>
      </c>
      <c r="M831" s="103" t="s">
        <v>320</v>
      </c>
      <c r="N831" s="18">
        <v>1</v>
      </c>
      <c r="O831" s="19" t="s">
        <v>3327</v>
      </c>
      <c r="P831" s="19" t="s">
        <v>380</v>
      </c>
      <c r="Q831" s="21" t="s">
        <v>6171</v>
      </c>
      <c r="R831" s="21" t="s">
        <v>381</v>
      </c>
      <c r="S831" s="21">
        <v>14</v>
      </c>
      <c r="T831" s="22" t="s">
        <v>6172</v>
      </c>
      <c r="U831" s="23">
        <v>45106</v>
      </c>
      <c r="V831" s="21" t="str">
        <f>IF(U831="","",IF(U831="TBD","TBD",IF(U831="N/A","N/A","W"&amp;TEXT(WEEKNUM(U831,21),"00")&amp;" "&amp;YEAR(U831))))</f>
        <v>W26 2023</v>
      </c>
      <c r="W831" s="23">
        <v>44985</v>
      </c>
      <c r="X831" s="23"/>
      <c r="Y831" s="23" t="str">
        <f>IF(X831="","",IF(X831="TBD","TBD",IF(X831="N/A","N/A","W"&amp;TEXT(WEEKNUM(X831,21),"00")&amp;" "&amp;YEAR(X831))))</f>
        <v/>
      </c>
      <c r="Z831" s="23"/>
      <c r="AA831" s="23"/>
      <c r="AB831" s="24">
        <f>+IF(Z831="",0,AA831-Z831)</f>
        <v>0</v>
      </c>
      <c r="AC831" s="21" t="s">
        <v>324</v>
      </c>
      <c r="AD831" s="21">
        <v>0</v>
      </c>
      <c r="AE831" s="23">
        <v>45036</v>
      </c>
      <c r="AF831" s="25" t="str">
        <f>IF(AE831="","",IF(AE831="TBD","TBD",IF(AE831="N/A","N/A","W"&amp;TEXT(WEEKNUM(AE831,21),"00")&amp;" "&amp;YEAR(AE831))))</f>
        <v>W16 2023</v>
      </c>
      <c r="AG831" s="21" t="s">
        <v>324</v>
      </c>
      <c r="AH831" s="21"/>
      <c r="AI831" s="23">
        <v>45163</v>
      </c>
      <c r="AJ831" s="25" t="str">
        <f>IF(AI831="","",IF(AI831="TBD","TBD",IF(AI831="N/A","N/A","W"&amp;TEXT(WEEKNUM(AI831,21),"00")&amp;" "&amp;YEAR(AI831))))</f>
        <v>W34 2023</v>
      </c>
      <c r="AK831" s="21" t="s">
        <v>324</v>
      </c>
      <c r="AL831" s="21"/>
      <c r="AM831" s="23">
        <v>45043</v>
      </c>
      <c r="AN831" s="25" t="str">
        <f>IF(AM831="","",IF(AM831="TBD","TBD",IF(AM831="N/A","N/A","W"&amp;TEXT(WEEKNUM(AM831,21),"00")&amp;" "&amp;YEAR(AM831))))</f>
        <v>W17 2023</v>
      </c>
      <c r="AO831" s="21" t="s">
        <v>324</v>
      </c>
      <c r="AP831" s="21"/>
      <c r="AQ831" s="23">
        <v>45092</v>
      </c>
      <c r="AR831" s="25" t="str">
        <f>IF(AQ831="","",IF(AQ831="TBD","TBD",IF(AQ831="N/A","N/A","W"&amp;TEXT(WEEKNUM(AQ831,21),"00")&amp;" "&amp;YEAR(AQ831))))</f>
        <v>W24 2023</v>
      </c>
      <c r="AS831" s="21"/>
      <c r="AT831" s="21"/>
      <c r="AU831" s="23"/>
      <c r="AV831" s="25" t="s">
        <v>252</v>
      </c>
      <c r="AW831" s="59">
        <v>45163</v>
      </c>
      <c r="AX831" s="25" t="str">
        <f>IF(AW831="","",IF(AW831="TBD","TBD",IF(AW831="N/A","N/A","W"&amp;TEXT(WEEKNUM(AW831,21),"00")&amp;" "&amp;YEAR(AW831))))</f>
        <v>W34 2023</v>
      </c>
      <c r="AY831" s="21" t="s">
        <v>327</v>
      </c>
      <c r="AZ831" s="21" t="s">
        <v>328</v>
      </c>
      <c r="BA831" s="21" t="s">
        <v>329</v>
      </c>
      <c r="BB831" s="23">
        <v>45763</v>
      </c>
      <c r="BC831" s="23">
        <v>45806</v>
      </c>
      <c r="BD831" s="23">
        <v>45806</v>
      </c>
      <c r="BE831" s="25" t="str">
        <f>IF(BD831="","",IF(BD831="TBD","TBD",IF(BD831="N/A","N/A","W"&amp;TEXT(WEEKNUM(BD831,21),"00")&amp;" "&amp;YEAR(BD831))))</f>
        <v>W22 2025</v>
      </c>
      <c r="BF831" s="23">
        <v>45810</v>
      </c>
      <c r="BG831" s="25" t="str">
        <f>IF(BF831="","",IF(BF831="TBD","TBD",IF(BF831="N/A","N/A","W"&amp;TEXT(WEEKNUM(BF831,21),"00")&amp;" "&amp;YEAR(BF831))))</f>
        <v>W23 2025</v>
      </c>
      <c r="BH831" s="24">
        <f>+IF(BF831="",0,(BF831-BD831))</f>
        <v>4</v>
      </c>
      <c r="BI831" s="26" t="s">
        <v>330</v>
      </c>
      <c r="BJ831" s="53" t="s">
        <v>6173</v>
      </c>
      <c r="BK831" s="27">
        <v>45810</v>
      </c>
      <c r="BL831" s="25" t="str">
        <f>IF(BK831="","",IF(BK831="TBD","TBD",IF(BK831="N/A","N/A","W"&amp;TEXT(WEEKNUM(BK831,21),"00")&amp;" "&amp;YEAR(BK831))))</f>
        <v>W23 2025</v>
      </c>
      <c r="BM831" s="21" t="s">
        <v>330</v>
      </c>
      <c r="BN831" s="122" t="s">
        <v>6173</v>
      </c>
      <c r="BO831" s="23">
        <v>45784</v>
      </c>
      <c r="BP831" s="25" t="str">
        <f>IF(BO831="","",IF(BO831="TBD","TBD",IF(BO831="N/A","N/A","W"&amp;TEXT(WEEKNUM(BO831,21),"00")&amp;" "&amp;YEAR(BO831))))</f>
        <v>W19 2025</v>
      </c>
      <c r="BQ831" s="21" t="s">
        <v>330</v>
      </c>
      <c r="BR831" s="20" t="s">
        <v>6174</v>
      </c>
      <c r="BS831" s="334">
        <v>45792</v>
      </c>
      <c r="BT831" s="25" t="str">
        <f t="shared" si="47"/>
        <v>W20 2025</v>
      </c>
      <c r="BU831" s="21" t="s">
        <v>330</v>
      </c>
      <c r="BV831" s="21" t="s">
        <v>6175</v>
      </c>
      <c r="BW831" s="23">
        <v>45768</v>
      </c>
      <c r="BX831" s="25" t="str">
        <f t="shared" si="48"/>
        <v>W17 2025</v>
      </c>
      <c r="BY831" s="23">
        <v>45810</v>
      </c>
      <c r="BZ831" s="25" t="str">
        <f>IF(BY831="","",IF(BY831="TBD","TBD",IF(BY831="N/A","N/A","W"&amp;TEXT(WEEKNUM(BY831,21),"00")&amp;" "&amp;YEAR(BY831))))</f>
        <v>W23 2025</v>
      </c>
      <c r="CA831" s="22" t="s">
        <v>926</v>
      </c>
      <c r="CB831" s="21" t="s">
        <v>336</v>
      </c>
      <c r="CC831" s="21" t="s">
        <v>336</v>
      </c>
      <c r="CD831" s="21"/>
      <c r="CE831" s="23"/>
      <c r="CF831" s="23">
        <v>45490</v>
      </c>
      <c r="CG831" s="23"/>
      <c r="CH831" s="23">
        <v>45491</v>
      </c>
      <c r="CI831" s="25" t="str">
        <f>IF(CH831="","",IF(CH831="TBD","TBD",IF(CH831="N/A","N/A","W"&amp;TEXT(WEEKNUM(CH831,21),"00")&amp;" "&amp;YEAR(CH831))))</f>
        <v>W29 2024</v>
      </c>
      <c r="CJ831" s="23"/>
      <c r="CK831" s="25" t="str">
        <f>IF(CJ831="","",IF(CJ831="TBD","TBD",IF(CJ831="N/A","N/A","W"&amp;TEXT(WEEKNUM(CJ831,21),"00")&amp;" "&amp;YEAR(CJ831))))</f>
        <v/>
      </c>
      <c r="CL831" s="24">
        <f>+IF(CJ831="",0,(CJ831-CH831))</f>
        <v>0</v>
      </c>
      <c r="CM831" s="21" t="s">
        <v>388</v>
      </c>
      <c r="CN831" s="21" t="s">
        <v>6176</v>
      </c>
      <c r="CO831" s="23">
        <v>45502</v>
      </c>
      <c r="CP831" s="25" t="str">
        <f>IF(CO831="","",IF(CO831="TBD","TBD",IF(CO831="N/A","N/A","W"&amp;TEXT(WEEKNUM(CO831,21),"00")&amp;" "&amp;YEAR(CO831))))</f>
        <v>W31 2024</v>
      </c>
      <c r="CQ831" s="23" t="s">
        <v>339</v>
      </c>
      <c r="CR831" s="23" t="s">
        <v>6177</v>
      </c>
      <c r="CS831" s="23">
        <v>45497</v>
      </c>
      <c r="CT831" s="25" t="str">
        <f>IF(CS831="","",IF(CS831="TBD","TBD",IF(CS831="N/A","N/A","W"&amp;TEXT(WEEKNUM(CS831,21),"00")&amp;" "&amp;YEAR(CS831))))</f>
        <v>W30 2024</v>
      </c>
      <c r="CU831" s="21" t="s">
        <v>339</v>
      </c>
      <c r="CV831" s="21"/>
      <c r="CW831" s="23">
        <v>45492</v>
      </c>
      <c r="CX831" s="25" t="str">
        <f>IF(CW831="","",IF(CW831="TBD","TBD",IF(CW831="N/A","N/A","W"&amp;TEXT(WEEKNUM(CW831,21),"00")&amp;" "&amp;YEAR(CW831))))</f>
        <v>W29 2024</v>
      </c>
      <c r="CY831" s="21" t="s">
        <v>339</v>
      </c>
      <c r="CZ831" s="68"/>
      <c r="DA831" s="23">
        <v>45492</v>
      </c>
      <c r="DB831" s="25" t="str">
        <f>IF(DA831="","",IF(DA831="TBD","TBD",IF(DA831="N/A","N/A","W"&amp;TEXT(WEEKNUM(DA831,21),"00")&amp;" "&amp;YEAR(DA831))))</f>
        <v>W29 2024</v>
      </c>
      <c r="DC831" s="23">
        <v>45502</v>
      </c>
      <c r="DD831" s="25" t="str">
        <f>IF(DC831="","",IF(DC831="TBD","TBD",IF(DC831="N/A","N/A","W"&amp;TEXT(WEEKNUM(DC831,21),"00")&amp;" "&amp;YEAR(DC831))))</f>
        <v>W31 2024</v>
      </c>
      <c r="DE831" s="21" t="s">
        <v>1032</v>
      </c>
      <c r="DF831" s="23"/>
      <c r="DG831" s="21" t="s">
        <v>259</v>
      </c>
      <c r="DH831" s="21">
        <v>0</v>
      </c>
      <c r="DI831" s="18"/>
      <c r="DJ831" s="18"/>
      <c r="DK831" s="21" t="s">
        <v>260</v>
      </c>
      <c r="DL831" s="21" t="s">
        <v>341</v>
      </c>
      <c r="DM831" s="21"/>
      <c r="DN831" s="23">
        <v>44955</v>
      </c>
      <c r="DO831" s="23">
        <v>44955</v>
      </c>
      <c r="DP831" s="23"/>
      <c r="DQ831" s="23" t="s">
        <v>276</v>
      </c>
      <c r="DR831" s="23"/>
      <c r="DS831" s="23">
        <v>45695</v>
      </c>
      <c r="DT831" s="23" t="s">
        <v>502</v>
      </c>
      <c r="DU831" s="23">
        <v>45505</v>
      </c>
      <c r="DV831" s="23">
        <v>45695</v>
      </c>
      <c r="DW831" s="23" t="s">
        <v>342</v>
      </c>
      <c r="DX831" s="23"/>
      <c r="DY831" s="18"/>
      <c r="DZ831" s="18"/>
      <c r="EA831" s="18"/>
      <c r="EB831" s="21" t="s">
        <v>49</v>
      </c>
      <c r="EC831" s="18" t="s">
        <v>234</v>
      </c>
      <c r="ED831" s="18"/>
      <c r="EE831" s="18"/>
      <c r="EF831" s="55"/>
      <c r="EG831" s="55"/>
      <c r="EH831" s="18"/>
      <c r="EI831" s="18">
        <v>0</v>
      </c>
      <c r="EJ831" s="29" t="str">
        <f>K831&amp;AY831&amp;CA831&amp;DE831&amp;DT831&amp;DW831</f>
        <v>VigenteTSS Aprobado 4GIng Aprobada 4G/5GAs Built Aprobado con Observaciones 4G/5GIntegradoOn Air</v>
      </c>
    </row>
    <row r="832" spans="1:140" ht="12" hidden="1" customHeight="1">
      <c r="A832" s="30" t="str">
        <f>IFERROR(IF(VLOOKUP(B832,SEARCH!A:A,1,0)=B832,"OK",""),"")</f>
        <v/>
      </c>
      <c r="B832" s="31" t="s">
        <v>6178</v>
      </c>
      <c r="C832" s="15" t="s">
        <v>6179</v>
      </c>
      <c r="D832" s="16">
        <v>13</v>
      </c>
      <c r="E832" s="16">
        <v>-33.521844999999999</v>
      </c>
      <c r="F832" s="16">
        <v>-70.784103000000002</v>
      </c>
      <c r="G832" s="16" t="s">
        <v>270</v>
      </c>
      <c r="H832" s="16" t="s">
        <v>4208</v>
      </c>
      <c r="I832" s="16" t="s">
        <v>6180</v>
      </c>
      <c r="J832" s="16" t="s">
        <v>379</v>
      </c>
      <c r="K832" s="17" t="s">
        <v>319</v>
      </c>
      <c r="L832" s="16" t="s">
        <v>247</v>
      </c>
      <c r="M832" s="103" t="s">
        <v>320</v>
      </c>
      <c r="N832" s="18"/>
      <c r="O832" s="19" t="s">
        <v>3327</v>
      </c>
      <c r="P832" s="19" t="s">
        <v>248</v>
      </c>
      <c r="Q832" s="18"/>
      <c r="R832" s="21" t="s">
        <v>5847</v>
      </c>
      <c r="S832" s="21">
        <v>12</v>
      </c>
      <c r="T832" s="22" t="s">
        <v>6181</v>
      </c>
      <c r="U832" s="23">
        <v>45106</v>
      </c>
      <c r="V832" s="21" t="str">
        <f>IF(U832="","",IF(U832="TBD","TBD",IF(U832="N/A","N/A","W"&amp;TEXT(WEEKNUM(U832,21),"00")&amp;" "&amp;YEAR(U832))))</f>
        <v>W26 2023</v>
      </c>
      <c r="W832" s="23">
        <v>45166</v>
      </c>
      <c r="X832" s="23"/>
      <c r="Y832" s="23" t="str">
        <f>IF(X832="","",IF(X832="TBD","TBD",IF(X832="N/A","N/A","W"&amp;TEXT(WEEKNUM(X832,21),"00")&amp;" "&amp;YEAR(X832))))</f>
        <v/>
      </c>
      <c r="Z832" s="23"/>
      <c r="AA832" s="23">
        <v>45169</v>
      </c>
      <c r="AB832" s="24">
        <f>+IF(Z832="",0,AA832-Z832)</f>
        <v>0</v>
      </c>
      <c r="AC832" s="21" t="s">
        <v>324</v>
      </c>
      <c r="AD832" s="21"/>
      <c r="AE832" s="23">
        <v>45169</v>
      </c>
      <c r="AF832" s="25" t="str">
        <f>IF(AE832="","",IF(AE832="TBD","TBD",IF(AE832="N/A","N/A","W"&amp;TEXT(WEEKNUM(AE832,21),"00")&amp;" "&amp;YEAR(AE832))))</f>
        <v>W35 2023</v>
      </c>
      <c r="AG832" s="21" t="s">
        <v>324</v>
      </c>
      <c r="AH832" s="21"/>
      <c r="AI832" s="23">
        <v>45168</v>
      </c>
      <c r="AJ832" s="25" t="str">
        <f>IF(AI832="","",IF(AI832="TBD","TBD",IF(AI832="N/A","N/A","W"&amp;TEXT(WEEKNUM(AI832,21),"00")&amp;" "&amp;YEAR(AI832))))</f>
        <v>W35 2023</v>
      </c>
      <c r="AK832" s="21" t="s">
        <v>324</v>
      </c>
      <c r="AL832" s="21"/>
      <c r="AM832" s="23">
        <v>45169</v>
      </c>
      <c r="AN832" s="25" t="str">
        <f>IF(AM832="","",IF(AM832="TBD","TBD",IF(AM832="N/A","N/A","W"&amp;TEXT(WEEKNUM(AM832,21),"00")&amp;" "&amp;YEAR(AM832))))</f>
        <v>W35 2023</v>
      </c>
      <c r="AO832" s="21" t="s">
        <v>324</v>
      </c>
      <c r="AP832" s="21"/>
      <c r="AQ832" s="23">
        <v>45173</v>
      </c>
      <c r="AR832" s="25" t="str">
        <f>IF(AQ832="","",IF(AQ832="TBD","TBD",IF(AQ832="N/A","N/A","W"&amp;TEXT(WEEKNUM(AQ832,21),"00")&amp;" "&amp;YEAR(AQ832))))</f>
        <v>W36 2023</v>
      </c>
      <c r="AS832" s="21"/>
      <c r="AT832" s="21"/>
      <c r="AU832" s="23"/>
      <c r="AV832" s="25" t="s">
        <v>252</v>
      </c>
      <c r="AW832" s="59">
        <v>45174</v>
      </c>
      <c r="AX832" s="25" t="str">
        <f>IF(AW832="","",IF(AW832="TBD","TBD",IF(AW832="N/A","N/A","W"&amp;TEXT(WEEKNUM(AW832,21),"00")&amp;" "&amp;YEAR(AW832))))</f>
        <v>W36 2023</v>
      </c>
      <c r="AY832" s="21" t="s">
        <v>327</v>
      </c>
      <c r="AZ832" s="21" t="s">
        <v>328</v>
      </c>
      <c r="BA832" s="21" t="s">
        <v>329</v>
      </c>
      <c r="BB832" s="23">
        <v>45217</v>
      </c>
      <c r="BC832" s="23"/>
      <c r="BD832" s="23">
        <v>45218</v>
      </c>
      <c r="BE832" s="25" t="str">
        <f>IF(BD832="","",IF(BD832="TBD","TBD",IF(BD832="N/A","N/A","W"&amp;TEXT(WEEKNUM(BD832,21),"00")&amp;" "&amp;YEAR(BD832))))</f>
        <v>W42 2023</v>
      </c>
      <c r="BF832" s="23">
        <v>45228</v>
      </c>
      <c r="BG832" s="25" t="str">
        <f>IF(BF832="","",IF(BF832="TBD","TBD",IF(BF832="N/A","N/A","W"&amp;TEXT(WEEKNUM(BF832,21),"00")&amp;" "&amp;YEAR(BF832))))</f>
        <v>W43 2023</v>
      </c>
      <c r="BH832" s="24">
        <f>+IF(BF832="",0,(BF832-BD832))</f>
        <v>10</v>
      </c>
      <c r="BI832" s="26" t="s">
        <v>330</v>
      </c>
      <c r="BJ832" s="26" t="s">
        <v>5323</v>
      </c>
      <c r="BK832" s="27">
        <v>45250</v>
      </c>
      <c r="BL832" s="25" t="str">
        <f>IF(BK832="","",IF(BK832="TBD","TBD",IF(BK832="N/A","N/A","W"&amp;TEXT(WEEKNUM(BK832,21),"00")&amp;" "&amp;YEAR(BK832))))</f>
        <v>W47 2023</v>
      </c>
      <c r="BM832" s="21" t="s">
        <v>330</v>
      </c>
      <c r="BN832" s="21" t="s">
        <v>5374</v>
      </c>
      <c r="BO832" s="23">
        <v>45251</v>
      </c>
      <c r="BP832" s="25" t="str">
        <f>IF(BO832="","",IF(BO832="TBD","TBD",IF(BO832="N/A","N/A","W"&amp;TEXT(WEEKNUM(BO832,21),"00")&amp;" "&amp;YEAR(BO832))))</f>
        <v>W47 2023</v>
      </c>
      <c r="BQ832" s="21" t="s">
        <v>330</v>
      </c>
      <c r="BR832" s="21"/>
      <c r="BS832" s="334"/>
      <c r="BT832" s="25" t="str">
        <f t="shared" si="47"/>
        <v/>
      </c>
      <c r="BU832" s="21" t="s">
        <v>330</v>
      </c>
      <c r="BV832" s="21"/>
      <c r="BW832" s="23">
        <v>45250</v>
      </c>
      <c r="BX832" s="25" t="str">
        <f t="shared" si="48"/>
        <v>W47 2023</v>
      </c>
      <c r="BY832" s="23">
        <v>45251</v>
      </c>
      <c r="BZ832" s="25" t="str">
        <f>IF(BY832="","",IF(BY832="TBD","TBD",IF(BY832="N/A","N/A","W"&amp;TEXT(WEEKNUM(BY832,21),"00")&amp;" "&amp;YEAR(BY832))))</f>
        <v>W47 2023</v>
      </c>
      <c r="CA832" s="22" t="s">
        <v>335</v>
      </c>
      <c r="CB832" s="21" t="s">
        <v>336</v>
      </c>
      <c r="CC832" s="21" t="s">
        <v>336</v>
      </c>
      <c r="CD832" s="21"/>
      <c r="CE832" s="23" t="s">
        <v>515</v>
      </c>
      <c r="CF832" s="23">
        <v>45608</v>
      </c>
      <c r="CG832" s="23"/>
      <c r="CH832" s="23">
        <v>45608</v>
      </c>
      <c r="CI832" s="25" t="str">
        <f>IF(CH832="","",IF(CH832="TBD","TBD",IF(CH832="N/A","N/A","W"&amp;TEXT(WEEKNUM(CH832,21),"00")&amp;" "&amp;YEAR(CH832))))</f>
        <v>W46 2024</v>
      </c>
      <c r="CJ832" s="23">
        <v>45611</v>
      </c>
      <c r="CK832" s="25" t="str">
        <f>IF(CJ832="","",IF(CJ832="TBD","TBD",IF(CJ832="N/A","N/A","W"&amp;TEXT(WEEKNUM(CJ832,21),"00")&amp;" "&amp;YEAR(CJ832))))</f>
        <v>W46 2024</v>
      </c>
      <c r="CL832" s="24">
        <f>+IF(CJ832="",0,(CJ832-CH832))</f>
        <v>3</v>
      </c>
      <c r="CM832" s="21" t="s">
        <v>388</v>
      </c>
      <c r="CN832" s="21" t="s">
        <v>6043</v>
      </c>
      <c r="CO832" s="23">
        <v>45610</v>
      </c>
      <c r="CP832" s="25" t="str">
        <f>IF(CO832="","",IF(CO832="TBD","TBD",IF(CO832="N/A","N/A","W"&amp;TEXT(WEEKNUM(CO832,21),"00")&amp;" "&amp;YEAR(CO832))))</f>
        <v>W46 2024</v>
      </c>
      <c r="CQ832" s="23" t="s">
        <v>388</v>
      </c>
      <c r="CR832" s="23" t="s">
        <v>6182</v>
      </c>
      <c r="CS832" s="23">
        <v>45622</v>
      </c>
      <c r="CT832" s="25" t="str">
        <f>IF(CS832="","",IF(CS832="TBD","TBD",IF(CS832="N/A","N/A","W"&amp;TEXT(WEEKNUM(CS832,21),"00")&amp;" "&amp;YEAR(CS832))))</f>
        <v>W48 2024</v>
      </c>
      <c r="CU832" s="21" t="s">
        <v>388</v>
      </c>
      <c r="CV832" s="21" t="s">
        <v>6045</v>
      </c>
      <c r="CW832" s="23">
        <v>45610</v>
      </c>
      <c r="CX832" s="25" t="str">
        <f>IF(CW832="","",IF(CW832="TBD","TBD",IF(CW832="N/A","N/A","W"&amp;TEXT(WEEKNUM(CW832,21),"00")&amp;" "&amp;YEAR(CW832))))</f>
        <v>W46 2024</v>
      </c>
      <c r="CY832" s="21" t="s">
        <v>339</v>
      </c>
      <c r="CZ832" s="21" t="s">
        <v>6183</v>
      </c>
      <c r="DA832" s="23">
        <v>45610</v>
      </c>
      <c r="DB832" s="25" t="str">
        <f>IF(DA832="","",IF(DA832="TBD","TBD",IF(DA832="N/A","N/A","W"&amp;TEXT(WEEKNUM(DA832,21),"00")&amp;" "&amp;YEAR(DA832))))</f>
        <v>W46 2024</v>
      </c>
      <c r="DC832" s="23">
        <v>45622</v>
      </c>
      <c r="DD832" s="25" t="str">
        <f>IF(DC832="","",IF(DC832="TBD","TBD",IF(DC832="N/A","N/A","W"&amp;TEXT(WEEKNUM(DC832,21),"00")&amp;" "&amp;YEAR(DC832))))</f>
        <v>W48 2024</v>
      </c>
      <c r="DE832" s="21" t="s">
        <v>392</v>
      </c>
      <c r="DF832" s="23"/>
      <c r="DG832" s="21" t="s">
        <v>259</v>
      </c>
      <c r="DH832" s="21">
        <v>0</v>
      </c>
      <c r="DI832" s="18"/>
      <c r="DJ832" s="18"/>
      <c r="DK832" s="21" t="s">
        <v>260</v>
      </c>
      <c r="DL832" s="21" t="s">
        <v>341</v>
      </c>
      <c r="DM832" s="21"/>
      <c r="DN832" s="23">
        <v>45636</v>
      </c>
      <c r="DO832" s="23">
        <v>45636</v>
      </c>
      <c r="DP832" s="23"/>
      <c r="DQ832" s="23" t="s">
        <v>276</v>
      </c>
      <c r="DR832" s="23"/>
      <c r="DS832" s="23"/>
      <c r="DT832" s="23"/>
      <c r="DU832" s="23"/>
      <c r="DV832" s="23">
        <v>45648</v>
      </c>
      <c r="DW832" s="23" t="s">
        <v>342</v>
      </c>
      <c r="DX832" s="23"/>
      <c r="DY832" s="18"/>
      <c r="DZ832" s="18"/>
      <c r="EA832" s="18"/>
      <c r="EB832" s="21" t="s">
        <v>41</v>
      </c>
      <c r="EC832" s="18" t="s">
        <v>234</v>
      </c>
      <c r="ED832" s="18"/>
      <c r="EE832" s="18"/>
      <c r="EF832" s="55"/>
      <c r="EG832" s="55"/>
      <c r="EH832" s="18"/>
      <c r="EI832" s="18">
        <v>0</v>
      </c>
      <c r="EJ832" s="29" t="str">
        <f>K832&amp;AY832&amp;CA832&amp;DE832&amp;DT832&amp;DW832</f>
        <v>VigenteTSS Aprobado 4GIng Aprobada 4GAs Built Aprobado con Observaciones 4GOn Air</v>
      </c>
    </row>
    <row r="833" spans="1:140" ht="12" hidden="1" customHeight="1">
      <c r="A833" s="30" t="str">
        <f>IFERROR(IF(VLOOKUP(B833,SEARCH!A:A,1,0)=B833,"OK",""),"")</f>
        <v/>
      </c>
      <c r="B833" s="31" t="s">
        <v>6184</v>
      </c>
      <c r="C833" s="15" t="s">
        <v>6185</v>
      </c>
      <c r="D833" s="16">
        <v>13</v>
      </c>
      <c r="E833" s="16">
        <v>-33.482446000000003</v>
      </c>
      <c r="F833" s="16">
        <v>-70.760103000000001</v>
      </c>
      <c r="G833" s="16" t="s">
        <v>270</v>
      </c>
      <c r="H833" s="16" t="s">
        <v>4208</v>
      </c>
      <c r="I833" s="16" t="s">
        <v>6186</v>
      </c>
      <c r="J833" s="16" t="s">
        <v>379</v>
      </c>
      <c r="K833" s="17" t="s">
        <v>319</v>
      </c>
      <c r="L833" s="16" t="s">
        <v>247</v>
      </c>
      <c r="M833" s="103">
        <v>5</v>
      </c>
      <c r="N833" s="18"/>
      <c r="O833" s="19" t="s">
        <v>3327</v>
      </c>
      <c r="P833" s="19" t="s">
        <v>248</v>
      </c>
      <c r="Q833" s="18"/>
      <c r="R833" s="21" t="s">
        <v>5847</v>
      </c>
      <c r="S833" s="21">
        <v>12</v>
      </c>
      <c r="T833" s="22" t="s">
        <v>6187</v>
      </c>
      <c r="U833" s="23">
        <v>45106</v>
      </c>
      <c r="V833" s="21" t="str">
        <f>IF(U833="","",IF(U833="TBD","TBD",IF(U833="N/A","N/A","W"&amp;TEXT(WEEKNUM(U833,21),"00")&amp;" "&amp;YEAR(U833))))</f>
        <v>W26 2023</v>
      </c>
      <c r="W833" s="23">
        <v>45166</v>
      </c>
      <c r="X833" s="23"/>
      <c r="Y833" s="23" t="str">
        <f>IF(X833="","",IF(X833="TBD","TBD",IF(X833="N/A","N/A","W"&amp;TEXT(WEEKNUM(X833,21),"00")&amp;" "&amp;YEAR(X833))))</f>
        <v/>
      </c>
      <c r="Z833" s="23"/>
      <c r="AA833" s="23">
        <v>45169</v>
      </c>
      <c r="AB833" s="24">
        <f>+IF(Z833="",0,AA833-Z833)</f>
        <v>0</v>
      </c>
      <c r="AC833" s="21" t="s">
        <v>324</v>
      </c>
      <c r="AD833" s="21"/>
      <c r="AE833" s="23">
        <v>45169</v>
      </c>
      <c r="AF833" s="25" t="str">
        <f>IF(AE833="","",IF(AE833="TBD","TBD",IF(AE833="N/A","N/A","W"&amp;TEXT(WEEKNUM(AE833,21),"00")&amp;" "&amp;YEAR(AE833))))</f>
        <v>W35 2023</v>
      </c>
      <c r="AG833" s="21" t="s">
        <v>324</v>
      </c>
      <c r="AH833" s="21"/>
      <c r="AI833" s="23">
        <v>45168</v>
      </c>
      <c r="AJ833" s="25" t="str">
        <f>IF(AI833="","",IF(AI833="TBD","TBD",IF(AI833="N/A","N/A","W"&amp;TEXT(WEEKNUM(AI833,21),"00")&amp;" "&amp;YEAR(AI833))))</f>
        <v>W35 2023</v>
      </c>
      <c r="AK833" s="21" t="s">
        <v>324</v>
      </c>
      <c r="AL833" s="21"/>
      <c r="AM833" s="23">
        <v>45169</v>
      </c>
      <c r="AN833" s="25" t="str">
        <f>IF(AM833="","",IF(AM833="TBD","TBD",IF(AM833="N/A","N/A","W"&amp;TEXT(WEEKNUM(AM833,21),"00")&amp;" "&amp;YEAR(AM833))))</f>
        <v>W35 2023</v>
      </c>
      <c r="AO833" s="21" t="s">
        <v>324</v>
      </c>
      <c r="AP833" s="21"/>
      <c r="AQ833" s="23">
        <v>45173</v>
      </c>
      <c r="AR833" s="25" t="str">
        <f>IF(AQ833="","",IF(AQ833="TBD","TBD",IF(AQ833="N/A","N/A","W"&amp;TEXT(WEEKNUM(AQ833,21),"00")&amp;" "&amp;YEAR(AQ833))))</f>
        <v>W36 2023</v>
      </c>
      <c r="AS833" s="21"/>
      <c r="AT833" s="21"/>
      <c r="AU833" s="23"/>
      <c r="AV833" s="25" t="s">
        <v>252</v>
      </c>
      <c r="AW833" s="59">
        <v>45174</v>
      </c>
      <c r="AX833" s="25" t="str">
        <f>IF(AW833="","",IF(AW833="TBD","TBD",IF(AW833="N/A","N/A","W"&amp;TEXT(WEEKNUM(AW833,21),"00")&amp;" "&amp;YEAR(AW833))))</f>
        <v>W36 2023</v>
      </c>
      <c r="AY833" s="21" t="s">
        <v>327</v>
      </c>
      <c r="AZ833" s="21" t="s">
        <v>328</v>
      </c>
      <c r="BA833" s="21" t="s">
        <v>329</v>
      </c>
      <c r="BB833" s="23">
        <v>45217</v>
      </c>
      <c r="BC833" s="23"/>
      <c r="BD833" s="23">
        <v>45218</v>
      </c>
      <c r="BE833" s="25" t="str">
        <f>IF(BD833="","",IF(BD833="TBD","TBD",IF(BD833="N/A","N/A","W"&amp;TEXT(WEEKNUM(BD833,21),"00")&amp;" "&amp;YEAR(BD833))))</f>
        <v>W42 2023</v>
      </c>
      <c r="BF833" s="23">
        <v>45228</v>
      </c>
      <c r="BG833" s="25" t="str">
        <f>IF(BF833="","",IF(BF833="TBD","TBD",IF(BF833="N/A","N/A","W"&amp;TEXT(WEEKNUM(BF833,21),"00")&amp;" "&amp;YEAR(BF833))))</f>
        <v>W43 2023</v>
      </c>
      <c r="BH833" s="24">
        <f>+IF(BF833="",0,(BF833-BD833))</f>
        <v>10</v>
      </c>
      <c r="BI833" s="26" t="s">
        <v>330</v>
      </c>
      <c r="BJ833" s="26" t="s">
        <v>5323</v>
      </c>
      <c r="BK833" s="27">
        <v>45250</v>
      </c>
      <c r="BL833" s="25" t="str">
        <f>IF(BK833="","",IF(BK833="TBD","TBD",IF(BK833="N/A","N/A","W"&amp;TEXT(WEEKNUM(BK833,21),"00")&amp;" "&amp;YEAR(BK833))))</f>
        <v>W47 2023</v>
      </c>
      <c r="BM833" s="21" t="s">
        <v>330</v>
      </c>
      <c r="BN833" s="21" t="s">
        <v>5374</v>
      </c>
      <c r="BO833" s="23">
        <v>45251</v>
      </c>
      <c r="BP833" s="25" t="str">
        <f>IF(BO833="","",IF(BO833="TBD","TBD",IF(BO833="N/A","N/A","W"&amp;TEXT(WEEKNUM(BO833,21),"00")&amp;" "&amp;YEAR(BO833))))</f>
        <v>W47 2023</v>
      </c>
      <c r="BQ833" s="21" t="s">
        <v>330</v>
      </c>
      <c r="BR833" s="21"/>
      <c r="BS833" s="334"/>
      <c r="BT833" s="25" t="str">
        <f t="shared" si="47"/>
        <v/>
      </c>
      <c r="BU833" s="21" t="s">
        <v>330</v>
      </c>
      <c r="BV833" s="21"/>
      <c r="BW833" s="23">
        <v>45250</v>
      </c>
      <c r="BX833" s="25" t="str">
        <f t="shared" si="48"/>
        <v>W47 2023</v>
      </c>
      <c r="BY833" s="23">
        <v>45251</v>
      </c>
      <c r="BZ833" s="25" t="str">
        <f>IF(BY833="","",IF(BY833="TBD","TBD",IF(BY833="N/A","N/A","W"&amp;TEXT(WEEKNUM(BY833,21),"00")&amp;" "&amp;YEAR(BY833))))</f>
        <v>W47 2023</v>
      </c>
      <c r="CA833" s="22" t="s">
        <v>335</v>
      </c>
      <c r="CB833" s="21" t="s">
        <v>336</v>
      </c>
      <c r="CC833" s="21" t="s">
        <v>336</v>
      </c>
      <c r="CD833" s="21"/>
      <c r="CE833" s="23" t="s">
        <v>338</v>
      </c>
      <c r="CF833" s="23">
        <v>45631</v>
      </c>
      <c r="CG833" s="23">
        <v>45799</v>
      </c>
      <c r="CH833" s="23">
        <v>45800</v>
      </c>
      <c r="CI833" s="25" t="str">
        <f>IF(CH833="","",IF(CH833="TBD","TBD",IF(CH833="N/A","N/A","W"&amp;TEXT(WEEKNUM(CH833,21),"00")&amp;" "&amp;YEAR(CH833))))</f>
        <v>W21 2025</v>
      </c>
      <c r="CJ833" s="23">
        <v>45804</v>
      </c>
      <c r="CK833" s="25" t="str">
        <f>IF(CJ833="","",IF(CJ833="TBD","TBD",IF(CJ833="N/A","N/A","W"&amp;TEXT(WEEKNUM(CJ833,21),"00")&amp;" "&amp;YEAR(CJ833))))</f>
        <v>W22 2025</v>
      </c>
      <c r="CL833" s="24">
        <f>+IF(CJ833="",0,(CJ833-CH833))</f>
        <v>4</v>
      </c>
      <c r="CM833" s="21" t="s">
        <v>388</v>
      </c>
      <c r="CN833" s="21" t="s">
        <v>6188</v>
      </c>
      <c r="CO833" s="23">
        <v>45632</v>
      </c>
      <c r="CP833" s="25" t="str">
        <f>IF(CO833="","",IF(CO833="TBD","TBD",IF(CO833="N/A","N/A","W"&amp;TEXT(WEEKNUM(CO833,21),"00")&amp;" "&amp;YEAR(CO833))))</f>
        <v>W49 2024</v>
      </c>
      <c r="CQ833" s="23" t="s">
        <v>339</v>
      </c>
      <c r="CR833" s="23" t="s">
        <v>6189</v>
      </c>
      <c r="CS833" s="23">
        <v>45804</v>
      </c>
      <c r="CT833" s="25" t="str">
        <f>IF(CS833="","",IF(CS833="TBD","TBD",IF(CS833="N/A","N/A","W"&amp;TEXT(WEEKNUM(CS833,21),"00")&amp;" "&amp;YEAR(CS833))))</f>
        <v>W22 2025</v>
      </c>
      <c r="CU833" s="21" t="s">
        <v>388</v>
      </c>
      <c r="CV833" s="21" t="s">
        <v>5906</v>
      </c>
      <c r="CW833" s="23">
        <v>45637</v>
      </c>
      <c r="CX833" s="25" t="str">
        <f>IF(CW833="","",IF(CW833="TBD","TBD",IF(CW833="N/A","N/A","W"&amp;TEXT(WEEKNUM(CW833,21),"00")&amp;" "&amp;YEAR(CW833))))</f>
        <v>W50 2024</v>
      </c>
      <c r="CY833" s="21" t="s">
        <v>421</v>
      </c>
      <c r="CZ833" s="21" t="s">
        <v>6190</v>
      </c>
      <c r="DA833" s="23">
        <v>45637</v>
      </c>
      <c r="DB833" s="25" t="str">
        <f>IF(DA833="","",IF(DA833="TBD","TBD",IF(DA833="N/A","N/A","W"&amp;TEXT(WEEKNUM(DA833,21),"00")&amp;" "&amp;YEAR(DA833))))</f>
        <v>W50 2024</v>
      </c>
      <c r="DC833" s="23">
        <v>45804</v>
      </c>
      <c r="DD833" s="25" t="str">
        <f>IF(DC833="","",IF(DC833="TBD","TBD",IF(DC833="N/A","N/A","W"&amp;TEXT(WEEKNUM(DC833,21),"00")&amp;" "&amp;YEAR(DC833))))</f>
        <v>W22 2025</v>
      </c>
      <c r="DE833" s="21" t="s">
        <v>392</v>
      </c>
      <c r="DF833" s="23"/>
      <c r="DG833" s="21" t="s">
        <v>259</v>
      </c>
      <c r="DH833" s="21">
        <v>0</v>
      </c>
      <c r="DI833" s="18"/>
      <c r="DJ833" s="18"/>
      <c r="DK833" s="21" t="s">
        <v>260</v>
      </c>
      <c r="DL833" s="21" t="s">
        <v>341</v>
      </c>
      <c r="DM833" s="21"/>
      <c r="DN833" s="23">
        <v>45845</v>
      </c>
      <c r="DO833" s="23">
        <v>45845</v>
      </c>
      <c r="DP833" s="23"/>
      <c r="DQ833" s="23" t="s">
        <v>276</v>
      </c>
      <c r="DR833" s="23"/>
      <c r="DS833" s="23"/>
      <c r="DT833" s="23"/>
      <c r="DU833" s="23"/>
      <c r="DV833" s="23">
        <v>45868</v>
      </c>
      <c r="DW833" s="23" t="s">
        <v>342</v>
      </c>
      <c r="DX833" s="23"/>
      <c r="DY833" s="18"/>
      <c r="DZ833" s="18"/>
      <c r="EA833" s="18"/>
      <c r="EB833" s="21" t="s">
        <v>41</v>
      </c>
      <c r="EC833" s="18" t="s">
        <v>234</v>
      </c>
      <c r="ED833" s="18"/>
      <c r="EE833" s="18"/>
      <c r="EF833" s="55"/>
      <c r="EG833" s="55"/>
      <c r="EH833" s="18" t="s">
        <v>929</v>
      </c>
      <c r="EI833" s="34" t="s">
        <v>4812</v>
      </c>
      <c r="EJ833" s="29" t="str">
        <f>K833&amp;AY833&amp;CA833&amp;DE833&amp;DT833&amp;DW833</f>
        <v>VigenteTSS Aprobado 4GIng Aprobada 4GAs Built Aprobado con Observaciones 4GOn Air</v>
      </c>
    </row>
    <row r="834" spans="1:140" ht="12" hidden="1" customHeight="1">
      <c r="A834" s="30" t="str">
        <f>IFERROR(IF(VLOOKUP(B834,SEARCH!A:A,1,0)=B834,"OK",""),"")</f>
        <v/>
      </c>
      <c r="B834" s="31" t="s">
        <v>6191</v>
      </c>
      <c r="C834" s="15" t="s">
        <v>6192</v>
      </c>
      <c r="D834" s="16">
        <v>13</v>
      </c>
      <c r="E834" s="16">
        <v>-33.484969999999997</v>
      </c>
      <c r="F834" s="16">
        <v>-70.739502000000002</v>
      </c>
      <c r="G834" s="16" t="s">
        <v>270</v>
      </c>
      <c r="H834" s="16" t="s">
        <v>2508</v>
      </c>
      <c r="I834" s="16" t="s">
        <v>6193</v>
      </c>
      <c r="J834" s="16" t="s">
        <v>379</v>
      </c>
      <c r="K834" s="17" t="s">
        <v>319</v>
      </c>
      <c r="L834" s="16" t="s">
        <v>247</v>
      </c>
      <c r="M834" s="103" t="s">
        <v>320</v>
      </c>
      <c r="N834" s="18"/>
      <c r="O834" s="19" t="s">
        <v>3327</v>
      </c>
      <c r="P834" s="19" t="s">
        <v>380</v>
      </c>
      <c r="Q834" s="18"/>
      <c r="R834" s="21" t="s">
        <v>1437</v>
      </c>
      <c r="S834" s="21">
        <v>7</v>
      </c>
      <c r="T834" s="22" t="s">
        <v>6194</v>
      </c>
      <c r="U834" s="23">
        <v>45106</v>
      </c>
      <c r="V834" s="21" t="str">
        <f>IF(U834="","",IF(U834="TBD","TBD",IF(U834="N/A","N/A","W"&amp;TEXT(WEEKNUM(U834,21),"00")&amp;" "&amp;YEAR(U834))))</f>
        <v>W26 2023</v>
      </c>
      <c r="W834" s="23">
        <v>45000</v>
      </c>
      <c r="X834" s="23"/>
      <c r="Y834" s="23" t="str">
        <f>IF(X834="","",IF(X834="TBD","TBD",IF(X834="N/A","N/A","W"&amp;TEXT(WEEKNUM(X834,21),"00")&amp;" "&amp;YEAR(X834))))</f>
        <v/>
      </c>
      <c r="Z834" s="23"/>
      <c r="AA834" s="23"/>
      <c r="AB834" s="24">
        <f>+IF(Z834="",0,AA834-Z834)</f>
        <v>0</v>
      </c>
      <c r="AC834" s="21" t="s">
        <v>324</v>
      </c>
      <c r="AD834" s="21">
        <v>0</v>
      </c>
      <c r="AE834" s="23">
        <v>45036</v>
      </c>
      <c r="AF834" s="25" t="str">
        <f>IF(AE834="","",IF(AE834="TBD","TBD",IF(AE834="N/A","N/A","W"&amp;TEXT(WEEKNUM(AE834,21),"00")&amp;" "&amp;YEAR(AE834))))</f>
        <v>W16 2023</v>
      </c>
      <c r="AG834" s="21" t="s">
        <v>324</v>
      </c>
      <c r="AH834" s="21"/>
      <c r="AI834" s="23">
        <v>45035</v>
      </c>
      <c r="AJ834" s="25" t="str">
        <f>IF(AI834="","",IF(AI834="TBD","TBD",IF(AI834="N/A","N/A","W"&amp;TEXT(WEEKNUM(AI834,21),"00")&amp;" "&amp;YEAR(AI834))))</f>
        <v>W16 2023</v>
      </c>
      <c r="AK834" s="21" t="s">
        <v>324</v>
      </c>
      <c r="AL834" s="21"/>
      <c r="AM834" s="23">
        <v>45033</v>
      </c>
      <c r="AN834" s="25" t="str">
        <f>IF(AM834="","",IF(AM834="TBD","TBD",IF(AM834="N/A","N/A","W"&amp;TEXT(WEEKNUM(AM834,21),"00")&amp;" "&amp;YEAR(AM834))))</f>
        <v>W16 2023</v>
      </c>
      <c r="AO834" s="21" t="s">
        <v>324</v>
      </c>
      <c r="AP834" s="21"/>
      <c r="AQ834" s="23">
        <v>45029</v>
      </c>
      <c r="AR834" s="25" t="str">
        <f>IF(AQ834="","",IF(AQ834="TBD","TBD",IF(AQ834="N/A","N/A","W"&amp;TEXT(WEEKNUM(AQ834,21),"00")&amp;" "&amp;YEAR(AQ834))))</f>
        <v>W15 2023</v>
      </c>
      <c r="AS834" s="21"/>
      <c r="AT834" s="21"/>
      <c r="AU834" s="23"/>
      <c r="AV834" s="25" t="s">
        <v>252</v>
      </c>
      <c r="AW834" s="59">
        <v>45036</v>
      </c>
      <c r="AX834" s="25" t="str">
        <f>IF(AW834="","",IF(AW834="TBD","TBD",IF(AW834="N/A","N/A","W"&amp;TEXT(WEEKNUM(AW834,21),"00")&amp;" "&amp;YEAR(AW834))))</f>
        <v>W16 2023</v>
      </c>
      <c r="AY834" s="21" t="s">
        <v>327</v>
      </c>
      <c r="AZ834" s="21" t="s">
        <v>328</v>
      </c>
      <c r="BA834" s="21" t="s">
        <v>329</v>
      </c>
      <c r="BB834" s="23"/>
      <c r="BC834" s="23"/>
      <c r="BD834" s="23"/>
      <c r="BE834" s="25" t="str">
        <f>IF(BD834="","",IF(BD834="TBD","TBD",IF(BD834="N/A","N/A","W"&amp;TEXT(WEEKNUM(BD834,21),"00")&amp;" "&amp;YEAR(BD834))))</f>
        <v/>
      </c>
      <c r="BF834" s="23"/>
      <c r="BG834" s="25" t="str">
        <f>IF(BF834="","",IF(BF834="TBD","TBD",IF(BF834="N/A","N/A","W"&amp;TEXT(WEEKNUM(BF834,21),"00")&amp;" "&amp;YEAR(BF834))))</f>
        <v/>
      </c>
      <c r="BH834" s="24">
        <f>+IF(BF834="",0,(BF834-BD834))</f>
        <v>0</v>
      </c>
      <c r="BI834" s="26" t="s">
        <v>330</v>
      </c>
      <c r="BJ834" s="26" t="s">
        <v>6195</v>
      </c>
      <c r="BK834" s="27">
        <v>45217</v>
      </c>
      <c r="BL834" s="25" t="str">
        <f>IF(BK834="","",IF(BK834="TBD","TBD",IF(BK834="N/A","N/A","W"&amp;TEXT(WEEKNUM(BK834,21),"00")&amp;" "&amp;YEAR(BK834))))</f>
        <v>W42 2023</v>
      </c>
      <c r="BM834" s="21" t="s">
        <v>330</v>
      </c>
      <c r="BN834" s="21"/>
      <c r="BO834" s="23">
        <v>45215</v>
      </c>
      <c r="BP834" s="25" t="str">
        <f>IF(BO834="","",IF(BO834="TBD","TBD",IF(BO834="N/A","N/A","W"&amp;TEXT(WEEKNUM(BO834,21),"00")&amp;" "&amp;YEAR(BO834))))</f>
        <v>W42 2023</v>
      </c>
      <c r="BQ834" s="21" t="s">
        <v>330</v>
      </c>
      <c r="BR834" s="21" t="s">
        <v>2846</v>
      </c>
      <c r="BS834" s="334">
        <v>45215</v>
      </c>
      <c r="BT834" s="25" t="str">
        <f t="shared" si="47"/>
        <v>W42 2023</v>
      </c>
      <c r="BU834" s="21" t="s">
        <v>330</v>
      </c>
      <c r="BV834" s="21"/>
      <c r="BW834" s="23">
        <v>45215</v>
      </c>
      <c r="BX834" s="25" t="str">
        <f t="shared" si="48"/>
        <v>W42 2023</v>
      </c>
      <c r="BY834" s="23">
        <v>45215</v>
      </c>
      <c r="BZ834" s="25" t="str">
        <f>IF(BY834="","",IF(BY834="TBD","TBD",IF(BY834="N/A","N/A","W"&amp;TEXT(WEEKNUM(BY834,21),"00")&amp;" "&amp;YEAR(BY834))))</f>
        <v>W42 2023</v>
      </c>
      <c r="CA834" s="22" t="s">
        <v>335</v>
      </c>
      <c r="CB834" s="21" t="s">
        <v>336</v>
      </c>
      <c r="CC834" s="21" t="s">
        <v>336</v>
      </c>
      <c r="CD834" s="21"/>
      <c r="CE834" s="23"/>
      <c r="CF834" s="23">
        <v>45443</v>
      </c>
      <c r="CG834" s="23"/>
      <c r="CH834" s="23">
        <v>45417</v>
      </c>
      <c r="CI834" s="25" t="str">
        <f>IF(CH834="","",IF(CH834="TBD","TBD",IF(CH834="N/A","N/A","W"&amp;TEXT(WEEKNUM(CH834,21),"00")&amp;" "&amp;YEAR(CH834))))</f>
        <v>W18 2024</v>
      </c>
      <c r="CJ834" s="23"/>
      <c r="CK834" s="25" t="str">
        <f>IF(CJ834="","",IF(CJ834="TBD","TBD",IF(CJ834="N/A","N/A","W"&amp;TEXT(WEEKNUM(CJ834,21),"00")&amp;" "&amp;YEAR(CJ834))))</f>
        <v/>
      </c>
      <c r="CL834" s="24">
        <f>+IF(CJ834="",0,(CJ834-CH834))</f>
        <v>0</v>
      </c>
      <c r="CM834" s="21" t="s">
        <v>388</v>
      </c>
      <c r="CN834" s="21" t="s">
        <v>6196</v>
      </c>
      <c r="CO834" s="23">
        <v>45502</v>
      </c>
      <c r="CP834" s="25" t="str">
        <f>IF(CO834="","",IF(CO834="TBD","TBD",IF(CO834="N/A","N/A","W"&amp;TEXT(WEEKNUM(CO834,21),"00")&amp;" "&amp;YEAR(CO834))))</f>
        <v>W31 2024</v>
      </c>
      <c r="CQ834" s="23" t="s">
        <v>388</v>
      </c>
      <c r="CR834" s="23" t="s">
        <v>1879</v>
      </c>
      <c r="CS834" s="23">
        <v>45456</v>
      </c>
      <c r="CT834" s="25" t="str">
        <f>IF(CS834="","",IF(CS834="TBD","TBD",IF(CS834="N/A","N/A","W"&amp;TEXT(WEEKNUM(CS834,21),"00")&amp;" "&amp;YEAR(CS834))))</f>
        <v>W24 2024</v>
      </c>
      <c r="CU834" s="21" t="s">
        <v>339</v>
      </c>
      <c r="CV834" s="21" t="s">
        <v>6197</v>
      </c>
      <c r="CW834" s="23">
        <v>45460</v>
      </c>
      <c r="CX834" s="25" t="str">
        <f>IF(CW834="","",IF(CW834="TBD","TBD",IF(CW834="N/A","N/A","W"&amp;TEXT(WEEKNUM(CW834,21),"00")&amp;" "&amp;YEAR(CW834))))</f>
        <v>W25 2024</v>
      </c>
      <c r="CY834" s="21" t="s">
        <v>339</v>
      </c>
      <c r="CZ834" s="21" t="s">
        <v>6197</v>
      </c>
      <c r="DA834" s="23">
        <v>45460</v>
      </c>
      <c r="DB834" s="25" t="str">
        <f>IF(DA834="","",IF(DA834="TBD","TBD",IF(DA834="N/A","N/A","W"&amp;TEXT(WEEKNUM(DA834,21),"00")&amp;" "&amp;YEAR(DA834))))</f>
        <v>W25 2024</v>
      </c>
      <c r="DC834" s="23">
        <v>45502</v>
      </c>
      <c r="DD834" s="25" t="str">
        <f>IF(DC834="","",IF(DC834="TBD","TBD",IF(DC834="N/A","N/A","W"&amp;TEXT(WEEKNUM(DC834,21),"00")&amp;" "&amp;YEAR(DC834))))</f>
        <v>W31 2024</v>
      </c>
      <c r="DE834" s="21" t="s">
        <v>392</v>
      </c>
      <c r="DF834" s="23"/>
      <c r="DG834" s="21" t="s">
        <v>259</v>
      </c>
      <c r="DH834" s="21">
        <v>0</v>
      </c>
      <c r="DI834" s="18"/>
      <c r="DJ834" s="18"/>
      <c r="DK834" s="21" t="s">
        <v>260</v>
      </c>
      <c r="DL834" s="21" t="s">
        <v>341</v>
      </c>
      <c r="DM834" s="21"/>
      <c r="DN834" s="23">
        <v>45629</v>
      </c>
      <c r="DO834" s="23">
        <v>45629</v>
      </c>
      <c r="DP834" s="23"/>
      <c r="DQ834" s="23" t="s">
        <v>276</v>
      </c>
      <c r="DR834" s="23"/>
      <c r="DS834" s="23"/>
      <c r="DT834" s="23"/>
      <c r="DU834" s="23">
        <v>45505</v>
      </c>
      <c r="DV834" s="23">
        <v>45661</v>
      </c>
      <c r="DW834" s="23" t="s">
        <v>342</v>
      </c>
      <c r="DX834" s="23"/>
      <c r="DY834" s="18"/>
      <c r="DZ834" s="18"/>
      <c r="EA834" s="18"/>
      <c r="EB834" s="21" t="s">
        <v>41</v>
      </c>
      <c r="EC834" s="18" t="s">
        <v>234</v>
      </c>
      <c r="ED834" s="18"/>
      <c r="EE834" s="18"/>
      <c r="EF834" s="55"/>
      <c r="EG834" s="55"/>
      <c r="EH834" s="18"/>
      <c r="EI834" s="18">
        <v>0</v>
      </c>
      <c r="EJ834" s="29" t="str">
        <f>K834&amp;AY834&amp;CA834&amp;DE834&amp;DT834&amp;DW834</f>
        <v>VigenteTSS Aprobado 4GIng Aprobada 4GAs Built Aprobado con Observaciones 4GOn Air</v>
      </c>
    </row>
    <row r="835" spans="1:140" ht="12" hidden="1" customHeight="1">
      <c r="A835" s="30" t="str">
        <f>IFERROR(IF(VLOOKUP(B835,SEARCH!A:A,1,0)=B835,"OK",""),"")</f>
        <v/>
      </c>
      <c r="B835" s="31" t="s">
        <v>6198</v>
      </c>
      <c r="C835" s="15" t="s">
        <v>6199</v>
      </c>
      <c r="D835" s="16">
        <v>13</v>
      </c>
      <c r="E835" s="16">
        <v>-33.550674000000001</v>
      </c>
      <c r="F835" s="16">
        <v>-70.766580000000005</v>
      </c>
      <c r="G835" s="16" t="s">
        <v>270</v>
      </c>
      <c r="H835" s="16" t="s">
        <v>4208</v>
      </c>
      <c r="I835" s="16" t="s">
        <v>6200</v>
      </c>
      <c r="J835" s="16" t="s">
        <v>379</v>
      </c>
      <c r="K835" s="17" t="s">
        <v>319</v>
      </c>
      <c r="L835" s="16" t="s">
        <v>247</v>
      </c>
      <c r="M835" s="103" t="s">
        <v>320</v>
      </c>
      <c r="N835" s="18"/>
      <c r="O835" s="19" t="s">
        <v>3327</v>
      </c>
      <c r="P835" s="19" t="s">
        <v>248</v>
      </c>
      <c r="Q835" s="18"/>
      <c r="R835" s="21" t="s">
        <v>250</v>
      </c>
      <c r="S835" s="21">
        <v>12</v>
      </c>
      <c r="T835" s="22" t="s">
        <v>6201</v>
      </c>
      <c r="U835" s="23">
        <v>45106</v>
      </c>
      <c r="V835" s="21" t="str">
        <f>IF(U835="","",IF(U835="TBD","TBD",IF(U835="N/A","N/A","W"&amp;TEXT(WEEKNUM(U835,21),"00")&amp;" "&amp;YEAR(U835))))</f>
        <v>W26 2023</v>
      </c>
      <c r="W835" s="23">
        <v>45166</v>
      </c>
      <c r="X835" s="23"/>
      <c r="Y835" s="23" t="str">
        <f>IF(X835="","",IF(X835="TBD","TBD",IF(X835="N/A","N/A","W"&amp;TEXT(WEEKNUM(X835,21),"00")&amp;" "&amp;YEAR(X835))))</f>
        <v/>
      </c>
      <c r="Z835" s="23"/>
      <c r="AA835" s="23">
        <v>45169</v>
      </c>
      <c r="AB835" s="24">
        <f>+IF(Z835="",0,AA835-Z835)</f>
        <v>0</v>
      </c>
      <c r="AC835" s="21" t="s">
        <v>324</v>
      </c>
      <c r="AD835" s="21"/>
      <c r="AE835" s="23">
        <v>45169</v>
      </c>
      <c r="AF835" s="25" t="str">
        <f>IF(AE835="","",IF(AE835="TBD","TBD",IF(AE835="N/A","N/A","W"&amp;TEXT(WEEKNUM(AE835,21),"00")&amp;" "&amp;YEAR(AE835))))</f>
        <v>W35 2023</v>
      </c>
      <c r="AG835" s="21" t="s">
        <v>324</v>
      </c>
      <c r="AH835" s="21"/>
      <c r="AI835" s="23">
        <v>45168</v>
      </c>
      <c r="AJ835" s="25" t="str">
        <f>IF(AI835="","",IF(AI835="TBD","TBD",IF(AI835="N/A","N/A","W"&amp;TEXT(WEEKNUM(AI835,21),"00")&amp;" "&amp;YEAR(AI835))))</f>
        <v>W35 2023</v>
      </c>
      <c r="AK835" s="21" t="s">
        <v>324</v>
      </c>
      <c r="AL835" s="21"/>
      <c r="AM835" s="23">
        <v>45169</v>
      </c>
      <c r="AN835" s="25" t="str">
        <f>IF(AM835="","",IF(AM835="TBD","TBD",IF(AM835="N/A","N/A","W"&amp;TEXT(WEEKNUM(AM835,21),"00")&amp;" "&amp;YEAR(AM835))))</f>
        <v>W35 2023</v>
      </c>
      <c r="AO835" s="21" t="s">
        <v>324</v>
      </c>
      <c r="AP835" s="21"/>
      <c r="AQ835" s="23">
        <v>45173</v>
      </c>
      <c r="AR835" s="25" t="str">
        <f>IF(AQ835="","",IF(AQ835="TBD","TBD",IF(AQ835="N/A","N/A","W"&amp;TEXT(WEEKNUM(AQ835,21),"00")&amp;" "&amp;YEAR(AQ835))))</f>
        <v>W36 2023</v>
      </c>
      <c r="AS835" s="21"/>
      <c r="AT835" s="21"/>
      <c r="AU835" s="23"/>
      <c r="AV835" s="25" t="s">
        <v>252</v>
      </c>
      <c r="AW835" s="59">
        <v>45174</v>
      </c>
      <c r="AX835" s="25" t="str">
        <f>IF(AW835="","",IF(AW835="TBD","TBD",IF(AW835="N/A","N/A","W"&amp;TEXT(WEEKNUM(AW835,21),"00")&amp;" "&amp;YEAR(AW835))))</f>
        <v>W36 2023</v>
      </c>
      <c r="AY835" s="21" t="s">
        <v>327</v>
      </c>
      <c r="AZ835" s="21" t="s">
        <v>328</v>
      </c>
      <c r="BA835" s="21" t="s">
        <v>329</v>
      </c>
      <c r="BB835" s="23">
        <v>45217</v>
      </c>
      <c r="BC835" s="23"/>
      <c r="BD835" s="23">
        <v>45218</v>
      </c>
      <c r="BE835" s="25" t="str">
        <f>IF(BD835="","",IF(BD835="TBD","TBD",IF(BD835="N/A","N/A","W"&amp;TEXT(WEEKNUM(BD835,21),"00")&amp;" "&amp;YEAR(BD835))))</f>
        <v>W42 2023</v>
      </c>
      <c r="BF835" s="23">
        <v>45228</v>
      </c>
      <c r="BG835" s="25" t="str">
        <f>IF(BF835="","",IF(BF835="TBD","TBD",IF(BF835="N/A","N/A","W"&amp;TEXT(WEEKNUM(BF835,21),"00")&amp;" "&amp;YEAR(BF835))))</f>
        <v>W43 2023</v>
      </c>
      <c r="BH835" s="24">
        <f>+IF(BF835="",0,(BF835-BD835))</f>
        <v>10</v>
      </c>
      <c r="BI835" s="26" t="s">
        <v>330</v>
      </c>
      <c r="BJ835" s="26" t="s">
        <v>5323</v>
      </c>
      <c r="BK835" s="27">
        <v>45250</v>
      </c>
      <c r="BL835" s="25" t="str">
        <f>IF(BK835="","",IF(BK835="TBD","TBD",IF(BK835="N/A","N/A","W"&amp;TEXT(WEEKNUM(BK835,21),"00")&amp;" "&amp;YEAR(BK835))))</f>
        <v>W47 2023</v>
      </c>
      <c r="BM835" s="21" t="s">
        <v>330</v>
      </c>
      <c r="BN835" s="21" t="s">
        <v>5374</v>
      </c>
      <c r="BO835" s="23">
        <v>45251</v>
      </c>
      <c r="BP835" s="25" t="str">
        <f>IF(BO835="","",IF(BO835="TBD","TBD",IF(BO835="N/A","N/A","W"&amp;TEXT(WEEKNUM(BO835,21),"00")&amp;" "&amp;YEAR(BO835))))</f>
        <v>W47 2023</v>
      </c>
      <c r="BQ835" s="21" t="s">
        <v>330</v>
      </c>
      <c r="BR835" s="21"/>
      <c r="BS835" s="334"/>
      <c r="BT835" s="25" t="str">
        <f t="shared" si="47"/>
        <v/>
      </c>
      <c r="BU835" s="21" t="s">
        <v>330</v>
      </c>
      <c r="BV835" s="21"/>
      <c r="BW835" s="23">
        <v>45250</v>
      </c>
      <c r="BX835" s="25" t="str">
        <f t="shared" si="48"/>
        <v>W47 2023</v>
      </c>
      <c r="BY835" s="23">
        <v>45251</v>
      </c>
      <c r="BZ835" s="25" t="str">
        <f>IF(BY835="","",IF(BY835="TBD","TBD",IF(BY835="N/A","N/A","W"&amp;TEXT(WEEKNUM(BY835,21),"00")&amp;" "&amp;YEAR(BY835))))</f>
        <v>W47 2023</v>
      </c>
      <c r="CA835" s="22" t="s">
        <v>335</v>
      </c>
      <c r="CB835" s="21" t="s">
        <v>336</v>
      </c>
      <c r="CC835" s="21" t="s">
        <v>336</v>
      </c>
      <c r="CD835" s="21"/>
      <c r="CE835" s="23" t="s">
        <v>515</v>
      </c>
      <c r="CF835" s="23">
        <v>45608</v>
      </c>
      <c r="CG835" s="23"/>
      <c r="CH835" s="23">
        <v>45608</v>
      </c>
      <c r="CI835" s="25" t="str">
        <f>IF(CH835="","",IF(CH835="TBD","TBD",IF(CH835="N/A","N/A","W"&amp;TEXT(WEEKNUM(CH835,21),"00")&amp;" "&amp;YEAR(CH835))))</f>
        <v>W46 2024</v>
      </c>
      <c r="CJ835" s="23">
        <v>45611</v>
      </c>
      <c r="CK835" s="25" t="str">
        <f>IF(CJ835="","",IF(CJ835="TBD","TBD",IF(CJ835="N/A","N/A","W"&amp;TEXT(WEEKNUM(CJ835,21),"00")&amp;" "&amp;YEAR(CJ835))))</f>
        <v>W46 2024</v>
      </c>
      <c r="CL835" s="24">
        <f>+IF(CJ835="",0,(CJ835-CH835))</f>
        <v>3</v>
      </c>
      <c r="CM835" s="21" t="s">
        <v>388</v>
      </c>
      <c r="CN835" s="21" t="s">
        <v>6043</v>
      </c>
      <c r="CO835" s="23">
        <v>45610</v>
      </c>
      <c r="CP835" s="25" t="str">
        <f>IF(CO835="","",IF(CO835="TBD","TBD",IF(CO835="N/A","N/A","W"&amp;TEXT(WEEKNUM(CO835,21),"00")&amp;" "&amp;YEAR(CO835))))</f>
        <v>W46 2024</v>
      </c>
      <c r="CQ835" s="23" t="s">
        <v>388</v>
      </c>
      <c r="CR835" s="23" t="s">
        <v>6202</v>
      </c>
      <c r="CS835" s="23">
        <v>45622</v>
      </c>
      <c r="CT835" s="25" t="str">
        <f>IF(CS835="","",IF(CS835="TBD","TBD",IF(CS835="N/A","N/A","W"&amp;TEXT(WEEKNUM(CS835,21),"00")&amp;" "&amp;YEAR(CS835))))</f>
        <v>W48 2024</v>
      </c>
      <c r="CU835" s="21" t="s">
        <v>388</v>
      </c>
      <c r="CV835" s="21" t="s">
        <v>6045</v>
      </c>
      <c r="CW835" s="23">
        <v>45610</v>
      </c>
      <c r="CX835" s="25" t="str">
        <f>IF(CW835="","",IF(CW835="TBD","TBD",IF(CW835="N/A","N/A","W"&amp;TEXT(WEEKNUM(CW835,21),"00")&amp;" "&amp;YEAR(CW835))))</f>
        <v>W46 2024</v>
      </c>
      <c r="CY835" s="21" t="s">
        <v>339</v>
      </c>
      <c r="CZ835" s="20" t="s">
        <v>6046</v>
      </c>
      <c r="DA835" s="23">
        <v>45610</v>
      </c>
      <c r="DB835" s="25" t="str">
        <f>IF(DA835="","",IF(DA835="TBD","TBD",IF(DA835="N/A","N/A","W"&amp;TEXT(WEEKNUM(DA835,21),"00")&amp;" "&amp;YEAR(DA835))))</f>
        <v>W46 2024</v>
      </c>
      <c r="DC835" s="23">
        <v>45622</v>
      </c>
      <c r="DD835" s="25" t="str">
        <f>IF(DC835="","",IF(DC835="TBD","TBD",IF(DC835="N/A","N/A","W"&amp;TEXT(WEEKNUM(DC835,21),"00")&amp;" "&amp;YEAR(DC835))))</f>
        <v>W48 2024</v>
      </c>
      <c r="DE835" s="21" t="s">
        <v>392</v>
      </c>
      <c r="DF835" s="23"/>
      <c r="DG835" s="21" t="s">
        <v>259</v>
      </c>
      <c r="DH835" s="21">
        <v>0</v>
      </c>
      <c r="DI835" s="18"/>
      <c r="DJ835" s="18"/>
      <c r="DK835" s="21" t="s">
        <v>260</v>
      </c>
      <c r="DL835" s="21" t="s">
        <v>341</v>
      </c>
      <c r="DM835" s="21"/>
      <c r="DN835" s="23">
        <v>45638</v>
      </c>
      <c r="DO835" s="23">
        <v>45638</v>
      </c>
      <c r="DP835" s="23"/>
      <c r="DQ835" s="23" t="s">
        <v>276</v>
      </c>
      <c r="DR835" s="23"/>
      <c r="DS835" s="23"/>
      <c r="DT835" s="23"/>
      <c r="DU835" s="23"/>
      <c r="DV835" s="23">
        <v>45653</v>
      </c>
      <c r="DW835" s="23" t="s">
        <v>342</v>
      </c>
      <c r="DX835" s="23"/>
      <c r="DY835" s="18"/>
      <c r="DZ835" s="18"/>
      <c r="EA835" s="18"/>
      <c r="EB835" s="21" t="s">
        <v>41</v>
      </c>
      <c r="EC835" s="18" t="s">
        <v>234</v>
      </c>
      <c r="ED835" s="18"/>
      <c r="EE835" s="18"/>
      <c r="EF835" s="55"/>
      <c r="EG835" s="55"/>
      <c r="EH835" s="18"/>
      <c r="EI835" s="18">
        <v>0</v>
      </c>
      <c r="EJ835" s="29" t="str">
        <f>K835&amp;AY835&amp;CA835&amp;DE835&amp;DT835&amp;DW835</f>
        <v>VigenteTSS Aprobado 4GIng Aprobada 4GAs Built Aprobado con Observaciones 4GOn Air</v>
      </c>
    </row>
    <row r="836" spans="1:140" ht="12" hidden="1" customHeight="1">
      <c r="A836" s="30" t="str">
        <f>IFERROR(IF(VLOOKUP(B836,SEARCH!A:A,1,0)=B836,"OK",""),"")</f>
        <v/>
      </c>
      <c r="B836" s="31" t="s">
        <v>6203</v>
      </c>
      <c r="C836" s="15" t="s">
        <v>6204</v>
      </c>
      <c r="D836" s="16">
        <v>13</v>
      </c>
      <c r="E836" s="16">
        <v>-33.536659999999998</v>
      </c>
      <c r="F836" s="16">
        <v>-70.778143999999998</v>
      </c>
      <c r="G836" s="16" t="s">
        <v>270</v>
      </c>
      <c r="H836" s="16" t="s">
        <v>4208</v>
      </c>
      <c r="I836" s="16" t="s">
        <v>6205</v>
      </c>
      <c r="J836" s="16" t="s">
        <v>379</v>
      </c>
      <c r="K836" s="17" t="s">
        <v>319</v>
      </c>
      <c r="L836" s="16" t="s">
        <v>247</v>
      </c>
      <c r="M836" s="103" t="s">
        <v>320</v>
      </c>
      <c r="N836" s="18"/>
      <c r="O836" s="19" t="s">
        <v>3327</v>
      </c>
      <c r="P836" s="19" t="s">
        <v>248</v>
      </c>
      <c r="Q836" s="18"/>
      <c r="R836" s="21" t="s">
        <v>250</v>
      </c>
      <c r="S836" s="21">
        <v>12</v>
      </c>
      <c r="T836" s="22" t="s">
        <v>6206</v>
      </c>
      <c r="U836" s="23">
        <v>45106</v>
      </c>
      <c r="V836" s="21" t="str">
        <f>IF(U836="","",IF(U836="TBD","TBD",IF(U836="N/A","N/A","W"&amp;TEXT(WEEKNUM(U836,21),"00")&amp;" "&amp;YEAR(U836))))</f>
        <v>W26 2023</v>
      </c>
      <c r="W836" s="23">
        <v>45166</v>
      </c>
      <c r="X836" s="23"/>
      <c r="Y836" s="23" t="str">
        <f>IF(X836="","",IF(X836="TBD","TBD",IF(X836="N/A","N/A","W"&amp;TEXT(WEEKNUM(X836,21),"00")&amp;" "&amp;YEAR(X836))))</f>
        <v/>
      </c>
      <c r="Z836" s="23"/>
      <c r="AA836" s="23">
        <v>45169</v>
      </c>
      <c r="AB836" s="24">
        <f>+IF(Z836="",0,AA836-Z836)</f>
        <v>0</v>
      </c>
      <c r="AC836" s="21" t="s">
        <v>324</v>
      </c>
      <c r="AD836" s="21"/>
      <c r="AE836" s="23">
        <v>45169</v>
      </c>
      <c r="AF836" s="25" t="str">
        <f>IF(AE836="","",IF(AE836="TBD","TBD",IF(AE836="N/A","N/A","W"&amp;TEXT(WEEKNUM(AE836,21),"00")&amp;" "&amp;YEAR(AE836))))</f>
        <v>W35 2023</v>
      </c>
      <c r="AG836" s="21" t="s">
        <v>324</v>
      </c>
      <c r="AH836" s="21"/>
      <c r="AI836" s="23">
        <v>45168</v>
      </c>
      <c r="AJ836" s="25" t="str">
        <f>IF(AI836="","",IF(AI836="TBD","TBD",IF(AI836="N/A","N/A","W"&amp;TEXT(WEEKNUM(AI836,21),"00")&amp;" "&amp;YEAR(AI836))))</f>
        <v>W35 2023</v>
      </c>
      <c r="AK836" s="21" t="s">
        <v>324</v>
      </c>
      <c r="AL836" s="21"/>
      <c r="AM836" s="23">
        <v>45169</v>
      </c>
      <c r="AN836" s="25" t="str">
        <f>IF(AM836="","",IF(AM836="TBD","TBD",IF(AM836="N/A","N/A","W"&amp;TEXT(WEEKNUM(AM836,21),"00")&amp;" "&amp;YEAR(AM836))))</f>
        <v>W35 2023</v>
      </c>
      <c r="AO836" s="21" t="s">
        <v>324</v>
      </c>
      <c r="AP836" s="21"/>
      <c r="AQ836" s="23">
        <v>45173</v>
      </c>
      <c r="AR836" s="25" t="str">
        <f>IF(AQ836="","",IF(AQ836="TBD","TBD",IF(AQ836="N/A","N/A","W"&amp;TEXT(WEEKNUM(AQ836,21),"00")&amp;" "&amp;YEAR(AQ836))))</f>
        <v>W36 2023</v>
      </c>
      <c r="AS836" s="21"/>
      <c r="AT836" s="21"/>
      <c r="AU836" s="23"/>
      <c r="AV836" s="25" t="s">
        <v>252</v>
      </c>
      <c r="AW836" s="59">
        <v>45174</v>
      </c>
      <c r="AX836" s="25" t="str">
        <f>IF(AW836="","",IF(AW836="TBD","TBD",IF(AW836="N/A","N/A","W"&amp;TEXT(WEEKNUM(AW836,21),"00")&amp;" "&amp;YEAR(AW836))))</f>
        <v>W36 2023</v>
      </c>
      <c r="AY836" s="21" t="s">
        <v>327</v>
      </c>
      <c r="AZ836" s="21" t="s">
        <v>328</v>
      </c>
      <c r="BA836" s="21" t="s">
        <v>329</v>
      </c>
      <c r="BB836" s="23">
        <v>45217</v>
      </c>
      <c r="BC836" s="23"/>
      <c r="BD836" s="23">
        <v>45218</v>
      </c>
      <c r="BE836" s="25" t="str">
        <f>IF(BD836="","",IF(BD836="TBD","TBD",IF(BD836="N/A","N/A","W"&amp;TEXT(WEEKNUM(BD836,21),"00")&amp;" "&amp;YEAR(BD836))))</f>
        <v>W42 2023</v>
      </c>
      <c r="BF836" s="23">
        <v>45228</v>
      </c>
      <c r="BG836" s="25" t="str">
        <f>IF(BF836="","",IF(BF836="TBD","TBD",IF(BF836="N/A","N/A","W"&amp;TEXT(WEEKNUM(BF836,21),"00")&amp;" "&amp;YEAR(BF836))))</f>
        <v>W43 2023</v>
      </c>
      <c r="BH836" s="24">
        <f>+IF(BF836="",0,(BF836-BD836))</f>
        <v>10</v>
      </c>
      <c r="BI836" s="26" t="s">
        <v>330</v>
      </c>
      <c r="BJ836" s="26" t="s">
        <v>5323</v>
      </c>
      <c r="BK836" s="27">
        <v>45250</v>
      </c>
      <c r="BL836" s="25" t="str">
        <f>IF(BK836="","",IF(BK836="TBD","TBD",IF(BK836="N/A","N/A","W"&amp;TEXT(WEEKNUM(BK836,21),"00")&amp;" "&amp;YEAR(BK836))))</f>
        <v>W47 2023</v>
      </c>
      <c r="BM836" s="21" t="s">
        <v>330</v>
      </c>
      <c r="BN836" s="21" t="s">
        <v>5374</v>
      </c>
      <c r="BO836" s="23">
        <v>45251</v>
      </c>
      <c r="BP836" s="25" t="str">
        <f>IF(BO836="","",IF(BO836="TBD","TBD",IF(BO836="N/A","N/A","W"&amp;TEXT(WEEKNUM(BO836,21),"00")&amp;" "&amp;YEAR(BO836))))</f>
        <v>W47 2023</v>
      </c>
      <c r="BQ836" s="21" t="s">
        <v>330</v>
      </c>
      <c r="BR836" s="21"/>
      <c r="BS836" s="334"/>
      <c r="BT836" s="25" t="str">
        <f t="shared" ref="BT836:BT899" si="49">IF(BS836="","",IF(BS836="TBD","TBD",IF(BS836="N/A","N/A","W"&amp;TEXT(WEEKNUM(BS836,21),"00")&amp;" "&amp;YEAR(BS836))))</f>
        <v/>
      </c>
      <c r="BU836" s="21" t="s">
        <v>330</v>
      </c>
      <c r="BV836" s="21"/>
      <c r="BW836" s="23">
        <v>45250</v>
      </c>
      <c r="BX836" s="25" t="str">
        <f t="shared" ref="BX836:BX899" si="50">IF(BW836="","",IF(BW836="TBD","TBD",IF(BW836="N/A","N/A","W"&amp;TEXT(WEEKNUM(BW836,21),"00")&amp;" "&amp;YEAR(BW836))))</f>
        <v>W47 2023</v>
      </c>
      <c r="BY836" s="23">
        <v>45251</v>
      </c>
      <c r="BZ836" s="25" t="str">
        <f>IF(BY836="","",IF(BY836="TBD","TBD",IF(BY836="N/A","N/A","W"&amp;TEXT(WEEKNUM(BY836,21),"00")&amp;" "&amp;YEAR(BY836))))</f>
        <v>W47 2023</v>
      </c>
      <c r="CA836" s="22" t="s">
        <v>335</v>
      </c>
      <c r="CB836" s="21" t="s">
        <v>336</v>
      </c>
      <c r="CC836" s="21" t="s">
        <v>336</v>
      </c>
      <c r="CD836" s="21"/>
      <c r="CE836" s="23" t="s">
        <v>515</v>
      </c>
      <c r="CF836" s="23">
        <v>45615</v>
      </c>
      <c r="CG836" s="23"/>
      <c r="CH836" s="23">
        <v>45616</v>
      </c>
      <c r="CI836" s="25" t="str">
        <f>IF(CH836="","",IF(CH836="TBD","TBD",IF(CH836="N/A","N/A","W"&amp;TEXT(WEEKNUM(CH836,21),"00")&amp;" "&amp;YEAR(CH836))))</f>
        <v>W47 2024</v>
      </c>
      <c r="CJ836" s="23">
        <v>45621</v>
      </c>
      <c r="CK836" s="25" t="str">
        <f>IF(CJ836="","",IF(CJ836="TBD","TBD",IF(CJ836="N/A","N/A","W"&amp;TEXT(WEEKNUM(CJ836,21),"00")&amp;" "&amp;YEAR(CJ836))))</f>
        <v>W48 2024</v>
      </c>
      <c r="CL836" s="24">
        <f>+IF(CJ836="",0,(CJ836-CH836))</f>
        <v>5</v>
      </c>
      <c r="CM836" s="21" t="s">
        <v>339</v>
      </c>
      <c r="CN836" s="21" t="s">
        <v>6207</v>
      </c>
      <c r="CO836" s="23">
        <v>45624</v>
      </c>
      <c r="CP836" s="25" t="str">
        <f>IF(CO836="","",IF(CO836="TBD","TBD",IF(CO836="N/A","N/A","W"&amp;TEXT(WEEKNUM(CO836,21),"00")&amp;" "&amp;YEAR(CO836))))</f>
        <v>W48 2024</v>
      </c>
      <c r="CQ836" s="23" t="s">
        <v>339</v>
      </c>
      <c r="CR836" s="23" t="s">
        <v>6208</v>
      </c>
      <c r="CS836" s="23">
        <v>45635</v>
      </c>
      <c r="CT836" s="25" t="str">
        <f>IF(CS836="","",IF(CS836="TBD","TBD",IF(CS836="N/A","N/A","W"&amp;TEXT(WEEKNUM(CS836,21),"00")&amp;" "&amp;YEAR(CS836))))</f>
        <v>W50 2024</v>
      </c>
      <c r="CU836" s="21" t="s">
        <v>388</v>
      </c>
      <c r="CV836" s="21" t="s">
        <v>6209</v>
      </c>
      <c r="CW836" s="23">
        <v>45624</v>
      </c>
      <c r="CX836" s="25" t="str">
        <f>IF(CW836="","",IF(CW836="TBD","TBD",IF(CW836="N/A","N/A","W"&amp;TEXT(WEEKNUM(CW836,21),"00")&amp;" "&amp;YEAR(CW836))))</f>
        <v>W48 2024</v>
      </c>
      <c r="CY836" s="21" t="s">
        <v>339</v>
      </c>
      <c r="CZ836" s="20" t="s">
        <v>6210</v>
      </c>
      <c r="DA836" s="23">
        <v>45624</v>
      </c>
      <c r="DB836" s="25" t="str">
        <f>IF(DA836="","",IF(DA836="TBD","TBD",IF(DA836="N/A","N/A","W"&amp;TEXT(WEEKNUM(DA836,21),"00")&amp;" "&amp;YEAR(DA836))))</f>
        <v>W48 2024</v>
      </c>
      <c r="DC836" s="23">
        <v>45635</v>
      </c>
      <c r="DD836" s="25" t="str">
        <f>IF(DC836="","",IF(DC836="TBD","TBD",IF(DC836="N/A","N/A","W"&amp;TEXT(WEEKNUM(DC836,21),"00")&amp;" "&amp;YEAR(DC836))))</f>
        <v>W50 2024</v>
      </c>
      <c r="DE836" s="21" t="s">
        <v>392</v>
      </c>
      <c r="DF836" s="23"/>
      <c r="DG836" s="21" t="s">
        <v>259</v>
      </c>
      <c r="DH836" s="21">
        <v>0</v>
      </c>
      <c r="DI836" s="18"/>
      <c r="DJ836" s="18"/>
      <c r="DK836" s="21" t="s">
        <v>260</v>
      </c>
      <c r="DL836" s="21" t="s">
        <v>341</v>
      </c>
      <c r="DM836" s="21"/>
      <c r="DN836" s="23">
        <v>45643</v>
      </c>
      <c r="DO836" s="23">
        <v>45643</v>
      </c>
      <c r="DP836" s="23"/>
      <c r="DQ836" s="23" t="s">
        <v>276</v>
      </c>
      <c r="DR836" s="23"/>
      <c r="DS836" s="23">
        <v>45653</v>
      </c>
      <c r="DT836" s="23" t="s">
        <v>502</v>
      </c>
      <c r="DU836" s="23"/>
      <c r="DV836" s="23">
        <v>45664</v>
      </c>
      <c r="DW836" s="23" t="s">
        <v>342</v>
      </c>
      <c r="DX836" s="23"/>
      <c r="DY836" s="18"/>
      <c r="DZ836" s="18"/>
      <c r="EA836" s="18"/>
      <c r="EB836" s="21" t="s">
        <v>41</v>
      </c>
      <c r="EC836" s="18" t="s">
        <v>234</v>
      </c>
      <c r="ED836" s="18"/>
      <c r="EE836" s="18"/>
      <c r="EF836" s="55"/>
      <c r="EG836" s="55"/>
      <c r="EH836" s="18"/>
      <c r="EI836" s="18">
        <v>0</v>
      </c>
      <c r="EJ836" s="29" t="str">
        <f>K836&amp;AY836&amp;CA836&amp;DE836&amp;DT836&amp;DW836</f>
        <v>VigenteTSS Aprobado 4GIng Aprobada 4GAs Built Aprobado con Observaciones 4GIntegradoOn Air</v>
      </c>
    </row>
    <row r="837" spans="1:140" ht="12" hidden="1" customHeight="1">
      <c r="A837" s="30" t="str">
        <f>IFERROR(IF(VLOOKUP(B837,SEARCH!A:A,1,0)=B837,"OK",""),"")</f>
        <v/>
      </c>
      <c r="B837" s="31" t="s">
        <v>6211</v>
      </c>
      <c r="C837" s="15" t="s">
        <v>6212</v>
      </c>
      <c r="D837" s="16">
        <v>13</v>
      </c>
      <c r="E837" s="16">
        <v>-33.525488000000003</v>
      </c>
      <c r="F837" s="16">
        <v>-70.781604999999999</v>
      </c>
      <c r="G837" s="16" t="s">
        <v>270</v>
      </c>
      <c r="H837" s="16" t="s">
        <v>4208</v>
      </c>
      <c r="I837" s="16" t="s">
        <v>6213</v>
      </c>
      <c r="J837" s="16" t="s">
        <v>379</v>
      </c>
      <c r="K837" s="17" t="s">
        <v>319</v>
      </c>
      <c r="L837" s="16" t="s">
        <v>247</v>
      </c>
      <c r="M837" s="103">
        <v>4</v>
      </c>
      <c r="N837" s="18"/>
      <c r="O837" s="19" t="s">
        <v>3327</v>
      </c>
      <c r="P837" s="19" t="s">
        <v>248</v>
      </c>
      <c r="Q837" s="18"/>
      <c r="R837" s="21" t="s">
        <v>5847</v>
      </c>
      <c r="S837" s="21">
        <v>12</v>
      </c>
      <c r="T837" s="22" t="s">
        <v>6214</v>
      </c>
      <c r="U837" s="23">
        <v>45106</v>
      </c>
      <c r="V837" s="21" t="str">
        <f>IF(U837="","",IF(U837="TBD","TBD",IF(U837="N/A","N/A","W"&amp;TEXT(WEEKNUM(U837,21),"00")&amp;" "&amp;YEAR(U837))))</f>
        <v>W26 2023</v>
      </c>
      <c r="W837" s="23">
        <v>45166</v>
      </c>
      <c r="X837" s="23"/>
      <c r="Y837" s="23" t="str">
        <f>IF(X837="","",IF(X837="TBD","TBD",IF(X837="N/A","N/A","W"&amp;TEXT(WEEKNUM(X837,21),"00")&amp;" "&amp;YEAR(X837))))</f>
        <v/>
      </c>
      <c r="Z837" s="23"/>
      <c r="AA837" s="23">
        <v>45169</v>
      </c>
      <c r="AB837" s="24">
        <f>+IF(Z837="",0,AA837-Z837)</f>
        <v>0</v>
      </c>
      <c r="AC837" s="21" t="s">
        <v>324</v>
      </c>
      <c r="AD837" s="21"/>
      <c r="AE837" s="23">
        <v>45169</v>
      </c>
      <c r="AF837" s="25" t="str">
        <f>IF(AE837="","",IF(AE837="TBD","TBD",IF(AE837="N/A","N/A","W"&amp;TEXT(WEEKNUM(AE837,21),"00")&amp;" "&amp;YEAR(AE837))))</f>
        <v>W35 2023</v>
      </c>
      <c r="AG837" s="21" t="s">
        <v>324</v>
      </c>
      <c r="AH837" s="21"/>
      <c r="AI837" s="23">
        <v>45168</v>
      </c>
      <c r="AJ837" s="25" t="str">
        <f>IF(AI837="","",IF(AI837="TBD","TBD",IF(AI837="N/A","N/A","W"&amp;TEXT(WEEKNUM(AI837,21),"00")&amp;" "&amp;YEAR(AI837))))</f>
        <v>W35 2023</v>
      </c>
      <c r="AK837" s="21" t="s">
        <v>324</v>
      </c>
      <c r="AL837" s="21"/>
      <c r="AM837" s="23">
        <v>45169</v>
      </c>
      <c r="AN837" s="25" t="str">
        <f>IF(AM837="","",IF(AM837="TBD","TBD",IF(AM837="N/A","N/A","W"&amp;TEXT(WEEKNUM(AM837,21),"00")&amp;" "&amp;YEAR(AM837))))</f>
        <v>W35 2023</v>
      </c>
      <c r="AO837" s="21" t="s">
        <v>324</v>
      </c>
      <c r="AP837" s="21"/>
      <c r="AQ837" s="23">
        <v>45173</v>
      </c>
      <c r="AR837" s="25" t="str">
        <f>IF(AQ837="","",IF(AQ837="TBD","TBD",IF(AQ837="N/A","N/A","W"&amp;TEXT(WEEKNUM(AQ837,21),"00")&amp;" "&amp;YEAR(AQ837))))</f>
        <v>W36 2023</v>
      </c>
      <c r="AS837" s="21"/>
      <c r="AT837" s="21"/>
      <c r="AU837" s="23"/>
      <c r="AV837" s="25" t="s">
        <v>252</v>
      </c>
      <c r="AW837" s="59">
        <v>45174</v>
      </c>
      <c r="AX837" s="25" t="str">
        <f>IF(AW837="","",IF(AW837="TBD","TBD",IF(AW837="N/A","N/A","W"&amp;TEXT(WEEKNUM(AW837,21),"00")&amp;" "&amp;YEAR(AW837))))</f>
        <v>W36 2023</v>
      </c>
      <c r="AY837" s="21" t="s">
        <v>327</v>
      </c>
      <c r="AZ837" s="21" t="s">
        <v>328</v>
      </c>
      <c r="BA837" s="21" t="s">
        <v>329</v>
      </c>
      <c r="BB837" s="23">
        <v>45217</v>
      </c>
      <c r="BC837" s="23"/>
      <c r="BD837" s="23">
        <v>45218</v>
      </c>
      <c r="BE837" s="25" t="str">
        <f>IF(BD837="","",IF(BD837="TBD","TBD",IF(BD837="N/A","N/A","W"&amp;TEXT(WEEKNUM(BD837,21),"00")&amp;" "&amp;YEAR(BD837))))</f>
        <v>W42 2023</v>
      </c>
      <c r="BF837" s="23">
        <v>45228</v>
      </c>
      <c r="BG837" s="25" t="str">
        <f>IF(BF837="","",IF(BF837="TBD","TBD",IF(BF837="N/A","N/A","W"&amp;TEXT(WEEKNUM(BF837,21),"00")&amp;" "&amp;YEAR(BF837))))</f>
        <v>W43 2023</v>
      </c>
      <c r="BH837" s="24">
        <f>+IF(BF837="",0,(BF837-BD837))</f>
        <v>10</v>
      </c>
      <c r="BI837" s="26" t="s">
        <v>330</v>
      </c>
      <c r="BJ837" s="26" t="s">
        <v>5323</v>
      </c>
      <c r="BK837" s="27">
        <v>45250</v>
      </c>
      <c r="BL837" s="25" t="str">
        <f>IF(BK837="","",IF(BK837="TBD","TBD",IF(BK837="N/A","N/A","W"&amp;TEXT(WEEKNUM(BK837,21),"00")&amp;" "&amp;YEAR(BK837))))</f>
        <v>W47 2023</v>
      </c>
      <c r="BM837" s="21" t="s">
        <v>330</v>
      </c>
      <c r="BN837" s="21" t="s">
        <v>5374</v>
      </c>
      <c r="BO837" s="23">
        <v>45251</v>
      </c>
      <c r="BP837" s="25" t="str">
        <f>IF(BO837="","",IF(BO837="TBD","TBD",IF(BO837="N/A","N/A","W"&amp;TEXT(WEEKNUM(BO837,21),"00")&amp;" "&amp;YEAR(BO837))))</f>
        <v>W47 2023</v>
      </c>
      <c r="BQ837" s="21" t="s">
        <v>330</v>
      </c>
      <c r="BR837" s="21"/>
      <c r="BS837" s="334"/>
      <c r="BT837" s="25" t="str">
        <f t="shared" si="49"/>
        <v/>
      </c>
      <c r="BU837" s="21" t="s">
        <v>330</v>
      </c>
      <c r="BV837" s="21"/>
      <c r="BW837" s="23">
        <v>45250</v>
      </c>
      <c r="BX837" s="25" t="str">
        <f t="shared" si="50"/>
        <v>W47 2023</v>
      </c>
      <c r="BY837" s="23">
        <v>45251</v>
      </c>
      <c r="BZ837" s="25" t="str">
        <f>IF(BY837="","",IF(BY837="TBD","TBD",IF(BY837="N/A","N/A","W"&amp;TEXT(WEEKNUM(BY837,21),"00")&amp;" "&amp;YEAR(BY837))))</f>
        <v>W47 2023</v>
      </c>
      <c r="CA837" s="22" t="s">
        <v>335</v>
      </c>
      <c r="CB837" s="21" t="s">
        <v>336</v>
      </c>
      <c r="CC837" s="21" t="s">
        <v>336</v>
      </c>
      <c r="CD837" s="21" t="s">
        <v>515</v>
      </c>
      <c r="CE837" s="23"/>
      <c r="CF837" s="23">
        <v>45643</v>
      </c>
      <c r="CG837" s="23">
        <v>45733</v>
      </c>
      <c r="CH837" s="23">
        <v>45733</v>
      </c>
      <c r="CI837" s="25" t="str">
        <f>IF(CH837="","",IF(CH837="TBD","TBD",IF(CH837="N/A","N/A","W"&amp;TEXT(WEEKNUM(CH837,21),"00")&amp;" "&amp;YEAR(CH837))))</f>
        <v>W12 2025</v>
      </c>
      <c r="CJ837" s="23">
        <v>45735</v>
      </c>
      <c r="CK837" s="25" t="str">
        <f>IF(CJ837="","",IF(CJ837="TBD","TBD",IF(CJ837="N/A","N/A","W"&amp;TEXT(WEEKNUM(CJ837,21),"00")&amp;" "&amp;YEAR(CJ837))))</f>
        <v>W12 2025</v>
      </c>
      <c r="CL837" s="24">
        <f>+IF(CJ837="",0,(CJ837-CH837))</f>
        <v>2</v>
      </c>
      <c r="CM837" s="21" t="s">
        <v>339</v>
      </c>
      <c r="CN837" s="21" t="s">
        <v>5852</v>
      </c>
      <c r="CO837" s="23">
        <v>45645</v>
      </c>
      <c r="CP837" s="25" t="str">
        <f>IF(CO837="","",IF(CO837="TBD","TBD",IF(CO837="N/A","N/A","W"&amp;TEXT(WEEKNUM(CO837,21),"00")&amp;" "&amp;YEAR(CO837))))</f>
        <v>W51 2024</v>
      </c>
      <c r="CQ837" s="23" t="s">
        <v>339</v>
      </c>
      <c r="CR837" s="23" t="s">
        <v>399</v>
      </c>
      <c r="CS837" s="23">
        <v>45655</v>
      </c>
      <c r="CT837" s="25" t="str">
        <f>IF(CS837="","",IF(CS837="TBD","TBD",IF(CS837="N/A","N/A","W"&amp;TEXT(WEEKNUM(CS837,21),"00")&amp;" "&amp;YEAR(CS837))))</f>
        <v>W52 2024</v>
      </c>
      <c r="CU837" s="21" t="s">
        <v>339</v>
      </c>
      <c r="CV837" s="20" t="s">
        <v>6215</v>
      </c>
      <c r="CW837" s="23">
        <v>45782</v>
      </c>
      <c r="CX837" s="25" t="str">
        <f>IF(CW837="","",IF(CW837="TBD","TBD",IF(CW837="N/A","N/A","W"&amp;TEXT(WEEKNUM(CW837,21),"00")&amp;" "&amp;YEAR(CW837))))</f>
        <v>W19 2025</v>
      </c>
      <c r="CY837" s="21" t="s">
        <v>339</v>
      </c>
      <c r="CZ837" s="20" t="s">
        <v>6216</v>
      </c>
      <c r="DA837" s="23">
        <v>45649</v>
      </c>
      <c r="DB837" s="25" t="str">
        <f>IF(DA837="","",IF(DA837="TBD","TBD",IF(DA837="N/A","N/A","W"&amp;TEXT(WEEKNUM(DA837,21),"00")&amp;" "&amp;YEAR(DA837))))</f>
        <v>W52 2024</v>
      </c>
      <c r="DC837" s="23">
        <v>45782</v>
      </c>
      <c r="DD837" s="25" t="str">
        <f>IF(DC837="","",IF(DC837="TBD","TBD",IF(DC837="N/A","N/A","W"&amp;TEXT(WEEKNUM(DC837,21),"00")&amp;" "&amp;YEAR(DC837))))</f>
        <v>W19 2025</v>
      </c>
      <c r="DE837" s="21" t="s">
        <v>340</v>
      </c>
      <c r="DF837" s="23"/>
      <c r="DG837" s="21" t="s">
        <v>4288</v>
      </c>
      <c r="DH837" s="21">
        <v>0</v>
      </c>
      <c r="DI837" s="18"/>
      <c r="DJ837" s="18"/>
      <c r="DK837" s="21" t="s">
        <v>260</v>
      </c>
      <c r="DL837" s="21" t="s">
        <v>341</v>
      </c>
      <c r="DM837" s="21"/>
      <c r="DN837" s="23">
        <v>45791</v>
      </c>
      <c r="DO837" s="23">
        <v>45791</v>
      </c>
      <c r="DP837" s="23"/>
      <c r="DQ837" s="23" t="s">
        <v>276</v>
      </c>
      <c r="DR837" s="23"/>
      <c r="DS837" s="23">
        <v>45800</v>
      </c>
      <c r="DT837" s="23" t="s">
        <v>502</v>
      </c>
      <c r="DU837" s="23"/>
      <c r="DV837" s="23">
        <v>45800</v>
      </c>
      <c r="DW837" s="23" t="s">
        <v>342</v>
      </c>
      <c r="DX837" s="23"/>
      <c r="DY837" s="18"/>
      <c r="DZ837" s="18"/>
      <c r="EA837" s="18"/>
      <c r="EB837" s="21" t="s">
        <v>41</v>
      </c>
      <c r="EC837" s="18" t="s">
        <v>234</v>
      </c>
      <c r="ED837" s="18"/>
      <c r="EE837" s="18"/>
      <c r="EF837" s="55"/>
      <c r="EG837" s="55"/>
      <c r="EH837" s="18"/>
      <c r="EI837" s="34" t="s">
        <v>4812</v>
      </c>
      <c r="EJ837" s="29" t="str">
        <f>K837&amp;AY837&amp;CA837&amp;DE837&amp;DT837&amp;DW837</f>
        <v>VigenteTSS Aprobado 4GIng Aprobada 4GAs Built Aprobado 4GIntegradoOn Air</v>
      </c>
    </row>
    <row r="838" spans="1:140" ht="12" hidden="1" customHeight="1">
      <c r="A838" s="30" t="str">
        <f>IFERROR(IF(VLOOKUP(B838,SEARCH!A:A,1,0)=B838,"OK",""),"")</f>
        <v/>
      </c>
      <c r="B838" s="31" t="s">
        <v>6217</v>
      </c>
      <c r="C838" s="15" t="s">
        <v>6218</v>
      </c>
      <c r="D838" s="16">
        <v>13</v>
      </c>
      <c r="E838" s="16">
        <v>-33.492128000000001</v>
      </c>
      <c r="F838" s="16">
        <v>-70.747589000000005</v>
      </c>
      <c r="G838" s="16" t="s">
        <v>270</v>
      </c>
      <c r="H838" s="16" t="s">
        <v>4208</v>
      </c>
      <c r="I838" s="16" t="s">
        <v>6219</v>
      </c>
      <c r="J838" s="16" t="s">
        <v>379</v>
      </c>
      <c r="K838" s="17" t="s">
        <v>319</v>
      </c>
      <c r="L838" s="16" t="s">
        <v>247</v>
      </c>
      <c r="M838" s="103">
        <v>5</v>
      </c>
      <c r="N838" s="18"/>
      <c r="O838" s="19" t="s">
        <v>3327</v>
      </c>
      <c r="P838" s="19" t="s">
        <v>248</v>
      </c>
      <c r="Q838" s="18" t="s">
        <v>6220</v>
      </c>
      <c r="R838" s="21" t="s">
        <v>5847</v>
      </c>
      <c r="S838" s="21">
        <v>12</v>
      </c>
      <c r="T838" s="22" t="s">
        <v>6221</v>
      </c>
      <c r="U838" s="23">
        <v>45106</v>
      </c>
      <c r="V838" s="21" t="str">
        <f>IF(U838="","",IF(U838="TBD","TBD",IF(U838="N/A","N/A","W"&amp;TEXT(WEEKNUM(U838,21),"00")&amp;" "&amp;YEAR(U838))))</f>
        <v>W26 2023</v>
      </c>
      <c r="W838" s="23">
        <v>45166</v>
      </c>
      <c r="X838" s="23"/>
      <c r="Y838" s="23" t="str">
        <f>IF(X838="","",IF(X838="TBD","TBD",IF(X838="N/A","N/A","W"&amp;TEXT(WEEKNUM(X838,21),"00")&amp;" "&amp;YEAR(X838))))</f>
        <v/>
      </c>
      <c r="Z838" s="23"/>
      <c r="AA838" s="23">
        <v>45169</v>
      </c>
      <c r="AB838" s="24">
        <f>+IF(Z838="",0,AA838-Z838)</f>
        <v>0</v>
      </c>
      <c r="AC838" s="21" t="s">
        <v>324</v>
      </c>
      <c r="AD838" s="21" t="s">
        <v>5849</v>
      </c>
      <c r="AE838" s="23">
        <v>45282</v>
      </c>
      <c r="AF838" s="25" t="str">
        <f>IF(AE838="","",IF(AE838="TBD","TBD",IF(AE838="N/A","N/A","W"&amp;TEXT(WEEKNUM(AE838,21),"00")&amp;" "&amp;YEAR(AE838))))</f>
        <v>W51 2023</v>
      </c>
      <c r="AG838" s="21" t="s">
        <v>324</v>
      </c>
      <c r="AH838" s="21"/>
      <c r="AI838" s="23">
        <v>45168</v>
      </c>
      <c r="AJ838" s="25" t="str">
        <f>IF(AI838="","",IF(AI838="TBD","TBD",IF(AI838="N/A","N/A","W"&amp;TEXT(WEEKNUM(AI838,21),"00")&amp;" "&amp;YEAR(AI838))))</f>
        <v>W35 2023</v>
      </c>
      <c r="AK838" s="21" t="s">
        <v>324</v>
      </c>
      <c r="AL838" s="21"/>
      <c r="AM838" s="23">
        <v>45169</v>
      </c>
      <c r="AN838" s="25" t="str">
        <f>IF(AM838="","",IF(AM838="TBD","TBD",IF(AM838="N/A","N/A","W"&amp;TEXT(WEEKNUM(AM838,21),"00")&amp;" "&amp;YEAR(AM838))))</f>
        <v>W35 2023</v>
      </c>
      <c r="AO838" s="21" t="s">
        <v>324</v>
      </c>
      <c r="AP838" s="21"/>
      <c r="AQ838" s="23">
        <v>45173</v>
      </c>
      <c r="AR838" s="25" t="str">
        <f>IF(AQ838="","",IF(AQ838="TBD","TBD",IF(AQ838="N/A","N/A","W"&amp;TEXT(WEEKNUM(AQ838,21),"00")&amp;" "&amp;YEAR(AQ838))))</f>
        <v>W36 2023</v>
      </c>
      <c r="AS838" s="21"/>
      <c r="AT838" s="21"/>
      <c r="AU838" s="23"/>
      <c r="AV838" s="25" t="s">
        <v>252</v>
      </c>
      <c r="AW838" s="59">
        <v>45282</v>
      </c>
      <c r="AX838" s="25" t="str">
        <f>IF(AW838="","",IF(AW838="TBD","TBD",IF(AW838="N/A","N/A","W"&amp;TEXT(WEEKNUM(AW838,21),"00")&amp;" "&amp;YEAR(AW838))))</f>
        <v>W51 2023</v>
      </c>
      <c r="AY838" s="21" t="s">
        <v>327</v>
      </c>
      <c r="AZ838" s="21" t="s">
        <v>328</v>
      </c>
      <c r="BA838" s="21" t="s">
        <v>329</v>
      </c>
      <c r="BB838" s="23">
        <v>45293</v>
      </c>
      <c r="BC838" s="23"/>
      <c r="BD838" s="23">
        <v>45293</v>
      </c>
      <c r="BE838" s="25" t="str">
        <f>IF(BD838="","",IF(BD838="TBD","TBD",IF(BD838="N/A","N/A","W"&amp;TEXT(WEEKNUM(BD838,21),"00")&amp;" "&amp;YEAR(BD838))))</f>
        <v>W01 2024</v>
      </c>
      <c r="BF838" s="23">
        <v>45300</v>
      </c>
      <c r="BG838" s="25" t="str">
        <f>IF(BF838="","",IF(BF838="TBD","TBD",IF(BF838="N/A","N/A","W"&amp;TEXT(WEEKNUM(BF838,21),"00")&amp;" "&amp;YEAR(BF838))))</f>
        <v>W02 2024</v>
      </c>
      <c r="BH838" s="24">
        <f>+IF(BF838="",0,(BF838-BD838))</f>
        <v>7</v>
      </c>
      <c r="BI838" s="26" t="s">
        <v>330</v>
      </c>
      <c r="BJ838" s="26" t="s">
        <v>5323</v>
      </c>
      <c r="BK838" s="27">
        <v>45250</v>
      </c>
      <c r="BL838" s="25" t="str">
        <f>IF(BK838="","",IF(BK838="TBD","TBD",IF(BK838="N/A","N/A","W"&amp;TEXT(WEEKNUM(BK838,21),"00")&amp;" "&amp;YEAR(BK838))))</f>
        <v>W47 2023</v>
      </c>
      <c r="BM838" s="21" t="s">
        <v>330</v>
      </c>
      <c r="BN838" s="21" t="s">
        <v>6222</v>
      </c>
      <c r="BO838" s="23">
        <v>45303</v>
      </c>
      <c r="BP838" s="25" t="str">
        <f>IF(BO838="","",IF(BO838="TBD","TBD",IF(BO838="N/A","N/A","W"&amp;TEXT(WEEKNUM(BO838,21),"00")&amp;" "&amp;YEAR(BO838))))</f>
        <v>W02 2024</v>
      </c>
      <c r="BQ838" s="21" t="s">
        <v>330</v>
      </c>
      <c r="BR838" s="21"/>
      <c r="BS838" s="334">
        <v>45250</v>
      </c>
      <c r="BT838" s="25" t="str">
        <f t="shared" si="49"/>
        <v>W47 2023</v>
      </c>
      <c r="BU838" s="21" t="s">
        <v>330</v>
      </c>
      <c r="BV838" s="21"/>
      <c r="BW838" s="23">
        <v>45250</v>
      </c>
      <c r="BX838" s="25" t="str">
        <f t="shared" si="50"/>
        <v>W47 2023</v>
      </c>
      <c r="BY838" s="23">
        <v>45303</v>
      </c>
      <c r="BZ838" s="25" t="str">
        <f>IF(BY838="","",IF(BY838="TBD","TBD",IF(BY838="N/A","N/A","W"&amp;TEXT(WEEKNUM(BY838,21),"00")&amp;" "&amp;YEAR(BY838))))</f>
        <v>W02 2024</v>
      </c>
      <c r="CA838" s="22" t="s">
        <v>335</v>
      </c>
      <c r="CB838" s="21" t="s">
        <v>336</v>
      </c>
      <c r="CC838" s="21" t="s">
        <v>336</v>
      </c>
      <c r="CD838" s="21"/>
      <c r="CE838" s="23" t="s">
        <v>338</v>
      </c>
      <c r="CF838" s="23">
        <v>45625</v>
      </c>
      <c r="CG838" s="23">
        <v>45813</v>
      </c>
      <c r="CH838" s="23">
        <v>45813</v>
      </c>
      <c r="CI838" s="25" t="str">
        <f>IF(CH838="","",IF(CH838="TBD","TBD",IF(CH838="N/A","N/A","W"&amp;TEXT(WEEKNUM(CH838,21),"00")&amp;" "&amp;YEAR(CH838))))</f>
        <v>W23 2025</v>
      </c>
      <c r="CJ838" s="23">
        <v>45817</v>
      </c>
      <c r="CK838" s="25" t="str">
        <f>IF(CJ838="","",IF(CJ838="TBD","TBD",IF(CJ838="N/A","N/A","W"&amp;TEXT(WEEKNUM(CJ838,21),"00")&amp;" "&amp;YEAR(CJ838))))</f>
        <v>W24 2025</v>
      </c>
      <c r="CL838" s="24">
        <f>+IF(CJ838="",0,(CJ838-CH838))</f>
        <v>4</v>
      </c>
      <c r="CM838" s="21" t="s">
        <v>339</v>
      </c>
      <c r="CN838" s="21" t="s">
        <v>5962</v>
      </c>
      <c r="CO838" s="23">
        <v>45629</v>
      </c>
      <c r="CP838" s="25" t="str">
        <f>IF(CO838="","",IF(CO838="TBD","TBD",IF(CO838="N/A","N/A","W"&amp;TEXT(WEEKNUM(CO838,21),"00")&amp;" "&amp;YEAR(CO838))))</f>
        <v>W49 2024</v>
      </c>
      <c r="CQ838" s="23" t="s">
        <v>339</v>
      </c>
      <c r="CR838" s="23" t="s">
        <v>6223</v>
      </c>
      <c r="CS838" s="23">
        <v>45804</v>
      </c>
      <c r="CT838" s="25" t="str">
        <f>IF(CS838="","",IF(CS838="TBD","TBD",IF(CS838="N/A","N/A","W"&amp;TEXT(WEEKNUM(CS838,21),"00")&amp;" "&amp;YEAR(CS838))))</f>
        <v>W22 2025</v>
      </c>
      <c r="CU838" s="21" t="s">
        <v>388</v>
      </c>
      <c r="CV838" s="21" t="s">
        <v>5963</v>
      </c>
      <c r="CW838" s="23">
        <v>45631</v>
      </c>
      <c r="CX838" s="25" t="str">
        <f>IF(CW838="","",IF(CW838="TBD","TBD",IF(CW838="N/A","N/A","W"&amp;TEXT(WEEKNUM(CW838,21),"00")&amp;" "&amp;YEAR(CW838))))</f>
        <v>W49 2024</v>
      </c>
      <c r="CY838" s="21" t="s">
        <v>6224</v>
      </c>
      <c r="CZ838" s="21" t="s">
        <v>6190</v>
      </c>
      <c r="DA838" s="23">
        <v>45631</v>
      </c>
      <c r="DB838" s="25" t="str">
        <f>IF(DA838="","",IF(DA838="TBD","TBD",IF(DA838="N/A","N/A","W"&amp;TEXT(WEEKNUM(DA838,21),"00")&amp;" "&amp;YEAR(DA838))))</f>
        <v>W49 2024</v>
      </c>
      <c r="DC838" s="23">
        <v>45804</v>
      </c>
      <c r="DD838" s="25" t="str">
        <f>IF(DC838="","",IF(DC838="TBD","TBD",IF(DC838="N/A","N/A","W"&amp;TEXT(WEEKNUM(DC838,21),"00")&amp;" "&amp;YEAR(DC838))))</f>
        <v>W22 2025</v>
      </c>
      <c r="DE838" s="21" t="s">
        <v>392</v>
      </c>
      <c r="DF838" s="23"/>
      <c r="DG838" s="21" t="s">
        <v>259</v>
      </c>
      <c r="DH838" s="21">
        <v>0</v>
      </c>
      <c r="DI838" s="18"/>
      <c r="DJ838" s="18"/>
      <c r="DK838" s="21" t="s">
        <v>260</v>
      </c>
      <c r="DL838" s="21" t="s">
        <v>341</v>
      </c>
      <c r="DM838" s="21"/>
      <c r="DN838" s="23">
        <v>45856</v>
      </c>
      <c r="DO838" s="23">
        <v>45856</v>
      </c>
      <c r="DP838" s="23"/>
      <c r="DQ838" s="23" t="s">
        <v>276</v>
      </c>
      <c r="DR838" s="23"/>
      <c r="DS838" s="23"/>
      <c r="DT838" s="23"/>
      <c r="DU838" s="23"/>
      <c r="DV838" s="23">
        <v>45863</v>
      </c>
      <c r="DW838" s="23" t="s">
        <v>342</v>
      </c>
      <c r="DX838" s="23"/>
      <c r="DY838" s="18"/>
      <c r="DZ838" s="18"/>
      <c r="EA838" s="18"/>
      <c r="EB838" s="21" t="s">
        <v>41</v>
      </c>
      <c r="EC838" s="18" t="s">
        <v>234</v>
      </c>
      <c r="ED838" s="18"/>
      <c r="EE838" s="18"/>
      <c r="EF838" s="55"/>
      <c r="EG838" s="55"/>
      <c r="EH838" s="18" t="s">
        <v>929</v>
      </c>
      <c r="EI838" s="34" t="s">
        <v>4812</v>
      </c>
      <c r="EJ838" s="29" t="str">
        <f>K838&amp;AY838&amp;CA838&amp;DE838&amp;DT838&amp;DW838</f>
        <v>VigenteTSS Aprobado 4GIng Aprobada 4GAs Built Aprobado con Observaciones 4GOn Air</v>
      </c>
    </row>
    <row r="839" spans="1:140" ht="12" hidden="1" customHeight="1">
      <c r="A839" s="30" t="str">
        <f>IFERROR(IF(VLOOKUP(B839,SEARCH!A:A,1,0)=B839,"OK",""),"")</f>
        <v/>
      </c>
      <c r="B839" s="31" t="s">
        <v>6225</v>
      </c>
      <c r="C839" s="15" t="s">
        <v>6226</v>
      </c>
      <c r="D839" s="16">
        <v>13</v>
      </c>
      <c r="E839" s="16">
        <v>-33.469546999999999</v>
      </c>
      <c r="F839" s="16">
        <v>-70.742121999999995</v>
      </c>
      <c r="G839" s="16" t="s">
        <v>270</v>
      </c>
      <c r="H839" s="16" t="s">
        <v>4208</v>
      </c>
      <c r="I839" s="16" t="s">
        <v>6227</v>
      </c>
      <c r="J839" s="16" t="s">
        <v>379</v>
      </c>
      <c r="K839" s="17" t="s">
        <v>319</v>
      </c>
      <c r="L839" s="16" t="s">
        <v>247</v>
      </c>
      <c r="M839" s="103">
        <v>1</v>
      </c>
      <c r="N839" s="18"/>
      <c r="O839" s="19" t="s">
        <v>3327</v>
      </c>
      <c r="P839" s="19" t="s">
        <v>248</v>
      </c>
      <c r="Q839" s="18"/>
      <c r="R839" s="21" t="s">
        <v>5847</v>
      </c>
      <c r="S839" s="21">
        <v>12</v>
      </c>
      <c r="T839" s="22" t="s">
        <v>6228</v>
      </c>
      <c r="U839" s="23">
        <v>45106</v>
      </c>
      <c r="V839" s="21" t="str">
        <f>IF(U839="","",IF(U839="TBD","TBD",IF(U839="N/A","N/A","W"&amp;TEXT(WEEKNUM(U839,21),"00")&amp;" "&amp;YEAR(U839))))</f>
        <v>W26 2023</v>
      </c>
      <c r="W839" s="23">
        <v>45166</v>
      </c>
      <c r="X839" s="23"/>
      <c r="Y839" s="23" t="str">
        <f>IF(X839="","",IF(X839="TBD","TBD",IF(X839="N/A","N/A","W"&amp;TEXT(WEEKNUM(X839,21),"00")&amp;" "&amp;YEAR(X839))))</f>
        <v/>
      </c>
      <c r="Z839" s="23"/>
      <c r="AA839" s="23">
        <v>45169</v>
      </c>
      <c r="AB839" s="24">
        <f>+IF(Z839="",0,AA839-Z839)</f>
        <v>0</v>
      </c>
      <c r="AC839" s="21" t="s">
        <v>324</v>
      </c>
      <c r="AD839" s="21" t="s">
        <v>5849</v>
      </c>
      <c r="AE839" s="23">
        <v>45282</v>
      </c>
      <c r="AF839" s="25" t="str">
        <f>IF(AE839="","",IF(AE839="TBD","TBD",IF(AE839="N/A","N/A","W"&amp;TEXT(WEEKNUM(AE839,21),"00")&amp;" "&amp;YEAR(AE839))))</f>
        <v>W51 2023</v>
      </c>
      <c r="AG839" s="21" t="s">
        <v>324</v>
      </c>
      <c r="AH839" s="21"/>
      <c r="AI839" s="23">
        <v>45168</v>
      </c>
      <c r="AJ839" s="25" t="str">
        <f>IF(AI839="","",IF(AI839="TBD","TBD",IF(AI839="N/A","N/A","W"&amp;TEXT(WEEKNUM(AI839,21),"00")&amp;" "&amp;YEAR(AI839))))</f>
        <v>W35 2023</v>
      </c>
      <c r="AK839" s="21" t="s">
        <v>324</v>
      </c>
      <c r="AL839" s="21"/>
      <c r="AM839" s="23">
        <v>45169</v>
      </c>
      <c r="AN839" s="25" t="str">
        <f>IF(AM839="","",IF(AM839="TBD","TBD",IF(AM839="N/A","N/A","W"&amp;TEXT(WEEKNUM(AM839,21),"00")&amp;" "&amp;YEAR(AM839))))</f>
        <v>W35 2023</v>
      </c>
      <c r="AO839" s="21" t="s">
        <v>324</v>
      </c>
      <c r="AP839" s="21"/>
      <c r="AQ839" s="23">
        <v>45173</v>
      </c>
      <c r="AR839" s="25" t="str">
        <f>IF(AQ839="","",IF(AQ839="TBD","TBD",IF(AQ839="N/A","N/A","W"&amp;TEXT(WEEKNUM(AQ839,21),"00")&amp;" "&amp;YEAR(AQ839))))</f>
        <v>W36 2023</v>
      </c>
      <c r="AS839" s="21"/>
      <c r="AT839" s="21"/>
      <c r="AU839" s="23"/>
      <c r="AV839" s="25" t="s">
        <v>252</v>
      </c>
      <c r="AW839" s="59">
        <v>45282</v>
      </c>
      <c r="AX839" s="25" t="str">
        <f>IF(AW839="","",IF(AW839="TBD","TBD",IF(AW839="N/A","N/A","W"&amp;TEXT(WEEKNUM(AW839,21),"00")&amp;" "&amp;YEAR(AW839))))</f>
        <v>W51 2023</v>
      </c>
      <c r="AY839" s="21" t="s">
        <v>327</v>
      </c>
      <c r="AZ839" s="21" t="s">
        <v>328</v>
      </c>
      <c r="BA839" s="21" t="s">
        <v>329</v>
      </c>
      <c r="BB839" s="23">
        <v>45293</v>
      </c>
      <c r="BC839" s="23"/>
      <c r="BD839" s="23">
        <v>45293</v>
      </c>
      <c r="BE839" s="25" t="str">
        <f>IF(BD839="","",IF(BD839="TBD","TBD",IF(BD839="N/A","N/A","W"&amp;TEXT(WEEKNUM(BD839,21),"00")&amp;" "&amp;YEAR(BD839))))</f>
        <v>W01 2024</v>
      </c>
      <c r="BF839" s="23">
        <v>45300</v>
      </c>
      <c r="BG839" s="25" t="str">
        <f>IF(BF839="","",IF(BF839="TBD","TBD",IF(BF839="N/A","N/A","W"&amp;TEXT(WEEKNUM(BF839,21),"00")&amp;" "&amp;YEAR(BF839))))</f>
        <v>W02 2024</v>
      </c>
      <c r="BH839" s="24">
        <f>+IF(BF839="",0,(BF839-BD839))</f>
        <v>7</v>
      </c>
      <c r="BI839" s="26" t="s">
        <v>330</v>
      </c>
      <c r="BJ839" s="26" t="s">
        <v>5323</v>
      </c>
      <c r="BK839" s="27">
        <v>45250</v>
      </c>
      <c r="BL839" s="25" t="str">
        <f>IF(BK839="","",IF(BK839="TBD","TBD",IF(BK839="N/A","N/A","W"&amp;TEXT(WEEKNUM(BK839,21),"00")&amp;" "&amp;YEAR(BK839))))</f>
        <v>W47 2023</v>
      </c>
      <c r="BM839" s="21" t="s">
        <v>330</v>
      </c>
      <c r="BN839" s="21" t="s">
        <v>6229</v>
      </c>
      <c r="BO839" s="23">
        <v>45303</v>
      </c>
      <c r="BP839" s="25" t="str">
        <f>IF(BO839="","",IF(BO839="TBD","TBD",IF(BO839="N/A","N/A","W"&amp;TEXT(WEEKNUM(BO839,21),"00")&amp;" "&amp;YEAR(BO839))))</f>
        <v>W02 2024</v>
      </c>
      <c r="BQ839" s="21" t="s">
        <v>330</v>
      </c>
      <c r="BR839" s="21" t="s">
        <v>5955</v>
      </c>
      <c r="BS839" s="334">
        <v>45300</v>
      </c>
      <c r="BT839" s="25" t="str">
        <f t="shared" si="49"/>
        <v>W02 2024</v>
      </c>
      <c r="BU839" s="21" t="s">
        <v>330</v>
      </c>
      <c r="BV839" s="21"/>
      <c r="BW839" s="23">
        <v>45250</v>
      </c>
      <c r="BX839" s="25" t="str">
        <f t="shared" si="50"/>
        <v>W47 2023</v>
      </c>
      <c r="BY839" s="23">
        <v>45303</v>
      </c>
      <c r="BZ839" s="25" t="str">
        <f>IF(BY839="","",IF(BY839="TBD","TBD",IF(BY839="N/A","N/A","W"&amp;TEXT(WEEKNUM(BY839,21),"00")&amp;" "&amp;YEAR(BY839))))</f>
        <v>W02 2024</v>
      </c>
      <c r="CA839" s="22" t="s">
        <v>335</v>
      </c>
      <c r="CB839" s="21" t="s">
        <v>336</v>
      </c>
      <c r="CC839" s="21" t="s">
        <v>336</v>
      </c>
      <c r="CD839" s="21"/>
      <c r="CE839" s="23" t="s">
        <v>515</v>
      </c>
      <c r="CF839" s="23">
        <v>45631</v>
      </c>
      <c r="CG839" s="23">
        <v>45664</v>
      </c>
      <c r="CH839" s="23">
        <v>45664</v>
      </c>
      <c r="CI839" s="25" t="str">
        <f>IF(CH839="","",IF(CH839="TBD","TBD",IF(CH839="N/A","N/A","W"&amp;TEXT(WEEKNUM(CH839,21),"00")&amp;" "&amp;YEAR(CH839))))</f>
        <v>W02 2025</v>
      </c>
      <c r="CJ839" s="23">
        <v>45667</v>
      </c>
      <c r="CK839" s="25" t="str">
        <f>IF(CJ839="","",IF(CJ839="TBD","TBD",IF(CJ839="N/A","N/A","W"&amp;TEXT(WEEKNUM(CJ839,21),"00")&amp;" "&amp;YEAR(CJ839))))</f>
        <v>W02 2025</v>
      </c>
      <c r="CL839" s="24">
        <f>+IF(CJ839="",0,(CJ839-CH839))</f>
        <v>3</v>
      </c>
      <c r="CM839" s="21" t="s">
        <v>388</v>
      </c>
      <c r="CN839" s="21" t="s">
        <v>6230</v>
      </c>
      <c r="CO839" s="23">
        <v>45632</v>
      </c>
      <c r="CP839" s="25" t="str">
        <f>IF(CO839="","",IF(CO839="TBD","TBD",IF(CO839="N/A","N/A","W"&amp;TEXT(WEEKNUM(CO839,21),"00")&amp;" "&amp;YEAR(CO839))))</f>
        <v>W49 2024</v>
      </c>
      <c r="CQ839" s="23" t="s">
        <v>388</v>
      </c>
      <c r="CR839" s="23" t="s">
        <v>6231</v>
      </c>
      <c r="CS839" s="23">
        <v>45667</v>
      </c>
      <c r="CT839" s="25" t="str">
        <f>IF(CS839="","",IF(CS839="TBD","TBD",IF(CS839="N/A","N/A","W"&amp;TEXT(WEEKNUM(CS839,21),"00")&amp;" "&amp;YEAR(CS839))))</f>
        <v>W02 2025</v>
      </c>
      <c r="CU839" s="21" t="s">
        <v>388</v>
      </c>
      <c r="CV839" s="21" t="s">
        <v>5906</v>
      </c>
      <c r="CW839" s="23">
        <v>45637</v>
      </c>
      <c r="CX839" s="25" t="str">
        <f>IF(CW839="","",IF(CW839="TBD","TBD",IF(CW839="N/A","N/A","W"&amp;TEXT(WEEKNUM(CW839,21),"00")&amp;" "&amp;YEAR(CW839))))</f>
        <v>W50 2024</v>
      </c>
      <c r="CY839" s="21" t="s">
        <v>339</v>
      </c>
      <c r="CZ839" s="21" t="s">
        <v>6232</v>
      </c>
      <c r="DA839" s="23">
        <v>45637</v>
      </c>
      <c r="DB839" s="25" t="str">
        <f>IF(DA839="","",IF(DA839="TBD","TBD",IF(DA839="N/A","N/A","W"&amp;TEXT(WEEKNUM(DA839,21),"00")&amp;" "&amp;YEAR(DA839))))</f>
        <v>W50 2024</v>
      </c>
      <c r="DC839" s="23">
        <v>45673</v>
      </c>
      <c r="DD839" s="25" t="str">
        <f>IF(DC839="","",IF(DC839="TBD","TBD",IF(DC839="N/A","N/A","W"&amp;TEXT(WEEKNUM(DC839,21),"00")&amp;" "&amp;YEAR(DC839))))</f>
        <v>W03 2025</v>
      </c>
      <c r="DE839" s="21" t="s">
        <v>392</v>
      </c>
      <c r="DF839" s="23"/>
      <c r="DG839" s="21" t="s">
        <v>259</v>
      </c>
      <c r="DH839" s="21">
        <v>0</v>
      </c>
      <c r="DI839" s="18"/>
      <c r="DJ839" s="18"/>
      <c r="DK839" s="21" t="s">
        <v>260</v>
      </c>
      <c r="DL839" s="21" t="s">
        <v>341</v>
      </c>
      <c r="DM839" s="21"/>
      <c r="DN839" s="23">
        <v>45699</v>
      </c>
      <c r="DO839" s="23">
        <v>45699</v>
      </c>
      <c r="DP839" s="23"/>
      <c r="DQ839" s="23" t="s">
        <v>276</v>
      </c>
      <c r="DR839" s="23"/>
      <c r="DS839" s="23">
        <v>45707</v>
      </c>
      <c r="DT839" s="23" t="s">
        <v>502</v>
      </c>
      <c r="DU839" s="23"/>
      <c r="DV839" s="23">
        <v>45707</v>
      </c>
      <c r="DW839" s="23" t="s">
        <v>342</v>
      </c>
      <c r="DX839" s="23"/>
      <c r="DY839" s="18"/>
      <c r="DZ839" s="18"/>
      <c r="EA839" s="18"/>
      <c r="EB839" s="21" t="s">
        <v>41</v>
      </c>
      <c r="EC839" s="18" t="s">
        <v>234</v>
      </c>
      <c r="ED839" s="18"/>
      <c r="EE839" s="18"/>
      <c r="EF839" s="55"/>
      <c r="EG839" s="55"/>
      <c r="EH839" s="18"/>
      <c r="EI839" s="18">
        <v>0</v>
      </c>
      <c r="EJ839" s="29" t="str">
        <f>K839&amp;AY839&amp;CA839&amp;DE839&amp;DT839&amp;DW839</f>
        <v>VigenteTSS Aprobado 4GIng Aprobada 4GAs Built Aprobado con Observaciones 4GIntegradoOn Air</v>
      </c>
    </row>
    <row r="840" spans="1:140" ht="12" hidden="1" customHeight="1">
      <c r="A840" s="30" t="str">
        <f>IFERROR(IF(VLOOKUP(B840,SEARCH!A:A,1,0)=B840,"OK",""),"")</f>
        <v/>
      </c>
      <c r="B840" s="31" t="s">
        <v>6233</v>
      </c>
      <c r="C840" s="15" t="s">
        <v>6234</v>
      </c>
      <c r="D840" s="16">
        <v>8</v>
      </c>
      <c r="E840" s="16">
        <v>-36.714199999999998</v>
      </c>
      <c r="F840" s="16">
        <v>-72.974800000000002</v>
      </c>
      <c r="G840" s="16" t="s">
        <v>1038</v>
      </c>
      <c r="H840" s="16" t="s">
        <v>3540</v>
      </c>
      <c r="I840" s="16" t="s">
        <v>6235</v>
      </c>
      <c r="J840" s="16" t="s">
        <v>355</v>
      </c>
      <c r="K840" s="17" t="s">
        <v>319</v>
      </c>
      <c r="L840" s="16" t="s">
        <v>247</v>
      </c>
      <c r="M840" s="55">
        <v>46203</v>
      </c>
      <c r="N840" s="18"/>
      <c r="O840" s="19" t="s">
        <v>3327</v>
      </c>
      <c r="P840" s="19" t="s">
        <v>380</v>
      </c>
      <c r="Q840" s="18"/>
      <c r="R840" s="21" t="s">
        <v>1437</v>
      </c>
      <c r="S840" s="21">
        <v>10</v>
      </c>
      <c r="T840" s="22" t="s">
        <v>6236</v>
      </c>
      <c r="U840" s="23">
        <v>45106</v>
      </c>
      <c r="V840" s="21" t="str">
        <f>IF(U840="","",IF(U840="TBD","TBD",IF(U840="N/A","N/A","W"&amp;TEXT(WEEKNUM(U840,21),"00")&amp;" "&amp;YEAR(U840))))</f>
        <v>W26 2023</v>
      </c>
      <c r="W840" s="23">
        <v>45027</v>
      </c>
      <c r="X840" s="23"/>
      <c r="Y840" s="23" t="str">
        <f>IF(X840="","",IF(X840="TBD","TBD",IF(X840="N/A","N/A","W"&amp;TEXT(WEEKNUM(X840,21),"00")&amp;" "&amp;YEAR(X840))))</f>
        <v/>
      </c>
      <c r="Z840" s="23"/>
      <c r="AA840" s="23"/>
      <c r="AB840" s="24">
        <f>+IF(Z840="",0,AA840-Z840)</f>
        <v>0</v>
      </c>
      <c r="AC840" s="21" t="s">
        <v>324</v>
      </c>
      <c r="AD840" s="21">
        <v>0</v>
      </c>
      <c r="AE840" s="23">
        <v>45160</v>
      </c>
      <c r="AF840" s="25" t="str">
        <f>IF(AE840="","",IF(AE840="TBD","TBD",IF(AE840="N/A","N/A","W"&amp;TEXT(WEEKNUM(AE840,21),"00")&amp;" "&amp;YEAR(AE840))))</f>
        <v>W34 2023</v>
      </c>
      <c r="AG840" s="21" t="s">
        <v>324</v>
      </c>
      <c r="AH840" s="21"/>
      <c r="AI840" s="23">
        <v>45049</v>
      </c>
      <c r="AJ840" s="25" t="str">
        <f>IF(AI840="","",IF(AI840="TBD","TBD",IF(AI840="N/A","N/A","W"&amp;TEXT(WEEKNUM(AI840,21),"00")&amp;" "&amp;YEAR(AI840))))</f>
        <v>W18 2023</v>
      </c>
      <c r="AK840" s="21" t="s">
        <v>324</v>
      </c>
      <c r="AL840" s="21"/>
      <c r="AM840" s="23">
        <v>45126</v>
      </c>
      <c r="AN840" s="25" t="str">
        <f>IF(AM840="","",IF(AM840="TBD","TBD",IF(AM840="N/A","N/A","W"&amp;TEXT(WEEKNUM(AM840,21),"00")&amp;" "&amp;YEAR(AM840))))</f>
        <v>W29 2023</v>
      </c>
      <c r="AO840" s="21" t="s">
        <v>324</v>
      </c>
      <c r="AP840" s="21"/>
      <c r="AQ840" s="23">
        <v>45063</v>
      </c>
      <c r="AR840" s="25" t="str">
        <f>IF(AQ840="","",IF(AQ840="TBD","TBD",IF(AQ840="N/A","N/A","W"&amp;TEXT(WEEKNUM(AQ840,21),"00")&amp;" "&amp;YEAR(AQ840))))</f>
        <v>W20 2023</v>
      </c>
      <c r="AS840" s="21"/>
      <c r="AT840" s="21"/>
      <c r="AU840" s="23"/>
      <c r="AV840" s="25" t="s">
        <v>252</v>
      </c>
      <c r="AW840" s="59">
        <v>45160</v>
      </c>
      <c r="AX840" s="25" t="str">
        <f>IF(AW840="","",IF(AW840="TBD","TBD",IF(AW840="N/A","N/A","W"&amp;TEXT(WEEKNUM(AW840,21),"00")&amp;" "&amp;YEAR(AW840))))</f>
        <v>W34 2023</v>
      </c>
      <c r="AY840" s="21" t="s">
        <v>327</v>
      </c>
      <c r="AZ840" s="21" t="s">
        <v>328</v>
      </c>
      <c r="BA840" s="21" t="s">
        <v>329</v>
      </c>
      <c r="BB840" s="23"/>
      <c r="BC840" s="23">
        <v>45896</v>
      </c>
      <c r="BD840" s="23">
        <v>45896</v>
      </c>
      <c r="BE840" s="25" t="str">
        <f>IF(BD840="","",IF(BD840="TBD","TBD",IF(BD840="N/A","N/A","W"&amp;TEXT(WEEKNUM(BD840,21),"00")&amp;" "&amp;YEAR(BD840))))</f>
        <v>W35 2025</v>
      </c>
      <c r="BF840" s="23">
        <v>45898</v>
      </c>
      <c r="BG840" s="25" t="str">
        <f>IF(BF840="","",IF(BF840="TBD","TBD",IF(BF840="N/A","N/A","W"&amp;TEXT(WEEKNUM(BF840,21),"00")&amp;" "&amp;YEAR(BF840))))</f>
        <v>W35 2025</v>
      </c>
      <c r="BH840" s="24">
        <f>+IF(BF840="",0,(BF840-BD840))</f>
        <v>2</v>
      </c>
      <c r="BI840" s="26" t="s">
        <v>415</v>
      </c>
      <c r="BJ840" s="43" t="s">
        <v>6237</v>
      </c>
      <c r="BK840" s="27">
        <v>45883</v>
      </c>
      <c r="BL840" s="25" t="str">
        <f>IF(BK840="","",IF(BK840="TBD","TBD",IF(BK840="N/A","N/A","W"&amp;TEXT(WEEKNUM(BK840,21),"00")&amp;" "&amp;YEAR(BK840))))</f>
        <v>W33 2025</v>
      </c>
      <c r="BM840" s="21" t="s">
        <v>330</v>
      </c>
      <c r="BN840" s="20" t="s">
        <v>1867</v>
      </c>
      <c r="BO840" s="23">
        <v>45897</v>
      </c>
      <c r="BP840" s="25" t="str">
        <f>IF(BO840="","",IF(BO840="TBD","TBD",IF(BO840="N/A","N/A","W"&amp;TEXT(WEEKNUM(BO840,21),"00")&amp;" "&amp;YEAR(BO840))))</f>
        <v>W35 2025</v>
      </c>
      <c r="BQ840" s="21" t="s">
        <v>330</v>
      </c>
      <c r="BR840" s="20" t="s">
        <v>6238</v>
      </c>
      <c r="BS840" s="334">
        <v>45875</v>
      </c>
      <c r="BT840" s="25" t="str">
        <f t="shared" si="49"/>
        <v>W32 2025</v>
      </c>
      <c r="BU840" s="21" t="s">
        <v>330</v>
      </c>
      <c r="BV840" s="21" t="s">
        <v>528</v>
      </c>
      <c r="BW840" s="23">
        <v>45882</v>
      </c>
      <c r="BX840" s="25" t="str">
        <f t="shared" si="50"/>
        <v>W33 2025</v>
      </c>
      <c r="BY840" s="23">
        <v>45882</v>
      </c>
      <c r="BZ840" s="25" t="str">
        <f>IF(BY840="","",IF(BY840="TBD","TBD",IF(BY840="N/A","N/A","W"&amp;TEXT(WEEKNUM(BY840,21),"00")&amp;" "&amp;YEAR(BY840))))</f>
        <v>W33 2025</v>
      </c>
      <c r="CA840" s="22" t="s">
        <v>366</v>
      </c>
      <c r="CB840" s="21" t="s">
        <v>336</v>
      </c>
      <c r="CC840" s="21" t="s">
        <v>336</v>
      </c>
      <c r="CD840" s="21"/>
      <c r="CE840" s="23" t="s">
        <v>338</v>
      </c>
      <c r="CF840" s="23">
        <v>45943</v>
      </c>
      <c r="CG840" s="23">
        <v>46181</v>
      </c>
      <c r="CH840" s="23">
        <v>46182</v>
      </c>
      <c r="CI840" s="25" t="str">
        <f>IF(CH840="","",IF(CH840="TBD","TBD",IF(CH840="N/A","N/A","W"&amp;TEXT(WEEKNUM(CH840,21),"00")&amp;" "&amp;YEAR(CH840))))</f>
        <v>W24 2026</v>
      </c>
      <c r="CJ840" s="23">
        <v>46184</v>
      </c>
      <c r="CK840" s="25" t="str">
        <f>IF(CJ840="","",IF(CJ840="TBD","TBD",IF(CJ840="N/A","N/A","W"&amp;TEXT(WEEKNUM(CJ840,21),"00")&amp;" "&amp;YEAR(CJ840))))</f>
        <v>W24 2026</v>
      </c>
      <c r="CL840" s="24">
        <f>+IF(CJ840="",0,(CJ840-CH840))</f>
        <v>2</v>
      </c>
      <c r="CM840" s="21" t="s">
        <v>388</v>
      </c>
      <c r="CN840" s="54" t="s">
        <v>6239</v>
      </c>
      <c r="CO840" s="23">
        <v>46182</v>
      </c>
      <c r="CP840" s="25" t="str">
        <f>IF(CO840="","",IF(CO840="TBD","TBD",IF(CO840="N/A","N/A","W"&amp;TEXT(WEEKNUM(CO840,21),"00")&amp;" "&amp;YEAR(CO840))))</f>
        <v>W24 2026</v>
      </c>
      <c r="CQ840" s="21" t="s">
        <v>339</v>
      </c>
      <c r="CR840" s="63" t="s">
        <v>6240</v>
      </c>
      <c r="CS840" s="23">
        <v>46182</v>
      </c>
      <c r="CT840" s="25" t="str">
        <f>IF(CS840="","",IF(CS840="TBD","TBD",IF(CS840="N/A","N/A","W"&amp;TEXT(WEEKNUM(CS840,21),"00")&amp;" "&amp;YEAR(CS840))))</f>
        <v>W24 2026</v>
      </c>
      <c r="CU840" s="23" t="s">
        <v>339</v>
      </c>
      <c r="CV840" s="20" t="s">
        <v>6241</v>
      </c>
      <c r="CW840" s="63">
        <v>46170</v>
      </c>
      <c r="CX840" s="25" t="str">
        <f>IF(CW840="","",IF(CW840="TBD","TBD",IF(CW840="N/A","N/A","W"&amp;TEXT(WEEKNUM(CW840,21),"00")&amp;" "&amp;YEAR(CW840))))</f>
        <v>W22 2026</v>
      </c>
      <c r="CY840" s="23" t="s">
        <v>1004</v>
      </c>
      <c r="CZ840" s="20" t="s">
        <v>488</v>
      </c>
      <c r="DA840" s="23">
        <v>46168</v>
      </c>
      <c r="DB840" s="25" t="str">
        <f>IF(DA840="","",IF(DA840="TBD","TBD",IF(DA840="N/A","N/A","W"&amp;TEXT(WEEKNUM(DA840,21),"00")&amp;" "&amp;YEAR(DA840))))</f>
        <v>W22 2026</v>
      </c>
      <c r="DC840" s="23">
        <v>46182</v>
      </c>
      <c r="DD840" s="25" t="str">
        <f>IF(DC840="","",IF(DC840="TBD","TBD",IF(DC840="N/A","N/A","W"&amp;TEXT(WEEKNUM(DC840,21),"00")&amp;" "&amp;YEAR(DC840))))</f>
        <v>W24 2026</v>
      </c>
      <c r="DE840" s="21" t="s">
        <v>392</v>
      </c>
      <c r="DF840" s="23"/>
      <c r="DG840" s="21" t="s">
        <v>259</v>
      </c>
      <c r="DH840" s="21">
        <v>0</v>
      </c>
      <c r="DI840" s="18"/>
      <c r="DJ840" s="18"/>
      <c r="DK840" s="21" t="s">
        <v>260</v>
      </c>
      <c r="DL840" s="21" t="s">
        <v>261</v>
      </c>
      <c r="DM840" s="21"/>
      <c r="DN840" s="23"/>
      <c r="DO840" s="23"/>
      <c r="DP840" s="23"/>
      <c r="DQ840" s="23" t="s">
        <v>262</v>
      </c>
      <c r="DR840" s="23"/>
      <c r="DS840" s="23"/>
      <c r="DT840" s="23"/>
      <c r="DU840" s="23"/>
      <c r="DV840" s="23"/>
      <c r="DW840" s="23"/>
      <c r="DX840" s="23"/>
      <c r="DY840" s="18"/>
      <c r="DZ840" s="18"/>
      <c r="EA840" s="18"/>
      <c r="EB840" s="21" t="s">
        <v>45</v>
      </c>
      <c r="EC840" s="18" t="s">
        <v>234</v>
      </c>
      <c r="ED840" s="18"/>
      <c r="EE840" s="18"/>
      <c r="EF840" s="55">
        <v>46142</v>
      </c>
      <c r="EG840" s="55"/>
      <c r="EH840" s="18" t="s">
        <v>449</v>
      </c>
      <c r="EI840" s="194" t="s">
        <v>6242</v>
      </c>
      <c r="EJ840" s="29" t="str">
        <f>K840&amp;AY840&amp;CA840&amp;DE840&amp;DT840&amp;DW840</f>
        <v>VigenteTSS Aprobado 4GIng Aprobada con Observaciones 4GAs Built Aprobado con Observaciones 4G</v>
      </c>
    </row>
    <row r="841" spans="1:140" ht="12" hidden="1" customHeight="1">
      <c r="A841" s="30" t="str">
        <f>IFERROR(IF(VLOOKUP(B841,SEARCH!A:A,1,0)=B841,"OK",""),"")</f>
        <v/>
      </c>
      <c r="B841" s="31" t="s">
        <v>6243</v>
      </c>
      <c r="C841" s="15" t="s">
        <v>6244</v>
      </c>
      <c r="D841" s="16">
        <v>13</v>
      </c>
      <c r="E841" s="16">
        <v>-33.570900000000002</v>
      </c>
      <c r="F841" s="16">
        <v>-70.797200000000004</v>
      </c>
      <c r="G841" s="16" t="s">
        <v>270</v>
      </c>
      <c r="H841" s="16" t="s">
        <v>1211</v>
      </c>
      <c r="I841" s="16" t="s">
        <v>6245</v>
      </c>
      <c r="J841" s="16" t="s">
        <v>379</v>
      </c>
      <c r="K841" s="17" t="s">
        <v>319</v>
      </c>
      <c r="L841" s="16" t="s">
        <v>247</v>
      </c>
      <c r="M841" s="103" t="s">
        <v>320</v>
      </c>
      <c r="N841" s="18"/>
      <c r="O841" s="19" t="s">
        <v>3327</v>
      </c>
      <c r="P841" s="19" t="s">
        <v>380</v>
      </c>
      <c r="Q841" s="18"/>
      <c r="R841" s="21" t="s">
        <v>381</v>
      </c>
      <c r="S841" s="21">
        <v>11</v>
      </c>
      <c r="T841" s="22" t="s">
        <v>6246</v>
      </c>
      <c r="U841" s="23">
        <v>45106</v>
      </c>
      <c r="V841" s="21" t="str">
        <f>IF(U841="","",IF(U841="TBD","TBD",IF(U841="N/A","N/A","W"&amp;TEXT(WEEKNUM(U841,21),"00")&amp;" "&amp;YEAR(U841))))</f>
        <v>W26 2023</v>
      </c>
      <c r="W841" s="23">
        <v>44985</v>
      </c>
      <c r="X841" s="23"/>
      <c r="Y841" s="23" t="str">
        <f>IF(X841="","",IF(X841="TBD","TBD",IF(X841="N/A","N/A","W"&amp;TEXT(WEEKNUM(X841,21),"00")&amp;" "&amp;YEAR(X841))))</f>
        <v/>
      </c>
      <c r="Z841" s="23"/>
      <c r="AA841" s="23"/>
      <c r="AB841" s="24">
        <f>+IF(Z841="",0,AA841-Z841)</f>
        <v>0</v>
      </c>
      <c r="AC841" s="21" t="s">
        <v>324</v>
      </c>
      <c r="AD841" s="21">
        <v>0</v>
      </c>
      <c r="AE841" s="23">
        <v>45160</v>
      </c>
      <c r="AF841" s="25" t="str">
        <f>IF(AE841="","",IF(AE841="TBD","TBD",IF(AE841="N/A","N/A","W"&amp;TEXT(WEEKNUM(AE841,21),"00")&amp;" "&amp;YEAR(AE841))))</f>
        <v>W34 2023</v>
      </c>
      <c r="AG841" s="21" t="s">
        <v>324</v>
      </c>
      <c r="AH841" s="21"/>
      <c r="AI841" s="23">
        <v>45092</v>
      </c>
      <c r="AJ841" s="25" t="str">
        <f>IF(AI841="","",IF(AI841="TBD","TBD",IF(AI841="N/A","N/A","W"&amp;TEXT(WEEKNUM(AI841,21),"00")&amp;" "&amp;YEAR(AI841))))</f>
        <v>W24 2023</v>
      </c>
      <c r="AK841" s="21" t="s">
        <v>324</v>
      </c>
      <c r="AL841" s="21"/>
      <c r="AM841" s="23">
        <v>45043</v>
      </c>
      <c r="AN841" s="25" t="str">
        <f>IF(AM841="","",IF(AM841="TBD","TBD",IF(AM841="N/A","N/A","W"&amp;TEXT(WEEKNUM(AM841,21),"00")&amp;" "&amp;YEAR(AM841))))</f>
        <v>W17 2023</v>
      </c>
      <c r="AO841" s="21" t="s">
        <v>324</v>
      </c>
      <c r="AP841" s="21"/>
      <c r="AQ841" s="23">
        <v>45127</v>
      </c>
      <c r="AR841" s="25" t="str">
        <f>IF(AQ841="","",IF(AQ841="TBD","TBD",IF(AQ841="N/A","N/A","W"&amp;TEXT(WEEKNUM(AQ841,21),"00")&amp;" "&amp;YEAR(AQ841))))</f>
        <v>W29 2023</v>
      </c>
      <c r="AS841" s="21"/>
      <c r="AT841" s="21"/>
      <c r="AU841" s="23"/>
      <c r="AV841" s="25" t="s">
        <v>252</v>
      </c>
      <c r="AW841" s="59">
        <v>45160</v>
      </c>
      <c r="AX841" s="25" t="str">
        <f>IF(AW841="","",IF(AW841="TBD","TBD",IF(AW841="N/A","N/A","W"&amp;TEXT(WEEKNUM(AW841,21),"00")&amp;" "&amp;YEAR(AW841))))</f>
        <v>W34 2023</v>
      </c>
      <c r="AY841" s="21" t="s">
        <v>327</v>
      </c>
      <c r="AZ841" s="21" t="s">
        <v>328</v>
      </c>
      <c r="BA841" s="21" t="s">
        <v>329</v>
      </c>
      <c r="BB841" s="23">
        <v>45247</v>
      </c>
      <c r="BC841" s="23">
        <v>45316</v>
      </c>
      <c r="BD841" s="23">
        <v>45318</v>
      </c>
      <c r="BE841" s="25" t="str">
        <f>IF(BD841="","",IF(BD841="TBD","TBD",IF(BD841="N/A","N/A","W"&amp;TEXT(WEEKNUM(BD841,21),"00")&amp;" "&amp;YEAR(BD841))))</f>
        <v>W04 2024</v>
      </c>
      <c r="BF841" s="23">
        <v>45324</v>
      </c>
      <c r="BG841" s="25" t="str">
        <f>IF(BF841="","",IF(BF841="TBD","TBD",IF(BF841="N/A","N/A","W"&amp;TEXT(WEEKNUM(BF841,21),"00")&amp;" "&amp;YEAR(BF841))))</f>
        <v>W05 2024</v>
      </c>
      <c r="BH841" s="24">
        <f>+IF(BF841="",0,(BF841-BD841))</f>
        <v>6</v>
      </c>
      <c r="BI841" s="26" t="s">
        <v>330</v>
      </c>
      <c r="BJ841" s="26"/>
      <c r="BK841" s="27">
        <v>45309</v>
      </c>
      <c r="BL841" s="25" t="str">
        <f>IF(BK841="","",IF(BK841="TBD","TBD",IF(BK841="N/A","N/A","W"&amp;TEXT(WEEKNUM(BK841,21),"00")&amp;" "&amp;YEAR(BK841))))</f>
        <v>W03 2024</v>
      </c>
      <c r="BM841" s="21" t="s">
        <v>330</v>
      </c>
      <c r="BN841" s="21" t="s">
        <v>5364</v>
      </c>
      <c r="BO841" s="23">
        <v>45387</v>
      </c>
      <c r="BP841" s="25" t="str">
        <f>IF(BO841="","",IF(BO841="TBD","TBD",IF(BO841="N/A","N/A","W"&amp;TEXT(WEEKNUM(BO841,21),"00")&amp;" "&amp;YEAR(BO841))))</f>
        <v>W14 2024</v>
      </c>
      <c r="BQ841" s="21" t="s">
        <v>330</v>
      </c>
      <c r="BR841" s="21" t="s">
        <v>6247</v>
      </c>
      <c r="BS841" s="334">
        <v>45296</v>
      </c>
      <c r="BT841" s="25" t="str">
        <f t="shared" si="49"/>
        <v>W01 2024</v>
      </c>
      <c r="BU841" s="21" t="s">
        <v>330</v>
      </c>
      <c r="BV841" s="21" t="s">
        <v>6248</v>
      </c>
      <c r="BW841" s="23">
        <v>45314</v>
      </c>
      <c r="BX841" s="25" t="str">
        <f t="shared" si="50"/>
        <v>W04 2024</v>
      </c>
      <c r="BY841" s="23">
        <v>45314</v>
      </c>
      <c r="BZ841" s="25" t="str">
        <f>IF(BY841="","",IF(BY841="TBD","TBD",IF(BY841="N/A","N/A","W"&amp;TEXT(WEEKNUM(BY841,21),"00")&amp;" "&amp;YEAR(BY841))))</f>
        <v>W04 2024</v>
      </c>
      <c r="CA841" s="22" t="s">
        <v>335</v>
      </c>
      <c r="CB841" s="21" t="s">
        <v>336</v>
      </c>
      <c r="CC841" s="21" t="s">
        <v>350</v>
      </c>
      <c r="CD841" s="21"/>
      <c r="CE841" s="23"/>
      <c r="CF841" s="23">
        <v>45421</v>
      </c>
      <c r="CG841" s="23"/>
      <c r="CH841" s="23">
        <v>45421</v>
      </c>
      <c r="CI841" s="25" t="str">
        <f>IF(CH841="","",IF(CH841="TBD","TBD",IF(CH841="N/A","N/A","W"&amp;TEXT(WEEKNUM(CH841,21),"00")&amp;" "&amp;YEAR(CH841))))</f>
        <v>W19 2024</v>
      </c>
      <c r="CJ841" s="23"/>
      <c r="CK841" s="25" t="str">
        <f>IF(CJ841="","",IF(CJ841="TBD","TBD",IF(CJ841="N/A","N/A","W"&amp;TEXT(WEEKNUM(CJ841,21),"00")&amp;" "&amp;YEAR(CJ841))))</f>
        <v/>
      </c>
      <c r="CL841" s="24">
        <f>+IF(CJ841="",0,(CJ841-CH841))</f>
        <v>0</v>
      </c>
      <c r="CM841" s="21" t="s">
        <v>388</v>
      </c>
      <c r="CN841" s="21" t="s">
        <v>6249</v>
      </c>
      <c r="CO841" s="23">
        <v>45484</v>
      </c>
      <c r="CP841" s="25" t="str">
        <f>IF(CO841="","",IF(CO841="TBD","TBD",IF(CO841="N/A","N/A","W"&amp;TEXT(WEEKNUM(CO841,21),"00")&amp;" "&amp;YEAR(CO841))))</f>
        <v>W28 2024</v>
      </c>
      <c r="CQ841" s="23" t="s">
        <v>339</v>
      </c>
      <c r="CR841" s="23"/>
      <c r="CS841" s="23">
        <v>45439</v>
      </c>
      <c r="CT841" s="25" t="str">
        <f>IF(CS841="","",IF(CS841="TBD","TBD",IF(CS841="N/A","N/A","W"&amp;TEXT(WEEKNUM(CS841,21),"00")&amp;" "&amp;YEAR(CS841))))</f>
        <v>W22 2024</v>
      </c>
      <c r="CU841" s="21" t="s">
        <v>339</v>
      </c>
      <c r="CV841" s="21" t="s">
        <v>6250</v>
      </c>
      <c r="CW841" s="23">
        <v>45425</v>
      </c>
      <c r="CX841" s="25" t="str">
        <f>IF(CW841="","",IF(CW841="TBD","TBD",IF(CW841="N/A","N/A","W"&amp;TEXT(WEEKNUM(CW841,21),"00")&amp;" "&amp;YEAR(CW841))))</f>
        <v>W20 2024</v>
      </c>
      <c r="CY841" s="21" t="s">
        <v>388</v>
      </c>
      <c r="CZ841" s="21" t="s">
        <v>6251</v>
      </c>
      <c r="DA841" s="23">
        <v>45425</v>
      </c>
      <c r="DB841" s="25" t="str">
        <f>IF(DA841="","",IF(DA841="TBD","TBD",IF(DA841="N/A","N/A","W"&amp;TEXT(WEEKNUM(DA841,21),"00")&amp;" "&amp;YEAR(DA841))))</f>
        <v>W20 2024</v>
      </c>
      <c r="DC841" s="23">
        <v>45484</v>
      </c>
      <c r="DD841" s="25" t="str">
        <f>IF(DC841="","",IF(DC841="TBD","TBD",IF(DC841="N/A","N/A","W"&amp;TEXT(WEEKNUM(DC841,21),"00")&amp;" "&amp;YEAR(DC841))))</f>
        <v>W28 2024</v>
      </c>
      <c r="DE841" s="21" t="s">
        <v>392</v>
      </c>
      <c r="DF841" s="23"/>
      <c r="DG841" s="21" t="s">
        <v>259</v>
      </c>
      <c r="DH841" s="21">
        <v>0</v>
      </c>
      <c r="DI841" s="18"/>
      <c r="DJ841" s="18"/>
      <c r="DK841" s="21" t="s">
        <v>260</v>
      </c>
      <c r="DL841" s="21" t="s">
        <v>341</v>
      </c>
      <c r="DM841" s="21"/>
      <c r="DN841" s="23">
        <v>45540</v>
      </c>
      <c r="DO841" s="23">
        <v>45540</v>
      </c>
      <c r="DP841" s="23" t="s">
        <v>6252</v>
      </c>
      <c r="DQ841" s="23" t="s">
        <v>276</v>
      </c>
      <c r="DR841" s="23"/>
      <c r="DS841" s="23">
        <v>45579</v>
      </c>
      <c r="DT841" s="23" t="s">
        <v>491</v>
      </c>
      <c r="DU841" s="23">
        <v>45488</v>
      </c>
      <c r="DV841" s="23">
        <v>45582</v>
      </c>
      <c r="DW841" s="23" t="s">
        <v>342</v>
      </c>
      <c r="DX841" s="23"/>
      <c r="DY841" s="18"/>
      <c r="DZ841" s="18"/>
      <c r="EA841" s="18"/>
      <c r="EB841" s="21" t="s">
        <v>41</v>
      </c>
      <c r="EC841" s="18" t="s">
        <v>234</v>
      </c>
      <c r="ED841" s="18"/>
      <c r="EE841" s="18"/>
      <c r="EF841" s="55"/>
      <c r="EG841" s="55"/>
      <c r="EH841" s="18"/>
      <c r="EI841" s="18">
        <v>0</v>
      </c>
      <c r="EJ841" s="29" t="str">
        <f>K841&amp;AY841&amp;CA841&amp;DE841&amp;DT841&amp;DW841</f>
        <v>VigenteTSS Aprobado 4GIng Aprobada 4GAs Built Aprobado con Observaciones 4GStarlinkOn Air</v>
      </c>
    </row>
    <row r="842" spans="1:140" ht="12" hidden="1" customHeight="1">
      <c r="A842" s="30" t="str">
        <f>IFERROR(IF(VLOOKUP(B842,SEARCH!A:A,1,0)=B842,"OK",""),"")</f>
        <v/>
      </c>
      <c r="B842" s="31" t="s">
        <v>6253</v>
      </c>
      <c r="C842" s="15" t="s">
        <v>6254</v>
      </c>
      <c r="D842" s="16">
        <v>13</v>
      </c>
      <c r="E842" s="16">
        <v>-33.591968999999999</v>
      </c>
      <c r="F842" s="16">
        <v>-70.818747999999999</v>
      </c>
      <c r="G842" s="16" t="s">
        <v>270</v>
      </c>
      <c r="H842" s="16" t="s">
        <v>1211</v>
      </c>
      <c r="I842" s="16" t="s">
        <v>6255</v>
      </c>
      <c r="J842" s="16" t="s">
        <v>379</v>
      </c>
      <c r="K842" s="17" t="s">
        <v>319</v>
      </c>
      <c r="L842" s="16" t="s">
        <v>247</v>
      </c>
      <c r="M842" s="103" t="s">
        <v>320</v>
      </c>
      <c r="N842" s="18"/>
      <c r="O842" s="19" t="s">
        <v>3327</v>
      </c>
      <c r="P842" s="19" t="s">
        <v>380</v>
      </c>
      <c r="Q842" s="18"/>
      <c r="R842" s="21" t="s">
        <v>381</v>
      </c>
      <c r="S842" s="21">
        <v>38</v>
      </c>
      <c r="T842" s="22" t="s">
        <v>6256</v>
      </c>
      <c r="U842" s="23">
        <v>45106</v>
      </c>
      <c r="V842" s="21" t="str">
        <f>IF(U842="","",IF(U842="TBD","TBD",IF(U842="N/A","N/A","W"&amp;TEXT(WEEKNUM(U842,21),"00")&amp;" "&amp;YEAR(U842))))</f>
        <v>W26 2023</v>
      </c>
      <c r="W842" s="23">
        <v>45027</v>
      </c>
      <c r="X842" s="23"/>
      <c r="Y842" s="23" t="str">
        <f>IF(X842="","",IF(X842="TBD","TBD",IF(X842="N/A","N/A","W"&amp;TEXT(WEEKNUM(X842,21),"00")&amp;" "&amp;YEAR(X842))))</f>
        <v/>
      </c>
      <c r="Z842" s="23"/>
      <c r="AA842" s="23"/>
      <c r="AB842" s="24">
        <f>+IF(Z842="",0,AA842-Z842)</f>
        <v>0</v>
      </c>
      <c r="AC842" s="21" t="s">
        <v>324</v>
      </c>
      <c r="AD842" s="21">
        <v>0</v>
      </c>
      <c r="AE842" s="23">
        <v>45054</v>
      </c>
      <c r="AF842" s="25" t="str">
        <f>IF(AE842="","",IF(AE842="TBD","TBD",IF(AE842="N/A","N/A","W"&amp;TEXT(WEEKNUM(AE842,21),"00")&amp;" "&amp;YEAR(AE842))))</f>
        <v>W19 2023</v>
      </c>
      <c r="AG842" s="21" t="s">
        <v>324</v>
      </c>
      <c r="AH842" s="21"/>
      <c r="AI842" s="23">
        <v>45043</v>
      </c>
      <c r="AJ842" s="25" t="str">
        <f>IF(AI842="","",IF(AI842="TBD","TBD",IF(AI842="N/A","N/A","W"&amp;TEXT(WEEKNUM(AI842,21),"00")&amp;" "&amp;YEAR(AI842))))</f>
        <v>W17 2023</v>
      </c>
      <c r="AK842" s="21" t="s">
        <v>324</v>
      </c>
      <c r="AL842" s="21"/>
      <c r="AM842" s="23">
        <v>45043</v>
      </c>
      <c r="AN842" s="25" t="str">
        <f>IF(AM842="","",IF(AM842="TBD","TBD",IF(AM842="N/A","N/A","W"&amp;TEXT(WEEKNUM(AM842,21),"00")&amp;" "&amp;YEAR(AM842))))</f>
        <v>W17 2023</v>
      </c>
      <c r="AO842" s="21" t="s">
        <v>324</v>
      </c>
      <c r="AP842" s="21"/>
      <c r="AQ842" s="23">
        <v>45127</v>
      </c>
      <c r="AR842" s="25" t="str">
        <f>IF(AQ842="","",IF(AQ842="TBD","TBD",IF(AQ842="N/A","N/A","W"&amp;TEXT(WEEKNUM(AQ842,21),"00")&amp;" "&amp;YEAR(AQ842))))</f>
        <v>W29 2023</v>
      </c>
      <c r="AS842" s="21"/>
      <c r="AT842" s="21"/>
      <c r="AU842" s="23"/>
      <c r="AV842" s="25" t="s">
        <v>252</v>
      </c>
      <c r="AW842" s="59">
        <v>45054</v>
      </c>
      <c r="AX842" s="25" t="str">
        <f>IF(AW842="","",IF(AW842="TBD","TBD",IF(AW842="N/A","N/A","W"&amp;TEXT(WEEKNUM(AW842,21),"00")&amp;" "&amp;YEAR(AW842))))</f>
        <v>W19 2023</v>
      </c>
      <c r="AY842" s="21" t="s">
        <v>327</v>
      </c>
      <c r="AZ842" s="21" t="s">
        <v>328</v>
      </c>
      <c r="BA842" s="21" t="s">
        <v>329</v>
      </c>
      <c r="BB842" s="23">
        <v>45145</v>
      </c>
      <c r="BC842" s="23">
        <v>45166</v>
      </c>
      <c r="BD842" s="23">
        <v>45145</v>
      </c>
      <c r="BE842" s="25" t="str">
        <f>IF(BD842="","",IF(BD842="TBD","TBD",IF(BD842="N/A","N/A","W"&amp;TEXT(WEEKNUM(BD842,21),"00")&amp;" "&amp;YEAR(BD842))))</f>
        <v>W32 2023</v>
      </c>
      <c r="BF842" s="23">
        <v>45145</v>
      </c>
      <c r="BG842" s="25" t="str">
        <f>IF(BF842="","",IF(BF842="TBD","TBD",IF(BF842="N/A","N/A","W"&amp;TEXT(WEEKNUM(BF842,21),"00")&amp;" "&amp;YEAR(BF842))))</f>
        <v>W32 2023</v>
      </c>
      <c r="BH842" s="24">
        <f>+IF(BF842="",0,(BF842-BD842))</f>
        <v>0</v>
      </c>
      <c r="BI842" s="26" t="s">
        <v>330</v>
      </c>
      <c r="BJ842" s="26"/>
      <c r="BK842" s="27">
        <v>45166</v>
      </c>
      <c r="BL842" s="25" t="str">
        <f>IF(BK842="","",IF(BK842="TBD","TBD",IF(BK842="N/A","N/A","W"&amp;TEXT(WEEKNUM(BK842,21),"00")&amp;" "&amp;YEAR(BK842))))</f>
        <v>W35 2023</v>
      </c>
      <c r="BM842" s="21" t="s">
        <v>330</v>
      </c>
      <c r="BN842" s="21"/>
      <c r="BO842" s="23">
        <v>45166</v>
      </c>
      <c r="BP842" s="25" t="str">
        <f>IF(BO842="","",IF(BO842="TBD","TBD",IF(BO842="N/A","N/A","W"&amp;TEXT(WEEKNUM(BO842,21),"00")&amp;" "&amp;YEAR(BO842))))</f>
        <v>W35 2023</v>
      </c>
      <c r="BQ842" s="21" t="s">
        <v>330</v>
      </c>
      <c r="BR842" s="21"/>
      <c r="BS842" s="334">
        <v>45168</v>
      </c>
      <c r="BT842" s="25" t="str">
        <f t="shared" si="49"/>
        <v>W35 2023</v>
      </c>
      <c r="BU842" s="21" t="s">
        <v>330</v>
      </c>
      <c r="BV842" s="21" t="s">
        <v>6257</v>
      </c>
      <c r="BW842" s="23">
        <v>45168</v>
      </c>
      <c r="BX842" s="25" t="str">
        <f t="shared" si="50"/>
        <v>W35 2023</v>
      </c>
      <c r="BY842" s="23">
        <v>45169</v>
      </c>
      <c r="BZ842" s="25" t="str">
        <f>IF(BY842="","",IF(BY842="TBD","TBD",IF(BY842="N/A","N/A","W"&amp;TEXT(WEEKNUM(BY842,21),"00")&amp;" "&amp;YEAR(BY842))))</f>
        <v>W35 2023</v>
      </c>
      <c r="CA842" s="22" t="s">
        <v>335</v>
      </c>
      <c r="CB842" s="21" t="s">
        <v>336</v>
      </c>
      <c r="CC842" s="21" t="s">
        <v>336</v>
      </c>
      <c r="CD842" s="21" t="s">
        <v>4825</v>
      </c>
      <c r="CE842" s="23"/>
      <c r="CF842" s="23">
        <v>45267</v>
      </c>
      <c r="CG842" s="23">
        <v>45371</v>
      </c>
      <c r="CH842" s="23">
        <v>45375</v>
      </c>
      <c r="CI842" s="25" t="str">
        <f>IF(CH842="","",IF(CH842="TBD","TBD",IF(CH842="N/A","N/A","W"&amp;TEXT(WEEKNUM(CH842,21),"00")&amp;" "&amp;YEAR(CH842))))</f>
        <v>W12 2024</v>
      </c>
      <c r="CJ842" s="23">
        <v>45379</v>
      </c>
      <c r="CK842" s="25" t="str">
        <f>IF(CJ842="","",IF(CJ842="TBD","TBD",IF(CJ842="N/A","N/A","W"&amp;TEXT(WEEKNUM(CJ842,21),"00")&amp;" "&amp;YEAR(CJ842))))</f>
        <v>W13 2024</v>
      </c>
      <c r="CL842" s="24">
        <f>+IF(CJ842="",0,(CJ842-CH842))</f>
        <v>4</v>
      </c>
      <c r="CM842" s="21" t="s">
        <v>388</v>
      </c>
      <c r="CN842" s="21" t="s">
        <v>6258</v>
      </c>
      <c r="CO842" s="23">
        <v>45349</v>
      </c>
      <c r="CP842" s="25" t="str">
        <f>IF(CO842="","",IF(CO842="TBD","TBD",IF(CO842="N/A","N/A","W"&amp;TEXT(WEEKNUM(CO842,21),"00")&amp;" "&amp;YEAR(CO842))))</f>
        <v>W09 2024</v>
      </c>
      <c r="CQ842" s="23" t="s">
        <v>339</v>
      </c>
      <c r="CR842" s="23" t="s">
        <v>2403</v>
      </c>
      <c r="CS842" s="23">
        <v>45350</v>
      </c>
      <c r="CT842" s="25" t="str">
        <f>IF(CS842="","",IF(CS842="TBD","TBD",IF(CS842="N/A","N/A","W"&amp;TEXT(WEEKNUM(CS842,21),"00")&amp;" "&amp;YEAR(CS842))))</f>
        <v>W09 2024</v>
      </c>
      <c r="CU842" s="21" t="s">
        <v>339</v>
      </c>
      <c r="CV842" s="21"/>
      <c r="CW842" s="23">
        <v>45282</v>
      </c>
      <c r="CX842" s="25" t="str">
        <f>IF(CW842="","",IF(CW842="TBD","TBD",IF(CW842="N/A","N/A","W"&amp;TEXT(WEEKNUM(CW842,21),"00")&amp;" "&amp;YEAR(CW842))))</f>
        <v>W51 2023</v>
      </c>
      <c r="CY842" s="21" t="s">
        <v>388</v>
      </c>
      <c r="CZ842" s="21" t="s">
        <v>6259</v>
      </c>
      <c r="DA842" s="23">
        <v>45282</v>
      </c>
      <c r="DB842" s="25" t="str">
        <f>IF(DA842="","",IF(DA842="TBD","TBD",IF(DA842="N/A","N/A","W"&amp;TEXT(WEEKNUM(DA842,21),"00")&amp;" "&amp;YEAR(DA842))))</f>
        <v>W51 2023</v>
      </c>
      <c r="DC842" s="23">
        <v>45355</v>
      </c>
      <c r="DD842" s="25" t="str">
        <f>IF(DC842="","",IF(DC842="TBD","TBD",IF(DC842="N/A","N/A","W"&amp;TEXT(WEEKNUM(DC842,21),"00")&amp;" "&amp;YEAR(DC842))))</f>
        <v>W10 2024</v>
      </c>
      <c r="DE842" s="21" t="s">
        <v>392</v>
      </c>
      <c r="DF842" s="23">
        <v>45394</v>
      </c>
      <c r="DG842" s="21" t="s">
        <v>259</v>
      </c>
      <c r="DH842" s="21" t="s">
        <v>338</v>
      </c>
      <c r="DI842" s="18"/>
      <c r="DJ842" s="18"/>
      <c r="DK842" s="21" t="s">
        <v>260</v>
      </c>
      <c r="DL842" s="21" t="s">
        <v>1948</v>
      </c>
      <c r="DM842" s="21"/>
      <c r="DN842" s="23">
        <v>45477</v>
      </c>
      <c r="DO842" s="23">
        <v>45477</v>
      </c>
      <c r="DP842" s="23" t="s">
        <v>6260</v>
      </c>
      <c r="DQ842" s="23" t="s">
        <v>276</v>
      </c>
      <c r="DR842" s="23"/>
      <c r="DS842" s="23">
        <v>45520</v>
      </c>
      <c r="DT842" s="23" t="s">
        <v>502</v>
      </c>
      <c r="DU842" s="23">
        <v>45370</v>
      </c>
      <c r="DV842" s="23">
        <v>45514</v>
      </c>
      <c r="DW842" s="23" t="s">
        <v>342</v>
      </c>
      <c r="DX842" s="23"/>
      <c r="DY842" s="18"/>
      <c r="DZ842" s="18"/>
      <c r="EA842" s="18"/>
      <c r="EB842" s="21" t="s">
        <v>41</v>
      </c>
      <c r="EC842" s="18" t="s">
        <v>234</v>
      </c>
      <c r="ED842" s="18"/>
      <c r="EE842" s="18"/>
      <c r="EF842" s="55"/>
      <c r="EG842" s="55"/>
      <c r="EH842" s="18"/>
      <c r="EI842" s="18">
        <v>0</v>
      </c>
      <c r="EJ842" s="29" t="str">
        <f>K842&amp;AY842&amp;CA842&amp;DE842&amp;DT842&amp;DW842</f>
        <v>VigenteTSS Aprobado 4GIng Aprobada 4GAs Built Aprobado con Observaciones 4GIntegradoOn Air</v>
      </c>
    </row>
    <row r="843" spans="1:140" ht="12" hidden="1" customHeight="1">
      <c r="A843" s="30" t="str">
        <f>IFERROR(IF(VLOOKUP(B843,SEARCH!A:A,1,0)=B843,"OK",""),"")</f>
        <v/>
      </c>
      <c r="B843" s="31" t="s">
        <v>6261</v>
      </c>
      <c r="C843" s="15" t="s">
        <v>6262</v>
      </c>
      <c r="D843" s="16">
        <v>13</v>
      </c>
      <c r="E843" s="16">
        <v>-33.491444000000001</v>
      </c>
      <c r="F843" s="16">
        <v>-70.687468999999993</v>
      </c>
      <c r="G843" s="16" t="s">
        <v>270</v>
      </c>
      <c r="H843" s="16" t="s">
        <v>4224</v>
      </c>
      <c r="I843" s="16" t="s">
        <v>6263</v>
      </c>
      <c r="J843" s="16" t="s">
        <v>379</v>
      </c>
      <c r="K843" s="17" t="s">
        <v>319</v>
      </c>
      <c r="L843" s="16" t="s">
        <v>247</v>
      </c>
      <c r="M843" s="103">
        <v>1</v>
      </c>
      <c r="N843" s="18"/>
      <c r="O843" s="19" t="s">
        <v>3327</v>
      </c>
      <c r="P843" s="19" t="s">
        <v>380</v>
      </c>
      <c r="Q843" s="18"/>
      <c r="R843" s="21" t="s">
        <v>1437</v>
      </c>
      <c r="S843" s="21">
        <v>8</v>
      </c>
      <c r="T843" s="22" t="s">
        <v>6264</v>
      </c>
      <c r="U843" s="23">
        <v>45106</v>
      </c>
      <c r="V843" s="21" t="str">
        <f>IF(U843="","",IF(U843="TBD","TBD",IF(U843="N/A","N/A","W"&amp;TEXT(WEEKNUM(U843,21),"00")&amp;" "&amp;YEAR(U843))))</f>
        <v>W26 2023</v>
      </c>
      <c r="W843" s="23">
        <v>45056</v>
      </c>
      <c r="X843" s="23"/>
      <c r="Y843" s="23" t="str">
        <f>IF(X843="","",IF(X843="TBD","TBD",IF(X843="N/A","N/A","W"&amp;TEXT(WEEKNUM(X843,21),"00")&amp;" "&amp;YEAR(X843))))</f>
        <v/>
      </c>
      <c r="Z843" s="23"/>
      <c r="AA843" s="23"/>
      <c r="AB843" s="24">
        <f>+IF(Z843="",0,AA843-Z843)</f>
        <v>0</v>
      </c>
      <c r="AC843" s="21" t="s">
        <v>324</v>
      </c>
      <c r="AD843" s="21">
        <v>0</v>
      </c>
      <c r="AE843" s="23">
        <v>45117</v>
      </c>
      <c r="AF843" s="25" t="str">
        <f>IF(AE843="","",IF(AE843="TBD","TBD",IF(AE843="N/A","N/A","W"&amp;TEXT(WEEKNUM(AE843,21),"00")&amp;" "&amp;YEAR(AE843))))</f>
        <v>W28 2023</v>
      </c>
      <c r="AG843" s="21" t="s">
        <v>324</v>
      </c>
      <c r="AH843" s="21"/>
      <c r="AI843" s="23">
        <v>45063</v>
      </c>
      <c r="AJ843" s="25" t="str">
        <f>IF(AI843="","",IF(AI843="TBD","TBD",IF(AI843="N/A","N/A","W"&amp;TEXT(WEEKNUM(AI843,21),"00")&amp;" "&amp;YEAR(AI843))))</f>
        <v>W20 2023</v>
      </c>
      <c r="AK843" s="21" t="s">
        <v>324</v>
      </c>
      <c r="AL843" s="21"/>
      <c r="AM843" s="23">
        <v>45065</v>
      </c>
      <c r="AN843" s="25" t="str">
        <f>IF(AM843="","",IF(AM843="TBD","TBD",IF(AM843="N/A","N/A","W"&amp;TEXT(WEEKNUM(AM843,21),"00")&amp;" "&amp;YEAR(AM843))))</f>
        <v>W20 2023</v>
      </c>
      <c r="AO843" s="21" t="s">
        <v>324</v>
      </c>
      <c r="AP843" s="21"/>
      <c r="AQ843" s="23">
        <v>45070</v>
      </c>
      <c r="AR843" s="25" t="str">
        <f>IF(AQ843="","",IF(AQ843="TBD","TBD",IF(AQ843="N/A","N/A","W"&amp;TEXT(WEEKNUM(AQ843,21),"00")&amp;" "&amp;YEAR(AQ843))))</f>
        <v>W21 2023</v>
      </c>
      <c r="AS843" s="21"/>
      <c r="AT843" s="21"/>
      <c r="AU843" s="23"/>
      <c r="AV843" s="25" t="s">
        <v>252</v>
      </c>
      <c r="AW843" s="59">
        <v>45117</v>
      </c>
      <c r="AX843" s="25" t="str">
        <f>IF(AW843="","",IF(AW843="TBD","TBD",IF(AW843="N/A","N/A","W"&amp;TEXT(WEEKNUM(AW843,21),"00")&amp;" "&amp;YEAR(AW843))))</f>
        <v>W28 2023</v>
      </c>
      <c r="AY843" s="21" t="s">
        <v>327</v>
      </c>
      <c r="AZ843" s="21" t="s">
        <v>328</v>
      </c>
      <c r="BA843" s="21" t="s">
        <v>329</v>
      </c>
      <c r="BB843" s="23"/>
      <c r="BC843" s="23"/>
      <c r="BD843" s="23"/>
      <c r="BE843" s="25" t="str">
        <f>IF(BD843="","",IF(BD843="TBD","TBD",IF(BD843="N/A","N/A","W"&amp;TEXT(WEEKNUM(BD843,21),"00")&amp;" "&amp;YEAR(BD843))))</f>
        <v/>
      </c>
      <c r="BF843" s="23"/>
      <c r="BG843" s="25" t="str">
        <f>IF(BF843="","",IF(BF843="TBD","TBD",IF(BF843="N/A","N/A","W"&amp;TEXT(WEEKNUM(BF843,21),"00")&amp;" "&amp;YEAR(BF843))))</f>
        <v/>
      </c>
      <c r="BH843" s="24">
        <f>+IF(BF843="",0,(BF843-BD843))</f>
        <v>0</v>
      </c>
      <c r="BI843" s="26" t="s">
        <v>330</v>
      </c>
      <c r="BJ843" s="26"/>
      <c r="BK843" s="27">
        <v>45239</v>
      </c>
      <c r="BL843" s="25" t="str">
        <f>IF(BK843="","",IF(BK843="TBD","TBD",IF(BK843="N/A","N/A","W"&amp;TEXT(WEEKNUM(BK843,21),"00")&amp;" "&amp;YEAR(BK843))))</f>
        <v>W45 2023</v>
      </c>
      <c r="BM843" s="21" t="s">
        <v>330</v>
      </c>
      <c r="BN843" s="21" t="s">
        <v>6265</v>
      </c>
      <c r="BO843" s="23">
        <v>45579</v>
      </c>
      <c r="BP843" s="25" t="str">
        <f>IF(BO843="","",IF(BO843="TBD","TBD",IF(BO843="N/A","N/A","W"&amp;TEXT(WEEKNUM(BO843,21),"00")&amp;" "&amp;YEAR(BO843))))</f>
        <v>W42 2024</v>
      </c>
      <c r="BQ843" s="21" t="s">
        <v>330</v>
      </c>
      <c r="BR843" s="21" t="s">
        <v>2518</v>
      </c>
      <c r="BS843" s="334">
        <v>45579</v>
      </c>
      <c r="BT843" s="25" t="str">
        <f t="shared" si="49"/>
        <v>W42 2024</v>
      </c>
      <c r="BU843" s="21" t="s">
        <v>330</v>
      </c>
      <c r="BV843" s="21"/>
      <c r="BW843" s="23">
        <v>45245</v>
      </c>
      <c r="BX843" s="25" t="str">
        <f t="shared" si="50"/>
        <v>W46 2023</v>
      </c>
      <c r="BY843" s="23">
        <v>45245</v>
      </c>
      <c r="BZ843" s="25" t="str">
        <f>IF(BY843="","",IF(BY843="TBD","TBD",IF(BY843="N/A","N/A","W"&amp;TEXT(WEEKNUM(BY843,21),"00")&amp;" "&amp;YEAR(BY843))))</f>
        <v>W46 2023</v>
      </c>
      <c r="CA843" s="22" t="s">
        <v>335</v>
      </c>
      <c r="CB843" s="21" t="s">
        <v>336</v>
      </c>
      <c r="CC843" s="21" t="s">
        <v>336</v>
      </c>
      <c r="CD843" s="21"/>
      <c r="CE843" s="23"/>
      <c r="CF843" s="23">
        <v>45632</v>
      </c>
      <c r="CG843" s="23">
        <v>45660</v>
      </c>
      <c r="CH843" s="23">
        <v>45660</v>
      </c>
      <c r="CI843" s="25" t="str">
        <f>IF(CH843="","",IF(CH843="TBD","TBD",IF(CH843="N/A","N/A","W"&amp;TEXT(WEEKNUM(CH843,21),"00")&amp;" "&amp;YEAR(CH843))))</f>
        <v>W01 2025</v>
      </c>
      <c r="CJ843" s="23">
        <v>45665</v>
      </c>
      <c r="CK843" s="25" t="str">
        <f>IF(CJ843="","",IF(CJ843="TBD","TBD",IF(CJ843="N/A","N/A","W"&amp;TEXT(WEEKNUM(CJ843,21),"00")&amp;" "&amp;YEAR(CJ843))))</f>
        <v>W02 2025</v>
      </c>
      <c r="CL843" s="24">
        <f>+IF(CJ843="",0,(CJ843-CH843))</f>
        <v>5</v>
      </c>
      <c r="CM843" s="21" t="s">
        <v>388</v>
      </c>
      <c r="CN843" s="21" t="s">
        <v>6266</v>
      </c>
      <c r="CO843" s="23">
        <v>45663</v>
      </c>
      <c r="CP843" s="25" t="str">
        <f>IF(CO843="","",IF(CO843="TBD","TBD",IF(CO843="N/A","N/A","W"&amp;TEXT(WEEKNUM(CO843,21),"00")&amp;" "&amp;YEAR(CO843))))</f>
        <v>W02 2025</v>
      </c>
      <c r="CQ843" s="23" t="s">
        <v>388</v>
      </c>
      <c r="CR843" s="23" t="s">
        <v>6267</v>
      </c>
      <c r="CS843" s="23">
        <v>45673</v>
      </c>
      <c r="CT843" s="25" t="str">
        <f>IF(CS843="","",IF(CS843="TBD","TBD",IF(CS843="N/A","N/A","W"&amp;TEXT(WEEKNUM(CS843,21),"00")&amp;" "&amp;YEAR(CS843))))</f>
        <v>W03 2025</v>
      </c>
      <c r="CU843" s="21" t="s">
        <v>339</v>
      </c>
      <c r="CV843" s="21" t="s">
        <v>6131</v>
      </c>
      <c r="CW843" s="23">
        <v>45638</v>
      </c>
      <c r="CX843" s="25" t="str">
        <f>IF(CW843="","",IF(CW843="TBD","TBD",IF(CW843="N/A","N/A","W"&amp;TEXT(WEEKNUM(CW843,21),"00")&amp;" "&amp;YEAR(CW843))))</f>
        <v>W50 2024</v>
      </c>
      <c r="CY843" s="21" t="s">
        <v>388</v>
      </c>
      <c r="CZ843" s="21" t="s">
        <v>6268</v>
      </c>
      <c r="DA843" s="23">
        <v>45638</v>
      </c>
      <c r="DB843" s="25" t="str">
        <f>IF(DA843="","",IF(DA843="TBD","TBD",IF(DA843="N/A","N/A","W"&amp;TEXT(WEEKNUM(DA843,21),"00")&amp;" "&amp;YEAR(DA843))))</f>
        <v>W50 2024</v>
      </c>
      <c r="DC843" s="23">
        <v>45673</v>
      </c>
      <c r="DD843" s="25" t="str">
        <f>IF(DC843="","",IF(DC843="TBD","TBD",IF(DC843="N/A","N/A","W"&amp;TEXT(WEEKNUM(DC843,21),"00")&amp;" "&amp;YEAR(DC843))))</f>
        <v>W03 2025</v>
      </c>
      <c r="DE843" s="21" t="s">
        <v>392</v>
      </c>
      <c r="DF843" s="23"/>
      <c r="DG843" s="21" t="s">
        <v>259</v>
      </c>
      <c r="DH843" s="21">
        <v>0</v>
      </c>
      <c r="DI843" s="18"/>
      <c r="DJ843" s="18"/>
      <c r="DK843" s="21" t="s">
        <v>260</v>
      </c>
      <c r="DL843" s="21" t="s">
        <v>341</v>
      </c>
      <c r="DM843" s="21"/>
      <c r="DN843" s="23">
        <v>45764</v>
      </c>
      <c r="DO843" s="23">
        <v>45764</v>
      </c>
      <c r="DP843" s="23"/>
      <c r="DQ843" s="23" t="s">
        <v>276</v>
      </c>
      <c r="DR843" s="23"/>
      <c r="DS843" s="23">
        <v>45749</v>
      </c>
      <c r="DT843" s="23" t="s">
        <v>502</v>
      </c>
      <c r="DU843" s="23"/>
      <c r="DV843" s="23">
        <v>45792</v>
      </c>
      <c r="DW843" s="23" t="s">
        <v>342</v>
      </c>
      <c r="DX843" s="23"/>
      <c r="DY843" s="18"/>
      <c r="DZ843" s="18"/>
      <c r="EA843" s="18"/>
      <c r="EB843" s="21" t="s">
        <v>41</v>
      </c>
      <c r="EC843" s="18" t="s">
        <v>234</v>
      </c>
      <c r="ED843" s="18"/>
      <c r="EE843" s="18"/>
      <c r="EF843" s="55"/>
      <c r="EG843" s="55"/>
      <c r="EH843" s="18"/>
      <c r="EI843" s="18">
        <v>0</v>
      </c>
      <c r="EJ843" s="29" t="str">
        <f>K843&amp;AY843&amp;CA843&amp;DE843&amp;DT843&amp;DW843</f>
        <v>VigenteTSS Aprobado 4GIng Aprobada 4GAs Built Aprobado con Observaciones 4GIntegradoOn Air</v>
      </c>
    </row>
    <row r="844" spans="1:140" ht="12" hidden="1" customHeight="1">
      <c r="A844" s="30" t="str">
        <f>IFERROR(IF(VLOOKUP(B844,SEARCH!A:A,1,0)=B844,"OK",""),"")</f>
        <v/>
      </c>
      <c r="B844" s="31" t="s">
        <v>6269</v>
      </c>
      <c r="C844" s="15" t="s">
        <v>6270</v>
      </c>
      <c r="D844" s="16">
        <v>9</v>
      </c>
      <c r="E844" s="16">
        <v>-39.370100000000001</v>
      </c>
      <c r="F844" s="16">
        <v>-72.627499999999998</v>
      </c>
      <c r="G844" s="16" t="s">
        <v>299</v>
      </c>
      <c r="H844" s="16" t="s">
        <v>5333</v>
      </c>
      <c r="I844" s="16" t="s">
        <v>6271</v>
      </c>
      <c r="J844" s="16" t="s">
        <v>535</v>
      </c>
      <c r="K844" s="16" t="s">
        <v>3</v>
      </c>
      <c r="L844" s="16" t="s">
        <v>247</v>
      </c>
      <c r="M844" s="103"/>
      <c r="N844" s="18"/>
      <c r="O844" s="19" t="s">
        <v>3327</v>
      </c>
      <c r="P844" s="19" t="s">
        <v>380</v>
      </c>
      <c r="Q844" s="18"/>
      <c r="R844" s="21" t="s">
        <v>381</v>
      </c>
      <c r="S844" s="21">
        <v>13</v>
      </c>
      <c r="T844" s="22" t="s">
        <v>6272</v>
      </c>
      <c r="U844" s="23">
        <v>46086</v>
      </c>
      <c r="V844" s="21" t="str">
        <f>IF(U844="","",IF(U844="TBD","TBD",IF(U844="N/A","N/A","W"&amp;TEXT(WEEKNUM(U844,21),"00")&amp;" "&amp;YEAR(U844))))</f>
        <v>W10 2026</v>
      </c>
      <c r="W844" s="23">
        <v>46086</v>
      </c>
      <c r="X844" s="23"/>
      <c r="Y844" s="23" t="str">
        <f>IF(X844="","",IF(X844="TBD","TBD",IF(X844="N/A","N/A","W"&amp;TEXT(WEEKNUM(X844,21),"00")&amp;" "&amp;YEAR(X844))))</f>
        <v/>
      </c>
      <c r="Z844" s="23">
        <v>46090</v>
      </c>
      <c r="AA844" s="23">
        <v>46093</v>
      </c>
      <c r="AB844" s="24">
        <f>+IF(Z844="",0,AA844-Z844)</f>
        <v>3</v>
      </c>
      <c r="AC844" s="21" t="s">
        <v>324</v>
      </c>
      <c r="AD844" s="220" t="s">
        <v>6273</v>
      </c>
      <c r="AE844" s="23">
        <v>46090</v>
      </c>
      <c r="AF844" s="25" t="str">
        <f>IF(AE844="","",IF(AE844="TBD","TBD",IF(AE844="N/A","N/A","W"&amp;TEXT(WEEKNUM(AE844,21),"00")&amp;" "&amp;YEAR(AE844))))</f>
        <v>W11 2026</v>
      </c>
      <c r="AG844" s="21" t="s">
        <v>3524</v>
      </c>
      <c r="AH844" s="21"/>
      <c r="AI844" s="23"/>
      <c r="AJ844" s="25" t="str">
        <f>IF(AI844="","",IF(AI844="TBD","TBD",IF(AI844="N/A","N/A","W"&amp;TEXT(WEEKNUM(AI844,21),"00")&amp;" "&amp;YEAR(AI844))))</f>
        <v/>
      </c>
      <c r="AK844" s="21" t="s">
        <v>324</v>
      </c>
      <c r="AL844" s="21" t="s">
        <v>5644</v>
      </c>
      <c r="AM844" s="23">
        <v>46093</v>
      </c>
      <c r="AN844" s="25" t="str">
        <f>IF(AM844="","",IF(AM844="TBD","TBD",IF(AM844="N/A","N/A","W"&amp;TEXT(WEEKNUM(AM844,21),"00")&amp;" "&amp;YEAR(AM844))))</f>
        <v>W11 2026</v>
      </c>
      <c r="AO844" s="21" t="s">
        <v>324</v>
      </c>
      <c r="AP844" s="21"/>
      <c r="AQ844" s="23"/>
      <c r="AR844" s="25" t="str">
        <f>IF(AQ844="","",IF(AQ844="TBD","TBD",IF(AQ844="N/A","N/A","W"&amp;TEXT(WEEKNUM(AQ844,21),"00")&amp;" "&amp;YEAR(AQ844))))</f>
        <v/>
      </c>
      <c r="AS844" s="21"/>
      <c r="AT844" s="21"/>
      <c r="AU844" s="23"/>
      <c r="AV844" s="25" t="s">
        <v>252</v>
      </c>
      <c r="AW844" s="59"/>
      <c r="AX844" s="25" t="str">
        <f>IF(AW844="","",IF(AW844="TBD","TBD",IF(AW844="N/A","N/A","W"&amp;TEXT(WEEKNUM(AW844,21),"00")&amp;" "&amp;YEAR(AW844))))</f>
        <v/>
      </c>
      <c r="AY844" s="21" t="s">
        <v>3524</v>
      </c>
      <c r="AZ844" s="21" t="s">
        <v>714</v>
      </c>
      <c r="BA844" s="21" t="s">
        <v>255</v>
      </c>
      <c r="BB844" s="23"/>
      <c r="BC844" s="23"/>
      <c r="BD844" s="23"/>
      <c r="BE844" s="25" t="str">
        <f>IF(BD844="","",IF(BD844="TBD","TBD",IF(BD844="N/A","N/A","W"&amp;TEXT(WEEKNUM(BD844,21),"00")&amp;" "&amp;YEAR(BD844))))</f>
        <v/>
      </c>
      <c r="BF844" s="23"/>
      <c r="BG844" s="25" t="str">
        <f>IF(BF844="","",IF(BF844="TBD","TBD",IF(BF844="N/A","N/A","W"&amp;TEXT(WEEKNUM(BF844,21),"00")&amp;" "&amp;YEAR(BF844))))</f>
        <v/>
      </c>
      <c r="BH844" s="24">
        <f>+IF(BF844="",0,(BF844-BD844))</f>
        <v>0</v>
      </c>
      <c r="BI844" s="26" t="s">
        <v>256</v>
      </c>
      <c r="BJ844" s="26"/>
      <c r="BK844" s="27"/>
      <c r="BL844" s="25" t="str">
        <f>IF(BK844="","",IF(BK844="TBD","TBD",IF(BK844="N/A","N/A","W"&amp;TEXT(WEEKNUM(BK844,21),"00")&amp;" "&amp;YEAR(BK844))))</f>
        <v/>
      </c>
      <c r="BM844" s="26" t="s">
        <v>256</v>
      </c>
      <c r="BN844" s="21"/>
      <c r="BO844" s="23"/>
      <c r="BP844" s="25" t="str">
        <f>IF(BO844="","",IF(BO844="TBD","TBD",IF(BO844="N/A","N/A","W"&amp;TEXT(WEEKNUM(BO844,21),"00")&amp;" "&amp;YEAR(BO844))))</f>
        <v/>
      </c>
      <c r="BQ844" s="21" t="s">
        <v>256</v>
      </c>
      <c r="BR844" s="21"/>
      <c r="BS844" s="334"/>
      <c r="BT844" s="25" t="str">
        <f t="shared" si="49"/>
        <v/>
      </c>
      <c r="BU844" s="21" t="s">
        <v>256</v>
      </c>
      <c r="BV844" s="21"/>
      <c r="BW844" s="23"/>
      <c r="BX844" s="25" t="str">
        <f t="shared" si="50"/>
        <v/>
      </c>
      <c r="BY844" s="23"/>
      <c r="BZ844" s="25" t="str">
        <f>IF(BY844="","",IF(BY844="TBD","TBD",IF(BY844="N/A","N/A","W"&amp;TEXT(WEEKNUM(BY844,21),"00")&amp;" "&amp;YEAR(BY844))))</f>
        <v/>
      </c>
      <c r="CA844" s="21" t="s">
        <v>257</v>
      </c>
      <c r="CB844" s="21" t="s">
        <v>336</v>
      </c>
      <c r="CC844" s="21"/>
      <c r="CD844" s="21"/>
      <c r="CE844" s="23"/>
      <c r="CF844" s="23"/>
      <c r="CG844" s="23"/>
      <c r="CH844" s="23"/>
      <c r="CI844" s="25" t="str">
        <f>IF(CH844="","",IF(CH844="TBD","TBD",IF(CH844="N/A","N/A","W"&amp;TEXT(WEEKNUM(CH844,21),"00")&amp;" "&amp;YEAR(CH844))))</f>
        <v/>
      </c>
      <c r="CJ844" s="23"/>
      <c r="CK844" s="25" t="str">
        <f>IF(CJ844="","",IF(CJ844="TBD","TBD",IF(CJ844="N/A","N/A","W"&amp;TEXT(WEEKNUM(CJ844,21),"00")&amp;" "&amp;YEAR(CJ844))))</f>
        <v/>
      </c>
      <c r="CL844" s="24">
        <f>+IF(CJ844="",0,(CJ844-CH844))</f>
        <v>0</v>
      </c>
      <c r="CM844" s="21" t="s">
        <v>339</v>
      </c>
      <c r="CN844" s="21" t="s">
        <v>6274</v>
      </c>
      <c r="CO844" s="23">
        <v>45440</v>
      </c>
      <c r="CP844" s="25" t="str">
        <f>IF(CO844="","",IF(CO844="TBD","TBD",IF(CO844="N/A","N/A","W"&amp;TEXT(WEEKNUM(CO844,21),"00")&amp;" "&amp;YEAR(CO844))))</f>
        <v>W22 2024</v>
      </c>
      <c r="CQ844" s="23" t="s">
        <v>388</v>
      </c>
      <c r="CR844" s="23" t="s">
        <v>6275</v>
      </c>
      <c r="CS844" s="23">
        <v>45434</v>
      </c>
      <c r="CT844" s="25" t="str">
        <f>IF(CS844="","",IF(CS844="TBD","TBD",IF(CS844="N/A","N/A","W"&amp;TEXT(WEEKNUM(CS844,21),"00")&amp;" "&amp;YEAR(CS844))))</f>
        <v>W21 2024</v>
      </c>
      <c r="CU844" s="21" t="s">
        <v>339</v>
      </c>
      <c r="CV844" s="21"/>
      <c r="CW844" s="23">
        <v>45432</v>
      </c>
      <c r="CX844" s="25" t="str">
        <f>IF(CW844="","",IF(CW844="TBD","TBD",IF(CW844="N/A","N/A","W"&amp;TEXT(WEEKNUM(CW844,21),"00")&amp;" "&amp;YEAR(CW844))))</f>
        <v>W21 2024</v>
      </c>
      <c r="CY844" s="21" t="s">
        <v>339</v>
      </c>
      <c r="CZ844" s="21"/>
      <c r="DA844" s="23">
        <v>45432</v>
      </c>
      <c r="DB844" s="25" t="str">
        <f>IF(DA844="","",IF(DA844="TBD","TBD",IF(DA844="N/A","N/A","W"&amp;TEXT(WEEKNUM(DA844,21),"00")&amp;" "&amp;YEAR(DA844))))</f>
        <v>W21 2024</v>
      </c>
      <c r="DC844" s="23">
        <v>45440</v>
      </c>
      <c r="DD844" s="25" t="str">
        <f>IF(DC844="","",IF(DC844="TBD","TBD",IF(DC844="N/A","N/A","W"&amp;TEXT(WEEKNUM(DC844,21),"00")&amp;" "&amp;YEAR(DC844))))</f>
        <v>W22 2024</v>
      </c>
      <c r="DE844" s="21" t="s">
        <v>6089</v>
      </c>
      <c r="DF844" s="23"/>
      <c r="DG844" s="21" t="s">
        <v>259</v>
      </c>
      <c r="DH844" s="18"/>
      <c r="DI844" s="18"/>
      <c r="DJ844" s="18"/>
      <c r="DK844" s="21" t="s">
        <v>260</v>
      </c>
      <c r="DL844" s="21" t="s">
        <v>275</v>
      </c>
      <c r="DM844" s="21"/>
      <c r="DN844" s="23"/>
      <c r="DO844" s="23"/>
      <c r="DP844" s="23"/>
      <c r="DQ844" s="23" t="s">
        <v>262</v>
      </c>
      <c r="DR844" s="23"/>
      <c r="DS844" s="23"/>
      <c r="DT844" s="23"/>
      <c r="DU844" s="23"/>
      <c r="DV844" s="23"/>
      <c r="DW844" s="23"/>
      <c r="DX844" s="23"/>
      <c r="DY844" s="18"/>
      <c r="DZ844" s="18"/>
      <c r="EA844" s="18"/>
      <c r="EB844" s="21" t="s">
        <v>530</v>
      </c>
      <c r="EC844" s="18"/>
      <c r="ED844" s="18"/>
      <c r="EE844" s="18"/>
      <c r="EF844" s="55"/>
      <c r="EG844" s="55"/>
      <c r="EH844" s="18"/>
      <c r="EI844" s="18">
        <v>0</v>
      </c>
      <c r="EJ844" s="29" t="str">
        <f>K844&amp;AY844&amp;CA844&amp;DE844&amp;DT844&amp;DW844</f>
        <v>No VigenteTSS en RevisiónIng No Recibida 4GAs Built Detenido</v>
      </c>
    </row>
    <row r="845" spans="1:140" ht="12" hidden="1" customHeight="1">
      <c r="A845" s="30" t="str">
        <f>IFERROR(IF(VLOOKUP(B845,SEARCH!A:A,1,0)=B845,"OK",""),"")</f>
        <v/>
      </c>
      <c r="B845" s="31" t="s">
        <v>6276</v>
      </c>
      <c r="C845" s="15" t="s">
        <v>6277</v>
      </c>
      <c r="D845" s="16">
        <v>13</v>
      </c>
      <c r="E845" s="16">
        <v>-33.431721000000003</v>
      </c>
      <c r="F845" s="16">
        <v>-70.597862000000006</v>
      </c>
      <c r="G845" s="16" t="s">
        <v>270</v>
      </c>
      <c r="H845" s="16" t="s">
        <v>1435</v>
      </c>
      <c r="I845" s="16" t="s">
        <v>6278</v>
      </c>
      <c r="J845" s="16" t="s">
        <v>379</v>
      </c>
      <c r="K845" s="17" t="s">
        <v>319</v>
      </c>
      <c r="L845" s="16" t="s">
        <v>247</v>
      </c>
      <c r="M845" s="103" t="s">
        <v>320</v>
      </c>
      <c r="N845" s="18"/>
      <c r="O845" s="19" t="s">
        <v>3327</v>
      </c>
      <c r="P845" s="19" t="s">
        <v>380</v>
      </c>
      <c r="Q845" s="18"/>
      <c r="R845" s="21" t="s">
        <v>381</v>
      </c>
      <c r="S845" s="21">
        <v>25</v>
      </c>
      <c r="T845" s="22" t="s">
        <v>6279</v>
      </c>
      <c r="U845" s="23">
        <v>45106</v>
      </c>
      <c r="V845" s="21" t="str">
        <f>IF(U845="","",IF(U845="TBD","TBD",IF(U845="N/A","N/A","W"&amp;TEXT(WEEKNUM(U845,21),"00")&amp;" "&amp;YEAR(U845))))</f>
        <v>W26 2023</v>
      </c>
      <c r="W845" s="23">
        <v>44985</v>
      </c>
      <c r="X845" s="23"/>
      <c r="Y845" s="23" t="str">
        <f>IF(X845="","",IF(X845="TBD","TBD",IF(X845="N/A","N/A","W"&amp;TEXT(WEEKNUM(X845,21),"00")&amp;" "&amp;YEAR(X845))))</f>
        <v/>
      </c>
      <c r="Z845" s="23"/>
      <c r="AA845" s="23"/>
      <c r="AB845" s="24">
        <f>+IF(Z845="",0,AA845-Z845)</f>
        <v>0</v>
      </c>
      <c r="AC845" s="21" t="s">
        <v>324</v>
      </c>
      <c r="AD845" s="21">
        <v>0</v>
      </c>
      <c r="AE845" s="23">
        <v>45086</v>
      </c>
      <c r="AF845" s="25" t="str">
        <f>IF(AE845="","",IF(AE845="TBD","TBD",IF(AE845="N/A","N/A","W"&amp;TEXT(WEEKNUM(AE845,21),"00")&amp;" "&amp;YEAR(AE845))))</f>
        <v>W23 2023</v>
      </c>
      <c r="AG845" s="21" t="s">
        <v>324</v>
      </c>
      <c r="AH845" s="21"/>
      <c r="AI845" s="23">
        <v>45051</v>
      </c>
      <c r="AJ845" s="25" t="str">
        <f>IF(AI845="","",IF(AI845="TBD","TBD",IF(AI845="N/A","N/A","W"&amp;TEXT(WEEKNUM(AI845,21),"00")&amp;" "&amp;YEAR(AI845))))</f>
        <v>W18 2023</v>
      </c>
      <c r="AK845" s="21" t="s">
        <v>324</v>
      </c>
      <c r="AL845" s="21"/>
      <c r="AM845" s="23">
        <v>45126</v>
      </c>
      <c r="AN845" s="25" t="str">
        <f>IF(AM845="","",IF(AM845="TBD","TBD",IF(AM845="N/A","N/A","W"&amp;TEXT(WEEKNUM(AM845,21),"00")&amp;" "&amp;YEAR(AM845))))</f>
        <v>W29 2023</v>
      </c>
      <c r="AO845" s="21" t="s">
        <v>324</v>
      </c>
      <c r="AP845" s="21"/>
      <c r="AQ845" s="23">
        <v>45082</v>
      </c>
      <c r="AR845" s="25" t="str">
        <f>IF(AQ845="","",IF(AQ845="TBD","TBD",IF(AQ845="N/A","N/A","W"&amp;TEXT(WEEKNUM(AQ845,21),"00")&amp;" "&amp;YEAR(AQ845))))</f>
        <v>W23 2023</v>
      </c>
      <c r="AS845" s="21"/>
      <c r="AT845" s="21"/>
      <c r="AU845" s="23"/>
      <c r="AV845" s="25" t="s">
        <v>252</v>
      </c>
      <c r="AW845" s="59">
        <v>45140</v>
      </c>
      <c r="AX845" s="25" t="str">
        <f>IF(AW845="","",IF(AW845="TBD","TBD",IF(AW845="N/A","N/A","W"&amp;TEXT(WEEKNUM(AW845,21),"00")&amp;" "&amp;YEAR(AW845))))</f>
        <v>W31 2023</v>
      </c>
      <c r="AY845" s="21" t="s">
        <v>327</v>
      </c>
      <c r="AZ845" s="21" t="s">
        <v>328</v>
      </c>
      <c r="BA845" s="21" t="s">
        <v>329</v>
      </c>
      <c r="BB845" s="23">
        <v>45329</v>
      </c>
      <c r="BC845" s="23"/>
      <c r="BD845" s="23">
        <v>45330</v>
      </c>
      <c r="BE845" s="25" t="str">
        <f>IF(BD845="","",IF(BD845="TBD","TBD",IF(BD845="N/A","N/A","W"&amp;TEXT(WEEKNUM(BD845,21),"00")&amp;" "&amp;YEAR(BD845))))</f>
        <v>W06 2024</v>
      </c>
      <c r="BF845" s="23">
        <v>45335</v>
      </c>
      <c r="BG845" s="25" t="str">
        <f>IF(BF845="","",IF(BF845="TBD","TBD",IF(BF845="N/A","N/A","W"&amp;TEXT(WEEKNUM(BF845,21),"00")&amp;" "&amp;YEAR(BF845))))</f>
        <v>W07 2024</v>
      </c>
      <c r="BH845" s="24">
        <f>+IF(BF845="",0,(BF845-BD845))</f>
        <v>5</v>
      </c>
      <c r="BI845" s="26" t="s">
        <v>415</v>
      </c>
      <c r="BJ845" s="26" t="s">
        <v>6280</v>
      </c>
      <c r="BK845" s="27">
        <v>45392</v>
      </c>
      <c r="BL845" s="25" t="str">
        <f>IF(BK845="","",IF(BK845="TBD","TBD",IF(BK845="N/A","N/A","W"&amp;TEXT(WEEKNUM(BK845,21),"00")&amp;" "&amp;YEAR(BK845))))</f>
        <v>W15 2024</v>
      </c>
      <c r="BM845" s="21" t="s">
        <v>330</v>
      </c>
      <c r="BN845" s="21"/>
      <c r="BO845" s="23">
        <v>45335</v>
      </c>
      <c r="BP845" s="25" t="str">
        <f>IF(BO845="","",IF(BO845="TBD","TBD",IF(BO845="N/A","N/A","W"&amp;TEXT(WEEKNUM(BO845,21),"00")&amp;" "&amp;YEAR(BO845))))</f>
        <v>W07 2024</v>
      </c>
      <c r="BQ845" s="21" t="s">
        <v>330</v>
      </c>
      <c r="BR845" s="21" t="s">
        <v>6281</v>
      </c>
      <c r="BS845" s="334">
        <v>45335</v>
      </c>
      <c r="BT845" s="25" t="str">
        <f t="shared" si="49"/>
        <v>W07 2024</v>
      </c>
      <c r="BU845" s="21" t="s">
        <v>330</v>
      </c>
      <c r="BV845" s="21" t="s">
        <v>6282</v>
      </c>
      <c r="BW845" s="23">
        <v>45337</v>
      </c>
      <c r="BX845" s="25" t="str">
        <f t="shared" si="50"/>
        <v>W07 2024</v>
      </c>
      <c r="BY845" s="23">
        <v>45392</v>
      </c>
      <c r="BZ845" s="25" t="str">
        <f>IF(BY845="","",IF(BY845="TBD","TBD",IF(BY845="N/A","N/A","W"&amp;TEXT(WEEKNUM(BY845,21),"00")&amp;" "&amp;YEAR(BY845))))</f>
        <v>W15 2024</v>
      </c>
      <c r="CA845" s="22" t="s">
        <v>366</v>
      </c>
      <c r="CB845" s="21" t="s">
        <v>336</v>
      </c>
      <c r="CC845" s="21" t="s">
        <v>336</v>
      </c>
      <c r="CD845" s="21"/>
      <c r="CE845" s="23"/>
      <c r="CF845" s="23">
        <v>45587</v>
      </c>
      <c r="CG845" s="23"/>
      <c r="CH845" s="23">
        <v>45587</v>
      </c>
      <c r="CI845" s="25" t="str">
        <f>IF(CH845="","",IF(CH845="TBD","TBD",IF(CH845="N/A","N/A","W"&amp;TEXT(WEEKNUM(CH845,21),"00")&amp;" "&amp;YEAR(CH845))))</f>
        <v>W43 2024</v>
      </c>
      <c r="CJ845" s="23"/>
      <c r="CK845" s="25" t="str">
        <f>IF(CJ845="","",IF(CJ845="TBD","TBD",IF(CJ845="N/A","N/A","W"&amp;TEXT(WEEKNUM(CJ845,21),"00")&amp;" "&amp;YEAR(CJ845))))</f>
        <v/>
      </c>
      <c r="CL845" s="24">
        <f>+IF(CJ845="",0,(CJ845-CH845))</f>
        <v>0</v>
      </c>
      <c r="CM845" s="21" t="s">
        <v>388</v>
      </c>
      <c r="CN845" s="21" t="s">
        <v>6283</v>
      </c>
      <c r="CO845" s="23">
        <v>45593</v>
      </c>
      <c r="CP845" s="25" t="str">
        <f>IF(CO845="","",IF(CO845="TBD","TBD",IF(CO845="N/A","N/A","W"&amp;TEXT(WEEKNUM(CO845,21),"00")&amp;" "&amp;YEAR(CO845))))</f>
        <v>W44 2024</v>
      </c>
      <c r="CQ845" s="23" t="s">
        <v>339</v>
      </c>
      <c r="CR845" s="23" t="s">
        <v>5245</v>
      </c>
      <c r="CS845" s="23">
        <v>45589</v>
      </c>
      <c r="CT845" s="25" t="str">
        <f>IF(CS845="","",IF(CS845="TBD","TBD",IF(CS845="N/A","N/A","W"&amp;TEXT(WEEKNUM(CS845,21),"00")&amp;" "&amp;YEAR(CS845))))</f>
        <v>W43 2024</v>
      </c>
      <c r="CU845" s="21" t="s">
        <v>388</v>
      </c>
      <c r="CV845" s="21" t="s">
        <v>6284</v>
      </c>
      <c r="CW845" s="23">
        <v>45593</v>
      </c>
      <c r="CX845" s="25" t="str">
        <f>IF(CW845="","",IF(CW845="TBD","TBD",IF(CW845="N/A","N/A","W"&amp;TEXT(WEEKNUM(CW845,21),"00")&amp;" "&amp;YEAR(CW845))))</f>
        <v>W44 2024</v>
      </c>
      <c r="CY845" s="21" t="s">
        <v>388</v>
      </c>
      <c r="CZ845" s="21" t="s">
        <v>6285</v>
      </c>
      <c r="DA845" s="23">
        <v>45593</v>
      </c>
      <c r="DB845" s="25" t="str">
        <f>IF(DA845="","",IF(DA845="TBD","TBD",IF(DA845="N/A","N/A","W"&amp;TEXT(WEEKNUM(DA845,21),"00")&amp;" "&amp;YEAR(DA845))))</f>
        <v>W44 2024</v>
      </c>
      <c r="DC845" s="23">
        <v>45593</v>
      </c>
      <c r="DD845" s="25" t="str">
        <f>IF(DC845="","",IF(DC845="TBD","TBD",IF(DC845="N/A","N/A","W"&amp;TEXT(WEEKNUM(DC845,21),"00")&amp;" "&amp;YEAR(DC845))))</f>
        <v>W44 2024</v>
      </c>
      <c r="DE845" s="21" t="s">
        <v>392</v>
      </c>
      <c r="DF845" s="23"/>
      <c r="DG845" s="21" t="s">
        <v>259</v>
      </c>
      <c r="DH845" s="21">
        <v>0</v>
      </c>
      <c r="DI845" s="18"/>
      <c r="DJ845" s="18"/>
      <c r="DK845" s="21" t="s">
        <v>260</v>
      </c>
      <c r="DL845" s="21" t="s">
        <v>341</v>
      </c>
      <c r="DM845" s="21"/>
      <c r="DN845" s="23">
        <v>45625</v>
      </c>
      <c r="DO845" s="23">
        <v>45625</v>
      </c>
      <c r="DP845" s="23"/>
      <c r="DQ845" s="23" t="s">
        <v>276</v>
      </c>
      <c r="DR845" s="23"/>
      <c r="DS845" s="23"/>
      <c r="DT845" s="23"/>
      <c r="DU845" s="23"/>
      <c r="DV845" s="23">
        <v>45660</v>
      </c>
      <c r="DW845" s="23" t="s">
        <v>342</v>
      </c>
      <c r="DX845" s="23"/>
      <c r="DY845" s="18"/>
      <c r="DZ845" s="18"/>
      <c r="EA845" s="18"/>
      <c r="EB845" s="21" t="s">
        <v>41</v>
      </c>
      <c r="EC845" s="18" t="s">
        <v>234</v>
      </c>
      <c r="ED845" s="18"/>
      <c r="EE845" s="18"/>
      <c r="EF845" s="55"/>
      <c r="EG845" s="55"/>
      <c r="EH845" s="18"/>
      <c r="EI845" s="18">
        <v>0</v>
      </c>
      <c r="EJ845" s="29" t="str">
        <f>K845&amp;AY845&amp;CA845&amp;DE845&amp;DT845&amp;DW845</f>
        <v>VigenteTSS Aprobado 4GIng Aprobada con Observaciones 4GAs Built Aprobado con Observaciones 4GOn Air</v>
      </c>
    </row>
    <row r="846" spans="1:140" ht="12" hidden="1" customHeight="1">
      <c r="A846" s="30" t="str">
        <f>IFERROR(IF(VLOOKUP(B846,SEARCH!A:A,1,0)=B846,"OK",""),"")</f>
        <v/>
      </c>
      <c r="B846" s="31" t="s">
        <v>6286</v>
      </c>
      <c r="C846" s="15" t="s">
        <v>6287</v>
      </c>
      <c r="D846" s="16">
        <v>13</v>
      </c>
      <c r="E846" s="16">
        <v>-33.466063980000001</v>
      </c>
      <c r="F846" s="16">
        <v>-70.738005798000003</v>
      </c>
      <c r="G846" s="16" t="s">
        <v>270</v>
      </c>
      <c r="H846" s="16"/>
      <c r="I846" s="16" t="s">
        <v>347</v>
      </c>
      <c r="J846" s="16" t="s">
        <v>3</v>
      </c>
      <c r="K846" s="16" t="s">
        <v>3</v>
      </c>
      <c r="L846" s="16" t="s">
        <v>247</v>
      </c>
      <c r="M846" s="103"/>
      <c r="N846" s="18"/>
      <c r="O846" s="19" t="s">
        <v>3327</v>
      </c>
      <c r="P846" s="19" t="s">
        <v>380</v>
      </c>
      <c r="Q846" s="18"/>
      <c r="R846" s="21" t="s">
        <v>381</v>
      </c>
      <c r="S846" s="21" t="e">
        <v>#N/A</v>
      </c>
      <c r="T846" s="22" t="s">
        <v>6288</v>
      </c>
      <c r="U846" s="23">
        <v>46085</v>
      </c>
      <c r="V846" s="21" t="str">
        <f>IF(U846="","",IF(U846="TBD","TBD",IF(U846="N/A","N/A","W"&amp;TEXT(WEEKNUM(U846,21),"00")&amp;" "&amp;YEAR(U846))))</f>
        <v>W10 2026</v>
      </c>
      <c r="W846" s="23">
        <v>46097</v>
      </c>
      <c r="X846" s="23"/>
      <c r="Y846" s="23" t="str">
        <f>IF(X846="","",IF(X846="TBD","TBD",IF(X846="N/A","N/A","W"&amp;TEXT(WEEKNUM(X846,21),"00")&amp;" "&amp;YEAR(X846))))</f>
        <v/>
      </c>
      <c r="Z846" s="23"/>
      <c r="AA846" s="23"/>
      <c r="AB846" s="24">
        <f>+IF(Z846="",0,AA846-Z846)</f>
        <v>0</v>
      </c>
      <c r="AC846" s="21" t="s">
        <v>5835</v>
      </c>
      <c r="AD846" s="21"/>
      <c r="AE846" s="23"/>
      <c r="AF846" s="25" t="str">
        <f>IF(AE846="","",IF(AE846="TBD","TBD",IF(AE846="N/A","N/A","W"&amp;TEXT(WEEKNUM(AE846,21),"00")&amp;" "&amp;YEAR(AE846))))</f>
        <v/>
      </c>
      <c r="AG846" s="21"/>
      <c r="AH846" s="21"/>
      <c r="AI846" s="23"/>
      <c r="AJ846" s="25" t="str">
        <f>IF(AI846="","",IF(AI846="TBD","TBD",IF(AI846="N/A","N/A","W"&amp;TEXT(WEEKNUM(AI846,21),"00")&amp;" "&amp;YEAR(AI846))))</f>
        <v/>
      </c>
      <c r="AK846" s="21"/>
      <c r="AL846" s="21"/>
      <c r="AM846" s="23"/>
      <c r="AN846" s="25" t="str">
        <f>IF(AM846="","",IF(AM846="TBD","TBD",IF(AM846="N/A","N/A","W"&amp;TEXT(WEEKNUM(AM846,21),"00")&amp;" "&amp;YEAR(AM846))))</f>
        <v/>
      </c>
      <c r="AO846" s="21"/>
      <c r="AP846" s="21"/>
      <c r="AQ846" s="23"/>
      <c r="AR846" s="25" t="str">
        <f>IF(AQ846="","",IF(AQ846="TBD","TBD",IF(AQ846="N/A","N/A","W"&amp;TEXT(WEEKNUM(AQ846,21),"00")&amp;" "&amp;YEAR(AQ846))))</f>
        <v/>
      </c>
      <c r="AS846" s="21"/>
      <c r="AT846" s="21"/>
      <c r="AU846" s="23"/>
      <c r="AV846" s="25" t="s">
        <v>252</v>
      </c>
      <c r="AW846" s="59"/>
      <c r="AX846" s="25" t="str">
        <f>IF(AW846="","",IF(AW846="TBD","TBD",IF(AW846="N/A","N/A","W"&amp;TEXT(WEEKNUM(AW846,21),"00")&amp;" "&amp;YEAR(AW846))))</f>
        <v/>
      </c>
      <c r="AY846" s="21" t="s">
        <v>251</v>
      </c>
      <c r="AZ846" s="21" t="s">
        <v>254</v>
      </c>
      <c r="BA846" s="21" t="s">
        <v>255</v>
      </c>
      <c r="BB846" s="23"/>
      <c r="BC846" s="23"/>
      <c r="BD846" s="23"/>
      <c r="BE846" s="25" t="str">
        <f>IF(BD846="","",IF(BD846="TBD","TBD",IF(BD846="N/A","N/A","W"&amp;TEXT(WEEKNUM(BD846,21),"00")&amp;" "&amp;YEAR(BD846))))</f>
        <v/>
      </c>
      <c r="BF846" s="23"/>
      <c r="BG846" s="25" t="str">
        <f>IF(BF846="","",IF(BF846="TBD","TBD",IF(BF846="N/A","N/A","W"&amp;TEXT(WEEKNUM(BF846,21),"00")&amp;" "&amp;YEAR(BF846))))</f>
        <v/>
      </c>
      <c r="BH846" s="24">
        <f>+IF(BF846="",0,(BF846-BD846))</f>
        <v>0</v>
      </c>
      <c r="BI846" s="26" t="s">
        <v>256</v>
      </c>
      <c r="BJ846" s="26"/>
      <c r="BK846" s="27"/>
      <c r="BL846" s="25" t="str">
        <f>IF(BK846="","",IF(BK846="TBD","TBD",IF(BK846="N/A","N/A","W"&amp;TEXT(WEEKNUM(BK846,21),"00")&amp;" "&amp;YEAR(BK846))))</f>
        <v/>
      </c>
      <c r="BM846" s="21" t="s">
        <v>256</v>
      </c>
      <c r="BN846" s="21"/>
      <c r="BO846" s="23"/>
      <c r="BP846" s="25" t="str">
        <f>IF(BO846="","",IF(BO846="TBD","TBD",IF(BO846="N/A","N/A","W"&amp;TEXT(WEEKNUM(BO846,21),"00")&amp;" "&amp;YEAR(BO846))))</f>
        <v/>
      </c>
      <c r="BQ846" s="21" t="s">
        <v>256</v>
      </c>
      <c r="BR846" s="21"/>
      <c r="BS846" s="334"/>
      <c r="BT846" s="25" t="str">
        <f t="shared" si="49"/>
        <v/>
      </c>
      <c r="BU846" s="21" t="s">
        <v>256</v>
      </c>
      <c r="BV846" s="21"/>
      <c r="BW846" s="23"/>
      <c r="BX846" s="25" t="str">
        <f t="shared" si="50"/>
        <v/>
      </c>
      <c r="BY846" s="23"/>
      <c r="BZ846" s="25" t="str">
        <f>IF(BY846="","",IF(BY846="TBD","TBD",IF(BY846="N/A","N/A","W"&amp;TEXT(WEEKNUM(BY846,21),"00")&amp;" "&amp;YEAR(BY846))))</f>
        <v/>
      </c>
      <c r="CA846" s="21" t="s">
        <v>257</v>
      </c>
      <c r="CB846" s="21">
        <v>0</v>
      </c>
      <c r="CC846" s="21"/>
      <c r="CD846" s="21"/>
      <c r="CE846" s="23"/>
      <c r="CF846" s="23"/>
      <c r="CG846" s="23"/>
      <c r="CH846" s="23"/>
      <c r="CI846" s="25" t="str">
        <f>IF(CH846="","",IF(CH846="TBD","TBD",IF(CH846="N/A","N/A","W"&amp;TEXT(WEEKNUM(CH846,21),"00")&amp;" "&amp;YEAR(CH846))))</f>
        <v/>
      </c>
      <c r="CJ846" s="23"/>
      <c r="CK846" s="25" t="str">
        <f>IF(CJ846="","",IF(CJ846="TBD","TBD",IF(CJ846="N/A","N/A","W"&amp;TEXT(WEEKNUM(CJ846,21),"00")&amp;" "&amp;YEAR(CJ846))))</f>
        <v/>
      </c>
      <c r="CL846" s="24">
        <f>+IF(CJ846="",0,(CJ846-CH846))</f>
        <v>0</v>
      </c>
      <c r="CM846" s="21" t="s">
        <v>258</v>
      </c>
      <c r="CN846" s="21"/>
      <c r="CO846" s="23"/>
      <c r="CP846" s="25" t="str">
        <f>IF(CO846="","",IF(CO846="TBD","TBD",IF(CO846="N/A","N/A","W"&amp;TEXT(WEEKNUM(CO846,21),"00")&amp;" "&amp;YEAR(CO846))))</f>
        <v/>
      </c>
      <c r="CQ846" s="23" t="s">
        <v>258</v>
      </c>
      <c r="CR846" s="23"/>
      <c r="CS846" s="23"/>
      <c r="CT846" s="25" t="str">
        <f>IF(CS846="","",IF(CS846="TBD","TBD",IF(CS846="N/A","N/A","W"&amp;TEXT(WEEKNUM(CS846,21),"00")&amp;" "&amp;YEAR(CS846))))</f>
        <v/>
      </c>
      <c r="CU846" s="21" t="s">
        <v>258</v>
      </c>
      <c r="CV846" s="21"/>
      <c r="CW846" s="23"/>
      <c r="CX846" s="25" t="str">
        <f>IF(CW846="","",IF(CW846="TBD","TBD",IF(CW846="N/A","N/A","W"&amp;TEXT(WEEKNUM(CW846,21),"00")&amp;" "&amp;YEAR(CW846))))</f>
        <v/>
      </c>
      <c r="CY846" s="21" t="s">
        <v>258</v>
      </c>
      <c r="CZ846" s="21"/>
      <c r="DA846" s="23"/>
      <c r="DB846" s="25" t="str">
        <f>IF(DA846="","",IF(DA846="TBD","TBD",IF(DA846="N/A","N/A","W"&amp;TEXT(WEEKNUM(DA846,21),"00")&amp;" "&amp;YEAR(DA846))))</f>
        <v/>
      </c>
      <c r="DC846" s="23"/>
      <c r="DD846" s="25" t="str">
        <f>IF(DC846="","",IF(DC846="TBD","TBD",IF(DC846="N/A","N/A","W"&amp;TEXT(WEEKNUM(DC846,21),"00")&amp;" "&amp;YEAR(DC846))))</f>
        <v/>
      </c>
      <c r="DE846" s="21" t="s">
        <v>258</v>
      </c>
      <c r="DF846" s="23"/>
      <c r="DG846" s="21" t="s">
        <v>259</v>
      </c>
      <c r="DH846" s="18"/>
      <c r="DI846" s="18"/>
      <c r="DJ846" s="18"/>
      <c r="DK846" s="21" t="s">
        <v>260</v>
      </c>
      <c r="DL846" s="21" t="s">
        <v>275</v>
      </c>
      <c r="DM846" s="21"/>
      <c r="DN846" s="23"/>
      <c r="DO846" s="23"/>
      <c r="DP846" s="23"/>
      <c r="DQ846" s="23" t="s">
        <v>276</v>
      </c>
      <c r="DR846" s="23"/>
      <c r="DS846" s="23"/>
      <c r="DT846" s="23"/>
      <c r="DU846" s="23"/>
      <c r="DV846" s="23"/>
      <c r="DW846" s="23"/>
      <c r="DX846" s="23"/>
      <c r="DY846" s="18"/>
      <c r="DZ846" s="18"/>
      <c r="EA846" s="18"/>
      <c r="EB846" s="21" t="s">
        <v>30</v>
      </c>
      <c r="EC846" s="18"/>
      <c r="ED846" s="18"/>
      <c r="EE846" s="18"/>
      <c r="EF846" s="55"/>
      <c r="EG846" s="55"/>
      <c r="EH846" s="18"/>
      <c r="EI846" s="18">
        <v>0</v>
      </c>
      <c r="EJ846" s="29" t="str">
        <f>K846&amp;AY846&amp;CA846&amp;DE846&amp;DT846&amp;DW846</f>
        <v>No VigenteTSS No RecibidoIng No Recibida 4GAs Built No Recibido</v>
      </c>
    </row>
    <row r="847" spans="1:140" ht="12" hidden="1" customHeight="1">
      <c r="A847" s="30" t="str">
        <f>IFERROR(IF(VLOOKUP(B847,SEARCH!A:A,1,0)=B847,"OK",""),"")</f>
        <v/>
      </c>
      <c r="B847" s="31" t="s">
        <v>6289</v>
      </c>
      <c r="C847" s="15" t="s">
        <v>6290</v>
      </c>
      <c r="D847" s="16">
        <v>13</v>
      </c>
      <c r="E847" s="16">
        <v>-33.675694</v>
      </c>
      <c r="F847" s="16">
        <v>-71.172279000000003</v>
      </c>
      <c r="G847" s="16" t="s">
        <v>270</v>
      </c>
      <c r="H847" s="16" t="s">
        <v>1141</v>
      </c>
      <c r="I847" s="16" t="s">
        <v>6291</v>
      </c>
      <c r="J847" s="16" t="s">
        <v>3</v>
      </c>
      <c r="K847" s="16" t="s">
        <v>3</v>
      </c>
      <c r="L847" s="16" t="s">
        <v>247</v>
      </c>
      <c r="M847" s="103"/>
      <c r="N847" s="18"/>
      <c r="O847" s="19" t="s">
        <v>3327</v>
      </c>
      <c r="P847" s="19" t="s">
        <v>380</v>
      </c>
      <c r="Q847" s="18"/>
      <c r="R847" s="21" t="s">
        <v>322</v>
      </c>
      <c r="S847" s="21">
        <v>20</v>
      </c>
      <c r="T847" s="22" t="s">
        <v>6292</v>
      </c>
      <c r="U847" s="23">
        <v>46086</v>
      </c>
      <c r="V847" s="21" t="str">
        <f>IF(U847="","",IF(U847="TBD","TBD",IF(U847="N/A","N/A","W"&amp;TEXT(WEEKNUM(U847,21),"00")&amp;" "&amp;YEAR(U847))))</f>
        <v>W10 2026</v>
      </c>
      <c r="W847" s="23">
        <v>46086</v>
      </c>
      <c r="X847" s="23"/>
      <c r="Y847" s="23" t="str">
        <f>IF(X847="","",IF(X847="TBD","TBD",IF(X847="N/A","N/A","W"&amp;TEXT(WEEKNUM(X847,21),"00")&amp;" "&amp;YEAR(X847))))</f>
        <v/>
      </c>
      <c r="Z847" s="23">
        <v>46090</v>
      </c>
      <c r="AA847" s="23">
        <v>46093</v>
      </c>
      <c r="AB847" s="24">
        <f>+IF(Z847="",0,AA847-Z847)</f>
        <v>3</v>
      </c>
      <c r="AC847" s="21" t="s">
        <v>324</v>
      </c>
      <c r="AD847" s="220" t="s">
        <v>6293</v>
      </c>
      <c r="AE847" s="23">
        <v>46090</v>
      </c>
      <c r="AF847" s="25" t="str">
        <f>IF(AE847="","",IF(AE847="TBD","TBD",IF(AE847="N/A","N/A","W"&amp;TEXT(WEEKNUM(AE847,21),"00")&amp;" "&amp;YEAR(AE847))))</f>
        <v>W11 2026</v>
      </c>
      <c r="AG847" s="21" t="s">
        <v>3524</v>
      </c>
      <c r="AH847" s="21"/>
      <c r="AI847" s="23"/>
      <c r="AJ847" s="25" t="str">
        <f>IF(AI847="","",IF(AI847="TBD","TBD",IF(AI847="N/A","N/A","W"&amp;TEXT(WEEKNUM(AI847,21),"00")&amp;" "&amp;YEAR(AI847))))</f>
        <v/>
      </c>
      <c r="AK847" s="21" t="s">
        <v>324</v>
      </c>
      <c r="AL847" s="21" t="s">
        <v>6030</v>
      </c>
      <c r="AM847" s="23">
        <v>46093</v>
      </c>
      <c r="AN847" s="25" t="str">
        <f>IF(AM847="","",IF(AM847="TBD","TBD",IF(AM847="N/A","N/A","W"&amp;TEXT(WEEKNUM(AM847,21),"00")&amp;" "&amp;YEAR(AM847))))</f>
        <v>W11 2026</v>
      </c>
      <c r="AO847" s="21" t="s">
        <v>324</v>
      </c>
      <c r="AP847" s="21"/>
      <c r="AQ847" s="23"/>
      <c r="AR847" s="25" t="str">
        <f>IF(AQ847="","",IF(AQ847="TBD","TBD",IF(AQ847="N/A","N/A","W"&amp;TEXT(WEEKNUM(AQ847,21),"00")&amp;" "&amp;YEAR(AQ847))))</f>
        <v/>
      </c>
      <c r="AS847" s="21"/>
      <c r="AT847" s="21"/>
      <c r="AU847" s="23"/>
      <c r="AV847" s="25" t="s">
        <v>252</v>
      </c>
      <c r="AW847" s="59"/>
      <c r="AX847" s="25" t="str">
        <f>IF(AW847="","",IF(AW847="TBD","TBD",IF(AW847="N/A","N/A","W"&amp;TEXT(WEEKNUM(AW847,21),"00")&amp;" "&amp;YEAR(AW847))))</f>
        <v/>
      </c>
      <c r="AY847" s="21" t="s">
        <v>3524</v>
      </c>
      <c r="AZ847" s="21" t="s">
        <v>714</v>
      </c>
      <c r="BA847" s="21" t="s">
        <v>255</v>
      </c>
      <c r="BB847" s="23"/>
      <c r="BC847" s="23"/>
      <c r="BD847" s="23"/>
      <c r="BE847" s="25" t="str">
        <f>IF(BD847="","",IF(BD847="TBD","TBD",IF(BD847="N/A","N/A","W"&amp;TEXT(WEEKNUM(BD847,21),"00")&amp;" "&amp;YEAR(BD847))))</f>
        <v/>
      </c>
      <c r="BF847" s="23"/>
      <c r="BG847" s="25" t="str">
        <f>IF(BF847="","",IF(BF847="TBD","TBD",IF(BF847="N/A","N/A","W"&amp;TEXT(WEEKNUM(BF847,21),"00")&amp;" "&amp;YEAR(BF847))))</f>
        <v/>
      </c>
      <c r="BH847" s="24">
        <f>+IF(BF847="",0,(BF847-BD847))</f>
        <v>0</v>
      </c>
      <c r="BI847" s="26" t="s">
        <v>256</v>
      </c>
      <c r="BJ847" s="26"/>
      <c r="BK847" s="27"/>
      <c r="BL847" s="25" t="str">
        <f>IF(BK847="","",IF(BK847="TBD","TBD",IF(BK847="N/A","N/A","W"&amp;TEXT(WEEKNUM(BK847,21),"00")&amp;" "&amp;YEAR(BK847))))</f>
        <v/>
      </c>
      <c r="BM847" s="26" t="s">
        <v>256</v>
      </c>
      <c r="BN847" s="21"/>
      <c r="BO847" s="23"/>
      <c r="BP847" s="25" t="str">
        <f>IF(BO847="","",IF(BO847="TBD","TBD",IF(BO847="N/A","N/A","W"&amp;TEXT(WEEKNUM(BO847,21),"00")&amp;" "&amp;YEAR(BO847))))</f>
        <v/>
      </c>
      <c r="BQ847" s="21" t="s">
        <v>256</v>
      </c>
      <c r="BR847" s="21"/>
      <c r="BS847" s="334"/>
      <c r="BT847" s="25" t="str">
        <f t="shared" si="49"/>
        <v/>
      </c>
      <c r="BU847" s="21" t="s">
        <v>256</v>
      </c>
      <c r="BV847" s="21"/>
      <c r="BW847" s="23"/>
      <c r="BX847" s="25" t="str">
        <f t="shared" si="50"/>
        <v/>
      </c>
      <c r="BY847" s="23"/>
      <c r="BZ847" s="25" t="str">
        <f>IF(BY847="","",IF(BY847="TBD","TBD",IF(BY847="N/A","N/A","W"&amp;TEXT(WEEKNUM(BY847,21),"00")&amp;" "&amp;YEAR(BY847))))</f>
        <v/>
      </c>
      <c r="CA847" s="21" t="s">
        <v>257</v>
      </c>
      <c r="CB847" s="21" t="s">
        <v>336</v>
      </c>
      <c r="CC847" s="21"/>
      <c r="CD847" s="21"/>
      <c r="CE847" s="23"/>
      <c r="CF847" s="23"/>
      <c r="CG847" s="23"/>
      <c r="CH847" s="23"/>
      <c r="CI847" s="25" t="str">
        <f>IF(CH847="","",IF(CH847="TBD","TBD",IF(CH847="N/A","N/A","W"&amp;TEXT(WEEKNUM(CH847,21),"00")&amp;" "&amp;YEAR(CH847))))</f>
        <v/>
      </c>
      <c r="CJ847" s="23"/>
      <c r="CK847" s="25" t="str">
        <f>IF(CJ847="","",IF(CJ847="TBD","TBD",IF(CJ847="N/A","N/A","W"&amp;TEXT(WEEKNUM(CJ847,21),"00")&amp;" "&amp;YEAR(CJ847))))</f>
        <v/>
      </c>
      <c r="CL847" s="24">
        <f>+IF(CJ847="",0,(CJ847-CH847))</f>
        <v>0</v>
      </c>
      <c r="CM847" s="21" t="s">
        <v>368</v>
      </c>
      <c r="CN847" s="21" t="s">
        <v>6294</v>
      </c>
      <c r="CO847" s="23">
        <v>45428</v>
      </c>
      <c r="CP847" s="25" t="str">
        <f>IF(CO847="","",IF(CO847="TBD","TBD",IF(CO847="N/A","N/A","W"&amp;TEXT(WEEKNUM(CO847,21),"00")&amp;" "&amp;YEAR(CO847))))</f>
        <v>W20 2024</v>
      </c>
      <c r="CQ847" s="23" t="s">
        <v>339</v>
      </c>
      <c r="CR847" s="23"/>
      <c r="CS847" s="23">
        <v>45434</v>
      </c>
      <c r="CT847" s="25" t="str">
        <f>IF(CS847="","",IF(CS847="TBD","TBD",IF(CS847="N/A","N/A","W"&amp;TEXT(WEEKNUM(CS847,21),"00")&amp;" "&amp;YEAR(CS847))))</f>
        <v>W21 2024</v>
      </c>
      <c r="CU847" s="21" t="s">
        <v>339</v>
      </c>
      <c r="CV847" s="21"/>
      <c r="CW847" s="23">
        <v>45432</v>
      </c>
      <c r="CX847" s="25" t="str">
        <f>IF(CW847="","",IF(CW847="TBD","TBD",IF(CW847="N/A","N/A","W"&amp;TEXT(WEEKNUM(CW847,21),"00")&amp;" "&amp;YEAR(CW847))))</f>
        <v>W21 2024</v>
      </c>
      <c r="CY847" s="21" t="s">
        <v>388</v>
      </c>
      <c r="CZ847" s="20" t="s">
        <v>6295</v>
      </c>
      <c r="DA847" s="23">
        <v>45432</v>
      </c>
      <c r="DB847" s="25" t="str">
        <f>IF(DA847="","",IF(DA847="TBD","TBD",IF(DA847="N/A","N/A","W"&amp;TEXT(WEEKNUM(DA847,21),"00")&amp;" "&amp;YEAR(DA847))))</f>
        <v>W21 2024</v>
      </c>
      <c r="DC847" s="23">
        <v>45434</v>
      </c>
      <c r="DD847" s="25" t="str">
        <f>IF(DC847="","",IF(DC847="TBD","TBD",IF(DC847="N/A","N/A","W"&amp;TEXT(WEEKNUM(DC847,21),"00")&amp;" "&amp;YEAR(DC847))))</f>
        <v>W21 2024</v>
      </c>
      <c r="DE847" s="21" t="s">
        <v>6089</v>
      </c>
      <c r="DF847" s="23"/>
      <c r="DG847" s="21" t="s">
        <v>259</v>
      </c>
      <c r="DH847" s="18"/>
      <c r="DI847" s="18"/>
      <c r="DJ847" s="18"/>
      <c r="DK847" s="21" t="s">
        <v>260</v>
      </c>
      <c r="DL847" s="21" t="s">
        <v>275</v>
      </c>
      <c r="DM847" s="21"/>
      <c r="DN847" s="23"/>
      <c r="DO847" s="23"/>
      <c r="DP847" s="23"/>
      <c r="DQ847" s="23" t="s">
        <v>276</v>
      </c>
      <c r="DR847" s="23"/>
      <c r="DS847" s="23"/>
      <c r="DT847" s="23"/>
      <c r="DU847" s="23"/>
      <c r="DV847" s="23"/>
      <c r="DW847" s="23"/>
      <c r="DX847" s="23"/>
      <c r="DY847" s="18"/>
      <c r="DZ847" s="18"/>
      <c r="EA847" s="18"/>
      <c r="EB847" s="21" t="s">
        <v>530</v>
      </c>
      <c r="EC847" s="18"/>
      <c r="ED847" s="18"/>
      <c r="EE847" s="18"/>
      <c r="EF847" s="191"/>
      <c r="EG847" s="191"/>
      <c r="EH847" s="18"/>
      <c r="EI847" s="18">
        <v>0</v>
      </c>
      <c r="EJ847" s="29" t="str">
        <f>K847&amp;AY847&amp;CA847&amp;DE847&amp;DT847&amp;DW847</f>
        <v>No VigenteTSS en RevisiónIng No Recibida 4GAs Built Detenido</v>
      </c>
    </row>
    <row r="848" spans="1:140" ht="12" hidden="1" customHeight="1">
      <c r="A848" s="30" t="str">
        <f>IFERROR(IF(VLOOKUP(B848,SEARCH!A:A,1,0)=B848,"OK",""),"")</f>
        <v/>
      </c>
      <c r="B848" s="31" t="s">
        <v>6296</v>
      </c>
      <c r="C848" s="15" t="s">
        <v>6297</v>
      </c>
      <c r="D848" s="16">
        <v>13</v>
      </c>
      <c r="E848" s="16">
        <v>-33.434197222222217</v>
      </c>
      <c r="F848" s="16">
        <v>-70.684397222222231</v>
      </c>
      <c r="G848" s="16" t="s">
        <v>270</v>
      </c>
      <c r="H848" s="16" t="s">
        <v>1385</v>
      </c>
      <c r="I848" s="16" t="s">
        <v>6298</v>
      </c>
      <c r="J848" s="16" t="s">
        <v>409</v>
      </c>
      <c r="K848" s="17" t="s">
        <v>319</v>
      </c>
      <c r="L848" s="16" t="s">
        <v>409</v>
      </c>
      <c r="M848" s="103">
        <v>1</v>
      </c>
      <c r="N848" s="18">
        <v>1</v>
      </c>
      <c r="O848" s="19" t="s">
        <v>3327</v>
      </c>
      <c r="P848" s="19" t="s">
        <v>380</v>
      </c>
      <c r="Q848" s="21" t="s">
        <v>917</v>
      </c>
      <c r="R848" s="21" t="s">
        <v>381</v>
      </c>
      <c r="S848" s="21">
        <v>18</v>
      </c>
      <c r="T848" s="22" t="s">
        <v>6299</v>
      </c>
      <c r="U848" s="23">
        <v>45106</v>
      </c>
      <c r="V848" s="21" t="str">
        <f>IF(U848="","",IF(U848="TBD","TBD",IF(U848="N/A","N/A","W"&amp;TEXT(WEEKNUM(U848,21),"00")&amp;" "&amp;YEAR(U848))))</f>
        <v>W26 2023</v>
      </c>
      <c r="W848" s="23">
        <v>45093</v>
      </c>
      <c r="X848" s="23"/>
      <c r="Y848" s="23" t="str">
        <f>IF(X848="","",IF(X848="TBD","TBD",IF(X848="N/A","N/A","W"&amp;TEXT(WEEKNUM(X848,21),"00")&amp;" "&amp;YEAR(X848))))</f>
        <v/>
      </c>
      <c r="Z848" s="23"/>
      <c r="AA848" s="23"/>
      <c r="AB848" s="24">
        <f>+IF(Z848="",0,AA848-Z848)</f>
        <v>0</v>
      </c>
      <c r="AC848" s="21" t="s">
        <v>324</v>
      </c>
      <c r="AD848" s="21" t="s">
        <v>1166</v>
      </c>
      <c r="AE848" s="23">
        <v>45506</v>
      </c>
      <c r="AF848" s="25" t="str">
        <f>IF(AE848="","",IF(AE848="TBD","TBD",IF(AE848="N/A","N/A","W"&amp;TEXT(WEEKNUM(AE848,21),"00")&amp;" "&amp;YEAR(AE848))))</f>
        <v>W31 2024</v>
      </c>
      <c r="AG848" s="21" t="s">
        <v>324</v>
      </c>
      <c r="AH848" s="21"/>
      <c r="AI848" s="23">
        <v>45160</v>
      </c>
      <c r="AJ848" s="25" t="str">
        <f>IF(AI848="","",IF(AI848="TBD","TBD",IF(AI848="N/A","N/A","W"&amp;TEXT(WEEKNUM(AI848,21),"00")&amp;" "&amp;YEAR(AI848))))</f>
        <v>W34 2023</v>
      </c>
      <c r="AK848" s="21" t="s">
        <v>324</v>
      </c>
      <c r="AL848" s="21"/>
      <c r="AM848" s="23">
        <v>45124</v>
      </c>
      <c r="AN848" s="25" t="str">
        <f>IF(AM848="","",IF(AM848="TBD","TBD",IF(AM848="N/A","N/A","W"&amp;TEXT(WEEKNUM(AM848,21),"00")&amp;" "&amp;YEAR(AM848))))</f>
        <v>W29 2023</v>
      </c>
      <c r="AO848" s="21" t="s">
        <v>324</v>
      </c>
      <c r="AP848" s="21"/>
      <c r="AQ848" s="23">
        <v>45070</v>
      </c>
      <c r="AR848" s="25" t="str">
        <f>IF(AQ848="","",IF(AQ848="TBD","TBD",IF(AQ848="N/A","N/A","W"&amp;TEXT(WEEKNUM(AQ848,21),"00")&amp;" "&amp;YEAR(AQ848))))</f>
        <v>W21 2023</v>
      </c>
      <c r="AS848" s="21"/>
      <c r="AT848" s="21"/>
      <c r="AU848" s="23"/>
      <c r="AV848" s="25" t="s">
        <v>252</v>
      </c>
      <c r="AW848" s="59">
        <v>45160</v>
      </c>
      <c r="AX848" s="25" t="str">
        <f>IF(AW848="","",IF(AW848="TBD","TBD",IF(AW848="N/A","N/A","W"&amp;TEXT(WEEKNUM(AW848,21),"00")&amp;" "&amp;YEAR(AW848))))</f>
        <v>W34 2023</v>
      </c>
      <c r="AY848" s="21" t="s">
        <v>327</v>
      </c>
      <c r="AZ848" s="21" t="s">
        <v>328</v>
      </c>
      <c r="BA848" s="21" t="s">
        <v>329</v>
      </c>
      <c r="BB848" s="23">
        <v>45237</v>
      </c>
      <c r="BC848" s="23">
        <v>45772</v>
      </c>
      <c r="BD848" s="23">
        <v>45777</v>
      </c>
      <c r="BE848" s="25" t="str">
        <f>IF(BD848="","",IF(BD848="TBD","TBD",IF(BD848="N/A","N/A","W"&amp;TEXT(WEEKNUM(BD848,21),"00")&amp;" "&amp;YEAR(BD848))))</f>
        <v>W18 2025</v>
      </c>
      <c r="BF848" s="23">
        <v>45782</v>
      </c>
      <c r="BG848" s="25" t="str">
        <f>IF(BF848="","",IF(BF848="TBD","TBD",IF(BF848="N/A","N/A","W"&amp;TEXT(WEEKNUM(BF848,21),"00")&amp;" "&amp;YEAR(BF848))))</f>
        <v>W19 2025</v>
      </c>
      <c r="BH848" s="24">
        <f>+IF(BF848="",0,(BF848-BD848))</f>
        <v>5</v>
      </c>
      <c r="BI848" s="26" t="s">
        <v>330</v>
      </c>
      <c r="BJ848" s="26" t="s">
        <v>6300</v>
      </c>
      <c r="BK848" s="27">
        <v>45757</v>
      </c>
      <c r="BL848" s="25" t="str">
        <f>IF(BK848="","",IF(BK848="TBD","TBD",IF(BK848="N/A","N/A","W"&amp;TEXT(WEEKNUM(BK848,21),"00")&amp;" "&amp;YEAR(BK848))))</f>
        <v>W15 2025</v>
      </c>
      <c r="BM848" s="21" t="s">
        <v>330</v>
      </c>
      <c r="BN848" s="74" t="s">
        <v>1025</v>
      </c>
      <c r="BO848" s="23">
        <v>45768</v>
      </c>
      <c r="BP848" s="25" t="str">
        <f>IF(BO848="","",IF(BO848="TBD","TBD",IF(BO848="N/A","N/A","W"&amp;TEXT(WEEKNUM(BO848,21),"00")&amp;" "&amp;YEAR(BO848))))</f>
        <v>W17 2025</v>
      </c>
      <c r="BQ848" s="21" t="s">
        <v>330</v>
      </c>
      <c r="BR848" s="21" t="s">
        <v>6301</v>
      </c>
      <c r="BS848" s="334">
        <v>45770</v>
      </c>
      <c r="BT848" s="25" t="str">
        <f t="shared" si="49"/>
        <v>W17 2025</v>
      </c>
      <c r="BU848" s="21" t="s">
        <v>330</v>
      </c>
      <c r="BV848" s="92" t="s">
        <v>6302</v>
      </c>
      <c r="BW848" s="23">
        <v>45769</v>
      </c>
      <c r="BX848" s="25" t="str">
        <f t="shared" si="50"/>
        <v>W17 2025</v>
      </c>
      <c r="BY848" s="23">
        <v>45784</v>
      </c>
      <c r="BZ848" s="25" t="str">
        <f>IF(BY848="","",IF(BY848="TBD","TBD",IF(BY848="N/A","N/A","W"&amp;TEXT(WEEKNUM(BY848,21),"00")&amp;" "&amp;YEAR(BY848))))</f>
        <v>W19 2025</v>
      </c>
      <c r="CA848" s="22" t="s">
        <v>926</v>
      </c>
      <c r="CB848" s="21" t="s">
        <v>336</v>
      </c>
      <c r="CC848" s="21" t="s">
        <v>336</v>
      </c>
      <c r="CD848" s="21"/>
      <c r="CE848" s="23"/>
      <c r="CF848" s="23">
        <v>45677</v>
      </c>
      <c r="CG848" s="23">
        <v>45684</v>
      </c>
      <c r="CH848" s="23">
        <v>45677</v>
      </c>
      <c r="CI848" s="25" t="str">
        <f>IF(CH848="","",IF(CH848="TBD","TBD",IF(CH848="N/A","N/A","W"&amp;TEXT(WEEKNUM(CH848,21),"00")&amp;" "&amp;YEAR(CH848))))</f>
        <v>W04 2025</v>
      </c>
      <c r="CJ848" s="23">
        <v>45681</v>
      </c>
      <c r="CK848" s="25" t="str">
        <f>IF(CJ848="","",IF(CJ848="TBD","TBD",IF(CJ848="N/A","N/A","W"&amp;TEXT(WEEKNUM(CJ848,21),"00")&amp;" "&amp;YEAR(CJ848))))</f>
        <v>W04 2025</v>
      </c>
      <c r="CL848" s="24">
        <f>+IF(CJ848="",0,(CJ848-CH848))</f>
        <v>4</v>
      </c>
      <c r="CM848" s="21" t="s">
        <v>339</v>
      </c>
      <c r="CN848" s="21" t="s">
        <v>6303</v>
      </c>
      <c r="CO848" s="23">
        <v>45687</v>
      </c>
      <c r="CP848" s="25" t="str">
        <f>IF(CO848="","",IF(CO848="TBD","TBD",IF(CO848="N/A","N/A","W"&amp;TEXT(WEEKNUM(CO848,21),"00")&amp;" "&amp;YEAR(CO848))))</f>
        <v>W05 2025</v>
      </c>
      <c r="CQ848" s="23" t="s">
        <v>339</v>
      </c>
      <c r="CR848" s="23" t="s">
        <v>6304</v>
      </c>
      <c r="CS848" s="23">
        <v>45684</v>
      </c>
      <c r="CT848" s="25" t="str">
        <f>IF(CS848="","",IF(CS848="TBD","TBD",IF(CS848="N/A","N/A","W"&amp;TEXT(WEEKNUM(CS848,21),"00")&amp;" "&amp;YEAR(CS848))))</f>
        <v>W05 2025</v>
      </c>
      <c r="CU848" s="21" t="s">
        <v>339</v>
      </c>
      <c r="CV848" s="21" t="s">
        <v>6305</v>
      </c>
      <c r="CW848" s="23">
        <v>45687</v>
      </c>
      <c r="CX848" s="25" t="str">
        <f>IF(CW848="","",IF(CW848="TBD","TBD",IF(CW848="N/A","N/A","W"&amp;TEXT(WEEKNUM(CW848,21),"00")&amp;" "&amp;YEAR(CW848))))</f>
        <v>W05 2025</v>
      </c>
      <c r="CY848" s="21" t="s">
        <v>421</v>
      </c>
      <c r="CZ848" s="21" t="s">
        <v>6306</v>
      </c>
      <c r="DA848" s="23">
        <v>45687</v>
      </c>
      <c r="DB848" s="25" t="str">
        <f>IF(DA848="","",IF(DA848="TBD","TBD",IF(DA848="N/A","N/A","W"&amp;TEXT(WEEKNUM(DA848,21),"00")&amp;" "&amp;YEAR(DA848))))</f>
        <v>W05 2025</v>
      </c>
      <c r="DC848" s="23">
        <v>45688</v>
      </c>
      <c r="DD848" s="25" t="str">
        <f>IF(DC848="","",IF(DC848="TBD","TBD",IF(DC848="N/A","N/A","W"&amp;TEXT(WEEKNUM(DC848,21),"00")&amp;" "&amp;YEAR(DC848))))</f>
        <v>W05 2025</v>
      </c>
      <c r="DE848" s="21" t="s">
        <v>392</v>
      </c>
      <c r="DF848" s="23"/>
      <c r="DG848" s="21" t="s">
        <v>259</v>
      </c>
      <c r="DH848" s="18"/>
      <c r="DI848" s="18"/>
      <c r="DJ848" s="18"/>
      <c r="DK848" s="21" t="s">
        <v>260</v>
      </c>
      <c r="DL848" s="21" t="s">
        <v>341</v>
      </c>
      <c r="DM848" s="21"/>
      <c r="DN848" s="23">
        <v>45744</v>
      </c>
      <c r="DO848" s="23">
        <v>45744</v>
      </c>
      <c r="DP848" s="23"/>
      <c r="DQ848" s="23" t="s">
        <v>276</v>
      </c>
      <c r="DR848" s="23"/>
      <c r="DS848" s="23">
        <v>45755</v>
      </c>
      <c r="DT848" s="23" t="s">
        <v>502</v>
      </c>
      <c r="DU848" s="23"/>
      <c r="DV848" s="23">
        <v>45755</v>
      </c>
      <c r="DW848" s="23" t="s">
        <v>342</v>
      </c>
      <c r="DX848" s="23"/>
      <c r="DY848" s="18"/>
      <c r="DZ848" s="18"/>
      <c r="EA848" s="18"/>
      <c r="EB848" s="21" t="s">
        <v>49</v>
      </c>
      <c r="EC848" s="18"/>
      <c r="ED848" s="18" t="s">
        <v>343</v>
      </c>
      <c r="EE848" s="18"/>
      <c r="EF848" s="55"/>
      <c r="EG848" s="55"/>
      <c r="EH848" s="18"/>
      <c r="EI848" s="18">
        <v>0</v>
      </c>
      <c r="EJ848" s="29" t="str">
        <f>K848&amp;AY848&amp;CA848&amp;DE848&amp;DT848&amp;DW848</f>
        <v>VigenteTSS Aprobado 4GIng Aprobada 4G/5GAs Built Aprobado con Observaciones 4GIntegradoOn Air</v>
      </c>
    </row>
    <row r="849" spans="1:140" ht="12" hidden="1" customHeight="1">
      <c r="A849" s="30" t="str">
        <f>IFERROR(IF(VLOOKUP(B849,SEARCH!A:A,1,0)=B849,"OK",""),"")</f>
        <v/>
      </c>
      <c r="B849" s="31" t="s">
        <v>6307</v>
      </c>
      <c r="C849" s="15" t="s">
        <v>6308</v>
      </c>
      <c r="D849" s="16">
        <v>13</v>
      </c>
      <c r="E849" s="16">
        <v>-33.368249989717</v>
      </c>
      <c r="F849" s="16">
        <v>-70.554443997638998</v>
      </c>
      <c r="G849" s="16" t="s">
        <v>270</v>
      </c>
      <c r="H849" s="16"/>
      <c r="I849" s="16" t="s">
        <v>347</v>
      </c>
      <c r="J849" s="16" t="s">
        <v>1736</v>
      </c>
      <c r="K849" s="16" t="s">
        <v>3</v>
      </c>
      <c r="L849" s="16" t="s">
        <v>247</v>
      </c>
      <c r="M849" s="103"/>
      <c r="N849" s="18"/>
      <c r="O849" s="19" t="s">
        <v>3327</v>
      </c>
      <c r="P849" s="19" t="s">
        <v>248</v>
      </c>
      <c r="Q849" s="18"/>
      <c r="R849" s="21" t="s">
        <v>4580</v>
      </c>
      <c r="S849" s="21" t="e">
        <v>#N/A</v>
      </c>
      <c r="T849" s="22" t="s">
        <v>348</v>
      </c>
      <c r="U849" s="23">
        <v>45106</v>
      </c>
      <c r="V849" s="21" t="str">
        <f>IF(U849="","",IF(U849="TBD","TBD",IF(U849="N/A","N/A","W"&amp;TEXT(WEEKNUM(U849,21),"00")&amp;" "&amp;YEAR(U849))))</f>
        <v>W26 2023</v>
      </c>
      <c r="W849" s="23"/>
      <c r="X849" s="23"/>
      <c r="Y849" s="23" t="str">
        <f>IF(X849="","",IF(X849="TBD","TBD",IF(X849="N/A","N/A","W"&amp;TEXT(WEEKNUM(X849,21),"00")&amp;" "&amp;YEAR(X849))))</f>
        <v/>
      </c>
      <c r="Z849" s="23"/>
      <c r="AA849" s="23"/>
      <c r="AB849" s="24">
        <f>+IF(Z849="",0,AA849-Z849)</f>
        <v>0</v>
      </c>
      <c r="AC849" s="21" t="s">
        <v>251</v>
      </c>
      <c r="AD849" s="21">
        <v>0</v>
      </c>
      <c r="AE849" s="23"/>
      <c r="AF849" s="25" t="str">
        <f>IF(AE849="","",IF(AE849="TBD","TBD",IF(AE849="N/A","N/A","W"&amp;TEXT(WEEKNUM(AE849,21),"00")&amp;" "&amp;YEAR(AE849))))</f>
        <v/>
      </c>
      <c r="AG849" s="21" t="s">
        <v>251</v>
      </c>
      <c r="AH849" s="21"/>
      <c r="AI849" s="23"/>
      <c r="AJ849" s="25" t="str">
        <f>IF(AI849="","",IF(AI849="TBD","TBD",IF(AI849="N/A","N/A","W"&amp;TEXT(WEEKNUM(AI849,21),"00")&amp;" "&amp;YEAR(AI849))))</f>
        <v/>
      </c>
      <c r="AK849" s="21" t="s">
        <v>251</v>
      </c>
      <c r="AL849" s="21"/>
      <c r="AM849" s="23"/>
      <c r="AN849" s="25" t="str">
        <f>IF(AM849="","",IF(AM849="TBD","TBD",IF(AM849="N/A","N/A","W"&amp;TEXT(WEEKNUM(AM849,21),"00")&amp;" "&amp;YEAR(AM849))))</f>
        <v/>
      </c>
      <c r="AO849" s="21" t="s">
        <v>251</v>
      </c>
      <c r="AP849" s="21"/>
      <c r="AQ849" s="23"/>
      <c r="AR849" s="25" t="str">
        <f>IF(AQ849="","",IF(AQ849="TBD","TBD",IF(AQ849="N/A","N/A","W"&amp;TEXT(WEEKNUM(AQ849,21),"00")&amp;" "&amp;YEAR(AQ849))))</f>
        <v/>
      </c>
      <c r="AS849" s="21"/>
      <c r="AT849" s="21"/>
      <c r="AU849" s="23"/>
      <c r="AV849" s="25" t="s">
        <v>252</v>
      </c>
      <c r="AW849" s="59"/>
      <c r="AX849" s="25" t="str">
        <f>IF(AW849="","",IF(AW849="TBD","TBD",IF(AW849="N/A","N/A","W"&amp;TEXT(WEEKNUM(AW849,21),"00")&amp;" "&amp;YEAR(AW849))))</f>
        <v/>
      </c>
      <c r="AY849" s="21" t="s">
        <v>253</v>
      </c>
      <c r="AZ849" s="21" t="s">
        <v>254</v>
      </c>
      <c r="BA849" s="21" t="s">
        <v>255</v>
      </c>
      <c r="BB849" s="23"/>
      <c r="BC849" s="23"/>
      <c r="BD849" s="23"/>
      <c r="BE849" s="25" t="str">
        <f>IF(BD849="","",IF(BD849="TBD","TBD",IF(BD849="N/A","N/A","W"&amp;TEXT(WEEKNUM(BD849,21),"00")&amp;" "&amp;YEAR(BD849))))</f>
        <v/>
      </c>
      <c r="BF849" s="23"/>
      <c r="BG849" s="25" t="str">
        <f>IF(BF849="","",IF(BF849="TBD","TBD",IF(BF849="N/A","N/A","W"&amp;TEXT(WEEKNUM(BF849,21),"00")&amp;" "&amp;YEAR(BF849))))</f>
        <v/>
      </c>
      <c r="BH849" s="24">
        <f>+IF(BF849="",0,(BF849-BD849))</f>
        <v>0</v>
      </c>
      <c r="BI849" s="26" t="s">
        <v>256</v>
      </c>
      <c r="BJ849" s="26"/>
      <c r="BK849" s="27"/>
      <c r="BL849" s="25" t="str">
        <f>IF(BK849="","",IF(BK849="TBD","TBD",IF(BK849="N/A","N/A","W"&amp;TEXT(WEEKNUM(BK849,21),"00")&amp;" "&amp;YEAR(BK849))))</f>
        <v/>
      </c>
      <c r="BM849" s="21" t="s">
        <v>256</v>
      </c>
      <c r="BN849" s="21"/>
      <c r="BO849" s="23"/>
      <c r="BP849" s="25" t="str">
        <f>IF(BO849="","",IF(BO849="TBD","TBD",IF(BO849="N/A","N/A","W"&amp;TEXT(WEEKNUM(BO849,21),"00")&amp;" "&amp;YEAR(BO849))))</f>
        <v/>
      </c>
      <c r="BQ849" s="21" t="s">
        <v>256</v>
      </c>
      <c r="BR849" s="21"/>
      <c r="BS849" s="334"/>
      <c r="BT849" s="25" t="str">
        <f t="shared" si="49"/>
        <v/>
      </c>
      <c r="BU849" s="21" t="s">
        <v>256</v>
      </c>
      <c r="BV849" s="21"/>
      <c r="BW849" s="23"/>
      <c r="BX849" s="25" t="str">
        <f t="shared" si="50"/>
        <v/>
      </c>
      <c r="BY849" s="23"/>
      <c r="BZ849" s="25" t="str">
        <f>IF(BY849="","",IF(BY849="TBD","TBD",IF(BY849="N/A","N/A","W"&amp;TEXT(WEEKNUM(BY849,21),"00")&amp;" "&amp;YEAR(BY849))))</f>
        <v/>
      </c>
      <c r="CA849" s="21" t="s">
        <v>257</v>
      </c>
      <c r="CB849" s="21" t="s">
        <v>349</v>
      </c>
      <c r="CC849" s="21" t="s">
        <v>350</v>
      </c>
      <c r="CD849" s="21"/>
      <c r="CE849" s="23"/>
      <c r="CF849" s="23"/>
      <c r="CG849" s="23"/>
      <c r="CH849" s="23"/>
      <c r="CI849" s="25" t="str">
        <f>IF(CH849="","",IF(CH849="TBD","TBD",IF(CH849="N/A","N/A","W"&amp;TEXT(WEEKNUM(CH849,21),"00")&amp;" "&amp;YEAR(CH849))))</f>
        <v/>
      </c>
      <c r="CJ849" s="23"/>
      <c r="CK849" s="25" t="str">
        <f>IF(CJ849="","",IF(CJ849="TBD","TBD",IF(CJ849="N/A","N/A","W"&amp;TEXT(WEEKNUM(CJ849,21),"00")&amp;" "&amp;YEAR(CJ849))))</f>
        <v/>
      </c>
      <c r="CL849" s="24">
        <f>+IF(CJ849="",0,(CJ849-CH849))</f>
        <v>0</v>
      </c>
      <c r="CM849" s="21" t="s">
        <v>258</v>
      </c>
      <c r="CN849" s="21"/>
      <c r="CO849" s="23"/>
      <c r="CP849" s="25" t="str">
        <f>IF(CO849="","",IF(CO849="TBD","TBD",IF(CO849="N/A","N/A","W"&amp;TEXT(WEEKNUM(CO849,21),"00")&amp;" "&amp;YEAR(CO849))))</f>
        <v/>
      </c>
      <c r="CQ849" s="23" t="s">
        <v>258</v>
      </c>
      <c r="CR849" s="23"/>
      <c r="CS849" s="23"/>
      <c r="CT849" s="25" t="str">
        <f>IF(CS849="","",IF(CS849="TBD","TBD",IF(CS849="N/A","N/A","W"&amp;TEXT(WEEKNUM(CS849,21),"00")&amp;" "&amp;YEAR(CS849))))</f>
        <v/>
      </c>
      <c r="CU849" s="21" t="s">
        <v>258</v>
      </c>
      <c r="CV849" s="21"/>
      <c r="CW849" s="23"/>
      <c r="CX849" s="25" t="str">
        <f>IF(CW849="","",IF(CW849="TBD","TBD",IF(CW849="N/A","N/A","W"&amp;TEXT(WEEKNUM(CW849,21),"00")&amp;" "&amp;YEAR(CW849))))</f>
        <v/>
      </c>
      <c r="CY849" s="21" t="s">
        <v>258</v>
      </c>
      <c r="CZ849" s="21"/>
      <c r="DA849" s="23"/>
      <c r="DB849" s="25" t="str">
        <f>IF(DA849="","",IF(DA849="TBD","TBD",IF(DA849="N/A","N/A","W"&amp;TEXT(WEEKNUM(DA849,21),"00")&amp;" "&amp;YEAR(DA849))))</f>
        <v/>
      </c>
      <c r="DC849" s="23"/>
      <c r="DD849" s="25" t="str">
        <f>IF(DC849="","",IF(DC849="TBD","TBD",IF(DC849="N/A","N/A","W"&amp;TEXT(WEEKNUM(DC849,21),"00")&amp;" "&amp;YEAR(DC849))))</f>
        <v/>
      </c>
      <c r="DE849" s="21" t="s">
        <v>258</v>
      </c>
      <c r="DF849" s="23"/>
      <c r="DG849" s="21" t="s">
        <v>259</v>
      </c>
      <c r="DH849" s="21"/>
      <c r="DI849" s="18"/>
      <c r="DJ849" s="18"/>
      <c r="DK849" s="21" t="s">
        <v>260</v>
      </c>
      <c r="DL849" s="21" t="s">
        <v>275</v>
      </c>
      <c r="DM849" s="21"/>
      <c r="DN849" s="23"/>
      <c r="DO849" s="23"/>
      <c r="DP849" s="23"/>
      <c r="DQ849" s="23" t="s">
        <v>276</v>
      </c>
      <c r="DR849" s="23"/>
      <c r="DS849" s="23"/>
      <c r="DT849" s="23"/>
      <c r="DU849" s="23"/>
      <c r="DV849" s="23"/>
      <c r="DW849" s="23"/>
      <c r="DX849" s="23"/>
      <c r="DY849" s="18"/>
      <c r="DZ849" s="18"/>
      <c r="EA849" s="18"/>
      <c r="EB849" s="21" t="s">
        <v>30</v>
      </c>
      <c r="EC849" s="18"/>
      <c r="ED849" s="18"/>
      <c r="EE849" s="18"/>
      <c r="EF849" s="55"/>
      <c r="EG849" s="55"/>
      <c r="EH849" s="18"/>
      <c r="EI849" s="18">
        <v>0</v>
      </c>
      <c r="EJ849" s="29" t="str">
        <f>K849&amp;AY849&amp;CA849&amp;DE849&amp;DT849&amp;DW849</f>
        <v>No VigenteTSS No Recibido 4GIng No Recibida 4GAs Built No Recibido</v>
      </c>
    </row>
    <row r="850" spans="1:140" ht="12" hidden="1" customHeight="1">
      <c r="A850" s="30" t="str">
        <f>IFERROR(IF(VLOOKUP(B850,SEARCH!A:A,1,0)=B850,"OK",""),"")</f>
        <v/>
      </c>
      <c r="B850" s="31" t="s">
        <v>6309</v>
      </c>
      <c r="C850" s="15" t="s">
        <v>6310</v>
      </c>
      <c r="D850" s="16">
        <v>13</v>
      </c>
      <c r="E850" s="16">
        <v>-33.4345</v>
      </c>
      <c r="F850" s="16">
        <v>-70.659700000000001</v>
      </c>
      <c r="G850" s="16" t="s">
        <v>270</v>
      </c>
      <c r="H850" s="16" t="s">
        <v>1186</v>
      </c>
      <c r="I850" s="16" t="s">
        <v>6311</v>
      </c>
      <c r="J850" s="16" t="s">
        <v>1736</v>
      </c>
      <c r="K850" s="16" t="s">
        <v>3</v>
      </c>
      <c r="L850" s="16" t="s">
        <v>247</v>
      </c>
      <c r="M850" s="103"/>
      <c r="N850" s="18"/>
      <c r="O850" s="19" t="s">
        <v>3327</v>
      </c>
      <c r="P850" s="19" t="s">
        <v>380</v>
      </c>
      <c r="Q850" s="18"/>
      <c r="R850" s="21" t="s">
        <v>381</v>
      </c>
      <c r="S850" s="21" t="s">
        <v>6312</v>
      </c>
      <c r="T850" s="22" t="s">
        <v>6313</v>
      </c>
      <c r="U850" s="23">
        <v>45106</v>
      </c>
      <c r="V850" s="21" t="str">
        <f>IF(U850="","",IF(U850="TBD","TBD",IF(U850="N/A","N/A","W"&amp;TEXT(WEEKNUM(U850,21),"00")&amp;" "&amp;YEAR(U850))))</f>
        <v>W26 2023</v>
      </c>
      <c r="W850" s="23">
        <v>45056</v>
      </c>
      <c r="X850" s="23"/>
      <c r="Y850" s="23" t="str">
        <f>IF(X850="","",IF(X850="TBD","TBD",IF(X850="N/A","N/A","W"&amp;TEXT(WEEKNUM(X850,21),"00")&amp;" "&amp;YEAR(X850))))</f>
        <v/>
      </c>
      <c r="Z850" s="23"/>
      <c r="AA850" s="23"/>
      <c r="AB850" s="24">
        <f>+IF(Z850="",0,AA850-Z850)</f>
        <v>0</v>
      </c>
      <c r="AC850" s="21" t="s">
        <v>324</v>
      </c>
      <c r="AD850" s="21">
        <v>0</v>
      </c>
      <c r="AE850" s="23">
        <v>45160</v>
      </c>
      <c r="AF850" s="25" t="str">
        <f>IF(AE850="","",IF(AE850="TBD","TBD",IF(AE850="N/A","N/A","W"&amp;TEXT(WEEKNUM(AE850,21),"00")&amp;" "&amp;YEAR(AE850))))</f>
        <v>W34 2023</v>
      </c>
      <c r="AG850" s="21" t="s">
        <v>324</v>
      </c>
      <c r="AH850" s="21"/>
      <c r="AI850" s="23">
        <v>45160</v>
      </c>
      <c r="AJ850" s="25" t="str">
        <f>IF(AI850="","",IF(AI850="TBD","TBD",IF(AI850="N/A","N/A","W"&amp;TEXT(WEEKNUM(AI850,21),"00")&amp;" "&amp;YEAR(AI850))))</f>
        <v>W34 2023</v>
      </c>
      <c r="AK850" s="21" t="s">
        <v>324</v>
      </c>
      <c r="AL850" s="21"/>
      <c r="AM850" s="23">
        <v>45148</v>
      </c>
      <c r="AN850" s="25" t="str">
        <f>IF(AM850="","",IF(AM850="TBD","TBD",IF(AM850="N/A","N/A","W"&amp;TEXT(WEEKNUM(AM850,21),"00")&amp;" "&amp;YEAR(AM850))))</f>
        <v>W32 2023</v>
      </c>
      <c r="AO850" s="21" t="s">
        <v>324</v>
      </c>
      <c r="AP850" s="21"/>
      <c r="AQ850" s="23">
        <v>45076</v>
      </c>
      <c r="AR850" s="25" t="str">
        <f>IF(AQ850="","",IF(AQ850="TBD","TBD",IF(AQ850="N/A","N/A","W"&amp;TEXT(WEEKNUM(AQ850,21),"00")&amp;" "&amp;YEAR(AQ850))))</f>
        <v>W22 2023</v>
      </c>
      <c r="AS850" s="21"/>
      <c r="AT850" s="21"/>
      <c r="AU850" s="23"/>
      <c r="AV850" s="25" t="s">
        <v>252</v>
      </c>
      <c r="AW850" s="59">
        <v>45160</v>
      </c>
      <c r="AX850" s="25" t="str">
        <f>IF(AW850="","",IF(AW850="TBD","TBD",IF(AW850="N/A","N/A","W"&amp;TEXT(WEEKNUM(AW850,21),"00")&amp;" "&amp;YEAR(AW850))))</f>
        <v>W34 2023</v>
      </c>
      <c r="AY850" s="21" t="s">
        <v>327</v>
      </c>
      <c r="AZ850" s="21" t="s">
        <v>328</v>
      </c>
      <c r="BA850" s="21" t="s">
        <v>255</v>
      </c>
      <c r="BB850" s="23">
        <v>45237</v>
      </c>
      <c r="BC850" s="23">
        <v>45239</v>
      </c>
      <c r="BD850" s="23">
        <v>45239</v>
      </c>
      <c r="BE850" s="25" t="str">
        <f>IF(BD850="","",IF(BD850="TBD","TBD",IF(BD850="N/A","N/A","W"&amp;TEXT(WEEKNUM(BD850,21),"00")&amp;" "&amp;YEAR(BD850))))</f>
        <v>W45 2023</v>
      </c>
      <c r="BF850" s="23">
        <v>45245</v>
      </c>
      <c r="BG850" s="25" t="str">
        <f>IF(BF850="","",IF(BF850="TBD","TBD",IF(BF850="N/A","N/A","W"&amp;TEXT(WEEKNUM(BF850,21),"00")&amp;" "&amp;YEAR(BF850))))</f>
        <v>W46 2023</v>
      </c>
      <c r="BH850" s="24">
        <f>+IF(BF850="",0,(BF850-BD850))</f>
        <v>6</v>
      </c>
      <c r="BI850" s="26" t="s">
        <v>330</v>
      </c>
      <c r="BJ850" s="26" t="s">
        <v>3379</v>
      </c>
      <c r="BK850" s="27">
        <v>45254</v>
      </c>
      <c r="BL850" s="25" t="str">
        <f>IF(BK850="","",IF(BK850="TBD","TBD",IF(BK850="N/A","N/A","W"&amp;TEXT(WEEKNUM(BK850,21),"00")&amp;" "&amp;YEAR(BK850))))</f>
        <v>W47 2023</v>
      </c>
      <c r="BM850" s="21" t="s">
        <v>330</v>
      </c>
      <c r="BN850" s="21" t="s">
        <v>6314</v>
      </c>
      <c r="BO850" s="23">
        <v>45254</v>
      </c>
      <c r="BP850" s="25" t="str">
        <f>IF(BO850="","",IF(BO850="TBD","TBD",IF(BO850="N/A","N/A","W"&amp;TEXT(WEEKNUM(BO850,21),"00")&amp;" "&amp;YEAR(BO850))))</f>
        <v>W47 2023</v>
      </c>
      <c r="BQ850" s="21" t="s">
        <v>330</v>
      </c>
      <c r="BR850" s="21" t="s">
        <v>6315</v>
      </c>
      <c r="BS850" s="334">
        <v>45254</v>
      </c>
      <c r="BT850" s="25" t="str">
        <f t="shared" si="49"/>
        <v>W47 2023</v>
      </c>
      <c r="BU850" s="21" t="s">
        <v>330</v>
      </c>
      <c r="BV850" s="21"/>
      <c r="BW850" s="23">
        <v>45254</v>
      </c>
      <c r="BX850" s="25" t="str">
        <f t="shared" si="50"/>
        <v>W47 2023</v>
      </c>
      <c r="BY850" s="23">
        <v>45254</v>
      </c>
      <c r="BZ850" s="25" t="str">
        <f>IF(BY850="","",IF(BY850="TBD","TBD",IF(BY850="N/A","N/A","W"&amp;TEXT(WEEKNUM(BY850,21),"00")&amp;" "&amp;YEAR(BY850))))</f>
        <v>W47 2023</v>
      </c>
      <c r="CA850" s="21" t="s">
        <v>335</v>
      </c>
      <c r="CB850" s="21">
        <v>0</v>
      </c>
      <c r="CC850" s="21"/>
      <c r="CD850" s="21"/>
      <c r="CE850" s="23"/>
      <c r="CF850" s="23"/>
      <c r="CG850" s="23"/>
      <c r="CH850" s="23"/>
      <c r="CI850" s="25" t="str">
        <f>IF(CH850="","",IF(CH850="TBD","TBD",IF(CH850="N/A","N/A","W"&amp;TEXT(WEEKNUM(CH850,21),"00")&amp;" "&amp;YEAR(CH850))))</f>
        <v/>
      </c>
      <c r="CJ850" s="23"/>
      <c r="CK850" s="25" t="str">
        <f>IF(CJ850="","",IF(CJ850="TBD","TBD",IF(CJ850="N/A","N/A","W"&amp;TEXT(WEEKNUM(CJ850,21),"00")&amp;" "&amp;YEAR(CJ850))))</f>
        <v/>
      </c>
      <c r="CL850" s="24">
        <f>+IF(CJ850="",0,(CJ850-CH850))</f>
        <v>0</v>
      </c>
      <c r="CM850" s="21" t="s">
        <v>258</v>
      </c>
      <c r="CN850" s="21"/>
      <c r="CO850" s="23"/>
      <c r="CP850" s="25" t="str">
        <f>IF(CO850="","",IF(CO850="TBD","TBD",IF(CO850="N/A","N/A","W"&amp;TEXT(WEEKNUM(CO850,21),"00")&amp;" "&amp;YEAR(CO850))))</f>
        <v/>
      </c>
      <c r="CQ850" s="23" t="s">
        <v>258</v>
      </c>
      <c r="CR850" s="23"/>
      <c r="CS850" s="23"/>
      <c r="CT850" s="25" t="str">
        <f>IF(CS850="","",IF(CS850="TBD","TBD",IF(CS850="N/A","N/A","W"&amp;TEXT(WEEKNUM(CS850,21),"00")&amp;" "&amp;YEAR(CS850))))</f>
        <v/>
      </c>
      <c r="CU850" s="21" t="s">
        <v>258</v>
      </c>
      <c r="CV850" s="21"/>
      <c r="CW850" s="23"/>
      <c r="CX850" s="25" t="str">
        <f>IF(CW850="","",IF(CW850="TBD","TBD",IF(CW850="N/A","N/A","W"&amp;TEXT(WEEKNUM(CW850,21),"00")&amp;" "&amp;YEAR(CW850))))</f>
        <v/>
      </c>
      <c r="CY850" s="21" t="s">
        <v>258</v>
      </c>
      <c r="CZ850" s="21"/>
      <c r="DA850" s="23"/>
      <c r="DB850" s="25" t="str">
        <f>IF(DA850="","",IF(DA850="TBD","TBD",IF(DA850="N/A","N/A","W"&amp;TEXT(WEEKNUM(DA850,21),"00")&amp;" "&amp;YEAR(DA850))))</f>
        <v/>
      </c>
      <c r="DC850" s="23"/>
      <c r="DD850" s="25" t="str">
        <f>IF(DC850="","",IF(DC850="TBD","TBD",IF(DC850="N/A","N/A","W"&amp;TEXT(WEEKNUM(DC850,21),"00")&amp;" "&amp;YEAR(DC850))))</f>
        <v/>
      </c>
      <c r="DE850" s="21" t="s">
        <v>258</v>
      </c>
      <c r="DF850" s="23"/>
      <c r="DG850" s="21" t="s">
        <v>259</v>
      </c>
      <c r="DH850" s="21"/>
      <c r="DI850" s="18"/>
      <c r="DJ850" s="18"/>
      <c r="DK850" s="21" t="s">
        <v>260</v>
      </c>
      <c r="DL850" s="21" t="s">
        <v>275</v>
      </c>
      <c r="DM850" s="21"/>
      <c r="DN850" s="23"/>
      <c r="DO850" s="23"/>
      <c r="DP850" s="23"/>
      <c r="DQ850" s="23" t="s">
        <v>276</v>
      </c>
      <c r="DR850" s="23"/>
      <c r="DS850" s="23"/>
      <c r="DT850" s="23"/>
      <c r="DU850" s="23"/>
      <c r="DV850" s="23"/>
      <c r="DW850" s="23"/>
      <c r="DX850" s="23"/>
      <c r="DY850" s="18"/>
      <c r="DZ850" s="18"/>
      <c r="EA850" s="18"/>
      <c r="EB850" s="21" t="s">
        <v>530</v>
      </c>
      <c r="EC850" s="18"/>
      <c r="ED850" s="18"/>
      <c r="EE850" s="18"/>
      <c r="EF850" s="55"/>
      <c r="EG850" s="55"/>
      <c r="EH850" s="18"/>
      <c r="EI850" s="18">
        <v>0</v>
      </c>
      <c r="EJ850" s="29" t="str">
        <f>K850&amp;AY850&amp;CA850&amp;DE850&amp;DT850&amp;DW850</f>
        <v>No VigenteTSS Aprobado 4GIng Aprobada 4GAs Built No Recibido</v>
      </c>
    </row>
    <row r="851" spans="1:140" ht="12" hidden="1" customHeight="1">
      <c r="A851" s="30" t="str">
        <f>IFERROR(IF(VLOOKUP(B851,SEARCH!A:A,1,0)=B851,"OK",""),"")</f>
        <v/>
      </c>
      <c r="B851" s="31" t="s">
        <v>6316</v>
      </c>
      <c r="C851" s="15" t="s">
        <v>6317</v>
      </c>
      <c r="D851" s="16">
        <v>13</v>
      </c>
      <c r="E851" s="16">
        <v>-33.461002000000001</v>
      </c>
      <c r="F851" s="16">
        <v>-70.641525000000001</v>
      </c>
      <c r="G851" s="16" t="s">
        <v>270</v>
      </c>
      <c r="H851" s="16" t="s">
        <v>1186</v>
      </c>
      <c r="I851" s="16" t="s">
        <v>6318</v>
      </c>
      <c r="J851" s="16" t="s">
        <v>1736</v>
      </c>
      <c r="K851" s="16" t="s">
        <v>3</v>
      </c>
      <c r="L851" s="16" t="s">
        <v>247</v>
      </c>
      <c r="M851" s="103"/>
      <c r="N851" s="18"/>
      <c r="O851" s="19" t="s">
        <v>3327</v>
      </c>
      <c r="P851" s="19" t="s">
        <v>380</v>
      </c>
      <c r="Q851" s="18"/>
      <c r="R851" s="21" t="s">
        <v>381</v>
      </c>
      <c r="S851" s="21">
        <v>21</v>
      </c>
      <c r="T851" s="22" t="s">
        <v>6319</v>
      </c>
      <c r="U851" s="23">
        <v>45106</v>
      </c>
      <c r="V851" s="21" t="str">
        <f>IF(U851="","",IF(U851="TBD","TBD",IF(U851="N/A","N/A","W"&amp;TEXT(WEEKNUM(U851,21),"00")&amp;" "&amp;YEAR(U851))))</f>
        <v>W26 2023</v>
      </c>
      <c r="W851" s="23">
        <v>45118</v>
      </c>
      <c r="X851" s="23"/>
      <c r="Y851" s="23" t="str">
        <f>IF(X851="","",IF(X851="TBD","TBD",IF(X851="N/A","N/A","W"&amp;TEXT(WEEKNUM(X851,21),"00")&amp;" "&amp;YEAR(X851))))</f>
        <v/>
      </c>
      <c r="Z851" s="23"/>
      <c r="AA851" s="23"/>
      <c r="AB851" s="24">
        <f>+IF(Z851="",0,AA851-Z851)</f>
        <v>0</v>
      </c>
      <c r="AC851" s="21" t="s">
        <v>324</v>
      </c>
      <c r="AD851" s="21">
        <v>0</v>
      </c>
      <c r="AE851" s="23">
        <v>45118</v>
      </c>
      <c r="AF851" s="25" t="str">
        <f>IF(AE851="","",IF(AE851="TBD","TBD",IF(AE851="N/A","N/A","W"&amp;TEXT(WEEKNUM(AE851,21),"00")&amp;" "&amp;YEAR(AE851))))</f>
        <v>W28 2023</v>
      </c>
      <c r="AG851" s="21" t="s">
        <v>324</v>
      </c>
      <c r="AH851" s="21"/>
      <c r="AI851" s="23">
        <v>45118</v>
      </c>
      <c r="AJ851" s="25" t="str">
        <f>IF(AI851="","",IF(AI851="TBD","TBD",IF(AI851="N/A","N/A","W"&amp;TEXT(WEEKNUM(AI851,21),"00")&amp;" "&amp;YEAR(AI851))))</f>
        <v>W28 2023</v>
      </c>
      <c r="AK851" s="21" t="s">
        <v>324</v>
      </c>
      <c r="AL851" s="21"/>
      <c r="AM851" s="23">
        <v>45119</v>
      </c>
      <c r="AN851" s="25" t="str">
        <f>IF(AM851="","",IF(AM851="TBD","TBD",IF(AM851="N/A","N/A","W"&amp;TEXT(WEEKNUM(AM851,21),"00")&amp;" "&amp;YEAR(AM851))))</f>
        <v>W28 2023</v>
      </c>
      <c r="AO851" s="21" t="s">
        <v>324</v>
      </c>
      <c r="AP851" s="21"/>
      <c r="AQ851" s="23">
        <v>45124</v>
      </c>
      <c r="AR851" s="25" t="str">
        <f>IF(AQ851="","",IF(AQ851="TBD","TBD",IF(AQ851="N/A","N/A","W"&amp;TEXT(WEEKNUM(AQ851,21),"00")&amp;" "&amp;YEAR(AQ851))))</f>
        <v>W29 2023</v>
      </c>
      <c r="AS851" s="21"/>
      <c r="AT851" s="21"/>
      <c r="AU851" s="23"/>
      <c r="AV851" s="25" t="s">
        <v>252</v>
      </c>
      <c r="AW851" s="59">
        <v>45119</v>
      </c>
      <c r="AX851" s="25" t="str">
        <f>IF(AW851="","",IF(AW851="TBD","TBD",IF(AW851="N/A","N/A","W"&amp;TEXT(WEEKNUM(AW851,21),"00")&amp;" "&amp;YEAR(AW851))))</f>
        <v>W28 2023</v>
      </c>
      <c r="AY851" s="21" t="s">
        <v>327</v>
      </c>
      <c r="AZ851" s="21" t="s">
        <v>328</v>
      </c>
      <c r="BA851" s="21" t="s">
        <v>255</v>
      </c>
      <c r="BB851" s="23">
        <v>45378</v>
      </c>
      <c r="BC851" s="23"/>
      <c r="BD851" s="23">
        <v>45382</v>
      </c>
      <c r="BE851" s="25" t="str">
        <f>IF(BD851="","",IF(BD851="TBD","TBD",IF(BD851="N/A","N/A","W"&amp;TEXT(WEEKNUM(BD851,21),"00")&amp;" "&amp;YEAR(BD851))))</f>
        <v>W13 2024</v>
      </c>
      <c r="BF851" s="23">
        <v>45387</v>
      </c>
      <c r="BG851" s="25" t="str">
        <f>IF(BF851="","",IF(BF851="TBD","TBD",IF(BF851="N/A","N/A","W"&amp;TEXT(WEEKNUM(BF851,21),"00")&amp;" "&amp;YEAR(BF851))))</f>
        <v>W14 2024</v>
      </c>
      <c r="BH851" s="24">
        <f>+IF(BF851="",0,(BF851-BD851))</f>
        <v>5</v>
      </c>
      <c r="BI851" s="26" t="s">
        <v>415</v>
      </c>
      <c r="BJ851" s="26" t="s">
        <v>6320</v>
      </c>
      <c r="BK851" s="27">
        <v>45401</v>
      </c>
      <c r="BL851" s="25" t="str">
        <f>IF(BK851="","",IF(BK851="TBD","TBD",IF(BK851="N/A","N/A","W"&amp;TEXT(WEEKNUM(BK851,21),"00")&amp;" "&amp;YEAR(BK851))))</f>
        <v>W16 2024</v>
      </c>
      <c r="BM851" s="21" t="s">
        <v>642</v>
      </c>
      <c r="BN851" s="21" t="s">
        <v>6321</v>
      </c>
      <c r="BO851" s="23">
        <v>45387</v>
      </c>
      <c r="BP851" s="25" t="str">
        <f>IF(BO851="","",IF(BO851="TBD","TBD",IF(BO851="N/A","N/A","W"&amp;TEXT(WEEKNUM(BO851,21),"00")&amp;" "&amp;YEAR(BO851))))</f>
        <v>W14 2024</v>
      </c>
      <c r="BQ851" s="21" t="s">
        <v>3211</v>
      </c>
      <c r="BR851" s="21"/>
      <c r="BS851" s="334"/>
      <c r="BT851" s="25" t="str">
        <f t="shared" si="49"/>
        <v/>
      </c>
      <c r="BU851" s="21" t="s">
        <v>330</v>
      </c>
      <c r="BV851" s="21" t="s">
        <v>6322</v>
      </c>
      <c r="BW851" s="23">
        <v>45638</v>
      </c>
      <c r="BX851" s="25" t="str">
        <f t="shared" si="50"/>
        <v>W50 2024</v>
      </c>
      <c r="BY851" s="23">
        <v>0</v>
      </c>
      <c r="BZ851" s="25" t="str">
        <f>IF(BY851="","",IF(BY851="TBD","TBD",IF(BY851="N/A","N/A","W"&amp;TEXT(WEEKNUM(BY851,21),"00")&amp;" "&amp;YEAR(BY851))))</f>
        <v>W52 1900</v>
      </c>
      <c r="CA851" s="21" t="s">
        <v>3213</v>
      </c>
      <c r="CB851" s="21">
        <v>0</v>
      </c>
      <c r="CC851" s="21"/>
      <c r="CD851" s="21"/>
      <c r="CE851" s="23"/>
      <c r="CF851" s="23"/>
      <c r="CG851" s="23"/>
      <c r="CH851" s="23"/>
      <c r="CI851" s="25" t="str">
        <f>IF(CH851="","",IF(CH851="TBD","TBD",IF(CH851="N/A","N/A","W"&amp;TEXT(WEEKNUM(CH851,21),"00")&amp;" "&amp;YEAR(CH851))))</f>
        <v/>
      </c>
      <c r="CJ851" s="23"/>
      <c r="CK851" s="25" t="str">
        <f>IF(CJ851="","",IF(CJ851="TBD","TBD",IF(CJ851="N/A","N/A","W"&amp;TEXT(WEEKNUM(CJ851,21),"00")&amp;" "&amp;YEAR(CJ851))))</f>
        <v/>
      </c>
      <c r="CL851" s="24">
        <f>+IF(CJ851="",0,(CJ851-CH851))</f>
        <v>0</v>
      </c>
      <c r="CM851" s="21" t="s">
        <v>258</v>
      </c>
      <c r="CN851" s="21"/>
      <c r="CO851" s="23"/>
      <c r="CP851" s="25" t="str">
        <f>IF(CO851="","",IF(CO851="TBD","TBD",IF(CO851="N/A","N/A","W"&amp;TEXT(WEEKNUM(CO851,21),"00")&amp;" "&amp;YEAR(CO851))))</f>
        <v/>
      </c>
      <c r="CQ851" s="23" t="s">
        <v>258</v>
      </c>
      <c r="CR851" s="23"/>
      <c r="CS851" s="23"/>
      <c r="CT851" s="25" t="str">
        <f>IF(CS851="","",IF(CS851="TBD","TBD",IF(CS851="N/A","N/A","W"&amp;TEXT(WEEKNUM(CS851,21),"00")&amp;" "&amp;YEAR(CS851))))</f>
        <v/>
      </c>
      <c r="CU851" s="21" t="s">
        <v>258</v>
      </c>
      <c r="CV851" s="21"/>
      <c r="CW851" s="23"/>
      <c r="CX851" s="25" t="str">
        <f>IF(CW851="","",IF(CW851="TBD","TBD",IF(CW851="N/A","N/A","W"&amp;TEXT(WEEKNUM(CW851,21),"00")&amp;" "&amp;YEAR(CW851))))</f>
        <v/>
      </c>
      <c r="CY851" s="21" t="s">
        <v>258</v>
      </c>
      <c r="CZ851" s="21"/>
      <c r="DA851" s="23"/>
      <c r="DB851" s="25" t="str">
        <f>IF(DA851="","",IF(DA851="TBD","TBD",IF(DA851="N/A","N/A","W"&amp;TEXT(WEEKNUM(DA851,21),"00")&amp;" "&amp;YEAR(DA851))))</f>
        <v/>
      </c>
      <c r="DC851" s="23"/>
      <c r="DD851" s="25" t="str">
        <f>IF(DC851="","",IF(DC851="TBD","TBD",IF(DC851="N/A","N/A","W"&amp;TEXT(WEEKNUM(DC851,21),"00")&amp;" "&amp;YEAR(DC851))))</f>
        <v/>
      </c>
      <c r="DE851" s="21" t="s">
        <v>258</v>
      </c>
      <c r="DF851" s="23"/>
      <c r="DG851" s="21" t="s">
        <v>259</v>
      </c>
      <c r="DH851" s="21"/>
      <c r="DI851" s="18"/>
      <c r="DJ851" s="18"/>
      <c r="DK851" s="21" t="s">
        <v>260</v>
      </c>
      <c r="DL851" s="21" t="s">
        <v>275</v>
      </c>
      <c r="DM851" s="21"/>
      <c r="DN851" s="23"/>
      <c r="DO851" s="23"/>
      <c r="DP851" s="23"/>
      <c r="DQ851" s="23" t="s">
        <v>276</v>
      </c>
      <c r="DR851" s="23"/>
      <c r="DS851" s="23"/>
      <c r="DT851" s="23"/>
      <c r="DU851" s="23"/>
      <c r="DV851" s="23"/>
      <c r="DW851" s="23"/>
      <c r="DX851" s="23"/>
      <c r="DY851" s="18"/>
      <c r="DZ851" s="18"/>
      <c r="EA851" s="18"/>
      <c r="EB851" s="21" t="s">
        <v>34</v>
      </c>
      <c r="EC851" s="18"/>
      <c r="ED851" s="18"/>
      <c r="EE851" s="18"/>
      <c r="EF851" s="55"/>
      <c r="EG851" s="55"/>
      <c r="EH851" s="18"/>
      <c r="EI851" s="18">
        <v>0</v>
      </c>
      <c r="EJ851" s="29" t="str">
        <f>K851&amp;AY851&amp;CA851&amp;DE851&amp;DT851&amp;DW851</f>
        <v>No VigenteTSS Aprobado 4GIng En Revisión 4GAs Built No Recibido</v>
      </c>
    </row>
    <row r="852" spans="1:140" ht="12" hidden="1" customHeight="1">
      <c r="A852" s="30" t="str">
        <f>IFERROR(IF(VLOOKUP(B852,SEARCH!A:A,1,0)=B852,"OK",""),"")</f>
        <v/>
      </c>
      <c r="B852" s="31" t="s">
        <v>6323</v>
      </c>
      <c r="C852" s="15" t="s">
        <v>6324</v>
      </c>
      <c r="D852" s="16">
        <v>13</v>
      </c>
      <c r="E852" s="16">
        <v>-33.452197222222225</v>
      </c>
      <c r="F852" s="16">
        <v>-70.596297222222219</v>
      </c>
      <c r="G852" s="16" t="s">
        <v>270</v>
      </c>
      <c r="H852" s="16" t="s">
        <v>1376</v>
      </c>
      <c r="I852" s="16" t="s">
        <v>6325</v>
      </c>
      <c r="J852" s="16" t="s">
        <v>6326</v>
      </c>
      <c r="K852" s="17" t="s">
        <v>319</v>
      </c>
      <c r="L852" s="16" t="s">
        <v>409</v>
      </c>
      <c r="M852" s="103">
        <v>7</v>
      </c>
      <c r="N852" s="18">
        <v>1</v>
      </c>
      <c r="O852" s="19" t="s">
        <v>3327</v>
      </c>
      <c r="P852" s="19" t="s">
        <v>380</v>
      </c>
      <c r="Q852" s="18"/>
      <c r="R852" s="21" t="s">
        <v>1437</v>
      </c>
      <c r="S852" s="21">
        <v>23</v>
      </c>
      <c r="T852" s="22" t="s">
        <v>6327</v>
      </c>
      <c r="U852" s="23">
        <v>45621</v>
      </c>
      <c r="V852" s="21" t="str">
        <f>IF(U852="","",IF(U852="TBD","TBD",IF(U852="N/A","N/A","W"&amp;TEXT(WEEKNUM(U852,21),"00")&amp;" "&amp;YEAR(U852))))</f>
        <v>W48 2024</v>
      </c>
      <c r="W852" s="23">
        <v>45621</v>
      </c>
      <c r="X852" s="23"/>
      <c r="Y852" s="23" t="str">
        <f>IF(X852="","",IF(X852="TBD","TBD",IF(X852="N/A","N/A","W"&amp;TEXT(WEEKNUM(X852,21),"00")&amp;" "&amp;YEAR(X852))))</f>
        <v/>
      </c>
      <c r="Z852" s="23">
        <v>45624</v>
      </c>
      <c r="AA852" s="23">
        <v>45628</v>
      </c>
      <c r="AB852" s="24">
        <f>+IF(Z852="",0,AA852-Z852)</f>
        <v>4</v>
      </c>
      <c r="AC852" s="20" t="s">
        <v>324</v>
      </c>
      <c r="AD852" s="20" t="s">
        <v>6328</v>
      </c>
      <c r="AE852" s="23">
        <v>45714</v>
      </c>
      <c r="AF852" s="25" t="str">
        <f>IF(AE852="","",IF(AE852="TBD","TBD",IF(AE852="N/A","N/A","W"&amp;TEXT(WEEKNUM(AE852,21),"00")&amp;" "&amp;YEAR(AE852))))</f>
        <v>W09 2025</v>
      </c>
      <c r="AG852" s="21" t="s">
        <v>324</v>
      </c>
      <c r="AH852" s="21" t="s">
        <v>6329</v>
      </c>
      <c r="AI852" s="23">
        <v>45630</v>
      </c>
      <c r="AJ852" s="25" t="str">
        <f>IF(AI852="","",IF(AI852="TBD","TBD",IF(AI852="N/A","N/A","W"&amp;TEXT(WEEKNUM(AI852,21),"00")&amp;" "&amp;YEAR(AI852))))</f>
        <v>W49 2024</v>
      </c>
      <c r="AK852" s="21" t="s">
        <v>324</v>
      </c>
      <c r="AL852" s="21"/>
      <c r="AM852" s="23">
        <v>45635</v>
      </c>
      <c r="AN852" s="25" t="str">
        <f>IF(AM852="","",IF(AM852="TBD","TBD",IF(AM852="N/A","N/A","W"&amp;TEXT(WEEKNUM(AM852,21),"00")&amp;" "&amp;YEAR(AM852))))</f>
        <v>W50 2024</v>
      </c>
      <c r="AO852" s="21" t="s">
        <v>324</v>
      </c>
      <c r="AP852" s="21" t="s">
        <v>6330</v>
      </c>
      <c r="AQ852" s="23">
        <v>45644</v>
      </c>
      <c r="AR852" s="25" t="str">
        <f>IF(AQ852="","",IF(AQ852="TBD","TBD",IF(AQ852="N/A","N/A","W"&amp;TEXT(WEEKNUM(AQ852,21),"00")&amp;" "&amp;YEAR(AQ852))))</f>
        <v>W51 2024</v>
      </c>
      <c r="AS852" s="21"/>
      <c r="AT852" s="21"/>
      <c r="AU852" s="23"/>
      <c r="AV852" s="25" t="s">
        <v>252</v>
      </c>
      <c r="AW852" s="59">
        <v>45714</v>
      </c>
      <c r="AX852" s="25" t="str">
        <f>IF(AW852="","",IF(AW852="TBD","TBD",IF(AW852="N/A","N/A","W"&amp;TEXT(WEEKNUM(AW852,21),"00")&amp;" "&amp;YEAR(AW852))))</f>
        <v>W09 2025</v>
      </c>
      <c r="AY852" s="21" t="s">
        <v>327</v>
      </c>
      <c r="AZ852" s="21" t="s">
        <v>328</v>
      </c>
      <c r="BA852" s="21" t="s">
        <v>329</v>
      </c>
      <c r="BB852" s="23">
        <v>45729</v>
      </c>
      <c r="BC852" s="23">
        <v>45758</v>
      </c>
      <c r="BD852" s="23">
        <v>45762</v>
      </c>
      <c r="BE852" s="25" t="str">
        <f>IF(BD852="","",IF(BD852="TBD","TBD",IF(BD852="N/A","N/A","W"&amp;TEXT(WEEKNUM(BD852,21),"00")&amp;" "&amp;YEAR(BD852))))</f>
        <v>W16 2025</v>
      </c>
      <c r="BF852" s="63">
        <v>45764</v>
      </c>
      <c r="BG852" s="25" t="str">
        <f>IF(BF852="","",IF(BF852="TBD","TBD",IF(BF852="N/A","N/A","W"&amp;TEXT(WEEKNUM(BF852,21),"00")&amp;" "&amp;YEAR(BF852))))</f>
        <v>W16 2025</v>
      </c>
      <c r="BH852" s="24">
        <f>+IF(BF852="",0,(BF852-BD852))</f>
        <v>2</v>
      </c>
      <c r="BI852" s="26" t="s">
        <v>330</v>
      </c>
      <c r="BJ852" s="26" t="s">
        <v>6331</v>
      </c>
      <c r="BK852" s="27">
        <v>45763</v>
      </c>
      <c r="BL852" s="25" t="str">
        <f>IF(BK852="","",IF(BK852="TBD","TBD",IF(BK852="N/A","N/A","W"&amp;TEXT(WEEKNUM(BK852,21),"00")&amp;" "&amp;YEAR(BK852))))</f>
        <v>W16 2025</v>
      </c>
      <c r="BM852" s="21" t="s">
        <v>330</v>
      </c>
      <c r="BN852" s="20"/>
      <c r="BO852" s="23">
        <v>45770</v>
      </c>
      <c r="BP852" s="25" t="str">
        <f>IF(BO852="","",IF(BO852="TBD","TBD",IF(BO852="N/A","N/A","W"&amp;TEXT(WEEKNUM(BO852,21),"00")&amp;" "&amp;YEAR(BO852))))</f>
        <v>W17 2025</v>
      </c>
      <c r="BQ852" s="21" t="s">
        <v>330</v>
      </c>
      <c r="BR852" s="97"/>
      <c r="BS852" s="334">
        <v>45763</v>
      </c>
      <c r="BT852" s="25" t="str">
        <f t="shared" si="49"/>
        <v>W16 2025</v>
      </c>
      <c r="BU852" s="21" t="s">
        <v>330</v>
      </c>
      <c r="BV852" s="33" t="s">
        <v>6010</v>
      </c>
      <c r="BW852" s="23">
        <v>45730</v>
      </c>
      <c r="BX852" s="25" t="str">
        <f t="shared" si="50"/>
        <v>W11 2025</v>
      </c>
      <c r="BY852" s="23">
        <v>45770</v>
      </c>
      <c r="BZ852" s="25" t="str">
        <f>IF(BY852="","",IF(BY852="TBD","TBD",IF(BY852="N/A","N/A","W"&amp;TEXT(WEEKNUM(BY852,21),"00")&amp;" "&amp;YEAR(BY852))))</f>
        <v>W17 2025</v>
      </c>
      <c r="CA852" s="22" t="s">
        <v>926</v>
      </c>
      <c r="CB852" s="129" t="s">
        <v>336</v>
      </c>
      <c r="CC852" s="21" t="s">
        <v>336</v>
      </c>
      <c r="CD852" s="21" t="s">
        <v>515</v>
      </c>
      <c r="CE852" s="23"/>
      <c r="CF852" s="23">
        <v>45814</v>
      </c>
      <c r="CG852" s="23">
        <v>45826</v>
      </c>
      <c r="CH852" s="23">
        <v>45826</v>
      </c>
      <c r="CI852" s="25" t="str">
        <f>IF(CH852="","",IF(CH852="TBD","TBD",IF(CH852="N/A","N/A","W"&amp;TEXT(WEEKNUM(CH852,21),"00")&amp;" "&amp;YEAR(CH852))))</f>
        <v>W25 2025</v>
      </c>
      <c r="CJ852" s="23">
        <v>45831</v>
      </c>
      <c r="CK852" s="25" t="str">
        <f>IF(CJ852="","",IF(CJ852="TBD","TBD",IF(CJ852="N/A","N/A","W"&amp;TEXT(WEEKNUM(CJ852,21),"00")&amp;" "&amp;YEAR(CJ852))))</f>
        <v>W26 2025</v>
      </c>
      <c r="CL852" s="24">
        <f>+IF(CJ852="",0,(CJ852-CH852))</f>
        <v>5</v>
      </c>
      <c r="CM852" s="21" t="s">
        <v>339</v>
      </c>
      <c r="CN852" s="20" t="s">
        <v>6332</v>
      </c>
      <c r="CO852" s="23">
        <v>45827</v>
      </c>
      <c r="CP852" s="25" t="str">
        <f>IF(CO852="","",IF(CO852="TBD","TBD",IF(CO852="N/A","N/A","W"&amp;TEXT(WEEKNUM(CO852,21),"00")&amp;" "&amp;YEAR(CO852))))</f>
        <v>W25 2025</v>
      </c>
      <c r="CQ852" s="23" t="s">
        <v>339</v>
      </c>
      <c r="CR852" s="23" t="s">
        <v>6333</v>
      </c>
      <c r="CS852" s="23">
        <v>45814</v>
      </c>
      <c r="CT852" s="25" t="str">
        <f>IF(CS852="","",IF(CS852="TBD","TBD",IF(CS852="N/A","N/A","W"&amp;TEXT(WEEKNUM(CS852,21),"00")&amp;" "&amp;YEAR(CS852))))</f>
        <v>W23 2025</v>
      </c>
      <c r="CU852" s="21" t="s">
        <v>388</v>
      </c>
      <c r="CV852" s="20" t="s">
        <v>6334</v>
      </c>
      <c r="CW852" s="23">
        <v>45819</v>
      </c>
      <c r="CX852" s="25" t="str">
        <f>IF(CW852="","",IF(CW852="TBD","TBD",IF(CW852="N/A","N/A","W"&amp;TEXT(WEEKNUM(CW852,21),"00")&amp;" "&amp;YEAR(CW852))))</f>
        <v>W24 2025</v>
      </c>
      <c r="CY852" s="21" t="s">
        <v>421</v>
      </c>
      <c r="CZ852" s="21" t="s">
        <v>6335</v>
      </c>
      <c r="DA852" s="23">
        <v>45817</v>
      </c>
      <c r="DB852" s="25" t="str">
        <f>IF(DA852="","",IF(DA852="TBD","TBD",IF(DA852="N/A","N/A","W"&amp;TEXT(WEEKNUM(DA852,21),"00")&amp;" "&amp;YEAR(DA852))))</f>
        <v>W24 2025</v>
      </c>
      <c r="DC852" s="23">
        <v>45827</v>
      </c>
      <c r="DD852" s="25" t="str">
        <f>IF(DC852="","",IF(DC852="TBD","TBD",IF(DC852="N/A","N/A","W"&amp;TEXT(WEEKNUM(DC852,21),"00")&amp;" "&amp;YEAR(DC852))))</f>
        <v>W25 2025</v>
      </c>
      <c r="DE852" s="21" t="s">
        <v>1032</v>
      </c>
      <c r="DF852" s="23"/>
      <c r="DG852" s="21" t="s">
        <v>259</v>
      </c>
      <c r="DH852" s="21"/>
      <c r="DI852" s="18"/>
      <c r="DJ852" s="18"/>
      <c r="DK852" s="21" t="s">
        <v>260</v>
      </c>
      <c r="DL852" s="21" t="s">
        <v>341</v>
      </c>
      <c r="DM852" s="21"/>
      <c r="DN852" s="23">
        <v>45855</v>
      </c>
      <c r="DO852" s="23">
        <v>45855</v>
      </c>
      <c r="DP852" s="23"/>
      <c r="DQ852" s="23" t="s">
        <v>276</v>
      </c>
      <c r="DR852" s="23"/>
      <c r="DS852" s="23"/>
      <c r="DT852" s="23"/>
      <c r="DU852" s="23">
        <v>45830</v>
      </c>
      <c r="DV852" s="23">
        <v>45864</v>
      </c>
      <c r="DW852" s="23" t="s">
        <v>342</v>
      </c>
      <c r="DX852" s="23"/>
      <c r="DY852" s="18"/>
      <c r="DZ852" s="18"/>
      <c r="EA852" s="18"/>
      <c r="EB852" s="21" t="s">
        <v>49</v>
      </c>
      <c r="EC852" s="18"/>
      <c r="ED852" s="18" t="s">
        <v>343</v>
      </c>
      <c r="EE852" s="18"/>
      <c r="EF852" s="55"/>
      <c r="EG852" s="55"/>
      <c r="EH852" s="18"/>
      <c r="EI852" s="18">
        <v>0</v>
      </c>
      <c r="EJ852" s="29" t="str">
        <f>K852&amp;AY852&amp;CA852&amp;DE852&amp;DT852&amp;DW852</f>
        <v>VigenteTSS Aprobado 4GIng Aprobada 4G/5GAs Built Aprobado con Observaciones 4G/5GOn Air</v>
      </c>
    </row>
    <row r="853" spans="1:140" ht="12" hidden="1" customHeight="1">
      <c r="A853" s="30" t="str">
        <f>IFERROR(IF(VLOOKUP(B853,SEARCH!A:A,1,0)=B853,"OK",""),"")</f>
        <v/>
      </c>
      <c r="B853" s="31" t="s">
        <v>6336</v>
      </c>
      <c r="C853" s="15" t="s">
        <v>6337</v>
      </c>
      <c r="D853" s="16">
        <v>13</v>
      </c>
      <c r="E853" s="16">
        <v>-33.457219444444448</v>
      </c>
      <c r="F853" s="16">
        <v>-70.519449999999992</v>
      </c>
      <c r="G853" s="16" t="s">
        <v>270</v>
      </c>
      <c r="H853" s="16" t="s">
        <v>1411</v>
      </c>
      <c r="I853" s="16" t="s">
        <v>6338</v>
      </c>
      <c r="J853" s="16" t="s">
        <v>1313</v>
      </c>
      <c r="K853" s="16" t="s">
        <v>3</v>
      </c>
      <c r="L853" s="16" t="s">
        <v>409</v>
      </c>
      <c r="M853" s="103" t="s">
        <v>295</v>
      </c>
      <c r="N853" s="18">
        <v>1</v>
      </c>
      <c r="O853" s="19" t="s">
        <v>3327</v>
      </c>
      <c r="P853" s="19" t="s">
        <v>380</v>
      </c>
      <c r="Q853" s="18"/>
      <c r="R853" s="21">
        <v>0</v>
      </c>
      <c r="S853" s="21">
        <v>27</v>
      </c>
      <c r="T853" s="22" t="s">
        <v>6339</v>
      </c>
      <c r="U853" s="23">
        <v>45498</v>
      </c>
      <c r="V853" s="21" t="str">
        <f>IF(U853="","",IF(U853="TBD","TBD",IF(U853="N/A","N/A","W"&amp;TEXT(WEEKNUM(U853,21),"00")&amp;" "&amp;YEAR(U853))))</f>
        <v>W30 2024</v>
      </c>
      <c r="W853" s="23">
        <v>45498</v>
      </c>
      <c r="X853" s="23"/>
      <c r="Y853" s="23" t="str">
        <f>IF(X853="","",IF(X853="TBD","TBD",IF(X853="N/A","N/A","W"&amp;TEXT(WEEKNUM(X853,21),"00")&amp;" "&amp;YEAR(X853))))</f>
        <v/>
      </c>
      <c r="Z853" s="23">
        <v>45498</v>
      </c>
      <c r="AA853" s="23">
        <v>45502</v>
      </c>
      <c r="AB853" s="24">
        <f>+IF(Z853="",0,AA853-Z853)</f>
        <v>4</v>
      </c>
      <c r="AC853" s="21" t="s">
        <v>324</v>
      </c>
      <c r="AD853" s="21"/>
      <c r="AE853" s="23">
        <v>45506</v>
      </c>
      <c r="AF853" s="25" t="str">
        <f>IF(AE853="","",IF(AE853="TBD","TBD",IF(AE853="N/A","N/A","W"&amp;TEXT(WEEKNUM(AE853,21),"00")&amp;" "&amp;YEAR(AE853))))</f>
        <v>W31 2024</v>
      </c>
      <c r="AG853" s="21" t="s">
        <v>324</v>
      </c>
      <c r="AH853" s="21" t="s">
        <v>6340</v>
      </c>
      <c r="AI853" s="23">
        <v>45603</v>
      </c>
      <c r="AJ853" s="25" t="str">
        <f>IF(AI853="","",IF(AI853="TBD","TBD",IF(AI853="N/A","N/A","W"&amp;TEXT(WEEKNUM(AI853,21),"00")&amp;" "&amp;YEAR(AI853))))</f>
        <v>W45 2024</v>
      </c>
      <c r="AK853" s="21" t="s">
        <v>324</v>
      </c>
      <c r="AL853" s="21"/>
      <c r="AM853" s="23">
        <v>45603</v>
      </c>
      <c r="AN853" s="25" t="str">
        <f>IF(AM853="","",IF(AM853="TBD","TBD",IF(AM853="N/A","N/A","W"&amp;TEXT(WEEKNUM(AM853,21),"00")&amp;" "&amp;YEAR(AM853))))</f>
        <v>W45 2024</v>
      </c>
      <c r="AO853" s="21" t="s">
        <v>324</v>
      </c>
      <c r="AP853" s="21" t="s">
        <v>6341</v>
      </c>
      <c r="AQ853" s="23">
        <v>45509</v>
      </c>
      <c r="AR853" s="25" t="str">
        <f>IF(AQ853="","",IF(AQ853="TBD","TBD",IF(AQ853="N/A","N/A","W"&amp;TEXT(WEEKNUM(AQ853,21),"00")&amp;" "&amp;YEAR(AQ853))))</f>
        <v>W32 2024</v>
      </c>
      <c r="AS853" s="21" t="s">
        <v>739</v>
      </c>
      <c r="AT853" s="21">
        <v>0</v>
      </c>
      <c r="AU853" s="23">
        <v>45512</v>
      </c>
      <c r="AV853" s="25" t="s">
        <v>921</v>
      </c>
      <c r="AW853" s="59">
        <v>45512</v>
      </c>
      <c r="AX853" s="25" t="str">
        <f>IF(AW853="","",IF(AW853="TBD","TBD",IF(AW853="N/A","N/A","W"&amp;TEXT(WEEKNUM(AW853,21),"00")&amp;" "&amp;YEAR(AW853))))</f>
        <v>W32 2024</v>
      </c>
      <c r="AY853" s="21" t="s">
        <v>327</v>
      </c>
      <c r="AZ853" s="21" t="s">
        <v>328</v>
      </c>
      <c r="BA853" s="21" t="s">
        <v>255</v>
      </c>
      <c r="BB853" s="23"/>
      <c r="BC853" s="23"/>
      <c r="BD853" s="23"/>
      <c r="BE853" s="25" t="str">
        <f>IF(BD853="","",IF(BD853="TBD","TBD",IF(BD853="N/A","N/A","W"&amp;TEXT(WEEKNUM(BD853,21),"00")&amp;" "&amp;YEAR(BD853))))</f>
        <v/>
      </c>
      <c r="BF853" s="23"/>
      <c r="BG853" s="25" t="str">
        <f>IF(BF853="","",IF(BF853="TBD","TBD",IF(BF853="N/A","N/A","W"&amp;TEXT(WEEKNUM(BF853,21),"00")&amp;" "&amp;YEAR(BF853))))</f>
        <v/>
      </c>
      <c r="BH853" s="24">
        <f>+IF(BF853="",0,(BF853-BD853))</f>
        <v>0</v>
      </c>
      <c r="BI853" s="26" t="s">
        <v>415</v>
      </c>
      <c r="BJ853" s="26" t="s">
        <v>6342</v>
      </c>
      <c r="BK853" s="27">
        <v>45615</v>
      </c>
      <c r="BL853" s="25" t="str">
        <f>IF(BK853="","",IF(BK853="TBD","TBD",IF(BK853="N/A","N/A","W"&amp;TEXT(WEEKNUM(BK853,21),"00")&amp;" "&amp;YEAR(BK853))))</f>
        <v>W47 2024</v>
      </c>
      <c r="BM853" s="21" t="s">
        <v>642</v>
      </c>
      <c r="BN853" s="21" t="s">
        <v>6343</v>
      </c>
      <c r="BO853" s="23">
        <v>45638</v>
      </c>
      <c r="BP853" s="25" t="str">
        <f>IF(BO853="","",IF(BO853="TBD","TBD",IF(BO853="N/A","N/A","W"&amp;TEXT(WEEKNUM(BO853,21),"00")&amp;" "&amp;YEAR(BO853))))</f>
        <v>W50 2024</v>
      </c>
      <c r="BQ853" s="21" t="s">
        <v>330</v>
      </c>
      <c r="BR853" s="21" t="s">
        <v>6344</v>
      </c>
      <c r="BS853" s="334">
        <v>45622</v>
      </c>
      <c r="BT853" s="25" t="str">
        <f t="shared" si="49"/>
        <v>W48 2024</v>
      </c>
      <c r="BU853" s="21" t="s">
        <v>330</v>
      </c>
      <c r="BV853" s="21" t="s">
        <v>6345</v>
      </c>
      <c r="BW853" s="23">
        <v>45614</v>
      </c>
      <c r="BX853" s="25" t="str">
        <f t="shared" si="50"/>
        <v>W47 2024</v>
      </c>
      <c r="BY853" s="23">
        <v>45638</v>
      </c>
      <c r="BZ853" s="25" t="str">
        <f>IF(BY853="","",IF(BY853="TBD","TBD",IF(BY853="N/A","N/A","W"&amp;TEXT(WEEKNUM(BY853,21),"00")&amp;" "&amp;YEAR(BY853))))</f>
        <v>W50 2024</v>
      </c>
      <c r="CA853" s="21" t="s">
        <v>2560</v>
      </c>
      <c r="CB853" s="21">
        <v>0</v>
      </c>
      <c r="CC853" s="21"/>
      <c r="CD853" s="21"/>
      <c r="CE853" s="23"/>
      <c r="CF853" s="23"/>
      <c r="CG853" s="23"/>
      <c r="CH853" s="23"/>
      <c r="CI853" s="25" t="str">
        <f>IF(CH853="","",IF(CH853="TBD","TBD",IF(CH853="N/A","N/A","W"&amp;TEXT(WEEKNUM(CH853,21),"00")&amp;" "&amp;YEAR(CH853))))</f>
        <v/>
      </c>
      <c r="CJ853" s="23"/>
      <c r="CK853" s="25" t="str">
        <f>IF(CJ853="","",IF(CJ853="TBD","TBD",IF(CJ853="N/A","N/A","W"&amp;TEXT(WEEKNUM(CJ853,21),"00")&amp;" "&amp;YEAR(CJ853))))</f>
        <v/>
      </c>
      <c r="CL853" s="24">
        <f>+IF(CJ853="",0,(CJ853-CH853))</f>
        <v>0</v>
      </c>
      <c r="CM853" s="21" t="s">
        <v>258</v>
      </c>
      <c r="CN853" s="21"/>
      <c r="CO853" s="23"/>
      <c r="CP853" s="25" t="str">
        <f>IF(CO853="","",IF(CO853="TBD","TBD",IF(CO853="N/A","N/A","W"&amp;TEXT(WEEKNUM(CO853,21),"00")&amp;" "&amp;YEAR(CO853))))</f>
        <v/>
      </c>
      <c r="CQ853" s="23" t="s">
        <v>258</v>
      </c>
      <c r="CR853" s="23"/>
      <c r="CS853" s="23"/>
      <c r="CT853" s="25" t="str">
        <f>IF(CS853="","",IF(CS853="TBD","TBD",IF(CS853="N/A","N/A","W"&amp;TEXT(WEEKNUM(CS853,21),"00")&amp;" "&amp;YEAR(CS853))))</f>
        <v/>
      </c>
      <c r="CU853" s="21" t="s">
        <v>258</v>
      </c>
      <c r="CV853" s="21"/>
      <c r="CW853" s="23"/>
      <c r="CX853" s="25" t="str">
        <f>IF(CW853="","",IF(CW853="TBD","TBD",IF(CW853="N/A","N/A","W"&amp;TEXT(WEEKNUM(CW853,21),"00")&amp;" "&amp;YEAR(CW853))))</f>
        <v/>
      </c>
      <c r="CY853" s="21" t="s">
        <v>258</v>
      </c>
      <c r="CZ853" s="21"/>
      <c r="DA853" s="23"/>
      <c r="DB853" s="25" t="str">
        <f>IF(DA853="","",IF(DA853="TBD","TBD",IF(DA853="N/A","N/A","W"&amp;TEXT(WEEKNUM(DA853,21),"00")&amp;" "&amp;YEAR(DA853))))</f>
        <v/>
      </c>
      <c r="DC853" s="23"/>
      <c r="DD853" s="25" t="str">
        <f>IF(DC853="","",IF(DC853="TBD","TBD",IF(DC853="N/A","N/A","W"&amp;TEXT(WEEKNUM(DC853,21),"00")&amp;" "&amp;YEAR(DC853))))</f>
        <v/>
      </c>
      <c r="DE853" s="21" t="s">
        <v>258</v>
      </c>
      <c r="DF853" s="23"/>
      <c r="DG853" s="21" t="s">
        <v>259</v>
      </c>
      <c r="DH853" s="21"/>
      <c r="DI853" s="18"/>
      <c r="DJ853" s="18"/>
      <c r="DK853" s="21" t="s">
        <v>260</v>
      </c>
      <c r="DL853" s="21" t="s">
        <v>275</v>
      </c>
      <c r="DM853" s="21"/>
      <c r="DN853" s="23"/>
      <c r="DO853" s="23"/>
      <c r="DP853" s="23"/>
      <c r="DQ853" s="23" t="s">
        <v>276</v>
      </c>
      <c r="DR853" s="23"/>
      <c r="DS853" s="23"/>
      <c r="DT853" s="23"/>
      <c r="DU853" s="23"/>
      <c r="DV853" s="23"/>
      <c r="DW853" s="23"/>
      <c r="DX853" s="23"/>
      <c r="DY853" s="18"/>
      <c r="DZ853" s="18"/>
      <c r="EA853" s="18"/>
      <c r="EB853" s="21" t="s">
        <v>34</v>
      </c>
      <c r="EC853" s="18"/>
      <c r="ED853" s="18"/>
      <c r="EE853" s="18"/>
      <c r="EF853" s="55"/>
      <c r="EG853" s="55"/>
      <c r="EH853" s="18"/>
      <c r="EI853" s="18">
        <v>0</v>
      </c>
      <c r="EJ853" s="29" t="str">
        <f>K853&amp;AY853&amp;CA853&amp;DE853&amp;DT853&amp;DW853</f>
        <v>No VigenteTSS Aprobado 4GIng DetenidaAs Built No Recibido</v>
      </c>
    </row>
    <row r="854" spans="1:140" ht="12" hidden="1" customHeight="1">
      <c r="A854" s="30" t="str">
        <f>IFERROR(IF(VLOOKUP(B854,SEARCH!A:A,1,0)=B854,"OK",""),"")</f>
        <v/>
      </c>
      <c r="B854" s="31" t="s">
        <v>6346</v>
      </c>
      <c r="C854" s="15" t="s">
        <v>6347</v>
      </c>
      <c r="D854" s="16">
        <v>13</v>
      </c>
      <c r="E854" s="16">
        <v>-33.322000000000003</v>
      </c>
      <c r="F854" s="16">
        <v>-70.569000000000003</v>
      </c>
      <c r="G854" s="16" t="s">
        <v>270</v>
      </c>
      <c r="H854" s="16" t="s">
        <v>1759</v>
      </c>
      <c r="I854" s="16" t="s">
        <v>6348</v>
      </c>
      <c r="J854" s="16" t="s">
        <v>379</v>
      </c>
      <c r="K854" s="17" t="s">
        <v>319</v>
      </c>
      <c r="L854" s="16" t="s">
        <v>247</v>
      </c>
      <c r="M854" s="103" t="s">
        <v>320</v>
      </c>
      <c r="N854" s="18"/>
      <c r="O854" s="19" t="s">
        <v>3327</v>
      </c>
      <c r="P854" s="19" t="s">
        <v>380</v>
      </c>
      <c r="Q854" s="18"/>
      <c r="R854" s="21" t="s">
        <v>1437</v>
      </c>
      <c r="S854" s="21">
        <v>7.5</v>
      </c>
      <c r="T854" s="22" t="s">
        <v>6349</v>
      </c>
      <c r="U854" s="23">
        <v>45106</v>
      </c>
      <c r="V854" s="21" t="str">
        <f>IF(U854="","",IF(U854="TBD","TBD",IF(U854="N/A","N/A","W"&amp;TEXT(WEEKNUM(U854,21),"00")&amp;" "&amp;YEAR(U854))))</f>
        <v>W26 2023</v>
      </c>
      <c r="W854" s="23">
        <v>45005</v>
      </c>
      <c r="X854" s="23"/>
      <c r="Y854" s="23" t="str">
        <f>IF(X854="","",IF(X854="TBD","TBD",IF(X854="N/A","N/A","W"&amp;TEXT(WEEKNUM(X854,21),"00")&amp;" "&amp;YEAR(X854))))</f>
        <v/>
      </c>
      <c r="Z854" s="23"/>
      <c r="AA854" s="23"/>
      <c r="AB854" s="24">
        <f>+IF(Z854="",0,AA854-Z854)</f>
        <v>0</v>
      </c>
      <c r="AC854" s="21" t="s">
        <v>324</v>
      </c>
      <c r="AD854" s="21">
        <v>0</v>
      </c>
      <c r="AE854" s="23">
        <v>45036</v>
      </c>
      <c r="AF854" s="25" t="str">
        <f>IF(AE854="","",IF(AE854="TBD","TBD",IF(AE854="N/A","N/A","W"&amp;TEXT(WEEKNUM(AE854,21),"00")&amp;" "&amp;YEAR(AE854))))</f>
        <v>W16 2023</v>
      </c>
      <c r="AG854" s="21" t="s">
        <v>324</v>
      </c>
      <c r="AH854" s="21"/>
      <c r="AI854" s="23">
        <v>45111</v>
      </c>
      <c r="AJ854" s="25" t="str">
        <f>IF(AI854="","",IF(AI854="TBD","TBD",IF(AI854="N/A","N/A","W"&amp;TEXT(WEEKNUM(AI854,21),"00")&amp;" "&amp;YEAR(AI854))))</f>
        <v>W27 2023</v>
      </c>
      <c r="AK854" s="21" t="s">
        <v>324</v>
      </c>
      <c r="AL854" s="21"/>
      <c r="AM854" s="23">
        <v>45021</v>
      </c>
      <c r="AN854" s="25" t="str">
        <f>IF(AM854="","",IF(AM854="TBD","TBD",IF(AM854="N/A","N/A","W"&amp;TEXT(WEEKNUM(AM854,21),"00")&amp;" "&amp;YEAR(AM854))))</f>
        <v>W14 2023</v>
      </c>
      <c r="AO854" s="21" t="s">
        <v>324</v>
      </c>
      <c r="AP854" s="21"/>
      <c r="AQ854" s="23">
        <v>45021</v>
      </c>
      <c r="AR854" s="25" t="str">
        <f>IF(AQ854="","",IF(AQ854="TBD","TBD",IF(AQ854="N/A","N/A","W"&amp;TEXT(WEEKNUM(AQ854,21),"00")&amp;" "&amp;YEAR(AQ854))))</f>
        <v>W14 2023</v>
      </c>
      <c r="AS854" s="21"/>
      <c r="AT854" s="21"/>
      <c r="AU854" s="23"/>
      <c r="AV854" s="25" t="s">
        <v>252</v>
      </c>
      <c r="AW854" s="59">
        <v>45111</v>
      </c>
      <c r="AX854" s="25" t="str">
        <f>IF(AW854="","",IF(AW854="TBD","TBD",IF(AW854="N/A","N/A","W"&amp;TEXT(WEEKNUM(AW854,21),"00")&amp;" "&amp;YEAR(AW854))))</f>
        <v>W27 2023</v>
      </c>
      <c r="AY854" s="21" t="s">
        <v>327</v>
      </c>
      <c r="AZ854" s="21" t="s">
        <v>328</v>
      </c>
      <c r="BA854" s="21" t="s">
        <v>329</v>
      </c>
      <c r="BB854" s="23"/>
      <c r="BC854" s="23"/>
      <c r="BD854" s="23"/>
      <c r="BE854" s="25" t="str">
        <f>IF(BD854="","",IF(BD854="TBD","TBD",IF(BD854="N/A","N/A","W"&amp;TEXT(WEEKNUM(BD854,21),"00")&amp;" "&amp;YEAR(BD854))))</f>
        <v/>
      </c>
      <c r="BF854" s="23"/>
      <c r="BG854" s="25" t="str">
        <f>IF(BF854="","",IF(BF854="TBD","TBD",IF(BF854="N/A","N/A","W"&amp;TEXT(WEEKNUM(BF854,21),"00")&amp;" "&amp;YEAR(BF854))))</f>
        <v/>
      </c>
      <c r="BH854" s="24">
        <f>+IF(BF854="",0,(BF854-BD854))</f>
        <v>0</v>
      </c>
      <c r="BI854" s="26" t="s">
        <v>330</v>
      </c>
      <c r="BJ854" s="26"/>
      <c r="BK854" s="27">
        <v>45223</v>
      </c>
      <c r="BL854" s="25" t="str">
        <f>IF(BK854="","",IF(BK854="TBD","TBD",IF(BK854="N/A","N/A","W"&amp;TEXT(WEEKNUM(BK854,21),"00")&amp;" "&amp;YEAR(BK854))))</f>
        <v>W43 2023</v>
      </c>
      <c r="BM854" s="21" t="s">
        <v>330</v>
      </c>
      <c r="BN854" s="21" t="s">
        <v>1867</v>
      </c>
      <c r="BO854" s="23">
        <v>45574</v>
      </c>
      <c r="BP854" s="25" t="str">
        <f>IF(BO854="","",IF(BO854="TBD","TBD",IF(BO854="N/A","N/A","W"&amp;TEXT(WEEKNUM(BO854,21),"00")&amp;" "&amp;YEAR(BO854))))</f>
        <v>W41 2024</v>
      </c>
      <c r="BQ854" s="21" t="s">
        <v>330</v>
      </c>
      <c r="BR854" s="21"/>
      <c r="BS854" s="334">
        <v>45573</v>
      </c>
      <c r="BT854" s="25" t="str">
        <f t="shared" si="49"/>
        <v>W41 2024</v>
      </c>
      <c r="BU854" s="21" t="s">
        <v>330</v>
      </c>
      <c r="BV854" s="21" t="s">
        <v>6350</v>
      </c>
      <c r="BW854" s="23">
        <v>45225</v>
      </c>
      <c r="BX854" s="25" t="str">
        <f t="shared" si="50"/>
        <v>W43 2023</v>
      </c>
      <c r="BY854" s="23">
        <v>45574</v>
      </c>
      <c r="BZ854" s="25" t="str">
        <f>IF(BY854="","",IF(BY854="TBD","TBD",IF(BY854="N/A","N/A","W"&amp;TEXT(WEEKNUM(BY854,21),"00")&amp;" "&amp;YEAR(BY854))))</f>
        <v>W41 2024</v>
      </c>
      <c r="CA854" s="22" t="s">
        <v>335</v>
      </c>
      <c r="CB854" s="21" t="s">
        <v>336</v>
      </c>
      <c r="CC854" s="21" t="s">
        <v>336</v>
      </c>
      <c r="CD854" s="21"/>
      <c r="CE854" s="23"/>
      <c r="CF854" s="23">
        <v>45457</v>
      </c>
      <c r="CG854" s="23"/>
      <c r="CH854" s="23">
        <v>45460</v>
      </c>
      <c r="CI854" s="25" t="str">
        <f>IF(CH854="","",IF(CH854="TBD","TBD",IF(CH854="N/A","N/A","W"&amp;TEXT(WEEKNUM(CH854,21),"00")&amp;" "&amp;YEAR(CH854))))</f>
        <v>W25 2024</v>
      </c>
      <c r="CJ854" s="23"/>
      <c r="CK854" s="25" t="str">
        <f>IF(CJ854="","",IF(CJ854="TBD","TBD",IF(CJ854="N/A","N/A","W"&amp;TEXT(WEEKNUM(CJ854,21),"00")&amp;" "&amp;YEAR(CJ854))))</f>
        <v/>
      </c>
      <c r="CL854" s="24">
        <f>+IF(CJ854="",0,(CJ854-CH854))</f>
        <v>0</v>
      </c>
      <c r="CM854" s="21" t="s">
        <v>388</v>
      </c>
      <c r="CN854" s="21" t="s">
        <v>6351</v>
      </c>
      <c r="CO854" s="23">
        <v>45579</v>
      </c>
      <c r="CP854" s="25" t="str">
        <f>IF(CO854="","",IF(CO854="TBD","TBD",IF(CO854="N/A","N/A","W"&amp;TEXT(WEEKNUM(CO854,21),"00")&amp;" "&amp;YEAR(CO854))))</f>
        <v>W42 2024</v>
      </c>
      <c r="CQ854" s="23" t="s">
        <v>388</v>
      </c>
      <c r="CR854" s="23" t="s">
        <v>6352</v>
      </c>
      <c r="CS854" s="23">
        <v>45576</v>
      </c>
      <c r="CT854" s="25" t="str">
        <f>IF(CS854="","",IF(CS854="TBD","TBD",IF(CS854="N/A","N/A","W"&amp;TEXT(WEEKNUM(CS854,21),"00")&amp;" "&amp;YEAR(CS854))))</f>
        <v>W41 2024</v>
      </c>
      <c r="CU854" s="21" t="s">
        <v>388</v>
      </c>
      <c r="CV854" s="21" t="s">
        <v>6353</v>
      </c>
      <c r="CW854" s="23">
        <v>45576</v>
      </c>
      <c r="CX854" s="25" t="str">
        <f>IF(CW854="","",IF(CW854="TBD","TBD",IF(CW854="N/A","N/A","W"&amp;TEXT(WEEKNUM(CW854,21),"00")&amp;" "&amp;YEAR(CW854))))</f>
        <v>W41 2024</v>
      </c>
      <c r="CY854" s="21" t="s">
        <v>339</v>
      </c>
      <c r="CZ854" s="21" t="s">
        <v>6354</v>
      </c>
      <c r="DA854" s="23">
        <v>45576</v>
      </c>
      <c r="DB854" s="25" t="str">
        <f>IF(DA854="","",IF(DA854="TBD","TBD",IF(DA854="N/A","N/A","W"&amp;TEXT(WEEKNUM(DA854,21),"00")&amp;" "&amp;YEAR(DA854))))</f>
        <v>W41 2024</v>
      </c>
      <c r="DC854" s="23">
        <v>45579</v>
      </c>
      <c r="DD854" s="25" t="str">
        <f>IF(DC854="","",IF(DC854="TBD","TBD",IF(DC854="N/A","N/A","W"&amp;TEXT(WEEKNUM(DC854,21),"00")&amp;" "&amp;YEAR(DC854))))</f>
        <v>W42 2024</v>
      </c>
      <c r="DE854" s="21" t="s">
        <v>392</v>
      </c>
      <c r="DF854" s="23"/>
      <c r="DG854" s="21" t="s">
        <v>259</v>
      </c>
      <c r="DH854" s="21">
        <v>0</v>
      </c>
      <c r="DI854" s="18"/>
      <c r="DJ854" s="18"/>
      <c r="DK854" s="21" t="s">
        <v>6355</v>
      </c>
      <c r="DL854" s="21" t="s">
        <v>341</v>
      </c>
      <c r="DM854" s="21"/>
      <c r="DN854" s="23">
        <v>46078</v>
      </c>
      <c r="DO854" s="23">
        <v>46078</v>
      </c>
      <c r="DP854" s="23"/>
      <c r="DQ854" s="23" t="s">
        <v>276</v>
      </c>
      <c r="DR854" s="23"/>
      <c r="DS854" s="23">
        <v>46149</v>
      </c>
      <c r="DT854" s="23" t="s">
        <v>502</v>
      </c>
      <c r="DU854" s="23"/>
      <c r="DV854" s="23">
        <v>46149</v>
      </c>
      <c r="DW854" s="23" t="s">
        <v>342</v>
      </c>
      <c r="DX854" s="23"/>
      <c r="DY854" s="18"/>
      <c r="DZ854" s="18"/>
      <c r="EA854" s="18"/>
      <c r="EB854" s="21" t="s">
        <v>41</v>
      </c>
      <c r="EC854" s="18" t="s">
        <v>234</v>
      </c>
      <c r="ED854" s="18"/>
      <c r="EE854" s="18"/>
      <c r="EF854" s="55"/>
      <c r="EG854" s="55"/>
      <c r="EH854" s="18"/>
      <c r="EI854" s="18">
        <v>0</v>
      </c>
      <c r="EJ854" s="29" t="str">
        <f>K854&amp;AY854&amp;CA854&amp;DE854&amp;DT854&amp;DW854</f>
        <v>VigenteTSS Aprobado 4GIng Aprobada 4GAs Built Aprobado con Observaciones 4GIntegradoOn Air</v>
      </c>
    </row>
    <row r="855" spans="1:140" ht="12" hidden="1" customHeight="1">
      <c r="A855" s="30" t="str">
        <f>IFERROR(IF(VLOOKUP(B855,SEARCH!A:A,1,0)=B855,"OK",""),"")</f>
        <v/>
      </c>
      <c r="B855" s="31" t="s">
        <v>6356</v>
      </c>
      <c r="C855" s="15" t="s">
        <v>6357</v>
      </c>
      <c r="D855" s="16">
        <v>2</v>
      </c>
      <c r="E855" s="16">
        <v>-22.465081999999999</v>
      </c>
      <c r="F855" s="16">
        <v>-68.915526999999997</v>
      </c>
      <c r="G855" s="16" t="s">
        <v>425</v>
      </c>
      <c r="H855" s="16" t="s">
        <v>426</v>
      </c>
      <c r="I855" s="16" t="s">
        <v>6358</v>
      </c>
      <c r="J855" s="16" t="s">
        <v>379</v>
      </c>
      <c r="K855" s="17" t="s">
        <v>319</v>
      </c>
      <c r="L855" s="16" t="s">
        <v>247</v>
      </c>
      <c r="M855" s="103" t="s">
        <v>320</v>
      </c>
      <c r="N855" s="18"/>
      <c r="O855" s="19" t="s">
        <v>3327</v>
      </c>
      <c r="P855" s="19" t="s">
        <v>380</v>
      </c>
      <c r="Q855" s="18"/>
      <c r="R855" s="21" t="s">
        <v>322</v>
      </c>
      <c r="S855" s="21">
        <v>27</v>
      </c>
      <c r="T855" s="22" t="s">
        <v>6359</v>
      </c>
      <c r="U855" s="23">
        <v>45106</v>
      </c>
      <c r="V855" s="21" t="str">
        <f>IF(U855="","",IF(U855="TBD","TBD",IF(U855="N/A","N/A","W"&amp;TEXT(WEEKNUM(U855,21),"00")&amp;" "&amp;YEAR(U855))))</f>
        <v>W26 2023</v>
      </c>
      <c r="W855" s="23">
        <v>45033</v>
      </c>
      <c r="X855" s="23"/>
      <c r="Y855" s="23" t="str">
        <f>IF(X855="","",IF(X855="TBD","TBD",IF(X855="N/A","N/A","W"&amp;TEXT(WEEKNUM(X855,21),"00")&amp;" "&amp;YEAR(X855))))</f>
        <v/>
      </c>
      <c r="Z855" s="23"/>
      <c r="AA855" s="23"/>
      <c r="AB855" s="24">
        <f>+IF(Z855="",0,AA855-Z855)</f>
        <v>0</v>
      </c>
      <c r="AC855" s="21" t="s">
        <v>324</v>
      </c>
      <c r="AD855" s="21">
        <v>0</v>
      </c>
      <c r="AE855" s="23">
        <v>45160</v>
      </c>
      <c r="AF855" s="25" t="str">
        <f>IF(AE855="","",IF(AE855="TBD","TBD",IF(AE855="N/A","N/A","W"&amp;TEXT(WEEKNUM(AE855,21),"00")&amp;" "&amp;YEAR(AE855))))</f>
        <v>W34 2023</v>
      </c>
      <c r="AG855" s="21" t="s">
        <v>324</v>
      </c>
      <c r="AH855" s="21"/>
      <c r="AI855" s="23">
        <v>45154</v>
      </c>
      <c r="AJ855" s="25" t="str">
        <f>IF(AI855="","",IF(AI855="TBD","TBD",IF(AI855="N/A","N/A","W"&amp;TEXT(WEEKNUM(AI855,21),"00")&amp;" "&amp;YEAR(AI855))))</f>
        <v>W33 2023</v>
      </c>
      <c r="AK855" s="21" t="s">
        <v>324</v>
      </c>
      <c r="AL855" s="21"/>
      <c r="AM855" s="23">
        <v>45043</v>
      </c>
      <c r="AN855" s="25" t="str">
        <f>IF(AM855="","",IF(AM855="TBD","TBD",IF(AM855="N/A","N/A","W"&amp;TEXT(WEEKNUM(AM855,21),"00")&amp;" "&amp;YEAR(AM855))))</f>
        <v>W17 2023</v>
      </c>
      <c r="AO855" s="21" t="s">
        <v>324</v>
      </c>
      <c r="AP855" s="21"/>
      <c r="AQ855" s="23">
        <v>45048</v>
      </c>
      <c r="AR855" s="25" t="str">
        <f>IF(AQ855="","",IF(AQ855="TBD","TBD",IF(AQ855="N/A","N/A","W"&amp;TEXT(WEEKNUM(AQ855,21),"00")&amp;" "&amp;YEAR(AQ855))))</f>
        <v>W18 2023</v>
      </c>
      <c r="AS855" s="21"/>
      <c r="AT855" s="21"/>
      <c r="AU855" s="23"/>
      <c r="AV855" s="25" t="s">
        <v>252</v>
      </c>
      <c r="AW855" s="59">
        <v>45160</v>
      </c>
      <c r="AX855" s="25" t="str">
        <f>IF(AW855="","",IF(AW855="TBD","TBD",IF(AW855="N/A","N/A","W"&amp;TEXT(WEEKNUM(AW855,21),"00")&amp;" "&amp;YEAR(AW855))))</f>
        <v>W34 2023</v>
      </c>
      <c r="AY855" s="21" t="s">
        <v>327</v>
      </c>
      <c r="AZ855" s="21" t="s">
        <v>328</v>
      </c>
      <c r="BA855" s="21" t="s">
        <v>329</v>
      </c>
      <c r="BB855" s="23">
        <v>45177</v>
      </c>
      <c r="BC855" s="23"/>
      <c r="BD855" s="23">
        <v>45177</v>
      </c>
      <c r="BE855" s="25" t="str">
        <f>IF(BD855="","",IF(BD855="TBD","TBD",IF(BD855="N/A","N/A","W"&amp;TEXT(WEEKNUM(BD855,21),"00")&amp;" "&amp;YEAR(BD855))))</f>
        <v>W36 2023</v>
      </c>
      <c r="BF855" s="23">
        <v>45184</v>
      </c>
      <c r="BG855" s="25" t="str">
        <f>IF(BF855="","",IF(BF855="TBD","TBD",IF(BF855="N/A","N/A","W"&amp;TEXT(WEEKNUM(BF855,21),"00")&amp;" "&amp;YEAR(BF855))))</f>
        <v>W37 2023</v>
      </c>
      <c r="BH855" s="24">
        <f>+IF(BF855="",0,(BF855-BD855))</f>
        <v>7</v>
      </c>
      <c r="BI855" s="26" t="s">
        <v>330</v>
      </c>
      <c r="BJ855" s="26"/>
      <c r="BK855" s="27">
        <v>45194</v>
      </c>
      <c r="BL855" s="25" t="str">
        <f>IF(BK855="","",IF(BK855="TBD","TBD",IF(BK855="N/A","N/A","W"&amp;TEXT(WEEKNUM(BK855,21),"00")&amp;" "&amp;YEAR(BK855))))</f>
        <v>W39 2023</v>
      </c>
      <c r="BM855" s="21" t="s">
        <v>330</v>
      </c>
      <c r="BN855" s="21"/>
      <c r="BO855" s="23">
        <v>45194</v>
      </c>
      <c r="BP855" s="25" t="str">
        <f>IF(BO855="","",IF(BO855="TBD","TBD",IF(BO855="N/A","N/A","W"&amp;TEXT(WEEKNUM(BO855,21),"00")&amp;" "&amp;YEAR(BO855))))</f>
        <v>W39 2023</v>
      </c>
      <c r="BQ855" s="21" t="s">
        <v>330</v>
      </c>
      <c r="BR855" s="21"/>
      <c r="BS855" s="334">
        <v>45194</v>
      </c>
      <c r="BT855" s="25" t="str">
        <f t="shared" si="49"/>
        <v>W39 2023</v>
      </c>
      <c r="BU855" s="21" t="s">
        <v>330</v>
      </c>
      <c r="BV855" s="21"/>
      <c r="BW855" s="23">
        <v>45194</v>
      </c>
      <c r="BX855" s="25" t="str">
        <f t="shared" si="50"/>
        <v>W39 2023</v>
      </c>
      <c r="BY855" s="23">
        <v>45194</v>
      </c>
      <c r="BZ855" s="25" t="str">
        <f>IF(BY855="","",IF(BY855="TBD","TBD",IF(BY855="N/A","N/A","W"&amp;TEXT(WEEKNUM(BY855,21),"00")&amp;" "&amp;YEAR(BY855))))</f>
        <v>W39 2023</v>
      </c>
      <c r="CA855" s="22" t="s">
        <v>335</v>
      </c>
      <c r="CB855" s="21" t="s">
        <v>336</v>
      </c>
      <c r="CC855" s="21" t="s">
        <v>336</v>
      </c>
      <c r="CD855" s="21" t="s">
        <v>4825</v>
      </c>
      <c r="CE855" s="23"/>
      <c r="CF855" s="23">
        <v>45275</v>
      </c>
      <c r="CG855" s="23">
        <v>45345</v>
      </c>
      <c r="CH855" s="23">
        <v>45348</v>
      </c>
      <c r="CI855" s="25" t="str">
        <f>IF(CH855="","",IF(CH855="TBD","TBD",IF(CH855="N/A","N/A","W"&amp;TEXT(WEEKNUM(CH855,21),"00")&amp;" "&amp;YEAR(CH855))))</f>
        <v>W09 2024</v>
      </c>
      <c r="CJ855" s="23">
        <v>45351</v>
      </c>
      <c r="CK855" s="25" t="str">
        <f>IF(CJ855="","",IF(CJ855="TBD","TBD",IF(CJ855="N/A","N/A","W"&amp;TEXT(WEEKNUM(CJ855,21),"00")&amp;" "&amp;YEAR(CJ855))))</f>
        <v>W09 2024</v>
      </c>
      <c r="CL855" s="24">
        <f>+IF(CJ855="",0,(CJ855-CH855))</f>
        <v>3</v>
      </c>
      <c r="CM855" s="21" t="s">
        <v>388</v>
      </c>
      <c r="CN855" s="21" t="s">
        <v>6360</v>
      </c>
      <c r="CO855" s="23">
        <v>45348</v>
      </c>
      <c r="CP855" s="25" t="str">
        <f>IF(CO855="","",IF(CO855="TBD","TBD",IF(CO855="N/A","N/A","W"&amp;TEXT(WEEKNUM(CO855,21),"00")&amp;" "&amp;YEAR(CO855))))</f>
        <v>W09 2024</v>
      </c>
      <c r="CQ855" s="23" t="s">
        <v>339</v>
      </c>
      <c r="CR855" s="23" t="s">
        <v>6361</v>
      </c>
      <c r="CS855" s="23">
        <v>45350</v>
      </c>
      <c r="CT855" s="25" t="str">
        <f>IF(CS855="","",IF(CS855="TBD","TBD",IF(CS855="N/A","N/A","W"&amp;TEXT(WEEKNUM(CS855,21),"00")&amp;" "&amp;YEAR(CS855))))</f>
        <v>W09 2024</v>
      </c>
      <c r="CU855" s="21" t="s">
        <v>339</v>
      </c>
      <c r="CV855" s="21" t="s">
        <v>6362</v>
      </c>
      <c r="CW855" s="23">
        <v>45303</v>
      </c>
      <c r="CX855" s="25" t="str">
        <f>IF(CW855="","",IF(CW855="TBD","TBD",IF(CW855="N/A","N/A","W"&amp;TEXT(WEEKNUM(CW855,21),"00")&amp;" "&amp;YEAR(CW855))))</f>
        <v>W02 2024</v>
      </c>
      <c r="CY855" s="21" t="s">
        <v>388</v>
      </c>
      <c r="CZ855" s="21" t="s">
        <v>6363</v>
      </c>
      <c r="DA855" s="23">
        <v>45303</v>
      </c>
      <c r="DB855" s="25" t="str">
        <f>IF(DA855="","",IF(DA855="TBD","TBD",IF(DA855="N/A","N/A","W"&amp;TEXT(WEEKNUM(DA855,21),"00")&amp;" "&amp;YEAR(DA855))))</f>
        <v>W02 2024</v>
      </c>
      <c r="DC855" s="23">
        <v>45399</v>
      </c>
      <c r="DD855" s="25" t="str">
        <f>IF(DC855="","",IF(DC855="TBD","TBD",IF(DC855="N/A","N/A","W"&amp;TEXT(WEEKNUM(DC855,21),"00")&amp;" "&amp;YEAR(DC855))))</f>
        <v>W16 2024</v>
      </c>
      <c r="DE855" s="21" t="s">
        <v>392</v>
      </c>
      <c r="DF855" s="23">
        <v>45418</v>
      </c>
      <c r="DG855" s="21" t="s">
        <v>259</v>
      </c>
      <c r="DH855" s="21">
        <v>0</v>
      </c>
      <c r="DI855" s="18"/>
      <c r="DJ855" s="18"/>
      <c r="DK855" s="21" t="s">
        <v>296</v>
      </c>
      <c r="DL855" s="21" t="s">
        <v>1501</v>
      </c>
      <c r="DM855" s="21"/>
      <c r="DN855" s="23">
        <v>45589</v>
      </c>
      <c r="DO855" s="23"/>
      <c r="DP855" s="23"/>
      <c r="DQ855" s="23" t="s">
        <v>262</v>
      </c>
      <c r="DR855" s="23"/>
      <c r="DS855" s="23">
        <v>45625</v>
      </c>
      <c r="DT855" s="23" t="s">
        <v>502</v>
      </c>
      <c r="DU855" s="23">
        <v>45418</v>
      </c>
      <c r="DV855" s="23">
        <v>45590</v>
      </c>
      <c r="DW855" s="23" t="s">
        <v>342</v>
      </c>
      <c r="DX855" s="23"/>
      <c r="DY855" s="18"/>
      <c r="DZ855" s="18"/>
      <c r="EA855" s="18"/>
      <c r="EB855" s="21" t="s">
        <v>41</v>
      </c>
      <c r="EC855" s="18" t="s">
        <v>234</v>
      </c>
      <c r="ED855" s="18"/>
      <c r="EE855" s="18"/>
      <c r="EF855" s="55"/>
      <c r="EG855" s="55"/>
      <c r="EH855" s="18"/>
      <c r="EI855" s="18">
        <v>0</v>
      </c>
      <c r="EJ855" s="29" t="str">
        <f>K855&amp;AY855&amp;CA855&amp;DE855&amp;DT855&amp;DW855</f>
        <v>VigenteTSS Aprobado 4GIng Aprobada 4GAs Built Aprobado con Observaciones 4GIntegradoOn Air</v>
      </c>
    </row>
    <row r="856" spans="1:140" ht="12" hidden="1" customHeight="1">
      <c r="A856" s="30" t="str">
        <f>IFERROR(IF(VLOOKUP(B856,SEARCH!A:A,1,0)=B856,"OK",""),"")</f>
        <v/>
      </c>
      <c r="B856" s="31" t="s">
        <v>6364</v>
      </c>
      <c r="C856" s="15" t="s">
        <v>6365</v>
      </c>
      <c r="D856" s="16">
        <v>3</v>
      </c>
      <c r="E856" s="16">
        <v>-28.466059999999999</v>
      </c>
      <c r="F856" s="16">
        <v>-71.211910000000003</v>
      </c>
      <c r="G856" s="16" t="s">
        <v>494</v>
      </c>
      <c r="H856" s="16" t="s">
        <v>6366</v>
      </c>
      <c r="I856" s="16" t="s">
        <v>6367</v>
      </c>
      <c r="J856" s="16" t="s">
        <v>379</v>
      </c>
      <c r="K856" s="17" t="s">
        <v>319</v>
      </c>
      <c r="L856" s="16" t="s">
        <v>247</v>
      </c>
      <c r="M856" s="103" t="s">
        <v>320</v>
      </c>
      <c r="N856" s="18"/>
      <c r="O856" s="19" t="s">
        <v>3327</v>
      </c>
      <c r="P856" s="19" t="s">
        <v>380</v>
      </c>
      <c r="Q856" s="18"/>
      <c r="R856" s="21" t="s">
        <v>381</v>
      </c>
      <c r="S856" s="21">
        <v>10</v>
      </c>
      <c r="T856" s="22" t="s">
        <v>6368</v>
      </c>
      <c r="U856" s="23">
        <v>45106</v>
      </c>
      <c r="V856" s="21" t="str">
        <f>IF(U856="","",IF(U856="TBD","TBD",IF(U856="N/A","N/A","W"&amp;TEXT(WEEKNUM(U856,21),"00")&amp;" "&amp;YEAR(U856))))</f>
        <v>W26 2023</v>
      </c>
      <c r="W856" s="23">
        <v>45033</v>
      </c>
      <c r="X856" s="23"/>
      <c r="Y856" s="23" t="str">
        <f>IF(X856="","",IF(X856="TBD","TBD",IF(X856="N/A","N/A","W"&amp;TEXT(WEEKNUM(X856,21),"00")&amp;" "&amp;YEAR(X856))))</f>
        <v/>
      </c>
      <c r="Z856" s="23"/>
      <c r="AA856" s="23"/>
      <c r="AB856" s="24">
        <f>+IF(Z856="",0,AA856-Z856)</f>
        <v>0</v>
      </c>
      <c r="AC856" s="21" t="s">
        <v>324</v>
      </c>
      <c r="AD856" s="21">
        <v>0</v>
      </c>
      <c r="AE856" s="23">
        <v>45105</v>
      </c>
      <c r="AF856" s="25" t="str">
        <f>IF(AE856="","",IF(AE856="TBD","TBD",IF(AE856="N/A","N/A","W"&amp;TEXT(WEEKNUM(AE856,21),"00")&amp;" "&amp;YEAR(AE856))))</f>
        <v>W26 2023</v>
      </c>
      <c r="AG856" s="21" t="s">
        <v>324</v>
      </c>
      <c r="AH856" s="21"/>
      <c r="AI856" s="23">
        <v>45048</v>
      </c>
      <c r="AJ856" s="25" t="str">
        <f>IF(AI856="","",IF(AI856="TBD","TBD",IF(AI856="N/A","N/A","W"&amp;TEXT(WEEKNUM(AI856,21),"00")&amp;" "&amp;YEAR(AI856))))</f>
        <v>W18 2023</v>
      </c>
      <c r="AK856" s="21" t="s">
        <v>324</v>
      </c>
      <c r="AL856" s="21"/>
      <c r="AM856" s="23">
        <v>45043</v>
      </c>
      <c r="AN856" s="25" t="str">
        <f>IF(AM856="","",IF(AM856="TBD","TBD",IF(AM856="N/A","N/A","W"&amp;TEXT(WEEKNUM(AM856,21),"00")&amp;" "&amp;YEAR(AM856))))</f>
        <v>W17 2023</v>
      </c>
      <c r="AO856" s="21" t="s">
        <v>324</v>
      </c>
      <c r="AP856" s="21"/>
      <c r="AQ856" s="23">
        <v>45048</v>
      </c>
      <c r="AR856" s="25" t="str">
        <f>IF(AQ856="","",IF(AQ856="TBD","TBD",IF(AQ856="N/A","N/A","W"&amp;TEXT(WEEKNUM(AQ856,21),"00")&amp;" "&amp;YEAR(AQ856))))</f>
        <v>W18 2023</v>
      </c>
      <c r="AS856" s="21"/>
      <c r="AT856" s="21"/>
      <c r="AU856" s="23"/>
      <c r="AV856" s="25" t="s">
        <v>252</v>
      </c>
      <c r="AW856" s="59">
        <v>45105</v>
      </c>
      <c r="AX856" s="25" t="str">
        <f>IF(AW856="","",IF(AW856="TBD","TBD",IF(AW856="N/A","N/A","W"&amp;TEXT(WEEKNUM(AW856,21),"00")&amp;" "&amp;YEAR(AW856))))</f>
        <v>W26 2023</v>
      </c>
      <c r="AY856" s="21" t="s">
        <v>327</v>
      </c>
      <c r="AZ856" s="21" t="s">
        <v>328</v>
      </c>
      <c r="BA856" s="21" t="s">
        <v>329</v>
      </c>
      <c r="BB856" s="23"/>
      <c r="BC856" s="23"/>
      <c r="BD856" s="23"/>
      <c r="BE856" s="25" t="str">
        <f>IF(BD856="","",IF(BD856="TBD","TBD",IF(BD856="N/A","N/A","W"&amp;TEXT(WEEKNUM(BD856,21),"00")&amp;" "&amp;YEAR(BD856))))</f>
        <v/>
      </c>
      <c r="BF856" s="23"/>
      <c r="BG856" s="25" t="str">
        <f>IF(BF856="","",IF(BF856="TBD","TBD",IF(BF856="N/A","N/A","W"&amp;TEXT(WEEKNUM(BF856,21),"00")&amp;" "&amp;YEAR(BF856))))</f>
        <v/>
      </c>
      <c r="BH856" s="24">
        <f>+IF(BF856="",0,(BF856-BD856))</f>
        <v>0</v>
      </c>
      <c r="BI856" s="26" t="s">
        <v>330</v>
      </c>
      <c r="BJ856" s="26" t="s">
        <v>6369</v>
      </c>
      <c r="BK856" s="27">
        <v>45215</v>
      </c>
      <c r="BL856" s="25" t="str">
        <f>IF(BK856="","",IF(BK856="TBD","TBD",IF(BK856="N/A","N/A","W"&amp;TEXT(WEEKNUM(BK856,21),"00")&amp;" "&amp;YEAR(BK856))))</f>
        <v>W42 2023</v>
      </c>
      <c r="BM856" s="21" t="s">
        <v>330</v>
      </c>
      <c r="BN856" s="21"/>
      <c r="BO856" s="23">
        <v>45215</v>
      </c>
      <c r="BP856" s="25" t="str">
        <f>IF(BO856="","",IF(BO856="TBD","TBD",IF(BO856="N/A","N/A","W"&amp;TEXT(WEEKNUM(BO856,21),"00")&amp;" "&amp;YEAR(BO856))))</f>
        <v>W42 2023</v>
      </c>
      <c r="BQ856" s="21" t="s">
        <v>330</v>
      </c>
      <c r="BR856" s="21"/>
      <c r="BS856" s="334">
        <v>45215</v>
      </c>
      <c r="BT856" s="25" t="str">
        <f t="shared" si="49"/>
        <v>W42 2023</v>
      </c>
      <c r="BU856" s="21" t="s">
        <v>330</v>
      </c>
      <c r="BV856" s="21"/>
      <c r="BW856" s="23">
        <v>45215</v>
      </c>
      <c r="BX856" s="25" t="str">
        <f t="shared" si="50"/>
        <v>W42 2023</v>
      </c>
      <c r="BY856" s="23">
        <v>45215</v>
      </c>
      <c r="BZ856" s="25" t="str">
        <f>IF(BY856="","",IF(BY856="TBD","TBD",IF(BY856="N/A","N/A","W"&amp;TEXT(WEEKNUM(BY856,21),"00")&amp;" "&amp;YEAR(BY856))))</f>
        <v>W42 2023</v>
      </c>
      <c r="CA856" s="22" t="s">
        <v>335</v>
      </c>
      <c r="CB856" s="21" t="s">
        <v>336</v>
      </c>
      <c r="CC856" s="21" t="s">
        <v>336</v>
      </c>
      <c r="CD856" s="21"/>
      <c r="CE856" s="23"/>
      <c r="CF856" s="23">
        <v>45317</v>
      </c>
      <c r="CG856" s="23">
        <v>45334</v>
      </c>
      <c r="CH856" s="23">
        <v>45335</v>
      </c>
      <c r="CI856" s="25" t="str">
        <f>IF(CH856="","",IF(CH856="TBD","TBD",IF(CH856="N/A","N/A","W"&amp;TEXT(WEEKNUM(CH856,21),"00")&amp;" "&amp;YEAR(CH856))))</f>
        <v>W07 2024</v>
      </c>
      <c r="CJ856" s="23">
        <v>45342</v>
      </c>
      <c r="CK856" s="25" t="str">
        <f>IF(CJ856="","",IF(CJ856="TBD","TBD",IF(CJ856="N/A","N/A","W"&amp;TEXT(WEEKNUM(CJ856,21),"00")&amp;" "&amp;YEAR(CJ856))))</f>
        <v>W08 2024</v>
      </c>
      <c r="CL856" s="24">
        <f>+IF(CJ856="",0,(CJ856-CH856))</f>
        <v>7</v>
      </c>
      <c r="CM856" s="21" t="s">
        <v>339</v>
      </c>
      <c r="CN856" s="21">
        <v>0</v>
      </c>
      <c r="CO856" s="23">
        <v>45321</v>
      </c>
      <c r="CP856" s="25" t="str">
        <f>IF(CO856="","",IF(CO856="TBD","TBD",IF(CO856="N/A","N/A","W"&amp;TEXT(WEEKNUM(CO856,21),"00")&amp;" "&amp;YEAR(CO856))))</f>
        <v>W05 2024</v>
      </c>
      <c r="CQ856" s="23" t="s">
        <v>388</v>
      </c>
      <c r="CR856" s="23" t="s">
        <v>5227</v>
      </c>
      <c r="CS856" s="23">
        <v>45321</v>
      </c>
      <c r="CT856" s="25" t="str">
        <f>IF(CS856="","",IF(CS856="TBD","TBD",IF(CS856="N/A","N/A","W"&amp;TEXT(WEEKNUM(CS856,21),"00")&amp;" "&amp;YEAR(CS856))))</f>
        <v>W05 2024</v>
      </c>
      <c r="CU856" s="21" t="s">
        <v>388</v>
      </c>
      <c r="CV856" s="21" t="s">
        <v>6370</v>
      </c>
      <c r="CW856" s="23">
        <v>45320</v>
      </c>
      <c r="CX856" s="25" t="str">
        <f>IF(CW856="","",IF(CW856="TBD","TBD",IF(CW856="N/A","N/A","W"&amp;TEXT(WEEKNUM(CW856,21),"00")&amp;" "&amp;YEAR(CW856))))</f>
        <v>W05 2024</v>
      </c>
      <c r="CY856" s="21" t="s">
        <v>339</v>
      </c>
      <c r="CZ856" s="20" t="s">
        <v>4884</v>
      </c>
      <c r="DA856" s="23">
        <v>45320</v>
      </c>
      <c r="DB856" s="25" t="str">
        <f>IF(DA856="","",IF(DA856="TBD","TBD",IF(DA856="N/A","N/A","W"&amp;TEXT(WEEKNUM(DA856,21),"00")&amp;" "&amp;YEAR(DA856))))</f>
        <v>W05 2024</v>
      </c>
      <c r="DC856" s="23">
        <v>45518</v>
      </c>
      <c r="DD856" s="25" t="str">
        <f>IF(DC856="","",IF(DC856="TBD","TBD",IF(DC856="N/A","N/A","W"&amp;TEXT(WEEKNUM(DC856,21),"00")&amp;" "&amp;YEAR(DC856))))</f>
        <v>W33 2024</v>
      </c>
      <c r="DE856" s="21" t="s">
        <v>392</v>
      </c>
      <c r="DF856" s="23"/>
      <c r="DG856" s="21" t="s">
        <v>259</v>
      </c>
      <c r="DH856" s="21">
        <v>0</v>
      </c>
      <c r="DI856" s="18"/>
      <c r="DJ856" s="18"/>
      <c r="DK856" s="21" t="s">
        <v>296</v>
      </c>
      <c r="DL856" s="21" t="s">
        <v>1501</v>
      </c>
      <c r="DM856" s="21"/>
      <c r="DN856" s="23">
        <v>45659</v>
      </c>
      <c r="DO856" s="23"/>
      <c r="DP856" s="23"/>
      <c r="DQ856" s="23" t="s">
        <v>262</v>
      </c>
      <c r="DR856" s="23"/>
      <c r="DS856" s="23"/>
      <c r="DT856" s="23"/>
      <c r="DU856" s="23">
        <v>45522</v>
      </c>
      <c r="DV856" s="23">
        <v>45660</v>
      </c>
      <c r="DW856" s="23" t="s">
        <v>342</v>
      </c>
      <c r="DX856" s="23"/>
      <c r="DY856" s="18"/>
      <c r="DZ856" s="18"/>
      <c r="EA856" s="18"/>
      <c r="EB856" s="21" t="s">
        <v>41</v>
      </c>
      <c r="EC856" s="18" t="s">
        <v>234</v>
      </c>
      <c r="ED856" s="18"/>
      <c r="EE856" s="18"/>
      <c r="EF856" s="55"/>
      <c r="EG856" s="55"/>
      <c r="EH856" s="18"/>
      <c r="EI856" s="18">
        <v>0</v>
      </c>
      <c r="EJ856" s="29" t="str">
        <f>K856&amp;AY856&amp;CA856&amp;DE856&amp;DT856&amp;DW856</f>
        <v>VigenteTSS Aprobado 4GIng Aprobada 4GAs Built Aprobado con Observaciones 4GOn Air</v>
      </c>
    </row>
    <row r="857" spans="1:140" ht="12" hidden="1" customHeight="1">
      <c r="A857" s="30" t="str">
        <f>IFERROR(IF(VLOOKUP(B857,SEARCH!A:A,1,0)=B857,"OK",""),"")</f>
        <v/>
      </c>
      <c r="B857" s="31" t="s">
        <v>6371</v>
      </c>
      <c r="C857" s="15" t="s">
        <v>6372</v>
      </c>
      <c r="D857" s="16">
        <v>3</v>
      </c>
      <c r="E857" s="16">
        <v>-27.489899999999999</v>
      </c>
      <c r="F857" s="16">
        <v>-70.269099999999995</v>
      </c>
      <c r="G857" s="16" t="s">
        <v>494</v>
      </c>
      <c r="H857" s="16" t="s">
        <v>1781</v>
      </c>
      <c r="I857" s="16" t="s">
        <v>6373</v>
      </c>
      <c r="J857" s="16" t="s">
        <v>379</v>
      </c>
      <c r="K857" s="17" t="s">
        <v>319</v>
      </c>
      <c r="L857" s="16" t="s">
        <v>247</v>
      </c>
      <c r="M857" s="103" t="s">
        <v>320</v>
      </c>
      <c r="N857" s="18"/>
      <c r="O857" s="19" t="s">
        <v>3327</v>
      </c>
      <c r="P857" s="19" t="s">
        <v>380</v>
      </c>
      <c r="Q857" s="18"/>
      <c r="R857" s="21" t="s">
        <v>322</v>
      </c>
      <c r="S857" s="21">
        <v>15</v>
      </c>
      <c r="T857" s="22" t="s">
        <v>6374</v>
      </c>
      <c r="U857" s="23">
        <v>45106</v>
      </c>
      <c r="V857" s="21" t="str">
        <f>IF(U857="","",IF(U857="TBD","TBD",IF(U857="N/A","N/A","W"&amp;TEXT(WEEKNUM(U857,21),"00")&amp;" "&amp;YEAR(U857))))</f>
        <v>W26 2023</v>
      </c>
      <c r="W857" s="23">
        <v>45033</v>
      </c>
      <c r="X857" s="23"/>
      <c r="Y857" s="23" t="str">
        <f>IF(X857="","",IF(X857="TBD","TBD",IF(X857="N/A","N/A","W"&amp;TEXT(WEEKNUM(X857,21),"00")&amp;" "&amp;YEAR(X857))))</f>
        <v/>
      </c>
      <c r="Z857" s="23"/>
      <c r="AA857" s="23"/>
      <c r="AB857" s="24">
        <f>+IF(Z857="",0,AA857-Z857)</f>
        <v>0</v>
      </c>
      <c r="AC857" s="21" t="s">
        <v>324</v>
      </c>
      <c r="AD857" s="21">
        <v>0</v>
      </c>
      <c r="AE857" s="23">
        <v>45160</v>
      </c>
      <c r="AF857" s="25" t="str">
        <f>IF(AE857="","",IF(AE857="TBD","TBD",IF(AE857="N/A","N/A","W"&amp;TEXT(WEEKNUM(AE857,21),"00")&amp;" "&amp;YEAR(AE857))))</f>
        <v>W34 2023</v>
      </c>
      <c r="AG857" s="21" t="s">
        <v>324</v>
      </c>
      <c r="AH857" s="21" t="s">
        <v>6375</v>
      </c>
      <c r="AI857" s="23">
        <v>45048</v>
      </c>
      <c r="AJ857" s="25" t="str">
        <f>IF(AI857="","",IF(AI857="TBD","TBD",IF(AI857="N/A","N/A","W"&amp;TEXT(WEEKNUM(AI857,21),"00")&amp;" "&amp;YEAR(AI857))))</f>
        <v>W18 2023</v>
      </c>
      <c r="AK857" s="21" t="s">
        <v>324</v>
      </c>
      <c r="AL857" s="21"/>
      <c r="AM857" s="23">
        <v>45043</v>
      </c>
      <c r="AN857" s="25" t="str">
        <f>IF(AM857="","",IF(AM857="TBD","TBD",IF(AM857="N/A","N/A","W"&amp;TEXT(WEEKNUM(AM857,21),"00")&amp;" "&amp;YEAR(AM857))))</f>
        <v>W17 2023</v>
      </c>
      <c r="AO857" s="21" t="s">
        <v>324</v>
      </c>
      <c r="AP857" s="21"/>
      <c r="AQ857" s="23">
        <v>45048</v>
      </c>
      <c r="AR857" s="25" t="str">
        <f>IF(AQ857="","",IF(AQ857="TBD","TBD",IF(AQ857="N/A","N/A","W"&amp;TEXT(WEEKNUM(AQ857,21),"00")&amp;" "&amp;YEAR(AQ857))))</f>
        <v>W18 2023</v>
      </c>
      <c r="AS857" s="21"/>
      <c r="AT857" s="21"/>
      <c r="AU857" s="23"/>
      <c r="AV857" s="25" t="s">
        <v>252</v>
      </c>
      <c r="AW857" s="59">
        <v>45160</v>
      </c>
      <c r="AX857" s="25" t="str">
        <f>IF(AW857="","",IF(AW857="TBD","TBD",IF(AW857="N/A","N/A","W"&amp;TEXT(WEEKNUM(AW857,21),"00")&amp;" "&amp;YEAR(AW857))))</f>
        <v>W34 2023</v>
      </c>
      <c r="AY857" s="21" t="s">
        <v>327</v>
      </c>
      <c r="AZ857" s="21" t="s">
        <v>328</v>
      </c>
      <c r="BA857" s="21" t="s">
        <v>329</v>
      </c>
      <c r="BB857" s="23">
        <v>45177</v>
      </c>
      <c r="BC857" s="23"/>
      <c r="BD857" s="23"/>
      <c r="BE857" s="25" t="str">
        <f>IF(BD857="","",IF(BD857="TBD","TBD",IF(BD857="N/A","N/A","W"&amp;TEXT(WEEKNUM(BD857,21),"00")&amp;" "&amp;YEAR(BD857))))</f>
        <v/>
      </c>
      <c r="BF857" s="23"/>
      <c r="BG857" s="25" t="str">
        <f>IF(BF857="","",IF(BF857="TBD","TBD",IF(BF857="N/A","N/A","W"&amp;TEXT(WEEKNUM(BF857,21),"00")&amp;" "&amp;YEAR(BF857))))</f>
        <v/>
      </c>
      <c r="BH857" s="24">
        <f>+IF(BF857="",0,(BF857-BD857))</f>
        <v>0</v>
      </c>
      <c r="BI857" s="26" t="s">
        <v>330</v>
      </c>
      <c r="BJ857" s="26"/>
      <c r="BK857" s="27">
        <v>45194</v>
      </c>
      <c r="BL857" s="25" t="str">
        <f>IF(BK857="","",IF(BK857="TBD","TBD",IF(BK857="N/A","N/A","W"&amp;TEXT(WEEKNUM(BK857,21),"00")&amp;" "&amp;YEAR(BK857))))</f>
        <v>W39 2023</v>
      </c>
      <c r="BM857" s="21" t="s">
        <v>330</v>
      </c>
      <c r="BN857" s="21"/>
      <c r="BO857" s="23">
        <v>45194</v>
      </c>
      <c r="BP857" s="25" t="str">
        <f>IF(BO857="","",IF(BO857="TBD","TBD",IF(BO857="N/A","N/A","W"&amp;TEXT(WEEKNUM(BO857,21),"00")&amp;" "&amp;YEAR(BO857))))</f>
        <v>W39 2023</v>
      </c>
      <c r="BQ857" s="21" t="s">
        <v>330</v>
      </c>
      <c r="BR857" s="21"/>
      <c r="BS857" s="334">
        <v>45194</v>
      </c>
      <c r="BT857" s="25" t="str">
        <f t="shared" si="49"/>
        <v>W39 2023</v>
      </c>
      <c r="BU857" s="21" t="s">
        <v>330</v>
      </c>
      <c r="BV857" s="21" t="s">
        <v>6376</v>
      </c>
      <c r="BW857" s="23">
        <v>45194</v>
      </c>
      <c r="BX857" s="25" t="str">
        <f t="shared" si="50"/>
        <v>W39 2023</v>
      </c>
      <c r="BY857" s="23">
        <v>45194</v>
      </c>
      <c r="BZ857" s="25" t="str">
        <f>IF(BY857="","",IF(BY857="TBD","TBD",IF(BY857="N/A","N/A","W"&amp;TEXT(WEEKNUM(BY857,21),"00")&amp;" "&amp;YEAR(BY857))))</f>
        <v>W39 2023</v>
      </c>
      <c r="CA857" s="22" t="s">
        <v>335</v>
      </c>
      <c r="CB857" s="21" t="s">
        <v>336</v>
      </c>
      <c r="CC857" s="21" t="s">
        <v>336</v>
      </c>
      <c r="CD857" s="21" t="s">
        <v>4825</v>
      </c>
      <c r="CE857" s="23"/>
      <c r="CF857" s="23">
        <v>45275</v>
      </c>
      <c r="CG857" s="23">
        <v>45371</v>
      </c>
      <c r="CH857" s="23">
        <v>45375</v>
      </c>
      <c r="CI857" s="25" t="str">
        <f>IF(CH857="","",IF(CH857="TBD","TBD",IF(CH857="N/A","N/A","W"&amp;TEXT(WEEKNUM(CH857,21),"00")&amp;" "&amp;YEAR(CH857))))</f>
        <v>W12 2024</v>
      </c>
      <c r="CJ857" s="23">
        <v>45379</v>
      </c>
      <c r="CK857" s="25" t="str">
        <f>IF(CJ857="","",IF(CJ857="TBD","TBD",IF(CJ857="N/A","N/A","W"&amp;TEXT(WEEKNUM(CJ857,21),"00")&amp;" "&amp;YEAR(CJ857))))</f>
        <v>W13 2024</v>
      </c>
      <c r="CL857" s="24">
        <f>+IF(CJ857="",0,(CJ857-CH857))</f>
        <v>4</v>
      </c>
      <c r="CM857" s="21" t="s">
        <v>339</v>
      </c>
      <c r="CN857" s="21" t="s">
        <v>6377</v>
      </c>
      <c r="CO857" s="23">
        <v>45334</v>
      </c>
      <c r="CP857" s="25" t="str">
        <f>IF(CO857="","",IF(CO857="TBD","TBD",IF(CO857="N/A","N/A","W"&amp;TEXT(WEEKNUM(CO857,21),"00")&amp;" "&amp;YEAR(CO857))))</f>
        <v>W07 2024</v>
      </c>
      <c r="CQ857" s="23" t="s">
        <v>339</v>
      </c>
      <c r="CR857" s="23" t="s">
        <v>6378</v>
      </c>
      <c r="CS857" s="23">
        <v>45338</v>
      </c>
      <c r="CT857" s="25" t="str">
        <f>IF(CS857="","",IF(CS857="TBD","TBD",IF(CS857="N/A","N/A","W"&amp;TEXT(WEEKNUM(CS857,21),"00")&amp;" "&amp;YEAR(CS857))))</f>
        <v>W07 2024</v>
      </c>
      <c r="CU857" s="21" t="s">
        <v>339</v>
      </c>
      <c r="CV857" s="21" t="s">
        <v>6379</v>
      </c>
      <c r="CW857" s="23">
        <v>45411</v>
      </c>
      <c r="CX857" s="25" t="str">
        <f>IF(CW857="","",IF(CW857="TBD","TBD",IF(CW857="N/A","N/A","W"&amp;TEXT(WEEKNUM(CW857,21),"00")&amp;" "&amp;YEAR(CW857))))</f>
        <v>W18 2024</v>
      </c>
      <c r="CY857" s="21" t="s">
        <v>339</v>
      </c>
      <c r="CZ857" s="20" t="s">
        <v>4884</v>
      </c>
      <c r="DA857" s="23">
        <v>45411</v>
      </c>
      <c r="DB857" s="25" t="str">
        <f>IF(DA857="","",IF(DA857="TBD","TBD",IF(DA857="N/A","N/A","W"&amp;TEXT(WEEKNUM(DA857,21),"00")&amp;" "&amp;YEAR(DA857))))</f>
        <v>W18 2024</v>
      </c>
      <c r="DC857" s="23">
        <v>45411</v>
      </c>
      <c r="DD857" s="25" t="str">
        <f>IF(DC857="","",IF(DC857="TBD","TBD",IF(DC857="N/A","N/A","W"&amp;TEXT(WEEKNUM(DC857,21),"00")&amp;" "&amp;YEAR(DC857))))</f>
        <v>W18 2024</v>
      </c>
      <c r="DE857" s="21" t="s">
        <v>392</v>
      </c>
      <c r="DF857" s="23">
        <v>45418</v>
      </c>
      <c r="DG857" s="21" t="s">
        <v>259</v>
      </c>
      <c r="DH857" s="21">
        <v>0</v>
      </c>
      <c r="DI857" s="18"/>
      <c r="DJ857" s="18"/>
      <c r="DK857" s="21" t="s">
        <v>296</v>
      </c>
      <c r="DL857" s="21" t="s">
        <v>1501</v>
      </c>
      <c r="DM857" s="21"/>
      <c r="DN857" s="23">
        <v>45534</v>
      </c>
      <c r="DO857" s="23"/>
      <c r="DP857" s="23"/>
      <c r="DQ857" s="23" t="s">
        <v>262</v>
      </c>
      <c r="DR857" s="23"/>
      <c r="DS857" s="23">
        <v>45548</v>
      </c>
      <c r="DT857" s="23" t="s">
        <v>502</v>
      </c>
      <c r="DU857" s="23">
        <v>45418</v>
      </c>
      <c r="DV857" s="23">
        <v>45547</v>
      </c>
      <c r="DW857" s="23" t="s">
        <v>342</v>
      </c>
      <c r="DX857" s="23"/>
      <c r="DY857" s="18"/>
      <c r="DZ857" s="18"/>
      <c r="EA857" s="18"/>
      <c r="EB857" s="21" t="s">
        <v>41</v>
      </c>
      <c r="EC857" s="18" t="s">
        <v>234</v>
      </c>
      <c r="ED857" s="18"/>
      <c r="EE857" s="18"/>
      <c r="EF857" s="55"/>
      <c r="EG857" s="55"/>
      <c r="EH857" s="18"/>
      <c r="EI857" s="18">
        <v>0</v>
      </c>
      <c r="EJ857" s="29" t="str">
        <f>K857&amp;AY857&amp;CA857&amp;DE857&amp;DT857&amp;DW857</f>
        <v>VigenteTSS Aprobado 4GIng Aprobada 4GAs Built Aprobado con Observaciones 4GIntegradoOn Air</v>
      </c>
    </row>
    <row r="858" spans="1:140" ht="12" hidden="1" customHeight="1">
      <c r="A858" s="30" t="str">
        <f>IFERROR(IF(VLOOKUP(B858,SEARCH!A:A,1,0)=B858,"OK",""),"")</f>
        <v/>
      </c>
      <c r="B858" s="31" t="s">
        <v>6380</v>
      </c>
      <c r="C858" s="15" t="s">
        <v>6381</v>
      </c>
      <c r="D858" s="16">
        <v>4</v>
      </c>
      <c r="E858" s="16">
        <v>-30.197700000000001</v>
      </c>
      <c r="F858" s="16">
        <v>-71.414400000000001</v>
      </c>
      <c r="G858" s="16" t="s">
        <v>507</v>
      </c>
      <c r="H858" s="16" t="s">
        <v>507</v>
      </c>
      <c r="I858" s="16" t="s">
        <v>6382</v>
      </c>
      <c r="J858" s="16" t="s">
        <v>379</v>
      </c>
      <c r="K858" s="17" t="s">
        <v>319</v>
      </c>
      <c r="L858" s="16" t="s">
        <v>247</v>
      </c>
      <c r="M858" s="103" t="s">
        <v>320</v>
      </c>
      <c r="N858" s="18"/>
      <c r="O858" s="19" t="s">
        <v>3327</v>
      </c>
      <c r="P858" s="19" t="s">
        <v>380</v>
      </c>
      <c r="Q858" s="18"/>
      <c r="R858" s="21" t="s">
        <v>1437</v>
      </c>
      <c r="S858" s="21">
        <v>5.5</v>
      </c>
      <c r="T858" s="22" t="s">
        <v>6383</v>
      </c>
      <c r="U858" s="23">
        <v>45106</v>
      </c>
      <c r="V858" s="21" t="str">
        <f>IF(U858="","",IF(U858="TBD","TBD",IF(U858="N/A","N/A","W"&amp;TEXT(WEEKNUM(U858,21),"00")&amp;" "&amp;YEAR(U858))))</f>
        <v>W26 2023</v>
      </c>
      <c r="W858" s="23">
        <v>45118</v>
      </c>
      <c r="X858" s="23"/>
      <c r="Y858" s="23" t="str">
        <f>IF(X858="","",IF(X858="TBD","TBD",IF(X858="N/A","N/A","W"&amp;TEXT(WEEKNUM(X858,21),"00")&amp;" "&amp;YEAR(X858))))</f>
        <v/>
      </c>
      <c r="Z858" s="23"/>
      <c r="AA858" s="23"/>
      <c r="AB858" s="24">
        <f>+IF(Z858="",0,AA858-Z858)</f>
        <v>0</v>
      </c>
      <c r="AC858" s="21" t="s">
        <v>324</v>
      </c>
      <c r="AD858" s="21" t="s">
        <v>6384</v>
      </c>
      <c r="AE858" s="23">
        <v>45230</v>
      </c>
      <c r="AF858" s="25" t="str">
        <f>IF(AE858="","",IF(AE858="TBD","TBD",IF(AE858="N/A","N/A","W"&amp;TEXT(WEEKNUM(AE858,21),"00")&amp;" "&amp;YEAR(AE858))))</f>
        <v>W44 2023</v>
      </c>
      <c r="AG858" s="21" t="s">
        <v>324</v>
      </c>
      <c r="AH858" s="21" t="s">
        <v>5042</v>
      </c>
      <c r="AI858" s="23">
        <v>45236</v>
      </c>
      <c r="AJ858" s="25" t="str">
        <f>IF(AI858="","",IF(AI858="TBD","TBD",IF(AI858="N/A","N/A","W"&amp;TEXT(WEEKNUM(AI858,21),"00")&amp;" "&amp;YEAR(AI858))))</f>
        <v>W45 2023</v>
      </c>
      <c r="AK858" s="21" t="s">
        <v>324</v>
      </c>
      <c r="AL858" s="70" t="s">
        <v>6385</v>
      </c>
      <c r="AM858" s="23">
        <v>45147</v>
      </c>
      <c r="AN858" s="25" t="str">
        <f>IF(AM858="","",IF(AM858="TBD","TBD",IF(AM858="N/A","N/A","W"&amp;TEXT(WEEKNUM(AM858,21),"00")&amp;" "&amp;YEAR(AM858))))</f>
        <v>W32 2023</v>
      </c>
      <c r="AO858" s="21" t="s">
        <v>324</v>
      </c>
      <c r="AP858" s="21" t="s">
        <v>6386</v>
      </c>
      <c r="AQ858" s="23">
        <v>45124</v>
      </c>
      <c r="AR858" s="25" t="str">
        <f>IF(AQ858="","",IF(AQ858="TBD","TBD",IF(AQ858="N/A","N/A","W"&amp;TEXT(WEEKNUM(AQ858,21),"00")&amp;" "&amp;YEAR(AQ858))))</f>
        <v>W29 2023</v>
      </c>
      <c r="AS858" s="21"/>
      <c r="AT858" s="21"/>
      <c r="AU858" s="23"/>
      <c r="AV858" s="25" t="s">
        <v>252</v>
      </c>
      <c r="AW858" s="59">
        <v>45236</v>
      </c>
      <c r="AX858" s="25" t="str">
        <f>IF(AW858="","",IF(AW858="TBD","TBD",IF(AW858="N/A","N/A","W"&amp;TEXT(WEEKNUM(AW858,21),"00")&amp;" "&amp;YEAR(AW858))))</f>
        <v>W45 2023</v>
      </c>
      <c r="AY858" s="21" t="s">
        <v>327</v>
      </c>
      <c r="AZ858" s="21" t="s">
        <v>328</v>
      </c>
      <c r="BA858" s="21" t="s">
        <v>329</v>
      </c>
      <c r="BB858" s="23"/>
      <c r="BC858" s="23"/>
      <c r="BD858" s="23"/>
      <c r="BE858" s="25" t="str">
        <f>IF(BD858="","",IF(BD858="TBD","TBD",IF(BD858="N/A","N/A","W"&amp;TEXT(WEEKNUM(BD858,21),"00")&amp;" "&amp;YEAR(BD858))))</f>
        <v/>
      </c>
      <c r="BF858" s="23"/>
      <c r="BG858" s="25" t="str">
        <f>IF(BF858="","",IF(BF858="TBD","TBD",IF(BF858="N/A","N/A","W"&amp;TEXT(WEEKNUM(BF858,21),"00")&amp;" "&amp;YEAR(BF858))))</f>
        <v/>
      </c>
      <c r="BH858" s="24">
        <f>+IF(BF858="",0,(BF858-BD858))</f>
        <v>0</v>
      </c>
      <c r="BI858" s="26" t="s">
        <v>330</v>
      </c>
      <c r="BJ858" s="26"/>
      <c r="BK858" s="27">
        <v>45237</v>
      </c>
      <c r="BL858" s="25" t="str">
        <f>IF(BK858="","",IF(BK858="TBD","TBD",IF(BK858="N/A","N/A","W"&amp;TEXT(WEEKNUM(BK858,21),"00")&amp;" "&amp;YEAR(BK858))))</f>
        <v>W45 2023</v>
      </c>
      <c r="BM858" s="21" t="s">
        <v>330</v>
      </c>
      <c r="BN858" s="21" t="s">
        <v>5017</v>
      </c>
      <c r="BO858" s="23">
        <v>45245</v>
      </c>
      <c r="BP858" s="25" t="str">
        <f>IF(BO858="","",IF(BO858="TBD","TBD",IF(BO858="N/A","N/A","W"&amp;TEXT(WEEKNUM(BO858,21),"00")&amp;" "&amp;YEAR(BO858))))</f>
        <v>W46 2023</v>
      </c>
      <c r="BQ858" s="21" t="s">
        <v>330</v>
      </c>
      <c r="BR858" s="21"/>
      <c r="BS858" s="334">
        <v>45237</v>
      </c>
      <c r="BT858" s="25" t="str">
        <f t="shared" si="49"/>
        <v>W45 2023</v>
      </c>
      <c r="BU858" s="21" t="s">
        <v>330</v>
      </c>
      <c r="BV858" s="21" t="s">
        <v>2446</v>
      </c>
      <c r="BW858" s="23">
        <v>45245</v>
      </c>
      <c r="BX858" s="25" t="str">
        <f t="shared" si="50"/>
        <v>W46 2023</v>
      </c>
      <c r="BY858" s="23">
        <v>45245</v>
      </c>
      <c r="BZ858" s="25" t="str">
        <f>IF(BY858="","",IF(BY858="TBD","TBD",IF(BY858="N/A","N/A","W"&amp;TEXT(WEEKNUM(BY858,21),"00")&amp;" "&amp;YEAR(BY858))))</f>
        <v>W46 2023</v>
      </c>
      <c r="CA858" s="22" t="s">
        <v>335</v>
      </c>
      <c r="CB858" s="21" t="s">
        <v>336</v>
      </c>
      <c r="CC858" s="21" t="s">
        <v>336</v>
      </c>
      <c r="CD858" s="21" t="s">
        <v>4825</v>
      </c>
      <c r="CE858" s="35"/>
      <c r="CF858" s="23">
        <v>45310</v>
      </c>
      <c r="CG858" s="23">
        <v>45371</v>
      </c>
      <c r="CH858" s="23">
        <v>45375</v>
      </c>
      <c r="CI858" s="25" t="str">
        <f>IF(CH858="","",IF(CH858="TBD","TBD",IF(CH858="N/A","N/A","W"&amp;TEXT(WEEKNUM(CH858,21),"00")&amp;" "&amp;YEAR(CH858))))</f>
        <v>W12 2024</v>
      </c>
      <c r="CJ858" s="23">
        <v>45379</v>
      </c>
      <c r="CK858" s="25" t="str">
        <f>IF(CJ858="","",IF(CJ858="TBD","TBD",IF(CJ858="N/A","N/A","W"&amp;TEXT(WEEKNUM(CJ858,21),"00")&amp;" "&amp;YEAR(CJ858))))</f>
        <v>W13 2024</v>
      </c>
      <c r="CL858" s="24">
        <f>+IF(CJ858="",0,(CJ858-CH858))</f>
        <v>4</v>
      </c>
      <c r="CM858" s="21" t="s">
        <v>388</v>
      </c>
      <c r="CN858" s="21" t="s">
        <v>6387</v>
      </c>
      <c r="CO858" s="23">
        <v>45386</v>
      </c>
      <c r="CP858" s="25" t="str">
        <f>IF(CO858="","",IF(CO858="TBD","TBD",IF(CO858="N/A","N/A","W"&amp;TEXT(WEEKNUM(CO858,21),"00")&amp;" "&amp;YEAR(CO858))))</f>
        <v>W14 2024</v>
      </c>
      <c r="CQ858" s="23" t="s">
        <v>388</v>
      </c>
      <c r="CR858" s="23" t="s">
        <v>5251</v>
      </c>
      <c r="CS858" s="23">
        <v>45321</v>
      </c>
      <c r="CT858" s="25" t="str">
        <f>IF(CS858="","",IF(CS858="TBD","TBD",IF(CS858="N/A","N/A","W"&amp;TEXT(WEEKNUM(CS858,21),"00")&amp;" "&amp;YEAR(CS858))))</f>
        <v>W05 2024</v>
      </c>
      <c r="CU858" s="21" t="s">
        <v>339</v>
      </c>
      <c r="CV858" s="21" t="s">
        <v>6388</v>
      </c>
      <c r="CW858" s="23">
        <v>45316</v>
      </c>
      <c r="CX858" s="25" t="str">
        <f>IF(CW858="","",IF(CW858="TBD","TBD",IF(CW858="N/A","N/A","W"&amp;TEXT(WEEKNUM(CW858,21),"00")&amp;" "&amp;YEAR(CW858))))</f>
        <v>W04 2024</v>
      </c>
      <c r="CY858" s="21" t="s">
        <v>388</v>
      </c>
      <c r="CZ858" s="21" t="s">
        <v>6389</v>
      </c>
      <c r="DA858" s="23">
        <v>45316</v>
      </c>
      <c r="DB858" s="25" t="str">
        <f>IF(DA858="","",IF(DA858="TBD","TBD",IF(DA858="N/A","N/A","W"&amp;TEXT(WEEKNUM(DA858,21),"00")&amp;" "&amp;YEAR(DA858))))</f>
        <v>W04 2024</v>
      </c>
      <c r="DC858" s="23">
        <v>45387</v>
      </c>
      <c r="DD858" s="25" t="str">
        <f>IF(DC858="","",IF(DC858="TBD","TBD",IF(DC858="N/A","N/A","W"&amp;TEXT(WEEKNUM(DC858,21),"00")&amp;" "&amp;YEAR(DC858))))</f>
        <v>W14 2024</v>
      </c>
      <c r="DE858" s="21" t="s">
        <v>392</v>
      </c>
      <c r="DF858" s="23">
        <v>45421</v>
      </c>
      <c r="DG858" s="21" t="s">
        <v>259</v>
      </c>
      <c r="DH858" s="21" t="s">
        <v>338</v>
      </c>
      <c r="DI858" s="18"/>
      <c r="DJ858" s="18"/>
      <c r="DK858" s="21" t="s">
        <v>296</v>
      </c>
      <c r="DL858" s="21" t="s">
        <v>1501</v>
      </c>
      <c r="DM858" s="21"/>
      <c r="DN858" s="23">
        <v>45525</v>
      </c>
      <c r="DO858" s="23"/>
      <c r="DP858" s="23"/>
      <c r="DQ858" s="23" t="s">
        <v>262</v>
      </c>
      <c r="DR858" s="23"/>
      <c r="DS858" s="23">
        <v>45551</v>
      </c>
      <c r="DT858" s="23" t="s">
        <v>502</v>
      </c>
      <c r="DU858" s="23">
        <v>45418</v>
      </c>
      <c r="DV858" s="23">
        <v>45537</v>
      </c>
      <c r="DW858" s="23" t="s">
        <v>342</v>
      </c>
      <c r="DX858" s="23"/>
      <c r="DY858" s="18"/>
      <c r="DZ858" s="18"/>
      <c r="EA858" s="18"/>
      <c r="EB858" s="21" t="s">
        <v>41</v>
      </c>
      <c r="EC858" s="18" t="s">
        <v>234</v>
      </c>
      <c r="ED858" s="18"/>
      <c r="EE858" s="18"/>
      <c r="EF858" s="55"/>
      <c r="EG858" s="55"/>
      <c r="EH858" s="18"/>
      <c r="EI858" s="18">
        <v>0</v>
      </c>
      <c r="EJ858" s="29" t="str">
        <f>K858&amp;AY858&amp;CA858&amp;DE858&amp;DT858&amp;DW858</f>
        <v>VigenteTSS Aprobado 4GIng Aprobada 4GAs Built Aprobado con Observaciones 4GIntegradoOn Air</v>
      </c>
    </row>
    <row r="859" spans="1:140" ht="12" hidden="1" customHeight="1">
      <c r="A859" s="30" t="str">
        <f>IFERROR(IF(VLOOKUP(B859,SEARCH!A:A,1,0)=B859,"OK",""),"")</f>
        <v/>
      </c>
      <c r="B859" s="31" t="s">
        <v>6390</v>
      </c>
      <c r="C859" s="15" t="s">
        <v>6391</v>
      </c>
      <c r="D859" s="16">
        <v>6</v>
      </c>
      <c r="E859" s="16">
        <v>-33.935038890000001</v>
      </c>
      <c r="F859" s="16">
        <v>-70.712577780000004</v>
      </c>
      <c r="G859" s="16" t="s">
        <v>243</v>
      </c>
      <c r="H859" s="57" t="s">
        <v>6392</v>
      </c>
      <c r="I859" s="16" t="s">
        <v>6393</v>
      </c>
      <c r="J859" s="16" t="s">
        <v>582</v>
      </c>
      <c r="K859" s="17" t="s">
        <v>319</v>
      </c>
      <c r="L859" s="16" t="s">
        <v>247</v>
      </c>
      <c r="M859" s="103" t="s">
        <v>320</v>
      </c>
      <c r="N859" s="18"/>
      <c r="O859" s="19" t="s">
        <v>3327</v>
      </c>
      <c r="P859" s="19" t="s">
        <v>248</v>
      </c>
      <c r="Q859" s="18"/>
      <c r="R859" s="21" t="s">
        <v>381</v>
      </c>
      <c r="S859" s="21" t="e">
        <v>#N/A</v>
      </c>
      <c r="T859" s="22" t="s">
        <v>275</v>
      </c>
      <c r="U859" s="23">
        <v>45540</v>
      </c>
      <c r="V859" s="21" t="str">
        <f>IF(U859="","",IF(U859="TBD","TBD",IF(U859="N/A","N/A","W"&amp;TEXT(WEEKNUM(U859,21),"00")&amp;" "&amp;YEAR(U859))))</f>
        <v>W36 2024</v>
      </c>
      <c r="W859" s="23">
        <v>45540</v>
      </c>
      <c r="X859" s="23">
        <v>45540</v>
      </c>
      <c r="Y859" s="23" t="str">
        <f>IF(X859="","",IF(X859="TBD","TBD",IF(X859="N/A","N/A","W"&amp;TEXT(WEEKNUM(X859,21),"00")&amp;" "&amp;YEAR(X859))))</f>
        <v>W36 2024</v>
      </c>
      <c r="Z859" s="23">
        <v>45540</v>
      </c>
      <c r="AA859" s="23">
        <v>45544</v>
      </c>
      <c r="AB859" s="24">
        <f>+IF(Z859="",0,AA859-Z859)</f>
        <v>4</v>
      </c>
      <c r="AC859" s="21" t="s">
        <v>324</v>
      </c>
      <c r="AD859" s="21" t="s">
        <v>6394</v>
      </c>
      <c r="AE859" s="23">
        <v>45540</v>
      </c>
      <c r="AF859" s="25" t="str">
        <f>IF(AE859="","",IF(AE859="TBD","TBD",IF(AE859="N/A","N/A","W"&amp;TEXT(WEEKNUM(AE859,21),"00")&amp;" "&amp;YEAR(AE859))))</f>
        <v>W36 2024</v>
      </c>
      <c r="AG859" s="21" t="s">
        <v>324</v>
      </c>
      <c r="AH859" s="21" t="s">
        <v>6395</v>
      </c>
      <c r="AI859" s="23">
        <v>45540</v>
      </c>
      <c r="AJ859" s="25" t="str">
        <f>IF(AI859="","",IF(AI859="TBD","TBD",IF(AI859="N/A","N/A","W"&amp;TEXT(WEEKNUM(AI859,21),"00")&amp;" "&amp;YEAR(AI859))))</f>
        <v>W36 2024</v>
      </c>
      <c r="AK859" s="21" t="s">
        <v>324</v>
      </c>
      <c r="AL859" s="21" t="s">
        <v>6396</v>
      </c>
      <c r="AM859" s="23">
        <v>45544</v>
      </c>
      <c r="AN859" s="25" t="str">
        <f>IF(AM859="","",IF(AM859="TBD","TBD",IF(AM859="N/A","N/A","W"&amp;TEXT(WEEKNUM(AM859,21),"00")&amp;" "&amp;YEAR(AM859))))</f>
        <v>W37 2024</v>
      </c>
      <c r="AO859" s="21" t="s">
        <v>324</v>
      </c>
      <c r="AP859" s="21" t="s">
        <v>6397</v>
      </c>
      <c r="AQ859" s="23">
        <v>45511</v>
      </c>
      <c r="AR859" s="25" t="str">
        <f>IF(AQ859="","",IF(AQ859="TBD","TBD",IF(AQ859="N/A","N/A","W"&amp;TEXT(WEEKNUM(AQ859,21),"00")&amp;" "&amp;YEAR(AQ859))))</f>
        <v>W32 2024</v>
      </c>
      <c r="AS859" s="21"/>
      <c r="AT859" s="21"/>
      <c r="AU859" s="23"/>
      <c r="AV859" s="25" t="s">
        <v>252</v>
      </c>
      <c r="AW859" s="59">
        <v>45545</v>
      </c>
      <c r="AX859" s="25" t="str">
        <f>IF(AW859="","",IF(AW859="TBD","TBD",IF(AW859="N/A","N/A","W"&amp;TEXT(WEEKNUM(AW859,21),"00")&amp;" "&amp;YEAR(AW859))))</f>
        <v>W37 2024</v>
      </c>
      <c r="AY859" s="21" t="s">
        <v>327</v>
      </c>
      <c r="AZ859" s="21" t="s">
        <v>328</v>
      </c>
      <c r="BA859" s="21" t="s">
        <v>329</v>
      </c>
      <c r="BB859" s="23">
        <v>45540</v>
      </c>
      <c r="BC859" s="23">
        <v>45558</v>
      </c>
      <c r="BD859" s="23">
        <v>45559</v>
      </c>
      <c r="BE859" s="25" t="str">
        <f>IF(BD859="","",IF(BD859="TBD","TBD",IF(BD859="N/A","N/A","W"&amp;TEXT(WEEKNUM(BD859,21),"00")&amp;" "&amp;YEAR(BD859))))</f>
        <v>W39 2024</v>
      </c>
      <c r="BF859" s="23">
        <v>45562</v>
      </c>
      <c r="BG859" s="25" t="str">
        <f>IF(BF859="","",IF(BF859="TBD","TBD",IF(BF859="N/A","N/A","W"&amp;TEXT(WEEKNUM(BF859,21),"00")&amp;" "&amp;YEAR(BF859))))</f>
        <v>W39 2024</v>
      </c>
      <c r="BH859" s="24">
        <f>+IF(BF859="",0,(BF859-BD859))</f>
        <v>3</v>
      </c>
      <c r="BI859" s="26" t="s">
        <v>415</v>
      </c>
      <c r="BJ859" s="26" t="s">
        <v>5876</v>
      </c>
      <c r="BK859" s="27">
        <v>45559</v>
      </c>
      <c r="BL859" s="25" t="str">
        <f>IF(BK859="","",IF(BK859="TBD","TBD",IF(BK859="N/A","N/A","W"&amp;TEXT(WEEKNUM(BK859,21),"00")&amp;" "&amp;YEAR(BK859))))</f>
        <v>W39 2024</v>
      </c>
      <c r="BM859" s="21" t="s">
        <v>330</v>
      </c>
      <c r="BN859" s="21" t="s">
        <v>2403</v>
      </c>
      <c r="BO859" s="23">
        <v>45568</v>
      </c>
      <c r="BP859" s="25" t="str">
        <f>IF(BO859="","",IF(BO859="TBD","TBD",IF(BO859="N/A","N/A","W"&amp;TEXT(WEEKNUM(BO859,21),"00")&amp;" "&amp;YEAR(BO859))))</f>
        <v>W40 2024</v>
      </c>
      <c r="BQ859" s="21" t="s">
        <v>330</v>
      </c>
      <c r="BR859" s="21" t="s">
        <v>6398</v>
      </c>
      <c r="BS859" s="334">
        <v>45560</v>
      </c>
      <c r="BT859" s="25" t="str">
        <f t="shared" si="49"/>
        <v>W39 2024</v>
      </c>
      <c r="BU859" s="21" t="s">
        <v>330</v>
      </c>
      <c r="BV859" s="21" t="s">
        <v>6399</v>
      </c>
      <c r="BW859" s="23">
        <v>45544</v>
      </c>
      <c r="BX859" s="25" t="str">
        <f t="shared" si="50"/>
        <v>W37 2024</v>
      </c>
      <c r="BY859" s="23">
        <v>45568</v>
      </c>
      <c r="BZ859" s="25" t="str">
        <f>IF(BY859="","",IF(BY859="TBD","TBD",IF(BY859="N/A","N/A","W"&amp;TEXT(WEEKNUM(BY859,21),"00")&amp;" "&amp;YEAR(BY859))))</f>
        <v>W40 2024</v>
      </c>
      <c r="CA859" s="22" t="s">
        <v>366</v>
      </c>
      <c r="CB859" s="21" t="s">
        <v>336</v>
      </c>
      <c r="CC859" s="21" t="s">
        <v>336</v>
      </c>
      <c r="CD859" s="21" t="s">
        <v>3379</v>
      </c>
      <c r="CE859" s="23" t="s">
        <v>3071</v>
      </c>
      <c r="CF859" s="23">
        <v>45587</v>
      </c>
      <c r="CG859" s="23"/>
      <c r="CH859" s="23">
        <v>45587</v>
      </c>
      <c r="CI859" s="25" t="str">
        <f>IF(CH859="","",IF(CH859="TBD","TBD",IF(CH859="N/A","N/A","W"&amp;TEXT(WEEKNUM(CH859,21),"00")&amp;" "&amp;YEAR(CH859))))</f>
        <v>W43 2024</v>
      </c>
      <c r="CJ859" s="23">
        <v>45590</v>
      </c>
      <c r="CK859" s="25" t="str">
        <f>IF(CJ859="","",IF(CJ859="TBD","TBD",IF(CJ859="N/A","N/A","W"&amp;TEXT(WEEKNUM(CJ859,21),"00")&amp;" "&amp;YEAR(CJ859))))</f>
        <v>W43 2024</v>
      </c>
      <c r="CL859" s="24">
        <f>+IF(CJ859="",0,(CJ859-CH859))</f>
        <v>3</v>
      </c>
      <c r="CM859" s="21" t="s">
        <v>388</v>
      </c>
      <c r="CN859" s="21" t="s">
        <v>6400</v>
      </c>
      <c r="CO859" s="23">
        <v>45593</v>
      </c>
      <c r="CP859" s="25" t="str">
        <f>IF(CO859="","",IF(CO859="TBD","TBD",IF(CO859="N/A","N/A","W"&amp;TEXT(WEEKNUM(CO859,21),"00")&amp;" "&amp;YEAR(CO859))))</f>
        <v>W44 2024</v>
      </c>
      <c r="CQ859" s="23" t="s">
        <v>339</v>
      </c>
      <c r="CR859" s="23" t="s">
        <v>5612</v>
      </c>
      <c r="CS859" s="23">
        <v>45590</v>
      </c>
      <c r="CT859" s="25" t="str">
        <f>IF(CS859="","",IF(CS859="TBD","TBD",IF(CS859="N/A","N/A","W"&amp;TEXT(WEEKNUM(CS859,21),"00")&amp;" "&amp;YEAR(CS859))))</f>
        <v>W43 2024</v>
      </c>
      <c r="CU859" s="21" t="s">
        <v>339</v>
      </c>
      <c r="CV859" s="21" t="s">
        <v>6401</v>
      </c>
      <c r="CW859" s="23">
        <v>45589</v>
      </c>
      <c r="CX859" s="25" t="str">
        <f>IF(CW859="","",IF(CW859="TBD","TBD",IF(CW859="N/A","N/A","W"&amp;TEXT(WEEKNUM(CW859,21),"00")&amp;" "&amp;YEAR(CW859))))</f>
        <v>W43 2024</v>
      </c>
      <c r="CY859" s="21" t="s">
        <v>388</v>
      </c>
      <c r="CZ859" s="21" t="s">
        <v>6402</v>
      </c>
      <c r="DA859" s="23">
        <v>45589</v>
      </c>
      <c r="DB859" s="25" t="str">
        <f>IF(DA859="","",IF(DA859="TBD","TBD",IF(DA859="N/A","N/A","W"&amp;TEXT(WEEKNUM(DA859,21),"00")&amp;" "&amp;YEAR(DA859))))</f>
        <v>W43 2024</v>
      </c>
      <c r="DC859" s="23">
        <v>45593</v>
      </c>
      <c r="DD859" s="25" t="str">
        <f>IF(DC859="","",IF(DC859="TBD","TBD",IF(DC859="N/A","N/A","W"&amp;TEXT(WEEKNUM(DC859,21),"00")&amp;" "&amp;YEAR(DC859))))</f>
        <v>W44 2024</v>
      </c>
      <c r="DE859" s="21" t="s">
        <v>392</v>
      </c>
      <c r="DF859" s="23"/>
      <c r="DG859" s="21" t="s">
        <v>259</v>
      </c>
      <c r="DH859" s="18"/>
      <c r="DI859" s="18"/>
      <c r="DJ859" s="18"/>
      <c r="DK859" s="21" t="s">
        <v>296</v>
      </c>
      <c r="DL859" s="21" t="s">
        <v>1501</v>
      </c>
      <c r="DM859" s="21"/>
      <c r="DN859" s="23">
        <v>45671</v>
      </c>
      <c r="DO859" s="23"/>
      <c r="DP859" s="23"/>
      <c r="DQ859" s="23" t="s">
        <v>262</v>
      </c>
      <c r="DR859" s="23"/>
      <c r="DS859" s="23">
        <v>45701</v>
      </c>
      <c r="DT859" s="23" t="s">
        <v>502</v>
      </c>
      <c r="DU859" s="23"/>
      <c r="DV859" s="23">
        <v>45671</v>
      </c>
      <c r="DW859" s="23" t="s">
        <v>342</v>
      </c>
      <c r="DX859" s="23"/>
      <c r="DY859" s="18"/>
      <c r="DZ859" s="18"/>
      <c r="EA859" s="18"/>
      <c r="EB859" s="21" t="s">
        <v>41</v>
      </c>
      <c r="EC859" s="18" t="s">
        <v>234</v>
      </c>
      <c r="ED859" s="18"/>
      <c r="EE859" s="18"/>
      <c r="EF859" s="55"/>
      <c r="EG859" s="55"/>
      <c r="EH859" s="18"/>
      <c r="EI859" s="18">
        <v>0</v>
      </c>
      <c r="EJ859" s="29" t="str">
        <f>K859&amp;AY859&amp;CA859&amp;DE859&amp;DT859&amp;DW859</f>
        <v>VigenteTSS Aprobado 4GIng Aprobada con Observaciones 4GAs Built Aprobado con Observaciones 4GIntegradoOn Air</v>
      </c>
    </row>
    <row r="860" spans="1:140" ht="12" hidden="1" customHeight="1">
      <c r="A860" s="30" t="str">
        <f>IFERROR(IF(VLOOKUP(B860,SEARCH!A:A,1,0)=B860,"OK",""),"")</f>
        <v/>
      </c>
      <c r="B860" s="31" t="s">
        <v>6403</v>
      </c>
      <c r="C860" s="15" t="s">
        <v>6404</v>
      </c>
      <c r="D860" s="16">
        <v>6</v>
      </c>
      <c r="E860" s="16">
        <v>-34.414146000000002</v>
      </c>
      <c r="F860" s="16">
        <v>-70.841446000000005</v>
      </c>
      <c r="G860" s="16" t="s">
        <v>243</v>
      </c>
      <c r="H860" s="16" t="s">
        <v>1106</v>
      </c>
      <c r="I860" s="16" t="s">
        <v>6405</v>
      </c>
      <c r="J860" s="16" t="s">
        <v>379</v>
      </c>
      <c r="K860" s="17" t="s">
        <v>319</v>
      </c>
      <c r="L860" s="16" t="s">
        <v>247</v>
      </c>
      <c r="M860" s="19" t="s">
        <v>320</v>
      </c>
      <c r="N860" s="21"/>
      <c r="O860" s="19" t="s">
        <v>3327</v>
      </c>
      <c r="P860" s="19" t="s">
        <v>380</v>
      </c>
      <c r="Q860" s="18"/>
      <c r="R860" s="21" t="s">
        <v>381</v>
      </c>
      <c r="S860" s="21">
        <v>24</v>
      </c>
      <c r="T860" s="22" t="s">
        <v>6406</v>
      </c>
      <c r="U860" s="23">
        <v>45131</v>
      </c>
      <c r="V860" s="21" t="str">
        <f>IF(U860="","",IF(U860="TBD","TBD",IF(U860="N/A","N/A","W"&amp;TEXT(WEEKNUM(U860,21),"00")&amp;" "&amp;YEAR(U860))))</f>
        <v>W30 2023</v>
      </c>
      <c r="W860" s="23">
        <v>45027</v>
      </c>
      <c r="X860" s="23"/>
      <c r="Y860" s="23" t="str">
        <f>IF(X860="","",IF(X860="TBD","TBD",IF(X860="N/A","N/A","W"&amp;TEXT(WEEKNUM(X860,21),"00")&amp;" "&amp;YEAR(X860))))</f>
        <v/>
      </c>
      <c r="Z860" s="23"/>
      <c r="AA860" s="23"/>
      <c r="AB860" s="24">
        <f>+IF(Z860="",0,AA860-Z860)</f>
        <v>0</v>
      </c>
      <c r="AC860" s="21" t="s">
        <v>324</v>
      </c>
      <c r="AD860" s="21">
        <v>0</v>
      </c>
      <c r="AE860" s="23">
        <v>45114</v>
      </c>
      <c r="AF860" s="25" t="str">
        <f>IF(AE860="","",IF(AE860="TBD","TBD",IF(AE860="N/A","N/A","W"&amp;TEXT(WEEKNUM(AE860,21),"00")&amp;" "&amp;YEAR(AE860))))</f>
        <v>W27 2023</v>
      </c>
      <c r="AG860" s="21" t="s">
        <v>324</v>
      </c>
      <c r="AH860" s="21"/>
      <c r="AI860" s="23">
        <v>45049</v>
      </c>
      <c r="AJ860" s="25" t="str">
        <f>IF(AI860="","",IF(AI860="TBD","TBD",IF(AI860="N/A","N/A","W"&amp;TEXT(WEEKNUM(AI860,21),"00")&amp;" "&amp;YEAR(AI860))))</f>
        <v>W18 2023</v>
      </c>
      <c r="AK860" s="21" t="s">
        <v>324</v>
      </c>
      <c r="AL860" s="21"/>
      <c r="AM860" s="23">
        <v>45044</v>
      </c>
      <c r="AN860" s="25" t="str">
        <f>IF(AM860="","",IF(AM860="TBD","TBD",IF(AM860="N/A","N/A","W"&amp;TEXT(WEEKNUM(AM860,21),"00")&amp;" "&amp;YEAR(AM860))))</f>
        <v>W17 2023</v>
      </c>
      <c r="AO860" s="21" t="s">
        <v>324</v>
      </c>
      <c r="AP860" s="21"/>
      <c r="AQ860" s="23">
        <v>45058</v>
      </c>
      <c r="AR860" s="25" t="str">
        <f>IF(AQ860="","",IF(AQ860="TBD","TBD",IF(AQ860="N/A","N/A","W"&amp;TEXT(WEEKNUM(AQ860,21),"00")&amp;" "&amp;YEAR(AQ860))))</f>
        <v>W19 2023</v>
      </c>
      <c r="AS860" s="21"/>
      <c r="AT860" s="21"/>
      <c r="AU860" s="23"/>
      <c r="AV860" s="25" t="s">
        <v>252</v>
      </c>
      <c r="AW860" s="59">
        <v>45114</v>
      </c>
      <c r="AX860" s="25" t="str">
        <f>IF(AW860="","",IF(AW860="TBD","TBD",IF(AW860="N/A","N/A","W"&amp;TEXT(WEEKNUM(AW860,21),"00")&amp;" "&amp;YEAR(AW860))))</f>
        <v>W27 2023</v>
      </c>
      <c r="AY860" s="21" t="s">
        <v>327</v>
      </c>
      <c r="AZ860" s="21" t="s">
        <v>328</v>
      </c>
      <c r="BA860" s="21" t="s">
        <v>329</v>
      </c>
      <c r="BB860" s="23">
        <v>45149</v>
      </c>
      <c r="BC860" s="23">
        <v>45168</v>
      </c>
      <c r="BD860" s="23">
        <v>45149</v>
      </c>
      <c r="BE860" s="25" t="str">
        <f>IF(BD860="","",IF(BD860="TBD","TBD",IF(BD860="N/A","N/A","W"&amp;TEXT(WEEKNUM(BD860,21),"00")&amp;" "&amp;YEAR(BD860))))</f>
        <v>W32 2023</v>
      </c>
      <c r="BF860" s="23">
        <v>45149</v>
      </c>
      <c r="BG860" s="25" t="str">
        <f>IF(BF860="","",IF(BF860="TBD","TBD",IF(BF860="N/A","N/A","W"&amp;TEXT(WEEKNUM(BF860,21),"00")&amp;" "&amp;YEAR(BF860))))</f>
        <v>W32 2023</v>
      </c>
      <c r="BH860" s="24">
        <f>+IF(BF860="",0,(BF860-BD860))</f>
        <v>0</v>
      </c>
      <c r="BI860" s="26" t="s">
        <v>330</v>
      </c>
      <c r="BJ860" s="26"/>
      <c r="BK860" s="27">
        <v>45183</v>
      </c>
      <c r="BL860" s="25" t="str">
        <f>IF(BK860="","",IF(BK860="TBD","TBD",IF(BK860="N/A","N/A","W"&amp;TEXT(WEEKNUM(BK860,21),"00")&amp;" "&amp;YEAR(BK860))))</f>
        <v>W37 2023</v>
      </c>
      <c r="BM860" s="21" t="s">
        <v>330</v>
      </c>
      <c r="BN860" s="21"/>
      <c r="BO860" s="23">
        <v>45183</v>
      </c>
      <c r="BP860" s="25" t="str">
        <f>IF(BO860="","",IF(BO860="TBD","TBD",IF(BO860="N/A","N/A","W"&amp;TEXT(WEEKNUM(BO860,21),"00")&amp;" "&amp;YEAR(BO860))))</f>
        <v>W37 2023</v>
      </c>
      <c r="BQ860" s="21" t="s">
        <v>330</v>
      </c>
      <c r="BR860" s="21"/>
      <c r="BS860" s="334">
        <v>45183</v>
      </c>
      <c r="BT860" s="25" t="str">
        <f t="shared" si="49"/>
        <v>W37 2023</v>
      </c>
      <c r="BU860" s="21" t="s">
        <v>330</v>
      </c>
      <c r="BV860" s="21"/>
      <c r="BW860" s="23">
        <v>45159</v>
      </c>
      <c r="BX860" s="25" t="str">
        <f t="shared" si="50"/>
        <v>W34 2023</v>
      </c>
      <c r="BY860" s="23">
        <v>45183</v>
      </c>
      <c r="BZ860" s="25" t="str">
        <f>IF(BY860="","",IF(BY860="TBD","TBD",IF(BY860="N/A","N/A","W"&amp;TEXT(WEEKNUM(BY860,21),"00")&amp;" "&amp;YEAR(BY860))))</f>
        <v>W37 2023</v>
      </c>
      <c r="CA860" s="22" t="s">
        <v>335</v>
      </c>
      <c r="CB860" s="21" t="s">
        <v>336</v>
      </c>
      <c r="CC860" s="21" t="s">
        <v>336</v>
      </c>
      <c r="CD860" s="21"/>
      <c r="CE860" s="23"/>
      <c r="CF860" s="23">
        <v>45267</v>
      </c>
      <c r="CG860" s="23">
        <v>45331</v>
      </c>
      <c r="CH860" s="23">
        <v>45332</v>
      </c>
      <c r="CI860" s="25" t="str">
        <f>IF(CH860="","",IF(CH860="TBD","TBD",IF(CH860="N/A","N/A","W"&amp;TEXT(WEEKNUM(CH860,21),"00")&amp;" "&amp;YEAR(CH860))))</f>
        <v>W06 2024</v>
      </c>
      <c r="CJ860" s="23">
        <v>45337</v>
      </c>
      <c r="CK860" s="25" t="str">
        <f>IF(CJ860="","",IF(CJ860="TBD","TBD",IF(CJ860="N/A","N/A","W"&amp;TEXT(WEEKNUM(CJ860,21),"00")&amp;" "&amp;YEAR(CJ860))))</f>
        <v>W07 2024</v>
      </c>
      <c r="CL860" s="24">
        <f>+IF(CJ860="",0,(CJ860-CH860))</f>
        <v>5</v>
      </c>
      <c r="CM860" s="21" t="s">
        <v>388</v>
      </c>
      <c r="CN860" s="21" t="s">
        <v>6407</v>
      </c>
      <c r="CO860" s="23">
        <v>45539</v>
      </c>
      <c r="CP860" s="25" t="str">
        <f>IF(CO860="","",IF(CO860="TBD","TBD",IF(CO860="N/A","N/A","W"&amp;TEXT(WEEKNUM(CO860,21),"00")&amp;" "&amp;YEAR(CO860))))</f>
        <v>W36 2024</v>
      </c>
      <c r="CQ860" s="23" t="s">
        <v>339</v>
      </c>
      <c r="CR860" s="23" t="s">
        <v>6408</v>
      </c>
      <c r="CS860" s="23">
        <v>45358</v>
      </c>
      <c r="CT860" s="25" t="str">
        <f>IF(CS860="","",IF(CS860="TBD","TBD",IF(CS860="N/A","N/A","W"&amp;TEXT(WEEKNUM(CS860,21),"00")&amp;" "&amp;YEAR(CS860))))</f>
        <v>W10 2024</v>
      </c>
      <c r="CU860" s="21" t="s">
        <v>339</v>
      </c>
      <c r="CV860" s="21" t="s">
        <v>6409</v>
      </c>
      <c r="CW860" s="23">
        <v>45309</v>
      </c>
      <c r="CX860" s="25" t="str">
        <f>IF(CW860="","",IF(CW860="TBD","TBD",IF(CW860="N/A","N/A","W"&amp;TEXT(WEEKNUM(CW860,21),"00")&amp;" "&amp;YEAR(CW860))))</f>
        <v>W03 2024</v>
      </c>
      <c r="CY860" s="21" t="s">
        <v>339</v>
      </c>
      <c r="CZ860" s="21" t="s">
        <v>6409</v>
      </c>
      <c r="DA860" s="23">
        <v>45309</v>
      </c>
      <c r="DB860" s="25" t="str">
        <f>IF(DA860="","",IF(DA860="TBD","TBD",IF(DA860="N/A","N/A","W"&amp;TEXT(WEEKNUM(DA860,21),"00")&amp;" "&amp;YEAR(DA860))))</f>
        <v>W03 2024</v>
      </c>
      <c r="DC860" s="23">
        <v>45568</v>
      </c>
      <c r="DD860" s="25" t="str">
        <f>IF(DC860="","",IF(DC860="TBD","TBD",IF(DC860="N/A","N/A","W"&amp;TEXT(WEEKNUM(DC860,21),"00")&amp;" "&amp;YEAR(DC860))))</f>
        <v>W40 2024</v>
      </c>
      <c r="DE860" s="21" t="s">
        <v>392</v>
      </c>
      <c r="DF860" s="23"/>
      <c r="DG860" s="21" t="s">
        <v>259</v>
      </c>
      <c r="DH860" s="21">
        <v>0</v>
      </c>
      <c r="DI860" s="18"/>
      <c r="DJ860" s="18"/>
      <c r="DK860" s="21" t="s">
        <v>296</v>
      </c>
      <c r="DL860" s="21" t="s">
        <v>1501</v>
      </c>
      <c r="DM860" s="21"/>
      <c r="DN860" s="23">
        <v>45595</v>
      </c>
      <c r="DO860" s="23"/>
      <c r="DP860" s="23"/>
      <c r="DQ860" s="23" t="s">
        <v>262</v>
      </c>
      <c r="DR860" s="23"/>
      <c r="DS860" s="23">
        <v>45625</v>
      </c>
      <c r="DT860" s="23" t="s">
        <v>502</v>
      </c>
      <c r="DU860" s="23"/>
      <c r="DV860" s="23">
        <v>45612</v>
      </c>
      <c r="DW860" s="23" t="s">
        <v>342</v>
      </c>
      <c r="DX860" s="23"/>
      <c r="DY860" s="18"/>
      <c r="DZ860" s="18"/>
      <c r="EA860" s="18"/>
      <c r="EB860" s="21" t="s">
        <v>41</v>
      </c>
      <c r="EC860" s="18" t="s">
        <v>234</v>
      </c>
      <c r="ED860" s="18"/>
      <c r="EE860" s="18"/>
      <c r="EF860" s="55"/>
      <c r="EG860" s="55"/>
      <c r="EH860" s="18"/>
      <c r="EI860" s="18">
        <v>0</v>
      </c>
      <c r="EJ860" s="29" t="str">
        <f>K860&amp;AY860&amp;CA860&amp;DE860&amp;DT860&amp;DW860</f>
        <v>VigenteTSS Aprobado 4GIng Aprobada 4GAs Built Aprobado con Observaciones 4GIntegradoOn Air</v>
      </c>
    </row>
    <row r="861" spans="1:140" ht="12" hidden="1" customHeight="1">
      <c r="A861" s="30" t="str">
        <f>IFERROR(IF(VLOOKUP(B861,SEARCH!A:A,1,0)=B861,"OK",""),"")</f>
        <v/>
      </c>
      <c r="B861" s="31" t="s">
        <v>6410</v>
      </c>
      <c r="C861" s="15" t="s">
        <v>6411</v>
      </c>
      <c r="D861" s="16">
        <v>6</v>
      </c>
      <c r="E861" s="16">
        <v>-34.007415999999999</v>
      </c>
      <c r="F861" s="16">
        <v>-70.656197000000006</v>
      </c>
      <c r="G861" s="16" t="s">
        <v>243</v>
      </c>
      <c r="H861" s="16" t="s">
        <v>2803</v>
      </c>
      <c r="I861" s="16" t="s">
        <v>6412</v>
      </c>
      <c r="J861" s="16" t="s">
        <v>379</v>
      </c>
      <c r="K861" s="17" t="s">
        <v>319</v>
      </c>
      <c r="L861" s="16" t="s">
        <v>247</v>
      </c>
      <c r="M861" s="103" t="s">
        <v>320</v>
      </c>
      <c r="N861" s="18"/>
      <c r="O861" s="19" t="s">
        <v>3327</v>
      </c>
      <c r="P861" s="19" t="s">
        <v>380</v>
      </c>
      <c r="Q861" s="18"/>
      <c r="R861" s="21" t="s">
        <v>322</v>
      </c>
      <c r="S861" s="21">
        <v>21</v>
      </c>
      <c r="T861" s="22" t="s">
        <v>6413</v>
      </c>
      <c r="U861" s="23">
        <v>45106</v>
      </c>
      <c r="V861" s="21" t="str">
        <f>IF(U861="","",IF(U861="TBD","TBD",IF(U861="N/A","N/A","W"&amp;TEXT(WEEKNUM(U861,21),"00")&amp;" "&amp;YEAR(U861))))</f>
        <v>W26 2023</v>
      </c>
      <c r="W861" s="23">
        <v>45019</v>
      </c>
      <c r="X861" s="23"/>
      <c r="Y861" s="23" t="str">
        <f>IF(X861="","",IF(X861="TBD","TBD",IF(X861="N/A","N/A","W"&amp;TEXT(WEEKNUM(X861,21),"00")&amp;" "&amp;YEAR(X861))))</f>
        <v/>
      </c>
      <c r="Z861" s="23"/>
      <c r="AA861" s="23"/>
      <c r="AB861" s="24">
        <f>+IF(Z861="",0,AA861-Z861)</f>
        <v>0</v>
      </c>
      <c r="AC861" s="21" t="s">
        <v>324</v>
      </c>
      <c r="AD861" s="21">
        <v>0</v>
      </c>
      <c r="AE861" s="23">
        <v>45026</v>
      </c>
      <c r="AF861" s="25" t="str">
        <f>IF(AE861="","",IF(AE861="TBD","TBD",IF(AE861="N/A","N/A","W"&amp;TEXT(WEEKNUM(AE861,21),"00")&amp;" "&amp;YEAR(AE861))))</f>
        <v>W15 2023</v>
      </c>
      <c r="AG861" s="21" t="s">
        <v>324</v>
      </c>
      <c r="AH861" s="21"/>
      <c r="AI861" s="23">
        <v>45028</v>
      </c>
      <c r="AJ861" s="25" t="str">
        <f>IF(AI861="","",IF(AI861="TBD","TBD",IF(AI861="N/A","N/A","W"&amp;TEXT(WEEKNUM(AI861,21),"00")&amp;" "&amp;YEAR(AI861))))</f>
        <v>W15 2023</v>
      </c>
      <c r="AK861" s="21" t="s">
        <v>324</v>
      </c>
      <c r="AL861" s="21"/>
      <c r="AM861" s="23">
        <v>45030</v>
      </c>
      <c r="AN861" s="25" t="str">
        <f>IF(AM861="","",IF(AM861="TBD","TBD",IF(AM861="N/A","N/A","W"&amp;TEXT(WEEKNUM(AM861,21),"00")&amp;" "&amp;YEAR(AM861))))</f>
        <v>W15 2023</v>
      </c>
      <c r="AO861" s="21" t="s">
        <v>324</v>
      </c>
      <c r="AP861" s="21"/>
      <c r="AQ861" s="23">
        <v>45029</v>
      </c>
      <c r="AR861" s="25" t="str">
        <f>IF(AQ861="","",IF(AQ861="TBD","TBD",IF(AQ861="N/A","N/A","W"&amp;TEXT(WEEKNUM(AQ861,21),"00")&amp;" "&amp;YEAR(AQ861))))</f>
        <v>W15 2023</v>
      </c>
      <c r="AS861" s="21"/>
      <c r="AT861" s="21"/>
      <c r="AU861" s="23"/>
      <c r="AV861" s="25" t="s">
        <v>252</v>
      </c>
      <c r="AW861" s="59">
        <v>45030</v>
      </c>
      <c r="AX861" s="25" t="str">
        <f>IF(AW861="","",IF(AW861="TBD","TBD",IF(AW861="N/A","N/A","W"&amp;TEXT(WEEKNUM(AW861,21),"00")&amp;" "&amp;YEAR(AW861))))</f>
        <v>W15 2023</v>
      </c>
      <c r="AY861" s="21" t="s">
        <v>327</v>
      </c>
      <c r="AZ861" s="21" t="s">
        <v>328</v>
      </c>
      <c r="BA861" s="21" t="s">
        <v>329</v>
      </c>
      <c r="BB861" s="23">
        <v>45177</v>
      </c>
      <c r="BC861" s="23"/>
      <c r="BD861" s="23"/>
      <c r="BE861" s="25" t="str">
        <f>IF(BD861="","",IF(BD861="TBD","TBD",IF(BD861="N/A","N/A","W"&amp;TEXT(WEEKNUM(BD861,21),"00")&amp;" "&amp;YEAR(BD861))))</f>
        <v/>
      </c>
      <c r="BF861" s="23"/>
      <c r="BG861" s="25" t="str">
        <f>IF(BF861="","",IF(BF861="TBD","TBD",IF(BF861="N/A","N/A","W"&amp;TEXT(WEEKNUM(BF861,21),"00")&amp;" "&amp;YEAR(BF861))))</f>
        <v/>
      </c>
      <c r="BH861" s="24">
        <f>+IF(BF861="",0,(BF861-BD861))</f>
        <v>0</v>
      </c>
      <c r="BI861" s="26" t="s">
        <v>330</v>
      </c>
      <c r="BJ861" s="26"/>
      <c r="BK861" s="27">
        <v>45194</v>
      </c>
      <c r="BL861" s="25" t="str">
        <f>IF(BK861="","",IF(BK861="TBD","TBD",IF(BK861="N/A","N/A","W"&amp;TEXT(WEEKNUM(BK861,21),"00")&amp;" "&amp;YEAR(BK861))))</f>
        <v>W39 2023</v>
      </c>
      <c r="BM861" s="21" t="s">
        <v>330</v>
      </c>
      <c r="BN861" s="21"/>
      <c r="BO861" s="23">
        <v>45194</v>
      </c>
      <c r="BP861" s="25" t="str">
        <f>IF(BO861="","",IF(BO861="TBD","TBD",IF(BO861="N/A","N/A","W"&amp;TEXT(WEEKNUM(BO861,21),"00")&amp;" "&amp;YEAR(BO861))))</f>
        <v>W39 2023</v>
      </c>
      <c r="BQ861" s="21" t="s">
        <v>330</v>
      </c>
      <c r="BR861" s="21"/>
      <c r="BS861" s="334">
        <v>45194</v>
      </c>
      <c r="BT861" s="25" t="str">
        <f t="shared" si="49"/>
        <v>W39 2023</v>
      </c>
      <c r="BU861" s="21" t="s">
        <v>330</v>
      </c>
      <c r="BV861" s="21"/>
      <c r="BW861" s="23">
        <v>45194</v>
      </c>
      <c r="BX861" s="25" t="str">
        <f t="shared" si="50"/>
        <v>W39 2023</v>
      </c>
      <c r="BY861" s="23">
        <v>45194</v>
      </c>
      <c r="BZ861" s="25" t="str">
        <f>IF(BY861="","",IF(BY861="TBD","TBD",IF(BY861="N/A","N/A","W"&amp;TEXT(WEEKNUM(BY861,21),"00")&amp;" "&amp;YEAR(BY861))))</f>
        <v>W39 2023</v>
      </c>
      <c r="CA861" s="22" t="s">
        <v>335</v>
      </c>
      <c r="CB861" s="21" t="s">
        <v>336</v>
      </c>
      <c r="CC861" s="21" t="s">
        <v>336</v>
      </c>
      <c r="CD861" s="21" t="s">
        <v>4825</v>
      </c>
      <c r="CE861" s="23"/>
      <c r="CF861" s="23">
        <v>45299</v>
      </c>
      <c r="CG861" s="23">
        <v>45371</v>
      </c>
      <c r="CH861" s="23">
        <v>45375</v>
      </c>
      <c r="CI861" s="25" t="str">
        <f>IF(CH861="","",IF(CH861="TBD","TBD",IF(CH861="N/A","N/A","W"&amp;TEXT(WEEKNUM(CH861,21),"00")&amp;" "&amp;YEAR(CH861))))</f>
        <v>W12 2024</v>
      </c>
      <c r="CJ861" s="23">
        <v>45379</v>
      </c>
      <c r="CK861" s="25" t="str">
        <f>IF(CJ861="","",IF(CJ861="TBD","TBD",IF(CJ861="N/A","N/A","W"&amp;TEXT(WEEKNUM(CJ861,21),"00")&amp;" "&amp;YEAR(CJ861))))</f>
        <v>W13 2024</v>
      </c>
      <c r="CL861" s="24">
        <f>+IF(CJ861="",0,(CJ861-CH861))</f>
        <v>4</v>
      </c>
      <c r="CM861" s="21" t="s">
        <v>388</v>
      </c>
      <c r="CN861" s="21" t="s">
        <v>6414</v>
      </c>
      <c r="CO861" s="23">
        <v>45307</v>
      </c>
      <c r="CP861" s="25" t="str">
        <f>IF(CO861="","",IF(CO861="TBD","TBD",IF(CO861="N/A","N/A","W"&amp;TEXT(WEEKNUM(CO861,21),"00")&amp;" "&amp;YEAR(CO861))))</f>
        <v>W03 2024</v>
      </c>
      <c r="CQ861" s="23" t="s">
        <v>339</v>
      </c>
      <c r="CR861" s="23" t="s">
        <v>6415</v>
      </c>
      <c r="CS861" s="23">
        <v>45350</v>
      </c>
      <c r="CT861" s="25" t="str">
        <f>IF(CS861="","",IF(CS861="TBD","TBD",IF(CS861="N/A","N/A","W"&amp;TEXT(WEEKNUM(CS861,21),"00")&amp;" "&amp;YEAR(CS861))))</f>
        <v>W09 2024</v>
      </c>
      <c r="CU861" s="21" t="s">
        <v>388</v>
      </c>
      <c r="CV861" s="21" t="s">
        <v>6416</v>
      </c>
      <c r="CW861" s="23">
        <v>45306</v>
      </c>
      <c r="CX861" s="25" t="str">
        <f>IF(CW861="","",IF(CW861="TBD","TBD",IF(CW861="N/A","N/A","W"&amp;TEXT(WEEKNUM(CW861,21),"00")&amp;" "&amp;YEAR(CW861))))</f>
        <v>W03 2024</v>
      </c>
      <c r="CY861" s="21" t="s">
        <v>388</v>
      </c>
      <c r="CZ861" s="21" t="s">
        <v>6417</v>
      </c>
      <c r="DA861" s="23">
        <v>45306</v>
      </c>
      <c r="DB861" s="25" t="str">
        <f>IF(DA861="","",IF(DA861="TBD","TBD",IF(DA861="N/A","N/A","W"&amp;TEXT(WEEKNUM(DA861,21),"00")&amp;" "&amp;YEAR(DA861))))</f>
        <v>W03 2024</v>
      </c>
      <c r="DC861" s="23">
        <v>45387</v>
      </c>
      <c r="DD861" s="25" t="str">
        <f>IF(DC861="","",IF(DC861="TBD","TBD",IF(DC861="N/A","N/A","W"&amp;TEXT(WEEKNUM(DC861,21),"00")&amp;" "&amp;YEAR(DC861))))</f>
        <v>W14 2024</v>
      </c>
      <c r="DE861" s="21" t="s">
        <v>392</v>
      </c>
      <c r="DF861" s="23">
        <v>45393</v>
      </c>
      <c r="DG861" s="21" t="s">
        <v>259</v>
      </c>
      <c r="DH861" s="21">
        <v>0</v>
      </c>
      <c r="DI861" s="18"/>
      <c r="DJ861" s="18"/>
      <c r="DK861" s="21" t="s">
        <v>296</v>
      </c>
      <c r="DL861" s="21" t="s">
        <v>1501</v>
      </c>
      <c r="DM861" s="21"/>
      <c r="DN861" s="23">
        <v>45544</v>
      </c>
      <c r="DO861" s="23"/>
      <c r="DP861" s="23"/>
      <c r="DQ861" s="23" t="s">
        <v>262</v>
      </c>
      <c r="DR861" s="23"/>
      <c r="DS861" s="23">
        <v>45575</v>
      </c>
      <c r="DT861" s="23" t="s">
        <v>502</v>
      </c>
      <c r="DU861" s="23">
        <v>45418</v>
      </c>
      <c r="DV861" s="23">
        <v>45552</v>
      </c>
      <c r="DW861" s="23" t="s">
        <v>342</v>
      </c>
      <c r="DX861" s="23"/>
      <c r="DY861" s="18"/>
      <c r="DZ861" s="18"/>
      <c r="EA861" s="18"/>
      <c r="EB861" s="21" t="s">
        <v>41</v>
      </c>
      <c r="EC861" s="18" t="s">
        <v>234</v>
      </c>
      <c r="ED861" s="18"/>
      <c r="EE861" s="18"/>
      <c r="EF861" s="55"/>
      <c r="EG861" s="55"/>
      <c r="EH861" s="18"/>
      <c r="EI861" s="18">
        <v>0</v>
      </c>
      <c r="EJ861" s="29" t="str">
        <f>K861&amp;AY861&amp;CA861&amp;DE861&amp;DT861&amp;DW861</f>
        <v>VigenteTSS Aprobado 4GIng Aprobada 4GAs Built Aprobado con Observaciones 4GIntegradoOn Air</v>
      </c>
    </row>
    <row r="862" spans="1:140" ht="12" hidden="1" customHeight="1">
      <c r="A862" s="30" t="str">
        <f>IFERROR(IF(VLOOKUP(B862,SEARCH!A:A,1,0)=B862,"OK",""),"")</f>
        <v/>
      </c>
      <c r="B862" s="31" t="s">
        <v>6418</v>
      </c>
      <c r="C862" s="15" t="s">
        <v>6419</v>
      </c>
      <c r="D862" s="16">
        <v>6</v>
      </c>
      <c r="E862" s="16">
        <v>-34.718268999999999</v>
      </c>
      <c r="F862" s="16">
        <v>-71.031638999999998</v>
      </c>
      <c r="G862" s="16" t="s">
        <v>243</v>
      </c>
      <c r="H862" s="16" t="s">
        <v>4507</v>
      </c>
      <c r="I862" s="16" t="s">
        <v>6420</v>
      </c>
      <c r="J862" s="16" t="s">
        <v>2805</v>
      </c>
      <c r="K862" s="17" t="s">
        <v>319</v>
      </c>
      <c r="L862" s="16" t="s">
        <v>247</v>
      </c>
      <c r="M862" s="103" t="s">
        <v>320</v>
      </c>
      <c r="N862" s="18"/>
      <c r="O862" s="19" t="s">
        <v>3327</v>
      </c>
      <c r="P862" s="19" t="s">
        <v>380</v>
      </c>
      <c r="Q862" s="18"/>
      <c r="R862" s="21" t="s">
        <v>322</v>
      </c>
      <c r="S862" s="21">
        <v>28</v>
      </c>
      <c r="T862" s="22" t="s">
        <v>6421</v>
      </c>
      <c r="U862" s="23">
        <v>45106</v>
      </c>
      <c r="V862" s="21" t="str">
        <f>IF(U862="","",IF(U862="TBD","TBD",IF(U862="N/A","N/A","W"&amp;TEXT(WEEKNUM(U862,21),"00")&amp;" "&amp;YEAR(U862))))</f>
        <v>W26 2023</v>
      </c>
      <c r="W862" s="23">
        <v>45027</v>
      </c>
      <c r="X862" s="23"/>
      <c r="Y862" s="23" t="str">
        <f>IF(X862="","",IF(X862="TBD","TBD",IF(X862="N/A","N/A","W"&amp;TEXT(WEEKNUM(X862,21),"00")&amp;" "&amp;YEAR(X862))))</f>
        <v/>
      </c>
      <c r="Z862" s="23"/>
      <c r="AA862" s="23"/>
      <c r="AB862" s="24">
        <f>+IF(Z862="",0,AA862-Z862)</f>
        <v>0</v>
      </c>
      <c r="AC862" s="21" t="s">
        <v>324</v>
      </c>
      <c r="AD862" s="21">
        <v>0</v>
      </c>
      <c r="AE862" s="23">
        <v>45114</v>
      </c>
      <c r="AF862" s="25" t="str">
        <f>IF(AE862="","",IF(AE862="TBD","TBD",IF(AE862="N/A","N/A","W"&amp;TEXT(WEEKNUM(AE862,21),"00")&amp;" "&amp;YEAR(AE862))))</f>
        <v>W27 2023</v>
      </c>
      <c r="AG862" s="21" t="s">
        <v>324</v>
      </c>
      <c r="AH862" s="21"/>
      <c r="AI862" s="23">
        <v>45049</v>
      </c>
      <c r="AJ862" s="25" t="str">
        <f>IF(AI862="","",IF(AI862="TBD","TBD",IF(AI862="N/A","N/A","W"&amp;TEXT(WEEKNUM(AI862,21),"00")&amp;" "&amp;YEAR(AI862))))</f>
        <v>W18 2023</v>
      </c>
      <c r="AK862" s="21" t="s">
        <v>324</v>
      </c>
      <c r="AL862" s="21"/>
      <c r="AM862" s="23">
        <v>45050</v>
      </c>
      <c r="AN862" s="25" t="str">
        <f>IF(AM862="","",IF(AM862="TBD","TBD",IF(AM862="N/A","N/A","W"&amp;TEXT(WEEKNUM(AM862,21),"00")&amp;" "&amp;YEAR(AM862))))</f>
        <v>W18 2023</v>
      </c>
      <c r="AO862" s="21" t="s">
        <v>324</v>
      </c>
      <c r="AP862" s="21"/>
      <c r="AQ862" s="23">
        <v>45063</v>
      </c>
      <c r="AR862" s="25" t="str">
        <f>IF(AQ862="","",IF(AQ862="TBD","TBD",IF(AQ862="N/A","N/A","W"&amp;TEXT(WEEKNUM(AQ862,21),"00")&amp;" "&amp;YEAR(AQ862))))</f>
        <v>W20 2023</v>
      </c>
      <c r="AS862" s="21"/>
      <c r="AT862" s="21"/>
      <c r="AU862" s="23"/>
      <c r="AV862" s="25" t="s">
        <v>252</v>
      </c>
      <c r="AW862" s="59">
        <v>45114</v>
      </c>
      <c r="AX862" s="25" t="str">
        <f>IF(AW862="","",IF(AW862="TBD","TBD",IF(AW862="N/A","N/A","W"&amp;TEXT(WEEKNUM(AW862,21),"00")&amp;" "&amp;YEAR(AW862))))</f>
        <v>W27 2023</v>
      </c>
      <c r="AY862" s="21" t="s">
        <v>327</v>
      </c>
      <c r="AZ862" s="21" t="s">
        <v>328</v>
      </c>
      <c r="BA862" s="21" t="s">
        <v>329</v>
      </c>
      <c r="BB862" s="23">
        <v>45145</v>
      </c>
      <c r="BC862" s="23">
        <v>45166</v>
      </c>
      <c r="BD862" s="23">
        <v>45145</v>
      </c>
      <c r="BE862" s="25" t="str">
        <f>IF(BD862="","",IF(BD862="TBD","TBD",IF(BD862="N/A","N/A","W"&amp;TEXT(WEEKNUM(BD862,21),"00")&amp;" "&amp;YEAR(BD862))))</f>
        <v>W32 2023</v>
      </c>
      <c r="BF862" s="23">
        <v>45145</v>
      </c>
      <c r="BG862" s="25" t="str">
        <f>IF(BF862="","",IF(BF862="TBD","TBD",IF(BF862="N/A","N/A","W"&amp;TEXT(WEEKNUM(BF862,21),"00")&amp;" "&amp;YEAR(BF862))))</f>
        <v>W32 2023</v>
      </c>
      <c r="BH862" s="24">
        <f>+IF(BF862="",0,(BF862-BD862))</f>
        <v>0</v>
      </c>
      <c r="BI862" s="26" t="s">
        <v>330</v>
      </c>
      <c r="BJ862" s="26"/>
      <c r="BK862" s="27">
        <v>45168</v>
      </c>
      <c r="BL862" s="25" t="str">
        <f>IF(BK862="","",IF(BK862="TBD","TBD",IF(BK862="N/A","N/A","W"&amp;TEXT(WEEKNUM(BK862,21),"00")&amp;" "&amp;YEAR(BK862))))</f>
        <v>W35 2023</v>
      </c>
      <c r="BM862" s="21" t="s">
        <v>330</v>
      </c>
      <c r="BN862" s="21"/>
      <c r="BO862" s="23">
        <v>45166</v>
      </c>
      <c r="BP862" s="25" t="str">
        <f>IF(BO862="","",IF(BO862="TBD","TBD",IF(BO862="N/A","N/A","W"&amp;TEXT(WEEKNUM(BO862,21),"00")&amp;" "&amp;YEAR(BO862))))</f>
        <v>W35 2023</v>
      </c>
      <c r="BQ862" s="21" t="s">
        <v>330</v>
      </c>
      <c r="BR862" s="21"/>
      <c r="BS862" s="334">
        <v>45168</v>
      </c>
      <c r="BT862" s="25" t="str">
        <f t="shared" si="49"/>
        <v>W35 2023</v>
      </c>
      <c r="BU862" s="21" t="s">
        <v>330</v>
      </c>
      <c r="BV862" s="21" t="s">
        <v>6422</v>
      </c>
      <c r="BW862" s="23">
        <v>45168</v>
      </c>
      <c r="BX862" s="25" t="str">
        <f t="shared" si="50"/>
        <v>W35 2023</v>
      </c>
      <c r="BY862" s="23">
        <v>45169</v>
      </c>
      <c r="BZ862" s="25" t="str">
        <f>IF(BY862="","",IF(BY862="TBD","TBD",IF(BY862="N/A","N/A","W"&amp;TEXT(WEEKNUM(BY862,21),"00")&amp;" "&amp;YEAR(BY862))))</f>
        <v>W35 2023</v>
      </c>
      <c r="CA862" s="22" t="s">
        <v>335</v>
      </c>
      <c r="CB862" s="21" t="s">
        <v>336</v>
      </c>
      <c r="CC862" s="21" t="s">
        <v>336</v>
      </c>
      <c r="CD862" s="21"/>
      <c r="CE862" s="23"/>
      <c r="CF862" s="23">
        <v>45335</v>
      </c>
      <c r="CG862" s="23">
        <v>45371</v>
      </c>
      <c r="CH862" s="23">
        <v>45375</v>
      </c>
      <c r="CI862" s="25" t="str">
        <f>IF(CH862="","",IF(CH862="TBD","TBD",IF(CH862="N/A","N/A","W"&amp;TEXT(WEEKNUM(CH862,21),"00")&amp;" "&amp;YEAR(CH862))))</f>
        <v>W12 2024</v>
      </c>
      <c r="CJ862" s="23">
        <v>45379</v>
      </c>
      <c r="CK862" s="25" t="str">
        <f>IF(CJ862="","",IF(CJ862="TBD","TBD",IF(CJ862="N/A","N/A","W"&amp;TEXT(WEEKNUM(CJ862,21),"00")&amp;" "&amp;YEAR(CJ862))))</f>
        <v>W13 2024</v>
      </c>
      <c r="CL862" s="24">
        <f>+IF(CJ862="",0,(CJ862-CH862))</f>
        <v>4</v>
      </c>
      <c r="CM862" s="21" t="s">
        <v>339</v>
      </c>
      <c r="CN862" s="21" t="s">
        <v>5367</v>
      </c>
      <c r="CO862" s="23">
        <v>45336</v>
      </c>
      <c r="CP862" s="25" t="str">
        <f>IF(CO862="","",IF(CO862="TBD","TBD",IF(CO862="N/A","N/A","W"&amp;TEXT(WEEKNUM(CO862,21),"00")&amp;" "&amp;YEAR(CO862))))</f>
        <v>W07 2024</v>
      </c>
      <c r="CQ862" s="23" t="s">
        <v>388</v>
      </c>
      <c r="CR862" s="23" t="s">
        <v>6423</v>
      </c>
      <c r="CS862" s="23">
        <v>45338</v>
      </c>
      <c r="CT862" s="25" t="str">
        <f>IF(CS862="","",IF(CS862="TBD","TBD",IF(CS862="N/A","N/A","W"&amp;TEXT(WEEKNUM(CS862,21),"00")&amp;" "&amp;YEAR(CS862))))</f>
        <v>W07 2024</v>
      </c>
      <c r="CU862" s="21" t="s">
        <v>339</v>
      </c>
      <c r="CV862" s="21" t="s">
        <v>6424</v>
      </c>
      <c r="CW862" s="23">
        <v>45342</v>
      </c>
      <c r="CX862" s="25" t="str">
        <f>IF(CW862="","",IF(CW862="TBD","TBD",IF(CW862="N/A","N/A","W"&amp;TEXT(WEEKNUM(CW862,21),"00")&amp;" "&amp;YEAR(CW862))))</f>
        <v>W08 2024</v>
      </c>
      <c r="CY862" s="21" t="s">
        <v>388</v>
      </c>
      <c r="CZ862" s="21" t="s">
        <v>6425</v>
      </c>
      <c r="DA862" s="23">
        <v>45342</v>
      </c>
      <c r="DB862" s="25" t="str">
        <f>IF(DA862="","",IF(DA862="TBD","TBD",IF(DA862="N/A","N/A","W"&amp;TEXT(WEEKNUM(DA862,21),"00")&amp;" "&amp;YEAR(DA862))))</f>
        <v>W08 2024</v>
      </c>
      <c r="DC862" s="23">
        <v>45427</v>
      </c>
      <c r="DD862" s="25" t="str">
        <f>IF(DC862="","",IF(DC862="TBD","TBD",IF(DC862="N/A","N/A","W"&amp;TEXT(WEEKNUM(DC862,21),"00")&amp;" "&amp;YEAR(DC862))))</f>
        <v>W20 2024</v>
      </c>
      <c r="DE862" s="21" t="s">
        <v>392</v>
      </c>
      <c r="DF862" s="23"/>
      <c r="DG862" s="21" t="s">
        <v>259</v>
      </c>
      <c r="DH862" s="21" t="s">
        <v>338</v>
      </c>
      <c r="DI862" s="18"/>
      <c r="DJ862" s="18"/>
      <c r="DK862" s="21" t="s">
        <v>296</v>
      </c>
      <c r="DL862" s="21" t="s">
        <v>1501</v>
      </c>
      <c r="DM862" s="21"/>
      <c r="DN862" s="23">
        <v>45642</v>
      </c>
      <c r="DO862" s="23">
        <v>45506</v>
      </c>
      <c r="DP862" s="23"/>
      <c r="DQ862" s="23" t="s">
        <v>262</v>
      </c>
      <c r="DR862" s="23"/>
      <c r="DS862" s="23">
        <v>45653</v>
      </c>
      <c r="DT862" s="23" t="s">
        <v>502</v>
      </c>
      <c r="DU862" s="23">
        <v>45429</v>
      </c>
      <c r="DV862" s="23">
        <v>45512</v>
      </c>
      <c r="DW862" s="23" t="s">
        <v>342</v>
      </c>
      <c r="DX862" s="23"/>
      <c r="DY862" s="18"/>
      <c r="DZ862" s="18"/>
      <c r="EA862" s="18"/>
      <c r="EB862" s="21" t="s">
        <v>41</v>
      </c>
      <c r="EC862" s="18" t="s">
        <v>234</v>
      </c>
      <c r="ED862" s="18"/>
      <c r="EE862" s="18"/>
      <c r="EF862" s="55"/>
      <c r="EG862" s="55"/>
      <c r="EH862" s="18"/>
      <c r="EI862" s="18">
        <v>0</v>
      </c>
      <c r="EJ862" s="29" t="str">
        <f>K862&amp;AY862&amp;CA862&amp;DE862&amp;DT862&amp;DW862</f>
        <v>VigenteTSS Aprobado 4GIng Aprobada 4GAs Built Aprobado con Observaciones 4GIntegradoOn Air</v>
      </c>
    </row>
    <row r="863" spans="1:140" ht="12" hidden="1" customHeight="1">
      <c r="A863" s="30" t="str">
        <f>IFERROR(IF(VLOOKUP(B863,SEARCH!A:A,1,0)=B863,"OK",""),"")</f>
        <v/>
      </c>
      <c r="B863" s="31" t="s">
        <v>6426</v>
      </c>
      <c r="C863" s="15" t="s">
        <v>6427</v>
      </c>
      <c r="D863" s="16">
        <v>6</v>
      </c>
      <c r="E863" s="16">
        <v>-34.033799999999999</v>
      </c>
      <c r="F863" s="16">
        <v>-70.664919999999995</v>
      </c>
      <c r="G863" s="16" t="s">
        <v>243</v>
      </c>
      <c r="H863" s="16" t="s">
        <v>600</v>
      </c>
      <c r="I863" s="16" t="s">
        <v>6428</v>
      </c>
      <c r="J863" s="16" t="s">
        <v>379</v>
      </c>
      <c r="K863" s="17" t="s">
        <v>319</v>
      </c>
      <c r="L863" s="16" t="s">
        <v>247</v>
      </c>
      <c r="M863" s="103" t="s">
        <v>320</v>
      </c>
      <c r="N863" s="18"/>
      <c r="O863" s="19" t="s">
        <v>3327</v>
      </c>
      <c r="P863" s="19" t="s">
        <v>380</v>
      </c>
      <c r="Q863" s="18"/>
      <c r="R863" s="21" t="s">
        <v>381</v>
      </c>
      <c r="S863" s="21">
        <v>54</v>
      </c>
      <c r="T863" s="22" t="s">
        <v>6429</v>
      </c>
      <c r="U863" s="23">
        <v>45106</v>
      </c>
      <c r="V863" s="21" t="str">
        <f>IF(U863="","",IF(U863="TBD","TBD",IF(U863="N/A","N/A","W"&amp;TEXT(WEEKNUM(U863,21),"00")&amp;" "&amp;YEAR(U863))))</f>
        <v>W26 2023</v>
      </c>
      <c r="W863" s="23">
        <v>45093</v>
      </c>
      <c r="X863" s="23"/>
      <c r="Y863" s="23" t="str">
        <f>IF(X863="","",IF(X863="TBD","TBD",IF(X863="N/A","N/A","W"&amp;TEXT(WEEKNUM(X863,21),"00")&amp;" "&amp;YEAR(X863))))</f>
        <v/>
      </c>
      <c r="Z863" s="23"/>
      <c r="AA863" s="23"/>
      <c r="AB863" s="24">
        <f>+IF(Z863="",0,AA863-Z863)</f>
        <v>0</v>
      </c>
      <c r="AC863" s="21" t="s">
        <v>324</v>
      </c>
      <c r="AD863" s="21">
        <v>0</v>
      </c>
      <c r="AE863" s="23">
        <v>45119</v>
      </c>
      <c r="AF863" s="25" t="str">
        <f>IF(AE863="","",IF(AE863="TBD","TBD",IF(AE863="N/A","N/A","W"&amp;TEXT(WEEKNUM(AE863,21),"00")&amp;" "&amp;YEAR(AE863))))</f>
        <v>W28 2023</v>
      </c>
      <c r="AG863" s="21" t="s">
        <v>324</v>
      </c>
      <c r="AH863" s="21"/>
      <c r="AI863" s="23">
        <v>45154</v>
      </c>
      <c r="AJ863" s="25" t="str">
        <f>IF(AI863="","",IF(AI863="TBD","TBD",IF(AI863="N/A","N/A","W"&amp;TEXT(WEEKNUM(AI863,21),"00")&amp;" "&amp;YEAR(AI863))))</f>
        <v>W33 2023</v>
      </c>
      <c r="AK863" s="21" t="s">
        <v>324</v>
      </c>
      <c r="AL863" s="21"/>
      <c r="AM863" s="23">
        <v>45096</v>
      </c>
      <c r="AN863" s="25" t="str">
        <f>IF(AM863="","",IF(AM863="TBD","TBD",IF(AM863="N/A","N/A","W"&amp;TEXT(WEEKNUM(AM863,21),"00")&amp;" "&amp;YEAR(AM863))))</f>
        <v>W25 2023</v>
      </c>
      <c r="AO863" s="21" t="s">
        <v>324</v>
      </c>
      <c r="AP863" s="21"/>
      <c r="AQ863" s="23">
        <v>45124</v>
      </c>
      <c r="AR863" s="25" t="str">
        <f>IF(AQ863="","",IF(AQ863="TBD","TBD",IF(AQ863="N/A","N/A","W"&amp;TEXT(WEEKNUM(AQ863,21),"00")&amp;" "&amp;YEAR(AQ863))))</f>
        <v>W29 2023</v>
      </c>
      <c r="AS863" s="21"/>
      <c r="AT863" s="21"/>
      <c r="AU863" s="23"/>
      <c r="AV863" s="25" t="s">
        <v>252</v>
      </c>
      <c r="AW863" s="59">
        <v>45154</v>
      </c>
      <c r="AX863" s="25" t="str">
        <f>IF(AW863="","",IF(AW863="TBD","TBD",IF(AW863="N/A","N/A","W"&amp;TEXT(WEEKNUM(AW863,21),"00")&amp;" "&amp;YEAR(AW863))))</f>
        <v>W33 2023</v>
      </c>
      <c r="AY863" s="21" t="s">
        <v>327</v>
      </c>
      <c r="AZ863" s="21" t="s">
        <v>328</v>
      </c>
      <c r="BA863" s="21" t="s">
        <v>329</v>
      </c>
      <c r="BB863" s="23">
        <v>45145</v>
      </c>
      <c r="BC863" s="23">
        <v>45166</v>
      </c>
      <c r="BD863" s="23">
        <v>45145</v>
      </c>
      <c r="BE863" s="25" t="str">
        <f>IF(BD863="","",IF(BD863="TBD","TBD",IF(BD863="N/A","N/A","W"&amp;TEXT(WEEKNUM(BD863,21),"00")&amp;" "&amp;YEAR(BD863))))</f>
        <v>W32 2023</v>
      </c>
      <c r="BF863" s="23">
        <v>45145</v>
      </c>
      <c r="BG863" s="25" t="str">
        <f>IF(BF863="","",IF(BF863="TBD","TBD",IF(BF863="N/A","N/A","W"&amp;TEXT(WEEKNUM(BF863,21),"00")&amp;" "&amp;YEAR(BF863))))</f>
        <v>W32 2023</v>
      </c>
      <c r="BH863" s="24">
        <f>+IF(BF863="",0,(BF863-BD863))</f>
        <v>0</v>
      </c>
      <c r="BI863" s="26" t="s">
        <v>330</v>
      </c>
      <c r="BJ863" s="26"/>
      <c r="BK863" s="27">
        <v>45168</v>
      </c>
      <c r="BL863" s="25" t="str">
        <f>IF(BK863="","",IF(BK863="TBD","TBD",IF(BK863="N/A","N/A","W"&amp;TEXT(WEEKNUM(BK863,21),"00")&amp;" "&amp;YEAR(BK863))))</f>
        <v>W35 2023</v>
      </c>
      <c r="BM863" s="21" t="s">
        <v>330</v>
      </c>
      <c r="BN863" s="21"/>
      <c r="BO863" s="23">
        <v>45166</v>
      </c>
      <c r="BP863" s="25" t="str">
        <f>IF(BO863="","",IF(BO863="TBD","TBD",IF(BO863="N/A","N/A","W"&amp;TEXT(WEEKNUM(BO863,21),"00")&amp;" "&amp;YEAR(BO863))))</f>
        <v>W35 2023</v>
      </c>
      <c r="BQ863" s="21" t="s">
        <v>330</v>
      </c>
      <c r="BR863" s="21"/>
      <c r="BS863" s="334">
        <v>45177</v>
      </c>
      <c r="BT863" s="25" t="str">
        <f t="shared" si="49"/>
        <v>W36 2023</v>
      </c>
      <c r="BU863" s="21" t="s">
        <v>330</v>
      </c>
      <c r="BV863" s="21" t="s">
        <v>6430</v>
      </c>
      <c r="BW863" s="23">
        <v>45168</v>
      </c>
      <c r="BX863" s="25" t="str">
        <f t="shared" si="50"/>
        <v>W35 2023</v>
      </c>
      <c r="BY863" s="23">
        <v>45169</v>
      </c>
      <c r="BZ863" s="25" t="str">
        <f>IF(BY863="","",IF(BY863="TBD","TBD",IF(BY863="N/A","N/A","W"&amp;TEXT(WEEKNUM(BY863,21),"00")&amp;" "&amp;YEAR(BY863))))</f>
        <v>W35 2023</v>
      </c>
      <c r="CA863" s="22" t="s">
        <v>335</v>
      </c>
      <c r="CB863" s="21" t="s">
        <v>336</v>
      </c>
      <c r="CC863" s="21" t="s">
        <v>336</v>
      </c>
      <c r="CD863" s="21" t="s">
        <v>4825</v>
      </c>
      <c r="CE863" s="23"/>
      <c r="CF863" s="23">
        <v>45299</v>
      </c>
      <c r="CG863" s="23">
        <v>45376</v>
      </c>
      <c r="CH863" s="23">
        <v>45377</v>
      </c>
      <c r="CI863" s="25" t="str">
        <f>IF(CH863="","",IF(CH863="TBD","TBD",IF(CH863="N/A","N/A","W"&amp;TEXT(WEEKNUM(CH863,21),"00")&amp;" "&amp;YEAR(CH863))))</f>
        <v>W13 2024</v>
      </c>
      <c r="CJ863" s="23">
        <v>45385</v>
      </c>
      <c r="CK863" s="25" t="str">
        <f>IF(CJ863="","",IF(CJ863="TBD","TBD",IF(CJ863="N/A","N/A","W"&amp;TEXT(WEEKNUM(CJ863,21),"00")&amp;" "&amp;YEAR(CJ863))))</f>
        <v>W14 2024</v>
      </c>
      <c r="CL863" s="24">
        <f>+IF(CJ863="",0,(CJ863-CH863))</f>
        <v>8</v>
      </c>
      <c r="CM863" s="21" t="s">
        <v>388</v>
      </c>
      <c r="CN863" s="21" t="s">
        <v>6431</v>
      </c>
      <c r="CO863" s="23">
        <v>45307</v>
      </c>
      <c r="CP863" s="25" t="str">
        <f>IF(CO863="","",IF(CO863="TBD","TBD",IF(CO863="N/A","N/A","W"&amp;TEXT(WEEKNUM(CO863,21),"00")&amp;" "&amp;YEAR(CO863))))</f>
        <v>W03 2024</v>
      </c>
      <c r="CQ863" s="23" t="s">
        <v>339</v>
      </c>
      <c r="CR863" s="23" t="s">
        <v>6432</v>
      </c>
      <c r="CS863" s="23">
        <v>45350</v>
      </c>
      <c r="CT863" s="25" t="str">
        <f>IF(CS863="","",IF(CS863="TBD","TBD",IF(CS863="N/A","N/A","W"&amp;TEXT(WEEKNUM(CS863,21),"00")&amp;" "&amp;YEAR(CS863))))</f>
        <v>W09 2024</v>
      </c>
      <c r="CU863" s="21" t="s">
        <v>339</v>
      </c>
      <c r="CV863" s="21" t="s">
        <v>5076</v>
      </c>
      <c r="CW863" s="23">
        <v>45306</v>
      </c>
      <c r="CX863" s="25" t="str">
        <f>IF(CW863="","",IF(CW863="TBD","TBD",IF(CW863="N/A","N/A","W"&amp;TEXT(WEEKNUM(CW863,21),"00")&amp;" "&amp;YEAR(CW863))))</f>
        <v>W03 2024</v>
      </c>
      <c r="CY863" s="21" t="s">
        <v>388</v>
      </c>
      <c r="CZ863" s="21" t="s">
        <v>6433</v>
      </c>
      <c r="DA863" s="23">
        <v>45306</v>
      </c>
      <c r="DB863" s="25" t="str">
        <f>IF(DA863="","",IF(DA863="TBD","TBD",IF(DA863="N/A","N/A","W"&amp;TEXT(WEEKNUM(DA863,21),"00")&amp;" "&amp;YEAR(DA863))))</f>
        <v>W03 2024</v>
      </c>
      <c r="DC863" s="23">
        <v>45387</v>
      </c>
      <c r="DD863" s="25" t="str">
        <f>IF(DC863="","",IF(DC863="TBD","TBD",IF(DC863="N/A","N/A","W"&amp;TEXT(WEEKNUM(DC863,21),"00")&amp;" "&amp;YEAR(DC863))))</f>
        <v>W14 2024</v>
      </c>
      <c r="DE863" s="21" t="s">
        <v>392</v>
      </c>
      <c r="DF863" s="23">
        <v>45393</v>
      </c>
      <c r="DG863" s="21" t="s">
        <v>259</v>
      </c>
      <c r="DH863" s="21">
        <v>0</v>
      </c>
      <c r="DI863" s="18"/>
      <c r="DJ863" s="18"/>
      <c r="DK863" s="21" t="s">
        <v>296</v>
      </c>
      <c r="DL863" s="21" t="s">
        <v>1501</v>
      </c>
      <c r="DM863" s="21"/>
      <c r="DN863" s="23">
        <v>45518</v>
      </c>
      <c r="DO863" s="23"/>
      <c r="DP863" s="23"/>
      <c r="DQ863" s="23" t="s">
        <v>262</v>
      </c>
      <c r="DR863" s="23"/>
      <c r="DS863" s="23">
        <v>45526</v>
      </c>
      <c r="DT863" s="23" t="s">
        <v>502</v>
      </c>
      <c r="DU863" s="23">
        <v>45418</v>
      </c>
      <c r="DV863" s="23">
        <v>45518</v>
      </c>
      <c r="DW863" s="23" t="s">
        <v>342</v>
      </c>
      <c r="DX863" s="23"/>
      <c r="DY863" s="18"/>
      <c r="DZ863" s="18"/>
      <c r="EA863" s="18"/>
      <c r="EB863" s="21" t="s">
        <v>41</v>
      </c>
      <c r="EC863" s="18" t="s">
        <v>234</v>
      </c>
      <c r="ED863" s="18"/>
      <c r="EE863" s="18"/>
      <c r="EF863" s="55"/>
      <c r="EG863" s="55"/>
      <c r="EH863" s="18"/>
      <c r="EI863" s="18">
        <v>0</v>
      </c>
      <c r="EJ863" s="29" t="str">
        <f>K863&amp;AY863&amp;CA863&amp;DE863&amp;DT863&amp;DW863</f>
        <v>VigenteTSS Aprobado 4GIng Aprobada 4GAs Built Aprobado con Observaciones 4GIntegradoOn Air</v>
      </c>
    </row>
    <row r="864" spans="1:140" ht="12" hidden="1" customHeight="1">
      <c r="A864" s="30" t="str">
        <f>IFERROR(IF(VLOOKUP(B864,SEARCH!A:A,1,0)=B864,"OK",""),"")</f>
        <v/>
      </c>
      <c r="B864" s="31" t="s">
        <v>6434</v>
      </c>
      <c r="C864" s="15" t="s">
        <v>6435</v>
      </c>
      <c r="D864" s="16">
        <v>6</v>
      </c>
      <c r="E864" s="16">
        <v>-34.115054999999998</v>
      </c>
      <c r="F864" s="16">
        <v>-71.732749999999996</v>
      </c>
      <c r="G864" s="16" t="s">
        <v>243</v>
      </c>
      <c r="H864" s="16" t="s">
        <v>6436</v>
      </c>
      <c r="I864" s="16" t="s">
        <v>6437</v>
      </c>
      <c r="J864" s="16" t="s">
        <v>379</v>
      </c>
      <c r="K864" s="17" t="s">
        <v>319</v>
      </c>
      <c r="L864" s="16" t="s">
        <v>247</v>
      </c>
      <c r="M864" s="103" t="s">
        <v>320</v>
      </c>
      <c r="N864" s="18"/>
      <c r="O864" s="19" t="s">
        <v>3327</v>
      </c>
      <c r="P864" s="19" t="s">
        <v>380</v>
      </c>
      <c r="Q864" s="18"/>
      <c r="R864" s="21" t="s">
        <v>322</v>
      </c>
      <c r="S864" s="21">
        <v>15</v>
      </c>
      <c r="T864" s="22" t="s">
        <v>6438</v>
      </c>
      <c r="U864" s="23">
        <v>45106</v>
      </c>
      <c r="V864" s="21" t="str">
        <f>IF(U864="","",IF(U864="TBD","TBD",IF(U864="N/A","N/A","W"&amp;TEXT(WEEKNUM(U864,21),"00")&amp;" "&amp;YEAR(U864))))</f>
        <v>W26 2023</v>
      </c>
      <c r="W864" s="23">
        <v>45019</v>
      </c>
      <c r="X864" s="23"/>
      <c r="Y864" s="23" t="str">
        <f>IF(X864="","",IF(X864="TBD","TBD",IF(X864="N/A","N/A","W"&amp;TEXT(WEEKNUM(X864,21),"00")&amp;" "&amp;YEAR(X864))))</f>
        <v/>
      </c>
      <c r="Z864" s="23"/>
      <c r="AA864" s="23"/>
      <c r="AB864" s="24">
        <f>+IF(Z864="",0,AA864-Z864)</f>
        <v>0</v>
      </c>
      <c r="AC864" s="21" t="s">
        <v>324</v>
      </c>
      <c r="AD864" s="21">
        <v>0</v>
      </c>
      <c r="AE864" s="23">
        <v>45026</v>
      </c>
      <c r="AF864" s="25" t="str">
        <f>IF(AE864="","",IF(AE864="TBD","TBD",IF(AE864="N/A","N/A","W"&amp;TEXT(WEEKNUM(AE864,21),"00")&amp;" "&amp;YEAR(AE864))))</f>
        <v>W15 2023</v>
      </c>
      <c r="AG864" s="21" t="s">
        <v>324</v>
      </c>
      <c r="AH864" s="21"/>
      <c r="AI864" s="23">
        <v>45028</v>
      </c>
      <c r="AJ864" s="25" t="str">
        <f>IF(AI864="","",IF(AI864="TBD","TBD",IF(AI864="N/A","N/A","W"&amp;TEXT(WEEKNUM(AI864,21),"00")&amp;" "&amp;YEAR(AI864))))</f>
        <v>W15 2023</v>
      </c>
      <c r="AK864" s="21" t="s">
        <v>324</v>
      </c>
      <c r="AL864" s="21"/>
      <c r="AM864" s="23">
        <v>45030</v>
      </c>
      <c r="AN864" s="25" t="str">
        <f>IF(AM864="","",IF(AM864="TBD","TBD",IF(AM864="N/A","N/A","W"&amp;TEXT(WEEKNUM(AM864,21),"00")&amp;" "&amp;YEAR(AM864))))</f>
        <v>W15 2023</v>
      </c>
      <c r="AO864" s="21" t="s">
        <v>324</v>
      </c>
      <c r="AP864" s="21"/>
      <c r="AQ864" s="23">
        <v>45029</v>
      </c>
      <c r="AR864" s="25" t="str">
        <f>IF(AQ864="","",IF(AQ864="TBD","TBD",IF(AQ864="N/A","N/A","W"&amp;TEXT(WEEKNUM(AQ864,21),"00")&amp;" "&amp;YEAR(AQ864))))</f>
        <v>W15 2023</v>
      </c>
      <c r="AS864" s="21"/>
      <c r="AT864" s="21"/>
      <c r="AU864" s="23"/>
      <c r="AV864" s="25" t="s">
        <v>252</v>
      </c>
      <c r="AW864" s="59">
        <v>45030</v>
      </c>
      <c r="AX864" s="25" t="str">
        <f>IF(AW864="","",IF(AW864="TBD","TBD",IF(AW864="N/A","N/A","W"&amp;TEXT(WEEKNUM(AW864,21),"00")&amp;" "&amp;YEAR(AW864))))</f>
        <v>W15 2023</v>
      </c>
      <c r="AY864" s="21" t="s">
        <v>327</v>
      </c>
      <c r="AZ864" s="21" t="s">
        <v>328</v>
      </c>
      <c r="BA864" s="21" t="s">
        <v>329</v>
      </c>
      <c r="BB864" s="23">
        <v>45121</v>
      </c>
      <c r="BC864" s="23">
        <v>45166</v>
      </c>
      <c r="BD864" s="23">
        <v>45121</v>
      </c>
      <c r="BE864" s="25" t="str">
        <f>IF(BD864="","",IF(BD864="TBD","TBD",IF(BD864="N/A","N/A","W"&amp;TEXT(WEEKNUM(BD864,21),"00")&amp;" "&amp;YEAR(BD864))))</f>
        <v>W28 2023</v>
      </c>
      <c r="BF864" s="23">
        <v>45121</v>
      </c>
      <c r="BG864" s="25" t="str">
        <f>IF(BF864="","",IF(BF864="TBD","TBD",IF(BF864="N/A","N/A","W"&amp;TEXT(WEEKNUM(BF864,21),"00")&amp;" "&amp;YEAR(BF864))))</f>
        <v>W28 2023</v>
      </c>
      <c r="BH864" s="24">
        <f>+IF(BF864="",0,(BF864-BD864))</f>
        <v>0</v>
      </c>
      <c r="BI864" s="26" t="s">
        <v>330</v>
      </c>
      <c r="BJ864" s="26"/>
      <c r="BK864" s="27">
        <v>45166</v>
      </c>
      <c r="BL864" s="25" t="str">
        <f>IF(BK864="","",IF(BK864="TBD","TBD",IF(BK864="N/A","N/A","W"&amp;TEXT(WEEKNUM(BK864,21),"00")&amp;" "&amp;YEAR(BK864))))</f>
        <v>W35 2023</v>
      </c>
      <c r="BM864" s="21" t="s">
        <v>330</v>
      </c>
      <c r="BN864" s="21"/>
      <c r="BO864" s="23">
        <v>45169</v>
      </c>
      <c r="BP864" s="25" t="str">
        <f>IF(BO864="","",IF(BO864="TBD","TBD",IF(BO864="N/A","N/A","W"&amp;TEXT(WEEKNUM(BO864,21),"00")&amp;" "&amp;YEAR(BO864))))</f>
        <v>W35 2023</v>
      </c>
      <c r="BQ864" s="21" t="s">
        <v>330</v>
      </c>
      <c r="BR864" s="21"/>
      <c r="BS864" s="334">
        <v>45168</v>
      </c>
      <c r="BT864" s="25" t="str">
        <f t="shared" si="49"/>
        <v>W35 2023</v>
      </c>
      <c r="BU864" s="21" t="s">
        <v>330</v>
      </c>
      <c r="BV864" s="21" t="s">
        <v>6439</v>
      </c>
      <c r="BW864" s="23">
        <v>45168</v>
      </c>
      <c r="BX864" s="25" t="str">
        <f t="shared" si="50"/>
        <v>W35 2023</v>
      </c>
      <c r="BY864" s="23">
        <v>45169</v>
      </c>
      <c r="BZ864" s="25" t="str">
        <f>IF(BY864="","",IF(BY864="TBD","TBD",IF(BY864="N/A","N/A","W"&amp;TEXT(WEEKNUM(BY864,21),"00")&amp;" "&amp;YEAR(BY864))))</f>
        <v>W35 2023</v>
      </c>
      <c r="CA864" s="22" t="s">
        <v>335</v>
      </c>
      <c r="CB864" s="21" t="s">
        <v>336</v>
      </c>
      <c r="CC864" s="21" t="s">
        <v>336</v>
      </c>
      <c r="CD864" s="21" t="s">
        <v>4825</v>
      </c>
      <c r="CE864" s="23"/>
      <c r="CF864" s="23">
        <v>45267</v>
      </c>
      <c r="CG864" s="23">
        <v>45371</v>
      </c>
      <c r="CH864" s="23">
        <v>45375</v>
      </c>
      <c r="CI864" s="25" t="str">
        <f>IF(CH864="","",IF(CH864="TBD","TBD",IF(CH864="N/A","N/A","W"&amp;TEXT(WEEKNUM(CH864,21),"00")&amp;" "&amp;YEAR(CH864))))</f>
        <v>W12 2024</v>
      </c>
      <c r="CJ864" s="23">
        <v>45379</v>
      </c>
      <c r="CK864" s="25" t="str">
        <f>IF(CJ864="","",IF(CJ864="TBD","TBD",IF(CJ864="N/A","N/A","W"&amp;TEXT(WEEKNUM(CJ864,21),"00")&amp;" "&amp;YEAR(CJ864))))</f>
        <v>W13 2024</v>
      </c>
      <c r="CL864" s="24">
        <f>+IF(CJ864="",0,(CJ864-CH864))</f>
        <v>4</v>
      </c>
      <c r="CM864" s="21" t="s">
        <v>388</v>
      </c>
      <c r="CN864" s="21" t="s">
        <v>6440</v>
      </c>
      <c r="CO864" s="23">
        <v>45426</v>
      </c>
      <c r="CP864" s="25" t="str">
        <f>IF(CO864="","",IF(CO864="TBD","TBD",IF(CO864="N/A","N/A","W"&amp;TEXT(WEEKNUM(CO864,21),"00")&amp;" "&amp;YEAR(CO864))))</f>
        <v>W20 2024</v>
      </c>
      <c r="CQ864" s="23" t="s">
        <v>339</v>
      </c>
      <c r="CR864" s="23" t="s">
        <v>1867</v>
      </c>
      <c r="CS864" s="23">
        <v>45385</v>
      </c>
      <c r="CT864" s="25" t="str">
        <f>IF(CS864="","",IF(CS864="TBD","TBD",IF(CS864="N/A","N/A","W"&amp;TEXT(WEEKNUM(CS864,21),"00")&amp;" "&amp;YEAR(CS864))))</f>
        <v>W14 2024</v>
      </c>
      <c r="CU864" s="21" t="s">
        <v>339</v>
      </c>
      <c r="CV864" s="21" t="s">
        <v>6441</v>
      </c>
      <c r="CW864" s="23">
        <v>45282</v>
      </c>
      <c r="CX864" s="25" t="str">
        <f>IF(CW864="","",IF(CW864="TBD","TBD",IF(CW864="N/A","N/A","W"&amp;TEXT(WEEKNUM(CW864,21),"00")&amp;" "&amp;YEAR(CW864))))</f>
        <v>W51 2023</v>
      </c>
      <c r="CY864" s="21" t="s">
        <v>388</v>
      </c>
      <c r="CZ864" s="21" t="s">
        <v>6442</v>
      </c>
      <c r="DA864" s="23">
        <v>45282</v>
      </c>
      <c r="DB864" s="25" t="str">
        <f>IF(DA864="","",IF(DA864="TBD","TBD",IF(DA864="N/A","N/A","W"&amp;TEXT(WEEKNUM(DA864,21),"00")&amp;" "&amp;YEAR(DA864))))</f>
        <v>W51 2023</v>
      </c>
      <c r="DC864" s="23">
        <v>45427</v>
      </c>
      <c r="DD864" s="25" t="str">
        <f>IF(DC864="","",IF(DC864="TBD","TBD",IF(DC864="N/A","N/A","W"&amp;TEXT(WEEKNUM(DC864,21),"00")&amp;" "&amp;YEAR(DC864))))</f>
        <v>W20 2024</v>
      </c>
      <c r="DE864" s="21" t="s">
        <v>392</v>
      </c>
      <c r="DF864" s="23"/>
      <c r="DG864" s="21" t="s">
        <v>259</v>
      </c>
      <c r="DH864" s="21">
        <v>0</v>
      </c>
      <c r="DI864" s="18"/>
      <c r="DJ864" s="18"/>
      <c r="DK864" s="21" t="s">
        <v>296</v>
      </c>
      <c r="DL864" s="21" t="s">
        <v>1501</v>
      </c>
      <c r="DM864" s="21"/>
      <c r="DN864" s="23">
        <v>45560</v>
      </c>
      <c r="DO864" s="23"/>
      <c r="DP864" s="23"/>
      <c r="DQ864" s="23" t="s">
        <v>262</v>
      </c>
      <c r="DR864" s="23"/>
      <c r="DS864" s="23"/>
      <c r="DT864" s="23"/>
      <c r="DU864" s="23">
        <v>45429</v>
      </c>
      <c r="DV864" s="23">
        <v>45660</v>
      </c>
      <c r="DW864" s="23" t="s">
        <v>342</v>
      </c>
      <c r="DX864" s="23"/>
      <c r="DY864" s="18"/>
      <c r="DZ864" s="18"/>
      <c r="EA864" s="18"/>
      <c r="EB864" s="21" t="s">
        <v>41</v>
      </c>
      <c r="EC864" s="18" t="s">
        <v>234</v>
      </c>
      <c r="ED864" s="18"/>
      <c r="EE864" s="18"/>
      <c r="EF864" s="55"/>
      <c r="EG864" s="55"/>
      <c r="EH864" s="18"/>
      <c r="EI864" s="18">
        <v>0</v>
      </c>
      <c r="EJ864" s="29" t="str">
        <f>K864&amp;AY864&amp;CA864&amp;DE864&amp;DT864&amp;DW864</f>
        <v>VigenteTSS Aprobado 4GIng Aprobada 4GAs Built Aprobado con Observaciones 4GOn Air</v>
      </c>
    </row>
    <row r="865" spans="1:140" ht="12" hidden="1" customHeight="1">
      <c r="A865" s="30" t="str">
        <f>IFERROR(IF(VLOOKUP(B865,SEARCH!A:A,1,0)=B865,"OK",""),"")</f>
        <v/>
      </c>
      <c r="B865" s="31" t="s">
        <v>6443</v>
      </c>
      <c r="C865" s="15" t="s">
        <v>6444</v>
      </c>
      <c r="D865" s="16">
        <v>10</v>
      </c>
      <c r="E865" s="16">
        <v>-42.464359999999999</v>
      </c>
      <c r="F865" s="16">
        <v>-73.778210000000001</v>
      </c>
      <c r="G865" s="16" t="s">
        <v>710</v>
      </c>
      <c r="H865" s="16" t="s">
        <v>3675</v>
      </c>
      <c r="I865" s="16" t="s">
        <v>6445</v>
      </c>
      <c r="J865" s="16" t="s">
        <v>355</v>
      </c>
      <c r="K865" s="17" t="s">
        <v>319</v>
      </c>
      <c r="L865" s="16" t="s">
        <v>247</v>
      </c>
      <c r="M865" s="55">
        <v>46023</v>
      </c>
      <c r="N865" s="18"/>
      <c r="O865" s="19" t="s">
        <v>3311</v>
      </c>
      <c r="P865" s="19" t="s">
        <v>380</v>
      </c>
      <c r="Q865" s="18"/>
      <c r="R865" s="21" t="s">
        <v>2284</v>
      </c>
      <c r="S865" s="21">
        <v>12</v>
      </c>
      <c r="T865" s="22" t="s">
        <v>6446</v>
      </c>
      <c r="U865" s="23">
        <v>45106</v>
      </c>
      <c r="V865" s="21" t="str">
        <f>IF(U865="","",IF(U865="TBD","TBD",IF(U865="N/A","N/A","W"&amp;TEXT(WEEKNUM(U865,21),"00")&amp;" "&amp;YEAR(U865))))</f>
        <v>W26 2023</v>
      </c>
      <c r="W865" s="23">
        <v>45138</v>
      </c>
      <c r="X865" s="23"/>
      <c r="Y865" s="23" t="str">
        <f>IF(X865="","",IF(X865="TBD","TBD",IF(X865="N/A","N/A","W"&amp;TEXT(WEEKNUM(X865,21),"00")&amp;" "&amp;YEAR(X865))))</f>
        <v/>
      </c>
      <c r="Z865" s="23"/>
      <c r="AA865" s="23">
        <v>45142</v>
      </c>
      <c r="AB865" s="24">
        <f>+IF(Z865="",0,AA865-Z865)</f>
        <v>0</v>
      </c>
      <c r="AC865" s="21" t="s">
        <v>324</v>
      </c>
      <c r="AD865" s="21" t="s">
        <v>6447</v>
      </c>
      <c r="AE865" s="23">
        <v>45260</v>
      </c>
      <c r="AF865" s="25" t="str">
        <f>IF(AE865="","",IF(AE865="TBD","TBD",IF(AE865="N/A","N/A","W"&amp;TEXT(WEEKNUM(AE865,21),"00")&amp;" "&amp;YEAR(AE865))))</f>
        <v>W48 2023</v>
      </c>
      <c r="AG865" s="21" t="s">
        <v>324</v>
      </c>
      <c r="AH865" s="21"/>
      <c r="AI865" s="23">
        <v>45142</v>
      </c>
      <c r="AJ865" s="25" t="str">
        <f>IF(AI865="","",IF(AI865="TBD","TBD",IF(AI865="N/A","N/A","W"&amp;TEXT(WEEKNUM(AI865,21),"00")&amp;" "&amp;YEAR(AI865))))</f>
        <v>W31 2023</v>
      </c>
      <c r="AK865" s="21" t="s">
        <v>324</v>
      </c>
      <c r="AL865" s="21"/>
      <c r="AM865" s="23">
        <v>45141</v>
      </c>
      <c r="AN865" s="25" t="str">
        <f>IF(AM865="","",IF(AM865="TBD","TBD",IF(AM865="N/A","N/A","W"&amp;TEXT(WEEKNUM(AM865,21),"00")&amp;" "&amp;YEAR(AM865))))</f>
        <v>W31 2023</v>
      </c>
      <c r="AO865" s="21" t="s">
        <v>324</v>
      </c>
      <c r="AP865" s="21"/>
      <c r="AQ865" s="23">
        <v>45141</v>
      </c>
      <c r="AR865" s="25" t="str">
        <f>IF(AQ865="","",IF(AQ865="TBD","TBD",IF(AQ865="N/A","N/A","W"&amp;TEXT(WEEKNUM(AQ865,21),"00")&amp;" "&amp;YEAR(AQ865))))</f>
        <v>W31 2023</v>
      </c>
      <c r="AS865" s="21"/>
      <c r="AT865" s="21"/>
      <c r="AU865" s="23"/>
      <c r="AV865" s="25" t="s">
        <v>252</v>
      </c>
      <c r="AW865" s="59">
        <v>45260</v>
      </c>
      <c r="AX865" s="25" t="str">
        <f>IF(AW865="","",IF(AW865="TBD","TBD",IF(AW865="N/A","N/A","W"&amp;TEXT(WEEKNUM(AW865,21),"00")&amp;" "&amp;YEAR(AW865))))</f>
        <v>W48 2023</v>
      </c>
      <c r="AY865" s="21" t="s">
        <v>327</v>
      </c>
      <c r="AZ865" s="21" t="s">
        <v>254</v>
      </c>
      <c r="BA865" s="21" t="s">
        <v>329</v>
      </c>
      <c r="BB865" s="23">
        <v>45232</v>
      </c>
      <c r="BC865" s="23"/>
      <c r="BD865" s="23">
        <v>45236</v>
      </c>
      <c r="BE865" s="25" t="str">
        <f>IF(BD865="","",IF(BD865="TBD","TBD",IF(BD865="N/A","N/A","W"&amp;TEXT(WEEKNUM(BD865,21),"00")&amp;" "&amp;YEAR(BD865))))</f>
        <v>W45 2023</v>
      </c>
      <c r="BF865" s="23">
        <v>45239</v>
      </c>
      <c r="BG865" s="25" t="str">
        <f>IF(BF865="","",IF(BF865="TBD","TBD",IF(BF865="N/A","N/A","W"&amp;TEXT(WEEKNUM(BF865,21),"00")&amp;" "&amp;YEAR(BF865))))</f>
        <v>W45 2023</v>
      </c>
      <c r="BH865" s="24">
        <f>+IF(BF865="",0,(BF865-BD865))</f>
        <v>3</v>
      </c>
      <c r="BI865" s="26" t="s">
        <v>330</v>
      </c>
      <c r="BJ865" s="26" t="s">
        <v>3721</v>
      </c>
      <c r="BK865" s="27">
        <v>45639</v>
      </c>
      <c r="BL865" s="25" t="str">
        <f>IF(BK865="","",IF(BK865="TBD","TBD",IF(BK865="N/A","N/A","W"&amp;TEXT(WEEKNUM(BK865,21),"00")&amp;" "&amp;YEAR(BK865))))</f>
        <v>W50 2024</v>
      </c>
      <c r="BM865" s="21" t="s">
        <v>330</v>
      </c>
      <c r="BN865" s="21"/>
      <c r="BO865" s="23">
        <v>45239</v>
      </c>
      <c r="BP865" s="25" t="str">
        <f>IF(BO865="","",IF(BO865="TBD","TBD",IF(BO865="N/A","N/A","W"&amp;TEXT(WEEKNUM(BO865,21),"00")&amp;" "&amp;YEAR(BO865))))</f>
        <v>W45 2023</v>
      </c>
      <c r="BQ865" s="21" t="s">
        <v>330</v>
      </c>
      <c r="BR865" s="21"/>
      <c r="BS865" s="334">
        <v>45238</v>
      </c>
      <c r="BT865" s="25" t="str">
        <f t="shared" si="49"/>
        <v>W45 2023</v>
      </c>
      <c r="BU865" s="21" t="s">
        <v>330</v>
      </c>
      <c r="BV865" s="21" t="s">
        <v>3314</v>
      </c>
      <c r="BW865" s="23">
        <v>45238</v>
      </c>
      <c r="BX865" s="25" t="str">
        <f t="shared" si="50"/>
        <v>W45 2023</v>
      </c>
      <c r="BY865" s="23">
        <v>45639</v>
      </c>
      <c r="BZ865" s="25" t="str">
        <f>IF(BY865="","",IF(BY865="TBD","TBD",IF(BY865="N/A","N/A","W"&amp;TEXT(WEEKNUM(BY865,21),"00")&amp;" "&amp;YEAR(BY865))))</f>
        <v>W50 2024</v>
      </c>
      <c r="CA865" s="22" t="s">
        <v>335</v>
      </c>
      <c r="CB865" s="21" t="s">
        <v>336</v>
      </c>
      <c r="CC865" s="21" t="s">
        <v>336</v>
      </c>
      <c r="CD865" s="21"/>
      <c r="CE865" s="23" t="s">
        <v>338</v>
      </c>
      <c r="CF865" s="23">
        <v>45849</v>
      </c>
      <c r="CG865" s="23">
        <v>45876</v>
      </c>
      <c r="CH865" s="23">
        <v>45910</v>
      </c>
      <c r="CI865" s="25" t="str">
        <f>IF(CH865="","",IF(CH865="TBD","TBD",IF(CH865="N/A","N/A","W"&amp;TEXT(WEEKNUM(CH865,21),"00")&amp;" "&amp;YEAR(CH865))))</f>
        <v>W37 2025</v>
      </c>
      <c r="CJ865" s="23">
        <v>45915</v>
      </c>
      <c r="CK865" s="25" t="str">
        <f>IF(CJ865="","",IF(CJ865="TBD","TBD",IF(CJ865="N/A","N/A","W"&amp;TEXT(WEEKNUM(CJ865,21),"00")&amp;" "&amp;YEAR(CJ865))))</f>
        <v>W38 2025</v>
      </c>
      <c r="CL865" s="24">
        <f>+IF(CJ865="",0,(CJ865-CH865))</f>
        <v>5</v>
      </c>
      <c r="CM865" s="21" t="s">
        <v>388</v>
      </c>
      <c r="CN865" s="54" t="s">
        <v>3461</v>
      </c>
      <c r="CO865" s="23">
        <v>45967</v>
      </c>
      <c r="CP865" s="25" t="str">
        <f>IF(CO865="","",IF(CO865="TBD","TBD",IF(CO865="N/A","N/A","W"&amp;TEXT(WEEKNUM(CO865,21),"00")&amp;" "&amp;YEAR(CO865))))</f>
        <v>W45 2025</v>
      </c>
      <c r="CQ865" s="21" t="s">
        <v>339</v>
      </c>
      <c r="CR865" s="23" t="s">
        <v>3320</v>
      </c>
      <c r="CS865" s="23">
        <v>45849</v>
      </c>
      <c r="CT865" s="25" t="str">
        <f>IF(CS865="","",IF(CS865="TBD","TBD",IF(CS865="N/A","N/A","W"&amp;TEXT(WEEKNUM(CS865,21),"00")&amp;" "&amp;YEAR(CS865))))</f>
        <v>W28 2025</v>
      </c>
      <c r="CU865" s="21" t="s">
        <v>421</v>
      </c>
      <c r="CV865" s="20" t="s">
        <v>6448</v>
      </c>
      <c r="CW865" s="23">
        <v>45852</v>
      </c>
      <c r="CX865" s="25" t="str">
        <f>IF(CW865="","",IF(CW865="TBD","TBD",IF(CW865="N/A","N/A","W"&amp;TEXT(WEEKNUM(CW865,21),"00")&amp;" "&amp;YEAR(CW865))))</f>
        <v>W29 2025</v>
      </c>
      <c r="CY865" s="21" t="s">
        <v>421</v>
      </c>
      <c r="CZ865" s="20" t="s">
        <v>4296</v>
      </c>
      <c r="DA865" s="59">
        <v>45882</v>
      </c>
      <c r="DB865" s="25" t="str">
        <f>IF(DA865="","",IF(DA865="TBD","TBD",IF(DA865="N/A","N/A","W"&amp;TEXT(WEEKNUM(DA865,21),"00")&amp;" "&amp;YEAR(DA865))))</f>
        <v>W33 2025</v>
      </c>
      <c r="DC865" s="23">
        <v>45967</v>
      </c>
      <c r="DD865" s="25" t="str">
        <f>IF(DC865="","",IF(DC865="TBD","TBD",IF(DC865="N/A","N/A","W"&amp;TEXT(WEEKNUM(DC865,21),"00")&amp;" "&amp;YEAR(DC865))))</f>
        <v>W45 2025</v>
      </c>
      <c r="DE865" s="21" t="s">
        <v>392</v>
      </c>
      <c r="DF865" s="23">
        <v>45975</v>
      </c>
      <c r="DG865" s="21" t="s">
        <v>3323</v>
      </c>
      <c r="DH865" s="18"/>
      <c r="DI865" s="18"/>
      <c r="DJ865" s="18"/>
      <c r="DK865" s="21" t="s">
        <v>296</v>
      </c>
      <c r="DL865" s="21" t="s">
        <v>1501</v>
      </c>
      <c r="DM865" s="21"/>
      <c r="DN865" s="23">
        <v>46113</v>
      </c>
      <c r="DO865" s="23"/>
      <c r="DP865" s="23"/>
      <c r="DQ865" s="23" t="s">
        <v>262</v>
      </c>
      <c r="DR865" s="23"/>
      <c r="DS865" s="23">
        <v>46129</v>
      </c>
      <c r="DT865" s="23" t="s">
        <v>502</v>
      </c>
      <c r="DU865" s="23"/>
      <c r="DV865" s="23">
        <v>46201</v>
      </c>
      <c r="DW865" s="23" t="s">
        <v>342</v>
      </c>
      <c r="DX865" s="23"/>
      <c r="DY865" s="18"/>
      <c r="DZ865" s="18"/>
      <c r="EA865" s="18"/>
      <c r="EB865" s="21" t="s">
        <v>41</v>
      </c>
      <c r="EC865" s="18"/>
      <c r="ED865" s="18" t="s">
        <v>343</v>
      </c>
      <c r="EE865" s="18"/>
      <c r="EF865" s="55" t="s">
        <v>520</v>
      </c>
      <c r="EG865" s="55"/>
      <c r="EH865" s="18"/>
      <c r="EI865" s="18">
        <v>0</v>
      </c>
      <c r="EJ865" s="29" t="str">
        <f>K865&amp;AY865&amp;CA865&amp;DE865&amp;DT865&amp;DW865</f>
        <v>VigenteTSS Aprobado 4GIng Aprobada 4GAs Built Aprobado con Observaciones 4GIntegradoOn Air</v>
      </c>
    </row>
    <row r="866" spans="1:140" ht="12" hidden="1" customHeight="1">
      <c r="A866" s="30" t="str">
        <f>IFERROR(IF(VLOOKUP(B866,SEARCH!A:A,1,0)=B866,"OK",""),"")</f>
        <v/>
      </c>
      <c r="B866" s="31" t="s">
        <v>6449</v>
      </c>
      <c r="C866" s="15" t="s">
        <v>6450</v>
      </c>
      <c r="D866" s="16">
        <v>6</v>
      </c>
      <c r="E866" s="16">
        <v>-34.534804999999999</v>
      </c>
      <c r="F866" s="16">
        <v>-70.939414999999997</v>
      </c>
      <c r="G866" s="16" t="s">
        <v>243</v>
      </c>
      <c r="H866" s="16" t="s">
        <v>2774</v>
      </c>
      <c r="I866" s="16" t="s">
        <v>6451</v>
      </c>
      <c r="J866" s="16" t="s">
        <v>2805</v>
      </c>
      <c r="K866" s="17" t="s">
        <v>319</v>
      </c>
      <c r="L866" s="16" t="s">
        <v>247</v>
      </c>
      <c r="M866" s="103" t="s">
        <v>320</v>
      </c>
      <c r="N866" s="18"/>
      <c r="O866" s="19" t="s">
        <v>3327</v>
      </c>
      <c r="P866" s="19" t="s">
        <v>380</v>
      </c>
      <c r="Q866" s="18"/>
      <c r="R866" s="21" t="s">
        <v>322</v>
      </c>
      <c r="S866" s="21">
        <v>29</v>
      </c>
      <c r="T866" s="22" t="s">
        <v>6452</v>
      </c>
      <c r="U866" s="23">
        <v>45106</v>
      </c>
      <c r="V866" s="21" t="str">
        <f>IF(U866="","",IF(U866="TBD","TBD",IF(U866="N/A","N/A","W"&amp;TEXT(WEEKNUM(U866,21),"00")&amp;" "&amp;YEAR(U866))))</f>
        <v>W26 2023</v>
      </c>
      <c r="W866" s="23">
        <v>45027</v>
      </c>
      <c r="X866" s="23"/>
      <c r="Y866" s="23" t="str">
        <f>IF(X866="","",IF(X866="TBD","TBD",IF(X866="N/A","N/A","W"&amp;TEXT(WEEKNUM(X866,21),"00")&amp;" "&amp;YEAR(X866))))</f>
        <v/>
      </c>
      <c r="Z866" s="23"/>
      <c r="AA866" s="23"/>
      <c r="AB866" s="24">
        <f>+IF(Z866="",0,AA866-Z866)</f>
        <v>0</v>
      </c>
      <c r="AC866" s="21" t="s">
        <v>324</v>
      </c>
      <c r="AD866" s="21">
        <v>0</v>
      </c>
      <c r="AE866" s="23">
        <v>45114</v>
      </c>
      <c r="AF866" s="25" t="str">
        <f>IF(AE866="","",IF(AE866="TBD","TBD",IF(AE866="N/A","N/A","W"&amp;TEXT(WEEKNUM(AE866,21),"00")&amp;" "&amp;YEAR(AE866))))</f>
        <v>W27 2023</v>
      </c>
      <c r="AG866" s="21" t="s">
        <v>324</v>
      </c>
      <c r="AH866" s="21"/>
      <c r="AI866" s="23">
        <v>45051</v>
      </c>
      <c r="AJ866" s="25" t="str">
        <f>IF(AI866="","",IF(AI866="TBD","TBD",IF(AI866="N/A","N/A","W"&amp;TEXT(WEEKNUM(AI866,21),"00")&amp;" "&amp;YEAR(AI866))))</f>
        <v>W18 2023</v>
      </c>
      <c r="AK866" s="21" t="s">
        <v>324</v>
      </c>
      <c r="AL866" s="21"/>
      <c r="AM866" s="23">
        <v>45041</v>
      </c>
      <c r="AN866" s="25" t="str">
        <f>IF(AM866="","",IF(AM866="TBD","TBD",IF(AM866="N/A","N/A","W"&amp;TEXT(WEEKNUM(AM866,21),"00")&amp;" "&amp;YEAR(AM866))))</f>
        <v>W17 2023</v>
      </c>
      <c r="AO866" s="21" t="s">
        <v>324</v>
      </c>
      <c r="AP866" s="21"/>
      <c r="AQ866" s="23">
        <v>45063</v>
      </c>
      <c r="AR866" s="25" t="str">
        <f>IF(AQ866="","",IF(AQ866="TBD","TBD",IF(AQ866="N/A","N/A","W"&amp;TEXT(WEEKNUM(AQ866,21),"00")&amp;" "&amp;YEAR(AQ866))))</f>
        <v>W20 2023</v>
      </c>
      <c r="AS866" s="21"/>
      <c r="AT866" s="21"/>
      <c r="AU866" s="23"/>
      <c r="AV866" s="25" t="s">
        <v>252</v>
      </c>
      <c r="AW866" s="59">
        <v>45114</v>
      </c>
      <c r="AX866" s="25" t="str">
        <f>IF(AW866="","",IF(AW866="TBD","TBD",IF(AW866="N/A","N/A","W"&amp;TEXT(WEEKNUM(AW866,21),"00")&amp;" "&amp;YEAR(AW866))))</f>
        <v>W27 2023</v>
      </c>
      <c r="AY866" s="21" t="s">
        <v>327</v>
      </c>
      <c r="AZ866" s="21" t="s">
        <v>328</v>
      </c>
      <c r="BA866" s="21" t="s">
        <v>329</v>
      </c>
      <c r="BB866" s="23">
        <v>45177</v>
      </c>
      <c r="BC866" s="23"/>
      <c r="BD866" s="23"/>
      <c r="BE866" s="25" t="str">
        <f>IF(BD866="","",IF(BD866="TBD","TBD",IF(BD866="N/A","N/A","W"&amp;TEXT(WEEKNUM(BD866,21),"00")&amp;" "&amp;YEAR(BD866))))</f>
        <v/>
      </c>
      <c r="BF866" s="23"/>
      <c r="BG866" s="25" t="str">
        <f>IF(BF866="","",IF(BF866="TBD","TBD",IF(BF866="N/A","N/A","W"&amp;TEXT(WEEKNUM(BF866,21),"00")&amp;" "&amp;YEAR(BF866))))</f>
        <v/>
      </c>
      <c r="BH866" s="24">
        <f>+IF(BF866="",0,(BF866-BD866))</f>
        <v>0</v>
      </c>
      <c r="BI866" s="26" t="s">
        <v>330</v>
      </c>
      <c r="BJ866" s="26"/>
      <c r="BK866" s="27">
        <v>45194</v>
      </c>
      <c r="BL866" s="25" t="str">
        <f>IF(BK866="","",IF(BK866="TBD","TBD",IF(BK866="N/A","N/A","W"&amp;TEXT(WEEKNUM(BK866,21),"00")&amp;" "&amp;YEAR(BK866))))</f>
        <v>W39 2023</v>
      </c>
      <c r="BM866" s="21" t="s">
        <v>330</v>
      </c>
      <c r="BN866" s="21"/>
      <c r="BO866" s="23">
        <v>45194</v>
      </c>
      <c r="BP866" s="25" t="str">
        <f>IF(BO866="","",IF(BO866="TBD","TBD",IF(BO866="N/A","N/A","W"&amp;TEXT(WEEKNUM(BO866,21),"00")&amp;" "&amp;YEAR(BO866))))</f>
        <v>W39 2023</v>
      </c>
      <c r="BQ866" s="21" t="s">
        <v>330</v>
      </c>
      <c r="BR866" s="21"/>
      <c r="BS866" s="334">
        <v>45194</v>
      </c>
      <c r="BT866" s="25" t="str">
        <f t="shared" si="49"/>
        <v>W39 2023</v>
      </c>
      <c r="BU866" s="21" t="s">
        <v>330</v>
      </c>
      <c r="BV866" s="21"/>
      <c r="BW866" s="23">
        <v>45194</v>
      </c>
      <c r="BX866" s="25" t="str">
        <f t="shared" si="50"/>
        <v>W39 2023</v>
      </c>
      <c r="BY866" s="23">
        <v>45194</v>
      </c>
      <c r="BZ866" s="25" t="str">
        <f>IF(BY866="","",IF(BY866="TBD","TBD",IF(BY866="N/A","N/A","W"&amp;TEXT(WEEKNUM(BY866,21),"00")&amp;" "&amp;YEAR(BY866))))</f>
        <v>W39 2023</v>
      </c>
      <c r="CA866" s="22" t="s">
        <v>335</v>
      </c>
      <c r="CB866" s="21" t="s">
        <v>336</v>
      </c>
      <c r="CC866" s="21" t="s">
        <v>336</v>
      </c>
      <c r="CD866" s="21" t="s">
        <v>4825</v>
      </c>
      <c r="CE866" s="23"/>
      <c r="CF866" s="23">
        <v>45310</v>
      </c>
      <c r="CG866" s="23">
        <v>45371</v>
      </c>
      <c r="CH866" s="23">
        <v>45375</v>
      </c>
      <c r="CI866" s="25" t="str">
        <f>IF(CH866="","",IF(CH866="TBD","TBD",IF(CH866="N/A","N/A","W"&amp;TEXT(WEEKNUM(CH866,21),"00")&amp;" "&amp;YEAR(CH866))))</f>
        <v>W12 2024</v>
      </c>
      <c r="CJ866" s="23">
        <v>45379</v>
      </c>
      <c r="CK866" s="25" t="str">
        <f>IF(CJ866="","",IF(CJ866="TBD","TBD",IF(CJ866="N/A","N/A","W"&amp;TEXT(WEEKNUM(CJ866,21),"00")&amp;" "&amp;YEAR(CJ866))))</f>
        <v>W13 2024</v>
      </c>
      <c r="CL866" s="24">
        <f>+IF(CJ866="",0,(CJ866-CH866))</f>
        <v>4</v>
      </c>
      <c r="CM866" s="21" t="s">
        <v>339</v>
      </c>
      <c r="CN866" s="21" t="s">
        <v>6453</v>
      </c>
      <c r="CO866" s="23">
        <v>45334</v>
      </c>
      <c r="CP866" s="25" t="str">
        <f>IF(CO866="","",IF(CO866="TBD","TBD",IF(CO866="N/A","N/A","W"&amp;TEXT(WEEKNUM(CO866,21),"00")&amp;" "&amp;YEAR(CO866))))</f>
        <v>W07 2024</v>
      </c>
      <c r="CQ866" s="23" t="s">
        <v>339</v>
      </c>
      <c r="CR866" s="23" t="s">
        <v>6454</v>
      </c>
      <c r="CS866" s="23">
        <v>45350</v>
      </c>
      <c r="CT866" s="25" t="str">
        <f>IF(CS866="","",IF(CS866="TBD","TBD",IF(CS866="N/A","N/A","W"&amp;TEXT(WEEKNUM(CS866,21),"00")&amp;" "&amp;YEAR(CS866))))</f>
        <v>W09 2024</v>
      </c>
      <c r="CU866" s="21" t="s">
        <v>339</v>
      </c>
      <c r="CV866" s="21" t="s">
        <v>6455</v>
      </c>
      <c r="CW866" s="23">
        <v>45316</v>
      </c>
      <c r="CX866" s="25" t="str">
        <f>IF(CW866="","",IF(CW866="TBD","TBD",IF(CW866="N/A","N/A","W"&amp;TEXT(WEEKNUM(CW866,21),"00")&amp;" "&amp;YEAR(CW866))))</f>
        <v>W04 2024</v>
      </c>
      <c r="CY866" s="21" t="s">
        <v>339</v>
      </c>
      <c r="CZ866" s="20" t="s">
        <v>4884</v>
      </c>
      <c r="DA866" s="23">
        <v>45316</v>
      </c>
      <c r="DB866" s="25" t="str">
        <f>IF(DA866="","",IF(DA866="TBD","TBD",IF(DA866="N/A","N/A","W"&amp;TEXT(WEEKNUM(DA866,21),"00")&amp;" "&amp;YEAR(DA866))))</f>
        <v>W04 2024</v>
      </c>
      <c r="DC866" s="23">
        <v>45387</v>
      </c>
      <c r="DD866" s="25" t="str">
        <f>IF(DC866="","",IF(DC866="TBD","TBD",IF(DC866="N/A","N/A","W"&amp;TEXT(WEEKNUM(DC866,21),"00")&amp;" "&amp;YEAR(DC866))))</f>
        <v>W14 2024</v>
      </c>
      <c r="DE866" s="21" t="s">
        <v>392</v>
      </c>
      <c r="DF866" s="23">
        <v>45422</v>
      </c>
      <c r="DG866" s="21" t="s">
        <v>259</v>
      </c>
      <c r="DH866" s="21">
        <v>0</v>
      </c>
      <c r="DI866" s="18"/>
      <c r="DJ866" s="18"/>
      <c r="DK866" s="21" t="s">
        <v>296</v>
      </c>
      <c r="DL866" s="21" t="s">
        <v>1501</v>
      </c>
      <c r="DM866" s="21"/>
      <c r="DN866" s="23">
        <v>45524</v>
      </c>
      <c r="DO866" s="23"/>
      <c r="DP866" s="23"/>
      <c r="DQ866" s="23" t="s">
        <v>262</v>
      </c>
      <c r="DR866" s="23"/>
      <c r="DS866" s="23">
        <v>45541</v>
      </c>
      <c r="DT866" s="23" t="s">
        <v>502</v>
      </c>
      <c r="DU866" s="23">
        <v>45418</v>
      </c>
      <c r="DV866" s="23">
        <v>45537</v>
      </c>
      <c r="DW866" s="23" t="s">
        <v>342</v>
      </c>
      <c r="DX866" s="23"/>
      <c r="DY866" s="18"/>
      <c r="DZ866" s="18"/>
      <c r="EA866" s="18"/>
      <c r="EB866" s="21" t="s">
        <v>41</v>
      </c>
      <c r="EC866" s="18" t="s">
        <v>234</v>
      </c>
      <c r="ED866" s="18"/>
      <c r="EE866" s="18"/>
      <c r="EF866" s="55"/>
      <c r="EG866" s="55"/>
      <c r="EH866" s="18"/>
      <c r="EI866" s="18">
        <v>0</v>
      </c>
      <c r="EJ866" s="29" t="str">
        <f>K866&amp;AY866&amp;CA866&amp;DE866&amp;DT866&amp;DW866</f>
        <v>VigenteTSS Aprobado 4GIng Aprobada 4GAs Built Aprobado con Observaciones 4GIntegradoOn Air</v>
      </c>
    </row>
    <row r="867" spans="1:140" ht="12" hidden="1" customHeight="1">
      <c r="A867" s="30" t="str">
        <f>IFERROR(IF(VLOOKUP(B867,SEARCH!A:A,1,0)=B867,"OK",""),"")</f>
        <v/>
      </c>
      <c r="B867" s="31" t="s">
        <v>6456</v>
      </c>
      <c r="C867" s="15" t="s">
        <v>6457</v>
      </c>
      <c r="D867" s="16">
        <v>7</v>
      </c>
      <c r="E867" s="16">
        <v>-35.955916999999999</v>
      </c>
      <c r="F867" s="16">
        <v>-72.346474000000001</v>
      </c>
      <c r="G867" s="16" t="s">
        <v>265</v>
      </c>
      <c r="H867" s="16" t="s">
        <v>4515</v>
      </c>
      <c r="I867" s="16" t="s">
        <v>6458</v>
      </c>
      <c r="J867" s="16" t="s">
        <v>379</v>
      </c>
      <c r="K867" s="17" t="s">
        <v>319</v>
      </c>
      <c r="L867" s="16" t="s">
        <v>247</v>
      </c>
      <c r="M867" s="103" t="s">
        <v>320</v>
      </c>
      <c r="N867" s="18"/>
      <c r="O867" s="19" t="s">
        <v>3327</v>
      </c>
      <c r="P867" s="19" t="s">
        <v>380</v>
      </c>
      <c r="Q867" s="18"/>
      <c r="R867" s="21" t="s">
        <v>381</v>
      </c>
      <c r="S867" s="21">
        <v>29</v>
      </c>
      <c r="T867" s="22" t="s">
        <v>6459</v>
      </c>
      <c r="U867" s="23">
        <v>45106</v>
      </c>
      <c r="V867" s="21" t="str">
        <f>IF(U867="","",IF(U867="TBD","TBD",IF(U867="N/A","N/A","W"&amp;TEXT(WEEKNUM(U867,21),"00")&amp;" "&amp;YEAR(U867))))</f>
        <v>W26 2023</v>
      </c>
      <c r="W867" s="23">
        <v>45034</v>
      </c>
      <c r="X867" s="23"/>
      <c r="Y867" s="23" t="str">
        <f>IF(X867="","",IF(X867="TBD","TBD",IF(X867="N/A","N/A","W"&amp;TEXT(WEEKNUM(X867,21),"00")&amp;" "&amp;YEAR(X867))))</f>
        <v/>
      </c>
      <c r="Z867" s="23"/>
      <c r="AA867" s="23"/>
      <c r="AB867" s="24">
        <f>+IF(Z867="",0,AA867-Z867)</f>
        <v>0</v>
      </c>
      <c r="AC867" s="21" t="s">
        <v>324</v>
      </c>
      <c r="AD867" s="21">
        <v>0</v>
      </c>
      <c r="AE867" s="23">
        <v>45107</v>
      </c>
      <c r="AF867" s="25" t="str">
        <f>IF(AE867="","",IF(AE867="TBD","TBD",IF(AE867="N/A","N/A","W"&amp;TEXT(WEEKNUM(AE867,21),"00")&amp;" "&amp;YEAR(AE867))))</f>
        <v>W26 2023</v>
      </c>
      <c r="AG867" s="21" t="s">
        <v>324</v>
      </c>
      <c r="AH867" s="21"/>
      <c r="AI867" s="23">
        <v>45050</v>
      </c>
      <c r="AJ867" s="25" t="str">
        <f>IF(AI867="","",IF(AI867="TBD","TBD",IF(AI867="N/A","N/A","W"&amp;TEXT(WEEKNUM(AI867,21),"00")&amp;" "&amp;YEAR(AI867))))</f>
        <v>W18 2023</v>
      </c>
      <c r="AK867" s="21" t="s">
        <v>324</v>
      </c>
      <c r="AL867" s="21"/>
      <c r="AM867" s="23">
        <v>45042</v>
      </c>
      <c r="AN867" s="25" t="str">
        <f>IF(AM867="","",IF(AM867="TBD","TBD",IF(AM867="N/A","N/A","W"&amp;TEXT(WEEKNUM(AM867,21),"00")&amp;" "&amp;YEAR(AM867))))</f>
        <v>W17 2023</v>
      </c>
      <c r="AO867" s="21" t="s">
        <v>324</v>
      </c>
      <c r="AP867" s="21"/>
      <c r="AQ867" s="23">
        <v>45068</v>
      </c>
      <c r="AR867" s="25" t="str">
        <f>IF(AQ867="","",IF(AQ867="TBD","TBD",IF(AQ867="N/A","N/A","W"&amp;TEXT(WEEKNUM(AQ867,21),"00")&amp;" "&amp;YEAR(AQ867))))</f>
        <v>W21 2023</v>
      </c>
      <c r="AS867" s="21"/>
      <c r="AT867" s="21"/>
      <c r="AU867" s="23"/>
      <c r="AV867" s="25" t="s">
        <v>252</v>
      </c>
      <c r="AW867" s="59">
        <v>45107</v>
      </c>
      <c r="AX867" s="25" t="str">
        <f>IF(AW867="","",IF(AW867="TBD","TBD",IF(AW867="N/A","N/A","W"&amp;TEXT(WEEKNUM(AW867,21),"00")&amp;" "&amp;YEAR(AW867))))</f>
        <v>W26 2023</v>
      </c>
      <c r="AY867" s="21" t="s">
        <v>327</v>
      </c>
      <c r="AZ867" s="21" t="s">
        <v>328</v>
      </c>
      <c r="BA867" s="21" t="s">
        <v>329</v>
      </c>
      <c r="BB867" s="23">
        <v>45145</v>
      </c>
      <c r="BC867" s="23">
        <v>45166</v>
      </c>
      <c r="BD867" s="23">
        <v>45145</v>
      </c>
      <c r="BE867" s="25" t="str">
        <f>IF(BD867="","",IF(BD867="TBD","TBD",IF(BD867="N/A","N/A","W"&amp;TEXT(WEEKNUM(BD867,21),"00")&amp;" "&amp;YEAR(BD867))))</f>
        <v>W32 2023</v>
      </c>
      <c r="BF867" s="23">
        <v>45145</v>
      </c>
      <c r="BG867" s="25" t="str">
        <f>IF(BF867="","",IF(BF867="TBD","TBD",IF(BF867="N/A","N/A","W"&amp;TEXT(WEEKNUM(BF867,21),"00")&amp;" "&amp;YEAR(BF867))))</f>
        <v>W32 2023</v>
      </c>
      <c r="BH867" s="24">
        <f>+IF(BF867="",0,(BF867-BD867))</f>
        <v>0</v>
      </c>
      <c r="BI867" s="26" t="s">
        <v>330</v>
      </c>
      <c r="BJ867" s="26"/>
      <c r="BK867" s="27">
        <v>45168</v>
      </c>
      <c r="BL867" s="25" t="str">
        <f>IF(BK867="","",IF(BK867="TBD","TBD",IF(BK867="N/A","N/A","W"&amp;TEXT(WEEKNUM(BK867,21),"00")&amp;" "&amp;YEAR(BK867))))</f>
        <v>W35 2023</v>
      </c>
      <c r="BM867" s="21" t="s">
        <v>330</v>
      </c>
      <c r="BN867" s="21"/>
      <c r="BO867" s="23">
        <v>45166</v>
      </c>
      <c r="BP867" s="25" t="str">
        <f>IF(BO867="","",IF(BO867="TBD","TBD",IF(BO867="N/A","N/A","W"&amp;TEXT(WEEKNUM(BO867,21),"00")&amp;" "&amp;YEAR(BO867))))</f>
        <v>W35 2023</v>
      </c>
      <c r="BQ867" s="21" t="s">
        <v>330</v>
      </c>
      <c r="BR867" s="21"/>
      <c r="BS867" s="334">
        <v>45168</v>
      </c>
      <c r="BT867" s="25" t="str">
        <f t="shared" si="49"/>
        <v>W35 2023</v>
      </c>
      <c r="BU867" s="21" t="s">
        <v>330</v>
      </c>
      <c r="BV867" s="21" t="s">
        <v>6460</v>
      </c>
      <c r="BW867" s="23">
        <v>45168</v>
      </c>
      <c r="BX867" s="25" t="str">
        <f t="shared" si="50"/>
        <v>W35 2023</v>
      </c>
      <c r="BY867" s="23">
        <v>45169</v>
      </c>
      <c r="BZ867" s="25" t="str">
        <f>IF(BY867="","",IF(BY867="TBD","TBD",IF(BY867="N/A","N/A","W"&amp;TEXT(WEEKNUM(BY867,21),"00")&amp;" "&amp;YEAR(BY867))))</f>
        <v>W35 2023</v>
      </c>
      <c r="CA867" s="22" t="s">
        <v>335</v>
      </c>
      <c r="CB867" s="21" t="s">
        <v>336</v>
      </c>
      <c r="CC867" s="21" t="s">
        <v>336</v>
      </c>
      <c r="CD867" s="21" t="s">
        <v>4825</v>
      </c>
      <c r="CE867" s="23"/>
      <c r="CF867" s="23">
        <v>45299</v>
      </c>
      <c r="CG867" s="23">
        <v>45334</v>
      </c>
      <c r="CH867" s="23">
        <v>45335</v>
      </c>
      <c r="CI867" s="25" t="str">
        <f>IF(CH867="","",IF(CH867="TBD","TBD",IF(CH867="N/A","N/A","W"&amp;TEXT(WEEKNUM(CH867,21),"00")&amp;" "&amp;YEAR(CH867))))</f>
        <v>W07 2024</v>
      </c>
      <c r="CJ867" s="23">
        <v>45342</v>
      </c>
      <c r="CK867" s="25" t="str">
        <f>IF(CJ867="","",IF(CJ867="TBD","TBD",IF(CJ867="N/A","N/A","W"&amp;TEXT(WEEKNUM(CJ867,21),"00")&amp;" "&amp;YEAR(CJ867))))</f>
        <v>W08 2024</v>
      </c>
      <c r="CL867" s="24">
        <f>+IF(CJ867="",0,(CJ867-CH867))</f>
        <v>7</v>
      </c>
      <c r="CM867" s="21" t="s">
        <v>339</v>
      </c>
      <c r="CN867" s="21" t="s">
        <v>6461</v>
      </c>
      <c r="CO867" s="23">
        <v>45335</v>
      </c>
      <c r="CP867" s="25" t="str">
        <f>IF(CO867="","",IF(CO867="TBD","TBD",IF(CO867="N/A","N/A","W"&amp;TEXT(WEEKNUM(CO867,21),"00")&amp;" "&amp;YEAR(CO867))))</f>
        <v>W07 2024</v>
      </c>
      <c r="CQ867" s="23" t="s">
        <v>339</v>
      </c>
      <c r="CR867" s="23" t="s">
        <v>4957</v>
      </c>
      <c r="CS867" s="23">
        <v>45544</v>
      </c>
      <c r="CT867" s="25" t="str">
        <f>IF(CS867="","",IF(CS867="TBD","TBD",IF(CS867="N/A","N/A","W"&amp;TEXT(WEEKNUM(CS867,21),"00")&amp;" "&amp;YEAR(CS867))))</f>
        <v>W37 2024</v>
      </c>
      <c r="CU867" s="21" t="s">
        <v>339</v>
      </c>
      <c r="CV867" s="21" t="s">
        <v>6462</v>
      </c>
      <c r="CW867" s="23">
        <v>45309</v>
      </c>
      <c r="CX867" s="25" t="str">
        <f>IF(CW867="","",IF(CW867="TBD","TBD",IF(CW867="N/A","N/A","W"&amp;TEXT(WEEKNUM(CW867,21),"00")&amp;" "&amp;YEAR(CW867))))</f>
        <v>W03 2024</v>
      </c>
      <c r="CY867" s="21" t="s">
        <v>388</v>
      </c>
      <c r="CZ867" s="21" t="s">
        <v>6463</v>
      </c>
      <c r="DA867" s="23">
        <v>45859</v>
      </c>
      <c r="DB867" s="25" t="str">
        <f>IF(DA867="","",IF(DA867="TBD","TBD",IF(DA867="N/A","N/A","W"&amp;TEXT(WEEKNUM(DA867,21),"00")&amp;" "&amp;YEAR(DA867))))</f>
        <v>W30 2025</v>
      </c>
      <c r="DC867" s="23">
        <v>45624</v>
      </c>
      <c r="DD867" s="25" t="str">
        <f>IF(DC867="","",IF(DC867="TBD","TBD",IF(DC867="N/A","N/A","W"&amp;TEXT(WEEKNUM(DC867,21),"00")&amp;" "&amp;YEAR(DC867))))</f>
        <v>W48 2024</v>
      </c>
      <c r="DE867" s="21" t="s">
        <v>392</v>
      </c>
      <c r="DF867" s="23"/>
      <c r="DG867" s="21" t="s">
        <v>259</v>
      </c>
      <c r="DH867" s="21">
        <v>0</v>
      </c>
      <c r="DI867" s="18"/>
      <c r="DJ867" s="18"/>
      <c r="DK867" s="21" t="s">
        <v>296</v>
      </c>
      <c r="DL867" s="21" t="s">
        <v>1501</v>
      </c>
      <c r="DM867" s="21"/>
      <c r="DN867" s="23">
        <v>45681</v>
      </c>
      <c r="DO867" s="23"/>
      <c r="DP867" s="23"/>
      <c r="DQ867" s="23" t="s">
        <v>262</v>
      </c>
      <c r="DR867" s="23"/>
      <c r="DS867" s="23">
        <v>45702</v>
      </c>
      <c r="DT867" s="23" t="s">
        <v>502</v>
      </c>
      <c r="DU867" s="23"/>
      <c r="DV867" s="23">
        <v>45681</v>
      </c>
      <c r="DW867" s="23" t="s">
        <v>342</v>
      </c>
      <c r="DX867" s="23"/>
      <c r="DY867" s="18"/>
      <c r="DZ867" s="18"/>
      <c r="EA867" s="18"/>
      <c r="EB867" s="21" t="s">
        <v>41</v>
      </c>
      <c r="EC867" s="18" t="s">
        <v>234</v>
      </c>
      <c r="ED867" s="18"/>
      <c r="EE867" s="18"/>
      <c r="EF867" s="55"/>
      <c r="EG867" s="55"/>
      <c r="EH867" s="18"/>
      <c r="EI867" s="18">
        <v>0</v>
      </c>
      <c r="EJ867" s="29" t="str">
        <f>K867&amp;AY867&amp;CA867&amp;DE867&amp;DT867&amp;DW867</f>
        <v>VigenteTSS Aprobado 4GIng Aprobada 4GAs Built Aprobado con Observaciones 4GIntegradoOn Air</v>
      </c>
    </row>
    <row r="868" spans="1:140" ht="12" hidden="1" customHeight="1">
      <c r="A868" s="30" t="str">
        <f>IFERROR(IF(VLOOKUP(B868,SEARCH!A:A,1,0)=B868,"OK",""),"")</f>
        <v/>
      </c>
      <c r="B868" s="31" t="s">
        <v>6464</v>
      </c>
      <c r="C868" s="15" t="s">
        <v>6465</v>
      </c>
      <c r="D868" s="16">
        <v>7</v>
      </c>
      <c r="E868" s="16">
        <v>-35.700998927999997</v>
      </c>
      <c r="F868" s="16">
        <v>-71.398468725000001</v>
      </c>
      <c r="G868" s="16" t="s">
        <v>265</v>
      </c>
      <c r="H868" s="16" t="s">
        <v>6466</v>
      </c>
      <c r="I868" s="16" t="s">
        <v>6467</v>
      </c>
      <c r="J868" s="16" t="s">
        <v>4800</v>
      </c>
      <c r="K868" s="16" t="s">
        <v>3</v>
      </c>
      <c r="L868" s="16" t="s">
        <v>247</v>
      </c>
      <c r="M868" s="103">
        <v>10</v>
      </c>
      <c r="N868" s="18"/>
      <c r="O868" s="19" t="s">
        <v>3327</v>
      </c>
      <c r="P868" s="19" t="s">
        <v>248</v>
      </c>
      <c r="Q868" s="34" t="s">
        <v>6468</v>
      </c>
      <c r="R868" s="21" t="s">
        <v>250</v>
      </c>
      <c r="S868" s="21">
        <v>18</v>
      </c>
      <c r="T868" s="22" t="s">
        <v>6469</v>
      </c>
      <c r="U868" s="23">
        <v>45106</v>
      </c>
      <c r="V868" s="21" t="str">
        <f>IF(U868="","",IF(U868="TBD","TBD",IF(U868="N/A","N/A","W"&amp;TEXT(WEEKNUM(U868,21),"00")&amp;" "&amp;YEAR(U868))))</f>
        <v>W26 2023</v>
      </c>
      <c r="W868" s="23"/>
      <c r="X868" s="23"/>
      <c r="Y868" s="23" t="str">
        <f>IF(X868="","",IF(X868="TBD","TBD",IF(X868="N/A","N/A","W"&amp;TEXT(WEEKNUM(X868,21),"00")&amp;" "&amp;YEAR(X868))))</f>
        <v/>
      </c>
      <c r="Z868" s="23"/>
      <c r="AA868" s="23"/>
      <c r="AB868" s="24">
        <f>+IF(Z868="",0,AA868-Z868)</f>
        <v>0</v>
      </c>
      <c r="AC868" s="21" t="s">
        <v>251</v>
      </c>
      <c r="AD868" s="21"/>
      <c r="AE868" s="23"/>
      <c r="AF868" s="25" t="str">
        <f>IF(AE868="","",IF(AE868="TBD","TBD",IF(AE868="N/A","N/A","W"&amp;TEXT(WEEKNUM(AE868,21),"00")&amp;" "&amp;YEAR(AE868))))</f>
        <v/>
      </c>
      <c r="AG868" s="21" t="s">
        <v>251</v>
      </c>
      <c r="AH868" s="21"/>
      <c r="AI868" s="23"/>
      <c r="AJ868" s="25" t="str">
        <f>IF(AI868="","",IF(AI868="TBD","TBD",IF(AI868="N/A","N/A","W"&amp;TEXT(WEEKNUM(AI868,21),"00")&amp;" "&amp;YEAR(AI868))))</f>
        <v/>
      </c>
      <c r="AK868" s="21" t="s">
        <v>251</v>
      </c>
      <c r="AL868" s="21"/>
      <c r="AM868" s="23"/>
      <c r="AN868" s="25" t="str">
        <f>IF(AM868="","",IF(AM868="TBD","TBD",IF(AM868="N/A","N/A","W"&amp;TEXT(WEEKNUM(AM868,21),"00")&amp;" "&amp;YEAR(AM868))))</f>
        <v/>
      </c>
      <c r="AO868" s="21" t="s">
        <v>251</v>
      </c>
      <c r="AP868" s="21"/>
      <c r="AQ868" s="23"/>
      <c r="AR868" s="25" t="str">
        <f>IF(AQ868="","",IF(AQ868="TBD","TBD",IF(AQ868="N/A","N/A","W"&amp;TEXT(WEEKNUM(AQ868,21),"00")&amp;" "&amp;YEAR(AQ868))))</f>
        <v/>
      </c>
      <c r="AS868" s="21"/>
      <c r="AT868" s="21"/>
      <c r="AU868" s="23"/>
      <c r="AV868" s="25" t="s">
        <v>252</v>
      </c>
      <c r="AW868" s="59"/>
      <c r="AX868" s="25" t="str">
        <f>IF(AW868="","",IF(AW868="TBD","TBD",IF(AW868="N/A","N/A","W"&amp;TEXT(WEEKNUM(AW868,21),"00")&amp;" "&amp;YEAR(AW868))))</f>
        <v/>
      </c>
      <c r="AY868" s="21" t="s">
        <v>253</v>
      </c>
      <c r="AZ868" s="21"/>
      <c r="BA868" s="21" t="s">
        <v>255</v>
      </c>
      <c r="BB868" s="23"/>
      <c r="BC868" s="23"/>
      <c r="BD868" s="23"/>
      <c r="BE868" s="25" t="str">
        <f>IF(BD868="","",IF(BD868="TBD","TBD",IF(BD868="N/A","N/A","W"&amp;TEXT(WEEKNUM(BD868,21),"00")&amp;" "&amp;YEAR(BD868))))</f>
        <v/>
      </c>
      <c r="BF868" s="23"/>
      <c r="BG868" s="25" t="str">
        <f>IF(BF868="","",IF(BF868="TBD","TBD",IF(BF868="N/A","N/A","W"&amp;TEXT(WEEKNUM(BF868,21),"00")&amp;" "&amp;YEAR(BF868))))</f>
        <v/>
      </c>
      <c r="BH868" s="24">
        <f>+IF(BF868="",0,(BF868-BD868))</f>
        <v>0</v>
      </c>
      <c r="BI868" s="26" t="s">
        <v>256</v>
      </c>
      <c r="BJ868" s="26"/>
      <c r="BK868" s="27"/>
      <c r="BL868" s="25" t="str">
        <f>IF(BK868="","",IF(BK868="TBD","TBD",IF(BK868="N/A","N/A","W"&amp;TEXT(WEEKNUM(BK868,21),"00")&amp;" "&amp;YEAR(BK868))))</f>
        <v/>
      </c>
      <c r="BM868" s="21" t="s">
        <v>256</v>
      </c>
      <c r="BN868" s="21"/>
      <c r="BO868" s="23"/>
      <c r="BP868" s="25" t="str">
        <f>IF(BO868="","",IF(BO868="TBD","TBD",IF(BO868="N/A","N/A","W"&amp;TEXT(WEEKNUM(BO868,21),"00")&amp;" "&amp;YEAR(BO868))))</f>
        <v/>
      </c>
      <c r="BQ868" s="21" t="s">
        <v>256</v>
      </c>
      <c r="BR868" s="21"/>
      <c r="BS868" s="334"/>
      <c r="BT868" s="25" t="str">
        <f t="shared" si="49"/>
        <v/>
      </c>
      <c r="BU868" s="21" t="s">
        <v>256</v>
      </c>
      <c r="BV868" s="21"/>
      <c r="BW868" s="23"/>
      <c r="BX868" s="25" t="str">
        <f t="shared" si="50"/>
        <v/>
      </c>
      <c r="BY868" s="23"/>
      <c r="BZ868" s="25" t="str">
        <f>IF(BY868="","",IF(BY868="TBD","TBD",IF(BY868="N/A","N/A","W"&amp;TEXT(WEEKNUM(BY868,21),"00")&amp;" "&amp;YEAR(BY868))))</f>
        <v/>
      </c>
      <c r="CA868" s="21" t="s">
        <v>257</v>
      </c>
      <c r="CB868" s="21" t="s">
        <v>349</v>
      </c>
      <c r="CC868" s="21" t="s">
        <v>350</v>
      </c>
      <c r="CD868" s="21"/>
      <c r="CE868" s="23"/>
      <c r="CF868" s="23"/>
      <c r="CG868" s="23"/>
      <c r="CH868" s="23"/>
      <c r="CI868" s="25" t="str">
        <f>IF(CH868="","",IF(CH868="TBD","TBD",IF(CH868="N/A","N/A","W"&amp;TEXT(WEEKNUM(CH868,21),"00")&amp;" "&amp;YEAR(CH868))))</f>
        <v/>
      </c>
      <c r="CJ868" s="23"/>
      <c r="CK868" s="25" t="str">
        <f>IF(CJ868="","",IF(CJ868="TBD","TBD",IF(CJ868="N/A","N/A","W"&amp;TEXT(WEEKNUM(CJ868,21),"00")&amp;" "&amp;YEAR(CJ868))))</f>
        <v/>
      </c>
      <c r="CL868" s="24">
        <f>+IF(CJ868="",0,(CJ868-CH868))</f>
        <v>0</v>
      </c>
      <c r="CM868" s="21" t="s">
        <v>258</v>
      </c>
      <c r="CN868" s="21"/>
      <c r="CO868" s="23"/>
      <c r="CP868" s="25" t="str">
        <f>IF(CO868="","",IF(CO868="TBD","TBD",IF(CO868="N/A","N/A","W"&amp;TEXT(WEEKNUM(CO868,21),"00")&amp;" "&amp;YEAR(CO868))))</f>
        <v/>
      </c>
      <c r="CQ868" s="23" t="s">
        <v>258</v>
      </c>
      <c r="CR868" s="23"/>
      <c r="CS868" s="23"/>
      <c r="CT868" s="25" t="str">
        <f>IF(CS868="","",IF(CS868="TBD","TBD",IF(CS868="N/A","N/A","W"&amp;TEXT(WEEKNUM(CS868,21),"00")&amp;" "&amp;YEAR(CS868))))</f>
        <v/>
      </c>
      <c r="CU868" s="21" t="s">
        <v>258</v>
      </c>
      <c r="CV868" s="21"/>
      <c r="CW868" s="23"/>
      <c r="CX868" s="25" t="str">
        <f>IF(CW868="","",IF(CW868="TBD","TBD",IF(CW868="N/A","N/A","W"&amp;TEXT(WEEKNUM(CW868,21),"00")&amp;" "&amp;YEAR(CW868))))</f>
        <v/>
      </c>
      <c r="CY868" s="21" t="s">
        <v>258</v>
      </c>
      <c r="CZ868" s="21"/>
      <c r="DA868" s="23"/>
      <c r="DB868" s="25" t="str">
        <f>IF(DA868="","",IF(DA868="TBD","TBD",IF(DA868="N/A","N/A","W"&amp;TEXT(WEEKNUM(DA868,21),"00")&amp;" "&amp;YEAR(DA868))))</f>
        <v/>
      </c>
      <c r="DC868" s="23"/>
      <c r="DD868" s="25" t="str">
        <f>IF(DC868="","",IF(DC868="TBD","TBD",IF(DC868="N/A","N/A","W"&amp;TEXT(WEEKNUM(DC868,21),"00")&amp;" "&amp;YEAR(DC868))))</f>
        <v/>
      </c>
      <c r="DE868" s="21" t="s">
        <v>258</v>
      </c>
      <c r="DF868" s="23"/>
      <c r="DG868" s="21" t="s">
        <v>259</v>
      </c>
      <c r="DH868" s="18"/>
      <c r="DI868" s="18"/>
      <c r="DJ868" s="18"/>
      <c r="DK868" s="21" t="s">
        <v>296</v>
      </c>
      <c r="DL868" s="21" t="s">
        <v>275</v>
      </c>
      <c r="DM868" s="21"/>
      <c r="DN868" s="23"/>
      <c r="DO868" s="23"/>
      <c r="DP868" s="23"/>
      <c r="DQ868" s="23" t="s">
        <v>262</v>
      </c>
      <c r="DR868" s="23"/>
      <c r="DS868" s="23"/>
      <c r="DT868" s="23"/>
      <c r="DU868" s="23"/>
      <c r="DV868" s="23"/>
      <c r="DW868" s="23"/>
      <c r="DX868" s="23"/>
      <c r="DY868" s="18"/>
      <c r="DZ868" s="18"/>
      <c r="EA868" s="18"/>
      <c r="EB868" s="21" t="s">
        <v>30</v>
      </c>
      <c r="EC868" s="18"/>
      <c r="ED868" s="18" t="s">
        <v>343</v>
      </c>
      <c r="EE868" s="18"/>
      <c r="EF868" s="55">
        <v>45989</v>
      </c>
      <c r="EG868" s="55"/>
      <c r="EH868" s="18" t="s">
        <v>929</v>
      </c>
      <c r="EI868" s="18" t="s">
        <v>4490</v>
      </c>
      <c r="EJ868" s="29" t="str">
        <f>K868&amp;AY868&amp;CA868&amp;DE868&amp;DT868&amp;DW868</f>
        <v>No VigenteTSS No Recibido 4GIng No Recibida 4GAs Built No Recibido</v>
      </c>
    </row>
    <row r="869" spans="1:140" ht="12" hidden="1" customHeight="1">
      <c r="A869" s="30" t="str">
        <f>IFERROR(IF(VLOOKUP(B869,SEARCH!A:A,1,0)=B869,"OK",""),"")</f>
        <v/>
      </c>
      <c r="B869" s="31" t="s">
        <v>6470</v>
      </c>
      <c r="C869" s="15" t="s">
        <v>6471</v>
      </c>
      <c r="D869" s="16">
        <v>7</v>
      </c>
      <c r="E869" s="16">
        <v>-35.519306</v>
      </c>
      <c r="F869" s="16">
        <v>-71.514274999999998</v>
      </c>
      <c r="G869" s="16" t="s">
        <v>265</v>
      </c>
      <c r="H869" s="16" t="s">
        <v>3494</v>
      </c>
      <c r="I869" s="16" t="s">
        <v>6472</v>
      </c>
      <c r="J869" s="16" t="s">
        <v>379</v>
      </c>
      <c r="K869" s="17" t="s">
        <v>319</v>
      </c>
      <c r="L869" s="16" t="s">
        <v>247</v>
      </c>
      <c r="M869" s="103" t="s">
        <v>320</v>
      </c>
      <c r="N869" s="18"/>
      <c r="O869" s="19" t="s">
        <v>3327</v>
      </c>
      <c r="P869" s="19" t="s">
        <v>380</v>
      </c>
      <c r="Q869" s="18"/>
      <c r="R869" s="21" t="s">
        <v>322</v>
      </c>
      <c r="S869" s="21">
        <v>25</v>
      </c>
      <c r="T869" s="22" t="s">
        <v>6473</v>
      </c>
      <c r="U869" s="23">
        <v>45106</v>
      </c>
      <c r="V869" s="21" t="str">
        <f>IF(U869="","",IF(U869="TBD","TBD",IF(U869="N/A","N/A","W"&amp;TEXT(WEEKNUM(U869,21),"00")&amp;" "&amp;YEAR(U869))))</f>
        <v>W26 2023</v>
      </c>
      <c r="W869" s="23">
        <v>45019</v>
      </c>
      <c r="X869" s="23"/>
      <c r="Y869" s="23" t="str">
        <f>IF(X869="","",IF(X869="TBD","TBD",IF(X869="N/A","N/A","W"&amp;TEXT(WEEKNUM(X869,21),"00")&amp;" "&amp;YEAR(X869))))</f>
        <v/>
      </c>
      <c r="Z869" s="23"/>
      <c r="AA869" s="23"/>
      <c r="AB869" s="24">
        <f>+IF(Z869="",0,AA869-Z869)</f>
        <v>0</v>
      </c>
      <c r="AC869" s="21" t="s">
        <v>324</v>
      </c>
      <c r="AD869" s="21">
        <v>0</v>
      </c>
      <c r="AE869" s="23">
        <v>45026</v>
      </c>
      <c r="AF869" s="25" t="str">
        <f>IF(AE869="","",IF(AE869="TBD","TBD",IF(AE869="N/A","N/A","W"&amp;TEXT(WEEKNUM(AE869,21),"00")&amp;" "&amp;YEAR(AE869))))</f>
        <v>W15 2023</v>
      </c>
      <c r="AG869" s="21" t="s">
        <v>324</v>
      </c>
      <c r="AH869" s="21"/>
      <c r="AI869" s="23">
        <v>45028</v>
      </c>
      <c r="AJ869" s="25" t="str">
        <f>IF(AI869="","",IF(AI869="TBD","TBD",IF(AI869="N/A","N/A","W"&amp;TEXT(WEEKNUM(AI869,21),"00")&amp;" "&amp;YEAR(AI869))))</f>
        <v>W15 2023</v>
      </c>
      <c r="AK869" s="21" t="s">
        <v>324</v>
      </c>
      <c r="AL869" s="21"/>
      <c r="AM869" s="23">
        <v>45030</v>
      </c>
      <c r="AN869" s="25" t="str">
        <f>IF(AM869="","",IF(AM869="TBD","TBD",IF(AM869="N/A","N/A","W"&amp;TEXT(WEEKNUM(AM869,21),"00")&amp;" "&amp;YEAR(AM869))))</f>
        <v>W15 2023</v>
      </c>
      <c r="AO869" s="21" t="s">
        <v>324</v>
      </c>
      <c r="AP869" s="21"/>
      <c r="AQ869" s="23">
        <v>45029</v>
      </c>
      <c r="AR869" s="25" t="str">
        <f>IF(AQ869="","",IF(AQ869="TBD","TBD",IF(AQ869="N/A","N/A","W"&amp;TEXT(WEEKNUM(AQ869,21),"00")&amp;" "&amp;YEAR(AQ869))))</f>
        <v>W15 2023</v>
      </c>
      <c r="AS869" s="21"/>
      <c r="AT869" s="21"/>
      <c r="AU869" s="23"/>
      <c r="AV869" s="25" t="s">
        <v>252</v>
      </c>
      <c r="AW869" s="59">
        <v>45030</v>
      </c>
      <c r="AX869" s="25" t="str">
        <f>IF(AW869="","",IF(AW869="TBD","TBD",IF(AW869="N/A","N/A","W"&amp;TEXT(WEEKNUM(AW869,21),"00")&amp;" "&amp;YEAR(AW869))))</f>
        <v>W15 2023</v>
      </c>
      <c r="AY869" s="21" t="s">
        <v>327</v>
      </c>
      <c r="AZ869" s="21" t="s">
        <v>328</v>
      </c>
      <c r="BA869" s="21" t="s">
        <v>329</v>
      </c>
      <c r="BB869" s="23">
        <v>45121</v>
      </c>
      <c r="BC869" s="23">
        <v>45166</v>
      </c>
      <c r="BD869" s="23">
        <v>45121</v>
      </c>
      <c r="BE869" s="25" t="str">
        <f>IF(BD869="","",IF(BD869="TBD","TBD",IF(BD869="N/A","N/A","W"&amp;TEXT(WEEKNUM(BD869,21),"00")&amp;" "&amp;YEAR(BD869))))</f>
        <v>W28 2023</v>
      </c>
      <c r="BF869" s="23">
        <v>45121</v>
      </c>
      <c r="BG869" s="25" t="str">
        <f>IF(BF869="","",IF(BF869="TBD","TBD",IF(BF869="N/A","N/A","W"&amp;TEXT(WEEKNUM(BF869,21),"00")&amp;" "&amp;YEAR(BF869))))</f>
        <v>W28 2023</v>
      </c>
      <c r="BH869" s="24">
        <f>+IF(BF869="",0,(BF869-BD869))</f>
        <v>0</v>
      </c>
      <c r="BI869" s="26" t="s">
        <v>330</v>
      </c>
      <c r="BJ869" s="26" t="s">
        <v>6474</v>
      </c>
      <c r="BK869" s="27">
        <v>45166</v>
      </c>
      <c r="BL869" s="25" t="str">
        <f>IF(BK869="","",IF(BK869="TBD","TBD",IF(BK869="N/A","N/A","W"&amp;TEXT(WEEKNUM(BK869,21),"00")&amp;" "&amp;YEAR(BK869))))</f>
        <v>W35 2023</v>
      </c>
      <c r="BM869" s="21" t="s">
        <v>330</v>
      </c>
      <c r="BN869" s="21"/>
      <c r="BO869" s="23">
        <v>45166</v>
      </c>
      <c r="BP869" s="25" t="str">
        <f>IF(BO869="","",IF(BO869="TBD","TBD",IF(BO869="N/A","N/A","W"&amp;TEXT(WEEKNUM(BO869,21),"00")&amp;" "&amp;YEAR(BO869))))</f>
        <v>W35 2023</v>
      </c>
      <c r="BQ869" s="21" t="s">
        <v>330</v>
      </c>
      <c r="BR869" s="21"/>
      <c r="BS869" s="334">
        <v>45168</v>
      </c>
      <c r="BT869" s="25" t="str">
        <f t="shared" si="49"/>
        <v>W35 2023</v>
      </c>
      <c r="BU869" s="21" t="s">
        <v>330</v>
      </c>
      <c r="BV869" s="21" t="s">
        <v>6475</v>
      </c>
      <c r="BW869" s="23">
        <v>45168</v>
      </c>
      <c r="BX869" s="25" t="str">
        <f t="shared" si="50"/>
        <v>W35 2023</v>
      </c>
      <c r="BY869" s="23">
        <v>45169</v>
      </c>
      <c r="BZ869" s="25" t="str">
        <f>IF(BY869="","",IF(BY869="TBD","TBD",IF(BY869="N/A","N/A","W"&amp;TEXT(WEEKNUM(BY869,21),"00")&amp;" "&amp;YEAR(BY869))))</f>
        <v>W35 2023</v>
      </c>
      <c r="CA869" s="22" t="s">
        <v>335</v>
      </c>
      <c r="CB869" s="21" t="s">
        <v>336</v>
      </c>
      <c r="CC869" s="21" t="s">
        <v>336</v>
      </c>
      <c r="CD869" s="21"/>
      <c r="CE869" s="23"/>
      <c r="CF869" s="23">
        <v>45275</v>
      </c>
      <c r="CG869" s="23">
        <v>45345</v>
      </c>
      <c r="CH869" s="23">
        <v>45348</v>
      </c>
      <c r="CI869" s="25" t="str">
        <f>IF(CH869="","",IF(CH869="TBD","TBD",IF(CH869="N/A","N/A","W"&amp;TEXT(WEEKNUM(CH869,21),"00")&amp;" "&amp;YEAR(CH869))))</f>
        <v>W09 2024</v>
      </c>
      <c r="CJ869" s="23">
        <v>45351</v>
      </c>
      <c r="CK869" s="25" t="str">
        <f>IF(CJ869="","",IF(CJ869="TBD","TBD",IF(CJ869="N/A","N/A","W"&amp;TEXT(WEEKNUM(CJ869,21),"00")&amp;" "&amp;YEAR(CJ869))))</f>
        <v>W09 2024</v>
      </c>
      <c r="CL869" s="24">
        <f>+IF(CJ869="",0,(CJ869-CH869))</f>
        <v>3</v>
      </c>
      <c r="CM869" s="21" t="s">
        <v>388</v>
      </c>
      <c r="CN869" s="21" t="s">
        <v>6476</v>
      </c>
      <c r="CO869" s="23">
        <v>45302</v>
      </c>
      <c r="CP869" s="25" t="str">
        <f>IF(CO869="","",IF(CO869="TBD","TBD",IF(CO869="N/A","N/A","W"&amp;TEXT(WEEKNUM(CO869,21),"00")&amp;" "&amp;YEAR(CO869))))</f>
        <v>W02 2024</v>
      </c>
      <c r="CQ869" s="23" t="s">
        <v>339</v>
      </c>
      <c r="CR869" s="23" t="s">
        <v>1846</v>
      </c>
      <c r="CS869" s="23">
        <v>45350</v>
      </c>
      <c r="CT869" s="25" t="str">
        <f>IF(CS869="","",IF(CS869="TBD","TBD",IF(CS869="N/A","N/A","W"&amp;TEXT(WEEKNUM(CS869,21),"00")&amp;" "&amp;YEAR(CS869))))</f>
        <v>W09 2024</v>
      </c>
      <c r="CU869" s="21" t="s">
        <v>339</v>
      </c>
      <c r="CV869" s="21" t="s">
        <v>6477</v>
      </c>
      <c r="CW869" s="23">
        <v>45483</v>
      </c>
      <c r="CX869" s="25" t="str">
        <f>IF(CW869="","",IF(CW869="TBD","TBD",IF(CW869="N/A","N/A","W"&amp;TEXT(WEEKNUM(CW869,21),"00")&amp;" "&amp;YEAR(CW869))))</f>
        <v>W28 2024</v>
      </c>
      <c r="CY869" s="21" t="s">
        <v>388</v>
      </c>
      <c r="CZ869" s="21" t="s">
        <v>6478</v>
      </c>
      <c r="DA869" s="23">
        <v>45483</v>
      </c>
      <c r="DB869" s="25" t="str">
        <f>IF(DA869="","",IF(DA869="TBD","TBD",IF(DA869="N/A","N/A","W"&amp;TEXT(WEEKNUM(DA869,21),"00")&amp;" "&amp;YEAR(DA869))))</f>
        <v>W28 2024</v>
      </c>
      <c r="DC869" s="23">
        <v>45484</v>
      </c>
      <c r="DD869" s="25" t="str">
        <f>IF(DC869="","",IF(DC869="TBD","TBD",IF(DC869="N/A","N/A","W"&amp;TEXT(WEEKNUM(DC869,21),"00")&amp;" "&amp;YEAR(DC869))))</f>
        <v>W28 2024</v>
      </c>
      <c r="DE869" s="21" t="s">
        <v>392</v>
      </c>
      <c r="DF869" s="23"/>
      <c r="DG869" s="21" t="s">
        <v>259</v>
      </c>
      <c r="DH869" s="21">
        <v>0</v>
      </c>
      <c r="DI869" s="18"/>
      <c r="DJ869" s="18"/>
      <c r="DK869" s="21" t="s">
        <v>296</v>
      </c>
      <c r="DL869" s="21" t="s">
        <v>1501</v>
      </c>
      <c r="DM869" s="21"/>
      <c r="DN869" s="23">
        <v>45575</v>
      </c>
      <c r="DO869" s="23"/>
      <c r="DP869" s="23"/>
      <c r="DQ869" s="23" t="s">
        <v>262</v>
      </c>
      <c r="DR869" s="23"/>
      <c r="DS869" s="23">
        <v>45588</v>
      </c>
      <c r="DT869" s="23" t="s">
        <v>502</v>
      </c>
      <c r="DU869" s="23">
        <v>45488</v>
      </c>
      <c r="DV869" s="23">
        <v>45578</v>
      </c>
      <c r="DW869" s="23" t="s">
        <v>342</v>
      </c>
      <c r="DX869" s="23"/>
      <c r="DY869" s="18"/>
      <c r="DZ869" s="18"/>
      <c r="EA869" s="18"/>
      <c r="EB869" s="21" t="s">
        <v>41</v>
      </c>
      <c r="EC869" s="18" t="s">
        <v>234</v>
      </c>
      <c r="ED869" s="18"/>
      <c r="EE869" s="18"/>
      <c r="EF869" s="55"/>
      <c r="EG869" s="55"/>
      <c r="EH869" s="18"/>
      <c r="EI869" s="18">
        <v>0</v>
      </c>
      <c r="EJ869" s="29" t="str">
        <f>K869&amp;AY869&amp;CA869&amp;DE869&amp;DT869&amp;DW869</f>
        <v>VigenteTSS Aprobado 4GIng Aprobada 4GAs Built Aprobado con Observaciones 4GIntegradoOn Air</v>
      </c>
    </row>
    <row r="870" spans="1:140" ht="12" hidden="1" customHeight="1">
      <c r="A870" s="30" t="str">
        <f>IFERROR(IF(VLOOKUP(B870,SEARCH!A:A,1,0)=B870,"OK",""),"")</f>
        <v/>
      </c>
      <c r="B870" s="31" t="s">
        <v>6479</v>
      </c>
      <c r="C870" s="15" t="s">
        <v>6480</v>
      </c>
      <c r="D870" s="16">
        <v>9</v>
      </c>
      <c r="E870" s="16">
        <v>-37.813009999999998</v>
      </c>
      <c r="F870" s="16">
        <v>-72.708830000000006</v>
      </c>
      <c r="G870" s="16" t="s">
        <v>299</v>
      </c>
      <c r="H870" s="16" t="s">
        <v>3561</v>
      </c>
      <c r="I870" s="16" t="s">
        <v>6481</v>
      </c>
      <c r="J870" s="16" t="s">
        <v>379</v>
      </c>
      <c r="K870" s="17" t="s">
        <v>319</v>
      </c>
      <c r="L870" s="16" t="s">
        <v>247</v>
      </c>
      <c r="M870" s="103" t="s">
        <v>320</v>
      </c>
      <c r="N870" s="18"/>
      <c r="O870" s="19" t="s">
        <v>3327</v>
      </c>
      <c r="P870" s="19" t="s">
        <v>248</v>
      </c>
      <c r="Q870" s="18"/>
      <c r="R870" s="21" t="s">
        <v>250</v>
      </c>
      <c r="S870" s="21">
        <v>12</v>
      </c>
      <c r="T870" s="22" t="s">
        <v>6482</v>
      </c>
      <c r="U870" s="23">
        <v>45145</v>
      </c>
      <c r="V870" s="21" t="str">
        <f>IF(U870="","",IF(U870="TBD","TBD",IF(U870="N/A","N/A","W"&amp;TEXT(WEEKNUM(U870,21),"00")&amp;" "&amp;YEAR(U870))))</f>
        <v>W32 2023</v>
      </c>
      <c r="W870" s="23">
        <v>45168</v>
      </c>
      <c r="X870" s="23"/>
      <c r="Y870" s="23" t="str">
        <f>IF(X870="","",IF(X870="TBD","TBD",IF(X870="N/A","N/A","W"&amp;TEXT(WEEKNUM(X870,21),"00")&amp;" "&amp;YEAR(X870))))</f>
        <v/>
      </c>
      <c r="Z870" s="23"/>
      <c r="AA870" s="23">
        <v>45168</v>
      </c>
      <c r="AB870" s="24">
        <f>+IF(Z870="",0,AA870-Z870)</f>
        <v>0</v>
      </c>
      <c r="AC870" s="21" t="s">
        <v>324</v>
      </c>
      <c r="AD870" s="21"/>
      <c r="AE870" s="23">
        <v>45177</v>
      </c>
      <c r="AF870" s="25" t="str">
        <f>IF(AE870="","",IF(AE870="TBD","TBD",IF(AE870="N/A","N/A","W"&amp;TEXT(WEEKNUM(AE870,21),"00")&amp;" "&amp;YEAR(AE870))))</f>
        <v>W36 2023</v>
      </c>
      <c r="AG870" s="21" t="s">
        <v>324</v>
      </c>
      <c r="AH870" s="21"/>
      <c r="AI870" s="23">
        <v>45173</v>
      </c>
      <c r="AJ870" s="25" t="str">
        <f>IF(AI870="","",IF(AI870="TBD","TBD",IF(AI870="N/A","N/A","W"&amp;TEXT(WEEKNUM(AI870,21),"00")&amp;" "&amp;YEAR(AI870))))</f>
        <v>W36 2023</v>
      </c>
      <c r="AK870" s="21" t="s">
        <v>324</v>
      </c>
      <c r="AL870" s="21"/>
      <c r="AM870" s="23">
        <v>45173</v>
      </c>
      <c r="AN870" s="25" t="str">
        <f>IF(AM870="","",IF(AM870="TBD","TBD",IF(AM870="N/A","N/A","W"&amp;TEXT(WEEKNUM(AM870,21),"00")&amp;" "&amp;YEAR(AM870))))</f>
        <v>W36 2023</v>
      </c>
      <c r="AO870" s="21" t="s">
        <v>324</v>
      </c>
      <c r="AP870" s="21"/>
      <c r="AQ870" s="23">
        <v>45173</v>
      </c>
      <c r="AR870" s="25" t="str">
        <f>IF(AQ870="","",IF(AQ870="TBD","TBD",IF(AQ870="N/A","N/A","W"&amp;TEXT(WEEKNUM(AQ870,21),"00")&amp;" "&amp;YEAR(AQ870))))</f>
        <v>W36 2023</v>
      </c>
      <c r="AS870" s="21"/>
      <c r="AT870" s="21"/>
      <c r="AU870" s="23"/>
      <c r="AV870" s="25" t="s">
        <v>252</v>
      </c>
      <c r="AW870" s="59">
        <v>45177</v>
      </c>
      <c r="AX870" s="25" t="str">
        <f>IF(AW870="","",IF(AW870="TBD","TBD",IF(AW870="N/A","N/A","W"&amp;TEXT(WEEKNUM(AW870,21),"00")&amp;" "&amp;YEAR(AW870))))</f>
        <v>W36 2023</v>
      </c>
      <c r="AY870" s="21" t="s">
        <v>327</v>
      </c>
      <c r="AZ870" s="21" t="s">
        <v>328</v>
      </c>
      <c r="BA870" s="21" t="s">
        <v>329</v>
      </c>
      <c r="BB870" s="23">
        <v>45225</v>
      </c>
      <c r="BC870" s="23">
        <v>45247</v>
      </c>
      <c r="BD870" s="23">
        <v>45247</v>
      </c>
      <c r="BE870" s="25" t="str">
        <f>IF(BD870="","",IF(BD870="TBD","TBD",IF(BD870="N/A","N/A","W"&amp;TEXT(WEEKNUM(BD870,21),"00")&amp;" "&amp;YEAR(BD870))))</f>
        <v>W46 2023</v>
      </c>
      <c r="BF870" s="23">
        <v>45253</v>
      </c>
      <c r="BG870" s="25" t="str">
        <f>IF(BF870="","",IF(BF870="TBD","TBD",IF(BF870="N/A","N/A","W"&amp;TEXT(WEEKNUM(BF870,21),"00")&amp;" "&amp;YEAR(BF870))))</f>
        <v>W47 2023</v>
      </c>
      <c r="BH870" s="24">
        <f>+IF(BF870="",0,(BF870-BD870))</f>
        <v>6</v>
      </c>
      <c r="BI870" s="26" t="s">
        <v>330</v>
      </c>
      <c r="BJ870" s="26" t="s">
        <v>5323</v>
      </c>
      <c r="BK870" s="27">
        <v>45250</v>
      </c>
      <c r="BL870" s="25" t="str">
        <f>IF(BK870="","",IF(BK870="TBD","TBD",IF(BK870="N/A","N/A","W"&amp;TEXT(WEEKNUM(BK870,21),"00")&amp;" "&amp;YEAR(BK870))))</f>
        <v>W47 2023</v>
      </c>
      <c r="BM870" s="21" t="s">
        <v>330</v>
      </c>
      <c r="BN870" s="21" t="s">
        <v>5336</v>
      </c>
      <c r="BO870" s="23">
        <v>45251</v>
      </c>
      <c r="BP870" s="25" t="str">
        <f>IF(BO870="","",IF(BO870="TBD","TBD",IF(BO870="N/A","N/A","W"&amp;TEXT(WEEKNUM(BO870,21),"00")&amp;" "&amp;YEAR(BO870))))</f>
        <v>W47 2023</v>
      </c>
      <c r="BQ870" s="21" t="s">
        <v>330</v>
      </c>
      <c r="BR870" s="21" t="s">
        <v>5337</v>
      </c>
      <c r="BS870" s="334">
        <v>45250</v>
      </c>
      <c r="BT870" s="25" t="str">
        <f t="shared" si="49"/>
        <v>W47 2023</v>
      </c>
      <c r="BU870" s="21" t="s">
        <v>330</v>
      </c>
      <c r="BV870" s="21"/>
      <c r="BW870" s="23">
        <v>45250</v>
      </c>
      <c r="BX870" s="25" t="str">
        <f t="shared" si="50"/>
        <v>W47 2023</v>
      </c>
      <c r="BY870" s="23">
        <v>45251</v>
      </c>
      <c r="BZ870" s="25" t="str">
        <f>IF(BY870="","",IF(BY870="TBD","TBD",IF(BY870="N/A","N/A","W"&amp;TEXT(WEEKNUM(BY870,21),"00")&amp;" "&amp;YEAR(BY870))))</f>
        <v>W47 2023</v>
      </c>
      <c r="CA870" s="22" t="s">
        <v>335</v>
      </c>
      <c r="CB870" s="21" t="s">
        <v>336</v>
      </c>
      <c r="CC870" s="21" t="s">
        <v>336</v>
      </c>
      <c r="CD870" s="21" t="s">
        <v>337</v>
      </c>
      <c r="CE870" s="23" t="s">
        <v>5326</v>
      </c>
      <c r="CF870" s="23">
        <v>45364</v>
      </c>
      <c r="CG870" s="23">
        <v>45427</v>
      </c>
      <c r="CH870" s="23">
        <v>45428</v>
      </c>
      <c r="CI870" s="25" t="str">
        <f>IF(CH870="","",IF(CH870="TBD","TBD",IF(CH870="N/A","N/A","W"&amp;TEXT(WEEKNUM(CH870,21),"00")&amp;" "&amp;YEAR(CH870))))</f>
        <v>W20 2024</v>
      </c>
      <c r="CJ870" s="23">
        <v>45435</v>
      </c>
      <c r="CK870" s="25" t="str">
        <f>IF(CJ870="","",IF(CJ870="TBD","TBD",IF(CJ870="N/A","N/A","W"&amp;TEXT(WEEKNUM(CJ870,21),"00")&amp;" "&amp;YEAR(CJ870))))</f>
        <v>W21 2024</v>
      </c>
      <c r="CL870" s="24">
        <f>+IF(CJ870="",0,(CJ870-CH870))</f>
        <v>7</v>
      </c>
      <c r="CM870" s="21" t="s">
        <v>339</v>
      </c>
      <c r="CN870" s="21" t="s">
        <v>6483</v>
      </c>
      <c r="CO870" s="23">
        <v>45365</v>
      </c>
      <c r="CP870" s="25" t="str">
        <f>IF(CO870="","",IF(CO870="TBD","TBD",IF(CO870="N/A","N/A","W"&amp;TEXT(WEEKNUM(CO870,21),"00")&amp;" "&amp;YEAR(CO870))))</f>
        <v>W11 2024</v>
      </c>
      <c r="CQ870" s="23" t="s">
        <v>388</v>
      </c>
      <c r="CR870" s="23" t="s">
        <v>6484</v>
      </c>
      <c r="CS870" s="23">
        <v>45432</v>
      </c>
      <c r="CT870" s="25" t="str">
        <f>IF(CS870="","",IF(CS870="TBD","TBD",IF(CS870="N/A","N/A","W"&amp;TEXT(WEEKNUM(CS870,21),"00")&amp;" "&amp;YEAR(CS870))))</f>
        <v>W21 2024</v>
      </c>
      <c r="CU870" s="21" t="s">
        <v>339</v>
      </c>
      <c r="CV870" s="21" t="s">
        <v>6485</v>
      </c>
      <c r="CW870" s="23">
        <v>45429</v>
      </c>
      <c r="CX870" s="25" t="str">
        <f>IF(CW870="","",IF(CW870="TBD","TBD",IF(CW870="N/A","N/A","W"&amp;TEXT(WEEKNUM(CW870,21),"00")&amp;" "&amp;YEAR(CW870))))</f>
        <v>W20 2024</v>
      </c>
      <c r="CY870" s="21" t="s">
        <v>339</v>
      </c>
      <c r="CZ870" s="21" t="s">
        <v>6485</v>
      </c>
      <c r="DA870" s="23">
        <v>45429</v>
      </c>
      <c r="DB870" s="25" t="str">
        <f>IF(DA870="","",IF(DA870="TBD","TBD",IF(DA870="N/A","N/A","W"&amp;TEXT(WEEKNUM(DA870,21),"00")&amp;" "&amp;YEAR(DA870))))</f>
        <v>W20 2024</v>
      </c>
      <c r="DC870" s="23">
        <v>45524</v>
      </c>
      <c r="DD870" s="25" t="str">
        <f>IF(DC870="","",IF(DC870="TBD","TBD",IF(DC870="N/A","N/A","W"&amp;TEXT(WEEKNUM(DC870,21),"00")&amp;" "&amp;YEAR(DC870))))</f>
        <v>W34 2024</v>
      </c>
      <c r="DE870" s="21" t="s">
        <v>340</v>
      </c>
      <c r="DF870" s="23">
        <v>45518</v>
      </c>
      <c r="DG870" s="21" t="s">
        <v>259</v>
      </c>
      <c r="DH870" s="21">
        <v>0</v>
      </c>
      <c r="DI870" s="18"/>
      <c r="DJ870" s="18"/>
      <c r="DK870" s="21" t="s">
        <v>296</v>
      </c>
      <c r="DL870" s="21" t="s">
        <v>1501</v>
      </c>
      <c r="DM870" s="21"/>
      <c r="DN870" s="23">
        <v>45542</v>
      </c>
      <c r="DO870" s="23"/>
      <c r="DP870" s="23"/>
      <c r="DQ870" s="23" t="s">
        <v>262</v>
      </c>
      <c r="DR870" s="23"/>
      <c r="DS870" s="23"/>
      <c r="DT870" s="23"/>
      <c r="DU870" s="23">
        <v>45525</v>
      </c>
      <c r="DV870" s="23">
        <v>45617</v>
      </c>
      <c r="DW870" s="23" t="s">
        <v>342</v>
      </c>
      <c r="DX870" s="23"/>
      <c r="DY870" s="18"/>
      <c r="DZ870" s="18"/>
      <c r="EA870" s="18"/>
      <c r="EB870" s="21" t="s">
        <v>41</v>
      </c>
      <c r="EC870" s="18" t="s">
        <v>234</v>
      </c>
      <c r="ED870" s="18"/>
      <c r="EE870" s="18"/>
      <c r="EF870" s="55"/>
      <c r="EG870" s="55"/>
      <c r="EH870" s="18"/>
      <c r="EI870" s="18">
        <v>0</v>
      </c>
      <c r="EJ870" s="29" t="str">
        <f>K870&amp;AY870&amp;CA870&amp;DE870&amp;DT870&amp;DW870</f>
        <v>VigenteTSS Aprobado 4GIng Aprobada 4GAs Built Aprobado 4GOn Air</v>
      </c>
    </row>
    <row r="871" spans="1:140" ht="12" hidden="1" customHeight="1">
      <c r="A871" s="30" t="str">
        <f>IFERROR(IF(VLOOKUP(B871,SEARCH!A:A,1,0)=B871,"OK",""),"")</f>
        <v/>
      </c>
      <c r="B871" s="31" t="s">
        <v>6486</v>
      </c>
      <c r="C871" s="15" t="s">
        <v>6487</v>
      </c>
      <c r="D871" s="16">
        <v>10</v>
      </c>
      <c r="E871" s="16">
        <v>-43.1175</v>
      </c>
      <c r="F871" s="16">
        <v>-73.598299999999995</v>
      </c>
      <c r="G871" s="16" t="s">
        <v>710</v>
      </c>
      <c r="H871" s="16" t="s">
        <v>737</v>
      </c>
      <c r="I871" s="16" t="s">
        <v>6488</v>
      </c>
      <c r="J871" s="16" t="s">
        <v>355</v>
      </c>
      <c r="K871" s="17" t="s">
        <v>319</v>
      </c>
      <c r="L871" s="16" t="s">
        <v>247</v>
      </c>
      <c r="M871" s="55">
        <v>46023</v>
      </c>
      <c r="N871" s="18"/>
      <c r="O871" s="19" t="s">
        <v>3311</v>
      </c>
      <c r="P871" s="19" t="s">
        <v>380</v>
      </c>
      <c r="Q871" s="18"/>
      <c r="R871" s="21" t="s">
        <v>2284</v>
      </c>
      <c r="S871" s="21">
        <v>12</v>
      </c>
      <c r="T871" s="22" t="s">
        <v>6489</v>
      </c>
      <c r="U871" s="23">
        <v>45106</v>
      </c>
      <c r="V871" s="21" t="str">
        <f>IF(U871="","",IF(U871="TBD","TBD",IF(U871="N/A","N/A","W"&amp;TEXT(WEEKNUM(U871,21),"00")&amp;" "&amp;YEAR(U871))))</f>
        <v>W26 2023</v>
      </c>
      <c r="W871" s="23">
        <v>45177</v>
      </c>
      <c r="X871" s="23"/>
      <c r="Y871" s="23" t="str">
        <f>IF(X871="","",IF(X871="TBD","TBD",IF(X871="N/A","N/A","W"&amp;TEXT(WEEKNUM(X871,21),"00")&amp;" "&amp;YEAR(X871))))</f>
        <v/>
      </c>
      <c r="Z871" s="23"/>
      <c r="AA871" s="23"/>
      <c r="AB871" s="24">
        <f>+IF(Z871="",0,AA871-Z871)</f>
        <v>0</v>
      </c>
      <c r="AC871" s="21" t="s">
        <v>324</v>
      </c>
      <c r="AD871" s="21">
        <v>0</v>
      </c>
      <c r="AE871" s="23">
        <v>45194</v>
      </c>
      <c r="AF871" s="25" t="str">
        <f>IF(AE871="","",IF(AE871="TBD","TBD",IF(AE871="N/A","N/A","W"&amp;TEXT(WEEKNUM(AE871,21),"00")&amp;" "&amp;YEAR(AE871))))</f>
        <v>W39 2023</v>
      </c>
      <c r="AG871" s="21" t="s">
        <v>324</v>
      </c>
      <c r="AH871" s="21"/>
      <c r="AI871" s="23">
        <v>45182</v>
      </c>
      <c r="AJ871" s="25" t="str">
        <f>IF(AI871="","",IF(AI871="TBD","TBD",IF(AI871="N/A","N/A","W"&amp;TEXT(WEEKNUM(AI871,21),"00")&amp;" "&amp;YEAR(AI871))))</f>
        <v>W37 2023</v>
      </c>
      <c r="AK871" s="21" t="s">
        <v>324</v>
      </c>
      <c r="AL871" s="21"/>
      <c r="AM871" s="23">
        <v>45182</v>
      </c>
      <c r="AN871" s="25" t="str">
        <f>IF(AM871="","",IF(AM871="TBD","TBD",IF(AM871="N/A","N/A","W"&amp;TEXT(WEEKNUM(AM871,21),"00")&amp;" "&amp;YEAR(AM871))))</f>
        <v>W37 2023</v>
      </c>
      <c r="AO871" s="21" t="s">
        <v>324</v>
      </c>
      <c r="AP871" s="21"/>
      <c r="AQ871" s="23">
        <v>45190</v>
      </c>
      <c r="AR871" s="25" t="str">
        <f>IF(AQ871="","",IF(AQ871="TBD","TBD",IF(AQ871="N/A","N/A","W"&amp;TEXT(WEEKNUM(AQ871,21),"00")&amp;" "&amp;YEAR(AQ871))))</f>
        <v>W38 2023</v>
      </c>
      <c r="AS871" s="21"/>
      <c r="AT871" s="21"/>
      <c r="AU871" s="23"/>
      <c r="AV871" s="25" t="s">
        <v>252</v>
      </c>
      <c r="AW871" s="59">
        <v>45194</v>
      </c>
      <c r="AX871" s="25" t="str">
        <f>IF(AW871="","",IF(AW871="TBD","TBD",IF(AW871="N/A","N/A","W"&amp;TEXT(WEEKNUM(AW871,21),"00")&amp;" "&amp;YEAR(AW871))))</f>
        <v>W39 2023</v>
      </c>
      <c r="AY871" s="21" t="s">
        <v>327</v>
      </c>
      <c r="AZ871" s="21" t="s">
        <v>328</v>
      </c>
      <c r="BA871" s="21" t="s">
        <v>329</v>
      </c>
      <c r="BB871" s="23">
        <v>45232</v>
      </c>
      <c r="BC871" s="23"/>
      <c r="BD871" s="23">
        <v>45236</v>
      </c>
      <c r="BE871" s="25" t="str">
        <f>IF(BD871="","",IF(BD871="TBD","TBD",IF(BD871="N/A","N/A","W"&amp;TEXT(WEEKNUM(BD871,21),"00")&amp;" "&amp;YEAR(BD871))))</f>
        <v>W45 2023</v>
      </c>
      <c r="BF871" s="23">
        <v>45239</v>
      </c>
      <c r="BG871" s="25" t="str">
        <f>IF(BF871="","",IF(BF871="TBD","TBD",IF(BF871="N/A","N/A","W"&amp;TEXT(WEEKNUM(BF871,21),"00")&amp;" "&amp;YEAR(BF871))))</f>
        <v>W45 2023</v>
      </c>
      <c r="BH871" s="24">
        <f>+IF(BF871="",0,(BF871-BD871))</f>
        <v>3</v>
      </c>
      <c r="BI871" s="26" t="s">
        <v>330</v>
      </c>
      <c r="BJ871" s="26"/>
      <c r="BK871" s="27">
        <v>45238</v>
      </c>
      <c r="BL871" s="25" t="str">
        <f>IF(BK871="","",IF(BK871="TBD","TBD",IF(BK871="N/A","N/A","W"&amp;TEXT(WEEKNUM(BK871,21),"00")&amp;" "&amp;YEAR(BK871))))</f>
        <v>W45 2023</v>
      </c>
      <c r="BM871" s="21" t="s">
        <v>330</v>
      </c>
      <c r="BN871" s="21"/>
      <c r="BO871" s="23">
        <v>45238</v>
      </c>
      <c r="BP871" s="25" t="str">
        <f>IF(BO871="","",IF(BO871="TBD","TBD",IF(BO871="N/A","N/A","W"&amp;TEXT(WEEKNUM(BO871,21),"00")&amp;" "&amp;YEAR(BO871))))</f>
        <v>W45 2023</v>
      </c>
      <c r="BQ871" s="21" t="s">
        <v>330</v>
      </c>
      <c r="BR871" s="21"/>
      <c r="BS871" s="334">
        <v>45238</v>
      </c>
      <c r="BT871" s="25" t="str">
        <f t="shared" si="49"/>
        <v>W45 2023</v>
      </c>
      <c r="BU871" s="21" t="s">
        <v>330</v>
      </c>
      <c r="BV871" s="21" t="s">
        <v>3335</v>
      </c>
      <c r="BW871" s="23">
        <v>45236</v>
      </c>
      <c r="BX871" s="25" t="str">
        <f t="shared" si="50"/>
        <v>W45 2023</v>
      </c>
      <c r="BY871" s="23">
        <v>45239</v>
      </c>
      <c r="BZ871" s="25" t="str">
        <f>IF(BY871="","",IF(BY871="TBD","TBD",IF(BY871="N/A","N/A","W"&amp;TEXT(WEEKNUM(BY871,21),"00")&amp;" "&amp;YEAR(BY871))))</f>
        <v>W45 2023</v>
      </c>
      <c r="CA871" s="22" t="s">
        <v>335</v>
      </c>
      <c r="CB871" s="21" t="s">
        <v>336</v>
      </c>
      <c r="CC871" s="21" t="s">
        <v>336</v>
      </c>
      <c r="CD871" s="21"/>
      <c r="CE871" s="23"/>
      <c r="CF871" s="23">
        <v>45814</v>
      </c>
      <c r="CG871" s="23">
        <v>45876</v>
      </c>
      <c r="CH871" s="23">
        <v>45910</v>
      </c>
      <c r="CI871" s="25" t="str">
        <f>IF(CH871="","",IF(CH871="TBD","TBD",IF(CH871="N/A","N/A","W"&amp;TEXT(WEEKNUM(CH871,21),"00")&amp;" "&amp;YEAR(CH871))))</f>
        <v>W37 2025</v>
      </c>
      <c r="CJ871" s="23">
        <v>45915</v>
      </c>
      <c r="CK871" s="25" t="str">
        <f>IF(CJ871="","",IF(CJ871="TBD","TBD",IF(CJ871="N/A","N/A","W"&amp;TEXT(WEEKNUM(CJ871,21),"00")&amp;" "&amp;YEAR(CJ871))))</f>
        <v>W38 2025</v>
      </c>
      <c r="CL871" s="24">
        <f>+IF(CJ871="",0,(CJ871-CH871))</f>
        <v>5</v>
      </c>
      <c r="CM871" s="21" t="s">
        <v>388</v>
      </c>
      <c r="CN871" s="54" t="s">
        <v>3461</v>
      </c>
      <c r="CO871" s="23">
        <v>45967</v>
      </c>
      <c r="CP871" s="25" t="str">
        <f>IF(CO871="","",IF(CO871="TBD","TBD",IF(CO871="N/A","N/A","W"&amp;TEXT(WEEKNUM(CO871,21),"00")&amp;" "&amp;YEAR(CO871))))</f>
        <v>W45 2025</v>
      </c>
      <c r="CQ871" s="37" t="s">
        <v>339</v>
      </c>
      <c r="CR871" s="23" t="s">
        <v>3320</v>
      </c>
      <c r="CS871" s="23">
        <v>45817</v>
      </c>
      <c r="CT871" s="25" t="str">
        <f>IF(CS871="","",IF(CS871="TBD","TBD",IF(CS871="N/A","N/A","W"&amp;TEXT(WEEKNUM(CS871,21),"00")&amp;" "&amp;YEAR(CS871))))</f>
        <v>W24 2025</v>
      </c>
      <c r="CU871" s="21" t="s">
        <v>339</v>
      </c>
      <c r="CV871" s="20" t="s">
        <v>6490</v>
      </c>
      <c r="CW871" s="23">
        <v>45814</v>
      </c>
      <c r="CX871" s="25" t="str">
        <f>IF(CW871="","",IF(CW871="TBD","TBD",IF(CW871="N/A","N/A","W"&amp;TEXT(WEEKNUM(CW871,21),"00")&amp;" "&amp;YEAR(CW871))))</f>
        <v>W23 2025</v>
      </c>
      <c r="CY871" s="21" t="s">
        <v>421</v>
      </c>
      <c r="CZ871" s="21" t="s">
        <v>3407</v>
      </c>
      <c r="DA871" s="59">
        <v>45835</v>
      </c>
      <c r="DB871" s="25" t="str">
        <f>IF(DA871="","",IF(DA871="TBD","TBD",IF(DA871="N/A","N/A","W"&amp;TEXT(WEEKNUM(DA871,21),"00")&amp;" "&amp;YEAR(DA871))))</f>
        <v>W26 2025</v>
      </c>
      <c r="DC871" s="23">
        <v>45967</v>
      </c>
      <c r="DD871" s="25" t="str">
        <f>IF(DC871="","",IF(DC871="TBD","TBD",IF(DC871="N/A","N/A","W"&amp;TEXT(WEEKNUM(DC871,21),"00")&amp;" "&amp;YEAR(DC871))))</f>
        <v>W45 2025</v>
      </c>
      <c r="DE871" s="21" t="s">
        <v>392</v>
      </c>
      <c r="DF871" s="23">
        <v>45975</v>
      </c>
      <c r="DG871" s="21" t="s">
        <v>3323</v>
      </c>
      <c r="DH871" s="18"/>
      <c r="DI871" s="18"/>
      <c r="DJ871" s="18"/>
      <c r="DK871" s="21" t="s">
        <v>296</v>
      </c>
      <c r="DL871" s="21" t="s">
        <v>1501</v>
      </c>
      <c r="DM871" s="21"/>
      <c r="DN871" s="23">
        <v>46190</v>
      </c>
      <c r="DO871" s="23"/>
      <c r="DP871" s="23"/>
      <c r="DQ871" s="23" t="s">
        <v>262</v>
      </c>
      <c r="DR871" s="23"/>
      <c r="DS871" s="23">
        <v>46205</v>
      </c>
      <c r="DT871" s="23" t="s">
        <v>502</v>
      </c>
      <c r="DU871" s="23"/>
      <c r="DV871" s="23"/>
      <c r="DW871" s="23"/>
      <c r="DX871" s="23"/>
      <c r="DY871" s="18"/>
      <c r="DZ871" s="18"/>
      <c r="EA871" s="18"/>
      <c r="EB871" s="21" t="s">
        <v>45</v>
      </c>
      <c r="EC871" s="18"/>
      <c r="ED871" s="18" t="s">
        <v>343</v>
      </c>
      <c r="EE871" s="18"/>
      <c r="EF871" s="55" t="s">
        <v>2680</v>
      </c>
      <c r="EG871" s="55"/>
      <c r="EH871" s="18"/>
      <c r="EI871" s="18">
        <v>0</v>
      </c>
      <c r="EJ871" s="29" t="str">
        <f>K871&amp;AY871&amp;CA871&amp;DE871&amp;DT871&amp;DW871</f>
        <v>VigenteTSS Aprobado 4GIng Aprobada 4GAs Built Aprobado con Observaciones 4GIntegrado</v>
      </c>
    </row>
    <row r="872" spans="1:140" ht="12" hidden="1" customHeight="1">
      <c r="A872" s="30" t="str">
        <f>IFERROR(IF(VLOOKUP(B872,SEARCH!A:A,1,0)=B872,"OK",""),"")</f>
        <v/>
      </c>
      <c r="B872" s="31" t="s">
        <v>6491</v>
      </c>
      <c r="C872" s="15" t="s">
        <v>6492</v>
      </c>
      <c r="D872" s="16">
        <v>9</v>
      </c>
      <c r="E872" s="16">
        <v>-38.232776999999999</v>
      </c>
      <c r="F872" s="16">
        <v>-72.333893000000003</v>
      </c>
      <c r="G872" s="16" t="s">
        <v>299</v>
      </c>
      <c r="H872" s="16" t="s">
        <v>692</v>
      </c>
      <c r="I872" s="16" t="s">
        <v>6493</v>
      </c>
      <c r="J872" s="16" t="s">
        <v>379</v>
      </c>
      <c r="K872" s="17" t="s">
        <v>319</v>
      </c>
      <c r="L872" s="16" t="s">
        <v>247</v>
      </c>
      <c r="M872" s="103" t="s">
        <v>320</v>
      </c>
      <c r="N872" s="18"/>
      <c r="O872" s="19" t="s">
        <v>3327</v>
      </c>
      <c r="P872" s="19" t="s">
        <v>380</v>
      </c>
      <c r="Q872" s="18"/>
      <c r="R872" s="21" t="s">
        <v>322</v>
      </c>
      <c r="S872" s="21">
        <v>16</v>
      </c>
      <c r="T872" s="22" t="s">
        <v>6494</v>
      </c>
      <c r="U872" s="23">
        <v>45106</v>
      </c>
      <c r="V872" s="21" t="str">
        <f>IF(U872="","",IF(U872="TBD","TBD",IF(U872="N/A","N/A","W"&amp;TEXT(WEEKNUM(U872,21),"00")&amp;" "&amp;YEAR(U872))))</f>
        <v>W26 2023</v>
      </c>
      <c r="W872" s="23">
        <v>45027</v>
      </c>
      <c r="X872" s="23"/>
      <c r="Y872" s="23" t="str">
        <f>IF(X872="","",IF(X872="TBD","TBD",IF(X872="N/A","N/A","W"&amp;TEXT(WEEKNUM(X872,21),"00")&amp;" "&amp;YEAR(X872))))</f>
        <v/>
      </c>
      <c r="Z872" s="23"/>
      <c r="AA872" s="23"/>
      <c r="AB872" s="24">
        <f>+IF(Z872="",0,AA872-Z872)</f>
        <v>0</v>
      </c>
      <c r="AC872" s="21" t="s">
        <v>324</v>
      </c>
      <c r="AD872" s="21">
        <v>0</v>
      </c>
      <c r="AE872" s="23">
        <v>45110</v>
      </c>
      <c r="AF872" s="25" t="str">
        <f>IF(AE872="","",IF(AE872="TBD","TBD",IF(AE872="N/A","N/A","W"&amp;TEXT(WEEKNUM(AE872,21),"00")&amp;" "&amp;YEAR(AE872))))</f>
        <v>W27 2023</v>
      </c>
      <c r="AG872" s="21" t="s">
        <v>324</v>
      </c>
      <c r="AH872" s="21"/>
      <c r="AI872" s="23">
        <v>45049</v>
      </c>
      <c r="AJ872" s="25" t="str">
        <f>IF(AI872="","",IF(AI872="TBD","TBD",IF(AI872="N/A","N/A","W"&amp;TEXT(WEEKNUM(AI872,21),"00")&amp;" "&amp;YEAR(AI872))))</f>
        <v>W18 2023</v>
      </c>
      <c r="AK872" s="21" t="s">
        <v>324</v>
      </c>
      <c r="AL872" s="21"/>
      <c r="AM872" s="23">
        <v>45050</v>
      </c>
      <c r="AN872" s="25" t="str">
        <f>IF(AM872="","",IF(AM872="TBD","TBD",IF(AM872="N/A","N/A","W"&amp;TEXT(WEEKNUM(AM872,21),"00")&amp;" "&amp;YEAR(AM872))))</f>
        <v>W18 2023</v>
      </c>
      <c r="AO872" s="21" t="s">
        <v>324</v>
      </c>
      <c r="AP872" s="21"/>
      <c r="AQ872" s="23">
        <v>45127</v>
      </c>
      <c r="AR872" s="25" t="str">
        <f>IF(AQ872="","",IF(AQ872="TBD","TBD",IF(AQ872="N/A","N/A","W"&amp;TEXT(WEEKNUM(AQ872,21),"00")&amp;" "&amp;YEAR(AQ872))))</f>
        <v>W29 2023</v>
      </c>
      <c r="AS872" s="21"/>
      <c r="AT872" s="21"/>
      <c r="AU872" s="23"/>
      <c r="AV872" s="25" t="s">
        <v>252</v>
      </c>
      <c r="AW872" s="59">
        <v>45110</v>
      </c>
      <c r="AX872" s="25" t="str">
        <f>IF(AW872="","",IF(AW872="TBD","TBD",IF(AW872="N/A","N/A","W"&amp;TEXT(WEEKNUM(AW872,21),"00")&amp;" "&amp;YEAR(AW872))))</f>
        <v>W27 2023</v>
      </c>
      <c r="AY872" s="21" t="s">
        <v>327</v>
      </c>
      <c r="AZ872" s="21" t="s">
        <v>328</v>
      </c>
      <c r="BA872" s="21" t="s">
        <v>329</v>
      </c>
      <c r="BB872" s="23">
        <v>45145</v>
      </c>
      <c r="BC872" s="23">
        <v>45166</v>
      </c>
      <c r="BD872" s="23">
        <v>45145</v>
      </c>
      <c r="BE872" s="25" t="str">
        <f>IF(BD872="","",IF(BD872="TBD","TBD",IF(BD872="N/A","N/A","W"&amp;TEXT(WEEKNUM(BD872,21),"00")&amp;" "&amp;YEAR(BD872))))</f>
        <v>W32 2023</v>
      </c>
      <c r="BF872" s="23">
        <v>45145</v>
      </c>
      <c r="BG872" s="25" t="str">
        <f>IF(BF872="","",IF(BF872="TBD","TBD",IF(BF872="N/A","N/A","W"&amp;TEXT(WEEKNUM(BF872,21),"00")&amp;" "&amp;YEAR(BF872))))</f>
        <v>W32 2023</v>
      </c>
      <c r="BH872" s="24">
        <f>+IF(BF872="",0,(BF872-BD872))</f>
        <v>0</v>
      </c>
      <c r="BI872" s="26" t="s">
        <v>330</v>
      </c>
      <c r="BJ872" s="26"/>
      <c r="BK872" s="27">
        <v>45168</v>
      </c>
      <c r="BL872" s="25" t="str">
        <f>IF(BK872="","",IF(BK872="TBD","TBD",IF(BK872="N/A","N/A","W"&amp;TEXT(WEEKNUM(BK872,21),"00")&amp;" "&amp;YEAR(BK872))))</f>
        <v>W35 2023</v>
      </c>
      <c r="BM872" s="21" t="s">
        <v>330</v>
      </c>
      <c r="BN872" s="21"/>
      <c r="BO872" s="23">
        <v>45183</v>
      </c>
      <c r="BP872" s="25" t="str">
        <f>IF(BO872="","",IF(BO872="TBD","TBD",IF(BO872="N/A","N/A","W"&amp;TEXT(WEEKNUM(BO872,21),"00")&amp;" "&amp;YEAR(BO872))))</f>
        <v>W37 2023</v>
      </c>
      <c r="BQ872" s="21" t="s">
        <v>330</v>
      </c>
      <c r="BR872" s="21"/>
      <c r="BS872" s="334">
        <v>45177</v>
      </c>
      <c r="BT872" s="25" t="str">
        <f t="shared" si="49"/>
        <v>W36 2023</v>
      </c>
      <c r="BU872" s="21" t="s">
        <v>330</v>
      </c>
      <c r="BV872" s="21" t="s">
        <v>6495</v>
      </c>
      <c r="BW872" s="23">
        <v>45168</v>
      </c>
      <c r="BX872" s="25" t="str">
        <f t="shared" si="50"/>
        <v>W35 2023</v>
      </c>
      <c r="BY872" s="23">
        <v>45183</v>
      </c>
      <c r="BZ872" s="25" t="str">
        <f>IF(BY872="","",IF(BY872="TBD","TBD",IF(BY872="N/A","N/A","W"&amp;TEXT(WEEKNUM(BY872,21),"00")&amp;" "&amp;YEAR(BY872))))</f>
        <v>W37 2023</v>
      </c>
      <c r="CA872" s="22" t="s">
        <v>335</v>
      </c>
      <c r="CB872" s="21" t="s">
        <v>336</v>
      </c>
      <c r="CC872" s="21" t="s">
        <v>336</v>
      </c>
      <c r="CD872" s="21" t="s">
        <v>4825</v>
      </c>
      <c r="CE872" s="23"/>
      <c r="CF872" s="23">
        <v>45267</v>
      </c>
      <c r="CG872" s="23">
        <v>45371</v>
      </c>
      <c r="CH872" s="23">
        <v>45375</v>
      </c>
      <c r="CI872" s="25" t="str">
        <f>IF(CH872="","",IF(CH872="TBD","TBD",IF(CH872="N/A","N/A","W"&amp;TEXT(WEEKNUM(CH872,21),"00")&amp;" "&amp;YEAR(CH872))))</f>
        <v>W12 2024</v>
      </c>
      <c r="CJ872" s="23">
        <v>45379</v>
      </c>
      <c r="CK872" s="25" t="str">
        <f>IF(CJ872="","",IF(CJ872="TBD","TBD",IF(CJ872="N/A","N/A","W"&amp;TEXT(WEEKNUM(CJ872,21),"00")&amp;" "&amp;YEAR(CJ872))))</f>
        <v>W13 2024</v>
      </c>
      <c r="CL872" s="24">
        <f>+IF(CJ872="",0,(CJ872-CH872))</f>
        <v>4</v>
      </c>
      <c r="CM872" s="21" t="s">
        <v>388</v>
      </c>
      <c r="CN872" s="21" t="s">
        <v>6496</v>
      </c>
      <c r="CO872" s="23">
        <v>45386</v>
      </c>
      <c r="CP872" s="25" t="str">
        <f>IF(CO872="","",IF(CO872="TBD","TBD",IF(CO872="N/A","N/A","W"&amp;TEXT(WEEKNUM(CO872,21),"00")&amp;" "&amp;YEAR(CO872))))</f>
        <v>W14 2024</v>
      </c>
      <c r="CQ872" s="23" t="s">
        <v>339</v>
      </c>
      <c r="CR872" s="23" t="s">
        <v>1846</v>
      </c>
      <c r="CS872" s="23">
        <v>45338</v>
      </c>
      <c r="CT872" s="25" t="str">
        <f>IF(CS872="","",IF(CS872="TBD","TBD",IF(CS872="N/A","N/A","W"&amp;TEXT(WEEKNUM(CS872,21),"00")&amp;" "&amp;YEAR(CS872))))</f>
        <v>W07 2024</v>
      </c>
      <c r="CU872" s="21" t="s">
        <v>339</v>
      </c>
      <c r="CV872" s="21" t="s">
        <v>6441</v>
      </c>
      <c r="CW872" s="23">
        <v>45282</v>
      </c>
      <c r="CX872" s="25" t="str">
        <f>IF(CW872="","",IF(CW872="TBD","TBD",IF(CW872="N/A","N/A","W"&amp;TEXT(WEEKNUM(CW872,21),"00")&amp;" "&amp;YEAR(CW872))))</f>
        <v>W51 2023</v>
      </c>
      <c r="CY872" s="21" t="s">
        <v>388</v>
      </c>
      <c r="CZ872" s="21" t="s">
        <v>6497</v>
      </c>
      <c r="DA872" s="23">
        <v>45282</v>
      </c>
      <c r="DB872" s="25" t="str">
        <f>IF(DA872="","",IF(DA872="TBD","TBD",IF(DA872="N/A","N/A","W"&amp;TEXT(WEEKNUM(DA872,21),"00")&amp;" "&amp;YEAR(DA872))))</f>
        <v>W51 2023</v>
      </c>
      <c r="DC872" s="23">
        <v>45387</v>
      </c>
      <c r="DD872" s="25" t="str">
        <f>IF(DC872="","",IF(DC872="TBD","TBD",IF(DC872="N/A","N/A","W"&amp;TEXT(WEEKNUM(DC872,21),"00")&amp;" "&amp;YEAR(DC872))))</f>
        <v>W14 2024</v>
      </c>
      <c r="DE872" s="21" t="s">
        <v>392</v>
      </c>
      <c r="DF872" s="23">
        <v>45421</v>
      </c>
      <c r="DG872" s="21" t="s">
        <v>259</v>
      </c>
      <c r="DH872" s="21">
        <v>0</v>
      </c>
      <c r="DI872" s="18"/>
      <c r="DJ872" s="18"/>
      <c r="DK872" s="21" t="s">
        <v>296</v>
      </c>
      <c r="DL872" s="21" t="s">
        <v>1501</v>
      </c>
      <c r="DM872" s="21"/>
      <c r="DN872" s="23">
        <v>45584</v>
      </c>
      <c r="DO872" s="23"/>
      <c r="DP872" s="23"/>
      <c r="DQ872" s="23" t="s">
        <v>262</v>
      </c>
      <c r="DR872" s="23"/>
      <c r="DS872" s="23">
        <v>45625</v>
      </c>
      <c r="DT872" s="23" t="s">
        <v>502</v>
      </c>
      <c r="DU872" s="23">
        <v>45418</v>
      </c>
      <c r="DV872" s="23">
        <v>45667</v>
      </c>
      <c r="DW872" s="23" t="s">
        <v>342</v>
      </c>
      <c r="DX872" s="23"/>
      <c r="DY872" s="18"/>
      <c r="DZ872" s="18"/>
      <c r="EA872" s="18"/>
      <c r="EB872" s="21" t="s">
        <v>41</v>
      </c>
      <c r="EC872" s="18" t="s">
        <v>234</v>
      </c>
      <c r="ED872" s="18"/>
      <c r="EE872" s="18"/>
      <c r="EF872" s="55"/>
      <c r="EG872" s="55"/>
      <c r="EH872" s="18"/>
      <c r="EI872" s="18">
        <v>0</v>
      </c>
      <c r="EJ872" s="29" t="str">
        <f>K872&amp;AY872&amp;CA872&amp;DE872&amp;DT872&amp;DW872</f>
        <v>VigenteTSS Aprobado 4GIng Aprobada 4GAs Built Aprobado con Observaciones 4GIntegradoOn Air</v>
      </c>
    </row>
    <row r="873" spans="1:140" ht="12" hidden="1" customHeight="1">
      <c r="A873" s="30" t="str">
        <f>IFERROR(IF(VLOOKUP(B873,SEARCH!A:A,1,0)=B873,"OK",""),"")</f>
        <v/>
      </c>
      <c r="B873" s="31" t="s">
        <v>6498</v>
      </c>
      <c r="C873" s="15" t="s">
        <v>6499</v>
      </c>
      <c r="D873" s="16">
        <v>9</v>
      </c>
      <c r="E873" s="16">
        <v>-37.792999000000002</v>
      </c>
      <c r="F873" s="16">
        <v>-72.727836999999994</v>
      </c>
      <c r="G873" s="16" t="s">
        <v>299</v>
      </c>
      <c r="H873" s="16" t="s">
        <v>3561</v>
      </c>
      <c r="I873" s="16" t="s">
        <v>6500</v>
      </c>
      <c r="J873" s="16" t="s">
        <v>379</v>
      </c>
      <c r="K873" s="17" t="s">
        <v>319</v>
      </c>
      <c r="L873" s="16" t="s">
        <v>247</v>
      </c>
      <c r="M873" s="103" t="s">
        <v>320</v>
      </c>
      <c r="N873" s="18"/>
      <c r="O873" s="19" t="s">
        <v>3327</v>
      </c>
      <c r="P873" s="19" t="s">
        <v>380</v>
      </c>
      <c r="Q873" s="18"/>
      <c r="R873" s="21" t="s">
        <v>381</v>
      </c>
      <c r="S873" s="21">
        <v>24</v>
      </c>
      <c r="T873" s="22" t="s">
        <v>6501</v>
      </c>
      <c r="U873" s="23">
        <v>45106</v>
      </c>
      <c r="V873" s="21" t="str">
        <f>IF(U873="","",IF(U873="TBD","TBD",IF(U873="N/A","N/A","W"&amp;TEXT(WEEKNUM(U873,21),"00")&amp;" "&amp;YEAR(U873))))</f>
        <v>W26 2023</v>
      </c>
      <c r="W873" s="23">
        <v>45027</v>
      </c>
      <c r="X873" s="23"/>
      <c r="Y873" s="23" t="str">
        <f>IF(X873="","",IF(X873="TBD","TBD",IF(X873="N/A","N/A","W"&amp;TEXT(WEEKNUM(X873,21),"00")&amp;" "&amp;YEAR(X873))))</f>
        <v/>
      </c>
      <c r="Z873" s="23"/>
      <c r="AA873" s="23"/>
      <c r="AB873" s="24">
        <f>+IF(Z873="",0,AA873-Z873)</f>
        <v>0</v>
      </c>
      <c r="AC873" s="21" t="s">
        <v>324</v>
      </c>
      <c r="AD873" s="21">
        <v>0</v>
      </c>
      <c r="AE873" s="23">
        <v>45110</v>
      </c>
      <c r="AF873" s="25" t="str">
        <f>IF(AE873="","",IF(AE873="TBD","TBD",IF(AE873="N/A","N/A","W"&amp;TEXT(WEEKNUM(AE873,21),"00")&amp;" "&amp;YEAR(AE873))))</f>
        <v>W27 2023</v>
      </c>
      <c r="AG873" s="21" t="s">
        <v>324</v>
      </c>
      <c r="AH873" s="21"/>
      <c r="AI873" s="23">
        <v>45049</v>
      </c>
      <c r="AJ873" s="25" t="str">
        <f>IF(AI873="","",IF(AI873="TBD","TBD",IF(AI873="N/A","N/A","W"&amp;TEXT(WEEKNUM(AI873,21),"00")&amp;" "&amp;YEAR(AI873))))</f>
        <v>W18 2023</v>
      </c>
      <c r="AK873" s="21" t="s">
        <v>324</v>
      </c>
      <c r="AL873" s="21"/>
      <c r="AM873" s="23">
        <v>45050</v>
      </c>
      <c r="AN873" s="25" t="str">
        <f>IF(AM873="","",IF(AM873="TBD","TBD",IF(AM873="N/A","N/A","W"&amp;TEXT(WEEKNUM(AM873,21),"00")&amp;" "&amp;YEAR(AM873))))</f>
        <v>W18 2023</v>
      </c>
      <c r="AO873" s="21" t="s">
        <v>324</v>
      </c>
      <c r="AP873" s="21"/>
      <c r="AQ873" s="23">
        <v>45127</v>
      </c>
      <c r="AR873" s="25" t="str">
        <f>IF(AQ873="","",IF(AQ873="TBD","TBD",IF(AQ873="N/A","N/A","W"&amp;TEXT(WEEKNUM(AQ873,21),"00")&amp;" "&amp;YEAR(AQ873))))</f>
        <v>W29 2023</v>
      </c>
      <c r="AS873" s="21"/>
      <c r="AT873" s="21"/>
      <c r="AU873" s="23"/>
      <c r="AV873" s="25" t="s">
        <v>252</v>
      </c>
      <c r="AW873" s="59">
        <v>45110</v>
      </c>
      <c r="AX873" s="25" t="str">
        <f>IF(AW873="","",IF(AW873="TBD","TBD",IF(AW873="N/A","N/A","W"&amp;TEXT(WEEKNUM(AW873,21),"00")&amp;" "&amp;YEAR(AW873))))</f>
        <v>W27 2023</v>
      </c>
      <c r="AY873" s="21" t="s">
        <v>327</v>
      </c>
      <c r="AZ873" s="21" t="s">
        <v>328</v>
      </c>
      <c r="BA873" s="21" t="s">
        <v>329</v>
      </c>
      <c r="BB873" s="23">
        <v>45149</v>
      </c>
      <c r="BC873" s="23">
        <v>45168</v>
      </c>
      <c r="BD873" s="23">
        <v>45149</v>
      </c>
      <c r="BE873" s="25" t="str">
        <f>IF(BD873="","",IF(BD873="TBD","TBD",IF(BD873="N/A","N/A","W"&amp;TEXT(WEEKNUM(BD873,21),"00")&amp;" "&amp;YEAR(BD873))))</f>
        <v>W32 2023</v>
      </c>
      <c r="BF873" s="23">
        <v>45149</v>
      </c>
      <c r="BG873" s="25" t="str">
        <f>IF(BF873="","",IF(BF873="TBD","TBD",IF(BF873="N/A","N/A","W"&amp;TEXT(WEEKNUM(BF873,21),"00")&amp;" "&amp;YEAR(BF873))))</f>
        <v>W32 2023</v>
      </c>
      <c r="BH873" s="24">
        <f>+IF(BF873="",0,(BF873-BD873))</f>
        <v>0</v>
      </c>
      <c r="BI873" s="26" t="s">
        <v>330</v>
      </c>
      <c r="BJ873" s="26"/>
      <c r="BK873" s="27">
        <v>45183</v>
      </c>
      <c r="BL873" s="25" t="str">
        <f>IF(BK873="","",IF(BK873="TBD","TBD",IF(BK873="N/A","N/A","W"&amp;TEXT(WEEKNUM(BK873,21),"00")&amp;" "&amp;YEAR(BK873))))</f>
        <v>W37 2023</v>
      </c>
      <c r="BM873" s="21" t="s">
        <v>330</v>
      </c>
      <c r="BN873" s="21"/>
      <c r="BO873" s="23">
        <v>45173</v>
      </c>
      <c r="BP873" s="25" t="str">
        <f>IF(BO873="","",IF(BO873="TBD","TBD",IF(BO873="N/A","N/A","W"&amp;TEXT(WEEKNUM(BO873,21),"00")&amp;" "&amp;YEAR(BO873))))</f>
        <v>W36 2023</v>
      </c>
      <c r="BQ873" s="21" t="s">
        <v>330</v>
      </c>
      <c r="BR873" s="21"/>
      <c r="BS873" s="334">
        <v>45183</v>
      </c>
      <c r="BT873" s="25" t="str">
        <f t="shared" si="49"/>
        <v>W37 2023</v>
      </c>
      <c r="BU873" s="21" t="s">
        <v>330</v>
      </c>
      <c r="BV873" s="21"/>
      <c r="BW873" s="23">
        <v>45159</v>
      </c>
      <c r="BX873" s="25" t="str">
        <f t="shared" si="50"/>
        <v>W34 2023</v>
      </c>
      <c r="BY873" s="23">
        <v>45183</v>
      </c>
      <c r="BZ873" s="25" t="str">
        <f>IF(BY873="","",IF(BY873="TBD","TBD",IF(BY873="N/A","N/A","W"&amp;TEXT(WEEKNUM(BY873,21),"00")&amp;" "&amp;YEAR(BY873))))</f>
        <v>W37 2023</v>
      </c>
      <c r="CA873" s="22" t="s">
        <v>335</v>
      </c>
      <c r="CB873" s="21" t="s">
        <v>336</v>
      </c>
      <c r="CC873" s="21" t="s">
        <v>336</v>
      </c>
      <c r="CD873" s="21"/>
      <c r="CE873" s="23"/>
      <c r="CF873" s="23">
        <v>45267</v>
      </c>
      <c r="CG873" s="23">
        <v>45331</v>
      </c>
      <c r="CH873" s="23">
        <v>45332</v>
      </c>
      <c r="CI873" s="25" t="str">
        <f>IF(CH873="","",IF(CH873="TBD","TBD",IF(CH873="N/A","N/A","W"&amp;TEXT(WEEKNUM(CH873,21),"00")&amp;" "&amp;YEAR(CH873))))</f>
        <v>W06 2024</v>
      </c>
      <c r="CJ873" s="23">
        <v>45337</v>
      </c>
      <c r="CK873" s="25" t="str">
        <f>IF(CJ873="","",IF(CJ873="TBD","TBD",IF(CJ873="N/A","N/A","W"&amp;TEXT(WEEKNUM(CJ873,21),"00")&amp;" "&amp;YEAR(CJ873))))</f>
        <v>W07 2024</v>
      </c>
      <c r="CL873" s="24">
        <f>+IF(CJ873="",0,(CJ873-CH873))</f>
        <v>5</v>
      </c>
      <c r="CM873" s="21" t="s">
        <v>388</v>
      </c>
      <c r="CN873" s="21" t="s">
        <v>6502</v>
      </c>
      <c r="CO873" s="23">
        <v>45334</v>
      </c>
      <c r="CP873" s="25" t="str">
        <f>IF(CO873="","",IF(CO873="TBD","TBD",IF(CO873="N/A","N/A","W"&amp;TEXT(WEEKNUM(CO873,21),"00")&amp;" "&amp;YEAR(CO873))))</f>
        <v>W07 2024</v>
      </c>
      <c r="CQ873" s="23" t="s">
        <v>339</v>
      </c>
      <c r="CR873" s="23" t="s">
        <v>6503</v>
      </c>
      <c r="CS873" s="23">
        <v>45338</v>
      </c>
      <c r="CT873" s="25" t="str">
        <f>IF(CS873="","",IF(CS873="TBD","TBD",IF(CS873="N/A","N/A","W"&amp;TEXT(WEEKNUM(CS873,21),"00")&amp;" "&amp;YEAR(CS873))))</f>
        <v>W07 2024</v>
      </c>
      <c r="CU873" s="21" t="s">
        <v>339</v>
      </c>
      <c r="CV873" s="21" t="s">
        <v>6504</v>
      </c>
      <c r="CW873" s="23">
        <v>45589</v>
      </c>
      <c r="CX873" s="25" t="str">
        <f>IF(CW873="","",IF(CW873="TBD","TBD",IF(CW873="N/A","N/A","W"&amp;TEXT(WEEKNUM(CW873,21),"00")&amp;" "&amp;YEAR(CW873))))</f>
        <v>W43 2024</v>
      </c>
      <c r="CY873" s="21" t="s">
        <v>388</v>
      </c>
      <c r="CZ873" s="21" t="s">
        <v>6505</v>
      </c>
      <c r="DA873" s="23">
        <v>45589</v>
      </c>
      <c r="DB873" s="25" t="str">
        <f>IF(DA873="","",IF(DA873="TBD","TBD",IF(DA873="N/A","N/A","W"&amp;TEXT(WEEKNUM(DA873,21),"00")&amp;" "&amp;YEAR(DA873))))</f>
        <v>W43 2024</v>
      </c>
      <c r="DC873" s="23">
        <v>45589</v>
      </c>
      <c r="DD873" s="25" t="str">
        <f>IF(DC873="","",IF(DC873="TBD","TBD",IF(DC873="N/A","N/A","W"&amp;TEXT(WEEKNUM(DC873,21),"00")&amp;" "&amp;YEAR(DC873))))</f>
        <v>W43 2024</v>
      </c>
      <c r="DE873" s="21" t="s">
        <v>392</v>
      </c>
      <c r="DF873" s="23"/>
      <c r="DG873" s="21" t="s">
        <v>259</v>
      </c>
      <c r="DH873" s="21">
        <v>0</v>
      </c>
      <c r="DI873" s="18"/>
      <c r="DJ873" s="18"/>
      <c r="DK873" s="21" t="s">
        <v>296</v>
      </c>
      <c r="DL873" s="21" t="s">
        <v>1501</v>
      </c>
      <c r="DM873" s="21"/>
      <c r="DN873" s="23">
        <v>45632</v>
      </c>
      <c r="DO873" s="23"/>
      <c r="DP873" s="23"/>
      <c r="DQ873" s="23" t="s">
        <v>262</v>
      </c>
      <c r="DR873" s="23"/>
      <c r="DS873" s="23"/>
      <c r="DT873" s="23"/>
      <c r="DU873" s="23"/>
      <c r="DV873" s="23">
        <v>45636</v>
      </c>
      <c r="DW873" s="23" t="s">
        <v>342</v>
      </c>
      <c r="DX873" s="23"/>
      <c r="DY873" s="18"/>
      <c r="DZ873" s="18"/>
      <c r="EA873" s="18"/>
      <c r="EB873" s="21" t="s">
        <v>41</v>
      </c>
      <c r="EC873" s="18" t="s">
        <v>234</v>
      </c>
      <c r="ED873" s="18"/>
      <c r="EE873" s="18"/>
      <c r="EF873" s="55"/>
      <c r="EG873" s="55"/>
      <c r="EH873" s="18"/>
      <c r="EI873" s="18">
        <v>0</v>
      </c>
      <c r="EJ873" s="29" t="str">
        <f>K873&amp;AY873&amp;CA873&amp;DE873&amp;DT873&amp;DW873</f>
        <v>VigenteTSS Aprobado 4GIng Aprobada 4GAs Built Aprobado con Observaciones 4GOn Air</v>
      </c>
    </row>
    <row r="874" spans="1:140" ht="12" hidden="1" customHeight="1">
      <c r="A874" s="30" t="str">
        <f>IFERROR(IF(VLOOKUP(B874,SEARCH!A:A,1,0)=B874,"OK",""),"")</f>
        <v/>
      </c>
      <c r="B874" s="31" t="s">
        <v>6506</v>
      </c>
      <c r="C874" s="15" t="s">
        <v>6507</v>
      </c>
      <c r="D874" s="16">
        <v>9</v>
      </c>
      <c r="E874" s="16">
        <v>-38.710264000000002</v>
      </c>
      <c r="F874" s="16">
        <v>-73.142460999999997</v>
      </c>
      <c r="G874" s="16" t="s">
        <v>299</v>
      </c>
      <c r="H874" s="16" t="s">
        <v>6508</v>
      </c>
      <c r="I874" s="16" t="s">
        <v>6509</v>
      </c>
      <c r="J874" s="16" t="s">
        <v>379</v>
      </c>
      <c r="K874" s="17" t="s">
        <v>319</v>
      </c>
      <c r="L874" s="16" t="s">
        <v>247</v>
      </c>
      <c r="M874" s="19" t="s">
        <v>320</v>
      </c>
      <c r="N874" s="21"/>
      <c r="O874" s="19" t="s">
        <v>3327</v>
      </c>
      <c r="P874" s="19" t="s">
        <v>248</v>
      </c>
      <c r="Q874" s="18"/>
      <c r="R874" s="66" t="s">
        <v>4284</v>
      </c>
      <c r="S874" s="21">
        <v>12</v>
      </c>
      <c r="T874" s="22" t="s">
        <v>6510</v>
      </c>
      <c r="U874" s="23">
        <v>45106</v>
      </c>
      <c r="V874" s="21" t="str">
        <f>IF(U874="","",IF(U874="TBD","TBD",IF(U874="N/A","N/A","W"&amp;TEXT(WEEKNUM(U874,21),"00")&amp;" "&amp;YEAR(U874))))</f>
        <v>W26 2023</v>
      </c>
      <c r="W874" s="23">
        <v>45168</v>
      </c>
      <c r="X874" s="23"/>
      <c r="Y874" s="23" t="str">
        <f>IF(X874="","",IF(X874="TBD","TBD",IF(X874="N/A","N/A","W"&amp;TEXT(WEEKNUM(X874,21),"00")&amp;" "&amp;YEAR(X874))))</f>
        <v/>
      </c>
      <c r="Z874" s="23"/>
      <c r="AA874" s="23">
        <v>45168</v>
      </c>
      <c r="AB874" s="24">
        <f>+IF(Z874="",0,AA874-Z874)</f>
        <v>0</v>
      </c>
      <c r="AC874" s="21" t="s">
        <v>324</v>
      </c>
      <c r="AD874" s="21"/>
      <c r="AE874" s="23">
        <v>45177</v>
      </c>
      <c r="AF874" s="25" t="str">
        <f>IF(AE874="","",IF(AE874="TBD","TBD",IF(AE874="N/A","N/A","W"&amp;TEXT(WEEKNUM(AE874,21),"00")&amp;" "&amp;YEAR(AE874))))</f>
        <v>W36 2023</v>
      </c>
      <c r="AG874" s="21" t="s">
        <v>324</v>
      </c>
      <c r="AH874" s="21"/>
      <c r="AI874" s="23">
        <v>45173</v>
      </c>
      <c r="AJ874" s="25" t="str">
        <f>IF(AI874="","",IF(AI874="TBD","TBD",IF(AI874="N/A","N/A","W"&amp;TEXT(WEEKNUM(AI874,21),"00")&amp;" "&amp;YEAR(AI874))))</f>
        <v>W36 2023</v>
      </c>
      <c r="AK874" s="21" t="s">
        <v>324</v>
      </c>
      <c r="AL874" s="21"/>
      <c r="AM874" s="23">
        <v>45173</v>
      </c>
      <c r="AN874" s="25" t="str">
        <f>IF(AM874="","",IF(AM874="TBD","TBD",IF(AM874="N/A","N/A","W"&amp;TEXT(WEEKNUM(AM874,21),"00")&amp;" "&amp;YEAR(AM874))))</f>
        <v>W36 2023</v>
      </c>
      <c r="AO874" s="21" t="s">
        <v>324</v>
      </c>
      <c r="AP874" s="21"/>
      <c r="AQ874" s="23">
        <v>45173</v>
      </c>
      <c r="AR874" s="25" t="str">
        <f>IF(AQ874="","",IF(AQ874="TBD","TBD",IF(AQ874="N/A","N/A","W"&amp;TEXT(WEEKNUM(AQ874,21),"00")&amp;" "&amp;YEAR(AQ874))))</f>
        <v>W36 2023</v>
      </c>
      <c r="AS874" s="21"/>
      <c r="AT874" s="21"/>
      <c r="AU874" s="23"/>
      <c r="AV874" s="25" t="s">
        <v>252</v>
      </c>
      <c r="AW874" s="59">
        <v>45177</v>
      </c>
      <c r="AX874" s="25" t="str">
        <f>IF(AW874="","",IF(AW874="TBD","TBD",IF(AW874="N/A","N/A","W"&amp;TEXT(WEEKNUM(AW874,21),"00")&amp;" "&amp;YEAR(AW874))))</f>
        <v>W36 2023</v>
      </c>
      <c r="AY874" s="21" t="s">
        <v>327</v>
      </c>
      <c r="AZ874" s="21" t="s">
        <v>328</v>
      </c>
      <c r="BA874" s="21" t="s">
        <v>329</v>
      </c>
      <c r="BB874" s="23">
        <v>45225</v>
      </c>
      <c r="BC874" s="23"/>
      <c r="BD874" s="23">
        <v>45225</v>
      </c>
      <c r="BE874" s="25" t="str">
        <f>IF(BD874="","",IF(BD874="TBD","TBD",IF(BD874="N/A","N/A","W"&amp;TEXT(WEEKNUM(BD874,21),"00")&amp;" "&amp;YEAR(BD874))))</f>
        <v>W43 2023</v>
      </c>
      <c r="BF874" s="23">
        <v>45233</v>
      </c>
      <c r="BG874" s="25" t="str">
        <f>IF(BF874="","",IF(BF874="TBD","TBD",IF(BF874="N/A","N/A","W"&amp;TEXT(WEEKNUM(BF874,21),"00")&amp;" "&amp;YEAR(BF874))))</f>
        <v>W44 2023</v>
      </c>
      <c r="BH874" s="24">
        <f>+IF(BF874="",0,(BF874-BD874))</f>
        <v>8</v>
      </c>
      <c r="BI874" s="26" t="s">
        <v>330</v>
      </c>
      <c r="BJ874" s="26" t="s">
        <v>5323</v>
      </c>
      <c r="BK874" s="27">
        <v>45250</v>
      </c>
      <c r="BL874" s="25" t="str">
        <f>IF(BK874="","",IF(BK874="TBD","TBD",IF(BK874="N/A","N/A","W"&amp;TEXT(WEEKNUM(BK874,21),"00")&amp;" "&amp;YEAR(BK874))))</f>
        <v>W47 2023</v>
      </c>
      <c r="BM874" s="21" t="s">
        <v>330</v>
      </c>
      <c r="BN874" s="21" t="s">
        <v>5374</v>
      </c>
      <c r="BO874" s="23">
        <v>45251</v>
      </c>
      <c r="BP874" s="25" t="str">
        <f>IF(BO874="","",IF(BO874="TBD","TBD",IF(BO874="N/A","N/A","W"&amp;TEXT(WEEKNUM(BO874,21),"00")&amp;" "&amp;YEAR(BO874))))</f>
        <v>W47 2023</v>
      </c>
      <c r="BQ874" s="21" t="s">
        <v>330</v>
      </c>
      <c r="BR874" s="21" t="s">
        <v>5375</v>
      </c>
      <c r="BS874" s="334">
        <v>45233</v>
      </c>
      <c r="BT874" s="25" t="str">
        <f t="shared" si="49"/>
        <v>W44 2023</v>
      </c>
      <c r="BU874" s="21" t="s">
        <v>330</v>
      </c>
      <c r="BV874" s="21"/>
      <c r="BW874" s="23">
        <v>45250</v>
      </c>
      <c r="BX874" s="25" t="str">
        <f t="shared" si="50"/>
        <v>W47 2023</v>
      </c>
      <c r="BY874" s="23">
        <v>45251</v>
      </c>
      <c r="BZ874" s="25" t="str">
        <f>IF(BY874="","",IF(BY874="TBD","TBD",IF(BY874="N/A","N/A","W"&amp;TEXT(WEEKNUM(BY874,21),"00")&amp;" "&amp;YEAR(BY874))))</f>
        <v>W47 2023</v>
      </c>
      <c r="CA874" s="22" t="s">
        <v>335</v>
      </c>
      <c r="CB874" s="21" t="s">
        <v>336</v>
      </c>
      <c r="CC874" s="21" t="s">
        <v>336</v>
      </c>
      <c r="CD874" s="21" t="s">
        <v>337</v>
      </c>
      <c r="CE874" s="23" t="s">
        <v>5326</v>
      </c>
      <c r="CF874" s="23">
        <v>45387</v>
      </c>
      <c r="CG874" s="23">
        <v>45434</v>
      </c>
      <c r="CH874" s="23">
        <v>45434</v>
      </c>
      <c r="CI874" s="25" t="str">
        <f>IF(CH874="","",IF(CH874="TBD","TBD",IF(CH874="N/A","N/A","W"&amp;TEXT(WEEKNUM(CH874,21),"00")&amp;" "&amp;YEAR(CH874))))</f>
        <v>W21 2024</v>
      </c>
      <c r="CJ874" s="23">
        <v>45442</v>
      </c>
      <c r="CK874" s="25" t="str">
        <f>IF(CJ874="","",IF(CJ874="TBD","TBD",IF(CJ874="N/A","N/A","W"&amp;TEXT(WEEKNUM(CJ874,21),"00")&amp;" "&amp;YEAR(CJ874))))</f>
        <v>W22 2024</v>
      </c>
      <c r="CL874" s="24">
        <f>+IF(CJ874="",0,(CJ874-CH874))</f>
        <v>8</v>
      </c>
      <c r="CM874" s="21" t="s">
        <v>339</v>
      </c>
      <c r="CN874" s="21" t="s">
        <v>5376</v>
      </c>
      <c r="CO874" s="23">
        <v>45390</v>
      </c>
      <c r="CP874" s="25" t="str">
        <f>IF(CO874="","",IF(CO874="TBD","TBD",IF(CO874="N/A","N/A","W"&amp;TEXT(WEEKNUM(CO874,21),"00")&amp;" "&amp;YEAR(CO874))))</f>
        <v>W15 2024</v>
      </c>
      <c r="CQ874" s="23" t="s">
        <v>339</v>
      </c>
      <c r="CR874" s="23" t="s">
        <v>6511</v>
      </c>
      <c r="CS874" s="23">
        <v>45442</v>
      </c>
      <c r="CT874" s="25" t="str">
        <f>IF(CS874="","",IF(CS874="TBD","TBD",IF(CS874="N/A","N/A","W"&amp;TEXT(WEEKNUM(CS874,21),"00")&amp;" "&amp;YEAR(CS874))))</f>
        <v>W22 2024</v>
      </c>
      <c r="CU874" s="21" t="s">
        <v>339</v>
      </c>
      <c r="CV874" s="21" t="s">
        <v>6512</v>
      </c>
      <c r="CW874" s="23">
        <v>45442</v>
      </c>
      <c r="CX874" s="25" t="str">
        <f>IF(CW874="","",IF(CW874="TBD","TBD",IF(CW874="N/A","N/A","W"&amp;TEXT(WEEKNUM(CW874,21),"00")&amp;" "&amp;YEAR(CW874))))</f>
        <v>W22 2024</v>
      </c>
      <c r="CY874" s="21" t="s">
        <v>339</v>
      </c>
      <c r="CZ874" s="21" t="s">
        <v>6512</v>
      </c>
      <c r="DA874" s="23">
        <v>45442</v>
      </c>
      <c r="DB874" s="25" t="str">
        <f>IF(DA874="","",IF(DA874="TBD","TBD",IF(DA874="N/A","N/A","W"&amp;TEXT(WEEKNUM(DA874,21),"00")&amp;" "&amp;YEAR(DA874))))</f>
        <v>W22 2024</v>
      </c>
      <c r="DC874" s="23">
        <v>45586</v>
      </c>
      <c r="DD874" s="25" t="str">
        <f>IF(DC874="","",IF(DC874="TBD","TBD",IF(DC874="N/A","N/A","W"&amp;TEXT(WEEKNUM(DC874,21),"00")&amp;" "&amp;YEAR(DC874))))</f>
        <v>W43 2024</v>
      </c>
      <c r="DE874" s="21" t="s">
        <v>340</v>
      </c>
      <c r="DF874" s="23"/>
      <c r="DG874" s="21" t="s">
        <v>259</v>
      </c>
      <c r="DH874" s="21">
        <v>0</v>
      </c>
      <c r="DI874" s="18"/>
      <c r="DJ874" s="18"/>
      <c r="DK874" s="21" t="s">
        <v>296</v>
      </c>
      <c r="DL874" s="21" t="s">
        <v>472</v>
      </c>
      <c r="DM874" s="21"/>
      <c r="DN874" s="23">
        <v>45673</v>
      </c>
      <c r="DO874" s="23"/>
      <c r="DP874" s="23"/>
      <c r="DQ874" s="23" t="s">
        <v>262</v>
      </c>
      <c r="DR874" s="23"/>
      <c r="DS874" s="23"/>
      <c r="DT874" s="23"/>
      <c r="DU874" s="23"/>
      <c r="DV874" s="23">
        <v>45679</v>
      </c>
      <c r="DW874" s="23" t="s">
        <v>342</v>
      </c>
      <c r="DX874" s="23"/>
      <c r="DY874" s="18"/>
      <c r="DZ874" s="18"/>
      <c r="EA874" s="18"/>
      <c r="EB874" s="21" t="s">
        <v>41</v>
      </c>
      <c r="EC874" s="18" t="s">
        <v>234</v>
      </c>
      <c r="ED874" s="18"/>
      <c r="EE874" s="18"/>
      <c r="EF874" s="55"/>
      <c r="EG874" s="55"/>
      <c r="EH874" s="18"/>
      <c r="EI874" s="18">
        <v>0</v>
      </c>
      <c r="EJ874" s="29" t="str">
        <f>K874&amp;AY874&amp;CA874&amp;DE874&amp;DT874&amp;DW874</f>
        <v>VigenteTSS Aprobado 4GIng Aprobada 4GAs Built Aprobado 4GOn Air</v>
      </c>
    </row>
    <row r="875" spans="1:140" ht="12" hidden="1" customHeight="1">
      <c r="A875" s="30" t="str">
        <f>IFERROR(IF(VLOOKUP(B875,SEARCH!A:A,1,0)=B875,"OK",""),"")</f>
        <v/>
      </c>
      <c r="B875" s="31" t="s">
        <v>6513</v>
      </c>
      <c r="C875" s="15" t="s">
        <v>6514</v>
      </c>
      <c r="D875" s="16">
        <v>9</v>
      </c>
      <c r="E875" s="16">
        <v>-38.946300000000001</v>
      </c>
      <c r="F875" s="16">
        <v>-72.039699999999996</v>
      </c>
      <c r="G875" s="16" t="s">
        <v>299</v>
      </c>
      <c r="H875" s="16" t="s">
        <v>6515</v>
      </c>
      <c r="I875" s="16" t="s">
        <v>6516</v>
      </c>
      <c r="J875" s="16" t="s">
        <v>379</v>
      </c>
      <c r="K875" s="17" t="s">
        <v>319</v>
      </c>
      <c r="L875" s="16" t="s">
        <v>247</v>
      </c>
      <c r="M875" s="103" t="s">
        <v>320</v>
      </c>
      <c r="N875" s="18"/>
      <c r="O875" s="19" t="s">
        <v>3327</v>
      </c>
      <c r="P875" s="19" t="s">
        <v>380</v>
      </c>
      <c r="Q875" s="18"/>
      <c r="R875" s="21" t="s">
        <v>381</v>
      </c>
      <c r="S875" s="21">
        <v>40</v>
      </c>
      <c r="T875" s="22" t="s">
        <v>6517</v>
      </c>
      <c r="U875" s="23">
        <v>45106</v>
      </c>
      <c r="V875" s="21" t="str">
        <f>IF(U875="","",IF(U875="TBD","TBD",IF(U875="N/A","N/A","W"&amp;TEXT(WEEKNUM(U875,21),"00")&amp;" "&amp;YEAR(U875))))</f>
        <v>W26 2023</v>
      </c>
      <c r="W875" s="23">
        <v>45027</v>
      </c>
      <c r="X875" s="23"/>
      <c r="Y875" s="23" t="str">
        <f>IF(X875="","",IF(X875="TBD","TBD",IF(X875="N/A","N/A","W"&amp;TEXT(WEEKNUM(X875,21),"00")&amp;" "&amp;YEAR(X875))))</f>
        <v/>
      </c>
      <c r="Z875" s="23"/>
      <c r="AA875" s="23"/>
      <c r="AB875" s="24">
        <f>+IF(Z875="",0,AA875-Z875)</f>
        <v>0</v>
      </c>
      <c r="AC875" s="21" t="s">
        <v>324</v>
      </c>
      <c r="AD875" s="21">
        <v>0</v>
      </c>
      <c r="AE875" s="23">
        <v>45110</v>
      </c>
      <c r="AF875" s="25" t="str">
        <f>IF(AE875="","",IF(AE875="TBD","TBD",IF(AE875="N/A","N/A","W"&amp;TEXT(WEEKNUM(AE875,21),"00")&amp;" "&amp;YEAR(AE875))))</f>
        <v>W27 2023</v>
      </c>
      <c r="AG875" s="21" t="s">
        <v>324</v>
      </c>
      <c r="AH875" s="21"/>
      <c r="AI875" s="23">
        <v>45049</v>
      </c>
      <c r="AJ875" s="25" t="str">
        <f>IF(AI875="","",IF(AI875="TBD","TBD",IF(AI875="N/A","N/A","W"&amp;TEXT(WEEKNUM(AI875,21),"00")&amp;" "&amp;YEAR(AI875))))</f>
        <v>W18 2023</v>
      </c>
      <c r="AK875" s="21" t="s">
        <v>324</v>
      </c>
      <c r="AL875" s="21"/>
      <c r="AM875" s="23">
        <v>45050</v>
      </c>
      <c r="AN875" s="25" t="str">
        <f>IF(AM875="","",IF(AM875="TBD","TBD",IF(AM875="N/A","N/A","W"&amp;TEXT(WEEKNUM(AM875,21),"00")&amp;" "&amp;YEAR(AM875))))</f>
        <v>W18 2023</v>
      </c>
      <c r="AO875" s="21" t="s">
        <v>324</v>
      </c>
      <c r="AP875" s="21"/>
      <c r="AQ875" s="23">
        <v>45127</v>
      </c>
      <c r="AR875" s="25" t="str">
        <f>IF(AQ875="","",IF(AQ875="TBD","TBD",IF(AQ875="N/A","N/A","W"&amp;TEXT(WEEKNUM(AQ875,21),"00")&amp;" "&amp;YEAR(AQ875))))</f>
        <v>W29 2023</v>
      </c>
      <c r="AS875" s="21"/>
      <c r="AT875" s="21"/>
      <c r="AU875" s="23"/>
      <c r="AV875" s="25" t="s">
        <v>252</v>
      </c>
      <c r="AW875" s="59">
        <v>45154</v>
      </c>
      <c r="AX875" s="25" t="str">
        <f>IF(AW875="","",IF(AW875="TBD","TBD",IF(AW875="N/A","N/A","W"&amp;TEXT(WEEKNUM(AW875,21),"00")&amp;" "&amp;YEAR(AW875))))</f>
        <v>W33 2023</v>
      </c>
      <c r="AY875" s="21" t="s">
        <v>327</v>
      </c>
      <c r="AZ875" s="21" t="s">
        <v>328</v>
      </c>
      <c r="BA875" s="21" t="s">
        <v>329</v>
      </c>
      <c r="BB875" s="23">
        <v>45177</v>
      </c>
      <c r="BC875" s="23"/>
      <c r="BD875" s="23"/>
      <c r="BE875" s="25" t="str">
        <f>IF(BD875="","",IF(BD875="TBD","TBD",IF(BD875="N/A","N/A","W"&amp;TEXT(WEEKNUM(BD875,21),"00")&amp;" "&amp;YEAR(BD875))))</f>
        <v/>
      </c>
      <c r="BF875" s="23"/>
      <c r="BG875" s="25" t="str">
        <f>IF(BF875="","",IF(BF875="TBD","TBD",IF(BF875="N/A","N/A","W"&amp;TEXT(WEEKNUM(BF875,21),"00")&amp;" "&amp;YEAR(BF875))))</f>
        <v/>
      </c>
      <c r="BH875" s="24">
        <f>+IF(BF875="",0,(BF875-BD875))</f>
        <v>0</v>
      </c>
      <c r="BI875" s="26" t="s">
        <v>330</v>
      </c>
      <c r="BJ875" s="26"/>
      <c r="BK875" s="27">
        <v>45194</v>
      </c>
      <c r="BL875" s="25" t="str">
        <f>IF(BK875="","",IF(BK875="TBD","TBD",IF(BK875="N/A","N/A","W"&amp;TEXT(WEEKNUM(BK875,21),"00")&amp;" "&amp;YEAR(BK875))))</f>
        <v>W39 2023</v>
      </c>
      <c r="BM875" s="21" t="s">
        <v>330</v>
      </c>
      <c r="BN875" s="21"/>
      <c r="BO875" s="23">
        <v>45194</v>
      </c>
      <c r="BP875" s="25" t="str">
        <f>IF(BO875="","",IF(BO875="TBD","TBD",IF(BO875="N/A","N/A","W"&amp;TEXT(WEEKNUM(BO875,21),"00")&amp;" "&amp;YEAR(BO875))))</f>
        <v>W39 2023</v>
      </c>
      <c r="BQ875" s="21" t="s">
        <v>330</v>
      </c>
      <c r="BR875" s="21"/>
      <c r="BS875" s="334">
        <v>45194</v>
      </c>
      <c r="BT875" s="25" t="str">
        <f t="shared" si="49"/>
        <v>W39 2023</v>
      </c>
      <c r="BU875" s="21" t="s">
        <v>330</v>
      </c>
      <c r="BV875" s="21" t="s">
        <v>6518</v>
      </c>
      <c r="BW875" s="23">
        <v>45194</v>
      </c>
      <c r="BX875" s="25" t="str">
        <f t="shared" si="50"/>
        <v>W39 2023</v>
      </c>
      <c r="BY875" s="23">
        <v>45194</v>
      </c>
      <c r="BZ875" s="25" t="str">
        <f>IF(BY875="","",IF(BY875="TBD","TBD",IF(BY875="N/A","N/A","W"&amp;TEXT(WEEKNUM(BY875,21),"00")&amp;" "&amp;YEAR(BY875))))</f>
        <v>W39 2023</v>
      </c>
      <c r="CA875" s="22" t="s">
        <v>335</v>
      </c>
      <c r="CB875" s="21" t="s">
        <v>336</v>
      </c>
      <c r="CC875" s="21" t="s">
        <v>336</v>
      </c>
      <c r="CD875" s="21"/>
      <c r="CE875" s="23"/>
      <c r="CF875" s="23">
        <v>45275</v>
      </c>
      <c r="CG875" s="23">
        <v>45331</v>
      </c>
      <c r="CH875" s="23">
        <v>45332</v>
      </c>
      <c r="CI875" s="25" t="str">
        <f>IF(CH875="","",IF(CH875="TBD","TBD",IF(CH875="N/A","N/A","W"&amp;TEXT(WEEKNUM(CH875,21),"00")&amp;" "&amp;YEAR(CH875))))</f>
        <v>W06 2024</v>
      </c>
      <c r="CJ875" s="23">
        <v>45337</v>
      </c>
      <c r="CK875" s="25" t="str">
        <f>IF(CJ875="","",IF(CJ875="TBD","TBD",IF(CJ875="N/A","N/A","W"&amp;TEXT(WEEKNUM(CJ875,21),"00")&amp;" "&amp;YEAR(CJ875))))</f>
        <v>W07 2024</v>
      </c>
      <c r="CL875" s="24">
        <f>+IF(CJ875="",0,(CJ875-CH875))</f>
        <v>5</v>
      </c>
      <c r="CM875" s="21" t="s">
        <v>388</v>
      </c>
      <c r="CN875" s="21" t="s">
        <v>6519</v>
      </c>
      <c r="CO875" s="23">
        <v>45539</v>
      </c>
      <c r="CP875" s="25" t="str">
        <f>IF(CO875="","",IF(CO875="TBD","TBD",IF(CO875="N/A","N/A","W"&amp;TEXT(WEEKNUM(CO875,21),"00")&amp;" "&amp;YEAR(CO875))))</f>
        <v>W36 2024</v>
      </c>
      <c r="CQ875" s="23" t="s">
        <v>388</v>
      </c>
      <c r="CR875" s="23" t="s">
        <v>5093</v>
      </c>
      <c r="CS875" s="23">
        <v>45301</v>
      </c>
      <c r="CT875" s="25" t="str">
        <f>IF(CS875="","",IF(CS875="TBD","TBD",IF(CS875="N/A","N/A","W"&amp;TEXT(WEEKNUM(CS875,21),"00")&amp;" "&amp;YEAR(CS875))))</f>
        <v>W02 2024</v>
      </c>
      <c r="CU875" s="21" t="s">
        <v>388</v>
      </c>
      <c r="CV875" s="21" t="s">
        <v>6520</v>
      </c>
      <c r="CW875" s="23">
        <v>45539</v>
      </c>
      <c r="CX875" s="25" t="str">
        <f>IF(CW875="","",IF(CW875="TBD","TBD",IF(CW875="N/A","N/A","W"&amp;TEXT(WEEKNUM(CW875,21),"00")&amp;" "&amp;YEAR(CW875))))</f>
        <v>W36 2024</v>
      </c>
      <c r="CY875" s="21" t="s">
        <v>388</v>
      </c>
      <c r="CZ875" s="21" t="s">
        <v>6521</v>
      </c>
      <c r="DA875" s="23">
        <v>45539</v>
      </c>
      <c r="DB875" s="25" t="str">
        <f>IF(DA875="","",IF(DA875="TBD","TBD",IF(DA875="N/A","N/A","W"&amp;TEXT(WEEKNUM(DA875,21),"00")&amp;" "&amp;YEAR(DA875))))</f>
        <v>W36 2024</v>
      </c>
      <c r="DC875" s="23">
        <v>45587</v>
      </c>
      <c r="DD875" s="25" t="str">
        <f>IF(DC875="","",IF(DC875="TBD","TBD",IF(DC875="N/A","N/A","W"&amp;TEXT(WEEKNUM(DC875,21),"00")&amp;" "&amp;YEAR(DC875))))</f>
        <v>W43 2024</v>
      </c>
      <c r="DE875" s="21" t="s">
        <v>392</v>
      </c>
      <c r="DF875" s="23"/>
      <c r="DG875" s="21" t="s">
        <v>259</v>
      </c>
      <c r="DH875" s="21">
        <v>0</v>
      </c>
      <c r="DI875" s="18"/>
      <c r="DJ875" s="18"/>
      <c r="DK875" s="21" t="s">
        <v>296</v>
      </c>
      <c r="DL875" s="21" t="s">
        <v>1501</v>
      </c>
      <c r="DM875" s="21"/>
      <c r="DN875" s="23">
        <v>45688</v>
      </c>
      <c r="DO875" s="23"/>
      <c r="DP875" s="23"/>
      <c r="DQ875" s="23" t="s">
        <v>262</v>
      </c>
      <c r="DR875" s="23"/>
      <c r="DS875" s="23">
        <v>45699</v>
      </c>
      <c r="DT875" s="23" t="s">
        <v>502</v>
      </c>
      <c r="DU875" s="23"/>
      <c r="DV875" s="23">
        <v>45692</v>
      </c>
      <c r="DW875" s="23" t="s">
        <v>342</v>
      </c>
      <c r="DX875" s="23"/>
      <c r="DY875" s="18"/>
      <c r="DZ875" s="18"/>
      <c r="EA875" s="18"/>
      <c r="EB875" s="21" t="s">
        <v>41</v>
      </c>
      <c r="EC875" s="18" t="s">
        <v>234</v>
      </c>
      <c r="ED875" s="18"/>
      <c r="EE875" s="18"/>
      <c r="EF875" s="55"/>
      <c r="EG875" s="55"/>
      <c r="EH875" s="18"/>
      <c r="EI875" s="18">
        <v>0</v>
      </c>
      <c r="EJ875" s="29" t="str">
        <f>K875&amp;AY875&amp;CA875&amp;DE875&amp;DT875&amp;DW875</f>
        <v>VigenteTSS Aprobado 4GIng Aprobada 4GAs Built Aprobado con Observaciones 4GIntegradoOn Air</v>
      </c>
    </row>
    <row r="876" spans="1:140" ht="12" hidden="1" customHeight="1">
      <c r="A876" s="30" t="str">
        <f>IFERROR(IF(VLOOKUP(B876,SEARCH!A:A,1,0)=B876,"OK",""),"")</f>
        <v/>
      </c>
      <c r="B876" s="31" t="s">
        <v>6522</v>
      </c>
      <c r="C876" s="15" t="s">
        <v>6523</v>
      </c>
      <c r="D876" s="16">
        <v>14</v>
      </c>
      <c r="E876" s="16">
        <v>-40.072280999999997</v>
      </c>
      <c r="F876" s="16">
        <v>-72.873833000000005</v>
      </c>
      <c r="G876" s="16" t="s">
        <v>704</v>
      </c>
      <c r="H876" s="16" t="s">
        <v>4357</v>
      </c>
      <c r="I876" s="16" t="s">
        <v>6524</v>
      </c>
      <c r="J876" s="16" t="s">
        <v>379</v>
      </c>
      <c r="K876" s="17" t="s">
        <v>319</v>
      </c>
      <c r="L876" s="16" t="s">
        <v>247</v>
      </c>
      <c r="M876" s="19">
        <v>4</v>
      </c>
      <c r="N876" s="21"/>
      <c r="O876" s="19" t="s">
        <v>3327</v>
      </c>
      <c r="P876" s="19" t="s">
        <v>380</v>
      </c>
      <c r="Q876" s="18"/>
      <c r="R876" s="21" t="s">
        <v>381</v>
      </c>
      <c r="S876" s="21">
        <v>9.5</v>
      </c>
      <c r="T876" s="22" t="s">
        <v>6525</v>
      </c>
      <c r="U876" s="23">
        <v>45106</v>
      </c>
      <c r="V876" s="21" t="str">
        <f>IF(U876="","",IF(U876="TBD","TBD",IF(U876="N/A","N/A","W"&amp;TEXT(WEEKNUM(U876,21),"00")&amp;" "&amp;YEAR(U876))))</f>
        <v>W26 2023</v>
      </c>
      <c r="W876" s="23">
        <v>45033</v>
      </c>
      <c r="X876" s="23"/>
      <c r="Y876" s="23" t="str">
        <f>IF(X876="","",IF(X876="TBD","TBD",IF(X876="N/A","N/A","W"&amp;TEXT(WEEKNUM(X876,21),"00")&amp;" "&amp;YEAR(X876))))</f>
        <v/>
      </c>
      <c r="Z876" s="23"/>
      <c r="AA876" s="23"/>
      <c r="AB876" s="24">
        <f>+IF(Z876="",0,AA876-Z876)</f>
        <v>0</v>
      </c>
      <c r="AC876" s="21" t="s">
        <v>324</v>
      </c>
      <c r="AD876" s="21">
        <v>0</v>
      </c>
      <c r="AE876" s="23">
        <v>45114</v>
      </c>
      <c r="AF876" s="25" t="str">
        <f>IF(AE876="","",IF(AE876="TBD","TBD",IF(AE876="N/A","N/A","W"&amp;TEXT(WEEKNUM(AE876,21),"00")&amp;" "&amp;YEAR(AE876))))</f>
        <v>W27 2023</v>
      </c>
      <c r="AG876" s="21" t="s">
        <v>324</v>
      </c>
      <c r="AH876" s="21"/>
      <c r="AI876" s="23">
        <v>45050</v>
      </c>
      <c r="AJ876" s="25" t="str">
        <f>IF(AI876="","",IF(AI876="TBD","TBD",IF(AI876="N/A","N/A","W"&amp;TEXT(WEEKNUM(AI876,21),"00")&amp;" "&amp;YEAR(AI876))))</f>
        <v>W18 2023</v>
      </c>
      <c r="AK876" s="21" t="s">
        <v>324</v>
      </c>
      <c r="AL876" s="21"/>
      <c r="AM876" s="23">
        <v>45048</v>
      </c>
      <c r="AN876" s="25" t="str">
        <f>IF(AM876="","",IF(AM876="TBD","TBD",IF(AM876="N/A","N/A","W"&amp;TEXT(WEEKNUM(AM876,21),"00")&amp;" "&amp;YEAR(AM876))))</f>
        <v>W18 2023</v>
      </c>
      <c r="AO876" s="21" t="s">
        <v>324</v>
      </c>
      <c r="AP876" s="21"/>
      <c r="AQ876" s="23">
        <v>45068</v>
      </c>
      <c r="AR876" s="25" t="str">
        <f>IF(AQ876="","",IF(AQ876="TBD","TBD",IF(AQ876="N/A","N/A","W"&amp;TEXT(WEEKNUM(AQ876,21),"00")&amp;" "&amp;YEAR(AQ876))))</f>
        <v>W21 2023</v>
      </c>
      <c r="AS876" s="21"/>
      <c r="AT876" s="21"/>
      <c r="AU876" s="23"/>
      <c r="AV876" s="25" t="s">
        <v>252</v>
      </c>
      <c r="AW876" s="59">
        <v>45114</v>
      </c>
      <c r="AX876" s="25" t="str">
        <f>IF(AW876="","",IF(AW876="TBD","TBD",IF(AW876="N/A","N/A","W"&amp;TEXT(WEEKNUM(AW876,21),"00")&amp;" "&amp;YEAR(AW876))))</f>
        <v>W27 2023</v>
      </c>
      <c r="AY876" s="21" t="s">
        <v>327</v>
      </c>
      <c r="AZ876" s="21" t="s">
        <v>328</v>
      </c>
      <c r="BA876" s="21" t="s">
        <v>329</v>
      </c>
      <c r="BB876" s="23"/>
      <c r="BC876" s="23"/>
      <c r="BD876" s="23"/>
      <c r="BE876" s="25" t="str">
        <f>IF(BD876="","",IF(BD876="TBD","TBD",IF(BD876="N/A","N/A","W"&amp;TEXT(WEEKNUM(BD876,21),"00")&amp;" "&amp;YEAR(BD876))))</f>
        <v/>
      </c>
      <c r="BF876" s="23"/>
      <c r="BG876" s="25" t="str">
        <f>IF(BF876="","",IF(BF876="TBD","TBD",IF(BF876="N/A","N/A","W"&amp;TEXT(WEEKNUM(BF876,21),"00")&amp;" "&amp;YEAR(BF876))))</f>
        <v/>
      </c>
      <c r="BH876" s="24">
        <f>+IF(BF876="",0,(BF876-BD876))</f>
        <v>0</v>
      </c>
      <c r="BI876" s="26" t="s">
        <v>415</v>
      </c>
      <c r="BJ876" s="26" t="s">
        <v>6526</v>
      </c>
      <c r="BK876" s="27">
        <v>45567</v>
      </c>
      <c r="BL876" s="25" t="str">
        <f>IF(BK876="","",IF(BK876="TBD","TBD",IF(BK876="N/A","N/A","W"&amp;TEXT(WEEKNUM(BK876,21),"00")&amp;" "&amp;YEAR(BK876))))</f>
        <v>W40 2024</v>
      </c>
      <c r="BM876" s="21" t="s">
        <v>415</v>
      </c>
      <c r="BN876" s="21" t="s">
        <v>6527</v>
      </c>
      <c r="BO876" s="23">
        <v>45565</v>
      </c>
      <c r="BP876" s="25" t="str">
        <f>IF(BO876="","",IF(BO876="TBD","TBD",IF(BO876="N/A","N/A","W"&amp;TEXT(WEEKNUM(BO876,21),"00")&amp;" "&amp;YEAR(BO876))))</f>
        <v>W40 2024</v>
      </c>
      <c r="BQ876" s="21" t="s">
        <v>330</v>
      </c>
      <c r="BR876" s="21"/>
      <c r="BS876" s="334">
        <v>45533</v>
      </c>
      <c r="BT876" s="25" t="str">
        <f t="shared" si="49"/>
        <v>W35 2024</v>
      </c>
      <c r="BU876" s="21" t="s">
        <v>330</v>
      </c>
      <c r="BV876" s="21" t="s">
        <v>6528</v>
      </c>
      <c r="BW876" s="23">
        <v>45443</v>
      </c>
      <c r="BX876" s="25" t="str">
        <f t="shared" si="50"/>
        <v>W22 2024</v>
      </c>
      <c r="BY876" s="23">
        <v>45567</v>
      </c>
      <c r="BZ876" s="25" t="str">
        <f>IF(BY876="","",IF(BY876="TBD","TBD",IF(BY876="N/A","N/A","W"&amp;TEXT(WEEKNUM(BY876,21),"00")&amp;" "&amp;YEAR(BY876))))</f>
        <v>W40 2024</v>
      </c>
      <c r="CA876" s="22" t="s">
        <v>366</v>
      </c>
      <c r="CB876" s="21" t="s">
        <v>336</v>
      </c>
      <c r="CC876" s="21" t="s">
        <v>336</v>
      </c>
      <c r="CD876" s="21"/>
      <c r="CE876" s="67" t="s">
        <v>515</v>
      </c>
      <c r="CF876" s="23">
        <v>45672</v>
      </c>
      <c r="CG876" s="23">
        <v>45743</v>
      </c>
      <c r="CH876" s="23">
        <v>45744</v>
      </c>
      <c r="CI876" s="25" t="str">
        <f>IF(CH876="","",IF(CH876="TBD","TBD",IF(CH876="N/A","N/A","W"&amp;TEXT(WEEKNUM(CH876,21),"00")&amp;" "&amp;YEAR(CH876))))</f>
        <v>W13 2025</v>
      </c>
      <c r="CJ876" s="23">
        <v>45749</v>
      </c>
      <c r="CK876" s="25" t="str">
        <f>IF(CJ876="","",IF(CJ876="TBD","TBD",IF(CJ876="N/A","N/A","W"&amp;TEXT(WEEKNUM(CJ876,21),"00")&amp;" "&amp;YEAR(CJ876))))</f>
        <v>W14 2025</v>
      </c>
      <c r="CL876" s="24">
        <f>+IF(CJ876="",0,(CJ876-CH876))</f>
        <v>5</v>
      </c>
      <c r="CM876" s="20" t="s">
        <v>339</v>
      </c>
      <c r="CN876" s="21">
        <v>0</v>
      </c>
      <c r="CO876" s="23">
        <v>45747</v>
      </c>
      <c r="CP876" s="25" t="str">
        <f>IF(CO876="","",IF(CO876="TBD","TBD",IF(CO876="N/A","N/A","W"&amp;TEXT(WEEKNUM(CO876,21),"00")&amp;" "&amp;YEAR(CO876))))</f>
        <v>W14 2025</v>
      </c>
      <c r="CQ876" s="20" t="s">
        <v>339</v>
      </c>
      <c r="CR876" s="23" t="s">
        <v>6529</v>
      </c>
      <c r="CS876" s="23">
        <v>45748</v>
      </c>
      <c r="CT876" s="25" t="str">
        <f>IF(CS876="","",IF(CS876="TBD","TBD",IF(CS876="N/A","N/A","W"&amp;TEXT(WEEKNUM(CS876,21),"00")&amp;" "&amp;YEAR(CS876))))</f>
        <v>W14 2025</v>
      </c>
      <c r="CU876" s="21" t="s">
        <v>388</v>
      </c>
      <c r="CV876" s="20" t="s">
        <v>6530</v>
      </c>
      <c r="CW876" s="23">
        <v>45679</v>
      </c>
      <c r="CX876" s="25" t="str">
        <f>IF(CW876="","",IF(CW876="TBD","TBD",IF(CW876="N/A","N/A","W"&amp;TEXT(WEEKNUM(CW876,21),"00")&amp;" "&amp;YEAR(CW876))))</f>
        <v>W04 2025</v>
      </c>
      <c r="CY876" s="21" t="s">
        <v>339</v>
      </c>
      <c r="CZ876" s="21" t="s">
        <v>6531</v>
      </c>
      <c r="DA876" s="23">
        <v>45679</v>
      </c>
      <c r="DB876" s="25" t="str">
        <f>IF(DA876="","",IF(DA876="TBD","TBD",IF(DA876="N/A","N/A","W"&amp;TEXT(WEEKNUM(DA876,21),"00")&amp;" "&amp;YEAR(DA876))))</f>
        <v>W04 2025</v>
      </c>
      <c r="DC876" s="23">
        <v>45748</v>
      </c>
      <c r="DD876" s="25" t="str">
        <f>IF(DC876="","",IF(DC876="TBD","TBD",IF(DC876="N/A","N/A","W"&amp;TEXT(WEEKNUM(DC876,21),"00")&amp;" "&amp;YEAR(DC876))))</f>
        <v>W14 2025</v>
      </c>
      <c r="DE876" s="21" t="s">
        <v>392</v>
      </c>
      <c r="DF876" s="23">
        <v>45751</v>
      </c>
      <c r="DG876" s="21" t="s">
        <v>259</v>
      </c>
      <c r="DH876" s="21">
        <v>0</v>
      </c>
      <c r="DI876" s="18"/>
      <c r="DJ876" s="18"/>
      <c r="DK876" s="21" t="s">
        <v>296</v>
      </c>
      <c r="DL876" s="21" t="s">
        <v>1501</v>
      </c>
      <c r="DM876" s="21"/>
      <c r="DN876" s="23">
        <v>45901</v>
      </c>
      <c r="DO876" s="23"/>
      <c r="DP876" s="23"/>
      <c r="DQ876" s="23" t="s">
        <v>262</v>
      </c>
      <c r="DR876" s="23"/>
      <c r="DS876" s="23"/>
      <c r="DT876" s="23"/>
      <c r="DU876" s="23"/>
      <c r="DV876" s="23">
        <v>45901</v>
      </c>
      <c r="DW876" s="23" t="s">
        <v>342</v>
      </c>
      <c r="DX876" s="23"/>
      <c r="DY876" s="18"/>
      <c r="DZ876" s="18"/>
      <c r="EA876" s="18"/>
      <c r="EB876" s="21" t="s">
        <v>41</v>
      </c>
      <c r="EC876" s="18" t="s">
        <v>234</v>
      </c>
      <c r="ED876" s="18"/>
      <c r="EE876" s="18"/>
      <c r="EF876" s="55"/>
      <c r="EG876" s="55"/>
      <c r="EH876" s="18"/>
      <c r="EI876" s="18">
        <v>0</v>
      </c>
      <c r="EJ876" s="29" t="str">
        <f>K876&amp;AY876&amp;CA876&amp;DE876&amp;DT876&amp;DW876</f>
        <v>VigenteTSS Aprobado 4GIng Aprobada con Observaciones 4GAs Built Aprobado con Observaciones 4GOn Air</v>
      </c>
    </row>
    <row r="877" spans="1:140" ht="12" hidden="1" customHeight="1">
      <c r="A877" s="30" t="str">
        <f>IFERROR(IF(VLOOKUP(B877,SEARCH!A:A,1,0)=B877,"OK",""),"")</f>
        <v/>
      </c>
      <c r="B877" s="31" t="s">
        <v>6532</v>
      </c>
      <c r="C877" s="15" t="s">
        <v>6533</v>
      </c>
      <c r="D877" s="16">
        <v>10</v>
      </c>
      <c r="E877" s="16">
        <v>-43.117742399999997</v>
      </c>
      <c r="F877" s="16">
        <v>-73.620595199999997</v>
      </c>
      <c r="G877" s="16" t="s">
        <v>710</v>
      </c>
      <c r="H877" s="16" t="s">
        <v>737</v>
      </c>
      <c r="I877" s="16" t="s">
        <v>6534</v>
      </c>
      <c r="J877" s="16" t="s">
        <v>379</v>
      </c>
      <c r="K877" s="17" t="s">
        <v>319</v>
      </c>
      <c r="L877" s="16" t="s">
        <v>247</v>
      </c>
      <c r="M877" s="19">
        <v>1</v>
      </c>
      <c r="N877" s="21"/>
      <c r="O877" s="19" t="s">
        <v>3327</v>
      </c>
      <c r="P877" s="19" t="s">
        <v>380</v>
      </c>
      <c r="Q877" s="18"/>
      <c r="R877" s="21" t="s">
        <v>1437</v>
      </c>
      <c r="S877" s="21">
        <v>15</v>
      </c>
      <c r="T877" s="22" t="s">
        <v>6535</v>
      </c>
      <c r="U877" s="23">
        <v>45106</v>
      </c>
      <c r="V877" s="21" t="str">
        <f>IF(U877="","",IF(U877="TBD","TBD",IF(U877="N/A","N/A","W"&amp;TEXT(WEEKNUM(U877,21),"00")&amp;" "&amp;YEAR(U877))))</f>
        <v>W26 2023</v>
      </c>
      <c r="W877" s="23">
        <v>45027</v>
      </c>
      <c r="X877" s="23"/>
      <c r="Y877" s="23" t="str">
        <f>IF(X877="","",IF(X877="TBD","TBD",IF(X877="N/A","N/A","W"&amp;TEXT(WEEKNUM(X877,21),"00")&amp;" "&amp;YEAR(X877))))</f>
        <v/>
      </c>
      <c r="Z877" s="23"/>
      <c r="AA877" s="23"/>
      <c r="AB877" s="24">
        <f>+IF(Z877="",0,AA877-Z877)</f>
        <v>0</v>
      </c>
      <c r="AC877" s="21" t="s">
        <v>324</v>
      </c>
      <c r="AD877" s="21">
        <v>0</v>
      </c>
      <c r="AE877" s="23">
        <v>45160</v>
      </c>
      <c r="AF877" s="25" t="str">
        <f>IF(AE877="","",IF(AE877="TBD","TBD",IF(AE877="N/A","N/A","W"&amp;TEXT(WEEKNUM(AE877,21),"00")&amp;" "&amp;YEAR(AE877))))</f>
        <v>W34 2023</v>
      </c>
      <c r="AG877" s="21" t="s">
        <v>324</v>
      </c>
      <c r="AH877" s="21"/>
      <c r="AI877" s="23">
        <v>45160</v>
      </c>
      <c r="AJ877" s="25" t="str">
        <f>IF(AI877="","",IF(AI877="TBD","TBD",IF(AI877="N/A","N/A","W"&amp;TEXT(WEEKNUM(AI877,21),"00")&amp;" "&amp;YEAR(AI877))))</f>
        <v>W34 2023</v>
      </c>
      <c r="AK877" s="21" t="s">
        <v>324</v>
      </c>
      <c r="AL877" s="21"/>
      <c r="AM877" s="23">
        <v>45148</v>
      </c>
      <c r="AN877" s="25" t="str">
        <f>IF(AM877="","",IF(AM877="TBD","TBD",IF(AM877="N/A","N/A","W"&amp;TEXT(WEEKNUM(AM877,21),"00")&amp;" "&amp;YEAR(AM877))))</f>
        <v>W32 2023</v>
      </c>
      <c r="AO877" s="21" t="s">
        <v>324</v>
      </c>
      <c r="AP877" s="21"/>
      <c r="AQ877" s="23">
        <v>45063</v>
      </c>
      <c r="AR877" s="25" t="str">
        <f>IF(AQ877="","",IF(AQ877="TBD","TBD",IF(AQ877="N/A","N/A","W"&amp;TEXT(WEEKNUM(AQ877,21),"00")&amp;" "&amp;YEAR(AQ877))))</f>
        <v>W20 2023</v>
      </c>
      <c r="AS877" s="21"/>
      <c r="AT877" s="21"/>
      <c r="AU877" s="23"/>
      <c r="AV877" s="25" t="s">
        <v>252</v>
      </c>
      <c r="AW877" s="59">
        <v>45160</v>
      </c>
      <c r="AX877" s="25" t="str">
        <f>IF(AW877="","",IF(AW877="TBD","TBD",IF(AW877="N/A","N/A","W"&amp;TEXT(WEEKNUM(AW877,21),"00")&amp;" "&amp;YEAR(AW877))))</f>
        <v>W34 2023</v>
      </c>
      <c r="AY877" s="21" t="s">
        <v>327</v>
      </c>
      <c r="AZ877" s="21" t="s">
        <v>328</v>
      </c>
      <c r="BA877" s="21" t="s">
        <v>329</v>
      </c>
      <c r="BB877" s="23"/>
      <c r="BC877" s="23"/>
      <c r="BD877" s="23"/>
      <c r="BE877" s="25" t="str">
        <f>IF(BD877="","",IF(BD877="TBD","TBD",IF(BD877="N/A","N/A","W"&amp;TEXT(WEEKNUM(BD877,21),"00")&amp;" "&amp;YEAR(BD877))))</f>
        <v/>
      </c>
      <c r="BF877" s="23"/>
      <c r="BG877" s="25" t="str">
        <f>IF(BF877="","",IF(BF877="TBD","TBD",IF(BF877="N/A","N/A","W"&amp;TEXT(WEEKNUM(BF877,21),"00")&amp;" "&amp;YEAR(BF877))))</f>
        <v/>
      </c>
      <c r="BH877" s="24">
        <f>+IF(BF877="",0,(BF877-BD877))</f>
        <v>0</v>
      </c>
      <c r="BI877" s="26" t="s">
        <v>330</v>
      </c>
      <c r="BJ877" s="26" t="s">
        <v>6536</v>
      </c>
      <c r="BK877" s="27">
        <v>45534</v>
      </c>
      <c r="BL877" s="25" t="str">
        <f>IF(BK877="","",IF(BK877="TBD","TBD",IF(BK877="N/A","N/A","W"&amp;TEXT(WEEKNUM(BK877,21),"00")&amp;" "&amp;YEAR(BK877))))</f>
        <v>W35 2024</v>
      </c>
      <c r="BM877" s="21" t="s">
        <v>415</v>
      </c>
      <c r="BN877" s="21" t="s">
        <v>6537</v>
      </c>
      <c r="BO877" s="23">
        <v>45565</v>
      </c>
      <c r="BP877" s="25" t="str">
        <f>IF(BO877="","",IF(BO877="TBD","TBD",IF(BO877="N/A","N/A","W"&amp;TEXT(WEEKNUM(BO877,21),"00")&amp;" "&amp;YEAR(BO877))))</f>
        <v>W40 2024</v>
      </c>
      <c r="BQ877" s="21" t="s">
        <v>330</v>
      </c>
      <c r="BR877" s="21" t="s">
        <v>370</v>
      </c>
      <c r="BS877" s="334">
        <v>45546</v>
      </c>
      <c r="BT877" s="25" t="str">
        <f t="shared" si="49"/>
        <v>W37 2024</v>
      </c>
      <c r="BU877" s="21" t="s">
        <v>330</v>
      </c>
      <c r="BV877" s="21" t="s">
        <v>6538</v>
      </c>
      <c r="BW877" s="23">
        <v>45443</v>
      </c>
      <c r="BX877" s="25" t="str">
        <f t="shared" si="50"/>
        <v>W22 2024</v>
      </c>
      <c r="BY877" s="23">
        <v>45565</v>
      </c>
      <c r="BZ877" s="25" t="str">
        <f>IF(BY877="","",IF(BY877="TBD","TBD",IF(BY877="N/A","N/A","W"&amp;TEXT(WEEKNUM(BY877,21),"00")&amp;" "&amp;YEAR(BY877))))</f>
        <v>W40 2024</v>
      </c>
      <c r="CA877" s="22" t="s">
        <v>366</v>
      </c>
      <c r="CB877" s="21" t="s">
        <v>336</v>
      </c>
      <c r="CC877" s="21" t="s">
        <v>336</v>
      </c>
      <c r="CD877" s="21"/>
      <c r="CE877" s="23"/>
      <c r="CF877" s="23">
        <v>45639</v>
      </c>
      <c r="CG877" s="23">
        <v>45678</v>
      </c>
      <c r="CH877" s="23">
        <v>45642</v>
      </c>
      <c r="CI877" s="25" t="str">
        <f>IF(CH877="","",IF(CH877="TBD","TBD",IF(CH877="N/A","N/A","W"&amp;TEXT(WEEKNUM(CH877,21),"00")&amp;" "&amp;YEAR(CH877))))</f>
        <v>W51 2024</v>
      </c>
      <c r="CJ877" s="23">
        <v>45645</v>
      </c>
      <c r="CK877" s="25" t="str">
        <f>IF(CJ877="","",IF(CJ877="TBD","TBD",IF(CJ877="N/A","N/A","W"&amp;TEXT(WEEKNUM(CJ877,21),"00")&amp;" "&amp;YEAR(CJ877))))</f>
        <v>W51 2024</v>
      </c>
      <c r="CL877" s="24">
        <f>+IF(CJ877="",0,(CJ877-CH877))</f>
        <v>3</v>
      </c>
      <c r="CM877" s="21" t="s">
        <v>339</v>
      </c>
      <c r="CN877" s="21" t="s">
        <v>6539</v>
      </c>
      <c r="CO877" s="23">
        <v>45681</v>
      </c>
      <c r="CP877" s="25" t="str">
        <f>IF(CO877="","",IF(CO877="TBD","TBD",IF(CO877="N/A","N/A","W"&amp;TEXT(WEEKNUM(CO877,21),"00")&amp;" "&amp;YEAR(CO877))))</f>
        <v>W04 2025</v>
      </c>
      <c r="CQ877" s="23" t="s">
        <v>339</v>
      </c>
      <c r="CR877" s="23" t="s">
        <v>5035</v>
      </c>
      <c r="CS877" s="23">
        <v>45645</v>
      </c>
      <c r="CT877" s="25" t="str">
        <f>IF(CS877="","",IF(CS877="TBD","TBD",IF(CS877="N/A","N/A","W"&amp;TEXT(WEEKNUM(CS877,21),"00")&amp;" "&amp;YEAR(CS877))))</f>
        <v>W51 2024</v>
      </c>
      <c r="CU877" s="21" t="s">
        <v>339</v>
      </c>
      <c r="CV877" s="21" t="s">
        <v>6540</v>
      </c>
      <c r="CW877" s="23">
        <v>45681</v>
      </c>
      <c r="CX877" s="25" t="str">
        <f>IF(CW877="","",IF(CW877="TBD","TBD",IF(CW877="N/A","N/A","W"&amp;TEXT(WEEKNUM(CW877,21),"00")&amp;" "&amp;YEAR(CW877))))</f>
        <v>W04 2025</v>
      </c>
      <c r="CY877" s="21" t="s">
        <v>388</v>
      </c>
      <c r="CZ877" s="21" t="s">
        <v>6541</v>
      </c>
      <c r="DA877" s="59">
        <v>45681</v>
      </c>
      <c r="DB877" s="25" t="str">
        <f>IF(DA877="","",IF(DA877="TBD","TBD",IF(DA877="N/A","N/A","W"&amp;TEXT(WEEKNUM(DA877,21),"00")&amp;" "&amp;YEAR(DA877))))</f>
        <v>W04 2025</v>
      </c>
      <c r="DC877" s="23">
        <v>45681</v>
      </c>
      <c r="DD877" s="25" t="str">
        <f>IF(DC877="","",IF(DC877="TBD","TBD",IF(DC877="N/A","N/A","W"&amp;TEXT(WEEKNUM(DC877,21),"00")&amp;" "&amp;YEAR(DC877))))</f>
        <v>W04 2025</v>
      </c>
      <c r="DE877" s="21" t="s">
        <v>392</v>
      </c>
      <c r="DF877" s="23">
        <v>45736</v>
      </c>
      <c r="DG877" s="21" t="s">
        <v>259</v>
      </c>
      <c r="DH877" s="21">
        <v>0</v>
      </c>
      <c r="DI877" s="18"/>
      <c r="DJ877" s="18"/>
      <c r="DK877" s="21" t="s">
        <v>296</v>
      </c>
      <c r="DL877" s="21" t="s">
        <v>1501</v>
      </c>
      <c r="DM877" s="21"/>
      <c r="DN877" s="23">
        <v>46190</v>
      </c>
      <c r="DO877" s="23"/>
      <c r="DP877" s="23"/>
      <c r="DQ877" s="23" t="s">
        <v>262</v>
      </c>
      <c r="DR877" s="23"/>
      <c r="DS877" s="23">
        <v>46204</v>
      </c>
      <c r="DT877" s="23" t="s">
        <v>502</v>
      </c>
      <c r="DU877" s="23"/>
      <c r="DV877" s="23">
        <v>46190</v>
      </c>
      <c r="DW877" s="23" t="s">
        <v>342</v>
      </c>
      <c r="DX877" s="23"/>
      <c r="DY877" s="18"/>
      <c r="DZ877" s="18"/>
      <c r="EA877" s="18"/>
      <c r="EB877" s="21" t="s">
        <v>41</v>
      </c>
      <c r="EC877" s="18" t="s">
        <v>234</v>
      </c>
      <c r="ED877" s="18"/>
      <c r="EE877" s="18"/>
      <c r="EF877" s="55"/>
      <c r="EG877" s="55"/>
      <c r="EH877" s="18"/>
      <c r="EI877" s="18">
        <v>0</v>
      </c>
      <c r="EJ877" s="29" t="str">
        <f>K877&amp;AY877&amp;CA877&amp;DE877&amp;DT877&amp;DW877</f>
        <v>VigenteTSS Aprobado 4GIng Aprobada con Observaciones 4GAs Built Aprobado con Observaciones 4GIntegradoOn Air</v>
      </c>
    </row>
    <row r="878" spans="1:140" ht="12" hidden="1" customHeight="1">
      <c r="A878" s="30" t="str">
        <f>IFERROR(IF(VLOOKUP(B878,SEARCH!A:A,1,0)=B878,"OK",""),"")</f>
        <v/>
      </c>
      <c r="B878" s="31" t="s">
        <v>6542</v>
      </c>
      <c r="C878" s="15" t="s">
        <v>6543</v>
      </c>
      <c r="D878" s="16">
        <v>10</v>
      </c>
      <c r="E878" s="16">
        <v>-41.148000000000003</v>
      </c>
      <c r="F878" s="16">
        <v>-73.424599999999998</v>
      </c>
      <c r="G878" s="16" t="s">
        <v>710</v>
      </c>
      <c r="H878" s="16" t="s">
        <v>6544</v>
      </c>
      <c r="I878" s="16" t="s">
        <v>6545</v>
      </c>
      <c r="J878" s="16" t="s">
        <v>379</v>
      </c>
      <c r="K878" s="17" t="s">
        <v>319</v>
      </c>
      <c r="L878" s="16" t="s">
        <v>247</v>
      </c>
      <c r="M878" s="103">
        <v>1</v>
      </c>
      <c r="N878" s="18"/>
      <c r="O878" s="19" t="s">
        <v>3327</v>
      </c>
      <c r="P878" s="19" t="s">
        <v>380</v>
      </c>
      <c r="Q878" s="18"/>
      <c r="R878" s="21" t="s">
        <v>381</v>
      </c>
      <c r="S878" s="21">
        <v>37</v>
      </c>
      <c r="T878" s="22" t="s">
        <v>6546</v>
      </c>
      <c r="U878" s="23">
        <v>45106</v>
      </c>
      <c r="V878" s="21" t="str">
        <f>IF(U878="","",IF(U878="TBD","TBD",IF(U878="N/A","N/A","W"&amp;TEXT(WEEKNUM(U878,21),"00")&amp;" "&amp;YEAR(U878))))</f>
        <v>W26 2023</v>
      </c>
      <c r="W878" s="23">
        <v>45027</v>
      </c>
      <c r="X878" s="23"/>
      <c r="Y878" s="23" t="str">
        <f>IF(X878="","",IF(X878="TBD","TBD",IF(X878="N/A","N/A","W"&amp;TEXT(WEEKNUM(X878,21),"00")&amp;" "&amp;YEAR(X878))))</f>
        <v/>
      </c>
      <c r="Z878" s="23"/>
      <c r="AA878" s="23"/>
      <c r="AB878" s="24">
        <f>+IF(Z878="",0,AA878-Z878)</f>
        <v>0</v>
      </c>
      <c r="AC878" s="21" t="s">
        <v>324</v>
      </c>
      <c r="AD878" s="21">
        <v>0</v>
      </c>
      <c r="AE878" s="23">
        <v>45121</v>
      </c>
      <c r="AF878" s="25" t="str">
        <f>IF(AE878="","",IF(AE878="TBD","TBD",IF(AE878="N/A","N/A","W"&amp;TEXT(WEEKNUM(AE878,21),"00")&amp;" "&amp;YEAR(AE878))))</f>
        <v>W28 2023</v>
      </c>
      <c r="AG878" s="21" t="s">
        <v>324</v>
      </c>
      <c r="AH878" s="21"/>
      <c r="AI878" s="23">
        <v>45111</v>
      </c>
      <c r="AJ878" s="25" t="str">
        <f>IF(AI878="","",IF(AI878="TBD","TBD",IF(AI878="N/A","N/A","W"&amp;TEXT(WEEKNUM(AI878,21),"00")&amp;" "&amp;YEAR(AI878))))</f>
        <v>W27 2023</v>
      </c>
      <c r="AK878" s="21" t="s">
        <v>324</v>
      </c>
      <c r="AL878" s="21"/>
      <c r="AM878" s="23">
        <v>45043</v>
      </c>
      <c r="AN878" s="25" t="str">
        <f>IF(AM878="","",IF(AM878="TBD","TBD",IF(AM878="N/A","N/A","W"&amp;TEXT(WEEKNUM(AM878,21),"00")&amp;" "&amp;YEAR(AM878))))</f>
        <v>W17 2023</v>
      </c>
      <c r="AO878" s="21" t="s">
        <v>324</v>
      </c>
      <c r="AP878" s="21"/>
      <c r="AQ878" s="23">
        <v>45063</v>
      </c>
      <c r="AR878" s="25" t="str">
        <f>IF(AQ878="","",IF(AQ878="TBD","TBD",IF(AQ878="N/A","N/A","W"&amp;TEXT(WEEKNUM(AQ878,21),"00")&amp;" "&amp;YEAR(AQ878))))</f>
        <v>W20 2023</v>
      </c>
      <c r="AS878" s="21"/>
      <c r="AT878" s="21"/>
      <c r="AU878" s="23"/>
      <c r="AV878" s="25" t="s">
        <v>252</v>
      </c>
      <c r="AW878" s="59">
        <v>45154</v>
      </c>
      <c r="AX878" s="25" t="str">
        <f>IF(AW878="","",IF(AW878="TBD","TBD",IF(AW878="N/A","N/A","W"&amp;TEXT(WEEKNUM(AW878,21),"00")&amp;" "&amp;YEAR(AW878))))</f>
        <v>W33 2023</v>
      </c>
      <c r="AY878" s="21" t="s">
        <v>327</v>
      </c>
      <c r="AZ878" s="21" t="s">
        <v>328</v>
      </c>
      <c r="BA878" s="21" t="s">
        <v>329</v>
      </c>
      <c r="BB878" s="23">
        <v>45177</v>
      </c>
      <c r="BC878" s="23"/>
      <c r="BD878" s="23"/>
      <c r="BE878" s="25" t="str">
        <f>IF(BD878="","",IF(BD878="TBD","TBD",IF(BD878="N/A","N/A","W"&amp;TEXT(WEEKNUM(BD878,21),"00")&amp;" "&amp;YEAR(BD878))))</f>
        <v/>
      </c>
      <c r="BF878" s="23"/>
      <c r="BG878" s="25" t="str">
        <f>IF(BF878="","",IF(BF878="TBD","TBD",IF(BF878="N/A","N/A","W"&amp;TEXT(WEEKNUM(BF878,21),"00")&amp;" "&amp;YEAR(BF878))))</f>
        <v/>
      </c>
      <c r="BH878" s="24">
        <f>+IF(BF878="",0,(BF878-BD878))</f>
        <v>0</v>
      </c>
      <c r="BI878" s="26" t="s">
        <v>330</v>
      </c>
      <c r="BJ878" s="26"/>
      <c r="BK878" s="27">
        <v>45194</v>
      </c>
      <c r="BL878" s="25" t="str">
        <f>IF(BK878="","",IF(BK878="TBD","TBD",IF(BK878="N/A","N/A","W"&amp;TEXT(WEEKNUM(BK878,21),"00")&amp;" "&amp;YEAR(BK878))))</f>
        <v>W39 2023</v>
      </c>
      <c r="BM878" s="21" t="s">
        <v>330</v>
      </c>
      <c r="BN878" s="21"/>
      <c r="BO878" s="23">
        <v>45194</v>
      </c>
      <c r="BP878" s="25" t="str">
        <f>IF(BO878="","",IF(BO878="TBD","TBD",IF(BO878="N/A","N/A","W"&amp;TEXT(WEEKNUM(BO878,21),"00")&amp;" "&amp;YEAR(BO878))))</f>
        <v>W39 2023</v>
      </c>
      <c r="BQ878" s="21" t="s">
        <v>330</v>
      </c>
      <c r="BR878" s="21"/>
      <c r="BS878" s="334">
        <v>45194</v>
      </c>
      <c r="BT878" s="25" t="str">
        <f t="shared" si="49"/>
        <v>W39 2023</v>
      </c>
      <c r="BU878" s="21" t="s">
        <v>330</v>
      </c>
      <c r="BV878" s="21"/>
      <c r="BW878" s="23">
        <v>45194</v>
      </c>
      <c r="BX878" s="25" t="str">
        <f t="shared" si="50"/>
        <v>W39 2023</v>
      </c>
      <c r="BY878" s="23">
        <v>45194</v>
      </c>
      <c r="BZ878" s="25" t="str">
        <f>IF(BY878="","",IF(BY878="TBD","TBD",IF(BY878="N/A","N/A","W"&amp;TEXT(WEEKNUM(BY878,21),"00")&amp;" "&amp;YEAR(BY878))))</f>
        <v>W39 2023</v>
      </c>
      <c r="CA878" s="22" t="s">
        <v>335</v>
      </c>
      <c r="CB878" s="21" t="s">
        <v>336</v>
      </c>
      <c r="CC878" s="21" t="s">
        <v>336</v>
      </c>
      <c r="CD878" s="21"/>
      <c r="CE878" s="23" t="s">
        <v>515</v>
      </c>
      <c r="CF878" s="23">
        <v>45623</v>
      </c>
      <c r="CG878" s="23">
        <v>45678</v>
      </c>
      <c r="CH878" s="23">
        <v>45628</v>
      </c>
      <c r="CI878" s="25" t="str">
        <f>IF(CH878="","",IF(CH878="TBD","TBD",IF(CH878="N/A","N/A","W"&amp;TEXT(WEEKNUM(CH878,21),"00")&amp;" "&amp;YEAR(CH878))))</f>
        <v>W49 2024</v>
      </c>
      <c r="CJ878" s="23">
        <v>45631</v>
      </c>
      <c r="CK878" s="25" t="str">
        <f>IF(CJ878="","",IF(CJ878="TBD","TBD",IF(CJ878="N/A","N/A","W"&amp;TEXT(WEEKNUM(CJ878,21),"00")&amp;" "&amp;YEAR(CJ878))))</f>
        <v>W49 2024</v>
      </c>
      <c r="CL878" s="24">
        <f>+IF(CJ878="",0,(CJ878-CH878))</f>
        <v>3</v>
      </c>
      <c r="CM878" s="21" t="s">
        <v>339</v>
      </c>
      <c r="CN878" s="21" t="s">
        <v>6547</v>
      </c>
      <c r="CO878" s="23">
        <v>45687</v>
      </c>
      <c r="CP878" s="25" t="str">
        <f>IF(CO878="","",IF(CO878="TBD","TBD",IF(CO878="N/A","N/A","W"&amp;TEXT(WEEKNUM(CO878,21),"00")&amp;" "&amp;YEAR(CO878))))</f>
        <v>W05 2025</v>
      </c>
      <c r="CQ878" s="23" t="s">
        <v>388</v>
      </c>
      <c r="CR878" s="23" t="s">
        <v>6548</v>
      </c>
      <c r="CS878" s="23">
        <v>45687</v>
      </c>
      <c r="CT878" s="25" t="str">
        <f>IF(CS878="","",IF(CS878="TBD","TBD",IF(CS878="N/A","N/A","W"&amp;TEXT(WEEKNUM(CS878,21),"00")&amp;" "&amp;YEAR(CS878))))</f>
        <v>W05 2025</v>
      </c>
      <c r="CU878" s="21" t="s">
        <v>388</v>
      </c>
      <c r="CV878" s="21" t="s">
        <v>6549</v>
      </c>
      <c r="CW878" s="23">
        <v>45688</v>
      </c>
      <c r="CX878" s="25" t="str">
        <f>IF(CW878="","",IF(CW878="TBD","TBD",IF(CW878="N/A","N/A","W"&amp;TEXT(WEEKNUM(CW878,21),"00")&amp;" "&amp;YEAR(CW878))))</f>
        <v>W05 2025</v>
      </c>
      <c r="CY878" s="21" t="s">
        <v>339</v>
      </c>
      <c r="CZ878" s="189" t="s">
        <v>6550</v>
      </c>
      <c r="DA878" s="23">
        <v>45824</v>
      </c>
      <c r="DB878" s="25" t="str">
        <f>IF(DA878="","",IF(DA878="TBD","TBD",IF(DA878="N/A","N/A","W"&amp;TEXT(WEEKNUM(DA878,21),"00")&amp;" "&amp;YEAR(DA878))))</f>
        <v>W25 2025</v>
      </c>
      <c r="DC878" s="23">
        <v>45688</v>
      </c>
      <c r="DD878" s="25" t="str">
        <f>IF(DC878="","",IF(DC878="TBD","TBD",IF(DC878="N/A","N/A","W"&amp;TEXT(WEEKNUM(DC878,21),"00")&amp;" "&amp;YEAR(DC878))))</f>
        <v>W05 2025</v>
      </c>
      <c r="DE878" s="21" t="s">
        <v>392</v>
      </c>
      <c r="DF878" s="23">
        <v>45720</v>
      </c>
      <c r="DG878" s="21" t="s">
        <v>259</v>
      </c>
      <c r="DH878" s="21">
        <v>0</v>
      </c>
      <c r="DI878" s="18"/>
      <c r="DJ878" s="18"/>
      <c r="DK878" s="21" t="s">
        <v>296</v>
      </c>
      <c r="DL878" s="21" t="s">
        <v>1501</v>
      </c>
      <c r="DM878" s="21"/>
      <c r="DN878" s="23">
        <v>45730</v>
      </c>
      <c r="DO878" s="23"/>
      <c r="DP878" s="23"/>
      <c r="DQ878" s="23" t="s">
        <v>262</v>
      </c>
      <c r="DR878" s="23"/>
      <c r="DS878" s="23">
        <v>45779</v>
      </c>
      <c r="DT878" s="23" t="s">
        <v>502</v>
      </c>
      <c r="DU878" s="23"/>
      <c r="DV878" s="23">
        <v>45737</v>
      </c>
      <c r="DW878" s="23" t="s">
        <v>342</v>
      </c>
      <c r="DX878" s="23"/>
      <c r="DY878" s="18"/>
      <c r="DZ878" s="18"/>
      <c r="EA878" s="18"/>
      <c r="EB878" s="21" t="s">
        <v>41</v>
      </c>
      <c r="EC878" s="18" t="s">
        <v>234</v>
      </c>
      <c r="ED878" s="18"/>
      <c r="EE878" s="18"/>
      <c r="EF878" s="55"/>
      <c r="EG878" s="55"/>
      <c r="EH878" s="18"/>
      <c r="EI878" s="18">
        <v>0</v>
      </c>
      <c r="EJ878" s="29" t="str">
        <f>K878&amp;AY878&amp;CA878&amp;DE878&amp;DT878&amp;DW878</f>
        <v>VigenteTSS Aprobado 4GIng Aprobada 4GAs Built Aprobado con Observaciones 4GIntegradoOn Air</v>
      </c>
    </row>
    <row r="879" spans="1:140" ht="12" hidden="1" customHeight="1">
      <c r="A879" s="30" t="str">
        <f>IFERROR(IF(VLOOKUP(B879,SEARCH!A:A,1,0)=B879,"OK",""),"")</f>
        <v/>
      </c>
      <c r="B879" s="31" t="s">
        <v>6551</v>
      </c>
      <c r="C879" s="15" t="s">
        <v>6552</v>
      </c>
      <c r="D879" s="16">
        <v>10</v>
      </c>
      <c r="E879" s="16">
        <v>-41.735190000000003</v>
      </c>
      <c r="F879" s="16">
        <v>-73.695539999999994</v>
      </c>
      <c r="G879" s="16" t="s">
        <v>710</v>
      </c>
      <c r="H879" s="16" t="s">
        <v>4555</v>
      </c>
      <c r="I879" s="16" t="s">
        <v>6553</v>
      </c>
      <c r="J879" s="16" t="s">
        <v>379</v>
      </c>
      <c r="K879" s="17" t="s">
        <v>319</v>
      </c>
      <c r="L879" s="16" t="s">
        <v>247</v>
      </c>
      <c r="M879" s="19" t="s">
        <v>320</v>
      </c>
      <c r="N879" s="21"/>
      <c r="O879" s="19" t="s">
        <v>3327</v>
      </c>
      <c r="P879" s="19" t="s">
        <v>248</v>
      </c>
      <c r="Q879" s="18"/>
      <c r="R879" s="21" t="s">
        <v>250</v>
      </c>
      <c r="S879" s="21">
        <v>12</v>
      </c>
      <c r="T879" s="22" t="s">
        <v>6554</v>
      </c>
      <c r="U879" s="23">
        <v>45145</v>
      </c>
      <c r="V879" s="21" t="str">
        <f>IF(U879="","",IF(U879="TBD","TBD",IF(U879="N/A","N/A","W"&amp;TEXT(WEEKNUM(U879,21),"00")&amp;" "&amp;YEAR(U879))))</f>
        <v>W32 2023</v>
      </c>
      <c r="W879" s="23">
        <v>45168</v>
      </c>
      <c r="X879" s="23"/>
      <c r="Y879" s="23" t="str">
        <f>IF(X879="","",IF(X879="TBD","TBD",IF(X879="N/A","N/A","W"&amp;TEXT(WEEKNUM(X879,21),"00")&amp;" "&amp;YEAR(X879))))</f>
        <v/>
      </c>
      <c r="Z879" s="23"/>
      <c r="AA879" s="23">
        <v>45168</v>
      </c>
      <c r="AB879" s="24">
        <f>+IF(Z879="",0,AA879-Z879)</f>
        <v>0</v>
      </c>
      <c r="AC879" s="21" t="s">
        <v>324</v>
      </c>
      <c r="AD879" s="21"/>
      <c r="AE879" s="23">
        <v>45177</v>
      </c>
      <c r="AF879" s="25" t="str">
        <f>IF(AE879="","",IF(AE879="TBD","TBD",IF(AE879="N/A","N/A","W"&amp;TEXT(WEEKNUM(AE879,21),"00")&amp;" "&amp;YEAR(AE879))))</f>
        <v>W36 2023</v>
      </c>
      <c r="AG879" s="21" t="s">
        <v>324</v>
      </c>
      <c r="AH879" s="21"/>
      <c r="AI879" s="23">
        <v>45173</v>
      </c>
      <c r="AJ879" s="25" t="str">
        <f>IF(AI879="","",IF(AI879="TBD","TBD",IF(AI879="N/A","N/A","W"&amp;TEXT(WEEKNUM(AI879,21),"00")&amp;" "&amp;YEAR(AI879))))</f>
        <v>W36 2023</v>
      </c>
      <c r="AK879" s="21" t="s">
        <v>324</v>
      </c>
      <c r="AL879" s="21"/>
      <c r="AM879" s="23">
        <v>45173</v>
      </c>
      <c r="AN879" s="25" t="str">
        <f>IF(AM879="","",IF(AM879="TBD","TBD",IF(AM879="N/A","N/A","W"&amp;TEXT(WEEKNUM(AM879,21),"00")&amp;" "&amp;YEAR(AM879))))</f>
        <v>W36 2023</v>
      </c>
      <c r="AO879" s="21" t="s">
        <v>324</v>
      </c>
      <c r="AP879" s="21"/>
      <c r="AQ879" s="23">
        <v>45173</v>
      </c>
      <c r="AR879" s="25" t="str">
        <f>IF(AQ879="","",IF(AQ879="TBD","TBD",IF(AQ879="N/A","N/A","W"&amp;TEXT(WEEKNUM(AQ879,21),"00")&amp;" "&amp;YEAR(AQ879))))</f>
        <v>W36 2023</v>
      </c>
      <c r="AS879" s="21"/>
      <c r="AT879" s="21"/>
      <c r="AU879" s="23"/>
      <c r="AV879" s="25" t="s">
        <v>252</v>
      </c>
      <c r="AW879" s="59">
        <v>45177</v>
      </c>
      <c r="AX879" s="25" t="str">
        <f>IF(AW879="","",IF(AW879="TBD","TBD",IF(AW879="N/A","N/A","W"&amp;TEXT(WEEKNUM(AW879,21),"00")&amp;" "&amp;YEAR(AW879))))</f>
        <v>W36 2023</v>
      </c>
      <c r="AY879" s="21" t="s">
        <v>327</v>
      </c>
      <c r="AZ879" s="21" t="s">
        <v>328</v>
      </c>
      <c r="BA879" s="21" t="s">
        <v>329</v>
      </c>
      <c r="BB879" s="23">
        <v>45217</v>
      </c>
      <c r="BC879" s="23"/>
      <c r="BD879" s="23">
        <v>45218</v>
      </c>
      <c r="BE879" s="25" t="str">
        <f>IF(BD879="","",IF(BD879="TBD","TBD",IF(BD879="N/A","N/A","W"&amp;TEXT(WEEKNUM(BD879,21),"00")&amp;" "&amp;YEAR(BD879))))</f>
        <v>W42 2023</v>
      </c>
      <c r="BF879" s="23">
        <v>45228</v>
      </c>
      <c r="BG879" s="25" t="str">
        <f>IF(BF879="","",IF(BF879="TBD","TBD",IF(BF879="N/A","N/A","W"&amp;TEXT(WEEKNUM(BF879,21),"00")&amp;" "&amp;YEAR(BF879))))</f>
        <v>W43 2023</v>
      </c>
      <c r="BH879" s="24">
        <f>+IF(BF879="",0,(BF879-BD879))</f>
        <v>10</v>
      </c>
      <c r="BI879" s="26" t="s">
        <v>330</v>
      </c>
      <c r="BJ879" s="26" t="s">
        <v>5323</v>
      </c>
      <c r="BK879" s="27">
        <v>45250</v>
      </c>
      <c r="BL879" s="25" t="str">
        <f>IF(BK879="","",IF(BK879="TBD","TBD",IF(BK879="N/A","N/A","W"&amp;TEXT(WEEKNUM(BK879,21),"00")&amp;" "&amp;YEAR(BK879))))</f>
        <v>W47 2023</v>
      </c>
      <c r="BM879" s="21" t="s">
        <v>330</v>
      </c>
      <c r="BN879" s="21" t="s">
        <v>5336</v>
      </c>
      <c r="BO879" s="23">
        <v>45251</v>
      </c>
      <c r="BP879" s="25" t="str">
        <f>IF(BO879="","",IF(BO879="TBD","TBD",IF(BO879="N/A","N/A","W"&amp;TEXT(WEEKNUM(BO879,21),"00")&amp;" "&amp;YEAR(BO879))))</f>
        <v>W47 2023</v>
      </c>
      <c r="BQ879" s="21" t="s">
        <v>330</v>
      </c>
      <c r="BR879" s="21" t="s">
        <v>5337</v>
      </c>
      <c r="BS879" s="334">
        <v>45250</v>
      </c>
      <c r="BT879" s="25" t="str">
        <f t="shared" si="49"/>
        <v>W47 2023</v>
      </c>
      <c r="BU879" s="21" t="s">
        <v>330</v>
      </c>
      <c r="BV879" s="21"/>
      <c r="BW879" s="23">
        <v>45250</v>
      </c>
      <c r="BX879" s="25" t="str">
        <f t="shared" si="50"/>
        <v>W47 2023</v>
      </c>
      <c r="BY879" s="23">
        <v>45251</v>
      </c>
      <c r="BZ879" s="25" t="str">
        <f>IF(BY879="","",IF(BY879="TBD","TBD",IF(BY879="N/A","N/A","W"&amp;TEXT(WEEKNUM(BY879,21),"00")&amp;" "&amp;YEAR(BY879))))</f>
        <v>W47 2023</v>
      </c>
      <c r="CA879" s="22" t="s">
        <v>335</v>
      </c>
      <c r="CB879" s="21" t="s">
        <v>336</v>
      </c>
      <c r="CC879" s="21" t="s">
        <v>336</v>
      </c>
      <c r="CD879" s="21" t="s">
        <v>337</v>
      </c>
      <c r="CE879" s="23" t="s">
        <v>3379</v>
      </c>
      <c r="CF879" s="23">
        <v>45387</v>
      </c>
      <c r="CG879" s="23">
        <v>45434</v>
      </c>
      <c r="CH879" s="23">
        <v>45434</v>
      </c>
      <c r="CI879" s="25" t="str">
        <f>IF(CH879="","",IF(CH879="TBD","TBD",IF(CH879="N/A","N/A","W"&amp;TEXT(WEEKNUM(CH879,21),"00")&amp;" "&amp;YEAR(CH879))))</f>
        <v>W21 2024</v>
      </c>
      <c r="CJ879" s="23">
        <v>45442</v>
      </c>
      <c r="CK879" s="25" t="str">
        <f>IF(CJ879="","",IF(CJ879="TBD","TBD",IF(CJ879="N/A","N/A","W"&amp;TEXT(WEEKNUM(CJ879,21),"00")&amp;" "&amp;YEAR(CJ879))))</f>
        <v>W22 2024</v>
      </c>
      <c r="CL879" s="24">
        <f>+IF(CJ879="",0,(CJ879-CH879))</f>
        <v>8</v>
      </c>
      <c r="CM879" s="21" t="s">
        <v>339</v>
      </c>
      <c r="CN879" s="21" t="s">
        <v>5376</v>
      </c>
      <c r="CO879" s="23">
        <v>45390</v>
      </c>
      <c r="CP879" s="25" t="str">
        <f>IF(CO879="","",IF(CO879="TBD","TBD",IF(CO879="N/A","N/A","W"&amp;TEXT(WEEKNUM(CO879,21),"00")&amp;" "&amp;YEAR(CO879))))</f>
        <v>W15 2024</v>
      </c>
      <c r="CQ879" s="23" t="s">
        <v>339</v>
      </c>
      <c r="CR879" s="23"/>
      <c r="CS879" s="23">
        <v>45398</v>
      </c>
      <c r="CT879" s="25" t="str">
        <f>IF(CS879="","",IF(CS879="TBD","TBD",IF(CS879="N/A","N/A","W"&amp;TEXT(WEEKNUM(CS879,21),"00")&amp;" "&amp;YEAR(CS879))))</f>
        <v>W16 2024</v>
      </c>
      <c r="CU879" s="21" t="s">
        <v>339</v>
      </c>
      <c r="CV879" s="21" t="s">
        <v>6555</v>
      </c>
      <c r="CW879" s="23">
        <v>45442</v>
      </c>
      <c r="CX879" s="25" t="str">
        <f>IF(CW879="","",IF(CW879="TBD","TBD",IF(CW879="N/A","N/A","W"&amp;TEXT(WEEKNUM(CW879,21),"00")&amp;" "&amp;YEAR(CW879))))</f>
        <v>W22 2024</v>
      </c>
      <c r="CY879" s="21" t="s">
        <v>339</v>
      </c>
      <c r="CZ879" s="21" t="s">
        <v>6555</v>
      </c>
      <c r="DA879" s="23">
        <v>45442</v>
      </c>
      <c r="DB879" s="25" t="str">
        <f>IF(DA879="","",IF(DA879="TBD","TBD",IF(DA879="N/A","N/A","W"&amp;TEXT(WEEKNUM(DA879,21),"00")&amp;" "&amp;YEAR(DA879))))</f>
        <v>W22 2024</v>
      </c>
      <c r="DC879" s="23">
        <v>45583</v>
      </c>
      <c r="DD879" s="25" t="str">
        <f>IF(DC879="","",IF(DC879="TBD","TBD",IF(DC879="N/A","N/A","W"&amp;TEXT(WEEKNUM(DC879,21),"00")&amp;" "&amp;YEAR(DC879))))</f>
        <v>W42 2024</v>
      </c>
      <c r="DE879" s="21" t="s">
        <v>340</v>
      </c>
      <c r="DF879" s="23" t="s">
        <v>3379</v>
      </c>
      <c r="DG879" s="21" t="s">
        <v>259</v>
      </c>
      <c r="DH879" s="21">
        <v>0</v>
      </c>
      <c r="DI879" s="18"/>
      <c r="DJ879" s="18"/>
      <c r="DK879" s="21" t="s">
        <v>296</v>
      </c>
      <c r="DL879" s="21" t="s">
        <v>1501</v>
      </c>
      <c r="DM879" s="21"/>
      <c r="DN879" s="23">
        <v>45608</v>
      </c>
      <c r="DO879" s="23"/>
      <c r="DP879" s="23"/>
      <c r="DQ879" s="23" t="s">
        <v>262</v>
      </c>
      <c r="DR879" s="23"/>
      <c r="DS879" s="23">
        <v>45625</v>
      </c>
      <c r="DT879" s="23" t="s">
        <v>502</v>
      </c>
      <c r="DU879" s="23"/>
      <c r="DV879" s="23">
        <v>45644</v>
      </c>
      <c r="DW879" s="23" t="s">
        <v>342</v>
      </c>
      <c r="DX879" s="23"/>
      <c r="DY879" s="18"/>
      <c r="DZ879" s="18"/>
      <c r="EA879" s="18"/>
      <c r="EB879" s="21" t="s">
        <v>41</v>
      </c>
      <c r="EC879" s="18" t="s">
        <v>234</v>
      </c>
      <c r="ED879" s="18"/>
      <c r="EE879" s="18"/>
      <c r="EF879" s="55"/>
      <c r="EG879" s="55"/>
      <c r="EH879" s="18"/>
      <c r="EI879" s="18">
        <v>0</v>
      </c>
      <c r="EJ879" s="29" t="str">
        <f>K879&amp;AY879&amp;CA879&amp;DE879&amp;DT879&amp;DW879</f>
        <v>VigenteTSS Aprobado 4GIng Aprobada 4GAs Built Aprobado 4GIntegradoOn Air</v>
      </c>
    </row>
    <row r="880" spans="1:140" ht="12" hidden="1" customHeight="1">
      <c r="A880" s="30" t="str">
        <f>IFERROR(IF(VLOOKUP(B880,SEARCH!A:A,1,0)=B880,"OK",""),"")</f>
        <v/>
      </c>
      <c r="B880" s="31" t="s">
        <v>6556</v>
      </c>
      <c r="C880" s="15" t="s">
        <v>6557</v>
      </c>
      <c r="D880" s="16">
        <v>10</v>
      </c>
      <c r="E880" s="16">
        <v>-42.47166</v>
      </c>
      <c r="F880" s="16">
        <v>-73.479650000000007</v>
      </c>
      <c r="G880" s="16" t="s">
        <v>710</v>
      </c>
      <c r="H880" s="16" t="s">
        <v>765</v>
      </c>
      <c r="I880" s="16" t="s">
        <v>6558</v>
      </c>
      <c r="J880" s="16" t="s">
        <v>379</v>
      </c>
      <c r="K880" s="17" t="s">
        <v>319</v>
      </c>
      <c r="L880" s="16" t="s">
        <v>247</v>
      </c>
      <c r="M880" s="19" t="s">
        <v>320</v>
      </c>
      <c r="N880" s="21"/>
      <c r="O880" s="19" t="s">
        <v>3327</v>
      </c>
      <c r="P880" s="19" t="s">
        <v>248</v>
      </c>
      <c r="Q880" s="18"/>
      <c r="R880" s="66" t="s">
        <v>4284</v>
      </c>
      <c r="S880" s="21">
        <v>12</v>
      </c>
      <c r="T880" s="22" t="s">
        <v>6559</v>
      </c>
      <c r="U880" s="23">
        <v>45145</v>
      </c>
      <c r="V880" s="21" t="str">
        <f>IF(U880="","",IF(U880="TBD","TBD",IF(U880="N/A","N/A","W"&amp;TEXT(WEEKNUM(U880,21),"00")&amp;" "&amp;YEAR(U880))))</f>
        <v>W32 2023</v>
      </c>
      <c r="W880" s="23">
        <v>45168</v>
      </c>
      <c r="X880" s="23"/>
      <c r="Y880" s="23" t="str">
        <f>IF(X880="","",IF(X880="TBD","TBD",IF(X880="N/A","N/A","W"&amp;TEXT(WEEKNUM(X880,21),"00")&amp;" "&amp;YEAR(X880))))</f>
        <v/>
      </c>
      <c r="Z880" s="23"/>
      <c r="AA880" s="23">
        <v>45168</v>
      </c>
      <c r="AB880" s="24">
        <f>+IF(Z880="",0,AA880-Z880)</f>
        <v>0</v>
      </c>
      <c r="AC880" s="21" t="s">
        <v>324</v>
      </c>
      <c r="AD880" s="21"/>
      <c r="AE880" s="23">
        <v>45177</v>
      </c>
      <c r="AF880" s="25" t="str">
        <f>IF(AE880="","",IF(AE880="TBD","TBD",IF(AE880="N/A","N/A","W"&amp;TEXT(WEEKNUM(AE880,21),"00")&amp;" "&amp;YEAR(AE880))))</f>
        <v>W36 2023</v>
      </c>
      <c r="AG880" s="21" t="s">
        <v>324</v>
      </c>
      <c r="AH880" s="21"/>
      <c r="AI880" s="23">
        <v>45173</v>
      </c>
      <c r="AJ880" s="25" t="str">
        <f>IF(AI880="","",IF(AI880="TBD","TBD",IF(AI880="N/A","N/A","W"&amp;TEXT(WEEKNUM(AI880,21),"00")&amp;" "&amp;YEAR(AI880))))</f>
        <v>W36 2023</v>
      </c>
      <c r="AK880" s="21" t="s">
        <v>324</v>
      </c>
      <c r="AL880" s="21"/>
      <c r="AM880" s="23">
        <v>45173</v>
      </c>
      <c r="AN880" s="25" t="str">
        <f>IF(AM880="","",IF(AM880="TBD","TBD",IF(AM880="N/A","N/A","W"&amp;TEXT(WEEKNUM(AM880,21),"00")&amp;" "&amp;YEAR(AM880))))</f>
        <v>W36 2023</v>
      </c>
      <c r="AO880" s="21" t="s">
        <v>324</v>
      </c>
      <c r="AP880" s="21"/>
      <c r="AQ880" s="23">
        <v>45173</v>
      </c>
      <c r="AR880" s="25" t="str">
        <f>IF(AQ880="","",IF(AQ880="TBD","TBD",IF(AQ880="N/A","N/A","W"&amp;TEXT(WEEKNUM(AQ880,21),"00")&amp;" "&amp;YEAR(AQ880))))</f>
        <v>W36 2023</v>
      </c>
      <c r="AS880" s="21"/>
      <c r="AT880" s="21"/>
      <c r="AU880" s="23"/>
      <c r="AV880" s="25" t="s">
        <v>252</v>
      </c>
      <c r="AW880" s="59">
        <v>45177</v>
      </c>
      <c r="AX880" s="25" t="str">
        <f>IF(AW880="","",IF(AW880="TBD","TBD",IF(AW880="N/A","N/A","W"&amp;TEXT(WEEKNUM(AW880,21),"00")&amp;" "&amp;YEAR(AW880))))</f>
        <v>W36 2023</v>
      </c>
      <c r="AY880" s="21" t="s">
        <v>327</v>
      </c>
      <c r="AZ880" s="21" t="s">
        <v>328</v>
      </c>
      <c r="BA880" s="21" t="s">
        <v>329</v>
      </c>
      <c r="BB880" s="23">
        <v>45217</v>
      </c>
      <c r="BC880" s="23"/>
      <c r="BD880" s="23">
        <v>45218</v>
      </c>
      <c r="BE880" s="25" t="str">
        <f>IF(BD880="","",IF(BD880="TBD","TBD",IF(BD880="N/A","N/A","W"&amp;TEXT(WEEKNUM(BD880,21),"00")&amp;" "&amp;YEAR(BD880))))</f>
        <v>W42 2023</v>
      </c>
      <c r="BF880" s="23">
        <v>45228</v>
      </c>
      <c r="BG880" s="25" t="str">
        <f>IF(BF880="","",IF(BF880="TBD","TBD",IF(BF880="N/A","N/A","W"&amp;TEXT(WEEKNUM(BF880,21),"00")&amp;" "&amp;YEAR(BF880))))</f>
        <v>W43 2023</v>
      </c>
      <c r="BH880" s="24">
        <f>+IF(BF880="",0,(BF880-BD880))</f>
        <v>10</v>
      </c>
      <c r="BI880" s="26" t="s">
        <v>330</v>
      </c>
      <c r="BJ880" s="26" t="s">
        <v>5323</v>
      </c>
      <c r="BK880" s="27">
        <v>45250</v>
      </c>
      <c r="BL880" s="25" t="str">
        <f>IF(BK880="","",IF(BK880="TBD","TBD",IF(BK880="N/A","N/A","W"&amp;TEXT(WEEKNUM(BK880,21),"00")&amp;" "&amp;YEAR(BK880))))</f>
        <v>W47 2023</v>
      </c>
      <c r="BM880" s="21" t="s">
        <v>330</v>
      </c>
      <c r="BN880" s="21" t="s">
        <v>5826</v>
      </c>
      <c r="BO880" s="23">
        <v>45251</v>
      </c>
      <c r="BP880" s="25" t="str">
        <f>IF(BO880="","",IF(BO880="TBD","TBD",IF(BO880="N/A","N/A","W"&amp;TEXT(WEEKNUM(BO880,21),"00")&amp;" "&amp;YEAR(BO880))))</f>
        <v>W47 2023</v>
      </c>
      <c r="BQ880" s="21" t="s">
        <v>330</v>
      </c>
      <c r="BR880" s="21" t="s">
        <v>6560</v>
      </c>
      <c r="BS880" s="334">
        <v>45233</v>
      </c>
      <c r="BT880" s="25" t="str">
        <f t="shared" si="49"/>
        <v>W44 2023</v>
      </c>
      <c r="BU880" s="21" t="s">
        <v>330</v>
      </c>
      <c r="BV880" s="21"/>
      <c r="BW880" s="23">
        <v>45250</v>
      </c>
      <c r="BX880" s="25" t="str">
        <f t="shared" si="50"/>
        <v>W47 2023</v>
      </c>
      <c r="BY880" s="23">
        <v>45251</v>
      </c>
      <c r="BZ880" s="25" t="str">
        <f>IF(BY880="","",IF(BY880="TBD","TBD",IF(BY880="N/A","N/A","W"&amp;TEXT(WEEKNUM(BY880,21),"00")&amp;" "&amp;YEAR(BY880))))</f>
        <v>W47 2023</v>
      </c>
      <c r="CA880" s="22" t="s">
        <v>335</v>
      </c>
      <c r="CB880" s="21" t="s">
        <v>336</v>
      </c>
      <c r="CC880" s="21" t="s">
        <v>336</v>
      </c>
      <c r="CD880" s="21" t="s">
        <v>337</v>
      </c>
      <c r="CE880" s="23" t="s">
        <v>3379</v>
      </c>
      <c r="CF880" s="23">
        <v>45583</v>
      </c>
      <c r="CG880" s="23"/>
      <c r="CH880" s="23">
        <v>45583</v>
      </c>
      <c r="CI880" s="25" t="str">
        <f>IF(CH880="","",IF(CH880="TBD","TBD",IF(CH880="N/A","N/A","W"&amp;TEXT(WEEKNUM(CH880,21),"00")&amp;" "&amp;YEAR(CH880))))</f>
        <v>W42 2024</v>
      </c>
      <c r="CJ880" s="23">
        <v>45588</v>
      </c>
      <c r="CK880" s="25" t="str">
        <f>IF(CJ880="","",IF(CJ880="TBD","TBD",IF(CJ880="N/A","N/A","W"&amp;TEXT(WEEKNUM(CJ880,21),"00")&amp;" "&amp;YEAR(CJ880))))</f>
        <v>W43 2024</v>
      </c>
      <c r="CL880" s="24">
        <f>+IF(CJ880="",0,(CJ880-CH880))</f>
        <v>5</v>
      </c>
      <c r="CM880" s="21" t="s">
        <v>388</v>
      </c>
      <c r="CN880" s="21" t="s">
        <v>6561</v>
      </c>
      <c r="CO880" s="23">
        <v>45586</v>
      </c>
      <c r="CP880" s="25" t="str">
        <f>IF(CO880="","",IF(CO880="TBD","TBD",IF(CO880="N/A","N/A","W"&amp;TEXT(WEEKNUM(CO880,21),"00")&amp;" "&amp;YEAR(CO880))))</f>
        <v>W43 2024</v>
      </c>
      <c r="CQ880" s="23" t="s">
        <v>388</v>
      </c>
      <c r="CR880" s="23" t="s">
        <v>6562</v>
      </c>
      <c r="CS880" s="23">
        <v>45586</v>
      </c>
      <c r="CT880" s="25" t="str">
        <f>IF(CS880="","",IF(CS880="TBD","TBD",IF(CS880="N/A","N/A","W"&amp;TEXT(WEEKNUM(CS880,21),"00")&amp;" "&amp;YEAR(CS880))))</f>
        <v>W43 2024</v>
      </c>
      <c r="CU880" s="21" t="s">
        <v>388</v>
      </c>
      <c r="CV880" s="21" t="s">
        <v>6563</v>
      </c>
      <c r="CW880" s="23">
        <v>45587</v>
      </c>
      <c r="CX880" s="25" t="str">
        <f>IF(CW880="","",IF(CW880="TBD","TBD",IF(CW880="N/A","N/A","W"&amp;TEXT(WEEKNUM(CW880,21),"00")&amp;" "&amp;YEAR(CW880))))</f>
        <v>W43 2024</v>
      </c>
      <c r="CY880" s="21" t="s">
        <v>339</v>
      </c>
      <c r="CZ880" s="21" t="s">
        <v>6564</v>
      </c>
      <c r="DA880" s="23">
        <v>45587</v>
      </c>
      <c r="DB880" s="25" t="str">
        <f>IF(DA880="","",IF(DA880="TBD","TBD",IF(DA880="N/A","N/A","W"&amp;TEXT(WEEKNUM(DA880,21),"00")&amp;" "&amp;YEAR(DA880))))</f>
        <v>W43 2024</v>
      </c>
      <c r="DC880" s="23">
        <v>45593</v>
      </c>
      <c r="DD880" s="25" t="str">
        <f>IF(DC880="","",IF(DC880="TBD","TBD",IF(DC880="N/A","N/A","W"&amp;TEXT(WEEKNUM(DC880,21),"00")&amp;" "&amp;YEAR(DC880))))</f>
        <v>W44 2024</v>
      </c>
      <c r="DE880" s="21" t="s">
        <v>392</v>
      </c>
      <c r="DF880" s="23"/>
      <c r="DG880" s="21" t="s">
        <v>259</v>
      </c>
      <c r="DH880" s="21">
        <v>0</v>
      </c>
      <c r="DI880" s="18"/>
      <c r="DJ880" s="18"/>
      <c r="DK880" s="21" t="s">
        <v>296</v>
      </c>
      <c r="DL880" s="21" t="s">
        <v>1501</v>
      </c>
      <c r="DM880" s="21"/>
      <c r="DN880" s="23">
        <v>45674</v>
      </c>
      <c r="DO880" s="23"/>
      <c r="DP880" s="23" t="s">
        <v>6565</v>
      </c>
      <c r="DQ880" s="23" t="s">
        <v>262</v>
      </c>
      <c r="DR880" s="23"/>
      <c r="DS880" s="23">
        <v>45674</v>
      </c>
      <c r="DT880" s="23" t="s">
        <v>472</v>
      </c>
      <c r="DU880" s="23"/>
      <c r="DV880" s="23">
        <v>45674</v>
      </c>
      <c r="DW880" s="23" t="s">
        <v>342</v>
      </c>
      <c r="DX880" s="23"/>
      <c r="DY880" s="18"/>
      <c r="DZ880" s="18"/>
      <c r="EA880" s="18"/>
      <c r="EB880" s="21" t="s">
        <v>41</v>
      </c>
      <c r="EC880" s="18" t="s">
        <v>234</v>
      </c>
      <c r="ED880" s="18"/>
      <c r="EE880" s="18"/>
      <c r="EF880" s="55"/>
      <c r="EG880" s="55"/>
      <c r="EH880" s="18"/>
      <c r="EI880" s="18">
        <v>0</v>
      </c>
      <c r="EJ880" s="29" t="str">
        <f>K880&amp;AY880&amp;CA880&amp;DE880&amp;DT880&amp;DW880</f>
        <v>VigenteTSS Aprobado 4GIng Aprobada 4GAs Built Aprobado con Observaciones 4GStarlink InstaladoOn Air</v>
      </c>
    </row>
    <row r="881" spans="1:140" ht="12" hidden="1" customHeight="1">
      <c r="A881" s="30" t="str">
        <f>IFERROR(IF(VLOOKUP(B881,SEARCH!A:A,1,0)=B881,"OK",""),"")</f>
        <v/>
      </c>
      <c r="B881" s="31" t="s">
        <v>6566</v>
      </c>
      <c r="C881" s="15" t="s">
        <v>6567</v>
      </c>
      <c r="D881" s="16">
        <v>14</v>
      </c>
      <c r="E881" s="16">
        <v>-39.663775999999999</v>
      </c>
      <c r="F881" s="16">
        <v>-72.961830000000006</v>
      </c>
      <c r="G881" s="16" t="s">
        <v>704</v>
      </c>
      <c r="H881" s="16" t="s">
        <v>6568</v>
      </c>
      <c r="I881" s="16" t="s">
        <v>6569</v>
      </c>
      <c r="J881" s="16" t="s">
        <v>379</v>
      </c>
      <c r="K881" s="17" t="s">
        <v>319</v>
      </c>
      <c r="L881" s="16" t="s">
        <v>247</v>
      </c>
      <c r="M881" s="19" t="s">
        <v>320</v>
      </c>
      <c r="N881" s="21"/>
      <c r="O881" s="19" t="s">
        <v>3327</v>
      </c>
      <c r="P881" s="19" t="s">
        <v>380</v>
      </c>
      <c r="Q881" s="18"/>
      <c r="R881" s="21" t="s">
        <v>381</v>
      </c>
      <c r="S881" s="21">
        <v>40</v>
      </c>
      <c r="T881" s="22" t="s">
        <v>6570</v>
      </c>
      <c r="U881" s="23">
        <v>45106</v>
      </c>
      <c r="V881" s="21" t="str">
        <f>IF(U881="","",IF(U881="TBD","TBD",IF(U881="N/A","N/A","W"&amp;TEXT(WEEKNUM(U881,21),"00")&amp;" "&amp;YEAR(U881))))</f>
        <v>W26 2023</v>
      </c>
      <c r="W881" s="23">
        <v>45030</v>
      </c>
      <c r="X881" s="23"/>
      <c r="Y881" s="23" t="str">
        <f>IF(X881="","",IF(X881="TBD","TBD",IF(X881="N/A","N/A","W"&amp;TEXT(WEEKNUM(X881,21),"00")&amp;" "&amp;YEAR(X881))))</f>
        <v/>
      </c>
      <c r="Z881" s="23"/>
      <c r="AA881" s="23"/>
      <c r="AB881" s="24">
        <f>+IF(Z881="",0,AA881-Z881)</f>
        <v>0</v>
      </c>
      <c r="AC881" s="21" t="s">
        <v>324</v>
      </c>
      <c r="AD881" s="21">
        <v>0</v>
      </c>
      <c r="AE881" s="23">
        <v>45117</v>
      </c>
      <c r="AF881" s="25" t="str">
        <f>IF(AE881="","",IF(AE881="TBD","TBD",IF(AE881="N/A","N/A","W"&amp;TEXT(WEEKNUM(AE881,21),"00")&amp;" "&amp;YEAR(AE881))))</f>
        <v>W28 2023</v>
      </c>
      <c r="AG881" s="21" t="s">
        <v>324</v>
      </c>
      <c r="AH881" s="21"/>
      <c r="AI881" s="23">
        <v>45050</v>
      </c>
      <c r="AJ881" s="25" t="str">
        <f>IF(AI881="","",IF(AI881="TBD","TBD",IF(AI881="N/A","N/A","W"&amp;TEXT(WEEKNUM(AI881,21),"00")&amp;" "&amp;YEAR(AI881))))</f>
        <v>W18 2023</v>
      </c>
      <c r="AK881" s="21" t="s">
        <v>324</v>
      </c>
      <c r="AL881" s="21"/>
      <c r="AM881" s="23">
        <v>45048</v>
      </c>
      <c r="AN881" s="25" t="str">
        <f>IF(AM881="","",IF(AM881="TBD","TBD",IF(AM881="N/A","N/A","W"&amp;TEXT(WEEKNUM(AM881,21),"00")&amp;" "&amp;YEAR(AM881))))</f>
        <v>W18 2023</v>
      </c>
      <c r="AO881" s="21" t="s">
        <v>324</v>
      </c>
      <c r="AP881" s="21"/>
      <c r="AQ881" s="23">
        <v>45068</v>
      </c>
      <c r="AR881" s="25" t="str">
        <f>IF(AQ881="","",IF(AQ881="TBD","TBD",IF(AQ881="N/A","N/A","W"&amp;TEXT(WEEKNUM(AQ881,21),"00")&amp;" "&amp;YEAR(AQ881))))</f>
        <v>W21 2023</v>
      </c>
      <c r="AS881" s="21"/>
      <c r="AT881" s="21"/>
      <c r="AU881" s="23"/>
      <c r="AV881" s="25" t="s">
        <v>252</v>
      </c>
      <c r="AW881" s="59">
        <v>45117</v>
      </c>
      <c r="AX881" s="25" t="str">
        <f>IF(AW881="","",IF(AW881="TBD","TBD",IF(AW881="N/A","N/A","W"&amp;TEXT(WEEKNUM(AW881,21),"00")&amp;" "&amp;YEAR(AW881))))</f>
        <v>W28 2023</v>
      </c>
      <c r="AY881" s="21" t="s">
        <v>327</v>
      </c>
      <c r="AZ881" s="21" t="s">
        <v>328</v>
      </c>
      <c r="BA881" s="21" t="s">
        <v>329</v>
      </c>
      <c r="BB881" s="23">
        <v>45149</v>
      </c>
      <c r="BC881" s="23">
        <v>45168</v>
      </c>
      <c r="BD881" s="23">
        <v>45149</v>
      </c>
      <c r="BE881" s="25" t="str">
        <f>IF(BD881="","",IF(BD881="TBD","TBD",IF(BD881="N/A","N/A","W"&amp;TEXT(WEEKNUM(BD881,21),"00")&amp;" "&amp;YEAR(BD881))))</f>
        <v>W32 2023</v>
      </c>
      <c r="BF881" s="23">
        <v>45149</v>
      </c>
      <c r="BG881" s="25" t="str">
        <f>IF(BF881="","",IF(BF881="TBD","TBD",IF(BF881="N/A","N/A","W"&amp;TEXT(WEEKNUM(BF881,21),"00")&amp;" "&amp;YEAR(BF881))))</f>
        <v>W32 2023</v>
      </c>
      <c r="BH881" s="24">
        <f>+IF(BF881="",0,(BF881-BD881))</f>
        <v>0</v>
      </c>
      <c r="BI881" s="26" t="s">
        <v>330</v>
      </c>
      <c r="BJ881" s="26"/>
      <c r="BK881" s="27">
        <v>45183</v>
      </c>
      <c r="BL881" s="25" t="str">
        <f>IF(BK881="","",IF(BK881="TBD","TBD",IF(BK881="N/A","N/A","W"&amp;TEXT(WEEKNUM(BK881,21),"00")&amp;" "&amp;YEAR(BK881))))</f>
        <v>W37 2023</v>
      </c>
      <c r="BM881" s="21" t="s">
        <v>330</v>
      </c>
      <c r="BN881" s="21"/>
      <c r="BO881" s="23">
        <v>45173</v>
      </c>
      <c r="BP881" s="25" t="str">
        <f>IF(BO881="","",IF(BO881="TBD","TBD",IF(BO881="N/A","N/A","W"&amp;TEXT(WEEKNUM(BO881,21),"00")&amp;" "&amp;YEAR(BO881))))</f>
        <v>W36 2023</v>
      </c>
      <c r="BQ881" s="21" t="s">
        <v>330</v>
      </c>
      <c r="BR881" s="21"/>
      <c r="BS881" s="334">
        <v>45183</v>
      </c>
      <c r="BT881" s="25" t="str">
        <f t="shared" si="49"/>
        <v>W37 2023</v>
      </c>
      <c r="BU881" s="21" t="s">
        <v>330</v>
      </c>
      <c r="BV881" s="21" t="s">
        <v>6571</v>
      </c>
      <c r="BW881" s="23">
        <v>45159</v>
      </c>
      <c r="BX881" s="25" t="str">
        <f t="shared" si="50"/>
        <v>W34 2023</v>
      </c>
      <c r="BY881" s="23">
        <v>45183</v>
      </c>
      <c r="BZ881" s="25" t="str">
        <f>IF(BY881="","",IF(BY881="TBD","TBD",IF(BY881="N/A","N/A","W"&amp;TEXT(WEEKNUM(BY881,21),"00")&amp;" "&amp;YEAR(BY881))))</f>
        <v>W37 2023</v>
      </c>
      <c r="CA881" s="22" t="s">
        <v>335</v>
      </c>
      <c r="CB881" s="21" t="s">
        <v>336</v>
      </c>
      <c r="CC881" s="21" t="s">
        <v>336</v>
      </c>
      <c r="CD881" s="21"/>
      <c r="CE881" s="23"/>
      <c r="CF881" s="23">
        <v>45267</v>
      </c>
      <c r="CG881" s="23">
        <v>45334</v>
      </c>
      <c r="CH881" s="23">
        <v>45335</v>
      </c>
      <c r="CI881" s="25" t="str">
        <f>IF(CH881="","",IF(CH881="TBD","TBD",IF(CH881="N/A","N/A","W"&amp;TEXT(WEEKNUM(CH881,21),"00")&amp;" "&amp;YEAR(CH881))))</f>
        <v>W07 2024</v>
      </c>
      <c r="CJ881" s="23">
        <v>45342</v>
      </c>
      <c r="CK881" s="25" t="str">
        <f>IF(CJ881="","",IF(CJ881="TBD","TBD",IF(CJ881="N/A","N/A","W"&amp;TEXT(WEEKNUM(CJ881,21),"00")&amp;" "&amp;YEAR(CJ881))))</f>
        <v>W08 2024</v>
      </c>
      <c r="CL881" s="24">
        <f>+IF(CJ881="",0,(CJ881-CH881))</f>
        <v>7</v>
      </c>
      <c r="CM881" s="21" t="s">
        <v>388</v>
      </c>
      <c r="CN881" s="21" t="s">
        <v>6572</v>
      </c>
      <c r="CO881" s="23">
        <v>45337</v>
      </c>
      <c r="CP881" s="25" t="str">
        <f>IF(CO881="","",IF(CO881="TBD","TBD",IF(CO881="N/A","N/A","W"&amp;TEXT(WEEKNUM(CO881,21),"00")&amp;" "&amp;YEAR(CO881))))</f>
        <v>W07 2024</v>
      </c>
      <c r="CQ881" s="23" t="s">
        <v>339</v>
      </c>
      <c r="CR881" s="23" t="s">
        <v>6573</v>
      </c>
      <c r="CS881" s="23">
        <v>45338</v>
      </c>
      <c r="CT881" s="25" t="str">
        <f>IF(CS881="","",IF(CS881="TBD","TBD",IF(CS881="N/A","N/A","W"&amp;TEXT(WEEKNUM(CS881,21),"00")&amp;" "&amp;YEAR(CS881))))</f>
        <v>W07 2024</v>
      </c>
      <c r="CU881" s="21" t="s">
        <v>388</v>
      </c>
      <c r="CV881" s="21" t="s">
        <v>6574</v>
      </c>
      <c r="CW881" s="23">
        <v>45566</v>
      </c>
      <c r="CX881" s="25" t="str">
        <f>IF(CW881="","",IF(CW881="TBD","TBD",IF(CW881="N/A","N/A","W"&amp;TEXT(WEEKNUM(CW881,21),"00")&amp;" "&amp;YEAR(CW881))))</f>
        <v>W40 2024</v>
      </c>
      <c r="CY881" s="21" t="s">
        <v>339</v>
      </c>
      <c r="CZ881" s="21" t="s">
        <v>6575</v>
      </c>
      <c r="DA881" s="23">
        <v>45566</v>
      </c>
      <c r="DB881" s="25" t="str">
        <f>IF(DA881="","",IF(DA881="TBD","TBD",IF(DA881="N/A","N/A","W"&amp;TEXT(WEEKNUM(DA881,21),"00")&amp;" "&amp;YEAR(DA881))))</f>
        <v>W40 2024</v>
      </c>
      <c r="DC881" s="23">
        <v>45587</v>
      </c>
      <c r="DD881" s="25" t="str">
        <f>IF(DC881="","",IF(DC881="TBD","TBD",IF(DC881="N/A","N/A","W"&amp;TEXT(WEEKNUM(DC881,21),"00")&amp;" "&amp;YEAR(DC881))))</f>
        <v>W43 2024</v>
      </c>
      <c r="DE881" s="21" t="s">
        <v>392</v>
      </c>
      <c r="DF881" s="23"/>
      <c r="DG881" s="21" t="s">
        <v>259</v>
      </c>
      <c r="DH881" s="21">
        <v>0</v>
      </c>
      <c r="DI881" s="18"/>
      <c r="DJ881" s="18"/>
      <c r="DK881" s="21" t="s">
        <v>296</v>
      </c>
      <c r="DL881" s="21" t="s">
        <v>1501</v>
      </c>
      <c r="DM881" s="21"/>
      <c r="DN881" s="23">
        <v>45668</v>
      </c>
      <c r="DO881" s="23"/>
      <c r="DP881" s="23"/>
      <c r="DQ881" s="23" t="s">
        <v>262</v>
      </c>
      <c r="DR881" s="23"/>
      <c r="DS881" s="23">
        <v>45685</v>
      </c>
      <c r="DT881" s="23" t="s">
        <v>502</v>
      </c>
      <c r="DU881" s="23"/>
      <c r="DV881" s="23">
        <v>45671</v>
      </c>
      <c r="DW881" s="23" t="s">
        <v>342</v>
      </c>
      <c r="DX881" s="23"/>
      <c r="DY881" s="18"/>
      <c r="DZ881" s="18"/>
      <c r="EA881" s="18"/>
      <c r="EB881" s="21" t="s">
        <v>41</v>
      </c>
      <c r="EC881" s="18" t="s">
        <v>234</v>
      </c>
      <c r="ED881" s="18"/>
      <c r="EE881" s="18"/>
      <c r="EF881" s="55"/>
      <c r="EG881" s="55"/>
      <c r="EH881" s="18"/>
      <c r="EI881" s="18">
        <v>0</v>
      </c>
      <c r="EJ881" s="29" t="str">
        <f>K881&amp;AY881&amp;CA881&amp;DE881&amp;DT881&amp;DW881</f>
        <v>VigenteTSS Aprobado 4GIng Aprobada 4GAs Built Aprobado con Observaciones 4GIntegradoOn Air</v>
      </c>
    </row>
    <row r="882" spans="1:140" ht="12" hidden="1" customHeight="1">
      <c r="A882" s="30" t="str">
        <f>IFERROR(IF(VLOOKUP(B882,SEARCH!A:A,1,0)=B882,"OK",""),"")</f>
        <v/>
      </c>
      <c r="B882" s="31" t="s">
        <v>6576</v>
      </c>
      <c r="C882" s="15" t="s">
        <v>6577</v>
      </c>
      <c r="D882" s="16">
        <v>14</v>
      </c>
      <c r="E882" s="16">
        <v>-39.876888000000001</v>
      </c>
      <c r="F882" s="16">
        <v>-73.180862000000005</v>
      </c>
      <c r="G882" s="16" t="s">
        <v>704</v>
      </c>
      <c r="H882" s="16" t="s">
        <v>705</v>
      </c>
      <c r="I882" s="16" t="s">
        <v>6578</v>
      </c>
      <c r="J882" s="16" t="s">
        <v>379</v>
      </c>
      <c r="K882" s="17" t="s">
        <v>319</v>
      </c>
      <c r="L882" s="16" t="s">
        <v>247</v>
      </c>
      <c r="M882" s="103">
        <v>1</v>
      </c>
      <c r="N882" s="18"/>
      <c r="O882" s="19" t="s">
        <v>3327</v>
      </c>
      <c r="P882" s="19" t="s">
        <v>380</v>
      </c>
      <c r="Q882" s="18"/>
      <c r="R882" s="21" t="s">
        <v>322</v>
      </c>
      <c r="S882" s="21">
        <v>33</v>
      </c>
      <c r="T882" s="22" t="s">
        <v>6579</v>
      </c>
      <c r="U882" s="23">
        <v>45106</v>
      </c>
      <c r="V882" s="21" t="str">
        <f>IF(U882="","",IF(U882="TBD","TBD",IF(U882="N/A","N/A","W"&amp;TEXT(WEEKNUM(U882,21),"00")&amp;" "&amp;YEAR(U882))))</f>
        <v>W26 2023</v>
      </c>
      <c r="W882" s="23">
        <v>45027</v>
      </c>
      <c r="X882" s="23"/>
      <c r="Y882" s="23" t="str">
        <f>IF(X882="","",IF(X882="TBD","TBD",IF(X882="N/A","N/A","W"&amp;TEXT(WEEKNUM(X882,21),"00")&amp;" "&amp;YEAR(X882))))</f>
        <v/>
      </c>
      <c r="Z882" s="23"/>
      <c r="AA882" s="23"/>
      <c r="AB882" s="24">
        <f>+IF(Z882="",0,AA882-Z882)</f>
        <v>0</v>
      </c>
      <c r="AC882" s="21" t="s">
        <v>324</v>
      </c>
      <c r="AD882" s="21">
        <v>0</v>
      </c>
      <c r="AE882" s="23">
        <v>45117</v>
      </c>
      <c r="AF882" s="25" t="str">
        <f>IF(AE882="","",IF(AE882="TBD","TBD",IF(AE882="N/A","N/A","W"&amp;TEXT(WEEKNUM(AE882,21),"00")&amp;" "&amp;YEAR(AE882))))</f>
        <v>W28 2023</v>
      </c>
      <c r="AG882" s="21" t="s">
        <v>324</v>
      </c>
      <c r="AH882" s="21"/>
      <c r="AI882" s="23">
        <v>45050</v>
      </c>
      <c r="AJ882" s="25" t="str">
        <f>IF(AI882="","",IF(AI882="TBD","TBD",IF(AI882="N/A","N/A","W"&amp;TEXT(WEEKNUM(AI882,21),"00")&amp;" "&amp;YEAR(AI882))))</f>
        <v>W18 2023</v>
      </c>
      <c r="AK882" s="21" t="s">
        <v>324</v>
      </c>
      <c r="AL882" s="21"/>
      <c r="AM882" s="23">
        <v>45048</v>
      </c>
      <c r="AN882" s="25" t="str">
        <f>IF(AM882="","",IF(AM882="TBD","TBD",IF(AM882="N/A","N/A","W"&amp;TEXT(WEEKNUM(AM882,21),"00")&amp;" "&amp;YEAR(AM882))))</f>
        <v>W18 2023</v>
      </c>
      <c r="AO882" s="21" t="s">
        <v>324</v>
      </c>
      <c r="AP882" s="21"/>
      <c r="AQ882" s="23">
        <v>45068</v>
      </c>
      <c r="AR882" s="25" t="str">
        <f>IF(AQ882="","",IF(AQ882="TBD","TBD",IF(AQ882="N/A","N/A","W"&amp;TEXT(WEEKNUM(AQ882,21),"00")&amp;" "&amp;YEAR(AQ882))))</f>
        <v>W21 2023</v>
      </c>
      <c r="AS882" s="21"/>
      <c r="AT882" s="21"/>
      <c r="AU882" s="23"/>
      <c r="AV882" s="25" t="s">
        <v>252</v>
      </c>
      <c r="AW882" s="59">
        <v>45117</v>
      </c>
      <c r="AX882" s="25" t="str">
        <f>IF(AW882="","",IF(AW882="TBD","TBD",IF(AW882="N/A","N/A","W"&amp;TEXT(WEEKNUM(AW882,21),"00")&amp;" "&amp;YEAR(AW882))))</f>
        <v>W28 2023</v>
      </c>
      <c r="AY882" s="21" t="s">
        <v>327</v>
      </c>
      <c r="AZ882" s="21" t="s">
        <v>328</v>
      </c>
      <c r="BA882" s="21" t="s">
        <v>329</v>
      </c>
      <c r="BB882" s="23">
        <v>45149</v>
      </c>
      <c r="BC882" s="23">
        <v>45168</v>
      </c>
      <c r="BD882" s="23">
        <v>45149</v>
      </c>
      <c r="BE882" s="25" t="str">
        <f>IF(BD882="","",IF(BD882="TBD","TBD",IF(BD882="N/A","N/A","W"&amp;TEXT(WEEKNUM(BD882,21),"00")&amp;" "&amp;YEAR(BD882))))</f>
        <v>W32 2023</v>
      </c>
      <c r="BF882" s="23">
        <v>45149</v>
      </c>
      <c r="BG882" s="25" t="str">
        <f>IF(BF882="","",IF(BF882="TBD","TBD",IF(BF882="N/A","N/A","W"&amp;TEXT(WEEKNUM(BF882,21),"00")&amp;" "&amp;YEAR(BF882))))</f>
        <v>W32 2023</v>
      </c>
      <c r="BH882" s="24">
        <f>+IF(BF882="",0,(BF882-BD882))</f>
        <v>0</v>
      </c>
      <c r="BI882" s="26" t="s">
        <v>330</v>
      </c>
      <c r="BJ882" s="26"/>
      <c r="BK882" s="27">
        <v>45183</v>
      </c>
      <c r="BL882" s="25" t="str">
        <f>IF(BK882="","",IF(BK882="TBD","TBD",IF(BK882="N/A","N/A","W"&amp;TEXT(WEEKNUM(BK882,21),"00")&amp;" "&amp;YEAR(BK882))))</f>
        <v>W37 2023</v>
      </c>
      <c r="BM882" s="21" t="s">
        <v>330</v>
      </c>
      <c r="BN882" s="21"/>
      <c r="BO882" s="23">
        <v>45173</v>
      </c>
      <c r="BP882" s="25" t="str">
        <f>IF(BO882="","",IF(BO882="TBD","TBD",IF(BO882="N/A","N/A","W"&amp;TEXT(WEEKNUM(BO882,21),"00")&amp;" "&amp;YEAR(BO882))))</f>
        <v>W36 2023</v>
      </c>
      <c r="BQ882" s="21" t="s">
        <v>330</v>
      </c>
      <c r="BR882" s="21"/>
      <c r="BS882" s="334">
        <v>45183</v>
      </c>
      <c r="BT882" s="25" t="str">
        <f t="shared" si="49"/>
        <v>W37 2023</v>
      </c>
      <c r="BU882" s="21" t="s">
        <v>330</v>
      </c>
      <c r="BV882" s="21" t="s">
        <v>6580</v>
      </c>
      <c r="BW882" s="23">
        <v>45159</v>
      </c>
      <c r="BX882" s="25" t="str">
        <f t="shared" si="50"/>
        <v>W34 2023</v>
      </c>
      <c r="BY882" s="23">
        <v>45183</v>
      </c>
      <c r="BZ882" s="25" t="str">
        <f>IF(BY882="","",IF(BY882="TBD","TBD",IF(BY882="N/A","N/A","W"&amp;TEXT(WEEKNUM(BY882,21),"00")&amp;" "&amp;YEAR(BY882))))</f>
        <v>W37 2023</v>
      </c>
      <c r="CA882" s="22" t="s">
        <v>335</v>
      </c>
      <c r="CB882" s="21" t="s">
        <v>336</v>
      </c>
      <c r="CC882" s="21" t="s">
        <v>336</v>
      </c>
      <c r="CD882" s="21" t="s">
        <v>515</v>
      </c>
      <c r="CE882" s="23"/>
      <c r="CF882" s="23">
        <v>45632</v>
      </c>
      <c r="CG882" s="23">
        <v>45672</v>
      </c>
      <c r="CH882" s="23">
        <v>45650</v>
      </c>
      <c r="CI882" s="25" t="str">
        <f>IF(CH882="","",IF(CH882="TBD","TBD",IF(CH882="N/A","N/A","W"&amp;TEXT(WEEKNUM(CH882,21),"00")&amp;" "&amp;YEAR(CH882))))</f>
        <v>W52 2024</v>
      </c>
      <c r="CJ882" s="23">
        <v>45656</v>
      </c>
      <c r="CK882" s="25" t="str">
        <f>IF(CJ882="","",IF(CJ882="TBD","TBD",IF(CJ882="N/A","N/A","W"&amp;TEXT(WEEKNUM(CJ882,21),"00")&amp;" "&amp;YEAR(CJ882))))</f>
        <v>W01 2024</v>
      </c>
      <c r="CL882" s="24">
        <f>+IF(CJ882="",0,(CJ882-CH882))</f>
        <v>6</v>
      </c>
      <c r="CM882" s="21" t="s">
        <v>388</v>
      </c>
      <c r="CN882" s="21" t="s">
        <v>6581</v>
      </c>
      <c r="CO882" s="23">
        <v>45679</v>
      </c>
      <c r="CP882" s="25" t="str">
        <f>IF(CO882="","",IF(CO882="TBD","TBD",IF(CO882="N/A","N/A","W"&amp;TEXT(WEEKNUM(CO882,21),"00")&amp;" "&amp;YEAR(CO882))))</f>
        <v>W04 2025</v>
      </c>
      <c r="CQ882" s="23" t="s">
        <v>339</v>
      </c>
      <c r="CR882" s="23" t="s">
        <v>5621</v>
      </c>
      <c r="CS882" s="23">
        <v>45635</v>
      </c>
      <c r="CT882" s="25" t="str">
        <f>IF(CS882="","",IF(CS882="TBD","TBD",IF(CS882="N/A","N/A","W"&amp;TEXT(WEEKNUM(CS882,21),"00")&amp;" "&amp;YEAR(CS882))))</f>
        <v>W50 2024</v>
      </c>
      <c r="CU882" s="21" t="s">
        <v>339</v>
      </c>
      <c r="CV882" s="21" t="s">
        <v>6131</v>
      </c>
      <c r="CW882" s="23">
        <v>45638</v>
      </c>
      <c r="CX882" s="25" t="str">
        <f>IF(CW882="","",IF(CW882="TBD","TBD",IF(CW882="N/A","N/A","W"&amp;TEXT(WEEKNUM(CW882,21),"00")&amp;" "&amp;YEAR(CW882))))</f>
        <v>W50 2024</v>
      </c>
      <c r="CY882" s="21" t="s">
        <v>388</v>
      </c>
      <c r="CZ882" s="54" t="s">
        <v>6582</v>
      </c>
      <c r="DA882" s="23">
        <v>45638</v>
      </c>
      <c r="DB882" s="25" t="str">
        <f>IF(DA882="","",IF(DA882="TBD","TBD",IF(DA882="N/A","N/A","W"&amp;TEXT(WEEKNUM(DA882,21),"00")&amp;" "&amp;YEAR(DA882))))</f>
        <v>W50 2024</v>
      </c>
      <c r="DC882" s="23">
        <v>45679</v>
      </c>
      <c r="DD882" s="25" t="str">
        <f>IF(DC882="","",IF(DC882="TBD","TBD",IF(DC882="N/A","N/A","W"&amp;TEXT(WEEKNUM(DC882,21),"00")&amp;" "&amp;YEAR(DC882))))</f>
        <v>W04 2025</v>
      </c>
      <c r="DE882" s="21" t="s">
        <v>392</v>
      </c>
      <c r="DF882" s="23">
        <v>45734</v>
      </c>
      <c r="DG882" s="21" t="s">
        <v>259</v>
      </c>
      <c r="DH882" s="21">
        <v>0</v>
      </c>
      <c r="DI882" s="18"/>
      <c r="DJ882" s="18"/>
      <c r="DK882" s="21" t="s">
        <v>296</v>
      </c>
      <c r="DL882" s="21" t="s">
        <v>1501</v>
      </c>
      <c r="DM882" s="21"/>
      <c r="DN882" s="23">
        <v>45885</v>
      </c>
      <c r="DO882" s="23"/>
      <c r="DP882" s="23"/>
      <c r="DQ882" s="23" t="s">
        <v>262</v>
      </c>
      <c r="DR882" s="23"/>
      <c r="DS882" s="23"/>
      <c r="DT882" s="23"/>
      <c r="DU882" s="23"/>
      <c r="DV882" s="23">
        <v>45889</v>
      </c>
      <c r="DW882" s="23" t="s">
        <v>342</v>
      </c>
      <c r="DX882" s="23"/>
      <c r="DY882" s="18"/>
      <c r="DZ882" s="18"/>
      <c r="EA882" s="18"/>
      <c r="EB882" s="21" t="s">
        <v>41</v>
      </c>
      <c r="EC882" s="18" t="s">
        <v>234</v>
      </c>
      <c r="ED882" s="18"/>
      <c r="EE882" s="18"/>
      <c r="EF882" s="55"/>
      <c r="EG882" s="55"/>
      <c r="EH882" s="18"/>
      <c r="EI882" s="18">
        <v>0</v>
      </c>
      <c r="EJ882" s="29" t="str">
        <f>K882&amp;AY882&amp;CA882&amp;DE882&amp;DT882&amp;DW882</f>
        <v>VigenteTSS Aprobado 4GIng Aprobada 4GAs Built Aprobado con Observaciones 4GOn Air</v>
      </c>
    </row>
    <row r="883" spans="1:140" ht="12" hidden="1" customHeight="1">
      <c r="A883" s="30" t="str">
        <f>IFERROR(IF(VLOOKUP(B883,SEARCH!A:A,1,0)=B883,"OK",""),"")</f>
        <v/>
      </c>
      <c r="B883" s="31" t="s">
        <v>6583</v>
      </c>
      <c r="C883" s="15" t="s">
        <v>6584</v>
      </c>
      <c r="D883" s="16">
        <v>16</v>
      </c>
      <c r="E883" s="16">
        <v>-36.780472000000003</v>
      </c>
      <c r="F883" s="16">
        <v>-72.315888000000001</v>
      </c>
      <c r="G883" s="16" t="s">
        <v>286</v>
      </c>
      <c r="H883" s="16" t="s">
        <v>839</v>
      </c>
      <c r="I883" s="16" t="s">
        <v>6585</v>
      </c>
      <c r="J883" s="16" t="s">
        <v>318</v>
      </c>
      <c r="K883" s="16" t="s">
        <v>319</v>
      </c>
      <c r="L883" s="16" t="s">
        <v>247</v>
      </c>
      <c r="M883" s="103">
        <v>2</v>
      </c>
      <c r="N883" s="18"/>
      <c r="O883" s="19" t="s">
        <v>3327</v>
      </c>
      <c r="P883" s="19" t="s">
        <v>248</v>
      </c>
      <c r="Q883" s="18"/>
      <c r="R883" s="21" t="s">
        <v>381</v>
      </c>
      <c r="S883" s="21">
        <v>30</v>
      </c>
      <c r="T883" s="22" t="s">
        <v>6586</v>
      </c>
      <c r="U883" s="23">
        <v>45570</v>
      </c>
      <c r="V883" s="21" t="str">
        <f>IF(U883="","",IF(U883="TBD","TBD",IF(U883="N/A","N/A","W"&amp;TEXT(WEEKNUM(U883,21),"00")&amp;" "&amp;YEAR(U883))))</f>
        <v>W40 2024</v>
      </c>
      <c r="W883" s="23">
        <v>45573</v>
      </c>
      <c r="X883" s="23"/>
      <c r="Y883" s="23" t="str">
        <f>IF(X883="","",IF(X883="TBD","TBD",IF(X883="N/A","N/A","W"&amp;TEXT(WEEKNUM(X883,21),"00")&amp;" "&amp;YEAR(X883))))</f>
        <v/>
      </c>
      <c r="Z883" s="23"/>
      <c r="AA883" s="23"/>
      <c r="AB883" s="24">
        <f>+IF(Z883="",0,AA883-Z883)</f>
        <v>0</v>
      </c>
      <c r="AC883" s="21" t="s">
        <v>324</v>
      </c>
      <c r="AD883" s="21" t="s">
        <v>6587</v>
      </c>
      <c r="AE883" s="23">
        <v>45576</v>
      </c>
      <c r="AF883" s="25" t="str">
        <f>IF(AE883="","",IF(AE883="TBD","TBD",IF(AE883="N/A","N/A","W"&amp;TEXT(WEEKNUM(AE883,21),"00")&amp;" "&amp;YEAR(AE883))))</f>
        <v>W41 2024</v>
      </c>
      <c r="AG883" s="21" t="s">
        <v>324</v>
      </c>
      <c r="AH883" s="21" t="s">
        <v>6588</v>
      </c>
      <c r="AI883" s="23">
        <v>45582</v>
      </c>
      <c r="AJ883" s="25" t="str">
        <f>IF(AI883="","",IF(AI883="TBD","TBD",IF(AI883="N/A","N/A","W"&amp;TEXT(WEEKNUM(AI883,21),"00")&amp;" "&amp;YEAR(AI883))))</f>
        <v>W42 2024</v>
      </c>
      <c r="AK883" s="21" t="s">
        <v>324</v>
      </c>
      <c r="AL883" s="21" t="s">
        <v>6589</v>
      </c>
      <c r="AM883" s="23">
        <v>45579</v>
      </c>
      <c r="AN883" s="25" t="str">
        <f>IF(AM883="","",IF(AM883="TBD","TBD",IF(AM883="N/A","N/A","W"&amp;TEXT(WEEKNUM(AM883,21),"00")&amp;" "&amp;YEAR(AM883))))</f>
        <v>W42 2024</v>
      </c>
      <c r="AO883" s="21" t="s">
        <v>324</v>
      </c>
      <c r="AP883" s="21" t="s">
        <v>6590</v>
      </c>
      <c r="AQ883" s="23">
        <v>45582</v>
      </c>
      <c r="AR883" s="25" t="str">
        <f>IF(AQ883="","",IF(AQ883="TBD","TBD",IF(AQ883="N/A","N/A","W"&amp;TEXT(WEEKNUM(AQ883,21),"00")&amp;" "&amp;YEAR(AQ883))))</f>
        <v>W42 2024</v>
      </c>
      <c r="AS883" s="21"/>
      <c r="AT883" s="21"/>
      <c r="AU883" s="23"/>
      <c r="AV883" s="25" t="s">
        <v>252</v>
      </c>
      <c r="AW883" s="59">
        <v>45582</v>
      </c>
      <c r="AX883" s="25" t="str">
        <f>IF(AW883="","",IF(AW883="TBD","TBD",IF(AW883="N/A","N/A","W"&amp;TEXT(WEEKNUM(AW883,21),"00")&amp;" "&amp;YEAR(AW883))))</f>
        <v>W42 2024</v>
      </c>
      <c r="AY883" s="21" t="s">
        <v>327</v>
      </c>
      <c r="AZ883" s="21" t="s">
        <v>254</v>
      </c>
      <c r="BA883" s="21" t="s">
        <v>329</v>
      </c>
      <c r="BB883" s="23">
        <v>45617</v>
      </c>
      <c r="BC883" s="23"/>
      <c r="BD883" s="23">
        <v>45617</v>
      </c>
      <c r="BE883" s="25" t="str">
        <f>IF(BD883="","",IF(BD883="TBD","TBD",IF(BD883="N/A","N/A","W"&amp;TEXT(WEEKNUM(BD883,21),"00")&amp;" "&amp;YEAR(BD883))))</f>
        <v>W47 2024</v>
      </c>
      <c r="BF883" s="23">
        <v>45622</v>
      </c>
      <c r="BG883" s="25" t="str">
        <f>IF(BF883="","",IF(BF883="TBD","TBD",IF(BF883="N/A","N/A","W"&amp;TEXT(WEEKNUM(BF883,21),"00")&amp;" "&amp;YEAR(BF883))))</f>
        <v>W48 2024</v>
      </c>
      <c r="BH883" s="24">
        <f>+IF(BF883="",0,(BF883-BD883))</f>
        <v>5</v>
      </c>
      <c r="BI883" s="26" t="s">
        <v>330</v>
      </c>
      <c r="BJ883" s="26" t="s">
        <v>6591</v>
      </c>
      <c r="BK883" s="27">
        <v>45618</v>
      </c>
      <c r="BL883" s="25" t="str">
        <f>IF(BK883="","",IF(BK883="TBD","TBD",IF(BK883="N/A","N/A","W"&amp;TEXT(WEEKNUM(BK883,21),"00")&amp;" "&amp;YEAR(BK883))))</f>
        <v>W47 2024</v>
      </c>
      <c r="BM883" s="21" t="s">
        <v>330</v>
      </c>
      <c r="BN883" s="21"/>
      <c r="BO883" s="23">
        <v>45631</v>
      </c>
      <c r="BP883" s="25" t="str">
        <f>IF(BO883="","",IF(BO883="TBD","TBD",IF(BO883="N/A","N/A","W"&amp;TEXT(WEEKNUM(BO883,21),"00")&amp;" "&amp;YEAR(BO883))))</f>
        <v>W49 2024</v>
      </c>
      <c r="BQ883" s="21" t="s">
        <v>364</v>
      </c>
      <c r="BR883" s="21" t="s">
        <v>6592</v>
      </c>
      <c r="BS883" s="334">
        <v>45632</v>
      </c>
      <c r="BT883" s="25" t="str">
        <f t="shared" si="49"/>
        <v>W49 2024</v>
      </c>
      <c r="BU883" s="21" t="s">
        <v>330</v>
      </c>
      <c r="BV883" s="21" t="s">
        <v>6593</v>
      </c>
      <c r="BW883" s="23">
        <v>45621</v>
      </c>
      <c r="BX883" s="25" t="str">
        <f t="shared" si="50"/>
        <v>W48 2024</v>
      </c>
      <c r="BY883" s="23">
        <v>45632</v>
      </c>
      <c r="BZ883" s="25" t="str">
        <f>IF(BY883="","",IF(BY883="TBD","TBD",IF(BY883="N/A","N/A","W"&amp;TEXT(WEEKNUM(BY883,21),"00")&amp;" "&amp;YEAR(BY883))))</f>
        <v>W49 2024</v>
      </c>
      <c r="CA883" s="22" t="s">
        <v>366</v>
      </c>
      <c r="CB883" s="21" t="s">
        <v>336</v>
      </c>
      <c r="CC883" s="21" t="s">
        <v>336</v>
      </c>
      <c r="CD883" s="21" t="s">
        <v>515</v>
      </c>
      <c r="CE883" s="63" t="s">
        <v>6594</v>
      </c>
      <c r="CF883" s="23">
        <v>45684</v>
      </c>
      <c r="CG883" s="23">
        <v>45708</v>
      </c>
      <c r="CH883" s="23">
        <v>45708</v>
      </c>
      <c r="CI883" s="25" t="str">
        <f>IF(CH883="","",IF(CH883="TBD","TBD",IF(CH883="N/A","N/A","W"&amp;TEXT(WEEKNUM(CH883,21),"00")&amp;" "&amp;YEAR(CH883))))</f>
        <v>W08 2025</v>
      </c>
      <c r="CJ883" s="23">
        <v>45714</v>
      </c>
      <c r="CK883" s="25" t="str">
        <f>IF(CJ883="","",IF(CJ883="TBD","TBD",IF(CJ883="N/A","N/A","W"&amp;TEXT(WEEKNUM(CJ883,21),"00")&amp;" "&amp;YEAR(CJ883))))</f>
        <v>W09 2025</v>
      </c>
      <c r="CL883" s="24">
        <f>+IF(CJ883="",0,(CJ883-CH883))</f>
        <v>6</v>
      </c>
      <c r="CM883" s="20" t="s">
        <v>339</v>
      </c>
      <c r="CN883" s="21" t="s">
        <v>6595</v>
      </c>
      <c r="CO883" s="23">
        <v>45714</v>
      </c>
      <c r="CP883" s="25" t="str">
        <f>IF(CO883="","",IF(CO883="TBD","TBD",IF(CO883="N/A","N/A","W"&amp;TEXT(WEEKNUM(CO883,21),"00")&amp;" "&amp;YEAR(CO883))))</f>
        <v>W09 2025</v>
      </c>
      <c r="CQ883" s="23" t="s">
        <v>339</v>
      </c>
      <c r="CR883" s="23" t="s">
        <v>1846</v>
      </c>
      <c r="CS883" s="23">
        <v>45705</v>
      </c>
      <c r="CT883" s="25" t="str">
        <f>IF(CS883="","",IF(CS883="TBD","TBD",IF(CS883="N/A","N/A","W"&amp;TEXT(WEEKNUM(CS883,21),"00")&amp;" "&amp;YEAR(CS883))))</f>
        <v>W08 2025</v>
      </c>
      <c r="CU883" s="20" t="s">
        <v>339</v>
      </c>
      <c r="CV883" s="21" t="s">
        <v>6596</v>
      </c>
      <c r="CW883" s="23">
        <v>45714</v>
      </c>
      <c r="CX883" s="25" t="str">
        <f>IF(CW883="","",IF(CW883="TBD","TBD",IF(CW883="N/A","N/A","W"&amp;TEXT(WEEKNUM(CW883,21),"00")&amp;" "&amp;YEAR(CW883))))</f>
        <v>W09 2025</v>
      </c>
      <c r="CY883" s="21" t="s">
        <v>388</v>
      </c>
      <c r="CZ883" s="21" t="s">
        <v>6597</v>
      </c>
      <c r="DA883" s="23">
        <v>45714</v>
      </c>
      <c r="DB883" s="25" t="str">
        <f>IF(DA883="","",IF(DA883="TBD","TBD",IF(DA883="N/A","N/A","W"&amp;TEXT(WEEKNUM(DA883,21),"00")&amp;" "&amp;YEAR(DA883))))</f>
        <v>W09 2025</v>
      </c>
      <c r="DC883" s="23">
        <v>45714</v>
      </c>
      <c r="DD883" s="25" t="str">
        <f>IF(DC883="","",IF(DC883="TBD","TBD",IF(DC883="N/A","N/A","W"&amp;TEXT(WEEKNUM(DC883,21),"00")&amp;" "&amp;YEAR(DC883))))</f>
        <v>W09 2025</v>
      </c>
      <c r="DE883" s="21" t="s">
        <v>392</v>
      </c>
      <c r="DF883" s="23">
        <v>45715</v>
      </c>
      <c r="DG883" s="21" t="s">
        <v>259</v>
      </c>
      <c r="DH883" s="18"/>
      <c r="DI883" s="18"/>
      <c r="DJ883" s="18"/>
      <c r="DK883" s="21" t="s">
        <v>296</v>
      </c>
      <c r="DL883" s="21" t="s">
        <v>1501</v>
      </c>
      <c r="DM883" s="21"/>
      <c r="DN883" s="23">
        <v>45992</v>
      </c>
      <c r="DO883" s="23"/>
      <c r="DP883" s="23"/>
      <c r="DQ883" s="23" t="s">
        <v>262</v>
      </c>
      <c r="DR883" s="23"/>
      <c r="DS883" s="23"/>
      <c r="DT883" s="23"/>
      <c r="DU883" s="23"/>
      <c r="DV883" s="23">
        <v>45992</v>
      </c>
      <c r="DW883" s="23" t="s">
        <v>342</v>
      </c>
      <c r="DX883" s="23"/>
      <c r="DY883" s="18"/>
      <c r="DZ883" s="18"/>
      <c r="EA883" s="18"/>
      <c r="EB883" s="21" t="s">
        <v>41</v>
      </c>
      <c r="EC883" s="18"/>
      <c r="ED883" s="18" t="s">
        <v>343</v>
      </c>
      <c r="EE883" s="18"/>
      <c r="EF883" s="55"/>
      <c r="EG883" s="55"/>
      <c r="EH883" s="18"/>
      <c r="EI883" s="18">
        <v>0</v>
      </c>
      <c r="EJ883" s="29" t="str">
        <f>K883&amp;AY883&amp;CA883&amp;DE883&amp;DT883&amp;DW883</f>
        <v>VigenteTSS Aprobado 4GIng Aprobada con Observaciones 4GAs Built Aprobado con Observaciones 4GOn Air</v>
      </c>
    </row>
    <row r="884" spans="1:140" ht="12" hidden="1" customHeight="1">
      <c r="A884" s="30" t="str">
        <f>IFERROR(IF(VLOOKUP(B884,SEARCH!A:A,1,0)=B884,"OK",""),"")</f>
        <v/>
      </c>
      <c r="B884" s="31" t="s">
        <v>6598</v>
      </c>
      <c r="C884" s="15" t="s">
        <v>6599</v>
      </c>
      <c r="D884" s="16">
        <v>16</v>
      </c>
      <c r="E884" s="16">
        <v>-36.492108333333334</v>
      </c>
      <c r="F884" s="16">
        <v>-72.698163888888899</v>
      </c>
      <c r="G884" s="16" t="s">
        <v>286</v>
      </c>
      <c r="H884" s="16" t="s">
        <v>6600</v>
      </c>
      <c r="I884" s="16" t="s">
        <v>6601</v>
      </c>
      <c r="J884" s="16" t="s">
        <v>1188</v>
      </c>
      <c r="K884" s="17" t="s">
        <v>319</v>
      </c>
      <c r="L884" s="16" t="s">
        <v>409</v>
      </c>
      <c r="M884" s="103" t="s">
        <v>320</v>
      </c>
      <c r="N884" s="18">
        <v>2</v>
      </c>
      <c r="O884" s="19" t="s">
        <v>3327</v>
      </c>
      <c r="P884" s="19" t="s">
        <v>380</v>
      </c>
      <c r="Q884" s="21" t="s">
        <v>917</v>
      </c>
      <c r="R884" s="21" t="s">
        <v>381</v>
      </c>
      <c r="S884" s="21">
        <v>33</v>
      </c>
      <c r="T884" s="22" t="s">
        <v>6602</v>
      </c>
      <c r="U884" s="23">
        <v>45106</v>
      </c>
      <c r="V884" s="21" t="str">
        <f>IF(U884="","",IF(U884="TBD","TBD",IF(U884="N/A","N/A","W"&amp;TEXT(WEEKNUM(U884,21),"00")&amp;" "&amp;YEAR(U884))))</f>
        <v>W26 2023</v>
      </c>
      <c r="W884" s="23">
        <v>45019</v>
      </c>
      <c r="X884" s="23"/>
      <c r="Y884" s="23" t="str">
        <f>IF(X884="","",IF(X884="TBD","TBD",IF(X884="N/A","N/A","W"&amp;TEXT(WEEKNUM(X884,21),"00")&amp;" "&amp;YEAR(X884))))</f>
        <v/>
      </c>
      <c r="Z884" s="23"/>
      <c r="AA884" s="23"/>
      <c r="AB884" s="24">
        <f>+IF(Z884="",0,AA884-Z884)</f>
        <v>0</v>
      </c>
      <c r="AC884" s="21" t="s">
        <v>324</v>
      </c>
      <c r="AD884" s="21" t="s">
        <v>1166</v>
      </c>
      <c r="AE884" s="23">
        <v>45506</v>
      </c>
      <c r="AF884" s="25" t="str">
        <f>IF(AE884="","",IF(AE884="TBD","TBD",IF(AE884="N/A","N/A","W"&amp;TEXT(WEEKNUM(AE884,21),"00")&amp;" "&amp;YEAR(AE884))))</f>
        <v>W31 2024</v>
      </c>
      <c r="AG884" s="21" t="s">
        <v>324</v>
      </c>
      <c r="AH884" s="21"/>
      <c r="AI884" s="23">
        <v>45111</v>
      </c>
      <c r="AJ884" s="25" t="str">
        <f>IF(AI884="","",IF(AI884="TBD","TBD",IF(AI884="N/A","N/A","W"&amp;TEXT(WEEKNUM(AI884,21),"00")&amp;" "&amp;YEAR(AI884))))</f>
        <v>W27 2023</v>
      </c>
      <c r="AK884" s="21" t="s">
        <v>324</v>
      </c>
      <c r="AL884" s="21"/>
      <c r="AM884" s="23">
        <v>45030</v>
      </c>
      <c r="AN884" s="25" t="str">
        <f>IF(AM884="","",IF(AM884="TBD","TBD",IF(AM884="N/A","N/A","W"&amp;TEXT(WEEKNUM(AM884,21),"00")&amp;" "&amp;YEAR(AM884))))</f>
        <v>W15 2023</v>
      </c>
      <c r="AO884" s="21" t="s">
        <v>324</v>
      </c>
      <c r="AP884" s="21"/>
      <c r="AQ884" s="23">
        <v>45029</v>
      </c>
      <c r="AR884" s="25" t="str">
        <f>IF(AQ884="","",IF(AQ884="TBD","TBD",IF(AQ884="N/A","N/A","W"&amp;TEXT(WEEKNUM(AQ884,21),"00")&amp;" "&amp;YEAR(AQ884))))</f>
        <v>W15 2023</v>
      </c>
      <c r="AS884" s="21"/>
      <c r="AT884" s="21"/>
      <c r="AU884" s="23"/>
      <c r="AV884" s="25" t="s">
        <v>252</v>
      </c>
      <c r="AW884" s="59">
        <v>45111</v>
      </c>
      <c r="AX884" s="25" t="str">
        <f>IF(AW884="","",IF(AW884="TBD","TBD",IF(AW884="N/A","N/A","W"&amp;TEXT(WEEKNUM(AW884,21),"00")&amp;" "&amp;YEAR(AW884))))</f>
        <v>W27 2023</v>
      </c>
      <c r="AY884" s="21" t="s">
        <v>327</v>
      </c>
      <c r="AZ884" s="21" t="s">
        <v>328</v>
      </c>
      <c r="BA884" s="21" t="s">
        <v>329</v>
      </c>
      <c r="BB884" s="23">
        <v>45149</v>
      </c>
      <c r="BC884" s="23">
        <v>45756</v>
      </c>
      <c r="BD884" s="23">
        <v>45757</v>
      </c>
      <c r="BE884" s="25" t="str">
        <f>IF(BD884="","",IF(BD884="TBD","TBD",IF(BD884="N/A","N/A","W"&amp;TEXT(WEEKNUM(BD884,21),"00")&amp;" "&amp;YEAR(BD884))))</f>
        <v>W15 2025</v>
      </c>
      <c r="BF884" s="23">
        <v>45759</v>
      </c>
      <c r="BG884" s="25" t="str">
        <f>IF(BF884="","",IF(BF884="TBD","TBD",IF(BF884="N/A","N/A","W"&amp;TEXT(WEEKNUM(BF884,21),"00")&amp;" "&amp;YEAR(BF884))))</f>
        <v>W15 2025</v>
      </c>
      <c r="BH884" s="24">
        <f>+IF(BF884="",0,(BF884-BD884))</f>
        <v>2</v>
      </c>
      <c r="BI884" s="26" t="s">
        <v>415</v>
      </c>
      <c r="BJ884" s="26" t="s">
        <v>6603</v>
      </c>
      <c r="BK884" s="27">
        <v>45751</v>
      </c>
      <c r="BL884" s="25" t="str">
        <f>IF(BK884="","",IF(BK884="TBD","TBD",IF(BK884="N/A","N/A","W"&amp;TEXT(WEEKNUM(BK884,21),"00")&amp;" "&amp;YEAR(BK884))))</f>
        <v>W14 2025</v>
      </c>
      <c r="BM884" s="21" t="s">
        <v>330</v>
      </c>
      <c r="BN884" s="20" t="s">
        <v>5586</v>
      </c>
      <c r="BO884" s="23">
        <v>45768</v>
      </c>
      <c r="BP884" s="25" t="str">
        <f>IF(BO884="","",IF(BO884="TBD","TBD",IF(BO884="N/A","N/A","W"&amp;TEXT(WEEKNUM(BO884,21),"00")&amp;" "&amp;YEAR(BO884))))</f>
        <v>W17 2025</v>
      </c>
      <c r="BQ884" s="21" t="s">
        <v>330</v>
      </c>
      <c r="BR884" s="19" t="s">
        <v>6604</v>
      </c>
      <c r="BS884" s="334">
        <v>45757</v>
      </c>
      <c r="BT884" s="25" t="str">
        <f t="shared" si="49"/>
        <v>W15 2025</v>
      </c>
      <c r="BU884" s="21" t="s">
        <v>330</v>
      </c>
      <c r="BV884" s="21" t="s">
        <v>6605</v>
      </c>
      <c r="BW884" s="23">
        <v>45750</v>
      </c>
      <c r="BX884" s="25" t="str">
        <f t="shared" si="50"/>
        <v>W14 2025</v>
      </c>
      <c r="BY884" s="23">
        <v>45768</v>
      </c>
      <c r="BZ884" s="25" t="str">
        <f>IF(BY884="","",IF(BY884="TBD","TBD",IF(BY884="N/A","N/A","W"&amp;TEXT(WEEKNUM(BY884,21),"00")&amp;" "&amp;YEAR(BY884))))</f>
        <v>W17 2025</v>
      </c>
      <c r="CA884" s="22" t="s">
        <v>926</v>
      </c>
      <c r="CB884" s="21" t="s">
        <v>336</v>
      </c>
      <c r="CC884" s="21" t="s">
        <v>336</v>
      </c>
      <c r="CD884" s="21"/>
      <c r="CE884" s="23"/>
      <c r="CF884" s="23">
        <v>45290</v>
      </c>
      <c r="CG884" s="23">
        <v>45772</v>
      </c>
      <c r="CH884" s="23">
        <v>45777</v>
      </c>
      <c r="CI884" s="25" t="str">
        <f>IF(CH884="","",IF(CH884="TBD","TBD",IF(CH884="N/A","N/A","W"&amp;TEXT(WEEKNUM(CH884,21),"00")&amp;" "&amp;YEAR(CH884))))</f>
        <v>W18 2025</v>
      </c>
      <c r="CJ884" s="23">
        <v>45783</v>
      </c>
      <c r="CK884" s="25" t="str">
        <f>IF(CJ884="","",IF(CJ884="TBD","TBD",IF(CJ884="N/A","N/A","W"&amp;TEXT(WEEKNUM(CJ884,21),"00")&amp;" "&amp;YEAR(CJ884))))</f>
        <v>W19 2025</v>
      </c>
      <c r="CL884" s="24">
        <f>+IF(CJ884="",0,(CJ884-CH884))</f>
        <v>6</v>
      </c>
      <c r="CM884" s="21" t="s">
        <v>339</v>
      </c>
      <c r="CN884" s="20" t="s">
        <v>6606</v>
      </c>
      <c r="CO884" s="23">
        <v>45783</v>
      </c>
      <c r="CP884" s="25" t="str">
        <f>IF(CO884="","",IF(CO884="TBD","TBD",IF(CO884="N/A","N/A","W"&amp;TEXT(WEEKNUM(CO884,21),"00")&amp;" "&amp;YEAR(CO884))))</f>
        <v>W19 2025</v>
      </c>
      <c r="CQ884" s="23" t="s">
        <v>339</v>
      </c>
      <c r="CR884" s="23" t="s">
        <v>6607</v>
      </c>
      <c r="CS884" s="23">
        <v>45783</v>
      </c>
      <c r="CT884" s="25" t="str">
        <f>IF(CS884="","",IF(CS884="TBD","TBD",IF(CS884="N/A","N/A","W"&amp;TEXT(WEEKNUM(CS884,21),"00")&amp;" "&amp;YEAR(CS884))))</f>
        <v>W19 2025</v>
      </c>
      <c r="CU884" s="21" t="s">
        <v>339</v>
      </c>
      <c r="CV884" s="20" t="s">
        <v>6608</v>
      </c>
      <c r="CW884" s="23">
        <v>45788</v>
      </c>
      <c r="CX884" s="25" t="str">
        <f>IF(CW884="","",IF(CW884="TBD","TBD",IF(CW884="N/A","N/A","W"&amp;TEXT(WEEKNUM(CW884,21),"00")&amp;" "&amp;YEAR(CW884))))</f>
        <v>W19 2025</v>
      </c>
      <c r="CY884" s="21" t="s">
        <v>421</v>
      </c>
      <c r="CZ884" s="21" t="s">
        <v>6609</v>
      </c>
      <c r="DA884" s="23">
        <v>45788</v>
      </c>
      <c r="DB884" s="25" t="str">
        <f>IF(DA884="","",IF(DA884="TBD","TBD",IF(DA884="N/A","N/A","W"&amp;TEXT(WEEKNUM(DA884,21),"00")&amp;" "&amp;YEAR(DA884))))</f>
        <v>W19 2025</v>
      </c>
      <c r="DC884" s="23">
        <v>45788</v>
      </c>
      <c r="DD884" s="25" t="str">
        <f>IF(DC884="","",IF(DC884="TBD","TBD",IF(DC884="N/A","N/A","W"&amp;TEXT(WEEKNUM(DC884,21),"00")&amp;" "&amp;YEAR(DC884))))</f>
        <v>W19 2025</v>
      </c>
      <c r="DE884" s="21" t="s">
        <v>392</v>
      </c>
      <c r="DF884" s="23"/>
      <c r="DG884" s="21" t="s">
        <v>259</v>
      </c>
      <c r="DH884" s="21">
        <v>0</v>
      </c>
      <c r="DI884" s="18"/>
      <c r="DJ884" s="18"/>
      <c r="DK884" s="21" t="s">
        <v>296</v>
      </c>
      <c r="DL884" s="21" t="s">
        <v>1501</v>
      </c>
      <c r="DM884" s="21"/>
      <c r="DN884" s="23">
        <v>45740</v>
      </c>
      <c r="DO884" s="23"/>
      <c r="DP884" s="23"/>
      <c r="DQ884" s="23" t="s">
        <v>262</v>
      </c>
      <c r="DR884" s="23"/>
      <c r="DS884" s="23"/>
      <c r="DT884" s="23"/>
      <c r="DU884" s="23"/>
      <c r="DV884" s="23">
        <v>45744</v>
      </c>
      <c r="DW884" s="23" t="s">
        <v>342</v>
      </c>
      <c r="DX884" s="23"/>
      <c r="DY884" s="18"/>
      <c r="DZ884" s="18"/>
      <c r="EA884" s="18"/>
      <c r="EB884" s="21" t="s">
        <v>49</v>
      </c>
      <c r="EC884" s="18" t="s">
        <v>234</v>
      </c>
      <c r="ED884" s="18"/>
      <c r="EE884" s="18"/>
      <c r="EF884" s="55"/>
      <c r="EG884" s="55"/>
      <c r="EH884" s="18"/>
      <c r="EI884" s="18">
        <v>0</v>
      </c>
      <c r="EJ884" s="29" t="str">
        <f>K884&amp;AY884&amp;CA884&amp;DE884&amp;DT884&amp;DW884</f>
        <v>VigenteTSS Aprobado 4GIng Aprobada 4G/5GAs Built Aprobado con Observaciones 4GOn Air</v>
      </c>
    </row>
    <row r="885" spans="1:140" ht="12" hidden="1" customHeight="1">
      <c r="A885" s="30" t="str">
        <f>IFERROR(IF(VLOOKUP(B885,SEARCH!A:A,1,0)=B885,"OK",""),"")</f>
        <v/>
      </c>
      <c r="B885" s="31" t="s">
        <v>6610</v>
      </c>
      <c r="C885" s="15" t="s">
        <v>6611</v>
      </c>
      <c r="D885" s="16">
        <v>16</v>
      </c>
      <c r="E885" s="16">
        <v>-36.846778</v>
      </c>
      <c r="F885" s="16">
        <v>-72.088694000000004</v>
      </c>
      <c r="G885" s="16" t="s">
        <v>286</v>
      </c>
      <c r="H885" s="16" t="s">
        <v>6612</v>
      </c>
      <c r="I885" s="16" t="s">
        <v>6613</v>
      </c>
      <c r="J885" s="16" t="s">
        <v>355</v>
      </c>
      <c r="K885" s="17" t="s">
        <v>319</v>
      </c>
      <c r="L885" s="16" t="s">
        <v>409</v>
      </c>
      <c r="M885" s="55">
        <v>46081</v>
      </c>
      <c r="N885" s="18">
        <v>2</v>
      </c>
      <c r="O885" s="19" t="s">
        <v>3327</v>
      </c>
      <c r="P885" s="19" t="s">
        <v>248</v>
      </c>
      <c r="Q885" s="18" t="s">
        <v>6614</v>
      </c>
      <c r="R885" s="21" t="s">
        <v>1156</v>
      </c>
      <c r="S885" s="21">
        <v>29</v>
      </c>
      <c r="T885" s="22" t="s">
        <v>6615</v>
      </c>
      <c r="U885" s="23">
        <v>45867</v>
      </c>
      <c r="V885" s="21" t="str">
        <f>IF(U885="","",IF(U885="TBD","TBD",IF(U885="N/A","N/A","W"&amp;TEXT(WEEKNUM(U885,21),"00")&amp;" "&amp;YEAR(U885))))</f>
        <v>W31 2025</v>
      </c>
      <c r="W885" s="23">
        <v>45877</v>
      </c>
      <c r="X885" s="23">
        <v>45887</v>
      </c>
      <c r="Y885" s="23" t="str">
        <f>IF(X885="","",IF(X885="TBD","TBD",IF(X885="N/A","N/A","W"&amp;TEXT(WEEKNUM(X885,21),"00")&amp;" "&amp;YEAR(X885))))</f>
        <v>W34 2025</v>
      </c>
      <c r="Z885" s="23">
        <v>45887</v>
      </c>
      <c r="AA885" s="23">
        <v>45889</v>
      </c>
      <c r="AB885" s="24">
        <f>+IF(Z885="",0,AA885-Z885)</f>
        <v>2</v>
      </c>
      <c r="AC885" s="21" t="s">
        <v>324</v>
      </c>
      <c r="AD885" s="20" t="s">
        <v>6616</v>
      </c>
      <c r="AE885" s="23">
        <v>45882</v>
      </c>
      <c r="AF885" s="25" t="str">
        <f>IF(AE885="","",IF(AE885="TBD","TBD",IF(AE885="N/A","N/A","W"&amp;TEXT(WEEKNUM(AE885,21),"00")&amp;" "&amp;YEAR(AE885))))</f>
        <v>W33 2025</v>
      </c>
      <c r="AG885" s="21" t="s">
        <v>324</v>
      </c>
      <c r="AH885" s="20" t="s">
        <v>6617</v>
      </c>
      <c r="AI885" s="23">
        <v>45887</v>
      </c>
      <c r="AJ885" s="25" t="str">
        <f>IF(AI885="","",IF(AI885="TBD","TBD",IF(AI885="N/A","N/A","W"&amp;TEXT(WEEKNUM(AI885,21),"00")&amp;" "&amp;YEAR(AI885))))</f>
        <v>W34 2025</v>
      </c>
      <c r="AK885" s="21" t="s">
        <v>324</v>
      </c>
      <c r="AL885" s="99" t="s">
        <v>6618</v>
      </c>
      <c r="AM885" s="23">
        <v>45889</v>
      </c>
      <c r="AN885" s="25" t="str">
        <f>IF(AM885="","",IF(AM885="TBD","TBD",IF(AM885="N/A","N/A","W"&amp;TEXT(WEEKNUM(AM885,21),"00")&amp;" "&amp;YEAR(AM885))))</f>
        <v>W34 2025</v>
      </c>
      <c r="AO885" s="21" t="s">
        <v>324</v>
      </c>
      <c r="AP885" s="33"/>
      <c r="AQ885" s="23">
        <v>45888</v>
      </c>
      <c r="AR885" s="25" t="str">
        <f>IF(AQ885="","",IF(AQ885="TBD","TBD",IF(AQ885="N/A","N/A","W"&amp;TEXT(WEEKNUM(AQ885,21),"00")&amp;" "&amp;YEAR(AQ885))))</f>
        <v>W34 2025</v>
      </c>
      <c r="AS885" s="21"/>
      <c r="AT885" s="21"/>
      <c r="AU885" s="23"/>
      <c r="AV885" s="25" t="s">
        <v>252</v>
      </c>
      <c r="AW885" s="59">
        <v>45889</v>
      </c>
      <c r="AX885" s="25" t="str">
        <f>IF(AW885="","",IF(AW885="TBD","TBD",IF(AW885="N/A","N/A","W"&amp;TEXT(WEEKNUM(AW885,21),"00")&amp;" "&amp;YEAR(AW885))))</f>
        <v>W34 2025</v>
      </c>
      <c r="AY885" s="21" t="s">
        <v>327</v>
      </c>
      <c r="AZ885" s="21" t="s">
        <v>328</v>
      </c>
      <c r="BA885" s="21" t="s">
        <v>329</v>
      </c>
      <c r="BB885" s="23">
        <v>45923</v>
      </c>
      <c r="BC885" s="23">
        <v>45954</v>
      </c>
      <c r="BD885" s="23">
        <v>45957</v>
      </c>
      <c r="BE885" s="25" t="str">
        <f>IF(BD885="","",IF(BD885="TBD","TBD",IF(BD885="N/A","N/A","W"&amp;TEXT(WEEKNUM(BD885,21),"00")&amp;" "&amp;YEAR(BD885))))</f>
        <v>W44 2025</v>
      </c>
      <c r="BF885" s="23">
        <v>45959</v>
      </c>
      <c r="BG885" s="25" t="str">
        <f>IF(BF885="","",IF(BF885="TBD","TBD",IF(BF885="N/A","N/A","W"&amp;TEXT(WEEKNUM(BF885,21),"00")&amp;" "&amp;YEAR(BF885))))</f>
        <v>W44 2025</v>
      </c>
      <c r="BH885" s="24">
        <f>+IF(BF885="",0,(BF885-BD885))</f>
        <v>2</v>
      </c>
      <c r="BI885" s="26" t="s">
        <v>330</v>
      </c>
      <c r="BJ885" s="53" t="s">
        <v>6619</v>
      </c>
      <c r="BK885" s="27">
        <v>45937</v>
      </c>
      <c r="BL885" s="52" t="str">
        <f>IF(BK885="","",IF(BK885="TBD","TBD",IF(BK885="N/A","N/A","W"&amp;TEXT(WEEKNUM(BK885,21),"00")&amp;" "&amp;YEAR(BK885))))</f>
        <v>W41 2025</v>
      </c>
      <c r="BM885" s="21" t="s">
        <v>330</v>
      </c>
      <c r="BN885" s="88" t="s">
        <v>6620</v>
      </c>
      <c r="BO885" s="23">
        <v>45958</v>
      </c>
      <c r="BP885" s="52" t="str">
        <f>IF(BO885="","",IF(BO885="TBD","TBD",IF(BO885="N/A","N/A","W"&amp;TEXT(WEEKNUM(BO885,21),"00")&amp;" "&amp;YEAR(BO885))))</f>
        <v>W44 2025</v>
      </c>
      <c r="BQ885" s="21" t="s">
        <v>330</v>
      </c>
      <c r="BR885" s="20" t="s">
        <v>6621</v>
      </c>
      <c r="BS885" s="334">
        <v>45936</v>
      </c>
      <c r="BT885" s="25" t="str">
        <f t="shared" si="49"/>
        <v>W41 2025</v>
      </c>
      <c r="BU885" s="21" t="s">
        <v>330</v>
      </c>
      <c r="BV885" s="21"/>
      <c r="BW885" s="23">
        <v>45959</v>
      </c>
      <c r="BX885" s="25" t="str">
        <f t="shared" si="50"/>
        <v>W44 2025</v>
      </c>
      <c r="BY885" s="23">
        <v>45959</v>
      </c>
      <c r="BZ885" s="25" t="str">
        <f>IF(BY885="","",IF(BY885="TBD","TBD",IF(BY885="N/A","N/A","W"&amp;TEXT(WEEKNUM(BY885,21),"00")&amp;" "&amp;YEAR(BY885))))</f>
        <v>W44 2025</v>
      </c>
      <c r="CA885" s="22" t="s">
        <v>926</v>
      </c>
      <c r="CB885" s="21" t="s">
        <v>336</v>
      </c>
      <c r="CC885" s="21" t="s">
        <v>336</v>
      </c>
      <c r="CD885" s="21"/>
      <c r="CE885" s="23" t="s">
        <v>3379</v>
      </c>
      <c r="CF885" s="23">
        <v>45957</v>
      </c>
      <c r="CG885" s="23">
        <v>46051</v>
      </c>
      <c r="CH885" s="23">
        <v>46052</v>
      </c>
      <c r="CI885" s="25" t="str">
        <f>IF(CH885="","",IF(CH885="TBD","TBD",IF(CH885="N/A","N/A","W"&amp;TEXT(WEEKNUM(CH885,21),"00")&amp;" "&amp;YEAR(CH885))))</f>
        <v>W05 2026</v>
      </c>
      <c r="CJ885" s="23">
        <v>45981</v>
      </c>
      <c r="CK885" s="25" t="str">
        <f>IF(CJ885="","",IF(CJ885="TBD","TBD",IF(CJ885="N/A","N/A","W"&amp;TEXT(WEEKNUM(CJ885,21),"00")&amp;" "&amp;YEAR(CJ885))))</f>
        <v>W47 2025</v>
      </c>
      <c r="CL885" s="24">
        <f>+IF(CJ885="",0,(CJ885-CH885))</f>
        <v>-71</v>
      </c>
      <c r="CM885" s="21" t="s">
        <v>339</v>
      </c>
      <c r="CN885" s="20" t="s">
        <v>6622</v>
      </c>
      <c r="CO885" s="23">
        <v>45980</v>
      </c>
      <c r="CP885" s="25" t="str">
        <f>IF(CO885="","",IF(CO885="TBD","TBD",IF(CO885="N/A","N/A","W"&amp;TEXT(WEEKNUM(CO885,21),"00")&amp;" "&amp;YEAR(CO885))))</f>
        <v>W47 2025</v>
      </c>
      <c r="CQ885" s="23" t="s">
        <v>339</v>
      </c>
      <c r="CR885" s="23" t="s">
        <v>370</v>
      </c>
      <c r="CS885" s="23">
        <v>45958</v>
      </c>
      <c r="CT885" s="25" t="str">
        <f>IF(CS885="","",IF(CS885="TBD","TBD",IF(CS885="N/A","N/A","W"&amp;TEXT(WEEKNUM(CS885,21),"00")&amp;" "&amp;YEAR(CS885))))</f>
        <v>W44 2025</v>
      </c>
      <c r="CU885" s="21" t="s">
        <v>339</v>
      </c>
      <c r="CV885" s="21" t="s">
        <v>6623</v>
      </c>
      <c r="CW885" s="23">
        <v>45960</v>
      </c>
      <c r="CX885" s="25" t="str">
        <f>IF(CW885="","",IF(CW885="TBD","TBD",IF(CW885="N/A","N/A","W"&amp;TEXT(WEEKNUM(CW885,21),"00")&amp;" "&amp;YEAR(CW885))))</f>
        <v>W44 2025</v>
      </c>
      <c r="CY885" s="21" t="s">
        <v>421</v>
      </c>
      <c r="CZ885" s="20" t="s">
        <v>6624</v>
      </c>
      <c r="DA885" s="23">
        <v>46057</v>
      </c>
      <c r="DB885" s="25" t="str">
        <f>IF(DA885="","",IF(DA885="TBD","TBD",IF(DA885="N/A","N/A","W"&amp;TEXT(WEEKNUM(DA885,21),"00")&amp;" "&amp;YEAR(DA885))))</f>
        <v>W06 2026</v>
      </c>
      <c r="DC885" s="23">
        <v>46058</v>
      </c>
      <c r="DD885" s="25" t="str">
        <f>IF(DC885="","",IF(DC885="TBD","TBD",IF(DC885="N/A","N/A","W"&amp;TEXT(WEEKNUM(DC885,21),"00")&amp;" "&amp;YEAR(DC885))))</f>
        <v>W06 2026</v>
      </c>
      <c r="DE885" s="21" t="s">
        <v>392</v>
      </c>
      <c r="DF885" s="23"/>
      <c r="DG885" s="21" t="s">
        <v>259</v>
      </c>
      <c r="DH885" s="18"/>
      <c r="DI885" s="18"/>
      <c r="DJ885" s="18"/>
      <c r="DK885" s="21" t="s">
        <v>296</v>
      </c>
      <c r="DL885" s="21" t="s">
        <v>1501</v>
      </c>
      <c r="DM885" s="21"/>
      <c r="DN885" s="23">
        <v>46094</v>
      </c>
      <c r="DO885" s="23"/>
      <c r="DP885" s="23"/>
      <c r="DQ885" s="23" t="s">
        <v>262</v>
      </c>
      <c r="DR885" s="23"/>
      <c r="DS885" s="23">
        <v>46108</v>
      </c>
      <c r="DT885" s="23" t="s">
        <v>502</v>
      </c>
      <c r="DU885" s="23"/>
      <c r="DV885" s="23">
        <v>46094</v>
      </c>
      <c r="DW885" s="23" t="s">
        <v>342</v>
      </c>
      <c r="DX885" s="23"/>
      <c r="DY885" s="18"/>
      <c r="DZ885" s="18"/>
      <c r="EA885" s="18">
        <v>4500228792</v>
      </c>
      <c r="EB885" s="21" t="s">
        <v>49</v>
      </c>
      <c r="EC885" s="18"/>
      <c r="ED885" s="18" t="s">
        <v>343</v>
      </c>
      <c r="EE885" s="18"/>
      <c r="EF885" s="55" t="s">
        <v>295</v>
      </c>
      <c r="EG885" s="55"/>
      <c r="EH885" s="18" t="s">
        <v>929</v>
      </c>
      <c r="EI885" s="34" t="s">
        <v>6625</v>
      </c>
      <c r="EJ885" s="29" t="str">
        <f>K885&amp;AY885&amp;CA885&amp;DE885&amp;DT885&amp;DW885</f>
        <v>VigenteTSS Aprobado 4GIng Aprobada 4G/5GAs Built Aprobado con Observaciones 4GIntegradoOn Air</v>
      </c>
    </row>
    <row r="886" spans="1:140" ht="12" hidden="1" customHeight="1">
      <c r="A886" s="30" t="str">
        <f>IFERROR(IF(VLOOKUP(B886,SEARCH!A:A,1,0)=B886,"OK",""),"")</f>
        <v/>
      </c>
      <c r="B886" s="31" t="s">
        <v>6626</v>
      </c>
      <c r="C886" s="15" t="s">
        <v>6627</v>
      </c>
      <c r="D886" s="16">
        <v>5</v>
      </c>
      <c r="E886" s="16">
        <v>-32.659997222222223</v>
      </c>
      <c r="F886" s="16">
        <v>-71.430547222222231</v>
      </c>
      <c r="G886" s="16" t="s">
        <v>346</v>
      </c>
      <c r="H886" s="16" t="s">
        <v>965</v>
      </c>
      <c r="I886" s="16" t="s">
        <v>6628</v>
      </c>
      <c r="J886" s="16" t="s">
        <v>1188</v>
      </c>
      <c r="K886" s="17" t="s">
        <v>319</v>
      </c>
      <c r="L886" s="16" t="s">
        <v>409</v>
      </c>
      <c r="M886" s="103" t="s">
        <v>320</v>
      </c>
      <c r="N886" s="18">
        <v>2</v>
      </c>
      <c r="O886" s="19" t="s">
        <v>3327</v>
      </c>
      <c r="P886" s="19" t="s">
        <v>380</v>
      </c>
      <c r="Q886" s="21" t="s">
        <v>917</v>
      </c>
      <c r="R886" s="21" t="s">
        <v>4580</v>
      </c>
      <c r="S886" s="21">
        <v>10</v>
      </c>
      <c r="T886" s="22" t="s">
        <v>6629</v>
      </c>
      <c r="U886" s="23">
        <v>45106</v>
      </c>
      <c r="V886" s="21" t="str">
        <f>IF(U886="","",IF(U886="TBD","TBD",IF(U886="N/A","N/A","W"&amp;TEXT(WEEKNUM(U886,21),"00")&amp;" "&amp;YEAR(U886))))</f>
        <v>W26 2023</v>
      </c>
      <c r="W886" s="23">
        <v>45027</v>
      </c>
      <c r="X886" s="23"/>
      <c r="Y886" s="23" t="str">
        <f>IF(X886="","",IF(X886="TBD","TBD",IF(X886="N/A","N/A","W"&amp;TEXT(WEEKNUM(X886,21),"00")&amp;" "&amp;YEAR(X886))))</f>
        <v/>
      </c>
      <c r="Z886" s="23"/>
      <c r="AA886" s="23"/>
      <c r="AB886" s="24">
        <f>+IF(Z886="",0,AA886-Z886)</f>
        <v>0</v>
      </c>
      <c r="AC886" s="21" t="s">
        <v>324</v>
      </c>
      <c r="AD886" s="21" t="s">
        <v>1867</v>
      </c>
      <c r="AE886" s="23">
        <v>45562</v>
      </c>
      <c r="AF886" s="25" t="str">
        <f>IF(AE886="","",IF(AE886="TBD","TBD",IF(AE886="N/A","N/A","W"&amp;TEXT(WEEKNUM(AE886,21),"00")&amp;" "&amp;YEAR(AE886))))</f>
        <v>W39 2024</v>
      </c>
      <c r="AG886" s="21" t="s">
        <v>324</v>
      </c>
      <c r="AH886" s="21" t="s">
        <v>6630</v>
      </c>
      <c r="AI886" s="23">
        <v>45565</v>
      </c>
      <c r="AJ886" s="25" t="str">
        <f>IF(AI886="","",IF(AI886="TBD","TBD",IF(AI886="N/A","N/A","W"&amp;TEXT(WEEKNUM(AI886,21),"00")&amp;" "&amp;YEAR(AI886))))</f>
        <v>W40 2024</v>
      </c>
      <c r="AK886" s="21" t="s">
        <v>324</v>
      </c>
      <c r="AL886" s="21" t="s">
        <v>6630</v>
      </c>
      <c r="AM886" s="23">
        <v>45565</v>
      </c>
      <c r="AN886" s="25" t="str">
        <f>IF(AM886="","",IF(AM886="TBD","TBD",IF(AM886="N/A","N/A","W"&amp;TEXT(WEEKNUM(AM886,21),"00")&amp;" "&amp;YEAR(AM886))))</f>
        <v>W40 2024</v>
      </c>
      <c r="AO886" s="21" t="s">
        <v>324</v>
      </c>
      <c r="AP886" s="21"/>
      <c r="AQ886" s="23">
        <v>45127</v>
      </c>
      <c r="AR886" s="25" t="str">
        <f>IF(AQ886="","",IF(AQ886="TBD","TBD",IF(AQ886="N/A","N/A","W"&amp;TEXT(WEEKNUM(AQ886,21),"00")&amp;" "&amp;YEAR(AQ886))))</f>
        <v>W29 2023</v>
      </c>
      <c r="AS886" s="21"/>
      <c r="AT886" s="21"/>
      <c r="AU886" s="23"/>
      <c r="AV886" s="25" t="s">
        <v>252</v>
      </c>
      <c r="AW886" s="59">
        <v>45565</v>
      </c>
      <c r="AX886" s="25" t="str">
        <f>IF(AW886="","",IF(AW886="TBD","TBD",IF(AW886="N/A","N/A","W"&amp;TEXT(WEEKNUM(AW886,21),"00")&amp;" "&amp;YEAR(AW886))))</f>
        <v>W40 2024</v>
      </c>
      <c r="AY886" s="21" t="s">
        <v>327</v>
      </c>
      <c r="AZ886" s="21" t="s">
        <v>328</v>
      </c>
      <c r="BA886" s="21" t="s">
        <v>329</v>
      </c>
      <c r="BB886" s="23">
        <v>45730</v>
      </c>
      <c r="BC886" s="23">
        <v>45743</v>
      </c>
      <c r="BD886" s="23">
        <v>45743</v>
      </c>
      <c r="BE886" s="25" t="str">
        <f>IF(BD886="","",IF(BD886="TBD","TBD",IF(BD886="N/A","N/A","W"&amp;TEXT(WEEKNUM(BD886,21),"00")&amp;" "&amp;YEAR(BD886))))</f>
        <v>W13 2025</v>
      </c>
      <c r="BF886" s="23">
        <v>45747</v>
      </c>
      <c r="BG886" s="25" t="str">
        <f>IF(BF886="","",IF(BF886="TBD","TBD",IF(BF886="N/A","N/A","W"&amp;TEXT(WEEKNUM(BF886,21),"00")&amp;" "&amp;YEAR(BF886))))</f>
        <v>W14 2025</v>
      </c>
      <c r="BH886" s="24">
        <f>+IF(BF886="",0,(BF886-BD886))</f>
        <v>4</v>
      </c>
      <c r="BI886" s="26" t="s">
        <v>330</v>
      </c>
      <c r="BJ886" s="26"/>
      <c r="BK886" s="27">
        <v>45743</v>
      </c>
      <c r="BL886" s="25" t="str">
        <f>IF(BK886="","",IF(BK886="TBD","TBD",IF(BK886="N/A","N/A","W"&amp;TEXT(WEEKNUM(BK886,21),"00")&amp;" "&amp;YEAR(BK886))))</f>
        <v>W13 2025</v>
      </c>
      <c r="BM886" s="21" t="s">
        <v>330</v>
      </c>
      <c r="BN886" s="21"/>
      <c r="BO886" s="23">
        <v>45742</v>
      </c>
      <c r="BP886" s="25" t="str">
        <f>IF(BO886="","",IF(BO886="TBD","TBD",IF(BO886="N/A","N/A","W"&amp;TEXT(WEEKNUM(BO886,21),"00")&amp;" "&amp;YEAR(BO886))))</f>
        <v>W13 2025</v>
      </c>
      <c r="BQ886" s="21" t="s">
        <v>330</v>
      </c>
      <c r="BR886" s="39"/>
      <c r="BS886" s="334">
        <v>45744</v>
      </c>
      <c r="BT886" s="25" t="str">
        <f t="shared" si="49"/>
        <v>W13 2025</v>
      </c>
      <c r="BU886" s="21" t="s">
        <v>330</v>
      </c>
      <c r="BV886" s="75" t="s">
        <v>6631</v>
      </c>
      <c r="BW886" s="23">
        <v>45734</v>
      </c>
      <c r="BX886" s="25" t="str">
        <f t="shared" si="50"/>
        <v>W12 2025</v>
      </c>
      <c r="BY886" s="23">
        <v>45744</v>
      </c>
      <c r="BZ886" s="25" t="str">
        <f>IF(BY886="","",IF(BY886="TBD","TBD",IF(BY886="N/A","N/A","W"&amp;TEXT(WEEKNUM(BY886,21),"00")&amp;" "&amp;YEAR(BY886))))</f>
        <v>W13 2025</v>
      </c>
      <c r="CA886" s="22" t="s">
        <v>926</v>
      </c>
      <c r="CB886" s="21" t="s">
        <v>336</v>
      </c>
      <c r="CC886" s="21" t="s">
        <v>336</v>
      </c>
      <c r="CD886" s="21"/>
      <c r="CE886" s="23"/>
      <c r="CF886" s="23">
        <v>45614</v>
      </c>
      <c r="CG886" s="23"/>
      <c r="CH886" s="23">
        <v>45614</v>
      </c>
      <c r="CI886" s="25" t="str">
        <f>IF(CH886="","",IF(CH886="TBD","TBD",IF(CH886="N/A","N/A","W"&amp;TEXT(WEEKNUM(CH886,21),"00")&amp;" "&amp;YEAR(CH886))))</f>
        <v>W47 2024</v>
      </c>
      <c r="CJ886" s="23"/>
      <c r="CK886" s="25" t="str">
        <f>IF(CJ886="","",IF(CJ886="TBD","TBD",IF(CJ886="N/A","N/A","W"&amp;TEXT(WEEKNUM(CJ886,21),"00")&amp;" "&amp;YEAR(CJ886))))</f>
        <v/>
      </c>
      <c r="CL886" s="24">
        <f>+IF(CJ886="",0,(CJ886-CH886))</f>
        <v>0</v>
      </c>
      <c r="CM886" s="21" t="s">
        <v>388</v>
      </c>
      <c r="CN886" s="21" t="s">
        <v>6632</v>
      </c>
      <c r="CO886" s="23">
        <v>45617</v>
      </c>
      <c r="CP886" s="25" t="str">
        <f>IF(CO886="","",IF(CO886="TBD","TBD",IF(CO886="N/A","N/A","W"&amp;TEXT(WEEKNUM(CO886,21),"00")&amp;" "&amp;YEAR(CO886))))</f>
        <v>W47 2024</v>
      </c>
      <c r="CQ886" s="23" t="s">
        <v>388</v>
      </c>
      <c r="CR886" s="23" t="s">
        <v>6633</v>
      </c>
      <c r="CS886" s="23">
        <v>45616</v>
      </c>
      <c r="CT886" s="25" t="str">
        <f>IF(CS886="","",IF(CS886="TBD","TBD",IF(CS886="N/A","N/A","W"&amp;TEXT(WEEKNUM(CS886,21),"00")&amp;" "&amp;YEAR(CS886))))</f>
        <v>W47 2024</v>
      </c>
      <c r="CU886" s="21" t="s">
        <v>388</v>
      </c>
      <c r="CV886" s="21" t="s">
        <v>6634</v>
      </c>
      <c r="CW886" s="23">
        <v>45628</v>
      </c>
      <c r="CX886" s="25" t="str">
        <f>IF(CW886="","",IF(CW886="TBD","TBD",IF(CW886="N/A","N/A","W"&amp;TEXT(WEEKNUM(CW886,21),"00")&amp;" "&amp;YEAR(CW886))))</f>
        <v>W49 2024</v>
      </c>
      <c r="CY886" s="21" t="s">
        <v>339</v>
      </c>
      <c r="CZ886" s="21" t="s">
        <v>6635</v>
      </c>
      <c r="DA886" s="23">
        <v>45628</v>
      </c>
      <c r="DB886" s="25" t="str">
        <f>IF(DA886="","",IF(DA886="TBD","TBD",IF(DA886="N/A","N/A","W"&amp;TEXT(WEEKNUM(DA886,21),"00")&amp;" "&amp;YEAR(DA886))))</f>
        <v>W49 2024</v>
      </c>
      <c r="DC886" s="23">
        <v>45628</v>
      </c>
      <c r="DD886" s="25" t="str">
        <f>IF(DC886="","",IF(DC886="TBD","TBD",IF(DC886="N/A","N/A","W"&amp;TEXT(WEEKNUM(DC886,21),"00")&amp;" "&amp;YEAR(DC886))))</f>
        <v>W49 2024</v>
      </c>
      <c r="DE886" s="21" t="s">
        <v>1032</v>
      </c>
      <c r="DF886" s="23"/>
      <c r="DG886" s="21" t="s">
        <v>259</v>
      </c>
      <c r="DH886" s="21">
        <v>0</v>
      </c>
      <c r="DI886" s="18"/>
      <c r="DJ886" s="18"/>
      <c r="DK886" s="21" t="s">
        <v>296</v>
      </c>
      <c r="DL886" s="21" t="s">
        <v>1501</v>
      </c>
      <c r="DM886" s="21"/>
      <c r="DN886" s="23">
        <v>45751</v>
      </c>
      <c r="DO886" s="23"/>
      <c r="DP886" s="23"/>
      <c r="DQ886" s="23" t="s">
        <v>276</v>
      </c>
      <c r="DR886" s="23"/>
      <c r="DS886" s="23"/>
      <c r="DT886" s="23"/>
      <c r="DU886" s="23"/>
      <c r="DV886" s="23">
        <v>45751</v>
      </c>
      <c r="DW886" s="23" t="s">
        <v>342</v>
      </c>
      <c r="DX886" s="23"/>
      <c r="DY886" s="18"/>
      <c r="DZ886" s="18"/>
      <c r="EA886" s="18"/>
      <c r="EB886" s="21" t="s">
        <v>49</v>
      </c>
      <c r="EC886" s="18" t="s">
        <v>234</v>
      </c>
      <c r="ED886" s="18"/>
      <c r="EE886" s="18"/>
      <c r="EF886" s="55"/>
      <c r="EG886" s="55"/>
      <c r="EH886" s="18"/>
      <c r="EI886">
        <v>0</v>
      </c>
      <c r="EJ886" s="29" t="str">
        <f>K886&amp;AY886&amp;CA886&amp;DE886&amp;DT886&amp;DW886</f>
        <v>VigenteTSS Aprobado 4GIng Aprobada 4G/5GAs Built Aprobado con Observaciones 4G/5GOn Air</v>
      </c>
    </row>
    <row r="887" spans="1:140" ht="12" hidden="1" customHeight="1">
      <c r="A887" s="30" t="str">
        <f>IFERROR(IF(VLOOKUP(B887,SEARCH!A:A,1,0)=B887,"OK",""),"")</f>
        <v/>
      </c>
      <c r="B887" s="31" t="s">
        <v>6636</v>
      </c>
      <c r="C887" s="15" t="s">
        <v>6637</v>
      </c>
      <c r="D887" s="16">
        <v>5</v>
      </c>
      <c r="E887" s="16">
        <v>-32.792136999999997</v>
      </c>
      <c r="F887" s="16">
        <v>-70.958220999999995</v>
      </c>
      <c r="G887" s="16" t="s">
        <v>346</v>
      </c>
      <c r="H887" s="16" t="s">
        <v>3201</v>
      </c>
      <c r="I887" s="16" t="s">
        <v>6638</v>
      </c>
      <c r="J887" s="16" t="s">
        <v>379</v>
      </c>
      <c r="K887" s="17" t="s">
        <v>319</v>
      </c>
      <c r="L887" s="16" t="s">
        <v>247</v>
      </c>
      <c r="M887" s="103" t="s">
        <v>320</v>
      </c>
      <c r="N887" s="18"/>
      <c r="O887" s="19" t="s">
        <v>3327</v>
      </c>
      <c r="P887" s="19" t="s">
        <v>380</v>
      </c>
      <c r="Q887" s="18"/>
      <c r="R887" s="21" t="s">
        <v>4580</v>
      </c>
      <c r="S887" s="21">
        <v>31</v>
      </c>
      <c r="T887" s="22" t="s">
        <v>6639</v>
      </c>
      <c r="U887" s="23">
        <v>45106</v>
      </c>
      <c r="V887" s="21" t="str">
        <f>IF(U887="","",IF(U887="TBD","TBD",IF(U887="N/A","N/A","W"&amp;TEXT(WEEKNUM(U887,21),"00")&amp;" "&amp;YEAR(U887))))</f>
        <v>W26 2023</v>
      </c>
      <c r="W887" s="23">
        <v>44977</v>
      </c>
      <c r="X887" s="23"/>
      <c r="Y887" s="23" t="str">
        <f>IF(X887="","",IF(X887="TBD","TBD",IF(X887="N/A","N/A","W"&amp;TEXT(WEEKNUM(X887,21),"00")&amp;" "&amp;YEAR(X887))))</f>
        <v/>
      </c>
      <c r="Z887" s="23"/>
      <c r="AA887" s="23"/>
      <c r="AB887" s="24">
        <f>+IF(Z887="",0,AA887-Z887)</f>
        <v>0</v>
      </c>
      <c r="AC887" s="21" t="s">
        <v>324</v>
      </c>
      <c r="AD887" s="21">
        <v>0</v>
      </c>
      <c r="AE887" s="23">
        <v>45021</v>
      </c>
      <c r="AF887" s="25" t="str">
        <f>IF(AE887="","",IF(AE887="TBD","TBD",IF(AE887="N/A","N/A","W"&amp;TEXT(WEEKNUM(AE887,21),"00")&amp;" "&amp;YEAR(AE887))))</f>
        <v>W14 2023</v>
      </c>
      <c r="AG887" s="21" t="s">
        <v>324</v>
      </c>
      <c r="AH887" s="21"/>
      <c r="AI887" s="23">
        <v>45092</v>
      </c>
      <c r="AJ887" s="25" t="str">
        <f>IF(AI887="","",IF(AI887="TBD","TBD",IF(AI887="N/A","N/A","W"&amp;TEXT(WEEKNUM(AI887,21),"00")&amp;" "&amp;YEAR(AI887))))</f>
        <v>W24 2023</v>
      </c>
      <c r="AK887" s="21" t="s">
        <v>324</v>
      </c>
      <c r="AL887" s="21"/>
      <c r="AM887" s="23">
        <v>45043</v>
      </c>
      <c r="AN887" s="25" t="str">
        <f>IF(AM887="","",IF(AM887="TBD","TBD",IF(AM887="N/A","N/A","W"&amp;TEXT(WEEKNUM(AM887,21),"00")&amp;" "&amp;YEAR(AM887))))</f>
        <v>W17 2023</v>
      </c>
      <c r="AO887" s="21" t="s">
        <v>324</v>
      </c>
      <c r="AP887" s="21"/>
      <c r="AQ887" s="23">
        <v>45049</v>
      </c>
      <c r="AR887" s="25" t="str">
        <f>IF(AQ887="","",IF(AQ887="TBD","TBD",IF(AQ887="N/A","N/A","W"&amp;TEXT(WEEKNUM(AQ887,21),"00")&amp;" "&amp;YEAR(AQ887))))</f>
        <v>W18 2023</v>
      </c>
      <c r="AS887" s="21"/>
      <c r="AT887" s="21"/>
      <c r="AU887" s="23"/>
      <c r="AV887" s="25" t="s">
        <v>252</v>
      </c>
      <c r="AW887" s="59">
        <v>45092</v>
      </c>
      <c r="AX887" s="25" t="str">
        <f>IF(AW887="","",IF(AW887="TBD","TBD",IF(AW887="N/A","N/A","W"&amp;TEXT(WEEKNUM(AW887,21),"00")&amp;" "&amp;YEAR(AW887))))</f>
        <v>W24 2023</v>
      </c>
      <c r="AY887" s="21" t="s">
        <v>327</v>
      </c>
      <c r="AZ887" s="21" t="s">
        <v>328</v>
      </c>
      <c r="BA887" s="21" t="s">
        <v>329</v>
      </c>
      <c r="BB887" s="23">
        <v>45121</v>
      </c>
      <c r="BC887" s="23">
        <v>45166</v>
      </c>
      <c r="BD887" s="23">
        <v>45121</v>
      </c>
      <c r="BE887" s="25" t="str">
        <f>IF(BD887="","",IF(BD887="TBD","TBD",IF(BD887="N/A","N/A","W"&amp;TEXT(WEEKNUM(BD887,21),"00")&amp;" "&amp;YEAR(BD887))))</f>
        <v>W28 2023</v>
      </c>
      <c r="BF887" s="23">
        <v>45121</v>
      </c>
      <c r="BG887" s="25" t="str">
        <f>IF(BF887="","",IF(BF887="TBD","TBD",IF(BF887="N/A","N/A","W"&amp;TEXT(WEEKNUM(BF887,21),"00")&amp;" "&amp;YEAR(BF887))))</f>
        <v>W28 2023</v>
      </c>
      <c r="BH887" s="24">
        <f>+IF(BF887="",0,(BF887-BD887))</f>
        <v>0</v>
      </c>
      <c r="BI887" s="26" t="s">
        <v>330</v>
      </c>
      <c r="BJ887" s="26"/>
      <c r="BK887" s="27">
        <v>45168</v>
      </c>
      <c r="BL887" s="25" t="str">
        <f>IF(BK887="","",IF(BK887="TBD","TBD",IF(BK887="N/A","N/A","W"&amp;TEXT(WEEKNUM(BK887,21),"00")&amp;" "&amp;YEAR(BK887))))</f>
        <v>W35 2023</v>
      </c>
      <c r="BM887" s="21" t="s">
        <v>330</v>
      </c>
      <c r="BN887" s="21"/>
      <c r="BO887" s="23">
        <v>45183</v>
      </c>
      <c r="BP887" s="25" t="str">
        <f>IF(BO887="","",IF(BO887="TBD","TBD",IF(BO887="N/A","N/A","W"&amp;TEXT(WEEKNUM(BO887,21),"00")&amp;" "&amp;YEAR(BO887))))</f>
        <v>W37 2023</v>
      </c>
      <c r="BQ887" s="21" t="s">
        <v>330</v>
      </c>
      <c r="BR887" s="21"/>
      <c r="BS887" s="334">
        <v>45168</v>
      </c>
      <c r="BT887" s="25" t="str">
        <f t="shared" si="49"/>
        <v>W35 2023</v>
      </c>
      <c r="BU887" s="21" t="s">
        <v>330</v>
      </c>
      <c r="BV887" s="21" t="s">
        <v>6640</v>
      </c>
      <c r="BW887" s="23">
        <v>45168</v>
      </c>
      <c r="BX887" s="25" t="str">
        <f t="shared" si="50"/>
        <v>W35 2023</v>
      </c>
      <c r="BY887" s="23">
        <v>45183</v>
      </c>
      <c r="BZ887" s="25" t="str">
        <f>IF(BY887="","",IF(BY887="TBD","TBD",IF(BY887="N/A","N/A","W"&amp;TEXT(WEEKNUM(BY887,21),"00")&amp;" "&amp;YEAR(BY887))))</f>
        <v>W37 2023</v>
      </c>
      <c r="CA887" s="22" t="s">
        <v>335</v>
      </c>
      <c r="CB887" s="21" t="s">
        <v>336</v>
      </c>
      <c r="CC887" s="21" t="s">
        <v>336</v>
      </c>
      <c r="CD887" s="21"/>
      <c r="CE887" s="23"/>
      <c r="CF887" s="23">
        <v>45303</v>
      </c>
      <c r="CG887" s="23">
        <v>45345</v>
      </c>
      <c r="CH887" s="23">
        <v>45348</v>
      </c>
      <c r="CI887" s="25" t="str">
        <f>IF(CH887="","",IF(CH887="TBD","TBD",IF(CH887="N/A","N/A","W"&amp;TEXT(WEEKNUM(CH887,21),"00")&amp;" "&amp;YEAR(CH887))))</f>
        <v>W09 2024</v>
      </c>
      <c r="CJ887" s="23">
        <v>45351</v>
      </c>
      <c r="CK887" s="25" t="str">
        <f>IF(CJ887="","",IF(CJ887="TBD","TBD",IF(CJ887="N/A","N/A","W"&amp;TEXT(WEEKNUM(CJ887,21),"00")&amp;" "&amp;YEAR(CJ887))))</f>
        <v>W09 2024</v>
      </c>
      <c r="CL887" s="24">
        <f>+IF(CJ887="",0,(CJ887-CH887))</f>
        <v>3</v>
      </c>
      <c r="CM887" s="21" t="s">
        <v>388</v>
      </c>
      <c r="CN887" s="21" t="s">
        <v>6641</v>
      </c>
      <c r="CO887" s="23">
        <v>45310</v>
      </c>
      <c r="CP887" s="25" t="str">
        <f>IF(CO887="","",IF(CO887="TBD","TBD",IF(CO887="N/A","N/A","W"&amp;TEXT(WEEKNUM(CO887,21),"00")&amp;" "&amp;YEAR(CO887))))</f>
        <v>W03 2024</v>
      </c>
      <c r="CQ887" s="23" t="s">
        <v>388</v>
      </c>
      <c r="CR887" s="23" t="s">
        <v>6642</v>
      </c>
      <c r="CS887" s="23">
        <v>45544</v>
      </c>
      <c r="CT887" s="25" t="str">
        <f>IF(CS887="","",IF(CS887="TBD","TBD",IF(CS887="N/A","N/A","W"&amp;TEXT(WEEKNUM(CS887,21),"00")&amp;" "&amp;YEAR(CS887))))</f>
        <v>W37 2024</v>
      </c>
      <c r="CU887" s="21" t="s">
        <v>339</v>
      </c>
      <c r="CV887" s="21" t="s">
        <v>6643</v>
      </c>
      <c r="CW887" s="23">
        <v>45309</v>
      </c>
      <c r="CX887" s="25" t="str">
        <f>IF(CW887="","",IF(CW887="TBD","TBD",IF(CW887="N/A","N/A","W"&amp;TEXT(WEEKNUM(CW887,21),"00")&amp;" "&amp;YEAR(CW887))))</f>
        <v>W03 2024</v>
      </c>
      <c r="CY887" s="21" t="s">
        <v>388</v>
      </c>
      <c r="CZ887" s="54" t="s">
        <v>6644</v>
      </c>
      <c r="DA887" s="23">
        <v>45309</v>
      </c>
      <c r="DB887" s="25" t="str">
        <f>IF(DA887="","",IF(DA887="TBD","TBD",IF(DA887="N/A","N/A","W"&amp;TEXT(WEEKNUM(DA887,21),"00")&amp;" "&amp;YEAR(DA887))))</f>
        <v>W03 2024</v>
      </c>
      <c r="DC887" s="23">
        <v>45624</v>
      </c>
      <c r="DD887" s="25" t="str">
        <f>IF(DC887="","",IF(DC887="TBD","TBD",IF(DC887="N/A","N/A","W"&amp;TEXT(WEEKNUM(DC887,21),"00")&amp;" "&amp;YEAR(DC887))))</f>
        <v>W48 2024</v>
      </c>
      <c r="DE887" s="21" t="s">
        <v>392</v>
      </c>
      <c r="DF887" s="23"/>
      <c r="DG887" s="21" t="s">
        <v>259</v>
      </c>
      <c r="DH887" s="21">
        <v>0</v>
      </c>
      <c r="DI887" s="18"/>
      <c r="DJ887" s="18"/>
      <c r="DK887" s="21" t="s">
        <v>296</v>
      </c>
      <c r="DL887" s="21" t="s">
        <v>1501</v>
      </c>
      <c r="DM887" s="21"/>
      <c r="DN887" s="23">
        <v>45668</v>
      </c>
      <c r="DO887" s="23"/>
      <c r="DP887" s="23"/>
      <c r="DQ887" s="23" t="s">
        <v>276</v>
      </c>
      <c r="DR887" s="23"/>
      <c r="DS887" s="23">
        <v>45680</v>
      </c>
      <c r="DT887" s="23" t="s">
        <v>502</v>
      </c>
      <c r="DU887" s="23"/>
      <c r="DV887" s="23">
        <v>45670</v>
      </c>
      <c r="DW887" s="23" t="s">
        <v>342</v>
      </c>
      <c r="DX887" s="23"/>
      <c r="DY887" s="18"/>
      <c r="DZ887" s="18"/>
      <c r="EA887" s="18"/>
      <c r="EB887" s="21" t="s">
        <v>41</v>
      </c>
      <c r="EC887" s="18" t="s">
        <v>234</v>
      </c>
      <c r="ED887" s="18"/>
      <c r="EE887" s="18"/>
      <c r="EF887" s="55"/>
      <c r="EG887" s="55"/>
      <c r="EH887" s="18"/>
      <c r="EI887" s="18">
        <v>0</v>
      </c>
      <c r="EJ887" s="29" t="str">
        <f>K887&amp;AY887&amp;CA887&amp;DE887&amp;DT887&amp;DW887</f>
        <v>VigenteTSS Aprobado 4GIng Aprobada 4GAs Built Aprobado con Observaciones 4GIntegradoOn Air</v>
      </c>
    </row>
    <row r="888" spans="1:140" ht="12" hidden="1" customHeight="1">
      <c r="A888" s="30" t="str">
        <f>IFERROR(IF(VLOOKUP(B888,SEARCH!A:A,1,0)=B888,"OK",""),"")</f>
        <v/>
      </c>
      <c r="B888" s="31" t="s">
        <v>6645</v>
      </c>
      <c r="C888" s="15" t="s">
        <v>6646</v>
      </c>
      <c r="D888" s="16">
        <v>5</v>
      </c>
      <c r="E888" s="16">
        <v>-32.976154000000001</v>
      </c>
      <c r="F888" s="16">
        <v>-71.295163000000002</v>
      </c>
      <c r="G888" s="16" t="s">
        <v>346</v>
      </c>
      <c r="H888" s="16" t="s">
        <v>2299</v>
      </c>
      <c r="I888" s="16" t="s">
        <v>6647</v>
      </c>
      <c r="J888" s="16" t="s">
        <v>379</v>
      </c>
      <c r="K888" s="17" t="s">
        <v>319</v>
      </c>
      <c r="L888" s="16" t="s">
        <v>247</v>
      </c>
      <c r="M888" s="103" t="s">
        <v>320</v>
      </c>
      <c r="N888" s="18"/>
      <c r="O888" s="19" t="s">
        <v>3327</v>
      </c>
      <c r="P888" s="19" t="s">
        <v>380</v>
      </c>
      <c r="Q888" s="18"/>
      <c r="R888" s="21" t="s">
        <v>322</v>
      </c>
      <c r="S888" s="21">
        <v>34</v>
      </c>
      <c r="T888" s="22" t="s">
        <v>6648</v>
      </c>
      <c r="U888" s="23">
        <v>45106</v>
      </c>
      <c r="V888" s="21" t="str">
        <f>IF(U888="","",IF(U888="TBD","TBD",IF(U888="N/A","N/A","W"&amp;TEXT(WEEKNUM(U888,21),"00")&amp;" "&amp;YEAR(U888))))</f>
        <v>W26 2023</v>
      </c>
      <c r="W888" s="23">
        <v>44977</v>
      </c>
      <c r="X888" s="23"/>
      <c r="Y888" s="23" t="str">
        <f>IF(X888="","",IF(X888="TBD","TBD",IF(X888="N/A","N/A","W"&amp;TEXT(WEEKNUM(X888,21),"00")&amp;" "&amp;YEAR(X888))))</f>
        <v/>
      </c>
      <c r="Z888" s="23"/>
      <c r="AA888" s="23"/>
      <c r="AB888" s="24">
        <f>+IF(Z888="",0,AA888-Z888)</f>
        <v>0</v>
      </c>
      <c r="AC888" s="21" t="s">
        <v>324</v>
      </c>
      <c r="AD888" s="21">
        <v>0</v>
      </c>
      <c r="AE888" s="23">
        <v>45021</v>
      </c>
      <c r="AF888" s="25" t="str">
        <f>IF(AE888="","",IF(AE888="TBD","TBD",IF(AE888="N/A","N/A","W"&amp;TEXT(WEEKNUM(AE888,21),"00")&amp;" "&amp;YEAR(AE888))))</f>
        <v>W14 2023</v>
      </c>
      <c r="AG888" s="21" t="s">
        <v>324</v>
      </c>
      <c r="AH888" s="21"/>
      <c r="AI888" s="23">
        <v>45092</v>
      </c>
      <c r="AJ888" s="25" t="str">
        <f>IF(AI888="","",IF(AI888="TBD","TBD",IF(AI888="N/A","N/A","W"&amp;TEXT(WEEKNUM(AI888,21),"00")&amp;" "&amp;YEAR(AI888))))</f>
        <v>W24 2023</v>
      </c>
      <c r="AK888" s="21" t="s">
        <v>324</v>
      </c>
      <c r="AL888" s="21"/>
      <c r="AM888" s="23">
        <v>45048</v>
      </c>
      <c r="AN888" s="25" t="str">
        <f>IF(AM888="","",IF(AM888="TBD","TBD",IF(AM888="N/A","N/A","W"&amp;TEXT(WEEKNUM(AM888,21),"00")&amp;" "&amp;YEAR(AM888))))</f>
        <v>W18 2023</v>
      </c>
      <c r="AO888" s="21" t="s">
        <v>324</v>
      </c>
      <c r="AP888" s="21"/>
      <c r="AQ888" s="23">
        <v>45127</v>
      </c>
      <c r="AR888" s="25" t="str">
        <f>IF(AQ888="","",IF(AQ888="TBD","TBD",IF(AQ888="N/A","N/A","W"&amp;TEXT(WEEKNUM(AQ888,21),"00")&amp;" "&amp;YEAR(AQ888))))</f>
        <v>W29 2023</v>
      </c>
      <c r="AS888" s="21"/>
      <c r="AT888" s="21"/>
      <c r="AU888" s="23"/>
      <c r="AV888" s="25" t="s">
        <v>252</v>
      </c>
      <c r="AW888" s="59">
        <v>45092</v>
      </c>
      <c r="AX888" s="25" t="str">
        <f>IF(AW888="","",IF(AW888="TBD","TBD",IF(AW888="N/A","N/A","W"&amp;TEXT(WEEKNUM(AW888,21),"00")&amp;" "&amp;YEAR(AW888))))</f>
        <v>W24 2023</v>
      </c>
      <c r="AY888" s="21" t="s">
        <v>327</v>
      </c>
      <c r="AZ888" s="21" t="s">
        <v>328</v>
      </c>
      <c r="BA888" s="21" t="s">
        <v>329</v>
      </c>
      <c r="BB888" s="23">
        <v>45145</v>
      </c>
      <c r="BC888" s="23">
        <v>45166</v>
      </c>
      <c r="BD888" s="23">
        <v>45145</v>
      </c>
      <c r="BE888" s="25" t="str">
        <f>IF(BD888="","",IF(BD888="TBD","TBD",IF(BD888="N/A","N/A","W"&amp;TEXT(WEEKNUM(BD888,21),"00")&amp;" "&amp;YEAR(BD888))))</f>
        <v>W32 2023</v>
      </c>
      <c r="BF888" s="23">
        <v>45145</v>
      </c>
      <c r="BG888" s="25" t="str">
        <f>IF(BF888="","",IF(BF888="TBD","TBD",IF(BF888="N/A","N/A","W"&amp;TEXT(WEEKNUM(BF888,21),"00")&amp;" "&amp;YEAR(BF888))))</f>
        <v>W32 2023</v>
      </c>
      <c r="BH888" s="24">
        <f>+IF(BF888="",0,(BF888-BD888))</f>
        <v>0</v>
      </c>
      <c r="BI888" s="26" t="s">
        <v>330</v>
      </c>
      <c r="BJ888" s="26"/>
      <c r="BK888" s="27">
        <v>45166</v>
      </c>
      <c r="BL888" s="25" t="str">
        <f>IF(BK888="","",IF(BK888="TBD","TBD",IF(BK888="N/A","N/A","W"&amp;TEXT(WEEKNUM(BK888,21),"00")&amp;" "&amp;YEAR(BK888))))</f>
        <v>W35 2023</v>
      </c>
      <c r="BM888" s="21" t="s">
        <v>330</v>
      </c>
      <c r="BN888" s="21"/>
      <c r="BO888" s="23">
        <v>45183</v>
      </c>
      <c r="BP888" s="25" t="str">
        <f>IF(BO888="","",IF(BO888="TBD","TBD",IF(BO888="N/A","N/A","W"&amp;TEXT(WEEKNUM(BO888,21),"00")&amp;" "&amp;YEAR(BO888))))</f>
        <v>W37 2023</v>
      </c>
      <c r="BQ888" s="21" t="s">
        <v>330</v>
      </c>
      <c r="BR888" s="21"/>
      <c r="BS888" s="334">
        <v>45168</v>
      </c>
      <c r="BT888" s="25" t="str">
        <f t="shared" si="49"/>
        <v>W35 2023</v>
      </c>
      <c r="BU888" s="21" t="s">
        <v>330</v>
      </c>
      <c r="BV888" s="21" t="s">
        <v>6649</v>
      </c>
      <c r="BW888" s="23">
        <v>45168</v>
      </c>
      <c r="BX888" s="25" t="str">
        <f t="shared" si="50"/>
        <v>W35 2023</v>
      </c>
      <c r="BY888" s="23">
        <v>45183</v>
      </c>
      <c r="BZ888" s="25" t="str">
        <f>IF(BY888="","",IF(BY888="TBD","TBD",IF(BY888="N/A","N/A","W"&amp;TEXT(WEEKNUM(BY888,21),"00")&amp;" "&amp;YEAR(BY888))))</f>
        <v>W37 2023</v>
      </c>
      <c r="CA888" s="22" t="s">
        <v>335</v>
      </c>
      <c r="CB888" s="21" t="s">
        <v>336</v>
      </c>
      <c r="CC888" s="21" t="s">
        <v>336</v>
      </c>
      <c r="CD888" s="21" t="s">
        <v>4825</v>
      </c>
      <c r="CE888" s="23"/>
      <c r="CF888" s="23">
        <v>45275</v>
      </c>
      <c r="CG888" s="23">
        <v>45371</v>
      </c>
      <c r="CH888" s="23">
        <v>45375</v>
      </c>
      <c r="CI888" s="25" t="str">
        <f>IF(CH888="","",IF(CH888="TBD","TBD",IF(CH888="N/A","N/A","W"&amp;TEXT(WEEKNUM(CH888,21),"00")&amp;" "&amp;YEAR(CH888))))</f>
        <v>W12 2024</v>
      </c>
      <c r="CJ888" s="23">
        <v>45379</v>
      </c>
      <c r="CK888" s="25" t="str">
        <f>IF(CJ888="","",IF(CJ888="TBD","TBD",IF(CJ888="N/A","N/A","W"&amp;TEXT(WEEKNUM(CJ888,21),"00")&amp;" "&amp;YEAR(CJ888))))</f>
        <v>W13 2024</v>
      </c>
      <c r="CL888" s="24">
        <f>+IF(CJ888="",0,(CJ888-CH888))</f>
        <v>4</v>
      </c>
      <c r="CM888" s="21" t="s">
        <v>388</v>
      </c>
      <c r="CN888" s="21" t="s">
        <v>6650</v>
      </c>
      <c r="CO888" s="23">
        <v>45302</v>
      </c>
      <c r="CP888" s="25" t="str">
        <f>IF(CO888="","",IF(CO888="TBD","TBD",IF(CO888="N/A","N/A","W"&amp;TEXT(WEEKNUM(CO888,21),"00")&amp;" "&amp;YEAR(CO888))))</f>
        <v>W02 2024</v>
      </c>
      <c r="CQ888" s="23" t="s">
        <v>339</v>
      </c>
      <c r="CR888" s="23" t="s">
        <v>6651</v>
      </c>
      <c r="CS888" s="23">
        <v>45338</v>
      </c>
      <c r="CT888" s="25" t="str">
        <f>IF(CS888="","",IF(CS888="TBD","TBD",IF(CS888="N/A","N/A","W"&amp;TEXT(WEEKNUM(CS888,21),"00")&amp;" "&amp;YEAR(CS888))))</f>
        <v>W07 2024</v>
      </c>
      <c r="CU888" s="21" t="s">
        <v>388</v>
      </c>
      <c r="CV888" s="21" t="s">
        <v>6652</v>
      </c>
      <c r="CW888" s="23">
        <v>45303</v>
      </c>
      <c r="CX888" s="25" t="str">
        <f>IF(CW888="","",IF(CW888="TBD","TBD",IF(CW888="N/A","N/A","W"&amp;TEXT(WEEKNUM(CW888,21),"00")&amp;" "&amp;YEAR(CW888))))</f>
        <v>W02 2024</v>
      </c>
      <c r="CY888" s="21" t="s">
        <v>388</v>
      </c>
      <c r="CZ888" s="21" t="s">
        <v>6653</v>
      </c>
      <c r="DA888" s="23">
        <v>45303</v>
      </c>
      <c r="DB888" s="25" t="str">
        <f>IF(DA888="","",IF(DA888="TBD","TBD",IF(DA888="N/A","N/A","W"&amp;TEXT(WEEKNUM(DA888,21),"00")&amp;" "&amp;YEAR(DA888))))</f>
        <v>W02 2024</v>
      </c>
      <c r="DC888" s="23">
        <v>45399</v>
      </c>
      <c r="DD888" s="25" t="str">
        <f>IF(DC888="","",IF(DC888="TBD","TBD",IF(DC888="N/A","N/A","W"&amp;TEXT(WEEKNUM(DC888,21),"00")&amp;" "&amp;YEAR(DC888))))</f>
        <v>W16 2024</v>
      </c>
      <c r="DE888" s="21" t="s">
        <v>392</v>
      </c>
      <c r="DF888" s="23">
        <v>45418</v>
      </c>
      <c r="DG888" s="21" t="s">
        <v>259</v>
      </c>
      <c r="DH888" s="21">
        <v>0</v>
      </c>
      <c r="DI888" s="18"/>
      <c r="DJ888" s="18"/>
      <c r="DK888" s="21" t="s">
        <v>296</v>
      </c>
      <c r="DL888" s="21" t="s">
        <v>1501</v>
      </c>
      <c r="DM888" s="21"/>
      <c r="DN888" s="23">
        <v>45542</v>
      </c>
      <c r="DO888" s="23"/>
      <c r="DP888" s="23"/>
      <c r="DQ888" s="23" t="s">
        <v>276</v>
      </c>
      <c r="DR888" s="23"/>
      <c r="DS888" s="23">
        <v>45562</v>
      </c>
      <c r="DT888" s="23" t="s">
        <v>502</v>
      </c>
      <c r="DU888" s="23">
        <v>45418</v>
      </c>
      <c r="DV888" s="23">
        <v>45552</v>
      </c>
      <c r="DW888" s="23" t="s">
        <v>342</v>
      </c>
      <c r="DX888" s="23"/>
      <c r="DY888" s="18"/>
      <c r="DZ888" s="18"/>
      <c r="EA888" s="18"/>
      <c r="EB888" s="21" t="s">
        <v>41</v>
      </c>
      <c r="EC888" s="18" t="s">
        <v>234</v>
      </c>
      <c r="ED888" s="18"/>
      <c r="EE888" s="18"/>
      <c r="EF888" s="55"/>
      <c r="EG888" s="55"/>
      <c r="EH888" s="18"/>
      <c r="EI888" s="18">
        <v>0</v>
      </c>
      <c r="EJ888" s="29" t="str">
        <f>K888&amp;AY888&amp;CA888&amp;DE888&amp;DT888&amp;DW888</f>
        <v>VigenteTSS Aprobado 4GIng Aprobada 4GAs Built Aprobado con Observaciones 4GIntegradoOn Air</v>
      </c>
    </row>
    <row r="889" spans="1:140" ht="12" hidden="1" customHeight="1">
      <c r="A889" s="30" t="str">
        <f>IFERROR(IF(VLOOKUP(B889,SEARCH!A:A,1,0)=B889,"OK",""),"")</f>
        <v/>
      </c>
      <c r="B889" s="31" t="s">
        <v>6654</v>
      </c>
      <c r="C889" s="15" t="s">
        <v>6655</v>
      </c>
      <c r="D889" s="16">
        <v>5</v>
      </c>
      <c r="E889" s="16">
        <v>-32.850388000000002</v>
      </c>
      <c r="F889" s="16">
        <v>-71.113440999999995</v>
      </c>
      <c r="G889" s="16" t="s">
        <v>346</v>
      </c>
      <c r="H889" s="16" t="s">
        <v>1009</v>
      </c>
      <c r="I889" s="16" t="s">
        <v>6656</v>
      </c>
      <c r="J889" s="16" t="s">
        <v>379</v>
      </c>
      <c r="K889" s="17" t="s">
        <v>319</v>
      </c>
      <c r="L889" s="16" t="s">
        <v>247</v>
      </c>
      <c r="M889" s="103" t="s">
        <v>320</v>
      </c>
      <c r="N889" s="18"/>
      <c r="O889" s="19" t="s">
        <v>3327</v>
      </c>
      <c r="P889" s="19" t="s">
        <v>380</v>
      </c>
      <c r="Q889" s="18"/>
      <c r="R889" s="21" t="s">
        <v>322</v>
      </c>
      <c r="S889" s="21">
        <v>24</v>
      </c>
      <c r="T889" s="22" t="s">
        <v>6657</v>
      </c>
      <c r="U889" s="23">
        <v>45106</v>
      </c>
      <c r="V889" s="21" t="str">
        <f>IF(U889="","",IF(U889="TBD","TBD",IF(U889="N/A","N/A","W"&amp;TEXT(WEEKNUM(U889,21),"00")&amp;" "&amp;YEAR(U889))))</f>
        <v>W26 2023</v>
      </c>
      <c r="W889" s="23">
        <v>44977</v>
      </c>
      <c r="X889" s="23"/>
      <c r="Y889" s="23" t="str">
        <f>IF(X889="","",IF(X889="TBD","TBD",IF(X889="N/A","N/A","W"&amp;TEXT(WEEKNUM(X889,21),"00")&amp;" "&amp;YEAR(X889))))</f>
        <v/>
      </c>
      <c r="Z889" s="23"/>
      <c r="AA889" s="23"/>
      <c r="AB889" s="24">
        <f>+IF(Z889="",0,AA889-Z889)</f>
        <v>0</v>
      </c>
      <c r="AC889" s="21" t="s">
        <v>324</v>
      </c>
      <c r="AD889" s="21">
        <v>0</v>
      </c>
      <c r="AE889" s="23">
        <v>45021</v>
      </c>
      <c r="AF889" s="25" t="str">
        <f>IF(AE889="","",IF(AE889="TBD","TBD",IF(AE889="N/A","N/A","W"&amp;TEXT(WEEKNUM(AE889,21),"00")&amp;" "&amp;YEAR(AE889))))</f>
        <v>W14 2023</v>
      </c>
      <c r="AG889" s="21" t="s">
        <v>324</v>
      </c>
      <c r="AH889" s="21"/>
      <c r="AI889" s="23">
        <v>45043</v>
      </c>
      <c r="AJ889" s="25" t="str">
        <f>IF(AI889="","",IF(AI889="TBD","TBD",IF(AI889="N/A","N/A","W"&amp;TEXT(WEEKNUM(AI889,21),"00")&amp;" "&amp;YEAR(AI889))))</f>
        <v>W17 2023</v>
      </c>
      <c r="AK889" s="21" t="s">
        <v>324</v>
      </c>
      <c r="AL889" s="21"/>
      <c r="AM889" s="23">
        <v>45043</v>
      </c>
      <c r="AN889" s="25" t="str">
        <f>IF(AM889="","",IF(AM889="TBD","TBD",IF(AM889="N/A","N/A","W"&amp;TEXT(WEEKNUM(AM889,21),"00")&amp;" "&amp;YEAR(AM889))))</f>
        <v>W17 2023</v>
      </c>
      <c r="AO889" s="21" t="s">
        <v>324</v>
      </c>
      <c r="AP889" s="21"/>
      <c r="AQ889" s="23">
        <v>45049</v>
      </c>
      <c r="AR889" s="25" t="str">
        <f>IF(AQ889="","",IF(AQ889="TBD","TBD",IF(AQ889="N/A","N/A","W"&amp;TEXT(WEEKNUM(AQ889,21),"00")&amp;" "&amp;YEAR(AQ889))))</f>
        <v>W18 2023</v>
      </c>
      <c r="AS889" s="21"/>
      <c r="AT889" s="21"/>
      <c r="AU889" s="23"/>
      <c r="AV889" s="25" t="s">
        <v>252</v>
      </c>
      <c r="AW889" s="59">
        <v>45049</v>
      </c>
      <c r="AX889" s="25" t="str">
        <f>IF(AW889="","",IF(AW889="TBD","TBD",IF(AW889="N/A","N/A","W"&amp;TEXT(WEEKNUM(AW889,21),"00")&amp;" "&amp;YEAR(AW889))))</f>
        <v>W18 2023</v>
      </c>
      <c r="AY889" s="21" t="s">
        <v>327</v>
      </c>
      <c r="AZ889" s="21" t="s">
        <v>328</v>
      </c>
      <c r="BA889" s="21" t="s">
        <v>329</v>
      </c>
      <c r="BB889" s="23">
        <v>45145</v>
      </c>
      <c r="BC889" s="23">
        <v>45166</v>
      </c>
      <c r="BD889" s="23">
        <v>45145</v>
      </c>
      <c r="BE889" s="25" t="str">
        <f>IF(BD889="","",IF(BD889="TBD","TBD",IF(BD889="N/A","N/A","W"&amp;TEXT(WEEKNUM(BD889,21),"00")&amp;" "&amp;YEAR(BD889))))</f>
        <v>W32 2023</v>
      </c>
      <c r="BF889" s="23">
        <v>45145</v>
      </c>
      <c r="BG889" s="25" t="str">
        <f>IF(BF889="","",IF(BF889="TBD","TBD",IF(BF889="N/A","N/A","W"&amp;TEXT(WEEKNUM(BF889,21),"00")&amp;" "&amp;YEAR(BF889))))</f>
        <v>W32 2023</v>
      </c>
      <c r="BH889" s="24">
        <f>+IF(BF889="",0,(BF889-BD889))</f>
        <v>0</v>
      </c>
      <c r="BI889" s="26" t="s">
        <v>330</v>
      </c>
      <c r="BJ889" s="26"/>
      <c r="BK889" s="27">
        <v>45166</v>
      </c>
      <c r="BL889" s="25" t="str">
        <f>IF(BK889="","",IF(BK889="TBD","TBD",IF(BK889="N/A","N/A","W"&amp;TEXT(WEEKNUM(BK889,21),"00")&amp;" "&amp;YEAR(BK889))))</f>
        <v>W35 2023</v>
      </c>
      <c r="BM889" s="21" t="s">
        <v>330</v>
      </c>
      <c r="BN889" s="21"/>
      <c r="BO889" s="23">
        <v>45169</v>
      </c>
      <c r="BP889" s="25" t="str">
        <f>IF(BO889="","",IF(BO889="TBD","TBD",IF(BO889="N/A","N/A","W"&amp;TEXT(WEEKNUM(BO889,21),"00")&amp;" "&amp;YEAR(BO889))))</f>
        <v>W35 2023</v>
      </c>
      <c r="BQ889" s="21" t="s">
        <v>330</v>
      </c>
      <c r="BR889" s="21"/>
      <c r="BS889" s="334">
        <v>45168</v>
      </c>
      <c r="BT889" s="25" t="str">
        <f t="shared" si="49"/>
        <v>W35 2023</v>
      </c>
      <c r="BU889" s="21" t="s">
        <v>330</v>
      </c>
      <c r="BV889" s="21" t="s">
        <v>6658</v>
      </c>
      <c r="BW889" s="23">
        <v>45168</v>
      </c>
      <c r="BX889" s="25" t="str">
        <f t="shared" si="50"/>
        <v>W35 2023</v>
      </c>
      <c r="BY889" s="23">
        <v>45169</v>
      </c>
      <c r="BZ889" s="25" t="str">
        <f>IF(BY889="","",IF(BY889="TBD","TBD",IF(BY889="N/A","N/A","W"&amp;TEXT(WEEKNUM(BY889,21),"00")&amp;" "&amp;YEAR(BY889))))</f>
        <v>W35 2023</v>
      </c>
      <c r="CA889" s="22" t="s">
        <v>335</v>
      </c>
      <c r="CB889" s="21" t="s">
        <v>336</v>
      </c>
      <c r="CC889" s="21" t="s">
        <v>336</v>
      </c>
      <c r="CD889" s="21"/>
      <c r="CE889" s="23"/>
      <c r="CF889" s="23">
        <v>45533</v>
      </c>
      <c r="CG889" s="23"/>
      <c r="CH889" s="23">
        <v>45533</v>
      </c>
      <c r="CI889" s="25" t="str">
        <f>IF(CH889="","",IF(CH889="TBD","TBD",IF(CH889="N/A","N/A","W"&amp;TEXT(WEEKNUM(CH889,21),"00")&amp;" "&amp;YEAR(CH889))))</f>
        <v>W35 2024</v>
      </c>
      <c r="CJ889" s="23"/>
      <c r="CK889" s="25" t="str">
        <f>IF(CJ889="","",IF(CJ889="TBD","TBD",IF(CJ889="N/A","N/A","W"&amp;TEXT(WEEKNUM(CJ889,21),"00")&amp;" "&amp;YEAR(CJ889))))</f>
        <v/>
      </c>
      <c r="CL889" s="24">
        <f>+IF(CJ889="",0,(CJ889-CH889))</f>
        <v>0</v>
      </c>
      <c r="CM889" s="21" t="s">
        <v>388</v>
      </c>
      <c r="CN889" s="21" t="s">
        <v>6659</v>
      </c>
      <c r="CO889" s="23">
        <v>45589</v>
      </c>
      <c r="CP889" s="25" t="str">
        <f>IF(CO889="","",IF(CO889="TBD","TBD",IF(CO889="N/A","N/A","W"&amp;TEXT(WEEKNUM(CO889,21),"00")&amp;" "&amp;YEAR(CO889))))</f>
        <v>W43 2024</v>
      </c>
      <c r="CQ889" s="23" t="s">
        <v>339</v>
      </c>
      <c r="CR889" s="23" t="s">
        <v>4957</v>
      </c>
      <c r="CS889" s="23">
        <v>45544</v>
      </c>
      <c r="CT889" s="25" t="str">
        <f>IF(CS889="","",IF(CS889="TBD","TBD",IF(CS889="N/A","N/A","W"&amp;TEXT(WEEKNUM(CS889,21),"00")&amp;" "&amp;YEAR(CS889))))</f>
        <v>W37 2024</v>
      </c>
      <c r="CU889" s="21" t="s">
        <v>339</v>
      </c>
      <c r="CV889" s="21" t="s">
        <v>6660</v>
      </c>
      <c r="CW889" s="23">
        <v>45587</v>
      </c>
      <c r="CX889" s="25" t="str">
        <f>IF(CW889="","",IF(CW889="TBD","TBD",IF(CW889="N/A","N/A","W"&amp;TEXT(WEEKNUM(CW889,21),"00")&amp;" "&amp;YEAR(CW889))))</f>
        <v>W43 2024</v>
      </c>
      <c r="CY889" s="21" t="s">
        <v>388</v>
      </c>
      <c r="CZ889" s="21" t="s">
        <v>6661</v>
      </c>
      <c r="DA889" s="23">
        <v>45587</v>
      </c>
      <c r="DB889" s="25" t="str">
        <f>IF(DA889="","",IF(DA889="TBD","TBD",IF(DA889="N/A","N/A","W"&amp;TEXT(WEEKNUM(DA889,21),"00")&amp;" "&amp;YEAR(DA889))))</f>
        <v>W43 2024</v>
      </c>
      <c r="DC889" s="23">
        <v>45589</v>
      </c>
      <c r="DD889" s="25" t="str">
        <f>IF(DC889="","",IF(DC889="TBD","TBD",IF(DC889="N/A","N/A","W"&amp;TEXT(WEEKNUM(DC889,21),"00")&amp;" "&amp;YEAR(DC889))))</f>
        <v>W43 2024</v>
      </c>
      <c r="DE889" s="21" t="s">
        <v>392</v>
      </c>
      <c r="DF889" s="23"/>
      <c r="DG889" s="21" t="s">
        <v>259</v>
      </c>
      <c r="DH889" s="21">
        <v>0</v>
      </c>
      <c r="DI889" s="18"/>
      <c r="DJ889" s="18"/>
      <c r="DK889" s="21" t="s">
        <v>296</v>
      </c>
      <c r="DL889" s="21" t="s">
        <v>1501</v>
      </c>
      <c r="DM889" s="21"/>
      <c r="DN889" s="23">
        <v>45631</v>
      </c>
      <c r="DO889" s="23"/>
      <c r="DP889" s="23"/>
      <c r="DQ889" s="23" t="s">
        <v>276</v>
      </c>
      <c r="DR889" s="23"/>
      <c r="DS889" s="23"/>
      <c r="DT889" s="23"/>
      <c r="DU889" s="23"/>
      <c r="DV889" s="23">
        <v>45631</v>
      </c>
      <c r="DW889" s="23" t="s">
        <v>342</v>
      </c>
      <c r="DX889" s="23"/>
      <c r="DY889" s="18"/>
      <c r="DZ889" s="18"/>
      <c r="EA889" s="18"/>
      <c r="EB889" s="21" t="s">
        <v>41</v>
      </c>
      <c r="EC889" s="18" t="s">
        <v>234</v>
      </c>
      <c r="ED889" s="18"/>
      <c r="EE889" s="18"/>
      <c r="EF889" s="55"/>
      <c r="EG889" s="55"/>
      <c r="EH889" s="18"/>
      <c r="EI889" s="18">
        <v>0</v>
      </c>
      <c r="EJ889" s="29" t="str">
        <f>K889&amp;AY889&amp;CA889&amp;DE889&amp;DT889&amp;DW889</f>
        <v>VigenteTSS Aprobado 4GIng Aprobada 4GAs Built Aprobado con Observaciones 4GOn Air</v>
      </c>
    </row>
    <row r="890" spans="1:140" ht="12" hidden="1" customHeight="1">
      <c r="A890" s="30" t="str">
        <f>IFERROR(IF(VLOOKUP(B890,SEARCH!A:A,1,0)=B890,"OK",""),"")</f>
        <v/>
      </c>
      <c r="B890" s="31" t="s">
        <v>6662</v>
      </c>
      <c r="C890" s="15" t="s">
        <v>6663</v>
      </c>
      <c r="D890" s="16">
        <v>5</v>
      </c>
      <c r="E890" s="16">
        <v>-32.793804000000002</v>
      </c>
      <c r="F890" s="16">
        <v>-71.167891999999995</v>
      </c>
      <c r="G890" s="16" t="s">
        <v>346</v>
      </c>
      <c r="H890" s="16" t="s">
        <v>1009</v>
      </c>
      <c r="I890" s="16" t="s">
        <v>6664</v>
      </c>
      <c r="J890" s="16" t="s">
        <v>379</v>
      </c>
      <c r="K890" s="17" t="s">
        <v>319</v>
      </c>
      <c r="L890" s="16" t="s">
        <v>247</v>
      </c>
      <c r="M890" s="103" t="s">
        <v>320</v>
      </c>
      <c r="N890" s="18"/>
      <c r="O890" s="19" t="s">
        <v>3327</v>
      </c>
      <c r="P890" s="19" t="s">
        <v>380</v>
      </c>
      <c r="Q890" s="18"/>
      <c r="R890" s="21" t="s">
        <v>381</v>
      </c>
      <c r="S890" s="21">
        <v>33</v>
      </c>
      <c r="T890" s="22" t="s">
        <v>6665</v>
      </c>
      <c r="U890" s="23">
        <v>45106</v>
      </c>
      <c r="V890" s="21" t="str">
        <f>IF(U890="","",IF(U890="TBD","TBD",IF(U890="N/A","N/A","W"&amp;TEXT(WEEKNUM(U890,21),"00")&amp;" "&amp;YEAR(U890))))</f>
        <v>W26 2023</v>
      </c>
      <c r="W890" s="23">
        <v>45005</v>
      </c>
      <c r="X890" s="23"/>
      <c r="Y890" s="23" t="str">
        <f>IF(X890="","",IF(X890="TBD","TBD",IF(X890="N/A","N/A","W"&amp;TEXT(WEEKNUM(X890,21),"00")&amp;" "&amp;YEAR(X890))))</f>
        <v/>
      </c>
      <c r="Z890" s="23"/>
      <c r="AA890" s="23"/>
      <c r="AB890" s="24">
        <f>+IF(Z890="",0,AA890-Z890)</f>
        <v>0</v>
      </c>
      <c r="AC890" s="21" t="s">
        <v>324</v>
      </c>
      <c r="AD890" s="21">
        <v>0</v>
      </c>
      <c r="AE890" s="23">
        <v>45121</v>
      </c>
      <c r="AF890" s="25" t="str">
        <f>IF(AE890="","",IF(AE890="TBD","TBD",IF(AE890="N/A","N/A","W"&amp;TEXT(WEEKNUM(AE890,21),"00")&amp;" "&amp;YEAR(AE890))))</f>
        <v>W28 2023</v>
      </c>
      <c r="AG890" s="21" t="s">
        <v>324</v>
      </c>
      <c r="AH890" s="21"/>
      <c r="AI890" s="23">
        <v>45051</v>
      </c>
      <c r="AJ890" s="25" t="str">
        <f>IF(AI890="","",IF(AI890="TBD","TBD",IF(AI890="N/A","N/A","W"&amp;TEXT(WEEKNUM(AI890,21),"00")&amp;" "&amp;YEAR(AI890))))</f>
        <v>W18 2023</v>
      </c>
      <c r="AK890" s="21" t="s">
        <v>324</v>
      </c>
      <c r="AL890" s="21"/>
      <c r="AM890" s="23">
        <v>45057</v>
      </c>
      <c r="AN890" s="25" t="str">
        <f>IF(AM890="","",IF(AM890="TBD","TBD",IF(AM890="N/A","N/A","W"&amp;TEXT(WEEKNUM(AM890,21),"00")&amp;" "&amp;YEAR(AM890))))</f>
        <v>W19 2023</v>
      </c>
      <c r="AO890" s="21" t="s">
        <v>324</v>
      </c>
      <c r="AP890" s="21"/>
      <c r="AQ890" s="23">
        <v>45092</v>
      </c>
      <c r="AR890" s="25" t="str">
        <f>IF(AQ890="","",IF(AQ890="TBD","TBD",IF(AQ890="N/A","N/A","W"&amp;TEXT(WEEKNUM(AQ890,21),"00")&amp;" "&amp;YEAR(AQ890))))</f>
        <v>W24 2023</v>
      </c>
      <c r="AS890" s="21"/>
      <c r="AT890" s="21"/>
      <c r="AU890" s="23"/>
      <c r="AV890" s="25" t="s">
        <v>252</v>
      </c>
      <c r="AW890" s="59">
        <v>45121</v>
      </c>
      <c r="AX890" s="25" t="str">
        <f>IF(AW890="","",IF(AW890="TBD","TBD",IF(AW890="N/A","N/A","W"&amp;TEXT(WEEKNUM(AW890,21),"00")&amp;" "&amp;YEAR(AW890))))</f>
        <v>W28 2023</v>
      </c>
      <c r="AY890" s="21" t="s">
        <v>327</v>
      </c>
      <c r="AZ890" s="21" t="s">
        <v>328</v>
      </c>
      <c r="BA890" s="21" t="s">
        <v>329</v>
      </c>
      <c r="BB890" s="23">
        <v>45145</v>
      </c>
      <c r="BC890" s="23">
        <v>45329</v>
      </c>
      <c r="BD890" s="23">
        <v>45329</v>
      </c>
      <c r="BE890" s="25" t="str">
        <f>IF(BD890="","",IF(BD890="TBD","TBD",IF(BD890="N/A","N/A","W"&amp;TEXT(WEEKNUM(BD890,21),"00")&amp;" "&amp;YEAR(BD890))))</f>
        <v>W06 2024</v>
      </c>
      <c r="BF890" s="23">
        <v>45335</v>
      </c>
      <c r="BG890" s="25" t="str">
        <f>IF(BF890="","",IF(BF890="TBD","TBD",IF(BF890="N/A","N/A","W"&amp;TEXT(WEEKNUM(BF890,21),"00")&amp;" "&amp;YEAR(BF890))))</f>
        <v>W07 2024</v>
      </c>
      <c r="BH890" s="24">
        <f>+IF(BF890="",0,(BF890-BD890))</f>
        <v>6</v>
      </c>
      <c r="BI890" s="26" t="s">
        <v>330</v>
      </c>
      <c r="BJ890" s="26" t="s">
        <v>6666</v>
      </c>
      <c r="BK890" s="27">
        <v>45330</v>
      </c>
      <c r="BL890" s="25" t="str">
        <f>IF(BK890="","",IF(BK890="TBD","TBD",IF(BK890="N/A","N/A","W"&amp;TEXT(WEEKNUM(BK890,21),"00")&amp;" "&amp;YEAR(BK890))))</f>
        <v>W06 2024</v>
      </c>
      <c r="BM890" s="21" t="s">
        <v>330</v>
      </c>
      <c r="BN890" s="21"/>
      <c r="BO890" s="23">
        <v>45254</v>
      </c>
      <c r="BP890" s="25" t="str">
        <f>IF(BO890="","",IF(BO890="TBD","TBD",IF(BO890="N/A","N/A","W"&amp;TEXT(WEEKNUM(BO890,21),"00")&amp;" "&amp;YEAR(BO890))))</f>
        <v>W47 2023</v>
      </c>
      <c r="BQ890" s="21" t="s">
        <v>330</v>
      </c>
      <c r="BR890" s="21" t="s">
        <v>6667</v>
      </c>
      <c r="BS890" s="334">
        <v>45254</v>
      </c>
      <c r="BT890" s="25" t="str">
        <f t="shared" si="49"/>
        <v>W47 2023</v>
      </c>
      <c r="BU890" s="21" t="s">
        <v>330</v>
      </c>
      <c r="BV890" s="21" t="s">
        <v>6668</v>
      </c>
      <c r="BW890" s="23">
        <v>45254</v>
      </c>
      <c r="BX890" s="25" t="str">
        <f t="shared" si="50"/>
        <v>W47 2023</v>
      </c>
      <c r="BY890" s="23">
        <v>45335</v>
      </c>
      <c r="BZ890" s="25" t="str">
        <f>IF(BY890="","",IF(BY890="TBD","TBD",IF(BY890="N/A","N/A","W"&amp;TEXT(WEEKNUM(BY890,21),"00")&amp;" "&amp;YEAR(BY890))))</f>
        <v>W07 2024</v>
      </c>
      <c r="CA890" s="22" t="s">
        <v>335</v>
      </c>
      <c r="CB890" s="21" t="s">
        <v>336</v>
      </c>
      <c r="CC890" s="21" t="s">
        <v>336</v>
      </c>
      <c r="CD890" s="21" t="s">
        <v>4825</v>
      </c>
      <c r="CE890" s="23"/>
      <c r="CF890" s="23">
        <v>45336</v>
      </c>
      <c r="CG890" s="23">
        <v>45371</v>
      </c>
      <c r="CH890" s="23">
        <v>45375</v>
      </c>
      <c r="CI890" s="25" t="str">
        <f>IF(CH890="","",IF(CH890="TBD","TBD",IF(CH890="N/A","N/A","W"&amp;TEXT(WEEKNUM(CH890,21),"00")&amp;" "&amp;YEAR(CH890))))</f>
        <v>W12 2024</v>
      </c>
      <c r="CJ890" s="23">
        <v>45379</v>
      </c>
      <c r="CK890" s="25" t="str">
        <f>IF(CJ890="","",IF(CJ890="TBD","TBD",IF(CJ890="N/A","N/A","W"&amp;TEXT(WEEKNUM(CJ890,21),"00")&amp;" "&amp;YEAR(CJ890))))</f>
        <v>W13 2024</v>
      </c>
      <c r="CL890" s="24">
        <f>+IF(CJ890="",0,(CJ890-CH890))</f>
        <v>4</v>
      </c>
      <c r="CM890" s="21" t="s">
        <v>388</v>
      </c>
      <c r="CN890" s="21" t="s">
        <v>6669</v>
      </c>
      <c r="CO890" s="23">
        <v>45355</v>
      </c>
      <c r="CP890" s="25" t="str">
        <f>IF(CO890="","",IF(CO890="TBD","TBD",IF(CO890="N/A","N/A","W"&amp;TEXT(WEEKNUM(CO890,21),"00")&amp;" "&amp;YEAR(CO890))))</f>
        <v>W10 2024</v>
      </c>
      <c r="CQ890" s="23" t="s">
        <v>339</v>
      </c>
      <c r="CR890" s="23" t="s">
        <v>6670</v>
      </c>
      <c r="CS890" s="23">
        <v>45385</v>
      </c>
      <c r="CT890" s="25" t="str">
        <f>IF(CS890="","",IF(CS890="TBD","TBD",IF(CS890="N/A","N/A","W"&amp;TEXT(WEEKNUM(CS890,21),"00")&amp;" "&amp;YEAR(CS890))))</f>
        <v>W14 2024</v>
      </c>
      <c r="CU890" s="21" t="s">
        <v>339</v>
      </c>
      <c r="CV890" s="21" t="s">
        <v>6671</v>
      </c>
      <c r="CW890" s="23">
        <v>45345</v>
      </c>
      <c r="CX890" s="25" t="str">
        <f>IF(CW890="","",IF(CW890="TBD","TBD",IF(CW890="N/A","N/A","W"&amp;TEXT(WEEKNUM(CW890,21),"00")&amp;" "&amp;YEAR(CW890))))</f>
        <v>W08 2024</v>
      </c>
      <c r="CY890" s="21" t="s">
        <v>388</v>
      </c>
      <c r="CZ890" s="21" t="s">
        <v>6672</v>
      </c>
      <c r="DA890" s="23">
        <v>45345</v>
      </c>
      <c r="DB890" s="25" t="str">
        <f>IF(DA890="","",IF(DA890="TBD","TBD",IF(DA890="N/A","N/A","W"&amp;TEXT(WEEKNUM(DA890,21),"00")&amp;" "&amp;YEAR(DA890))))</f>
        <v>W08 2024</v>
      </c>
      <c r="DC890" s="23">
        <v>45387</v>
      </c>
      <c r="DD890" s="25" t="str">
        <f>IF(DC890="","",IF(DC890="TBD","TBD",IF(DC890="N/A","N/A","W"&amp;TEXT(WEEKNUM(DC890,21),"00")&amp;" "&amp;YEAR(DC890))))</f>
        <v>W14 2024</v>
      </c>
      <c r="DE890" s="21" t="s">
        <v>392</v>
      </c>
      <c r="DF890" s="23">
        <v>45422</v>
      </c>
      <c r="DG890" s="21" t="s">
        <v>259</v>
      </c>
      <c r="DH890" s="21">
        <v>0</v>
      </c>
      <c r="DI890" s="18"/>
      <c r="DJ890" s="18"/>
      <c r="DK890" s="21" t="s">
        <v>296</v>
      </c>
      <c r="DL890" s="21" t="s">
        <v>1501</v>
      </c>
      <c r="DM890" s="21"/>
      <c r="DN890" s="23">
        <v>45503</v>
      </c>
      <c r="DO890" s="23"/>
      <c r="DP890" s="23"/>
      <c r="DQ890" s="23" t="s">
        <v>276</v>
      </c>
      <c r="DR890" s="23"/>
      <c r="DS890" s="23">
        <v>45505</v>
      </c>
      <c r="DT890" s="23" t="s">
        <v>502</v>
      </c>
      <c r="DU890" s="23">
        <v>45418</v>
      </c>
      <c r="DV890" s="23">
        <v>45516</v>
      </c>
      <c r="DW890" s="23" t="s">
        <v>342</v>
      </c>
      <c r="DX890" s="23"/>
      <c r="DY890" s="18"/>
      <c r="DZ890" s="18"/>
      <c r="EA890" s="18"/>
      <c r="EB890" s="21" t="s">
        <v>41</v>
      </c>
      <c r="EC890" s="18" t="s">
        <v>234</v>
      </c>
      <c r="ED890" s="18"/>
      <c r="EE890" s="18"/>
      <c r="EF890" s="55"/>
      <c r="EG890" s="55"/>
      <c r="EH890" s="18"/>
      <c r="EI890" s="18">
        <v>0</v>
      </c>
      <c r="EJ890" s="29" t="str">
        <f>K890&amp;AY890&amp;CA890&amp;DE890&amp;DT890&amp;DW890</f>
        <v>VigenteTSS Aprobado 4GIng Aprobada 4GAs Built Aprobado con Observaciones 4GIntegradoOn Air</v>
      </c>
    </row>
    <row r="891" spans="1:140" ht="12" hidden="1" customHeight="1">
      <c r="A891" s="30" t="str">
        <f>IFERROR(IF(VLOOKUP(B891,SEARCH!A:A,1,0)=B891,"OK",""),"")</f>
        <v/>
      </c>
      <c r="B891" s="31" t="s">
        <v>6673</v>
      </c>
      <c r="C891" s="15" t="s">
        <v>6674</v>
      </c>
      <c r="D891" s="16">
        <v>5</v>
      </c>
      <c r="E891" s="16">
        <v>-32.853861000000002</v>
      </c>
      <c r="F891" s="16">
        <v>-70.915110999999996</v>
      </c>
      <c r="G891" s="16" t="s">
        <v>346</v>
      </c>
      <c r="H891" s="16" t="s">
        <v>953</v>
      </c>
      <c r="I891" s="16" t="s">
        <v>6675</v>
      </c>
      <c r="J891" s="16" t="s">
        <v>582</v>
      </c>
      <c r="K891" s="17" t="s">
        <v>319</v>
      </c>
      <c r="L891" s="16" t="s">
        <v>247</v>
      </c>
      <c r="M891" s="103" t="s">
        <v>320</v>
      </c>
      <c r="N891" s="18"/>
      <c r="O891" s="19" t="s">
        <v>3327</v>
      </c>
      <c r="P891" s="19" t="s">
        <v>248</v>
      </c>
      <c r="Q891" s="18"/>
      <c r="R891" s="21" t="s">
        <v>322</v>
      </c>
      <c r="S891" s="21">
        <v>30</v>
      </c>
      <c r="T891" s="22" t="s">
        <v>6676</v>
      </c>
      <c r="U891" s="23">
        <v>45499</v>
      </c>
      <c r="V891" s="21" t="str">
        <f>IF(U891="","",IF(U891="TBD","TBD",IF(U891="N/A","N/A","W"&amp;TEXT(WEEKNUM(U891,21),"00")&amp;" "&amp;YEAR(U891))))</f>
        <v>W30 2024</v>
      </c>
      <c r="W891" s="23">
        <v>45499</v>
      </c>
      <c r="X891" s="23">
        <v>45525</v>
      </c>
      <c r="Y891" s="23" t="str">
        <f>IF(X891="","",IF(X891="TBD","TBD",IF(X891="N/A","N/A","W"&amp;TEXT(WEEKNUM(X891,21),"00")&amp;" "&amp;YEAR(X891))))</f>
        <v>W34 2024</v>
      </c>
      <c r="Z891" s="23">
        <v>45499</v>
      </c>
      <c r="AA891" s="23">
        <v>45503</v>
      </c>
      <c r="AB891" s="24">
        <f>+IF(Z891="",0,AA891-Z891)</f>
        <v>4</v>
      </c>
      <c r="AC891" s="21" t="s">
        <v>324</v>
      </c>
      <c r="AD891" s="21" t="s">
        <v>6677</v>
      </c>
      <c r="AE891" s="23">
        <v>45543</v>
      </c>
      <c r="AF891" s="25" t="str">
        <f>IF(AE891="","",IF(AE891="TBD","TBD",IF(AE891="N/A","N/A","W"&amp;TEXT(WEEKNUM(AE891,21),"00")&amp;" "&amp;YEAR(AE891))))</f>
        <v>W36 2024</v>
      </c>
      <c r="AG891" s="21" t="s">
        <v>324</v>
      </c>
      <c r="AH891" s="21"/>
      <c r="AI891" s="23">
        <v>45530</v>
      </c>
      <c r="AJ891" s="25" t="str">
        <f>IF(AI891="","",IF(AI891="TBD","TBD",IF(AI891="N/A","N/A","W"&amp;TEXT(WEEKNUM(AI891,21),"00")&amp;" "&amp;YEAR(AI891))))</f>
        <v>W35 2024</v>
      </c>
      <c r="AK891" s="21" t="s">
        <v>324</v>
      </c>
      <c r="AL891" s="21" t="s">
        <v>6678</v>
      </c>
      <c r="AM891" s="23">
        <v>45527</v>
      </c>
      <c r="AN891" s="25" t="str">
        <f>IF(AM891="","",IF(AM891="TBD","TBD",IF(AM891="N/A","N/A","W"&amp;TEXT(WEEKNUM(AM891,21),"00")&amp;" "&amp;YEAR(AM891))))</f>
        <v>W34 2024</v>
      </c>
      <c r="AO891" s="21" t="s">
        <v>324</v>
      </c>
      <c r="AP891" s="21" t="s">
        <v>6679</v>
      </c>
      <c r="AQ891" s="23">
        <v>45511</v>
      </c>
      <c r="AR891" s="25" t="str">
        <f>IF(AQ891="","",IF(AQ891="TBD","TBD",IF(AQ891="N/A","N/A","W"&amp;TEXT(WEEKNUM(AQ891,21),"00")&amp;" "&amp;YEAR(AQ891))))</f>
        <v>W32 2024</v>
      </c>
      <c r="AS891" s="21" t="s">
        <v>324</v>
      </c>
      <c r="AT891" s="21">
        <v>0</v>
      </c>
      <c r="AU891" s="23">
        <v>45512</v>
      </c>
      <c r="AV891" s="25" t="s">
        <v>921</v>
      </c>
      <c r="AW891" s="59">
        <v>45544</v>
      </c>
      <c r="AX891" s="25" t="str">
        <f>IF(AW891="","",IF(AW891="TBD","TBD",IF(AW891="N/A","N/A","W"&amp;TEXT(WEEKNUM(AW891,21),"00")&amp;" "&amp;YEAR(AW891))))</f>
        <v>W37 2024</v>
      </c>
      <c r="AY891" s="21" t="s">
        <v>327</v>
      </c>
      <c r="AZ891" s="21" t="s">
        <v>328</v>
      </c>
      <c r="BA891" s="21" t="s">
        <v>329</v>
      </c>
      <c r="BB891" s="23">
        <v>45558</v>
      </c>
      <c r="BC891" s="23"/>
      <c r="BD891" s="23">
        <v>45559</v>
      </c>
      <c r="BE891" s="25" t="str">
        <f>IF(BD891="","",IF(BD891="TBD","TBD",IF(BD891="N/A","N/A","W"&amp;TEXT(WEEKNUM(BD891,21),"00")&amp;" "&amp;YEAR(BD891))))</f>
        <v>W39 2024</v>
      </c>
      <c r="BF891" s="23">
        <v>45562</v>
      </c>
      <c r="BG891" s="25" t="str">
        <f>IF(BF891="","",IF(BF891="TBD","TBD",IF(BF891="N/A","N/A","W"&amp;TEXT(WEEKNUM(BF891,21),"00")&amp;" "&amp;YEAR(BF891))))</f>
        <v>W39 2024</v>
      </c>
      <c r="BH891" s="24">
        <f>+IF(BF891="",0,(BF891-BD891))</f>
        <v>3</v>
      </c>
      <c r="BI891" s="26" t="s">
        <v>415</v>
      </c>
      <c r="BJ891" s="26" t="s">
        <v>5876</v>
      </c>
      <c r="BK891" s="27">
        <v>45559</v>
      </c>
      <c r="BL891" s="25" t="str">
        <f>IF(BK891="","",IF(BK891="TBD","TBD",IF(BK891="N/A","N/A","W"&amp;TEXT(WEEKNUM(BK891,21),"00")&amp;" "&amp;YEAR(BK891))))</f>
        <v>W39 2024</v>
      </c>
      <c r="BM891" s="21" t="s">
        <v>330</v>
      </c>
      <c r="BN891" s="21" t="s">
        <v>2403</v>
      </c>
      <c r="BO891" s="23">
        <v>45568</v>
      </c>
      <c r="BP891" s="25" t="str">
        <f>IF(BO891="","",IF(BO891="TBD","TBD",IF(BO891="N/A","N/A","W"&amp;TEXT(WEEKNUM(BO891,21),"00")&amp;" "&amp;YEAR(BO891))))</f>
        <v>W40 2024</v>
      </c>
      <c r="BQ891" s="21" t="s">
        <v>330</v>
      </c>
      <c r="BR891" s="21" t="s">
        <v>6680</v>
      </c>
      <c r="BS891" s="334">
        <v>45560</v>
      </c>
      <c r="BT891" s="25" t="str">
        <f t="shared" si="49"/>
        <v>W39 2024</v>
      </c>
      <c r="BU891" s="21" t="s">
        <v>330</v>
      </c>
      <c r="BV891" s="21" t="s">
        <v>6681</v>
      </c>
      <c r="BW891" s="23">
        <v>45562</v>
      </c>
      <c r="BX891" s="25" t="str">
        <f t="shared" si="50"/>
        <v>W39 2024</v>
      </c>
      <c r="BY891" s="23">
        <v>45568</v>
      </c>
      <c r="BZ891" s="25" t="str">
        <f>IF(BY891="","",IF(BY891="TBD","TBD",IF(BY891="N/A","N/A","W"&amp;TEXT(WEEKNUM(BY891,21),"00")&amp;" "&amp;YEAR(BY891))))</f>
        <v>W40 2024</v>
      </c>
      <c r="CA891" s="22" t="s">
        <v>366</v>
      </c>
      <c r="CB891" s="21" t="s">
        <v>336</v>
      </c>
      <c r="CC891" s="21" t="s">
        <v>336</v>
      </c>
      <c r="CD891" s="21" t="s">
        <v>515</v>
      </c>
      <c r="CE891" s="23"/>
      <c r="CF891" s="23">
        <v>45595</v>
      </c>
      <c r="CG891" s="23"/>
      <c r="CH891" s="23">
        <v>45595</v>
      </c>
      <c r="CI891" s="25" t="str">
        <f>IF(CH891="","",IF(CH891="TBD","TBD",IF(CH891="N/A","N/A","W"&amp;TEXT(WEEKNUM(CH891,21),"00")&amp;" "&amp;YEAR(CH891))))</f>
        <v>W44 2024</v>
      </c>
      <c r="CJ891" s="23">
        <v>45602</v>
      </c>
      <c r="CK891" s="25" t="str">
        <f>IF(CJ891="","",IF(CJ891="TBD","TBD",IF(CJ891="N/A","N/A","W"&amp;TEXT(WEEKNUM(CJ891,21),"00")&amp;" "&amp;YEAR(CJ891))))</f>
        <v>W45 2024</v>
      </c>
      <c r="CL891" s="24">
        <f>+IF(CJ891="",0,(CJ891-CH891))</f>
        <v>7</v>
      </c>
      <c r="CM891" s="21" t="s">
        <v>388</v>
      </c>
      <c r="CN891" s="21" t="s">
        <v>6682</v>
      </c>
      <c r="CO891" s="23">
        <v>45602</v>
      </c>
      <c r="CP891" s="25" t="str">
        <f>IF(CO891="","",IF(CO891="TBD","TBD",IF(CO891="N/A","N/A","W"&amp;TEXT(WEEKNUM(CO891,21),"00")&amp;" "&amp;YEAR(CO891))))</f>
        <v>W45 2024</v>
      </c>
      <c r="CQ891" s="23" t="s">
        <v>339</v>
      </c>
      <c r="CR891" s="23" t="s">
        <v>5612</v>
      </c>
      <c r="CS891" s="23">
        <v>45600</v>
      </c>
      <c r="CT891" s="25" t="str">
        <f>IF(CS891="","",IF(CS891="TBD","TBD",IF(CS891="N/A","N/A","W"&amp;TEXT(WEEKNUM(CS891,21),"00")&amp;" "&amp;YEAR(CS891))))</f>
        <v>W45 2024</v>
      </c>
      <c r="CU891" s="21" t="s">
        <v>339</v>
      </c>
      <c r="CV891" s="21"/>
      <c r="CW891" s="23">
        <v>45595</v>
      </c>
      <c r="CX891" s="25" t="str">
        <f>IF(CW891="","",IF(CW891="TBD","TBD",IF(CW891="N/A","N/A","W"&amp;TEXT(WEEKNUM(CW891,21),"00")&amp;" "&amp;YEAR(CW891))))</f>
        <v>W44 2024</v>
      </c>
      <c r="CY891" s="21" t="s">
        <v>388</v>
      </c>
      <c r="CZ891" s="21" t="s">
        <v>6683</v>
      </c>
      <c r="DA891" s="23">
        <v>45595</v>
      </c>
      <c r="DB891" s="25" t="str">
        <f>IF(DA891="","",IF(DA891="TBD","TBD",IF(DA891="N/A","N/A","W"&amp;TEXT(WEEKNUM(DA891,21),"00")&amp;" "&amp;YEAR(DA891))))</f>
        <v>W44 2024</v>
      </c>
      <c r="DC891" s="23">
        <v>45602</v>
      </c>
      <c r="DD891" s="25" t="str">
        <f>IF(DC891="","",IF(DC891="TBD","TBD",IF(DC891="N/A","N/A","W"&amp;TEXT(WEEKNUM(DC891,21),"00")&amp;" "&amp;YEAR(DC891))))</f>
        <v>W45 2024</v>
      </c>
      <c r="DE891" s="21" t="s">
        <v>392</v>
      </c>
      <c r="DF891" s="23"/>
      <c r="DG891" s="21" t="s">
        <v>259</v>
      </c>
      <c r="DH891" s="18"/>
      <c r="DI891" s="18"/>
      <c r="DJ891" s="18"/>
      <c r="DK891" s="21" t="s">
        <v>296</v>
      </c>
      <c r="DL891" s="21" t="s">
        <v>1501</v>
      </c>
      <c r="DM891" s="21"/>
      <c r="DN891" s="23">
        <v>45789</v>
      </c>
      <c r="DO891" s="23"/>
      <c r="DP891" s="23" t="s">
        <v>6684</v>
      </c>
      <c r="DQ891" s="23" t="s">
        <v>276</v>
      </c>
      <c r="DR891" s="23"/>
      <c r="DS891" s="23">
        <v>45688</v>
      </c>
      <c r="DT891" s="23" t="s">
        <v>472</v>
      </c>
      <c r="DU891" s="23"/>
      <c r="DV891" s="23">
        <v>45690</v>
      </c>
      <c r="DW891" s="23" t="s">
        <v>342</v>
      </c>
      <c r="DX891" s="23"/>
      <c r="DY891" s="18"/>
      <c r="DZ891" s="18"/>
      <c r="EA891" s="18"/>
      <c r="EB891" s="21" t="s">
        <v>41</v>
      </c>
      <c r="EC891" s="18" t="s">
        <v>234</v>
      </c>
      <c r="ED891" s="18"/>
      <c r="EE891" s="18"/>
      <c r="EF891" s="55"/>
      <c r="EG891" s="55"/>
      <c r="EH891" s="18"/>
      <c r="EI891" s="18">
        <v>0</v>
      </c>
      <c r="EJ891" s="29" t="str">
        <f>K891&amp;AY891&amp;CA891&amp;DE891&amp;DT891&amp;DW891</f>
        <v>VigenteTSS Aprobado 4GIng Aprobada con Observaciones 4GAs Built Aprobado con Observaciones 4GStarlink InstaladoOn Air</v>
      </c>
    </row>
    <row r="892" spans="1:140" ht="12" hidden="1" customHeight="1">
      <c r="A892" s="30" t="str">
        <f>IFERROR(IF(VLOOKUP(B892,SEARCH!A:A,1,0)=B892,"OK",""),"")</f>
        <v/>
      </c>
      <c r="B892" s="31" t="s">
        <v>6685</v>
      </c>
      <c r="C892" s="15" t="s">
        <v>6686</v>
      </c>
      <c r="D892" s="16">
        <v>5</v>
      </c>
      <c r="E892" s="16">
        <v>-32.688899999999997</v>
      </c>
      <c r="F892" s="16">
        <v>-71.208600000000004</v>
      </c>
      <c r="G892" s="16" t="s">
        <v>346</v>
      </c>
      <c r="H892" s="16" t="s">
        <v>1817</v>
      </c>
      <c r="I892" s="16" t="s">
        <v>6687</v>
      </c>
      <c r="J892" s="16" t="s">
        <v>379</v>
      </c>
      <c r="K892" s="17" t="s">
        <v>319</v>
      </c>
      <c r="L892" s="16" t="s">
        <v>247</v>
      </c>
      <c r="M892" s="103" t="s">
        <v>320</v>
      </c>
      <c r="N892" s="18"/>
      <c r="O892" s="19" t="s">
        <v>3327</v>
      </c>
      <c r="P892" s="19" t="s">
        <v>380</v>
      </c>
      <c r="Q892" s="18"/>
      <c r="R892" s="21" t="s">
        <v>381</v>
      </c>
      <c r="S892" s="21">
        <v>27</v>
      </c>
      <c r="T892" s="22" t="s">
        <v>6688</v>
      </c>
      <c r="U892" s="23">
        <v>45106</v>
      </c>
      <c r="V892" s="21" t="str">
        <f>IF(U892="","",IF(U892="TBD","TBD",IF(U892="N/A","N/A","W"&amp;TEXT(WEEKNUM(U892,21),"00")&amp;" "&amp;YEAR(U892))))</f>
        <v>W26 2023</v>
      </c>
      <c r="W892" s="23">
        <v>45093</v>
      </c>
      <c r="X892" s="23"/>
      <c r="Y892" s="23" t="str">
        <f>IF(X892="","",IF(X892="TBD","TBD",IF(X892="N/A","N/A","W"&amp;TEXT(WEEKNUM(X892,21),"00")&amp;" "&amp;YEAR(X892))))</f>
        <v/>
      </c>
      <c r="Z892" s="23"/>
      <c r="AA892" s="23"/>
      <c r="AB892" s="24">
        <f>+IF(Z892="",0,AA892-Z892)</f>
        <v>0</v>
      </c>
      <c r="AC892" s="21" t="s">
        <v>324</v>
      </c>
      <c r="AD892" s="21">
        <v>0</v>
      </c>
      <c r="AE892" s="23">
        <v>45091</v>
      </c>
      <c r="AF892" s="25" t="str">
        <f>IF(AE892="","",IF(AE892="TBD","TBD",IF(AE892="N/A","N/A","W"&amp;TEXT(WEEKNUM(AE892,21),"00")&amp;" "&amp;YEAR(AE892))))</f>
        <v>W24 2023</v>
      </c>
      <c r="AG892" s="21" t="s">
        <v>324</v>
      </c>
      <c r="AH892" s="21"/>
      <c r="AI892" s="23">
        <v>45063</v>
      </c>
      <c r="AJ892" s="25" t="str">
        <f>IF(AI892="","",IF(AI892="TBD","TBD",IF(AI892="N/A","N/A","W"&amp;TEXT(WEEKNUM(AI892,21),"00")&amp;" "&amp;YEAR(AI892))))</f>
        <v>W20 2023</v>
      </c>
      <c r="AK892" s="21" t="s">
        <v>324</v>
      </c>
      <c r="AL892" s="21"/>
      <c r="AM892" s="23">
        <v>45065</v>
      </c>
      <c r="AN892" s="25" t="str">
        <f>IF(AM892="","",IF(AM892="TBD","TBD",IF(AM892="N/A","N/A","W"&amp;TEXT(WEEKNUM(AM892,21),"00")&amp;" "&amp;YEAR(AM892))))</f>
        <v>W20 2023</v>
      </c>
      <c r="AO892" s="21" t="s">
        <v>324</v>
      </c>
      <c r="AP892" s="21"/>
      <c r="AQ892" s="23">
        <v>45076</v>
      </c>
      <c r="AR892" s="25" t="str">
        <f>IF(AQ892="","",IF(AQ892="TBD","TBD",IF(AQ892="N/A","N/A","W"&amp;TEXT(WEEKNUM(AQ892,21),"00")&amp;" "&amp;YEAR(AQ892))))</f>
        <v>W22 2023</v>
      </c>
      <c r="AS892" s="21"/>
      <c r="AT892" s="21"/>
      <c r="AU892" s="23"/>
      <c r="AV892" s="25" t="s">
        <v>252</v>
      </c>
      <c r="AW892" s="59">
        <v>45076</v>
      </c>
      <c r="AX892" s="25" t="str">
        <f>IF(AW892="","",IF(AW892="TBD","TBD",IF(AW892="N/A","N/A","W"&amp;TEXT(WEEKNUM(AW892,21),"00")&amp;" "&amp;YEAR(AW892))))</f>
        <v>W22 2023</v>
      </c>
      <c r="AY892" s="21" t="s">
        <v>327</v>
      </c>
      <c r="AZ892" s="21" t="s">
        <v>328</v>
      </c>
      <c r="BA892" s="21" t="s">
        <v>329</v>
      </c>
      <c r="BB892" s="23">
        <v>45145</v>
      </c>
      <c r="BC892" s="23">
        <v>45166</v>
      </c>
      <c r="BD892" s="23">
        <v>45145</v>
      </c>
      <c r="BE892" s="25" t="str">
        <f>IF(BD892="","",IF(BD892="TBD","TBD",IF(BD892="N/A","N/A","W"&amp;TEXT(WEEKNUM(BD892,21),"00")&amp;" "&amp;YEAR(BD892))))</f>
        <v>W32 2023</v>
      </c>
      <c r="BF892" s="23">
        <v>45145</v>
      </c>
      <c r="BG892" s="25" t="str">
        <f>IF(BF892="","",IF(BF892="TBD","TBD",IF(BF892="N/A","N/A","W"&amp;TEXT(WEEKNUM(BF892,21),"00")&amp;" "&amp;YEAR(BF892))))</f>
        <v>W32 2023</v>
      </c>
      <c r="BH892" s="24">
        <f>+IF(BF892="",0,(BF892-BD892))</f>
        <v>0</v>
      </c>
      <c r="BI892" s="26" t="s">
        <v>330</v>
      </c>
      <c r="BJ892" s="26"/>
      <c r="BK892" s="27">
        <v>45183</v>
      </c>
      <c r="BL892" s="25" t="str">
        <f>IF(BK892="","",IF(BK892="TBD","TBD",IF(BK892="N/A","N/A","W"&amp;TEXT(WEEKNUM(BK892,21),"00")&amp;" "&amp;YEAR(BK892))))</f>
        <v>W37 2023</v>
      </c>
      <c r="BM892" s="21" t="s">
        <v>330</v>
      </c>
      <c r="BN892" s="21"/>
      <c r="BO892" s="23">
        <v>45183</v>
      </c>
      <c r="BP892" s="25" t="str">
        <f>IF(BO892="","",IF(BO892="TBD","TBD",IF(BO892="N/A","N/A","W"&amp;TEXT(WEEKNUM(BO892,21),"00")&amp;" "&amp;YEAR(BO892))))</f>
        <v>W37 2023</v>
      </c>
      <c r="BQ892" s="21" t="s">
        <v>330</v>
      </c>
      <c r="BR892" s="21"/>
      <c r="BS892" s="334">
        <v>45183</v>
      </c>
      <c r="BT892" s="25" t="str">
        <f t="shared" si="49"/>
        <v>W37 2023</v>
      </c>
      <c r="BU892" s="21" t="s">
        <v>330</v>
      </c>
      <c r="BV892" s="21" t="s">
        <v>6689</v>
      </c>
      <c r="BW892" s="23">
        <v>45168</v>
      </c>
      <c r="BX892" s="25" t="str">
        <f t="shared" si="50"/>
        <v>W35 2023</v>
      </c>
      <c r="BY892" s="23">
        <v>45183</v>
      </c>
      <c r="BZ892" s="25" t="str">
        <f>IF(BY892="","",IF(BY892="TBD","TBD",IF(BY892="N/A","N/A","W"&amp;TEXT(WEEKNUM(BY892,21),"00")&amp;" "&amp;YEAR(BY892))))</f>
        <v>W37 2023</v>
      </c>
      <c r="CA892" s="22" t="s">
        <v>335</v>
      </c>
      <c r="CB892" s="21" t="s">
        <v>336</v>
      </c>
      <c r="CC892" s="21" t="s">
        <v>336</v>
      </c>
      <c r="CD892" s="21" t="s">
        <v>4825</v>
      </c>
      <c r="CE892" s="23"/>
      <c r="CF892" s="23">
        <v>45336</v>
      </c>
      <c r="CG892" s="23">
        <v>45371</v>
      </c>
      <c r="CH892" s="23">
        <v>45375</v>
      </c>
      <c r="CI892" s="25" t="str">
        <f>IF(CH892="","",IF(CH892="TBD","TBD",IF(CH892="N/A","N/A","W"&amp;TEXT(WEEKNUM(CH892,21),"00")&amp;" "&amp;YEAR(CH892))))</f>
        <v>W12 2024</v>
      </c>
      <c r="CJ892" s="23">
        <v>45379</v>
      </c>
      <c r="CK892" s="25" t="str">
        <f>IF(CJ892="","",IF(CJ892="TBD","TBD",IF(CJ892="N/A","N/A","W"&amp;TEXT(WEEKNUM(CJ892,21),"00")&amp;" "&amp;YEAR(CJ892))))</f>
        <v>W13 2024</v>
      </c>
      <c r="CL892" s="24">
        <f>+IF(CJ892="",0,(CJ892-CH892))</f>
        <v>4</v>
      </c>
      <c r="CM892" s="21" t="s">
        <v>388</v>
      </c>
      <c r="CN892" s="21" t="s">
        <v>6690</v>
      </c>
      <c r="CO892" s="23">
        <v>45418</v>
      </c>
      <c r="CP892" s="25" t="str">
        <f>IF(CO892="","",IF(CO892="TBD","TBD",IF(CO892="N/A","N/A","W"&amp;TEXT(WEEKNUM(CO892,21),"00")&amp;" "&amp;YEAR(CO892))))</f>
        <v>W19 2024</v>
      </c>
      <c r="CQ892" s="23" t="s">
        <v>339</v>
      </c>
      <c r="CR892" s="23" t="s">
        <v>6670</v>
      </c>
      <c r="CS892" s="23">
        <v>45385</v>
      </c>
      <c r="CT892" s="25" t="str">
        <f>IF(CS892="","",IF(CS892="TBD","TBD",IF(CS892="N/A","N/A","W"&amp;TEXT(WEEKNUM(CS892,21),"00")&amp;" "&amp;YEAR(CS892))))</f>
        <v>W14 2024</v>
      </c>
      <c r="CU892" s="21" t="s">
        <v>339</v>
      </c>
      <c r="CV892" s="21" t="s">
        <v>6691</v>
      </c>
      <c r="CW892" s="23">
        <v>45345</v>
      </c>
      <c r="CX892" s="25" t="str">
        <f>IF(CW892="","",IF(CW892="TBD","TBD",IF(CW892="N/A","N/A","W"&amp;TEXT(WEEKNUM(CW892,21),"00")&amp;" "&amp;YEAR(CW892))))</f>
        <v>W08 2024</v>
      </c>
      <c r="CY892" s="21" t="s">
        <v>388</v>
      </c>
      <c r="CZ892" s="20" t="s">
        <v>6692</v>
      </c>
      <c r="DA892" s="23">
        <v>45993</v>
      </c>
      <c r="DB892" s="25" t="str">
        <f>IF(DA892="","",IF(DA892="TBD","TBD",IF(DA892="N/A","N/A","W"&amp;TEXT(WEEKNUM(DA892,21),"00")&amp;" "&amp;YEAR(DA892))))</f>
        <v>W49 2025</v>
      </c>
      <c r="DC892" s="23">
        <v>45418</v>
      </c>
      <c r="DD892" s="25" t="str">
        <f>IF(DC892="","",IF(DC892="TBD","TBD",IF(DC892="N/A","N/A","W"&amp;TEXT(WEEKNUM(DC892,21),"00")&amp;" "&amp;YEAR(DC892))))</f>
        <v>W19 2024</v>
      </c>
      <c r="DE892" s="21" t="s">
        <v>392</v>
      </c>
      <c r="DF892" s="23">
        <v>45422</v>
      </c>
      <c r="DG892" s="21" t="s">
        <v>259</v>
      </c>
      <c r="DH892" s="21">
        <v>0</v>
      </c>
      <c r="DI892" s="18"/>
      <c r="DJ892" s="18"/>
      <c r="DK892" s="21" t="s">
        <v>296</v>
      </c>
      <c r="DL892" s="21" t="s">
        <v>1501</v>
      </c>
      <c r="DM892" s="21"/>
      <c r="DN892" s="23">
        <v>45534</v>
      </c>
      <c r="DO892" s="23"/>
      <c r="DP892" s="23"/>
      <c r="DQ892" s="23" t="s">
        <v>276</v>
      </c>
      <c r="DR892" s="23"/>
      <c r="DS892" s="23">
        <v>45568</v>
      </c>
      <c r="DT892" s="23" t="s">
        <v>502</v>
      </c>
      <c r="DU892" s="23">
        <v>45425</v>
      </c>
      <c r="DV892" s="23">
        <v>45596</v>
      </c>
      <c r="DW892" s="23" t="s">
        <v>342</v>
      </c>
      <c r="DX892" s="23"/>
      <c r="DY892" s="18"/>
      <c r="DZ892" s="18"/>
      <c r="EA892" s="18"/>
      <c r="EB892" s="21" t="s">
        <v>41</v>
      </c>
      <c r="EC892" s="18" t="s">
        <v>234</v>
      </c>
      <c r="ED892" s="18"/>
      <c r="EE892" s="18"/>
      <c r="EF892" s="55"/>
      <c r="EG892" s="55"/>
      <c r="EH892" s="18"/>
      <c r="EI892" s="18">
        <v>0</v>
      </c>
      <c r="EJ892" s="29" t="str">
        <f>K892&amp;AY892&amp;CA892&amp;DE892&amp;DT892&amp;DW892</f>
        <v>VigenteTSS Aprobado 4GIng Aprobada 4GAs Built Aprobado con Observaciones 4GIntegradoOn Air</v>
      </c>
    </row>
    <row r="893" spans="1:140" ht="12" hidden="1" customHeight="1">
      <c r="A893" s="30" t="str">
        <f>IFERROR(IF(VLOOKUP(B893,SEARCH!A:A,1,0)=B893,"OK",""),"")</f>
        <v/>
      </c>
      <c r="B893" s="31" t="s">
        <v>6693</v>
      </c>
      <c r="C893" s="15" t="s">
        <v>6694</v>
      </c>
      <c r="D893" s="16">
        <v>5</v>
      </c>
      <c r="E893" s="16">
        <v>-33.000777999999997</v>
      </c>
      <c r="F893" s="16">
        <v>-71.216025999999999</v>
      </c>
      <c r="G893" s="16" t="s">
        <v>346</v>
      </c>
      <c r="H893" s="16" t="s">
        <v>6695</v>
      </c>
      <c r="I893" s="16" t="s">
        <v>6696</v>
      </c>
      <c r="J893" s="16" t="s">
        <v>379</v>
      </c>
      <c r="K893" s="17" t="s">
        <v>319</v>
      </c>
      <c r="L893" s="16" t="s">
        <v>247</v>
      </c>
      <c r="M893" s="103" t="s">
        <v>320</v>
      </c>
      <c r="N893" s="18"/>
      <c r="O893" s="19" t="s">
        <v>3327</v>
      </c>
      <c r="P893" s="19" t="s">
        <v>380</v>
      </c>
      <c r="Q893" s="18"/>
      <c r="R893" s="21" t="s">
        <v>381</v>
      </c>
      <c r="S893" s="21">
        <v>34</v>
      </c>
      <c r="T893" s="22" t="s">
        <v>6697</v>
      </c>
      <c r="U893" s="23">
        <v>45106</v>
      </c>
      <c r="V893" s="21" t="str">
        <f>IF(U893="","",IF(U893="TBD","TBD",IF(U893="N/A","N/A","W"&amp;TEXT(WEEKNUM(U893,21),"00")&amp;" "&amp;YEAR(U893))))</f>
        <v>W26 2023</v>
      </c>
      <c r="W893" s="23">
        <v>44977</v>
      </c>
      <c r="X893" s="23"/>
      <c r="Y893" s="23" t="str">
        <f>IF(X893="","",IF(X893="TBD","TBD",IF(X893="N/A","N/A","W"&amp;TEXT(WEEKNUM(X893,21),"00")&amp;" "&amp;YEAR(X893))))</f>
        <v/>
      </c>
      <c r="Z893" s="23"/>
      <c r="AA893" s="23"/>
      <c r="AB893" s="24">
        <f>+IF(Z893="",0,AA893-Z893)</f>
        <v>0</v>
      </c>
      <c r="AC893" s="21" t="s">
        <v>324</v>
      </c>
      <c r="AD893" s="21">
        <v>0</v>
      </c>
      <c r="AE893" s="23">
        <v>45021</v>
      </c>
      <c r="AF893" s="25" t="str">
        <f>IF(AE893="","",IF(AE893="TBD","TBD",IF(AE893="N/A","N/A","W"&amp;TEXT(WEEKNUM(AE893,21),"00")&amp;" "&amp;YEAR(AE893))))</f>
        <v>W14 2023</v>
      </c>
      <c r="AG893" s="21" t="s">
        <v>324</v>
      </c>
      <c r="AH893" s="21"/>
      <c r="AI893" s="23">
        <v>45092</v>
      </c>
      <c r="AJ893" s="25" t="str">
        <f>IF(AI893="","",IF(AI893="TBD","TBD",IF(AI893="N/A","N/A","W"&amp;TEXT(WEEKNUM(AI893,21),"00")&amp;" "&amp;YEAR(AI893))))</f>
        <v>W24 2023</v>
      </c>
      <c r="AK893" s="21" t="s">
        <v>324</v>
      </c>
      <c r="AL893" s="21"/>
      <c r="AM893" s="23">
        <v>45043</v>
      </c>
      <c r="AN893" s="25" t="str">
        <f>IF(AM893="","",IF(AM893="TBD","TBD",IF(AM893="N/A","N/A","W"&amp;TEXT(WEEKNUM(AM893,21),"00")&amp;" "&amp;YEAR(AM893))))</f>
        <v>W17 2023</v>
      </c>
      <c r="AO893" s="21" t="s">
        <v>324</v>
      </c>
      <c r="AP893" s="21"/>
      <c r="AQ893" s="23">
        <v>45049</v>
      </c>
      <c r="AR893" s="25" t="str">
        <f>IF(AQ893="","",IF(AQ893="TBD","TBD",IF(AQ893="N/A","N/A","W"&amp;TEXT(WEEKNUM(AQ893,21),"00")&amp;" "&amp;YEAR(AQ893))))</f>
        <v>W18 2023</v>
      </c>
      <c r="AS893" s="21"/>
      <c r="AT893" s="21"/>
      <c r="AU893" s="23"/>
      <c r="AV893" s="25" t="s">
        <v>252</v>
      </c>
      <c r="AW893" s="59">
        <v>45092</v>
      </c>
      <c r="AX893" s="25" t="str">
        <f>IF(AW893="","",IF(AW893="TBD","TBD",IF(AW893="N/A","N/A","W"&amp;TEXT(WEEKNUM(AW893,21),"00")&amp;" "&amp;YEAR(AW893))))</f>
        <v>W24 2023</v>
      </c>
      <c r="AY893" s="21" t="s">
        <v>327</v>
      </c>
      <c r="AZ893" s="21" t="s">
        <v>328</v>
      </c>
      <c r="BA893" s="21" t="s">
        <v>329</v>
      </c>
      <c r="BB893" s="23">
        <v>45145</v>
      </c>
      <c r="BC893" s="23">
        <v>45166</v>
      </c>
      <c r="BD893" s="23">
        <v>45145</v>
      </c>
      <c r="BE893" s="25" t="str">
        <f>IF(BD893="","",IF(BD893="TBD","TBD",IF(BD893="N/A","N/A","W"&amp;TEXT(WEEKNUM(BD893,21),"00")&amp;" "&amp;YEAR(BD893))))</f>
        <v>W32 2023</v>
      </c>
      <c r="BF893" s="23">
        <v>45145</v>
      </c>
      <c r="BG893" s="25" t="str">
        <f>IF(BF893="","",IF(BF893="TBD","TBD",IF(BF893="N/A","N/A","W"&amp;TEXT(WEEKNUM(BF893,21),"00")&amp;" "&amp;YEAR(BF893))))</f>
        <v>W32 2023</v>
      </c>
      <c r="BH893" s="24">
        <f>+IF(BF893="",0,(BF893-BD893))</f>
        <v>0</v>
      </c>
      <c r="BI893" s="26" t="s">
        <v>330</v>
      </c>
      <c r="BJ893" s="26"/>
      <c r="BK893" s="27">
        <v>45183</v>
      </c>
      <c r="BL893" s="25" t="str">
        <f>IF(BK893="","",IF(BK893="TBD","TBD",IF(BK893="N/A","N/A","W"&amp;TEXT(WEEKNUM(BK893,21),"00")&amp;" "&amp;YEAR(BK893))))</f>
        <v>W37 2023</v>
      </c>
      <c r="BM893" s="21" t="s">
        <v>330</v>
      </c>
      <c r="BN893" s="21"/>
      <c r="BO893" s="23">
        <v>45183</v>
      </c>
      <c r="BP893" s="25" t="str">
        <f>IF(BO893="","",IF(BO893="TBD","TBD",IF(BO893="N/A","N/A","W"&amp;TEXT(WEEKNUM(BO893,21),"00")&amp;" "&amp;YEAR(BO893))))</f>
        <v>W37 2023</v>
      </c>
      <c r="BQ893" s="21" t="s">
        <v>330</v>
      </c>
      <c r="BR893" s="21"/>
      <c r="BS893" s="334">
        <v>45183</v>
      </c>
      <c r="BT893" s="25" t="str">
        <f t="shared" si="49"/>
        <v>W37 2023</v>
      </c>
      <c r="BU893" s="21" t="s">
        <v>330</v>
      </c>
      <c r="BV893" s="21" t="s">
        <v>6698</v>
      </c>
      <c r="BW893" s="23">
        <v>45168</v>
      </c>
      <c r="BX893" s="25" t="str">
        <f t="shared" si="50"/>
        <v>W35 2023</v>
      </c>
      <c r="BY893" s="23">
        <v>45183</v>
      </c>
      <c r="BZ893" s="25" t="str">
        <f>IF(BY893="","",IF(BY893="TBD","TBD",IF(BY893="N/A","N/A","W"&amp;TEXT(WEEKNUM(BY893,21),"00")&amp;" "&amp;YEAR(BY893))))</f>
        <v>W37 2023</v>
      </c>
      <c r="CA893" s="22" t="s">
        <v>335</v>
      </c>
      <c r="CB893" s="21" t="s">
        <v>336</v>
      </c>
      <c r="CC893" s="21" t="s">
        <v>336</v>
      </c>
      <c r="CD893" s="21"/>
      <c r="CE893" s="23"/>
      <c r="CF893" s="23">
        <v>45303</v>
      </c>
      <c r="CG893" s="23">
        <v>45345</v>
      </c>
      <c r="CH893" s="23">
        <v>45348</v>
      </c>
      <c r="CI893" s="25" t="str">
        <f>IF(CH893="","",IF(CH893="TBD","TBD",IF(CH893="N/A","N/A","W"&amp;TEXT(WEEKNUM(CH893,21),"00")&amp;" "&amp;YEAR(CH893))))</f>
        <v>W09 2024</v>
      </c>
      <c r="CJ893" s="23">
        <v>45351</v>
      </c>
      <c r="CK893" s="25" t="str">
        <f>IF(CJ893="","",IF(CJ893="TBD","TBD",IF(CJ893="N/A","N/A","W"&amp;TEXT(WEEKNUM(CJ893,21),"00")&amp;" "&amp;YEAR(CJ893))))</f>
        <v>W09 2024</v>
      </c>
      <c r="CL893" s="24">
        <f>+IF(CJ893="",0,(CJ893-CH893))</f>
        <v>3</v>
      </c>
      <c r="CM893" s="21" t="s">
        <v>339</v>
      </c>
      <c r="CN893" s="21" t="s">
        <v>6699</v>
      </c>
      <c r="CO893" s="23">
        <v>45396</v>
      </c>
      <c r="CP893" s="25" t="str">
        <f>IF(CO893="","",IF(CO893="TBD","TBD",IF(CO893="N/A","N/A","W"&amp;TEXT(WEEKNUM(CO893,21),"00")&amp;" "&amp;YEAR(CO893))))</f>
        <v>W15 2024</v>
      </c>
      <c r="CQ893" s="23" t="s">
        <v>388</v>
      </c>
      <c r="CR893" s="23" t="s">
        <v>6700</v>
      </c>
      <c r="CS893" s="23">
        <v>45398</v>
      </c>
      <c r="CT893" s="25" t="str">
        <f>IF(CS893="","",IF(CS893="TBD","TBD",IF(CS893="N/A","N/A","W"&amp;TEXT(WEEKNUM(CS893,21),"00")&amp;" "&amp;YEAR(CS893))))</f>
        <v>W16 2024</v>
      </c>
      <c r="CU893" s="21" t="s">
        <v>339</v>
      </c>
      <c r="CV893" s="21" t="s">
        <v>6701</v>
      </c>
      <c r="CW893" s="23">
        <v>45309</v>
      </c>
      <c r="CX893" s="25" t="str">
        <f>IF(CW893="","",IF(CW893="TBD","TBD",IF(CW893="N/A","N/A","W"&amp;TEXT(WEEKNUM(CW893,21),"00")&amp;" "&amp;YEAR(CW893))))</f>
        <v>W03 2024</v>
      </c>
      <c r="CY893" s="21" t="s">
        <v>339</v>
      </c>
      <c r="CZ893" s="47" t="s">
        <v>6702</v>
      </c>
      <c r="DA893" s="23">
        <v>46259</v>
      </c>
      <c r="DB893" s="25" t="str">
        <f>IF(DA893="","",IF(DA893="TBD","TBD",IF(DA893="N/A","N/A","W"&amp;TEXT(WEEKNUM(DA893,21),"00")&amp;" "&amp;YEAR(DA893))))</f>
        <v>W35 2026</v>
      </c>
      <c r="DC893" s="23">
        <v>45399</v>
      </c>
      <c r="DD893" s="25" t="str">
        <f>IF(DC893="","",IF(DC893="TBD","TBD",IF(DC893="N/A","N/A","W"&amp;TEXT(WEEKNUM(DC893,21),"00")&amp;" "&amp;YEAR(DC893))))</f>
        <v>W16 2024</v>
      </c>
      <c r="DE893" s="21" t="s">
        <v>392</v>
      </c>
      <c r="DF893" s="23">
        <v>45418</v>
      </c>
      <c r="DG893" s="21" t="s">
        <v>259</v>
      </c>
      <c r="DH893" s="21" t="s">
        <v>338</v>
      </c>
      <c r="DI893" s="18"/>
      <c r="DJ893" s="18"/>
      <c r="DK893" s="21" t="s">
        <v>296</v>
      </c>
      <c r="DL893" s="21" t="s">
        <v>1501</v>
      </c>
      <c r="DM893" s="21"/>
      <c r="DN893" s="23">
        <v>45471</v>
      </c>
      <c r="DO893" s="23">
        <v>45471</v>
      </c>
      <c r="DP893" s="23"/>
      <c r="DQ893" s="23" t="s">
        <v>276</v>
      </c>
      <c r="DR893" s="23"/>
      <c r="DS893" s="23">
        <v>45490</v>
      </c>
      <c r="DT893" s="23" t="s">
        <v>502</v>
      </c>
      <c r="DU893" s="23">
        <v>45418</v>
      </c>
      <c r="DV893" s="23">
        <v>45490</v>
      </c>
      <c r="DW893" s="23" t="s">
        <v>342</v>
      </c>
      <c r="DX893" s="23"/>
      <c r="DY893" s="18"/>
      <c r="DZ893" s="18"/>
      <c r="EA893" s="18"/>
      <c r="EB893" s="21" t="s">
        <v>41</v>
      </c>
      <c r="EC893" s="18" t="s">
        <v>234</v>
      </c>
      <c r="ED893" s="18"/>
      <c r="EE893" s="18"/>
      <c r="EF893" s="55"/>
      <c r="EG893" s="55"/>
      <c r="EH893" s="18"/>
      <c r="EI893" s="18">
        <v>0</v>
      </c>
      <c r="EJ893" s="29" t="str">
        <f>K893&amp;AY893&amp;CA893&amp;DE893&amp;DT893&amp;DW893</f>
        <v>VigenteTSS Aprobado 4GIng Aprobada 4GAs Built Aprobado con Observaciones 4GIntegradoOn Air</v>
      </c>
    </row>
    <row r="894" spans="1:140" ht="12" hidden="1" customHeight="1">
      <c r="A894" s="30" t="str">
        <f>IFERROR(IF(VLOOKUP(B894,SEARCH!A:A,1,0)=B894,"OK",""),"")</f>
        <v/>
      </c>
      <c r="B894" s="31" t="s">
        <v>6703</v>
      </c>
      <c r="C894" s="15" t="s">
        <v>6704</v>
      </c>
      <c r="D894" s="16">
        <v>16</v>
      </c>
      <c r="E894" s="16">
        <v>-36.703054999999999</v>
      </c>
      <c r="F894" s="16">
        <v>-72.272388000000007</v>
      </c>
      <c r="G894" s="16" t="s">
        <v>1038</v>
      </c>
      <c r="H894" s="16" t="s">
        <v>834</v>
      </c>
      <c r="I894" s="16" t="s">
        <v>6705</v>
      </c>
      <c r="J894" s="16" t="s">
        <v>318</v>
      </c>
      <c r="K894" s="16" t="s">
        <v>319</v>
      </c>
      <c r="L894" s="16" t="s">
        <v>247</v>
      </c>
      <c r="M894" s="103">
        <v>2</v>
      </c>
      <c r="N894" s="18"/>
      <c r="O894" s="19" t="s">
        <v>3327</v>
      </c>
      <c r="P894" s="19" t="s">
        <v>248</v>
      </c>
      <c r="Q894" s="18"/>
      <c r="R894" s="21" t="s">
        <v>381</v>
      </c>
      <c r="S894" s="21">
        <v>30</v>
      </c>
      <c r="T894" s="22" t="s">
        <v>348</v>
      </c>
      <c r="U894" s="23">
        <v>45570</v>
      </c>
      <c r="V894" s="21" t="str">
        <f>IF(U894="","",IF(U894="TBD","TBD",IF(U894="N/A","N/A","W"&amp;TEXT(WEEKNUM(U894,21),"00")&amp;" "&amp;YEAR(U894))))</f>
        <v>W40 2024</v>
      </c>
      <c r="W894" s="23">
        <v>45573</v>
      </c>
      <c r="X894" s="23"/>
      <c r="Y894" s="23" t="str">
        <f>IF(X894="","",IF(X894="TBD","TBD",IF(X894="N/A","N/A","W"&amp;TEXT(WEEKNUM(X894,21),"00")&amp;" "&amp;YEAR(X894))))</f>
        <v/>
      </c>
      <c r="Z894" s="23"/>
      <c r="AA894" s="23"/>
      <c r="AB894" s="24">
        <f>+IF(Z894="",0,AA894-Z894)</f>
        <v>0</v>
      </c>
      <c r="AC894" s="21" t="s">
        <v>324</v>
      </c>
      <c r="AD894" s="21" t="s">
        <v>6587</v>
      </c>
      <c r="AE894" s="23">
        <v>45576</v>
      </c>
      <c r="AF894" s="25" t="str">
        <f>IF(AE894="","",IF(AE894="TBD","TBD",IF(AE894="N/A","N/A","W"&amp;TEXT(WEEKNUM(AE894,21),"00")&amp;" "&amp;YEAR(AE894))))</f>
        <v>W41 2024</v>
      </c>
      <c r="AG894" s="21" t="s">
        <v>324</v>
      </c>
      <c r="AH894" s="21" t="s">
        <v>6588</v>
      </c>
      <c r="AI894" s="23">
        <v>45580</v>
      </c>
      <c r="AJ894" s="25" t="str">
        <f>IF(AI894="","",IF(AI894="TBD","TBD",IF(AI894="N/A","N/A","W"&amp;TEXT(WEEKNUM(AI894,21),"00")&amp;" "&amp;YEAR(AI894))))</f>
        <v>W42 2024</v>
      </c>
      <c r="AK894" s="21" t="s">
        <v>324</v>
      </c>
      <c r="AL894" s="21" t="s">
        <v>6706</v>
      </c>
      <c r="AM894" s="23">
        <v>45579</v>
      </c>
      <c r="AN894" s="25" t="str">
        <f>IF(AM894="","",IF(AM894="TBD","TBD",IF(AM894="N/A","N/A","W"&amp;TEXT(WEEKNUM(AM894,21),"00")&amp;" "&amp;YEAR(AM894))))</f>
        <v>W42 2024</v>
      </c>
      <c r="AO894" s="21" t="s">
        <v>324</v>
      </c>
      <c r="AP894" s="21" t="s">
        <v>6707</v>
      </c>
      <c r="AQ894" s="23">
        <v>45582</v>
      </c>
      <c r="AR894" s="25" t="str">
        <f>IF(AQ894="","",IF(AQ894="TBD","TBD",IF(AQ894="N/A","N/A","W"&amp;TEXT(WEEKNUM(AQ894,21),"00")&amp;" "&amp;YEAR(AQ894))))</f>
        <v>W42 2024</v>
      </c>
      <c r="AS894" s="21"/>
      <c r="AT894" s="21"/>
      <c r="AU894" s="23"/>
      <c r="AV894" s="25" t="s">
        <v>252</v>
      </c>
      <c r="AW894" s="59">
        <v>45582</v>
      </c>
      <c r="AX894" s="25" t="str">
        <f>IF(AW894="","",IF(AW894="TBD","TBD",IF(AW894="N/A","N/A","W"&amp;TEXT(WEEKNUM(AW894,21),"00")&amp;" "&amp;YEAR(AW894))))</f>
        <v>W42 2024</v>
      </c>
      <c r="AY894" s="21" t="s">
        <v>327</v>
      </c>
      <c r="AZ894" s="21" t="s">
        <v>254</v>
      </c>
      <c r="BA894" s="21" t="s">
        <v>329</v>
      </c>
      <c r="BB894" s="23">
        <v>45617</v>
      </c>
      <c r="BC894" s="23"/>
      <c r="BD894" s="23">
        <v>45617</v>
      </c>
      <c r="BE894" s="25" t="str">
        <f>IF(BD894="","",IF(BD894="TBD","TBD",IF(BD894="N/A","N/A","W"&amp;TEXT(WEEKNUM(BD894,21),"00")&amp;" "&amp;YEAR(BD894))))</f>
        <v>W47 2024</v>
      </c>
      <c r="BF894" s="23">
        <v>45622</v>
      </c>
      <c r="BG894" s="25" t="str">
        <f>IF(BF894="","",IF(BF894="TBD","TBD",IF(BF894="N/A","N/A","W"&amp;TEXT(WEEKNUM(BF894,21),"00")&amp;" "&amp;YEAR(BF894))))</f>
        <v>W48 2024</v>
      </c>
      <c r="BH894" s="24">
        <f>+IF(BF894="",0,(BF894-BD894))</f>
        <v>5</v>
      </c>
      <c r="BI894" s="26" t="s">
        <v>330</v>
      </c>
      <c r="BJ894" s="26" t="s">
        <v>6591</v>
      </c>
      <c r="BK894" s="27">
        <v>45618</v>
      </c>
      <c r="BL894" s="25" t="str">
        <f>IF(BK894="","",IF(BK894="TBD","TBD",IF(BK894="N/A","N/A","W"&amp;TEXT(WEEKNUM(BK894,21),"00")&amp;" "&amp;YEAR(BK894))))</f>
        <v>W47 2024</v>
      </c>
      <c r="BM894" s="21" t="s">
        <v>330</v>
      </c>
      <c r="BN894" s="21"/>
      <c r="BO894" s="23">
        <v>45636</v>
      </c>
      <c r="BP894" s="25" t="str">
        <f>IF(BO894="","",IF(BO894="TBD","TBD",IF(BO894="N/A","N/A","W"&amp;TEXT(WEEKNUM(BO894,21),"00")&amp;" "&amp;YEAR(BO894))))</f>
        <v>W50 2024</v>
      </c>
      <c r="BQ894" s="21" t="s">
        <v>364</v>
      </c>
      <c r="BR894" s="21" t="s">
        <v>6708</v>
      </c>
      <c r="BS894" s="334">
        <v>45632</v>
      </c>
      <c r="BT894" s="25" t="str">
        <f t="shared" si="49"/>
        <v>W49 2024</v>
      </c>
      <c r="BU894" s="21" t="s">
        <v>330</v>
      </c>
      <c r="BV894" s="21" t="s">
        <v>6709</v>
      </c>
      <c r="BW894" s="23">
        <v>45621</v>
      </c>
      <c r="BX894" s="25" t="str">
        <f t="shared" si="50"/>
        <v>W48 2024</v>
      </c>
      <c r="BY894" s="23">
        <v>45632</v>
      </c>
      <c r="BZ894" s="25" t="str">
        <f>IF(BY894="","",IF(BY894="TBD","TBD",IF(BY894="N/A","N/A","W"&amp;TEXT(WEEKNUM(BY894,21),"00")&amp;" "&amp;YEAR(BY894))))</f>
        <v>W49 2024</v>
      </c>
      <c r="CA894" s="22" t="s">
        <v>366</v>
      </c>
      <c r="CB894" s="21" t="s">
        <v>336</v>
      </c>
      <c r="CC894" s="21" t="s">
        <v>336</v>
      </c>
      <c r="CD894" s="21" t="s">
        <v>515</v>
      </c>
      <c r="CE894" s="23"/>
      <c r="CF894" s="23">
        <v>45684</v>
      </c>
      <c r="CG894" s="23"/>
      <c r="CH894" s="23">
        <v>45684</v>
      </c>
      <c r="CI894" s="25" t="str">
        <f>IF(CH894="","",IF(CH894="TBD","TBD",IF(CH894="N/A","N/A","W"&amp;TEXT(WEEKNUM(CH894,21),"00")&amp;" "&amp;YEAR(CH894))))</f>
        <v>W05 2025</v>
      </c>
      <c r="CJ894" s="23">
        <v>45687</v>
      </c>
      <c r="CK894" s="25" t="str">
        <f>IF(CJ894="","",IF(CJ894="TBD","TBD",IF(CJ894="N/A","N/A","W"&amp;TEXT(WEEKNUM(CJ894,21),"00")&amp;" "&amp;YEAR(CJ894))))</f>
        <v>W05 2025</v>
      </c>
      <c r="CL894" s="24">
        <f>+IF(CJ894="",0,(CJ894-CH894))</f>
        <v>3</v>
      </c>
      <c r="CM894" s="20" t="s">
        <v>339</v>
      </c>
      <c r="CN894" s="21" t="s">
        <v>6710</v>
      </c>
      <c r="CO894" s="23">
        <v>45707</v>
      </c>
      <c r="CP894" s="25" t="str">
        <f>IF(CO894="","",IF(CO894="TBD","TBD",IF(CO894="N/A","N/A","W"&amp;TEXT(WEEKNUM(CO894,21),"00")&amp;" "&amp;YEAR(CO894))))</f>
        <v>W08 2025</v>
      </c>
      <c r="CQ894" s="23" t="s">
        <v>339</v>
      </c>
      <c r="CR894" s="23" t="s">
        <v>1846</v>
      </c>
      <c r="CS894" s="23">
        <v>45705</v>
      </c>
      <c r="CT894" s="25" t="str">
        <f>IF(CS894="","",IF(CS894="TBD","TBD",IF(CS894="N/A","N/A","W"&amp;TEXT(WEEKNUM(CS894,21),"00")&amp;" "&amp;YEAR(CS894))))</f>
        <v>W08 2025</v>
      </c>
      <c r="CU894" s="21" t="s">
        <v>339</v>
      </c>
      <c r="CV894" s="21" t="s">
        <v>6711</v>
      </c>
      <c r="CW894" s="23">
        <v>45707</v>
      </c>
      <c r="CX894" s="25" t="str">
        <f>IF(CW894="","",IF(CW894="TBD","TBD",IF(CW894="N/A","N/A","W"&amp;TEXT(WEEKNUM(CW894,21),"00")&amp;" "&amp;YEAR(CW894))))</f>
        <v>W08 2025</v>
      </c>
      <c r="CY894" s="21" t="s">
        <v>388</v>
      </c>
      <c r="CZ894" s="21" t="s">
        <v>6712</v>
      </c>
      <c r="DA894" s="23">
        <v>45707</v>
      </c>
      <c r="DB894" s="25" t="str">
        <f>IF(DA894="","",IF(DA894="TBD","TBD",IF(DA894="N/A","N/A","W"&amp;TEXT(WEEKNUM(DA894,21),"00")&amp;" "&amp;YEAR(DA894))))</f>
        <v>W08 2025</v>
      </c>
      <c r="DC894" s="23">
        <v>45707</v>
      </c>
      <c r="DD894" s="25" t="str">
        <f>IF(DC894="","",IF(DC894="TBD","TBD",IF(DC894="N/A","N/A","W"&amp;TEXT(WEEKNUM(DC894,21),"00")&amp;" "&amp;YEAR(DC894))))</f>
        <v>W08 2025</v>
      </c>
      <c r="DE894" s="21" t="s">
        <v>392</v>
      </c>
      <c r="DF894" s="23"/>
      <c r="DG894" s="21" t="s">
        <v>259</v>
      </c>
      <c r="DH894" s="18"/>
      <c r="DI894" s="18"/>
      <c r="DJ894" s="18"/>
      <c r="DK894" s="21" t="s">
        <v>296</v>
      </c>
      <c r="DL894" s="21" t="s">
        <v>1501</v>
      </c>
      <c r="DM894" s="21"/>
      <c r="DN894" s="23">
        <v>45993</v>
      </c>
      <c r="DO894" s="23"/>
      <c r="DP894" s="23"/>
      <c r="DQ894" s="23" t="s">
        <v>262</v>
      </c>
      <c r="DR894" s="23"/>
      <c r="DS894" s="23"/>
      <c r="DT894" s="23"/>
      <c r="DU894" s="23"/>
      <c r="DV894" s="23">
        <v>45993</v>
      </c>
      <c r="DW894" s="23" t="s">
        <v>342</v>
      </c>
      <c r="DX894" s="23"/>
      <c r="DY894" s="18"/>
      <c r="DZ894" s="18"/>
      <c r="EA894" s="18"/>
      <c r="EB894" s="21" t="s">
        <v>41</v>
      </c>
      <c r="EC894" s="18"/>
      <c r="ED894" s="18" t="s">
        <v>343</v>
      </c>
      <c r="EE894" s="18"/>
      <c r="EF894" s="55"/>
      <c r="EG894" s="55"/>
      <c r="EH894" s="18"/>
      <c r="EI894" s="18">
        <v>0</v>
      </c>
      <c r="EJ894" s="29" t="str">
        <f>K894&amp;AY894&amp;CA894&amp;DE894&amp;DT894&amp;DW894</f>
        <v>VigenteTSS Aprobado 4GIng Aprobada con Observaciones 4GAs Built Aprobado con Observaciones 4GOn Air</v>
      </c>
    </row>
    <row r="895" spans="1:140" ht="12" hidden="1" customHeight="1">
      <c r="A895" s="30" t="str">
        <f>IFERROR(IF(VLOOKUP(B895,SEARCH!A:A,1,0)=B895,"OK",""),"")</f>
        <v/>
      </c>
      <c r="B895" s="31" t="s">
        <v>6713</v>
      </c>
      <c r="C895" s="15" t="s">
        <v>6714</v>
      </c>
      <c r="D895" s="16">
        <v>9</v>
      </c>
      <c r="E895" s="16">
        <v>-38.850819999999999</v>
      </c>
      <c r="F895" s="16">
        <v>-71.691040000000001</v>
      </c>
      <c r="G895" s="16" t="s">
        <v>299</v>
      </c>
      <c r="H895" s="16" t="s">
        <v>6715</v>
      </c>
      <c r="I895" s="16" t="s">
        <v>6716</v>
      </c>
      <c r="J895" s="16" t="s">
        <v>379</v>
      </c>
      <c r="K895" s="17" t="s">
        <v>319</v>
      </c>
      <c r="L895" s="16" t="s">
        <v>247</v>
      </c>
      <c r="M895" s="19" t="s">
        <v>320</v>
      </c>
      <c r="N895" s="21"/>
      <c r="O895" s="19" t="s">
        <v>3327</v>
      </c>
      <c r="P895" s="19" t="s">
        <v>248</v>
      </c>
      <c r="Q895" s="18"/>
      <c r="R895" s="21" t="s">
        <v>250</v>
      </c>
      <c r="S895" s="21">
        <v>12</v>
      </c>
      <c r="T895" s="22" t="s">
        <v>6717</v>
      </c>
      <c r="U895" s="23">
        <v>45145</v>
      </c>
      <c r="V895" s="21" t="str">
        <f>IF(U895="","",IF(U895="TBD","TBD",IF(U895="N/A","N/A","W"&amp;TEXT(WEEKNUM(U895,21),"00")&amp;" "&amp;YEAR(U895))))</f>
        <v>W32 2023</v>
      </c>
      <c r="W895" s="23">
        <v>45168</v>
      </c>
      <c r="X895" s="23"/>
      <c r="Y895" s="23" t="str">
        <f>IF(X895="","",IF(X895="TBD","TBD",IF(X895="N/A","N/A","W"&amp;TEXT(WEEKNUM(X895,21),"00")&amp;" "&amp;YEAR(X895))))</f>
        <v/>
      </c>
      <c r="Z895" s="23"/>
      <c r="AA895" s="23">
        <v>45168</v>
      </c>
      <c r="AB895" s="24">
        <f>+IF(Z895="",0,AA895-Z895)</f>
        <v>0</v>
      </c>
      <c r="AC895" s="21" t="s">
        <v>324</v>
      </c>
      <c r="AD895" s="21"/>
      <c r="AE895" s="23">
        <v>45177</v>
      </c>
      <c r="AF895" s="25" t="str">
        <f>IF(AE895="","",IF(AE895="TBD","TBD",IF(AE895="N/A","N/A","W"&amp;TEXT(WEEKNUM(AE895,21),"00")&amp;" "&amp;YEAR(AE895))))</f>
        <v>W36 2023</v>
      </c>
      <c r="AG895" s="21" t="s">
        <v>324</v>
      </c>
      <c r="AH895" s="21"/>
      <c r="AI895" s="23">
        <v>45173</v>
      </c>
      <c r="AJ895" s="25" t="str">
        <f>IF(AI895="","",IF(AI895="TBD","TBD",IF(AI895="N/A","N/A","W"&amp;TEXT(WEEKNUM(AI895,21),"00")&amp;" "&amp;YEAR(AI895))))</f>
        <v>W36 2023</v>
      </c>
      <c r="AK895" s="21" t="s">
        <v>324</v>
      </c>
      <c r="AL895" s="21"/>
      <c r="AM895" s="23">
        <v>45173</v>
      </c>
      <c r="AN895" s="25" t="str">
        <f>IF(AM895="","",IF(AM895="TBD","TBD",IF(AM895="N/A","N/A","W"&amp;TEXT(WEEKNUM(AM895,21),"00")&amp;" "&amp;YEAR(AM895))))</f>
        <v>W36 2023</v>
      </c>
      <c r="AO895" s="21" t="s">
        <v>324</v>
      </c>
      <c r="AP895" s="21"/>
      <c r="AQ895" s="23">
        <v>45173</v>
      </c>
      <c r="AR895" s="25" t="str">
        <f>IF(AQ895="","",IF(AQ895="TBD","TBD",IF(AQ895="N/A","N/A","W"&amp;TEXT(WEEKNUM(AQ895,21),"00")&amp;" "&amp;YEAR(AQ895))))</f>
        <v>W36 2023</v>
      </c>
      <c r="AS895" s="21"/>
      <c r="AT895" s="21"/>
      <c r="AU895" s="23"/>
      <c r="AV895" s="25" t="s">
        <v>252</v>
      </c>
      <c r="AW895" s="59">
        <v>45177</v>
      </c>
      <c r="AX895" s="25" t="str">
        <f>IF(AW895="","",IF(AW895="TBD","TBD",IF(AW895="N/A","N/A","W"&amp;TEXT(WEEKNUM(AW895,21),"00")&amp;" "&amp;YEAR(AW895))))</f>
        <v>W36 2023</v>
      </c>
      <c r="AY895" s="21" t="s">
        <v>327</v>
      </c>
      <c r="AZ895" s="21" t="s">
        <v>328</v>
      </c>
      <c r="BA895" s="21" t="s">
        <v>329</v>
      </c>
      <c r="BB895" s="23">
        <v>45217</v>
      </c>
      <c r="BC895" s="23"/>
      <c r="BD895" s="23">
        <v>45218</v>
      </c>
      <c r="BE895" s="25" t="str">
        <f>IF(BD895="","",IF(BD895="TBD","TBD",IF(BD895="N/A","N/A","W"&amp;TEXT(WEEKNUM(BD895,21),"00")&amp;" "&amp;YEAR(BD895))))</f>
        <v>W42 2023</v>
      </c>
      <c r="BF895" s="23">
        <v>45228</v>
      </c>
      <c r="BG895" s="25" t="str">
        <f>IF(BF895="","",IF(BF895="TBD","TBD",IF(BF895="N/A","N/A","W"&amp;TEXT(WEEKNUM(BF895,21),"00")&amp;" "&amp;YEAR(BF895))))</f>
        <v>W43 2023</v>
      </c>
      <c r="BH895" s="24">
        <f>+IF(BF895="",0,(BF895-BD895))</f>
        <v>10</v>
      </c>
      <c r="BI895" s="26" t="s">
        <v>330</v>
      </c>
      <c r="BJ895" s="26" t="s">
        <v>6718</v>
      </c>
      <c r="BK895" s="27">
        <v>45250</v>
      </c>
      <c r="BL895" s="25" t="str">
        <f>IF(BK895="","",IF(BK895="TBD","TBD",IF(BK895="N/A","N/A","W"&amp;TEXT(WEEKNUM(BK895,21),"00")&amp;" "&amp;YEAR(BK895))))</f>
        <v>W47 2023</v>
      </c>
      <c r="BM895" s="21" t="s">
        <v>330</v>
      </c>
      <c r="BN895" s="21" t="s">
        <v>5336</v>
      </c>
      <c r="BO895" s="23">
        <v>45251</v>
      </c>
      <c r="BP895" s="25" t="str">
        <f>IF(BO895="","",IF(BO895="TBD","TBD",IF(BO895="N/A","N/A","W"&amp;TEXT(WEEKNUM(BO895,21),"00")&amp;" "&amp;YEAR(BO895))))</f>
        <v>W47 2023</v>
      </c>
      <c r="BQ895" s="21" t="s">
        <v>330</v>
      </c>
      <c r="BR895" s="21" t="s">
        <v>5337</v>
      </c>
      <c r="BS895" s="334">
        <v>45250</v>
      </c>
      <c r="BT895" s="25" t="str">
        <f t="shared" si="49"/>
        <v>W47 2023</v>
      </c>
      <c r="BU895" s="21" t="s">
        <v>330</v>
      </c>
      <c r="BV895" s="21"/>
      <c r="BW895" s="23">
        <v>45250</v>
      </c>
      <c r="BX895" s="25" t="str">
        <f t="shared" si="50"/>
        <v>W47 2023</v>
      </c>
      <c r="BY895" s="23">
        <v>45251</v>
      </c>
      <c r="BZ895" s="25" t="str">
        <f>IF(BY895="","",IF(BY895="TBD","TBD",IF(BY895="N/A","N/A","W"&amp;TEXT(WEEKNUM(BY895,21),"00")&amp;" "&amp;YEAR(BY895))))</f>
        <v>W47 2023</v>
      </c>
      <c r="CA895" s="22" t="s">
        <v>335</v>
      </c>
      <c r="CB895" s="21" t="s">
        <v>336</v>
      </c>
      <c r="CC895" s="21" t="s">
        <v>336</v>
      </c>
      <c r="CD895" s="21" t="s">
        <v>337</v>
      </c>
      <c r="CE895" s="23" t="s">
        <v>3379</v>
      </c>
      <c r="CF895" s="23">
        <v>45387</v>
      </c>
      <c r="CG895" s="23">
        <v>45427</v>
      </c>
      <c r="CH895" s="23">
        <v>45428</v>
      </c>
      <c r="CI895" s="25" t="str">
        <f>IF(CH895="","",IF(CH895="TBD","TBD",IF(CH895="N/A","N/A","W"&amp;TEXT(WEEKNUM(CH895,21),"00")&amp;" "&amp;YEAR(CH895))))</f>
        <v>W20 2024</v>
      </c>
      <c r="CJ895" s="23">
        <v>45435</v>
      </c>
      <c r="CK895" s="25" t="str">
        <f>IF(CJ895="","",IF(CJ895="TBD","TBD",IF(CJ895="N/A","N/A","W"&amp;TEXT(WEEKNUM(CJ895,21),"00")&amp;" "&amp;YEAR(CJ895))))</f>
        <v>W21 2024</v>
      </c>
      <c r="CL895" s="24">
        <f>+IF(CJ895="",0,(CJ895-CH895))</f>
        <v>7</v>
      </c>
      <c r="CM895" s="21" t="s">
        <v>339</v>
      </c>
      <c r="CN895" s="21" t="s">
        <v>5376</v>
      </c>
      <c r="CO895" s="23">
        <v>45390</v>
      </c>
      <c r="CP895" s="25" t="str">
        <f>IF(CO895="","",IF(CO895="TBD","TBD",IF(CO895="N/A","N/A","W"&amp;TEXT(WEEKNUM(CO895,21),"00")&amp;" "&amp;YEAR(CO895))))</f>
        <v>W15 2024</v>
      </c>
      <c r="CQ895" s="23" t="s">
        <v>388</v>
      </c>
      <c r="CR895" s="23" t="s">
        <v>6719</v>
      </c>
      <c r="CS895" s="23">
        <v>45432</v>
      </c>
      <c r="CT895" s="25" t="str">
        <f>IF(CS895="","",IF(CS895="TBD","TBD",IF(CS895="N/A","N/A","W"&amp;TEXT(WEEKNUM(CS895,21),"00")&amp;" "&amp;YEAR(CS895))))</f>
        <v>W21 2024</v>
      </c>
      <c r="CU895" s="21" t="s">
        <v>339</v>
      </c>
      <c r="CV895" s="21" t="s">
        <v>5378</v>
      </c>
      <c r="CW895" s="23">
        <v>45429</v>
      </c>
      <c r="CX895" s="25" t="str">
        <f>IF(CW895="","",IF(CW895="TBD","TBD",IF(CW895="N/A","N/A","W"&amp;TEXT(WEEKNUM(CW895,21),"00")&amp;" "&amp;YEAR(CW895))))</f>
        <v>W20 2024</v>
      </c>
      <c r="CY895" s="21" t="s">
        <v>339</v>
      </c>
      <c r="CZ895" s="21" t="s">
        <v>5378</v>
      </c>
      <c r="DA895" s="23">
        <v>45429</v>
      </c>
      <c r="DB895" s="25" t="str">
        <f>IF(DA895="","",IF(DA895="TBD","TBD",IF(DA895="N/A","N/A","W"&amp;TEXT(WEEKNUM(DA895,21),"00")&amp;" "&amp;YEAR(DA895))))</f>
        <v>W20 2024</v>
      </c>
      <c r="DC895" s="23">
        <v>45583</v>
      </c>
      <c r="DD895" s="25" t="str">
        <f>IF(DC895="","",IF(DC895="TBD","TBD",IF(DC895="N/A","N/A","W"&amp;TEXT(WEEKNUM(DC895,21),"00")&amp;" "&amp;YEAR(DC895))))</f>
        <v>W42 2024</v>
      </c>
      <c r="DE895" s="21" t="s">
        <v>392</v>
      </c>
      <c r="DF895" s="23" t="s">
        <v>3379</v>
      </c>
      <c r="DG895" s="21" t="s">
        <v>259</v>
      </c>
      <c r="DH895" s="21">
        <v>0</v>
      </c>
      <c r="DI895" s="18"/>
      <c r="DJ895" s="18"/>
      <c r="DK895" s="21" t="s">
        <v>296</v>
      </c>
      <c r="DL895" s="21" t="s">
        <v>1501</v>
      </c>
      <c r="DM895" s="21"/>
      <c r="DN895" s="23">
        <v>45901</v>
      </c>
      <c r="DO895" s="23"/>
      <c r="DP895" s="23" t="s">
        <v>6720</v>
      </c>
      <c r="DQ895" s="23" t="s">
        <v>262</v>
      </c>
      <c r="DR895" s="23"/>
      <c r="DS895" s="23">
        <v>45626</v>
      </c>
      <c r="DT895" s="23" t="s">
        <v>491</v>
      </c>
      <c r="DU895" s="23"/>
      <c r="DV895" s="23">
        <v>45676</v>
      </c>
      <c r="DW895" s="23" t="s">
        <v>342</v>
      </c>
      <c r="DX895" s="23"/>
      <c r="DY895" s="18"/>
      <c r="DZ895" s="18"/>
      <c r="EA895" s="18"/>
      <c r="EB895" s="21" t="s">
        <v>41</v>
      </c>
      <c r="EC895" s="18" t="s">
        <v>234</v>
      </c>
      <c r="ED895" s="18"/>
      <c r="EE895" s="18"/>
      <c r="EF895" s="55"/>
      <c r="EG895" s="55"/>
      <c r="EH895" s="18"/>
      <c r="EI895" s="18">
        <v>0</v>
      </c>
      <c r="EJ895" s="29" t="str">
        <f>K895&amp;AY895&amp;CA895&amp;DE895&amp;DT895&amp;DW895</f>
        <v>VigenteTSS Aprobado 4GIng Aprobada 4GAs Built Aprobado con Observaciones 4GStarlinkOn Air</v>
      </c>
    </row>
    <row r="896" spans="1:140" ht="12" hidden="1" customHeight="1">
      <c r="A896" s="30" t="str">
        <f>IFERROR(IF(VLOOKUP(B896,SEARCH!A:A,1,0)=B896,"OK",""),"")</f>
        <v/>
      </c>
      <c r="B896" s="31" t="s">
        <v>6721</v>
      </c>
      <c r="C896" s="15" t="s">
        <v>6722</v>
      </c>
      <c r="D896" s="16">
        <v>9</v>
      </c>
      <c r="E896" s="16">
        <v>-38.687100000000001</v>
      </c>
      <c r="F896" s="16">
        <v>-72.657499999999999</v>
      </c>
      <c r="G896" s="16" t="s">
        <v>299</v>
      </c>
      <c r="H896" s="16" t="s">
        <v>683</v>
      </c>
      <c r="I896" s="16" t="s">
        <v>6723</v>
      </c>
      <c r="J896" s="16" t="s">
        <v>379</v>
      </c>
      <c r="K896" s="17" t="s">
        <v>319</v>
      </c>
      <c r="L896" s="16" t="s">
        <v>247</v>
      </c>
      <c r="M896" s="19" t="s">
        <v>320</v>
      </c>
      <c r="N896" s="21"/>
      <c r="O896" s="19" t="s">
        <v>3327</v>
      </c>
      <c r="P896" s="19" t="s">
        <v>380</v>
      </c>
      <c r="Q896" s="18"/>
      <c r="R896" s="21" t="s">
        <v>322</v>
      </c>
      <c r="S896" s="21">
        <v>20</v>
      </c>
      <c r="T896" s="22" t="s">
        <v>6724</v>
      </c>
      <c r="U896" s="23">
        <v>45106</v>
      </c>
      <c r="V896" s="21" t="str">
        <f>IF(U896="","",IF(U896="TBD","TBD",IF(U896="N/A","N/A","W"&amp;TEXT(WEEKNUM(U896,21),"00")&amp;" "&amp;YEAR(U896))))</f>
        <v>W26 2023</v>
      </c>
      <c r="W896" s="23">
        <v>45117</v>
      </c>
      <c r="X896" s="23"/>
      <c r="Y896" s="23" t="str">
        <f>IF(X896="","",IF(X896="TBD","TBD",IF(X896="N/A","N/A","W"&amp;TEXT(WEEKNUM(X896,21),"00")&amp;" "&amp;YEAR(X896))))</f>
        <v/>
      </c>
      <c r="Z896" s="23"/>
      <c r="AA896" s="23"/>
      <c r="AB896" s="24">
        <f>+IF(Z896="",0,AA896-Z896)</f>
        <v>0</v>
      </c>
      <c r="AC896" s="21" t="s">
        <v>324</v>
      </c>
      <c r="AD896" s="21">
        <v>0</v>
      </c>
      <c r="AE896" s="23">
        <v>45110</v>
      </c>
      <c r="AF896" s="25" t="str">
        <f>IF(AE896="","",IF(AE896="TBD","TBD",IF(AE896="N/A","N/A","W"&amp;TEXT(WEEKNUM(AE896,21),"00")&amp;" "&amp;YEAR(AE896))))</f>
        <v>W27 2023</v>
      </c>
      <c r="AG896" s="21" t="s">
        <v>324</v>
      </c>
      <c r="AH896" s="21"/>
      <c r="AI896" s="23">
        <v>45170</v>
      </c>
      <c r="AJ896" s="25" t="str">
        <f>IF(AI896="","",IF(AI896="TBD","TBD",IF(AI896="N/A","N/A","W"&amp;TEXT(WEEKNUM(AI896,21),"00")&amp;" "&amp;YEAR(AI896))))</f>
        <v>W35 2023</v>
      </c>
      <c r="AK896" s="21" t="s">
        <v>324</v>
      </c>
      <c r="AL896" s="21"/>
      <c r="AM896" s="23">
        <v>45111</v>
      </c>
      <c r="AN896" s="25" t="str">
        <f>IF(AM896="","",IF(AM896="TBD","TBD",IF(AM896="N/A","N/A","W"&amp;TEXT(WEEKNUM(AM896,21),"00")&amp;" "&amp;YEAR(AM896))))</f>
        <v>W27 2023</v>
      </c>
      <c r="AO896" s="21" t="s">
        <v>324</v>
      </c>
      <c r="AP896" s="21"/>
      <c r="AQ896" s="23">
        <v>45118</v>
      </c>
      <c r="AR896" s="25" t="str">
        <f>IF(AQ896="","",IF(AQ896="TBD","TBD",IF(AQ896="N/A","N/A","W"&amp;TEXT(WEEKNUM(AQ896,21),"00")&amp;" "&amp;YEAR(AQ896))))</f>
        <v>W28 2023</v>
      </c>
      <c r="AS896" s="21"/>
      <c r="AT896" s="21"/>
      <c r="AU896" s="23"/>
      <c r="AV896" s="25" t="s">
        <v>252</v>
      </c>
      <c r="AW896" s="59">
        <v>45170</v>
      </c>
      <c r="AX896" s="25" t="str">
        <f>IF(AW896="","",IF(AW896="TBD","TBD",IF(AW896="N/A","N/A","W"&amp;TEXT(WEEKNUM(AW896,21),"00")&amp;" "&amp;YEAR(AW896))))</f>
        <v>W35 2023</v>
      </c>
      <c r="AY896" s="21" t="s">
        <v>327</v>
      </c>
      <c r="AZ896" s="21" t="s">
        <v>328</v>
      </c>
      <c r="BA896" s="21" t="s">
        <v>329</v>
      </c>
      <c r="BB896" s="23">
        <v>45177</v>
      </c>
      <c r="BC896" s="23"/>
      <c r="BD896" s="23"/>
      <c r="BE896" s="25" t="str">
        <f>IF(BD896="","",IF(BD896="TBD","TBD",IF(BD896="N/A","N/A","W"&amp;TEXT(WEEKNUM(BD896,21),"00")&amp;" "&amp;YEAR(BD896))))</f>
        <v/>
      </c>
      <c r="BF896" s="23"/>
      <c r="BG896" s="25" t="str">
        <f>IF(BF896="","",IF(BF896="TBD","TBD",IF(BF896="N/A","N/A","W"&amp;TEXT(WEEKNUM(BF896,21),"00")&amp;" "&amp;YEAR(BF896))))</f>
        <v/>
      </c>
      <c r="BH896" s="24">
        <f>+IF(BF896="",0,(BF896-BD896))</f>
        <v>0</v>
      </c>
      <c r="BI896" s="26" t="s">
        <v>330</v>
      </c>
      <c r="BJ896" s="26"/>
      <c r="BK896" s="27">
        <v>45194</v>
      </c>
      <c r="BL896" s="25" t="str">
        <f>IF(BK896="","",IF(BK896="TBD","TBD",IF(BK896="N/A","N/A","W"&amp;TEXT(WEEKNUM(BK896,21),"00")&amp;" "&amp;YEAR(BK896))))</f>
        <v>W39 2023</v>
      </c>
      <c r="BM896" s="21" t="s">
        <v>330</v>
      </c>
      <c r="BN896" s="21"/>
      <c r="BO896" s="23">
        <v>45194</v>
      </c>
      <c r="BP896" s="25" t="str">
        <f>IF(BO896="","",IF(BO896="TBD","TBD",IF(BO896="N/A","N/A","W"&amp;TEXT(WEEKNUM(BO896,21),"00")&amp;" "&amp;YEAR(BO896))))</f>
        <v>W39 2023</v>
      </c>
      <c r="BQ896" s="21" t="s">
        <v>330</v>
      </c>
      <c r="BR896" s="21"/>
      <c r="BS896" s="334">
        <v>45194</v>
      </c>
      <c r="BT896" s="25" t="str">
        <f t="shared" si="49"/>
        <v>W39 2023</v>
      </c>
      <c r="BU896" s="21" t="s">
        <v>330</v>
      </c>
      <c r="BV896" s="21"/>
      <c r="BW896" s="23">
        <v>45194</v>
      </c>
      <c r="BX896" s="25" t="str">
        <f t="shared" si="50"/>
        <v>W39 2023</v>
      </c>
      <c r="BY896" s="23">
        <v>45194</v>
      </c>
      <c r="BZ896" s="25" t="str">
        <f>IF(BY896="","",IF(BY896="TBD","TBD",IF(BY896="N/A","N/A","W"&amp;TEXT(WEEKNUM(BY896,21),"00")&amp;" "&amp;YEAR(BY896))))</f>
        <v>W39 2023</v>
      </c>
      <c r="CA896" s="22" t="s">
        <v>335</v>
      </c>
      <c r="CB896" s="21" t="s">
        <v>336</v>
      </c>
      <c r="CC896" s="21" t="s">
        <v>336</v>
      </c>
      <c r="CD896" s="21" t="s">
        <v>4825</v>
      </c>
      <c r="CE896" s="23"/>
      <c r="CF896" s="23">
        <v>45336</v>
      </c>
      <c r="CG896" s="23"/>
      <c r="CH896" s="23">
        <v>45336</v>
      </c>
      <c r="CI896" s="25" t="str">
        <f>IF(CH896="","",IF(CH896="TBD","TBD",IF(CH896="N/A","N/A","W"&amp;TEXT(WEEKNUM(CH896,21),"00")&amp;" "&amp;YEAR(CH896))))</f>
        <v>W07 2024</v>
      </c>
      <c r="CJ896" s="23">
        <v>45344</v>
      </c>
      <c r="CK896" s="25" t="str">
        <f>IF(CJ896="","",IF(CJ896="TBD","TBD",IF(CJ896="N/A","N/A","W"&amp;TEXT(WEEKNUM(CJ896,21),"00")&amp;" "&amp;YEAR(CJ896))))</f>
        <v>W08 2024</v>
      </c>
      <c r="CL896" s="24">
        <f>+IF(CJ896="",0,(CJ896-CH896))</f>
        <v>8</v>
      </c>
      <c r="CM896" s="21" t="s">
        <v>339</v>
      </c>
      <c r="CN896" s="21" t="s">
        <v>6725</v>
      </c>
      <c r="CO896" s="23">
        <v>45337</v>
      </c>
      <c r="CP896" s="25" t="str">
        <f>IF(CO896="","",IF(CO896="TBD","TBD",IF(CO896="N/A","N/A","W"&amp;TEXT(WEEKNUM(CO896,21),"00")&amp;" "&amp;YEAR(CO896))))</f>
        <v>W07 2024</v>
      </c>
      <c r="CQ896" s="23" t="s">
        <v>339</v>
      </c>
      <c r="CR896" s="23" t="s">
        <v>4957</v>
      </c>
      <c r="CS896" s="23">
        <v>45544</v>
      </c>
      <c r="CT896" s="25" t="str">
        <f>IF(CS896="","",IF(CS896="TBD","TBD",IF(CS896="N/A","N/A","W"&amp;TEXT(WEEKNUM(CS896,21),"00")&amp;" "&amp;YEAR(CS896))))</f>
        <v>W37 2024</v>
      </c>
      <c r="CU896" s="21" t="s">
        <v>339</v>
      </c>
      <c r="CV896" s="21" t="s">
        <v>6726</v>
      </c>
      <c r="CW896" s="23">
        <v>45345</v>
      </c>
      <c r="CX896" s="25" t="str">
        <f>IF(CW896="","",IF(CW896="TBD","TBD",IF(CW896="N/A","N/A","W"&amp;TEXT(WEEKNUM(CW896,21),"00")&amp;" "&amp;YEAR(CW896))))</f>
        <v>W08 2024</v>
      </c>
      <c r="CY896" s="21" t="s">
        <v>339</v>
      </c>
      <c r="CZ896" s="20" t="s">
        <v>4884</v>
      </c>
      <c r="DA896" s="23">
        <v>45345</v>
      </c>
      <c r="DB896" s="25" t="str">
        <f>IF(DA896="","",IF(DA896="TBD","TBD",IF(DA896="N/A","N/A","W"&amp;TEXT(WEEKNUM(DA896,21),"00")&amp;" "&amp;YEAR(DA896))))</f>
        <v>W08 2024</v>
      </c>
      <c r="DC896" s="23">
        <v>45631</v>
      </c>
      <c r="DD896" s="25" t="str">
        <f>IF(DC896="","",IF(DC896="TBD","TBD",IF(DC896="N/A","N/A","W"&amp;TEXT(WEEKNUM(DC896,21),"00")&amp;" "&amp;YEAR(DC896))))</f>
        <v>W49 2024</v>
      </c>
      <c r="DE896" s="21" t="s">
        <v>392</v>
      </c>
      <c r="DF896" s="23">
        <v>45702</v>
      </c>
      <c r="DG896" s="21" t="s">
        <v>259</v>
      </c>
      <c r="DH896" s="21">
        <v>0</v>
      </c>
      <c r="DI896" s="18"/>
      <c r="DJ896" s="18"/>
      <c r="DK896" s="21" t="s">
        <v>296</v>
      </c>
      <c r="DL896" s="21" t="s">
        <v>1501</v>
      </c>
      <c r="DM896" s="21"/>
      <c r="DN896" s="23">
        <v>45683</v>
      </c>
      <c r="DO896" s="23"/>
      <c r="DP896" s="23"/>
      <c r="DQ896" s="23" t="s">
        <v>262</v>
      </c>
      <c r="DR896" s="23"/>
      <c r="DS896" s="23">
        <v>45694</v>
      </c>
      <c r="DT896" s="23" t="s">
        <v>502</v>
      </c>
      <c r="DU896" s="23"/>
      <c r="DV896" s="23">
        <v>45683</v>
      </c>
      <c r="DW896" s="23" t="s">
        <v>342</v>
      </c>
      <c r="DX896" s="23"/>
      <c r="DY896" s="18"/>
      <c r="DZ896" s="18"/>
      <c r="EA896" s="18"/>
      <c r="EB896" s="21" t="s">
        <v>41</v>
      </c>
      <c r="EC896" s="18" t="s">
        <v>234</v>
      </c>
      <c r="ED896" s="18"/>
      <c r="EE896" s="18"/>
      <c r="EF896" s="55"/>
      <c r="EG896" s="55"/>
      <c r="EH896" s="18"/>
      <c r="EI896" s="18">
        <v>0</v>
      </c>
      <c r="EJ896" s="29" t="str">
        <f>K896&amp;AY896&amp;CA896&amp;DE896&amp;DT896&amp;DW896</f>
        <v>VigenteTSS Aprobado 4GIng Aprobada 4GAs Built Aprobado con Observaciones 4GIntegradoOn Air</v>
      </c>
    </row>
    <row r="897" spans="1:140" ht="12" hidden="1" customHeight="1">
      <c r="A897" s="30" t="str">
        <f>IFERROR(IF(VLOOKUP(B897,SEARCH!A:A,1,0)=B897,"OK",""),"")</f>
        <v/>
      </c>
      <c r="B897" s="31" t="s">
        <v>6727</v>
      </c>
      <c r="C897" s="15" t="s">
        <v>6728</v>
      </c>
      <c r="D897" s="16">
        <v>13</v>
      </c>
      <c r="E897" s="16">
        <v>-33.649943999999998</v>
      </c>
      <c r="F897" s="16">
        <v>-71.154892000000004</v>
      </c>
      <c r="G897" s="16" t="s">
        <v>270</v>
      </c>
      <c r="H897" s="16" t="s">
        <v>1141</v>
      </c>
      <c r="I897" s="16" t="s">
        <v>6729</v>
      </c>
      <c r="J897" s="16" t="s">
        <v>379</v>
      </c>
      <c r="K897" s="17" t="s">
        <v>319</v>
      </c>
      <c r="L897" s="16" t="s">
        <v>247</v>
      </c>
      <c r="M897" s="19" t="s">
        <v>320</v>
      </c>
      <c r="N897" s="21"/>
      <c r="O897" s="19" t="s">
        <v>3327</v>
      </c>
      <c r="P897" s="19" t="s">
        <v>380</v>
      </c>
      <c r="Q897" s="18"/>
      <c r="R897" s="21" t="s">
        <v>322</v>
      </c>
      <c r="S897" s="21">
        <v>28</v>
      </c>
      <c r="T897" s="22" t="s">
        <v>6730</v>
      </c>
      <c r="U897" s="23">
        <v>45131</v>
      </c>
      <c r="V897" s="21" t="str">
        <f>IF(U897="","",IF(U897="TBD","TBD",IF(U897="N/A","N/A","W"&amp;TEXT(WEEKNUM(U897,21),"00")&amp;" "&amp;YEAR(U897))))</f>
        <v>W30 2023</v>
      </c>
      <c r="W897" s="23">
        <v>44977</v>
      </c>
      <c r="X897" s="23"/>
      <c r="Y897" s="23" t="str">
        <f>IF(X897="","",IF(X897="TBD","TBD",IF(X897="N/A","N/A","W"&amp;TEXT(WEEKNUM(X897,21),"00")&amp;" "&amp;YEAR(X897))))</f>
        <v/>
      </c>
      <c r="Z897" s="23"/>
      <c r="AA897" s="23"/>
      <c r="AB897" s="24">
        <f>+IF(Z897="",0,AA897-Z897)</f>
        <v>0</v>
      </c>
      <c r="AC897" s="21" t="s">
        <v>324</v>
      </c>
      <c r="AD897" s="21">
        <v>0</v>
      </c>
      <c r="AE897" s="23">
        <v>45054</v>
      </c>
      <c r="AF897" s="25" t="str">
        <f>IF(AE897="","",IF(AE897="TBD","TBD",IF(AE897="N/A","N/A","W"&amp;TEXT(WEEKNUM(AE897,21),"00")&amp;" "&amp;YEAR(AE897))))</f>
        <v>W19 2023</v>
      </c>
      <c r="AG897" s="21" t="s">
        <v>324</v>
      </c>
      <c r="AH897" s="21"/>
      <c r="AI897" s="23">
        <v>45092</v>
      </c>
      <c r="AJ897" s="25" t="str">
        <f>IF(AI897="","",IF(AI897="TBD","TBD",IF(AI897="N/A","N/A","W"&amp;TEXT(WEEKNUM(AI897,21),"00")&amp;" "&amp;YEAR(AI897))))</f>
        <v>W24 2023</v>
      </c>
      <c r="AK897" s="21" t="s">
        <v>324</v>
      </c>
      <c r="AL897" s="21"/>
      <c r="AM897" s="23">
        <v>45044</v>
      </c>
      <c r="AN897" s="25" t="str">
        <f>IF(AM897="","",IF(AM897="TBD","TBD",IF(AM897="N/A","N/A","W"&amp;TEXT(WEEKNUM(AM897,21),"00")&amp;" "&amp;YEAR(AM897))))</f>
        <v>W17 2023</v>
      </c>
      <c r="AO897" s="21" t="s">
        <v>324</v>
      </c>
      <c r="AP897" s="21"/>
      <c r="AQ897" s="23">
        <v>45029</v>
      </c>
      <c r="AR897" s="25" t="str">
        <f>IF(AQ897="","",IF(AQ897="TBD","TBD",IF(AQ897="N/A","N/A","W"&amp;TEXT(WEEKNUM(AQ897,21),"00")&amp;" "&amp;YEAR(AQ897))))</f>
        <v>W15 2023</v>
      </c>
      <c r="AS897" s="21"/>
      <c r="AT897" s="21"/>
      <c r="AU897" s="23"/>
      <c r="AV897" s="25" t="s">
        <v>252</v>
      </c>
      <c r="AW897" s="59">
        <v>45092</v>
      </c>
      <c r="AX897" s="25" t="str">
        <f>IF(AW897="","",IF(AW897="TBD","TBD",IF(AW897="N/A","N/A","W"&amp;TEXT(WEEKNUM(AW897,21),"00")&amp;" "&amp;YEAR(AW897))))</f>
        <v>W24 2023</v>
      </c>
      <c r="AY897" s="21" t="s">
        <v>327</v>
      </c>
      <c r="AZ897" s="21" t="s">
        <v>328</v>
      </c>
      <c r="BA897" s="21" t="s">
        <v>329</v>
      </c>
      <c r="BB897" s="23">
        <v>45121</v>
      </c>
      <c r="BC897" s="23">
        <v>45166</v>
      </c>
      <c r="BD897" s="23">
        <v>45121</v>
      </c>
      <c r="BE897" s="25" t="str">
        <f>IF(BD897="","",IF(BD897="TBD","TBD",IF(BD897="N/A","N/A","W"&amp;TEXT(WEEKNUM(BD897,21),"00")&amp;" "&amp;YEAR(BD897))))</f>
        <v>W28 2023</v>
      </c>
      <c r="BF897" s="23">
        <v>45121</v>
      </c>
      <c r="BG897" s="25" t="str">
        <f>IF(BF897="","",IF(BF897="TBD","TBD",IF(BF897="N/A","N/A","W"&amp;TEXT(WEEKNUM(BF897,21),"00")&amp;" "&amp;YEAR(BF897))))</f>
        <v>W28 2023</v>
      </c>
      <c r="BH897" s="24">
        <f>+IF(BF897="",0,(BF897-BD897))</f>
        <v>0</v>
      </c>
      <c r="BI897" s="26" t="s">
        <v>330</v>
      </c>
      <c r="BJ897" s="26" t="s">
        <v>6731</v>
      </c>
      <c r="BK897" s="27">
        <v>45183</v>
      </c>
      <c r="BL897" s="25" t="str">
        <f>IF(BK897="","",IF(BK897="TBD","TBD",IF(BK897="N/A","N/A","W"&amp;TEXT(WEEKNUM(BK897,21),"00")&amp;" "&amp;YEAR(BK897))))</f>
        <v>W37 2023</v>
      </c>
      <c r="BM897" s="21" t="s">
        <v>330</v>
      </c>
      <c r="BN897" s="21"/>
      <c r="BO897" s="23">
        <v>45183</v>
      </c>
      <c r="BP897" s="25" t="str">
        <f>IF(BO897="","",IF(BO897="TBD","TBD",IF(BO897="N/A","N/A","W"&amp;TEXT(WEEKNUM(BO897,21),"00")&amp;" "&amp;YEAR(BO897))))</f>
        <v>W37 2023</v>
      </c>
      <c r="BQ897" s="21" t="s">
        <v>330</v>
      </c>
      <c r="BR897" s="21"/>
      <c r="BS897" s="334">
        <v>45183</v>
      </c>
      <c r="BT897" s="25" t="str">
        <f t="shared" si="49"/>
        <v>W37 2023</v>
      </c>
      <c r="BU897" s="21" t="s">
        <v>330</v>
      </c>
      <c r="BV897" s="21" t="s">
        <v>6732</v>
      </c>
      <c r="BW897" s="23">
        <v>45168</v>
      </c>
      <c r="BX897" s="25" t="str">
        <f t="shared" si="50"/>
        <v>W35 2023</v>
      </c>
      <c r="BY897" s="23">
        <v>45183</v>
      </c>
      <c r="BZ897" s="25" t="str">
        <f>IF(BY897="","",IF(BY897="TBD","TBD",IF(BY897="N/A","N/A","W"&amp;TEXT(WEEKNUM(BY897,21),"00")&amp;" "&amp;YEAR(BY897))))</f>
        <v>W37 2023</v>
      </c>
      <c r="CA897" s="22" t="s">
        <v>335</v>
      </c>
      <c r="CB897" s="21" t="s">
        <v>336</v>
      </c>
      <c r="CC897" s="21" t="s">
        <v>336</v>
      </c>
      <c r="CD897" s="21" t="s">
        <v>337</v>
      </c>
      <c r="CE897" s="23"/>
      <c r="CF897" s="23">
        <v>45324</v>
      </c>
      <c r="CG897" s="23"/>
      <c r="CH897" s="23">
        <v>45326</v>
      </c>
      <c r="CI897" s="25" t="str">
        <f>IF(CH897="","",IF(CH897="TBD","TBD",IF(CH897="N/A","N/A","W"&amp;TEXT(WEEKNUM(CH897,21),"00")&amp;" "&amp;YEAR(CH897))))</f>
        <v>W05 2024</v>
      </c>
      <c r="CJ897" s="23">
        <v>45334</v>
      </c>
      <c r="CK897" s="25" t="str">
        <f>IF(CJ897="","",IF(CJ897="TBD","TBD",IF(CJ897="N/A","N/A","W"&amp;TEXT(WEEKNUM(CJ897,21),"00")&amp;" "&amp;YEAR(CJ897))))</f>
        <v>W07 2024</v>
      </c>
      <c r="CL897" s="24">
        <f>+IF(CJ897="",0,(CJ897-CH897))</f>
        <v>8</v>
      </c>
      <c r="CM897" s="21" t="s">
        <v>388</v>
      </c>
      <c r="CN897" s="21" t="s">
        <v>6733</v>
      </c>
      <c r="CO897" s="23">
        <v>45328</v>
      </c>
      <c r="CP897" s="25" t="str">
        <f>IF(CO897="","",IF(CO897="TBD","TBD",IF(CO897="N/A","N/A","W"&amp;TEXT(WEEKNUM(CO897,21),"00")&amp;" "&amp;YEAR(CO897))))</f>
        <v>W06 2024</v>
      </c>
      <c r="CQ897" s="23" t="s">
        <v>339</v>
      </c>
      <c r="CR897" s="23" t="s">
        <v>6139</v>
      </c>
      <c r="CS897" s="23">
        <v>45544</v>
      </c>
      <c r="CT897" s="25" t="str">
        <f>IF(CS897="","",IF(CS897="TBD","TBD",IF(CS897="N/A","N/A","W"&amp;TEXT(WEEKNUM(CS897,21),"00")&amp;" "&amp;YEAR(CS897))))</f>
        <v>W37 2024</v>
      </c>
      <c r="CU897" s="21" t="s">
        <v>339</v>
      </c>
      <c r="CV897" s="21" t="s">
        <v>6734</v>
      </c>
      <c r="CW897" s="23">
        <v>45330</v>
      </c>
      <c r="CX897" s="25" t="str">
        <f>IF(CW897="","",IF(CW897="TBD","TBD",IF(CW897="N/A","N/A","W"&amp;TEXT(WEEKNUM(CW897,21),"00")&amp;" "&amp;YEAR(CW897))))</f>
        <v>W06 2024</v>
      </c>
      <c r="CY897" s="21" t="s">
        <v>339</v>
      </c>
      <c r="CZ897" s="21" t="s">
        <v>6734</v>
      </c>
      <c r="DA897" s="23">
        <v>45330</v>
      </c>
      <c r="DB897" s="25" t="str">
        <f>IF(DA897="","",IF(DA897="TBD","TBD",IF(DA897="N/A","N/A","W"&amp;TEXT(WEEKNUM(DA897,21),"00")&amp;" "&amp;YEAR(DA897))))</f>
        <v>W06 2024</v>
      </c>
      <c r="DC897" s="23">
        <v>45624</v>
      </c>
      <c r="DD897" s="25" t="str">
        <f>IF(DC897="","",IF(DC897="TBD","TBD",IF(DC897="N/A","N/A","W"&amp;TEXT(WEEKNUM(DC897,21),"00")&amp;" "&amp;YEAR(DC897))))</f>
        <v>W48 2024</v>
      </c>
      <c r="DE897" s="21" t="s">
        <v>392</v>
      </c>
      <c r="DF897" s="23"/>
      <c r="DG897" s="21" t="s">
        <v>259</v>
      </c>
      <c r="DH897" s="21">
        <v>0</v>
      </c>
      <c r="DI897" s="18"/>
      <c r="DJ897" s="18"/>
      <c r="DK897" s="21" t="s">
        <v>296</v>
      </c>
      <c r="DL897" s="21" t="s">
        <v>1501</v>
      </c>
      <c r="DM897" s="21"/>
      <c r="DN897" s="23">
        <v>45702</v>
      </c>
      <c r="DO897" s="23"/>
      <c r="DP897" s="23"/>
      <c r="DQ897" s="23" t="s">
        <v>276</v>
      </c>
      <c r="DR897" s="23"/>
      <c r="DS897" s="23"/>
      <c r="DT897" s="23"/>
      <c r="DU897" s="23"/>
      <c r="DV897" s="23">
        <v>45702</v>
      </c>
      <c r="DW897" s="23" t="s">
        <v>342</v>
      </c>
      <c r="DX897" s="23"/>
      <c r="DY897" s="18"/>
      <c r="DZ897" s="18"/>
      <c r="EA897" s="18"/>
      <c r="EB897" s="21" t="s">
        <v>41</v>
      </c>
      <c r="EC897" s="18" t="s">
        <v>234</v>
      </c>
      <c r="ED897" s="18"/>
      <c r="EE897" s="18"/>
      <c r="EF897" s="55"/>
      <c r="EG897" s="55"/>
      <c r="EH897" s="18"/>
      <c r="EI897" s="18">
        <v>0</v>
      </c>
      <c r="EJ897" s="29" t="str">
        <f>K897&amp;AY897&amp;CA897&amp;DE897&amp;DT897&amp;DW897</f>
        <v>VigenteTSS Aprobado 4GIng Aprobada 4GAs Built Aprobado con Observaciones 4GOn Air</v>
      </c>
    </row>
    <row r="898" spans="1:140" ht="12" hidden="1" customHeight="1">
      <c r="A898" s="30" t="str">
        <f>IFERROR(IF(VLOOKUP(B898,SEARCH!A:A,1,0)=B898,"OK",""),"")</f>
        <v/>
      </c>
      <c r="B898" s="31" t="s">
        <v>6735</v>
      </c>
      <c r="C898" s="15" t="s">
        <v>6736</v>
      </c>
      <c r="D898" s="16">
        <v>13</v>
      </c>
      <c r="E898" s="16">
        <v>-33.445304999999998</v>
      </c>
      <c r="F898" s="16">
        <v>-70.669441000000006</v>
      </c>
      <c r="G898" s="16" t="s">
        <v>270</v>
      </c>
      <c r="H898" s="16" t="s">
        <v>1186</v>
      </c>
      <c r="I898" s="16" t="s">
        <v>6737</v>
      </c>
      <c r="J898" s="16" t="s">
        <v>1188</v>
      </c>
      <c r="K898" s="17" t="s">
        <v>319</v>
      </c>
      <c r="L898" s="16" t="s">
        <v>409</v>
      </c>
      <c r="M898" s="103">
        <v>3</v>
      </c>
      <c r="N898" s="18">
        <v>1</v>
      </c>
      <c r="O898" s="19" t="s">
        <v>3327</v>
      </c>
      <c r="P898" s="19" t="s">
        <v>380</v>
      </c>
      <c r="Q898" s="18"/>
      <c r="R898" s="21" t="s">
        <v>381</v>
      </c>
      <c r="S898" s="21">
        <v>15</v>
      </c>
      <c r="T898" s="22" t="s">
        <v>6738</v>
      </c>
      <c r="U898" s="23">
        <v>45106</v>
      </c>
      <c r="V898" s="21" t="str">
        <f>IF(U898="","",IF(U898="TBD","TBD",IF(U898="N/A","N/A","W"&amp;TEXT(WEEKNUM(U898,21),"00")&amp;" "&amp;YEAR(U898))))</f>
        <v>W26 2023</v>
      </c>
      <c r="W898" s="23">
        <v>45027</v>
      </c>
      <c r="X898" s="23"/>
      <c r="Y898" s="23" t="str">
        <f>IF(X898="","",IF(X898="TBD","TBD",IF(X898="N/A","N/A","W"&amp;TEXT(WEEKNUM(X898,21),"00")&amp;" "&amp;YEAR(X898))))</f>
        <v/>
      </c>
      <c r="Z898" s="23"/>
      <c r="AA898" s="23"/>
      <c r="AB898" s="24">
        <f>+IF(Z898="",0,AA898-Z898)</f>
        <v>0</v>
      </c>
      <c r="AC898" s="21" t="s">
        <v>324</v>
      </c>
      <c r="AD898" s="21">
        <v>0</v>
      </c>
      <c r="AE898" s="23">
        <v>45036</v>
      </c>
      <c r="AF898" s="25" t="str">
        <f>IF(AE898="","",IF(AE898="TBD","TBD",IF(AE898="N/A","N/A","W"&amp;TEXT(WEEKNUM(AE898,21),"00")&amp;" "&amp;YEAR(AE898))))</f>
        <v>W16 2023</v>
      </c>
      <c r="AG898" s="21" t="s">
        <v>324</v>
      </c>
      <c r="AH898" s="21"/>
      <c r="AI898" s="23">
        <v>45035</v>
      </c>
      <c r="AJ898" s="25" t="str">
        <f>IF(AI898="","",IF(AI898="TBD","TBD",IF(AI898="N/A","N/A","W"&amp;TEXT(WEEKNUM(AI898,21),"00")&amp;" "&amp;YEAR(AI898))))</f>
        <v>W16 2023</v>
      </c>
      <c r="AK898" s="21" t="s">
        <v>324</v>
      </c>
      <c r="AL898" s="21"/>
      <c r="AM898" s="23">
        <v>45077</v>
      </c>
      <c r="AN898" s="25" t="str">
        <f>IF(AM898="","",IF(AM898="TBD","TBD",IF(AM898="N/A","N/A","W"&amp;TEXT(WEEKNUM(AM898,21),"00")&amp;" "&amp;YEAR(AM898))))</f>
        <v>W22 2023</v>
      </c>
      <c r="AO898" s="21" t="s">
        <v>324</v>
      </c>
      <c r="AP898" s="21"/>
      <c r="AQ898" s="23">
        <v>45092</v>
      </c>
      <c r="AR898" s="25" t="str">
        <f>IF(AQ898="","",IF(AQ898="TBD","TBD",IF(AQ898="N/A","N/A","W"&amp;TEXT(WEEKNUM(AQ898,21),"00")&amp;" "&amp;YEAR(AQ898))))</f>
        <v>W24 2023</v>
      </c>
      <c r="AS898" s="21"/>
      <c r="AT898" s="21"/>
      <c r="AU898" s="23"/>
      <c r="AV898" s="25" t="s">
        <v>252</v>
      </c>
      <c r="AW898" s="59">
        <v>45092</v>
      </c>
      <c r="AX898" s="25" t="str">
        <f>IF(AW898="","",IF(AW898="TBD","TBD",IF(AW898="N/A","N/A","W"&amp;TEXT(WEEKNUM(AW898,21),"00")&amp;" "&amp;YEAR(AW898))))</f>
        <v>W24 2023</v>
      </c>
      <c r="AY898" s="21" t="s">
        <v>327</v>
      </c>
      <c r="AZ898" s="21" t="s">
        <v>328</v>
      </c>
      <c r="BA898" s="21" t="s">
        <v>329</v>
      </c>
      <c r="BB898" s="23">
        <v>45337</v>
      </c>
      <c r="BC898" s="23">
        <v>45378</v>
      </c>
      <c r="BD898" s="23">
        <v>45382</v>
      </c>
      <c r="BE898" s="25" t="str">
        <f>IF(BD898="","",IF(BD898="TBD","TBD",IF(BD898="N/A","N/A","W"&amp;TEXT(WEEKNUM(BD898,21),"00")&amp;" "&amp;YEAR(BD898))))</f>
        <v>W13 2024</v>
      </c>
      <c r="BF898" s="23">
        <v>45387</v>
      </c>
      <c r="BG898" s="25" t="str">
        <f>IF(BF898="","",IF(BF898="TBD","TBD",IF(BF898="N/A","N/A","W"&amp;TEXT(WEEKNUM(BF898,21),"00")&amp;" "&amp;YEAR(BF898))))</f>
        <v>W14 2024</v>
      </c>
      <c r="BH898" s="24">
        <f>+IF(BF898="",0,(BF898-BD898))</f>
        <v>5</v>
      </c>
      <c r="BI898" s="26" t="s">
        <v>330</v>
      </c>
      <c r="BJ898" s="26" t="s">
        <v>6739</v>
      </c>
      <c r="BK898" s="27">
        <v>45566</v>
      </c>
      <c r="BL898" s="25" t="str">
        <f>IF(BK898="","",IF(BK898="TBD","TBD",IF(BK898="N/A","N/A","W"&amp;TEXT(WEEKNUM(BK898,21),"00")&amp;" "&amp;YEAR(BK898))))</f>
        <v>W40 2024</v>
      </c>
      <c r="BM898" s="21" t="s">
        <v>330</v>
      </c>
      <c r="BN898" s="21" t="s">
        <v>1867</v>
      </c>
      <c r="BO898" s="23">
        <v>45561</v>
      </c>
      <c r="BP898" s="25" t="str">
        <f>IF(BO898="","",IF(BO898="TBD","TBD",IF(BO898="N/A","N/A","W"&amp;TEXT(WEEKNUM(BO898,21),"00")&amp;" "&amp;YEAR(BO898))))</f>
        <v>W39 2024</v>
      </c>
      <c r="BQ898" s="21" t="s">
        <v>330</v>
      </c>
      <c r="BR898" s="21"/>
      <c r="BS898" s="334">
        <v>45533</v>
      </c>
      <c r="BT898" s="25" t="str">
        <f t="shared" si="49"/>
        <v>W35 2024</v>
      </c>
      <c r="BU898" s="21" t="s">
        <v>330</v>
      </c>
      <c r="BV898" s="21" t="s">
        <v>6740</v>
      </c>
      <c r="BW898" s="23">
        <v>45441</v>
      </c>
      <c r="BX898" s="25" t="str">
        <f t="shared" si="50"/>
        <v>W22 2024</v>
      </c>
      <c r="BY898" s="23">
        <v>45566</v>
      </c>
      <c r="BZ898" s="25" t="str">
        <f>IF(BY898="","",IF(BY898="TBD","TBD",IF(BY898="N/A","N/A","W"&amp;TEXT(WEEKNUM(BY898,21),"00")&amp;" "&amp;YEAR(BY898))))</f>
        <v>W40 2024</v>
      </c>
      <c r="CA898" s="22" t="s">
        <v>926</v>
      </c>
      <c r="CB898" s="21" t="s">
        <v>336</v>
      </c>
      <c r="CC898" s="21" t="s">
        <v>336</v>
      </c>
      <c r="CD898" s="86" t="s">
        <v>515</v>
      </c>
      <c r="CE898" s="23"/>
      <c r="CF898" s="23">
        <v>45656</v>
      </c>
      <c r="CG898" s="23">
        <v>45705</v>
      </c>
      <c r="CH898" s="23">
        <v>45714</v>
      </c>
      <c r="CI898" s="25" t="str">
        <f>IF(CH898="","",IF(CH898="TBD","TBD",IF(CH898="N/A","N/A","W"&amp;TEXT(WEEKNUM(CH898,21),"00")&amp;" "&amp;YEAR(CH898))))</f>
        <v>W09 2025</v>
      </c>
      <c r="CJ898" s="23">
        <v>45716</v>
      </c>
      <c r="CK898" s="25" t="str">
        <f>IF(CJ898="","",IF(CJ898="TBD","TBD",IF(CJ898="N/A","N/A","W"&amp;TEXT(WEEKNUM(CJ898,21),"00")&amp;" "&amp;YEAR(CJ898))))</f>
        <v>W09 2025</v>
      </c>
      <c r="CL898" s="24">
        <f>+IF(CJ898="",0,(CJ898-CH898))</f>
        <v>2</v>
      </c>
      <c r="CM898" s="21" t="s">
        <v>339</v>
      </c>
      <c r="CN898" s="35" t="s">
        <v>6741</v>
      </c>
      <c r="CO898" s="23">
        <v>45708</v>
      </c>
      <c r="CP898" s="25" t="str">
        <f>IF(CO898="","",IF(CO898="TBD","TBD",IF(CO898="N/A","N/A","W"&amp;TEXT(WEEKNUM(CO898,21),"00")&amp;" "&amp;YEAR(CO898))))</f>
        <v>W08 2025</v>
      </c>
      <c r="CQ898" s="23" t="s">
        <v>339</v>
      </c>
      <c r="CR898" s="23" t="s">
        <v>1909</v>
      </c>
      <c r="CS898" s="23">
        <v>45728</v>
      </c>
      <c r="CT898" s="25" t="str">
        <f>IF(CS898="","",IF(CS898="TBD","TBD",IF(CS898="N/A","N/A","W"&amp;TEXT(WEEKNUM(CS898,21),"00")&amp;" "&amp;YEAR(CS898))))</f>
        <v>W11 2025</v>
      </c>
      <c r="CU898" s="21" t="s">
        <v>339</v>
      </c>
      <c r="CV898" s="51" t="s">
        <v>6742</v>
      </c>
      <c r="CW898" s="63">
        <v>45721</v>
      </c>
      <c r="CX898" s="25" t="str">
        <f>IF(CW898="","",IF(CW898="TBD","TBD",IF(CW898="N/A","N/A","W"&amp;TEXT(WEEKNUM(CW898,21),"00")&amp;" "&amp;YEAR(CW898))))</f>
        <v>W10 2025</v>
      </c>
      <c r="CY898" s="21" t="s">
        <v>421</v>
      </c>
      <c r="CZ898" s="21" t="s">
        <v>6743</v>
      </c>
      <c r="DA898" s="23">
        <v>45721</v>
      </c>
      <c r="DB898" s="25" t="str">
        <f>IF(DA898="","",IF(DA898="TBD","TBD",IF(DA898="N/A","N/A","W"&amp;TEXT(WEEKNUM(DA898,21),"00")&amp;" "&amp;YEAR(DA898))))</f>
        <v>W10 2025</v>
      </c>
      <c r="DC898" s="23">
        <v>45728</v>
      </c>
      <c r="DD898" s="25" t="str">
        <f>IF(DC898="","",IF(DC898="TBD","TBD",IF(DC898="N/A","N/A","W"&amp;TEXT(WEEKNUM(DC898,21),"00")&amp;" "&amp;YEAR(DC898))))</f>
        <v>W11 2025</v>
      </c>
      <c r="DE898" s="21" t="s">
        <v>392</v>
      </c>
      <c r="DF898" s="23">
        <v>45736</v>
      </c>
      <c r="DG898" s="21" t="s">
        <v>259</v>
      </c>
      <c r="DH898" s="21">
        <v>0</v>
      </c>
      <c r="DI898" s="18"/>
      <c r="DJ898" s="18"/>
      <c r="DK898" s="21" t="s">
        <v>296</v>
      </c>
      <c r="DL898" s="21" t="s">
        <v>1501</v>
      </c>
      <c r="DM898" s="21"/>
      <c r="DN898" s="23">
        <v>45832</v>
      </c>
      <c r="DO898" s="23"/>
      <c r="DP898" s="23"/>
      <c r="DQ898" s="23" t="s">
        <v>276</v>
      </c>
      <c r="DR898" s="23"/>
      <c r="DS898" s="23"/>
      <c r="DT898" s="23"/>
      <c r="DU898" s="23"/>
      <c r="DV898" s="23">
        <v>45833</v>
      </c>
      <c r="DW898" s="23" t="s">
        <v>342</v>
      </c>
      <c r="DX898" s="23"/>
      <c r="DY898" s="18"/>
      <c r="DZ898" s="18"/>
      <c r="EA898" s="18"/>
      <c r="EB898" s="21" t="s">
        <v>49</v>
      </c>
      <c r="EC898" s="18" t="s">
        <v>234</v>
      </c>
      <c r="ED898" s="18"/>
      <c r="EE898" s="18"/>
      <c r="EF898" s="55"/>
      <c r="EG898" s="55"/>
      <c r="EH898" s="18"/>
      <c r="EI898" s="18">
        <v>0</v>
      </c>
      <c r="EJ898" s="29" t="str">
        <f>K898&amp;AY898&amp;CA898&amp;DE898&amp;DT898&amp;DW898</f>
        <v>VigenteTSS Aprobado 4GIng Aprobada 4G/5GAs Built Aprobado con Observaciones 4GOn Air</v>
      </c>
    </row>
    <row r="899" spans="1:140" ht="12" hidden="1" customHeight="1">
      <c r="A899" s="30" t="str">
        <f>IFERROR(IF(VLOOKUP(B899,SEARCH!A:A,1,0)=B899,"OK",""),"")</f>
        <v/>
      </c>
      <c r="B899" s="31" t="s">
        <v>6744</v>
      </c>
      <c r="C899" s="15" t="s">
        <v>6745</v>
      </c>
      <c r="D899" s="16">
        <v>13</v>
      </c>
      <c r="E899" s="16">
        <v>-33.690138888888889</v>
      </c>
      <c r="F899" s="16">
        <v>-71.025191666666672</v>
      </c>
      <c r="G899" s="16" t="s">
        <v>270</v>
      </c>
      <c r="H899" s="16" t="s">
        <v>1746</v>
      </c>
      <c r="I899" s="16" t="s">
        <v>6746</v>
      </c>
      <c r="J899" s="16" t="s">
        <v>1188</v>
      </c>
      <c r="K899" s="17" t="s">
        <v>319</v>
      </c>
      <c r="L899" s="16" t="s">
        <v>409</v>
      </c>
      <c r="M899" s="103" t="s">
        <v>320</v>
      </c>
      <c r="N899" s="18">
        <v>1</v>
      </c>
      <c r="O899" s="19" t="s">
        <v>3327</v>
      </c>
      <c r="P899" s="19" t="s">
        <v>380</v>
      </c>
      <c r="Q899" s="21" t="s">
        <v>917</v>
      </c>
      <c r="R899" s="21" t="s">
        <v>322</v>
      </c>
      <c r="S899" s="21">
        <v>25</v>
      </c>
      <c r="T899" s="22" t="s">
        <v>6747</v>
      </c>
      <c r="U899" s="23">
        <v>45106</v>
      </c>
      <c r="V899" s="21" t="str">
        <f>IF(U899="","",IF(U899="TBD","TBD",IF(U899="N/A","N/A","W"&amp;TEXT(WEEKNUM(U899,21),"00")&amp;" "&amp;YEAR(U899))))</f>
        <v>W26 2023</v>
      </c>
      <c r="W899" s="23">
        <v>45027</v>
      </c>
      <c r="X899" s="23"/>
      <c r="Y899" s="23" t="str">
        <f>IF(X899="","",IF(X899="TBD","TBD",IF(X899="N/A","N/A","W"&amp;TEXT(WEEKNUM(X899,21),"00")&amp;" "&amp;YEAR(X899))))</f>
        <v/>
      </c>
      <c r="Z899" s="23"/>
      <c r="AA899" s="23"/>
      <c r="AB899" s="24">
        <f>+IF(Z899="",0,AA899-Z899)</f>
        <v>0</v>
      </c>
      <c r="AC899" s="21" t="s">
        <v>324</v>
      </c>
      <c r="AD899" s="21" t="s">
        <v>1166</v>
      </c>
      <c r="AE899" s="23">
        <v>45506</v>
      </c>
      <c r="AF899" s="25" t="str">
        <f>IF(AE899="","",IF(AE899="TBD","TBD",IF(AE899="N/A","N/A","W"&amp;TEXT(WEEKNUM(AE899,21),"00")&amp;" "&amp;YEAR(AE899))))</f>
        <v>W31 2024</v>
      </c>
      <c r="AG899" s="21" t="s">
        <v>324</v>
      </c>
      <c r="AH899" s="21"/>
      <c r="AI899" s="23">
        <v>45043</v>
      </c>
      <c r="AJ899" s="25" t="str">
        <f>IF(AI899="","",IF(AI899="TBD","TBD",IF(AI899="N/A","N/A","W"&amp;TEXT(WEEKNUM(AI899,21),"00")&amp;" "&amp;YEAR(AI899))))</f>
        <v>W17 2023</v>
      </c>
      <c r="AK899" s="21" t="s">
        <v>324</v>
      </c>
      <c r="AL899" s="21"/>
      <c r="AM899" s="23">
        <v>45045</v>
      </c>
      <c r="AN899" s="25" t="str">
        <f>IF(AM899="","",IF(AM899="TBD","TBD",IF(AM899="N/A","N/A","W"&amp;TEXT(WEEKNUM(AM899,21),"00")&amp;" "&amp;YEAR(AM899))))</f>
        <v>W17 2023</v>
      </c>
      <c r="AO899" s="21" t="s">
        <v>324</v>
      </c>
      <c r="AP899" s="21"/>
      <c r="AQ899" s="23">
        <v>45127</v>
      </c>
      <c r="AR899" s="25" t="str">
        <f>IF(AQ899="","",IF(AQ899="TBD","TBD",IF(AQ899="N/A","N/A","W"&amp;TEXT(WEEKNUM(AQ899,21),"00")&amp;" "&amp;YEAR(AQ899))))</f>
        <v>W29 2023</v>
      </c>
      <c r="AS899" s="21"/>
      <c r="AT899" s="21"/>
      <c r="AU899" s="23"/>
      <c r="AV899" s="25" t="s">
        <v>252</v>
      </c>
      <c r="AW899" s="59">
        <v>45045</v>
      </c>
      <c r="AX899" s="25" t="str">
        <f>IF(AW899="","",IF(AW899="TBD","TBD",IF(AW899="N/A","N/A","W"&amp;TEXT(WEEKNUM(AW899,21),"00")&amp;" "&amp;YEAR(AW899))))</f>
        <v>W17 2023</v>
      </c>
      <c r="AY899" s="21" t="s">
        <v>327</v>
      </c>
      <c r="AZ899" s="21" t="s">
        <v>328</v>
      </c>
      <c r="BA899" s="21" t="s">
        <v>329</v>
      </c>
      <c r="BB899" s="23">
        <v>45145</v>
      </c>
      <c r="BC899" s="23">
        <v>45755</v>
      </c>
      <c r="BD899" s="23">
        <v>45755</v>
      </c>
      <c r="BE899" s="25" t="str">
        <f>IF(BD899="","",IF(BD899="TBD","TBD",IF(BD899="N/A","N/A","W"&amp;TEXT(WEEKNUM(BD899,21),"00")&amp;" "&amp;YEAR(BD899))))</f>
        <v>W15 2025</v>
      </c>
      <c r="BF899" s="23">
        <v>45757</v>
      </c>
      <c r="BG899" s="25" t="str">
        <f>IF(BF899="","",IF(BF899="TBD","TBD",IF(BF899="N/A","N/A","W"&amp;TEXT(WEEKNUM(BF899,21),"00")&amp;" "&amp;YEAR(BF899))))</f>
        <v>W15 2025</v>
      </c>
      <c r="BH899" s="24">
        <f>+IF(BF899="",0,(BF899-BD899))</f>
        <v>2</v>
      </c>
      <c r="BI899" s="26" t="s">
        <v>330</v>
      </c>
      <c r="BJ899" s="26"/>
      <c r="BK899" s="27">
        <v>45743</v>
      </c>
      <c r="BL899" s="25" t="str">
        <f>IF(BK899="","",IF(BK899="TBD","TBD",IF(BK899="N/A","N/A","W"&amp;TEXT(WEEKNUM(BK899,21),"00")&amp;" "&amp;YEAR(BK899))))</f>
        <v>W13 2025</v>
      </c>
      <c r="BM899" s="21" t="s">
        <v>330</v>
      </c>
      <c r="BN899" s="21"/>
      <c r="BO899" s="23">
        <v>45756</v>
      </c>
      <c r="BP899" s="25" t="str">
        <f>IF(BO899="","",IF(BO899="TBD","TBD",IF(BO899="N/A","N/A","W"&amp;TEXT(WEEKNUM(BO899,21),"00")&amp;" "&amp;YEAR(BO899))))</f>
        <v>W15 2025</v>
      </c>
      <c r="BQ899" s="21" t="s">
        <v>330</v>
      </c>
      <c r="BR899" s="21" t="s">
        <v>6748</v>
      </c>
      <c r="BS899" s="334">
        <v>45756</v>
      </c>
      <c r="BT899" s="25" t="str">
        <f t="shared" si="49"/>
        <v>W15 2025</v>
      </c>
      <c r="BU899" s="21" t="s">
        <v>330</v>
      </c>
      <c r="BV899" s="33" t="s">
        <v>2446</v>
      </c>
      <c r="BW899" s="23">
        <v>45168</v>
      </c>
      <c r="BX899" s="25" t="str">
        <f t="shared" si="50"/>
        <v>W35 2023</v>
      </c>
      <c r="BY899" s="23">
        <v>45756</v>
      </c>
      <c r="BZ899" s="25" t="str">
        <f>IF(BY899="","",IF(BY899="TBD","TBD",IF(BY899="N/A","N/A","W"&amp;TEXT(WEEKNUM(BY899,21),"00")&amp;" "&amp;YEAR(BY899))))</f>
        <v>W15 2025</v>
      </c>
      <c r="CA899" s="22" t="s">
        <v>926</v>
      </c>
      <c r="CB899" s="21" t="s">
        <v>336</v>
      </c>
      <c r="CC899" s="21" t="s">
        <v>336</v>
      </c>
      <c r="CD899" s="21" t="s">
        <v>4825</v>
      </c>
      <c r="CE899" s="23"/>
      <c r="CF899" s="23">
        <v>45275</v>
      </c>
      <c r="CG899" s="23"/>
      <c r="CH899" s="23">
        <v>45300</v>
      </c>
      <c r="CI899" s="25" t="str">
        <f>IF(CH899="","",IF(CH899="TBD","TBD",IF(CH899="N/A","N/A","W"&amp;TEXT(WEEKNUM(CH899,21),"00")&amp;" "&amp;YEAR(CH899))))</f>
        <v>W02 2024</v>
      </c>
      <c r="CJ899" s="23">
        <v>45307</v>
      </c>
      <c r="CK899" s="25" t="str">
        <f>IF(CJ899="","",IF(CJ899="TBD","TBD",IF(CJ899="N/A","N/A","W"&amp;TEXT(WEEKNUM(CJ899,21),"00")&amp;" "&amp;YEAR(CJ899))))</f>
        <v>W03 2024</v>
      </c>
      <c r="CL899" s="24">
        <f>+IF(CJ899="",0,(CJ899-CH899))</f>
        <v>7</v>
      </c>
      <c r="CM899" s="21" t="s">
        <v>388</v>
      </c>
      <c r="CN899" s="18"/>
      <c r="CO899" s="23">
        <v>45407</v>
      </c>
      <c r="CP899" s="25" t="str">
        <f>IF(CO899="","",IF(CO899="TBD","TBD",IF(CO899="N/A","N/A","W"&amp;TEXT(WEEKNUM(CO899,21),"00")&amp;" "&amp;YEAR(CO899))))</f>
        <v>W17 2024</v>
      </c>
      <c r="CQ899" s="23" t="s">
        <v>339</v>
      </c>
      <c r="CR899" s="23" t="s">
        <v>5093</v>
      </c>
      <c r="CS899" s="23">
        <v>45301</v>
      </c>
      <c r="CT899" s="25" t="str">
        <f>IF(CS899="","",IF(CS899="TBD","TBD",IF(CS899="N/A","N/A","W"&amp;TEXT(WEEKNUM(CS899,21),"00")&amp;" "&amp;YEAR(CS899))))</f>
        <v>W02 2024</v>
      </c>
      <c r="CU899" s="21" t="s">
        <v>339</v>
      </c>
      <c r="CV899" s="21" t="s">
        <v>6749</v>
      </c>
      <c r="CW899" s="23">
        <v>45411</v>
      </c>
      <c r="CX899" s="25" t="str">
        <f>IF(CW899="","",IF(CW899="TBD","TBD",IF(CW899="N/A","N/A","W"&amp;TEXT(WEEKNUM(CW899,21),"00")&amp;" "&amp;YEAR(CW899))))</f>
        <v>W18 2024</v>
      </c>
      <c r="CY899" s="21" t="s">
        <v>339</v>
      </c>
      <c r="CZ899" s="20" t="s">
        <v>4884</v>
      </c>
      <c r="DA899" s="23">
        <v>45411</v>
      </c>
      <c r="DB899" s="25" t="str">
        <f>IF(DA899="","",IF(DA899="TBD","TBD",IF(DA899="N/A","N/A","W"&amp;TEXT(WEEKNUM(DA899,21),"00")&amp;" "&amp;YEAR(DA899))))</f>
        <v>W18 2024</v>
      </c>
      <c r="DC899" s="23">
        <v>45407</v>
      </c>
      <c r="DD899" s="25" t="str">
        <f>IF(DC899="","",IF(DC899="TBD","TBD",IF(DC899="N/A","N/A","W"&amp;TEXT(WEEKNUM(DC899,21),"00")&amp;" "&amp;YEAR(DC899))))</f>
        <v>W17 2024</v>
      </c>
      <c r="DE899" s="21" t="s">
        <v>1032</v>
      </c>
      <c r="DF899" s="23">
        <v>45418</v>
      </c>
      <c r="DG899" s="21" t="s">
        <v>259</v>
      </c>
      <c r="DH899" s="21">
        <v>0</v>
      </c>
      <c r="DI899" s="18"/>
      <c r="DJ899" s="18"/>
      <c r="DK899" s="21" t="s">
        <v>296</v>
      </c>
      <c r="DL899" s="21" t="s">
        <v>1501</v>
      </c>
      <c r="DM899" s="21"/>
      <c r="DN899" s="23">
        <v>45534</v>
      </c>
      <c r="DO899" s="23"/>
      <c r="DP899" s="23"/>
      <c r="DQ899" s="23" t="s">
        <v>276</v>
      </c>
      <c r="DR899" s="23"/>
      <c r="DS899" s="23">
        <v>45540</v>
      </c>
      <c r="DT899" s="23" t="s">
        <v>502</v>
      </c>
      <c r="DU899" s="23">
        <v>45418</v>
      </c>
      <c r="DV899" s="23">
        <v>45547</v>
      </c>
      <c r="DW899" s="23" t="s">
        <v>342</v>
      </c>
      <c r="DX899" s="23"/>
      <c r="DY899" s="18"/>
      <c r="DZ899" s="18"/>
      <c r="EA899" s="18"/>
      <c r="EB899" s="21" t="s">
        <v>49</v>
      </c>
      <c r="EC899" s="18" t="s">
        <v>234</v>
      </c>
      <c r="ED899" s="18"/>
      <c r="EE899" s="18"/>
      <c r="EF899" s="55"/>
      <c r="EG899" s="55"/>
      <c r="EH899" s="18" t="s">
        <v>116</v>
      </c>
      <c r="EI899" s="87" t="s">
        <v>6062</v>
      </c>
      <c r="EJ899" s="29" t="str">
        <f>K899&amp;AY899&amp;CA899&amp;DE899&amp;DT899&amp;DW899</f>
        <v>VigenteTSS Aprobado 4GIng Aprobada 4G/5GAs Built Aprobado con Observaciones 4G/5GIntegradoOn Air</v>
      </c>
    </row>
    <row r="900" spans="1:140" ht="12" hidden="1" customHeight="1">
      <c r="A900" s="30" t="str">
        <f>IFERROR(IF(VLOOKUP(B900,SEARCH!A:A,1,0)=B900,"OK",""),"")</f>
        <v/>
      </c>
      <c r="B900" s="31" t="s">
        <v>6750</v>
      </c>
      <c r="C900" s="15" t="s">
        <v>6751</v>
      </c>
      <c r="D900" s="16">
        <v>13</v>
      </c>
      <c r="E900" s="16">
        <v>-33.242660000000001</v>
      </c>
      <c r="F900" s="16">
        <v>-70.830759999999998</v>
      </c>
      <c r="G900" s="16" t="s">
        <v>270</v>
      </c>
      <c r="H900" s="16" t="s">
        <v>1261</v>
      </c>
      <c r="I900" s="16" t="s">
        <v>6752</v>
      </c>
      <c r="J900" s="16" t="s">
        <v>379</v>
      </c>
      <c r="K900" s="17" t="s">
        <v>319</v>
      </c>
      <c r="L900" s="16" t="s">
        <v>247</v>
      </c>
      <c r="M900" s="103" t="s">
        <v>320</v>
      </c>
      <c r="N900" s="18"/>
      <c r="O900" s="19" t="s">
        <v>3327</v>
      </c>
      <c r="P900" s="19" t="s">
        <v>248</v>
      </c>
      <c r="Q900" s="18"/>
      <c r="R900" s="21" t="s">
        <v>5847</v>
      </c>
      <c r="S900" s="21">
        <v>12</v>
      </c>
      <c r="T900" s="22" t="s">
        <v>6753</v>
      </c>
      <c r="U900" s="23">
        <v>45106</v>
      </c>
      <c r="V900" s="21" t="str">
        <f>IF(U900="","",IF(U900="TBD","TBD",IF(U900="N/A","N/A","W"&amp;TEXT(WEEKNUM(U900,21),"00")&amp;" "&amp;YEAR(U900))))</f>
        <v>W26 2023</v>
      </c>
      <c r="W900" s="23">
        <v>45166</v>
      </c>
      <c r="X900" s="23"/>
      <c r="Y900" s="23" t="str">
        <f>IF(X900="","",IF(X900="TBD","TBD",IF(X900="N/A","N/A","W"&amp;TEXT(WEEKNUM(X900,21),"00")&amp;" "&amp;YEAR(X900))))</f>
        <v/>
      </c>
      <c r="Z900" s="23"/>
      <c r="AA900" s="23">
        <v>45169</v>
      </c>
      <c r="AB900" s="24">
        <f>+IF(Z900="",0,AA900-Z900)</f>
        <v>0</v>
      </c>
      <c r="AC900" s="21" t="s">
        <v>324</v>
      </c>
      <c r="AD900" s="21"/>
      <c r="AE900" s="23">
        <v>45169</v>
      </c>
      <c r="AF900" s="25" t="str">
        <f>IF(AE900="","",IF(AE900="TBD","TBD",IF(AE900="N/A","N/A","W"&amp;TEXT(WEEKNUM(AE900,21),"00")&amp;" "&amp;YEAR(AE900))))</f>
        <v>W35 2023</v>
      </c>
      <c r="AG900" s="21" t="s">
        <v>324</v>
      </c>
      <c r="AH900" s="21"/>
      <c r="AI900" s="23">
        <v>45168</v>
      </c>
      <c r="AJ900" s="25" t="str">
        <f>IF(AI900="","",IF(AI900="TBD","TBD",IF(AI900="N/A","N/A","W"&amp;TEXT(WEEKNUM(AI900,21),"00")&amp;" "&amp;YEAR(AI900))))</f>
        <v>W35 2023</v>
      </c>
      <c r="AK900" s="21" t="s">
        <v>324</v>
      </c>
      <c r="AL900" s="21"/>
      <c r="AM900" s="23">
        <v>45169</v>
      </c>
      <c r="AN900" s="25" t="str">
        <f>IF(AM900="","",IF(AM900="TBD","TBD",IF(AM900="N/A","N/A","W"&amp;TEXT(WEEKNUM(AM900,21),"00")&amp;" "&amp;YEAR(AM900))))</f>
        <v>W35 2023</v>
      </c>
      <c r="AO900" s="21" t="s">
        <v>324</v>
      </c>
      <c r="AP900" s="21"/>
      <c r="AQ900" s="23">
        <v>45173</v>
      </c>
      <c r="AR900" s="25" t="str">
        <f>IF(AQ900="","",IF(AQ900="TBD","TBD",IF(AQ900="N/A","N/A","W"&amp;TEXT(WEEKNUM(AQ900,21),"00")&amp;" "&amp;YEAR(AQ900))))</f>
        <v>W36 2023</v>
      </c>
      <c r="AS900" s="21"/>
      <c r="AT900" s="21"/>
      <c r="AU900" s="23"/>
      <c r="AV900" s="25" t="s">
        <v>252</v>
      </c>
      <c r="AW900" s="59">
        <v>45174</v>
      </c>
      <c r="AX900" s="25" t="str">
        <f>IF(AW900="","",IF(AW900="TBD","TBD",IF(AW900="N/A","N/A","W"&amp;TEXT(WEEKNUM(AW900,21),"00")&amp;" "&amp;YEAR(AW900))))</f>
        <v>W36 2023</v>
      </c>
      <c r="AY900" s="21" t="s">
        <v>327</v>
      </c>
      <c r="AZ900" s="21" t="s">
        <v>328</v>
      </c>
      <c r="BA900" s="21" t="s">
        <v>329</v>
      </c>
      <c r="BB900" s="23">
        <v>45217</v>
      </c>
      <c r="BC900" s="23"/>
      <c r="BD900" s="23">
        <v>45218</v>
      </c>
      <c r="BE900" s="25" t="str">
        <f>IF(BD900="","",IF(BD900="TBD","TBD",IF(BD900="N/A","N/A","W"&amp;TEXT(WEEKNUM(BD900,21),"00")&amp;" "&amp;YEAR(BD900))))</f>
        <v>W42 2023</v>
      </c>
      <c r="BF900" s="23">
        <v>45228</v>
      </c>
      <c r="BG900" s="25" t="str">
        <f>IF(BF900="","",IF(BF900="TBD","TBD",IF(BF900="N/A","N/A","W"&amp;TEXT(WEEKNUM(BF900,21),"00")&amp;" "&amp;YEAR(BF900))))</f>
        <v>W43 2023</v>
      </c>
      <c r="BH900" s="24">
        <f>+IF(BF900="",0,(BF900-BD900))</f>
        <v>10</v>
      </c>
      <c r="BI900" s="26" t="s">
        <v>330</v>
      </c>
      <c r="BJ900" s="26" t="s">
        <v>5323</v>
      </c>
      <c r="BK900" s="27">
        <v>45250</v>
      </c>
      <c r="BL900" s="25" t="str">
        <f>IF(BK900="","",IF(BK900="TBD","TBD",IF(BK900="N/A","N/A","W"&amp;TEXT(WEEKNUM(BK900,21),"00")&amp;" "&amp;YEAR(BK900))))</f>
        <v>W47 2023</v>
      </c>
      <c r="BM900" s="21" t="s">
        <v>330</v>
      </c>
      <c r="BN900" s="21" t="s">
        <v>5374</v>
      </c>
      <c r="BO900" s="23">
        <v>45251</v>
      </c>
      <c r="BP900" s="25" t="str">
        <f>IF(BO900="","",IF(BO900="TBD","TBD",IF(BO900="N/A","N/A","W"&amp;TEXT(WEEKNUM(BO900,21),"00")&amp;" "&amp;YEAR(BO900))))</f>
        <v>W47 2023</v>
      </c>
      <c r="BQ900" s="21" t="s">
        <v>330</v>
      </c>
      <c r="BR900" s="21"/>
      <c r="BS900" s="334"/>
      <c r="BT900" s="25" t="str">
        <f t="shared" ref="BT900:BT963" si="51">IF(BS900="","",IF(BS900="TBD","TBD",IF(BS900="N/A","N/A","W"&amp;TEXT(WEEKNUM(BS900,21),"00")&amp;" "&amp;YEAR(BS900))))</f>
        <v/>
      </c>
      <c r="BU900" s="21" t="s">
        <v>330</v>
      </c>
      <c r="BV900" s="21" t="s">
        <v>5511</v>
      </c>
      <c r="BW900" s="23">
        <v>45250</v>
      </c>
      <c r="BX900" s="25" t="str">
        <f t="shared" ref="BX900:BX963" si="52">IF(BW900="","",IF(BW900="TBD","TBD",IF(BW900="N/A","N/A","W"&amp;TEXT(WEEKNUM(BW900,21),"00")&amp;" "&amp;YEAR(BW900))))</f>
        <v>W47 2023</v>
      </c>
      <c r="BY900" s="23">
        <v>45251</v>
      </c>
      <c r="BZ900" s="25" t="str">
        <f>IF(BY900="","",IF(BY900="TBD","TBD",IF(BY900="N/A","N/A","W"&amp;TEXT(WEEKNUM(BY900,21),"00")&amp;" "&amp;YEAR(BY900))))</f>
        <v>W47 2023</v>
      </c>
      <c r="CA900" s="22" t="s">
        <v>335</v>
      </c>
      <c r="CB900" s="21" t="s">
        <v>336</v>
      </c>
      <c r="CC900" s="21" t="s">
        <v>336</v>
      </c>
      <c r="CD900" s="21"/>
      <c r="CE900" s="23" t="s">
        <v>515</v>
      </c>
      <c r="CF900" s="23">
        <v>45631</v>
      </c>
      <c r="CG900" s="23"/>
      <c r="CH900" s="23">
        <v>45632</v>
      </c>
      <c r="CI900" s="25" t="str">
        <f>IF(CH900="","",IF(CH900="TBD","TBD",IF(CH900="N/A","N/A","W"&amp;TEXT(WEEKNUM(CH900,21),"00")&amp;" "&amp;YEAR(CH900))))</f>
        <v>W49 2024</v>
      </c>
      <c r="CJ900" s="23">
        <v>45637</v>
      </c>
      <c r="CK900" s="25" t="str">
        <f>IF(CJ900="","",IF(CJ900="TBD","TBD",IF(CJ900="N/A","N/A","W"&amp;TEXT(WEEKNUM(CJ900,21),"00")&amp;" "&amp;YEAR(CJ900))))</f>
        <v>W50 2024</v>
      </c>
      <c r="CL900" s="24">
        <f>+IF(CJ900="",0,(CJ900-CH900))</f>
        <v>5</v>
      </c>
      <c r="CM900" s="21" t="s">
        <v>339</v>
      </c>
      <c r="CN900" s="21" t="s">
        <v>6754</v>
      </c>
      <c r="CO900" s="23">
        <v>45632</v>
      </c>
      <c r="CP900" s="25" t="str">
        <f>IF(CO900="","",IF(CO900="TBD","TBD",IF(CO900="N/A","N/A","W"&amp;TEXT(WEEKNUM(CO900,21),"00")&amp;" "&amp;YEAR(CO900))))</f>
        <v>W49 2024</v>
      </c>
      <c r="CQ900" s="23" t="s">
        <v>388</v>
      </c>
      <c r="CR900" s="23" t="s">
        <v>6755</v>
      </c>
      <c r="CS900" s="23">
        <v>45638</v>
      </c>
      <c r="CT900" s="25" t="str">
        <f>IF(CS900="","",IF(CS900="TBD","TBD",IF(CS900="N/A","N/A","W"&amp;TEXT(WEEKNUM(CS900,21),"00")&amp;" "&amp;YEAR(CS900))))</f>
        <v>W50 2024</v>
      </c>
      <c r="CU900" s="21" t="s">
        <v>388</v>
      </c>
      <c r="CV900" s="21" t="s">
        <v>5906</v>
      </c>
      <c r="CW900" s="23">
        <v>45637</v>
      </c>
      <c r="CX900" s="25" t="str">
        <f>IF(CW900="","",IF(CW900="TBD","TBD",IF(CW900="N/A","N/A","W"&amp;TEXT(WEEKNUM(CW900,21),"00")&amp;" "&amp;YEAR(CW900))))</f>
        <v>W50 2024</v>
      </c>
      <c r="CY900" s="21" t="s">
        <v>339</v>
      </c>
      <c r="CZ900" s="21">
        <v>45639</v>
      </c>
      <c r="DA900" s="23">
        <v>45637</v>
      </c>
      <c r="DB900" s="25" t="str">
        <f>IF(DA900="","",IF(DA900="TBD","TBD",IF(DA900="N/A","N/A","W"&amp;TEXT(WEEKNUM(DA900,21),"00")&amp;" "&amp;YEAR(DA900))))</f>
        <v>W50 2024</v>
      </c>
      <c r="DC900" s="23">
        <v>45643</v>
      </c>
      <c r="DD900" s="25" t="str">
        <f>IF(DC900="","",IF(DC900="TBD","TBD",IF(DC900="N/A","N/A","W"&amp;TEXT(WEEKNUM(DC900,21),"00")&amp;" "&amp;YEAR(DC900))))</f>
        <v>W51 2024</v>
      </c>
      <c r="DE900" s="21" t="s">
        <v>392</v>
      </c>
      <c r="DF900" s="23"/>
      <c r="DG900" s="21" t="s">
        <v>259</v>
      </c>
      <c r="DH900" s="21">
        <v>0</v>
      </c>
      <c r="DI900" s="18"/>
      <c r="DJ900" s="18"/>
      <c r="DK900" s="21" t="s">
        <v>296</v>
      </c>
      <c r="DL900" s="21" t="s">
        <v>1501</v>
      </c>
      <c r="DM900" s="21"/>
      <c r="DN900" s="23">
        <v>45724</v>
      </c>
      <c r="DO900" s="23"/>
      <c r="DP900" s="23"/>
      <c r="DQ900" s="23" t="s">
        <v>276</v>
      </c>
      <c r="DR900" s="23"/>
      <c r="DS900" s="23"/>
      <c r="DT900" s="23"/>
      <c r="DU900" s="23"/>
      <c r="DV900" s="23">
        <v>45724</v>
      </c>
      <c r="DW900" s="23" t="s">
        <v>342</v>
      </c>
      <c r="DX900" s="23"/>
      <c r="DY900" s="18"/>
      <c r="DZ900" s="18"/>
      <c r="EA900" s="18"/>
      <c r="EB900" s="21" t="s">
        <v>41</v>
      </c>
      <c r="EC900" s="18" t="s">
        <v>234</v>
      </c>
      <c r="ED900" s="18"/>
      <c r="EE900" s="18"/>
      <c r="EF900" s="55"/>
      <c r="EG900" s="55"/>
      <c r="EH900" s="18"/>
      <c r="EI900" s="18">
        <v>0</v>
      </c>
      <c r="EJ900" s="29" t="str">
        <f>K900&amp;AY900&amp;CA900&amp;DE900&amp;DT900&amp;DW900</f>
        <v>VigenteTSS Aprobado 4GIng Aprobada 4GAs Built Aprobado con Observaciones 4GOn Air</v>
      </c>
    </row>
    <row r="901" spans="1:140" ht="12" hidden="1" customHeight="1">
      <c r="A901" s="30" t="str">
        <f>IFERROR(IF(VLOOKUP(B901,SEARCH!A:A,1,0)=B901,"OK",""),"")</f>
        <v/>
      </c>
      <c r="B901" s="31" t="s">
        <v>6756</v>
      </c>
      <c r="C901" s="15" t="s">
        <v>6757</v>
      </c>
      <c r="D901" s="16">
        <v>13</v>
      </c>
      <c r="E901" s="36">
        <v>-33.248472</v>
      </c>
      <c r="F901" s="16">
        <v>-70.768944000000005</v>
      </c>
      <c r="G901" s="16" t="s">
        <v>270</v>
      </c>
      <c r="H901" s="16" t="s">
        <v>1261</v>
      </c>
      <c r="I901" s="16" t="s">
        <v>6758</v>
      </c>
      <c r="J901" s="16" t="s">
        <v>355</v>
      </c>
      <c r="K901" s="17" t="s">
        <v>319</v>
      </c>
      <c r="L901" s="16" t="s">
        <v>247</v>
      </c>
      <c r="M901" s="55">
        <v>46233</v>
      </c>
      <c r="N901" s="18"/>
      <c r="O901" s="19" t="s">
        <v>6759</v>
      </c>
      <c r="P901" s="19" t="s">
        <v>380</v>
      </c>
      <c r="Q901" s="18" t="s">
        <v>6760</v>
      </c>
      <c r="R901" s="21" t="s">
        <v>322</v>
      </c>
      <c r="S901" s="21" t="s">
        <v>6761</v>
      </c>
      <c r="T901" s="22" t="s">
        <v>6762</v>
      </c>
      <c r="U901" s="23">
        <v>46231</v>
      </c>
      <c r="V901" s="21" t="str">
        <f>IF(U901="","",IF(U901="TBD","TBD",IF(U901="N/A","N/A","W"&amp;TEXT(WEEKNUM(U901,21),"00")&amp;" "&amp;YEAR(U901))))</f>
        <v>W31 2026</v>
      </c>
      <c r="W901" s="23">
        <v>46241</v>
      </c>
      <c r="X901" s="23"/>
      <c r="Y901" s="23" t="str">
        <f>IF(X901="","",IF(X901="TBD","TBD",IF(X901="N/A","N/A","W"&amp;TEXT(WEEKNUM(X901,21),"00")&amp;" "&amp;YEAR(X901))))</f>
        <v/>
      </c>
      <c r="Z901" s="23">
        <v>46241</v>
      </c>
      <c r="AA901" s="23">
        <v>46245</v>
      </c>
      <c r="AB901" s="24">
        <f>+IF(Z901="",0,AA901-Z901)</f>
        <v>4</v>
      </c>
      <c r="AC901" s="21" t="s">
        <v>324</v>
      </c>
      <c r="AD901" s="21" t="s">
        <v>6763</v>
      </c>
      <c r="AE901" s="23">
        <v>46244</v>
      </c>
      <c r="AF901" s="25" t="str">
        <f>IF(AE901="","",IF(AE901="TBD","TBD",IF(AE901="N/A","N/A","W"&amp;TEXT(WEEKNUM(AE901,21),"00")&amp;" "&amp;YEAR(AE901))))</f>
        <v>W33 2026</v>
      </c>
      <c r="AG901" s="21" t="s">
        <v>324</v>
      </c>
      <c r="AH901" s="54" t="s">
        <v>6764</v>
      </c>
      <c r="AI901" s="23">
        <v>46244</v>
      </c>
      <c r="AJ901" s="25" t="str">
        <f>IF(AI901="","",IF(AI901="TBD","TBD",IF(AI901="N/A","N/A","W"&amp;TEXT(WEEKNUM(AI901,21),"00")&amp;" "&amp;YEAR(AI901))))</f>
        <v>W33 2026</v>
      </c>
      <c r="AK901" s="21" t="s">
        <v>324</v>
      </c>
      <c r="AL901" s="54" t="s">
        <v>6765</v>
      </c>
      <c r="AM901" s="23">
        <v>46245</v>
      </c>
      <c r="AN901" s="25" t="str">
        <f>IF(AM901="","",IF(AM901="TBD","TBD",IF(AM901="N/A","N/A","W"&amp;TEXT(WEEKNUM(AM901,21),"00")&amp;" "&amp;YEAR(AM901))))</f>
        <v>W33 2026</v>
      </c>
      <c r="AO901" s="21" t="s">
        <v>324</v>
      </c>
      <c r="AP901" s="21" t="s">
        <v>488</v>
      </c>
      <c r="AQ901" s="23">
        <v>46245</v>
      </c>
      <c r="AR901" s="25" t="str">
        <f>IF(AQ901="","",IF(AQ901="TBD","TBD",IF(AQ901="N/A","N/A","W"&amp;TEXT(WEEKNUM(AQ901,21),"00")&amp;" "&amp;YEAR(AQ901))))</f>
        <v>W33 2026</v>
      </c>
      <c r="AS901" s="21"/>
      <c r="AT901" s="21"/>
      <c r="AU901" s="23"/>
      <c r="AV901" s="25" t="s">
        <v>252</v>
      </c>
      <c r="AW901" s="59">
        <v>46245</v>
      </c>
      <c r="AX901" s="25" t="str">
        <f>IF(AW901="","",IF(AW901="TBD","TBD",IF(AW901="N/A","N/A","W"&amp;TEXT(WEEKNUM(AW901,21),"00")&amp;" "&amp;YEAR(AW901))))</f>
        <v>W33 2026</v>
      </c>
      <c r="AY901" s="21" t="s">
        <v>327</v>
      </c>
      <c r="AZ901" s="21" t="s">
        <v>6766</v>
      </c>
      <c r="BA901" s="21" t="s">
        <v>255</v>
      </c>
      <c r="BB901" s="23">
        <v>46280</v>
      </c>
      <c r="BC901" s="23"/>
      <c r="BD901" s="23">
        <v>46280</v>
      </c>
      <c r="BE901" s="25" t="str">
        <f>IF(BD901="","",IF(BD901="TBD","TBD",IF(BD901="N/A","N/A","W"&amp;TEXT(WEEKNUM(BD901,21),"00")&amp;" "&amp;YEAR(BD901))))</f>
        <v>W38 2026</v>
      </c>
      <c r="BF901" s="23">
        <v>46282</v>
      </c>
      <c r="BG901" s="25" t="str">
        <f>IF(BF901="","",IF(BF901="TBD","TBD",IF(BF901="N/A","N/A","W"&amp;TEXT(WEEKNUM(BF901,21),"00")&amp;" "&amp;YEAR(BF901))))</f>
        <v>W38 2026</v>
      </c>
      <c r="BH901" s="24">
        <f>+IF(BF901="",0,(BF901-BD901))</f>
        <v>2</v>
      </c>
      <c r="BI901" s="121" t="s">
        <v>642</v>
      </c>
      <c r="BJ901" s="43" t="s">
        <v>6767</v>
      </c>
      <c r="BK901" s="27">
        <v>46280</v>
      </c>
      <c r="BL901" s="25" t="str">
        <f>IF(BK901="","",IF(BK901="TBD","TBD",IF(BK901="N/A","N/A","W"&amp;TEXT(WEEKNUM(BK901,21),"00")&amp;" "&amp;YEAR(BK901))))</f>
        <v>W38 2026</v>
      </c>
      <c r="BM901" s="121" t="s">
        <v>330</v>
      </c>
      <c r="BN901" s="124" t="s">
        <v>4509</v>
      </c>
      <c r="BO901" s="67">
        <v>46280</v>
      </c>
      <c r="BP901" s="25" t="str">
        <f>IF(BO901="","",IF(BO901="TBD","TBD",IF(BO901="N/A","N/A","W"&amp;TEXT(WEEKNUM(BO901,21),"00")&amp;" "&amp;YEAR(BO901))))</f>
        <v>W38 2026</v>
      </c>
      <c r="BQ901" s="121" t="s">
        <v>415</v>
      </c>
      <c r="BR901" s="21" t="s">
        <v>6768</v>
      </c>
      <c r="BS901" s="334">
        <v>46282</v>
      </c>
      <c r="BT901" s="25" t="str">
        <f t="shared" si="51"/>
        <v>W38 2026</v>
      </c>
      <c r="BU901" s="121" t="s">
        <v>330</v>
      </c>
      <c r="BV901" s="21" t="s">
        <v>488</v>
      </c>
      <c r="BW901" s="347">
        <v>46281</v>
      </c>
      <c r="BX901" s="25" t="str">
        <f t="shared" si="52"/>
        <v>W38 2026</v>
      </c>
      <c r="BY901" s="23"/>
      <c r="BZ901" s="25" t="str">
        <f>IF(BY901="","",IF(BY901="TBD","TBD",IF(BY901="N/A","N/A","W"&amp;TEXT(WEEKNUM(BY901,21),"00")&amp;" "&amp;YEAR(BY901))))</f>
        <v/>
      </c>
      <c r="CA901" s="121" t="s">
        <v>645</v>
      </c>
      <c r="CB901" s="21" t="s">
        <v>349</v>
      </c>
      <c r="CC901" s="21" t="s">
        <v>349</v>
      </c>
      <c r="CD901" s="21"/>
      <c r="CE901" s="23"/>
      <c r="CF901" s="23"/>
      <c r="CG901" s="23"/>
      <c r="CH901" s="23"/>
      <c r="CI901" s="25" t="str">
        <f>IF(CH901="","",IF(CH901="TBD","TBD",IF(CH901="N/A","N/A","W"&amp;TEXT(WEEKNUM(CH901,21),"00")&amp;" "&amp;YEAR(CH901))))</f>
        <v/>
      </c>
      <c r="CJ901" s="23"/>
      <c r="CK901" s="25" t="str">
        <f>IF(CJ901="","",IF(CJ901="TBD","TBD",IF(CJ901="N/A","N/A","W"&amp;TEXT(WEEKNUM(CJ901,21),"00")&amp;" "&amp;YEAR(CJ901))))</f>
        <v/>
      </c>
      <c r="CL901" s="24">
        <f>+IF(CJ901="",0,(CJ901-CH901))</f>
        <v>0</v>
      </c>
      <c r="CM901" s="21" t="s">
        <v>258</v>
      </c>
      <c r="CN901" s="21"/>
      <c r="CO901" s="23"/>
      <c r="CP901" s="25" t="str">
        <f>IF(CO901="","",IF(CO901="TBD","TBD",IF(CO901="N/A","N/A","W"&amp;TEXT(WEEKNUM(CO901,21),"00")&amp;" "&amp;YEAR(CO901))))</f>
        <v/>
      </c>
      <c r="CQ901" s="23" t="s">
        <v>258</v>
      </c>
      <c r="CR901" s="23"/>
      <c r="CS901" s="23"/>
      <c r="CT901" s="25" t="str">
        <f>IF(CS901="","",IF(CS901="TBD","TBD",IF(CS901="N/A","N/A","W"&amp;TEXT(WEEKNUM(CS901,21),"00")&amp;" "&amp;YEAR(CS901))))</f>
        <v/>
      </c>
      <c r="CU901" s="21" t="s">
        <v>258</v>
      </c>
      <c r="CV901" s="21"/>
      <c r="CW901" s="23"/>
      <c r="CX901" s="25" t="str">
        <f>IF(CW901="","",IF(CW901="TBD","TBD",IF(CW901="N/A","N/A","W"&amp;TEXT(WEEKNUM(CW901,21),"00")&amp;" "&amp;YEAR(CW901))))</f>
        <v/>
      </c>
      <c r="CY901" s="21" t="s">
        <v>258</v>
      </c>
      <c r="CZ901" s="21"/>
      <c r="DA901" s="23"/>
      <c r="DB901" s="25" t="str">
        <f>IF(DA901="","",IF(DA901="TBD","TBD",IF(DA901="N/A","N/A","W"&amp;TEXT(WEEKNUM(DA901,21),"00")&amp;" "&amp;YEAR(DA901))))</f>
        <v/>
      </c>
      <c r="DC901" s="23"/>
      <c r="DD901" s="25" t="str">
        <f>IF(DC901="","",IF(DC901="TBD","TBD",IF(DC901="N/A","N/A","W"&amp;TEXT(WEEKNUM(DC901,21),"00")&amp;" "&amp;YEAR(DC901))))</f>
        <v/>
      </c>
      <c r="DE901" s="21" t="s">
        <v>715</v>
      </c>
      <c r="DF901" s="23"/>
      <c r="DG901" s="21" t="s">
        <v>259</v>
      </c>
      <c r="DH901" s="18"/>
      <c r="DI901" s="18"/>
      <c r="DJ901" s="18"/>
      <c r="DK901" s="21" t="s">
        <v>296</v>
      </c>
      <c r="DL901" s="21" t="s">
        <v>275</v>
      </c>
      <c r="DM901" s="21"/>
      <c r="DN901" s="23"/>
      <c r="DO901" s="23"/>
      <c r="DP901" s="23"/>
      <c r="DQ901" s="23" t="s">
        <v>276</v>
      </c>
      <c r="DR901" s="23"/>
      <c r="DS901" s="23"/>
      <c r="DT901" s="23"/>
      <c r="DU901" s="23"/>
      <c r="DV901" s="23"/>
      <c r="DW901" s="23"/>
      <c r="DX901" s="23"/>
      <c r="DY901" s="18"/>
      <c r="DZ901" s="18"/>
      <c r="EA901" s="18"/>
      <c r="EB901" s="21" t="s">
        <v>3012</v>
      </c>
      <c r="EC901" s="18"/>
      <c r="ED901" s="18"/>
      <c r="EE901" s="18"/>
      <c r="EF901" s="55">
        <v>46142</v>
      </c>
      <c r="EG901" s="55"/>
      <c r="EH901" s="18"/>
      <c r="EI901" s="18">
        <v>0</v>
      </c>
      <c r="EJ901" s="29" t="str">
        <f>K901&amp;AY901&amp;CA901&amp;DE901&amp;DT901&amp;DW901</f>
        <v>VigenteTSS Aprobado 4GIng Observada 4GAs Built No Recibido 4G</v>
      </c>
    </row>
    <row r="902" spans="1:140" ht="12" hidden="1" customHeight="1">
      <c r="A902" s="30" t="str">
        <f>IFERROR(IF(VLOOKUP(B902,SEARCH!A:A,1,0)=B902,"OK",""),"")</f>
        <v/>
      </c>
      <c r="B902" s="31" t="s">
        <v>6769</v>
      </c>
      <c r="C902" s="15" t="s">
        <v>6770</v>
      </c>
      <c r="D902" s="16">
        <v>13</v>
      </c>
      <c r="E902" s="16">
        <v>-33.864361000000002</v>
      </c>
      <c r="F902" s="16">
        <v>-70.880531000000005</v>
      </c>
      <c r="G902" s="16" t="s">
        <v>270</v>
      </c>
      <c r="H902" s="16" t="s">
        <v>1765</v>
      </c>
      <c r="I902" s="16" t="s">
        <v>6771</v>
      </c>
      <c r="J902" s="16" t="s">
        <v>379</v>
      </c>
      <c r="K902" s="17" t="s">
        <v>319</v>
      </c>
      <c r="L902" s="16" t="s">
        <v>247</v>
      </c>
      <c r="M902" s="103" t="s">
        <v>320</v>
      </c>
      <c r="N902" s="18"/>
      <c r="O902" s="19" t="s">
        <v>3327</v>
      </c>
      <c r="P902" s="19" t="s">
        <v>380</v>
      </c>
      <c r="Q902" s="18"/>
      <c r="R902" s="21" t="s">
        <v>381</v>
      </c>
      <c r="S902" s="21">
        <v>36</v>
      </c>
      <c r="T902" s="166" t="s">
        <v>6772</v>
      </c>
      <c r="U902" s="23">
        <v>45106</v>
      </c>
      <c r="V902" s="21" t="str">
        <f>IF(U902="","",IF(U902="TBD","TBD",IF(U902="N/A","N/A","W"&amp;TEXT(WEEKNUM(U902,21),"00")&amp;" "&amp;YEAR(U902))))</f>
        <v>W26 2023</v>
      </c>
      <c r="W902" s="23">
        <v>44977</v>
      </c>
      <c r="X902" s="23"/>
      <c r="Y902" s="23" t="str">
        <f>IF(X902="","",IF(X902="TBD","TBD",IF(X902="N/A","N/A","W"&amp;TEXT(WEEKNUM(X902,21),"00")&amp;" "&amp;YEAR(X902))))</f>
        <v/>
      </c>
      <c r="Z902" s="23"/>
      <c r="AA902" s="23"/>
      <c r="AB902" s="24">
        <f>+IF(Z902="",0,AA902-Z902)</f>
        <v>0</v>
      </c>
      <c r="AC902" s="21" t="s">
        <v>324</v>
      </c>
      <c r="AD902" s="197">
        <v>0</v>
      </c>
      <c r="AE902" s="23">
        <v>45121</v>
      </c>
      <c r="AF902" s="25" t="str">
        <f>IF(AE902="","",IF(AE902="TBD","TBD",IF(AE902="N/A","N/A","W"&amp;TEXT(WEEKNUM(AE902,21),"00")&amp;" "&amp;YEAR(AE902))))</f>
        <v>W28 2023</v>
      </c>
      <c r="AG902" s="21" t="s">
        <v>324</v>
      </c>
      <c r="AH902" s="21"/>
      <c r="AI902" s="23">
        <v>45043</v>
      </c>
      <c r="AJ902" s="25" t="str">
        <f>IF(AI902="","",IF(AI902="TBD","TBD",IF(AI902="N/A","N/A","W"&amp;TEXT(WEEKNUM(AI902,21),"00")&amp;" "&amp;YEAR(AI902))))</f>
        <v>W17 2023</v>
      </c>
      <c r="AK902" s="21" t="s">
        <v>324</v>
      </c>
      <c r="AL902" s="21"/>
      <c r="AM902" s="23">
        <v>45043</v>
      </c>
      <c r="AN902" s="25" t="str">
        <f>IF(AM902="","",IF(AM902="TBD","TBD",IF(AM902="N/A","N/A","W"&amp;TEXT(WEEKNUM(AM902,21),"00")&amp;" "&amp;YEAR(AM902))))</f>
        <v>W17 2023</v>
      </c>
      <c r="AO902" s="21" t="s">
        <v>324</v>
      </c>
      <c r="AP902" s="21"/>
      <c r="AQ902" s="23">
        <v>45092</v>
      </c>
      <c r="AR902" s="25" t="str">
        <f>IF(AQ902="","",IF(AQ902="TBD","TBD",IF(AQ902="N/A","N/A","W"&amp;TEXT(WEEKNUM(AQ902,21),"00")&amp;" "&amp;YEAR(AQ902))))</f>
        <v>W24 2023</v>
      </c>
      <c r="AS902" s="21"/>
      <c r="AT902" s="21"/>
      <c r="AU902" s="23"/>
      <c r="AV902" s="25" t="s">
        <v>252</v>
      </c>
      <c r="AW902" s="59">
        <v>45121</v>
      </c>
      <c r="AX902" s="25" t="str">
        <f>IF(AW902="","",IF(AW902="TBD","TBD",IF(AW902="N/A","N/A","W"&amp;TEXT(WEEKNUM(AW902,21),"00")&amp;" "&amp;YEAR(AW902))))</f>
        <v>W28 2023</v>
      </c>
      <c r="AY902" s="21" t="s">
        <v>327</v>
      </c>
      <c r="AZ902" s="21" t="s">
        <v>328</v>
      </c>
      <c r="BA902" s="21" t="s">
        <v>329</v>
      </c>
      <c r="BB902" s="23">
        <v>45145</v>
      </c>
      <c r="BC902" s="23">
        <v>45166</v>
      </c>
      <c r="BD902" s="23">
        <v>45145</v>
      </c>
      <c r="BE902" s="25" t="str">
        <f>IF(BD902="","",IF(BD902="TBD","TBD",IF(BD902="N/A","N/A","W"&amp;TEXT(WEEKNUM(BD902,21),"00")&amp;" "&amp;YEAR(BD902))))</f>
        <v>W32 2023</v>
      </c>
      <c r="BF902" s="23">
        <v>45145</v>
      </c>
      <c r="BG902" s="25" t="str">
        <f>IF(BF902="","",IF(BF902="TBD","TBD",IF(BF902="N/A","N/A","W"&amp;TEXT(WEEKNUM(BF902,21),"00")&amp;" "&amp;YEAR(BF902))))</f>
        <v>W32 2023</v>
      </c>
      <c r="BH902" s="24">
        <f>+IF(BF902="",0,(BF902-BD902))</f>
        <v>0</v>
      </c>
      <c r="BI902" s="26" t="s">
        <v>330</v>
      </c>
      <c r="BJ902" s="26"/>
      <c r="BK902" s="27">
        <v>45166</v>
      </c>
      <c r="BL902" s="25" t="str">
        <f>IF(BK902="","",IF(BK902="TBD","TBD",IF(BK902="N/A","N/A","W"&amp;TEXT(WEEKNUM(BK902,21),"00")&amp;" "&amp;YEAR(BK902))))</f>
        <v>W35 2023</v>
      </c>
      <c r="BM902" s="21" t="s">
        <v>330</v>
      </c>
      <c r="BN902" s="124"/>
      <c r="BO902" s="23">
        <v>45183</v>
      </c>
      <c r="BP902" s="25" t="str">
        <f>IF(BO902="","",IF(BO902="TBD","TBD",IF(BO902="N/A","N/A","W"&amp;TEXT(WEEKNUM(BO902,21),"00")&amp;" "&amp;YEAR(BO902))))</f>
        <v>W37 2023</v>
      </c>
      <c r="BQ902" s="21" t="s">
        <v>330</v>
      </c>
      <c r="BR902" s="21"/>
      <c r="BS902" s="334">
        <v>45168</v>
      </c>
      <c r="BT902" s="25" t="str">
        <f t="shared" si="51"/>
        <v>W35 2023</v>
      </c>
      <c r="BU902" s="21" t="s">
        <v>330</v>
      </c>
      <c r="BV902" s="21" t="s">
        <v>6773</v>
      </c>
      <c r="BW902" s="347">
        <v>45168</v>
      </c>
      <c r="BX902" s="25" t="str">
        <f t="shared" si="52"/>
        <v>W35 2023</v>
      </c>
      <c r="BY902" s="23">
        <v>45183</v>
      </c>
      <c r="BZ902" s="25" t="str">
        <f>IF(BY902="","",IF(BY902="TBD","TBD",IF(BY902="N/A","N/A","W"&amp;TEXT(WEEKNUM(BY902,21),"00")&amp;" "&amp;YEAR(BY902))))</f>
        <v>W37 2023</v>
      </c>
      <c r="CA902" s="22" t="s">
        <v>335</v>
      </c>
      <c r="CB902" s="21" t="s">
        <v>336</v>
      </c>
      <c r="CC902" s="21" t="s">
        <v>336</v>
      </c>
      <c r="CD902" s="21" t="s">
        <v>4825</v>
      </c>
      <c r="CE902" s="23"/>
      <c r="CF902" s="23">
        <v>45275</v>
      </c>
      <c r="CG902" s="23">
        <v>45371</v>
      </c>
      <c r="CH902" s="23">
        <v>45375</v>
      </c>
      <c r="CI902" s="25" t="str">
        <f>IF(CH902="","",IF(CH902="TBD","TBD",IF(CH902="N/A","N/A","W"&amp;TEXT(WEEKNUM(CH902,21),"00")&amp;" "&amp;YEAR(CH902))))</f>
        <v>W12 2024</v>
      </c>
      <c r="CJ902" s="23">
        <v>45379</v>
      </c>
      <c r="CK902" s="25" t="str">
        <f>IF(CJ902="","",IF(CJ902="TBD","TBD",IF(CJ902="N/A","N/A","W"&amp;TEXT(WEEKNUM(CJ902,21),"00")&amp;" "&amp;YEAR(CJ902))))</f>
        <v>W13 2024</v>
      </c>
      <c r="CL902" s="24">
        <f>+IF(CJ902="",0,(CJ902-CH902))</f>
        <v>4</v>
      </c>
      <c r="CM902" s="21" t="s">
        <v>388</v>
      </c>
      <c r="CN902" s="21" t="s">
        <v>6774</v>
      </c>
      <c r="CO902" s="23">
        <v>45302</v>
      </c>
      <c r="CP902" s="25" t="str">
        <f>IF(CO902="","",IF(CO902="TBD","TBD",IF(CO902="N/A","N/A","W"&amp;TEXT(WEEKNUM(CO902,21),"00")&amp;" "&amp;YEAR(CO902))))</f>
        <v>W02 2024</v>
      </c>
      <c r="CQ902" s="23" t="s">
        <v>339</v>
      </c>
      <c r="CR902" s="23" t="s">
        <v>6775</v>
      </c>
      <c r="CS902" s="23">
        <v>45411</v>
      </c>
      <c r="CT902" s="25" t="str">
        <f>IF(CS902="","",IF(CS902="TBD","TBD",IF(CS902="N/A","N/A","W"&amp;TEXT(WEEKNUM(CS902,21),"00")&amp;" "&amp;YEAR(CS902))))</f>
        <v>W18 2024</v>
      </c>
      <c r="CU902" s="21" t="s">
        <v>388</v>
      </c>
      <c r="CV902" s="21" t="s">
        <v>6140</v>
      </c>
      <c r="CW902" s="23">
        <v>45303</v>
      </c>
      <c r="CX902" s="25" t="str">
        <f>IF(CW902="","",IF(CW902="TBD","TBD",IF(CW902="N/A","N/A","W"&amp;TEXT(WEEKNUM(CW902,21),"00")&amp;" "&amp;YEAR(CW902))))</f>
        <v>W02 2024</v>
      </c>
      <c r="CY902" s="21" t="s">
        <v>388</v>
      </c>
      <c r="CZ902" s="21" t="s">
        <v>6776</v>
      </c>
      <c r="DA902" s="23">
        <v>45303</v>
      </c>
      <c r="DB902" s="25" t="str">
        <f>IF(DA902="","",IF(DA902="TBD","TBD",IF(DA902="N/A","N/A","W"&amp;TEXT(WEEKNUM(DA902,21),"00")&amp;" "&amp;YEAR(DA902))))</f>
        <v>W02 2024</v>
      </c>
      <c r="DC902" s="23">
        <v>45411</v>
      </c>
      <c r="DD902" s="25" t="str">
        <f>IF(DC902="","",IF(DC902="TBD","TBD",IF(DC902="N/A","N/A","W"&amp;TEXT(WEEKNUM(DC902,21),"00")&amp;" "&amp;YEAR(DC902))))</f>
        <v>W18 2024</v>
      </c>
      <c r="DE902" s="21" t="s">
        <v>392</v>
      </c>
      <c r="DF902" s="23">
        <v>45418</v>
      </c>
      <c r="DG902" s="21" t="s">
        <v>259</v>
      </c>
      <c r="DH902" s="21">
        <v>0</v>
      </c>
      <c r="DI902" s="18"/>
      <c r="DJ902" s="18"/>
      <c r="DK902" s="21" t="s">
        <v>296</v>
      </c>
      <c r="DL902" s="21" t="s">
        <v>1501</v>
      </c>
      <c r="DM902" s="21"/>
      <c r="DN902" s="23">
        <v>45501</v>
      </c>
      <c r="DO902" s="23"/>
      <c r="DP902" s="23"/>
      <c r="DQ902" s="23" t="s">
        <v>276</v>
      </c>
      <c r="DR902" s="23"/>
      <c r="DS902" s="23">
        <v>45518</v>
      </c>
      <c r="DT902" s="23" t="s">
        <v>502</v>
      </c>
      <c r="DU902" s="23">
        <v>45418</v>
      </c>
      <c r="DV902" s="23">
        <v>45545</v>
      </c>
      <c r="DW902" s="23" t="s">
        <v>342</v>
      </c>
      <c r="DX902" s="23"/>
      <c r="DY902" s="18"/>
      <c r="DZ902" s="18"/>
      <c r="EA902" s="18"/>
      <c r="EB902" s="21" t="s">
        <v>41</v>
      </c>
      <c r="EC902" s="18" t="s">
        <v>234</v>
      </c>
      <c r="ED902" s="18"/>
      <c r="EE902" s="18"/>
      <c r="EF902" s="55"/>
      <c r="EG902" s="55"/>
      <c r="EH902" s="18"/>
      <c r="EI902" s="18">
        <v>0</v>
      </c>
      <c r="EJ902" s="29" t="str">
        <f>K902&amp;AY902&amp;CA902&amp;DE902&amp;DT902&amp;DW902</f>
        <v>VigenteTSS Aprobado 4GIng Aprobada 4GAs Built Aprobado con Observaciones 4GIntegradoOn Air</v>
      </c>
    </row>
    <row r="903" spans="1:140" ht="12" hidden="1" customHeight="1">
      <c r="A903" s="30" t="str">
        <f>IFERROR(IF(VLOOKUP(B903,SEARCH!A:A,1,0)=B903,"OK",""),"")</f>
        <v/>
      </c>
      <c r="B903" s="31" t="s">
        <v>6777</v>
      </c>
      <c r="C903" s="15" t="s">
        <v>6778</v>
      </c>
      <c r="D903" s="16">
        <v>13</v>
      </c>
      <c r="E903" s="16">
        <v>-33.608749000000003</v>
      </c>
      <c r="F903" s="16">
        <v>-70.842856999999995</v>
      </c>
      <c r="G903" s="16" t="s">
        <v>270</v>
      </c>
      <c r="H903" s="16" t="s">
        <v>1149</v>
      </c>
      <c r="I903" s="16" t="s">
        <v>6779</v>
      </c>
      <c r="J903" s="16" t="s">
        <v>379</v>
      </c>
      <c r="K903" s="17" t="s">
        <v>319</v>
      </c>
      <c r="L903" s="16" t="s">
        <v>247</v>
      </c>
      <c r="M903" s="103" t="s">
        <v>320</v>
      </c>
      <c r="N903" s="18"/>
      <c r="O903" s="72" t="s">
        <v>3327</v>
      </c>
      <c r="P903" s="19" t="s">
        <v>380</v>
      </c>
      <c r="Q903" s="18"/>
      <c r="R903" s="21" t="s">
        <v>381</v>
      </c>
      <c r="S903" s="21">
        <v>35</v>
      </c>
      <c r="T903" s="166" t="s">
        <v>6780</v>
      </c>
      <c r="U903" s="23">
        <v>45527</v>
      </c>
      <c r="V903" s="21" t="str">
        <f>IF(U903="","",IF(U903="TBD","TBD",IF(U903="N/A","N/A","W"&amp;TEXT(WEEKNUM(U903,21),"00")&amp;" "&amp;YEAR(U903))))</f>
        <v>W34 2024</v>
      </c>
      <c r="W903" s="23">
        <v>45531</v>
      </c>
      <c r="X903" s="23"/>
      <c r="Y903" s="23" t="str">
        <f>IF(X903="","",IF(X903="TBD","TBD",IF(X903="N/A","N/A","W"&amp;TEXT(WEEKNUM(X903,21),"00")&amp;" "&amp;YEAR(X903))))</f>
        <v/>
      </c>
      <c r="Z903" s="23">
        <v>45531</v>
      </c>
      <c r="AA903" s="23">
        <v>45534</v>
      </c>
      <c r="AB903" s="24">
        <f>+IF(Z903="",0,AA903-Z903)</f>
        <v>3</v>
      </c>
      <c r="AC903" s="21" t="s">
        <v>324</v>
      </c>
      <c r="AD903" s="197"/>
      <c r="AE903" s="23">
        <v>45534</v>
      </c>
      <c r="AF903" s="25" t="str">
        <f>IF(AE903="","",IF(AE903="TBD","TBD",IF(AE903="N/A","N/A","W"&amp;TEXT(WEEKNUM(AE903,21),"00")&amp;" "&amp;YEAR(AE903))))</f>
        <v>W35 2024</v>
      </c>
      <c r="AG903" s="21" t="s">
        <v>324</v>
      </c>
      <c r="AH903" s="21"/>
      <c r="AI903" s="23"/>
      <c r="AJ903" s="25" t="str">
        <f>IF(AI903="","",IF(AI903="TBD","TBD",IF(AI903="N/A","N/A","W"&amp;TEXT(WEEKNUM(AI903,21),"00")&amp;" "&amp;YEAR(AI903))))</f>
        <v/>
      </c>
      <c r="AK903" s="21" t="s">
        <v>324</v>
      </c>
      <c r="AL903" s="21"/>
      <c r="AM903" s="23"/>
      <c r="AN903" s="25" t="str">
        <f>IF(AM903="","",IF(AM903="TBD","TBD",IF(AM903="N/A","N/A","W"&amp;TEXT(WEEKNUM(AM903,21),"00")&amp;" "&amp;YEAR(AM903))))</f>
        <v/>
      </c>
      <c r="AO903" s="21" t="s">
        <v>324</v>
      </c>
      <c r="AP903" s="21"/>
      <c r="AQ903" s="23">
        <v>45534</v>
      </c>
      <c r="AR903" s="25" t="str">
        <f>IF(AQ903="","",IF(AQ903="TBD","TBD",IF(AQ903="N/A","N/A","W"&amp;TEXT(WEEKNUM(AQ903,21),"00")&amp;" "&amp;YEAR(AQ903))))</f>
        <v>W35 2024</v>
      </c>
      <c r="AS903" s="21"/>
      <c r="AT903" s="21"/>
      <c r="AU903" s="23"/>
      <c r="AV903" s="25" t="s">
        <v>252</v>
      </c>
      <c r="AW903" s="59">
        <v>45534</v>
      </c>
      <c r="AX903" s="25" t="str">
        <f>IF(AW903="","",IF(AW903="TBD","TBD",IF(AW903="N/A","N/A","W"&amp;TEXT(WEEKNUM(AW903,21),"00")&amp;" "&amp;YEAR(AW903))))</f>
        <v>W35 2024</v>
      </c>
      <c r="AY903" s="21" t="s">
        <v>327</v>
      </c>
      <c r="AZ903" s="21" t="s">
        <v>328</v>
      </c>
      <c r="BA903" s="21" t="s">
        <v>329</v>
      </c>
      <c r="BB903" s="23">
        <v>45121</v>
      </c>
      <c r="BC903" s="23">
        <v>45166</v>
      </c>
      <c r="BD903" s="23">
        <v>45121</v>
      </c>
      <c r="BE903" s="25" t="str">
        <f>IF(BD903="","",IF(BD903="TBD","TBD",IF(BD903="N/A","N/A","W"&amp;TEXT(WEEKNUM(BD903,21),"00")&amp;" "&amp;YEAR(BD903))))</f>
        <v>W28 2023</v>
      </c>
      <c r="BF903" s="23">
        <v>45121</v>
      </c>
      <c r="BG903" s="25" t="str">
        <f>IF(BF903="","",IF(BF903="TBD","TBD",IF(BF903="N/A","N/A","W"&amp;TEXT(WEEKNUM(BF903,21),"00")&amp;" "&amp;YEAR(BF903))))</f>
        <v>W28 2023</v>
      </c>
      <c r="BH903" s="24">
        <f>+IF(BF903="",0,(BF903-BD903))</f>
        <v>0</v>
      </c>
      <c r="BI903" s="26" t="s">
        <v>330</v>
      </c>
      <c r="BJ903" s="26"/>
      <c r="BK903" s="27">
        <v>45168</v>
      </c>
      <c r="BL903" s="25" t="str">
        <f>IF(BK903="","",IF(BK903="TBD","TBD",IF(BK903="N/A","N/A","W"&amp;TEXT(WEEKNUM(BK903,21),"00")&amp;" "&amp;YEAR(BK903))))</f>
        <v>W35 2023</v>
      </c>
      <c r="BM903" s="21" t="s">
        <v>330</v>
      </c>
      <c r="BN903" s="124"/>
      <c r="BO903" s="23">
        <v>45183</v>
      </c>
      <c r="BP903" s="25" t="str">
        <f>IF(BO903="","",IF(BO903="TBD","TBD",IF(BO903="N/A","N/A","W"&amp;TEXT(WEEKNUM(BO903,21),"00")&amp;" "&amp;YEAR(BO903))))</f>
        <v>W37 2023</v>
      </c>
      <c r="BQ903" s="21" t="s">
        <v>330</v>
      </c>
      <c r="BR903" s="21"/>
      <c r="BS903" s="334">
        <v>45177</v>
      </c>
      <c r="BT903" s="25" t="str">
        <f t="shared" si="51"/>
        <v>W36 2023</v>
      </c>
      <c r="BU903" s="21" t="s">
        <v>330</v>
      </c>
      <c r="BV903" s="21" t="s">
        <v>6781</v>
      </c>
      <c r="BW903" s="347">
        <v>45168</v>
      </c>
      <c r="BX903" s="25" t="str">
        <f t="shared" si="52"/>
        <v>W35 2023</v>
      </c>
      <c r="BY903" s="23">
        <v>45183</v>
      </c>
      <c r="BZ903" s="25" t="str">
        <f>IF(BY903="","",IF(BY903="TBD","TBD",IF(BY903="N/A","N/A","W"&amp;TEXT(WEEKNUM(BY903,21),"00")&amp;" "&amp;YEAR(BY903))))</f>
        <v>W37 2023</v>
      </c>
      <c r="CA903" s="22" t="s">
        <v>335</v>
      </c>
      <c r="CB903" s="21" t="s">
        <v>336</v>
      </c>
      <c r="CC903" s="21" t="s">
        <v>336</v>
      </c>
      <c r="CD903" s="21" t="s">
        <v>337</v>
      </c>
      <c r="CE903" s="23"/>
      <c r="CF903" s="23">
        <v>45324</v>
      </c>
      <c r="CG903" s="23"/>
      <c r="CH903" s="23">
        <v>45326</v>
      </c>
      <c r="CI903" s="25" t="str">
        <f>IF(CH903="","",IF(CH903="TBD","TBD",IF(CH903="N/A","N/A","W"&amp;TEXT(WEEKNUM(CH903,21),"00")&amp;" "&amp;YEAR(CH903))))</f>
        <v>W05 2024</v>
      </c>
      <c r="CJ903" s="23">
        <v>45334</v>
      </c>
      <c r="CK903" s="25" t="str">
        <f>IF(CJ903="","",IF(CJ903="TBD","TBD",IF(CJ903="N/A","N/A","W"&amp;TEXT(WEEKNUM(CJ903,21),"00")&amp;" "&amp;YEAR(CJ903))))</f>
        <v>W07 2024</v>
      </c>
      <c r="CL903" s="24">
        <f>+IF(CJ903="",0,(CJ903-CH903))</f>
        <v>8</v>
      </c>
      <c r="CM903" s="21" t="s">
        <v>388</v>
      </c>
      <c r="CN903" s="21" t="s">
        <v>6782</v>
      </c>
      <c r="CO903" s="23">
        <v>45628</v>
      </c>
      <c r="CP903" s="25" t="str">
        <f>IF(CO903="","",IF(CO903="TBD","TBD",IF(CO903="N/A","N/A","W"&amp;TEXT(WEEKNUM(CO903,21),"00")&amp;" "&amp;YEAR(CO903))))</f>
        <v>W49 2024</v>
      </c>
      <c r="CQ903" s="23" t="s">
        <v>339</v>
      </c>
      <c r="CR903" s="23" t="s">
        <v>1867</v>
      </c>
      <c r="CS903" s="23">
        <v>45544</v>
      </c>
      <c r="CT903" s="25" t="str">
        <f>IF(CS903="","",IF(CS903="TBD","TBD",IF(CS903="N/A","N/A","W"&amp;TEXT(WEEKNUM(CS903,21),"00")&amp;" "&amp;YEAR(CS903))))</f>
        <v>W37 2024</v>
      </c>
      <c r="CU903" s="21" t="s">
        <v>339</v>
      </c>
      <c r="CV903" s="21" t="s">
        <v>6783</v>
      </c>
      <c r="CW903" s="23">
        <v>45628</v>
      </c>
      <c r="CX903" s="25" t="str">
        <f>IF(CW903="","",IF(CW903="TBD","TBD",IF(CW903="N/A","N/A","W"&amp;TEXT(WEEKNUM(CW903,21),"00")&amp;" "&amp;YEAR(CW903))))</f>
        <v>W49 2024</v>
      </c>
      <c r="CY903" s="21" t="s">
        <v>339</v>
      </c>
      <c r="CZ903" s="20" t="s">
        <v>6784</v>
      </c>
      <c r="DA903" s="23">
        <v>45861</v>
      </c>
      <c r="DB903" s="25" t="str">
        <f>IF(DA903="","",IF(DA903="TBD","TBD",IF(DA903="N/A","N/A","W"&amp;TEXT(WEEKNUM(DA903,21),"00")&amp;" "&amp;YEAR(DA903))))</f>
        <v>W30 2025</v>
      </c>
      <c r="DC903" s="23">
        <v>45628</v>
      </c>
      <c r="DD903" s="25" t="str">
        <f>IF(DC903="","",IF(DC903="TBD","TBD",IF(DC903="N/A","N/A","W"&amp;TEXT(WEEKNUM(DC903,21),"00")&amp;" "&amp;YEAR(DC903))))</f>
        <v>W49 2024</v>
      </c>
      <c r="DE903" s="21" t="s">
        <v>392</v>
      </c>
      <c r="DF903" s="23"/>
      <c r="DG903" s="21" t="s">
        <v>259</v>
      </c>
      <c r="DH903" s="21">
        <v>0</v>
      </c>
      <c r="DI903" s="18"/>
      <c r="DJ903" s="18"/>
      <c r="DK903" s="21" t="s">
        <v>296</v>
      </c>
      <c r="DL903" s="21" t="s">
        <v>1501</v>
      </c>
      <c r="DM903" s="21"/>
      <c r="DN903" s="23">
        <v>45688</v>
      </c>
      <c r="DO903" s="23"/>
      <c r="DP903" s="23"/>
      <c r="DQ903" s="23" t="s">
        <v>276</v>
      </c>
      <c r="DR903" s="23"/>
      <c r="DS903" s="23">
        <v>45695</v>
      </c>
      <c r="DT903" s="23" t="s">
        <v>502</v>
      </c>
      <c r="DU903" s="23"/>
      <c r="DV903" s="23">
        <v>45696</v>
      </c>
      <c r="DW903" s="23" t="s">
        <v>342</v>
      </c>
      <c r="DX903" s="23"/>
      <c r="DY903" s="18"/>
      <c r="DZ903" s="18"/>
      <c r="EA903" s="18"/>
      <c r="EB903" s="21" t="s">
        <v>41</v>
      </c>
      <c r="EC903" s="18" t="s">
        <v>234</v>
      </c>
      <c r="ED903" s="18"/>
      <c r="EE903" s="18"/>
      <c r="EF903" s="55"/>
      <c r="EG903" s="55"/>
      <c r="EH903" s="18"/>
      <c r="EI903" s="18">
        <v>0</v>
      </c>
      <c r="EJ903" s="29" t="str">
        <f>K903&amp;AY903&amp;CA903&amp;DE903&amp;DT903&amp;DW903</f>
        <v>VigenteTSS Aprobado 4GIng Aprobada 4GAs Built Aprobado con Observaciones 4GIntegradoOn Air</v>
      </c>
    </row>
    <row r="904" spans="1:140" ht="12" hidden="1" customHeight="1">
      <c r="A904" s="30" t="str">
        <f>IFERROR(IF(VLOOKUP(B904,SEARCH!A:A,1,0)=B904,"OK",""),"")</f>
        <v/>
      </c>
      <c r="B904" s="31" t="s">
        <v>6785</v>
      </c>
      <c r="C904" s="15" t="s">
        <v>6786</v>
      </c>
      <c r="D904" s="16">
        <v>13</v>
      </c>
      <c r="E904" s="16">
        <v>-33.136581</v>
      </c>
      <c r="F904" s="16">
        <v>-70.801331000000005</v>
      </c>
      <c r="G904" s="16" t="s">
        <v>270</v>
      </c>
      <c r="H904" s="16" t="s">
        <v>6787</v>
      </c>
      <c r="I904" s="16" t="s">
        <v>6788</v>
      </c>
      <c r="J904" s="16" t="s">
        <v>379</v>
      </c>
      <c r="K904" s="17" t="s">
        <v>319</v>
      </c>
      <c r="L904" s="16" t="s">
        <v>247</v>
      </c>
      <c r="M904" s="103" t="s">
        <v>320</v>
      </c>
      <c r="N904" s="18"/>
      <c r="O904" s="19" t="s">
        <v>3327</v>
      </c>
      <c r="P904" s="19" t="s">
        <v>380</v>
      </c>
      <c r="Q904" s="18"/>
      <c r="R904" s="21" t="s">
        <v>322</v>
      </c>
      <c r="S904" s="21">
        <v>21</v>
      </c>
      <c r="T904" s="166" t="s">
        <v>6789</v>
      </c>
      <c r="U904" s="23">
        <v>45106</v>
      </c>
      <c r="V904" s="21" t="str">
        <f>IF(U904="","",IF(U904="TBD","TBD",IF(U904="N/A","N/A","W"&amp;TEXT(WEEKNUM(U904,21),"00")&amp;" "&amp;YEAR(U904))))</f>
        <v>W26 2023</v>
      </c>
      <c r="W904" s="23">
        <v>45093</v>
      </c>
      <c r="X904" s="23"/>
      <c r="Y904" s="23" t="str">
        <f>IF(X904="","",IF(X904="TBD","TBD",IF(X904="N/A","N/A","W"&amp;TEXT(WEEKNUM(X904,21),"00")&amp;" "&amp;YEAR(X904))))</f>
        <v/>
      </c>
      <c r="Z904" s="23"/>
      <c r="AA904" s="23"/>
      <c r="AB904" s="24">
        <f>+IF(Z904="",0,AA904-Z904)</f>
        <v>0</v>
      </c>
      <c r="AC904" s="21" t="s">
        <v>324</v>
      </c>
      <c r="AD904" s="21">
        <v>0</v>
      </c>
      <c r="AE904" s="23">
        <v>45091</v>
      </c>
      <c r="AF904" s="25" t="str">
        <f>IF(AE904="","",IF(AE904="TBD","TBD",IF(AE904="N/A","N/A","W"&amp;TEXT(WEEKNUM(AE904,21),"00")&amp;" "&amp;YEAR(AE904))))</f>
        <v>W24 2023</v>
      </c>
      <c r="AG904" s="21" t="s">
        <v>324</v>
      </c>
      <c r="AH904" s="21"/>
      <c r="AI904" s="23">
        <v>45063</v>
      </c>
      <c r="AJ904" s="25" t="str">
        <f>IF(AI904="","",IF(AI904="TBD","TBD",IF(AI904="N/A","N/A","W"&amp;TEXT(WEEKNUM(AI904,21),"00")&amp;" "&amp;YEAR(AI904))))</f>
        <v>W20 2023</v>
      </c>
      <c r="AK904" s="21" t="s">
        <v>324</v>
      </c>
      <c r="AL904" s="21"/>
      <c r="AM904" s="23">
        <v>45065</v>
      </c>
      <c r="AN904" s="25" t="str">
        <f>IF(AM904="","",IF(AM904="TBD","TBD",IF(AM904="N/A","N/A","W"&amp;TEXT(WEEKNUM(AM904,21),"00")&amp;" "&amp;YEAR(AM904))))</f>
        <v>W20 2023</v>
      </c>
      <c r="AO904" s="21" t="s">
        <v>324</v>
      </c>
      <c r="AP904" s="21"/>
      <c r="AQ904" s="23">
        <v>45070</v>
      </c>
      <c r="AR904" s="25" t="str">
        <f>IF(AQ904="","",IF(AQ904="TBD","TBD",IF(AQ904="N/A","N/A","W"&amp;TEXT(WEEKNUM(AQ904,21),"00")&amp;" "&amp;YEAR(AQ904))))</f>
        <v>W21 2023</v>
      </c>
      <c r="AS904" s="21"/>
      <c r="AT904" s="21"/>
      <c r="AU904" s="23"/>
      <c r="AV904" s="25" t="s">
        <v>252</v>
      </c>
      <c r="AW904" s="59">
        <v>45091</v>
      </c>
      <c r="AX904" s="25" t="str">
        <f>IF(AW904="","",IF(AW904="TBD","TBD",IF(AW904="N/A","N/A","W"&amp;TEXT(WEEKNUM(AW904,21),"00")&amp;" "&amp;YEAR(AW904))))</f>
        <v>W24 2023</v>
      </c>
      <c r="AY904" s="21" t="s">
        <v>327</v>
      </c>
      <c r="AZ904" s="21" t="s">
        <v>328</v>
      </c>
      <c r="BA904" s="21" t="s">
        <v>329</v>
      </c>
      <c r="BB904" s="23">
        <v>45145</v>
      </c>
      <c r="BC904" s="23">
        <v>45166</v>
      </c>
      <c r="BD904" s="23">
        <v>45145</v>
      </c>
      <c r="BE904" s="25" t="str">
        <f>IF(BD904="","",IF(BD904="TBD","TBD",IF(BD904="N/A","N/A","W"&amp;TEXT(WEEKNUM(BD904,21),"00")&amp;" "&amp;YEAR(BD904))))</f>
        <v>W32 2023</v>
      </c>
      <c r="BF904" s="23">
        <v>45145</v>
      </c>
      <c r="BG904" s="25" t="str">
        <f>IF(BF904="","",IF(BF904="TBD","TBD",IF(BF904="N/A","N/A","W"&amp;TEXT(WEEKNUM(BF904,21),"00")&amp;" "&amp;YEAR(BF904))))</f>
        <v>W32 2023</v>
      </c>
      <c r="BH904" s="24">
        <f>+IF(BF904="",0,(BF904-BD904))</f>
        <v>0</v>
      </c>
      <c r="BI904" s="26" t="s">
        <v>330</v>
      </c>
      <c r="BJ904" s="26"/>
      <c r="BK904" s="27">
        <v>45166</v>
      </c>
      <c r="BL904" s="25" t="str">
        <f>IF(BK904="","",IF(BK904="TBD","TBD",IF(BK904="N/A","N/A","W"&amp;TEXT(WEEKNUM(BK904,21),"00")&amp;" "&amp;YEAR(BK904))))</f>
        <v>W35 2023</v>
      </c>
      <c r="BM904" s="21" t="s">
        <v>330</v>
      </c>
      <c r="BN904" s="124"/>
      <c r="BO904" s="23">
        <v>45183</v>
      </c>
      <c r="BP904" s="25" t="str">
        <f>IF(BO904="","",IF(BO904="TBD","TBD",IF(BO904="N/A","N/A","W"&amp;TEXT(WEEKNUM(BO904,21),"00")&amp;" "&amp;YEAR(BO904))))</f>
        <v>W37 2023</v>
      </c>
      <c r="BQ904" s="21" t="s">
        <v>330</v>
      </c>
      <c r="BR904" s="21"/>
      <c r="BS904" s="334">
        <v>45168</v>
      </c>
      <c r="BT904" s="25" t="str">
        <f t="shared" si="51"/>
        <v>W35 2023</v>
      </c>
      <c r="BU904" s="21" t="s">
        <v>330</v>
      </c>
      <c r="BV904" s="21" t="s">
        <v>6790</v>
      </c>
      <c r="BW904" s="347">
        <v>45168</v>
      </c>
      <c r="BX904" s="25" t="str">
        <f t="shared" si="52"/>
        <v>W35 2023</v>
      </c>
      <c r="BY904" s="23">
        <v>45183</v>
      </c>
      <c r="BZ904" s="25" t="str">
        <f>IF(BY904="","",IF(BY904="TBD","TBD",IF(BY904="N/A","N/A","W"&amp;TEXT(WEEKNUM(BY904,21),"00")&amp;" "&amp;YEAR(BY904))))</f>
        <v>W37 2023</v>
      </c>
      <c r="CA904" s="22" t="s">
        <v>335</v>
      </c>
      <c r="CB904" s="21" t="s">
        <v>336</v>
      </c>
      <c r="CC904" s="21" t="s">
        <v>336</v>
      </c>
      <c r="CD904" s="21" t="s">
        <v>4825</v>
      </c>
      <c r="CE904" s="23"/>
      <c r="CF904" s="23">
        <v>45267</v>
      </c>
      <c r="CG904" s="23">
        <v>45371</v>
      </c>
      <c r="CH904" s="23">
        <v>45375</v>
      </c>
      <c r="CI904" s="25" t="str">
        <f>IF(CH904="","",IF(CH904="TBD","TBD",IF(CH904="N/A","N/A","W"&amp;TEXT(WEEKNUM(CH904,21),"00")&amp;" "&amp;YEAR(CH904))))</f>
        <v>W12 2024</v>
      </c>
      <c r="CJ904" s="23">
        <v>45379</v>
      </c>
      <c r="CK904" s="25" t="str">
        <f>IF(CJ904="","",IF(CJ904="TBD","TBD",IF(CJ904="N/A","N/A","W"&amp;TEXT(WEEKNUM(CJ904,21),"00")&amp;" "&amp;YEAR(CJ904))))</f>
        <v>W13 2024</v>
      </c>
      <c r="CL904" s="24">
        <f>+IF(CJ904="",0,(CJ904-CH904))</f>
        <v>4</v>
      </c>
      <c r="CM904" s="21" t="s">
        <v>388</v>
      </c>
      <c r="CN904" s="21" t="s">
        <v>6791</v>
      </c>
      <c r="CO904" s="23">
        <v>45301</v>
      </c>
      <c r="CP904" s="25" t="str">
        <f>IF(CO904="","",IF(CO904="TBD","TBD",IF(CO904="N/A","N/A","W"&amp;TEXT(WEEKNUM(CO904,21),"00")&amp;" "&amp;YEAR(CO904))))</f>
        <v>W02 2024</v>
      </c>
      <c r="CQ904" s="23" t="s">
        <v>339</v>
      </c>
      <c r="CR904" s="23" t="s">
        <v>1909</v>
      </c>
      <c r="CS904" s="23">
        <v>45350</v>
      </c>
      <c r="CT904" s="25" t="str">
        <f>IF(CS904="","",IF(CS904="TBD","TBD",IF(CS904="N/A","N/A","W"&amp;TEXT(WEEKNUM(CS904,21),"00")&amp;" "&amp;YEAR(CS904))))</f>
        <v>W09 2024</v>
      </c>
      <c r="CU904" s="21" t="s">
        <v>388</v>
      </c>
      <c r="CV904" s="21" t="s">
        <v>6792</v>
      </c>
      <c r="CW904" s="23">
        <v>45303</v>
      </c>
      <c r="CX904" s="25" t="str">
        <f>IF(CW904="","",IF(CW904="TBD","TBD",IF(CW904="N/A","N/A","W"&amp;TEXT(WEEKNUM(CW904,21),"00")&amp;" "&amp;YEAR(CW904))))</f>
        <v>W02 2024</v>
      </c>
      <c r="CY904" s="21" t="s">
        <v>388</v>
      </c>
      <c r="CZ904" s="21" t="s">
        <v>6793</v>
      </c>
      <c r="DA904" s="23">
        <v>45303</v>
      </c>
      <c r="DB904" s="25" t="str">
        <f>IF(DA904="","",IF(DA904="TBD","TBD",IF(DA904="N/A","N/A","W"&amp;TEXT(WEEKNUM(DA904,21),"00")&amp;" "&amp;YEAR(DA904))))</f>
        <v>W02 2024</v>
      </c>
      <c r="DC904" s="23">
        <v>45387</v>
      </c>
      <c r="DD904" s="25" t="str">
        <f>IF(DC904="","",IF(DC904="TBD","TBD",IF(DC904="N/A","N/A","W"&amp;TEXT(WEEKNUM(DC904,21),"00")&amp;" "&amp;YEAR(DC904))))</f>
        <v>W14 2024</v>
      </c>
      <c r="DE904" s="21" t="s">
        <v>392</v>
      </c>
      <c r="DF904" s="23">
        <v>45421</v>
      </c>
      <c r="DG904" s="21" t="s">
        <v>259</v>
      </c>
      <c r="DH904" s="21" t="s">
        <v>1743</v>
      </c>
      <c r="DI904" s="18"/>
      <c r="DJ904" s="18"/>
      <c r="DK904" s="21" t="s">
        <v>296</v>
      </c>
      <c r="DL904" s="21" t="s">
        <v>1501</v>
      </c>
      <c r="DM904" s="21"/>
      <c r="DN904" s="23">
        <v>45534</v>
      </c>
      <c r="DO904" s="23"/>
      <c r="DP904" s="23"/>
      <c r="DQ904" s="23" t="s">
        <v>276</v>
      </c>
      <c r="DR904" s="23"/>
      <c r="DS904" s="23">
        <v>45572</v>
      </c>
      <c r="DT904" s="23" t="s">
        <v>502</v>
      </c>
      <c r="DU904" s="23">
        <v>45418</v>
      </c>
      <c r="DV904" s="23">
        <v>45468</v>
      </c>
      <c r="DW904" s="23" t="s">
        <v>342</v>
      </c>
      <c r="DX904" s="23"/>
      <c r="DY904" s="18"/>
      <c r="DZ904" s="18"/>
      <c r="EA904" s="18"/>
      <c r="EB904" s="21" t="s">
        <v>41</v>
      </c>
      <c r="EC904" s="18" t="s">
        <v>234</v>
      </c>
      <c r="ED904" s="18"/>
      <c r="EE904" s="18"/>
      <c r="EF904" s="55"/>
      <c r="EG904" s="55"/>
      <c r="EH904" s="18"/>
      <c r="EI904" s="18">
        <v>0</v>
      </c>
      <c r="EJ904" s="29" t="str">
        <f>K904&amp;AY904&amp;CA904&amp;DE904&amp;DT904&amp;DW904</f>
        <v>VigenteTSS Aprobado 4GIng Aprobada 4GAs Built Aprobado con Observaciones 4GIntegradoOn Air</v>
      </c>
    </row>
    <row r="905" spans="1:140" ht="12" hidden="1" customHeight="1">
      <c r="A905" s="30" t="str">
        <f>IFERROR(IF(VLOOKUP(B905,SEARCH!A:A,1,0)=B905,"OK",""),"")</f>
        <v/>
      </c>
      <c r="B905" s="31" t="s">
        <v>6794</v>
      </c>
      <c r="C905" s="15" t="s">
        <v>6795</v>
      </c>
      <c r="D905" s="16">
        <v>13</v>
      </c>
      <c r="E905" s="16">
        <v>-32.982950000000002</v>
      </c>
      <c r="F905" s="16">
        <v>-70.858220000000003</v>
      </c>
      <c r="G905" s="16" t="s">
        <v>270</v>
      </c>
      <c r="H905" s="16" t="s">
        <v>6787</v>
      </c>
      <c r="I905" s="16" t="s">
        <v>6796</v>
      </c>
      <c r="J905" s="16" t="s">
        <v>582</v>
      </c>
      <c r="K905" s="17" t="s">
        <v>319</v>
      </c>
      <c r="L905" s="16" t="s">
        <v>247</v>
      </c>
      <c r="M905" s="103" t="s">
        <v>320</v>
      </c>
      <c r="N905" s="18"/>
      <c r="O905" s="19" t="s">
        <v>3327</v>
      </c>
      <c r="P905" s="19" t="s">
        <v>380</v>
      </c>
      <c r="Q905" s="18"/>
      <c r="R905" s="21" t="s">
        <v>381</v>
      </c>
      <c r="S905" s="21">
        <v>28</v>
      </c>
      <c r="T905" s="166" t="s">
        <v>6797</v>
      </c>
      <c r="U905" s="23">
        <v>0</v>
      </c>
      <c r="V905" s="21" t="str">
        <f>IF(U905="","",IF(U905="TBD","TBD",IF(U905="N/A","N/A","W"&amp;TEXT(WEEKNUM(U905,21),"00")&amp;" "&amp;YEAR(U905))))</f>
        <v>W52 1900</v>
      </c>
      <c r="W905" s="23">
        <v>0</v>
      </c>
      <c r="X905" s="23"/>
      <c r="Y905" s="23" t="str">
        <f>IF(X905="","",IF(X905="TBD","TBD",IF(X905="N/A","N/A","W"&amp;TEXT(WEEKNUM(X905,21),"00")&amp;" "&amp;YEAR(X905))))</f>
        <v/>
      </c>
      <c r="Z905" s="23"/>
      <c r="AA905" s="23"/>
      <c r="AB905" s="24">
        <f>+IF(Z905="",0,AA905-Z905)</f>
        <v>0</v>
      </c>
      <c r="AC905" s="21" t="s">
        <v>324</v>
      </c>
      <c r="AD905" s="21" t="s">
        <v>6798</v>
      </c>
      <c r="AE905" s="23">
        <v>45353</v>
      </c>
      <c r="AF905" s="25" t="str">
        <f>IF(AE905="","",IF(AE905="TBD","TBD",IF(AE905="N/A","N/A","W"&amp;TEXT(WEEKNUM(AE905,21),"00")&amp;" "&amp;YEAR(AE905))))</f>
        <v>W09 2024</v>
      </c>
      <c r="AG905" s="21" t="s">
        <v>324</v>
      </c>
      <c r="AH905" s="21" t="s">
        <v>5573</v>
      </c>
      <c r="AI905" s="23">
        <v>45426</v>
      </c>
      <c r="AJ905" s="25" t="str">
        <f>IF(AI905="","",IF(AI905="TBD","TBD",IF(AI905="N/A","N/A","W"&amp;TEXT(WEEKNUM(AI905,21),"00")&amp;" "&amp;YEAR(AI905))))</f>
        <v>W20 2024</v>
      </c>
      <c r="AK905" s="21" t="s">
        <v>324</v>
      </c>
      <c r="AL905" s="197" t="s">
        <v>5574</v>
      </c>
      <c r="AM905" s="23">
        <v>45415</v>
      </c>
      <c r="AN905" s="25" t="str">
        <f>IF(AM905="","",IF(AM905="TBD","TBD",IF(AM905="N/A","N/A","W"&amp;TEXT(WEEKNUM(AM905,21),"00")&amp;" "&amp;YEAR(AM905))))</f>
        <v>W18 2024</v>
      </c>
      <c r="AO905" s="21" t="s">
        <v>324</v>
      </c>
      <c r="AP905" s="21" t="s">
        <v>6799</v>
      </c>
      <c r="AQ905" s="23">
        <v>45418</v>
      </c>
      <c r="AR905" s="25" t="str">
        <f>IF(AQ905="","",IF(AQ905="TBD","TBD",IF(AQ905="N/A","N/A","W"&amp;TEXT(WEEKNUM(AQ905,21),"00")&amp;" "&amp;YEAR(AQ905))))</f>
        <v>W19 2024</v>
      </c>
      <c r="AS905" s="21"/>
      <c r="AT905" s="21"/>
      <c r="AU905" s="23"/>
      <c r="AV905" s="25" t="s">
        <v>252</v>
      </c>
      <c r="AW905" s="59">
        <v>45426</v>
      </c>
      <c r="AX905" s="25" t="str">
        <f>IF(AW905="","",IF(AW905="TBD","TBD",IF(AW905="N/A","N/A","W"&amp;TEXT(WEEKNUM(AW905,21),"00")&amp;" "&amp;YEAR(AW905))))</f>
        <v>W20 2024</v>
      </c>
      <c r="AY905" s="21" t="s">
        <v>327</v>
      </c>
      <c r="AZ905" s="21" t="s">
        <v>254</v>
      </c>
      <c r="BA905" s="21" t="s">
        <v>329</v>
      </c>
      <c r="BB905" s="23"/>
      <c r="BC905" s="23"/>
      <c r="BD905" s="23"/>
      <c r="BE905" s="25" t="str">
        <f>IF(BD905="","",IF(BD905="TBD","TBD",IF(BD905="N/A","N/A","W"&amp;TEXT(WEEKNUM(BD905,21),"00")&amp;" "&amp;YEAR(BD905))))</f>
        <v/>
      </c>
      <c r="BF905" s="23"/>
      <c r="BG905" s="25" t="str">
        <f>IF(BF905="","",IF(BF905="TBD","TBD",IF(BF905="N/A","N/A","W"&amp;TEXT(WEEKNUM(BF905,21),"00")&amp;" "&amp;YEAR(BF905))))</f>
        <v/>
      </c>
      <c r="BH905" s="24">
        <f>+IF(BF905="",0,(BF905-BD905))</f>
        <v>0</v>
      </c>
      <c r="BI905" s="26" t="s">
        <v>330</v>
      </c>
      <c r="BJ905" s="26" t="s">
        <v>5576</v>
      </c>
      <c r="BK905" s="27">
        <v>45551</v>
      </c>
      <c r="BL905" s="25" t="str">
        <f>IF(BK905="","",IF(BK905="TBD","TBD",IF(BK905="N/A","N/A","W"&amp;TEXT(WEEKNUM(BK905,21),"00")&amp;" "&amp;YEAR(BK905))))</f>
        <v>W38 2024</v>
      </c>
      <c r="BM905" s="21" t="s">
        <v>415</v>
      </c>
      <c r="BN905" s="124" t="s">
        <v>6800</v>
      </c>
      <c r="BO905" s="23">
        <v>45565</v>
      </c>
      <c r="BP905" s="25" t="str">
        <f>IF(BO905="","",IF(BO905="TBD","TBD",IF(BO905="N/A","N/A","W"&amp;TEXT(WEEKNUM(BO905,21),"00")&amp;" "&amp;YEAR(BO905))))</f>
        <v>W40 2024</v>
      </c>
      <c r="BQ905" s="21" t="s">
        <v>330</v>
      </c>
      <c r="BR905" s="21"/>
      <c r="BS905" s="334">
        <v>45566</v>
      </c>
      <c r="BT905" s="25" t="str">
        <f t="shared" si="51"/>
        <v>W40 2024</v>
      </c>
      <c r="BU905" s="21" t="s">
        <v>330</v>
      </c>
      <c r="BV905" s="21" t="s">
        <v>6801</v>
      </c>
      <c r="BW905" s="347">
        <v>45482</v>
      </c>
      <c r="BX905" s="25" t="str">
        <f t="shared" si="52"/>
        <v>W28 2024</v>
      </c>
      <c r="BY905" s="23">
        <v>45566</v>
      </c>
      <c r="BZ905" s="25" t="str">
        <f>IF(BY905="","",IF(BY905="TBD","TBD",IF(BY905="N/A","N/A","W"&amp;TEXT(WEEKNUM(BY905,21),"00")&amp;" "&amp;YEAR(BY905))))</f>
        <v>W40 2024</v>
      </c>
      <c r="CA905" s="22" t="s">
        <v>335</v>
      </c>
      <c r="CB905" s="21" t="s">
        <v>336</v>
      </c>
      <c r="CC905" s="21" t="s">
        <v>336</v>
      </c>
      <c r="CD905" s="21" t="s">
        <v>4825</v>
      </c>
      <c r="CE905" s="23"/>
      <c r="CF905" s="23">
        <v>45630</v>
      </c>
      <c r="CG905" s="23"/>
      <c r="CH905" s="23">
        <v>45630</v>
      </c>
      <c r="CI905" s="25" t="str">
        <f>IF(CH905="","",IF(CH905="TBD","TBD",IF(CH905="N/A","N/A","W"&amp;TEXT(WEEKNUM(CH905,21),"00")&amp;" "&amp;YEAR(CH905))))</f>
        <v>W49 2024</v>
      </c>
      <c r="CJ905" s="23">
        <v>45635</v>
      </c>
      <c r="CK905" s="25" t="str">
        <f>IF(CJ905="","",IF(CJ905="TBD","TBD",IF(CJ905="N/A","N/A","W"&amp;TEXT(WEEKNUM(CJ905,21),"00")&amp;" "&amp;YEAR(CJ905))))</f>
        <v>W50 2024</v>
      </c>
      <c r="CL905" s="24">
        <f>+IF(CJ905="",0,(CJ905-CH905))</f>
        <v>5</v>
      </c>
      <c r="CM905" s="21" t="s">
        <v>339</v>
      </c>
      <c r="CN905" s="20" t="s">
        <v>6802</v>
      </c>
      <c r="CO905" s="23">
        <v>45632</v>
      </c>
      <c r="CP905" s="25" t="str">
        <f>IF(CO905="","",IF(CO905="TBD","TBD",IF(CO905="N/A","N/A","W"&amp;TEXT(WEEKNUM(CO905,21),"00")&amp;" "&amp;YEAR(CO905))))</f>
        <v>W49 2024</v>
      </c>
      <c r="CQ905" s="23" t="s">
        <v>339</v>
      </c>
      <c r="CR905" s="23" t="s">
        <v>6803</v>
      </c>
      <c r="CS905" s="23">
        <v>45645</v>
      </c>
      <c r="CT905" s="25" t="str">
        <f>IF(CS905="","",IF(CS905="TBD","TBD",IF(CS905="N/A","N/A","W"&amp;TEXT(WEEKNUM(CS905,21),"00")&amp;" "&amp;YEAR(CS905))))</f>
        <v>W51 2024</v>
      </c>
      <c r="CU905" s="21" t="s">
        <v>339</v>
      </c>
      <c r="CV905" s="20" t="s">
        <v>6804</v>
      </c>
      <c r="CW905" s="23">
        <v>45637</v>
      </c>
      <c r="CX905" s="25" t="str">
        <f>IF(CW905="","",IF(CW905="TBD","TBD",IF(CW905="N/A","N/A","W"&amp;TEXT(WEEKNUM(CW905,21),"00")&amp;" "&amp;YEAR(CW905))))</f>
        <v>W50 2024</v>
      </c>
      <c r="CY905" s="21" t="s">
        <v>388</v>
      </c>
      <c r="CZ905" s="20" t="s">
        <v>6805</v>
      </c>
      <c r="DA905" s="23">
        <v>45637</v>
      </c>
      <c r="DB905" s="25" t="str">
        <f>IF(DA905="","",IF(DA905="TBD","TBD",IF(DA905="N/A","N/A","W"&amp;TEXT(WEEKNUM(DA905,21),"00")&amp;" "&amp;YEAR(DA905))))</f>
        <v>W50 2024</v>
      </c>
      <c r="DC905" s="23">
        <v>45645</v>
      </c>
      <c r="DD905" s="25" t="str">
        <f>IF(DC905="","",IF(DC905="TBD","TBD",IF(DC905="N/A","N/A","W"&amp;TEXT(WEEKNUM(DC905,21),"00")&amp;" "&amp;YEAR(DC905))))</f>
        <v>W51 2024</v>
      </c>
      <c r="DE905" s="21" t="s">
        <v>392</v>
      </c>
      <c r="DF905" s="23">
        <v>45702</v>
      </c>
      <c r="DG905" s="21" t="s">
        <v>259</v>
      </c>
      <c r="DH905" s="21"/>
      <c r="DI905" s="18"/>
      <c r="DJ905" s="18"/>
      <c r="DK905" s="21" t="s">
        <v>296</v>
      </c>
      <c r="DL905" s="21" t="s">
        <v>472</v>
      </c>
      <c r="DM905" s="21"/>
      <c r="DN905" s="23">
        <v>45688</v>
      </c>
      <c r="DO905" s="23"/>
      <c r="DP905" s="23"/>
      <c r="DQ905" s="23" t="s">
        <v>276</v>
      </c>
      <c r="DR905" s="23"/>
      <c r="DS905" s="23">
        <v>45688</v>
      </c>
      <c r="DT905" s="23" t="s">
        <v>472</v>
      </c>
      <c r="DU905" s="23"/>
      <c r="DV905" s="23">
        <v>45701</v>
      </c>
      <c r="DW905" s="23" t="s">
        <v>342</v>
      </c>
      <c r="DX905" s="23"/>
      <c r="DY905" s="18"/>
      <c r="DZ905" s="18"/>
      <c r="EA905" s="18"/>
      <c r="EB905" s="21" t="s">
        <v>41</v>
      </c>
      <c r="EC905" s="18" t="s">
        <v>234</v>
      </c>
      <c r="ED905" s="18"/>
      <c r="EE905" s="18"/>
      <c r="EF905" s="55"/>
      <c r="EG905" s="55"/>
      <c r="EH905" s="18"/>
      <c r="EI905" s="18">
        <v>0</v>
      </c>
      <c r="EJ905" s="29" t="str">
        <f>K905&amp;AY905&amp;CA905&amp;DE905&amp;DT905&amp;DW905</f>
        <v>VigenteTSS Aprobado 4GIng Aprobada 4GAs Built Aprobado con Observaciones 4GStarlink InstaladoOn Air</v>
      </c>
    </row>
    <row r="906" spans="1:140" ht="12" hidden="1" customHeight="1">
      <c r="A906" s="30" t="str">
        <f>IFERROR(IF(VLOOKUP(B906,SEARCH!A:A,1,0)=B906,"OK",""),"")</f>
        <v/>
      </c>
      <c r="B906" s="31" t="s">
        <v>6806</v>
      </c>
      <c r="C906" s="15" t="s">
        <v>6807</v>
      </c>
      <c r="D906" s="16">
        <v>13</v>
      </c>
      <c r="E906" s="16">
        <v>-33.366033333333334</v>
      </c>
      <c r="F906" s="16">
        <v>-70.577061111111107</v>
      </c>
      <c r="G906" s="16" t="s">
        <v>270</v>
      </c>
      <c r="H906" s="16" t="s">
        <v>5437</v>
      </c>
      <c r="I906" s="16" t="s">
        <v>6808</v>
      </c>
      <c r="J906" s="16" t="s">
        <v>409</v>
      </c>
      <c r="K906" s="17" t="s">
        <v>319</v>
      </c>
      <c r="L906" s="16" t="s">
        <v>409</v>
      </c>
      <c r="M906" s="103">
        <v>5</v>
      </c>
      <c r="N906" s="18">
        <v>1</v>
      </c>
      <c r="O906" s="19" t="s">
        <v>3327</v>
      </c>
      <c r="P906" s="19" t="s">
        <v>380</v>
      </c>
      <c r="Q906" s="18"/>
      <c r="R906" s="21" t="s">
        <v>1437</v>
      </c>
      <c r="S906" s="21">
        <v>16</v>
      </c>
      <c r="T906" s="22" t="s">
        <v>6809</v>
      </c>
      <c r="U906" s="23">
        <v>45498</v>
      </c>
      <c r="V906" s="21" t="str">
        <f>IF(U906="","",IF(U906="TBD","TBD",IF(U906="N/A","N/A","W"&amp;TEXT(WEEKNUM(U906,21),"00")&amp;" "&amp;YEAR(U906))))</f>
        <v>W30 2024</v>
      </c>
      <c r="W906" s="23">
        <v>45498</v>
      </c>
      <c r="X906" s="23"/>
      <c r="Y906" s="23" t="str">
        <f>IF(X906="","",IF(X906="TBD","TBD",IF(X906="N/A","N/A","W"&amp;TEXT(WEEKNUM(X906,21),"00")&amp;" "&amp;YEAR(X906))))</f>
        <v/>
      </c>
      <c r="Z906" s="23">
        <v>45498</v>
      </c>
      <c r="AA906" s="23">
        <v>45502</v>
      </c>
      <c r="AB906" s="24">
        <f>+IF(Z906="",0,AA906-Z906)</f>
        <v>4</v>
      </c>
      <c r="AC906" s="21" t="s">
        <v>324</v>
      </c>
      <c r="AD906" s="21" t="s">
        <v>6810</v>
      </c>
      <c r="AE906" s="23">
        <v>45546</v>
      </c>
      <c r="AF906" s="25" t="str">
        <f>IF(AE906="","",IF(AE906="TBD","TBD",IF(AE906="N/A","N/A","W"&amp;TEXT(WEEKNUM(AE906,21),"00")&amp;" "&amp;YEAR(AE906))))</f>
        <v>W37 2024</v>
      </c>
      <c r="AG906" s="21" t="s">
        <v>324</v>
      </c>
      <c r="AH906" s="21" t="s">
        <v>6811</v>
      </c>
      <c r="AI906" s="23">
        <v>45547</v>
      </c>
      <c r="AJ906" s="25" t="str">
        <f>IF(AI906="","",IF(AI906="TBD","TBD",IF(AI906="N/A","N/A","W"&amp;TEXT(WEEKNUM(AI906,21),"00")&amp;" "&amp;YEAR(AI906))))</f>
        <v>W37 2024</v>
      </c>
      <c r="AK906" s="21" t="s">
        <v>324</v>
      </c>
      <c r="AL906" s="21" t="s">
        <v>6812</v>
      </c>
      <c r="AM906" s="23">
        <v>45547</v>
      </c>
      <c r="AN906" s="25" t="str">
        <f>IF(AM906="","",IF(AM906="TBD","TBD",IF(AM906="N/A","N/A","W"&amp;TEXT(WEEKNUM(AM906,21),"00")&amp;" "&amp;YEAR(AM906))))</f>
        <v>W37 2024</v>
      </c>
      <c r="AO906" s="21" t="s">
        <v>324</v>
      </c>
      <c r="AP906" s="21" t="s">
        <v>6813</v>
      </c>
      <c r="AQ906" s="23">
        <v>45566</v>
      </c>
      <c r="AR906" s="25" t="str">
        <f>IF(AQ906="","",IF(AQ906="TBD","TBD",IF(AQ906="N/A","N/A","W"&amp;TEXT(WEEKNUM(AQ906,21),"00")&amp;" "&amp;YEAR(AQ906))))</f>
        <v>W40 2024</v>
      </c>
      <c r="AS906" s="21"/>
      <c r="AT906" s="21"/>
      <c r="AU906" s="23"/>
      <c r="AV906" s="25" t="s">
        <v>252</v>
      </c>
      <c r="AW906" s="59">
        <v>45566</v>
      </c>
      <c r="AX906" s="25" t="str">
        <f>IF(AW906="","",IF(AW906="TBD","TBD",IF(AW906="N/A","N/A","W"&amp;TEXT(WEEKNUM(AW906,21),"00")&amp;" "&amp;YEAR(AW906))))</f>
        <v>W40 2024</v>
      </c>
      <c r="AY906" s="21" t="s">
        <v>327</v>
      </c>
      <c r="AZ906" s="21" t="s">
        <v>328</v>
      </c>
      <c r="BA906" s="21" t="s">
        <v>329</v>
      </c>
      <c r="BB906" s="23">
        <v>45631</v>
      </c>
      <c r="BC906" s="23">
        <v>45680</v>
      </c>
      <c r="BD906" s="23">
        <v>45632</v>
      </c>
      <c r="BE906" s="25" t="str">
        <f>IF(BD906="","",IF(BD906="TBD","TBD",IF(BD906="N/A","N/A","W"&amp;TEXT(WEEKNUM(BD906,21),"00")&amp;" "&amp;YEAR(BD906))))</f>
        <v>W49 2024</v>
      </c>
      <c r="BF906" s="23">
        <v>45636</v>
      </c>
      <c r="BG906" s="25" t="str">
        <f>IF(BF906="","",IF(BF906="TBD","TBD",IF(BF906="N/A","N/A","W"&amp;TEXT(WEEKNUM(BF906,21),"00")&amp;" "&amp;YEAR(BF906))))</f>
        <v>W50 2024</v>
      </c>
      <c r="BH906" s="24">
        <f>+IF(BF906="",0,(BF906-BD906))</f>
        <v>4</v>
      </c>
      <c r="BI906" s="26" t="s">
        <v>330</v>
      </c>
      <c r="BJ906" s="26" t="s">
        <v>6814</v>
      </c>
      <c r="BK906" s="27">
        <v>45684</v>
      </c>
      <c r="BL906" s="25" t="str">
        <f>IF(BK906="","",IF(BK906="TBD","TBD",IF(BK906="N/A","N/A","W"&amp;TEXT(WEEKNUM(BK906,21),"00")&amp;" "&amp;YEAR(BK906))))</f>
        <v>W05 2025</v>
      </c>
      <c r="BM906" s="21" t="s">
        <v>330</v>
      </c>
      <c r="BN906" s="124" t="s">
        <v>1867</v>
      </c>
      <c r="BO906" s="23">
        <v>45684</v>
      </c>
      <c r="BP906" s="25" t="str">
        <f>IF(BO906="","",IF(BO906="TBD","TBD",IF(BO906="N/A","N/A","W"&amp;TEXT(WEEKNUM(BO906,21),"00")&amp;" "&amp;YEAR(BO906))))</f>
        <v>W05 2025</v>
      </c>
      <c r="BQ906" s="21" t="s">
        <v>330</v>
      </c>
      <c r="BR906" s="21" t="s">
        <v>6815</v>
      </c>
      <c r="BS906" s="334">
        <v>45684</v>
      </c>
      <c r="BT906" s="25" t="str">
        <f t="shared" si="51"/>
        <v>W05 2025</v>
      </c>
      <c r="BU906" s="21" t="s">
        <v>330</v>
      </c>
      <c r="BV906" s="21" t="s">
        <v>6816</v>
      </c>
      <c r="BW906" s="347">
        <v>45593</v>
      </c>
      <c r="BX906" s="25" t="str">
        <f t="shared" si="52"/>
        <v>W44 2024</v>
      </c>
      <c r="BY906" s="23">
        <v>45684</v>
      </c>
      <c r="BZ906" s="25" t="str">
        <f>IF(BY906="","",IF(BY906="TBD","TBD",IF(BY906="N/A","N/A","W"&amp;TEXT(WEEKNUM(BY906,21),"00")&amp;" "&amp;YEAR(BY906))))</f>
        <v>W05 2025</v>
      </c>
      <c r="CA906" s="22" t="s">
        <v>926</v>
      </c>
      <c r="CB906" s="21" t="s">
        <v>336</v>
      </c>
      <c r="CC906" s="21" t="s">
        <v>336</v>
      </c>
      <c r="CD906" s="21" t="s">
        <v>515</v>
      </c>
      <c r="CE906" s="23"/>
      <c r="CF906" s="23">
        <v>45775</v>
      </c>
      <c r="CG906" s="23">
        <v>45805</v>
      </c>
      <c r="CH906" s="23">
        <v>45805</v>
      </c>
      <c r="CI906" s="25" t="str">
        <f>IF(CH906="","",IF(CH906="TBD","TBD",IF(CH906="N/A","N/A","W"&amp;TEXT(WEEKNUM(CH906,21),"00")&amp;" "&amp;YEAR(CH906))))</f>
        <v>W22 2025</v>
      </c>
      <c r="CJ906" s="23">
        <v>45810</v>
      </c>
      <c r="CK906" s="25" t="str">
        <f>IF(CJ906="","",IF(CJ906="TBD","TBD",IF(CJ906="N/A","N/A","W"&amp;TEXT(WEEKNUM(CJ906,21),"00")&amp;" "&amp;YEAR(CJ906))))</f>
        <v>W23 2025</v>
      </c>
      <c r="CL906" s="24">
        <f>+IF(CJ906="",0,(CJ906-CH906))</f>
        <v>5</v>
      </c>
      <c r="CM906" s="21" t="s">
        <v>388</v>
      </c>
      <c r="CN906" s="20" t="s">
        <v>6817</v>
      </c>
      <c r="CO906" s="23">
        <v>45806</v>
      </c>
      <c r="CP906" s="25" t="str">
        <f>IF(CO906="","",IF(CO906="TBD","TBD",IF(CO906="N/A","N/A","W"&amp;TEXT(WEEKNUM(CO906,21),"00")&amp;" "&amp;YEAR(CO906))))</f>
        <v>W22 2025</v>
      </c>
      <c r="CQ906" s="23" t="s">
        <v>339</v>
      </c>
      <c r="CR906" s="95" t="s">
        <v>6818</v>
      </c>
      <c r="CS906" s="35">
        <v>45806</v>
      </c>
      <c r="CT906" s="25" t="str">
        <f>IF(CS906="","",IF(CS906="TBD","TBD",IF(CS906="N/A","N/A","W"&amp;TEXT(WEEKNUM(CS906,21),"00")&amp;" "&amp;YEAR(CS906))))</f>
        <v>W22 2025</v>
      </c>
      <c r="CU906" s="21" t="s">
        <v>339</v>
      </c>
      <c r="CV906" s="20" t="s">
        <v>6819</v>
      </c>
      <c r="CW906" s="23">
        <v>45789</v>
      </c>
      <c r="CX906" s="25" t="str">
        <f>IF(CW906="","",IF(CW906="TBD","TBD",IF(CW906="N/A","N/A","W"&amp;TEXT(WEEKNUM(CW906,21),"00")&amp;" "&amp;YEAR(CW906))))</f>
        <v>W20 2025</v>
      </c>
      <c r="CY906" s="21" t="s">
        <v>421</v>
      </c>
      <c r="CZ906" s="20" t="s">
        <v>6820</v>
      </c>
      <c r="DA906" s="23">
        <v>45806</v>
      </c>
      <c r="DB906" s="25" t="str">
        <f>IF(DA906="","",IF(DA906="TBD","TBD",IF(DA906="N/A","N/A","W"&amp;TEXT(WEEKNUM(DA906,21),"00")&amp;" "&amp;YEAR(DA906))))</f>
        <v>W22 2025</v>
      </c>
      <c r="DC906" s="23">
        <v>45806</v>
      </c>
      <c r="DD906" s="25" t="str">
        <f>IF(DC906="","",IF(DC906="TBD","TBD",IF(DC906="N/A","N/A","W"&amp;TEXT(WEEKNUM(DC906,21),"00")&amp;" "&amp;YEAR(DC906))))</f>
        <v>W22 2025</v>
      </c>
      <c r="DE906" s="21" t="s">
        <v>392</v>
      </c>
      <c r="DF906" s="23"/>
      <c r="DG906" s="21" t="s">
        <v>259</v>
      </c>
      <c r="DH906" s="21"/>
      <c r="DI906" s="18"/>
      <c r="DJ906" s="18"/>
      <c r="DK906" s="21" t="s">
        <v>296</v>
      </c>
      <c r="DL906" s="21" t="s">
        <v>1501</v>
      </c>
      <c r="DM906" s="21"/>
      <c r="DN906" s="23">
        <v>45906</v>
      </c>
      <c r="DO906" s="23"/>
      <c r="DP906" s="23"/>
      <c r="DQ906" s="23" t="s">
        <v>276</v>
      </c>
      <c r="DR906" s="23"/>
      <c r="DS906" s="23"/>
      <c r="DT906" s="23"/>
      <c r="DU906" s="23"/>
      <c r="DV906" s="23">
        <v>45908</v>
      </c>
      <c r="DW906" s="23" t="s">
        <v>342</v>
      </c>
      <c r="DX906" s="23"/>
      <c r="DY906" s="18"/>
      <c r="DZ906" s="18"/>
      <c r="EA906" s="18"/>
      <c r="EB906" s="21" t="s">
        <v>49</v>
      </c>
      <c r="EC906" s="18"/>
      <c r="ED906" s="18" t="s">
        <v>343</v>
      </c>
      <c r="EE906" s="18"/>
      <c r="EF906" s="55"/>
      <c r="EG906" s="55"/>
      <c r="EH906" s="18"/>
      <c r="EI906" s="18">
        <v>0</v>
      </c>
      <c r="EJ906" s="29" t="str">
        <f>K906&amp;AY906&amp;CA906&amp;DE906&amp;DT906&amp;DW906</f>
        <v>VigenteTSS Aprobado 4GIng Aprobada 4G/5GAs Built Aprobado con Observaciones 4GOn Air</v>
      </c>
    </row>
    <row r="907" spans="1:140" ht="12" hidden="1" customHeight="1">
      <c r="A907" s="30" t="str">
        <f>IFERROR(IF(VLOOKUP(B907,SEARCH!A:A,1,0)=B907,"OK",""),"")</f>
        <v/>
      </c>
      <c r="B907" s="31" t="s">
        <v>6821</v>
      </c>
      <c r="C907" s="15" t="s">
        <v>6822</v>
      </c>
      <c r="D907" s="16">
        <v>13</v>
      </c>
      <c r="E907" s="16">
        <v>-33.797400000000003</v>
      </c>
      <c r="F907" s="16">
        <v>-70.212999999999994</v>
      </c>
      <c r="G907" s="16" t="s">
        <v>270</v>
      </c>
      <c r="H907" s="18" t="s">
        <v>3026</v>
      </c>
      <c r="I907" s="16"/>
      <c r="J907" s="16" t="s">
        <v>355</v>
      </c>
      <c r="K907" s="17" t="s">
        <v>319</v>
      </c>
      <c r="L907" s="16" t="s">
        <v>409</v>
      </c>
      <c r="M907" s="55">
        <v>46052</v>
      </c>
      <c r="N907" s="18">
        <v>2</v>
      </c>
      <c r="O907" s="19" t="s">
        <v>3327</v>
      </c>
      <c r="P907" s="19" t="s">
        <v>380</v>
      </c>
      <c r="Q907" s="18" t="s">
        <v>6823</v>
      </c>
      <c r="R907" s="21" t="s">
        <v>1108</v>
      </c>
      <c r="S907" s="21"/>
      <c r="T907" s="22"/>
      <c r="U907" s="23">
        <v>45757</v>
      </c>
      <c r="V907" s="21" t="str">
        <f>IF(U907="","",IF(U907="TBD","TBD",IF(U907="N/A","N/A","W"&amp;TEXT(WEEKNUM(U907,21),"00")&amp;" "&amp;YEAR(U907))))</f>
        <v>W15 2025</v>
      </c>
      <c r="W907" s="23">
        <v>45770</v>
      </c>
      <c r="X907" s="23"/>
      <c r="Y907" s="23" t="str">
        <f>IF(X907="","",IF(X907="TBD","TBD",IF(X907="N/A","N/A","W"&amp;TEXT(WEEKNUM(X907,21),"00")&amp;" "&amp;YEAR(X907))))</f>
        <v/>
      </c>
      <c r="Z907" s="23">
        <v>45770</v>
      </c>
      <c r="AA907" s="23">
        <v>45775</v>
      </c>
      <c r="AB907" s="24">
        <f>+IF(Z907="",0,AA907-Z907)</f>
        <v>5</v>
      </c>
      <c r="AC907" s="20" t="s">
        <v>324</v>
      </c>
      <c r="AD907" s="21" t="s">
        <v>2730</v>
      </c>
      <c r="AE907" s="23">
        <v>45783</v>
      </c>
      <c r="AF907" s="25" t="str">
        <f>IF(AE907="","",IF(AE907="TBD","TBD",IF(AE907="N/A","N/A","W"&amp;TEXT(WEEKNUM(AE907,21),"00")&amp;" "&amp;YEAR(AE907))))</f>
        <v>W19 2025</v>
      </c>
      <c r="AG907" s="21" t="s">
        <v>324</v>
      </c>
      <c r="AH907" s="21" t="s">
        <v>6824</v>
      </c>
      <c r="AI907" s="23">
        <v>45785</v>
      </c>
      <c r="AJ907" s="25" t="str">
        <f>IF(AI907="","",IF(AI907="TBD","TBD",IF(AI907="N/A","N/A","W"&amp;TEXT(WEEKNUM(AI907,21),"00")&amp;" "&amp;YEAR(AI907))))</f>
        <v>W19 2025</v>
      </c>
      <c r="AK907" s="21" t="s">
        <v>324</v>
      </c>
      <c r="AL907" s="70" t="s">
        <v>6825</v>
      </c>
      <c r="AM907" s="23">
        <v>45790</v>
      </c>
      <c r="AN907" s="25" t="str">
        <f>IF(AM907="","",IF(AM907="TBD","TBD",IF(AM907="N/A","N/A","W"&amp;TEXT(WEEKNUM(AM907,21),"00")&amp;" "&amp;YEAR(AM907))))</f>
        <v>W20 2025</v>
      </c>
      <c r="AO907" s="21" t="s">
        <v>324</v>
      </c>
      <c r="AP907" s="21" t="s">
        <v>6826</v>
      </c>
      <c r="AQ907" s="23">
        <v>45784</v>
      </c>
      <c r="AR907" s="25" t="str">
        <f>IF(AQ907="","",IF(AQ907="TBD","TBD",IF(AQ907="N/A","N/A","W"&amp;TEXT(WEEKNUM(AQ907,21),"00")&amp;" "&amp;YEAR(AQ907))))</f>
        <v>W19 2025</v>
      </c>
      <c r="AS907" s="21"/>
      <c r="AT907" s="21"/>
      <c r="AU907" s="23"/>
      <c r="AV907" s="25"/>
      <c r="AW907" s="59">
        <v>45790</v>
      </c>
      <c r="AX907" s="25" t="str">
        <f>IF(AW907="","",IF(AW907="TBD","TBD",IF(AW907="N/A","N/A","W"&amp;TEXT(WEEKNUM(AW907,21),"00")&amp;" "&amp;YEAR(AW907))))</f>
        <v>W20 2025</v>
      </c>
      <c r="AY907" s="21" t="s">
        <v>327</v>
      </c>
      <c r="AZ907" s="21" t="s">
        <v>328</v>
      </c>
      <c r="BA907" s="21" t="s">
        <v>329</v>
      </c>
      <c r="BB907" s="23">
        <v>45790</v>
      </c>
      <c r="BC907" s="23">
        <v>45819</v>
      </c>
      <c r="BD907" s="23">
        <v>45819</v>
      </c>
      <c r="BE907" s="25" t="str">
        <f>IF(BD907="","",IF(BD907="TBD","TBD",IF(BD907="N/A","N/A","W"&amp;TEXT(WEEKNUM(BD907,21),"00")&amp;" "&amp;YEAR(BD907))))</f>
        <v>W24 2025</v>
      </c>
      <c r="BF907" s="23">
        <v>45824</v>
      </c>
      <c r="BG907" s="25" t="str">
        <f>IF(BF907="","",IF(BF907="TBD","TBD",IF(BF907="N/A","N/A","W"&amp;TEXT(WEEKNUM(BF907,21),"00")&amp;" "&amp;YEAR(BF907))))</f>
        <v>W25 2025</v>
      </c>
      <c r="BH907" s="24">
        <f>+IF(BF907="",0,(BF907-BD907))</f>
        <v>5</v>
      </c>
      <c r="BI907" s="26" t="s">
        <v>330</v>
      </c>
      <c r="BJ907" s="43" t="s">
        <v>6827</v>
      </c>
      <c r="BK907" s="27">
        <v>45820</v>
      </c>
      <c r="BL907" s="25" t="str">
        <f>IF(BK907="","",IF(BK907="TBD","TBD",IF(BK907="N/A","N/A","W"&amp;TEXT(WEEKNUM(BK907,21),"00")&amp;" "&amp;YEAR(BK907))))</f>
        <v>W24 2025</v>
      </c>
      <c r="BM907" s="21" t="s">
        <v>330</v>
      </c>
      <c r="BN907" s="124" t="s">
        <v>6828</v>
      </c>
      <c r="BO907" s="23">
        <v>45813</v>
      </c>
      <c r="BP907" s="25" t="str">
        <f>IF(BO907="","",IF(BO907="TBD","TBD",IF(BO907="N/A","N/A","W"&amp;TEXT(WEEKNUM(BO907,21),"00")&amp;" "&amp;YEAR(BO907))))</f>
        <v>W23 2025</v>
      </c>
      <c r="BQ907" s="21" t="s">
        <v>330</v>
      </c>
      <c r="BR907" s="20" t="s">
        <v>6829</v>
      </c>
      <c r="BS907" s="334">
        <v>45810</v>
      </c>
      <c r="BT907" s="25" t="str">
        <f t="shared" si="51"/>
        <v>W23 2025</v>
      </c>
      <c r="BU907" s="21" t="s">
        <v>330</v>
      </c>
      <c r="BV907" s="21"/>
      <c r="BW907" s="347">
        <v>45791</v>
      </c>
      <c r="BX907" s="25" t="str">
        <f t="shared" si="52"/>
        <v>W20 2025</v>
      </c>
      <c r="BY907" s="23">
        <v>45820</v>
      </c>
      <c r="BZ907" s="25" t="str">
        <f>IF(BY907="","",IF(BY907="TBD","TBD",IF(BY907="N/A","N/A","W"&amp;TEXT(WEEKNUM(BY907,21),"00")&amp;" "&amp;YEAR(BY907))))</f>
        <v>W24 2025</v>
      </c>
      <c r="CA907" s="22" t="s">
        <v>926</v>
      </c>
      <c r="CB907" s="129" t="s">
        <v>336</v>
      </c>
      <c r="CC907" s="21" t="s">
        <v>466</v>
      </c>
      <c r="CD907" s="21"/>
      <c r="CE907" s="23"/>
      <c r="CF907" s="23">
        <v>46009</v>
      </c>
      <c r="CG907" s="23">
        <v>45662</v>
      </c>
      <c r="CH907" s="23">
        <v>45663</v>
      </c>
      <c r="CI907" s="25" t="str">
        <f>IF(CH907="","",IF(CH907="TBD","TBD",IF(CH907="N/A","N/A","W"&amp;TEXT(WEEKNUM(CH907,21),"00")&amp;" "&amp;YEAR(CH907))))</f>
        <v>W02 2025</v>
      </c>
      <c r="CJ907" s="23">
        <v>45665</v>
      </c>
      <c r="CK907" s="25" t="str">
        <f>IF(CJ907="","",IF(CJ907="TBD","TBD",IF(CJ907="N/A","N/A","W"&amp;TEXT(WEEKNUM(CJ907,21),"00")&amp;" "&amp;YEAR(CJ907))))</f>
        <v>W02 2025</v>
      </c>
      <c r="CL907" s="24">
        <f>+IF(CJ907="",0,(CJ907-CH907))</f>
        <v>2</v>
      </c>
      <c r="CM907" s="21" t="s">
        <v>339</v>
      </c>
      <c r="CN907" s="20" t="s">
        <v>6830</v>
      </c>
      <c r="CO907" s="23">
        <v>46010</v>
      </c>
      <c r="CP907" s="25" t="str">
        <f>IF(CO907="","",IF(CO907="TBD","TBD",IF(CO907="N/A","N/A","W"&amp;TEXT(WEEKNUM(CO907,21),"00")&amp;" "&amp;YEAR(CO907))))</f>
        <v>W51 2025</v>
      </c>
      <c r="CQ907" s="23" t="s">
        <v>339</v>
      </c>
      <c r="CR907" s="63" t="s">
        <v>6831</v>
      </c>
      <c r="CS907" s="23">
        <v>46013</v>
      </c>
      <c r="CT907" s="25" t="str">
        <f>IF(CS907="","",IF(CS907="TBD","TBD",IF(CS907="N/A","N/A","W"&amp;TEXT(WEEKNUM(CS907,21),"00")&amp;" "&amp;YEAR(CS907))))</f>
        <v>W52 2025</v>
      </c>
      <c r="CU907" s="21" t="s">
        <v>339</v>
      </c>
      <c r="CV907" s="21"/>
      <c r="CW907" s="23">
        <v>46009</v>
      </c>
      <c r="CX907" s="25" t="str">
        <f>IF(CW907="","",IF(CW907="TBD","TBD",IF(CW907="N/A","N/A","W"&amp;TEXT(WEEKNUM(CW907,21),"00")&amp;" "&amp;YEAR(CW907))))</f>
        <v>W51 2025</v>
      </c>
      <c r="CY907" s="21" t="s">
        <v>421</v>
      </c>
      <c r="CZ907" s="21" t="s">
        <v>6832</v>
      </c>
      <c r="DA907" s="23">
        <v>46028</v>
      </c>
      <c r="DB907" s="25" t="str">
        <f>IF(DA907="","",IF(DA907="TBD","TBD",IF(DA907="N/A","N/A","W"&amp;TEXT(WEEKNUM(DA907,21),"00")&amp;" "&amp;YEAR(DA907))))</f>
        <v>W02 2026</v>
      </c>
      <c r="DC907" s="23">
        <v>46028</v>
      </c>
      <c r="DD907" s="25" t="str">
        <f>IF(DC907="","",IF(DC907="TBD","TBD",IF(DC907="N/A","N/A","W"&amp;TEXT(WEEKNUM(DC907,21),"00")&amp;" "&amp;YEAR(DC907))))</f>
        <v>W02 2026</v>
      </c>
      <c r="DE907" s="21" t="s">
        <v>392</v>
      </c>
      <c r="DF907" s="23">
        <v>46077</v>
      </c>
      <c r="DG907" s="21" t="s">
        <v>259</v>
      </c>
      <c r="DH907" s="21"/>
      <c r="DI907" s="18"/>
      <c r="DJ907" s="18"/>
      <c r="DK907" s="21" t="s">
        <v>296</v>
      </c>
      <c r="DL907" s="21" t="s">
        <v>1501</v>
      </c>
      <c r="DM907" s="21"/>
      <c r="DN907" s="23">
        <v>46066</v>
      </c>
      <c r="DO907" s="23"/>
      <c r="DP907" s="23"/>
      <c r="DQ907" s="23" t="s">
        <v>276</v>
      </c>
      <c r="DR907" s="23"/>
      <c r="DS907" s="23">
        <v>46090</v>
      </c>
      <c r="DT907" s="23" t="s">
        <v>502</v>
      </c>
      <c r="DU907" s="23"/>
      <c r="DV907" s="23">
        <v>46066</v>
      </c>
      <c r="DW907" s="23" t="s">
        <v>342</v>
      </c>
      <c r="DX907" s="23"/>
      <c r="DY907" s="18"/>
      <c r="DZ907" s="18"/>
      <c r="EA907" s="18"/>
      <c r="EB907" s="21" t="s">
        <v>49</v>
      </c>
      <c r="EC907" s="18"/>
      <c r="ED907" s="18" t="s">
        <v>343</v>
      </c>
      <c r="EE907" s="18"/>
      <c r="EF907" s="55" t="s">
        <v>3004</v>
      </c>
      <c r="EG907" s="55"/>
      <c r="EH907" s="18" t="s">
        <v>449</v>
      </c>
      <c r="EI907" s="18" t="s">
        <v>6833</v>
      </c>
      <c r="EJ907" s="29" t="str">
        <f>K907&amp;AY907&amp;CA907&amp;DE907&amp;DT907&amp;DW907</f>
        <v>VigenteTSS Aprobado 4GIng Aprobada 4G/5GAs Built Aprobado con Observaciones 4GIntegradoOn Air</v>
      </c>
    </row>
    <row r="908" spans="1:140" ht="12" hidden="1" customHeight="1">
      <c r="A908" s="30" t="str">
        <f>IFERROR(IF(VLOOKUP(B908,SEARCH!A:A,1,0)=B908,"OK",""),"")</f>
        <v/>
      </c>
      <c r="B908" s="31" t="s">
        <v>6834</v>
      </c>
      <c r="C908" s="15" t="s">
        <v>6835</v>
      </c>
      <c r="D908" s="16">
        <v>11</v>
      </c>
      <c r="E908" s="16">
        <v>-45.418219999999998</v>
      </c>
      <c r="F908" s="16">
        <v>-72.484560000000002</v>
      </c>
      <c r="G908" s="16" t="s">
        <v>770</v>
      </c>
      <c r="H908" s="16" t="s">
        <v>6836</v>
      </c>
      <c r="I908" s="16" t="s">
        <v>6837</v>
      </c>
      <c r="J908" s="16" t="s">
        <v>355</v>
      </c>
      <c r="K908" s="17" t="s">
        <v>319</v>
      </c>
      <c r="L908" s="16" t="s">
        <v>409</v>
      </c>
      <c r="M908" s="55">
        <v>46203</v>
      </c>
      <c r="N908" s="18">
        <v>2</v>
      </c>
      <c r="O908" s="19" t="s">
        <v>3327</v>
      </c>
      <c r="P908" s="19" t="s">
        <v>248</v>
      </c>
      <c r="Q908" s="34"/>
      <c r="R908" s="21" t="s">
        <v>1108</v>
      </c>
      <c r="S908" s="18">
        <v>42</v>
      </c>
      <c r="T908" s="74"/>
      <c r="U908" s="28">
        <v>46037</v>
      </c>
      <c r="V908" s="37" t="str">
        <f>IF(U908="","",IF(U908="TBD","TBD",IF(U908="N/A","N/A","W"&amp;TEXT(WEEKNUM(U908,21),"00")&amp;" "&amp;YEAR(U908))))</f>
        <v>W03 2026</v>
      </c>
      <c r="W908" s="28">
        <v>46048</v>
      </c>
      <c r="X908" s="23">
        <v>46056</v>
      </c>
      <c r="Y908" s="23" t="str">
        <f>IF(X908="","",IF(X908="TBD","TBD",IF(X908="N/A","N/A","W"&amp;TEXT(WEEKNUM(X908,21),"00")&amp;" "&amp;YEAR(X908))))</f>
        <v>W06 2026</v>
      </c>
      <c r="Z908" s="28">
        <v>46056</v>
      </c>
      <c r="AA908" s="28">
        <v>46057</v>
      </c>
      <c r="AB908" s="24"/>
      <c r="AC908" s="18" t="s">
        <v>324</v>
      </c>
      <c r="AD908" s="18" t="s">
        <v>6838</v>
      </c>
      <c r="AE908" s="28">
        <v>46056</v>
      </c>
      <c r="AF908" s="25" t="str">
        <f>IF(AE908="","",IF(AE908="TBD","TBD",IF(AE908="N/A","N/A","W"&amp;TEXT(WEEKNUM(AE908,21),"00")&amp;" "&amp;YEAR(AE908))))</f>
        <v>W06 2026</v>
      </c>
      <c r="AG908" s="21" t="s">
        <v>324</v>
      </c>
      <c r="AH908" s="34" t="s">
        <v>6839</v>
      </c>
      <c r="AI908" s="28">
        <v>46050</v>
      </c>
      <c r="AJ908" s="25" t="str">
        <f>IF(AI908="","",IF(AI908="TBD","TBD",IF(AI908="N/A","N/A","W"&amp;TEXT(WEEKNUM(AI908,21),"00")&amp;" "&amp;YEAR(AI908))))</f>
        <v>W05 2026</v>
      </c>
      <c r="AK908" s="21" t="s">
        <v>324</v>
      </c>
      <c r="AL908" s="18" t="s">
        <v>6840</v>
      </c>
      <c r="AM908" s="28">
        <v>46052</v>
      </c>
      <c r="AN908" s="18"/>
      <c r="AO908" s="18" t="s">
        <v>324</v>
      </c>
      <c r="AP908" s="34" t="s">
        <v>6841</v>
      </c>
      <c r="AQ908" s="28">
        <v>46051</v>
      </c>
      <c r="AR908" s="25" t="str">
        <f>IF(AQ908="","",IF(AQ908="TBD","TBD",IF(AQ908="N/A","N/A","W"&amp;TEXT(WEEKNUM(AQ908,21),"00")&amp;" "&amp;YEAR(AQ908))))</f>
        <v>W05 2026</v>
      </c>
      <c r="AS908" s="18"/>
      <c r="AT908" s="18"/>
      <c r="AU908" s="18"/>
      <c r="AV908" s="18"/>
      <c r="AW908" s="59">
        <v>46056</v>
      </c>
      <c r="AX908" s="25" t="str">
        <f>IF(AW908="","",IF(AW908="TBD","TBD",IF(AW908="N/A","N/A","W"&amp;TEXT(WEEKNUM(AW908,21),"00")&amp;" "&amp;YEAR(AW908))))</f>
        <v>W06 2026</v>
      </c>
      <c r="AY908" s="21" t="s">
        <v>1649</v>
      </c>
      <c r="AZ908" s="21" t="s">
        <v>328</v>
      </c>
      <c r="BA908" s="21" t="s">
        <v>329</v>
      </c>
      <c r="BB908" s="28">
        <v>46091</v>
      </c>
      <c r="BC908" s="28">
        <v>46111</v>
      </c>
      <c r="BD908" s="28">
        <v>46111</v>
      </c>
      <c r="BE908" s="52" t="str">
        <f>IF(BD908="","",IF(BD908="TBD","TBD",IF(BD908="N/A","N/A","W"&amp;TEXT(WEEKNUM(BD908,21),"00")&amp;" "&amp;YEAR(BD908))))</f>
        <v>W14 2026</v>
      </c>
      <c r="BF908" s="23">
        <v>46113</v>
      </c>
      <c r="BG908" s="25" t="str">
        <f>IF(BF908="","",IF(BF908="TBD","TBD",IF(BF908="N/A","N/A","W"&amp;TEXT(WEEKNUM(BF908,21),"00")&amp;" "&amp;YEAR(BF908))))</f>
        <v>W14 2026</v>
      </c>
      <c r="BH908" s="24">
        <f>+IF(BF908="",0,(BF908-BD908))</f>
        <v>2</v>
      </c>
      <c r="BI908" s="45" t="s">
        <v>415</v>
      </c>
      <c r="BJ908" s="43" t="s">
        <v>6842</v>
      </c>
      <c r="BK908" s="27">
        <v>46119</v>
      </c>
      <c r="BL908" s="25" t="str">
        <f>IF(BK908="","",IF(BK908="TBD","TBD",IF(BK908="N/A","N/A","W"&amp;TEXT(WEEKNUM(BK908,21),"00")&amp;" "&amp;YEAR(BK908))))</f>
        <v>W15 2026</v>
      </c>
      <c r="BM908" s="26" t="s">
        <v>330</v>
      </c>
      <c r="BN908" s="124" t="s">
        <v>6843</v>
      </c>
      <c r="BO908" s="28">
        <v>46100</v>
      </c>
      <c r="BP908" s="25" t="str">
        <f>IF(BO908="","",IF(BO908="TBD","TBD",IF(BO908="N/A","N/A","W"&amp;TEXT(WEEKNUM(BO908,21),"00")&amp;" "&amp;YEAR(BO908))))</f>
        <v>W12 2026</v>
      </c>
      <c r="BQ908" s="45" t="s">
        <v>415</v>
      </c>
      <c r="BR908" s="34" t="s">
        <v>6844</v>
      </c>
      <c r="BS908" s="334">
        <v>46091</v>
      </c>
      <c r="BT908" s="25" t="str">
        <f t="shared" si="51"/>
        <v>W11 2026</v>
      </c>
      <c r="BU908" s="26" t="s">
        <v>330</v>
      </c>
      <c r="BV908" s="34" t="s">
        <v>399</v>
      </c>
      <c r="BW908" s="347">
        <v>46098</v>
      </c>
      <c r="BX908" s="25" t="str">
        <f t="shared" si="52"/>
        <v>W12 2026</v>
      </c>
      <c r="BY908" s="156">
        <v>46119</v>
      </c>
      <c r="BZ908" s="25" t="str">
        <f>IF(BY908="","",IF(BY908="TBD","TBD",IF(BY908="N/A","N/A","W"&amp;TEXT(WEEKNUM(BY908,21),"00")&amp;" "&amp;YEAR(BY908))))</f>
        <v>W15 2026</v>
      </c>
      <c r="CA908" s="22" t="s">
        <v>419</v>
      </c>
      <c r="CB908" s="21" t="s">
        <v>336</v>
      </c>
      <c r="CC908" s="21" t="s">
        <v>6845</v>
      </c>
      <c r="CD908" s="18" t="s">
        <v>252</v>
      </c>
      <c r="CE908" s="28" t="s">
        <v>6846</v>
      </c>
      <c r="CF908" s="23">
        <v>46230</v>
      </c>
      <c r="CG908" s="23">
        <v>46234</v>
      </c>
      <c r="CH908" s="23">
        <v>46237</v>
      </c>
      <c r="CI908" s="25" t="str">
        <f>IF(CH908="","",IF(CH908="TBD","TBD",IF(CH908="N/A","N/A","W"&amp;TEXT(WEEKNUM(CH908,21),"00")&amp;" "&amp;YEAR(CH908))))</f>
        <v>W32 2026</v>
      </c>
      <c r="CJ908" s="23">
        <v>46239</v>
      </c>
      <c r="CK908" s="25" t="str">
        <f>IF(CJ908="","",IF(CJ908="TBD","TBD",IF(CJ908="N/A","N/A","W"&amp;TEXT(WEEKNUM(CJ908,21),"00")&amp;" "&amp;YEAR(CJ908))))</f>
        <v>W32 2026</v>
      </c>
      <c r="CL908" s="24">
        <f>+IF(CJ908="",0,(CJ908-CH908))</f>
        <v>2</v>
      </c>
      <c r="CM908" s="21" t="s">
        <v>339</v>
      </c>
      <c r="CN908" s="54" t="s">
        <v>6847</v>
      </c>
      <c r="CO908" s="23">
        <v>46237</v>
      </c>
      <c r="CP908" s="25" t="str">
        <f>IF(CO908="","",IF(CO908="TBD","TBD",IF(CO908="N/A","N/A","W"&amp;TEXT(WEEKNUM(CO908,21),"00")&amp;" "&amp;YEAR(CO908))))</f>
        <v>W32 2026</v>
      </c>
      <c r="CQ908" s="21" t="s">
        <v>339</v>
      </c>
      <c r="CR908" s="54" t="s">
        <v>370</v>
      </c>
      <c r="CS908" s="23">
        <v>46231</v>
      </c>
      <c r="CT908" s="25" t="str">
        <f>IF(CS908="","",IF(CS908="TBD","TBD",IF(CS908="N/A","N/A","W"&amp;TEXT(WEEKNUM(CS908,21),"00")&amp;" "&amp;YEAR(CS908))))</f>
        <v>W31 2026</v>
      </c>
      <c r="CU908" s="21" t="s">
        <v>388</v>
      </c>
      <c r="CV908" s="21" t="s">
        <v>5481</v>
      </c>
      <c r="CW908" s="23">
        <v>46231</v>
      </c>
      <c r="CX908" s="25" t="str">
        <f>IF(CW908="","",IF(CW908="TBD","TBD",IF(CW908="N/A","N/A","W"&amp;TEXT(WEEKNUM(CW908,21),"00")&amp;" "&amp;YEAR(CW908))))</f>
        <v>W31 2026</v>
      </c>
      <c r="CY908" s="21" t="s">
        <v>339</v>
      </c>
      <c r="CZ908" s="66" t="s">
        <v>3039</v>
      </c>
      <c r="DA908" s="23">
        <v>46230</v>
      </c>
      <c r="DB908" s="25" t="str">
        <f>IF(DA908="","",IF(DA908="TBD","TBD",IF(DA908="N/A","N/A","W"&amp;TEXT(WEEKNUM(DA908,21),"00")&amp;" "&amp;YEAR(DA908))))</f>
        <v>W31 2026</v>
      </c>
      <c r="DC908" s="23">
        <v>46237</v>
      </c>
      <c r="DD908" s="25" t="str">
        <f>IF(DC908="","",IF(DC908="TBD","TBD",IF(DC908="N/A","N/A","W"&amp;TEXT(WEEKNUM(DC908,21),"00")&amp;" "&amp;YEAR(DC908))))</f>
        <v>W32 2026</v>
      </c>
      <c r="DE908" s="21" t="s">
        <v>392</v>
      </c>
      <c r="DF908" s="28">
        <v>46238</v>
      </c>
      <c r="DG908" s="21" t="s">
        <v>259</v>
      </c>
      <c r="DH908" s="18"/>
      <c r="DI908" s="18"/>
      <c r="DJ908" s="18"/>
      <c r="DK908" s="21" t="s">
        <v>471</v>
      </c>
      <c r="DL908" s="21" t="s">
        <v>275</v>
      </c>
      <c r="DM908" s="18"/>
      <c r="DN908" s="23"/>
      <c r="DO908" s="23"/>
      <c r="DP908" s="23"/>
      <c r="DQ908" s="23" t="s">
        <v>262</v>
      </c>
      <c r="DR908" s="18"/>
      <c r="DS908" s="18"/>
      <c r="DT908" s="18"/>
      <c r="DU908" s="23"/>
      <c r="DV908" s="23"/>
      <c r="DW908" s="23"/>
      <c r="DX908" s="18"/>
      <c r="DY908" s="18"/>
      <c r="DZ908" s="18"/>
      <c r="EA908" s="18"/>
      <c r="EB908" s="21" t="s">
        <v>3040</v>
      </c>
      <c r="EC908" s="18"/>
      <c r="ED908" s="18" t="s">
        <v>343</v>
      </c>
      <c r="EE908" s="18"/>
      <c r="EF908" s="55" t="s">
        <v>295</v>
      </c>
      <c r="EG908" s="55"/>
      <c r="EH908" s="18"/>
      <c r="EI908" s="18" t="s">
        <v>252</v>
      </c>
      <c r="EJ908" s="29" t="str">
        <f>K908&amp;AY908&amp;CA908&amp;DE908&amp;DT908&amp;DW908</f>
        <v>VigenteTSS Aprobado 4G/5GIng Aprobada con Observaciones 4G/5GAs Built Aprobado con Observaciones 4G</v>
      </c>
    </row>
    <row r="909" spans="1:140" ht="12" hidden="1" customHeight="1">
      <c r="A909" s="30" t="str">
        <f>IFERROR(IF(VLOOKUP(B909,SEARCH!A:A,1,0)=B909,"OK",""),"")</f>
        <v/>
      </c>
      <c r="B909" s="31" t="s">
        <v>6848</v>
      </c>
      <c r="C909" s="15" t="s">
        <v>6849</v>
      </c>
      <c r="D909" s="16">
        <v>10</v>
      </c>
      <c r="E909" s="16">
        <v>-42.149166000000001</v>
      </c>
      <c r="F909" s="16">
        <v>-73.496077999999997</v>
      </c>
      <c r="G909" s="16" t="s">
        <v>710</v>
      </c>
      <c r="H909" s="16" t="s">
        <v>6850</v>
      </c>
      <c r="I909" s="16" t="s">
        <v>6851</v>
      </c>
      <c r="J909" s="16" t="s">
        <v>379</v>
      </c>
      <c r="K909" s="17" t="s">
        <v>319</v>
      </c>
      <c r="L909" s="16" t="s">
        <v>247</v>
      </c>
      <c r="M909" s="103" t="s">
        <v>320</v>
      </c>
      <c r="N909" s="18"/>
      <c r="O909" s="19" t="s">
        <v>3327</v>
      </c>
      <c r="P909" s="19" t="s">
        <v>380</v>
      </c>
      <c r="Q909" s="18"/>
      <c r="R909" s="21" t="s">
        <v>381</v>
      </c>
      <c r="S909" s="21">
        <v>56</v>
      </c>
      <c r="T909" s="22" t="s">
        <v>6852</v>
      </c>
      <c r="U909" s="23">
        <v>45106</v>
      </c>
      <c r="V909" s="21" t="str">
        <f>IF(U909="","",IF(U909="TBD","TBD",IF(U909="N/A","N/A","W"&amp;TEXT(WEEKNUM(U909,21),"00")&amp;" "&amp;YEAR(U909))))</f>
        <v>W26 2023</v>
      </c>
      <c r="W909" s="23">
        <v>45027</v>
      </c>
      <c r="X909" s="23"/>
      <c r="Y909" s="23" t="str">
        <f>IF(X909="","",IF(X909="TBD","TBD",IF(X909="N/A","N/A","W"&amp;TEXT(WEEKNUM(X909,21),"00")&amp;" "&amp;YEAR(X909))))</f>
        <v/>
      </c>
      <c r="Z909" s="23"/>
      <c r="AA909" s="23"/>
      <c r="AB909" s="24">
        <f>+IF(Z909="",0,AA909-Z909)</f>
        <v>0</v>
      </c>
      <c r="AC909" s="21" t="s">
        <v>324</v>
      </c>
      <c r="AD909" s="21">
        <v>0</v>
      </c>
      <c r="AE909" s="23">
        <v>45114</v>
      </c>
      <c r="AF909" s="25" t="str">
        <f>IF(AE909="","",IF(AE909="TBD","TBD",IF(AE909="N/A","N/A","W"&amp;TEXT(WEEKNUM(AE909,21),"00")&amp;" "&amp;YEAR(AE909))))</f>
        <v>W27 2023</v>
      </c>
      <c r="AG909" s="21" t="s">
        <v>324</v>
      </c>
      <c r="AH909" s="21"/>
      <c r="AI909" s="23">
        <v>45050</v>
      </c>
      <c r="AJ909" s="25" t="str">
        <f>IF(AI909="","",IF(AI909="TBD","TBD",IF(AI909="N/A","N/A","W"&amp;TEXT(WEEKNUM(AI909,21),"00")&amp;" "&amp;YEAR(AI909))))</f>
        <v>W18 2023</v>
      </c>
      <c r="AK909" s="21" t="s">
        <v>324</v>
      </c>
      <c r="AL909" s="21"/>
      <c r="AM909" s="23">
        <v>45048</v>
      </c>
      <c r="AN909" s="25" t="str">
        <f>IF(AM909="","",IF(AM909="TBD","TBD",IF(AM909="N/A","N/A","W"&amp;TEXT(WEEKNUM(AM909,21),"00")&amp;" "&amp;YEAR(AM909))))</f>
        <v>W18 2023</v>
      </c>
      <c r="AO909" s="21" t="s">
        <v>324</v>
      </c>
      <c r="AP909" s="21"/>
      <c r="AQ909" s="23">
        <v>45063</v>
      </c>
      <c r="AR909" s="25" t="str">
        <f>IF(AQ909="","",IF(AQ909="TBD","TBD",IF(AQ909="N/A","N/A","W"&amp;TEXT(WEEKNUM(AQ909,21),"00")&amp;" "&amp;YEAR(AQ909))))</f>
        <v>W20 2023</v>
      </c>
      <c r="AS909" s="21"/>
      <c r="AT909" s="21"/>
      <c r="AU909" s="23"/>
      <c r="AV909" s="25" t="s">
        <v>252</v>
      </c>
      <c r="AW909" s="59">
        <v>45114</v>
      </c>
      <c r="AX909" s="25" t="str">
        <f>IF(AW909="","",IF(AW909="TBD","TBD",IF(AW909="N/A","N/A","W"&amp;TEXT(WEEKNUM(AW909,21),"00")&amp;" "&amp;YEAR(AW909))))</f>
        <v>W27 2023</v>
      </c>
      <c r="AY909" s="21" t="s">
        <v>327</v>
      </c>
      <c r="AZ909" s="21" t="s">
        <v>328</v>
      </c>
      <c r="BA909" s="21" t="s">
        <v>329</v>
      </c>
      <c r="BB909" s="23">
        <v>45149</v>
      </c>
      <c r="BC909" s="23">
        <v>45168</v>
      </c>
      <c r="BD909" s="23">
        <v>45149</v>
      </c>
      <c r="BE909" s="25" t="str">
        <f>IF(BD909="","",IF(BD909="TBD","TBD",IF(BD909="N/A","N/A","W"&amp;TEXT(WEEKNUM(BD909,21),"00")&amp;" "&amp;YEAR(BD909))))</f>
        <v>W32 2023</v>
      </c>
      <c r="BF909" s="23">
        <v>45149</v>
      </c>
      <c r="BG909" s="25" t="str">
        <f>IF(BF909="","",IF(BF909="TBD","TBD",IF(BF909="N/A","N/A","W"&amp;TEXT(WEEKNUM(BF909,21),"00")&amp;" "&amp;YEAR(BF909))))</f>
        <v>W32 2023</v>
      </c>
      <c r="BH909" s="24">
        <f>+IF(BF909="",0,(BF909-BD909))</f>
        <v>0</v>
      </c>
      <c r="BI909" s="26" t="s">
        <v>330</v>
      </c>
      <c r="BJ909" s="26"/>
      <c r="BK909" s="27">
        <v>45183</v>
      </c>
      <c r="BL909" s="25" t="str">
        <f>IF(BK909="","",IF(BK909="TBD","TBD",IF(BK909="N/A","N/A","W"&amp;TEXT(WEEKNUM(BK909,21),"00")&amp;" "&amp;YEAR(BK909))))</f>
        <v>W37 2023</v>
      </c>
      <c r="BM909" s="21" t="s">
        <v>330</v>
      </c>
      <c r="BN909" s="124"/>
      <c r="BO909" s="23">
        <v>45173</v>
      </c>
      <c r="BP909" s="25" t="str">
        <f>IF(BO909="","",IF(BO909="TBD","TBD",IF(BO909="N/A","N/A","W"&amp;TEXT(WEEKNUM(BO909,21),"00")&amp;" "&amp;YEAR(BO909))))</f>
        <v>W36 2023</v>
      </c>
      <c r="BQ909" s="21" t="s">
        <v>330</v>
      </c>
      <c r="BR909" s="21"/>
      <c r="BS909" s="334">
        <v>45183</v>
      </c>
      <c r="BT909" s="25" t="str">
        <f t="shared" si="51"/>
        <v>W37 2023</v>
      </c>
      <c r="BU909" s="21" t="s">
        <v>330</v>
      </c>
      <c r="BV909" s="21"/>
      <c r="BW909" s="347">
        <v>45159</v>
      </c>
      <c r="BX909" s="25" t="str">
        <f t="shared" si="52"/>
        <v>W34 2023</v>
      </c>
      <c r="BY909" s="23">
        <v>45183</v>
      </c>
      <c r="BZ909" s="25" t="str">
        <f>IF(BY909="","",IF(BY909="TBD","TBD",IF(BY909="N/A","N/A","W"&amp;TEXT(WEEKNUM(BY909,21),"00")&amp;" "&amp;YEAR(BY909))))</f>
        <v>W37 2023</v>
      </c>
      <c r="CA909" s="22" t="s">
        <v>335</v>
      </c>
      <c r="CB909" s="21" t="s">
        <v>336</v>
      </c>
      <c r="CC909" s="21" t="s">
        <v>336</v>
      </c>
      <c r="CD909" s="21"/>
      <c r="CE909" s="23"/>
      <c r="CF909" s="23">
        <v>45511</v>
      </c>
      <c r="CG909" s="23"/>
      <c r="CH909" s="23">
        <v>45511</v>
      </c>
      <c r="CI909" s="25" t="str">
        <f>IF(CH909="","",IF(CH909="TBD","TBD",IF(CH909="N/A","N/A","W"&amp;TEXT(WEEKNUM(CH909,21),"00")&amp;" "&amp;YEAR(CH909))))</f>
        <v>W32 2024</v>
      </c>
      <c r="CJ909" s="23"/>
      <c r="CK909" s="25" t="str">
        <f>IF(CJ909="","",IF(CJ909="TBD","TBD",IF(CJ909="N/A","N/A","W"&amp;TEXT(WEEKNUM(CJ909,21),"00")&amp;" "&amp;YEAR(CJ909))))</f>
        <v/>
      </c>
      <c r="CL909" s="24">
        <f>+IF(CJ909="",0,(CJ909-CH909))</f>
        <v>0</v>
      </c>
      <c r="CM909" s="21" t="s">
        <v>388</v>
      </c>
      <c r="CN909" s="21" t="s">
        <v>6853</v>
      </c>
      <c r="CO909" s="23">
        <v>45516</v>
      </c>
      <c r="CP909" s="25" t="str">
        <f>IF(CO909="","",IF(CO909="TBD","TBD",IF(CO909="N/A","N/A","W"&amp;TEXT(WEEKNUM(CO909,21),"00")&amp;" "&amp;YEAR(CO909))))</f>
        <v>W33 2024</v>
      </c>
      <c r="CQ909" s="23" t="s">
        <v>339</v>
      </c>
      <c r="CR909" s="23" t="s">
        <v>6177</v>
      </c>
      <c r="CS909" s="23">
        <v>45518</v>
      </c>
      <c r="CT909" s="25" t="str">
        <f>IF(CS909="","",IF(CS909="TBD","TBD",IF(CS909="N/A","N/A","W"&amp;TEXT(WEEKNUM(CS909,21),"00")&amp;" "&amp;YEAR(CS909))))</f>
        <v>W33 2024</v>
      </c>
      <c r="CU909" s="21" t="s">
        <v>339</v>
      </c>
      <c r="CV909" s="21" t="s">
        <v>6854</v>
      </c>
      <c r="CW909" s="23">
        <v>45516</v>
      </c>
      <c r="CX909" s="25" t="str">
        <f>IF(CW909="","",IF(CW909="TBD","TBD",IF(CW909="N/A","N/A","W"&amp;TEXT(WEEKNUM(CW909,21),"00")&amp;" "&amp;YEAR(CW909))))</f>
        <v>W33 2024</v>
      </c>
      <c r="CY909" s="21" t="s">
        <v>339</v>
      </c>
      <c r="CZ909" s="21" t="s">
        <v>6854</v>
      </c>
      <c r="DA909" s="23">
        <v>45516</v>
      </c>
      <c r="DB909" s="25" t="str">
        <f>IF(DA909="","",IF(DA909="TBD","TBD",IF(DA909="N/A","N/A","W"&amp;TEXT(WEEKNUM(DA909,21),"00")&amp;" "&amp;YEAR(DA909))))</f>
        <v>W33 2024</v>
      </c>
      <c r="DC909" s="23">
        <v>45518</v>
      </c>
      <c r="DD909" s="25" t="str">
        <f>IF(DC909="","",IF(DC909="TBD","TBD",IF(DC909="N/A","N/A","W"&amp;TEXT(WEEKNUM(DC909,21),"00")&amp;" "&amp;YEAR(DC909))))</f>
        <v>W33 2024</v>
      </c>
      <c r="DE909" s="21" t="s">
        <v>392</v>
      </c>
      <c r="DF909" s="23"/>
      <c r="DG909" s="21" t="s">
        <v>259</v>
      </c>
      <c r="DH909" s="21">
        <v>0</v>
      </c>
      <c r="DI909" s="18"/>
      <c r="DJ909" s="18"/>
      <c r="DK909" s="21" t="s">
        <v>471</v>
      </c>
      <c r="DL909" s="21" t="s">
        <v>472</v>
      </c>
      <c r="DM909" s="21"/>
      <c r="DN909" s="23">
        <v>46004</v>
      </c>
      <c r="DO909" s="23"/>
      <c r="DP909" s="23"/>
      <c r="DQ909" s="23" t="s">
        <v>262</v>
      </c>
      <c r="DR909" s="23"/>
      <c r="DS909" s="23"/>
      <c r="DT909" s="23"/>
      <c r="DU909" s="23">
        <v>45522</v>
      </c>
      <c r="DV909" s="23">
        <v>45653</v>
      </c>
      <c r="DW909" s="23" t="s">
        <v>342</v>
      </c>
      <c r="DX909" s="23"/>
      <c r="DY909" s="18"/>
      <c r="DZ909" s="18"/>
      <c r="EA909" s="18"/>
      <c r="EB909" s="21" t="s">
        <v>41</v>
      </c>
      <c r="EC909" s="18" t="s">
        <v>234</v>
      </c>
      <c r="ED909" s="18"/>
      <c r="EE909" s="18"/>
      <c r="EF909" s="55"/>
      <c r="EG909" s="55"/>
      <c r="EH909" s="18"/>
      <c r="EI909" s="18">
        <v>0</v>
      </c>
      <c r="EJ909" s="29" t="str">
        <f>K909&amp;AY909&amp;CA909&amp;DE909&amp;DT909&amp;DW909</f>
        <v>VigenteTSS Aprobado 4GIng Aprobada 4GAs Built Aprobado con Observaciones 4GOn Air</v>
      </c>
    </row>
    <row r="910" spans="1:140" ht="12" hidden="1" customHeight="1">
      <c r="A910" s="30" t="str">
        <f>IFERROR(IF(VLOOKUP(B910,SEARCH!A:A,1,0)=B910,"OK",""),"")</f>
        <v/>
      </c>
      <c r="B910" s="31" t="s">
        <v>6855</v>
      </c>
      <c r="C910" s="15" t="s">
        <v>6856</v>
      </c>
      <c r="D910" s="16">
        <v>13</v>
      </c>
      <c r="E910" s="16">
        <v>-33.359400000000001</v>
      </c>
      <c r="F910" s="16">
        <v>-70.644800000000004</v>
      </c>
      <c r="G910" s="16" t="s">
        <v>270</v>
      </c>
      <c r="H910" s="16" t="s">
        <v>817</v>
      </c>
      <c r="I910" s="16" t="s">
        <v>6857</v>
      </c>
      <c r="J910" s="16" t="s">
        <v>409</v>
      </c>
      <c r="K910" s="17" t="s">
        <v>319</v>
      </c>
      <c r="L910" s="16" t="s">
        <v>409</v>
      </c>
      <c r="M910" s="103">
        <v>8</v>
      </c>
      <c r="N910" s="18">
        <v>1</v>
      </c>
      <c r="O910" s="19" t="s">
        <v>6858</v>
      </c>
      <c r="P910" s="19" t="s">
        <v>356</v>
      </c>
      <c r="Q910" s="18" t="s">
        <v>6859</v>
      </c>
      <c r="R910" s="21">
        <v>0</v>
      </c>
      <c r="S910" s="21">
        <v>27</v>
      </c>
      <c r="T910" s="22" t="s">
        <v>6860</v>
      </c>
      <c r="U910" s="23">
        <v>0</v>
      </c>
      <c r="V910" s="21" t="str">
        <f>IF(U910="","",IF(U910="TBD","TBD",IF(U910="N/A","N/A","W"&amp;TEXT(WEEKNUM(U910,21),"00")&amp;" "&amp;YEAR(U910))))</f>
        <v>W52 1900</v>
      </c>
      <c r="W910" s="23">
        <v>45736</v>
      </c>
      <c r="X910" s="23">
        <v>45770</v>
      </c>
      <c r="Y910" s="23" t="str">
        <f>IF(X910="","",IF(X910="TBD","TBD",IF(X910="N/A","N/A","W"&amp;TEXT(WEEKNUM(X910,21),"00")&amp;" "&amp;YEAR(X910))))</f>
        <v>W17 2025</v>
      </c>
      <c r="Z910" s="23">
        <v>45881</v>
      </c>
      <c r="AA910" s="23">
        <v>45883</v>
      </c>
      <c r="AB910" s="24">
        <f>+IF(Z910="",0,AA910-Z910)</f>
        <v>2</v>
      </c>
      <c r="AC910" s="20" t="s">
        <v>324</v>
      </c>
      <c r="AD910" s="20" t="s">
        <v>370</v>
      </c>
      <c r="AE910" s="23">
        <v>45772</v>
      </c>
      <c r="AF910" s="25" t="str">
        <f>IF(AE910="","",IF(AE910="TBD","TBD",IF(AE910="N/A","N/A","W"&amp;TEXT(WEEKNUM(AE910,21),"00")&amp;" "&amp;YEAR(AE910))))</f>
        <v>W17 2025</v>
      </c>
      <c r="AG910" s="21" t="s">
        <v>324</v>
      </c>
      <c r="AH910" s="20" t="s">
        <v>6861</v>
      </c>
      <c r="AI910" s="23">
        <v>45737</v>
      </c>
      <c r="AJ910" s="25" t="str">
        <f>IF(AI910="","",IF(AI910="TBD","TBD",IF(AI910="N/A","N/A","W"&amp;TEXT(WEEKNUM(AI910,21),"00")&amp;" "&amp;YEAR(AI910))))</f>
        <v>W12 2025</v>
      </c>
      <c r="AK910" s="21" t="s">
        <v>324</v>
      </c>
      <c r="AL910" s="20" t="s">
        <v>6862</v>
      </c>
      <c r="AM910" s="23">
        <v>45737</v>
      </c>
      <c r="AN910" s="25" t="str">
        <f>IF(AM910="","",IF(AM910="TBD","TBD",IF(AM910="N/A","N/A","W"&amp;TEXT(WEEKNUM(AM910,21),"00")&amp;" "&amp;YEAR(AM910))))</f>
        <v>W12 2025</v>
      </c>
      <c r="AO910" s="21" t="s">
        <v>324</v>
      </c>
      <c r="AP910" s="20" t="s">
        <v>6863</v>
      </c>
      <c r="AQ910" s="23">
        <v>45756</v>
      </c>
      <c r="AR910" s="25" t="str">
        <f>IF(AQ910="","",IF(AQ910="TBD","TBD",IF(AQ910="N/A","N/A","W"&amp;TEXT(WEEKNUM(AQ910,21),"00")&amp;" "&amp;YEAR(AQ910))))</f>
        <v>W15 2025</v>
      </c>
      <c r="AS910" s="21"/>
      <c r="AT910" s="21"/>
      <c r="AU910" s="23"/>
      <c r="AV910" s="25" t="s">
        <v>252</v>
      </c>
      <c r="AW910" s="59">
        <v>45772</v>
      </c>
      <c r="AX910" s="25" t="str">
        <f>IF(AW910="","",IF(AW910="TBD","TBD",IF(AW910="N/A","N/A","W"&amp;TEXT(WEEKNUM(AW910,21),"00")&amp;" "&amp;YEAR(AW910))))</f>
        <v>W17 2025</v>
      </c>
      <c r="AY910" s="21" t="s">
        <v>327</v>
      </c>
      <c r="AZ910" s="21" t="s">
        <v>328</v>
      </c>
      <c r="BA910" s="21" t="s">
        <v>329</v>
      </c>
      <c r="BB910" s="23">
        <v>45782</v>
      </c>
      <c r="BC910" s="23">
        <v>45812</v>
      </c>
      <c r="BD910" s="23">
        <v>45812</v>
      </c>
      <c r="BE910" s="25" t="str">
        <f>IF(BD910="","",IF(BD910="TBD","TBD",IF(BD910="N/A","N/A","W"&amp;TEXT(WEEKNUM(BD910,21),"00")&amp;" "&amp;YEAR(BD910))))</f>
        <v>W23 2025</v>
      </c>
      <c r="BF910" s="23">
        <v>45817</v>
      </c>
      <c r="BG910" s="25" t="str">
        <f>IF(BF910="","",IF(BF910="TBD","TBD",IF(BF910="N/A","N/A","W"&amp;TEXT(WEEKNUM(BF910,21),"00")&amp;" "&amp;YEAR(BF910))))</f>
        <v>W24 2025</v>
      </c>
      <c r="BH910" s="24">
        <f>+IF(BF910="",0,(BF910-BD910))</f>
        <v>5</v>
      </c>
      <c r="BI910" s="26" t="s">
        <v>6864</v>
      </c>
      <c r="BJ910" s="53" t="s">
        <v>6865</v>
      </c>
      <c r="BK910" s="27">
        <v>45814</v>
      </c>
      <c r="BL910" s="25" t="str">
        <f>IF(BK910="","",IF(BK910="TBD","TBD",IF(BK910="N/A","N/A","W"&amp;TEXT(WEEKNUM(BK910,21),"00")&amp;" "&amp;YEAR(BK910))))</f>
        <v>W23 2025</v>
      </c>
      <c r="BM910" s="21" t="s">
        <v>330</v>
      </c>
      <c r="BN910" s="124" t="s">
        <v>330</v>
      </c>
      <c r="BO910" s="23">
        <v>45814</v>
      </c>
      <c r="BP910" s="25" t="str">
        <f>IF(BO910="","",IF(BO910="TBD","TBD",IF(BO910="N/A","N/A","W"&amp;TEXT(WEEKNUM(BO910,21),"00")&amp;" "&amp;YEAR(BO910))))</f>
        <v>W23 2025</v>
      </c>
      <c r="BQ910" s="21" t="s">
        <v>330</v>
      </c>
      <c r="BR910" s="20" t="s">
        <v>6866</v>
      </c>
      <c r="BS910" s="334">
        <v>45813</v>
      </c>
      <c r="BT910" s="25" t="str">
        <f t="shared" si="51"/>
        <v>W23 2025</v>
      </c>
      <c r="BU910" s="21" t="s">
        <v>330</v>
      </c>
      <c r="BV910" s="21" t="s">
        <v>1392</v>
      </c>
      <c r="BW910" s="347">
        <v>45791</v>
      </c>
      <c r="BX910" s="25" t="str">
        <f t="shared" si="52"/>
        <v>W20 2025</v>
      </c>
      <c r="BY910" s="23">
        <v>45814</v>
      </c>
      <c r="BZ910" s="25" t="str">
        <f>IF(BY910="","",IF(BY910="TBD","TBD",IF(BY910="N/A","N/A","W"&amp;TEXT(WEEKNUM(BY910,21),"00")&amp;" "&amp;YEAR(BY910))))</f>
        <v>W23 2025</v>
      </c>
      <c r="CA910" s="22" t="s">
        <v>926</v>
      </c>
      <c r="CB910" s="21" t="s">
        <v>336</v>
      </c>
      <c r="CC910" s="21" t="s">
        <v>336</v>
      </c>
      <c r="CD910" s="21"/>
      <c r="CE910" s="23" t="s">
        <v>1674</v>
      </c>
      <c r="CF910" s="23"/>
      <c r="CG910" s="23"/>
      <c r="CH910" s="23"/>
      <c r="CI910" s="25" t="str">
        <f>IF(CH910="","",IF(CH910="TBD","TBD",IF(CH910="N/A","N/A","W"&amp;TEXT(WEEKNUM(CH910,21),"00")&amp;" "&amp;YEAR(CH910))))</f>
        <v/>
      </c>
      <c r="CJ910" s="23"/>
      <c r="CK910" s="25" t="str">
        <f>IF(CJ910="","",IF(CJ910="TBD","TBD",IF(CJ910="N/A","N/A","W"&amp;TEXT(WEEKNUM(CJ910,21),"00")&amp;" "&amp;YEAR(CJ910))))</f>
        <v/>
      </c>
      <c r="CL910" s="24">
        <f>+IF(CJ910="",0,(CJ910-CH910))</f>
        <v>0</v>
      </c>
      <c r="CM910" s="21" t="s">
        <v>339</v>
      </c>
      <c r="CN910" s="21" t="s">
        <v>3264</v>
      </c>
      <c r="CO910" s="23">
        <v>45948</v>
      </c>
      <c r="CP910" s="25" t="str">
        <f>IF(CO910="","",IF(CO910="TBD","TBD",IF(CO910="N/A","N/A","W"&amp;TEXT(WEEKNUM(CO910,21),"00")&amp;" "&amp;YEAR(CO910))))</f>
        <v>W42 2025</v>
      </c>
      <c r="CQ910" s="21" t="s">
        <v>339</v>
      </c>
      <c r="CR910" s="21" t="s">
        <v>3264</v>
      </c>
      <c r="CS910" s="23">
        <v>45948</v>
      </c>
      <c r="CT910" s="25" t="str">
        <f>IF(CS910="","",IF(CS910="TBD","TBD",IF(CS910="N/A","N/A","W"&amp;TEXT(WEEKNUM(CS910,21),"00")&amp;" "&amp;YEAR(CS910))))</f>
        <v>W42 2025</v>
      </c>
      <c r="CU910" s="21" t="s">
        <v>339</v>
      </c>
      <c r="CV910" s="21" t="s">
        <v>3264</v>
      </c>
      <c r="CW910" s="23">
        <v>45948</v>
      </c>
      <c r="CX910" s="25" t="str">
        <f>IF(CW910="","",IF(CW910="TBD","TBD",IF(CW910="N/A","N/A","W"&amp;TEXT(WEEKNUM(CW910,21),"00")&amp;" "&amp;YEAR(CW910))))</f>
        <v>W42 2025</v>
      </c>
      <c r="CY910" s="21" t="s">
        <v>339</v>
      </c>
      <c r="CZ910" s="21" t="s">
        <v>3264</v>
      </c>
      <c r="DA910" s="23">
        <v>45948</v>
      </c>
      <c r="DB910" s="25" t="str">
        <f>IF(DA910="","",IF(DA910="TBD","TBD",IF(DA910="N/A","N/A","W"&amp;TEXT(WEEKNUM(DA910,21),"00")&amp;" "&amp;YEAR(DA910))))</f>
        <v>W42 2025</v>
      </c>
      <c r="DC910" s="23">
        <v>45948</v>
      </c>
      <c r="DD910" s="25" t="str">
        <f>IF(DC910="","",IF(DC910="TBD","TBD",IF(DC910="N/A","N/A","W"&amp;TEXT(WEEKNUM(DC910,21),"00")&amp;" "&amp;YEAR(DC910))))</f>
        <v>W42 2025</v>
      </c>
      <c r="DE910" s="21" t="s">
        <v>3278</v>
      </c>
      <c r="DF910" s="23"/>
      <c r="DG910" s="21" t="s">
        <v>259</v>
      </c>
      <c r="DH910" s="21"/>
      <c r="DI910" s="18"/>
      <c r="DJ910" s="18"/>
      <c r="DK910" s="21" t="s">
        <v>296</v>
      </c>
      <c r="DL910" s="21" t="s">
        <v>1501</v>
      </c>
      <c r="DM910" s="21"/>
      <c r="DN910" s="23">
        <v>45944</v>
      </c>
      <c r="DO910" s="23"/>
      <c r="DP910" s="23"/>
      <c r="DQ910" s="23" t="s">
        <v>276</v>
      </c>
      <c r="DR910" s="23"/>
      <c r="DS910" s="23"/>
      <c r="DT910" s="23"/>
      <c r="DU910" s="23"/>
      <c r="DV910" s="23">
        <v>45948</v>
      </c>
      <c r="DW910" s="23" t="s">
        <v>342</v>
      </c>
      <c r="DX910" s="23"/>
      <c r="DY910" s="18"/>
      <c r="DZ910" s="18"/>
      <c r="EA910" s="18"/>
      <c r="EB910" s="21" t="s">
        <v>49</v>
      </c>
      <c r="EC910" s="18"/>
      <c r="ED910" s="18" t="s">
        <v>343</v>
      </c>
      <c r="EE910" s="18"/>
      <c r="EF910" s="55" t="s">
        <v>3004</v>
      </c>
      <c r="EG910" s="55"/>
      <c r="EH910" s="18"/>
      <c r="EI910" s="18">
        <v>0</v>
      </c>
      <c r="EJ910" s="29" t="str">
        <f>K910&amp;AY910&amp;CA910&amp;DE910&amp;DT910&amp;DW910</f>
        <v>VigenteTSS Aprobado 4GIng Aprobada 4G/5GAs Built Aprobado con Observaciones 4G/5G (Adm)On Air</v>
      </c>
    </row>
    <row r="911" spans="1:140" ht="12" hidden="1" customHeight="1">
      <c r="A911" s="30" t="str">
        <f>IFERROR(IF(VLOOKUP(B911,SEARCH!A:A,1,0)=B911,"OK",""),"")</f>
        <v/>
      </c>
      <c r="B911" s="14" t="s">
        <v>6867</v>
      </c>
      <c r="C911" s="15" t="s">
        <v>6868</v>
      </c>
      <c r="D911" s="16">
        <v>15</v>
      </c>
      <c r="E911" s="16">
        <v>-18.500923</v>
      </c>
      <c r="F911" s="16">
        <v>-70.307742000000005</v>
      </c>
      <c r="G911" s="16" t="s">
        <v>1698</v>
      </c>
      <c r="H911" s="16" t="s">
        <v>1711</v>
      </c>
      <c r="I911" s="16" t="s">
        <v>6869</v>
      </c>
      <c r="J911" s="16" t="s">
        <v>355</v>
      </c>
      <c r="K911" s="17" t="s">
        <v>319</v>
      </c>
      <c r="L911" s="16" t="s">
        <v>247</v>
      </c>
      <c r="M911" s="55">
        <v>46295</v>
      </c>
      <c r="N911" s="18"/>
      <c r="O911" s="19" t="s">
        <v>4478</v>
      </c>
      <c r="P911" s="19" t="s">
        <v>248</v>
      </c>
      <c r="Q911" s="18"/>
      <c r="R911" s="66" t="s">
        <v>4284</v>
      </c>
      <c r="S911" s="21">
        <v>12</v>
      </c>
      <c r="T911" s="22"/>
      <c r="U911" s="23">
        <v>46010</v>
      </c>
      <c r="V911" s="21" t="str">
        <f>IF(U911="","",IF(U911="TBD","TBD",IF(U911="N/A","N/A","W"&amp;TEXT(WEEKNUM(U911,21),"00")&amp;" "&amp;YEAR(U911))))</f>
        <v>W51 2025</v>
      </c>
      <c r="W911" s="23">
        <v>46083</v>
      </c>
      <c r="X911" s="23"/>
      <c r="Y911" s="23" t="str">
        <f>IF(X911="","",IF(X911="TBD","TBD",IF(X911="N/A","N/A","W"&amp;TEXT(WEEKNUM(X911,21),"00")&amp;" "&amp;YEAR(X911))))</f>
        <v/>
      </c>
      <c r="Z911" s="23">
        <v>46083</v>
      </c>
      <c r="AA911" s="23">
        <v>46085</v>
      </c>
      <c r="AB911" s="24">
        <f>+IF(Z911="",0,AA911-Z911)</f>
        <v>2</v>
      </c>
      <c r="AC911" s="21" t="s">
        <v>324</v>
      </c>
      <c r="AD911" s="20"/>
      <c r="AE911" s="23"/>
      <c r="AF911" s="25" t="str">
        <f>IF(AE911="","",IF(AE911="TBD","TBD",IF(AE911="N/A","N/A","W"&amp;TEXT(WEEKNUM(AE911,21),"00")&amp;" "&amp;YEAR(AE911))))</f>
        <v/>
      </c>
      <c r="AG911" s="37" t="s">
        <v>324</v>
      </c>
      <c r="AH911" s="20" t="s">
        <v>6870</v>
      </c>
      <c r="AI911" s="23">
        <v>46086</v>
      </c>
      <c r="AJ911" s="25" t="str">
        <f>IF(AI911="","",IF(AI911="TBD","TBD",IF(AI911="N/A","N/A","W"&amp;TEXT(WEEKNUM(AI911,21),"00")&amp;" "&amp;YEAR(AI911))))</f>
        <v>W10 2026</v>
      </c>
      <c r="AK911" t="s">
        <v>324</v>
      </c>
      <c r="AL911" s="20" t="s">
        <v>6871</v>
      </c>
      <c r="AM911" s="23">
        <v>46086</v>
      </c>
      <c r="AN911" s="25" t="str">
        <f>IF(AM911="","",IF(AM911="TBD","TBD",IF(AM911="N/A","N/A","W"&amp;TEXT(WEEKNUM(AM911,21),"00")&amp;" "&amp;YEAR(AM911))))</f>
        <v>W10 2026</v>
      </c>
      <c r="AO911" s="21" t="s">
        <v>324</v>
      </c>
      <c r="AP911" s="21"/>
      <c r="AQ911" s="23">
        <v>46085</v>
      </c>
      <c r="AR911" s="25" t="str">
        <f>IF(AQ911="","",IF(AQ911="TBD","TBD",IF(AQ911="N/A","N/A","W"&amp;TEXT(WEEKNUM(AQ911,21),"00")&amp;" "&amp;YEAR(AQ911))))</f>
        <v>W10 2026</v>
      </c>
      <c r="AS911" s="21"/>
      <c r="AT911" s="21"/>
      <c r="AU911" s="23"/>
      <c r="AV911" s="25" t="s">
        <v>252</v>
      </c>
      <c r="AW911" s="59">
        <v>46086</v>
      </c>
      <c r="AX911" s="25" t="str">
        <f>IF(AW911="","",IF(AW911="TBD","TBD",IF(AW911="N/A","N/A","W"&amp;TEXT(WEEKNUM(AW911,21),"00")&amp;" "&amp;YEAR(AW911))))</f>
        <v>W10 2026</v>
      </c>
      <c r="AY911" s="21" t="s">
        <v>327</v>
      </c>
      <c r="AZ911" s="21" t="s">
        <v>328</v>
      </c>
      <c r="BA911" s="21" t="s">
        <v>329</v>
      </c>
      <c r="BB911" s="23">
        <v>46133</v>
      </c>
      <c r="BC911" s="23">
        <v>46147</v>
      </c>
      <c r="BD911" s="23">
        <v>46148</v>
      </c>
      <c r="BE911" s="25" t="str">
        <f>IF(BD911="","",IF(BD911="TBD","TBD",IF(BD911="N/A","N/A","W"&amp;TEXT(WEEKNUM(BD911,21),"00")&amp;" "&amp;YEAR(BD911))))</f>
        <v>W19 2026</v>
      </c>
      <c r="BF911" s="23">
        <v>46150</v>
      </c>
      <c r="BG911" s="25" t="str">
        <f>IF(BF911="","",IF(BF911="TBD","TBD",IF(BF911="N/A","N/A","W"&amp;TEXT(WEEKNUM(BF911,21),"00")&amp;" "&amp;YEAR(BF911))))</f>
        <v>W19 2026</v>
      </c>
      <c r="BH911" s="24">
        <f>+IF(BF911="",0,(BF911-BD911))</f>
        <v>2</v>
      </c>
      <c r="BI911" s="26" t="s">
        <v>330</v>
      </c>
      <c r="BJ911" s="322" t="s">
        <v>6872</v>
      </c>
      <c r="BK911" s="27">
        <v>46148</v>
      </c>
      <c r="BL911" s="25" t="str">
        <f>IF(BK911="","",IF(BK911="TBD","TBD",IF(BK911="N/A","N/A","W"&amp;TEXT(WEEKNUM(BK911,21),"00")&amp;" "&amp;YEAR(BK911))))</f>
        <v>W19 2026</v>
      </c>
      <c r="BM911" s="26" t="s">
        <v>330</v>
      </c>
      <c r="BN911" s="124" t="s">
        <v>6873</v>
      </c>
      <c r="BO911" s="23">
        <v>46139</v>
      </c>
      <c r="BP911" s="25" t="str">
        <f>IF(BO911="","",IF(BO911="TBD","TBD",IF(BO911="N/A","N/A","W"&amp;TEXT(WEEKNUM(BO911,21),"00")&amp;" "&amp;YEAR(BO911))))</f>
        <v>W18 2026</v>
      </c>
      <c r="BQ911" s="26" t="s">
        <v>330</v>
      </c>
      <c r="BR911" s="21" t="s">
        <v>6874</v>
      </c>
      <c r="BS911" s="334">
        <v>46135</v>
      </c>
      <c r="BT911" s="25" t="str">
        <f t="shared" si="51"/>
        <v>W17 2026</v>
      </c>
      <c r="BU911" s="26" t="s">
        <v>330</v>
      </c>
      <c r="BV911" s="21" t="s">
        <v>528</v>
      </c>
      <c r="BW911" s="347">
        <v>46134</v>
      </c>
      <c r="BX911" s="25" t="str">
        <f t="shared" si="52"/>
        <v>W17 2026</v>
      </c>
      <c r="BY911" s="23">
        <v>46148</v>
      </c>
      <c r="BZ911" s="25" t="str">
        <f>IF(BY911="","",IF(BY911="TBD","TBD",IF(BY911="N/A","N/A","W"&amp;TEXT(WEEKNUM(BY911,21),"00")&amp;" "&amp;YEAR(BY911))))</f>
        <v>W19 2026</v>
      </c>
      <c r="CA911" s="22" t="s">
        <v>335</v>
      </c>
      <c r="CB911" s="21" t="s">
        <v>349</v>
      </c>
      <c r="CC911" s="21" t="s">
        <v>350</v>
      </c>
      <c r="CD911" s="21"/>
      <c r="CE911" s="23"/>
      <c r="CF911" s="23"/>
      <c r="CG911" s="23"/>
      <c r="CH911" s="23"/>
      <c r="CI911" s="25" t="str">
        <f>IF(CH911="","",IF(CH911="TBD","TBD",IF(CH911="N/A","N/A","W"&amp;TEXT(WEEKNUM(CH911,21),"00")&amp;" "&amp;YEAR(CH911))))</f>
        <v/>
      </c>
      <c r="CJ911" s="23"/>
      <c r="CK911" s="25" t="str">
        <f>IF(CJ911="","",IF(CJ911="TBD","TBD",IF(CJ911="N/A","N/A","W"&amp;TEXT(WEEKNUM(CJ911,21),"00")&amp;" "&amp;YEAR(CJ911))))</f>
        <v/>
      </c>
      <c r="CL911" s="24">
        <f>+IF(CJ911="",0,(CJ911-CH911))</f>
        <v>0</v>
      </c>
      <c r="CM911" s="21" t="s">
        <v>258</v>
      </c>
      <c r="CN911" s="21"/>
      <c r="CO911" s="23"/>
      <c r="CP911" s="25" t="str">
        <f>IF(CO911="","",IF(CO911="TBD","TBD",IF(CO911="N/A","N/A","W"&amp;TEXT(WEEKNUM(CO911,21),"00")&amp;" "&amp;YEAR(CO911))))</f>
        <v/>
      </c>
      <c r="CQ911" s="23" t="s">
        <v>258</v>
      </c>
      <c r="CR911" s="183"/>
      <c r="CS911" s="23"/>
      <c r="CT911" s="25" t="str">
        <f>IF(CS911="","",IF(CS911="TBD","TBD",IF(CS911="N/A","N/A","W"&amp;TEXT(WEEKNUM(CS911,21),"00")&amp;" "&amp;YEAR(CS911))))</f>
        <v/>
      </c>
      <c r="CU911" s="21" t="s">
        <v>258</v>
      </c>
      <c r="CV911" s="21"/>
      <c r="CW911" s="23"/>
      <c r="CX911" s="25" t="str">
        <f>IF(CW911="","",IF(CW911="TBD","TBD",IF(CW911="N/A","N/A","W"&amp;TEXT(WEEKNUM(CW911,21),"00")&amp;" "&amp;YEAR(CW911))))</f>
        <v/>
      </c>
      <c r="CY911" s="21" t="s">
        <v>258</v>
      </c>
      <c r="CZ911" s="21"/>
      <c r="DA911" s="23"/>
      <c r="DB911" s="25" t="str">
        <f>IF(DA911="","",IF(DA911="TBD","TBD",IF(DA911="N/A","N/A","W"&amp;TEXT(WEEKNUM(DA911,21),"00")&amp;" "&amp;YEAR(DA911))))</f>
        <v/>
      </c>
      <c r="DC911" s="23"/>
      <c r="DD911" s="25" t="str">
        <f>IF(DC911="","",IF(DC911="TBD","TBD",IF(DC911="N/A","N/A","W"&amp;TEXT(WEEKNUM(DC911,21),"00")&amp;" "&amp;YEAR(DC911))))</f>
        <v/>
      </c>
      <c r="DE911" s="21" t="s">
        <v>715</v>
      </c>
      <c r="DF911" s="23"/>
      <c r="DG911" s="21" t="s">
        <v>259</v>
      </c>
      <c r="DH911" s="18"/>
      <c r="DI911" s="18"/>
      <c r="DJ911" s="18"/>
      <c r="DK911" s="21" t="s">
        <v>260</v>
      </c>
      <c r="DL911" s="21" t="s">
        <v>261</v>
      </c>
      <c r="DM911" s="21"/>
      <c r="DN911" s="23"/>
      <c r="DO911" s="23"/>
      <c r="DP911" s="23"/>
      <c r="DQ911" s="23" t="s">
        <v>262</v>
      </c>
      <c r="DR911" s="23"/>
      <c r="DS911" s="23"/>
      <c r="DT911" s="23"/>
      <c r="DU911" s="23"/>
      <c r="DV911" s="23"/>
      <c r="DW911" s="23"/>
      <c r="DX911" s="23"/>
      <c r="DY911" s="18"/>
      <c r="DZ911" s="18"/>
      <c r="EA911" s="18"/>
      <c r="EB911" s="21" t="s">
        <v>3012</v>
      </c>
      <c r="EC911" s="18"/>
      <c r="ED911" s="18" t="s">
        <v>343</v>
      </c>
      <c r="EE911" s="18"/>
      <c r="EF911" s="55">
        <v>46297</v>
      </c>
      <c r="EG911" s="290" t="s">
        <v>4552</v>
      </c>
      <c r="EH911" s="18" t="s">
        <v>929</v>
      </c>
      <c r="EI911" s="18" t="s">
        <v>6875</v>
      </c>
      <c r="EJ911" s="29" t="str">
        <f>K911&amp;AY911&amp;CA911&amp;DE911&amp;DT911&amp;DW911</f>
        <v>VigenteTSS Aprobado 4GIng Aprobada 4GAs Built No Recibido 4G</v>
      </c>
    </row>
    <row r="912" spans="1:140" ht="12" hidden="1" customHeight="1">
      <c r="A912" s="30" t="str">
        <f>IFERROR(IF(VLOOKUP(B912,SEARCH!A:A,1,0)=B912,"OK",""),"")</f>
        <v/>
      </c>
      <c r="B912" s="31" t="s">
        <v>6876</v>
      </c>
      <c r="C912" s="15" t="s">
        <v>6877</v>
      </c>
      <c r="D912" s="16">
        <v>1</v>
      </c>
      <c r="E912" s="16">
        <v>-20.216470000000001</v>
      </c>
      <c r="F912" s="16">
        <v>-70.155379999999994</v>
      </c>
      <c r="G912" s="16" t="s">
        <v>455</v>
      </c>
      <c r="H912" s="16" t="s">
        <v>1717</v>
      </c>
      <c r="I912" s="16" t="s">
        <v>6878</v>
      </c>
      <c r="J912" s="16" t="s">
        <v>318</v>
      </c>
      <c r="K912" s="16" t="s">
        <v>3</v>
      </c>
      <c r="L912" s="16" t="s">
        <v>247</v>
      </c>
      <c r="M912" s="103"/>
      <c r="N912" s="18"/>
      <c r="O912" s="19" t="s">
        <v>4478</v>
      </c>
      <c r="P912" s="19" t="s">
        <v>248</v>
      </c>
      <c r="Q912" s="18"/>
      <c r="R912" s="21" t="s">
        <v>6879</v>
      </c>
      <c r="S912" s="21">
        <v>12</v>
      </c>
      <c r="T912" s="22" t="s">
        <v>6880</v>
      </c>
      <c r="U912" s="23">
        <v>45562</v>
      </c>
      <c r="V912" s="21" t="str">
        <f>IF(U912="","",IF(U912="TBD","TBD",IF(U912="N/A","N/A","W"&amp;TEXT(WEEKNUM(U912,21),"00")&amp;" "&amp;YEAR(U912))))</f>
        <v>W39 2024</v>
      </c>
      <c r="W912" s="23">
        <v>45589</v>
      </c>
      <c r="X912" s="23"/>
      <c r="Y912" s="23" t="str">
        <f>IF(X912="","",IF(X912="TBD","TBD",IF(X912="N/A","N/A","W"&amp;TEXT(WEEKNUM(X912,21),"00")&amp;" "&amp;YEAR(X912))))</f>
        <v/>
      </c>
      <c r="Z912" s="23">
        <v>45589</v>
      </c>
      <c r="AA912" s="23">
        <v>45594</v>
      </c>
      <c r="AB912" s="24">
        <f>+IF(Z912="",0,AA912-Z912)</f>
        <v>5</v>
      </c>
      <c r="AC912" s="21" t="s">
        <v>324</v>
      </c>
      <c r="AD912" s="21"/>
      <c r="AE912" s="23">
        <v>45601</v>
      </c>
      <c r="AF912" s="25" t="str">
        <f>IF(AE912="","",IF(AE912="TBD","TBD",IF(AE912="N/A","N/A","W"&amp;TEXT(WEEKNUM(AE912,21),"00")&amp;" "&amp;YEAR(AE912))))</f>
        <v>W45 2024</v>
      </c>
      <c r="AG912" s="21" t="s">
        <v>324</v>
      </c>
      <c r="AH912" s="21"/>
      <c r="AI912" s="23">
        <v>45615</v>
      </c>
      <c r="AJ912" s="25" t="str">
        <f>IF(AI912="","",IF(AI912="TBD","TBD",IF(AI912="N/A","N/A","W"&amp;TEXT(WEEKNUM(AI912,21),"00")&amp;" "&amp;YEAR(AI912))))</f>
        <v>W47 2024</v>
      </c>
      <c r="AK912" s="21" t="s">
        <v>324</v>
      </c>
      <c r="AL912" s="21"/>
      <c r="AM912" s="23">
        <v>45635</v>
      </c>
      <c r="AN912" s="25" t="str">
        <f>IF(AM912="","",IF(AM912="TBD","TBD",IF(AM912="N/A","N/A","W"&amp;TEXT(WEEKNUM(AM912,21),"00")&amp;" "&amp;YEAR(AM912))))</f>
        <v>W50 2024</v>
      </c>
      <c r="AO912" s="21" t="s">
        <v>324</v>
      </c>
      <c r="AP912" s="21" t="s">
        <v>6881</v>
      </c>
      <c r="AQ912" s="23">
        <v>45604</v>
      </c>
      <c r="AR912" s="25" t="str">
        <f>IF(AQ912="","",IF(AQ912="TBD","TBD",IF(AQ912="N/A","N/A","W"&amp;TEXT(WEEKNUM(AQ912,21),"00")&amp;" "&amp;YEAR(AQ912))))</f>
        <v>W45 2024</v>
      </c>
      <c r="AS912" s="21" t="s">
        <v>324</v>
      </c>
      <c r="AT912" s="21">
        <v>0</v>
      </c>
      <c r="AU912" s="23">
        <v>45604</v>
      </c>
      <c r="AV912" s="25" t="s">
        <v>252</v>
      </c>
      <c r="AW912" s="59">
        <v>45604</v>
      </c>
      <c r="AX912" s="25" t="str">
        <f>IF(AW912="","",IF(AW912="TBD","TBD",IF(AW912="N/A","N/A","W"&amp;TEXT(WEEKNUM(AW912,21),"00")&amp;" "&amp;YEAR(AW912))))</f>
        <v>W45 2024</v>
      </c>
      <c r="AY912" s="21" t="s">
        <v>327</v>
      </c>
      <c r="AZ912" s="21" t="s">
        <v>254</v>
      </c>
      <c r="BA912" s="21" t="s">
        <v>255</v>
      </c>
      <c r="BB912" s="23"/>
      <c r="BC912" s="23"/>
      <c r="BD912" s="23"/>
      <c r="BE912" s="25" t="str">
        <f>IF(BD912="","",IF(BD912="TBD","TBD",IF(BD912="N/A","N/A","W"&amp;TEXT(WEEKNUM(BD912,21),"00")&amp;" "&amp;YEAR(BD912))))</f>
        <v/>
      </c>
      <c r="BF912" s="23"/>
      <c r="BG912" s="25" t="str">
        <f>IF(BF912="","",IF(BF912="TBD","TBD",IF(BF912="N/A","N/A","W"&amp;TEXT(WEEKNUM(BF912,21),"00")&amp;" "&amp;YEAR(BF912))))</f>
        <v/>
      </c>
      <c r="BH912" s="24">
        <f>+IF(BF912="",0,(BF912-BD912))</f>
        <v>0</v>
      </c>
      <c r="BI912" s="26" t="s">
        <v>256</v>
      </c>
      <c r="BJ912" s="26"/>
      <c r="BK912" s="27"/>
      <c r="BL912" s="25" t="str">
        <f>IF(BK912="","",IF(BK912="TBD","TBD",IF(BK912="N/A","N/A","W"&amp;TEXT(WEEKNUM(BK912,21),"00")&amp;" "&amp;YEAR(BK912))))</f>
        <v/>
      </c>
      <c r="BM912" s="21" t="s">
        <v>256</v>
      </c>
      <c r="BN912" s="124"/>
      <c r="BO912" s="23"/>
      <c r="BP912" s="25" t="str">
        <f>IF(BO912="","",IF(BO912="TBD","TBD",IF(BO912="N/A","N/A","W"&amp;TEXT(WEEKNUM(BO912,21),"00")&amp;" "&amp;YEAR(BO912))))</f>
        <v/>
      </c>
      <c r="BQ912" s="21" t="s">
        <v>256</v>
      </c>
      <c r="BR912" s="21"/>
      <c r="BS912" s="334"/>
      <c r="BT912" s="25" t="str">
        <f t="shared" si="51"/>
        <v/>
      </c>
      <c r="BU912" s="21" t="s">
        <v>256</v>
      </c>
      <c r="BV912" s="21"/>
      <c r="BW912" s="347"/>
      <c r="BX912" s="25" t="str">
        <f t="shared" si="52"/>
        <v/>
      </c>
      <c r="BY912" s="23"/>
      <c r="BZ912" s="25" t="str">
        <f>IF(BY912="","",IF(BY912="TBD","TBD",IF(BY912="N/A","N/A","W"&amp;TEXT(WEEKNUM(BY912,21),"00")&amp;" "&amp;YEAR(BY912))))</f>
        <v/>
      </c>
      <c r="CA912" s="21" t="s">
        <v>257</v>
      </c>
      <c r="CB912" s="21" t="s">
        <v>349</v>
      </c>
      <c r="CC912" s="21" t="s">
        <v>350</v>
      </c>
      <c r="CD912" s="21"/>
      <c r="CE912" s="23"/>
      <c r="CF912" s="23"/>
      <c r="CG912" s="23"/>
      <c r="CH912" s="23"/>
      <c r="CI912" s="25" t="str">
        <f>IF(CH912="","",IF(CH912="TBD","TBD",IF(CH912="N/A","N/A","W"&amp;TEXT(WEEKNUM(CH912,21),"00")&amp;" "&amp;YEAR(CH912))))</f>
        <v/>
      </c>
      <c r="CJ912" s="23"/>
      <c r="CK912" s="25" t="str">
        <f>IF(CJ912="","",IF(CJ912="TBD","TBD",IF(CJ912="N/A","N/A","W"&amp;TEXT(WEEKNUM(CJ912,21),"00")&amp;" "&amp;YEAR(CJ912))))</f>
        <v/>
      </c>
      <c r="CL912" s="24">
        <f>+IF(CJ912="",0,(CJ912-CH912))</f>
        <v>0</v>
      </c>
      <c r="CM912" s="21" t="s">
        <v>258</v>
      </c>
      <c r="CN912" s="21"/>
      <c r="CO912" s="23"/>
      <c r="CP912" s="25" t="str">
        <f>IF(CO912="","",IF(CO912="TBD","TBD",IF(CO912="N/A","N/A","W"&amp;TEXT(WEEKNUM(CO912,21),"00")&amp;" "&amp;YEAR(CO912))))</f>
        <v/>
      </c>
      <c r="CQ912" s="23" t="s">
        <v>258</v>
      </c>
      <c r="CR912" s="23"/>
      <c r="CS912" s="23"/>
      <c r="CT912" s="25" t="str">
        <f>IF(CS912="","",IF(CS912="TBD","TBD",IF(CS912="N/A","N/A","W"&amp;TEXT(WEEKNUM(CS912,21),"00")&amp;" "&amp;YEAR(CS912))))</f>
        <v/>
      </c>
      <c r="CU912" s="21" t="s">
        <v>258</v>
      </c>
      <c r="CV912" s="21"/>
      <c r="CW912" s="23"/>
      <c r="CX912" s="25" t="str">
        <f>IF(CW912="","",IF(CW912="TBD","TBD",IF(CW912="N/A","N/A","W"&amp;TEXT(WEEKNUM(CW912,21),"00")&amp;" "&amp;YEAR(CW912))))</f>
        <v/>
      </c>
      <c r="CY912" s="21" t="s">
        <v>258</v>
      </c>
      <c r="CZ912" s="21"/>
      <c r="DA912" s="23"/>
      <c r="DB912" s="25" t="str">
        <f>IF(DA912="","",IF(DA912="TBD","TBD",IF(DA912="N/A","N/A","W"&amp;TEXT(WEEKNUM(DA912,21),"00")&amp;" "&amp;YEAR(DA912))))</f>
        <v/>
      </c>
      <c r="DC912" s="23"/>
      <c r="DD912" s="25" t="str">
        <f>IF(DC912="","",IF(DC912="TBD","TBD",IF(DC912="N/A","N/A","W"&amp;TEXT(WEEKNUM(DC912,21),"00")&amp;" "&amp;YEAR(DC912))))</f>
        <v/>
      </c>
      <c r="DE912" s="21" t="s">
        <v>258</v>
      </c>
      <c r="DF912" s="23"/>
      <c r="DG912" s="21" t="s">
        <v>259</v>
      </c>
      <c r="DH912" s="18"/>
      <c r="DI912" s="18"/>
      <c r="DJ912" s="18"/>
      <c r="DK912" s="21" t="s">
        <v>260</v>
      </c>
      <c r="DL912" s="21" t="s">
        <v>275</v>
      </c>
      <c r="DM912" s="21"/>
      <c r="DN912" s="23"/>
      <c r="DO912" s="23"/>
      <c r="DP912" s="23"/>
      <c r="DQ912" s="23" t="s">
        <v>262</v>
      </c>
      <c r="DR912" s="23"/>
      <c r="DS912" s="23"/>
      <c r="DT912" s="23"/>
      <c r="DU912" s="23"/>
      <c r="DV912" s="23"/>
      <c r="DW912" s="23"/>
      <c r="DX912" s="23"/>
      <c r="DY912" s="18"/>
      <c r="DZ912" s="18"/>
      <c r="EA912" s="18"/>
      <c r="EB912" s="21" t="s">
        <v>34</v>
      </c>
      <c r="EC912" s="18"/>
      <c r="ED912" s="18"/>
      <c r="EE912" s="18"/>
      <c r="EF912" s="55"/>
      <c r="EG912" s="55"/>
      <c r="EH912" s="18"/>
      <c r="EI912" s="18">
        <v>0</v>
      </c>
      <c r="EJ912" s="29" t="str">
        <f>K912&amp;AY912&amp;CA912&amp;DE912&amp;DT912&amp;DW912</f>
        <v>No VigenteTSS Aprobado 4GIng No Recibida 4GAs Built No Recibido</v>
      </c>
    </row>
    <row r="913" spans="1:140" ht="12" hidden="1" customHeight="1">
      <c r="A913" s="30" t="str">
        <f>IFERROR(IF(VLOOKUP(B913,SEARCH!A:A,1,0)=B913,"OK",""),"")</f>
        <v/>
      </c>
      <c r="B913" s="31" t="s">
        <v>6882</v>
      </c>
      <c r="C913" s="15" t="s">
        <v>6883</v>
      </c>
      <c r="D913" s="16">
        <v>1</v>
      </c>
      <c r="E913" s="16">
        <v>-20.264420000000001</v>
      </c>
      <c r="F913" s="16">
        <v>-70.124700000000004</v>
      </c>
      <c r="G913" s="16" t="s">
        <v>455</v>
      </c>
      <c r="H913" s="16" t="s">
        <v>1717</v>
      </c>
      <c r="I913" s="16" t="s">
        <v>6884</v>
      </c>
      <c r="J913" s="16" t="s">
        <v>3</v>
      </c>
      <c r="K913" s="16" t="s">
        <v>3</v>
      </c>
      <c r="L913" s="16" t="s">
        <v>247</v>
      </c>
      <c r="M913" s="103"/>
      <c r="N913" s="18"/>
      <c r="O913" s="19" t="s">
        <v>4478</v>
      </c>
      <c r="P913" s="19" t="s">
        <v>248</v>
      </c>
      <c r="Q913" s="18"/>
      <c r="R913" s="21" t="s">
        <v>4802</v>
      </c>
      <c r="S913" s="21">
        <v>12</v>
      </c>
      <c r="T913" s="22" t="s">
        <v>6885</v>
      </c>
      <c r="U913" s="23">
        <v>45562</v>
      </c>
      <c r="V913" s="21" t="str">
        <f>IF(U913="","",IF(U913="TBD","TBD",IF(U913="N/A","N/A","W"&amp;TEXT(WEEKNUM(U913,21),"00")&amp;" "&amp;YEAR(U913))))</f>
        <v>W39 2024</v>
      </c>
      <c r="W913" s="23">
        <v>45589</v>
      </c>
      <c r="X913" s="23"/>
      <c r="Y913" s="23" t="str">
        <f>IF(X913="","",IF(X913="TBD","TBD",IF(X913="N/A","N/A","W"&amp;TEXT(WEEKNUM(X913,21),"00")&amp;" "&amp;YEAR(X913))))</f>
        <v/>
      </c>
      <c r="Z913" s="23">
        <v>45589</v>
      </c>
      <c r="AA913" s="23">
        <v>45594</v>
      </c>
      <c r="AB913" s="24">
        <f>+IF(Z913="",0,AA913-Z913)</f>
        <v>5</v>
      </c>
      <c r="AC913" s="21" t="s">
        <v>324</v>
      </c>
      <c r="AD913" s="21"/>
      <c r="AE913" s="23">
        <v>45601</v>
      </c>
      <c r="AF913" s="25" t="str">
        <f>IF(AE913="","",IF(AE913="TBD","TBD",IF(AE913="N/A","N/A","W"&amp;TEXT(WEEKNUM(AE913,21),"00")&amp;" "&amp;YEAR(AE913))))</f>
        <v>W45 2024</v>
      </c>
      <c r="AG913" s="21" t="s">
        <v>324</v>
      </c>
      <c r="AH913" s="21"/>
      <c r="AI913" s="23">
        <v>45615</v>
      </c>
      <c r="AJ913" s="25" t="str">
        <f>IF(AI913="","",IF(AI913="TBD","TBD",IF(AI913="N/A","N/A","W"&amp;TEXT(WEEKNUM(AI913,21),"00")&amp;" "&amp;YEAR(AI913))))</f>
        <v>W47 2024</v>
      </c>
      <c r="AK913" s="21" t="s">
        <v>324</v>
      </c>
      <c r="AL913" s="21"/>
      <c r="AM913" s="23">
        <v>45635</v>
      </c>
      <c r="AN913" s="25" t="str">
        <f>IF(AM913="","",IF(AM913="TBD","TBD",IF(AM913="N/A","N/A","W"&amp;TEXT(WEEKNUM(AM913,21),"00")&amp;" "&amp;YEAR(AM913))))</f>
        <v>W50 2024</v>
      </c>
      <c r="AO913" s="21" t="s">
        <v>324</v>
      </c>
      <c r="AP913" s="21" t="s">
        <v>6886</v>
      </c>
      <c r="AQ913" s="23">
        <v>45604</v>
      </c>
      <c r="AR913" s="25" t="str">
        <f>IF(AQ913="","",IF(AQ913="TBD","TBD",IF(AQ913="N/A","N/A","W"&amp;TEXT(WEEKNUM(AQ913,21),"00")&amp;" "&amp;YEAR(AQ913))))</f>
        <v>W45 2024</v>
      </c>
      <c r="AS913" s="21" t="s">
        <v>324</v>
      </c>
      <c r="AT913" s="21">
        <v>0</v>
      </c>
      <c r="AU913" s="23">
        <v>45604</v>
      </c>
      <c r="AV913" s="25" t="s">
        <v>252</v>
      </c>
      <c r="AW913" s="59">
        <v>45604</v>
      </c>
      <c r="AX913" s="25" t="str">
        <f>IF(AW913="","",IF(AW913="TBD","TBD",IF(AW913="N/A","N/A","W"&amp;TEXT(WEEKNUM(AW913,21),"00")&amp;" "&amp;YEAR(AW913))))</f>
        <v>W45 2024</v>
      </c>
      <c r="AY913" s="21" t="s">
        <v>327</v>
      </c>
      <c r="AZ913" s="21" t="s">
        <v>254</v>
      </c>
      <c r="BA913" s="21" t="s">
        <v>255</v>
      </c>
      <c r="BB913" s="23"/>
      <c r="BC913" s="23"/>
      <c r="BD913" s="23"/>
      <c r="BE913" s="25" t="str">
        <f>IF(BD913="","",IF(BD913="TBD","TBD",IF(BD913="N/A","N/A","W"&amp;TEXT(WEEKNUM(BD913,21),"00")&amp;" "&amp;YEAR(BD913))))</f>
        <v/>
      </c>
      <c r="BF913" s="23"/>
      <c r="BG913" s="25" t="str">
        <f>IF(BF913="","",IF(BF913="TBD","TBD",IF(BF913="N/A","N/A","W"&amp;TEXT(WEEKNUM(BF913,21),"00")&amp;" "&amp;YEAR(BF913))))</f>
        <v/>
      </c>
      <c r="BH913" s="24">
        <f>+IF(BF913="",0,(BF913-BD913))</f>
        <v>0</v>
      </c>
      <c r="BI913" s="26" t="s">
        <v>256</v>
      </c>
      <c r="BJ913" s="26"/>
      <c r="BK913" s="27"/>
      <c r="BL913" s="25" t="str">
        <f>IF(BK913="","",IF(BK913="TBD","TBD",IF(BK913="N/A","N/A","W"&amp;TEXT(WEEKNUM(BK913,21),"00")&amp;" "&amp;YEAR(BK913))))</f>
        <v/>
      </c>
      <c r="BM913" s="21" t="s">
        <v>256</v>
      </c>
      <c r="BN913" s="124"/>
      <c r="BO913" s="23"/>
      <c r="BP913" s="25" t="str">
        <f>IF(BO913="","",IF(BO913="TBD","TBD",IF(BO913="N/A","N/A","W"&amp;TEXT(WEEKNUM(BO913,21),"00")&amp;" "&amp;YEAR(BO913))))</f>
        <v/>
      </c>
      <c r="BQ913" s="21" t="s">
        <v>256</v>
      </c>
      <c r="BR913" s="21"/>
      <c r="BS913" s="334"/>
      <c r="BT913" s="25" t="str">
        <f t="shared" si="51"/>
        <v/>
      </c>
      <c r="BU913" s="21" t="s">
        <v>256</v>
      </c>
      <c r="BV913" s="21"/>
      <c r="BW913" s="347"/>
      <c r="BX913" s="25" t="str">
        <f t="shared" si="52"/>
        <v/>
      </c>
      <c r="BY913" s="23"/>
      <c r="BZ913" s="25" t="str">
        <f>IF(BY913="","",IF(BY913="TBD","TBD",IF(BY913="N/A","N/A","W"&amp;TEXT(WEEKNUM(BY913,21),"00")&amp;" "&amp;YEAR(BY913))))</f>
        <v/>
      </c>
      <c r="CA913" s="21" t="s">
        <v>257</v>
      </c>
      <c r="CB913" s="21" t="s">
        <v>349</v>
      </c>
      <c r="CC913" s="21" t="s">
        <v>350</v>
      </c>
      <c r="CD913" s="21"/>
      <c r="CE913" s="23"/>
      <c r="CF913" s="23"/>
      <c r="CG913" s="23"/>
      <c r="CH913" s="23"/>
      <c r="CI913" s="25" t="str">
        <f>IF(CH913="","",IF(CH913="TBD","TBD",IF(CH913="N/A","N/A","W"&amp;TEXT(WEEKNUM(CH913,21),"00")&amp;" "&amp;YEAR(CH913))))</f>
        <v/>
      </c>
      <c r="CJ913" s="23"/>
      <c r="CK913" s="25" t="str">
        <f>IF(CJ913="","",IF(CJ913="TBD","TBD",IF(CJ913="N/A","N/A","W"&amp;TEXT(WEEKNUM(CJ913,21),"00")&amp;" "&amp;YEAR(CJ913))))</f>
        <v/>
      </c>
      <c r="CL913" s="24">
        <f>+IF(CJ913="",0,(CJ913-CH913))</f>
        <v>0</v>
      </c>
      <c r="CM913" s="21" t="s">
        <v>258</v>
      </c>
      <c r="CN913" s="21"/>
      <c r="CO913" s="23"/>
      <c r="CP913" s="25" t="str">
        <f>IF(CO913="","",IF(CO913="TBD","TBD",IF(CO913="N/A","N/A","W"&amp;TEXT(WEEKNUM(CO913,21),"00")&amp;" "&amp;YEAR(CO913))))</f>
        <v/>
      </c>
      <c r="CQ913" s="23" t="s">
        <v>258</v>
      </c>
      <c r="CR913" s="23"/>
      <c r="CS913" s="23"/>
      <c r="CT913" s="25" t="str">
        <f>IF(CS913="","",IF(CS913="TBD","TBD",IF(CS913="N/A","N/A","W"&amp;TEXT(WEEKNUM(CS913,21),"00")&amp;" "&amp;YEAR(CS913))))</f>
        <v/>
      </c>
      <c r="CU913" s="21" t="s">
        <v>258</v>
      </c>
      <c r="CV913" s="21"/>
      <c r="CW913" s="23"/>
      <c r="CX913" s="25" t="str">
        <f>IF(CW913="","",IF(CW913="TBD","TBD",IF(CW913="N/A","N/A","W"&amp;TEXT(WEEKNUM(CW913,21),"00")&amp;" "&amp;YEAR(CW913))))</f>
        <v/>
      </c>
      <c r="CY913" s="21" t="s">
        <v>258</v>
      </c>
      <c r="CZ913" s="21"/>
      <c r="DA913" s="23"/>
      <c r="DB913" s="25" t="str">
        <f>IF(DA913="","",IF(DA913="TBD","TBD",IF(DA913="N/A","N/A","W"&amp;TEXT(WEEKNUM(DA913,21),"00")&amp;" "&amp;YEAR(DA913))))</f>
        <v/>
      </c>
      <c r="DC913" s="23"/>
      <c r="DD913" s="25" t="str">
        <f>IF(DC913="","",IF(DC913="TBD","TBD",IF(DC913="N/A","N/A","W"&amp;TEXT(WEEKNUM(DC913,21),"00")&amp;" "&amp;YEAR(DC913))))</f>
        <v/>
      </c>
      <c r="DE913" s="21" t="s">
        <v>258</v>
      </c>
      <c r="DF913" s="23"/>
      <c r="DG913" s="21" t="s">
        <v>259</v>
      </c>
      <c r="DH913" s="18"/>
      <c r="DI913" s="18"/>
      <c r="DJ913" s="18"/>
      <c r="DK913" s="21" t="s">
        <v>260</v>
      </c>
      <c r="DL913" s="21" t="s">
        <v>275</v>
      </c>
      <c r="DM913" s="21"/>
      <c r="DN913" s="23"/>
      <c r="DO913" s="23"/>
      <c r="DP913" s="23"/>
      <c r="DQ913" s="23" t="s">
        <v>262</v>
      </c>
      <c r="DR913" s="23"/>
      <c r="DS913" s="23"/>
      <c r="DT913" s="23"/>
      <c r="DU913" s="23"/>
      <c r="DV913" s="23"/>
      <c r="DW913" s="23"/>
      <c r="DX913" s="23"/>
      <c r="DY913" s="18"/>
      <c r="DZ913" s="18"/>
      <c r="EA913" s="18"/>
      <c r="EB913" s="21" t="s">
        <v>34</v>
      </c>
      <c r="EC913" s="18"/>
      <c r="ED913" s="18"/>
      <c r="EE913" s="18"/>
      <c r="EF913" s="55"/>
      <c r="EG913" s="55"/>
      <c r="EH913" s="18"/>
      <c r="EI913" s="18">
        <v>0</v>
      </c>
      <c r="EJ913" s="29" t="str">
        <f>K913&amp;AY913&amp;CA913&amp;DE913&amp;DT913&amp;DW913</f>
        <v>No VigenteTSS Aprobado 4GIng No Recibida 4GAs Built No Recibido</v>
      </c>
    </row>
    <row r="914" spans="1:140" ht="12" hidden="1" customHeight="1">
      <c r="A914" s="30" t="str">
        <f>IFERROR(IF(VLOOKUP(B914,SEARCH!A:A,1,0)=B914,"OK",""),"")</f>
        <v/>
      </c>
      <c r="B914" s="31" t="s">
        <v>6887</v>
      </c>
      <c r="C914" s="15" t="s">
        <v>6888</v>
      </c>
      <c r="D914" s="16">
        <v>2</v>
      </c>
      <c r="E914" s="16">
        <v>-23.522583999999998</v>
      </c>
      <c r="F914" s="16">
        <v>-70.405580999999998</v>
      </c>
      <c r="G914" s="16" t="s">
        <v>425</v>
      </c>
      <c r="H914" s="16" t="s">
        <v>425</v>
      </c>
      <c r="I914" s="16" t="s">
        <v>347</v>
      </c>
      <c r="J914" s="16" t="s">
        <v>3</v>
      </c>
      <c r="K914" s="16" t="s">
        <v>3</v>
      </c>
      <c r="L914" s="16" t="s">
        <v>247</v>
      </c>
      <c r="M914" s="103"/>
      <c r="N914" s="18"/>
      <c r="O914" s="19" t="s">
        <v>4478</v>
      </c>
      <c r="P914" s="19" t="s">
        <v>248</v>
      </c>
      <c r="Q914" s="18"/>
      <c r="R914" s="21" t="s">
        <v>250</v>
      </c>
      <c r="S914" s="21" t="e">
        <v>#N/A</v>
      </c>
      <c r="T914" s="22" t="s">
        <v>348</v>
      </c>
      <c r="U914" s="23">
        <v>45161</v>
      </c>
      <c r="V914" s="21" t="str">
        <f>IF(U914="","",IF(U914="TBD","TBD",IF(U914="N/A","N/A","W"&amp;TEXT(WEEKNUM(U914,21),"00")&amp;" "&amp;YEAR(U914))))</f>
        <v>W34 2023</v>
      </c>
      <c r="W914" s="23"/>
      <c r="X914" s="23"/>
      <c r="Y914" s="23" t="str">
        <f>IF(X914="","",IF(X914="TBD","TBD",IF(X914="N/A","N/A","W"&amp;TEXT(WEEKNUM(X914,21),"00")&amp;" "&amp;YEAR(X914))))</f>
        <v/>
      </c>
      <c r="Z914" s="23"/>
      <c r="AA914" s="23"/>
      <c r="AB914" s="24">
        <f>+IF(Z914="",0,AA914-Z914)</f>
        <v>0</v>
      </c>
      <c r="AC914" s="21" t="s">
        <v>251</v>
      </c>
      <c r="AD914" s="21">
        <v>0</v>
      </c>
      <c r="AE914" s="23"/>
      <c r="AF914" s="25" t="str">
        <f>IF(AE914="","",IF(AE914="TBD","TBD",IF(AE914="N/A","N/A","W"&amp;TEXT(WEEKNUM(AE914,21),"00")&amp;" "&amp;YEAR(AE914))))</f>
        <v/>
      </c>
      <c r="AG914" s="21" t="s">
        <v>251</v>
      </c>
      <c r="AH914" s="21"/>
      <c r="AI914" s="23"/>
      <c r="AJ914" s="25" t="str">
        <f>IF(AI914="","",IF(AI914="TBD","TBD",IF(AI914="N/A","N/A","W"&amp;TEXT(WEEKNUM(AI914,21),"00")&amp;" "&amp;YEAR(AI914))))</f>
        <v/>
      </c>
      <c r="AK914" s="21" t="s">
        <v>251</v>
      </c>
      <c r="AL914" s="21"/>
      <c r="AM914" s="23"/>
      <c r="AN914" s="25" t="str">
        <f>IF(AM914="","",IF(AM914="TBD","TBD",IF(AM914="N/A","N/A","W"&amp;TEXT(WEEKNUM(AM914,21),"00")&amp;" "&amp;YEAR(AM914))))</f>
        <v/>
      </c>
      <c r="AO914" s="21" t="s">
        <v>251</v>
      </c>
      <c r="AP914" s="21"/>
      <c r="AQ914" s="23"/>
      <c r="AR914" s="25" t="str">
        <f>IF(AQ914="","",IF(AQ914="TBD","TBD",IF(AQ914="N/A","N/A","W"&amp;TEXT(WEEKNUM(AQ914,21),"00")&amp;" "&amp;YEAR(AQ914))))</f>
        <v/>
      </c>
      <c r="AS914" s="21"/>
      <c r="AT914" s="21"/>
      <c r="AU914" s="23"/>
      <c r="AV914" s="25" t="s">
        <v>252</v>
      </c>
      <c r="AW914" s="59"/>
      <c r="AX914" s="25" t="str">
        <f>IF(AW914="","",IF(AW914="TBD","TBD",IF(AW914="N/A","N/A","W"&amp;TEXT(WEEKNUM(AW914,21),"00")&amp;" "&amp;YEAR(AW914))))</f>
        <v/>
      </c>
      <c r="AY914" s="21" t="s">
        <v>253</v>
      </c>
      <c r="AZ914" s="21" t="s">
        <v>254</v>
      </c>
      <c r="BA914" s="21" t="s">
        <v>255</v>
      </c>
      <c r="BB914" s="23"/>
      <c r="BC914" s="23"/>
      <c r="BD914" s="23"/>
      <c r="BE914" s="25" t="str">
        <f>IF(BD914="","",IF(BD914="TBD","TBD",IF(BD914="N/A","N/A","W"&amp;TEXT(WEEKNUM(BD914,21),"00")&amp;" "&amp;YEAR(BD914))))</f>
        <v/>
      </c>
      <c r="BF914" s="23"/>
      <c r="BG914" s="25" t="str">
        <f>IF(BF914="","",IF(BF914="TBD","TBD",IF(BF914="N/A","N/A","W"&amp;TEXT(WEEKNUM(BF914,21),"00")&amp;" "&amp;YEAR(BF914))))</f>
        <v/>
      </c>
      <c r="BH914" s="24">
        <f>+IF(BF914="",0,(BF914-BD914))</f>
        <v>0</v>
      </c>
      <c r="BI914" s="26" t="s">
        <v>256</v>
      </c>
      <c r="BJ914" s="26"/>
      <c r="BK914" s="27"/>
      <c r="BL914" s="25" t="str">
        <f>IF(BK914="","",IF(BK914="TBD","TBD",IF(BK914="N/A","N/A","W"&amp;TEXT(WEEKNUM(BK914,21),"00")&amp;" "&amp;YEAR(BK914))))</f>
        <v/>
      </c>
      <c r="BM914" s="21" t="s">
        <v>256</v>
      </c>
      <c r="BN914" s="124"/>
      <c r="BO914" s="23"/>
      <c r="BP914" s="25" t="str">
        <f>IF(BO914="","",IF(BO914="TBD","TBD",IF(BO914="N/A","N/A","W"&amp;TEXT(WEEKNUM(BO914,21),"00")&amp;" "&amp;YEAR(BO914))))</f>
        <v/>
      </c>
      <c r="BQ914" s="21" t="s">
        <v>256</v>
      </c>
      <c r="BR914" s="21"/>
      <c r="BS914" s="334"/>
      <c r="BT914" s="25" t="str">
        <f t="shared" si="51"/>
        <v/>
      </c>
      <c r="BU914" s="21" t="s">
        <v>256</v>
      </c>
      <c r="BV914" s="21"/>
      <c r="BW914" s="347"/>
      <c r="BX914" s="25" t="str">
        <f t="shared" si="52"/>
        <v/>
      </c>
      <c r="BY914" s="23"/>
      <c r="BZ914" s="25" t="str">
        <f>IF(BY914="","",IF(BY914="TBD","TBD",IF(BY914="N/A","N/A","W"&amp;TEXT(WEEKNUM(BY914,21),"00")&amp;" "&amp;YEAR(BY914))))</f>
        <v/>
      </c>
      <c r="CA914" s="21" t="s">
        <v>257</v>
      </c>
      <c r="CB914" s="21" t="s">
        <v>349</v>
      </c>
      <c r="CC914" s="21" t="s">
        <v>350</v>
      </c>
      <c r="CD914" s="21"/>
      <c r="CE914" s="23"/>
      <c r="CF914" s="23"/>
      <c r="CG914" s="23"/>
      <c r="CH914" s="23"/>
      <c r="CI914" s="25" t="str">
        <f>IF(CH914="","",IF(CH914="TBD","TBD",IF(CH914="N/A","N/A","W"&amp;TEXT(WEEKNUM(CH914,21),"00")&amp;" "&amp;YEAR(CH914))))</f>
        <v/>
      </c>
      <c r="CJ914" s="23"/>
      <c r="CK914" s="25" t="str">
        <f>IF(CJ914="","",IF(CJ914="TBD","TBD",IF(CJ914="N/A","N/A","W"&amp;TEXT(WEEKNUM(CJ914,21),"00")&amp;" "&amp;YEAR(CJ914))))</f>
        <v/>
      </c>
      <c r="CL914" s="24">
        <f>+IF(CJ914="",0,(CJ914-CH914))</f>
        <v>0</v>
      </c>
      <c r="CM914" s="21" t="s">
        <v>258</v>
      </c>
      <c r="CN914" s="21"/>
      <c r="CO914" s="23"/>
      <c r="CP914" s="25" t="str">
        <f>IF(CO914="","",IF(CO914="TBD","TBD",IF(CO914="N/A","N/A","W"&amp;TEXT(WEEKNUM(CO914,21),"00")&amp;" "&amp;YEAR(CO914))))</f>
        <v/>
      </c>
      <c r="CQ914" s="23" t="s">
        <v>258</v>
      </c>
      <c r="CR914" s="23"/>
      <c r="CS914" s="23"/>
      <c r="CT914" s="25" t="str">
        <f>IF(CS914="","",IF(CS914="TBD","TBD",IF(CS914="N/A","N/A","W"&amp;TEXT(WEEKNUM(CS914,21),"00")&amp;" "&amp;YEAR(CS914))))</f>
        <v/>
      </c>
      <c r="CU914" s="21" t="s">
        <v>258</v>
      </c>
      <c r="CV914" s="21"/>
      <c r="CW914" s="23"/>
      <c r="CX914" s="25" t="str">
        <f>IF(CW914="","",IF(CW914="TBD","TBD",IF(CW914="N/A","N/A","W"&amp;TEXT(WEEKNUM(CW914,21),"00")&amp;" "&amp;YEAR(CW914))))</f>
        <v/>
      </c>
      <c r="CY914" s="21" t="s">
        <v>258</v>
      </c>
      <c r="CZ914" s="21"/>
      <c r="DA914" s="23"/>
      <c r="DB914" s="25" t="str">
        <f>IF(DA914="","",IF(DA914="TBD","TBD",IF(DA914="N/A","N/A","W"&amp;TEXT(WEEKNUM(DA914,21),"00")&amp;" "&amp;YEAR(DA914))))</f>
        <v/>
      </c>
      <c r="DC914" s="23"/>
      <c r="DD914" s="25" t="str">
        <f>IF(DC914="","",IF(DC914="TBD","TBD",IF(DC914="N/A","N/A","W"&amp;TEXT(WEEKNUM(DC914,21),"00")&amp;" "&amp;YEAR(DC914))))</f>
        <v/>
      </c>
      <c r="DE914" s="21" t="s">
        <v>258</v>
      </c>
      <c r="DF914" s="23"/>
      <c r="DG914" s="21" t="s">
        <v>259</v>
      </c>
      <c r="DH914" s="18"/>
      <c r="DI914" s="18"/>
      <c r="DJ914" s="18"/>
      <c r="DK914" s="21" t="s">
        <v>260</v>
      </c>
      <c r="DL914" s="21" t="s">
        <v>275</v>
      </c>
      <c r="DM914" s="21"/>
      <c r="DN914" s="23"/>
      <c r="DO914" s="23"/>
      <c r="DP914" s="23"/>
      <c r="DQ914" s="23" t="s">
        <v>262</v>
      </c>
      <c r="DR914" s="23"/>
      <c r="DS914" s="23"/>
      <c r="DT914" s="23"/>
      <c r="DU914" s="23"/>
      <c r="DV914" s="23"/>
      <c r="DW914" s="23"/>
      <c r="DX914" s="23"/>
      <c r="DY914" s="18"/>
      <c r="DZ914" s="18"/>
      <c r="EA914" s="18"/>
      <c r="EB914" s="21" t="s">
        <v>30</v>
      </c>
      <c r="EC914" s="18"/>
      <c r="ED914" s="18"/>
      <c r="EE914" s="18"/>
      <c r="EF914" s="38"/>
      <c r="EG914" s="38"/>
      <c r="EH914" s="18"/>
      <c r="EI914" s="18">
        <v>0</v>
      </c>
      <c r="EJ914" s="29" t="str">
        <f>K914&amp;AY914&amp;CA914&amp;DE914&amp;DT914&amp;DW914</f>
        <v>No VigenteTSS No Recibido 4GIng No Recibida 4GAs Built No Recibido</v>
      </c>
    </row>
    <row r="915" spans="1:140" ht="12" hidden="1" customHeight="1">
      <c r="A915" s="30" t="str">
        <f>IFERROR(IF(VLOOKUP(B915,SEARCH!A:A,1,0)=B915,"OK",""),"")</f>
        <v/>
      </c>
      <c r="B915" s="31" t="s">
        <v>6889</v>
      </c>
      <c r="C915" s="15" t="s">
        <v>6890</v>
      </c>
      <c r="D915" s="16">
        <v>2</v>
      </c>
      <c r="E915" s="16">
        <v>-23.100190000000001</v>
      </c>
      <c r="F915" s="16">
        <v>-70.458269999999999</v>
      </c>
      <c r="G915" s="16" t="s">
        <v>425</v>
      </c>
      <c r="H915" s="16" t="s">
        <v>4938</v>
      </c>
      <c r="I915" s="16" t="s">
        <v>6891</v>
      </c>
      <c r="J915" s="16" t="s">
        <v>355</v>
      </c>
      <c r="K915" s="17" t="s">
        <v>319</v>
      </c>
      <c r="L915" s="16" t="s">
        <v>247</v>
      </c>
      <c r="M915" s="55">
        <v>46233</v>
      </c>
      <c r="N915" s="18"/>
      <c r="O915" s="19" t="s">
        <v>4478</v>
      </c>
      <c r="P915" s="19" t="s">
        <v>248</v>
      </c>
      <c r="Q915" s="18" t="s">
        <v>6892</v>
      </c>
      <c r="R915" s="21" t="s">
        <v>2284</v>
      </c>
      <c r="S915" s="21">
        <v>12</v>
      </c>
      <c r="T915" s="96" t="s">
        <v>6893</v>
      </c>
      <c r="U915" s="23">
        <v>45679</v>
      </c>
      <c r="V915" s="21" t="str">
        <f>IF(U915="","",IF(U915="TBD","TBD",IF(U915="N/A","N/A","W"&amp;TEXT(WEEKNUM(U915,21),"00")&amp;" "&amp;YEAR(U915))))</f>
        <v>W04 2025</v>
      </c>
      <c r="W915" s="23">
        <v>46052</v>
      </c>
      <c r="X915" s="23"/>
      <c r="Y915" s="23" t="str">
        <f>IF(X915="","",IF(X915="TBD","TBD",IF(X915="N/A","N/A","W"&amp;TEXT(WEEKNUM(X915,21),"00")&amp;" "&amp;YEAR(X915))))</f>
        <v/>
      </c>
      <c r="Z915" s="23">
        <v>46055</v>
      </c>
      <c r="AA915" s="23">
        <v>46058</v>
      </c>
      <c r="AB915" s="24">
        <f>+IF(Z915="",0,AA915-Z915)</f>
        <v>3</v>
      </c>
      <c r="AC915" s="21" t="s">
        <v>324</v>
      </c>
      <c r="AD915" s="21" t="s">
        <v>6894</v>
      </c>
      <c r="AE915" s="23">
        <v>46056</v>
      </c>
      <c r="AF915" s="25" t="str">
        <f>IF(AE915="","",IF(AE915="TBD","TBD",IF(AE915="N/A","N/A","W"&amp;TEXT(WEEKNUM(AE915,21),"00")&amp;" "&amp;YEAR(AE915))))</f>
        <v>W06 2026</v>
      </c>
      <c r="AG915" s="21" t="s">
        <v>324</v>
      </c>
      <c r="AH915" s="173" t="s">
        <v>6895</v>
      </c>
      <c r="AI915" s="23">
        <v>46055</v>
      </c>
      <c r="AJ915" s="25" t="str">
        <f>IF(AI915="","",IF(AI915="TBD","TBD",IF(AI915="N/A","N/A","W"&amp;TEXT(WEEKNUM(AI915,21),"00")&amp;" "&amp;YEAR(AI915))))</f>
        <v>W06 2026</v>
      </c>
      <c r="AK915" s="21" t="s">
        <v>324</v>
      </c>
      <c r="AL915" s="21"/>
      <c r="AM915" s="23">
        <v>45691</v>
      </c>
      <c r="AN915" s="25" t="str">
        <f>IF(AM915="","",IF(AM915="TBD","TBD",IF(AM915="N/A","N/A","W"&amp;TEXT(WEEKNUM(AM915,21),"00")&amp;" "&amp;YEAR(AM915))))</f>
        <v>W06 2025</v>
      </c>
      <c r="AO915" s="21" t="s">
        <v>324</v>
      </c>
      <c r="AP915" s="21" t="s">
        <v>528</v>
      </c>
      <c r="AQ915" s="23">
        <v>46057</v>
      </c>
      <c r="AR915" s="25" t="str">
        <f>IF(AQ915="","",IF(AQ915="TBD","TBD",IF(AQ915="N/A","N/A","W"&amp;TEXT(WEEKNUM(AQ915,21),"00")&amp;" "&amp;YEAR(AQ915))))</f>
        <v>W06 2026</v>
      </c>
      <c r="AS915" s="21"/>
      <c r="AT915" s="21"/>
      <c r="AU915" s="23"/>
      <c r="AV915" s="25" t="s">
        <v>252</v>
      </c>
      <c r="AW915" s="59">
        <v>46057</v>
      </c>
      <c r="AX915" s="25" t="str">
        <f>IF(AW915="","",IF(AW915="TBD","TBD",IF(AW915="N/A","N/A","W"&amp;TEXT(WEEKNUM(AW915,21),"00")&amp;" "&amp;YEAR(AW915))))</f>
        <v>W06 2026</v>
      </c>
      <c r="AY915" s="21" t="s">
        <v>327</v>
      </c>
      <c r="AZ915" s="21" t="s">
        <v>328</v>
      </c>
      <c r="BA915" s="21" t="s">
        <v>329</v>
      </c>
      <c r="BB915" s="23">
        <v>46085</v>
      </c>
      <c r="BC915" s="23">
        <v>46099</v>
      </c>
      <c r="BD915" s="23">
        <v>46099</v>
      </c>
      <c r="BE915" s="25" t="str">
        <f>IF(BD915="","",IF(BD915="TBD","TBD",IF(BD915="N/A","N/A","W"&amp;TEXT(WEEKNUM(BD915,21),"00")&amp;" "&amp;YEAR(BD915))))</f>
        <v>W12 2026</v>
      </c>
      <c r="BF915" s="23">
        <v>46101</v>
      </c>
      <c r="BG915" s="25" t="str">
        <f>IF(BF915="","",IF(BF915="TBD","TBD",IF(BF915="N/A","N/A","W"&amp;TEXT(WEEKNUM(BF915,21),"00")&amp;" "&amp;YEAR(BF915))))</f>
        <v>W12 2026</v>
      </c>
      <c r="BH915" s="24">
        <f>+IF(BF915="",0,(BF915-BD915))</f>
        <v>2</v>
      </c>
      <c r="BI915" s="26" t="s">
        <v>330</v>
      </c>
      <c r="BJ915" s="26" t="s">
        <v>6896</v>
      </c>
      <c r="BK915" s="27">
        <v>46099</v>
      </c>
      <c r="BL915" s="25" t="str">
        <f>IF(BK915="","",IF(BK915="TBD","TBD",IF(BK915="N/A","N/A","W"&amp;TEXT(WEEKNUM(BK915,21),"00")&amp;" "&amp;YEAR(BK915))))</f>
        <v>W12 2026</v>
      </c>
      <c r="BM915" s="26" t="s">
        <v>330</v>
      </c>
      <c r="BN915" s="124" t="s">
        <v>6897</v>
      </c>
      <c r="BO915" s="23">
        <v>46086</v>
      </c>
      <c r="BP915" s="25" t="str">
        <f>IF(BO915="","",IF(BO915="TBD","TBD",IF(BO915="N/A","N/A","W"&amp;TEXT(WEEKNUM(BO915,21),"00")&amp;" "&amp;YEAR(BO915))))</f>
        <v>W10 2026</v>
      </c>
      <c r="BQ915" s="26" t="s">
        <v>415</v>
      </c>
      <c r="BR915" s="20" t="s">
        <v>6898</v>
      </c>
      <c r="BS915" s="334">
        <v>46086</v>
      </c>
      <c r="BT915" s="25" t="str">
        <f t="shared" si="51"/>
        <v>W10 2026</v>
      </c>
      <c r="BU915" s="26" t="s">
        <v>330</v>
      </c>
      <c r="BV915" s="21" t="s">
        <v>6897</v>
      </c>
      <c r="BW915" s="347">
        <v>46086</v>
      </c>
      <c r="BX915" s="25" t="str">
        <f t="shared" si="52"/>
        <v>W10 2026</v>
      </c>
      <c r="BY915" s="23">
        <v>46099</v>
      </c>
      <c r="BZ915" s="25" t="str">
        <f>IF(BY915="","",IF(BY915="TBD","TBD",IF(BY915="N/A","N/A","W"&amp;TEXT(WEEKNUM(BY915,21),"00")&amp;" "&amp;YEAR(BY915))))</f>
        <v>W12 2026</v>
      </c>
      <c r="CA915" s="120" t="s">
        <v>335</v>
      </c>
      <c r="CB915" s="21" t="s">
        <v>336</v>
      </c>
      <c r="CC915" s="21" t="s">
        <v>350</v>
      </c>
      <c r="CD915" s="21"/>
      <c r="CE915" s="23"/>
      <c r="CF915" s="23">
        <v>46175</v>
      </c>
      <c r="CG915" s="23"/>
      <c r="CH915" s="23">
        <v>46175</v>
      </c>
      <c r="CI915" s="25" t="str">
        <f>IF(CH915="","",IF(CH915="TBD","TBD",IF(CH915="N/A","N/A","W"&amp;TEXT(WEEKNUM(CH915,21),"00")&amp;" "&amp;YEAR(CH915))))</f>
        <v>W23 2026</v>
      </c>
      <c r="CJ915" s="23">
        <v>46178</v>
      </c>
      <c r="CK915" s="25" t="str">
        <f>IF(CJ915="","",IF(CJ915="TBD","TBD",IF(CJ915="N/A","N/A","W"&amp;TEXT(WEEKNUM(CJ915,21),"00")&amp;" "&amp;YEAR(CJ915))))</f>
        <v>W23 2026</v>
      </c>
      <c r="CL915" s="24">
        <f>+IF(CJ915="",0,(CJ915-CH915))</f>
        <v>3</v>
      </c>
      <c r="CM915" s="21" t="s">
        <v>371</v>
      </c>
      <c r="CN915" s="20" t="s">
        <v>6899</v>
      </c>
      <c r="CO915" s="23">
        <v>46176</v>
      </c>
      <c r="CP915" s="25" t="str">
        <f>IF(CO915="","",IF(CO915="TBD","TBD",IF(CO915="N/A","N/A","W"&amp;TEXT(WEEKNUM(CO915,21),"00")&amp;" "&amp;YEAR(CO915))))</f>
        <v>W23 2026</v>
      </c>
      <c r="CQ915" s="21" t="s">
        <v>339</v>
      </c>
      <c r="CR915" s="23" t="s">
        <v>6900</v>
      </c>
      <c r="CS915" s="23">
        <v>46176</v>
      </c>
      <c r="CT915" s="25" t="str">
        <f>IF(CS915="","",IF(CS915="TBD","TBD",IF(CS915="N/A","N/A","W"&amp;TEXT(WEEKNUM(CS915,21),"00")&amp;" "&amp;YEAR(CS915))))</f>
        <v>W23 2026</v>
      </c>
      <c r="CU915" s="21" t="s">
        <v>339</v>
      </c>
      <c r="CV915" s="21" t="s">
        <v>6901</v>
      </c>
      <c r="CW915" s="23">
        <v>46177</v>
      </c>
      <c r="CX915" s="25" t="str">
        <f>IF(CW915="","",IF(CW915="TBD","TBD",IF(CW915="N/A","N/A","W"&amp;TEXT(WEEKNUM(CW915,21),"00")&amp;" "&amp;YEAR(CW915))))</f>
        <v>W23 2026</v>
      </c>
      <c r="CY915" s="21" t="s">
        <v>371</v>
      </c>
      <c r="CZ915" s="21" t="s">
        <v>6902</v>
      </c>
      <c r="DA915" s="23">
        <v>46176</v>
      </c>
      <c r="DB915" s="25" t="str">
        <f>IF(DA915="","",IF(DA915="TBD","TBD",IF(DA915="N/A","N/A","W"&amp;TEXT(WEEKNUM(DA915,21),"00")&amp;" "&amp;YEAR(DA915))))</f>
        <v>W23 2026</v>
      </c>
      <c r="DC915" s="23">
        <v>46177</v>
      </c>
      <c r="DD915" s="25" t="str">
        <f>IF(DC915="","",IF(DC915="TBD","TBD",IF(DC915="N/A","N/A","W"&amp;TEXT(WEEKNUM(DC915,21),"00")&amp;" "&amp;YEAR(DC915))))</f>
        <v>W23 2026</v>
      </c>
      <c r="DE915" s="21" t="s">
        <v>373</v>
      </c>
      <c r="DF915" s="23"/>
      <c r="DG915" s="21" t="s">
        <v>259</v>
      </c>
      <c r="DH915" s="18"/>
      <c r="DI915" s="18"/>
      <c r="DJ915" s="18"/>
      <c r="DK915" s="21" t="s">
        <v>260</v>
      </c>
      <c r="DL915" s="21" t="s">
        <v>275</v>
      </c>
      <c r="DM915" s="21"/>
      <c r="DN915" s="23"/>
      <c r="DO915" s="23"/>
      <c r="DP915" s="23"/>
      <c r="DQ915" s="23" t="s">
        <v>262</v>
      </c>
      <c r="DR915" s="23"/>
      <c r="DS915" s="23"/>
      <c r="DT915" s="23"/>
      <c r="DU915" s="23"/>
      <c r="DV915" s="23"/>
      <c r="DW915" s="23"/>
      <c r="DX915" s="23"/>
      <c r="DY915" s="18"/>
      <c r="DZ915" s="18"/>
      <c r="EA915" s="18"/>
      <c r="EB915" s="21" t="s">
        <v>374</v>
      </c>
      <c r="EC915" s="18"/>
      <c r="ED915" s="18"/>
      <c r="EE915" s="18"/>
      <c r="EF915" s="217">
        <v>46255</v>
      </c>
      <c r="EG915" s="290" t="s">
        <v>1116</v>
      </c>
      <c r="EH915" s="18"/>
      <c r="EI915" s="18" t="s">
        <v>6903</v>
      </c>
      <c r="EJ915" s="29" t="str">
        <f>K915&amp;AY915&amp;CA915&amp;DE915&amp;DT915&amp;DW915</f>
        <v>VigenteTSS Aprobado 4GIng Aprobada 4GAs Built Rechazado 4G</v>
      </c>
    </row>
    <row r="916" spans="1:140" ht="12" hidden="1" customHeight="1">
      <c r="A916" s="30" t="str">
        <f>IFERROR(IF(VLOOKUP(B916,SEARCH!A:A,1,0)=B916,"OK",""),"")</f>
        <v/>
      </c>
      <c r="B916" s="31" t="s">
        <v>6904</v>
      </c>
      <c r="C916" s="15" t="s">
        <v>6905</v>
      </c>
      <c r="D916" s="16">
        <v>2</v>
      </c>
      <c r="E916" s="16">
        <v>-22.460170000000002</v>
      </c>
      <c r="F916" s="16">
        <v>-68.955590000000001</v>
      </c>
      <c r="G916" s="16" t="s">
        <v>425</v>
      </c>
      <c r="H916" s="16" t="s">
        <v>425</v>
      </c>
      <c r="I916" s="16" t="s">
        <v>6906</v>
      </c>
      <c r="J916" s="36" t="s">
        <v>397</v>
      </c>
      <c r="K916" s="16" t="s">
        <v>3</v>
      </c>
      <c r="L916" s="16" t="s">
        <v>247</v>
      </c>
      <c r="M916" s="103" t="s">
        <v>295</v>
      </c>
      <c r="N916" s="18"/>
      <c r="O916" s="19" t="s">
        <v>4478</v>
      </c>
      <c r="P916" s="19" t="s">
        <v>248</v>
      </c>
      <c r="Q916" s="18" t="s">
        <v>6907</v>
      </c>
      <c r="R916" s="21" t="s">
        <v>250</v>
      </c>
      <c r="S916" s="21">
        <v>18</v>
      </c>
      <c r="T916" s="22"/>
      <c r="U916" s="23">
        <v>45727</v>
      </c>
      <c r="V916" s="21" t="str">
        <f>IF(U916="","",IF(U916="TBD","TBD",IF(U916="N/A","N/A","W"&amp;TEXT(WEEKNUM(U916,21),"00")&amp;" "&amp;YEAR(U916))))</f>
        <v>W11 2025</v>
      </c>
      <c r="W916" s="23"/>
      <c r="X916" s="23"/>
      <c r="Y916" s="23" t="str">
        <f>IF(X916="","",IF(X916="TBD","TBD",IF(X916="N/A","N/A","W"&amp;TEXT(WEEKNUM(X916,21),"00")&amp;" "&amp;YEAR(X916))))</f>
        <v/>
      </c>
      <c r="Z916" s="23"/>
      <c r="AA916" s="23"/>
      <c r="AB916" s="24">
        <f>+IF(Z916="",0,AA916-Z916)</f>
        <v>0</v>
      </c>
      <c r="AC916" s="21" t="s">
        <v>251</v>
      </c>
      <c r="AD916" s="21"/>
      <c r="AE916" s="23"/>
      <c r="AF916" s="25" t="str">
        <f>IF(AE916="","",IF(AE916="TBD","TBD",IF(AE916="N/A","N/A","W"&amp;TEXT(WEEKNUM(AE916,21),"00")&amp;" "&amp;YEAR(AE916))))</f>
        <v/>
      </c>
      <c r="AG916" s="21" t="s">
        <v>251</v>
      </c>
      <c r="AH916" s="21"/>
      <c r="AI916" s="23"/>
      <c r="AJ916" s="25" t="str">
        <f>IF(AI916="","",IF(AI916="TBD","TBD",IF(AI916="N/A","N/A","W"&amp;TEXT(WEEKNUM(AI916,21),"00")&amp;" "&amp;YEAR(AI916))))</f>
        <v/>
      </c>
      <c r="AK916" s="21" t="s">
        <v>251</v>
      </c>
      <c r="AL916" s="21"/>
      <c r="AM916" s="23"/>
      <c r="AN916" s="25" t="str">
        <f>IF(AM916="","",IF(AM916="TBD","TBD",IF(AM916="N/A","N/A","W"&amp;TEXT(WEEKNUM(AM916,21),"00")&amp;" "&amp;YEAR(AM916))))</f>
        <v/>
      </c>
      <c r="AO916" s="21" t="s">
        <v>251</v>
      </c>
      <c r="AP916" s="21"/>
      <c r="AQ916" s="23"/>
      <c r="AR916" s="25" t="str">
        <f>IF(AQ916="","",IF(AQ916="TBD","TBD",IF(AQ916="N/A","N/A","W"&amp;TEXT(WEEKNUM(AQ916,21),"00")&amp;" "&amp;YEAR(AQ916))))</f>
        <v/>
      </c>
      <c r="AS916" s="21"/>
      <c r="AT916" s="21"/>
      <c r="AU916" s="23"/>
      <c r="AV916" s="25" t="s">
        <v>252</v>
      </c>
      <c r="AW916" s="59"/>
      <c r="AX916" s="25" t="str">
        <f>IF(AW916="","",IF(AW916="TBD","TBD",IF(AW916="N/A","N/A","W"&amp;TEXT(WEEKNUM(AW916,21),"00")&amp;" "&amp;YEAR(AW916))))</f>
        <v/>
      </c>
      <c r="AY916" s="21" t="s">
        <v>253</v>
      </c>
      <c r="AZ916" s="21" t="s">
        <v>254</v>
      </c>
      <c r="BA916" s="21" t="s">
        <v>255</v>
      </c>
      <c r="BB916" s="23"/>
      <c r="BC916" s="23"/>
      <c r="BD916" s="23"/>
      <c r="BE916" s="25" t="str">
        <f>IF(BD916="","",IF(BD916="TBD","TBD",IF(BD916="N/A","N/A","W"&amp;TEXT(WEEKNUM(BD916,21),"00")&amp;" "&amp;YEAR(BD916))))</f>
        <v/>
      </c>
      <c r="BF916" s="23"/>
      <c r="BG916" s="25" t="str">
        <f>IF(BF916="","",IF(BF916="TBD","TBD",IF(BF916="N/A","N/A","W"&amp;TEXT(WEEKNUM(BF916,21),"00")&amp;" "&amp;YEAR(BF916))))</f>
        <v/>
      </c>
      <c r="BH916" s="24">
        <f>+IF(BF916="",0,(BF916-BD916))</f>
        <v>0</v>
      </c>
      <c r="BI916" s="26" t="s">
        <v>256</v>
      </c>
      <c r="BJ916" s="26"/>
      <c r="BK916" s="27"/>
      <c r="BL916" s="25" t="str">
        <f>IF(BK916="","",IF(BK916="TBD","TBD",IF(BK916="N/A","N/A","W"&amp;TEXT(WEEKNUM(BK916,21),"00")&amp;" "&amp;YEAR(BK916))))</f>
        <v/>
      </c>
      <c r="BM916" s="21" t="s">
        <v>256</v>
      </c>
      <c r="BN916" s="124"/>
      <c r="BO916" s="23"/>
      <c r="BP916" s="25" t="str">
        <f>IF(BO916="","",IF(BO916="TBD","TBD",IF(BO916="N/A","N/A","W"&amp;TEXT(WEEKNUM(BO916,21),"00")&amp;" "&amp;YEAR(BO916))))</f>
        <v/>
      </c>
      <c r="BQ916" s="21" t="s">
        <v>256</v>
      </c>
      <c r="BR916" s="21"/>
      <c r="BS916" s="334"/>
      <c r="BT916" s="25" t="str">
        <f t="shared" si="51"/>
        <v/>
      </c>
      <c r="BU916" s="21" t="s">
        <v>256</v>
      </c>
      <c r="BV916" s="21"/>
      <c r="BW916" s="347"/>
      <c r="BX916" s="25" t="str">
        <f t="shared" si="52"/>
        <v/>
      </c>
      <c r="BY916" s="23"/>
      <c r="BZ916" s="25" t="str">
        <f>IF(BY916="","",IF(BY916="TBD","TBD",IF(BY916="N/A","N/A","W"&amp;TEXT(WEEKNUM(BY916,21),"00")&amp;" "&amp;YEAR(BY916))))</f>
        <v/>
      </c>
      <c r="CA916" s="21" t="s">
        <v>257</v>
      </c>
      <c r="CB916" s="21">
        <v>0</v>
      </c>
      <c r="CC916" s="21"/>
      <c r="CD916" s="21"/>
      <c r="CE916" s="23"/>
      <c r="CF916" s="23"/>
      <c r="CG916" s="23"/>
      <c r="CH916" s="23"/>
      <c r="CI916" s="25" t="str">
        <f>IF(CH916="","",IF(CH916="TBD","TBD",IF(CH916="N/A","N/A","W"&amp;TEXT(WEEKNUM(CH916,21),"00")&amp;" "&amp;YEAR(CH916))))</f>
        <v/>
      </c>
      <c r="CJ916" s="23"/>
      <c r="CK916" s="25" t="str">
        <f>IF(CJ916="","",IF(CJ916="TBD","TBD",IF(CJ916="N/A","N/A","W"&amp;TEXT(WEEKNUM(CJ916,21),"00")&amp;" "&amp;YEAR(CJ916))))</f>
        <v/>
      </c>
      <c r="CL916" s="24">
        <f>+IF(CJ916="",0,(CJ916-CH916))</f>
        <v>0</v>
      </c>
      <c r="CM916" s="21" t="s">
        <v>258</v>
      </c>
      <c r="CN916" s="21"/>
      <c r="CO916" s="23"/>
      <c r="CP916" s="25" t="str">
        <f>IF(CO916="","",IF(CO916="TBD","TBD",IF(CO916="N/A","N/A","W"&amp;TEXT(WEEKNUM(CO916,21),"00")&amp;" "&amp;YEAR(CO916))))</f>
        <v/>
      </c>
      <c r="CQ916" s="23" t="s">
        <v>258</v>
      </c>
      <c r="CR916" s="23"/>
      <c r="CS916" s="23"/>
      <c r="CT916" s="25" t="str">
        <f>IF(CS916="","",IF(CS916="TBD","TBD",IF(CS916="N/A","N/A","W"&amp;TEXT(WEEKNUM(CS916,21),"00")&amp;" "&amp;YEAR(CS916))))</f>
        <v/>
      </c>
      <c r="CU916" s="21" t="s">
        <v>258</v>
      </c>
      <c r="CV916" s="21"/>
      <c r="CW916" s="23"/>
      <c r="CX916" s="25" t="str">
        <f>IF(CW916="","",IF(CW916="TBD","TBD",IF(CW916="N/A","N/A","W"&amp;TEXT(WEEKNUM(CW916,21),"00")&amp;" "&amp;YEAR(CW916))))</f>
        <v/>
      </c>
      <c r="CY916" s="21" t="s">
        <v>258</v>
      </c>
      <c r="CZ916" s="21"/>
      <c r="DA916" s="23"/>
      <c r="DB916" s="25" t="str">
        <f>IF(DA916="","",IF(DA916="TBD","TBD",IF(DA916="N/A","N/A","W"&amp;TEXT(WEEKNUM(DA916,21),"00")&amp;" "&amp;YEAR(DA916))))</f>
        <v/>
      </c>
      <c r="DC916" s="23"/>
      <c r="DD916" s="25" t="str">
        <f>IF(DC916="","",IF(DC916="TBD","TBD",IF(DC916="N/A","N/A","W"&amp;TEXT(WEEKNUM(DC916,21),"00")&amp;" "&amp;YEAR(DC916))))</f>
        <v/>
      </c>
      <c r="DE916" s="21" t="s">
        <v>258</v>
      </c>
      <c r="DF916" s="23"/>
      <c r="DG916" s="21" t="s">
        <v>259</v>
      </c>
      <c r="DH916" s="21">
        <v>0</v>
      </c>
      <c r="DI916" s="18"/>
      <c r="DJ916" s="18"/>
      <c r="DK916" s="21" t="s">
        <v>260</v>
      </c>
      <c r="DL916" s="21" t="s">
        <v>261</v>
      </c>
      <c r="DM916" s="21"/>
      <c r="DN916" s="23"/>
      <c r="DO916" s="23"/>
      <c r="DP916" s="23"/>
      <c r="DQ916" s="23" t="s">
        <v>262</v>
      </c>
      <c r="DR916" s="23"/>
      <c r="DS916" s="23"/>
      <c r="DT916" s="23"/>
      <c r="DU916" s="23"/>
      <c r="DV916" s="23"/>
      <c r="DW916" s="23"/>
      <c r="DX916" s="23"/>
      <c r="DY916" s="18"/>
      <c r="DZ916" s="18"/>
      <c r="EA916" s="18"/>
      <c r="EB916" s="21" t="s">
        <v>30</v>
      </c>
      <c r="EC916" s="18"/>
      <c r="ED916" s="18"/>
      <c r="EE916" s="18"/>
      <c r="EF916" s="38"/>
      <c r="EG916" s="38"/>
      <c r="EH916" s="18"/>
      <c r="EI916" s="18">
        <v>0</v>
      </c>
      <c r="EJ916" s="29" t="str">
        <f>K916&amp;AY916&amp;CA916&amp;DE916&amp;DT916&amp;DW916</f>
        <v>No VigenteTSS No Recibido 4GIng No Recibida 4GAs Built No Recibido</v>
      </c>
    </row>
    <row r="917" spans="1:140" ht="12" hidden="1" customHeight="1">
      <c r="A917" s="30" t="str">
        <f>IFERROR(IF(VLOOKUP(B917,SEARCH!A:A,1,0)=B917,"OK",""),"")</f>
        <v/>
      </c>
      <c r="B917" s="31" t="s">
        <v>6908</v>
      </c>
      <c r="C917" s="15" t="s">
        <v>6909</v>
      </c>
      <c r="D917" s="16">
        <v>2</v>
      </c>
      <c r="E917" s="16">
        <v>-22.444099999999999</v>
      </c>
      <c r="F917" s="16">
        <v>-68.932599999999994</v>
      </c>
      <c r="G917" s="16" t="s">
        <v>425</v>
      </c>
      <c r="H917" s="16" t="s">
        <v>426</v>
      </c>
      <c r="I917" s="16" t="s">
        <v>347</v>
      </c>
      <c r="J917" s="16" t="s">
        <v>1736</v>
      </c>
      <c r="K917" s="16" t="s">
        <v>3</v>
      </c>
      <c r="L917" s="16" t="s">
        <v>247</v>
      </c>
      <c r="M917" s="103"/>
      <c r="N917" s="18"/>
      <c r="O917" s="19" t="s">
        <v>4478</v>
      </c>
      <c r="P917" s="19" t="s">
        <v>248</v>
      </c>
      <c r="Q917" s="18"/>
      <c r="R917" s="21" t="s">
        <v>4802</v>
      </c>
      <c r="S917" s="21" t="e">
        <v>#N/A</v>
      </c>
      <c r="T917" s="22" t="s">
        <v>348</v>
      </c>
      <c r="U917" s="23">
        <v>45562</v>
      </c>
      <c r="V917" s="21" t="str">
        <f>IF(U917="","",IF(U917="TBD","TBD",IF(U917="N/A","N/A","W"&amp;TEXT(WEEKNUM(U917,21),"00")&amp;" "&amp;YEAR(U917))))</f>
        <v>W39 2024</v>
      </c>
      <c r="W917" s="23"/>
      <c r="X917" s="23"/>
      <c r="Y917" s="23" t="str">
        <f>IF(X917="","",IF(X917="TBD","TBD",IF(X917="N/A","N/A","W"&amp;TEXT(WEEKNUM(X917,21),"00")&amp;" "&amp;YEAR(X917))))</f>
        <v/>
      </c>
      <c r="Z917" s="23"/>
      <c r="AA917" s="23"/>
      <c r="AB917" s="24">
        <f>+IF(Z917="",0,AA917-Z917)</f>
        <v>0</v>
      </c>
      <c r="AC917" s="21" t="s">
        <v>251</v>
      </c>
      <c r="AD917" s="21">
        <v>0</v>
      </c>
      <c r="AE917" s="23"/>
      <c r="AF917" s="25" t="str">
        <f>IF(AE917="","",IF(AE917="TBD","TBD",IF(AE917="N/A","N/A","W"&amp;TEXT(WEEKNUM(AE917,21),"00")&amp;" "&amp;YEAR(AE917))))</f>
        <v/>
      </c>
      <c r="AG917" s="21" t="s">
        <v>251</v>
      </c>
      <c r="AH917" s="21"/>
      <c r="AI917" s="23"/>
      <c r="AJ917" s="25" t="str">
        <f>IF(AI917="","",IF(AI917="TBD","TBD",IF(AI917="N/A","N/A","W"&amp;TEXT(WEEKNUM(AI917,21),"00")&amp;" "&amp;YEAR(AI917))))</f>
        <v/>
      </c>
      <c r="AK917" s="21" t="s">
        <v>251</v>
      </c>
      <c r="AL917" s="21"/>
      <c r="AM917" s="23"/>
      <c r="AN917" s="25" t="str">
        <f>IF(AM917="","",IF(AM917="TBD","TBD",IF(AM917="N/A","N/A","W"&amp;TEXT(WEEKNUM(AM917,21),"00")&amp;" "&amp;YEAR(AM917))))</f>
        <v/>
      </c>
      <c r="AO917" s="21" t="s">
        <v>251</v>
      </c>
      <c r="AP917" s="21"/>
      <c r="AQ917" s="23"/>
      <c r="AR917" s="25" t="str">
        <f>IF(AQ917="","",IF(AQ917="TBD","TBD",IF(AQ917="N/A","N/A","W"&amp;TEXT(WEEKNUM(AQ917,21),"00")&amp;" "&amp;YEAR(AQ917))))</f>
        <v/>
      </c>
      <c r="AS917" s="21"/>
      <c r="AT917" s="21"/>
      <c r="AU917" s="23"/>
      <c r="AV917" s="25" t="s">
        <v>252</v>
      </c>
      <c r="AW917" s="59"/>
      <c r="AX917" s="25" t="str">
        <f>IF(AW917="","",IF(AW917="TBD","TBD",IF(AW917="N/A","N/A","W"&amp;TEXT(WEEKNUM(AW917,21),"00")&amp;" "&amp;YEAR(AW917))))</f>
        <v/>
      </c>
      <c r="AY917" s="21" t="s">
        <v>253</v>
      </c>
      <c r="AZ917" s="21" t="s">
        <v>254</v>
      </c>
      <c r="BA917" s="21" t="s">
        <v>255</v>
      </c>
      <c r="BB917" s="23"/>
      <c r="BC917" s="23"/>
      <c r="BD917" s="23"/>
      <c r="BE917" s="25" t="str">
        <f>IF(BD917="","",IF(BD917="TBD","TBD",IF(BD917="N/A","N/A","W"&amp;TEXT(WEEKNUM(BD917,21),"00")&amp;" "&amp;YEAR(BD917))))</f>
        <v/>
      </c>
      <c r="BF917" s="23"/>
      <c r="BG917" s="25" t="str">
        <f>IF(BF917="","",IF(BF917="TBD","TBD",IF(BF917="N/A","N/A","W"&amp;TEXT(WEEKNUM(BF917,21),"00")&amp;" "&amp;YEAR(BF917))))</f>
        <v/>
      </c>
      <c r="BH917" s="24">
        <f>+IF(BF917="",0,(BF917-BD917))</f>
        <v>0</v>
      </c>
      <c r="BI917" s="26" t="s">
        <v>256</v>
      </c>
      <c r="BJ917" s="26"/>
      <c r="BK917" s="27"/>
      <c r="BL917" s="25" t="str">
        <f>IF(BK917="","",IF(BK917="TBD","TBD",IF(BK917="N/A","N/A","W"&amp;TEXT(WEEKNUM(BK917,21),"00")&amp;" "&amp;YEAR(BK917))))</f>
        <v/>
      </c>
      <c r="BM917" s="21" t="s">
        <v>256</v>
      </c>
      <c r="BN917" s="124"/>
      <c r="BO917" s="23"/>
      <c r="BP917" s="25" t="str">
        <f>IF(BO917="","",IF(BO917="TBD","TBD",IF(BO917="N/A","N/A","W"&amp;TEXT(WEEKNUM(BO917,21),"00")&amp;" "&amp;YEAR(BO917))))</f>
        <v/>
      </c>
      <c r="BQ917" s="21" t="s">
        <v>256</v>
      </c>
      <c r="BR917" s="21"/>
      <c r="BS917" s="334"/>
      <c r="BT917" s="25" t="str">
        <f t="shared" si="51"/>
        <v/>
      </c>
      <c r="BU917" s="21" t="s">
        <v>256</v>
      </c>
      <c r="BV917" s="21"/>
      <c r="BW917" s="347"/>
      <c r="BX917" s="25" t="str">
        <f t="shared" si="52"/>
        <v/>
      </c>
      <c r="BY917" s="23"/>
      <c r="BZ917" s="25" t="str">
        <f>IF(BY917="","",IF(BY917="TBD","TBD",IF(BY917="N/A","N/A","W"&amp;TEXT(WEEKNUM(BY917,21),"00")&amp;" "&amp;YEAR(BY917))))</f>
        <v/>
      </c>
      <c r="CA917" s="21" t="s">
        <v>257</v>
      </c>
      <c r="CB917" s="21" t="s">
        <v>349</v>
      </c>
      <c r="CC917" s="21" t="s">
        <v>350</v>
      </c>
      <c r="CD917" s="21"/>
      <c r="CE917" s="23"/>
      <c r="CF917" s="23"/>
      <c r="CG917" s="23"/>
      <c r="CH917" s="23"/>
      <c r="CI917" s="25" t="str">
        <f>IF(CH917="","",IF(CH917="TBD","TBD",IF(CH917="N/A","N/A","W"&amp;TEXT(WEEKNUM(CH917,21),"00")&amp;" "&amp;YEAR(CH917))))</f>
        <v/>
      </c>
      <c r="CJ917" s="23"/>
      <c r="CK917" s="25" t="str">
        <f>IF(CJ917="","",IF(CJ917="TBD","TBD",IF(CJ917="N/A","N/A","W"&amp;TEXT(WEEKNUM(CJ917,21),"00")&amp;" "&amp;YEAR(CJ917))))</f>
        <v/>
      </c>
      <c r="CL917" s="24">
        <f>+IF(CJ917="",0,(CJ917-CH917))</f>
        <v>0</v>
      </c>
      <c r="CM917" s="21" t="s">
        <v>258</v>
      </c>
      <c r="CN917" s="21"/>
      <c r="CO917" s="23"/>
      <c r="CP917" s="25" t="str">
        <f>IF(CO917="","",IF(CO917="TBD","TBD",IF(CO917="N/A","N/A","W"&amp;TEXT(WEEKNUM(CO917,21),"00")&amp;" "&amp;YEAR(CO917))))</f>
        <v/>
      </c>
      <c r="CQ917" s="23" t="s">
        <v>258</v>
      </c>
      <c r="CR917" s="23"/>
      <c r="CS917" s="23"/>
      <c r="CT917" s="25" t="str">
        <f>IF(CS917="","",IF(CS917="TBD","TBD",IF(CS917="N/A","N/A","W"&amp;TEXT(WEEKNUM(CS917,21),"00")&amp;" "&amp;YEAR(CS917))))</f>
        <v/>
      </c>
      <c r="CU917" s="21" t="s">
        <v>258</v>
      </c>
      <c r="CV917" s="21"/>
      <c r="CW917" s="23"/>
      <c r="CX917" s="25" t="str">
        <f>IF(CW917="","",IF(CW917="TBD","TBD",IF(CW917="N/A","N/A","W"&amp;TEXT(WEEKNUM(CW917,21),"00")&amp;" "&amp;YEAR(CW917))))</f>
        <v/>
      </c>
      <c r="CY917" s="21" t="s">
        <v>258</v>
      </c>
      <c r="CZ917" s="21"/>
      <c r="DA917" s="23"/>
      <c r="DB917" s="25" t="str">
        <f>IF(DA917="","",IF(DA917="TBD","TBD",IF(DA917="N/A","N/A","W"&amp;TEXT(WEEKNUM(DA917,21),"00")&amp;" "&amp;YEAR(DA917))))</f>
        <v/>
      </c>
      <c r="DC917" s="23"/>
      <c r="DD917" s="25" t="str">
        <f>IF(DC917="","",IF(DC917="TBD","TBD",IF(DC917="N/A","N/A","W"&amp;TEXT(WEEKNUM(DC917,21),"00")&amp;" "&amp;YEAR(DC917))))</f>
        <v/>
      </c>
      <c r="DE917" s="21" t="s">
        <v>258</v>
      </c>
      <c r="DF917" s="23"/>
      <c r="DG917" s="21" t="s">
        <v>259</v>
      </c>
      <c r="DH917" s="18"/>
      <c r="DI917" s="18"/>
      <c r="DJ917" s="18"/>
      <c r="DK917" s="21" t="s">
        <v>260</v>
      </c>
      <c r="DL917" s="21" t="s">
        <v>275</v>
      </c>
      <c r="DM917" s="21"/>
      <c r="DN917" s="23"/>
      <c r="DO917" s="23"/>
      <c r="DP917" s="23"/>
      <c r="DQ917" s="23" t="s">
        <v>262</v>
      </c>
      <c r="DR917" s="23"/>
      <c r="DS917" s="23"/>
      <c r="DT917" s="23"/>
      <c r="DU917" s="23"/>
      <c r="DV917" s="23"/>
      <c r="DW917" s="23"/>
      <c r="DX917" s="23"/>
      <c r="DY917" s="18"/>
      <c r="DZ917" s="18"/>
      <c r="EA917" s="18"/>
      <c r="EB917" s="21" t="s">
        <v>30</v>
      </c>
      <c r="EC917" s="18"/>
      <c r="ED917" s="18"/>
      <c r="EE917" s="18"/>
      <c r="EF917" s="38"/>
      <c r="EG917" s="38"/>
      <c r="EH917" s="18"/>
      <c r="EI917" s="18">
        <v>0</v>
      </c>
      <c r="EJ917" s="29" t="str">
        <f>K917&amp;AY917&amp;CA917&amp;DE917&amp;DT917&amp;DW917</f>
        <v>No VigenteTSS No Recibido 4GIng No Recibida 4GAs Built No Recibido</v>
      </c>
    </row>
    <row r="918" spans="1:140" ht="12" hidden="1" customHeight="1">
      <c r="A918" s="30" t="str">
        <f>IFERROR(IF(VLOOKUP(B918,SEARCH!A:A,1,0)=B918,"OK",""),"")</f>
        <v/>
      </c>
      <c r="B918" s="31" t="s">
        <v>6910</v>
      </c>
      <c r="C918" s="15" t="s">
        <v>6911</v>
      </c>
      <c r="D918" s="16">
        <v>2</v>
      </c>
      <c r="E918" s="16">
        <v>-23.560628000000001</v>
      </c>
      <c r="F918" s="16">
        <v>-70.394812000000002</v>
      </c>
      <c r="G918" s="16" t="s">
        <v>425</v>
      </c>
      <c r="H918" s="16" t="s">
        <v>425</v>
      </c>
      <c r="I918" s="16" t="s">
        <v>6912</v>
      </c>
      <c r="J918" s="16" t="s">
        <v>318</v>
      </c>
      <c r="K918" s="17" t="s">
        <v>3</v>
      </c>
      <c r="L918" s="16" t="s">
        <v>247</v>
      </c>
      <c r="M918" s="103">
        <v>10</v>
      </c>
      <c r="N918" s="18"/>
      <c r="O918" s="19" t="s">
        <v>4478</v>
      </c>
      <c r="P918" s="19" t="s">
        <v>248</v>
      </c>
      <c r="Q918" s="34" t="s">
        <v>4559</v>
      </c>
      <c r="R918" s="21" t="s">
        <v>250</v>
      </c>
      <c r="S918" s="21">
        <v>12</v>
      </c>
      <c r="T918" s="22"/>
      <c r="U918" s="23">
        <v>45786</v>
      </c>
      <c r="V918" s="21" t="str">
        <f>IF(U918="","",IF(U918="TBD","TBD",IF(U918="N/A","N/A","W"&amp;TEXT(WEEKNUM(U918,21),"00")&amp;" "&amp;YEAR(U918))))</f>
        <v>W19 2025</v>
      </c>
      <c r="W918" s="23">
        <v>45838</v>
      </c>
      <c r="X918" s="23">
        <v>45847</v>
      </c>
      <c r="Y918" s="23" t="str">
        <f>IF(X918="","",IF(X918="TBD","TBD",IF(X918="N/A","N/A","W"&amp;TEXT(WEEKNUM(X918,21),"00")&amp;" "&amp;YEAR(X918))))</f>
        <v>W28 2025</v>
      </c>
      <c r="Z918" s="23">
        <v>45856</v>
      </c>
      <c r="AA918" s="23">
        <v>45860</v>
      </c>
      <c r="AB918" s="24">
        <f>+IF(Z918="",0,AA918-Z918)</f>
        <v>4</v>
      </c>
      <c r="AC918" s="21" t="s">
        <v>324</v>
      </c>
      <c r="AD918" s="21" t="s">
        <v>6913</v>
      </c>
      <c r="AE918" s="23">
        <v>45839</v>
      </c>
      <c r="AF918" s="25" t="str">
        <f>IF(AE918="","",IF(AE918="TBD","TBD",IF(AE918="N/A","N/A","W"&amp;TEXT(WEEKNUM(AE918,21),"00")&amp;" "&amp;YEAR(AE918))))</f>
        <v>W27 2025</v>
      </c>
      <c r="AG918" s="21" t="s">
        <v>324</v>
      </c>
      <c r="AH918" s="20" t="s">
        <v>6914</v>
      </c>
      <c r="AI918" s="23">
        <v>45860</v>
      </c>
      <c r="AJ918" s="25" t="str">
        <f>IF(AI918="","",IF(AI918="TBD","TBD",IF(AI918="N/A","N/A","W"&amp;TEXT(WEEKNUM(AI918,21),"00")&amp;" "&amp;YEAR(AI918))))</f>
        <v>W30 2025</v>
      </c>
      <c r="AK918" s="21" t="s">
        <v>324</v>
      </c>
      <c r="AL918" s="20" t="s">
        <v>6915</v>
      </c>
      <c r="AM918" s="23">
        <v>45847</v>
      </c>
      <c r="AN918" s="25" t="str">
        <f>IF(AM918="","",IF(AM918="TBD","TBD",IF(AM918="N/A","N/A","W"&amp;TEXT(WEEKNUM(AM918,21),"00")&amp;" "&amp;YEAR(AM918))))</f>
        <v>W28 2025</v>
      </c>
      <c r="AO918" s="21" t="s">
        <v>440</v>
      </c>
      <c r="AP918" s="54" t="s">
        <v>6916</v>
      </c>
      <c r="AQ918" s="23">
        <v>45853</v>
      </c>
      <c r="AR918" s="25" t="str">
        <f>IF(AQ918="","",IF(AQ918="TBD","TBD",IF(AQ918="N/A","N/A","W"&amp;TEXT(WEEKNUM(AQ918,21),"00")&amp;" "&amp;YEAR(AQ918))))</f>
        <v>W29 2025</v>
      </c>
      <c r="AS918" s="21"/>
      <c r="AT918" s="21"/>
      <c r="AU918" s="23"/>
      <c r="AV918" s="25" t="s">
        <v>252</v>
      </c>
      <c r="AW918" s="59">
        <v>45860</v>
      </c>
      <c r="AX918" s="25" t="str">
        <f>IF(AW918="","",IF(AW918="TBD","TBD",IF(AW918="N/A","N/A","W"&amp;TEXT(WEEKNUM(AW918,21),"00")&amp;" "&amp;YEAR(AW918))))</f>
        <v>W30 2025</v>
      </c>
      <c r="AY918" s="21" t="s">
        <v>463</v>
      </c>
      <c r="AZ918" s="21" t="s">
        <v>254</v>
      </c>
      <c r="BA918" s="21" t="s">
        <v>255</v>
      </c>
      <c r="BB918" s="23"/>
      <c r="BC918" s="23"/>
      <c r="BD918" s="23"/>
      <c r="BE918" s="25" t="str">
        <f>IF(BD918="","",IF(BD918="TBD","TBD",IF(BD918="N/A","N/A","W"&amp;TEXT(WEEKNUM(BD918,21),"00")&amp;" "&amp;YEAR(BD918))))</f>
        <v/>
      </c>
      <c r="BF918" s="23"/>
      <c r="BG918" s="25" t="str">
        <f>IF(BF918="","",IF(BF918="TBD","TBD",IF(BF918="N/A","N/A","W"&amp;TEXT(WEEKNUM(BF918,21),"00")&amp;" "&amp;YEAR(BF918))))</f>
        <v/>
      </c>
      <c r="BH918" s="24">
        <f>+IF(BF918="",0,(BF918-BD918))</f>
        <v>0</v>
      </c>
      <c r="BI918" s="26" t="s">
        <v>256</v>
      </c>
      <c r="BJ918" s="26"/>
      <c r="BK918" s="27"/>
      <c r="BL918" s="25" t="str">
        <f>IF(BK918="","",IF(BK918="TBD","TBD",IF(BK918="N/A","N/A","W"&amp;TEXT(WEEKNUM(BK918,21),"00")&amp;" "&amp;YEAR(BK918))))</f>
        <v/>
      </c>
      <c r="BM918" s="21" t="s">
        <v>256</v>
      </c>
      <c r="BN918" s="124"/>
      <c r="BO918" s="23"/>
      <c r="BP918" s="25" t="str">
        <f>IF(BO918="","",IF(BO918="TBD","TBD",IF(BO918="N/A","N/A","W"&amp;TEXT(WEEKNUM(BO918,21),"00")&amp;" "&amp;YEAR(BO918))))</f>
        <v/>
      </c>
      <c r="BQ918" s="21" t="s">
        <v>256</v>
      </c>
      <c r="BR918" s="21"/>
      <c r="BS918" s="334"/>
      <c r="BT918" s="25" t="str">
        <f t="shared" si="51"/>
        <v/>
      </c>
      <c r="BU918" s="21" t="s">
        <v>256</v>
      </c>
      <c r="BV918" s="21"/>
      <c r="BW918" s="347"/>
      <c r="BX918" s="25" t="str">
        <f t="shared" si="52"/>
        <v/>
      </c>
      <c r="BY918" s="23"/>
      <c r="BZ918" s="25" t="str">
        <f>IF(BY918="","",IF(BY918="TBD","TBD",IF(BY918="N/A","N/A","W"&amp;TEXT(WEEKNUM(BY918,21),"00")&amp;" "&amp;YEAR(BY918))))</f>
        <v/>
      </c>
      <c r="CA918" s="21" t="s">
        <v>257</v>
      </c>
      <c r="CB918" s="21" t="s">
        <v>349</v>
      </c>
      <c r="CC918" s="21" t="s">
        <v>350</v>
      </c>
      <c r="CD918" s="21"/>
      <c r="CE918" s="23"/>
      <c r="CF918" s="23"/>
      <c r="CG918" s="23"/>
      <c r="CH918" s="23"/>
      <c r="CI918" s="25" t="str">
        <f>IF(CH918="","",IF(CH918="TBD","TBD",IF(CH918="N/A","N/A","W"&amp;TEXT(WEEKNUM(CH918,21),"00")&amp;" "&amp;YEAR(CH918))))</f>
        <v/>
      </c>
      <c r="CJ918" s="23"/>
      <c r="CK918" s="25" t="str">
        <f>IF(CJ918="","",IF(CJ918="TBD","TBD",IF(CJ918="N/A","N/A","W"&amp;TEXT(WEEKNUM(CJ918,21),"00")&amp;" "&amp;YEAR(CJ918))))</f>
        <v/>
      </c>
      <c r="CL918" s="24">
        <f>+IF(CJ918="",0,(CJ918-CH918))</f>
        <v>0</v>
      </c>
      <c r="CM918" s="21" t="s">
        <v>258</v>
      </c>
      <c r="CN918" s="21"/>
      <c r="CO918" s="23"/>
      <c r="CP918" s="25" t="str">
        <f>IF(CO918="","",IF(CO918="TBD","TBD",IF(CO918="N/A","N/A","W"&amp;TEXT(WEEKNUM(CO918,21),"00")&amp;" "&amp;YEAR(CO918))))</f>
        <v/>
      </c>
      <c r="CQ918" s="23" t="s">
        <v>258</v>
      </c>
      <c r="CR918" s="23"/>
      <c r="CS918" s="23"/>
      <c r="CT918" s="25" t="str">
        <f>IF(CS918="","",IF(CS918="TBD","TBD",IF(CS918="N/A","N/A","W"&amp;TEXT(WEEKNUM(CS918,21),"00")&amp;" "&amp;YEAR(CS918))))</f>
        <v/>
      </c>
      <c r="CU918" s="21" t="s">
        <v>258</v>
      </c>
      <c r="CV918" s="21"/>
      <c r="CW918" s="23"/>
      <c r="CX918" s="25" t="str">
        <f>IF(CW918="","",IF(CW918="TBD","TBD",IF(CW918="N/A","N/A","W"&amp;TEXT(WEEKNUM(CW918,21),"00")&amp;" "&amp;YEAR(CW918))))</f>
        <v/>
      </c>
      <c r="CY918" s="21" t="s">
        <v>258</v>
      </c>
      <c r="CZ918" s="21"/>
      <c r="DA918" s="23"/>
      <c r="DB918" s="25" t="str">
        <f>IF(DA918="","",IF(DA918="TBD","TBD",IF(DA918="N/A","N/A","W"&amp;TEXT(WEEKNUM(DA918,21),"00")&amp;" "&amp;YEAR(DA918))))</f>
        <v/>
      </c>
      <c r="DC918" s="23"/>
      <c r="DD918" s="25" t="str">
        <f>IF(DC918="","",IF(DC918="TBD","TBD",IF(DC918="N/A","N/A","W"&amp;TEXT(WEEKNUM(DC918,21),"00")&amp;" "&amp;YEAR(DC918))))</f>
        <v/>
      </c>
      <c r="DE918" s="21" t="s">
        <v>258</v>
      </c>
      <c r="DF918" s="23"/>
      <c r="DG918" s="21" t="s">
        <v>259</v>
      </c>
      <c r="DH918" s="18"/>
      <c r="DI918" s="18"/>
      <c r="DJ918" s="18"/>
      <c r="DK918" s="21" t="s">
        <v>260</v>
      </c>
      <c r="DL918" s="21" t="s">
        <v>261</v>
      </c>
      <c r="DM918" s="21"/>
      <c r="DN918" s="23"/>
      <c r="DO918" s="23"/>
      <c r="DP918" s="23"/>
      <c r="DQ918" s="23" t="s">
        <v>262</v>
      </c>
      <c r="DR918" s="23"/>
      <c r="DS918" s="23"/>
      <c r="DT918" s="23"/>
      <c r="DU918" s="23"/>
      <c r="DV918" s="23"/>
      <c r="DW918" s="23"/>
      <c r="DX918" s="23"/>
      <c r="DY918" s="18"/>
      <c r="DZ918" s="18"/>
      <c r="EA918" s="18"/>
      <c r="EB918" s="21" t="s">
        <v>34</v>
      </c>
      <c r="EC918" s="18"/>
      <c r="ED918" s="18" t="s">
        <v>343</v>
      </c>
      <c r="EE918" s="18"/>
      <c r="EF918" s="55" t="s">
        <v>295</v>
      </c>
      <c r="EG918" s="55"/>
      <c r="EH918" s="18" t="s">
        <v>929</v>
      </c>
      <c r="EI918" s="18" t="s">
        <v>6917</v>
      </c>
      <c r="EJ918" s="29" t="str">
        <f>K918&amp;AY918&amp;CA918&amp;DE918&amp;DT918&amp;DW918</f>
        <v>No VigenteTSS Aprobado con Observaciones 4GIng No Recibida 4GAs Built No Recibido</v>
      </c>
    </row>
    <row r="919" spans="1:140" ht="12" hidden="1" customHeight="1">
      <c r="A919" s="30" t="str">
        <f>IFERROR(IF(VLOOKUP(B919,SEARCH!A:A,1,0)=B919,"OK",""),"")</f>
        <v/>
      </c>
      <c r="B919" s="31" t="s">
        <v>6918</v>
      </c>
      <c r="C919" s="15" t="s">
        <v>6919</v>
      </c>
      <c r="D919" s="16">
        <v>2</v>
      </c>
      <c r="E919" s="16">
        <v>-23.641721</v>
      </c>
      <c r="F919" s="16">
        <v>-70.383182000000005</v>
      </c>
      <c r="G919" s="16" t="s">
        <v>425</v>
      </c>
      <c r="H919" s="16" t="s">
        <v>425</v>
      </c>
      <c r="I919" s="16" t="s">
        <v>6920</v>
      </c>
      <c r="J919" s="16" t="s">
        <v>3</v>
      </c>
      <c r="K919" s="16" t="s">
        <v>3</v>
      </c>
      <c r="L919" s="16" t="s">
        <v>247</v>
      </c>
      <c r="M919" s="103"/>
      <c r="N919" s="18"/>
      <c r="O919" s="19" t="s">
        <v>4478</v>
      </c>
      <c r="P919" s="19" t="s">
        <v>248</v>
      </c>
      <c r="Q919" s="18"/>
      <c r="R919" s="21" t="s">
        <v>4802</v>
      </c>
      <c r="S919" s="21">
        <v>12</v>
      </c>
      <c r="T919" s="22" t="s">
        <v>6921</v>
      </c>
      <c r="U919" s="23">
        <v>45562</v>
      </c>
      <c r="V919" s="21" t="str">
        <f>IF(U919="","",IF(U919="TBD","TBD",IF(U919="N/A","N/A","W"&amp;TEXT(WEEKNUM(U919,21),"00")&amp;" "&amp;YEAR(U919))))</f>
        <v>W39 2024</v>
      </c>
      <c r="W919" s="23"/>
      <c r="X919" s="23"/>
      <c r="Y919" s="23" t="str">
        <f>IF(X919="","",IF(X919="TBD","TBD",IF(X919="N/A","N/A","W"&amp;TEXT(WEEKNUM(X919,21),"00")&amp;" "&amp;YEAR(X919))))</f>
        <v/>
      </c>
      <c r="Z919" s="23"/>
      <c r="AA919" s="23"/>
      <c r="AB919" s="24">
        <f>+IF(Z919="",0,AA919-Z919)</f>
        <v>0</v>
      </c>
      <c r="AC919" s="21" t="s">
        <v>251</v>
      </c>
      <c r="AD919" s="21">
        <v>0</v>
      </c>
      <c r="AE919" s="23"/>
      <c r="AF919" s="25" t="str">
        <f>IF(AE919="","",IF(AE919="TBD","TBD",IF(AE919="N/A","N/A","W"&amp;TEXT(WEEKNUM(AE919,21),"00")&amp;" "&amp;YEAR(AE919))))</f>
        <v/>
      </c>
      <c r="AG919" s="21" t="s">
        <v>251</v>
      </c>
      <c r="AH919" s="21"/>
      <c r="AI919" s="23"/>
      <c r="AJ919" s="25" t="str">
        <f>IF(AI919="","",IF(AI919="TBD","TBD",IF(AI919="N/A","N/A","W"&amp;TEXT(WEEKNUM(AI919,21),"00")&amp;" "&amp;YEAR(AI919))))</f>
        <v/>
      </c>
      <c r="AK919" s="21" t="s">
        <v>251</v>
      </c>
      <c r="AL919" s="21"/>
      <c r="AM919" s="23"/>
      <c r="AN919" s="25" t="str">
        <f>IF(AM919="","",IF(AM919="TBD","TBD",IF(AM919="N/A","N/A","W"&amp;TEXT(WEEKNUM(AM919,21),"00")&amp;" "&amp;YEAR(AM919))))</f>
        <v/>
      </c>
      <c r="AO919" s="21" t="s">
        <v>251</v>
      </c>
      <c r="AP919" s="21"/>
      <c r="AQ919" s="23"/>
      <c r="AR919" s="25" t="str">
        <f>IF(AQ919="","",IF(AQ919="TBD","TBD",IF(AQ919="N/A","N/A","W"&amp;TEXT(WEEKNUM(AQ919,21),"00")&amp;" "&amp;YEAR(AQ919))))</f>
        <v/>
      </c>
      <c r="AS919" s="21"/>
      <c r="AT919" s="21"/>
      <c r="AU919" s="23"/>
      <c r="AV919" s="25" t="s">
        <v>252</v>
      </c>
      <c r="AW919" s="59"/>
      <c r="AX919" s="25" t="str">
        <f>IF(AW919="","",IF(AW919="TBD","TBD",IF(AW919="N/A","N/A","W"&amp;TEXT(WEEKNUM(AW919,21),"00")&amp;" "&amp;YEAR(AW919))))</f>
        <v/>
      </c>
      <c r="AY919" s="21" t="s">
        <v>253</v>
      </c>
      <c r="AZ919" s="21" t="s">
        <v>254</v>
      </c>
      <c r="BA919" s="21" t="s">
        <v>255</v>
      </c>
      <c r="BB919" s="23">
        <v>45256</v>
      </c>
      <c r="BC919" s="23"/>
      <c r="BD919" s="23">
        <v>45257</v>
      </c>
      <c r="BE919" s="25" t="str">
        <f>IF(BD919="","",IF(BD919="TBD","TBD",IF(BD919="N/A","N/A","W"&amp;TEXT(WEEKNUM(BD919,21),"00")&amp;" "&amp;YEAR(BD919))))</f>
        <v>W48 2023</v>
      </c>
      <c r="BF919" s="23">
        <v>45261</v>
      </c>
      <c r="BG919" s="25" t="str">
        <f>IF(BF919="","",IF(BF919="TBD","TBD",IF(BF919="N/A","N/A","W"&amp;TEXT(WEEKNUM(BF919,21),"00")&amp;" "&amp;YEAR(BF919))))</f>
        <v>W48 2023</v>
      </c>
      <c r="BH919" s="24">
        <f>+IF(BF919="",0,(BF919-BD919))</f>
        <v>4</v>
      </c>
      <c r="BI919" s="26" t="s">
        <v>256</v>
      </c>
      <c r="BJ919" s="26"/>
      <c r="BK919" s="27"/>
      <c r="BL919" s="25" t="str">
        <f>IF(BK919="","",IF(BK919="TBD","TBD",IF(BK919="N/A","N/A","W"&amp;TEXT(WEEKNUM(BK919,21),"00")&amp;" "&amp;YEAR(BK919))))</f>
        <v/>
      </c>
      <c r="BM919" s="21" t="s">
        <v>256</v>
      </c>
      <c r="BN919" s="124"/>
      <c r="BO919" s="23"/>
      <c r="BP919" s="25" t="str">
        <f>IF(BO919="","",IF(BO919="TBD","TBD",IF(BO919="N/A","N/A","W"&amp;TEXT(WEEKNUM(BO919,21),"00")&amp;" "&amp;YEAR(BO919))))</f>
        <v/>
      </c>
      <c r="BQ919" s="21" t="s">
        <v>256</v>
      </c>
      <c r="BR919" s="21"/>
      <c r="BS919" s="334"/>
      <c r="BT919" s="25" t="str">
        <f t="shared" si="51"/>
        <v/>
      </c>
      <c r="BU919" s="21" t="s">
        <v>256</v>
      </c>
      <c r="BV919" s="21"/>
      <c r="BW919" s="347"/>
      <c r="BX919" s="25" t="str">
        <f t="shared" si="52"/>
        <v/>
      </c>
      <c r="BY919" s="23"/>
      <c r="BZ919" s="25" t="str">
        <f>IF(BY919="","",IF(BY919="TBD","TBD",IF(BY919="N/A","N/A","W"&amp;TEXT(WEEKNUM(BY919,21),"00")&amp;" "&amp;YEAR(BY919))))</f>
        <v/>
      </c>
      <c r="CA919" s="21" t="s">
        <v>257</v>
      </c>
      <c r="CB919" s="21" t="s">
        <v>349</v>
      </c>
      <c r="CC919" s="21" t="s">
        <v>350</v>
      </c>
      <c r="CD919" s="21"/>
      <c r="CE919" s="23"/>
      <c r="CF919" s="23"/>
      <c r="CG919" s="23"/>
      <c r="CH919" s="23"/>
      <c r="CI919" s="25" t="str">
        <f>IF(CH919="","",IF(CH919="TBD","TBD",IF(CH919="N/A","N/A","W"&amp;TEXT(WEEKNUM(CH919,21),"00")&amp;" "&amp;YEAR(CH919))))</f>
        <v/>
      </c>
      <c r="CJ919" s="23"/>
      <c r="CK919" s="25" t="str">
        <f>IF(CJ919="","",IF(CJ919="TBD","TBD",IF(CJ919="N/A","N/A","W"&amp;TEXT(WEEKNUM(CJ919,21),"00")&amp;" "&amp;YEAR(CJ919))))</f>
        <v/>
      </c>
      <c r="CL919" s="24">
        <f>+IF(CJ919="",0,(CJ919-CH919))</f>
        <v>0</v>
      </c>
      <c r="CM919" s="21" t="s">
        <v>258</v>
      </c>
      <c r="CN919" s="21"/>
      <c r="CO919" s="23"/>
      <c r="CP919" s="25" t="str">
        <f>IF(CO919="","",IF(CO919="TBD","TBD",IF(CO919="N/A","N/A","W"&amp;TEXT(WEEKNUM(CO919,21),"00")&amp;" "&amp;YEAR(CO919))))</f>
        <v/>
      </c>
      <c r="CQ919" s="23" t="s">
        <v>258</v>
      </c>
      <c r="CR919" s="23"/>
      <c r="CS919" s="23"/>
      <c r="CT919" s="25" t="str">
        <f>IF(CS919="","",IF(CS919="TBD","TBD",IF(CS919="N/A","N/A","W"&amp;TEXT(WEEKNUM(CS919,21),"00")&amp;" "&amp;YEAR(CS919))))</f>
        <v/>
      </c>
      <c r="CU919" s="21" t="s">
        <v>258</v>
      </c>
      <c r="CV919" s="21"/>
      <c r="CW919" s="23"/>
      <c r="CX919" s="25" t="str">
        <f>IF(CW919="","",IF(CW919="TBD","TBD",IF(CW919="N/A","N/A","W"&amp;TEXT(WEEKNUM(CW919,21),"00")&amp;" "&amp;YEAR(CW919))))</f>
        <v/>
      </c>
      <c r="CY919" s="21" t="s">
        <v>258</v>
      </c>
      <c r="CZ919" s="21"/>
      <c r="DA919" s="23"/>
      <c r="DB919" s="25" t="str">
        <f>IF(DA919="","",IF(DA919="TBD","TBD",IF(DA919="N/A","N/A","W"&amp;TEXT(WEEKNUM(DA919,21),"00")&amp;" "&amp;YEAR(DA919))))</f>
        <v/>
      </c>
      <c r="DC919" s="23"/>
      <c r="DD919" s="25" t="str">
        <f>IF(DC919="","",IF(DC919="TBD","TBD",IF(DC919="N/A","N/A","W"&amp;TEXT(WEEKNUM(DC919,21),"00")&amp;" "&amp;YEAR(DC919))))</f>
        <v/>
      </c>
      <c r="DE919" s="21" t="s">
        <v>258</v>
      </c>
      <c r="DF919" s="23"/>
      <c r="DG919" s="21" t="s">
        <v>259</v>
      </c>
      <c r="DH919" s="18"/>
      <c r="DI919" s="18"/>
      <c r="DJ919" s="18"/>
      <c r="DK919" s="21" t="s">
        <v>260</v>
      </c>
      <c r="DL919" s="21" t="s">
        <v>275</v>
      </c>
      <c r="DM919" s="21"/>
      <c r="DN919" s="23"/>
      <c r="DO919" s="23"/>
      <c r="DP919" s="23"/>
      <c r="DQ919" s="23" t="s">
        <v>262</v>
      </c>
      <c r="DR919" s="23"/>
      <c r="DS919" s="23"/>
      <c r="DT919" s="23"/>
      <c r="DU919" s="23"/>
      <c r="DV919" s="23"/>
      <c r="DW919" s="23"/>
      <c r="DX919" s="23"/>
      <c r="DY919" s="18"/>
      <c r="DZ919" s="18"/>
      <c r="EA919" s="18"/>
      <c r="EB919" s="21" t="s">
        <v>30</v>
      </c>
      <c r="EC919" s="18"/>
      <c r="ED919" s="18"/>
      <c r="EE919" s="18"/>
      <c r="EF919" s="55"/>
      <c r="EG919" s="55"/>
      <c r="EH919" s="18"/>
      <c r="EI919" s="18">
        <v>0</v>
      </c>
      <c r="EJ919" s="29" t="str">
        <f>K919&amp;AY919&amp;CA919&amp;DE919&amp;DT919&amp;DW919</f>
        <v>No VigenteTSS No Recibido 4GIng No Recibida 4GAs Built No Recibido</v>
      </c>
    </row>
    <row r="920" spans="1:140" ht="12" hidden="1" customHeight="1">
      <c r="A920" s="30" t="str">
        <f>IFERROR(IF(VLOOKUP(B920,SEARCH!A:A,1,0)=B920,"OK",""),"")</f>
        <v/>
      </c>
      <c r="B920" s="31" t="s">
        <v>6922</v>
      </c>
      <c r="C920" s="15" t="s">
        <v>6923</v>
      </c>
      <c r="D920" s="16">
        <v>5</v>
      </c>
      <c r="E920" s="16">
        <v>-33.059775000000002</v>
      </c>
      <c r="F920" s="16">
        <v>-71.612774000000002</v>
      </c>
      <c r="G920" s="16" t="s">
        <v>346</v>
      </c>
      <c r="H920" s="16" t="s">
        <v>346</v>
      </c>
      <c r="I920" s="16" t="s">
        <v>6924</v>
      </c>
      <c r="J920" s="16" t="s">
        <v>355</v>
      </c>
      <c r="K920" s="17" t="s">
        <v>319</v>
      </c>
      <c r="L920" s="16" t="s">
        <v>247</v>
      </c>
      <c r="M920" s="55">
        <v>46023</v>
      </c>
      <c r="N920" s="32"/>
      <c r="O920" s="19" t="s">
        <v>4478</v>
      </c>
      <c r="P920" s="19" t="s">
        <v>248</v>
      </c>
      <c r="Q920" s="18" t="s">
        <v>6925</v>
      </c>
      <c r="R920" s="21" t="s">
        <v>2284</v>
      </c>
      <c r="S920" s="21">
        <v>12</v>
      </c>
      <c r="T920" s="22"/>
      <c r="U920" s="23">
        <v>0</v>
      </c>
      <c r="V920" s="21"/>
      <c r="W920" s="23">
        <v>45757</v>
      </c>
      <c r="X920" s="23">
        <v>45770</v>
      </c>
      <c r="Y920" s="23" t="str">
        <f>IF(X920="","",IF(X920="TBD","TBD",IF(X920="N/A","N/A","W"&amp;TEXT(WEEKNUM(X920,21),"00")&amp;" "&amp;YEAR(X920))))</f>
        <v>W17 2025</v>
      </c>
      <c r="Z920" s="23">
        <v>45770</v>
      </c>
      <c r="AA920" s="23">
        <v>45775</v>
      </c>
      <c r="AB920" s="24">
        <f>+IF(Z920="",0,AA920-Z920)</f>
        <v>5</v>
      </c>
      <c r="AC920" s="21" t="s">
        <v>324</v>
      </c>
      <c r="AD920" s="21" t="s">
        <v>6926</v>
      </c>
      <c r="AE920" s="23">
        <v>45763</v>
      </c>
      <c r="AF920" s="25" t="str">
        <f>IF(AE920="","",IF(AE920="TBD","TBD",IF(AE920="N/A","N/A","W"&amp;TEXT(WEEKNUM(AE920,21),"00")&amp;" "&amp;YEAR(AE920))))</f>
        <v>W16 2025</v>
      </c>
      <c r="AG920" s="21" t="s">
        <v>324</v>
      </c>
      <c r="AH920" s="20" t="s">
        <v>6927</v>
      </c>
      <c r="AI920" s="23">
        <v>45764</v>
      </c>
      <c r="AJ920" s="25" t="str">
        <f>IF(AI920="","",IF(AI920="TBD","TBD",IF(AI920="N/A","N/A","W"&amp;TEXT(WEEKNUM(AI920,21),"00")&amp;" "&amp;YEAR(AI920))))</f>
        <v>W16 2025</v>
      </c>
      <c r="AK920" s="21" t="s">
        <v>459</v>
      </c>
      <c r="AL920" s="20" t="s">
        <v>6928</v>
      </c>
      <c r="AM920" s="23">
        <v>45771</v>
      </c>
      <c r="AN920" s="25" t="str">
        <f>IF(AM920="","",IF(AM920="TBD","TBD",IF(AM920="N/A","N/A","W"&amp;TEXT(WEEKNUM(AM920,21),"00")&amp;" "&amp;YEAR(AM920))))</f>
        <v>W17 2025</v>
      </c>
      <c r="AO920" s="21" t="s">
        <v>324</v>
      </c>
      <c r="AP920" s="20" t="s">
        <v>6929</v>
      </c>
      <c r="AQ920" s="23">
        <v>45764</v>
      </c>
      <c r="AR920" s="25" t="str">
        <f>IF(AQ920="","",IF(AQ920="TBD","TBD",IF(AQ920="N/A","N/A","W"&amp;TEXT(WEEKNUM(AQ920,21),"00")&amp;" "&amp;YEAR(AQ920))))</f>
        <v>W16 2025</v>
      </c>
      <c r="AS920" s="21"/>
      <c r="AT920" s="21"/>
      <c r="AU920" s="23"/>
      <c r="AV920" s="25" t="s">
        <v>252</v>
      </c>
      <c r="AW920" s="59">
        <v>45771</v>
      </c>
      <c r="AX920" s="25" t="str">
        <f>IF(AW920="","",IF(AW920="TBD","TBD",IF(AW920="N/A","N/A","W"&amp;TEXT(WEEKNUM(AW920,21),"00")&amp;" "&amp;YEAR(AW920))))</f>
        <v>W17 2025</v>
      </c>
      <c r="AY920" s="21" t="s">
        <v>463</v>
      </c>
      <c r="AZ920" s="21" t="s">
        <v>328</v>
      </c>
      <c r="BA920" s="21" t="s">
        <v>329</v>
      </c>
      <c r="BB920" s="23">
        <v>45840</v>
      </c>
      <c r="BC920" s="23"/>
      <c r="BD920" s="23">
        <v>45840</v>
      </c>
      <c r="BE920" s="25" t="str">
        <f>IF(BD920="","",IF(BD920="TBD","TBD",IF(BD920="N/A","N/A","W"&amp;TEXT(WEEKNUM(BD920,21),"00")&amp;" "&amp;YEAR(BD920))))</f>
        <v>W27 2025</v>
      </c>
      <c r="BF920" s="23">
        <v>45845</v>
      </c>
      <c r="BG920" s="25" t="str">
        <f>IF(BF920="","",IF(BF920="TBD","TBD",IF(BF920="N/A","N/A","W"&amp;TEXT(WEEKNUM(BF920,21),"00")&amp;" "&amp;YEAR(BF920))))</f>
        <v>W28 2025</v>
      </c>
      <c r="BH920" s="24">
        <f>+IF(BF920="",0,(BF920-BD920))</f>
        <v>5</v>
      </c>
      <c r="BI920" s="26" t="s">
        <v>330</v>
      </c>
      <c r="BJ920" s="134" t="s">
        <v>6930</v>
      </c>
      <c r="BK920" s="27">
        <v>45841</v>
      </c>
      <c r="BL920" s="25" t="str">
        <f>IF(BK920="","",IF(BK920="TBD","TBD",IF(BK920="N/A","N/A","W"&amp;TEXT(WEEKNUM(BK920,21),"00")&amp;" "&amp;YEAR(BK920))))</f>
        <v>W27 2025</v>
      </c>
      <c r="BM920" s="21" t="s">
        <v>330</v>
      </c>
      <c r="BN920" s="124" t="s">
        <v>6926</v>
      </c>
      <c r="BO920" s="23">
        <v>45841</v>
      </c>
      <c r="BP920" s="25" t="str">
        <f>IF(BO920="","",IF(BO920="TBD","TBD",IF(BO920="N/A","N/A","W"&amp;TEXT(WEEKNUM(BO920,21),"00")&amp;" "&amp;YEAR(BO920))))</f>
        <v>W27 2025</v>
      </c>
      <c r="BQ920" s="21" t="s">
        <v>330</v>
      </c>
      <c r="BR920" s="20" t="s">
        <v>6931</v>
      </c>
      <c r="BS920" s="334">
        <v>45840</v>
      </c>
      <c r="BT920" s="25" t="str">
        <f t="shared" si="51"/>
        <v>W27 2025</v>
      </c>
      <c r="BU920" s="21" t="s">
        <v>364</v>
      </c>
      <c r="BV920" s="21" t="s">
        <v>6932</v>
      </c>
      <c r="BW920" s="347">
        <v>45840</v>
      </c>
      <c r="BX920" s="25" t="str">
        <f t="shared" si="52"/>
        <v>W27 2025</v>
      </c>
      <c r="BY920" s="23">
        <v>45841</v>
      </c>
      <c r="BZ920" s="25" t="str">
        <f>IF(BY920="","",IF(BY920="TBD","TBD",IF(BY920="N/A","N/A","W"&amp;TEXT(WEEKNUM(BY920,21),"00")&amp;" "&amp;YEAR(BY920))))</f>
        <v>W27 2025</v>
      </c>
      <c r="CA920" s="22" t="s">
        <v>335</v>
      </c>
      <c r="CB920" s="21" t="s">
        <v>336</v>
      </c>
      <c r="CC920" s="21" t="s">
        <v>336</v>
      </c>
      <c r="CD920" s="21"/>
      <c r="CE920" s="23"/>
      <c r="CF920" s="23">
        <v>45915</v>
      </c>
      <c r="CG920" s="23"/>
      <c r="CH920" s="23">
        <v>45946</v>
      </c>
      <c r="CI920" s="25" t="str">
        <f>IF(CH920="","",IF(CH920="TBD","TBD",IF(CH920="N/A","N/A","W"&amp;TEXT(WEEKNUM(CH920,21),"00")&amp;" "&amp;YEAR(CH920))))</f>
        <v>W42 2025</v>
      </c>
      <c r="CJ920" s="23">
        <v>45950</v>
      </c>
      <c r="CK920" s="25" t="str">
        <f>IF(CJ920="","",IF(CJ920="TBD","TBD",IF(CJ920="N/A","N/A","W"&amp;TEXT(WEEKNUM(CJ920,21),"00")&amp;" "&amp;YEAR(CJ920))))</f>
        <v>W43 2025</v>
      </c>
      <c r="CL920" s="24">
        <f>+IF(CJ920="",0,(CJ920-CH920))</f>
        <v>4</v>
      </c>
      <c r="CM920" s="21" t="s">
        <v>339</v>
      </c>
      <c r="CN920" s="21" t="s">
        <v>4334</v>
      </c>
      <c r="CO920" s="23">
        <v>45925</v>
      </c>
      <c r="CP920" s="25" t="str">
        <f>IF(CO920="","",IF(CO920="TBD","TBD",IF(CO920="N/A","N/A","W"&amp;TEXT(WEEKNUM(CO920,21),"00")&amp;" "&amp;YEAR(CO920))))</f>
        <v>W39 2025</v>
      </c>
      <c r="CQ920" s="21" t="s">
        <v>339</v>
      </c>
      <c r="CR920" s="23"/>
      <c r="CS920" s="23">
        <v>45924</v>
      </c>
      <c r="CT920" s="25" t="str">
        <f>IF(CS920="","",IF(CS920="TBD","TBD",IF(CS920="N/A","N/A","W"&amp;TEXT(WEEKNUM(CS920,21),"00")&amp;" "&amp;YEAR(CS920))))</f>
        <v>W39 2025</v>
      </c>
      <c r="CU920" s="21" t="s">
        <v>339</v>
      </c>
      <c r="CV920" s="21" t="s">
        <v>370</v>
      </c>
      <c r="CW920" s="23">
        <v>45947</v>
      </c>
      <c r="CX920" s="25" t="str">
        <f>IF(CW920="","",IF(CW920="TBD","TBD",IF(CW920="N/A","N/A","W"&amp;TEXT(WEEKNUM(CW920,21),"00")&amp;" "&amp;YEAR(CW920))))</f>
        <v>W42 2025</v>
      </c>
      <c r="CY920" s="21" t="s">
        <v>421</v>
      </c>
      <c r="CZ920" s="20" t="s">
        <v>6933</v>
      </c>
      <c r="DA920" s="23">
        <v>45950</v>
      </c>
      <c r="DB920" s="25" t="str">
        <f>IF(DA920="","",IF(DA920="TBD","TBD",IF(DA920="N/A","N/A","W"&amp;TEXT(WEEKNUM(DA920,21),"00")&amp;" "&amp;YEAR(DA920))))</f>
        <v>W43 2025</v>
      </c>
      <c r="DC920" s="23">
        <v>45950</v>
      </c>
      <c r="DD920" s="25" t="str">
        <f>IF(DC920="","",IF(DC920="TBD","TBD",IF(DC920="N/A","N/A","W"&amp;TEXT(WEEKNUM(DC920,21),"00")&amp;" "&amp;YEAR(DC920))))</f>
        <v>W43 2025</v>
      </c>
      <c r="DE920" s="21" t="s">
        <v>392</v>
      </c>
      <c r="DF920" s="23">
        <v>45960</v>
      </c>
      <c r="DG920" s="21" t="s">
        <v>4551</v>
      </c>
      <c r="DH920" s="21">
        <v>0</v>
      </c>
      <c r="DI920" s="18"/>
      <c r="DJ920" s="18"/>
      <c r="DK920" s="21" t="s">
        <v>260</v>
      </c>
      <c r="DL920" s="21" t="s">
        <v>6934</v>
      </c>
      <c r="DM920" s="21"/>
      <c r="DN920" s="23"/>
      <c r="DO920" s="23"/>
      <c r="DP920" s="23"/>
      <c r="DQ920" s="23" t="s">
        <v>276</v>
      </c>
      <c r="DR920" s="23"/>
      <c r="DS920" s="23"/>
      <c r="DT920" s="23"/>
      <c r="DU920" s="23"/>
      <c r="DV920" s="23"/>
      <c r="DW920" s="23"/>
      <c r="DX920" s="23"/>
      <c r="DY920" s="18"/>
      <c r="DZ920" s="18"/>
      <c r="EA920" s="18" t="s">
        <v>403</v>
      </c>
      <c r="EB920" s="21" t="s">
        <v>5494</v>
      </c>
      <c r="EC920" s="18" t="s">
        <v>234</v>
      </c>
      <c r="ED920" s="18"/>
      <c r="EE920" s="18"/>
      <c r="EF920" s="55" t="s">
        <v>295</v>
      </c>
      <c r="EG920" s="290" t="s">
        <v>295</v>
      </c>
      <c r="EH920" s="18" t="s">
        <v>116</v>
      </c>
      <c r="EI920" s="18" t="s">
        <v>6935</v>
      </c>
      <c r="EJ920" s="29" t="str">
        <f>K920&amp;AY920&amp;CA920&amp;DE920&amp;DT920&amp;DW920</f>
        <v>VigenteTSS Aprobado con Observaciones 4GIng Aprobada 4GAs Built Aprobado con Observaciones 4G</v>
      </c>
    </row>
    <row r="921" spans="1:140" ht="12" hidden="1" customHeight="1">
      <c r="A921" s="30" t="str">
        <f>IFERROR(IF(VLOOKUP(B921,SEARCH!A:A,1,0)=B921,"OK",""),"")</f>
        <v/>
      </c>
      <c r="B921" s="31" t="s">
        <v>6936</v>
      </c>
      <c r="C921" s="15" t="s">
        <v>6937</v>
      </c>
      <c r="D921" s="16">
        <v>2</v>
      </c>
      <c r="E921" s="16">
        <v>-25.412367</v>
      </c>
      <c r="F921" s="16">
        <v>-70.475245999999999</v>
      </c>
      <c r="G921" s="16" t="s">
        <v>425</v>
      </c>
      <c r="H921" s="16" t="s">
        <v>4944</v>
      </c>
      <c r="I921" s="16" t="s">
        <v>6938</v>
      </c>
      <c r="J921" s="16" t="s">
        <v>3</v>
      </c>
      <c r="K921" s="16" t="s">
        <v>3</v>
      </c>
      <c r="L921" s="16" t="s">
        <v>247</v>
      </c>
      <c r="M921" s="103"/>
      <c r="N921" s="18"/>
      <c r="O921" s="19" t="s">
        <v>4478</v>
      </c>
      <c r="P921" s="19" t="s">
        <v>248</v>
      </c>
      <c r="Q921" s="18"/>
      <c r="R921" s="21" t="s">
        <v>6879</v>
      </c>
      <c r="S921" s="21" t="e">
        <v>#N/A</v>
      </c>
      <c r="T921" s="22" t="s">
        <v>348</v>
      </c>
      <c r="U921" s="23">
        <v>45562</v>
      </c>
      <c r="V921" s="21" t="str">
        <f>IF(U921="","",IF(U921="TBD","TBD",IF(U921="N/A","N/A","W"&amp;TEXT(WEEKNUM(U921,21),"00")&amp;" "&amp;YEAR(U921))))</f>
        <v>W39 2024</v>
      </c>
      <c r="W921" s="23">
        <v>45595</v>
      </c>
      <c r="X921" s="23"/>
      <c r="Y921" s="23" t="str">
        <f>IF(X921="","",IF(X921="TBD","TBD",IF(X921="N/A","N/A","W"&amp;TEXT(WEEKNUM(X921,21),"00")&amp;" "&amp;YEAR(X921))))</f>
        <v/>
      </c>
      <c r="Z921" s="23">
        <v>45595</v>
      </c>
      <c r="AA921" s="23">
        <v>45602</v>
      </c>
      <c r="AB921" s="24">
        <f>+IF(Z921="",0,AA921-Z921)</f>
        <v>7</v>
      </c>
      <c r="AC921" s="21" t="s">
        <v>324</v>
      </c>
      <c r="AD921" s="21"/>
      <c r="AE921" s="23">
        <v>45617</v>
      </c>
      <c r="AF921" s="25" t="str">
        <f>IF(AE921="","",IF(AE921="TBD","TBD",IF(AE921="N/A","N/A","W"&amp;TEXT(WEEKNUM(AE921,21),"00")&amp;" "&amp;YEAR(AE921))))</f>
        <v>W47 2024</v>
      </c>
      <c r="AG921" s="21" t="s">
        <v>3524</v>
      </c>
      <c r="AH921" s="21"/>
      <c r="AI921" s="23">
        <v>45628</v>
      </c>
      <c r="AJ921" s="25" t="str">
        <f>IF(AI921="","",IF(AI921="TBD","TBD",IF(AI921="N/A","N/A","W"&amp;TEXT(WEEKNUM(AI921,21),"00")&amp;" "&amp;YEAR(AI921))))</f>
        <v>W49 2024</v>
      </c>
      <c r="AK921" s="21" t="s">
        <v>3524</v>
      </c>
      <c r="AL921" s="21"/>
      <c r="AM921" s="23">
        <v>45624</v>
      </c>
      <c r="AN921" s="25" t="str">
        <f>IF(AM921="","",IF(AM921="TBD","TBD",IF(AM921="N/A","N/A","W"&amp;TEXT(WEEKNUM(AM921,21),"00")&amp;" "&amp;YEAR(AM921))))</f>
        <v>W48 2024</v>
      </c>
      <c r="AO921" s="21" t="s">
        <v>1381</v>
      </c>
      <c r="AP921" s="21"/>
      <c r="AQ921" s="23"/>
      <c r="AR921" s="25" t="str">
        <f>IF(AQ921="","",IF(AQ921="TBD","TBD",IF(AQ921="N/A","N/A","W"&amp;TEXT(WEEKNUM(AQ921,21),"00")&amp;" "&amp;YEAR(AQ921))))</f>
        <v/>
      </c>
      <c r="AS921" s="21" t="s">
        <v>1381</v>
      </c>
      <c r="AT921" s="21">
        <v>0</v>
      </c>
      <c r="AU921" s="23">
        <v>0</v>
      </c>
      <c r="AV921" s="25" t="s">
        <v>252</v>
      </c>
      <c r="AW921" s="59"/>
      <c r="AX921" s="25" t="str">
        <f>IF(AW921="","",IF(AW921="TBD","TBD",IF(AW921="N/A","N/A","W"&amp;TEXT(WEEKNUM(AW921,21),"00")&amp;" "&amp;YEAR(AW921))))</f>
        <v/>
      </c>
      <c r="AY921" s="21" t="s">
        <v>1381</v>
      </c>
      <c r="AZ921" s="21" t="s">
        <v>254</v>
      </c>
      <c r="BA921" s="21" t="s">
        <v>255</v>
      </c>
      <c r="BB921" s="23"/>
      <c r="BC921" s="23"/>
      <c r="BD921" s="23"/>
      <c r="BE921" s="25" t="str">
        <f>IF(BD921="","",IF(BD921="TBD","TBD",IF(BD921="N/A","N/A","W"&amp;TEXT(WEEKNUM(BD921,21),"00")&amp;" "&amp;YEAR(BD921))))</f>
        <v/>
      </c>
      <c r="BF921" s="23"/>
      <c r="BG921" s="25" t="str">
        <f>IF(BF921="","",IF(BF921="TBD","TBD",IF(BF921="N/A","N/A","W"&amp;TEXT(WEEKNUM(BF921,21),"00")&amp;" "&amp;YEAR(BF921))))</f>
        <v/>
      </c>
      <c r="BH921" s="24">
        <f>+IF(BF921="",0,(BF921-BD921))</f>
        <v>0</v>
      </c>
      <c r="BI921" s="26" t="s">
        <v>256</v>
      </c>
      <c r="BJ921" s="26"/>
      <c r="BK921" s="27"/>
      <c r="BL921" s="25" t="str">
        <f>IF(BK921="","",IF(BK921="TBD","TBD",IF(BK921="N/A","N/A","W"&amp;TEXT(WEEKNUM(BK921,21),"00")&amp;" "&amp;YEAR(BK921))))</f>
        <v/>
      </c>
      <c r="BM921" s="21" t="s">
        <v>256</v>
      </c>
      <c r="BN921" s="124"/>
      <c r="BO921" s="23"/>
      <c r="BP921" s="25" t="str">
        <f>IF(BO921="","",IF(BO921="TBD","TBD",IF(BO921="N/A","N/A","W"&amp;TEXT(WEEKNUM(BO921,21),"00")&amp;" "&amp;YEAR(BO921))))</f>
        <v/>
      </c>
      <c r="BQ921" s="21" t="s">
        <v>256</v>
      </c>
      <c r="BR921" s="21"/>
      <c r="BS921" s="334"/>
      <c r="BT921" s="25" t="str">
        <f t="shared" si="51"/>
        <v/>
      </c>
      <c r="BU921" s="21" t="s">
        <v>256</v>
      </c>
      <c r="BV921" s="21"/>
      <c r="BW921" s="347"/>
      <c r="BX921" s="25" t="str">
        <f t="shared" si="52"/>
        <v/>
      </c>
      <c r="BY921" s="23"/>
      <c r="BZ921" s="25" t="str">
        <f>IF(BY921="","",IF(BY921="TBD","TBD",IF(BY921="N/A","N/A","W"&amp;TEXT(WEEKNUM(BY921,21),"00")&amp;" "&amp;YEAR(BY921))))</f>
        <v/>
      </c>
      <c r="CA921" s="21" t="s">
        <v>257</v>
      </c>
      <c r="CB921" s="21" t="s">
        <v>349</v>
      </c>
      <c r="CC921" s="21" t="s">
        <v>350</v>
      </c>
      <c r="CD921" s="21"/>
      <c r="CE921" s="23"/>
      <c r="CF921" s="23"/>
      <c r="CG921" s="23"/>
      <c r="CH921" s="23"/>
      <c r="CI921" s="25" t="str">
        <f>IF(CH921="","",IF(CH921="TBD","TBD",IF(CH921="N/A","N/A","W"&amp;TEXT(WEEKNUM(CH921,21),"00")&amp;" "&amp;YEAR(CH921))))</f>
        <v/>
      </c>
      <c r="CJ921" s="23"/>
      <c r="CK921" s="25" t="str">
        <f>IF(CJ921="","",IF(CJ921="TBD","TBD",IF(CJ921="N/A","N/A","W"&amp;TEXT(WEEKNUM(CJ921,21),"00")&amp;" "&amp;YEAR(CJ921))))</f>
        <v/>
      </c>
      <c r="CL921" s="24">
        <f>+IF(CJ921="",0,(CJ921-CH921))</f>
        <v>0</v>
      </c>
      <c r="CM921" s="21" t="s">
        <v>258</v>
      </c>
      <c r="CN921" s="21"/>
      <c r="CO921" s="23"/>
      <c r="CP921" s="25" t="str">
        <f>IF(CO921="","",IF(CO921="TBD","TBD",IF(CO921="N/A","N/A","W"&amp;TEXT(WEEKNUM(CO921,21),"00")&amp;" "&amp;YEAR(CO921))))</f>
        <v/>
      </c>
      <c r="CQ921" s="23" t="s">
        <v>258</v>
      </c>
      <c r="CR921" s="23"/>
      <c r="CS921" s="23"/>
      <c r="CT921" s="25" t="str">
        <f>IF(CS921="","",IF(CS921="TBD","TBD",IF(CS921="N/A","N/A","W"&amp;TEXT(WEEKNUM(CS921,21),"00")&amp;" "&amp;YEAR(CS921))))</f>
        <v/>
      </c>
      <c r="CU921" s="21" t="s">
        <v>258</v>
      </c>
      <c r="CV921" s="21"/>
      <c r="CW921" s="23"/>
      <c r="CX921" s="25" t="str">
        <f>IF(CW921="","",IF(CW921="TBD","TBD",IF(CW921="N/A","N/A","W"&amp;TEXT(WEEKNUM(CW921,21),"00")&amp;" "&amp;YEAR(CW921))))</f>
        <v/>
      </c>
      <c r="CY921" s="21" t="s">
        <v>258</v>
      </c>
      <c r="CZ921" s="21"/>
      <c r="DA921" s="23"/>
      <c r="DB921" s="25" t="str">
        <f>IF(DA921="","",IF(DA921="TBD","TBD",IF(DA921="N/A","N/A","W"&amp;TEXT(WEEKNUM(DA921,21),"00")&amp;" "&amp;YEAR(DA921))))</f>
        <v/>
      </c>
      <c r="DC921" s="23"/>
      <c r="DD921" s="25" t="str">
        <f>IF(DC921="","",IF(DC921="TBD","TBD",IF(DC921="N/A","N/A","W"&amp;TEXT(WEEKNUM(DC921,21),"00")&amp;" "&amp;YEAR(DC921))))</f>
        <v/>
      </c>
      <c r="DE921" s="21" t="s">
        <v>258</v>
      </c>
      <c r="DF921" s="23"/>
      <c r="DG921" s="21" t="s">
        <v>259</v>
      </c>
      <c r="DH921" s="18"/>
      <c r="DI921" s="18"/>
      <c r="DJ921" s="18"/>
      <c r="DK921" s="21" t="s">
        <v>260</v>
      </c>
      <c r="DL921" s="21" t="s">
        <v>275</v>
      </c>
      <c r="DM921" s="21"/>
      <c r="DN921" s="23"/>
      <c r="DO921" s="23"/>
      <c r="DP921" s="23"/>
      <c r="DQ921" s="23" t="s">
        <v>262</v>
      </c>
      <c r="DR921" s="23"/>
      <c r="DS921" s="23"/>
      <c r="DT921" s="23"/>
      <c r="DU921" s="23"/>
      <c r="DV921" s="23"/>
      <c r="DW921" s="23"/>
      <c r="DX921" s="23"/>
      <c r="DY921" s="18"/>
      <c r="DZ921" s="18"/>
      <c r="EA921" s="18"/>
      <c r="EB921" s="21" t="s">
        <v>30</v>
      </c>
      <c r="EC921" s="18"/>
      <c r="ED921" s="18"/>
      <c r="EE921" s="18"/>
      <c r="EF921" s="55"/>
      <c r="EG921" s="55"/>
      <c r="EH921" s="18"/>
      <c r="EI921" s="18">
        <v>0</v>
      </c>
      <c r="EJ921" s="29" t="str">
        <f>K921&amp;AY921&amp;CA921&amp;DE921&amp;DT921&amp;DW921</f>
        <v>No VigenteTSS En RevisiónIng No Recibida 4GAs Built No Recibido</v>
      </c>
    </row>
    <row r="922" spans="1:140" ht="12" hidden="1" customHeight="1">
      <c r="A922" s="30" t="str">
        <f>IFERROR(IF(VLOOKUP(B922,SEARCH!A:A,1,0)=B922,"OK",""),"")</f>
        <v/>
      </c>
      <c r="B922" s="31" t="s">
        <v>6939</v>
      </c>
      <c r="C922" s="15" t="s">
        <v>6940</v>
      </c>
      <c r="D922" s="16">
        <v>3</v>
      </c>
      <c r="E922" s="16">
        <v>-26.341944999999999</v>
      </c>
      <c r="F922" s="16">
        <v>-70.612538999999998</v>
      </c>
      <c r="G922" s="16" t="s">
        <v>494</v>
      </c>
      <c r="H922" s="16" t="s">
        <v>6941</v>
      </c>
      <c r="I922" s="16" t="s">
        <v>6942</v>
      </c>
      <c r="J922" s="16" t="s">
        <v>1736</v>
      </c>
      <c r="K922" s="16" t="s">
        <v>3</v>
      </c>
      <c r="L922" s="16" t="s">
        <v>247</v>
      </c>
      <c r="M922" s="103"/>
      <c r="N922" s="18"/>
      <c r="O922" s="19" t="s">
        <v>4478</v>
      </c>
      <c r="P922" s="19" t="s">
        <v>248</v>
      </c>
      <c r="Q922" s="18"/>
      <c r="R922" s="21" t="s">
        <v>4802</v>
      </c>
      <c r="S922" s="21" t="e">
        <v>#N/A</v>
      </c>
      <c r="T922" s="22" t="s">
        <v>348</v>
      </c>
      <c r="U922" s="23">
        <v>45562</v>
      </c>
      <c r="V922" s="21" t="str">
        <f>IF(U922="","",IF(U922="TBD","TBD",IF(U922="N/A","N/A","W"&amp;TEXT(WEEKNUM(U922,21),"00")&amp;" "&amp;YEAR(U922))))</f>
        <v>W39 2024</v>
      </c>
      <c r="W922" s="23">
        <v>45595</v>
      </c>
      <c r="X922" s="23"/>
      <c r="Y922" s="23" t="str">
        <f>IF(X922="","",IF(X922="TBD","TBD",IF(X922="N/A","N/A","W"&amp;TEXT(WEEKNUM(X922,21),"00")&amp;" "&amp;YEAR(X922))))</f>
        <v/>
      </c>
      <c r="Z922" s="23">
        <v>45595</v>
      </c>
      <c r="AA922" s="23">
        <v>45602</v>
      </c>
      <c r="AB922" s="24">
        <f>+IF(Z922="",0,AA922-Z922)</f>
        <v>7</v>
      </c>
      <c r="AC922" s="21" t="s">
        <v>324</v>
      </c>
      <c r="AD922" s="21"/>
      <c r="AE922" s="23">
        <v>45617</v>
      </c>
      <c r="AF922" s="25" t="str">
        <f>IF(AE922="","",IF(AE922="TBD","TBD",IF(AE922="N/A","N/A","W"&amp;TEXT(WEEKNUM(AE922,21),"00")&amp;" "&amp;YEAR(AE922))))</f>
        <v>W47 2024</v>
      </c>
      <c r="AG922" s="21" t="s">
        <v>1381</v>
      </c>
      <c r="AH922" s="21"/>
      <c r="AI922" s="23"/>
      <c r="AJ922" s="25" t="str">
        <f>IF(AI922="","",IF(AI922="TBD","TBD",IF(AI922="N/A","N/A","W"&amp;TEXT(WEEKNUM(AI922,21),"00")&amp;" "&amp;YEAR(AI922))))</f>
        <v/>
      </c>
      <c r="AK922" s="21" t="s">
        <v>1381</v>
      </c>
      <c r="AL922" s="21"/>
      <c r="AM922" s="23"/>
      <c r="AN922" s="25" t="str">
        <f>IF(AM922="","",IF(AM922="TBD","TBD",IF(AM922="N/A","N/A","W"&amp;TEXT(WEEKNUM(AM922,21),"00")&amp;" "&amp;YEAR(AM922))))</f>
        <v/>
      </c>
      <c r="AO922" s="21" t="s">
        <v>1381</v>
      </c>
      <c r="AP922" s="21"/>
      <c r="AQ922" s="23"/>
      <c r="AR922" s="25" t="str">
        <f>IF(AQ922="","",IF(AQ922="TBD","TBD",IF(AQ922="N/A","N/A","W"&amp;TEXT(WEEKNUM(AQ922,21),"00")&amp;" "&amp;YEAR(AQ922))))</f>
        <v/>
      </c>
      <c r="AS922" s="21" t="s">
        <v>1381</v>
      </c>
      <c r="AT922" s="21">
        <v>0</v>
      </c>
      <c r="AU922" s="23">
        <v>0</v>
      </c>
      <c r="AV922" s="25" t="s">
        <v>252</v>
      </c>
      <c r="AW922" s="59"/>
      <c r="AX922" s="25" t="str">
        <f>IF(AW922="","",IF(AW922="TBD","TBD",IF(AW922="N/A","N/A","W"&amp;TEXT(WEEKNUM(AW922,21),"00")&amp;" "&amp;YEAR(AW922))))</f>
        <v/>
      </c>
      <c r="AY922" s="21" t="s">
        <v>6943</v>
      </c>
      <c r="AZ922" s="21" t="s">
        <v>254</v>
      </c>
      <c r="BA922" s="21" t="s">
        <v>255</v>
      </c>
      <c r="BB922" s="23"/>
      <c r="BC922" s="23"/>
      <c r="BD922" s="23"/>
      <c r="BE922" s="25" t="str">
        <f>IF(BD922="","",IF(BD922="TBD","TBD",IF(BD922="N/A","N/A","W"&amp;TEXT(WEEKNUM(BD922,21),"00")&amp;" "&amp;YEAR(BD922))))</f>
        <v/>
      </c>
      <c r="BF922" s="23"/>
      <c r="BG922" s="25" t="str">
        <f>IF(BF922="","",IF(BF922="TBD","TBD",IF(BF922="N/A","N/A","W"&amp;TEXT(WEEKNUM(BF922,21),"00")&amp;" "&amp;YEAR(BF922))))</f>
        <v/>
      </c>
      <c r="BH922" s="24">
        <f>+IF(BF922="",0,(BF922-BD922))</f>
        <v>0</v>
      </c>
      <c r="BI922" s="26" t="s">
        <v>256</v>
      </c>
      <c r="BJ922" s="26"/>
      <c r="BK922" s="27"/>
      <c r="BL922" s="25" t="str">
        <f>IF(BK922="","",IF(BK922="TBD","TBD",IF(BK922="N/A","N/A","W"&amp;TEXT(WEEKNUM(BK922,21),"00")&amp;" "&amp;YEAR(BK922))))</f>
        <v/>
      </c>
      <c r="BM922" s="21" t="s">
        <v>256</v>
      </c>
      <c r="BN922" s="124"/>
      <c r="BO922" s="23"/>
      <c r="BP922" s="25" t="str">
        <f>IF(BO922="","",IF(BO922="TBD","TBD",IF(BO922="N/A","N/A","W"&amp;TEXT(WEEKNUM(BO922,21),"00")&amp;" "&amp;YEAR(BO922))))</f>
        <v/>
      </c>
      <c r="BQ922" s="21" t="s">
        <v>256</v>
      </c>
      <c r="BR922" s="21"/>
      <c r="BS922" s="334"/>
      <c r="BT922" s="25" t="str">
        <f t="shared" si="51"/>
        <v/>
      </c>
      <c r="BU922" s="21" t="s">
        <v>256</v>
      </c>
      <c r="BV922" s="21"/>
      <c r="BW922" s="347"/>
      <c r="BX922" s="25" t="str">
        <f t="shared" si="52"/>
        <v/>
      </c>
      <c r="BY922" s="23"/>
      <c r="BZ922" s="25" t="str">
        <f>IF(BY922="","",IF(BY922="TBD","TBD",IF(BY922="N/A","N/A","W"&amp;TEXT(WEEKNUM(BY922,21),"00")&amp;" "&amp;YEAR(BY922))))</f>
        <v/>
      </c>
      <c r="CA922" s="21" t="s">
        <v>257</v>
      </c>
      <c r="CB922" s="21" t="s">
        <v>349</v>
      </c>
      <c r="CC922" s="21" t="s">
        <v>350</v>
      </c>
      <c r="CD922" s="21"/>
      <c r="CE922" s="23"/>
      <c r="CF922" s="23"/>
      <c r="CG922" s="23"/>
      <c r="CH922" s="23"/>
      <c r="CI922" s="25" t="str">
        <f>IF(CH922="","",IF(CH922="TBD","TBD",IF(CH922="N/A","N/A","W"&amp;TEXT(WEEKNUM(CH922,21),"00")&amp;" "&amp;YEAR(CH922))))</f>
        <v/>
      </c>
      <c r="CJ922" s="23"/>
      <c r="CK922" s="25" t="str">
        <f>IF(CJ922="","",IF(CJ922="TBD","TBD",IF(CJ922="N/A","N/A","W"&amp;TEXT(WEEKNUM(CJ922,21),"00")&amp;" "&amp;YEAR(CJ922))))</f>
        <v/>
      </c>
      <c r="CL922" s="24">
        <f>+IF(CJ922="",0,(CJ922-CH922))</f>
        <v>0</v>
      </c>
      <c r="CM922" s="21" t="s">
        <v>258</v>
      </c>
      <c r="CN922" s="21"/>
      <c r="CO922" s="23"/>
      <c r="CP922" s="25" t="str">
        <f>IF(CO922="","",IF(CO922="TBD","TBD",IF(CO922="N/A","N/A","W"&amp;TEXT(WEEKNUM(CO922,21),"00")&amp;" "&amp;YEAR(CO922))))</f>
        <v/>
      </c>
      <c r="CQ922" s="23" t="s">
        <v>258</v>
      </c>
      <c r="CR922" s="23"/>
      <c r="CS922" s="23"/>
      <c r="CT922" s="25" t="str">
        <f>IF(CS922="","",IF(CS922="TBD","TBD",IF(CS922="N/A","N/A","W"&amp;TEXT(WEEKNUM(CS922,21),"00")&amp;" "&amp;YEAR(CS922))))</f>
        <v/>
      </c>
      <c r="CU922" s="21" t="s">
        <v>258</v>
      </c>
      <c r="CV922" s="21"/>
      <c r="CW922" s="23"/>
      <c r="CX922" s="25" t="str">
        <f>IF(CW922="","",IF(CW922="TBD","TBD",IF(CW922="N/A","N/A","W"&amp;TEXT(WEEKNUM(CW922,21),"00")&amp;" "&amp;YEAR(CW922))))</f>
        <v/>
      </c>
      <c r="CY922" s="21" t="s">
        <v>258</v>
      </c>
      <c r="CZ922" s="21"/>
      <c r="DA922" s="23"/>
      <c r="DB922" s="25" t="str">
        <f>IF(DA922="","",IF(DA922="TBD","TBD",IF(DA922="N/A","N/A","W"&amp;TEXT(WEEKNUM(DA922,21),"00")&amp;" "&amp;YEAR(DA922))))</f>
        <v/>
      </c>
      <c r="DC922" s="23"/>
      <c r="DD922" s="25" t="str">
        <f>IF(DC922="","",IF(DC922="TBD","TBD",IF(DC922="N/A","N/A","W"&amp;TEXT(WEEKNUM(DC922,21),"00")&amp;" "&amp;YEAR(DC922))))</f>
        <v/>
      </c>
      <c r="DE922" s="21" t="s">
        <v>258</v>
      </c>
      <c r="DF922" s="23"/>
      <c r="DG922" s="21" t="s">
        <v>259</v>
      </c>
      <c r="DH922" s="18"/>
      <c r="DI922" s="18"/>
      <c r="DJ922" s="18"/>
      <c r="DK922" s="21" t="s">
        <v>260</v>
      </c>
      <c r="DL922" s="21" t="s">
        <v>275</v>
      </c>
      <c r="DM922" s="21"/>
      <c r="DN922" s="23"/>
      <c r="DO922" s="23"/>
      <c r="DP922" s="23"/>
      <c r="DQ922" s="23" t="s">
        <v>262</v>
      </c>
      <c r="DR922" s="23"/>
      <c r="DS922" s="23"/>
      <c r="DT922" s="23"/>
      <c r="DU922" s="23"/>
      <c r="DV922" s="23"/>
      <c r="DW922" s="23"/>
      <c r="DX922" s="23"/>
      <c r="DY922" s="18"/>
      <c r="DZ922" s="18"/>
      <c r="EA922" s="18"/>
      <c r="EB922" s="21" t="s">
        <v>530</v>
      </c>
      <c r="EC922" s="18"/>
      <c r="ED922" s="18"/>
      <c r="EE922" s="18"/>
      <c r="EF922" s="55"/>
      <c r="EG922" s="55"/>
      <c r="EH922" s="18"/>
      <c r="EI922" s="18">
        <v>0</v>
      </c>
      <c r="EJ922" s="29" t="str">
        <f>K922&amp;AY922&amp;CA922&amp;DE922&amp;DT922&amp;DW922</f>
        <v>No VigenteTSS DetenidoIng No Recibida 4GAs Built No Recibido</v>
      </c>
    </row>
    <row r="923" spans="1:140" ht="12" hidden="1" customHeight="1">
      <c r="A923" s="30" t="str">
        <f>IFERROR(IF(VLOOKUP(B923,SEARCH!A:A,1,0)=B923,"OK",""),"")</f>
        <v/>
      </c>
      <c r="B923" s="31" t="s">
        <v>6944</v>
      </c>
      <c r="C923" s="15" t="s">
        <v>6945</v>
      </c>
      <c r="D923" s="16">
        <v>3</v>
      </c>
      <c r="E923" s="16">
        <v>-27.360040000000001</v>
      </c>
      <c r="F923" s="16">
        <v>-70.306280000000001</v>
      </c>
      <c r="G923" s="16" t="s">
        <v>494</v>
      </c>
      <c r="H923" s="16" t="s">
        <v>495</v>
      </c>
      <c r="I923" s="16" t="s">
        <v>6946</v>
      </c>
      <c r="J923" s="16" t="s">
        <v>355</v>
      </c>
      <c r="K923" s="17" t="s">
        <v>319</v>
      </c>
      <c r="L923" s="16" t="s">
        <v>247</v>
      </c>
      <c r="M923" s="55">
        <v>46264</v>
      </c>
      <c r="N923" s="18"/>
      <c r="O923" s="19" t="s">
        <v>4478</v>
      </c>
      <c r="P923" s="19" t="s">
        <v>248</v>
      </c>
      <c r="Q923" s="18"/>
      <c r="R923" s="21" t="s">
        <v>250</v>
      </c>
      <c r="S923" s="21">
        <v>12</v>
      </c>
      <c r="T923" s="22"/>
      <c r="U923" s="23">
        <v>46010</v>
      </c>
      <c r="V923" s="21" t="str">
        <f>IF(U923="","",IF(U923="TBD","TBD",IF(U923="N/A","N/A","W"&amp;TEXT(WEEKNUM(U923,21),"00")&amp;" "&amp;YEAR(U923))))</f>
        <v>W51 2025</v>
      </c>
      <c r="W923" s="23">
        <v>46052</v>
      </c>
      <c r="X923" s="23"/>
      <c r="Y923" s="23" t="str">
        <f>IF(X923="","",IF(X923="TBD","TBD",IF(X923="N/A","N/A","W"&amp;TEXT(WEEKNUM(X923,21),"00")&amp;" "&amp;YEAR(X923))))</f>
        <v/>
      </c>
      <c r="Z923" s="23">
        <v>46055</v>
      </c>
      <c r="AA923" s="23">
        <v>46058</v>
      </c>
      <c r="AB923" s="24">
        <f>+IF(Z923="",0,AA923-Z923)</f>
        <v>3</v>
      </c>
      <c r="AC923" s="21" t="s">
        <v>324</v>
      </c>
      <c r="AD923" s="21" t="s">
        <v>6947</v>
      </c>
      <c r="AE923" s="23">
        <v>46056</v>
      </c>
      <c r="AF923" s="25" t="str">
        <f>IF(AE923="","",IF(AE923="TBD","TBD",IF(AE923="N/A","N/A","W"&amp;TEXT(WEEKNUM(AE923,21),"00")&amp;" "&amp;YEAR(AE923))))</f>
        <v>W06 2026</v>
      </c>
      <c r="AG923" s="21" t="s">
        <v>324</v>
      </c>
      <c r="AH923" s="21"/>
      <c r="AI923" s="23">
        <v>46056</v>
      </c>
      <c r="AJ923" s="25" t="str">
        <f>IF(AI923="","",IF(AI923="TBD","TBD",IF(AI923="N/A","N/A","W"&amp;TEXT(WEEKNUM(AI923,21),"00")&amp;" "&amp;YEAR(AI923))))</f>
        <v>W06 2026</v>
      </c>
      <c r="AK923" s="21" t="s">
        <v>459</v>
      </c>
      <c r="AL923" s="20" t="s">
        <v>6948</v>
      </c>
      <c r="AM923" s="23">
        <v>45691</v>
      </c>
      <c r="AN923" s="25" t="str">
        <f>IF(AM923="","",IF(AM923="TBD","TBD",IF(AM923="N/A","N/A","W"&amp;TEXT(WEEKNUM(AM923,21),"00")&amp;" "&amp;YEAR(AM923))))</f>
        <v>W06 2025</v>
      </c>
      <c r="AO923" s="21" t="s">
        <v>324</v>
      </c>
      <c r="AP923" s="21" t="s">
        <v>528</v>
      </c>
      <c r="AQ923" s="23">
        <v>46057</v>
      </c>
      <c r="AR923" s="25" t="str">
        <f>IF(AQ923="","",IF(AQ923="TBD","TBD",IF(AQ923="N/A","N/A","W"&amp;TEXT(WEEKNUM(AQ923,21),"00")&amp;" "&amp;YEAR(AQ923))))</f>
        <v>W06 2026</v>
      </c>
      <c r="AS923" s="21"/>
      <c r="AT923" s="21"/>
      <c r="AU923" s="23"/>
      <c r="AV923" s="25" t="s">
        <v>252</v>
      </c>
      <c r="AW923" s="59">
        <v>46057</v>
      </c>
      <c r="AX923" s="25" t="str">
        <f>IF(AW923="","",IF(AW923="TBD","TBD",IF(AW923="N/A","N/A","W"&amp;TEXT(WEEKNUM(AW923,21),"00")&amp;" "&amp;YEAR(AW923))))</f>
        <v>W06 2026</v>
      </c>
      <c r="AY923" s="21" t="s">
        <v>463</v>
      </c>
      <c r="AZ923" s="21" t="s">
        <v>328</v>
      </c>
      <c r="BA923" s="21" t="s">
        <v>329</v>
      </c>
      <c r="BB923" s="23">
        <v>46085</v>
      </c>
      <c r="BC923" s="23"/>
      <c r="BD923" s="23">
        <v>46085</v>
      </c>
      <c r="BE923" s="25" t="str">
        <f>IF(BD923="","",IF(BD923="TBD","TBD",IF(BD923="N/A","N/A","W"&amp;TEXT(WEEKNUM(BD923,21),"00")&amp;" "&amp;YEAR(BD923))))</f>
        <v>W10 2026</v>
      </c>
      <c r="BF923" s="23">
        <v>46090</v>
      </c>
      <c r="BG923" s="25" t="str">
        <f>IF(BF923="","",IF(BF923="TBD","TBD",IF(BF923="N/A","N/A","W"&amp;TEXT(WEEKNUM(BF923,21),"00")&amp;" "&amp;YEAR(BF923))))</f>
        <v>W11 2026</v>
      </c>
      <c r="BH923" s="24">
        <f>+IF(BF923="",0,(BF923-BD923))</f>
        <v>5</v>
      </c>
      <c r="BI923" s="26" t="s">
        <v>330</v>
      </c>
      <c r="BJ923" s="26" t="s">
        <v>4480</v>
      </c>
      <c r="BK923" s="27">
        <v>46093</v>
      </c>
      <c r="BL923" s="25" t="str">
        <f>IF(BK923="","",IF(BK923="TBD","TBD",IF(BK923="N/A","N/A","W"&amp;TEXT(WEEKNUM(BK923,21),"00")&amp;" "&amp;YEAR(BK923))))</f>
        <v>W11 2026</v>
      </c>
      <c r="BM923" s="26" t="s">
        <v>330</v>
      </c>
      <c r="BN923" s="124" t="s">
        <v>6897</v>
      </c>
      <c r="BO923" s="23">
        <v>46086</v>
      </c>
      <c r="BP923" s="25" t="str">
        <f>IF(BO923="","",IF(BO923="TBD","TBD",IF(BO923="N/A","N/A","W"&amp;TEXT(WEEKNUM(BO923,21),"00")&amp;" "&amp;YEAR(BO923))))</f>
        <v>W10 2026</v>
      </c>
      <c r="BQ923" s="26" t="s">
        <v>330</v>
      </c>
      <c r="BR923" s="21"/>
      <c r="BS923" s="334">
        <v>46099</v>
      </c>
      <c r="BT923" s="25" t="str">
        <f t="shared" si="51"/>
        <v>W12 2026</v>
      </c>
      <c r="BU923" s="26" t="s">
        <v>330</v>
      </c>
      <c r="BV923" s="21" t="s">
        <v>6897</v>
      </c>
      <c r="BW923" s="347">
        <v>46086</v>
      </c>
      <c r="BX923" s="25" t="str">
        <f t="shared" si="52"/>
        <v>W10 2026</v>
      </c>
      <c r="BY923" s="23">
        <v>46099</v>
      </c>
      <c r="BZ923" s="25" t="str">
        <f>IF(BY923="","",IF(BY923="TBD","TBD",IF(BY923="N/A","N/A","W"&amp;TEXT(WEEKNUM(BY923,21),"00")&amp;" "&amp;YEAR(BY923))))</f>
        <v>W12 2026</v>
      </c>
      <c r="CA923" s="120" t="s">
        <v>335</v>
      </c>
      <c r="CB923" s="21" t="s">
        <v>349</v>
      </c>
      <c r="CC923" s="21" t="s">
        <v>350</v>
      </c>
      <c r="CD923" s="21"/>
      <c r="CE923" s="23"/>
      <c r="CF923" s="23"/>
      <c r="CG923" s="23"/>
      <c r="CH923" s="23"/>
      <c r="CI923" s="25" t="str">
        <f>IF(CH923="","",IF(CH923="TBD","TBD",IF(CH923="N/A","N/A","W"&amp;TEXT(WEEKNUM(CH923,21),"00")&amp;" "&amp;YEAR(CH923))))</f>
        <v/>
      </c>
      <c r="CJ923" s="23"/>
      <c r="CK923" s="25" t="str">
        <f>IF(CJ923="","",IF(CJ923="TBD","TBD",IF(CJ923="N/A","N/A","W"&amp;TEXT(WEEKNUM(CJ923,21),"00")&amp;" "&amp;YEAR(CJ923))))</f>
        <v/>
      </c>
      <c r="CL923" s="24">
        <f>+IF(CJ923="",0,(CJ923-CH923))</f>
        <v>0</v>
      </c>
      <c r="CM923" s="21" t="s">
        <v>258</v>
      </c>
      <c r="CN923" s="21"/>
      <c r="CO923" s="23"/>
      <c r="CP923" s="25" t="str">
        <f>IF(CO923="","",IF(CO923="TBD","TBD",IF(CO923="N/A","N/A","W"&amp;TEXT(WEEKNUM(CO923,21),"00")&amp;" "&amp;YEAR(CO923))))</f>
        <v/>
      </c>
      <c r="CQ923" s="23" t="s">
        <v>258</v>
      </c>
      <c r="CR923" s="23"/>
      <c r="CS923" s="23"/>
      <c r="CT923" s="25" t="str">
        <f>IF(CS923="","",IF(CS923="TBD","TBD",IF(CS923="N/A","N/A","W"&amp;TEXT(WEEKNUM(CS923,21),"00")&amp;" "&amp;YEAR(CS923))))</f>
        <v/>
      </c>
      <c r="CU923" s="21" t="s">
        <v>258</v>
      </c>
      <c r="CV923" s="21"/>
      <c r="CW923" s="23"/>
      <c r="CX923" s="25" t="str">
        <f>IF(CW923="","",IF(CW923="TBD","TBD",IF(CW923="N/A","N/A","W"&amp;TEXT(WEEKNUM(CW923,21),"00")&amp;" "&amp;YEAR(CW923))))</f>
        <v/>
      </c>
      <c r="CY923" s="21" t="s">
        <v>258</v>
      </c>
      <c r="CZ923" s="21"/>
      <c r="DA923" s="23"/>
      <c r="DB923" s="25" t="str">
        <f>IF(DA923="","",IF(DA923="TBD","TBD",IF(DA923="N/A","N/A","W"&amp;TEXT(WEEKNUM(DA923,21),"00")&amp;" "&amp;YEAR(DA923))))</f>
        <v/>
      </c>
      <c r="DC923" s="23"/>
      <c r="DD923" s="25" t="str">
        <f>IF(DC923="","",IF(DC923="TBD","TBD",IF(DC923="N/A","N/A","W"&amp;TEXT(WEEKNUM(DC923,21),"00")&amp;" "&amp;YEAR(DC923))))</f>
        <v/>
      </c>
      <c r="DE923" s="21" t="s">
        <v>715</v>
      </c>
      <c r="DF923" s="23"/>
      <c r="DG923" s="21" t="s">
        <v>259</v>
      </c>
      <c r="DH923" s="18"/>
      <c r="DI923" s="18"/>
      <c r="DJ923" s="18"/>
      <c r="DK923" s="21" t="s">
        <v>260</v>
      </c>
      <c r="DL923" s="21" t="s">
        <v>261</v>
      </c>
      <c r="DM923" s="21"/>
      <c r="DN923" s="23"/>
      <c r="DO923" s="23"/>
      <c r="DP923" s="23"/>
      <c r="DQ923" s="23" t="s">
        <v>262</v>
      </c>
      <c r="DR923" s="23"/>
      <c r="DS923" s="23"/>
      <c r="DT923" s="23"/>
      <c r="DU923" s="23"/>
      <c r="DV923" s="23"/>
      <c r="DW923" s="23"/>
      <c r="DX923" s="23"/>
      <c r="DY923" s="18"/>
      <c r="DZ923" s="18"/>
      <c r="EA923" s="18"/>
      <c r="EB923" s="21" t="s">
        <v>3012</v>
      </c>
      <c r="EC923" s="18"/>
      <c r="ED923" s="18" t="s">
        <v>343</v>
      </c>
      <c r="EE923" s="18"/>
      <c r="EF923" s="55">
        <v>46325</v>
      </c>
      <c r="EG923" s="290" t="s">
        <v>4484</v>
      </c>
      <c r="EH923" s="18" t="s">
        <v>929</v>
      </c>
      <c r="EI923" s="18" t="s">
        <v>6949</v>
      </c>
      <c r="EJ923" s="29" t="str">
        <f>K923&amp;AY923&amp;CA923&amp;DE923&amp;DT923&amp;DW923</f>
        <v>VigenteTSS Aprobado con Observaciones 4GIng Aprobada 4GAs Built No Recibido 4G</v>
      </c>
    </row>
    <row r="924" spans="1:140" ht="12" hidden="1" customHeight="1">
      <c r="A924" s="30" t="str">
        <f>IFERROR(IF(VLOOKUP(B924,SEARCH!A:A,1,0)=B924,"OK",""),"")</f>
        <v/>
      </c>
      <c r="B924" s="31" t="s">
        <v>6950</v>
      </c>
      <c r="C924" s="15" t="s">
        <v>6951</v>
      </c>
      <c r="D924" s="16">
        <v>3</v>
      </c>
      <c r="E924" s="16">
        <v>-27.354279999999999</v>
      </c>
      <c r="F924" s="16">
        <v>-70.313339999999997</v>
      </c>
      <c r="G924" s="16" t="s">
        <v>494</v>
      </c>
      <c r="H924" s="16" t="s">
        <v>495</v>
      </c>
      <c r="I924" s="16" t="s">
        <v>6952</v>
      </c>
      <c r="J924" s="16" t="s">
        <v>355</v>
      </c>
      <c r="K924" s="17" t="s">
        <v>319</v>
      </c>
      <c r="L924" s="16" t="s">
        <v>247</v>
      </c>
      <c r="M924" s="55">
        <v>46264</v>
      </c>
      <c r="N924" s="18"/>
      <c r="O924" s="19" t="s">
        <v>4478</v>
      </c>
      <c r="P924" s="19" t="s">
        <v>248</v>
      </c>
      <c r="Q924" s="18"/>
      <c r="R924" s="21" t="s">
        <v>250</v>
      </c>
      <c r="S924" s="21">
        <v>12</v>
      </c>
      <c r="T924" s="22"/>
      <c r="U924" s="23">
        <v>46010</v>
      </c>
      <c r="V924" s="21" t="str">
        <f>IF(U924="","",IF(U924="TBD","TBD",IF(U924="N/A","N/A","W"&amp;TEXT(WEEKNUM(U924,21),"00")&amp;" "&amp;YEAR(U924))))</f>
        <v>W51 2025</v>
      </c>
      <c r="W924" s="23">
        <v>46052</v>
      </c>
      <c r="X924" s="23"/>
      <c r="Y924" s="23" t="str">
        <f>IF(X924="","",IF(X924="TBD","TBD",IF(X924="N/A","N/A","W"&amp;TEXT(WEEKNUM(X924,21),"00")&amp;" "&amp;YEAR(X924))))</f>
        <v/>
      </c>
      <c r="Z924" s="23">
        <v>46055</v>
      </c>
      <c r="AA924" s="23">
        <v>46058</v>
      </c>
      <c r="AB924" s="24">
        <f>+IF(Z924="",0,AA924-Z924)</f>
        <v>3</v>
      </c>
      <c r="AC924" s="21" t="s">
        <v>324</v>
      </c>
      <c r="AD924" s="21" t="s">
        <v>6953</v>
      </c>
      <c r="AE924" s="23">
        <v>46056</v>
      </c>
      <c r="AF924" s="25" t="str">
        <f>IF(AE924="","",IF(AE924="TBD","TBD",IF(AE924="N/A","N/A","W"&amp;TEXT(WEEKNUM(AE924,21),"00")&amp;" "&amp;YEAR(AE924))))</f>
        <v>W06 2026</v>
      </c>
      <c r="AG924" s="21" t="s">
        <v>324</v>
      </c>
      <c r="AH924" s="21"/>
      <c r="AI924" s="23">
        <v>46056</v>
      </c>
      <c r="AJ924" s="25" t="str">
        <f>IF(AI924="","",IF(AI924="TBD","TBD",IF(AI924="N/A","N/A","W"&amp;TEXT(WEEKNUM(AI924,21),"00")&amp;" "&amp;YEAR(AI924))))</f>
        <v>W06 2026</v>
      </c>
      <c r="AK924" s="21" t="s">
        <v>459</v>
      </c>
      <c r="AL924" s="20" t="s">
        <v>6948</v>
      </c>
      <c r="AM924" s="23">
        <v>45691</v>
      </c>
      <c r="AN924" s="25" t="str">
        <f>IF(AM924="","",IF(AM924="TBD","TBD",IF(AM924="N/A","N/A","W"&amp;TEXT(WEEKNUM(AM924,21),"00")&amp;" "&amp;YEAR(AM924))))</f>
        <v>W06 2025</v>
      </c>
      <c r="AO924" s="21" t="s">
        <v>324</v>
      </c>
      <c r="AP924" s="21" t="s">
        <v>528</v>
      </c>
      <c r="AQ924" s="23">
        <v>46057</v>
      </c>
      <c r="AR924" s="25" t="str">
        <f>IF(AQ924="","",IF(AQ924="TBD","TBD",IF(AQ924="N/A","N/A","W"&amp;TEXT(WEEKNUM(AQ924,21),"00")&amp;" "&amp;YEAR(AQ924))))</f>
        <v>W06 2026</v>
      </c>
      <c r="AS924" s="21"/>
      <c r="AT924" s="21"/>
      <c r="AU924" s="23"/>
      <c r="AV924" s="25" t="s">
        <v>252</v>
      </c>
      <c r="AW924" s="59">
        <v>46057</v>
      </c>
      <c r="AX924" s="25" t="str">
        <f>IF(AW924="","",IF(AW924="TBD","TBD",IF(AW924="N/A","N/A","W"&amp;TEXT(WEEKNUM(AW924,21),"00")&amp;" "&amp;YEAR(AW924))))</f>
        <v>W06 2026</v>
      </c>
      <c r="AY924" s="21" t="s">
        <v>463</v>
      </c>
      <c r="AZ924" s="21" t="s">
        <v>328</v>
      </c>
      <c r="BA924" s="21" t="s">
        <v>329</v>
      </c>
      <c r="BB924" s="23">
        <v>46085</v>
      </c>
      <c r="BC924" s="23"/>
      <c r="BD924" s="23">
        <v>46085</v>
      </c>
      <c r="BE924" s="25" t="str">
        <f>IF(BD924="","",IF(BD924="TBD","TBD",IF(BD924="N/A","N/A","W"&amp;TEXT(WEEKNUM(BD924,21),"00")&amp;" "&amp;YEAR(BD924))))</f>
        <v>W10 2026</v>
      </c>
      <c r="BF924" s="23">
        <v>46090</v>
      </c>
      <c r="BG924" s="25" t="str">
        <f>IF(BF924="","",IF(BF924="TBD","TBD",IF(BF924="N/A","N/A","W"&amp;TEXT(WEEKNUM(BF924,21),"00")&amp;" "&amp;YEAR(BF924))))</f>
        <v>W11 2026</v>
      </c>
      <c r="BH924" s="24">
        <f>+IF(BF924="",0,(BF924-BD924))</f>
        <v>5</v>
      </c>
      <c r="BI924" s="26" t="s">
        <v>330</v>
      </c>
      <c r="BJ924" s="26" t="s">
        <v>4480</v>
      </c>
      <c r="BK924" s="27">
        <v>46093</v>
      </c>
      <c r="BL924" s="25" t="str">
        <f>IF(BK924="","",IF(BK924="TBD","TBD",IF(BK924="N/A","N/A","W"&amp;TEXT(WEEKNUM(BK924,21),"00")&amp;" "&amp;YEAR(BK924))))</f>
        <v>W11 2026</v>
      </c>
      <c r="BM924" s="26" t="s">
        <v>330</v>
      </c>
      <c r="BN924" s="124" t="s">
        <v>6897</v>
      </c>
      <c r="BO924" s="23">
        <v>46086</v>
      </c>
      <c r="BP924" s="25" t="str">
        <f>IF(BO924="","",IF(BO924="TBD","TBD",IF(BO924="N/A","N/A","W"&amp;TEXT(WEEKNUM(BO924,21),"00")&amp;" "&amp;YEAR(BO924))))</f>
        <v>W10 2026</v>
      </c>
      <c r="BQ924" s="26" t="s">
        <v>330</v>
      </c>
      <c r="BR924" s="21"/>
      <c r="BS924" s="334">
        <v>46099</v>
      </c>
      <c r="BT924" s="25" t="str">
        <f t="shared" si="51"/>
        <v>W12 2026</v>
      </c>
      <c r="BU924" s="26" t="s">
        <v>330</v>
      </c>
      <c r="BV924" s="21" t="s">
        <v>6897</v>
      </c>
      <c r="BW924" s="347">
        <v>46086</v>
      </c>
      <c r="BX924" s="25" t="str">
        <f t="shared" si="52"/>
        <v>W10 2026</v>
      </c>
      <c r="BY924" s="23">
        <v>46099</v>
      </c>
      <c r="BZ924" s="25" t="str">
        <f>IF(BY924="","",IF(BY924="TBD","TBD",IF(BY924="N/A","N/A","W"&amp;TEXT(WEEKNUM(BY924,21),"00")&amp;" "&amp;YEAR(BY924))))</f>
        <v>W12 2026</v>
      </c>
      <c r="CA924" s="120" t="s">
        <v>335</v>
      </c>
      <c r="CB924" s="21" t="s">
        <v>349</v>
      </c>
      <c r="CC924" s="21" t="s">
        <v>350</v>
      </c>
      <c r="CD924" s="21"/>
      <c r="CE924" s="23"/>
      <c r="CF924" s="23"/>
      <c r="CG924" s="23"/>
      <c r="CH924" s="23"/>
      <c r="CI924" s="25" t="str">
        <f>IF(CH924="","",IF(CH924="TBD","TBD",IF(CH924="N/A","N/A","W"&amp;TEXT(WEEKNUM(CH924,21),"00")&amp;" "&amp;YEAR(CH924))))</f>
        <v/>
      </c>
      <c r="CJ924" s="23"/>
      <c r="CK924" s="25" t="str">
        <f>IF(CJ924="","",IF(CJ924="TBD","TBD",IF(CJ924="N/A","N/A","W"&amp;TEXT(WEEKNUM(CJ924,21),"00")&amp;" "&amp;YEAR(CJ924))))</f>
        <v/>
      </c>
      <c r="CL924" s="24">
        <f>+IF(CJ924="",0,(CJ924-CH924))</f>
        <v>0</v>
      </c>
      <c r="CM924" s="21" t="s">
        <v>258</v>
      </c>
      <c r="CN924" s="21"/>
      <c r="CO924" s="23"/>
      <c r="CP924" s="25" t="str">
        <f>IF(CO924="","",IF(CO924="TBD","TBD",IF(CO924="N/A","N/A","W"&amp;TEXT(WEEKNUM(CO924,21),"00")&amp;" "&amp;YEAR(CO924))))</f>
        <v/>
      </c>
      <c r="CQ924" s="23" t="s">
        <v>258</v>
      </c>
      <c r="CR924" s="23"/>
      <c r="CS924" s="23"/>
      <c r="CT924" s="25" t="str">
        <f>IF(CS924="","",IF(CS924="TBD","TBD",IF(CS924="N/A","N/A","W"&amp;TEXT(WEEKNUM(CS924,21),"00")&amp;" "&amp;YEAR(CS924))))</f>
        <v/>
      </c>
      <c r="CU924" s="21" t="s">
        <v>258</v>
      </c>
      <c r="CV924" s="21"/>
      <c r="CW924" s="23"/>
      <c r="CX924" s="25" t="str">
        <f>IF(CW924="","",IF(CW924="TBD","TBD",IF(CW924="N/A","N/A","W"&amp;TEXT(WEEKNUM(CW924,21),"00")&amp;" "&amp;YEAR(CW924))))</f>
        <v/>
      </c>
      <c r="CY924" s="21" t="s">
        <v>258</v>
      </c>
      <c r="CZ924" s="21"/>
      <c r="DA924" s="23"/>
      <c r="DB924" s="25" t="str">
        <f>IF(DA924="","",IF(DA924="TBD","TBD",IF(DA924="N/A","N/A","W"&amp;TEXT(WEEKNUM(DA924,21),"00")&amp;" "&amp;YEAR(DA924))))</f>
        <v/>
      </c>
      <c r="DC924" s="23"/>
      <c r="DD924" s="25" t="str">
        <f>IF(DC924="","",IF(DC924="TBD","TBD",IF(DC924="N/A","N/A","W"&amp;TEXT(WEEKNUM(DC924,21),"00")&amp;" "&amp;YEAR(DC924))))</f>
        <v/>
      </c>
      <c r="DE924" s="21" t="s">
        <v>715</v>
      </c>
      <c r="DF924" s="23"/>
      <c r="DG924" s="21" t="s">
        <v>259</v>
      </c>
      <c r="DH924" s="18"/>
      <c r="DI924" s="18"/>
      <c r="DJ924" s="18"/>
      <c r="DK924" s="21" t="s">
        <v>260</v>
      </c>
      <c r="DL924" s="21" t="s">
        <v>261</v>
      </c>
      <c r="DM924" s="21"/>
      <c r="DN924" s="23"/>
      <c r="DO924" s="23"/>
      <c r="DP924" s="23"/>
      <c r="DQ924" s="23" t="s">
        <v>262</v>
      </c>
      <c r="DR924" s="23"/>
      <c r="DS924" s="23"/>
      <c r="DT924" s="23"/>
      <c r="DU924" s="23"/>
      <c r="DV924" s="23"/>
      <c r="DW924" s="23"/>
      <c r="DX924" s="23"/>
      <c r="DY924" s="18"/>
      <c r="DZ924" s="18"/>
      <c r="EA924" s="18"/>
      <c r="EB924" s="21" t="s">
        <v>3012</v>
      </c>
      <c r="EC924" s="18"/>
      <c r="ED924" s="18" t="s">
        <v>343</v>
      </c>
      <c r="EE924" s="18"/>
      <c r="EF924" s="55">
        <v>46325</v>
      </c>
      <c r="EG924" s="290" t="s">
        <v>4484</v>
      </c>
      <c r="EH924" s="18" t="s">
        <v>929</v>
      </c>
      <c r="EI924" s="18" t="s">
        <v>6954</v>
      </c>
      <c r="EJ924" s="29" t="str">
        <f>K924&amp;AY924&amp;CA924&amp;DE924&amp;DT924&amp;DW924</f>
        <v>VigenteTSS Aprobado con Observaciones 4GIng Aprobada 4GAs Built No Recibido 4G</v>
      </c>
    </row>
    <row r="925" spans="1:140" ht="12" hidden="1" customHeight="1">
      <c r="A925" s="30" t="str">
        <f>IFERROR(IF(VLOOKUP(B925,SEARCH!A:A,1,0)=B925,"OK",""),"")</f>
        <v/>
      </c>
      <c r="B925" s="31" t="s">
        <v>6955</v>
      </c>
      <c r="C925" s="15" t="s">
        <v>6956</v>
      </c>
      <c r="D925" s="16">
        <v>3</v>
      </c>
      <c r="E925" s="16">
        <v>-27.38879</v>
      </c>
      <c r="F925" s="16">
        <v>-70.322609999999997</v>
      </c>
      <c r="G925" s="16" t="s">
        <v>494</v>
      </c>
      <c r="H925" s="16" t="s">
        <v>495</v>
      </c>
      <c r="I925" s="16" t="s">
        <v>6957</v>
      </c>
      <c r="J925" s="16" t="s">
        <v>355</v>
      </c>
      <c r="K925" s="17" t="s">
        <v>319</v>
      </c>
      <c r="L925" s="16" t="s">
        <v>247</v>
      </c>
      <c r="M925" s="55">
        <v>46264</v>
      </c>
      <c r="N925" s="18"/>
      <c r="O925" s="19" t="s">
        <v>4478</v>
      </c>
      <c r="P925" s="19" t="s">
        <v>248</v>
      </c>
      <c r="Q925" s="18"/>
      <c r="R925" s="21" t="s">
        <v>250</v>
      </c>
      <c r="S925" s="21">
        <v>12</v>
      </c>
      <c r="T925" s="22"/>
      <c r="U925" s="23">
        <v>46010</v>
      </c>
      <c r="V925" s="21" t="str">
        <f>IF(U925="","",IF(U925="TBD","TBD",IF(U925="N/A","N/A","W"&amp;TEXT(WEEKNUM(U925,21),"00")&amp;" "&amp;YEAR(U925))))</f>
        <v>W51 2025</v>
      </c>
      <c r="W925" s="23">
        <v>46052</v>
      </c>
      <c r="X925" s="23"/>
      <c r="Y925" s="23" t="str">
        <f>IF(X925="","",IF(X925="TBD","TBD",IF(X925="N/A","N/A","W"&amp;TEXT(WEEKNUM(X925,21),"00")&amp;" "&amp;YEAR(X925))))</f>
        <v/>
      </c>
      <c r="Z925" s="23">
        <v>46055</v>
      </c>
      <c r="AA925" s="23">
        <v>46058</v>
      </c>
      <c r="AB925" s="24">
        <f>+IF(Z925="",0,AA925-Z925)</f>
        <v>3</v>
      </c>
      <c r="AC925" s="21" t="s">
        <v>324</v>
      </c>
      <c r="AD925" s="21" t="s">
        <v>6958</v>
      </c>
      <c r="AE925" s="23">
        <v>46056</v>
      </c>
      <c r="AF925" s="25" t="str">
        <f>IF(AE925="","",IF(AE925="TBD","TBD",IF(AE925="N/A","N/A","W"&amp;TEXT(WEEKNUM(AE925,21),"00")&amp;" "&amp;YEAR(AE925))))</f>
        <v>W06 2026</v>
      </c>
      <c r="AG925" s="21" t="s">
        <v>324</v>
      </c>
      <c r="AH925" s="21"/>
      <c r="AI925" s="23">
        <v>46056</v>
      </c>
      <c r="AJ925" s="25" t="str">
        <f>IF(AI925="","",IF(AI925="TBD","TBD",IF(AI925="N/A","N/A","W"&amp;TEXT(WEEKNUM(AI925,21),"00")&amp;" "&amp;YEAR(AI925))))</f>
        <v>W06 2026</v>
      </c>
      <c r="AK925" s="21" t="s">
        <v>459</v>
      </c>
      <c r="AL925" s="20" t="s">
        <v>6948</v>
      </c>
      <c r="AM925" s="23">
        <v>45691</v>
      </c>
      <c r="AN925" s="25" t="str">
        <f>IF(AM925="","",IF(AM925="TBD","TBD",IF(AM925="N/A","N/A","W"&amp;TEXT(WEEKNUM(AM925,21),"00")&amp;" "&amp;YEAR(AM925))))</f>
        <v>W06 2025</v>
      </c>
      <c r="AO925" s="21" t="s">
        <v>324</v>
      </c>
      <c r="AP925" s="21" t="s">
        <v>528</v>
      </c>
      <c r="AQ925" s="23">
        <v>46057</v>
      </c>
      <c r="AR925" s="25" t="str">
        <f>IF(AQ925="","",IF(AQ925="TBD","TBD",IF(AQ925="N/A","N/A","W"&amp;TEXT(WEEKNUM(AQ925,21),"00")&amp;" "&amp;YEAR(AQ925))))</f>
        <v>W06 2026</v>
      </c>
      <c r="AS925" s="21"/>
      <c r="AT925" s="21"/>
      <c r="AU925" s="23"/>
      <c r="AV925" s="25" t="s">
        <v>252</v>
      </c>
      <c r="AW925" s="59">
        <v>46057</v>
      </c>
      <c r="AX925" s="25" t="str">
        <f>IF(AW925="","",IF(AW925="TBD","TBD",IF(AW925="N/A","N/A","W"&amp;TEXT(WEEKNUM(AW925,21),"00")&amp;" "&amp;YEAR(AW925))))</f>
        <v>W06 2026</v>
      </c>
      <c r="AY925" s="21" t="s">
        <v>463</v>
      </c>
      <c r="AZ925" s="21" t="s">
        <v>328</v>
      </c>
      <c r="BA925" s="21" t="s">
        <v>329</v>
      </c>
      <c r="BB925" s="23">
        <v>46085</v>
      </c>
      <c r="BC925" s="23"/>
      <c r="BD925" s="23">
        <v>46085</v>
      </c>
      <c r="BE925" s="25" t="str">
        <f>IF(BD925="","",IF(BD925="TBD","TBD",IF(BD925="N/A","N/A","W"&amp;TEXT(WEEKNUM(BD925,21),"00")&amp;" "&amp;YEAR(BD925))))</f>
        <v>W10 2026</v>
      </c>
      <c r="BF925" s="23">
        <v>46090</v>
      </c>
      <c r="BG925" s="25" t="str">
        <f>IF(BF925="","",IF(BF925="TBD","TBD",IF(BF925="N/A","N/A","W"&amp;TEXT(WEEKNUM(BF925,21),"00")&amp;" "&amp;YEAR(BF925))))</f>
        <v>W11 2026</v>
      </c>
      <c r="BH925" s="24">
        <f>+IF(BF925="",0,(BF925-BD925))</f>
        <v>5</v>
      </c>
      <c r="BI925" s="26" t="s">
        <v>330</v>
      </c>
      <c r="BJ925" s="26" t="s">
        <v>4480</v>
      </c>
      <c r="BK925" s="27">
        <v>46093</v>
      </c>
      <c r="BL925" s="25" t="str">
        <f>IF(BK925="","",IF(BK925="TBD","TBD",IF(BK925="N/A","N/A","W"&amp;TEXT(WEEKNUM(BK925,21),"00")&amp;" "&amp;YEAR(BK925))))</f>
        <v>W11 2026</v>
      </c>
      <c r="BM925" s="26" t="s">
        <v>330</v>
      </c>
      <c r="BN925" s="124" t="s">
        <v>6897</v>
      </c>
      <c r="BO925" s="23">
        <v>46086</v>
      </c>
      <c r="BP925" s="25" t="str">
        <f>IF(BO925="","",IF(BO925="TBD","TBD",IF(BO925="N/A","N/A","W"&amp;TEXT(WEEKNUM(BO925,21),"00")&amp;" "&amp;YEAR(BO925))))</f>
        <v>W10 2026</v>
      </c>
      <c r="BQ925" s="26" t="s">
        <v>330</v>
      </c>
      <c r="BR925" s="21"/>
      <c r="BS925" s="334">
        <v>46099</v>
      </c>
      <c r="BT925" s="25" t="str">
        <f t="shared" si="51"/>
        <v>W12 2026</v>
      </c>
      <c r="BU925" s="26" t="s">
        <v>330</v>
      </c>
      <c r="BV925" s="21" t="s">
        <v>6897</v>
      </c>
      <c r="BW925" s="347">
        <v>46086</v>
      </c>
      <c r="BX925" s="25" t="str">
        <f t="shared" si="52"/>
        <v>W10 2026</v>
      </c>
      <c r="BY925" s="23">
        <v>46099</v>
      </c>
      <c r="BZ925" s="25" t="str">
        <f>IF(BY925="","",IF(BY925="TBD","TBD",IF(BY925="N/A","N/A","W"&amp;TEXT(WEEKNUM(BY925,21),"00")&amp;" "&amp;YEAR(BY925))))</f>
        <v>W12 2026</v>
      </c>
      <c r="CA925" s="120" t="s">
        <v>335</v>
      </c>
      <c r="CB925" s="21" t="s">
        <v>349</v>
      </c>
      <c r="CC925" s="21" t="s">
        <v>350</v>
      </c>
      <c r="CD925" s="21"/>
      <c r="CE925" s="23"/>
      <c r="CF925" s="23"/>
      <c r="CG925" s="23"/>
      <c r="CH925" s="23"/>
      <c r="CI925" s="25" t="str">
        <f>IF(CH925="","",IF(CH925="TBD","TBD",IF(CH925="N/A","N/A","W"&amp;TEXT(WEEKNUM(CH925,21),"00")&amp;" "&amp;YEAR(CH925))))</f>
        <v/>
      </c>
      <c r="CJ925" s="23"/>
      <c r="CK925" s="25" t="str">
        <f>IF(CJ925="","",IF(CJ925="TBD","TBD",IF(CJ925="N/A","N/A","W"&amp;TEXT(WEEKNUM(CJ925,21),"00")&amp;" "&amp;YEAR(CJ925))))</f>
        <v/>
      </c>
      <c r="CL925" s="24">
        <f>+IF(CJ925="",0,(CJ925-CH925))</f>
        <v>0</v>
      </c>
      <c r="CM925" s="21" t="s">
        <v>258</v>
      </c>
      <c r="CN925" s="21"/>
      <c r="CO925" s="23"/>
      <c r="CP925" s="25" t="str">
        <f>IF(CO925="","",IF(CO925="TBD","TBD",IF(CO925="N/A","N/A","W"&amp;TEXT(WEEKNUM(CO925,21),"00")&amp;" "&amp;YEAR(CO925))))</f>
        <v/>
      </c>
      <c r="CQ925" s="23" t="s">
        <v>258</v>
      </c>
      <c r="CR925" s="23"/>
      <c r="CS925" s="23"/>
      <c r="CT925" s="25" t="str">
        <f>IF(CS925="","",IF(CS925="TBD","TBD",IF(CS925="N/A","N/A","W"&amp;TEXT(WEEKNUM(CS925,21),"00")&amp;" "&amp;YEAR(CS925))))</f>
        <v/>
      </c>
      <c r="CU925" s="21" t="s">
        <v>258</v>
      </c>
      <c r="CV925" s="21"/>
      <c r="CW925" s="23"/>
      <c r="CX925" s="25" t="str">
        <f>IF(CW925="","",IF(CW925="TBD","TBD",IF(CW925="N/A","N/A","W"&amp;TEXT(WEEKNUM(CW925,21),"00")&amp;" "&amp;YEAR(CW925))))</f>
        <v/>
      </c>
      <c r="CY925" s="21" t="s">
        <v>258</v>
      </c>
      <c r="CZ925" s="21"/>
      <c r="DA925" s="23"/>
      <c r="DB925" s="25" t="str">
        <f>IF(DA925="","",IF(DA925="TBD","TBD",IF(DA925="N/A","N/A","W"&amp;TEXT(WEEKNUM(DA925,21),"00")&amp;" "&amp;YEAR(DA925))))</f>
        <v/>
      </c>
      <c r="DC925" s="23"/>
      <c r="DD925" s="25" t="str">
        <f>IF(DC925="","",IF(DC925="TBD","TBD",IF(DC925="N/A","N/A","W"&amp;TEXT(WEEKNUM(DC925,21),"00")&amp;" "&amp;YEAR(DC925))))</f>
        <v/>
      </c>
      <c r="DE925" s="21" t="s">
        <v>715</v>
      </c>
      <c r="DF925" s="23"/>
      <c r="DG925" s="21" t="s">
        <v>259</v>
      </c>
      <c r="DH925" s="18"/>
      <c r="DI925" s="18"/>
      <c r="DJ925" s="18"/>
      <c r="DK925" s="21" t="s">
        <v>260</v>
      </c>
      <c r="DL925" s="21" t="s">
        <v>261</v>
      </c>
      <c r="DM925" s="21"/>
      <c r="DN925" s="23"/>
      <c r="DO925" s="23"/>
      <c r="DP925" s="23"/>
      <c r="DQ925" s="23" t="s">
        <v>262</v>
      </c>
      <c r="DR925" s="23"/>
      <c r="DS925" s="23"/>
      <c r="DT925" s="23"/>
      <c r="DU925" s="23"/>
      <c r="DV925" s="23"/>
      <c r="DW925" s="23"/>
      <c r="DX925" s="23"/>
      <c r="DY925" s="18"/>
      <c r="DZ925" s="18"/>
      <c r="EA925" s="18"/>
      <c r="EB925" s="21" t="s">
        <v>3012</v>
      </c>
      <c r="EC925" s="18"/>
      <c r="ED925" s="18" t="s">
        <v>343</v>
      </c>
      <c r="EE925" s="18"/>
      <c r="EF925" s="55">
        <v>46325</v>
      </c>
      <c r="EG925" s="290" t="s">
        <v>4484</v>
      </c>
      <c r="EH925" s="18" t="s">
        <v>929</v>
      </c>
      <c r="EI925" s="18" t="s">
        <v>6954</v>
      </c>
      <c r="EJ925" s="29" t="str">
        <f>K925&amp;AY925&amp;CA925&amp;DE925&amp;DT925&amp;DW925</f>
        <v>VigenteTSS Aprobado con Observaciones 4GIng Aprobada 4GAs Built No Recibido 4G</v>
      </c>
    </row>
    <row r="926" spans="1:140" ht="12" hidden="1" customHeight="1">
      <c r="A926" s="30" t="str">
        <f>IFERROR(IF(VLOOKUP(B926,SEARCH!A:A,1,0)=B926,"OK",""),"")</f>
        <v/>
      </c>
      <c r="B926" s="31" t="s">
        <v>6959</v>
      </c>
      <c r="C926" s="15" t="s">
        <v>6960</v>
      </c>
      <c r="D926" s="16">
        <v>3</v>
      </c>
      <c r="E926" s="16">
        <v>-28.574580000000001</v>
      </c>
      <c r="F926" s="16">
        <v>-70.786090000000002</v>
      </c>
      <c r="G926" s="16" t="s">
        <v>494</v>
      </c>
      <c r="H926" s="16" t="s">
        <v>1900</v>
      </c>
      <c r="I926" s="16" t="s">
        <v>6961</v>
      </c>
      <c r="J926" s="16" t="s">
        <v>318</v>
      </c>
      <c r="K926" s="16" t="s">
        <v>3</v>
      </c>
      <c r="L926" s="16" t="s">
        <v>247</v>
      </c>
      <c r="M926" s="103"/>
      <c r="N926" s="18"/>
      <c r="O926" s="19" t="s">
        <v>4478</v>
      </c>
      <c r="P926" s="19" t="s">
        <v>248</v>
      </c>
      <c r="Q926" s="18"/>
      <c r="R926" s="21" t="s">
        <v>6879</v>
      </c>
      <c r="S926" s="21">
        <v>18</v>
      </c>
      <c r="T926" s="22" t="s">
        <v>6962</v>
      </c>
      <c r="U926" s="23">
        <v>45562</v>
      </c>
      <c r="V926" s="21" t="str">
        <f>IF(U926="","",IF(U926="TBD","TBD",IF(U926="N/A","N/A","W"&amp;TEXT(WEEKNUM(U926,21),"00")&amp;" "&amp;YEAR(U926))))</f>
        <v>W39 2024</v>
      </c>
      <c r="W926" s="23">
        <v>45589</v>
      </c>
      <c r="X926" s="23"/>
      <c r="Y926" s="23" t="str">
        <f>IF(X926="","",IF(X926="TBD","TBD",IF(X926="N/A","N/A","W"&amp;TEXT(WEEKNUM(X926,21),"00")&amp;" "&amp;YEAR(X926))))</f>
        <v/>
      </c>
      <c r="Z926" s="23">
        <v>45589</v>
      </c>
      <c r="AA926" s="23">
        <v>45594</v>
      </c>
      <c r="AB926" s="24">
        <f>+IF(Z926="",0,AA926-Z926)</f>
        <v>5</v>
      </c>
      <c r="AC926" s="21" t="s">
        <v>324</v>
      </c>
      <c r="AD926" s="21"/>
      <c r="AE926" s="23">
        <v>45601</v>
      </c>
      <c r="AF926" s="25" t="str">
        <f>IF(AE926="","",IF(AE926="TBD","TBD",IF(AE926="N/A","N/A","W"&amp;TEXT(WEEKNUM(AE926,21),"00")&amp;" "&amp;YEAR(AE926))))</f>
        <v>W45 2024</v>
      </c>
      <c r="AG926" s="21" t="s">
        <v>324</v>
      </c>
      <c r="AH926" s="21"/>
      <c r="AI926" s="23">
        <v>45615</v>
      </c>
      <c r="AJ926" s="25" t="str">
        <f>IF(AI926="","",IF(AI926="TBD","TBD",IF(AI926="N/A","N/A","W"&amp;TEXT(WEEKNUM(AI926,21),"00")&amp;" "&amp;YEAR(AI926))))</f>
        <v>W47 2024</v>
      </c>
      <c r="AK926" s="21" t="s">
        <v>324</v>
      </c>
      <c r="AL926" s="21"/>
      <c r="AM926" s="23">
        <v>45628</v>
      </c>
      <c r="AN926" s="25" t="str">
        <f>IF(AM926="","",IF(AM926="TBD","TBD",IF(AM926="N/A","N/A","W"&amp;TEXT(WEEKNUM(AM926,21),"00")&amp;" "&amp;YEAR(AM926))))</f>
        <v>W49 2024</v>
      </c>
      <c r="AO926" s="21" t="s">
        <v>324</v>
      </c>
      <c r="AP926" s="21" t="s">
        <v>6963</v>
      </c>
      <c r="AQ926" s="23">
        <v>45604</v>
      </c>
      <c r="AR926" s="25" t="str">
        <f>IF(AQ926="","",IF(AQ926="TBD","TBD",IF(AQ926="N/A","N/A","W"&amp;TEXT(WEEKNUM(AQ926,21),"00")&amp;" "&amp;YEAR(AQ926))))</f>
        <v>W45 2024</v>
      </c>
      <c r="AS926" s="21" t="s">
        <v>324</v>
      </c>
      <c r="AT926" s="21">
        <v>0</v>
      </c>
      <c r="AU926" s="23">
        <v>45630</v>
      </c>
      <c r="AV926" s="25" t="s">
        <v>252</v>
      </c>
      <c r="AW926" s="59">
        <v>45630</v>
      </c>
      <c r="AX926" s="25" t="str">
        <f>IF(AW926="","",IF(AW926="TBD","TBD",IF(AW926="N/A","N/A","W"&amp;TEXT(WEEKNUM(AW926,21),"00")&amp;" "&amp;YEAR(AW926))))</f>
        <v>W49 2024</v>
      </c>
      <c r="AY926" s="21" t="s">
        <v>327</v>
      </c>
      <c r="AZ926" s="21" t="s">
        <v>254</v>
      </c>
      <c r="BA926" s="21" t="s">
        <v>255</v>
      </c>
      <c r="BB926" s="23"/>
      <c r="BC926" s="23"/>
      <c r="BD926" s="23"/>
      <c r="BE926" s="25" t="str">
        <f>IF(BD926="","",IF(BD926="TBD","TBD",IF(BD926="N/A","N/A","W"&amp;TEXT(WEEKNUM(BD926,21),"00")&amp;" "&amp;YEAR(BD926))))</f>
        <v/>
      </c>
      <c r="BF926" s="23"/>
      <c r="BG926" s="25" t="str">
        <f>IF(BF926="","",IF(BF926="TBD","TBD",IF(BF926="N/A","N/A","W"&amp;TEXT(WEEKNUM(BF926,21),"00")&amp;" "&amp;YEAR(BF926))))</f>
        <v/>
      </c>
      <c r="BH926" s="24">
        <f>+IF(BF926="",0,(BF926-BD926))</f>
        <v>0</v>
      </c>
      <c r="BI926" s="26" t="s">
        <v>256</v>
      </c>
      <c r="BJ926" s="26"/>
      <c r="BK926" s="27"/>
      <c r="BL926" s="25" t="str">
        <f>IF(BK926="","",IF(BK926="TBD","TBD",IF(BK926="N/A","N/A","W"&amp;TEXT(WEEKNUM(BK926,21),"00")&amp;" "&amp;YEAR(BK926))))</f>
        <v/>
      </c>
      <c r="BM926" s="21" t="s">
        <v>256</v>
      </c>
      <c r="BN926" s="124"/>
      <c r="BO926" s="23"/>
      <c r="BP926" s="25" t="str">
        <f>IF(BO926="","",IF(BO926="TBD","TBD",IF(BO926="N/A","N/A","W"&amp;TEXT(WEEKNUM(BO926,21),"00")&amp;" "&amp;YEAR(BO926))))</f>
        <v/>
      </c>
      <c r="BQ926" s="21" t="s">
        <v>256</v>
      </c>
      <c r="BR926" s="21"/>
      <c r="BS926" s="334"/>
      <c r="BT926" s="25" t="str">
        <f t="shared" si="51"/>
        <v/>
      </c>
      <c r="BU926" s="21" t="s">
        <v>256</v>
      </c>
      <c r="BV926" s="21"/>
      <c r="BW926" s="347"/>
      <c r="BX926" s="25" t="str">
        <f t="shared" si="52"/>
        <v/>
      </c>
      <c r="BY926" s="23"/>
      <c r="BZ926" s="25" t="str">
        <f>IF(BY926="","",IF(BY926="TBD","TBD",IF(BY926="N/A","N/A","W"&amp;TEXT(WEEKNUM(BY926,21),"00")&amp;" "&amp;YEAR(BY926))))</f>
        <v/>
      </c>
      <c r="CA926" s="21" t="s">
        <v>257</v>
      </c>
      <c r="CB926" s="21" t="s">
        <v>349</v>
      </c>
      <c r="CC926" s="21" t="s">
        <v>350</v>
      </c>
      <c r="CD926" s="21"/>
      <c r="CE926" s="23"/>
      <c r="CF926" s="23"/>
      <c r="CG926" s="23"/>
      <c r="CH926" s="23"/>
      <c r="CI926" s="25" t="str">
        <f>IF(CH926="","",IF(CH926="TBD","TBD",IF(CH926="N/A","N/A","W"&amp;TEXT(WEEKNUM(CH926,21),"00")&amp;" "&amp;YEAR(CH926))))</f>
        <v/>
      </c>
      <c r="CJ926" s="23"/>
      <c r="CK926" s="25" t="str">
        <f>IF(CJ926="","",IF(CJ926="TBD","TBD",IF(CJ926="N/A","N/A","W"&amp;TEXT(WEEKNUM(CJ926,21),"00")&amp;" "&amp;YEAR(CJ926))))</f>
        <v/>
      </c>
      <c r="CL926" s="24">
        <f>+IF(CJ926="",0,(CJ926-CH926))</f>
        <v>0</v>
      </c>
      <c r="CM926" s="21" t="s">
        <v>258</v>
      </c>
      <c r="CN926" s="21"/>
      <c r="CO926" s="23"/>
      <c r="CP926" s="25" t="str">
        <f>IF(CO926="","",IF(CO926="TBD","TBD",IF(CO926="N/A","N/A","W"&amp;TEXT(WEEKNUM(CO926,21),"00")&amp;" "&amp;YEAR(CO926))))</f>
        <v/>
      </c>
      <c r="CQ926" s="23" t="s">
        <v>258</v>
      </c>
      <c r="CR926" s="23"/>
      <c r="CS926" s="23"/>
      <c r="CT926" s="25" t="str">
        <f>IF(CS926="","",IF(CS926="TBD","TBD",IF(CS926="N/A","N/A","W"&amp;TEXT(WEEKNUM(CS926,21),"00")&amp;" "&amp;YEAR(CS926))))</f>
        <v/>
      </c>
      <c r="CU926" s="21" t="s">
        <v>258</v>
      </c>
      <c r="CV926" s="21"/>
      <c r="CW926" s="23"/>
      <c r="CX926" s="25" t="str">
        <f>IF(CW926="","",IF(CW926="TBD","TBD",IF(CW926="N/A","N/A","W"&amp;TEXT(WEEKNUM(CW926,21),"00")&amp;" "&amp;YEAR(CW926))))</f>
        <v/>
      </c>
      <c r="CY926" s="21" t="s">
        <v>258</v>
      </c>
      <c r="CZ926" s="21"/>
      <c r="DA926" s="23"/>
      <c r="DB926" s="25" t="str">
        <f>IF(DA926="","",IF(DA926="TBD","TBD",IF(DA926="N/A","N/A","W"&amp;TEXT(WEEKNUM(DA926,21),"00")&amp;" "&amp;YEAR(DA926))))</f>
        <v/>
      </c>
      <c r="DC926" s="23"/>
      <c r="DD926" s="25" t="str">
        <f>IF(DC926="","",IF(DC926="TBD","TBD",IF(DC926="N/A","N/A","W"&amp;TEXT(WEEKNUM(DC926,21),"00")&amp;" "&amp;YEAR(DC926))))</f>
        <v/>
      </c>
      <c r="DE926" s="21" t="s">
        <v>258</v>
      </c>
      <c r="DF926" s="23"/>
      <c r="DG926" s="21" t="s">
        <v>259</v>
      </c>
      <c r="DH926" s="18"/>
      <c r="DI926" s="18"/>
      <c r="DJ926" s="18"/>
      <c r="DK926" s="21" t="s">
        <v>260</v>
      </c>
      <c r="DL926" s="21" t="s">
        <v>275</v>
      </c>
      <c r="DM926" s="21"/>
      <c r="DN926" s="23"/>
      <c r="DO926" s="23"/>
      <c r="DP926" s="23"/>
      <c r="DQ926" s="23" t="s">
        <v>262</v>
      </c>
      <c r="DR926" s="23"/>
      <c r="DS926" s="23"/>
      <c r="DT926" s="23"/>
      <c r="DU926" s="23"/>
      <c r="DV926" s="23"/>
      <c r="DW926" s="23"/>
      <c r="DX926" s="23"/>
      <c r="DY926" s="18"/>
      <c r="DZ926" s="18"/>
      <c r="EA926" s="18"/>
      <c r="EB926" s="21" t="s">
        <v>34</v>
      </c>
      <c r="EC926" s="18"/>
      <c r="ED926" s="18"/>
      <c r="EE926" s="18"/>
      <c r="EF926" s="55"/>
      <c r="EG926" s="55"/>
      <c r="EH926" s="18"/>
      <c r="EI926" s="18">
        <v>0</v>
      </c>
      <c r="EJ926" s="29" t="str">
        <f>K926&amp;AY926&amp;CA926&amp;DE926&amp;DT926&amp;DW926</f>
        <v>No VigenteTSS Aprobado 4GIng No Recibida 4GAs Built No Recibido</v>
      </c>
    </row>
    <row r="927" spans="1:140" ht="12" hidden="1" customHeight="1">
      <c r="A927" s="30" t="str">
        <f>IFERROR(IF(VLOOKUP(B927,SEARCH!A:A,1,0)=B927,"OK",""),"")</f>
        <v/>
      </c>
      <c r="B927" s="31" t="s">
        <v>6964</v>
      </c>
      <c r="C927" s="15" t="s">
        <v>6965</v>
      </c>
      <c r="D927" s="16">
        <v>4</v>
      </c>
      <c r="E927" s="16">
        <v>-29.990480000000002</v>
      </c>
      <c r="F927" s="16">
        <v>-71.318278000000007</v>
      </c>
      <c r="G927" s="16" t="s">
        <v>507</v>
      </c>
      <c r="H927" s="16" t="s">
        <v>507</v>
      </c>
      <c r="I927" s="16" t="s">
        <v>6966</v>
      </c>
      <c r="J927" s="16" t="s">
        <v>379</v>
      </c>
      <c r="K927" s="17" t="s">
        <v>319</v>
      </c>
      <c r="L927" s="16" t="s">
        <v>247</v>
      </c>
      <c r="M927" s="103" t="s">
        <v>320</v>
      </c>
      <c r="N927" s="18"/>
      <c r="O927" s="19" t="s">
        <v>4478</v>
      </c>
      <c r="P927" s="19" t="s">
        <v>248</v>
      </c>
      <c r="Q927" s="18"/>
      <c r="R927" s="21" t="s">
        <v>2284</v>
      </c>
      <c r="S927" s="21">
        <v>12</v>
      </c>
      <c r="T927" s="22" t="s">
        <v>6967</v>
      </c>
      <c r="U927" s="23">
        <v>45161</v>
      </c>
      <c r="V927" s="21" t="str">
        <f>IF(U927="","",IF(U927="TBD","TBD",IF(U927="N/A","N/A","W"&amp;TEXT(WEEKNUM(U927,21),"00")&amp;" "&amp;YEAR(U927))))</f>
        <v>W34 2023</v>
      </c>
      <c r="W927" s="23">
        <v>45194</v>
      </c>
      <c r="X927" s="23">
        <v>45237</v>
      </c>
      <c r="Y927" s="23" t="str">
        <f>IF(X927="","",IF(X927="TBD","TBD",IF(X927="N/A","N/A","W"&amp;TEXT(WEEKNUM(X927,21),"00")&amp;" "&amp;YEAR(X927))))</f>
        <v>W45 2023</v>
      </c>
      <c r="Z927" s="23">
        <v>45237</v>
      </c>
      <c r="AA927" s="23">
        <v>45240</v>
      </c>
      <c r="AB927" s="24">
        <f>+IF(Z927="",0,AA927-Z927)</f>
        <v>3</v>
      </c>
      <c r="AC927" s="21" t="s">
        <v>324</v>
      </c>
      <c r="AD927" s="21"/>
      <c r="AE927" s="23">
        <v>45196</v>
      </c>
      <c r="AF927" s="25" t="str">
        <f>IF(AE927="","",IF(AE927="TBD","TBD",IF(AE927="N/A","N/A","W"&amp;TEXT(WEEKNUM(AE927,21),"00")&amp;" "&amp;YEAR(AE927))))</f>
        <v>W39 2023</v>
      </c>
      <c r="AG927" s="21" t="s">
        <v>324</v>
      </c>
      <c r="AH927" s="21"/>
      <c r="AI927" s="23">
        <v>45216</v>
      </c>
      <c r="AJ927" s="25" t="str">
        <f>IF(AI927="","",IF(AI927="TBD","TBD",IF(AI927="N/A","N/A","W"&amp;TEXT(WEEKNUM(AI927,21),"00")&amp;" "&amp;YEAR(AI927))))</f>
        <v>W42 2023</v>
      </c>
      <c r="AK927" s="21" t="s">
        <v>324</v>
      </c>
      <c r="AL927" s="21" t="s">
        <v>6968</v>
      </c>
      <c r="AM927" s="23">
        <v>45195</v>
      </c>
      <c r="AN927" s="25" t="str">
        <f>IF(AM927="","",IF(AM927="TBD","TBD",IF(AM927="N/A","N/A","W"&amp;TEXT(WEEKNUM(AM927,21),"00")&amp;" "&amp;YEAR(AM927))))</f>
        <v>W39 2023</v>
      </c>
      <c r="AO927" s="21" t="s">
        <v>324</v>
      </c>
      <c r="AP927" s="21" t="s">
        <v>6969</v>
      </c>
      <c r="AQ927" s="23">
        <v>45238</v>
      </c>
      <c r="AR927" s="25" t="str">
        <f>IF(AQ927="","",IF(AQ927="TBD","TBD",IF(AQ927="N/A","N/A","W"&amp;TEXT(WEEKNUM(AQ927,21),"00")&amp;" "&amp;YEAR(AQ927))))</f>
        <v>W45 2023</v>
      </c>
      <c r="AS927" s="21"/>
      <c r="AT927" s="21"/>
      <c r="AU927" s="23"/>
      <c r="AV927" s="25" t="s">
        <v>252</v>
      </c>
      <c r="AW927" s="59">
        <v>45238</v>
      </c>
      <c r="AX927" s="25" t="str">
        <f>IF(AW927="","",IF(AW927="TBD","TBD",IF(AW927="N/A","N/A","W"&amp;TEXT(WEEKNUM(AW927,21),"00")&amp;" "&amp;YEAR(AW927))))</f>
        <v>W45 2023</v>
      </c>
      <c r="AY927" s="21" t="s">
        <v>327</v>
      </c>
      <c r="AZ927" s="21" t="s">
        <v>328</v>
      </c>
      <c r="BA927" s="21" t="s">
        <v>329</v>
      </c>
      <c r="BB927" s="23">
        <v>45329</v>
      </c>
      <c r="BC927" s="23">
        <v>45338</v>
      </c>
      <c r="BD927" s="23">
        <v>45341</v>
      </c>
      <c r="BE927" s="25" t="str">
        <f>IF(BD927="","",IF(BD927="TBD","TBD",IF(BD927="N/A","N/A","W"&amp;TEXT(WEEKNUM(BD927,21),"00")&amp;" "&amp;YEAR(BD927))))</f>
        <v>W08 2024</v>
      </c>
      <c r="BF927" s="23">
        <v>45345</v>
      </c>
      <c r="BG927" s="25" t="str">
        <f>IF(BF927="","",IF(BF927="TBD","TBD",IF(BF927="N/A","N/A","W"&amp;TEXT(WEEKNUM(BF927,21),"00")&amp;" "&amp;YEAR(BF927))))</f>
        <v>W08 2024</v>
      </c>
      <c r="BH927" s="24">
        <f>+IF(BF927="",0,(BF927-BD927))</f>
        <v>4</v>
      </c>
      <c r="BI927" s="26" t="s">
        <v>415</v>
      </c>
      <c r="BJ927" s="26" t="s">
        <v>6970</v>
      </c>
      <c r="BK927" s="27">
        <v>45348</v>
      </c>
      <c r="BL927" s="25" t="str">
        <f>IF(BK927="","",IF(BK927="TBD","TBD",IF(BK927="N/A","N/A","W"&amp;TEXT(WEEKNUM(BK927,21),"00")&amp;" "&amp;YEAR(BK927))))</f>
        <v>W09 2024</v>
      </c>
      <c r="BM927" s="21" t="s">
        <v>415</v>
      </c>
      <c r="BN927" s="124" t="s">
        <v>6971</v>
      </c>
      <c r="BO927" s="23">
        <v>45341</v>
      </c>
      <c r="BP927" s="25" t="str">
        <f>IF(BO927="","",IF(BO927="TBD","TBD",IF(BO927="N/A","N/A","W"&amp;TEXT(WEEKNUM(BO927,21),"00")&amp;" "&amp;YEAR(BO927))))</f>
        <v>W08 2024</v>
      </c>
      <c r="BQ927" s="21" t="s">
        <v>330</v>
      </c>
      <c r="BR927" s="21" t="s">
        <v>6972</v>
      </c>
      <c r="BS927" s="334">
        <v>45349</v>
      </c>
      <c r="BT927" s="25" t="str">
        <f t="shared" si="51"/>
        <v>W09 2024</v>
      </c>
      <c r="BU927" s="21" t="s">
        <v>330</v>
      </c>
      <c r="BV927" s="21" t="s">
        <v>6973</v>
      </c>
      <c r="BW927" s="347">
        <v>45341</v>
      </c>
      <c r="BX927" s="25" t="str">
        <f t="shared" si="52"/>
        <v>W08 2024</v>
      </c>
      <c r="BY927" s="23">
        <v>45349</v>
      </c>
      <c r="BZ927" s="25" t="str">
        <f>IF(BY927="","",IF(BY927="TBD","TBD",IF(BY927="N/A","N/A","W"&amp;TEXT(WEEKNUM(BY927,21),"00")&amp;" "&amp;YEAR(BY927))))</f>
        <v>W09 2024</v>
      </c>
      <c r="CA927" s="22" t="s">
        <v>366</v>
      </c>
      <c r="CB927" s="21" t="s">
        <v>336</v>
      </c>
      <c r="CC927" s="21" t="s">
        <v>336</v>
      </c>
      <c r="CD927" s="21"/>
      <c r="CE927" s="23"/>
      <c r="CF927" s="23">
        <v>45468</v>
      </c>
      <c r="CG927" s="23"/>
      <c r="CH927" s="23">
        <v>45469</v>
      </c>
      <c r="CI927" s="25" t="str">
        <f>IF(CH927="","",IF(CH927="TBD","TBD",IF(CH927="N/A","N/A","W"&amp;TEXT(WEEKNUM(CH927,21),"00")&amp;" "&amp;YEAR(CH927))))</f>
        <v>W26 2024</v>
      </c>
      <c r="CJ927" s="23"/>
      <c r="CK927" s="25" t="str">
        <f>IF(CJ927="","",IF(CJ927="TBD","TBD",IF(CJ927="N/A","N/A","W"&amp;TEXT(WEEKNUM(CJ927,21),"00")&amp;" "&amp;YEAR(CJ927))))</f>
        <v/>
      </c>
      <c r="CL927" s="24">
        <f>+IF(CJ927="",0,(CJ927-CH927))</f>
        <v>0</v>
      </c>
      <c r="CM927" s="21" t="s">
        <v>388</v>
      </c>
      <c r="CN927" s="21" t="s">
        <v>6974</v>
      </c>
      <c r="CO927" s="23">
        <v>45470</v>
      </c>
      <c r="CP927" s="25" t="str">
        <f>IF(CO927="","",IF(CO927="TBD","TBD",IF(CO927="N/A","N/A","W"&amp;TEXT(WEEKNUM(CO927,21),"00")&amp;" "&amp;YEAR(CO927))))</f>
        <v>W26 2024</v>
      </c>
      <c r="CQ927" s="23" t="s">
        <v>339</v>
      </c>
      <c r="CR927" s="23"/>
      <c r="CS927" s="23">
        <v>45470</v>
      </c>
      <c r="CT927" s="25" t="str">
        <f>IF(CS927="","",IF(CS927="TBD","TBD",IF(CS927="N/A","N/A","W"&amp;TEXT(WEEKNUM(CS927,21),"00")&amp;" "&amp;YEAR(CS927))))</f>
        <v>W26 2024</v>
      </c>
      <c r="CU927" s="21" t="s">
        <v>339</v>
      </c>
      <c r="CV927" s="21"/>
      <c r="CW927" s="23">
        <v>45470</v>
      </c>
      <c r="CX927" s="25" t="str">
        <f>IF(CW927="","",IF(CW927="TBD","TBD",IF(CW927="N/A","N/A","W"&amp;TEXT(WEEKNUM(CW927,21),"00")&amp;" "&amp;YEAR(CW927))))</f>
        <v>W26 2024</v>
      </c>
      <c r="CY927" s="21" t="s">
        <v>339</v>
      </c>
      <c r="CZ927" s="21"/>
      <c r="DA927" s="23">
        <v>45470</v>
      </c>
      <c r="DB927" s="25" t="str">
        <f>IF(DA927="","",IF(DA927="TBD","TBD",IF(DA927="N/A","N/A","W"&amp;TEXT(WEEKNUM(DA927,21),"00")&amp;" "&amp;YEAR(DA927))))</f>
        <v>W26 2024</v>
      </c>
      <c r="DC927" s="23">
        <v>45471</v>
      </c>
      <c r="DD927" s="25" t="str">
        <f>IF(DC927="","",IF(DC927="TBD","TBD",IF(DC927="N/A","N/A","W"&amp;TEXT(WEEKNUM(DC927,21),"00")&amp;" "&amp;YEAR(DC927))))</f>
        <v>W26 2024</v>
      </c>
      <c r="DE927" s="21" t="s">
        <v>392</v>
      </c>
      <c r="DF927" s="23">
        <v>45483</v>
      </c>
      <c r="DG927" s="21" t="s">
        <v>259</v>
      </c>
      <c r="DH927" s="21">
        <v>0</v>
      </c>
      <c r="DI927" s="18"/>
      <c r="DJ927" s="18"/>
      <c r="DK927" s="21" t="s">
        <v>260</v>
      </c>
      <c r="DL927" s="21" t="s">
        <v>341</v>
      </c>
      <c r="DM927" s="21"/>
      <c r="DN927" s="23">
        <v>45566</v>
      </c>
      <c r="DO927" s="23">
        <v>45566</v>
      </c>
      <c r="DP927" s="23"/>
      <c r="DQ927" s="23" t="s">
        <v>262</v>
      </c>
      <c r="DR927" s="23"/>
      <c r="DS927" s="23"/>
      <c r="DT927" s="23"/>
      <c r="DU927" s="23">
        <v>45471</v>
      </c>
      <c r="DV927" s="23">
        <v>45575</v>
      </c>
      <c r="DW927" s="23" t="s">
        <v>342</v>
      </c>
      <c r="DX927" s="23"/>
      <c r="DY927" s="18"/>
      <c r="DZ927" s="18"/>
      <c r="EA927" s="18"/>
      <c r="EB927" s="21" t="s">
        <v>41</v>
      </c>
      <c r="EC927" s="18" t="s">
        <v>234</v>
      </c>
      <c r="ED927" s="18"/>
      <c r="EE927" s="18"/>
      <c r="EF927" s="55"/>
      <c r="EG927" s="55"/>
      <c r="EH927" s="18"/>
      <c r="EI927" s="18">
        <v>0</v>
      </c>
      <c r="EJ927" s="29" t="str">
        <f>K927&amp;AY927&amp;CA927&amp;DE927&amp;DT927&amp;DW927</f>
        <v>VigenteTSS Aprobado 4GIng Aprobada con Observaciones 4GAs Built Aprobado con Observaciones 4GOn Air</v>
      </c>
    </row>
    <row r="928" spans="1:140" ht="12" hidden="1" customHeight="1">
      <c r="A928" s="30" t="str">
        <f>IFERROR(IF(VLOOKUP(B928,SEARCH!A:A,1,0)=B928,"OK",""),"")</f>
        <v/>
      </c>
      <c r="B928" s="31" t="s">
        <v>6975</v>
      </c>
      <c r="C928" s="15" t="s">
        <v>6976</v>
      </c>
      <c r="D928" s="16">
        <v>4</v>
      </c>
      <c r="E928" s="16">
        <v>-29.949590000000001</v>
      </c>
      <c r="F928" s="16">
        <v>-71.286019999999994</v>
      </c>
      <c r="G928" s="16" t="s">
        <v>507</v>
      </c>
      <c r="H928" s="16" t="s">
        <v>507</v>
      </c>
      <c r="I928" s="16" t="s">
        <v>6977</v>
      </c>
      <c r="J928" s="16" t="s">
        <v>355</v>
      </c>
      <c r="K928" s="17" t="s">
        <v>319</v>
      </c>
      <c r="L928" s="16" t="s">
        <v>247</v>
      </c>
      <c r="M928" s="55">
        <v>46203</v>
      </c>
      <c r="N928" s="18"/>
      <c r="O928" s="129" t="s">
        <v>4478</v>
      </c>
      <c r="P928" s="19" t="s">
        <v>248</v>
      </c>
      <c r="Q928" s="18" t="s">
        <v>6978</v>
      </c>
      <c r="R928" s="21" t="s">
        <v>831</v>
      </c>
      <c r="S928" s="21">
        <v>18</v>
      </c>
      <c r="T928" s="148" t="s">
        <v>6979</v>
      </c>
      <c r="U928" s="23">
        <v>45686</v>
      </c>
      <c r="V928" s="21" t="str">
        <f>IF(U928="","",IF(U928="TBD","TBD",IF(U928="N/A","N/A","W"&amp;TEXT(WEEKNUM(U928,21),"00")&amp;" "&amp;YEAR(U928))))</f>
        <v>W05 2025</v>
      </c>
      <c r="W928" s="23">
        <v>45686</v>
      </c>
      <c r="X928" s="23">
        <v>46238</v>
      </c>
      <c r="Y928" s="23" t="str">
        <f>IF(X928="","",IF(X928="TBD","TBD",IF(X928="N/A","N/A","W"&amp;TEXT(WEEKNUM(X928,21),"00")&amp;" "&amp;YEAR(X928))))</f>
        <v>W32 2026</v>
      </c>
      <c r="Z928" s="23">
        <v>46238</v>
      </c>
      <c r="AA928" s="23">
        <v>46240</v>
      </c>
      <c r="AB928" s="24">
        <f>+IF(Z928="",0,AA928-Z928)</f>
        <v>2</v>
      </c>
      <c r="AC928" s="21" t="s">
        <v>324</v>
      </c>
      <c r="AD928" s="37" t="s">
        <v>6980</v>
      </c>
      <c r="AE928" s="23">
        <v>46240</v>
      </c>
      <c r="AF928" s="25" t="str">
        <f>IF(AE928="","",IF(AE928="TBD","TBD",IF(AE928="N/A","N/A","W"&amp;TEXT(WEEKNUM(AE928,21),"00")&amp;" "&amp;YEAR(AE928))))</f>
        <v>W32 2026</v>
      </c>
      <c r="AG928" s="21" t="s">
        <v>324</v>
      </c>
      <c r="AH928" s="21" t="s">
        <v>6981</v>
      </c>
      <c r="AI928" s="23">
        <v>45687</v>
      </c>
      <c r="AJ928" s="25" t="str">
        <f>IF(AI928="","",IF(AI928="TBD","TBD",IF(AI928="N/A","N/A","W"&amp;TEXT(WEEKNUM(AI928,21),"00")&amp;" "&amp;YEAR(AI928))))</f>
        <v>W05 2025</v>
      </c>
      <c r="AK928" s="21" t="s">
        <v>324</v>
      </c>
      <c r="AL928" s="21" t="s">
        <v>6982</v>
      </c>
      <c r="AM928" s="23">
        <v>45687</v>
      </c>
      <c r="AN928" s="25" t="str">
        <f>IF(AM928="","",IF(AM928="TBD","TBD",IF(AM928="N/A","N/A","W"&amp;TEXT(WEEKNUM(AM928,21),"00")&amp;" "&amp;YEAR(AM928))))</f>
        <v>W05 2025</v>
      </c>
      <c r="AO928" s="21" t="s">
        <v>324</v>
      </c>
      <c r="AP928" s="21"/>
      <c r="AQ928" s="23">
        <v>45701</v>
      </c>
      <c r="AR928" s="25" t="str">
        <f>IF(AQ928="","",IF(AQ928="TBD","TBD",IF(AQ928="N/A","N/A","W"&amp;TEXT(WEEKNUM(AQ928,21),"00")&amp;" "&amp;YEAR(AQ928))))</f>
        <v>W07 2025</v>
      </c>
      <c r="AS928" s="21"/>
      <c r="AT928" s="21">
        <v>0</v>
      </c>
      <c r="AU928" s="23">
        <v>0</v>
      </c>
      <c r="AV928" s="25" t="s">
        <v>252</v>
      </c>
      <c r="AW928" s="59">
        <v>45708</v>
      </c>
      <c r="AX928" s="25" t="str">
        <f>IF(AW928="","",IF(AW928="TBD","TBD",IF(AW928="N/A","N/A","W"&amp;TEXT(WEEKNUM(AW928,21),"00")&amp;" "&amp;YEAR(AW928))))</f>
        <v>W08 2025</v>
      </c>
      <c r="AY928" s="21" t="s">
        <v>327</v>
      </c>
      <c r="AZ928" s="21" t="s">
        <v>328</v>
      </c>
      <c r="BA928" s="21" t="s">
        <v>329</v>
      </c>
      <c r="BB928" s="23">
        <v>45769</v>
      </c>
      <c r="BC928" s="23">
        <v>46261</v>
      </c>
      <c r="BD928" s="23">
        <v>46261</v>
      </c>
      <c r="BE928" s="25" t="str">
        <f>IF(BD928="","",IF(BD928="TBD","TBD",IF(BD928="N/A","N/A","W"&amp;TEXT(WEEKNUM(BD928,21),"00")&amp;" "&amp;YEAR(BD928))))</f>
        <v>W35 2026</v>
      </c>
      <c r="BF928" s="23">
        <v>46265</v>
      </c>
      <c r="BG928" s="25" t="str">
        <f>IF(BF928="","",IF(BF928="TBD","TBD",IF(BF928="N/A","N/A","W"&amp;TEXT(WEEKNUM(BF928,21),"00")&amp;" "&amp;YEAR(BF928))))</f>
        <v>W36 2026</v>
      </c>
      <c r="BH928" s="24">
        <f>+IF(BF928="",0,(BF928-BD928))</f>
        <v>4</v>
      </c>
      <c r="BI928" s="121" t="s">
        <v>330</v>
      </c>
      <c r="BJ928" s="126" t="s">
        <v>399</v>
      </c>
      <c r="BK928" s="27">
        <v>46262</v>
      </c>
      <c r="BL928" s="25" t="str">
        <f>IF(BK928="","",IF(BK928="TBD","TBD",IF(BK928="N/A","N/A","W"&amp;TEXT(WEEKNUM(BK928,21),"00")&amp;" "&amp;YEAR(BK928))))</f>
        <v>W35 2026</v>
      </c>
      <c r="BM928" s="26" t="s">
        <v>330</v>
      </c>
      <c r="BN928" s="124" t="s">
        <v>6763</v>
      </c>
      <c r="BO928" s="23">
        <v>46258</v>
      </c>
      <c r="BP928" s="25" t="str">
        <f>IF(BO928="","",IF(BO928="TBD","TBD",IF(BO928="N/A","N/A","W"&amp;TEXT(WEEKNUM(BO928,21),"00")&amp;" "&amp;YEAR(BO928))))</f>
        <v>W35 2026</v>
      </c>
      <c r="BQ928" s="26" t="s">
        <v>330</v>
      </c>
      <c r="BR928" s="20" t="s">
        <v>488</v>
      </c>
      <c r="BS928" s="334">
        <v>46260</v>
      </c>
      <c r="BT928" s="25" t="str">
        <f t="shared" si="51"/>
        <v>W35 2026</v>
      </c>
      <c r="BU928" s="26" t="s">
        <v>6983</v>
      </c>
      <c r="BV928" s="119" t="s">
        <v>399</v>
      </c>
      <c r="BW928" s="347">
        <v>46258</v>
      </c>
      <c r="BX928" s="25" t="str">
        <f t="shared" si="52"/>
        <v>W35 2026</v>
      </c>
      <c r="BY928" s="23">
        <v>46262</v>
      </c>
      <c r="BZ928" s="25" t="str">
        <f>IF(BY928="","",IF(BY928="TBD","TBD",IF(BY928="N/A","N/A","W"&amp;TEXT(WEEKNUM(BY928,21),"00")&amp;" "&amp;YEAR(BY928))))</f>
        <v>W35 2026</v>
      </c>
      <c r="CA928" s="22" t="s">
        <v>335</v>
      </c>
      <c r="CB928" s="21" t="s">
        <v>349</v>
      </c>
      <c r="CC928" s="21" t="s">
        <v>349</v>
      </c>
      <c r="CD928" s="21"/>
      <c r="CE928" s="23"/>
      <c r="CF928" s="23"/>
      <c r="CG928" s="23"/>
      <c r="CH928" s="23"/>
      <c r="CI928" s="25" t="str">
        <f>IF(CH928="","",IF(CH928="TBD","TBD",IF(CH928="N/A","N/A","W"&amp;TEXT(WEEKNUM(CH928,21),"00")&amp;" "&amp;YEAR(CH928))))</f>
        <v/>
      </c>
      <c r="CJ928" s="23"/>
      <c r="CK928" s="25" t="str">
        <f>IF(CJ928="","",IF(CJ928="TBD","TBD",IF(CJ928="N/A","N/A","W"&amp;TEXT(WEEKNUM(CJ928,21),"00")&amp;" "&amp;YEAR(CJ928))))</f>
        <v/>
      </c>
      <c r="CL928" s="24">
        <f>+IF(CJ928="",0,(CJ928-CH928))</f>
        <v>0</v>
      </c>
      <c r="CM928" s="21" t="s">
        <v>258</v>
      </c>
      <c r="CN928" s="21"/>
      <c r="CO928" s="23"/>
      <c r="CP928" s="25" t="str">
        <f>IF(CO928="","",IF(CO928="TBD","TBD",IF(CO928="N/A","N/A","W"&amp;TEXT(WEEKNUM(CO928,21),"00")&amp;" "&amp;YEAR(CO928))))</f>
        <v/>
      </c>
      <c r="CQ928" s="23" t="s">
        <v>258</v>
      </c>
      <c r="CR928" s="23"/>
      <c r="CS928" s="23"/>
      <c r="CT928" s="25" t="str">
        <f>IF(CS928="","",IF(CS928="TBD","TBD",IF(CS928="N/A","N/A","W"&amp;TEXT(WEEKNUM(CS928,21),"00")&amp;" "&amp;YEAR(CS928))))</f>
        <v/>
      </c>
      <c r="CU928" s="21" t="s">
        <v>258</v>
      </c>
      <c r="CV928" s="21"/>
      <c r="CW928" s="23"/>
      <c r="CX928" s="25" t="str">
        <f>IF(CW928="","",IF(CW928="TBD","TBD",IF(CW928="N/A","N/A","W"&amp;TEXT(WEEKNUM(CW928,21),"00")&amp;" "&amp;YEAR(CW928))))</f>
        <v/>
      </c>
      <c r="CY928" s="21" t="s">
        <v>258</v>
      </c>
      <c r="CZ928" s="21"/>
      <c r="DA928" s="23"/>
      <c r="DB928" s="25" t="str">
        <f>IF(DA928="","",IF(DA928="TBD","TBD",IF(DA928="N/A","N/A","W"&amp;TEXT(WEEKNUM(DA928,21),"00")&amp;" "&amp;YEAR(DA928))))</f>
        <v/>
      </c>
      <c r="DC928" s="23"/>
      <c r="DD928" s="25" t="str">
        <f>IF(DC928="","",IF(DC928="TBD","TBD",IF(DC928="N/A","N/A","W"&amp;TEXT(WEEKNUM(DC928,21),"00")&amp;" "&amp;YEAR(DC928))))</f>
        <v/>
      </c>
      <c r="DE928" s="21" t="s">
        <v>715</v>
      </c>
      <c r="DF928" s="23"/>
      <c r="DG928" s="21" t="s">
        <v>259</v>
      </c>
      <c r="DH928" s="18"/>
      <c r="DI928" s="18"/>
      <c r="DJ928" s="18"/>
      <c r="DK928" s="21" t="s">
        <v>260</v>
      </c>
      <c r="DL928" s="21" t="s">
        <v>275</v>
      </c>
      <c r="DM928" s="21"/>
      <c r="DN928" s="23"/>
      <c r="DO928" s="23"/>
      <c r="DP928" s="23"/>
      <c r="DQ928" s="23" t="s">
        <v>262</v>
      </c>
      <c r="DR928" s="23"/>
      <c r="DS928" s="23"/>
      <c r="DT928" s="23"/>
      <c r="DU928" s="23"/>
      <c r="DV928" s="23"/>
      <c r="DW928" s="23"/>
      <c r="DX928" s="23"/>
      <c r="DY928" s="18"/>
      <c r="DZ928" s="18"/>
      <c r="EA928" s="18"/>
      <c r="EB928" s="21" t="s">
        <v>3012</v>
      </c>
      <c r="EC928" s="18" t="s">
        <v>234</v>
      </c>
      <c r="ED928" s="18"/>
      <c r="EE928" s="18"/>
      <c r="EF928" s="55">
        <v>46297</v>
      </c>
      <c r="EG928" s="290" t="s">
        <v>4552</v>
      </c>
      <c r="EH928" s="18" t="s">
        <v>6984</v>
      </c>
      <c r="EI928" s="18" t="s">
        <v>6985</v>
      </c>
      <c r="EJ928" s="29" t="str">
        <f>K928&amp;AY928&amp;CA928&amp;DE928&amp;DT928&amp;DW928</f>
        <v>VigenteTSS Aprobado 4GIng Aprobada 4GAs Built No Recibido 4G</v>
      </c>
    </row>
    <row r="929" spans="1:140" ht="12" hidden="1" customHeight="1">
      <c r="A929" s="30" t="str">
        <f>IFERROR(IF(VLOOKUP(B929,SEARCH!A:A,1,0)=B929,"OK",""),"")</f>
        <v/>
      </c>
      <c r="B929" s="31" t="s">
        <v>6986</v>
      </c>
      <c r="C929" s="15" t="s">
        <v>6987</v>
      </c>
      <c r="D929" s="16">
        <v>5</v>
      </c>
      <c r="E929" s="16">
        <v>-33.12303</v>
      </c>
      <c r="F929" s="16">
        <v>-71.575689999999994</v>
      </c>
      <c r="G929" s="16" t="s">
        <v>346</v>
      </c>
      <c r="H929" s="16" t="s">
        <v>346</v>
      </c>
      <c r="I929" s="16" t="s">
        <v>6988</v>
      </c>
      <c r="J929" s="16" t="s">
        <v>3</v>
      </c>
      <c r="K929" s="16" t="s">
        <v>3</v>
      </c>
      <c r="L929" s="16" t="s">
        <v>247</v>
      </c>
      <c r="M929" s="103">
        <v>11</v>
      </c>
      <c r="N929" s="18"/>
      <c r="O929" s="19" t="s">
        <v>4478</v>
      </c>
      <c r="P929" s="19" t="s">
        <v>248</v>
      </c>
      <c r="Q929" s="34" t="s">
        <v>6989</v>
      </c>
      <c r="R929" s="21" t="s">
        <v>2284</v>
      </c>
      <c r="S929" s="21">
        <v>12</v>
      </c>
      <c r="T929" s="22"/>
      <c r="U929" s="23"/>
      <c r="V929" s="21" t="str">
        <f>IF(U929="","",IF(U929="TBD","TBD",IF(U929="N/A","N/A","W"&amp;TEXT(WEEKNUM(U929,21),"00")&amp;" "&amp;YEAR(U929))))</f>
        <v/>
      </c>
      <c r="W929" s="23">
        <v>45929</v>
      </c>
      <c r="X929" s="23"/>
      <c r="Y929" s="23" t="str">
        <f>IF(X929="","",IF(X929="TBD","TBD",IF(X929="N/A","N/A","W"&amp;TEXT(WEEKNUM(X929,21),"00")&amp;" "&amp;YEAR(X929))))</f>
        <v/>
      </c>
      <c r="Z929" s="23">
        <v>45929</v>
      </c>
      <c r="AA929" s="23">
        <v>45932</v>
      </c>
      <c r="AB929" s="24">
        <f>+IF(Z929="",0,AA929-Z929)</f>
        <v>3</v>
      </c>
      <c r="AC929" s="21" t="s">
        <v>1381</v>
      </c>
      <c r="AD929" s="21"/>
      <c r="AE929" s="23"/>
      <c r="AF929" s="25" t="str">
        <f>IF(AE929="","",IF(AE929="TBD","TBD",IF(AE929="N/A","N/A","W"&amp;TEXT(WEEKNUM(AE929,21),"00")&amp;" "&amp;YEAR(AE929))))</f>
        <v/>
      </c>
      <c r="AG929" s="21" t="s">
        <v>1381</v>
      </c>
      <c r="AH929" s="21"/>
      <c r="AI929" s="23"/>
      <c r="AJ929" s="25" t="str">
        <f>IF(AI929="","",IF(AI929="TBD","TBD",IF(AI929="N/A","N/A","W"&amp;TEXT(WEEKNUM(AI929,21),"00")&amp;" "&amp;YEAR(AI929))))</f>
        <v/>
      </c>
      <c r="AK929" s="21" t="s">
        <v>1381</v>
      </c>
      <c r="AL929" s="21"/>
      <c r="AM929" s="23"/>
      <c r="AN929" s="25" t="str">
        <f>IF(AM929="","",IF(AM929="TBD","TBD",IF(AM929="N/A","N/A","W"&amp;TEXT(WEEKNUM(AM929,21),"00")&amp;" "&amp;YEAR(AM929))))</f>
        <v/>
      </c>
      <c r="AO929" s="21" t="s">
        <v>1381</v>
      </c>
      <c r="AP929" s="21"/>
      <c r="AQ929" s="23"/>
      <c r="AR929" s="25" t="str">
        <f>IF(AQ929="","",IF(AQ929="TBD","TBD",IF(AQ929="N/A","N/A","W"&amp;TEXT(WEEKNUM(AQ929,21),"00")&amp;" "&amp;YEAR(AQ929))))</f>
        <v/>
      </c>
      <c r="AS929" s="21"/>
      <c r="AT929" s="21"/>
      <c r="AU929" s="23"/>
      <c r="AV929" s="25" t="s">
        <v>252</v>
      </c>
      <c r="AW929" s="59"/>
      <c r="AX929" s="25" t="str">
        <f>IF(AW929="","",IF(AW929="TBD","TBD",IF(AW929="N/A","N/A","W"&amp;TEXT(WEEKNUM(AW929,21),"00")&amp;" "&amp;YEAR(AW929))))</f>
        <v/>
      </c>
      <c r="AY929" s="21" t="s">
        <v>1381</v>
      </c>
      <c r="AZ929" s="21"/>
      <c r="BA929" s="21" t="s">
        <v>255</v>
      </c>
      <c r="BB929" s="23"/>
      <c r="BC929" s="23"/>
      <c r="BD929" s="23"/>
      <c r="BE929" s="25" t="str">
        <f>IF(BD929="","",IF(BD929="TBD","TBD",IF(BD929="N/A","N/A","W"&amp;TEXT(WEEKNUM(BD929,21),"00")&amp;" "&amp;YEAR(BD929))))</f>
        <v/>
      </c>
      <c r="BF929" s="23"/>
      <c r="BG929" s="25" t="str">
        <f>IF(BF929="","",IF(BF929="TBD","TBD",IF(BF929="N/A","N/A","W"&amp;TEXT(WEEKNUM(BF929,21),"00")&amp;" "&amp;YEAR(BF929))))</f>
        <v/>
      </c>
      <c r="BH929" s="24">
        <f>+IF(BF929="",0,(BF929-BD929))</f>
        <v>0</v>
      </c>
      <c r="BI929" s="26" t="s">
        <v>256</v>
      </c>
      <c r="BJ929" s="26"/>
      <c r="BK929" s="27"/>
      <c r="BL929" s="25" t="str">
        <f>IF(BK929="","",IF(BK929="TBD","TBD",IF(BK929="N/A","N/A","W"&amp;TEXT(WEEKNUM(BK929,21),"00")&amp;" "&amp;YEAR(BK929))))</f>
        <v/>
      </c>
      <c r="BM929" s="21" t="s">
        <v>256</v>
      </c>
      <c r="BN929" s="124"/>
      <c r="BO929" s="23"/>
      <c r="BP929" s="25" t="str">
        <f>IF(BO929="","",IF(BO929="TBD","TBD",IF(BO929="N/A","N/A","W"&amp;TEXT(WEEKNUM(BO929,21),"00")&amp;" "&amp;YEAR(BO929))))</f>
        <v/>
      </c>
      <c r="BQ929" s="21" t="s">
        <v>256</v>
      </c>
      <c r="BR929" s="21"/>
      <c r="BS929" s="334"/>
      <c r="BT929" s="25" t="str">
        <f t="shared" si="51"/>
        <v/>
      </c>
      <c r="BU929" s="21" t="s">
        <v>256</v>
      </c>
      <c r="BV929" s="21"/>
      <c r="BW929" s="347"/>
      <c r="BX929" s="25" t="str">
        <f t="shared" si="52"/>
        <v/>
      </c>
      <c r="BY929" s="23"/>
      <c r="BZ929" s="25" t="str">
        <f>IF(BY929="","",IF(BY929="TBD","TBD",IF(BY929="N/A","N/A","W"&amp;TEXT(WEEKNUM(BY929,21),"00")&amp;" "&amp;YEAR(BY929))))</f>
        <v/>
      </c>
      <c r="CA929" s="21" t="s">
        <v>257</v>
      </c>
      <c r="CB929" s="21" t="s">
        <v>349</v>
      </c>
      <c r="CC929" s="21" t="s">
        <v>350</v>
      </c>
      <c r="CD929" s="21"/>
      <c r="CE929" s="23"/>
      <c r="CF929" s="23"/>
      <c r="CG929" s="23"/>
      <c r="CH929" s="23"/>
      <c r="CI929" s="25" t="str">
        <f>IF(CH929="","",IF(CH929="TBD","TBD",IF(CH929="N/A","N/A","W"&amp;TEXT(WEEKNUM(CH929,21),"00")&amp;" "&amp;YEAR(CH929))))</f>
        <v/>
      </c>
      <c r="CJ929" s="23"/>
      <c r="CK929" s="25" t="str">
        <f>IF(CJ929="","",IF(CJ929="TBD","TBD",IF(CJ929="N/A","N/A","W"&amp;TEXT(WEEKNUM(CJ929,21),"00")&amp;" "&amp;YEAR(CJ929))))</f>
        <v/>
      </c>
      <c r="CL929" s="24">
        <f>+IF(CJ929="",0,(CJ929-CH929))</f>
        <v>0</v>
      </c>
      <c r="CM929" s="21" t="s">
        <v>258</v>
      </c>
      <c r="CN929" s="21"/>
      <c r="CO929" s="23"/>
      <c r="CP929" s="25" t="str">
        <f>IF(CO929="","",IF(CO929="TBD","TBD",IF(CO929="N/A","N/A","W"&amp;TEXT(WEEKNUM(CO929,21),"00")&amp;" "&amp;YEAR(CO929))))</f>
        <v/>
      </c>
      <c r="CQ929" s="23" t="s">
        <v>258</v>
      </c>
      <c r="CR929" s="23"/>
      <c r="CS929" s="23"/>
      <c r="CT929" s="25" t="str">
        <f>IF(CS929="","",IF(CS929="TBD","TBD",IF(CS929="N/A","N/A","W"&amp;TEXT(WEEKNUM(CS929,21),"00")&amp;" "&amp;YEAR(CS929))))</f>
        <v/>
      </c>
      <c r="CU929" s="21" t="s">
        <v>258</v>
      </c>
      <c r="CV929" s="21"/>
      <c r="CW929" s="186" t="s">
        <v>6990</v>
      </c>
      <c r="CX929" s="25" t="e">
        <f>IF(CW929="","",IF(CW929="TBD","TBD",IF(CW929="N/A","N/A","W"&amp;TEXT(WEEKNUM(CW929,21),"00")&amp;" "&amp;YEAR(CW929))))</f>
        <v>#VALUE!</v>
      </c>
      <c r="CY929" s="21" t="s">
        <v>258</v>
      </c>
      <c r="CZ929" s="21"/>
      <c r="DA929" s="23"/>
      <c r="DB929" s="25" t="str">
        <f>IF(DA929="","",IF(DA929="TBD","TBD",IF(DA929="N/A","N/A","W"&amp;TEXT(WEEKNUM(DA929,21),"00")&amp;" "&amp;YEAR(DA929))))</f>
        <v/>
      </c>
      <c r="DC929" s="23"/>
      <c r="DD929" s="25" t="str">
        <f>IF(DC929="","",IF(DC929="TBD","TBD",IF(DC929="N/A","N/A","W"&amp;TEXT(WEEKNUM(DC929,21),"00")&amp;" "&amp;YEAR(DC929))))</f>
        <v/>
      </c>
      <c r="DE929" s="21" t="s">
        <v>258</v>
      </c>
      <c r="DF929" s="23"/>
      <c r="DG929" s="21" t="s">
        <v>259</v>
      </c>
      <c r="DH929" s="18"/>
      <c r="DI929" s="18"/>
      <c r="DJ929" s="18"/>
      <c r="DK929" s="21" t="s">
        <v>260</v>
      </c>
      <c r="DL929" s="21" t="s">
        <v>275</v>
      </c>
      <c r="DM929" s="21"/>
      <c r="DN929" s="23"/>
      <c r="DO929" s="23"/>
      <c r="DP929" s="23"/>
      <c r="DQ929" s="23" t="s">
        <v>276</v>
      </c>
      <c r="DR929" s="23"/>
      <c r="DS929" s="23"/>
      <c r="DT929" s="23"/>
      <c r="DU929" s="23"/>
      <c r="DV929" s="23"/>
      <c r="DW929" s="23"/>
      <c r="DX929" s="23"/>
      <c r="DY929" s="18"/>
      <c r="DZ929" s="18"/>
      <c r="EA929" s="18"/>
      <c r="EB929" s="21" t="s">
        <v>30</v>
      </c>
      <c r="EC929" s="18"/>
      <c r="ED929" s="18" t="s">
        <v>343</v>
      </c>
      <c r="EE929" s="18"/>
      <c r="EF929" s="55" t="s">
        <v>4498</v>
      </c>
      <c r="EG929" s="55"/>
      <c r="EH929" s="18"/>
      <c r="EI929" s="18">
        <v>0</v>
      </c>
      <c r="EJ929" s="29" t="str">
        <f>K929&amp;AY929&amp;CA929&amp;DE929&amp;DT929&amp;DW929</f>
        <v>No VigenteTSS En RevisiónIng No Recibida 4GAs Built No Recibido</v>
      </c>
    </row>
    <row r="930" spans="1:140" ht="12" hidden="1" customHeight="1">
      <c r="A930" s="30" t="str">
        <f>IFERROR(IF(VLOOKUP(B930,SEARCH!A:A,1,0)=B930,"OK",""),"")</f>
        <v/>
      </c>
      <c r="B930" s="31" t="s">
        <v>6991</v>
      </c>
      <c r="C930" s="15" t="s">
        <v>6992</v>
      </c>
      <c r="D930" s="16">
        <v>6</v>
      </c>
      <c r="E930" s="16">
        <v>-34.180439999999997</v>
      </c>
      <c r="F930" s="16">
        <v>-70.708349999999996</v>
      </c>
      <c r="G930" s="16" t="s">
        <v>243</v>
      </c>
      <c r="H930" s="16" t="s">
        <v>542</v>
      </c>
      <c r="I930" s="16" t="s">
        <v>6993</v>
      </c>
      <c r="J930" s="16" t="s">
        <v>3</v>
      </c>
      <c r="K930" s="16" t="s">
        <v>3</v>
      </c>
      <c r="L930" s="16" t="s">
        <v>247</v>
      </c>
      <c r="M930" s="103"/>
      <c r="N930" s="18"/>
      <c r="O930" s="19" t="s">
        <v>4478</v>
      </c>
      <c r="P930" s="19" t="s">
        <v>248</v>
      </c>
      <c r="Q930" s="18"/>
      <c r="R930" s="21" t="s">
        <v>4802</v>
      </c>
      <c r="S930" s="21">
        <v>18</v>
      </c>
      <c r="T930" s="22" t="s">
        <v>6994</v>
      </c>
      <c r="U930" s="23">
        <v>45562</v>
      </c>
      <c r="V930" s="21" t="str">
        <f>IF(U930="","",IF(U930="TBD","TBD",IF(U930="N/A","N/A","W"&amp;TEXT(WEEKNUM(U930,21),"00")&amp;" "&amp;YEAR(U930))))</f>
        <v>W39 2024</v>
      </c>
      <c r="W930" s="23"/>
      <c r="X930" s="23"/>
      <c r="Y930" s="23" t="str">
        <f>IF(X930="","",IF(X930="TBD","TBD",IF(X930="N/A","N/A","W"&amp;TEXT(WEEKNUM(X930,21),"00")&amp;" "&amp;YEAR(X930))))</f>
        <v/>
      </c>
      <c r="Z930" s="23"/>
      <c r="AA930" s="23"/>
      <c r="AB930" s="24">
        <f>+IF(Z930="",0,AA930-Z930)</f>
        <v>0</v>
      </c>
      <c r="AC930" s="21" t="s">
        <v>251</v>
      </c>
      <c r="AD930" s="21">
        <v>0</v>
      </c>
      <c r="AE930" s="23"/>
      <c r="AF930" s="25" t="str">
        <f>IF(AE930="","",IF(AE930="TBD","TBD",IF(AE930="N/A","N/A","W"&amp;TEXT(WEEKNUM(AE930,21),"00")&amp;" "&amp;YEAR(AE930))))</f>
        <v/>
      </c>
      <c r="AG930" s="21" t="s">
        <v>251</v>
      </c>
      <c r="AH930" s="21"/>
      <c r="AI930" s="23"/>
      <c r="AJ930" s="25" t="str">
        <f>IF(AI930="","",IF(AI930="TBD","TBD",IF(AI930="N/A","N/A","W"&amp;TEXT(WEEKNUM(AI930,21),"00")&amp;" "&amp;YEAR(AI930))))</f>
        <v/>
      </c>
      <c r="AK930" s="21" t="s">
        <v>251</v>
      </c>
      <c r="AL930" s="21"/>
      <c r="AM930" s="23"/>
      <c r="AN930" s="25" t="str">
        <f>IF(AM930="","",IF(AM930="TBD","TBD",IF(AM930="N/A","N/A","W"&amp;TEXT(WEEKNUM(AM930,21),"00")&amp;" "&amp;YEAR(AM930))))</f>
        <v/>
      </c>
      <c r="AO930" s="21" t="s">
        <v>251</v>
      </c>
      <c r="AP930" s="21"/>
      <c r="AQ930" s="23"/>
      <c r="AR930" s="25" t="str">
        <f>IF(AQ930="","",IF(AQ930="TBD","TBD",IF(AQ930="N/A","N/A","W"&amp;TEXT(WEEKNUM(AQ930,21),"00")&amp;" "&amp;YEAR(AQ930))))</f>
        <v/>
      </c>
      <c r="AS930" s="21"/>
      <c r="AT930" s="21"/>
      <c r="AU930" s="23"/>
      <c r="AV930" s="25" t="s">
        <v>252</v>
      </c>
      <c r="AW930" s="59"/>
      <c r="AX930" s="25" t="str">
        <f>IF(AW930="","",IF(AW930="TBD","TBD",IF(AW930="N/A","N/A","W"&amp;TEXT(WEEKNUM(AW930,21),"00")&amp;" "&amp;YEAR(AW930))))</f>
        <v/>
      </c>
      <c r="AY930" s="21" t="s">
        <v>253</v>
      </c>
      <c r="AZ930" s="21" t="s">
        <v>254</v>
      </c>
      <c r="BA930" s="21" t="s">
        <v>255</v>
      </c>
      <c r="BB930" s="23"/>
      <c r="BC930" s="23"/>
      <c r="BD930" s="23"/>
      <c r="BE930" s="25" t="str">
        <f>IF(BD930="","",IF(BD930="TBD","TBD",IF(BD930="N/A","N/A","W"&amp;TEXT(WEEKNUM(BD930,21),"00")&amp;" "&amp;YEAR(BD930))))</f>
        <v/>
      </c>
      <c r="BF930" s="23"/>
      <c r="BG930" s="25" t="str">
        <f>IF(BF930="","",IF(BF930="TBD","TBD",IF(BF930="N/A","N/A","W"&amp;TEXT(WEEKNUM(BF930,21),"00")&amp;" "&amp;YEAR(BF930))))</f>
        <v/>
      </c>
      <c r="BH930" s="24">
        <f>+IF(BF930="",0,(BF930-BD930))</f>
        <v>0</v>
      </c>
      <c r="BI930" s="26" t="s">
        <v>256</v>
      </c>
      <c r="BJ930" s="26"/>
      <c r="BK930" s="27"/>
      <c r="BL930" s="25" t="str">
        <f>IF(BK930="","",IF(BK930="TBD","TBD",IF(BK930="N/A","N/A","W"&amp;TEXT(WEEKNUM(BK930,21),"00")&amp;" "&amp;YEAR(BK930))))</f>
        <v/>
      </c>
      <c r="BM930" s="21" t="s">
        <v>256</v>
      </c>
      <c r="BN930" s="124"/>
      <c r="BO930" s="23"/>
      <c r="BP930" s="25" t="str">
        <f>IF(BO930="","",IF(BO930="TBD","TBD",IF(BO930="N/A","N/A","W"&amp;TEXT(WEEKNUM(BO930,21),"00")&amp;" "&amp;YEAR(BO930))))</f>
        <v/>
      </c>
      <c r="BQ930" s="21" t="s">
        <v>256</v>
      </c>
      <c r="BR930" s="21"/>
      <c r="BS930" s="334"/>
      <c r="BT930" s="25" t="str">
        <f t="shared" si="51"/>
        <v/>
      </c>
      <c r="BU930" s="21" t="s">
        <v>256</v>
      </c>
      <c r="BV930" s="21"/>
      <c r="BW930" s="347"/>
      <c r="BX930" s="25" t="str">
        <f t="shared" si="52"/>
        <v/>
      </c>
      <c r="BY930" s="23"/>
      <c r="BZ930" s="25" t="str">
        <f>IF(BY930="","",IF(BY930="TBD","TBD",IF(BY930="N/A","N/A","W"&amp;TEXT(WEEKNUM(BY930,21),"00")&amp;" "&amp;YEAR(BY930))))</f>
        <v/>
      </c>
      <c r="CA930" s="21" t="s">
        <v>257</v>
      </c>
      <c r="CB930" s="21" t="s">
        <v>349</v>
      </c>
      <c r="CC930" s="21" t="s">
        <v>350</v>
      </c>
      <c r="CD930" s="21"/>
      <c r="CE930" s="23"/>
      <c r="CF930" s="23"/>
      <c r="CG930" s="23"/>
      <c r="CH930" s="23"/>
      <c r="CI930" s="25" t="str">
        <f>IF(CH930="","",IF(CH930="TBD","TBD",IF(CH930="N/A","N/A","W"&amp;TEXT(WEEKNUM(CH930,21),"00")&amp;" "&amp;YEAR(CH930))))</f>
        <v/>
      </c>
      <c r="CJ930" s="23"/>
      <c r="CK930" s="25" t="str">
        <f>IF(CJ930="","",IF(CJ930="TBD","TBD",IF(CJ930="N/A","N/A","W"&amp;TEXT(WEEKNUM(CJ930,21),"00")&amp;" "&amp;YEAR(CJ930))))</f>
        <v/>
      </c>
      <c r="CL930" s="24">
        <f>+IF(CJ930="",0,(CJ930-CH930))</f>
        <v>0</v>
      </c>
      <c r="CM930" s="21" t="s">
        <v>258</v>
      </c>
      <c r="CN930" s="21"/>
      <c r="CO930" s="23"/>
      <c r="CP930" s="25" t="str">
        <f>IF(CO930="","",IF(CO930="TBD","TBD",IF(CO930="N/A","N/A","W"&amp;TEXT(WEEKNUM(CO930,21),"00")&amp;" "&amp;YEAR(CO930))))</f>
        <v/>
      </c>
      <c r="CQ930" s="23" t="s">
        <v>258</v>
      </c>
      <c r="CR930" s="23"/>
      <c r="CS930" s="23"/>
      <c r="CT930" s="25" t="str">
        <f>IF(CS930="","",IF(CS930="TBD","TBD",IF(CS930="N/A","N/A","W"&amp;TEXT(WEEKNUM(CS930,21),"00")&amp;" "&amp;YEAR(CS930))))</f>
        <v/>
      </c>
      <c r="CU930" s="21" t="s">
        <v>258</v>
      </c>
      <c r="CV930" s="21"/>
      <c r="CW930" s="23"/>
      <c r="CX930" s="25" t="str">
        <f>IF(CW930="","",IF(CW930="TBD","TBD",IF(CW930="N/A","N/A","W"&amp;TEXT(WEEKNUM(CW930,21),"00")&amp;" "&amp;YEAR(CW930))))</f>
        <v/>
      </c>
      <c r="CY930" s="21" t="s">
        <v>258</v>
      </c>
      <c r="CZ930" s="21"/>
      <c r="DA930" s="23"/>
      <c r="DB930" s="25" t="str">
        <f>IF(DA930="","",IF(DA930="TBD","TBD",IF(DA930="N/A","N/A","W"&amp;TEXT(WEEKNUM(DA930,21),"00")&amp;" "&amp;YEAR(DA930))))</f>
        <v/>
      </c>
      <c r="DC930" s="23"/>
      <c r="DD930" s="25" t="str">
        <f>IF(DC930="","",IF(DC930="TBD","TBD",IF(DC930="N/A","N/A","W"&amp;TEXT(WEEKNUM(DC930,21),"00")&amp;" "&amp;YEAR(DC930))))</f>
        <v/>
      </c>
      <c r="DE930" s="21" t="s">
        <v>258</v>
      </c>
      <c r="DF930" s="23"/>
      <c r="DG930" s="21" t="s">
        <v>259</v>
      </c>
      <c r="DH930" s="18"/>
      <c r="DI930" s="18"/>
      <c r="DJ930" s="18"/>
      <c r="DK930" s="21" t="s">
        <v>260</v>
      </c>
      <c r="DL930" s="21" t="s">
        <v>275</v>
      </c>
      <c r="DM930" s="21"/>
      <c r="DN930" s="23"/>
      <c r="DO930" s="23"/>
      <c r="DP930" s="23"/>
      <c r="DQ930" s="23" t="s">
        <v>262</v>
      </c>
      <c r="DR930" s="23"/>
      <c r="DS930" s="23"/>
      <c r="DT930" s="23"/>
      <c r="DU930" s="23"/>
      <c r="DV930" s="23"/>
      <c r="DW930" s="23"/>
      <c r="DX930" s="23"/>
      <c r="DY930" s="18"/>
      <c r="DZ930" s="18"/>
      <c r="EA930" s="18"/>
      <c r="EB930" s="21" t="s">
        <v>30</v>
      </c>
      <c r="EC930" s="18"/>
      <c r="ED930" s="18"/>
      <c r="EE930" s="18"/>
      <c r="EF930" s="55"/>
      <c r="EG930" s="55"/>
      <c r="EH930" s="18"/>
      <c r="EI930" s="18">
        <v>0</v>
      </c>
      <c r="EJ930" s="29" t="str">
        <f>K930&amp;AY930&amp;CA930&amp;DE930&amp;DT930&amp;DW930</f>
        <v>No VigenteTSS No Recibido 4GIng No Recibida 4GAs Built No Recibido</v>
      </c>
    </row>
    <row r="931" spans="1:140" ht="12" hidden="1" customHeight="1">
      <c r="A931" s="30" t="str">
        <f>IFERROR(IF(VLOOKUP(B931,SEARCH!A:A,1,0)=B931,"OK",""),"")</f>
        <v/>
      </c>
      <c r="B931" s="31" t="s">
        <v>6995</v>
      </c>
      <c r="C931" s="15" t="s">
        <v>6996</v>
      </c>
      <c r="D931" s="16">
        <v>6</v>
      </c>
      <c r="E931" s="16">
        <v>-34.588518999999998</v>
      </c>
      <c r="F931" s="16">
        <v>-71.003245000000007</v>
      </c>
      <c r="G931" s="16" t="s">
        <v>243</v>
      </c>
      <c r="H931" s="16" t="s">
        <v>2774</v>
      </c>
      <c r="I931" s="16" t="s">
        <v>6997</v>
      </c>
      <c r="J931" s="16" t="s">
        <v>318</v>
      </c>
      <c r="K931" s="16" t="s">
        <v>3</v>
      </c>
      <c r="L931" s="16" t="s">
        <v>247</v>
      </c>
      <c r="M931" s="103"/>
      <c r="N931" s="18"/>
      <c r="O931" s="19" t="s">
        <v>4478</v>
      </c>
      <c r="P931" s="19" t="s">
        <v>248</v>
      </c>
      <c r="Q931" s="18"/>
      <c r="R931" s="21" t="s">
        <v>4802</v>
      </c>
      <c r="S931" s="21">
        <v>18</v>
      </c>
      <c r="T931" s="22" t="s">
        <v>6998</v>
      </c>
      <c r="U931" s="23">
        <v>45562</v>
      </c>
      <c r="V931" s="21" t="str">
        <f>IF(U931="","",IF(U931="TBD","TBD",IF(U931="N/A","N/A","W"&amp;TEXT(WEEKNUM(U931,21),"00")&amp;" "&amp;YEAR(U931))))</f>
        <v>W39 2024</v>
      </c>
      <c r="W931" s="23">
        <v>45622</v>
      </c>
      <c r="X931" s="23"/>
      <c r="Y931" s="23" t="str">
        <f>IF(X931="","",IF(X931="TBD","TBD",IF(X931="N/A","N/A","W"&amp;TEXT(WEEKNUM(X931,21),"00")&amp;" "&amp;YEAR(X931))))</f>
        <v/>
      </c>
      <c r="Z931" s="23">
        <v>45623</v>
      </c>
      <c r="AA931" s="23">
        <v>45625</v>
      </c>
      <c r="AB931" s="24">
        <f>+IF(Z931="",0,AA931-Z931)</f>
        <v>2</v>
      </c>
      <c r="AC931" s="21" t="s">
        <v>739</v>
      </c>
      <c r="AD931" s="21" t="s">
        <v>6999</v>
      </c>
      <c r="AE931" s="23">
        <v>45632</v>
      </c>
      <c r="AF931" s="25" t="str">
        <f>IF(AE931="","",IF(AE931="TBD","TBD",IF(AE931="N/A","N/A","W"&amp;TEXT(WEEKNUM(AE931,21),"00")&amp;" "&amp;YEAR(AE931))))</f>
        <v>W49 2024</v>
      </c>
      <c r="AG931" s="21" t="s">
        <v>251</v>
      </c>
      <c r="AH931" s="21"/>
      <c r="AI931" s="23"/>
      <c r="AJ931" s="25" t="str">
        <f>IF(AI931="","",IF(AI931="TBD","TBD",IF(AI931="N/A","N/A","W"&amp;TEXT(WEEKNUM(AI931,21),"00")&amp;" "&amp;YEAR(AI931))))</f>
        <v/>
      </c>
      <c r="AK931" s="21" t="s">
        <v>251</v>
      </c>
      <c r="AL931" s="21"/>
      <c r="AM931" s="23"/>
      <c r="AN931" s="25" t="str">
        <f>IF(AM931="","",IF(AM931="TBD","TBD",IF(AM931="N/A","N/A","W"&amp;TEXT(WEEKNUM(AM931,21),"00")&amp;" "&amp;YEAR(AM931))))</f>
        <v/>
      </c>
      <c r="AO931" s="21" t="s">
        <v>251</v>
      </c>
      <c r="AP931" s="21"/>
      <c r="AQ931" s="23"/>
      <c r="AR931" s="25" t="str">
        <f>IF(AQ931="","",IF(AQ931="TBD","TBD",IF(AQ931="N/A","N/A","W"&amp;TEXT(WEEKNUM(AQ931,21),"00")&amp;" "&amp;YEAR(AQ931))))</f>
        <v/>
      </c>
      <c r="AS931" s="21"/>
      <c r="AT931" s="21"/>
      <c r="AU931" s="23"/>
      <c r="AV931" s="25" t="s">
        <v>252</v>
      </c>
      <c r="AW931" s="59"/>
      <c r="AX931" s="25" t="str">
        <f>IF(AW931="","",IF(AW931="TBD","TBD",IF(AW931="N/A","N/A","W"&amp;TEXT(WEEKNUM(AW931,21),"00")&amp;" "&amp;YEAR(AW931))))</f>
        <v/>
      </c>
      <c r="AY931" s="21" t="s">
        <v>742</v>
      </c>
      <c r="AZ931" s="21" t="s">
        <v>254</v>
      </c>
      <c r="BA931" s="21" t="s">
        <v>255</v>
      </c>
      <c r="BB931" s="23"/>
      <c r="BC931" s="23"/>
      <c r="BD931" s="23"/>
      <c r="BE931" s="25" t="str">
        <f>IF(BD931="","",IF(BD931="TBD","TBD",IF(BD931="N/A","N/A","W"&amp;TEXT(WEEKNUM(BD931,21),"00")&amp;" "&amp;YEAR(BD931))))</f>
        <v/>
      </c>
      <c r="BF931" s="23"/>
      <c r="BG931" s="25" t="str">
        <f>IF(BF931="","",IF(BF931="TBD","TBD",IF(BF931="N/A","N/A","W"&amp;TEXT(WEEKNUM(BF931,21),"00")&amp;" "&amp;YEAR(BF931))))</f>
        <v/>
      </c>
      <c r="BH931" s="24">
        <f>+IF(BF931="",0,(BF931-BD931))</f>
        <v>0</v>
      </c>
      <c r="BI931" s="26" t="s">
        <v>256</v>
      </c>
      <c r="BJ931" s="26"/>
      <c r="BK931" s="27"/>
      <c r="BL931" s="25" t="str">
        <f>IF(BK931="","",IF(BK931="TBD","TBD",IF(BK931="N/A","N/A","W"&amp;TEXT(WEEKNUM(BK931,21),"00")&amp;" "&amp;YEAR(BK931))))</f>
        <v/>
      </c>
      <c r="BM931" s="21" t="s">
        <v>256</v>
      </c>
      <c r="BN931" s="124"/>
      <c r="BO931" s="23"/>
      <c r="BP931" s="25" t="str">
        <f>IF(BO931="","",IF(BO931="TBD","TBD",IF(BO931="N/A","N/A","W"&amp;TEXT(WEEKNUM(BO931,21),"00")&amp;" "&amp;YEAR(BO931))))</f>
        <v/>
      </c>
      <c r="BQ931" s="21" t="s">
        <v>256</v>
      </c>
      <c r="BR931" s="21"/>
      <c r="BS931" s="334"/>
      <c r="BT931" s="25" t="str">
        <f t="shared" si="51"/>
        <v/>
      </c>
      <c r="BU931" s="21" t="s">
        <v>256</v>
      </c>
      <c r="BV931" s="21"/>
      <c r="BW931" s="347"/>
      <c r="BX931" s="25" t="str">
        <f t="shared" si="52"/>
        <v/>
      </c>
      <c r="BY931" s="23"/>
      <c r="BZ931" s="25" t="str">
        <f>IF(BY931="","",IF(BY931="TBD","TBD",IF(BY931="N/A","N/A","W"&amp;TEXT(WEEKNUM(BY931,21),"00")&amp;" "&amp;YEAR(BY931))))</f>
        <v/>
      </c>
      <c r="CA931" s="21" t="s">
        <v>257</v>
      </c>
      <c r="CB931" s="21" t="s">
        <v>349</v>
      </c>
      <c r="CC931" s="21" t="s">
        <v>350</v>
      </c>
      <c r="CD931" s="21"/>
      <c r="CE931" s="23"/>
      <c r="CF931" s="23"/>
      <c r="CG931" s="23"/>
      <c r="CH931" s="23"/>
      <c r="CI931" s="25" t="str">
        <f>IF(CH931="","",IF(CH931="TBD","TBD",IF(CH931="N/A","N/A","W"&amp;TEXT(WEEKNUM(CH931,21),"00")&amp;" "&amp;YEAR(CH931))))</f>
        <v/>
      </c>
      <c r="CJ931" s="23"/>
      <c r="CK931" s="25" t="str">
        <f>IF(CJ931="","",IF(CJ931="TBD","TBD",IF(CJ931="N/A","N/A","W"&amp;TEXT(WEEKNUM(CJ931,21),"00")&amp;" "&amp;YEAR(CJ931))))</f>
        <v/>
      </c>
      <c r="CL931" s="24">
        <f>+IF(CJ931="",0,(CJ931-CH931))</f>
        <v>0</v>
      </c>
      <c r="CM931" s="21" t="s">
        <v>258</v>
      </c>
      <c r="CN931" s="21"/>
      <c r="CO931" s="23"/>
      <c r="CP931" s="25" t="str">
        <f>IF(CO931="","",IF(CO931="TBD","TBD",IF(CO931="N/A","N/A","W"&amp;TEXT(WEEKNUM(CO931,21),"00")&amp;" "&amp;YEAR(CO931))))</f>
        <v/>
      </c>
      <c r="CQ931" s="23" t="s">
        <v>258</v>
      </c>
      <c r="CR931" s="23"/>
      <c r="CS931" s="23"/>
      <c r="CT931" s="25" t="str">
        <f>IF(CS931="","",IF(CS931="TBD","TBD",IF(CS931="N/A","N/A","W"&amp;TEXT(WEEKNUM(CS931,21),"00")&amp;" "&amp;YEAR(CS931))))</f>
        <v/>
      </c>
      <c r="CU931" s="21" t="s">
        <v>258</v>
      </c>
      <c r="CV931" s="21"/>
      <c r="CW931" s="23"/>
      <c r="CX931" s="25" t="str">
        <f>IF(CW931="","",IF(CW931="TBD","TBD",IF(CW931="N/A","N/A","W"&amp;TEXT(WEEKNUM(CW931,21),"00")&amp;" "&amp;YEAR(CW931))))</f>
        <v/>
      </c>
      <c r="CY931" s="21" t="s">
        <v>258</v>
      </c>
      <c r="CZ931" s="21"/>
      <c r="DA931" s="23"/>
      <c r="DB931" s="25" t="str">
        <f>IF(DA931="","",IF(DA931="TBD","TBD",IF(DA931="N/A","N/A","W"&amp;TEXT(WEEKNUM(DA931,21),"00")&amp;" "&amp;YEAR(DA931))))</f>
        <v/>
      </c>
      <c r="DC931" s="23"/>
      <c r="DD931" s="25" t="str">
        <f>IF(DC931="","",IF(DC931="TBD","TBD",IF(DC931="N/A","N/A","W"&amp;TEXT(WEEKNUM(DC931,21),"00")&amp;" "&amp;YEAR(DC931))))</f>
        <v/>
      </c>
      <c r="DE931" s="21" t="s">
        <v>258</v>
      </c>
      <c r="DF931" s="23"/>
      <c r="DG931" s="21" t="s">
        <v>259</v>
      </c>
      <c r="DH931" s="18"/>
      <c r="DI931" s="18"/>
      <c r="DJ931" s="18"/>
      <c r="DK931" s="21" t="s">
        <v>260</v>
      </c>
      <c r="DL931" s="21" t="s">
        <v>275</v>
      </c>
      <c r="DM931" s="21"/>
      <c r="DN931" s="23"/>
      <c r="DO931" s="23"/>
      <c r="DP931" s="23"/>
      <c r="DQ931" s="23" t="s">
        <v>262</v>
      </c>
      <c r="DR931" s="23"/>
      <c r="DS931" s="23"/>
      <c r="DT931" s="23"/>
      <c r="DU931" s="23"/>
      <c r="DV931" s="23"/>
      <c r="DW931" s="23"/>
      <c r="DX931" s="23"/>
      <c r="DY931" s="18"/>
      <c r="DZ931" s="18"/>
      <c r="EA931" s="18"/>
      <c r="EB931" s="21" t="s">
        <v>30</v>
      </c>
      <c r="EC931" s="18"/>
      <c r="ED931" s="18"/>
      <c r="EE931" s="18"/>
      <c r="EF931" s="55"/>
      <c r="EG931" s="55"/>
      <c r="EH931" s="18"/>
      <c r="EI931" s="18">
        <v>0</v>
      </c>
      <c r="EJ931" s="29" t="str">
        <f>K931&amp;AY931&amp;CA931&amp;DE931&amp;DT931&amp;DW931</f>
        <v>No VigenteTSS Observado 4GIng No Recibida 4GAs Built No Recibido</v>
      </c>
    </row>
    <row r="932" spans="1:140" ht="12" hidden="1" customHeight="1">
      <c r="A932" s="30" t="str">
        <f>IFERROR(IF(VLOOKUP(B932,SEARCH!A:A,1,0)=B932,"OK",""),"")</f>
        <v/>
      </c>
      <c r="B932" s="31" t="s">
        <v>7000</v>
      </c>
      <c r="C932" s="15" t="s">
        <v>7001</v>
      </c>
      <c r="D932" s="16">
        <v>6</v>
      </c>
      <c r="E932" s="16">
        <v>-34.189017382999999</v>
      </c>
      <c r="F932" s="16">
        <v>-70.695315182000002</v>
      </c>
      <c r="G932" s="16" t="s">
        <v>243</v>
      </c>
      <c r="H932" s="16" t="s">
        <v>353</v>
      </c>
      <c r="I932" s="16" t="s">
        <v>347</v>
      </c>
      <c r="J932" s="16" t="s">
        <v>318</v>
      </c>
      <c r="K932" s="16" t="s">
        <v>3</v>
      </c>
      <c r="L932" s="16" t="s">
        <v>247</v>
      </c>
      <c r="M932" s="103"/>
      <c r="N932" s="18"/>
      <c r="O932" s="19" t="s">
        <v>4478</v>
      </c>
      <c r="P932" s="19" t="s">
        <v>248</v>
      </c>
      <c r="Q932" s="18"/>
      <c r="R932" s="21" t="s">
        <v>6879</v>
      </c>
      <c r="S932" s="21" t="e">
        <v>#N/A</v>
      </c>
      <c r="T932" s="22" t="s">
        <v>348</v>
      </c>
      <c r="U932" s="23">
        <v>45562</v>
      </c>
      <c r="V932" s="21" t="str">
        <f>IF(U932="","",IF(U932="TBD","TBD",IF(U932="N/A","N/A","W"&amp;TEXT(WEEKNUM(U932,21),"00")&amp;" "&amp;YEAR(U932))))</f>
        <v>W39 2024</v>
      </c>
      <c r="W932" s="23">
        <v>45589</v>
      </c>
      <c r="X932" s="23"/>
      <c r="Y932" s="23" t="str">
        <f>IF(X932="","",IF(X932="TBD","TBD",IF(X932="N/A","N/A","W"&amp;TEXT(WEEKNUM(X932,21),"00")&amp;" "&amp;YEAR(X932))))</f>
        <v/>
      </c>
      <c r="Z932" s="23">
        <v>45589</v>
      </c>
      <c r="AA932" s="23">
        <v>45594</v>
      </c>
      <c r="AB932" s="24">
        <f>+IF(Z932="",0,AA932-Z932)</f>
        <v>5</v>
      </c>
      <c r="AC932" s="21" t="s">
        <v>324</v>
      </c>
      <c r="AD932" s="21"/>
      <c r="AE932" s="23">
        <v>45603</v>
      </c>
      <c r="AF932" s="25" t="str">
        <f>IF(AE932="","",IF(AE932="TBD","TBD",IF(AE932="N/A","N/A","W"&amp;TEXT(WEEKNUM(AE932,21),"00")&amp;" "&amp;YEAR(AE932))))</f>
        <v>W45 2024</v>
      </c>
      <c r="AG932" s="21" t="s">
        <v>324</v>
      </c>
      <c r="AH932" s="21"/>
      <c r="AI932" s="23">
        <v>45615</v>
      </c>
      <c r="AJ932" s="25" t="str">
        <f>IF(AI932="","",IF(AI932="TBD","TBD",IF(AI932="N/A","N/A","W"&amp;TEXT(WEEKNUM(AI932,21),"00")&amp;" "&amp;YEAR(AI932))))</f>
        <v>W47 2024</v>
      </c>
      <c r="AK932" s="21" t="s">
        <v>324</v>
      </c>
      <c r="AL932" s="21"/>
      <c r="AM932" s="23">
        <v>45635</v>
      </c>
      <c r="AN932" s="25" t="str">
        <f>IF(AM932="","",IF(AM932="TBD","TBD",IF(AM932="N/A","N/A","W"&amp;TEXT(WEEKNUM(AM932,21),"00")&amp;" "&amp;YEAR(AM932))))</f>
        <v>W50 2024</v>
      </c>
      <c r="AO932" s="21" t="s">
        <v>324</v>
      </c>
      <c r="AP932" s="21" t="s">
        <v>7002</v>
      </c>
      <c r="AQ932" s="23">
        <v>45607</v>
      </c>
      <c r="AR932" s="25" t="str">
        <f>IF(AQ932="","",IF(AQ932="TBD","TBD",IF(AQ932="N/A","N/A","W"&amp;TEXT(WEEKNUM(AQ932,21),"00")&amp;" "&amp;YEAR(AQ932))))</f>
        <v>W46 2024</v>
      </c>
      <c r="AS932" s="21" t="s">
        <v>324</v>
      </c>
      <c r="AT932" s="21">
        <v>0</v>
      </c>
      <c r="AU932" s="23">
        <v>0</v>
      </c>
      <c r="AV932" s="25" t="s">
        <v>252</v>
      </c>
      <c r="AW932" s="59">
        <v>45635</v>
      </c>
      <c r="AX932" s="25" t="str">
        <f>IF(AW932="","",IF(AW932="TBD","TBD",IF(AW932="N/A","N/A","W"&amp;TEXT(WEEKNUM(AW932,21),"00")&amp;" "&amp;YEAR(AW932))))</f>
        <v>W50 2024</v>
      </c>
      <c r="AY932" s="21" t="s">
        <v>327</v>
      </c>
      <c r="AZ932" s="21" t="s">
        <v>254</v>
      </c>
      <c r="BA932" s="21" t="s">
        <v>255</v>
      </c>
      <c r="BB932" s="23"/>
      <c r="BC932" s="23"/>
      <c r="BD932" s="23"/>
      <c r="BE932" s="25" t="str">
        <f>IF(BD932="","",IF(BD932="TBD","TBD",IF(BD932="N/A","N/A","W"&amp;TEXT(WEEKNUM(BD932,21),"00")&amp;" "&amp;YEAR(BD932))))</f>
        <v/>
      </c>
      <c r="BF932" s="23"/>
      <c r="BG932" s="25" t="str">
        <f>IF(BF932="","",IF(BF932="TBD","TBD",IF(BF932="N/A","N/A","W"&amp;TEXT(WEEKNUM(BF932,21),"00")&amp;" "&amp;YEAR(BF932))))</f>
        <v/>
      </c>
      <c r="BH932" s="24">
        <f>+IF(BF932="",0,(BF932-BD932))</f>
        <v>0</v>
      </c>
      <c r="BI932" s="26" t="s">
        <v>256</v>
      </c>
      <c r="BJ932" s="26"/>
      <c r="BK932" s="27"/>
      <c r="BL932" s="25" t="str">
        <f>IF(BK932="","",IF(BK932="TBD","TBD",IF(BK932="N/A","N/A","W"&amp;TEXT(WEEKNUM(BK932,21),"00")&amp;" "&amp;YEAR(BK932))))</f>
        <v/>
      </c>
      <c r="BM932" s="21" t="s">
        <v>256</v>
      </c>
      <c r="BN932" s="124"/>
      <c r="BO932" s="23"/>
      <c r="BP932" s="25" t="str">
        <f>IF(BO932="","",IF(BO932="TBD","TBD",IF(BO932="N/A","N/A","W"&amp;TEXT(WEEKNUM(BO932,21),"00")&amp;" "&amp;YEAR(BO932))))</f>
        <v/>
      </c>
      <c r="BQ932" s="21" t="s">
        <v>256</v>
      </c>
      <c r="BR932" s="21"/>
      <c r="BS932" s="334"/>
      <c r="BT932" s="25" t="str">
        <f t="shared" si="51"/>
        <v/>
      </c>
      <c r="BU932" s="21" t="s">
        <v>256</v>
      </c>
      <c r="BV932" s="21"/>
      <c r="BW932" s="347"/>
      <c r="BX932" s="25" t="str">
        <f t="shared" si="52"/>
        <v/>
      </c>
      <c r="BY932" s="23"/>
      <c r="BZ932" s="25" t="str">
        <f>IF(BY932="","",IF(BY932="TBD","TBD",IF(BY932="N/A","N/A","W"&amp;TEXT(WEEKNUM(BY932,21),"00")&amp;" "&amp;YEAR(BY932))))</f>
        <v/>
      </c>
      <c r="CA932" s="21" t="s">
        <v>257</v>
      </c>
      <c r="CB932" s="21" t="s">
        <v>349</v>
      </c>
      <c r="CC932" s="21" t="s">
        <v>350</v>
      </c>
      <c r="CD932" s="21"/>
      <c r="CE932" s="23"/>
      <c r="CF932" s="23"/>
      <c r="CG932" s="23"/>
      <c r="CH932" s="23"/>
      <c r="CI932" s="25" t="str">
        <f>IF(CH932="","",IF(CH932="TBD","TBD",IF(CH932="N/A","N/A","W"&amp;TEXT(WEEKNUM(CH932,21),"00")&amp;" "&amp;YEAR(CH932))))</f>
        <v/>
      </c>
      <c r="CJ932" s="23"/>
      <c r="CK932" s="25" t="str">
        <f>IF(CJ932="","",IF(CJ932="TBD","TBD",IF(CJ932="N/A","N/A","W"&amp;TEXT(WEEKNUM(CJ932,21),"00")&amp;" "&amp;YEAR(CJ932))))</f>
        <v/>
      </c>
      <c r="CL932" s="24">
        <f>+IF(CJ932="",0,(CJ932-CH932))</f>
        <v>0</v>
      </c>
      <c r="CM932" s="21" t="s">
        <v>258</v>
      </c>
      <c r="CN932" s="21"/>
      <c r="CO932" s="23"/>
      <c r="CP932" s="25" t="str">
        <f>IF(CO932="","",IF(CO932="TBD","TBD",IF(CO932="N/A","N/A","W"&amp;TEXT(WEEKNUM(CO932,21),"00")&amp;" "&amp;YEAR(CO932))))</f>
        <v/>
      </c>
      <c r="CQ932" s="23" t="s">
        <v>258</v>
      </c>
      <c r="CR932" s="23"/>
      <c r="CS932" s="23"/>
      <c r="CT932" s="25" t="str">
        <f>IF(CS932="","",IF(CS932="TBD","TBD",IF(CS932="N/A","N/A","W"&amp;TEXT(WEEKNUM(CS932,21),"00")&amp;" "&amp;YEAR(CS932))))</f>
        <v/>
      </c>
      <c r="CU932" s="21" t="s">
        <v>258</v>
      </c>
      <c r="CV932" s="21"/>
      <c r="CW932" s="23"/>
      <c r="CX932" s="25" t="str">
        <f>IF(CW932="","",IF(CW932="TBD","TBD",IF(CW932="N/A","N/A","W"&amp;TEXT(WEEKNUM(CW932,21),"00")&amp;" "&amp;YEAR(CW932))))</f>
        <v/>
      </c>
      <c r="CY932" s="21" t="s">
        <v>258</v>
      </c>
      <c r="CZ932" s="21"/>
      <c r="DA932" s="23"/>
      <c r="DB932" s="25" t="str">
        <f>IF(DA932="","",IF(DA932="TBD","TBD",IF(DA932="N/A","N/A","W"&amp;TEXT(WEEKNUM(DA932,21),"00")&amp;" "&amp;YEAR(DA932))))</f>
        <v/>
      </c>
      <c r="DC932" s="23"/>
      <c r="DD932" s="25" t="str">
        <f>IF(DC932="","",IF(DC932="TBD","TBD",IF(DC932="N/A","N/A","W"&amp;TEXT(WEEKNUM(DC932,21),"00")&amp;" "&amp;YEAR(DC932))))</f>
        <v/>
      </c>
      <c r="DE932" s="21" t="s">
        <v>258</v>
      </c>
      <c r="DF932" s="23"/>
      <c r="DG932" s="21" t="s">
        <v>259</v>
      </c>
      <c r="DH932" s="18"/>
      <c r="DI932" s="18"/>
      <c r="DJ932" s="18"/>
      <c r="DK932" s="21" t="s">
        <v>260</v>
      </c>
      <c r="DL932" s="21" t="s">
        <v>275</v>
      </c>
      <c r="DM932" s="21"/>
      <c r="DN932" s="23"/>
      <c r="DO932" s="23"/>
      <c r="DP932" s="23"/>
      <c r="DQ932" s="23" t="s">
        <v>262</v>
      </c>
      <c r="DR932" s="23"/>
      <c r="DS932" s="23"/>
      <c r="DT932" s="23"/>
      <c r="DU932" s="23"/>
      <c r="DV932" s="23"/>
      <c r="DW932" s="23"/>
      <c r="DX932" s="23"/>
      <c r="DY932" s="18"/>
      <c r="DZ932" s="18"/>
      <c r="EA932" s="18"/>
      <c r="EB932" s="21" t="s">
        <v>34</v>
      </c>
      <c r="EC932" s="18"/>
      <c r="ED932" s="18"/>
      <c r="EE932" s="18"/>
      <c r="EF932" s="55"/>
      <c r="EG932" s="55"/>
      <c r="EH932" s="18"/>
      <c r="EI932" s="18">
        <v>0</v>
      </c>
      <c r="EJ932" s="29" t="str">
        <f>K932&amp;AY932&amp;CA932&amp;DE932&amp;DT932&amp;DW932</f>
        <v>No VigenteTSS Aprobado 4GIng No Recibida 4GAs Built No Recibido</v>
      </c>
    </row>
    <row r="933" spans="1:140" ht="12" hidden="1" customHeight="1">
      <c r="A933" s="30" t="str">
        <f>IFERROR(IF(VLOOKUP(B933,SEARCH!A:A,1,0)=B933,"OK",""),"")</f>
        <v/>
      </c>
      <c r="B933" s="31" t="s">
        <v>7003</v>
      </c>
      <c r="C933" s="15" t="s">
        <v>7004</v>
      </c>
      <c r="D933" s="16">
        <v>6</v>
      </c>
      <c r="E933" s="16">
        <v>-34.396132000000001</v>
      </c>
      <c r="F933" s="16">
        <v>-72.021102999999997</v>
      </c>
      <c r="G933" s="16" t="s">
        <v>243</v>
      </c>
      <c r="H933" s="16" t="s">
        <v>563</v>
      </c>
      <c r="I933" s="16" t="s">
        <v>7005</v>
      </c>
      <c r="J933" s="16" t="s">
        <v>3</v>
      </c>
      <c r="K933" s="16" t="s">
        <v>3</v>
      </c>
      <c r="L933" s="16" t="s">
        <v>247</v>
      </c>
      <c r="M933" s="103"/>
      <c r="N933" s="18"/>
      <c r="O933" s="19" t="s">
        <v>4478</v>
      </c>
      <c r="P933" s="19" t="s">
        <v>248</v>
      </c>
      <c r="Q933" s="18"/>
      <c r="R933" s="21" t="s">
        <v>4802</v>
      </c>
      <c r="S933" s="21">
        <v>18</v>
      </c>
      <c r="T933" s="22" t="s">
        <v>7006</v>
      </c>
      <c r="U933" s="23">
        <v>45562</v>
      </c>
      <c r="V933" s="21" t="str">
        <f>IF(U933="","",IF(U933="TBD","TBD",IF(U933="N/A","N/A","W"&amp;TEXT(WEEKNUM(U933,21),"00")&amp;" "&amp;YEAR(U933))))</f>
        <v>W39 2024</v>
      </c>
      <c r="W933" s="23">
        <v>45589</v>
      </c>
      <c r="X933" s="23"/>
      <c r="Y933" s="23" t="str">
        <f>IF(X933="","",IF(X933="TBD","TBD",IF(X933="N/A","N/A","W"&amp;TEXT(WEEKNUM(X933,21),"00")&amp;" "&amp;YEAR(X933))))</f>
        <v/>
      </c>
      <c r="Z933" s="23">
        <v>45589</v>
      </c>
      <c r="AA933" s="23">
        <v>45594</v>
      </c>
      <c r="AB933" s="24">
        <f>+IF(Z933="",0,AA933-Z933)</f>
        <v>5</v>
      </c>
      <c r="AC933" s="21" t="s">
        <v>324</v>
      </c>
      <c r="AD933" s="21"/>
      <c r="AE933" s="23">
        <v>45601</v>
      </c>
      <c r="AF933" s="25" t="str">
        <f>IF(AE933="","",IF(AE933="TBD","TBD",IF(AE933="N/A","N/A","W"&amp;TEXT(WEEKNUM(AE933,21),"00")&amp;" "&amp;YEAR(AE933))))</f>
        <v>W45 2024</v>
      </c>
      <c r="AG933" s="21" t="s">
        <v>324</v>
      </c>
      <c r="AH933" s="21"/>
      <c r="AI933" s="23">
        <v>45615</v>
      </c>
      <c r="AJ933" s="25" t="str">
        <f>IF(AI933="","",IF(AI933="TBD","TBD",IF(AI933="N/A","N/A","W"&amp;TEXT(WEEKNUM(AI933,21),"00")&amp;" "&amp;YEAR(AI933))))</f>
        <v>W47 2024</v>
      </c>
      <c r="AK933" s="21" t="s">
        <v>324</v>
      </c>
      <c r="AL933" s="21"/>
      <c r="AM933" s="23">
        <v>45628</v>
      </c>
      <c r="AN933" s="25" t="str">
        <f>IF(AM933="","",IF(AM933="TBD","TBD",IF(AM933="N/A","N/A","W"&amp;TEXT(WEEKNUM(AM933,21),"00")&amp;" "&amp;YEAR(AM933))))</f>
        <v>W49 2024</v>
      </c>
      <c r="AO933" s="21" t="s">
        <v>324</v>
      </c>
      <c r="AP933" s="21" t="s">
        <v>7007</v>
      </c>
      <c r="AQ933" s="23">
        <v>45604</v>
      </c>
      <c r="AR933" s="25" t="str">
        <f>IF(AQ933="","",IF(AQ933="TBD","TBD",IF(AQ933="N/A","N/A","W"&amp;TEXT(WEEKNUM(AQ933,21),"00")&amp;" "&amp;YEAR(AQ933))))</f>
        <v>W45 2024</v>
      </c>
      <c r="AS933" s="21" t="s">
        <v>324</v>
      </c>
      <c r="AT933" s="21">
        <v>0</v>
      </c>
      <c r="AU933" s="23">
        <v>45630</v>
      </c>
      <c r="AV933" s="25" t="s">
        <v>252</v>
      </c>
      <c r="AW933" s="59">
        <v>45630</v>
      </c>
      <c r="AX933" s="25" t="str">
        <f>IF(AW933="","",IF(AW933="TBD","TBD",IF(AW933="N/A","N/A","W"&amp;TEXT(WEEKNUM(AW933,21),"00")&amp;" "&amp;YEAR(AW933))))</f>
        <v>W49 2024</v>
      </c>
      <c r="AY933" s="21" t="s">
        <v>327</v>
      </c>
      <c r="AZ933" s="21" t="s">
        <v>328</v>
      </c>
      <c r="BA933" s="21" t="s">
        <v>255</v>
      </c>
      <c r="BB933" s="23"/>
      <c r="BC933" s="23"/>
      <c r="BD933" s="23"/>
      <c r="BE933" s="25" t="str">
        <f>IF(BD933="","",IF(BD933="TBD","TBD",IF(BD933="N/A","N/A","W"&amp;TEXT(WEEKNUM(BD933,21),"00")&amp;" "&amp;YEAR(BD933))))</f>
        <v/>
      </c>
      <c r="BF933" s="23"/>
      <c r="BG933" s="25" t="str">
        <f>IF(BF933="","",IF(BF933="TBD","TBD",IF(BF933="N/A","N/A","W"&amp;TEXT(WEEKNUM(BF933,21),"00")&amp;" "&amp;YEAR(BF933))))</f>
        <v/>
      </c>
      <c r="BH933" s="24">
        <f>+IF(BF933="",0,(BF933-BD933))</f>
        <v>0</v>
      </c>
      <c r="BI933" s="26" t="s">
        <v>256</v>
      </c>
      <c r="BJ933" s="26"/>
      <c r="BK933" s="27"/>
      <c r="BL933" s="25" t="str">
        <f>IF(BK933="","",IF(BK933="TBD","TBD",IF(BK933="N/A","N/A","W"&amp;TEXT(WEEKNUM(BK933,21),"00")&amp;" "&amp;YEAR(BK933))))</f>
        <v/>
      </c>
      <c r="BM933" s="21" t="s">
        <v>256</v>
      </c>
      <c r="BN933" s="124"/>
      <c r="BO933" s="23"/>
      <c r="BP933" s="25" t="str">
        <f>IF(BO933="","",IF(BO933="TBD","TBD",IF(BO933="N/A","N/A","W"&amp;TEXT(WEEKNUM(BO933,21),"00")&amp;" "&amp;YEAR(BO933))))</f>
        <v/>
      </c>
      <c r="BQ933" s="21" t="s">
        <v>256</v>
      </c>
      <c r="BR933" s="21"/>
      <c r="BS933" s="334"/>
      <c r="BT933" s="25" t="str">
        <f t="shared" si="51"/>
        <v/>
      </c>
      <c r="BU933" s="21" t="s">
        <v>256</v>
      </c>
      <c r="BV933" s="21"/>
      <c r="BW933" s="347"/>
      <c r="BX933" s="25" t="str">
        <f t="shared" si="52"/>
        <v/>
      </c>
      <c r="BY933" s="23"/>
      <c r="BZ933" s="25" t="str">
        <f>IF(BY933="","",IF(BY933="TBD","TBD",IF(BY933="N/A","N/A","W"&amp;TEXT(WEEKNUM(BY933,21),"00")&amp;" "&amp;YEAR(BY933))))</f>
        <v/>
      </c>
      <c r="CA933" s="21" t="s">
        <v>257</v>
      </c>
      <c r="CB933" s="21" t="s">
        <v>349</v>
      </c>
      <c r="CC933" s="21" t="s">
        <v>350</v>
      </c>
      <c r="CD933" s="21"/>
      <c r="CE933" s="23"/>
      <c r="CF933" s="23"/>
      <c r="CG933" s="23"/>
      <c r="CH933" s="23"/>
      <c r="CI933" s="25" t="str">
        <f>IF(CH933="","",IF(CH933="TBD","TBD",IF(CH933="N/A","N/A","W"&amp;TEXT(WEEKNUM(CH933,21),"00")&amp;" "&amp;YEAR(CH933))))</f>
        <v/>
      </c>
      <c r="CJ933" s="23"/>
      <c r="CK933" s="25" t="str">
        <f>IF(CJ933="","",IF(CJ933="TBD","TBD",IF(CJ933="N/A","N/A","W"&amp;TEXT(WEEKNUM(CJ933,21),"00")&amp;" "&amp;YEAR(CJ933))))</f>
        <v/>
      </c>
      <c r="CL933" s="24">
        <f>+IF(CJ933="",0,(CJ933-CH933))</f>
        <v>0</v>
      </c>
      <c r="CM933" s="21" t="s">
        <v>258</v>
      </c>
      <c r="CN933" s="21"/>
      <c r="CO933" s="23"/>
      <c r="CP933" s="25" t="str">
        <f>IF(CO933="","",IF(CO933="TBD","TBD",IF(CO933="N/A","N/A","W"&amp;TEXT(WEEKNUM(CO933,21),"00")&amp;" "&amp;YEAR(CO933))))</f>
        <v/>
      </c>
      <c r="CQ933" s="23" t="s">
        <v>258</v>
      </c>
      <c r="CR933" s="23"/>
      <c r="CS933" s="23"/>
      <c r="CT933" s="25" t="str">
        <f>IF(CS933="","",IF(CS933="TBD","TBD",IF(CS933="N/A","N/A","W"&amp;TEXT(WEEKNUM(CS933,21),"00")&amp;" "&amp;YEAR(CS933))))</f>
        <v/>
      </c>
      <c r="CU933" s="21" t="s">
        <v>258</v>
      </c>
      <c r="CV933" s="21"/>
      <c r="CW933" s="23"/>
      <c r="CX933" s="25" t="str">
        <f>IF(CW933="","",IF(CW933="TBD","TBD",IF(CW933="N/A","N/A","W"&amp;TEXT(WEEKNUM(CW933,21),"00")&amp;" "&amp;YEAR(CW933))))</f>
        <v/>
      </c>
      <c r="CY933" s="21" t="s">
        <v>258</v>
      </c>
      <c r="CZ933" s="21"/>
      <c r="DA933" s="23"/>
      <c r="DB933" s="25" t="str">
        <f>IF(DA933="","",IF(DA933="TBD","TBD",IF(DA933="N/A","N/A","W"&amp;TEXT(WEEKNUM(DA933,21),"00")&amp;" "&amp;YEAR(DA933))))</f>
        <v/>
      </c>
      <c r="DC933" s="23"/>
      <c r="DD933" s="25" t="str">
        <f>IF(DC933="","",IF(DC933="TBD","TBD",IF(DC933="N/A","N/A","W"&amp;TEXT(WEEKNUM(DC933,21),"00")&amp;" "&amp;YEAR(DC933))))</f>
        <v/>
      </c>
      <c r="DE933" s="21" t="s">
        <v>258</v>
      </c>
      <c r="DF933" s="23"/>
      <c r="DG933" s="21" t="s">
        <v>259</v>
      </c>
      <c r="DH933" s="18"/>
      <c r="DI933" s="18"/>
      <c r="DJ933" s="18"/>
      <c r="DK933" s="21" t="s">
        <v>260</v>
      </c>
      <c r="DL933" s="21" t="s">
        <v>275</v>
      </c>
      <c r="DM933" s="21"/>
      <c r="DN933" s="23"/>
      <c r="DO933" s="23"/>
      <c r="DP933" s="23"/>
      <c r="DQ933" s="23" t="s">
        <v>262</v>
      </c>
      <c r="DR933" s="23"/>
      <c r="DS933" s="23"/>
      <c r="DT933" s="23"/>
      <c r="DU933" s="23"/>
      <c r="DV933" s="23"/>
      <c r="DW933" s="23"/>
      <c r="DX933" s="23"/>
      <c r="DY933" s="18"/>
      <c r="DZ933" s="18"/>
      <c r="EA933" s="18"/>
      <c r="EB933" s="21" t="s">
        <v>34</v>
      </c>
      <c r="EC933" s="18"/>
      <c r="ED933" s="18"/>
      <c r="EE933" s="18"/>
      <c r="EF933" s="55"/>
      <c r="EG933" s="55"/>
      <c r="EH933" s="18"/>
      <c r="EI933" s="18">
        <v>0</v>
      </c>
      <c r="EJ933" s="29" t="str">
        <f>K933&amp;AY933&amp;CA933&amp;DE933&amp;DT933&amp;DW933</f>
        <v>No VigenteTSS Aprobado 4GIng No Recibida 4GAs Built No Recibido</v>
      </c>
    </row>
    <row r="934" spans="1:140" ht="12" hidden="1" customHeight="1">
      <c r="A934" s="30" t="str">
        <f>IFERROR(IF(VLOOKUP(B934,SEARCH!A:A,1,0)=B934,"OK",""),"")</f>
        <v/>
      </c>
      <c r="B934" s="31" t="s">
        <v>7008</v>
      </c>
      <c r="C934" s="15" t="s">
        <v>7009</v>
      </c>
      <c r="D934" s="16">
        <v>6</v>
      </c>
      <c r="E934" s="16">
        <v>-34.158425999999999</v>
      </c>
      <c r="F934" s="16">
        <v>-70.718237999999999</v>
      </c>
      <c r="G934" s="16" t="s">
        <v>243</v>
      </c>
      <c r="H934" s="16" t="s">
        <v>542</v>
      </c>
      <c r="I934" s="16" t="s">
        <v>7010</v>
      </c>
      <c r="J934" s="16" t="s">
        <v>3</v>
      </c>
      <c r="K934" s="16" t="s">
        <v>3</v>
      </c>
      <c r="L934" s="16" t="s">
        <v>247</v>
      </c>
      <c r="M934" s="103"/>
      <c r="N934" s="18"/>
      <c r="O934" s="19" t="s">
        <v>4478</v>
      </c>
      <c r="P934" s="19" t="s">
        <v>248</v>
      </c>
      <c r="Q934" s="18"/>
      <c r="R934" s="21" t="s">
        <v>4802</v>
      </c>
      <c r="S934" s="21">
        <v>18</v>
      </c>
      <c r="T934" s="22" t="s">
        <v>7011</v>
      </c>
      <c r="U934" s="23">
        <v>45562</v>
      </c>
      <c r="V934" s="21" t="str">
        <f>IF(U934="","",IF(U934="TBD","TBD",IF(U934="N/A","N/A","W"&amp;TEXT(WEEKNUM(U934,21),"00")&amp;" "&amp;YEAR(U934))))</f>
        <v>W39 2024</v>
      </c>
      <c r="W934" s="23">
        <v>45589</v>
      </c>
      <c r="X934" s="23"/>
      <c r="Y934" s="23" t="str">
        <f>IF(X934="","",IF(X934="TBD","TBD",IF(X934="N/A","N/A","W"&amp;TEXT(WEEKNUM(X934,21),"00")&amp;" "&amp;YEAR(X934))))</f>
        <v/>
      </c>
      <c r="Z934" s="23">
        <v>45589</v>
      </c>
      <c r="AA934" s="23">
        <v>45594</v>
      </c>
      <c r="AB934" s="24">
        <f>+IF(Z934="",0,AA934-Z934)</f>
        <v>5</v>
      </c>
      <c r="AC934" s="21" t="s">
        <v>324</v>
      </c>
      <c r="AD934" s="21"/>
      <c r="AE934" s="23">
        <v>45603</v>
      </c>
      <c r="AF934" s="25" t="str">
        <f>IF(AE934="","",IF(AE934="TBD","TBD",IF(AE934="N/A","N/A","W"&amp;TEXT(WEEKNUM(AE934,21),"00")&amp;" "&amp;YEAR(AE934))))</f>
        <v>W45 2024</v>
      </c>
      <c r="AG934" s="21" t="s">
        <v>324</v>
      </c>
      <c r="AH934" s="21"/>
      <c r="AI934" s="23">
        <v>45615</v>
      </c>
      <c r="AJ934" s="25" t="str">
        <f>IF(AI934="","",IF(AI934="TBD","TBD",IF(AI934="N/A","N/A","W"&amp;TEXT(WEEKNUM(AI934,21),"00")&amp;" "&amp;YEAR(AI934))))</f>
        <v>W47 2024</v>
      </c>
      <c r="AK934" s="21" t="s">
        <v>324</v>
      </c>
      <c r="AL934" s="21"/>
      <c r="AM934" s="23">
        <v>45635</v>
      </c>
      <c r="AN934" s="25" t="str">
        <f>IF(AM934="","",IF(AM934="TBD","TBD",IF(AM934="N/A","N/A","W"&amp;TEXT(WEEKNUM(AM934,21),"00")&amp;" "&amp;YEAR(AM934))))</f>
        <v>W50 2024</v>
      </c>
      <c r="AO934" s="21" t="s">
        <v>324</v>
      </c>
      <c r="AP934" s="21" t="s">
        <v>7012</v>
      </c>
      <c r="AQ934" s="23">
        <v>45607</v>
      </c>
      <c r="AR934" s="25" t="str">
        <f>IF(AQ934="","",IF(AQ934="TBD","TBD",IF(AQ934="N/A","N/A","W"&amp;TEXT(WEEKNUM(AQ934,21),"00")&amp;" "&amp;YEAR(AQ934))))</f>
        <v>W46 2024</v>
      </c>
      <c r="AS934" s="21" t="s">
        <v>324</v>
      </c>
      <c r="AT934" s="21">
        <v>0</v>
      </c>
      <c r="AU934" s="23">
        <v>0</v>
      </c>
      <c r="AV934" s="25" t="s">
        <v>252</v>
      </c>
      <c r="AW934" s="59">
        <v>45635</v>
      </c>
      <c r="AX934" s="25" t="str">
        <f>IF(AW934="","",IF(AW934="TBD","TBD",IF(AW934="N/A","N/A","W"&amp;TEXT(WEEKNUM(AW934,21),"00")&amp;" "&amp;YEAR(AW934))))</f>
        <v>W50 2024</v>
      </c>
      <c r="AY934" s="21" t="s">
        <v>327</v>
      </c>
      <c r="AZ934" s="21" t="s">
        <v>328</v>
      </c>
      <c r="BA934" s="21" t="s">
        <v>255</v>
      </c>
      <c r="BB934" s="23"/>
      <c r="BC934" s="23"/>
      <c r="BD934" s="23"/>
      <c r="BE934" s="25" t="str">
        <f>IF(BD934="","",IF(BD934="TBD","TBD",IF(BD934="N/A","N/A","W"&amp;TEXT(WEEKNUM(BD934,21),"00")&amp;" "&amp;YEAR(BD934))))</f>
        <v/>
      </c>
      <c r="BF934" s="23"/>
      <c r="BG934" s="25" t="str">
        <f>IF(BF934="","",IF(BF934="TBD","TBD",IF(BF934="N/A","N/A","W"&amp;TEXT(WEEKNUM(BF934,21),"00")&amp;" "&amp;YEAR(BF934))))</f>
        <v/>
      </c>
      <c r="BH934" s="24">
        <f>+IF(BF934="",0,(BF934-BD934))</f>
        <v>0</v>
      </c>
      <c r="BI934" s="26" t="s">
        <v>256</v>
      </c>
      <c r="BJ934" s="26"/>
      <c r="BK934" s="27"/>
      <c r="BL934" s="25" t="str">
        <f>IF(BK934="","",IF(BK934="TBD","TBD",IF(BK934="N/A","N/A","W"&amp;TEXT(WEEKNUM(BK934,21),"00")&amp;" "&amp;YEAR(BK934))))</f>
        <v/>
      </c>
      <c r="BM934" s="21" t="s">
        <v>256</v>
      </c>
      <c r="BN934" s="124"/>
      <c r="BO934" s="23"/>
      <c r="BP934" s="25" t="str">
        <f>IF(BO934="","",IF(BO934="TBD","TBD",IF(BO934="N/A","N/A","W"&amp;TEXT(WEEKNUM(BO934,21),"00")&amp;" "&amp;YEAR(BO934))))</f>
        <v/>
      </c>
      <c r="BQ934" s="21" t="s">
        <v>256</v>
      </c>
      <c r="BR934" s="21"/>
      <c r="BS934" s="334"/>
      <c r="BT934" s="25" t="str">
        <f t="shared" si="51"/>
        <v/>
      </c>
      <c r="BU934" s="21" t="s">
        <v>256</v>
      </c>
      <c r="BV934" s="21"/>
      <c r="BW934" s="347"/>
      <c r="BX934" s="25" t="str">
        <f t="shared" si="52"/>
        <v/>
      </c>
      <c r="BY934" s="23"/>
      <c r="BZ934" s="25" t="str">
        <f>IF(BY934="","",IF(BY934="TBD","TBD",IF(BY934="N/A","N/A","W"&amp;TEXT(WEEKNUM(BY934,21),"00")&amp;" "&amp;YEAR(BY934))))</f>
        <v/>
      </c>
      <c r="CA934" s="21" t="s">
        <v>257</v>
      </c>
      <c r="CB934" s="21" t="s">
        <v>349</v>
      </c>
      <c r="CC934" s="21" t="s">
        <v>350</v>
      </c>
      <c r="CD934" s="21"/>
      <c r="CE934" s="23"/>
      <c r="CF934" s="23"/>
      <c r="CG934" s="23"/>
      <c r="CH934" s="23"/>
      <c r="CI934" s="25" t="str">
        <f>IF(CH934="","",IF(CH934="TBD","TBD",IF(CH934="N/A","N/A","W"&amp;TEXT(WEEKNUM(CH934,21),"00")&amp;" "&amp;YEAR(CH934))))</f>
        <v/>
      </c>
      <c r="CJ934" s="23"/>
      <c r="CK934" s="25" t="str">
        <f>IF(CJ934="","",IF(CJ934="TBD","TBD",IF(CJ934="N/A","N/A","W"&amp;TEXT(WEEKNUM(CJ934,21),"00")&amp;" "&amp;YEAR(CJ934))))</f>
        <v/>
      </c>
      <c r="CL934" s="24">
        <f>+IF(CJ934="",0,(CJ934-CH934))</f>
        <v>0</v>
      </c>
      <c r="CM934" s="21" t="s">
        <v>258</v>
      </c>
      <c r="CN934" s="21"/>
      <c r="CO934" s="23"/>
      <c r="CP934" s="25" t="str">
        <f>IF(CO934="","",IF(CO934="TBD","TBD",IF(CO934="N/A","N/A","W"&amp;TEXT(WEEKNUM(CO934,21),"00")&amp;" "&amp;YEAR(CO934))))</f>
        <v/>
      </c>
      <c r="CQ934" s="23" t="s">
        <v>258</v>
      </c>
      <c r="CR934" s="23"/>
      <c r="CS934" s="23"/>
      <c r="CT934" s="25" t="str">
        <f>IF(CS934="","",IF(CS934="TBD","TBD",IF(CS934="N/A","N/A","W"&amp;TEXT(WEEKNUM(CS934,21),"00")&amp;" "&amp;YEAR(CS934))))</f>
        <v/>
      </c>
      <c r="CU934" s="21" t="s">
        <v>258</v>
      </c>
      <c r="CV934" s="21"/>
      <c r="CW934" s="23"/>
      <c r="CX934" s="25" t="str">
        <f>IF(CW934="","",IF(CW934="TBD","TBD",IF(CW934="N/A","N/A","W"&amp;TEXT(WEEKNUM(CW934,21),"00")&amp;" "&amp;YEAR(CW934))))</f>
        <v/>
      </c>
      <c r="CY934" s="21" t="s">
        <v>258</v>
      </c>
      <c r="CZ934" s="21"/>
      <c r="DA934" s="23"/>
      <c r="DB934" s="25" t="str">
        <f>IF(DA934="","",IF(DA934="TBD","TBD",IF(DA934="N/A","N/A","W"&amp;TEXT(WEEKNUM(DA934,21),"00")&amp;" "&amp;YEAR(DA934))))</f>
        <v/>
      </c>
      <c r="DC934" s="23"/>
      <c r="DD934" s="25" t="str">
        <f>IF(DC934="","",IF(DC934="TBD","TBD",IF(DC934="N/A","N/A","W"&amp;TEXT(WEEKNUM(DC934,21),"00")&amp;" "&amp;YEAR(DC934))))</f>
        <v/>
      </c>
      <c r="DE934" s="21" t="s">
        <v>258</v>
      </c>
      <c r="DF934" s="23"/>
      <c r="DG934" s="21" t="s">
        <v>259</v>
      </c>
      <c r="DH934" s="18"/>
      <c r="DI934" s="18"/>
      <c r="DJ934" s="18"/>
      <c r="DK934" s="21" t="s">
        <v>260</v>
      </c>
      <c r="DL934" s="21" t="s">
        <v>275</v>
      </c>
      <c r="DM934" s="21"/>
      <c r="DN934" s="23"/>
      <c r="DO934" s="23"/>
      <c r="DP934" s="23"/>
      <c r="DQ934" s="23" t="s">
        <v>262</v>
      </c>
      <c r="DR934" s="23"/>
      <c r="DS934" s="23"/>
      <c r="DT934" s="23"/>
      <c r="DU934" s="23"/>
      <c r="DV934" s="23"/>
      <c r="DW934" s="23"/>
      <c r="DX934" s="23"/>
      <c r="DY934" s="18"/>
      <c r="DZ934" s="18"/>
      <c r="EA934" s="18"/>
      <c r="EB934" s="21" t="s">
        <v>34</v>
      </c>
      <c r="EC934" s="18"/>
      <c r="ED934" s="18"/>
      <c r="EE934" s="18"/>
      <c r="EF934" s="55"/>
      <c r="EG934" s="55"/>
      <c r="EH934" s="18"/>
      <c r="EI934" s="18">
        <v>0</v>
      </c>
      <c r="EJ934" s="29" t="str">
        <f>K934&amp;AY934&amp;CA934&amp;DE934&amp;DT934&amp;DW934</f>
        <v>No VigenteTSS Aprobado 4GIng No Recibida 4GAs Built No Recibido</v>
      </c>
    </row>
    <row r="935" spans="1:140" ht="12" hidden="1" customHeight="1">
      <c r="A935" s="30" t="str">
        <f>IFERROR(IF(VLOOKUP(B935,SEARCH!A:A,1,0)=B935,"OK",""),"")</f>
        <v/>
      </c>
      <c r="B935" s="31" t="s">
        <v>7013</v>
      </c>
      <c r="C935" s="15" t="s">
        <v>7014</v>
      </c>
      <c r="D935" s="16">
        <v>6</v>
      </c>
      <c r="E935" s="16">
        <v>-34.763482000000003</v>
      </c>
      <c r="F935" s="16">
        <v>-71.198378000000005</v>
      </c>
      <c r="G935" s="16" t="s">
        <v>243</v>
      </c>
      <c r="H935" s="16" t="s">
        <v>4453</v>
      </c>
      <c r="I935" s="16" t="s">
        <v>7015</v>
      </c>
      <c r="J935" s="16" t="s">
        <v>1736</v>
      </c>
      <c r="K935" s="16" t="s">
        <v>3</v>
      </c>
      <c r="L935" s="16" t="s">
        <v>247</v>
      </c>
      <c r="M935" s="103"/>
      <c r="N935" s="18"/>
      <c r="O935" s="19" t="s">
        <v>4478</v>
      </c>
      <c r="P935" s="19" t="s">
        <v>248</v>
      </c>
      <c r="Q935" s="18"/>
      <c r="R935" s="21" t="s">
        <v>4802</v>
      </c>
      <c r="S935" s="21">
        <v>18</v>
      </c>
      <c r="T935" s="22" t="s">
        <v>7016</v>
      </c>
      <c r="U935" s="23">
        <v>45562</v>
      </c>
      <c r="V935" s="21" t="str">
        <f>IF(U935="","",IF(U935="TBD","TBD",IF(U935="N/A","N/A","W"&amp;TEXT(WEEKNUM(U935,21),"00")&amp;" "&amp;YEAR(U935))))</f>
        <v>W39 2024</v>
      </c>
      <c r="W935" s="23">
        <v>45589</v>
      </c>
      <c r="X935" s="23"/>
      <c r="Y935" s="23" t="str">
        <f>IF(X935="","",IF(X935="TBD","TBD",IF(X935="N/A","N/A","W"&amp;TEXT(WEEKNUM(X935,21),"00")&amp;" "&amp;YEAR(X935))))</f>
        <v/>
      </c>
      <c r="Z935" s="23">
        <v>45589</v>
      </c>
      <c r="AA935" s="23">
        <v>45594</v>
      </c>
      <c r="AB935" s="24">
        <f>+IF(Z935="",0,AA935-Z935)</f>
        <v>5</v>
      </c>
      <c r="AC935" s="21" t="s">
        <v>324</v>
      </c>
      <c r="AD935" s="21"/>
      <c r="AE935" s="23">
        <v>45601</v>
      </c>
      <c r="AF935" s="25" t="str">
        <f>IF(AE935="","",IF(AE935="TBD","TBD",IF(AE935="N/A","N/A","W"&amp;TEXT(WEEKNUM(AE935,21),"00")&amp;" "&amp;YEAR(AE935))))</f>
        <v>W45 2024</v>
      </c>
      <c r="AG935" s="21" t="s">
        <v>324</v>
      </c>
      <c r="AH935" s="21"/>
      <c r="AI935" s="23">
        <v>45615</v>
      </c>
      <c r="AJ935" s="25" t="str">
        <f>IF(AI935="","",IF(AI935="TBD","TBD",IF(AI935="N/A","N/A","W"&amp;TEXT(WEEKNUM(AI935,21),"00")&amp;" "&amp;YEAR(AI935))))</f>
        <v>W47 2024</v>
      </c>
      <c r="AK935" s="21" t="s">
        <v>324</v>
      </c>
      <c r="AL935" s="21"/>
      <c r="AM935" s="23">
        <v>45628</v>
      </c>
      <c r="AN935" s="25" t="str">
        <f>IF(AM935="","",IF(AM935="TBD","TBD",IF(AM935="N/A","N/A","W"&amp;TEXT(WEEKNUM(AM935,21),"00")&amp;" "&amp;YEAR(AM935))))</f>
        <v>W49 2024</v>
      </c>
      <c r="AO935" s="21" t="s">
        <v>324</v>
      </c>
      <c r="AP935" s="21" t="s">
        <v>7017</v>
      </c>
      <c r="AQ935" s="23">
        <v>45604</v>
      </c>
      <c r="AR935" s="25" t="str">
        <f>IF(AQ935="","",IF(AQ935="TBD","TBD",IF(AQ935="N/A","N/A","W"&amp;TEXT(WEEKNUM(AQ935,21),"00")&amp;" "&amp;YEAR(AQ935))))</f>
        <v>W45 2024</v>
      </c>
      <c r="AS935" s="21" t="s">
        <v>324</v>
      </c>
      <c r="AT935" s="21">
        <v>0</v>
      </c>
      <c r="AU935" s="23">
        <v>45630</v>
      </c>
      <c r="AV935" s="25" t="s">
        <v>252</v>
      </c>
      <c r="AW935" s="59">
        <v>45630</v>
      </c>
      <c r="AX935" s="25" t="str">
        <f>IF(AW935="","",IF(AW935="TBD","TBD",IF(AW935="N/A","N/A","W"&amp;TEXT(WEEKNUM(AW935,21),"00")&amp;" "&amp;YEAR(AW935))))</f>
        <v>W49 2024</v>
      </c>
      <c r="AY935" s="21" t="s">
        <v>327</v>
      </c>
      <c r="AZ935" s="21" t="s">
        <v>328</v>
      </c>
      <c r="BA935" s="21" t="s">
        <v>255</v>
      </c>
      <c r="BB935" s="23"/>
      <c r="BC935" s="23"/>
      <c r="BD935" s="23"/>
      <c r="BE935" s="25" t="str">
        <f>IF(BD935="","",IF(BD935="TBD","TBD",IF(BD935="N/A","N/A","W"&amp;TEXT(WEEKNUM(BD935,21),"00")&amp;" "&amp;YEAR(BD935))))</f>
        <v/>
      </c>
      <c r="BF935" s="23"/>
      <c r="BG935" s="25" t="str">
        <f>IF(BF935="","",IF(BF935="TBD","TBD",IF(BF935="N/A","N/A","W"&amp;TEXT(WEEKNUM(BF935,21),"00")&amp;" "&amp;YEAR(BF935))))</f>
        <v/>
      </c>
      <c r="BH935" s="24">
        <f>+IF(BF935="",0,(BF935-BD935))</f>
        <v>0</v>
      </c>
      <c r="BI935" s="26" t="s">
        <v>256</v>
      </c>
      <c r="BJ935" s="26"/>
      <c r="BK935" s="27"/>
      <c r="BL935" s="25" t="str">
        <f>IF(BK935="","",IF(BK935="TBD","TBD",IF(BK935="N/A","N/A","W"&amp;TEXT(WEEKNUM(BK935,21),"00")&amp;" "&amp;YEAR(BK935))))</f>
        <v/>
      </c>
      <c r="BM935" s="21" t="s">
        <v>256</v>
      </c>
      <c r="BN935" s="124"/>
      <c r="BO935" s="23"/>
      <c r="BP935" s="25" t="str">
        <f>IF(BO935="","",IF(BO935="TBD","TBD",IF(BO935="N/A","N/A","W"&amp;TEXT(WEEKNUM(BO935,21),"00")&amp;" "&amp;YEAR(BO935))))</f>
        <v/>
      </c>
      <c r="BQ935" s="21" t="s">
        <v>256</v>
      </c>
      <c r="BR935" s="21"/>
      <c r="BS935" s="334"/>
      <c r="BT935" s="25" t="str">
        <f t="shared" si="51"/>
        <v/>
      </c>
      <c r="BU935" s="21" t="s">
        <v>256</v>
      </c>
      <c r="BV935" s="21"/>
      <c r="BW935" s="347"/>
      <c r="BX935" s="25" t="str">
        <f t="shared" si="52"/>
        <v/>
      </c>
      <c r="BY935" s="23"/>
      <c r="BZ935" s="25" t="str">
        <f>IF(BY935="","",IF(BY935="TBD","TBD",IF(BY935="N/A","N/A","W"&amp;TEXT(WEEKNUM(BY935,21),"00")&amp;" "&amp;YEAR(BY935))))</f>
        <v/>
      </c>
      <c r="CA935" s="21" t="s">
        <v>257</v>
      </c>
      <c r="CB935" s="21" t="s">
        <v>349</v>
      </c>
      <c r="CC935" s="21" t="s">
        <v>350</v>
      </c>
      <c r="CD935" s="21"/>
      <c r="CE935" s="23"/>
      <c r="CF935" s="23"/>
      <c r="CG935" s="23"/>
      <c r="CH935" s="23"/>
      <c r="CI935" s="25" t="str">
        <f>IF(CH935="","",IF(CH935="TBD","TBD",IF(CH935="N/A","N/A","W"&amp;TEXT(WEEKNUM(CH935,21),"00")&amp;" "&amp;YEAR(CH935))))</f>
        <v/>
      </c>
      <c r="CJ935" s="23"/>
      <c r="CK935" s="25" t="str">
        <f>IF(CJ935="","",IF(CJ935="TBD","TBD",IF(CJ935="N/A","N/A","W"&amp;TEXT(WEEKNUM(CJ935,21),"00")&amp;" "&amp;YEAR(CJ935))))</f>
        <v/>
      </c>
      <c r="CL935" s="24">
        <f>+IF(CJ935="",0,(CJ935-CH935))</f>
        <v>0</v>
      </c>
      <c r="CM935" s="21" t="s">
        <v>258</v>
      </c>
      <c r="CN935" s="21"/>
      <c r="CO935" s="23"/>
      <c r="CP935" s="25" t="str">
        <f>IF(CO935="","",IF(CO935="TBD","TBD",IF(CO935="N/A","N/A","W"&amp;TEXT(WEEKNUM(CO935,21),"00")&amp;" "&amp;YEAR(CO935))))</f>
        <v/>
      </c>
      <c r="CQ935" s="23" t="s">
        <v>258</v>
      </c>
      <c r="CR935" s="23"/>
      <c r="CS935" s="23"/>
      <c r="CT935" s="25" t="str">
        <f>IF(CS935="","",IF(CS935="TBD","TBD",IF(CS935="N/A","N/A","W"&amp;TEXT(WEEKNUM(CS935,21),"00")&amp;" "&amp;YEAR(CS935))))</f>
        <v/>
      </c>
      <c r="CU935" s="21" t="s">
        <v>258</v>
      </c>
      <c r="CV935" s="21"/>
      <c r="CW935" s="23"/>
      <c r="CX935" s="25" t="str">
        <f>IF(CW935="","",IF(CW935="TBD","TBD",IF(CW935="N/A","N/A","W"&amp;TEXT(WEEKNUM(CW935,21),"00")&amp;" "&amp;YEAR(CW935))))</f>
        <v/>
      </c>
      <c r="CY935" s="21" t="s">
        <v>258</v>
      </c>
      <c r="CZ935" s="21"/>
      <c r="DA935" s="23"/>
      <c r="DB935" s="25" t="str">
        <f>IF(DA935="","",IF(DA935="TBD","TBD",IF(DA935="N/A","N/A","W"&amp;TEXT(WEEKNUM(DA935,21),"00")&amp;" "&amp;YEAR(DA935))))</f>
        <v/>
      </c>
      <c r="DC935" s="23"/>
      <c r="DD935" s="25" t="str">
        <f>IF(DC935="","",IF(DC935="TBD","TBD",IF(DC935="N/A","N/A","W"&amp;TEXT(WEEKNUM(DC935,21),"00")&amp;" "&amp;YEAR(DC935))))</f>
        <v/>
      </c>
      <c r="DE935" s="21" t="s">
        <v>258</v>
      </c>
      <c r="DF935" s="23"/>
      <c r="DG935" s="21" t="s">
        <v>259</v>
      </c>
      <c r="DH935" s="18"/>
      <c r="DI935" s="18"/>
      <c r="DJ935" s="18"/>
      <c r="DK935" s="21" t="s">
        <v>260</v>
      </c>
      <c r="DL935" s="21" t="s">
        <v>275</v>
      </c>
      <c r="DM935" s="21"/>
      <c r="DN935" s="23"/>
      <c r="DO935" s="23"/>
      <c r="DP935" s="23"/>
      <c r="DQ935" s="23" t="s">
        <v>262</v>
      </c>
      <c r="DR935" s="23"/>
      <c r="DS935" s="23"/>
      <c r="DT935" s="23"/>
      <c r="DU935" s="23"/>
      <c r="DV935" s="23"/>
      <c r="DW935" s="23"/>
      <c r="DX935" s="23"/>
      <c r="DY935" s="18"/>
      <c r="DZ935" s="18"/>
      <c r="EA935" s="18"/>
      <c r="EB935" s="21" t="s">
        <v>34</v>
      </c>
      <c r="EC935" s="18"/>
      <c r="ED935" s="18"/>
      <c r="EE935" s="18"/>
      <c r="EF935" s="55"/>
      <c r="EG935" s="55"/>
      <c r="EH935" s="18"/>
      <c r="EI935" s="18">
        <v>0</v>
      </c>
      <c r="EJ935" s="29" t="str">
        <f>K935&amp;AY935&amp;CA935&amp;DE935&amp;DT935&amp;DW935</f>
        <v>No VigenteTSS Aprobado 4GIng No Recibida 4GAs Built No Recibido</v>
      </c>
    </row>
    <row r="936" spans="1:140" ht="12" hidden="1" customHeight="1">
      <c r="A936" s="30" t="str">
        <f>IFERROR(IF(VLOOKUP(B936,SEARCH!A:A,1,0)=B936,"OK",""),"")</f>
        <v/>
      </c>
      <c r="B936" s="31" t="s">
        <v>7018</v>
      </c>
      <c r="C936" s="15" t="s">
        <v>7019</v>
      </c>
      <c r="D936" s="16">
        <v>7</v>
      </c>
      <c r="E936" s="16">
        <v>-35.437350000000002</v>
      </c>
      <c r="F936" s="16">
        <v>-71.695830000000001</v>
      </c>
      <c r="G936" s="16" t="s">
        <v>265</v>
      </c>
      <c r="H936" s="16" t="s">
        <v>638</v>
      </c>
      <c r="I936" s="16" t="s">
        <v>7020</v>
      </c>
      <c r="J936" s="16" t="s">
        <v>355</v>
      </c>
      <c r="K936" s="17" t="s">
        <v>319</v>
      </c>
      <c r="L936" s="16" t="s">
        <v>247</v>
      </c>
      <c r="M936" s="55">
        <v>46203</v>
      </c>
      <c r="N936" s="18"/>
      <c r="O936" s="19" t="s">
        <v>4478</v>
      </c>
      <c r="P936" s="19" t="s">
        <v>248</v>
      </c>
      <c r="Q936" s="18"/>
      <c r="R936" s="21" t="s">
        <v>3553</v>
      </c>
      <c r="S936" s="21">
        <v>12</v>
      </c>
      <c r="T936" s="22" t="s">
        <v>7021</v>
      </c>
      <c r="U936" s="23">
        <v>46010</v>
      </c>
      <c r="V936" s="21" t="str">
        <f>IF(U936="","",IF(U936="TBD","TBD",IF(U936="N/A","N/A","W"&amp;TEXT(WEEKNUM(U936,21),"00")&amp;" "&amp;YEAR(U936))))</f>
        <v>W51 2025</v>
      </c>
      <c r="W936" s="23">
        <v>46052</v>
      </c>
      <c r="X936" s="23"/>
      <c r="Y936" s="23" t="str">
        <f>IF(X936="","",IF(X936="TBD","TBD",IF(X936="N/A","N/A","W"&amp;TEXT(WEEKNUM(X936,21),"00")&amp;" "&amp;YEAR(X936))))</f>
        <v/>
      </c>
      <c r="Z936" s="23">
        <v>46055</v>
      </c>
      <c r="AA936" s="23">
        <v>46058</v>
      </c>
      <c r="AB936" s="24">
        <f>+IF(Z936="",0,AA936-Z936)</f>
        <v>3</v>
      </c>
      <c r="AC936" s="21" t="s">
        <v>324</v>
      </c>
      <c r="AD936" s="21" t="s">
        <v>7022</v>
      </c>
      <c r="AE936" s="23">
        <v>46056</v>
      </c>
      <c r="AF936" s="25" t="str">
        <f>IF(AE936="","",IF(AE936="TBD","TBD",IF(AE936="N/A","N/A","W"&amp;TEXT(WEEKNUM(AE936,21),"00")&amp;" "&amp;YEAR(AE936))))</f>
        <v>W06 2026</v>
      </c>
      <c r="AG936" s="21" t="s">
        <v>324</v>
      </c>
      <c r="AH936" s="21"/>
      <c r="AI936" s="23">
        <v>46055</v>
      </c>
      <c r="AJ936" s="25" t="str">
        <f>IF(AI936="","",IF(AI936="TBD","TBD",IF(AI936="N/A","N/A","W"&amp;TEXT(WEEKNUM(AI936,21),"00")&amp;" "&amp;YEAR(AI936))))</f>
        <v>W06 2026</v>
      </c>
      <c r="AK936" s="21" t="s">
        <v>459</v>
      </c>
      <c r="AL936" s="20" t="s">
        <v>6948</v>
      </c>
      <c r="AM936" s="23">
        <v>45691</v>
      </c>
      <c r="AN936" s="25" t="str">
        <f>IF(AM936="","",IF(AM936="TBD","TBD",IF(AM936="N/A","N/A","W"&amp;TEXT(WEEKNUM(AM936,21),"00")&amp;" "&amp;YEAR(AM936))))</f>
        <v>W06 2025</v>
      </c>
      <c r="AO936" s="21" t="s">
        <v>324</v>
      </c>
      <c r="AP936" s="21" t="s">
        <v>528</v>
      </c>
      <c r="AQ936" s="23">
        <v>46057</v>
      </c>
      <c r="AR936" s="25" t="str">
        <f>IF(AQ936="","",IF(AQ936="TBD","TBD",IF(AQ936="N/A","N/A","W"&amp;TEXT(WEEKNUM(AQ936,21),"00")&amp;" "&amp;YEAR(AQ936))))</f>
        <v>W06 2026</v>
      </c>
      <c r="AS936" s="21"/>
      <c r="AT936" s="21"/>
      <c r="AU936" s="23"/>
      <c r="AV936" s="25" t="s">
        <v>252</v>
      </c>
      <c r="AW936" s="59">
        <v>46057</v>
      </c>
      <c r="AX936" s="25" t="str">
        <f>IF(AW936="","",IF(AW936="TBD","TBD",IF(AW936="N/A","N/A","W"&amp;TEXT(WEEKNUM(AW936,21),"00")&amp;" "&amp;YEAR(AW936))))</f>
        <v>W06 2026</v>
      </c>
      <c r="AY936" s="21" t="s">
        <v>463</v>
      </c>
      <c r="AZ936" s="21" t="s">
        <v>328</v>
      </c>
      <c r="BA936" s="21" t="s">
        <v>329</v>
      </c>
      <c r="BB936" s="23">
        <v>46085</v>
      </c>
      <c r="BC936" s="23"/>
      <c r="BD936" s="23">
        <v>46085</v>
      </c>
      <c r="BE936" s="25" t="str">
        <f>IF(BD936="","",IF(BD936="TBD","TBD",IF(BD936="N/A","N/A","W"&amp;TEXT(WEEKNUM(BD936,21),"00")&amp;" "&amp;YEAR(BD936))))</f>
        <v>W10 2026</v>
      </c>
      <c r="BF936" s="23">
        <v>46090</v>
      </c>
      <c r="BG936" s="25" t="str">
        <f>IF(BF936="","",IF(BF936="TBD","TBD",IF(BF936="N/A","N/A","W"&amp;TEXT(WEEKNUM(BF936,21),"00")&amp;" "&amp;YEAR(BF936))))</f>
        <v>W11 2026</v>
      </c>
      <c r="BH936" s="24">
        <f>+IF(BF936="",0,(BF936-BD936))</f>
        <v>5</v>
      </c>
      <c r="BI936" s="26" t="s">
        <v>330</v>
      </c>
      <c r="BJ936" s="26" t="s">
        <v>4480</v>
      </c>
      <c r="BK936" s="27">
        <v>46093</v>
      </c>
      <c r="BL936" s="25" t="str">
        <f>IF(BK936="","",IF(BK936="TBD","TBD",IF(BK936="N/A","N/A","W"&amp;TEXT(WEEKNUM(BK936,21),"00")&amp;" "&amp;YEAR(BK936))))</f>
        <v>W11 2026</v>
      </c>
      <c r="BM936" s="26" t="s">
        <v>330</v>
      </c>
      <c r="BN936" s="124" t="s">
        <v>6897</v>
      </c>
      <c r="BO936" s="23">
        <v>46086</v>
      </c>
      <c r="BP936" s="25" t="str">
        <f>IF(BO936="","",IF(BO936="TBD","TBD",IF(BO936="N/A","N/A","W"&amp;TEXT(WEEKNUM(BO936,21),"00")&amp;" "&amp;YEAR(BO936))))</f>
        <v>W10 2026</v>
      </c>
      <c r="BQ936" s="26" t="s">
        <v>330</v>
      </c>
      <c r="BR936" s="21"/>
      <c r="BS936" s="334"/>
      <c r="BT936" s="25" t="str">
        <f t="shared" si="51"/>
        <v/>
      </c>
      <c r="BU936" s="26" t="s">
        <v>330</v>
      </c>
      <c r="BV936" s="21" t="s">
        <v>6897</v>
      </c>
      <c r="BW936" s="347">
        <v>46086</v>
      </c>
      <c r="BX936" s="25" t="str">
        <f t="shared" si="52"/>
        <v>W10 2026</v>
      </c>
      <c r="BY936" s="23">
        <v>46093</v>
      </c>
      <c r="BZ936" s="25" t="str">
        <f>IF(BY936="","",IF(BY936="TBD","TBD",IF(BY936="N/A","N/A","W"&amp;TEXT(WEEKNUM(BY936,21),"00")&amp;" "&amp;YEAR(BY936))))</f>
        <v>W11 2026</v>
      </c>
      <c r="CA936" s="120" t="s">
        <v>335</v>
      </c>
      <c r="CB936" s="21" t="s">
        <v>336</v>
      </c>
      <c r="CC936" s="21" t="s">
        <v>350</v>
      </c>
      <c r="CD936" s="21"/>
      <c r="CE936" s="23"/>
      <c r="CF936" s="23">
        <v>46175</v>
      </c>
      <c r="CG936" s="23">
        <v>46217</v>
      </c>
      <c r="CH936" s="23">
        <v>46217</v>
      </c>
      <c r="CI936" s="25" t="str">
        <f>IF(CH936="","",IF(CH936="TBD","TBD",IF(CH936="N/A","N/A","W"&amp;TEXT(WEEKNUM(CH936,21),"00")&amp;" "&amp;YEAR(CH936))))</f>
        <v>W29 2026</v>
      </c>
      <c r="CJ936" s="23">
        <v>46220</v>
      </c>
      <c r="CK936" s="25" t="str">
        <f>IF(CJ936="","",IF(CJ936="TBD","TBD",IF(CJ936="N/A","N/A","W"&amp;TEXT(WEEKNUM(CJ936,21),"00")&amp;" "&amp;YEAR(CJ936))))</f>
        <v>W29 2026</v>
      </c>
      <c r="CL936" s="24">
        <f>+IF(CJ936="",0,(CJ936-CH936))</f>
        <v>3</v>
      </c>
      <c r="CM936" s="21" t="s">
        <v>388</v>
      </c>
      <c r="CN936" s="54" t="s">
        <v>7023</v>
      </c>
      <c r="CO936" s="23">
        <v>46176</v>
      </c>
      <c r="CP936" s="25" t="str">
        <f>IF(CO936="","",IF(CO936="TBD","TBD",IF(CO936="N/A","N/A","W"&amp;TEXT(WEEKNUM(CO936,21),"00")&amp;" "&amp;YEAR(CO936))))</f>
        <v>W23 2026</v>
      </c>
      <c r="CQ936" s="21" t="s">
        <v>339</v>
      </c>
      <c r="CR936" s="23" t="s">
        <v>6900</v>
      </c>
      <c r="CS936" s="23">
        <v>46176</v>
      </c>
      <c r="CT936" s="25" t="str">
        <f>IF(CS936="","",IF(CS936="TBD","TBD",IF(CS936="N/A","N/A","W"&amp;TEXT(WEEKNUM(CS936,21),"00")&amp;" "&amp;YEAR(CS936))))</f>
        <v>W23 2026</v>
      </c>
      <c r="CU936" s="21" t="s">
        <v>339</v>
      </c>
      <c r="CV936" s="21" t="s">
        <v>6901</v>
      </c>
      <c r="CW936" s="23">
        <v>46177</v>
      </c>
      <c r="CX936" s="25" t="str">
        <f>IF(CW936="","",IF(CW936="TBD","TBD",IF(CW936="N/A","N/A","W"&amp;TEXT(WEEKNUM(CW936,21),"00")&amp;" "&amp;YEAR(CW936))))</f>
        <v>W23 2026</v>
      </c>
      <c r="CY936" s="21" t="s">
        <v>339</v>
      </c>
      <c r="CZ936" s="21" t="s">
        <v>488</v>
      </c>
      <c r="DA936" s="23">
        <v>46217</v>
      </c>
      <c r="DB936" s="25" t="str">
        <f>IF(DA936="","",IF(DA936="TBD","TBD",IF(DA936="N/A","N/A","W"&amp;TEXT(WEEKNUM(DA936,21),"00")&amp;" "&amp;YEAR(DA936))))</f>
        <v>W29 2026</v>
      </c>
      <c r="DC936" s="23">
        <v>46217</v>
      </c>
      <c r="DD936" s="25" t="str">
        <f>IF(DC936="","",IF(DC936="TBD","TBD",IF(DC936="N/A","N/A","W"&amp;TEXT(WEEKNUM(DC936,21),"00")&amp;" "&amp;YEAR(DC936))))</f>
        <v>W29 2026</v>
      </c>
      <c r="DE936" s="21" t="s">
        <v>392</v>
      </c>
      <c r="DF936" s="23"/>
      <c r="DG936" s="21" t="s">
        <v>259</v>
      </c>
      <c r="DH936" s="18"/>
      <c r="DI936" s="18"/>
      <c r="DJ936" s="18"/>
      <c r="DK936" s="21" t="s">
        <v>260</v>
      </c>
      <c r="DL936" s="21" t="s">
        <v>341</v>
      </c>
      <c r="DM936" s="21"/>
      <c r="DN936" s="23">
        <v>46191</v>
      </c>
      <c r="DO936" s="23">
        <v>46191</v>
      </c>
      <c r="DP936" s="23"/>
      <c r="DQ936" s="23" t="s">
        <v>262</v>
      </c>
      <c r="DR936" s="23"/>
      <c r="DS936" s="23">
        <v>46206</v>
      </c>
      <c r="DT936" s="23" t="s">
        <v>502</v>
      </c>
      <c r="DU936" s="23">
        <v>46217</v>
      </c>
      <c r="DV936" s="23">
        <v>46242</v>
      </c>
      <c r="DW936" s="23" t="s">
        <v>342</v>
      </c>
      <c r="DX936" s="23"/>
      <c r="DY936" s="18"/>
      <c r="DZ936" s="18"/>
      <c r="EA936" s="18"/>
      <c r="EB936" s="21" t="s">
        <v>41</v>
      </c>
      <c r="EC936" s="18"/>
      <c r="ED936" s="18" t="s">
        <v>343</v>
      </c>
      <c r="EE936" s="18"/>
      <c r="EF936" s="217">
        <v>46220</v>
      </c>
      <c r="EG936" s="290" t="s">
        <v>7024</v>
      </c>
      <c r="EH936" s="18" t="s">
        <v>929</v>
      </c>
      <c r="EI936" s="18" t="s">
        <v>6954</v>
      </c>
      <c r="EJ936" s="29" t="str">
        <f>K936&amp;AY936&amp;CA936&amp;DE936&amp;DT936&amp;DW936</f>
        <v>VigenteTSS Aprobado con Observaciones 4GIng Aprobada 4GAs Built Aprobado con Observaciones 4GIntegradoOn Air</v>
      </c>
    </row>
    <row r="937" spans="1:140" ht="12" hidden="1" customHeight="1">
      <c r="A937" s="30" t="str">
        <f>IFERROR(IF(VLOOKUP(B937,SEARCH!A:A,1,0)=B937,"OK",""),"")</f>
        <v/>
      </c>
      <c r="B937" s="31" t="s">
        <v>7025</v>
      </c>
      <c r="C937" s="15" t="s">
        <v>7026</v>
      </c>
      <c r="D937" s="16">
        <v>7</v>
      </c>
      <c r="E937" s="16">
        <v>-35.418222</v>
      </c>
      <c r="F937" s="16">
        <v>-71.635444000000007</v>
      </c>
      <c r="G937" s="16" t="s">
        <v>265</v>
      </c>
      <c r="H937" s="16" t="s">
        <v>638</v>
      </c>
      <c r="I937" s="16" t="s">
        <v>7027</v>
      </c>
      <c r="J937" s="16" t="s">
        <v>318</v>
      </c>
      <c r="K937" s="16" t="s">
        <v>3</v>
      </c>
      <c r="L937" s="16" t="s">
        <v>247</v>
      </c>
      <c r="M937" s="103"/>
      <c r="N937" s="18"/>
      <c r="O937" s="19" t="s">
        <v>4478</v>
      </c>
      <c r="P937" s="19" t="s">
        <v>248</v>
      </c>
      <c r="Q937" s="18" t="s">
        <v>7028</v>
      </c>
      <c r="R937" s="21" t="s">
        <v>6879</v>
      </c>
      <c r="S937" s="21">
        <v>18</v>
      </c>
      <c r="T937" s="22" t="s">
        <v>7029</v>
      </c>
      <c r="U937" s="23">
        <v>45562</v>
      </c>
      <c r="V937" s="21" t="str">
        <f>IF(U937="","",IF(U937="TBD","TBD",IF(U937="N/A","N/A","W"&amp;TEXT(WEEKNUM(U937,21),"00")&amp;" "&amp;YEAR(U937))))</f>
        <v>W39 2024</v>
      </c>
      <c r="W937" s="23">
        <v>45589</v>
      </c>
      <c r="X937" s="23"/>
      <c r="Y937" s="23" t="str">
        <f>IF(X937="","",IF(X937="TBD","TBD",IF(X937="N/A","N/A","W"&amp;TEXT(WEEKNUM(X937,21),"00")&amp;" "&amp;YEAR(X937))))</f>
        <v/>
      </c>
      <c r="Z937" s="23">
        <v>45589</v>
      </c>
      <c r="AA937" s="23">
        <v>45594</v>
      </c>
      <c r="AB937" s="24">
        <f>+IF(Z937="",0,AA937-Z937)</f>
        <v>5</v>
      </c>
      <c r="AC937" s="21" t="s">
        <v>739</v>
      </c>
      <c r="AD937" s="21" t="s">
        <v>7030</v>
      </c>
      <c r="AE937" s="23">
        <v>45601</v>
      </c>
      <c r="AF937" s="25" t="str">
        <f>IF(AE937="","",IF(AE937="TBD","TBD",IF(AE937="N/A","N/A","W"&amp;TEXT(WEEKNUM(AE937,21),"00")&amp;" "&amp;YEAR(AE937))))</f>
        <v>W45 2024</v>
      </c>
      <c r="AG937" s="21" t="s">
        <v>251</v>
      </c>
      <c r="AH937" s="21"/>
      <c r="AI937" s="23"/>
      <c r="AJ937" s="25" t="str">
        <f>IF(AI937="","",IF(AI937="TBD","TBD",IF(AI937="N/A","N/A","W"&amp;TEXT(WEEKNUM(AI937,21),"00")&amp;" "&amp;YEAR(AI937))))</f>
        <v/>
      </c>
      <c r="AK937" s="21" t="s">
        <v>251</v>
      </c>
      <c r="AL937" s="21"/>
      <c r="AM937" s="23"/>
      <c r="AN937" s="25" t="str">
        <f>IF(AM937="","",IF(AM937="TBD","TBD",IF(AM937="N/A","N/A","W"&amp;TEXT(WEEKNUM(AM937,21),"00")&amp;" "&amp;YEAR(AM937))))</f>
        <v/>
      </c>
      <c r="AO937" s="21" t="s">
        <v>251</v>
      </c>
      <c r="AP937" s="21"/>
      <c r="AQ937" s="23"/>
      <c r="AR937" s="25" t="str">
        <f>IF(AQ937="","",IF(AQ937="TBD","TBD",IF(AQ937="N/A","N/A","W"&amp;TEXT(WEEKNUM(AQ937,21),"00")&amp;" "&amp;YEAR(AQ937))))</f>
        <v/>
      </c>
      <c r="AS937" s="21"/>
      <c r="AT937" s="21"/>
      <c r="AU937" s="23"/>
      <c r="AV937" s="25" t="s">
        <v>252</v>
      </c>
      <c r="AW937" s="59"/>
      <c r="AX937" s="25" t="str">
        <f>IF(AW937="","",IF(AW937="TBD","TBD",IF(AW937="N/A","N/A","W"&amp;TEXT(WEEKNUM(AW937,21),"00")&amp;" "&amp;YEAR(AW937))))</f>
        <v/>
      </c>
      <c r="AY937" s="21" t="s">
        <v>742</v>
      </c>
      <c r="AZ937" s="21" t="s">
        <v>254</v>
      </c>
      <c r="BA937" s="21" t="s">
        <v>255</v>
      </c>
      <c r="BB937" s="23"/>
      <c r="BC937" s="23"/>
      <c r="BD937" s="23"/>
      <c r="BE937" s="25" t="str">
        <f>IF(BD937="","",IF(BD937="TBD","TBD",IF(BD937="N/A","N/A","W"&amp;TEXT(WEEKNUM(BD937,21),"00")&amp;" "&amp;YEAR(BD937))))</f>
        <v/>
      </c>
      <c r="BF937" s="23"/>
      <c r="BG937" s="25" t="str">
        <f>IF(BF937="","",IF(BF937="TBD","TBD",IF(BF937="N/A","N/A","W"&amp;TEXT(WEEKNUM(BF937,21),"00")&amp;" "&amp;YEAR(BF937))))</f>
        <v/>
      </c>
      <c r="BH937" s="24">
        <f>+IF(BF937="",0,(BF937-BD937))</f>
        <v>0</v>
      </c>
      <c r="BI937" s="26" t="s">
        <v>256</v>
      </c>
      <c r="BJ937" s="26"/>
      <c r="BK937" s="27"/>
      <c r="BL937" s="25" t="str">
        <f>IF(BK937="","",IF(BK937="TBD","TBD",IF(BK937="N/A","N/A","W"&amp;TEXT(WEEKNUM(BK937,21),"00")&amp;" "&amp;YEAR(BK937))))</f>
        <v/>
      </c>
      <c r="BM937" s="21" t="s">
        <v>256</v>
      </c>
      <c r="BN937" s="124"/>
      <c r="BO937" s="23"/>
      <c r="BP937" s="25" t="str">
        <f>IF(BO937="","",IF(BO937="TBD","TBD",IF(BO937="N/A","N/A","W"&amp;TEXT(WEEKNUM(BO937,21),"00")&amp;" "&amp;YEAR(BO937))))</f>
        <v/>
      </c>
      <c r="BQ937" s="21" t="s">
        <v>256</v>
      </c>
      <c r="BR937" s="21"/>
      <c r="BS937" s="334"/>
      <c r="BT937" s="25" t="str">
        <f t="shared" si="51"/>
        <v/>
      </c>
      <c r="BU937" s="21" t="s">
        <v>256</v>
      </c>
      <c r="BV937" s="21"/>
      <c r="BW937" s="347"/>
      <c r="BX937" s="25" t="str">
        <f t="shared" si="52"/>
        <v/>
      </c>
      <c r="BY937" s="23"/>
      <c r="BZ937" s="25" t="str">
        <f>IF(BY937="","",IF(BY937="TBD","TBD",IF(BY937="N/A","N/A","W"&amp;TEXT(WEEKNUM(BY937,21),"00")&amp;" "&amp;YEAR(BY937))))</f>
        <v/>
      </c>
      <c r="CA937" s="21" t="s">
        <v>257</v>
      </c>
      <c r="CB937" s="21" t="s">
        <v>349</v>
      </c>
      <c r="CC937" s="21" t="s">
        <v>350</v>
      </c>
      <c r="CD937" s="21"/>
      <c r="CE937" s="23"/>
      <c r="CF937" s="23"/>
      <c r="CG937" s="23"/>
      <c r="CH937" s="23"/>
      <c r="CI937" s="25" t="str">
        <f>IF(CH937="","",IF(CH937="TBD","TBD",IF(CH937="N/A","N/A","W"&amp;TEXT(WEEKNUM(CH937,21),"00")&amp;" "&amp;YEAR(CH937))))</f>
        <v/>
      </c>
      <c r="CJ937" s="23"/>
      <c r="CK937" s="25" t="str">
        <f>IF(CJ937="","",IF(CJ937="TBD","TBD",IF(CJ937="N/A","N/A","W"&amp;TEXT(WEEKNUM(CJ937,21),"00")&amp;" "&amp;YEAR(CJ937))))</f>
        <v/>
      </c>
      <c r="CL937" s="24">
        <f>+IF(CJ937="",0,(CJ937-CH937))</f>
        <v>0</v>
      </c>
      <c r="CM937" s="21" t="s">
        <v>258</v>
      </c>
      <c r="CN937" s="21"/>
      <c r="CO937" s="23"/>
      <c r="CP937" s="25" t="str">
        <f>IF(CO937="","",IF(CO937="TBD","TBD",IF(CO937="N/A","N/A","W"&amp;TEXT(WEEKNUM(CO937,21),"00")&amp;" "&amp;YEAR(CO937))))</f>
        <v/>
      </c>
      <c r="CQ937" s="23" t="s">
        <v>258</v>
      </c>
      <c r="CR937" s="23"/>
      <c r="CS937" s="23"/>
      <c r="CT937" s="25" t="str">
        <f>IF(CS937="","",IF(CS937="TBD","TBD",IF(CS937="N/A","N/A","W"&amp;TEXT(WEEKNUM(CS937,21),"00")&amp;" "&amp;YEAR(CS937))))</f>
        <v/>
      </c>
      <c r="CU937" s="21" t="s">
        <v>258</v>
      </c>
      <c r="CV937" s="21"/>
      <c r="CW937" s="23"/>
      <c r="CX937" s="25" t="str">
        <f>IF(CW937="","",IF(CW937="TBD","TBD",IF(CW937="N/A","N/A","W"&amp;TEXT(WEEKNUM(CW937,21),"00")&amp;" "&amp;YEAR(CW937))))</f>
        <v/>
      </c>
      <c r="CY937" s="21" t="s">
        <v>258</v>
      </c>
      <c r="CZ937" s="21"/>
      <c r="DA937" s="23"/>
      <c r="DB937" s="25" t="str">
        <f>IF(DA937="","",IF(DA937="TBD","TBD",IF(DA937="N/A","N/A","W"&amp;TEXT(WEEKNUM(DA937,21),"00")&amp;" "&amp;YEAR(DA937))))</f>
        <v/>
      </c>
      <c r="DC937" s="23"/>
      <c r="DD937" s="25" t="str">
        <f>IF(DC937="","",IF(DC937="TBD","TBD",IF(DC937="N/A","N/A","W"&amp;TEXT(WEEKNUM(DC937,21),"00")&amp;" "&amp;YEAR(DC937))))</f>
        <v/>
      </c>
      <c r="DE937" s="21" t="s">
        <v>258</v>
      </c>
      <c r="DF937" s="23"/>
      <c r="DG937" s="21" t="s">
        <v>259</v>
      </c>
      <c r="DH937" s="18"/>
      <c r="DI937" s="18"/>
      <c r="DJ937" s="18"/>
      <c r="DK937" s="21" t="s">
        <v>260</v>
      </c>
      <c r="DL937" s="21" t="s">
        <v>275</v>
      </c>
      <c r="DM937" s="21"/>
      <c r="DN937" s="23"/>
      <c r="DO937" s="23"/>
      <c r="DP937" s="23"/>
      <c r="DQ937" s="23" t="s">
        <v>262</v>
      </c>
      <c r="DR937" s="23"/>
      <c r="DS937" s="23"/>
      <c r="DT937" s="23"/>
      <c r="DU937" s="23"/>
      <c r="DV937" s="23"/>
      <c r="DW937" s="23"/>
      <c r="DX937" s="23"/>
      <c r="DY937" s="18"/>
      <c r="DZ937" s="18"/>
      <c r="EA937" s="18"/>
      <c r="EB937" s="21" t="s">
        <v>30</v>
      </c>
      <c r="EC937" s="18"/>
      <c r="ED937" s="18"/>
      <c r="EE937" s="18"/>
      <c r="EF937" s="55"/>
      <c r="EG937" s="55"/>
      <c r="EH937" s="18"/>
      <c r="EI937" s="18">
        <v>0</v>
      </c>
      <c r="EJ937" s="29" t="str">
        <f>K937&amp;AY937&amp;CA937&amp;DE937&amp;DT937&amp;DW937</f>
        <v>No VigenteTSS Observado 4GIng No Recibida 4GAs Built No Recibido</v>
      </c>
    </row>
    <row r="938" spans="1:140" ht="12" hidden="1" customHeight="1">
      <c r="A938" s="30" t="str">
        <f>IFERROR(IF(VLOOKUP(B938,SEARCH!A:A,1,0)=B938,"OK",""),"")</f>
        <v/>
      </c>
      <c r="B938" s="31" t="s">
        <v>7031</v>
      </c>
      <c r="C938" s="15" t="s">
        <v>7032</v>
      </c>
      <c r="D938" s="16">
        <v>7</v>
      </c>
      <c r="E938" s="16">
        <v>-35.973156000000003</v>
      </c>
      <c r="F938" s="16">
        <v>-71.684410002000007</v>
      </c>
      <c r="G938" s="16" t="s">
        <v>265</v>
      </c>
      <c r="H938" s="16" t="s">
        <v>7033</v>
      </c>
      <c r="I938" s="16" t="s">
        <v>7034</v>
      </c>
      <c r="J938" s="16" t="s">
        <v>3</v>
      </c>
      <c r="K938" s="16" t="s">
        <v>3</v>
      </c>
      <c r="L938" s="16" t="s">
        <v>247</v>
      </c>
      <c r="M938" s="103"/>
      <c r="N938" s="18"/>
      <c r="O938" s="19" t="s">
        <v>4478</v>
      </c>
      <c r="P938" s="19" t="s">
        <v>248</v>
      </c>
      <c r="Q938" s="18"/>
      <c r="R938" s="21" t="s">
        <v>6879</v>
      </c>
      <c r="S938" s="21" t="e">
        <v>#N/A</v>
      </c>
      <c r="T938" s="22" t="s">
        <v>4636</v>
      </c>
      <c r="U938" s="23">
        <v>45562</v>
      </c>
      <c r="V938" s="21" t="str">
        <f>IF(U938="","",IF(U938="TBD","TBD",IF(U938="N/A","N/A","W"&amp;TEXT(WEEKNUM(U938,21),"00")&amp;" "&amp;YEAR(U938))))</f>
        <v>W39 2024</v>
      </c>
      <c r="W938" s="23">
        <v>45621</v>
      </c>
      <c r="X938" s="23"/>
      <c r="Y938" s="23" t="str">
        <f>IF(X938="","",IF(X938="TBD","TBD",IF(X938="N/A","N/A","W"&amp;TEXT(WEEKNUM(X938,21),"00")&amp;" "&amp;YEAR(X938))))</f>
        <v/>
      </c>
      <c r="Z938" s="23">
        <v>45623</v>
      </c>
      <c r="AA938" s="23">
        <v>45625</v>
      </c>
      <c r="AB938" s="24">
        <f>+IF(Z938="",0,AA938-Z938)</f>
        <v>2</v>
      </c>
      <c r="AC938" s="21" t="s">
        <v>739</v>
      </c>
      <c r="AD938" s="21" t="s">
        <v>7035</v>
      </c>
      <c r="AE938" s="23">
        <v>45632</v>
      </c>
      <c r="AF938" s="25" t="str">
        <f>IF(AE938="","",IF(AE938="TBD","TBD",IF(AE938="N/A","N/A","W"&amp;TEXT(WEEKNUM(AE938,21),"00")&amp;" "&amp;YEAR(AE938))))</f>
        <v>W49 2024</v>
      </c>
      <c r="AG938" s="21" t="s">
        <v>324</v>
      </c>
      <c r="AH938" s="21" t="s">
        <v>7036</v>
      </c>
      <c r="AI938" s="23">
        <v>45642</v>
      </c>
      <c r="AJ938" s="25" t="str">
        <f>IF(AI938="","",IF(AI938="TBD","TBD",IF(AI938="N/A","N/A","W"&amp;TEXT(WEEKNUM(AI938,21),"00")&amp;" "&amp;YEAR(AI938))))</f>
        <v>W51 2024</v>
      </c>
      <c r="AK938" s="21" t="s">
        <v>1381</v>
      </c>
      <c r="AL938" s="21"/>
      <c r="AM938" s="23"/>
      <c r="AN938" s="25" t="str">
        <f>IF(AM938="","",IF(AM938="TBD","TBD",IF(AM938="N/A","N/A","W"&amp;TEXT(WEEKNUM(AM938,21),"00")&amp;" "&amp;YEAR(AM938))))</f>
        <v/>
      </c>
      <c r="AO938" s="21" t="s">
        <v>1381</v>
      </c>
      <c r="AP938" s="21"/>
      <c r="AQ938" s="23"/>
      <c r="AR938" s="25" t="str">
        <f>IF(AQ938="","",IF(AQ938="TBD","TBD",IF(AQ938="N/A","N/A","W"&amp;TEXT(WEEKNUM(AQ938,21),"00")&amp;" "&amp;YEAR(AQ938))))</f>
        <v/>
      </c>
      <c r="AS938" s="21"/>
      <c r="AT938" s="21"/>
      <c r="AU938" s="23"/>
      <c r="AV938" s="25" t="s">
        <v>252</v>
      </c>
      <c r="AW938" s="59"/>
      <c r="AX938" s="25" t="str">
        <f>IF(AW938="","",IF(AW938="TBD","TBD",IF(AW938="N/A","N/A","W"&amp;TEXT(WEEKNUM(AW938,21),"00")&amp;" "&amp;YEAR(AW938))))</f>
        <v/>
      </c>
      <c r="AY938" s="21" t="s">
        <v>1379</v>
      </c>
      <c r="AZ938" s="21" t="s">
        <v>254</v>
      </c>
      <c r="BA938" s="21" t="s">
        <v>255</v>
      </c>
      <c r="BB938" s="23"/>
      <c r="BC938" s="23"/>
      <c r="BD938" s="23"/>
      <c r="BE938" s="25" t="str">
        <f>IF(BD938="","",IF(BD938="TBD","TBD",IF(BD938="N/A","N/A","W"&amp;TEXT(WEEKNUM(BD938,21),"00")&amp;" "&amp;YEAR(BD938))))</f>
        <v/>
      </c>
      <c r="BF938" s="23"/>
      <c r="BG938" s="25" t="str">
        <f>IF(BF938="","",IF(BF938="TBD","TBD",IF(BF938="N/A","N/A","W"&amp;TEXT(WEEKNUM(BF938,21),"00")&amp;" "&amp;YEAR(BF938))))</f>
        <v/>
      </c>
      <c r="BH938" s="24">
        <f>+IF(BF938="",0,(BF938-BD938))</f>
        <v>0</v>
      </c>
      <c r="BI938" s="26" t="s">
        <v>256</v>
      </c>
      <c r="BJ938" s="26"/>
      <c r="BK938" s="27"/>
      <c r="BL938" s="25" t="str">
        <f>IF(BK938="","",IF(BK938="TBD","TBD",IF(BK938="N/A","N/A","W"&amp;TEXT(WEEKNUM(BK938,21),"00")&amp;" "&amp;YEAR(BK938))))</f>
        <v/>
      </c>
      <c r="BM938" s="21" t="s">
        <v>256</v>
      </c>
      <c r="BN938" s="124"/>
      <c r="BO938" s="23"/>
      <c r="BP938" s="25" t="str">
        <f>IF(BO938="","",IF(BO938="TBD","TBD",IF(BO938="N/A","N/A","W"&amp;TEXT(WEEKNUM(BO938,21),"00")&amp;" "&amp;YEAR(BO938))))</f>
        <v/>
      </c>
      <c r="BQ938" s="21" t="s">
        <v>256</v>
      </c>
      <c r="BR938" s="21"/>
      <c r="BS938" s="334"/>
      <c r="BT938" s="25" t="str">
        <f t="shared" si="51"/>
        <v/>
      </c>
      <c r="BU938" s="21" t="s">
        <v>256</v>
      </c>
      <c r="BV938" s="21"/>
      <c r="BW938" s="347"/>
      <c r="BX938" s="25" t="str">
        <f t="shared" si="52"/>
        <v/>
      </c>
      <c r="BY938" s="23"/>
      <c r="BZ938" s="25" t="str">
        <f>IF(BY938="","",IF(BY938="TBD","TBD",IF(BY938="N/A","N/A","W"&amp;TEXT(WEEKNUM(BY938,21),"00")&amp;" "&amp;YEAR(BY938))))</f>
        <v/>
      </c>
      <c r="CA938" s="21" t="s">
        <v>257</v>
      </c>
      <c r="CB938" s="21" t="s">
        <v>349</v>
      </c>
      <c r="CC938" s="21" t="s">
        <v>350</v>
      </c>
      <c r="CD938" s="21"/>
      <c r="CE938" s="23"/>
      <c r="CF938" s="23"/>
      <c r="CG938" s="23"/>
      <c r="CH938" s="23"/>
      <c r="CI938" s="25" t="str">
        <f>IF(CH938="","",IF(CH938="TBD","TBD",IF(CH938="N/A","N/A","W"&amp;TEXT(WEEKNUM(CH938,21),"00")&amp;" "&amp;YEAR(CH938))))</f>
        <v/>
      </c>
      <c r="CJ938" s="23"/>
      <c r="CK938" s="25" t="str">
        <f>IF(CJ938="","",IF(CJ938="TBD","TBD",IF(CJ938="N/A","N/A","W"&amp;TEXT(WEEKNUM(CJ938,21),"00")&amp;" "&amp;YEAR(CJ938))))</f>
        <v/>
      </c>
      <c r="CL938" s="24">
        <f>+IF(CJ938="",0,(CJ938-CH938))</f>
        <v>0</v>
      </c>
      <c r="CM938" s="21" t="s">
        <v>258</v>
      </c>
      <c r="CN938" s="21"/>
      <c r="CO938" s="23"/>
      <c r="CP938" s="25" t="str">
        <f>IF(CO938="","",IF(CO938="TBD","TBD",IF(CO938="N/A","N/A","W"&amp;TEXT(WEEKNUM(CO938,21),"00")&amp;" "&amp;YEAR(CO938))))</f>
        <v/>
      </c>
      <c r="CQ938" s="23" t="s">
        <v>258</v>
      </c>
      <c r="CR938" s="23"/>
      <c r="CS938" s="23"/>
      <c r="CT938" s="25" t="str">
        <f>IF(CS938="","",IF(CS938="TBD","TBD",IF(CS938="N/A","N/A","W"&amp;TEXT(WEEKNUM(CS938,21),"00")&amp;" "&amp;YEAR(CS938))))</f>
        <v/>
      </c>
      <c r="CU938" s="21" t="s">
        <v>258</v>
      </c>
      <c r="CV938" s="21"/>
      <c r="CW938" s="23"/>
      <c r="CX938" s="25" t="str">
        <f>IF(CW938="","",IF(CW938="TBD","TBD",IF(CW938="N/A","N/A","W"&amp;TEXT(WEEKNUM(CW938,21),"00")&amp;" "&amp;YEAR(CW938))))</f>
        <v/>
      </c>
      <c r="CY938" s="21" t="s">
        <v>258</v>
      </c>
      <c r="CZ938" s="21"/>
      <c r="DA938" s="23"/>
      <c r="DB938" s="25" t="str">
        <f>IF(DA938="","",IF(DA938="TBD","TBD",IF(DA938="N/A","N/A","W"&amp;TEXT(WEEKNUM(DA938,21),"00")&amp;" "&amp;YEAR(DA938))))</f>
        <v/>
      </c>
      <c r="DC938" s="23"/>
      <c r="DD938" s="25" t="str">
        <f>IF(DC938="","",IF(DC938="TBD","TBD",IF(DC938="N/A","N/A","W"&amp;TEXT(WEEKNUM(DC938,21),"00")&amp;" "&amp;YEAR(DC938))))</f>
        <v/>
      </c>
      <c r="DE938" s="21" t="s">
        <v>258</v>
      </c>
      <c r="DF938" s="23"/>
      <c r="DG938" s="21" t="s">
        <v>259</v>
      </c>
      <c r="DH938" s="18"/>
      <c r="DI938" s="18"/>
      <c r="DJ938" s="18"/>
      <c r="DK938" s="21" t="s">
        <v>260</v>
      </c>
      <c r="DL938" s="21" t="s">
        <v>275</v>
      </c>
      <c r="DM938" s="21"/>
      <c r="DN938" s="23"/>
      <c r="DO938" s="23"/>
      <c r="DP938" s="23"/>
      <c r="DQ938" s="23" t="s">
        <v>262</v>
      </c>
      <c r="DR938" s="23"/>
      <c r="DS938" s="23"/>
      <c r="DT938" s="23"/>
      <c r="DU938" s="23"/>
      <c r="DV938" s="23"/>
      <c r="DW938" s="23"/>
      <c r="DX938" s="23"/>
      <c r="DY938" s="18"/>
      <c r="DZ938" s="18"/>
      <c r="EA938" s="18"/>
      <c r="EB938" s="21" t="s">
        <v>30</v>
      </c>
      <c r="EC938" s="18"/>
      <c r="ED938" s="18"/>
      <c r="EE938" s="18"/>
      <c r="EF938" s="55"/>
      <c r="EG938" s="55"/>
      <c r="EH938" s="18"/>
      <c r="EI938" s="18">
        <v>0</v>
      </c>
      <c r="EJ938" s="29" t="str">
        <f>K938&amp;AY938&amp;CA938&amp;DE938&amp;DT938&amp;DW938</f>
        <v>No VigenteTSS RechazadoIng No Recibida 4GAs Built No Recibido</v>
      </c>
    </row>
    <row r="939" spans="1:140" ht="12" hidden="1" customHeight="1">
      <c r="A939" s="30" t="str">
        <f>IFERROR(IF(VLOOKUP(B939,SEARCH!A:A,1,0)=B939,"OK",""),"")</f>
        <v/>
      </c>
      <c r="B939" s="31" t="s">
        <v>7037</v>
      </c>
      <c r="C939" s="15" t="s">
        <v>7038</v>
      </c>
      <c r="D939" s="16">
        <v>7</v>
      </c>
      <c r="E939" s="16">
        <v>-35.40925</v>
      </c>
      <c r="F939" s="16">
        <v>-71.638890000000004</v>
      </c>
      <c r="G939" s="16" t="s">
        <v>265</v>
      </c>
      <c r="H939" s="16" t="s">
        <v>638</v>
      </c>
      <c r="I939" s="16" t="s">
        <v>7039</v>
      </c>
      <c r="J939" s="16" t="s">
        <v>3</v>
      </c>
      <c r="K939" s="16" t="s">
        <v>3</v>
      </c>
      <c r="L939" s="16" t="s">
        <v>247</v>
      </c>
      <c r="M939" s="103"/>
      <c r="N939" s="18"/>
      <c r="O939" s="19" t="s">
        <v>4478</v>
      </c>
      <c r="P939" s="19" t="s">
        <v>248</v>
      </c>
      <c r="Q939" s="18"/>
      <c r="R939" s="21" t="s">
        <v>4802</v>
      </c>
      <c r="S939" s="21">
        <v>18</v>
      </c>
      <c r="T939" s="22" t="s">
        <v>7040</v>
      </c>
      <c r="U939" s="23">
        <v>45562</v>
      </c>
      <c r="V939" s="21" t="str">
        <f>IF(U939="","",IF(U939="TBD","TBD",IF(U939="N/A","N/A","W"&amp;TEXT(WEEKNUM(U939,21),"00")&amp;" "&amp;YEAR(U939))))</f>
        <v>W39 2024</v>
      </c>
      <c r="W939" s="23"/>
      <c r="X939" s="23"/>
      <c r="Y939" s="23" t="str">
        <f>IF(X939="","",IF(X939="TBD","TBD",IF(X939="N/A","N/A","W"&amp;TEXT(WEEKNUM(X939,21),"00")&amp;" "&amp;YEAR(X939))))</f>
        <v/>
      </c>
      <c r="Z939" s="23"/>
      <c r="AA939" s="23"/>
      <c r="AB939" s="24">
        <f>+IF(Z939="",0,AA939-Z939)</f>
        <v>0</v>
      </c>
      <c r="AC939" s="21" t="s">
        <v>251</v>
      </c>
      <c r="AD939" s="21">
        <v>0</v>
      </c>
      <c r="AE939" s="23"/>
      <c r="AF939" s="25" t="str">
        <f>IF(AE939="","",IF(AE939="TBD","TBD",IF(AE939="N/A","N/A","W"&amp;TEXT(WEEKNUM(AE939,21),"00")&amp;" "&amp;YEAR(AE939))))</f>
        <v/>
      </c>
      <c r="AG939" s="21" t="s">
        <v>251</v>
      </c>
      <c r="AH939" s="21"/>
      <c r="AI939" s="23"/>
      <c r="AJ939" s="25" t="str">
        <f>IF(AI939="","",IF(AI939="TBD","TBD",IF(AI939="N/A","N/A","W"&amp;TEXT(WEEKNUM(AI939,21),"00")&amp;" "&amp;YEAR(AI939))))</f>
        <v/>
      </c>
      <c r="AK939" s="21" t="s">
        <v>251</v>
      </c>
      <c r="AL939" s="21"/>
      <c r="AM939" s="23"/>
      <c r="AN939" s="25" t="str">
        <f>IF(AM939="","",IF(AM939="TBD","TBD",IF(AM939="N/A","N/A","W"&amp;TEXT(WEEKNUM(AM939,21),"00")&amp;" "&amp;YEAR(AM939))))</f>
        <v/>
      </c>
      <c r="AO939" s="21" t="s">
        <v>251</v>
      </c>
      <c r="AP939" s="21"/>
      <c r="AQ939" s="23"/>
      <c r="AR939" s="25" t="str">
        <f>IF(AQ939="","",IF(AQ939="TBD","TBD",IF(AQ939="N/A","N/A","W"&amp;TEXT(WEEKNUM(AQ939,21),"00")&amp;" "&amp;YEAR(AQ939))))</f>
        <v/>
      </c>
      <c r="AS939" s="21"/>
      <c r="AT939" s="21"/>
      <c r="AU939" s="23"/>
      <c r="AV939" s="25" t="s">
        <v>252</v>
      </c>
      <c r="AW939" s="59"/>
      <c r="AX939" s="25" t="str">
        <f>IF(AW939="","",IF(AW939="TBD","TBD",IF(AW939="N/A","N/A","W"&amp;TEXT(WEEKNUM(AW939,21),"00")&amp;" "&amp;YEAR(AW939))))</f>
        <v/>
      </c>
      <c r="AY939" s="21" t="s">
        <v>253</v>
      </c>
      <c r="AZ939" s="21" t="s">
        <v>254</v>
      </c>
      <c r="BA939" s="21" t="s">
        <v>255</v>
      </c>
      <c r="BB939" s="23"/>
      <c r="BC939" s="23"/>
      <c r="BD939" s="23"/>
      <c r="BE939" s="25" t="str">
        <f>IF(BD939="","",IF(BD939="TBD","TBD",IF(BD939="N/A","N/A","W"&amp;TEXT(WEEKNUM(BD939,21),"00")&amp;" "&amp;YEAR(BD939))))</f>
        <v/>
      </c>
      <c r="BF939" s="23"/>
      <c r="BG939" s="25" t="str">
        <f>IF(BF939="","",IF(BF939="TBD","TBD",IF(BF939="N/A","N/A","W"&amp;TEXT(WEEKNUM(BF939,21),"00")&amp;" "&amp;YEAR(BF939))))</f>
        <v/>
      </c>
      <c r="BH939" s="24">
        <f>+IF(BF939="",0,(BF939-BD939))</f>
        <v>0</v>
      </c>
      <c r="BI939" s="26" t="s">
        <v>256</v>
      </c>
      <c r="BJ939" s="26"/>
      <c r="BK939" s="27"/>
      <c r="BL939" s="25" t="str">
        <f>IF(BK939="","",IF(BK939="TBD","TBD",IF(BK939="N/A","N/A","W"&amp;TEXT(WEEKNUM(BK939,21),"00")&amp;" "&amp;YEAR(BK939))))</f>
        <v/>
      </c>
      <c r="BM939" s="21" t="s">
        <v>256</v>
      </c>
      <c r="BN939" s="124"/>
      <c r="BO939" s="23"/>
      <c r="BP939" s="25" t="str">
        <f>IF(BO939="","",IF(BO939="TBD","TBD",IF(BO939="N/A","N/A","W"&amp;TEXT(WEEKNUM(BO939,21),"00")&amp;" "&amp;YEAR(BO939))))</f>
        <v/>
      </c>
      <c r="BQ939" s="21" t="s">
        <v>256</v>
      </c>
      <c r="BR939" s="21"/>
      <c r="BS939" s="334"/>
      <c r="BT939" s="25" t="str">
        <f t="shared" si="51"/>
        <v/>
      </c>
      <c r="BU939" s="21" t="s">
        <v>256</v>
      </c>
      <c r="BV939" s="21"/>
      <c r="BW939" s="347"/>
      <c r="BX939" s="25" t="str">
        <f t="shared" si="52"/>
        <v/>
      </c>
      <c r="BY939" s="23"/>
      <c r="BZ939" s="25" t="str">
        <f>IF(BY939="","",IF(BY939="TBD","TBD",IF(BY939="N/A","N/A","W"&amp;TEXT(WEEKNUM(BY939,21),"00")&amp;" "&amp;YEAR(BY939))))</f>
        <v/>
      </c>
      <c r="CA939" s="21" t="s">
        <v>257</v>
      </c>
      <c r="CB939" s="21" t="s">
        <v>349</v>
      </c>
      <c r="CC939" s="21" t="s">
        <v>350</v>
      </c>
      <c r="CD939" s="21"/>
      <c r="CE939" s="23"/>
      <c r="CF939" s="23"/>
      <c r="CG939" s="23"/>
      <c r="CH939" s="23"/>
      <c r="CI939" s="25" t="str">
        <f>IF(CH939="","",IF(CH939="TBD","TBD",IF(CH939="N/A","N/A","W"&amp;TEXT(WEEKNUM(CH939,21),"00")&amp;" "&amp;YEAR(CH939))))</f>
        <v/>
      </c>
      <c r="CJ939" s="23"/>
      <c r="CK939" s="25" t="str">
        <f>IF(CJ939="","",IF(CJ939="TBD","TBD",IF(CJ939="N/A","N/A","W"&amp;TEXT(WEEKNUM(CJ939,21),"00")&amp;" "&amp;YEAR(CJ939))))</f>
        <v/>
      </c>
      <c r="CL939" s="24">
        <f>+IF(CJ939="",0,(CJ939-CH939))</f>
        <v>0</v>
      </c>
      <c r="CM939" s="21" t="s">
        <v>258</v>
      </c>
      <c r="CN939" s="21"/>
      <c r="CO939" s="23"/>
      <c r="CP939" s="25" t="str">
        <f>IF(CO939="","",IF(CO939="TBD","TBD",IF(CO939="N/A","N/A","W"&amp;TEXT(WEEKNUM(CO939,21),"00")&amp;" "&amp;YEAR(CO939))))</f>
        <v/>
      </c>
      <c r="CQ939" s="23" t="s">
        <v>258</v>
      </c>
      <c r="CR939" s="23"/>
      <c r="CS939" s="23"/>
      <c r="CT939" s="25" t="str">
        <f>IF(CS939="","",IF(CS939="TBD","TBD",IF(CS939="N/A","N/A","W"&amp;TEXT(WEEKNUM(CS939,21),"00")&amp;" "&amp;YEAR(CS939))))</f>
        <v/>
      </c>
      <c r="CU939" s="21" t="s">
        <v>258</v>
      </c>
      <c r="CV939" s="21"/>
      <c r="CW939" s="23"/>
      <c r="CX939" s="25" t="str">
        <f>IF(CW939="","",IF(CW939="TBD","TBD",IF(CW939="N/A","N/A","W"&amp;TEXT(WEEKNUM(CW939,21),"00")&amp;" "&amp;YEAR(CW939))))</f>
        <v/>
      </c>
      <c r="CY939" s="21" t="s">
        <v>258</v>
      </c>
      <c r="CZ939" s="21"/>
      <c r="DA939" s="23"/>
      <c r="DB939" s="25" t="str">
        <f>IF(DA939="","",IF(DA939="TBD","TBD",IF(DA939="N/A","N/A","W"&amp;TEXT(WEEKNUM(DA939,21),"00")&amp;" "&amp;YEAR(DA939))))</f>
        <v/>
      </c>
      <c r="DC939" s="23"/>
      <c r="DD939" s="25" t="str">
        <f>IF(DC939="","",IF(DC939="TBD","TBD",IF(DC939="N/A","N/A","W"&amp;TEXT(WEEKNUM(DC939,21),"00")&amp;" "&amp;YEAR(DC939))))</f>
        <v/>
      </c>
      <c r="DE939" s="21" t="s">
        <v>258</v>
      </c>
      <c r="DF939" s="23"/>
      <c r="DG939" s="21" t="s">
        <v>259</v>
      </c>
      <c r="DH939" s="18"/>
      <c r="DI939" s="18"/>
      <c r="DJ939" s="18"/>
      <c r="DK939" s="21" t="s">
        <v>260</v>
      </c>
      <c r="DL939" s="21" t="s">
        <v>275</v>
      </c>
      <c r="DM939" s="21"/>
      <c r="DN939" s="23"/>
      <c r="DO939" s="23"/>
      <c r="DP939" s="23"/>
      <c r="DQ939" s="23" t="s">
        <v>262</v>
      </c>
      <c r="DR939" s="23"/>
      <c r="DS939" s="23"/>
      <c r="DT939" s="23"/>
      <c r="DU939" s="23"/>
      <c r="DV939" s="23"/>
      <c r="DW939" s="23"/>
      <c r="DX939" s="23"/>
      <c r="DY939" s="18"/>
      <c r="DZ939" s="18"/>
      <c r="EA939" s="18"/>
      <c r="EB939" s="21" t="s">
        <v>30</v>
      </c>
      <c r="EC939" s="18"/>
      <c r="ED939" s="18"/>
      <c r="EE939" s="18"/>
      <c r="EF939" s="55"/>
      <c r="EG939" s="55"/>
      <c r="EH939" s="18"/>
      <c r="EI939" s="18">
        <v>0</v>
      </c>
      <c r="EJ939" s="29" t="str">
        <f>K939&amp;AY939&amp;CA939&amp;DE939&amp;DT939&amp;DW939</f>
        <v>No VigenteTSS No Recibido 4GIng No Recibida 4GAs Built No Recibido</v>
      </c>
    </row>
    <row r="940" spans="1:140" ht="12" hidden="1" customHeight="1">
      <c r="A940" s="30" t="str">
        <f>IFERROR(IF(VLOOKUP(B940,SEARCH!A:A,1,0)=B940,"OK",""),"")</f>
        <v/>
      </c>
      <c r="B940" s="31" t="s">
        <v>7041</v>
      </c>
      <c r="C940" s="15" t="s">
        <v>7042</v>
      </c>
      <c r="D940" s="16">
        <v>7</v>
      </c>
      <c r="E940" s="16">
        <v>-35.592092000000001</v>
      </c>
      <c r="F940" s="16">
        <v>-71.738979999999998</v>
      </c>
      <c r="G940" s="16" t="s">
        <v>265</v>
      </c>
      <c r="H940" s="16" t="s">
        <v>7043</v>
      </c>
      <c r="I940" s="16" t="s">
        <v>7044</v>
      </c>
      <c r="J940" s="16" t="s">
        <v>3</v>
      </c>
      <c r="K940" s="16" t="s">
        <v>3</v>
      </c>
      <c r="L940" s="16" t="s">
        <v>247</v>
      </c>
      <c r="M940" s="103"/>
      <c r="N940" s="18"/>
      <c r="O940" s="19" t="s">
        <v>4478</v>
      </c>
      <c r="P940" s="19" t="s">
        <v>248</v>
      </c>
      <c r="Q940" s="18"/>
      <c r="R940" s="21" t="s">
        <v>4802</v>
      </c>
      <c r="S940" s="21">
        <v>18</v>
      </c>
      <c r="T940" s="22" t="s">
        <v>7045</v>
      </c>
      <c r="U940" s="23">
        <v>45562</v>
      </c>
      <c r="V940" s="21" t="str">
        <f>IF(U940="","",IF(U940="TBD","TBD",IF(U940="N/A","N/A","W"&amp;TEXT(WEEKNUM(U940,21),"00")&amp;" "&amp;YEAR(U940))))</f>
        <v>W39 2024</v>
      </c>
      <c r="W940" s="23">
        <v>45589</v>
      </c>
      <c r="X940" s="23"/>
      <c r="Y940" s="23" t="str">
        <f>IF(X940="","",IF(X940="TBD","TBD",IF(X940="N/A","N/A","W"&amp;TEXT(WEEKNUM(X940,21),"00")&amp;" "&amp;YEAR(X940))))</f>
        <v/>
      </c>
      <c r="Z940" s="23">
        <v>45589</v>
      </c>
      <c r="AA940" s="23">
        <v>45594</v>
      </c>
      <c r="AB940" s="24">
        <f>+IF(Z940="",0,AA940-Z940)</f>
        <v>5</v>
      </c>
      <c r="AC940" s="21" t="s">
        <v>324</v>
      </c>
      <c r="AD940" s="21"/>
      <c r="AE940" s="23">
        <v>45601</v>
      </c>
      <c r="AF940" s="25" t="str">
        <f>IF(AE940="","",IF(AE940="TBD","TBD",IF(AE940="N/A","N/A","W"&amp;TEXT(WEEKNUM(AE940,21),"00")&amp;" "&amp;YEAR(AE940))))</f>
        <v>W45 2024</v>
      </c>
      <c r="AG940" s="21" t="s">
        <v>324</v>
      </c>
      <c r="AH940" s="21"/>
      <c r="AI940" s="23">
        <v>45615</v>
      </c>
      <c r="AJ940" s="25" t="str">
        <f>IF(AI940="","",IF(AI940="TBD","TBD",IF(AI940="N/A","N/A","W"&amp;TEXT(WEEKNUM(AI940,21),"00")&amp;" "&amp;YEAR(AI940))))</f>
        <v>W47 2024</v>
      </c>
      <c r="AK940" s="21" t="s">
        <v>324</v>
      </c>
      <c r="AL940" s="21"/>
      <c r="AM940" s="23">
        <v>45635</v>
      </c>
      <c r="AN940" s="25" t="str">
        <f>IF(AM940="","",IF(AM940="TBD","TBD",IF(AM940="N/A","N/A","W"&amp;TEXT(WEEKNUM(AM940,21),"00")&amp;" "&amp;YEAR(AM940))))</f>
        <v>W50 2024</v>
      </c>
      <c r="AO940" s="21" t="s">
        <v>324</v>
      </c>
      <c r="AP940" s="21" t="s">
        <v>7046</v>
      </c>
      <c r="AQ940" s="23">
        <v>45604</v>
      </c>
      <c r="AR940" s="25" t="str">
        <f>IF(AQ940="","",IF(AQ940="TBD","TBD",IF(AQ940="N/A","N/A","W"&amp;TEXT(WEEKNUM(AQ940,21),"00")&amp;" "&amp;YEAR(AQ940))))</f>
        <v>W45 2024</v>
      </c>
      <c r="AS940" s="21" t="s">
        <v>324</v>
      </c>
      <c r="AT940" s="21">
        <v>0</v>
      </c>
      <c r="AU940" s="23">
        <v>45621</v>
      </c>
      <c r="AV940" s="25" t="s">
        <v>7047</v>
      </c>
      <c r="AW940" s="59">
        <v>45604</v>
      </c>
      <c r="AX940" s="25" t="str">
        <f>IF(AW940="","",IF(AW940="TBD","TBD",IF(AW940="N/A","N/A","W"&amp;TEXT(WEEKNUM(AW940,21),"00")&amp;" "&amp;YEAR(AW940))))</f>
        <v>W45 2024</v>
      </c>
      <c r="AY940" s="21" t="s">
        <v>327</v>
      </c>
      <c r="AZ940" s="21" t="s">
        <v>328</v>
      </c>
      <c r="BA940" s="21" t="s">
        <v>255</v>
      </c>
      <c r="BB940" s="23"/>
      <c r="BC940" s="23"/>
      <c r="BD940" s="23"/>
      <c r="BE940" s="25" t="str">
        <f>IF(BD940="","",IF(BD940="TBD","TBD",IF(BD940="N/A","N/A","W"&amp;TEXT(WEEKNUM(BD940,21),"00")&amp;" "&amp;YEAR(BD940))))</f>
        <v/>
      </c>
      <c r="BF940" s="23"/>
      <c r="BG940" s="25" t="str">
        <f>IF(BF940="","",IF(BF940="TBD","TBD",IF(BF940="N/A","N/A","W"&amp;TEXT(WEEKNUM(BF940,21),"00")&amp;" "&amp;YEAR(BF940))))</f>
        <v/>
      </c>
      <c r="BH940" s="24">
        <f>+IF(BF940="",0,(BF940-BD940))</f>
        <v>0</v>
      </c>
      <c r="BI940" s="26" t="s">
        <v>256</v>
      </c>
      <c r="BJ940" s="26"/>
      <c r="BK940" s="27"/>
      <c r="BL940" s="25" t="str">
        <f>IF(BK940="","",IF(BK940="TBD","TBD",IF(BK940="N/A","N/A","W"&amp;TEXT(WEEKNUM(BK940,21),"00")&amp;" "&amp;YEAR(BK940))))</f>
        <v/>
      </c>
      <c r="BM940" s="21" t="s">
        <v>256</v>
      </c>
      <c r="BN940" s="124"/>
      <c r="BO940" s="23"/>
      <c r="BP940" s="25" t="str">
        <f>IF(BO940="","",IF(BO940="TBD","TBD",IF(BO940="N/A","N/A","W"&amp;TEXT(WEEKNUM(BO940,21),"00")&amp;" "&amp;YEAR(BO940))))</f>
        <v/>
      </c>
      <c r="BQ940" s="21" t="s">
        <v>256</v>
      </c>
      <c r="BR940" s="21"/>
      <c r="BS940" s="334"/>
      <c r="BT940" s="25" t="str">
        <f t="shared" si="51"/>
        <v/>
      </c>
      <c r="BU940" s="21" t="s">
        <v>256</v>
      </c>
      <c r="BV940" s="21"/>
      <c r="BW940" s="347"/>
      <c r="BX940" s="25" t="str">
        <f t="shared" si="52"/>
        <v/>
      </c>
      <c r="BY940" s="23"/>
      <c r="BZ940" s="25" t="str">
        <f>IF(BY940="","",IF(BY940="TBD","TBD",IF(BY940="N/A","N/A","W"&amp;TEXT(WEEKNUM(BY940,21),"00")&amp;" "&amp;YEAR(BY940))))</f>
        <v/>
      </c>
      <c r="CA940" s="21" t="s">
        <v>257</v>
      </c>
      <c r="CB940" s="21" t="s">
        <v>349</v>
      </c>
      <c r="CC940" s="21" t="s">
        <v>350</v>
      </c>
      <c r="CD940" s="21"/>
      <c r="CE940" s="23"/>
      <c r="CF940" s="23"/>
      <c r="CG940" s="23"/>
      <c r="CH940" s="23"/>
      <c r="CI940" s="25" t="str">
        <f>IF(CH940="","",IF(CH940="TBD","TBD",IF(CH940="N/A","N/A","W"&amp;TEXT(WEEKNUM(CH940,21),"00")&amp;" "&amp;YEAR(CH940))))</f>
        <v/>
      </c>
      <c r="CJ940" s="23"/>
      <c r="CK940" s="25" t="str">
        <f>IF(CJ940="","",IF(CJ940="TBD","TBD",IF(CJ940="N/A","N/A","W"&amp;TEXT(WEEKNUM(CJ940,21),"00")&amp;" "&amp;YEAR(CJ940))))</f>
        <v/>
      </c>
      <c r="CL940" s="24">
        <f>+IF(CJ940="",0,(CJ940-CH940))</f>
        <v>0</v>
      </c>
      <c r="CM940" s="21" t="s">
        <v>258</v>
      </c>
      <c r="CN940" s="21"/>
      <c r="CO940" s="23"/>
      <c r="CP940" s="25" t="str">
        <f>IF(CO940="","",IF(CO940="TBD","TBD",IF(CO940="N/A","N/A","W"&amp;TEXT(WEEKNUM(CO940,21),"00")&amp;" "&amp;YEAR(CO940))))</f>
        <v/>
      </c>
      <c r="CQ940" s="23" t="s">
        <v>258</v>
      </c>
      <c r="CR940" s="23"/>
      <c r="CS940" s="23"/>
      <c r="CT940" s="25" t="str">
        <f>IF(CS940="","",IF(CS940="TBD","TBD",IF(CS940="N/A","N/A","W"&amp;TEXT(WEEKNUM(CS940,21),"00")&amp;" "&amp;YEAR(CS940))))</f>
        <v/>
      </c>
      <c r="CU940" s="21" t="s">
        <v>258</v>
      </c>
      <c r="CV940" s="21"/>
      <c r="CW940" s="23"/>
      <c r="CX940" s="25" t="str">
        <f>IF(CW940="","",IF(CW940="TBD","TBD",IF(CW940="N/A","N/A","W"&amp;TEXT(WEEKNUM(CW940,21),"00")&amp;" "&amp;YEAR(CW940))))</f>
        <v/>
      </c>
      <c r="CY940" s="21" t="s">
        <v>258</v>
      </c>
      <c r="CZ940" s="21"/>
      <c r="DA940" s="23"/>
      <c r="DB940" s="25" t="str">
        <f>IF(DA940="","",IF(DA940="TBD","TBD",IF(DA940="N/A","N/A","W"&amp;TEXT(WEEKNUM(DA940,21),"00")&amp;" "&amp;YEAR(DA940))))</f>
        <v/>
      </c>
      <c r="DC940" s="23"/>
      <c r="DD940" s="25" t="str">
        <f>IF(DC940="","",IF(DC940="TBD","TBD",IF(DC940="N/A","N/A","W"&amp;TEXT(WEEKNUM(DC940,21),"00")&amp;" "&amp;YEAR(DC940))))</f>
        <v/>
      </c>
      <c r="DE940" s="21" t="s">
        <v>258</v>
      </c>
      <c r="DF940" s="23"/>
      <c r="DG940" s="21" t="s">
        <v>259</v>
      </c>
      <c r="DH940" s="18"/>
      <c r="DI940" s="18"/>
      <c r="DJ940" s="18"/>
      <c r="DK940" s="21" t="s">
        <v>260</v>
      </c>
      <c r="DL940" s="21" t="s">
        <v>275</v>
      </c>
      <c r="DM940" s="21"/>
      <c r="DN940" s="23"/>
      <c r="DO940" s="23"/>
      <c r="DP940" s="23"/>
      <c r="DQ940" s="23" t="s">
        <v>262</v>
      </c>
      <c r="DR940" s="23"/>
      <c r="DS940" s="23"/>
      <c r="DT940" s="23"/>
      <c r="DU940" s="23"/>
      <c r="DV940" s="23"/>
      <c r="DW940" s="23"/>
      <c r="DX940" s="23"/>
      <c r="DY940" s="18"/>
      <c r="DZ940" s="18"/>
      <c r="EA940" s="18"/>
      <c r="EB940" s="21" t="s">
        <v>34</v>
      </c>
      <c r="EC940" s="18"/>
      <c r="ED940" s="18"/>
      <c r="EE940" s="18"/>
      <c r="EF940" s="55"/>
      <c r="EG940" s="55"/>
      <c r="EH940" s="18"/>
      <c r="EI940" s="18">
        <v>0</v>
      </c>
      <c r="EJ940" s="29" t="str">
        <f>K940&amp;AY940&amp;CA940&amp;DE940&amp;DT940&amp;DW940</f>
        <v>No VigenteTSS Aprobado 4GIng No Recibida 4GAs Built No Recibido</v>
      </c>
    </row>
    <row r="941" spans="1:140" ht="12" hidden="1" customHeight="1">
      <c r="A941" s="30" t="str">
        <f>IFERROR(IF(VLOOKUP(B941,SEARCH!A:A,1,0)=B941,"OK",""),"")</f>
        <v/>
      </c>
      <c r="B941" s="31" t="s">
        <v>7048</v>
      </c>
      <c r="C941" s="15" t="s">
        <v>7049</v>
      </c>
      <c r="D941" s="16">
        <v>7</v>
      </c>
      <c r="E941" s="327">
        <v>-35.411330999999997</v>
      </c>
      <c r="F941" s="327">
        <v>-71.618655000000004</v>
      </c>
      <c r="G941" s="16" t="s">
        <v>265</v>
      </c>
      <c r="H941" s="16" t="s">
        <v>638</v>
      </c>
      <c r="I941" s="16" t="s">
        <v>7050</v>
      </c>
      <c r="J941" s="16" t="s">
        <v>355</v>
      </c>
      <c r="K941" s="17" t="s">
        <v>319</v>
      </c>
      <c r="L941" s="16" t="s">
        <v>247</v>
      </c>
      <c r="M941" s="55">
        <v>46295</v>
      </c>
      <c r="N941" s="18"/>
      <c r="O941" s="19" t="s">
        <v>4478</v>
      </c>
      <c r="P941" s="19" t="s">
        <v>248</v>
      </c>
      <c r="Q941" s="18"/>
      <c r="R941" s="21" t="s">
        <v>250</v>
      </c>
      <c r="S941" s="21">
        <v>12</v>
      </c>
      <c r="T941" s="22"/>
      <c r="U941" s="23">
        <v>46010</v>
      </c>
      <c r="V941" s="21" t="str">
        <f>IF(U941="","",IF(U941="TBD","TBD",IF(U941="N/A","N/A","W"&amp;TEXT(WEEKNUM(U941,21),"00")&amp;" "&amp;YEAR(U941))))</f>
        <v>W51 2025</v>
      </c>
      <c r="W941" s="23">
        <v>46076</v>
      </c>
      <c r="X941" s="23"/>
      <c r="Y941" s="23" t="str">
        <f>IF(X941="","",IF(X941="TBD","TBD",IF(X941="N/A","N/A","W"&amp;TEXT(WEEKNUM(X941,21),"00")&amp;" "&amp;YEAR(X941))))</f>
        <v/>
      </c>
      <c r="Z941" s="23">
        <v>46076</v>
      </c>
      <c r="AA941" s="23">
        <v>46079</v>
      </c>
      <c r="AB941" s="24">
        <f>+IF(Z941="",0,AA941-Z941)</f>
        <v>3</v>
      </c>
      <c r="AC941" s="21" t="s">
        <v>324</v>
      </c>
      <c r="AD941" s="21"/>
      <c r="AE941" s="23">
        <v>46077</v>
      </c>
      <c r="AF941" s="25" t="str">
        <f>IF(AE941="","",IF(AE941="TBD","TBD",IF(AE941="N/A","N/A","W"&amp;TEXT(WEEKNUM(AE941,21),"00")&amp;" "&amp;YEAR(AE941))))</f>
        <v>W09 2026</v>
      </c>
      <c r="AG941" s="21" t="s">
        <v>324</v>
      </c>
      <c r="AH941" s="20" t="s">
        <v>7051</v>
      </c>
      <c r="AI941" s="23">
        <v>46077</v>
      </c>
      <c r="AJ941" s="25" t="str">
        <f>IF(AI941="","",IF(AI941="TBD","TBD",IF(AI941="N/A","N/A","W"&amp;TEXT(WEEKNUM(AI941,21),"00")&amp;" "&amp;YEAR(AI941))))</f>
        <v>W09 2026</v>
      </c>
      <c r="AK941" s="21" t="s">
        <v>459</v>
      </c>
      <c r="AL941" s="20" t="s">
        <v>7052</v>
      </c>
      <c r="AM941" s="23">
        <v>46079</v>
      </c>
      <c r="AN941" s="25" t="str">
        <f>IF(AM941="","",IF(AM941="TBD","TBD",IF(AM941="N/A","N/A","W"&amp;TEXT(WEEKNUM(AM941,21),"00")&amp;" "&amp;YEAR(AM941))))</f>
        <v>W09 2026</v>
      </c>
      <c r="AO941" s="21" t="s">
        <v>324</v>
      </c>
      <c r="AP941" s="20" t="s">
        <v>370</v>
      </c>
      <c r="AQ941" s="23">
        <v>46083</v>
      </c>
      <c r="AR941" s="25" t="str">
        <f>IF(AQ941="","",IF(AQ941="TBD","TBD",IF(AQ941="N/A","N/A","W"&amp;TEXT(WEEKNUM(AQ941,21),"00")&amp;" "&amp;YEAR(AQ941))))</f>
        <v>W10 2026</v>
      </c>
      <c r="AS941" s="21"/>
      <c r="AT941" s="21"/>
      <c r="AU941" s="23"/>
      <c r="AV941" s="25" t="s">
        <v>252</v>
      </c>
      <c r="AW941" s="59">
        <v>46083</v>
      </c>
      <c r="AX941" s="25" t="str">
        <f>IF(AW941="","",IF(AW941="TBD","TBD",IF(AW941="N/A","N/A","W"&amp;TEXT(WEEKNUM(AW941,21),"00")&amp;" "&amp;YEAR(AW941))))</f>
        <v>W10 2026</v>
      </c>
      <c r="AY941" s="21" t="s">
        <v>463</v>
      </c>
      <c r="AZ941" s="21" t="s">
        <v>328</v>
      </c>
      <c r="BA941" s="21" t="s">
        <v>329</v>
      </c>
      <c r="BB941" s="23">
        <v>46133</v>
      </c>
      <c r="BC941" s="23">
        <v>46147</v>
      </c>
      <c r="BD941" s="23">
        <v>46148</v>
      </c>
      <c r="BE941" s="25" t="str">
        <f>IF(BD941="","",IF(BD941="TBD","TBD",IF(BD941="N/A","N/A","W"&amp;TEXT(WEEKNUM(BD941,21),"00")&amp;" "&amp;YEAR(BD941))))</f>
        <v>W19 2026</v>
      </c>
      <c r="BF941" s="23">
        <v>46150</v>
      </c>
      <c r="BG941" s="25" t="str">
        <f>IF(BF941="","",IF(BF941="TBD","TBD",IF(BF941="N/A","N/A","W"&amp;TEXT(WEEKNUM(BF941,21),"00")&amp;" "&amp;YEAR(BF941))))</f>
        <v>W19 2026</v>
      </c>
      <c r="BH941" s="24">
        <f>+IF(BF941="",0,(BF941-BD941))</f>
        <v>2</v>
      </c>
      <c r="BI941" s="26" t="s">
        <v>330</v>
      </c>
      <c r="BJ941" s="322" t="s">
        <v>6872</v>
      </c>
      <c r="BK941" s="27">
        <v>46148</v>
      </c>
      <c r="BL941" s="25" t="str">
        <f>IF(BK941="","",IF(BK941="TBD","TBD",IF(BK941="N/A","N/A","W"&amp;TEXT(WEEKNUM(BK941,21),"00")&amp;" "&amp;YEAR(BK941))))</f>
        <v>W19 2026</v>
      </c>
      <c r="BM941" s="26" t="s">
        <v>330</v>
      </c>
      <c r="BN941" s="124" t="s">
        <v>6873</v>
      </c>
      <c r="BO941" s="23">
        <v>46139</v>
      </c>
      <c r="BP941" s="25" t="str">
        <f>IF(BO941="","",IF(BO941="TBD","TBD",IF(BO941="N/A","N/A","W"&amp;TEXT(WEEKNUM(BO941,21),"00")&amp;" "&amp;YEAR(BO941))))</f>
        <v>W18 2026</v>
      </c>
      <c r="BQ941" s="26" t="s">
        <v>330</v>
      </c>
      <c r="BR941" s="21" t="s">
        <v>6874</v>
      </c>
      <c r="BS941" s="334">
        <v>46135</v>
      </c>
      <c r="BT941" s="25" t="str">
        <f t="shared" si="51"/>
        <v>W17 2026</v>
      </c>
      <c r="BU941" s="26" t="s">
        <v>330</v>
      </c>
      <c r="BV941" s="21" t="s">
        <v>528</v>
      </c>
      <c r="BW941" s="347">
        <v>46134</v>
      </c>
      <c r="BX941" s="25" t="str">
        <f t="shared" si="52"/>
        <v>W17 2026</v>
      </c>
      <c r="BY941" s="23">
        <v>46148</v>
      </c>
      <c r="BZ941" s="25" t="str">
        <f>IF(BY941="","",IF(BY941="TBD","TBD",IF(BY941="N/A","N/A","W"&amp;TEXT(WEEKNUM(BY941,21),"00")&amp;" "&amp;YEAR(BY941))))</f>
        <v>W19 2026</v>
      </c>
      <c r="CA941" s="22" t="s">
        <v>335</v>
      </c>
      <c r="CB941" s="21" t="s">
        <v>336</v>
      </c>
      <c r="CC941" s="21" t="s">
        <v>336</v>
      </c>
      <c r="CD941" s="21"/>
      <c r="CE941" s="23" t="s">
        <v>7053</v>
      </c>
      <c r="CF941" s="23">
        <v>46217</v>
      </c>
      <c r="CG941" s="23"/>
      <c r="CH941" s="23">
        <v>46217</v>
      </c>
      <c r="CI941" s="25" t="str">
        <f>IF(CH941="","",IF(CH941="TBD","TBD",IF(CH941="N/A","N/A","W"&amp;TEXT(WEEKNUM(CH941,21),"00")&amp;" "&amp;YEAR(CH941))))</f>
        <v>W29 2026</v>
      </c>
      <c r="CJ941" s="23">
        <v>46220</v>
      </c>
      <c r="CK941" s="25" t="str">
        <f>IF(CJ941="","",IF(CJ941="TBD","TBD",IF(CJ941="N/A","N/A","W"&amp;TEXT(WEEKNUM(CJ941,21),"00")&amp;" "&amp;YEAR(CJ941))))</f>
        <v>W29 2026</v>
      </c>
      <c r="CL941" s="24">
        <f>+IF(CJ941="",0,(CJ941-CH941))</f>
        <v>3</v>
      </c>
      <c r="CM941" s="21" t="s">
        <v>339</v>
      </c>
      <c r="CN941" s="21" t="s">
        <v>399</v>
      </c>
      <c r="CO941" s="23">
        <v>46217</v>
      </c>
      <c r="CP941" s="25" t="str">
        <f>IF(CO941="","",IF(CO941="TBD","TBD",IF(CO941="N/A","N/A","W"&amp;TEXT(WEEKNUM(CO941,21),"00")&amp;" "&amp;YEAR(CO941))))</f>
        <v>W29 2026</v>
      </c>
      <c r="CQ941" s="37" t="s">
        <v>339</v>
      </c>
      <c r="CR941" s="23" t="s">
        <v>399</v>
      </c>
      <c r="CS941" s="23">
        <v>46217</v>
      </c>
      <c r="CT941" s="25" t="str">
        <f>IF(CS941="","",IF(CS941="TBD","TBD",IF(CS941="N/A","N/A","W"&amp;TEXT(WEEKNUM(CS941,21),"00")&amp;" "&amp;YEAR(CS941))))</f>
        <v>W29 2026</v>
      </c>
      <c r="CU941" s="21" t="s">
        <v>339</v>
      </c>
      <c r="CV941" s="21" t="s">
        <v>7054</v>
      </c>
      <c r="CW941" s="23">
        <v>46217</v>
      </c>
      <c r="CX941" s="25" t="str">
        <f>IF(CW941="","",IF(CW941="TBD","TBD",IF(CW941="N/A","N/A","W"&amp;TEXT(WEEKNUM(CW941,21),"00")&amp;" "&amp;YEAR(CW941))))</f>
        <v>W29 2026</v>
      </c>
      <c r="CY941" s="21" t="s">
        <v>339</v>
      </c>
      <c r="CZ941" s="21" t="s">
        <v>488</v>
      </c>
      <c r="DA941" s="23">
        <v>46217</v>
      </c>
      <c r="DB941" s="25" t="str">
        <f>IF(DA941="","",IF(DA941="TBD","TBD",IF(DA941="N/A","N/A","W"&amp;TEXT(WEEKNUM(DA941,21),"00")&amp;" "&amp;YEAR(DA941))))</f>
        <v>W29 2026</v>
      </c>
      <c r="DC941" s="23">
        <v>46217</v>
      </c>
      <c r="DD941" s="25" t="str">
        <f>IF(DC941="","",IF(DC941="TBD","TBD",IF(DC941="N/A","N/A","W"&amp;TEXT(WEEKNUM(DC941,21),"00")&amp;" "&amp;YEAR(DC941))))</f>
        <v>W29 2026</v>
      </c>
      <c r="DE941" s="21" t="s">
        <v>340</v>
      </c>
      <c r="DF941" s="23">
        <v>46224</v>
      </c>
      <c r="DG941" s="21" t="s">
        <v>4551</v>
      </c>
      <c r="DH941" s="18"/>
      <c r="DI941" s="18"/>
      <c r="DJ941" s="18"/>
      <c r="DK941" s="21" t="s">
        <v>260</v>
      </c>
      <c r="DL941" s="21" t="s">
        <v>341</v>
      </c>
      <c r="DM941" s="21"/>
      <c r="DN941" s="23">
        <v>46247</v>
      </c>
      <c r="DO941" s="23">
        <v>46247</v>
      </c>
      <c r="DP941" s="23"/>
      <c r="DQ941" s="23" t="s">
        <v>262</v>
      </c>
      <c r="DR941" s="23"/>
      <c r="DS941" s="23">
        <v>46274</v>
      </c>
      <c r="DT941" s="23" t="s">
        <v>502</v>
      </c>
      <c r="DU941" s="23">
        <v>46275</v>
      </c>
      <c r="DV941" s="23"/>
      <c r="DW941" s="23"/>
      <c r="DX941" s="23"/>
      <c r="DY941" s="18"/>
      <c r="DZ941" s="18"/>
      <c r="EA941" s="18"/>
      <c r="EB941" s="21" t="s">
        <v>3012</v>
      </c>
      <c r="EC941" s="18"/>
      <c r="ED941" s="18" t="s">
        <v>343</v>
      </c>
      <c r="EE941" s="18"/>
      <c r="EF941" s="55">
        <v>46220</v>
      </c>
      <c r="EG941" s="290" t="s">
        <v>7024</v>
      </c>
      <c r="EH941" s="18" t="s">
        <v>929</v>
      </c>
      <c r="EI941" s="18" t="s">
        <v>6875</v>
      </c>
      <c r="EJ941" s="29" t="str">
        <f>K941&amp;AY941&amp;CA941&amp;DE941&amp;DT941&amp;DW941</f>
        <v>VigenteTSS Aprobado con Observaciones 4GIng Aprobada 4GAs Built Aprobado 4GIntegrado</v>
      </c>
    </row>
    <row r="942" spans="1:140" ht="12" hidden="1" customHeight="1">
      <c r="A942" s="30" t="str">
        <f>IFERROR(IF(VLOOKUP(B942,SEARCH!A:A,1,0)=B942,"OK",""),"")</f>
        <v/>
      </c>
      <c r="B942" s="31" t="s">
        <v>7055</v>
      </c>
      <c r="C942" s="15" t="s">
        <v>7056</v>
      </c>
      <c r="D942" s="16">
        <v>7</v>
      </c>
      <c r="E942" s="196">
        <v>-35.968170000000001</v>
      </c>
      <c r="F942" s="196">
        <v>-72.337509999999995</v>
      </c>
      <c r="G942" s="16" t="s">
        <v>265</v>
      </c>
      <c r="H942" s="16" t="s">
        <v>4515</v>
      </c>
      <c r="I942" s="16" t="s">
        <v>7057</v>
      </c>
      <c r="J942" s="16" t="s">
        <v>318</v>
      </c>
      <c r="K942" s="16" t="s">
        <v>3</v>
      </c>
      <c r="L942" s="16" t="s">
        <v>247</v>
      </c>
      <c r="M942" s="103"/>
      <c r="N942" s="18"/>
      <c r="O942" s="19" t="s">
        <v>4478</v>
      </c>
      <c r="P942" s="19" t="s">
        <v>248</v>
      </c>
      <c r="Q942" s="18"/>
      <c r="R942" s="21" t="s">
        <v>4802</v>
      </c>
      <c r="S942" s="21" t="e">
        <v>#N/A</v>
      </c>
      <c r="T942" s="22" t="s">
        <v>348</v>
      </c>
      <c r="U942" s="23">
        <v>45562</v>
      </c>
      <c r="V942" s="21" t="str">
        <f>IF(U942="","",IF(U942="TBD","TBD",IF(U942="N/A","N/A","W"&amp;TEXT(WEEKNUM(U942,21),"00")&amp;" "&amp;YEAR(U942))))</f>
        <v>W39 2024</v>
      </c>
      <c r="W942" s="23">
        <v>45604</v>
      </c>
      <c r="X942" s="23"/>
      <c r="Y942" s="23" t="str">
        <f>IF(X942="","",IF(X942="TBD","TBD",IF(X942="N/A","N/A","W"&amp;TEXT(WEEKNUM(X942,21),"00")&amp;" "&amp;YEAR(X942))))</f>
        <v/>
      </c>
      <c r="Z942" s="23">
        <v>45607</v>
      </c>
      <c r="AA942" s="23">
        <v>45610</v>
      </c>
      <c r="AB942" s="24">
        <f>+IF(Z942="",0,AA942-Z942)</f>
        <v>3</v>
      </c>
      <c r="AC942" s="21" t="s">
        <v>324</v>
      </c>
      <c r="AD942" s="21"/>
      <c r="AE942" s="23">
        <v>45618</v>
      </c>
      <c r="AF942" s="25" t="str">
        <f>IF(AE942="","",IF(AE942="TBD","TBD",IF(AE942="N/A","N/A","W"&amp;TEXT(WEEKNUM(AE942,21),"00")&amp;" "&amp;YEAR(AE942))))</f>
        <v>W47 2024</v>
      </c>
      <c r="AG942" s="21" t="s">
        <v>324</v>
      </c>
      <c r="AH942" s="21" t="s">
        <v>7058</v>
      </c>
      <c r="AI942" s="23">
        <v>45642</v>
      </c>
      <c r="AJ942" s="25" t="str">
        <f>IF(AI942="","",IF(AI942="TBD","TBD",IF(AI942="N/A","N/A","W"&amp;TEXT(WEEKNUM(AI942,21),"00")&amp;" "&amp;YEAR(AI942))))</f>
        <v>W51 2024</v>
      </c>
      <c r="AK942" s="21" t="s">
        <v>324</v>
      </c>
      <c r="AL942" s="21"/>
      <c r="AM942" s="23">
        <v>45639</v>
      </c>
      <c r="AN942" s="25" t="str">
        <f>IF(AM942="","",IF(AM942="TBD","TBD",IF(AM942="N/A","N/A","W"&amp;TEXT(WEEKNUM(AM942,21),"00")&amp;" "&amp;YEAR(AM942))))</f>
        <v>W50 2024</v>
      </c>
      <c r="AO942" s="21" t="s">
        <v>324</v>
      </c>
      <c r="AP942" s="21" t="s">
        <v>7059</v>
      </c>
      <c r="AQ942" s="23">
        <v>45642</v>
      </c>
      <c r="AR942" s="25" t="str">
        <f>IF(AQ942="","",IF(AQ942="TBD","TBD",IF(AQ942="N/A","N/A","W"&amp;TEXT(WEEKNUM(AQ942,21),"00")&amp;" "&amp;YEAR(AQ942))))</f>
        <v>W51 2024</v>
      </c>
      <c r="AS942" s="21" t="s">
        <v>1381</v>
      </c>
      <c r="AT942" s="21">
        <v>0</v>
      </c>
      <c r="AU942" s="23">
        <v>0</v>
      </c>
      <c r="AV942" s="25" t="s">
        <v>252</v>
      </c>
      <c r="AW942" s="59">
        <v>45622</v>
      </c>
      <c r="AX942" s="25" t="str">
        <f>IF(AW942="","",IF(AW942="TBD","TBD",IF(AW942="N/A","N/A","W"&amp;TEXT(WEEKNUM(AW942,21),"00")&amp;" "&amp;YEAR(AW942))))</f>
        <v>W48 2024</v>
      </c>
      <c r="AY942" s="21" t="s">
        <v>327</v>
      </c>
      <c r="AZ942" s="21" t="s">
        <v>254</v>
      </c>
      <c r="BA942" s="21" t="s">
        <v>255</v>
      </c>
      <c r="BB942" s="23"/>
      <c r="BC942" s="23"/>
      <c r="BD942" s="23"/>
      <c r="BE942" s="25" t="str">
        <f>IF(BD942="","",IF(BD942="TBD","TBD",IF(BD942="N/A","N/A","W"&amp;TEXT(WEEKNUM(BD942,21),"00")&amp;" "&amp;YEAR(BD942))))</f>
        <v/>
      </c>
      <c r="BF942" s="23"/>
      <c r="BG942" s="25" t="str">
        <f>IF(BF942="","",IF(BF942="TBD","TBD",IF(BF942="N/A","N/A","W"&amp;TEXT(WEEKNUM(BF942,21),"00")&amp;" "&amp;YEAR(BF942))))</f>
        <v/>
      </c>
      <c r="BH942" s="24">
        <f>+IF(BF942="",0,(BF942-BD942))</f>
        <v>0</v>
      </c>
      <c r="BI942" s="26" t="s">
        <v>256</v>
      </c>
      <c r="BJ942" s="26"/>
      <c r="BK942" s="27"/>
      <c r="BL942" s="25" t="str">
        <f>IF(BK942="","",IF(BK942="TBD","TBD",IF(BK942="N/A","N/A","W"&amp;TEXT(WEEKNUM(BK942,21),"00")&amp;" "&amp;YEAR(BK942))))</f>
        <v/>
      </c>
      <c r="BM942" s="21" t="s">
        <v>256</v>
      </c>
      <c r="BN942" s="124"/>
      <c r="BO942" s="23"/>
      <c r="BP942" s="25" t="str">
        <f>IF(BO942="","",IF(BO942="TBD","TBD",IF(BO942="N/A","N/A","W"&amp;TEXT(WEEKNUM(BO942,21),"00")&amp;" "&amp;YEAR(BO942))))</f>
        <v/>
      </c>
      <c r="BQ942" s="21" t="s">
        <v>256</v>
      </c>
      <c r="BR942" s="21"/>
      <c r="BS942" s="334"/>
      <c r="BT942" s="25" t="str">
        <f t="shared" si="51"/>
        <v/>
      </c>
      <c r="BU942" s="21" t="s">
        <v>256</v>
      </c>
      <c r="BV942" s="21"/>
      <c r="BW942" s="347"/>
      <c r="BX942" s="25" t="str">
        <f t="shared" si="52"/>
        <v/>
      </c>
      <c r="BY942" s="23"/>
      <c r="BZ942" s="25" t="str">
        <f>IF(BY942="","",IF(BY942="TBD","TBD",IF(BY942="N/A","N/A","W"&amp;TEXT(WEEKNUM(BY942,21),"00")&amp;" "&amp;YEAR(BY942))))</f>
        <v/>
      </c>
      <c r="CA942" s="21" t="s">
        <v>257</v>
      </c>
      <c r="CB942" s="21" t="s">
        <v>349</v>
      </c>
      <c r="CC942" s="21" t="s">
        <v>350</v>
      </c>
      <c r="CD942" s="21"/>
      <c r="CE942" s="23"/>
      <c r="CF942" s="23"/>
      <c r="CG942" s="23"/>
      <c r="CH942" s="23"/>
      <c r="CI942" s="25" t="str">
        <f>IF(CH942="","",IF(CH942="TBD","TBD",IF(CH942="N/A","N/A","W"&amp;TEXT(WEEKNUM(CH942,21),"00")&amp;" "&amp;YEAR(CH942))))</f>
        <v/>
      </c>
      <c r="CJ942" s="23"/>
      <c r="CK942" s="25" t="str">
        <f>IF(CJ942="","",IF(CJ942="TBD","TBD",IF(CJ942="N/A","N/A","W"&amp;TEXT(WEEKNUM(CJ942,21),"00")&amp;" "&amp;YEAR(CJ942))))</f>
        <v/>
      </c>
      <c r="CL942" s="24">
        <f>+IF(CJ942="",0,(CJ942-CH942))</f>
        <v>0</v>
      </c>
      <c r="CM942" s="21" t="s">
        <v>258</v>
      </c>
      <c r="CN942" s="21"/>
      <c r="CO942" s="23"/>
      <c r="CP942" s="25" t="str">
        <f>IF(CO942="","",IF(CO942="TBD","TBD",IF(CO942="N/A","N/A","W"&amp;TEXT(WEEKNUM(CO942,21),"00")&amp;" "&amp;YEAR(CO942))))</f>
        <v/>
      </c>
      <c r="CQ942" s="23" t="s">
        <v>258</v>
      </c>
      <c r="CR942" s="23"/>
      <c r="CS942" s="23"/>
      <c r="CT942" s="25" t="str">
        <f>IF(CS942="","",IF(CS942="TBD","TBD",IF(CS942="N/A","N/A","W"&amp;TEXT(WEEKNUM(CS942,21),"00")&amp;" "&amp;YEAR(CS942))))</f>
        <v/>
      </c>
      <c r="CU942" s="21" t="s">
        <v>258</v>
      </c>
      <c r="CV942" s="21"/>
      <c r="CW942" s="23"/>
      <c r="CX942" s="25" t="str">
        <f>IF(CW942="","",IF(CW942="TBD","TBD",IF(CW942="N/A","N/A","W"&amp;TEXT(WEEKNUM(CW942,21),"00")&amp;" "&amp;YEAR(CW942))))</f>
        <v/>
      </c>
      <c r="CY942" s="21" t="s">
        <v>258</v>
      </c>
      <c r="CZ942" s="21"/>
      <c r="DA942" s="23"/>
      <c r="DB942" s="25" t="str">
        <f>IF(DA942="","",IF(DA942="TBD","TBD",IF(DA942="N/A","N/A","W"&amp;TEXT(WEEKNUM(DA942,21),"00")&amp;" "&amp;YEAR(DA942))))</f>
        <v/>
      </c>
      <c r="DC942" s="23"/>
      <c r="DD942" s="25" t="str">
        <f>IF(DC942="","",IF(DC942="TBD","TBD",IF(DC942="N/A","N/A","W"&amp;TEXT(WEEKNUM(DC942,21),"00")&amp;" "&amp;YEAR(DC942))))</f>
        <v/>
      </c>
      <c r="DE942" s="21" t="s">
        <v>258</v>
      </c>
      <c r="DF942" s="23"/>
      <c r="DG942" s="21" t="s">
        <v>259</v>
      </c>
      <c r="DH942" s="18"/>
      <c r="DI942" s="18"/>
      <c r="DJ942" s="18"/>
      <c r="DK942" s="21" t="s">
        <v>260</v>
      </c>
      <c r="DL942" s="21" t="s">
        <v>275</v>
      </c>
      <c r="DM942" s="21"/>
      <c r="DN942" s="23"/>
      <c r="DO942" s="23"/>
      <c r="DP942" s="23"/>
      <c r="DQ942" s="23" t="s">
        <v>262</v>
      </c>
      <c r="DR942" s="23"/>
      <c r="DS942" s="23"/>
      <c r="DT942" s="23"/>
      <c r="DU942" s="23"/>
      <c r="DV942" s="23"/>
      <c r="DW942" s="23"/>
      <c r="DX942" s="23"/>
      <c r="DY942" s="18"/>
      <c r="DZ942" s="18"/>
      <c r="EA942" s="18"/>
      <c r="EB942" s="21" t="s">
        <v>34</v>
      </c>
      <c r="EC942" s="18"/>
      <c r="ED942" s="18"/>
      <c r="EE942" s="18"/>
      <c r="EF942" s="55"/>
      <c r="EG942" s="55"/>
      <c r="EH942" s="18"/>
      <c r="EI942" s="18">
        <v>0</v>
      </c>
      <c r="EJ942" s="29" t="str">
        <f>K942&amp;AY942&amp;CA942&amp;DE942&amp;DT942&amp;DW942</f>
        <v>No VigenteTSS Aprobado 4GIng No Recibida 4GAs Built No Recibido</v>
      </c>
    </row>
    <row r="943" spans="1:140" ht="12" hidden="1" customHeight="1">
      <c r="A943" s="30" t="str">
        <f>IFERROR(IF(VLOOKUP(B943,SEARCH!A:A,1,0)=B943,"OK",""),"")</f>
        <v/>
      </c>
      <c r="B943" s="31" t="s">
        <v>7060</v>
      </c>
      <c r="C943" s="15" t="s">
        <v>7061</v>
      </c>
      <c r="D943" s="16">
        <v>7</v>
      </c>
      <c r="E943" s="16">
        <v>-35.344270000000002</v>
      </c>
      <c r="F943" s="16">
        <v>-72.396050000000002</v>
      </c>
      <c r="G943" s="16" t="s">
        <v>265</v>
      </c>
      <c r="H943" s="16" t="s">
        <v>7062</v>
      </c>
      <c r="I943" s="16" t="s">
        <v>7063</v>
      </c>
      <c r="J943" s="16" t="s">
        <v>246</v>
      </c>
      <c r="K943" s="16" t="s">
        <v>3</v>
      </c>
      <c r="L943" s="16" t="s">
        <v>247</v>
      </c>
      <c r="M943" s="103" t="s">
        <v>5951</v>
      </c>
      <c r="N943" s="18"/>
      <c r="O943" s="19" t="s">
        <v>4478</v>
      </c>
      <c r="P943" s="19" t="s">
        <v>248</v>
      </c>
      <c r="Q943" s="18"/>
      <c r="R943" s="21" t="s">
        <v>2284</v>
      </c>
      <c r="S943" s="21">
        <v>12</v>
      </c>
      <c r="T943" s="22" t="s">
        <v>7064</v>
      </c>
      <c r="U943" s="23">
        <v>45161</v>
      </c>
      <c r="V943" s="21" t="str">
        <f>IF(U943="","",IF(U943="TBD","TBD",IF(U943="N/A","N/A","W"&amp;TEXT(WEEKNUM(U943,21),"00")&amp;" "&amp;YEAR(U943))))</f>
        <v>W34 2023</v>
      </c>
      <c r="W943" s="23">
        <v>45194</v>
      </c>
      <c r="X943" s="23"/>
      <c r="Y943" s="23" t="str">
        <f>IF(X943="","",IF(X943="TBD","TBD",IF(X943="N/A","N/A","W"&amp;TEXT(WEEKNUM(X943,21),"00")&amp;" "&amp;YEAR(X943))))</f>
        <v/>
      </c>
      <c r="Z943" s="23"/>
      <c r="AA943" s="23"/>
      <c r="AB943" s="24">
        <f>+IF(Z943="",0,AA943-Z943)</f>
        <v>0</v>
      </c>
      <c r="AC943" s="21" t="s">
        <v>324</v>
      </c>
      <c r="AD943" s="21">
        <v>0</v>
      </c>
      <c r="AE943" s="23">
        <v>45196</v>
      </c>
      <c r="AF943" s="25" t="str">
        <f>IF(AE943="","",IF(AE943="TBD","TBD",IF(AE943="N/A","N/A","W"&amp;TEXT(WEEKNUM(AE943,21),"00")&amp;" "&amp;YEAR(AE943))))</f>
        <v>W39 2023</v>
      </c>
      <c r="AG943" s="21" t="s">
        <v>324</v>
      </c>
      <c r="AH943" s="21"/>
      <c r="AI943" s="23">
        <v>45196</v>
      </c>
      <c r="AJ943" s="25" t="str">
        <f>IF(AI943="","",IF(AI943="TBD","TBD",IF(AI943="N/A","N/A","W"&amp;TEXT(WEEKNUM(AI943,21),"00")&amp;" "&amp;YEAR(AI943))))</f>
        <v>W39 2023</v>
      </c>
      <c r="AK943" s="21" t="s">
        <v>324</v>
      </c>
      <c r="AL943" s="21"/>
      <c r="AM943" s="23">
        <v>45196</v>
      </c>
      <c r="AN943" s="25" t="str">
        <f>IF(AM943="","",IF(AM943="TBD","TBD",IF(AM943="N/A","N/A","W"&amp;TEXT(WEEKNUM(AM943,21),"00")&amp;" "&amp;YEAR(AM943))))</f>
        <v>W39 2023</v>
      </c>
      <c r="AO943" s="21" t="s">
        <v>324</v>
      </c>
      <c r="AP943" s="21" t="s">
        <v>7065</v>
      </c>
      <c r="AQ943" s="23">
        <v>45196</v>
      </c>
      <c r="AR943" s="25" t="str">
        <f>IF(AQ943="","",IF(AQ943="TBD","TBD",IF(AQ943="N/A","N/A","W"&amp;TEXT(WEEKNUM(AQ943,21),"00")&amp;" "&amp;YEAR(AQ943))))</f>
        <v>W39 2023</v>
      </c>
      <c r="AS943" s="21"/>
      <c r="AT943" s="21"/>
      <c r="AU943" s="23"/>
      <c r="AV943" s="25" t="s">
        <v>252</v>
      </c>
      <c r="AW943" s="59">
        <v>45196</v>
      </c>
      <c r="AX943" s="25" t="str">
        <f>IF(AW943="","",IF(AW943="TBD","TBD",IF(AW943="N/A","N/A","W"&amp;TEXT(WEEKNUM(AW943,21),"00")&amp;" "&amp;YEAR(AW943))))</f>
        <v>W39 2023</v>
      </c>
      <c r="AY943" s="21" t="s">
        <v>327</v>
      </c>
      <c r="AZ943" s="21" t="s">
        <v>328</v>
      </c>
      <c r="BA943" s="21" t="s">
        <v>255</v>
      </c>
      <c r="BB943" s="23">
        <v>45329</v>
      </c>
      <c r="BC943" s="23">
        <v>45338</v>
      </c>
      <c r="BD943" s="23">
        <v>45341</v>
      </c>
      <c r="BE943" s="25" t="str">
        <f>IF(BD943="","",IF(BD943="TBD","TBD",IF(BD943="N/A","N/A","W"&amp;TEXT(WEEKNUM(BD943,21),"00")&amp;" "&amp;YEAR(BD943))))</f>
        <v>W08 2024</v>
      </c>
      <c r="BF943" s="23">
        <v>45345</v>
      </c>
      <c r="BG943" s="25" t="str">
        <f>IF(BF943="","",IF(BF943="TBD","TBD",IF(BF943="N/A","N/A","W"&amp;TEXT(WEEKNUM(BF943,21),"00")&amp;" "&amp;YEAR(BF943))))</f>
        <v>W08 2024</v>
      </c>
      <c r="BH943" s="24">
        <f>+IF(BF943="",0,(BF943-BD943))</f>
        <v>4</v>
      </c>
      <c r="BI943" s="26" t="s">
        <v>415</v>
      </c>
      <c r="BJ943" s="26" t="s">
        <v>6970</v>
      </c>
      <c r="BK943" s="27">
        <v>45348</v>
      </c>
      <c r="BL943" s="25" t="str">
        <f>IF(BK943="","",IF(BK943="TBD","TBD",IF(BK943="N/A","N/A","W"&amp;TEXT(WEEKNUM(BK943,21),"00")&amp;" "&amp;YEAR(BK943))))</f>
        <v>W09 2024</v>
      </c>
      <c r="BM943" s="21" t="s">
        <v>415</v>
      </c>
      <c r="BN943" s="124" t="s">
        <v>6971</v>
      </c>
      <c r="BO943" s="23">
        <v>45341</v>
      </c>
      <c r="BP943" s="25" t="str">
        <f>IF(BO943="","",IF(BO943="TBD","TBD",IF(BO943="N/A","N/A","W"&amp;TEXT(WEEKNUM(BO943,21),"00")&amp;" "&amp;YEAR(BO943))))</f>
        <v>W08 2024</v>
      </c>
      <c r="BQ943" s="21" t="s">
        <v>330</v>
      </c>
      <c r="BR943" s="21" t="s">
        <v>6972</v>
      </c>
      <c r="BS943" s="334">
        <v>45349</v>
      </c>
      <c r="BT943" s="25" t="str">
        <f t="shared" si="51"/>
        <v>W09 2024</v>
      </c>
      <c r="BU943" s="21" t="s">
        <v>330</v>
      </c>
      <c r="BV943" s="21" t="s">
        <v>6973</v>
      </c>
      <c r="BW943" s="347">
        <v>45341</v>
      </c>
      <c r="BX943" s="25" t="str">
        <f t="shared" si="52"/>
        <v>W08 2024</v>
      </c>
      <c r="BY943" s="23">
        <v>45349</v>
      </c>
      <c r="BZ943" s="25" t="str">
        <f>IF(BY943="","",IF(BY943="TBD","TBD",IF(BY943="N/A","N/A","W"&amp;TEXT(WEEKNUM(BY943,21),"00")&amp;" "&amp;YEAR(BY943))))</f>
        <v>W09 2024</v>
      </c>
      <c r="CA943" s="21" t="s">
        <v>366</v>
      </c>
      <c r="CB943" s="21" t="s">
        <v>336</v>
      </c>
      <c r="CC943" s="21" t="s">
        <v>466</v>
      </c>
      <c r="CD943" s="21"/>
      <c r="CE943" s="23"/>
      <c r="CF943" s="23">
        <v>45611</v>
      </c>
      <c r="CG943" s="23"/>
      <c r="CH943" s="23">
        <v>45611</v>
      </c>
      <c r="CI943" s="25" t="str">
        <f>IF(CH943="","",IF(CH943="TBD","TBD",IF(CH943="N/A","N/A","W"&amp;TEXT(WEEKNUM(CH943,21),"00")&amp;" "&amp;YEAR(CH943))))</f>
        <v>W46 2024</v>
      </c>
      <c r="CJ943" s="23">
        <v>45616</v>
      </c>
      <c r="CK943" s="25" t="str">
        <f>IF(CJ943="","",IF(CJ943="TBD","TBD",IF(CJ943="N/A","N/A","W"&amp;TEXT(WEEKNUM(CJ943,21),"00")&amp;" "&amp;YEAR(CJ943))))</f>
        <v>W47 2024</v>
      </c>
      <c r="CL943" s="24">
        <f>+IF(CJ943="",0,(CJ943-CH943))</f>
        <v>5</v>
      </c>
      <c r="CM943" s="21" t="s">
        <v>388</v>
      </c>
      <c r="CN943" s="21" t="s">
        <v>7066</v>
      </c>
      <c r="CO943" s="23">
        <v>45614</v>
      </c>
      <c r="CP943" s="25" t="str">
        <f>IF(CO943="","",IF(CO943="TBD","TBD",IF(CO943="N/A","N/A","W"&amp;TEXT(WEEKNUM(CO943,21),"00")&amp;" "&amp;YEAR(CO943))))</f>
        <v>W47 2024</v>
      </c>
      <c r="CQ943" s="23" t="s">
        <v>7067</v>
      </c>
      <c r="CR943" s="23" t="s">
        <v>7068</v>
      </c>
      <c r="CS943" s="23"/>
      <c r="CT943" s="25" t="str">
        <f>IF(CS943="","",IF(CS943="TBD","TBD",IF(CS943="N/A","N/A","W"&amp;TEXT(WEEKNUM(CS943,21),"00")&amp;" "&amp;YEAR(CS943))))</f>
        <v/>
      </c>
      <c r="CU943" s="21" t="s">
        <v>368</v>
      </c>
      <c r="CV943" s="21" t="s">
        <v>7069</v>
      </c>
      <c r="CW943" s="23">
        <v>45616</v>
      </c>
      <c r="CX943" s="25" t="str">
        <f>IF(CW943="","",IF(CW943="TBD","TBD",IF(CW943="N/A","N/A","W"&amp;TEXT(WEEKNUM(CW943,21),"00")&amp;" "&amp;YEAR(CW943))))</f>
        <v>W47 2024</v>
      </c>
      <c r="CY943" s="21" t="s">
        <v>339</v>
      </c>
      <c r="CZ943" s="21">
        <v>0</v>
      </c>
      <c r="DA943" s="23">
        <v>45616</v>
      </c>
      <c r="DB943" s="25" t="str">
        <f>IF(DA943="","",IF(DA943="TBD","TBD",IF(DA943="N/A","N/A","W"&amp;TEXT(WEEKNUM(DA943,21),"00")&amp;" "&amp;YEAR(DA943))))</f>
        <v>W47 2024</v>
      </c>
      <c r="DC943" s="23"/>
      <c r="DD943" s="25" t="str">
        <f>IF(DC943="","",IF(DC943="TBD","TBD",IF(DC943="N/A","N/A","W"&amp;TEXT(WEEKNUM(DC943,21),"00")&amp;" "&amp;YEAR(DC943))))</f>
        <v/>
      </c>
      <c r="DE943" s="21" t="s">
        <v>6089</v>
      </c>
      <c r="DF943" s="23"/>
      <c r="DG943" s="21" t="s">
        <v>259</v>
      </c>
      <c r="DH943" s="21">
        <v>0</v>
      </c>
      <c r="DI943" s="18"/>
      <c r="DJ943" s="18"/>
      <c r="DK943" s="21" t="s">
        <v>260</v>
      </c>
      <c r="DL943" s="21" t="s">
        <v>275</v>
      </c>
      <c r="DM943" s="21"/>
      <c r="DN943" s="23"/>
      <c r="DO943" s="23"/>
      <c r="DP943" s="23"/>
      <c r="DQ943" s="23" t="s">
        <v>262</v>
      </c>
      <c r="DR943" s="23"/>
      <c r="DS943" s="23"/>
      <c r="DT943" s="23"/>
      <c r="DU943" s="23"/>
      <c r="DV943" s="23"/>
      <c r="DW943" s="23"/>
      <c r="DX943" s="23"/>
      <c r="DY943" s="18"/>
      <c r="DZ943" s="18"/>
      <c r="EA943" s="18"/>
      <c r="EB943" s="21" t="s">
        <v>530</v>
      </c>
      <c r="EC943" s="18"/>
      <c r="ED943" s="18"/>
      <c r="EE943" s="18"/>
      <c r="EF943" s="55"/>
      <c r="EG943" s="55"/>
      <c r="EH943" s="18"/>
      <c r="EI943" s="18">
        <v>0</v>
      </c>
      <c r="EJ943" s="29" t="str">
        <f>K943&amp;AY943&amp;CA943&amp;DE943&amp;DT943&amp;DW943</f>
        <v>No VigenteTSS Aprobado 4GIng Aprobada con Observaciones 4GAs Built Detenido</v>
      </c>
    </row>
    <row r="944" spans="1:140" ht="12" hidden="1" customHeight="1">
      <c r="A944" s="30" t="str">
        <f>IFERROR(IF(VLOOKUP(B944,SEARCH!A:A,1,0)=B944,"OK",""),"")</f>
        <v/>
      </c>
      <c r="B944" s="31" t="s">
        <v>7070</v>
      </c>
      <c r="C944" s="15" t="s">
        <v>7071</v>
      </c>
      <c r="D944" s="16">
        <v>7</v>
      </c>
      <c r="E944" s="16">
        <v>-36.011620000000001</v>
      </c>
      <c r="F944" s="16">
        <v>-71.656800000000004</v>
      </c>
      <c r="G944" s="16" t="s">
        <v>265</v>
      </c>
      <c r="H944" s="16" t="s">
        <v>7033</v>
      </c>
      <c r="I944" s="16" t="s">
        <v>7072</v>
      </c>
      <c r="J944" s="16" t="s">
        <v>1736</v>
      </c>
      <c r="K944" s="16" t="s">
        <v>3</v>
      </c>
      <c r="L944" s="16" t="s">
        <v>247</v>
      </c>
      <c r="M944" s="103"/>
      <c r="N944" s="18"/>
      <c r="O944" s="19" t="s">
        <v>4478</v>
      </c>
      <c r="P944" s="19" t="s">
        <v>248</v>
      </c>
      <c r="Q944" s="18"/>
      <c r="R944" s="21" t="s">
        <v>4802</v>
      </c>
      <c r="S944" s="21" t="e">
        <v>#N/A</v>
      </c>
      <c r="T944" s="22" t="s">
        <v>348</v>
      </c>
      <c r="U944" s="23">
        <v>45562</v>
      </c>
      <c r="V944" s="21" t="str">
        <f>IF(U944="","",IF(U944="TBD","TBD",IF(U944="N/A","N/A","W"&amp;TEXT(WEEKNUM(U944,21),"00")&amp;" "&amp;YEAR(U944))))</f>
        <v>W39 2024</v>
      </c>
      <c r="W944" s="23">
        <v>45604</v>
      </c>
      <c r="X944" s="23"/>
      <c r="Y944" s="23" t="str">
        <f>IF(X944="","",IF(X944="TBD","TBD",IF(X944="N/A","N/A","W"&amp;TEXT(WEEKNUM(X944,21),"00")&amp;" "&amp;YEAR(X944))))</f>
        <v/>
      </c>
      <c r="Z944" s="23">
        <v>45607</v>
      </c>
      <c r="AA944" s="23">
        <v>45610</v>
      </c>
      <c r="AB944" s="24">
        <f>+IF(Z944="",0,AA944-Z944)</f>
        <v>3</v>
      </c>
      <c r="AC944" s="21" t="s">
        <v>324</v>
      </c>
      <c r="AD944" s="21"/>
      <c r="AE944" s="23">
        <v>45618</v>
      </c>
      <c r="AF944" s="25" t="str">
        <f>IF(AE944="","",IF(AE944="TBD","TBD",IF(AE944="N/A","N/A","W"&amp;TEXT(WEEKNUM(AE944,21),"00")&amp;" "&amp;YEAR(AE944))))</f>
        <v>W47 2024</v>
      </c>
      <c r="AG944" s="21" t="s">
        <v>324</v>
      </c>
      <c r="AH944" s="21" t="s">
        <v>7073</v>
      </c>
      <c r="AI944" s="23">
        <v>45623</v>
      </c>
      <c r="AJ944" s="25" t="str">
        <f>IF(AI944="","",IF(AI944="TBD","TBD",IF(AI944="N/A","N/A","W"&amp;TEXT(WEEKNUM(AI944,21),"00")&amp;" "&amp;YEAR(AI944))))</f>
        <v>W48 2024</v>
      </c>
      <c r="AK944" s="21" t="s">
        <v>324</v>
      </c>
      <c r="AL944" s="21"/>
      <c r="AM944" s="23">
        <v>45630</v>
      </c>
      <c r="AN944" s="25" t="str">
        <f>IF(AM944="","",IF(AM944="TBD","TBD",IF(AM944="N/A","N/A","W"&amp;TEXT(WEEKNUM(AM944,21),"00")&amp;" "&amp;YEAR(AM944))))</f>
        <v>W49 2024</v>
      </c>
      <c r="AO944" s="21" t="s">
        <v>324</v>
      </c>
      <c r="AP944" s="21"/>
      <c r="AQ944" s="23">
        <v>45623</v>
      </c>
      <c r="AR944" s="25" t="str">
        <f>IF(AQ944="","",IF(AQ944="TBD","TBD",IF(AQ944="N/A","N/A","W"&amp;TEXT(WEEKNUM(AQ944,21),"00")&amp;" "&amp;YEAR(AQ944))))</f>
        <v>W48 2024</v>
      </c>
      <c r="AS944" s="21" t="s">
        <v>4046</v>
      </c>
      <c r="AT944" s="21" t="s">
        <v>4047</v>
      </c>
      <c r="AU944" s="23">
        <v>0</v>
      </c>
      <c r="AV944" s="25" t="s">
        <v>252</v>
      </c>
      <c r="AW944" s="59">
        <v>45630</v>
      </c>
      <c r="AX944" s="25" t="str">
        <f>IF(AW944="","",IF(AW944="TBD","TBD",IF(AW944="N/A","N/A","W"&amp;TEXT(WEEKNUM(AW944,21),"00")&amp;" "&amp;YEAR(AW944))))</f>
        <v>W49 2024</v>
      </c>
      <c r="AY944" s="21" t="s">
        <v>327</v>
      </c>
      <c r="AZ944" s="21" t="s">
        <v>254</v>
      </c>
      <c r="BA944" s="21" t="s">
        <v>255</v>
      </c>
      <c r="BB944" s="23"/>
      <c r="BC944" s="23"/>
      <c r="BD944" s="23"/>
      <c r="BE944" s="25" t="str">
        <f>IF(BD944="","",IF(BD944="TBD","TBD",IF(BD944="N/A","N/A","W"&amp;TEXT(WEEKNUM(BD944,21),"00")&amp;" "&amp;YEAR(BD944))))</f>
        <v/>
      </c>
      <c r="BF944" s="23"/>
      <c r="BG944" s="25" t="str">
        <f>IF(BF944="","",IF(BF944="TBD","TBD",IF(BF944="N/A","N/A","W"&amp;TEXT(WEEKNUM(BF944,21),"00")&amp;" "&amp;YEAR(BF944))))</f>
        <v/>
      </c>
      <c r="BH944" s="24">
        <f>+IF(BF944="",0,(BF944-BD944))</f>
        <v>0</v>
      </c>
      <c r="BI944" s="26" t="s">
        <v>256</v>
      </c>
      <c r="BJ944" s="26"/>
      <c r="BK944" s="27"/>
      <c r="BL944" s="25" t="str">
        <f>IF(BK944="","",IF(BK944="TBD","TBD",IF(BK944="N/A","N/A","W"&amp;TEXT(WEEKNUM(BK944,21),"00")&amp;" "&amp;YEAR(BK944))))</f>
        <v/>
      </c>
      <c r="BM944" s="21" t="s">
        <v>256</v>
      </c>
      <c r="BN944" s="124"/>
      <c r="BO944" s="23"/>
      <c r="BP944" s="25" t="str">
        <f>IF(BO944="","",IF(BO944="TBD","TBD",IF(BO944="N/A","N/A","W"&amp;TEXT(WEEKNUM(BO944,21),"00")&amp;" "&amp;YEAR(BO944))))</f>
        <v/>
      </c>
      <c r="BQ944" s="21" t="s">
        <v>256</v>
      </c>
      <c r="BR944" s="21"/>
      <c r="BS944" s="334"/>
      <c r="BT944" s="25" t="str">
        <f t="shared" si="51"/>
        <v/>
      </c>
      <c r="BU944" s="21" t="s">
        <v>256</v>
      </c>
      <c r="BV944" s="21"/>
      <c r="BW944" s="347"/>
      <c r="BX944" s="25" t="str">
        <f t="shared" si="52"/>
        <v/>
      </c>
      <c r="BY944" s="23"/>
      <c r="BZ944" s="25" t="str">
        <f>IF(BY944="","",IF(BY944="TBD","TBD",IF(BY944="N/A","N/A","W"&amp;TEXT(WEEKNUM(BY944,21),"00")&amp;" "&amp;YEAR(BY944))))</f>
        <v/>
      </c>
      <c r="CA944" s="21" t="s">
        <v>257</v>
      </c>
      <c r="CB944" s="21" t="s">
        <v>349</v>
      </c>
      <c r="CC944" s="21" t="s">
        <v>350</v>
      </c>
      <c r="CD944" s="21"/>
      <c r="CE944" s="23"/>
      <c r="CF944" s="23"/>
      <c r="CG944" s="23"/>
      <c r="CH944" s="23"/>
      <c r="CI944" s="25" t="str">
        <f>IF(CH944="","",IF(CH944="TBD","TBD",IF(CH944="N/A","N/A","W"&amp;TEXT(WEEKNUM(CH944,21),"00")&amp;" "&amp;YEAR(CH944))))</f>
        <v/>
      </c>
      <c r="CJ944" s="23"/>
      <c r="CK944" s="25" t="str">
        <f>IF(CJ944="","",IF(CJ944="TBD","TBD",IF(CJ944="N/A","N/A","W"&amp;TEXT(WEEKNUM(CJ944,21),"00")&amp;" "&amp;YEAR(CJ944))))</f>
        <v/>
      </c>
      <c r="CL944" s="24">
        <f>+IF(CJ944="",0,(CJ944-CH944))</f>
        <v>0</v>
      </c>
      <c r="CM944" s="21" t="s">
        <v>258</v>
      </c>
      <c r="CN944" s="21"/>
      <c r="CO944" s="23"/>
      <c r="CP944" s="25" t="str">
        <f>IF(CO944="","",IF(CO944="TBD","TBD",IF(CO944="N/A","N/A","W"&amp;TEXT(WEEKNUM(CO944,21),"00")&amp;" "&amp;YEAR(CO944))))</f>
        <v/>
      </c>
      <c r="CQ944" s="23" t="s">
        <v>258</v>
      </c>
      <c r="CR944" s="23"/>
      <c r="CS944" s="23"/>
      <c r="CT944" s="25" t="str">
        <f>IF(CS944="","",IF(CS944="TBD","TBD",IF(CS944="N/A","N/A","W"&amp;TEXT(WEEKNUM(CS944,21),"00")&amp;" "&amp;YEAR(CS944))))</f>
        <v/>
      </c>
      <c r="CU944" s="21" t="s">
        <v>258</v>
      </c>
      <c r="CV944" s="21"/>
      <c r="CW944" s="23"/>
      <c r="CX944" s="25" t="str">
        <f>IF(CW944="","",IF(CW944="TBD","TBD",IF(CW944="N/A","N/A","W"&amp;TEXT(WEEKNUM(CW944,21),"00")&amp;" "&amp;YEAR(CW944))))</f>
        <v/>
      </c>
      <c r="CY944" s="21" t="s">
        <v>258</v>
      </c>
      <c r="CZ944" s="21"/>
      <c r="DA944" s="23"/>
      <c r="DB944" s="25" t="str">
        <f>IF(DA944="","",IF(DA944="TBD","TBD",IF(DA944="N/A","N/A","W"&amp;TEXT(WEEKNUM(DA944,21),"00")&amp;" "&amp;YEAR(DA944))))</f>
        <v/>
      </c>
      <c r="DC944" s="23"/>
      <c r="DD944" s="25" t="str">
        <f>IF(DC944="","",IF(DC944="TBD","TBD",IF(DC944="N/A","N/A","W"&amp;TEXT(WEEKNUM(DC944,21),"00")&amp;" "&amp;YEAR(DC944))))</f>
        <v/>
      </c>
      <c r="DE944" s="21" t="s">
        <v>258</v>
      </c>
      <c r="DF944" s="23"/>
      <c r="DG944" s="21" t="s">
        <v>259</v>
      </c>
      <c r="DH944" s="18"/>
      <c r="DI944" s="18"/>
      <c r="DJ944" s="18"/>
      <c r="DK944" s="21" t="s">
        <v>260</v>
      </c>
      <c r="DL944" s="21" t="s">
        <v>275</v>
      </c>
      <c r="DM944" s="21"/>
      <c r="DN944" s="23"/>
      <c r="DO944" s="23"/>
      <c r="DP944" s="23"/>
      <c r="DQ944" s="23" t="s">
        <v>262</v>
      </c>
      <c r="DR944" s="23"/>
      <c r="DS944" s="23"/>
      <c r="DT944" s="23"/>
      <c r="DU944" s="23"/>
      <c r="DV944" s="23"/>
      <c r="DW944" s="23"/>
      <c r="DX944" s="23"/>
      <c r="DY944" s="18"/>
      <c r="DZ944" s="18"/>
      <c r="EA944" s="18"/>
      <c r="EB944" s="21" t="s">
        <v>34</v>
      </c>
      <c r="EC944" s="18"/>
      <c r="ED944" s="18"/>
      <c r="EE944" s="18"/>
      <c r="EF944" s="55"/>
      <c r="EG944" s="55"/>
      <c r="EH944" s="18"/>
      <c r="EI944" s="18">
        <v>0</v>
      </c>
      <c r="EJ944" s="29" t="str">
        <f>K944&amp;AY944&amp;CA944&amp;DE944&amp;DT944&amp;DW944</f>
        <v>No VigenteTSS Aprobado 4GIng No Recibida 4GAs Built No Recibido</v>
      </c>
    </row>
    <row r="945" spans="1:140" ht="12" hidden="1" customHeight="1">
      <c r="A945" s="30" t="str">
        <f>IFERROR(IF(VLOOKUP(B945,SEARCH!A:A,1,0)=B945,"OK",""),"")</f>
        <v/>
      </c>
      <c r="B945" s="31" t="s">
        <v>7074</v>
      </c>
      <c r="C945" s="15" t="s">
        <v>7075</v>
      </c>
      <c r="D945" s="16">
        <v>7</v>
      </c>
      <c r="E945" s="16">
        <v>-36.055505001999997</v>
      </c>
      <c r="F945" s="16">
        <v>-71.759492777000006</v>
      </c>
      <c r="G945" s="16" t="s">
        <v>265</v>
      </c>
      <c r="H945" s="16" t="s">
        <v>1570</v>
      </c>
      <c r="I945" s="16" t="s">
        <v>347</v>
      </c>
      <c r="J945" s="16" t="s">
        <v>1736</v>
      </c>
      <c r="K945" s="16" t="s">
        <v>3</v>
      </c>
      <c r="L945" s="16" t="s">
        <v>247</v>
      </c>
      <c r="M945" s="103"/>
      <c r="N945" s="18"/>
      <c r="O945" s="19" t="s">
        <v>4478</v>
      </c>
      <c r="P945" s="19" t="s">
        <v>248</v>
      </c>
      <c r="Q945" s="18"/>
      <c r="R945" s="21" t="s">
        <v>4802</v>
      </c>
      <c r="S945" s="21" t="e">
        <v>#N/A</v>
      </c>
      <c r="T945" s="22" t="s">
        <v>4636</v>
      </c>
      <c r="U945" s="23">
        <v>45562</v>
      </c>
      <c r="V945" s="21" t="str">
        <f>IF(U945="","",IF(U945="TBD","TBD",IF(U945="N/A","N/A","W"&amp;TEXT(WEEKNUM(U945,21),"00")&amp;" "&amp;YEAR(U945))))</f>
        <v>W39 2024</v>
      </c>
      <c r="W945" s="23"/>
      <c r="X945" s="23"/>
      <c r="Y945" s="23" t="str">
        <f>IF(X945="","",IF(X945="TBD","TBD",IF(X945="N/A","N/A","W"&amp;TEXT(WEEKNUM(X945,21),"00")&amp;" "&amp;YEAR(X945))))</f>
        <v/>
      </c>
      <c r="Z945" s="23"/>
      <c r="AA945" s="23"/>
      <c r="AB945" s="24">
        <f>+IF(Z945="",0,AA945-Z945)</f>
        <v>0</v>
      </c>
      <c r="AC945" s="21" t="s">
        <v>251</v>
      </c>
      <c r="AD945" s="21">
        <v>0</v>
      </c>
      <c r="AE945" s="23"/>
      <c r="AF945" s="25" t="str">
        <f>IF(AE945="","",IF(AE945="TBD","TBD",IF(AE945="N/A","N/A","W"&amp;TEXT(WEEKNUM(AE945,21),"00")&amp;" "&amp;YEAR(AE945))))</f>
        <v/>
      </c>
      <c r="AG945" s="21" t="s">
        <v>251</v>
      </c>
      <c r="AH945" s="21"/>
      <c r="AI945" s="23"/>
      <c r="AJ945" s="25" t="str">
        <f>IF(AI945="","",IF(AI945="TBD","TBD",IF(AI945="N/A","N/A","W"&amp;TEXT(WEEKNUM(AI945,21),"00")&amp;" "&amp;YEAR(AI945))))</f>
        <v/>
      </c>
      <c r="AK945" s="21" t="s">
        <v>251</v>
      </c>
      <c r="AL945" s="21"/>
      <c r="AM945" s="23"/>
      <c r="AN945" s="25" t="str">
        <f>IF(AM945="","",IF(AM945="TBD","TBD",IF(AM945="N/A","N/A","W"&amp;TEXT(WEEKNUM(AM945,21),"00")&amp;" "&amp;YEAR(AM945))))</f>
        <v/>
      </c>
      <c r="AO945" s="21" t="s">
        <v>251</v>
      </c>
      <c r="AP945" s="21"/>
      <c r="AQ945" s="23"/>
      <c r="AR945" s="25" t="str">
        <f>IF(AQ945="","",IF(AQ945="TBD","TBD",IF(AQ945="N/A","N/A","W"&amp;TEXT(WEEKNUM(AQ945,21),"00")&amp;" "&amp;YEAR(AQ945))))</f>
        <v/>
      </c>
      <c r="AS945" s="21"/>
      <c r="AT945" s="21"/>
      <c r="AU945" s="23"/>
      <c r="AV945" s="25" t="s">
        <v>252</v>
      </c>
      <c r="AW945" s="59"/>
      <c r="AX945" s="25" t="str">
        <f>IF(AW945="","",IF(AW945="TBD","TBD",IF(AW945="N/A","N/A","W"&amp;TEXT(WEEKNUM(AW945,21),"00")&amp;" "&amp;YEAR(AW945))))</f>
        <v/>
      </c>
      <c r="AY945" s="21" t="s">
        <v>253</v>
      </c>
      <c r="AZ945" s="21" t="s">
        <v>254</v>
      </c>
      <c r="BA945" s="21" t="s">
        <v>255</v>
      </c>
      <c r="BB945" s="23"/>
      <c r="BC945" s="23"/>
      <c r="BD945" s="23"/>
      <c r="BE945" s="25" t="str">
        <f>IF(BD945="","",IF(BD945="TBD","TBD",IF(BD945="N/A","N/A","W"&amp;TEXT(WEEKNUM(BD945,21),"00")&amp;" "&amp;YEAR(BD945))))</f>
        <v/>
      </c>
      <c r="BF945" s="23"/>
      <c r="BG945" s="25" t="str">
        <f>IF(BF945="","",IF(BF945="TBD","TBD",IF(BF945="N/A","N/A","W"&amp;TEXT(WEEKNUM(BF945,21),"00")&amp;" "&amp;YEAR(BF945))))</f>
        <v/>
      </c>
      <c r="BH945" s="24">
        <f>+IF(BF945="",0,(BF945-BD945))</f>
        <v>0</v>
      </c>
      <c r="BI945" s="26" t="s">
        <v>256</v>
      </c>
      <c r="BJ945" s="26"/>
      <c r="BK945" s="27"/>
      <c r="BL945" s="25" t="str">
        <f>IF(BK945="","",IF(BK945="TBD","TBD",IF(BK945="N/A","N/A","W"&amp;TEXT(WEEKNUM(BK945,21),"00")&amp;" "&amp;YEAR(BK945))))</f>
        <v/>
      </c>
      <c r="BM945" s="21" t="s">
        <v>256</v>
      </c>
      <c r="BN945" s="124"/>
      <c r="BO945" s="23"/>
      <c r="BP945" s="25" t="str">
        <f>IF(BO945="","",IF(BO945="TBD","TBD",IF(BO945="N/A","N/A","W"&amp;TEXT(WEEKNUM(BO945,21),"00")&amp;" "&amp;YEAR(BO945))))</f>
        <v/>
      </c>
      <c r="BQ945" s="21" t="s">
        <v>256</v>
      </c>
      <c r="BR945" s="21"/>
      <c r="BS945" s="334"/>
      <c r="BT945" s="25" t="str">
        <f t="shared" si="51"/>
        <v/>
      </c>
      <c r="BU945" s="21" t="s">
        <v>256</v>
      </c>
      <c r="BV945" s="21"/>
      <c r="BW945" s="347"/>
      <c r="BX945" s="25" t="str">
        <f t="shared" si="52"/>
        <v/>
      </c>
      <c r="BY945" s="23"/>
      <c r="BZ945" s="25" t="str">
        <f>IF(BY945="","",IF(BY945="TBD","TBD",IF(BY945="N/A","N/A","W"&amp;TEXT(WEEKNUM(BY945,21),"00")&amp;" "&amp;YEAR(BY945))))</f>
        <v/>
      </c>
      <c r="CA945" s="21" t="s">
        <v>257</v>
      </c>
      <c r="CB945" s="21" t="s">
        <v>349</v>
      </c>
      <c r="CC945" s="21" t="s">
        <v>350</v>
      </c>
      <c r="CD945" s="21"/>
      <c r="CE945" s="23"/>
      <c r="CF945" s="23"/>
      <c r="CG945" s="23"/>
      <c r="CH945" s="23"/>
      <c r="CI945" s="25" t="str">
        <f>IF(CH945="","",IF(CH945="TBD","TBD",IF(CH945="N/A","N/A","W"&amp;TEXT(WEEKNUM(CH945,21),"00")&amp;" "&amp;YEAR(CH945))))</f>
        <v/>
      </c>
      <c r="CJ945" s="23"/>
      <c r="CK945" s="25" t="str">
        <f>IF(CJ945="","",IF(CJ945="TBD","TBD",IF(CJ945="N/A","N/A","W"&amp;TEXT(WEEKNUM(CJ945,21),"00")&amp;" "&amp;YEAR(CJ945))))</f>
        <v/>
      </c>
      <c r="CL945" s="24">
        <f>+IF(CJ945="",0,(CJ945-CH945))</f>
        <v>0</v>
      </c>
      <c r="CM945" s="21" t="s">
        <v>258</v>
      </c>
      <c r="CN945" s="21"/>
      <c r="CO945" s="23"/>
      <c r="CP945" s="25" t="str">
        <f>IF(CO945="","",IF(CO945="TBD","TBD",IF(CO945="N/A","N/A","W"&amp;TEXT(WEEKNUM(CO945,21),"00")&amp;" "&amp;YEAR(CO945))))</f>
        <v/>
      </c>
      <c r="CQ945" s="23" t="s">
        <v>258</v>
      </c>
      <c r="CR945" s="23"/>
      <c r="CS945" s="23"/>
      <c r="CT945" s="25" t="str">
        <f>IF(CS945="","",IF(CS945="TBD","TBD",IF(CS945="N/A","N/A","W"&amp;TEXT(WEEKNUM(CS945,21),"00")&amp;" "&amp;YEAR(CS945))))</f>
        <v/>
      </c>
      <c r="CU945" s="21" t="s">
        <v>258</v>
      </c>
      <c r="CV945" s="21"/>
      <c r="CW945" s="23"/>
      <c r="CX945" s="25" t="str">
        <f>IF(CW945="","",IF(CW945="TBD","TBD",IF(CW945="N/A","N/A","W"&amp;TEXT(WEEKNUM(CW945,21),"00")&amp;" "&amp;YEAR(CW945))))</f>
        <v/>
      </c>
      <c r="CY945" s="21" t="s">
        <v>258</v>
      </c>
      <c r="CZ945" s="21"/>
      <c r="DA945" s="23"/>
      <c r="DB945" s="25" t="str">
        <f>IF(DA945="","",IF(DA945="TBD","TBD",IF(DA945="N/A","N/A","W"&amp;TEXT(WEEKNUM(DA945,21),"00")&amp;" "&amp;YEAR(DA945))))</f>
        <v/>
      </c>
      <c r="DC945" s="23"/>
      <c r="DD945" s="25" t="str">
        <f>IF(DC945="","",IF(DC945="TBD","TBD",IF(DC945="N/A","N/A","W"&amp;TEXT(WEEKNUM(DC945,21),"00")&amp;" "&amp;YEAR(DC945))))</f>
        <v/>
      </c>
      <c r="DE945" s="21" t="s">
        <v>258</v>
      </c>
      <c r="DF945" s="23"/>
      <c r="DG945" s="21" t="s">
        <v>259</v>
      </c>
      <c r="DH945" s="18"/>
      <c r="DI945" s="18"/>
      <c r="DJ945" s="18"/>
      <c r="DK945" s="21" t="s">
        <v>260</v>
      </c>
      <c r="DL945" s="21" t="s">
        <v>275</v>
      </c>
      <c r="DM945" s="21"/>
      <c r="DN945" s="23"/>
      <c r="DO945" s="23"/>
      <c r="DP945" s="23"/>
      <c r="DQ945" s="23" t="s">
        <v>262</v>
      </c>
      <c r="DR945" s="23"/>
      <c r="DS945" s="23"/>
      <c r="DT945" s="23"/>
      <c r="DU945" s="23"/>
      <c r="DV945" s="23"/>
      <c r="DW945" s="23"/>
      <c r="DX945" s="23"/>
      <c r="DY945" s="18"/>
      <c r="DZ945" s="18"/>
      <c r="EA945" s="18"/>
      <c r="EB945" s="21" t="s">
        <v>30</v>
      </c>
      <c r="EC945" s="18"/>
      <c r="ED945" s="18"/>
      <c r="EE945" s="18"/>
      <c r="EF945" s="55"/>
      <c r="EG945" s="55"/>
      <c r="EH945" s="18"/>
      <c r="EI945" s="18">
        <v>0</v>
      </c>
      <c r="EJ945" s="29" t="str">
        <f>K945&amp;AY945&amp;CA945&amp;DE945&amp;DT945&amp;DW945</f>
        <v>No VigenteTSS No Recibido 4GIng No Recibida 4GAs Built No Recibido</v>
      </c>
    </row>
    <row r="946" spans="1:140" ht="12" hidden="1" customHeight="1">
      <c r="A946" s="30" t="str">
        <f>IFERROR(IF(VLOOKUP(B946,SEARCH!A:A,1,0)=B946,"OK",""),"")</f>
        <v/>
      </c>
      <c r="B946" s="31" t="s">
        <v>7076</v>
      </c>
      <c r="C946" s="15" t="s">
        <v>7077</v>
      </c>
      <c r="D946" s="16">
        <v>7</v>
      </c>
      <c r="E946" s="16">
        <v>-35.390917000000002</v>
      </c>
      <c r="F946" s="16">
        <v>-71.652193999999994</v>
      </c>
      <c r="G946" s="16" t="s">
        <v>265</v>
      </c>
      <c r="H946" s="16" t="s">
        <v>638</v>
      </c>
      <c r="I946" s="16" t="s">
        <v>7078</v>
      </c>
      <c r="J946" s="16" t="s">
        <v>318</v>
      </c>
      <c r="K946" s="16" t="s">
        <v>3</v>
      </c>
      <c r="L946" s="16" t="s">
        <v>247</v>
      </c>
      <c r="M946" s="103"/>
      <c r="N946" s="18"/>
      <c r="O946" s="19" t="s">
        <v>4478</v>
      </c>
      <c r="P946" s="19" t="s">
        <v>248</v>
      </c>
      <c r="Q946" s="18"/>
      <c r="R946" s="21" t="s">
        <v>4802</v>
      </c>
      <c r="S946" s="21">
        <v>18</v>
      </c>
      <c r="T946" s="22" t="s">
        <v>7079</v>
      </c>
      <c r="U946" s="23">
        <v>45562</v>
      </c>
      <c r="V946" s="21" t="str">
        <f>IF(U946="","",IF(U946="TBD","TBD",IF(U946="N/A","N/A","W"&amp;TEXT(WEEKNUM(U946,21),"00")&amp;" "&amp;YEAR(U946))))</f>
        <v>W39 2024</v>
      </c>
      <c r="W946" s="23"/>
      <c r="X946" s="23"/>
      <c r="Y946" s="23" t="str">
        <f>IF(X946="","",IF(X946="TBD","TBD",IF(X946="N/A","N/A","W"&amp;TEXT(WEEKNUM(X946,21),"00")&amp;" "&amp;YEAR(X946))))</f>
        <v/>
      </c>
      <c r="Z946" s="23"/>
      <c r="AA946" s="23"/>
      <c r="AB946" s="24">
        <f>+IF(Z946="",0,AA946-Z946)</f>
        <v>0</v>
      </c>
      <c r="AC946" s="21" t="s">
        <v>251</v>
      </c>
      <c r="AD946" s="21">
        <v>0</v>
      </c>
      <c r="AE946" s="23"/>
      <c r="AF946" s="25" t="str">
        <f>IF(AE946="","",IF(AE946="TBD","TBD",IF(AE946="N/A","N/A","W"&amp;TEXT(WEEKNUM(AE946,21),"00")&amp;" "&amp;YEAR(AE946))))</f>
        <v/>
      </c>
      <c r="AG946" s="21" t="s">
        <v>251</v>
      </c>
      <c r="AH946" s="21"/>
      <c r="AI946" s="23"/>
      <c r="AJ946" s="25" t="str">
        <f>IF(AI946="","",IF(AI946="TBD","TBD",IF(AI946="N/A","N/A","W"&amp;TEXT(WEEKNUM(AI946,21),"00")&amp;" "&amp;YEAR(AI946))))</f>
        <v/>
      </c>
      <c r="AK946" s="21" t="s">
        <v>251</v>
      </c>
      <c r="AL946" s="21"/>
      <c r="AM946" s="23"/>
      <c r="AN946" s="25" t="str">
        <f>IF(AM946="","",IF(AM946="TBD","TBD",IF(AM946="N/A","N/A","W"&amp;TEXT(WEEKNUM(AM946,21),"00")&amp;" "&amp;YEAR(AM946))))</f>
        <v/>
      </c>
      <c r="AO946" s="21" t="s">
        <v>251</v>
      </c>
      <c r="AP946" s="21"/>
      <c r="AQ946" s="23"/>
      <c r="AR946" s="25" t="str">
        <f>IF(AQ946="","",IF(AQ946="TBD","TBD",IF(AQ946="N/A","N/A","W"&amp;TEXT(WEEKNUM(AQ946,21),"00")&amp;" "&amp;YEAR(AQ946))))</f>
        <v/>
      </c>
      <c r="AS946" s="21"/>
      <c r="AT946" s="21"/>
      <c r="AU946" s="23"/>
      <c r="AV946" s="25" t="s">
        <v>252</v>
      </c>
      <c r="AW946" s="59"/>
      <c r="AX946" s="25" t="str">
        <f>IF(AW946="","",IF(AW946="TBD","TBD",IF(AW946="N/A","N/A","W"&amp;TEXT(WEEKNUM(AW946,21),"00")&amp;" "&amp;YEAR(AW946))))</f>
        <v/>
      </c>
      <c r="AY946" s="21" t="s">
        <v>253</v>
      </c>
      <c r="AZ946" s="21" t="s">
        <v>254</v>
      </c>
      <c r="BA946" s="21" t="s">
        <v>255</v>
      </c>
      <c r="BB946" s="23"/>
      <c r="BC946" s="23"/>
      <c r="BD946" s="23"/>
      <c r="BE946" s="25" t="str">
        <f>IF(BD946="","",IF(BD946="TBD","TBD",IF(BD946="N/A","N/A","W"&amp;TEXT(WEEKNUM(BD946,21),"00")&amp;" "&amp;YEAR(BD946))))</f>
        <v/>
      </c>
      <c r="BF946" s="23"/>
      <c r="BG946" s="25" t="str">
        <f>IF(BF946="","",IF(BF946="TBD","TBD",IF(BF946="N/A","N/A","W"&amp;TEXT(WEEKNUM(BF946,21),"00")&amp;" "&amp;YEAR(BF946))))</f>
        <v/>
      </c>
      <c r="BH946" s="24">
        <f>+IF(BF946="",0,(BF946-BD946))</f>
        <v>0</v>
      </c>
      <c r="BI946" s="26" t="s">
        <v>256</v>
      </c>
      <c r="BJ946" s="26"/>
      <c r="BK946" s="27"/>
      <c r="BL946" s="25" t="str">
        <f>IF(BK946="","",IF(BK946="TBD","TBD",IF(BK946="N/A","N/A","W"&amp;TEXT(WEEKNUM(BK946,21),"00")&amp;" "&amp;YEAR(BK946))))</f>
        <v/>
      </c>
      <c r="BM946" s="21" t="s">
        <v>256</v>
      </c>
      <c r="BN946" s="124"/>
      <c r="BO946" s="23"/>
      <c r="BP946" s="25" t="str">
        <f>IF(BO946="","",IF(BO946="TBD","TBD",IF(BO946="N/A","N/A","W"&amp;TEXT(WEEKNUM(BO946,21),"00")&amp;" "&amp;YEAR(BO946))))</f>
        <v/>
      </c>
      <c r="BQ946" s="21" t="s">
        <v>256</v>
      </c>
      <c r="BR946" s="21"/>
      <c r="BS946" s="334"/>
      <c r="BT946" s="25" t="str">
        <f t="shared" si="51"/>
        <v/>
      </c>
      <c r="BU946" s="21" t="s">
        <v>256</v>
      </c>
      <c r="BV946" s="21"/>
      <c r="BW946" s="347"/>
      <c r="BX946" s="25" t="str">
        <f t="shared" si="52"/>
        <v/>
      </c>
      <c r="BY946" s="23"/>
      <c r="BZ946" s="25" t="str">
        <f>IF(BY946="","",IF(BY946="TBD","TBD",IF(BY946="N/A","N/A","W"&amp;TEXT(WEEKNUM(BY946,21),"00")&amp;" "&amp;YEAR(BY946))))</f>
        <v/>
      </c>
      <c r="CA946" s="21" t="s">
        <v>257</v>
      </c>
      <c r="CB946" s="21" t="s">
        <v>349</v>
      </c>
      <c r="CC946" s="21" t="s">
        <v>350</v>
      </c>
      <c r="CD946" s="21"/>
      <c r="CE946" s="23"/>
      <c r="CF946" s="23"/>
      <c r="CG946" s="23"/>
      <c r="CH946" s="23"/>
      <c r="CI946" s="25" t="str">
        <f>IF(CH946="","",IF(CH946="TBD","TBD",IF(CH946="N/A","N/A","W"&amp;TEXT(WEEKNUM(CH946,21),"00")&amp;" "&amp;YEAR(CH946))))</f>
        <v/>
      </c>
      <c r="CJ946" s="23"/>
      <c r="CK946" s="25" t="str">
        <f>IF(CJ946="","",IF(CJ946="TBD","TBD",IF(CJ946="N/A","N/A","W"&amp;TEXT(WEEKNUM(CJ946,21),"00")&amp;" "&amp;YEAR(CJ946))))</f>
        <v/>
      </c>
      <c r="CL946" s="24">
        <f>+IF(CJ946="",0,(CJ946-CH946))</f>
        <v>0</v>
      </c>
      <c r="CM946" s="21" t="s">
        <v>258</v>
      </c>
      <c r="CN946" s="21"/>
      <c r="CO946" s="23"/>
      <c r="CP946" s="25" t="str">
        <f>IF(CO946="","",IF(CO946="TBD","TBD",IF(CO946="N/A","N/A","W"&amp;TEXT(WEEKNUM(CO946,21),"00")&amp;" "&amp;YEAR(CO946))))</f>
        <v/>
      </c>
      <c r="CQ946" s="23" t="s">
        <v>258</v>
      </c>
      <c r="CR946" s="23"/>
      <c r="CS946" s="23"/>
      <c r="CT946" s="25" t="str">
        <f>IF(CS946="","",IF(CS946="TBD","TBD",IF(CS946="N/A","N/A","W"&amp;TEXT(WEEKNUM(CS946,21),"00")&amp;" "&amp;YEAR(CS946))))</f>
        <v/>
      </c>
      <c r="CU946" s="21" t="s">
        <v>258</v>
      </c>
      <c r="CV946" s="21"/>
      <c r="CW946" s="23"/>
      <c r="CX946" s="25" t="str">
        <f>IF(CW946="","",IF(CW946="TBD","TBD",IF(CW946="N/A","N/A","W"&amp;TEXT(WEEKNUM(CW946,21),"00")&amp;" "&amp;YEAR(CW946))))</f>
        <v/>
      </c>
      <c r="CY946" s="21" t="s">
        <v>258</v>
      </c>
      <c r="CZ946" s="21"/>
      <c r="DA946" s="23"/>
      <c r="DB946" s="25" t="str">
        <f>IF(DA946="","",IF(DA946="TBD","TBD",IF(DA946="N/A","N/A","W"&amp;TEXT(WEEKNUM(DA946,21),"00")&amp;" "&amp;YEAR(DA946))))</f>
        <v/>
      </c>
      <c r="DC946" s="23"/>
      <c r="DD946" s="25" t="str">
        <f>IF(DC946="","",IF(DC946="TBD","TBD",IF(DC946="N/A","N/A","W"&amp;TEXT(WEEKNUM(DC946,21),"00")&amp;" "&amp;YEAR(DC946))))</f>
        <v/>
      </c>
      <c r="DE946" s="21" t="s">
        <v>258</v>
      </c>
      <c r="DF946" s="23"/>
      <c r="DG946" s="21" t="s">
        <v>259</v>
      </c>
      <c r="DH946" s="18"/>
      <c r="DI946" s="18"/>
      <c r="DJ946" s="18"/>
      <c r="DK946" s="21" t="s">
        <v>260</v>
      </c>
      <c r="DL946" s="21" t="s">
        <v>275</v>
      </c>
      <c r="DM946" s="21"/>
      <c r="DN946" s="23"/>
      <c r="DO946" s="23"/>
      <c r="DP946" s="23"/>
      <c r="DQ946" s="23" t="s">
        <v>262</v>
      </c>
      <c r="DR946" s="23"/>
      <c r="DS946" s="23"/>
      <c r="DT946" s="23"/>
      <c r="DU946" s="23"/>
      <c r="DV946" s="23"/>
      <c r="DW946" s="23"/>
      <c r="DX946" s="23"/>
      <c r="DY946" s="18"/>
      <c r="DZ946" s="18"/>
      <c r="EA946" s="18"/>
      <c r="EB946" s="21" t="s">
        <v>30</v>
      </c>
      <c r="EC946" s="18"/>
      <c r="ED946" s="18"/>
      <c r="EE946" s="18"/>
      <c r="EF946" s="55"/>
      <c r="EG946" s="55"/>
      <c r="EH946" s="18"/>
      <c r="EI946" s="18">
        <v>0</v>
      </c>
      <c r="EJ946" s="29" t="str">
        <f>K946&amp;AY946&amp;CA946&amp;DE946&amp;DT946&amp;DW946</f>
        <v>No VigenteTSS No Recibido 4GIng No Recibida 4GAs Built No Recibido</v>
      </c>
    </row>
    <row r="947" spans="1:140" ht="12" hidden="1" customHeight="1">
      <c r="A947" s="30" t="str">
        <f>IFERROR(IF(VLOOKUP(B947,SEARCH!A:A,1,0)=B947,"OK",""),"")</f>
        <v/>
      </c>
      <c r="B947" s="31" t="s">
        <v>7080</v>
      </c>
      <c r="C947" s="15" t="s">
        <v>7081</v>
      </c>
      <c r="D947" s="16">
        <v>8</v>
      </c>
      <c r="E947" s="16">
        <v>-36.745056998999999</v>
      </c>
      <c r="F947" s="16">
        <v>-73.086742032000004</v>
      </c>
      <c r="G947" s="16" t="s">
        <v>1038</v>
      </c>
      <c r="H947" s="16" t="s">
        <v>2094</v>
      </c>
      <c r="I947" s="16" t="s">
        <v>347</v>
      </c>
      <c r="J947" s="16" t="s">
        <v>3</v>
      </c>
      <c r="K947" s="16" t="s">
        <v>3</v>
      </c>
      <c r="L947" s="16" t="s">
        <v>247</v>
      </c>
      <c r="M947" s="103"/>
      <c r="N947" s="18"/>
      <c r="O947" s="19" t="s">
        <v>4478</v>
      </c>
      <c r="P947" s="19" t="s">
        <v>248</v>
      </c>
      <c r="Q947" s="18"/>
      <c r="R947" s="21" t="s">
        <v>250</v>
      </c>
      <c r="S947" s="21" t="e">
        <v>#N/A</v>
      </c>
      <c r="T947" s="22" t="s">
        <v>348</v>
      </c>
      <c r="U947" s="23">
        <v>45147</v>
      </c>
      <c r="V947" s="21" t="str">
        <f>IF(U947="","",IF(U947="TBD","TBD",IF(U947="N/A","N/A","W"&amp;TEXT(WEEKNUM(U947,21),"00")&amp;" "&amp;YEAR(U947))))</f>
        <v>W32 2023</v>
      </c>
      <c r="W947" s="23">
        <v>45621</v>
      </c>
      <c r="X947" s="23"/>
      <c r="Y947" s="23" t="str">
        <f>IF(X947="","",IF(X947="TBD","TBD",IF(X947="N/A","N/A","W"&amp;TEXT(WEEKNUM(X947,21),"00")&amp;" "&amp;YEAR(X947))))</f>
        <v/>
      </c>
      <c r="Z947" s="23">
        <v>45623</v>
      </c>
      <c r="AA947" s="23">
        <v>45625</v>
      </c>
      <c r="AB947" s="24">
        <f>+IF(Z947="",0,AA947-Z947)</f>
        <v>2</v>
      </c>
      <c r="AC947" s="21" t="s">
        <v>739</v>
      </c>
      <c r="AD947" s="21" t="s">
        <v>7082</v>
      </c>
      <c r="AE947" s="23">
        <v>45639</v>
      </c>
      <c r="AF947" s="25" t="str">
        <f>IF(AE947="","",IF(AE947="TBD","TBD",IF(AE947="N/A","N/A","W"&amp;TEXT(WEEKNUM(AE947,21),"00")&amp;" "&amp;YEAR(AE947))))</f>
        <v>W50 2024</v>
      </c>
      <c r="AG947" s="21" t="s">
        <v>251</v>
      </c>
      <c r="AH947" s="21"/>
      <c r="AI947" s="23"/>
      <c r="AJ947" s="25" t="str">
        <f>IF(AI947="","",IF(AI947="TBD","TBD",IF(AI947="N/A","N/A","W"&amp;TEXT(WEEKNUM(AI947,21),"00")&amp;" "&amp;YEAR(AI947))))</f>
        <v/>
      </c>
      <c r="AK947" s="21" t="s">
        <v>251</v>
      </c>
      <c r="AL947" s="21"/>
      <c r="AM947" s="23"/>
      <c r="AN947" s="25" t="str">
        <f>IF(AM947="","",IF(AM947="TBD","TBD",IF(AM947="N/A","N/A","W"&amp;TEXT(WEEKNUM(AM947,21),"00")&amp;" "&amp;YEAR(AM947))))</f>
        <v/>
      </c>
      <c r="AO947" s="21" t="s">
        <v>251</v>
      </c>
      <c r="AP947" s="21"/>
      <c r="AQ947" s="23"/>
      <c r="AR947" s="25" t="str">
        <f>IF(AQ947="","",IF(AQ947="TBD","TBD",IF(AQ947="N/A","N/A","W"&amp;TEXT(WEEKNUM(AQ947,21),"00")&amp;" "&amp;YEAR(AQ947))))</f>
        <v/>
      </c>
      <c r="AS947" s="21"/>
      <c r="AT947" s="21"/>
      <c r="AU947" s="23"/>
      <c r="AV947" s="25" t="s">
        <v>252</v>
      </c>
      <c r="AW947" s="59"/>
      <c r="AX947" s="25" t="str">
        <f>IF(AW947="","",IF(AW947="TBD","TBD",IF(AW947="N/A","N/A","W"&amp;TEXT(WEEKNUM(AW947,21),"00")&amp;" "&amp;YEAR(AW947))))</f>
        <v/>
      </c>
      <c r="AY947" s="21" t="s">
        <v>742</v>
      </c>
      <c r="AZ947" s="21" t="s">
        <v>254</v>
      </c>
      <c r="BA947" s="21" t="s">
        <v>255</v>
      </c>
      <c r="BB947" s="23"/>
      <c r="BC947" s="23"/>
      <c r="BD947" s="23"/>
      <c r="BE947" s="25" t="str">
        <f>IF(BD947="","",IF(BD947="TBD","TBD",IF(BD947="N/A","N/A","W"&amp;TEXT(WEEKNUM(BD947,21),"00")&amp;" "&amp;YEAR(BD947))))</f>
        <v/>
      </c>
      <c r="BF947" s="23"/>
      <c r="BG947" s="25" t="str">
        <f>IF(BF947="","",IF(BF947="TBD","TBD",IF(BF947="N/A","N/A","W"&amp;TEXT(WEEKNUM(BF947,21),"00")&amp;" "&amp;YEAR(BF947))))</f>
        <v/>
      </c>
      <c r="BH947" s="24">
        <f>+IF(BF947="",0,(BF947-BD947))</f>
        <v>0</v>
      </c>
      <c r="BI947" s="26" t="s">
        <v>256</v>
      </c>
      <c r="BJ947" s="26"/>
      <c r="BK947" s="27"/>
      <c r="BL947" s="25" t="str">
        <f>IF(BK947="","",IF(BK947="TBD","TBD",IF(BK947="N/A","N/A","W"&amp;TEXT(WEEKNUM(BK947,21),"00")&amp;" "&amp;YEAR(BK947))))</f>
        <v/>
      </c>
      <c r="BM947" s="21" t="s">
        <v>256</v>
      </c>
      <c r="BN947" s="124"/>
      <c r="BO947" s="23"/>
      <c r="BP947" s="25" t="str">
        <f>IF(BO947="","",IF(BO947="TBD","TBD",IF(BO947="N/A","N/A","W"&amp;TEXT(WEEKNUM(BO947,21),"00")&amp;" "&amp;YEAR(BO947))))</f>
        <v/>
      </c>
      <c r="BQ947" s="21" t="s">
        <v>256</v>
      </c>
      <c r="BR947" s="21"/>
      <c r="BS947" s="334"/>
      <c r="BT947" s="25" t="str">
        <f t="shared" si="51"/>
        <v/>
      </c>
      <c r="BU947" s="21" t="s">
        <v>256</v>
      </c>
      <c r="BV947" s="21"/>
      <c r="BW947" s="347"/>
      <c r="BX947" s="25" t="str">
        <f t="shared" si="52"/>
        <v/>
      </c>
      <c r="BY947" s="23"/>
      <c r="BZ947" s="25" t="str">
        <f>IF(BY947="","",IF(BY947="TBD","TBD",IF(BY947="N/A","N/A","W"&amp;TEXT(WEEKNUM(BY947,21),"00")&amp;" "&amp;YEAR(BY947))))</f>
        <v/>
      </c>
      <c r="CA947" s="21" t="s">
        <v>257</v>
      </c>
      <c r="CB947" s="21" t="s">
        <v>349</v>
      </c>
      <c r="CC947" s="21" t="s">
        <v>350</v>
      </c>
      <c r="CD947" s="21"/>
      <c r="CE947" s="23"/>
      <c r="CF947" s="23"/>
      <c r="CG947" s="23"/>
      <c r="CH947" s="23"/>
      <c r="CI947" s="25" t="str">
        <f>IF(CH947="","",IF(CH947="TBD","TBD",IF(CH947="N/A","N/A","W"&amp;TEXT(WEEKNUM(CH947,21),"00")&amp;" "&amp;YEAR(CH947))))</f>
        <v/>
      </c>
      <c r="CJ947" s="23"/>
      <c r="CK947" s="25" t="str">
        <f>IF(CJ947="","",IF(CJ947="TBD","TBD",IF(CJ947="N/A","N/A","W"&amp;TEXT(WEEKNUM(CJ947,21),"00")&amp;" "&amp;YEAR(CJ947))))</f>
        <v/>
      </c>
      <c r="CL947" s="24">
        <f>+IF(CJ947="",0,(CJ947-CH947))</f>
        <v>0</v>
      </c>
      <c r="CM947" s="21" t="s">
        <v>258</v>
      </c>
      <c r="CN947" s="21"/>
      <c r="CO947" s="23"/>
      <c r="CP947" s="25" t="str">
        <f>IF(CO947="","",IF(CO947="TBD","TBD",IF(CO947="N/A","N/A","W"&amp;TEXT(WEEKNUM(CO947,21),"00")&amp;" "&amp;YEAR(CO947))))</f>
        <v/>
      </c>
      <c r="CQ947" s="23" t="s">
        <v>258</v>
      </c>
      <c r="CR947" s="23"/>
      <c r="CS947" s="23"/>
      <c r="CT947" s="25" t="str">
        <f>IF(CS947="","",IF(CS947="TBD","TBD",IF(CS947="N/A","N/A","W"&amp;TEXT(WEEKNUM(CS947,21),"00")&amp;" "&amp;YEAR(CS947))))</f>
        <v/>
      </c>
      <c r="CU947" s="21" t="s">
        <v>258</v>
      </c>
      <c r="CV947" s="21"/>
      <c r="CW947" s="23"/>
      <c r="CX947" s="25" t="str">
        <f>IF(CW947="","",IF(CW947="TBD","TBD",IF(CW947="N/A","N/A","W"&amp;TEXT(WEEKNUM(CW947,21),"00")&amp;" "&amp;YEAR(CW947))))</f>
        <v/>
      </c>
      <c r="CY947" s="21" t="s">
        <v>258</v>
      </c>
      <c r="CZ947" s="21"/>
      <c r="DA947" s="23"/>
      <c r="DB947" s="25" t="str">
        <f>IF(DA947="","",IF(DA947="TBD","TBD",IF(DA947="N/A","N/A","W"&amp;TEXT(WEEKNUM(DA947,21),"00")&amp;" "&amp;YEAR(DA947))))</f>
        <v/>
      </c>
      <c r="DC947" s="23"/>
      <c r="DD947" s="25" t="str">
        <f>IF(DC947="","",IF(DC947="TBD","TBD",IF(DC947="N/A","N/A","W"&amp;TEXT(WEEKNUM(DC947,21),"00")&amp;" "&amp;YEAR(DC947))))</f>
        <v/>
      </c>
      <c r="DE947" s="21" t="s">
        <v>258</v>
      </c>
      <c r="DF947" s="23"/>
      <c r="DG947" s="21" t="s">
        <v>259</v>
      </c>
      <c r="DH947" s="18"/>
      <c r="DI947" s="18"/>
      <c r="DJ947" s="18"/>
      <c r="DK947" s="21" t="s">
        <v>260</v>
      </c>
      <c r="DL947" s="21" t="s">
        <v>275</v>
      </c>
      <c r="DM947" s="21"/>
      <c r="DN947" s="23"/>
      <c r="DO947" s="23"/>
      <c r="DP947" s="23"/>
      <c r="DQ947" s="23" t="s">
        <v>262</v>
      </c>
      <c r="DR947" s="23"/>
      <c r="DS947" s="23"/>
      <c r="DT947" s="23"/>
      <c r="DU947" s="23"/>
      <c r="DV947" s="23"/>
      <c r="DW947" s="23"/>
      <c r="DX947" s="23"/>
      <c r="DY947" s="18"/>
      <c r="DZ947" s="18"/>
      <c r="EA947" s="18"/>
      <c r="EB947" s="21" t="s">
        <v>30</v>
      </c>
      <c r="EC947" s="18"/>
      <c r="ED947" s="18"/>
      <c r="EE947" s="18"/>
      <c r="EF947" s="55"/>
      <c r="EG947" s="55"/>
      <c r="EH947" s="18"/>
      <c r="EI947" s="18">
        <v>0</v>
      </c>
      <c r="EJ947" s="29" t="str">
        <f>K947&amp;AY947&amp;CA947&amp;DE947&amp;DT947&amp;DW947</f>
        <v>No VigenteTSS Observado 4GIng No Recibida 4GAs Built No Recibido</v>
      </c>
    </row>
    <row r="948" spans="1:140" ht="12" hidden="1" customHeight="1">
      <c r="A948" s="30" t="str">
        <f>IFERROR(IF(VLOOKUP(B948,SEARCH!A:A,1,0)=B948,"OK",""),"")</f>
        <v/>
      </c>
      <c r="B948" s="31" t="s">
        <v>7083</v>
      </c>
      <c r="C948" s="15" t="s">
        <v>7084</v>
      </c>
      <c r="D948" s="16">
        <v>8</v>
      </c>
      <c r="E948" s="16">
        <v>-37.170529999999999</v>
      </c>
      <c r="F948" s="16">
        <v>-72.952719999999999</v>
      </c>
      <c r="G948" s="16" t="s">
        <v>1038</v>
      </c>
      <c r="H948" s="16" t="s">
        <v>7085</v>
      </c>
      <c r="I948" s="16" t="s">
        <v>7086</v>
      </c>
      <c r="J948" s="16" t="s">
        <v>3</v>
      </c>
      <c r="K948" s="16" t="s">
        <v>3</v>
      </c>
      <c r="L948" s="16" t="s">
        <v>247</v>
      </c>
      <c r="M948" s="103"/>
      <c r="N948" s="18"/>
      <c r="O948" s="19" t="s">
        <v>4478</v>
      </c>
      <c r="P948" s="19" t="s">
        <v>248</v>
      </c>
      <c r="Q948" s="18"/>
      <c r="R948" s="21" t="s">
        <v>4802</v>
      </c>
      <c r="S948" s="21" t="e">
        <v>#N/A</v>
      </c>
      <c r="T948" s="22" t="s">
        <v>348</v>
      </c>
      <c r="U948" s="23">
        <v>45562</v>
      </c>
      <c r="V948" s="21" t="str">
        <f>IF(U948="","",IF(U948="TBD","TBD",IF(U948="N/A","N/A","W"&amp;TEXT(WEEKNUM(U948,21),"00")&amp;" "&amp;YEAR(U948))))</f>
        <v>W39 2024</v>
      </c>
      <c r="W948" s="23"/>
      <c r="X948" s="23"/>
      <c r="Y948" s="23" t="str">
        <f>IF(X948="","",IF(X948="TBD","TBD",IF(X948="N/A","N/A","W"&amp;TEXT(WEEKNUM(X948,21),"00")&amp;" "&amp;YEAR(X948))))</f>
        <v/>
      </c>
      <c r="Z948" s="23"/>
      <c r="AA948" s="23"/>
      <c r="AB948" s="24">
        <f>+IF(Z948="",0,AA948-Z948)</f>
        <v>0</v>
      </c>
      <c r="AC948" s="21" t="s">
        <v>739</v>
      </c>
      <c r="AD948" s="21" t="s">
        <v>7087</v>
      </c>
      <c r="AE948" s="23">
        <v>45639</v>
      </c>
      <c r="AF948" s="25" t="str">
        <f>IF(AE948="","",IF(AE948="TBD","TBD",IF(AE948="N/A","N/A","W"&amp;TEXT(WEEKNUM(AE948,21),"00")&amp;" "&amp;YEAR(AE948))))</f>
        <v>W50 2024</v>
      </c>
      <c r="AG948" s="21" t="s">
        <v>251</v>
      </c>
      <c r="AH948" s="21"/>
      <c r="AI948" s="23"/>
      <c r="AJ948" s="25" t="str">
        <f>IF(AI948="","",IF(AI948="TBD","TBD",IF(AI948="N/A","N/A","W"&amp;TEXT(WEEKNUM(AI948,21),"00")&amp;" "&amp;YEAR(AI948))))</f>
        <v/>
      </c>
      <c r="AK948" s="21" t="s">
        <v>251</v>
      </c>
      <c r="AL948" s="21"/>
      <c r="AM948" s="23"/>
      <c r="AN948" s="25" t="str">
        <f>IF(AM948="","",IF(AM948="TBD","TBD",IF(AM948="N/A","N/A","W"&amp;TEXT(WEEKNUM(AM948,21),"00")&amp;" "&amp;YEAR(AM948))))</f>
        <v/>
      </c>
      <c r="AO948" s="21" t="s">
        <v>251</v>
      </c>
      <c r="AP948" s="21"/>
      <c r="AQ948" s="23"/>
      <c r="AR948" s="25" t="str">
        <f>IF(AQ948="","",IF(AQ948="TBD","TBD",IF(AQ948="N/A","N/A","W"&amp;TEXT(WEEKNUM(AQ948,21),"00")&amp;" "&amp;YEAR(AQ948))))</f>
        <v/>
      </c>
      <c r="AS948" s="21"/>
      <c r="AT948" s="21"/>
      <c r="AU948" s="23"/>
      <c r="AV948" s="25" t="s">
        <v>252</v>
      </c>
      <c r="AW948" s="59"/>
      <c r="AX948" s="25" t="str">
        <f>IF(AW948="","",IF(AW948="TBD","TBD",IF(AW948="N/A","N/A","W"&amp;TEXT(WEEKNUM(AW948,21),"00")&amp;" "&amp;YEAR(AW948))))</f>
        <v/>
      </c>
      <c r="AY948" s="21" t="s">
        <v>253</v>
      </c>
      <c r="AZ948" s="21" t="s">
        <v>254</v>
      </c>
      <c r="BA948" s="21" t="s">
        <v>255</v>
      </c>
      <c r="BB948" s="23"/>
      <c r="BC948" s="23"/>
      <c r="BD948" s="23"/>
      <c r="BE948" s="25" t="str">
        <f>IF(BD948="","",IF(BD948="TBD","TBD",IF(BD948="N/A","N/A","W"&amp;TEXT(WEEKNUM(BD948,21),"00")&amp;" "&amp;YEAR(BD948))))</f>
        <v/>
      </c>
      <c r="BF948" s="23"/>
      <c r="BG948" s="25" t="str">
        <f>IF(BF948="","",IF(BF948="TBD","TBD",IF(BF948="N/A","N/A","W"&amp;TEXT(WEEKNUM(BF948,21),"00")&amp;" "&amp;YEAR(BF948))))</f>
        <v/>
      </c>
      <c r="BH948" s="24">
        <f>+IF(BF948="",0,(BF948-BD948))</f>
        <v>0</v>
      </c>
      <c r="BI948" s="26" t="s">
        <v>256</v>
      </c>
      <c r="BJ948" s="26"/>
      <c r="BK948" s="27"/>
      <c r="BL948" s="25" t="str">
        <f>IF(BK948="","",IF(BK948="TBD","TBD",IF(BK948="N/A","N/A","W"&amp;TEXT(WEEKNUM(BK948,21),"00")&amp;" "&amp;YEAR(BK948))))</f>
        <v/>
      </c>
      <c r="BM948" s="21" t="s">
        <v>256</v>
      </c>
      <c r="BN948" s="124"/>
      <c r="BO948" s="23"/>
      <c r="BP948" s="25" t="str">
        <f>IF(BO948="","",IF(BO948="TBD","TBD",IF(BO948="N/A","N/A","W"&amp;TEXT(WEEKNUM(BO948,21),"00")&amp;" "&amp;YEAR(BO948))))</f>
        <v/>
      </c>
      <c r="BQ948" s="21" t="s">
        <v>256</v>
      </c>
      <c r="BR948" s="21"/>
      <c r="BS948" s="334"/>
      <c r="BT948" s="25" t="str">
        <f t="shared" si="51"/>
        <v/>
      </c>
      <c r="BU948" s="21" t="s">
        <v>256</v>
      </c>
      <c r="BV948" s="21"/>
      <c r="BW948" s="347"/>
      <c r="BX948" s="25" t="str">
        <f t="shared" si="52"/>
        <v/>
      </c>
      <c r="BY948" s="23"/>
      <c r="BZ948" s="25" t="str">
        <f>IF(BY948="","",IF(BY948="TBD","TBD",IF(BY948="N/A","N/A","W"&amp;TEXT(WEEKNUM(BY948,21),"00")&amp;" "&amp;YEAR(BY948))))</f>
        <v/>
      </c>
      <c r="CA948" s="21" t="s">
        <v>257</v>
      </c>
      <c r="CB948" s="21" t="s">
        <v>349</v>
      </c>
      <c r="CC948" s="21" t="s">
        <v>350</v>
      </c>
      <c r="CD948" s="21"/>
      <c r="CE948" s="23"/>
      <c r="CF948" s="23"/>
      <c r="CG948" s="23"/>
      <c r="CH948" s="23"/>
      <c r="CI948" s="25" t="str">
        <f>IF(CH948="","",IF(CH948="TBD","TBD",IF(CH948="N/A","N/A","W"&amp;TEXT(WEEKNUM(CH948,21),"00")&amp;" "&amp;YEAR(CH948))))</f>
        <v/>
      </c>
      <c r="CJ948" s="23"/>
      <c r="CK948" s="25" t="str">
        <f>IF(CJ948="","",IF(CJ948="TBD","TBD",IF(CJ948="N/A","N/A","W"&amp;TEXT(WEEKNUM(CJ948,21),"00")&amp;" "&amp;YEAR(CJ948))))</f>
        <v/>
      </c>
      <c r="CL948" s="24">
        <f>+IF(CJ948="",0,(CJ948-CH948))</f>
        <v>0</v>
      </c>
      <c r="CM948" s="21" t="s">
        <v>258</v>
      </c>
      <c r="CN948" s="21"/>
      <c r="CO948" s="23"/>
      <c r="CP948" s="25" t="str">
        <f>IF(CO948="","",IF(CO948="TBD","TBD",IF(CO948="N/A","N/A","W"&amp;TEXT(WEEKNUM(CO948,21),"00")&amp;" "&amp;YEAR(CO948))))</f>
        <v/>
      </c>
      <c r="CQ948" s="23" t="s">
        <v>258</v>
      </c>
      <c r="CR948" s="23"/>
      <c r="CS948" s="23"/>
      <c r="CT948" s="25" t="str">
        <f>IF(CS948="","",IF(CS948="TBD","TBD",IF(CS948="N/A","N/A","W"&amp;TEXT(WEEKNUM(CS948,21),"00")&amp;" "&amp;YEAR(CS948))))</f>
        <v/>
      </c>
      <c r="CU948" s="21" t="s">
        <v>258</v>
      </c>
      <c r="CV948" s="21"/>
      <c r="CW948" s="23"/>
      <c r="CX948" s="25" t="str">
        <f>IF(CW948="","",IF(CW948="TBD","TBD",IF(CW948="N/A","N/A","W"&amp;TEXT(WEEKNUM(CW948,21),"00")&amp;" "&amp;YEAR(CW948))))</f>
        <v/>
      </c>
      <c r="CY948" s="21" t="s">
        <v>258</v>
      </c>
      <c r="CZ948" s="21"/>
      <c r="DA948" s="23"/>
      <c r="DB948" s="25" t="str">
        <f>IF(DA948="","",IF(DA948="TBD","TBD",IF(DA948="N/A","N/A","W"&amp;TEXT(WEEKNUM(DA948,21),"00")&amp;" "&amp;YEAR(DA948))))</f>
        <v/>
      </c>
      <c r="DC948" s="23"/>
      <c r="DD948" s="25" t="str">
        <f>IF(DC948="","",IF(DC948="TBD","TBD",IF(DC948="N/A","N/A","W"&amp;TEXT(WEEKNUM(DC948,21),"00")&amp;" "&amp;YEAR(DC948))))</f>
        <v/>
      </c>
      <c r="DE948" s="21" t="s">
        <v>258</v>
      </c>
      <c r="DF948" s="23"/>
      <c r="DG948" s="21" t="s">
        <v>259</v>
      </c>
      <c r="DH948" s="18"/>
      <c r="DI948" s="18"/>
      <c r="DJ948" s="18"/>
      <c r="DK948" s="21" t="s">
        <v>260</v>
      </c>
      <c r="DL948" s="21" t="s">
        <v>275</v>
      </c>
      <c r="DM948" s="21"/>
      <c r="DN948" s="23"/>
      <c r="DO948" s="23"/>
      <c r="DP948" s="23"/>
      <c r="DQ948" s="23" t="s">
        <v>262</v>
      </c>
      <c r="DR948" s="23"/>
      <c r="DS948" s="23"/>
      <c r="DT948" s="23"/>
      <c r="DU948" s="23"/>
      <c r="DV948" s="23"/>
      <c r="DW948" s="23"/>
      <c r="DX948" s="23"/>
      <c r="DY948" s="18"/>
      <c r="DZ948" s="18"/>
      <c r="EA948" s="18"/>
      <c r="EB948" s="21" t="s">
        <v>30</v>
      </c>
      <c r="EC948" s="18"/>
      <c r="ED948" s="18"/>
      <c r="EE948" s="18"/>
      <c r="EF948" s="55"/>
      <c r="EG948" s="55"/>
      <c r="EH948" s="18"/>
      <c r="EI948" s="18">
        <v>0</v>
      </c>
      <c r="EJ948" s="29" t="str">
        <f>K948&amp;AY948&amp;CA948&amp;DE948&amp;DT948&amp;DW948</f>
        <v>No VigenteTSS No Recibido 4GIng No Recibida 4GAs Built No Recibido</v>
      </c>
    </row>
    <row r="949" spans="1:140" ht="12" hidden="1" customHeight="1">
      <c r="A949" s="30" t="str">
        <f>IFERROR(IF(VLOOKUP(B949,SEARCH!A:A,1,0)=B949,"OK",""),"")</f>
        <v/>
      </c>
      <c r="B949" s="31" t="s">
        <v>7088</v>
      </c>
      <c r="C949" s="15" t="s">
        <v>7089</v>
      </c>
      <c r="D949" s="16">
        <v>8</v>
      </c>
      <c r="E949" s="16">
        <v>-36.880548998999998</v>
      </c>
      <c r="F949" s="16">
        <v>-73.03638703</v>
      </c>
      <c r="G949" s="16" t="s">
        <v>1038</v>
      </c>
      <c r="H949" s="16" t="s">
        <v>4085</v>
      </c>
      <c r="I949" s="16" t="s">
        <v>347</v>
      </c>
      <c r="J949" s="16" t="s">
        <v>1736</v>
      </c>
      <c r="K949" s="16" t="s">
        <v>3</v>
      </c>
      <c r="L949" s="16" t="s">
        <v>247</v>
      </c>
      <c r="M949" s="103"/>
      <c r="N949" s="18"/>
      <c r="O949" s="19" t="s">
        <v>4478</v>
      </c>
      <c r="P949" s="19" t="s">
        <v>248</v>
      </c>
      <c r="Q949" s="18"/>
      <c r="R949" s="21" t="s">
        <v>4802</v>
      </c>
      <c r="S949" s="21" t="e">
        <v>#N/A</v>
      </c>
      <c r="T949" s="22" t="s">
        <v>4636</v>
      </c>
      <c r="U949" s="23">
        <v>45562</v>
      </c>
      <c r="V949" s="21" t="str">
        <f>IF(U949="","",IF(U949="TBD","TBD",IF(U949="N/A","N/A","W"&amp;TEXT(WEEKNUM(U949,21),"00")&amp;" "&amp;YEAR(U949))))</f>
        <v>W39 2024</v>
      </c>
      <c r="W949" s="23"/>
      <c r="X949" s="23"/>
      <c r="Y949" s="23" t="str">
        <f>IF(X949="","",IF(X949="TBD","TBD",IF(X949="N/A","N/A","W"&amp;TEXT(WEEKNUM(X949,21),"00")&amp;" "&amp;YEAR(X949))))</f>
        <v/>
      </c>
      <c r="Z949" s="23"/>
      <c r="AA949" s="23"/>
      <c r="AB949" s="24">
        <f>+IF(Z949="",0,AA949-Z949)</f>
        <v>0</v>
      </c>
      <c r="AC949" s="21" t="s">
        <v>251</v>
      </c>
      <c r="AD949" s="21">
        <v>0</v>
      </c>
      <c r="AE949" s="23"/>
      <c r="AF949" s="25" t="str">
        <f>IF(AE949="","",IF(AE949="TBD","TBD",IF(AE949="N/A","N/A","W"&amp;TEXT(WEEKNUM(AE949,21),"00")&amp;" "&amp;YEAR(AE949))))</f>
        <v/>
      </c>
      <c r="AG949" s="21" t="s">
        <v>251</v>
      </c>
      <c r="AH949" s="21"/>
      <c r="AI949" s="23"/>
      <c r="AJ949" s="25" t="str">
        <f>IF(AI949="","",IF(AI949="TBD","TBD",IF(AI949="N/A","N/A","W"&amp;TEXT(WEEKNUM(AI949,21),"00")&amp;" "&amp;YEAR(AI949))))</f>
        <v/>
      </c>
      <c r="AK949" s="21" t="s">
        <v>251</v>
      </c>
      <c r="AL949" s="21"/>
      <c r="AM949" s="23"/>
      <c r="AN949" s="25" t="str">
        <f>IF(AM949="","",IF(AM949="TBD","TBD",IF(AM949="N/A","N/A","W"&amp;TEXT(WEEKNUM(AM949,21),"00")&amp;" "&amp;YEAR(AM949))))</f>
        <v/>
      </c>
      <c r="AO949" s="21" t="s">
        <v>251</v>
      </c>
      <c r="AP949" s="21"/>
      <c r="AQ949" s="23"/>
      <c r="AR949" s="25" t="str">
        <f>IF(AQ949="","",IF(AQ949="TBD","TBD",IF(AQ949="N/A","N/A","W"&amp;TEXT(WEEKNUM(AQ949,21),"00")&amp;" "&amp;YEAR(AQ949))))</f>
        <v/>
      </c>
      <c r="AS949" s="21"/>
      <c r="AT949" s="21"/>
      <c r="AU949" s="23"/>
      <c r="AV949" s="25" t="s">
        <v>252</v>
      </c>
      <c r="AW949" s="59"/>
      <c r="AX949" s="25" t="str">
        <f>IF(AW949="","",IF(AW949="TBD","TBD",IF(AW949="N/A","N/A","W"&amp;TEXT(WEEKNUM(AW949,21),"00")&amp;" "&amp;YEAR(AW949))))</f>
        <v/>
      </c>
      <c r="AY949" s="21" t="s">
        <v>253</v>
      </c>
      <c r="AZ949" s="21" t="s">
        <v>254</v>
      </c>
      <c r="BA949" s="21" t="s">
        <v>255</v>
      </c>
      <c r="BB949" s="23"/>
      <c r="BC949" s="23"/>
      <c r="BD949" s="23"/>
      <c r="BE949" s="25" t="str">
        <f>IF(BD949="","",IF(BD949="TBD","TBD",IF(BD949="N/A","N/A","W"&amp;TEXT(WEEKNUM(BD949,21),"00")&amp;" "&amp;YEAR(BD949))))</f>
        <v/>
      </c>
      <c r="BF949" s="23"/>
      <c r="BG949" s="25" t="str">
        <f>IF(BF949="","",IF(BF949="TBD","TBD",IF(BF949="N/A","N/A","W"&amp;TEXT(WEEKNUM(BF949,21),"00")&amp;" "&amp;YEAR(BF949))))</f>
        <v/>
      </c>
      <c r="BH949" s="24">
        <f>+IF(BF949="",0,(BF949-BD949))</f>
        <v>0</v>
      </c>
      <c r="BI949" s="26" t="s">
        <v>256</v>
      </c>
      <c r="BJ949" s="26"/>
      <c r="BK949" s="27"/>
      <c r="BL949" s="25" t="str">
        <f>IF(BK949="","",IF(BK949="TBD","TBD",IF(BK949="N/A","N/A","W"&amp;TEXT(WEEKNUM(BK949,21),"00")&amp;" "&amp;YEAR(BK949))))</f>
        <v/>
      </c>
      <c r="BM949" s="21" t="s">
        <v>256</v>
      </c>
      <c r="BN949" s="124"/>
      <c r="BO949" s="23"/>
      <c r="BP949" s="25" t="str">
        <f>IF(BO949="","",IF(BO949="TBD","TBD",IF(BO949="N/A","N/A","W"&amp;TEXT(WEEKNUM(BO949,21),"00")&amp;" "&amp;YEAR(BO949))))</f>
        <v/>
      </c>
      <c r="BQ949" s="21" t="s">
        <v>256</v>
      </c>
      <c r="BR949" s="21"/>
      <c r="BS949" s="334"/>
      <c r="BT949" s="25" t="str">
        <f t="shared" si="51"/>
        <v/>
      </c>
      <c r="BU949" s="21" t="s">
        <v>256</v>
      </c>
      <c r="BV949" s="21"/>
      <c r="BW949" s="347"/>
      <c r="BX949" s="25" t="str">
        <f t="shared" si="52"/>
        <v/>
      </c>
      <c r="BY949" s="23"/>
      <c r="BZ949" s="25" t="str">
        <f>IF(BY949="","",IF(BY949="TBD","TBD",IF(BY949="N/A","N/A","W"&amp;TEXT(WEEKNUM(BY949,21),"00")&amp;" "&amp;YEAR(BY949))))</f>
        <v/>
      </c>
      <c r="CA949" s="21" t="s">
        <v>257</v>
      </c>
      <c r="CB949" s="21" t="s">
        <v>349</v>
      </c>
      <c r="CC949" s="21" t="s">
        <v>350</v>
      </c>
      <c r="CD949" s="21"/>
      <c r="CE949" s="23"/>
      <c r="CF949" s="23"/>
      <c r="CG949" s="23"/>
      <c r="CH949" s="23"/>
      <c r="CI949" s="25" t="str">
        <f>IF(CH949="","",IF(CH949="TBD","TBD",IF(CH949="N/A","N/A","W"&amp;TEXT(WEEKNUM(CH949,21),"00")&amp;" "&amp;YEAR(CH949))))</f>
        <v/>
      </c>
      <c r="CJ949" s="23"/>
      <c r="CK949" s="25" t="str">
        <f>IF(CJ949="","",IF(CJ949="TBD","TBD",IF(CJ949="N/A","N/A","W"&amp;TEXT(WEEKNUM(CJ949,21),"00")&amp;" "&amp;YEAR(CJ949))))</f>
        <v/>
      </c>
      <c r="CL949" s="24">
        <f>+IF(CJ949="",0,(CJ949-CH949))</f>
        <v>0</v>
      </c>
      <c r="CM949" s="21" t="s">
        <v>258</v>
      </c>
      <c r="CN949" s="21"/>
      <c r="CO949" s="23"/>
      <c r="CP949" s="25" t="str">
        <f>IF(CO949="","",IF(CO949="TBD","TBD",IF(CO949="N/A","N/A","W"&amp;TEXT(WEEKNUM(CO949,21),"00")&amp;" "&amp;YEAR(CO949))))</f>
        <v/>
      </c>
      <c r="CQ949" s="23" t="s">
        <v>258</v>
      </c>
      <c r="CR949" s="23"/>
      <c r="CS949" s="23"/>
      <c r="CT949" s="25" t="str">
        <f>IF(CS949="","",IF(CS949="TBD","TBD",IF(CS949="N/A","N/A","W"&amp;TEXT(WEEKNUM(CS949,21),"00")&amp;" "&amp;YEAR(CS949))))</f>
        <v/>
      </c>
      <c r="CU949" s="21" t="s">
        <v>258</v>
      </c>
      <c r="CV949" s="21"/>
      <c r="CW949" s="23"/>
      <c r="CX949" s="25" t="str">
        <f>IF(CW949="","",IF(CW949="TBD","TBD",IF(CW949="N/A","N/A","W"&amp;TEXT(WEEKNUM(CW949,21),"00")&amp;" "&amp;YEAR(CW949))))</f>
        <v/>
      </c>
      <c r="CY949" s="21" t="s">
        <v>258</v>
      </c>
      <c r="CZ949" s="21"/>
      <c r="DA949" s="23"/>
      <c r="DB949" s="25" t="str">
        <f>IF(DA949="","",IF(DA949="TBD","TBD",IF(DA949="N/A","N/A","W"&amp;TEXT(WEEKNUM(DA949,21),"00")&amp;" "&amp;YEAR(DA949))))</f>
        <v/>
      </c>
      <c r="DC949" s="23"/>
      <c r="DD949" s="25" t="str">
        <f>IF(DC949="","",IF(DC949="TBD","TBD",IF(DC949="N/A","N/A","W"&amp;TEXT(WEEKNUM(DC949,21),"00")&amp;" "&amp;YEAR(DC949))))</f>
        <v/>
      </c>
      <c r="DE949" s="21" t="s">
        <v>258</v>
      </c>
      <c r="DF949" s="23"/>
      <c r="DG949" s="21" t="s">
        <v>259</v>
      </c>
      <c r="DH949" s="18"/>
      <c r="DI949" s="18"/>
      <c r="DJ949" s="18"/>
      <c r="DK949" s="21" t="s">
        <v>260</v>
      </c>
      <c r="DL949" s="21" t="s">
        <v>275</v>
      </c>
      <c r="DM949" s="21"/>
      <c r="DN949" s="23"/>
      <c r="DO949" s="23"/>
      <c r="DP949" s="23"/>
      <c r="DQ949" s="23" t="s">
        <v>262</v>
      </c>
      <c r="DR949" s="23"/>
      <c r="DS949" s="23"/>
      <c r="DT949" s="23"/>
      <c r="DU949" s="23"/>
      <c r="DV949" s="23"/>
      <c r="DW949" s="23"/>
      <c r="DX949" s="23"/>
      <c r="DY949" s="18"/>
      <c r="DZ949" s="18"/>
      <c r="EA949" s="18"/>
      <c r="EB949" s="21" t="s">
        <v>30</v>
      </c>
      <c r="EC949" s="18"/>
      <c r="ED949" s="18"/>
      <c r="EE949" s="18"/>
      <c r="EF949" s="55"/>
      <c r="EG949" s="55"/>
      <c r="EH949" s="18"/>
      <c r="EI949" s="18">
        <v>0</v>
      </c>
      <c r="EJ949" s="29" t="str">
        <f>K949&amp;AY949&amp;CA949&amp;DE949&amp;DT949&amp;DW949</f>
        <v>No VigenteTSS No Recibido 4GIng No Recibida 4GAs Built No Recibido</v>
      </c>
    </row>
    <row r="950" spans="1:140" ht="12" hidden="1" customHeight="1">
      <c r="A950" s="30" t="str">
        <f>IFERROR(IF(VLOOKUP(B950,SEARCH!A:A,1,0)=B950,"OK",""),"")</f>
        <v/>
      </c>
      <c r="B950" s="31" t="s">
        <v>7090</v>
      </c>
      <c r="C950" s="15" t="s">
        <v>7091</v>
      </c>
      <c r="D950" s="16">
        <v>13</v>
      </c>
      <c r="E950" s="16">
        <v>-33.696806000000002</v>
      </c>
      <c r="F950" s="16">
        <v>-71.223583000000005</v>
      </c>
      <c r="G950" s="16" t="s">
        <v>270</v>
      </c>
      <c r="H950" s="16" t="s">
        <v>1141</v>
      </c>
      <c r="I950" s="16" t="s">
        <v>7092</v>
      </c>
      <c r="J950" s="16" t="s">
        <v>355</v>
      </c>
      <c r="K950" s="17" t="s">
        <v>319</v>
      </c>
      <c r="L950" s="16" t="s">
        <v>247</v>
      </c>
      <c r="M950" s="55">
        <v>46023</v>
      </c>
      <c r="N950" s="32"/>
      <c r="O950" s="19" t="s">
        <v>4478</v>
      </c>
      <c r="P950" s="19" t="s">
        <v>380</v>
      </c>
      <c r="Q950" s="18"/>
      <c r="R950" s="21" t="s">
        <v>2284</v>
      </c>
      <c r="S950" s="21">
        <v>12</v>
      </c>
      <c r="T950" s="22" t="s">
        <v>348</v>
      </c>
      <c r="U950" s="23">
        <v>0</v>
      </c>
      <c r="V950" s="21" t="str">
        <f>IF(U950="","",IF(U950="TBD","TBD",IF(U950="N/A","N/A","W"&amp;TEXT(WEEKNUM(U950,21),"00")&amp;" "&amp;YEAR(U950))))</f>
        <v>W52 1900</v>
      </c>
      <c r="W950" s="23">
        <v>0</v>
      </c>
      <c r="X950" s="23">
        <v>45693</v>
      </c>
      <c r="Y950" s="23" t="str">
        <f>IF(X950="","",IF(X950="TBD","TBD",IF(X950="N/A","N/A","W"&amp;TEXT(WEEKNUM(X950,21),"00")&amp;" "&amp;YEAR(X950))))</f>
        <v>W06 2025</v>
      </c>
      <c r="Z950" s="23">
        <v>45693</v>
      </c>
      <c r="AA950" s="23">
        <v>45695</v>
      </c>
      <c r="AB950" s="24">
        <f>+IF(Z950="",0,AA950-Z950)</f>
        <v>2</v>
      </c>
      <c r="AC950" s="21" t="s">
        <v>324</v>
      </c>
      <c r="AD950" s="21"/>
      <c r="AE950" s="23">
        <v>45700</v>
      </c>
      <c r="AF950" s="25" t="str">
        <f>IF(AE950="","",IF(AE950="TBD","TBD",IF(AE950="N/A","N/A","W"&amp;TEXT(WEEKNUM(AE950,21),"00")&amp;" "&amp;YEAR(AE950))))</f>
        <v>W07 2025</v>
      </c>
      <c r="AG950" s="21" t="s">
        <v>324</v>
      </c>
      <c r="AH950" s="21"/>
      <c r="AI950" s="23">
        <v>45715</v>
      </c>
      <c r="AJ950" s="25" t="str">
        <f>IF(AI950="","",IF(AI950="TBD","TBD",IF(AI950="N/A","N/A","W"&amp;TEXT(WEEKNUM(AI950,21),"00")&amp;" "&amp;YEAR(AI950))))</f>
        <v>W09 2025</v>
      </c>
      <c r="AK950" s="21" t="s">
        <v>324</v>
      </c>
      <c r="AL950" s="21"/>
      <c r="AM950" s="23">
        <v>45715</v>
      </c>
      <c r="AN950" s="25" t="str">
        <f>IF(AM950="","",IF(AM950="TBD","TBD",IF(AM950="N/A","N/A","W"&amp;TEXT(WEEKNUM(AM950,21),"00")&amp;" "&amp;YEAR(AM950))))</f>
        <v>W09 2025</v>
      </c>
      <c r="AO950" s="21" t="s">
        <v>324</v>
      </c>
      <c r="AP950" s="21"/>
      <c r="AQ950" s="23">
        <v>45700</v>
      </c>
      <c r="AR950" s="25" t="str">
        <f>IF(AQ950="","",IF(AQ950="TBD","TBD",IF(AQ950="N/A","N/A","W"&amp;TEXT(WEEKNUM(AQ950,21),"00")&amp;" "&amp;YEAR(AQ950))))</f>
        <v>W07 2025</v>
      </c>
      <c r="AS950" s="21"/>
      <c r="AT950" s="21"/>
      <c r="AU950" s="23"/>
      <c r="AV950" s="25" t="s">
        <v>252</v>
      </c>
      <c r="AW950" s="59">
        <v>45715</v>
      </c>
      <c r="AX950" s="25" t="str">
        <f>IF(AW950="","",IF(AW950="TBD","TBD",IF(AW950="N/A","N/A","W"&amp;TEXT(WEEKNUM(AW950,21),"00")&amp;" "&amp;YEAR(AW950))))</f>
        <v>W09 2025</v>
      </c>
      <c r="AY950" s="21" t="s">
        <v>327</v>
      </c>
      <c r="AZ950" s="21" t="s">
        <v>328</v>
      </c>
      <c r="BA950" s="21" t="s">
        <v>329</v>
      </c>
      <c r="BB950" s="23">
        <v>45740</v>
      </c>
      <c r="BC950" s="23">
        <v>45772</v>
      </c>
      <c r="BD950" s="23">
        <v>45770</v>
      </c>
      <c r="BE950" s="25" t="str">
        <f>IF(BD950="","",IF(BD950="TBD","TBD",IF(BD950="N/A","N/A","W"&amp;TEXT(WEEKNUM(BD950,21),"00")&amp;" "&amp;YEAR(BD950))))</f>
        <v>W17 2025</v>
      </c>
      <c r="BF950" s="23">
        <v>45775</v>
      </c>
      <c r="BG950" s="25" t="str">
        <f>IF(BF950="","",IF(BF950="TBD","TBD",IF(BF950="N/A","N/A","W"&amp;TEXT(WEEKNUM(BF950,21),"00")&amp;" "&amp;YEAR(BF950))))</f>
        <v>W18 2025</v>
      </c>
      <c r="BH950" s="24">
        <f>+IF(BF950="",0,(BF950-BD950))</f>
        <v>5</v>
      </c>
      <c r="BI950" s="26" t="s">
        <v>330</v>
      </c>
      <c r="BJ950" s="26" t="s">
        <v>7093</v>
      </c>
      <c r="BK950" s="27">
        <v>45786</v>
      </c>
      <c r="BL950" s="25" t="str">
        <f>IF(BK950="","",IF(BK950="TBD","TBD",IF(BK950="N/A","N/A","W"&amp;TEXT(WEEKNUM(BK950,21),"00")&amp;" "&amp;YEAR(BK950))))</f>
        <v>W19 2025</v>
      </c>
      <c r="BM950" s="21" t="s">
        <v>330</v>
      </c>
      <c r="BN950" s="124"/>
      <c r="BO950" s="23">
        <v>45756</v>
      </c>
      <c r="BP950" s="25" t="str">
        <f>IF(BO950="","",IF(BO950="TBD","TBD",IF(BO950="N/A","N/A","W"&amp;TEXT(WEEKNUM(BO950,21),"00")&amp;" "&amp;YEAR(BO950))))</f>
        <v>W15 2025</v>
      </c>
      <c r="BQ950" s="21" t="s">
        <v>364</v>
      </c>
      <c r="BR950" s="47" t="s">
        <v>7094</v>
      </c>
      <c r="BS950" s="334">
        <v>45750</v>
      </c>
      <c r="BT950" s="25" t="str">
        <f t="shared" si="51"/>
        <v>W14 2025</v>
      </c>
      <c r="BU950" s="21" t="s">
        <v>330</v>
      </c>
      <c r="BV950" s="21"/>
      <c r="BW950" s="347">
        <v>45742</v>
      </c>
      <c r="BX950" s="25" t="str">
        <f t="shared" si="52"/>
        <v>W13 2025</v>
      </c>
      <c r="BY950" s="23">
        <v>45786</v>
      </c>
      <c r="BZ950" s="25" t="str">
        <f>IF(BY950="","",IF(BY950="TBD","TBD",IF(BY950="N/A","N/A","W"&amp;TEXT(WEEKNUM(BY950,21),"00")&amp;" "&amp;YEAR(BY950))))</f>
        <v>W19 2025</v>
      </c>
      <c r="CA950" s="22" t="s">
        <v>335</v>
      </c>
      <c r="CB950" s="21" t="s">
        <v>336</v>
      </c>
      <c r="CC950" s="21" t="s">
        <v>336</v>
      </c>
      <c r="CD950" s="21" t="s">
        <v>338</v>
      </c>
      <c r="CE950" s="23"/>
      <c r="CF950" s="23">
        <v>45907</v>
      </c>
      <c r="CG950" s="23">
        <v>45942</v>
      </c>
      <c r="CH950" s="23">
        <v>45945</v>
      </c>
      <c r="CI950" s="25" t="str">
        <f>IF(CH950="","",IF(CH950="TBD","TBD",IF(CH950="N/A","N/A","W"&amp;TEXT(WEEKNUM(CH950,21),"00")&amp;" "&amp;YEAR(CH950))))</f>
        <v>W42 2025</v>
      </c>
      <c r="CJ950" s="23">
        <v>45947</v>
      </c>
      <c r="CK950" s="25" t="str">
        <f>IF(CJ950="","",IF(CJ950="TBD","TBD",IF(CJ950="N/A","N/A","W"&amp;TEXT(WEEKNUM(CJ950,21),"00")&amp;" "&amp;YEAR(CJ950))))</f>
        <v>W42 2025</v>
      </c>
      <c r="CL950" s="24">
        <f>+IF(CJ950="",0,(CJ950-CH950))</f>
        <v>2</v>
      </c>
      <c r="CM950" s="21" t="s">
        <v>339</v>
      </c>
      <c r="CN950" s="21" t="s">
        <v>4334</v>
      </c>
      <c r="CO950" s="23">
        <v>45925</v>
      </c>
      <c r="CP950" s="25" t="str">
        <f>IF(CO950="","",IF(CO950="TBD","TBD",IF(CO950="N/A","N/A","W"&amp;TEXT(WEEKNUM(CO950,21),"00")&amp;" "&amp;YEAR(CO950))))</f>
        <v>W39 2025</v>
      </c>
      <c r="CQ950" s="21" t="s">
        <v>339</v>
      </c>
      <c r="CR950" s="23"/>
      <c r="CS950" s="23">
        <v>45924</v>
      </c>
      <c r="CT950" s="25" t="str">
        <f>IF(CS950="","",IF(CS950="TBD","TBD",IF(CS950="N/A","N/A","W"&amp;TEXT(WEEKNUM(CS950,21),"00")&amp;" "&amp;YEAR(CS950))))</f>
        <v>W39 2025</v>
      </c>
      <c r="CU950" s="21" t="s">
        <v>339</v>
      </c>
      <c r="CV950" s="21"/>
      <c r="CW950" s="23">
        <v>45938</v>
      </c>
      <c r="CX950" s="25" t="str">
        <f>IF(CW950="","",IF(CW950="TBD","TBD",IF(CW950="N/A","N/A","W"&amp;TEXT(WEEKNUM(CW950,21),"00")&amp;" "&amp;YEAR(CW950))))</f>
        <v>W41 2025</v>
      </c>
      <c r="CY950" s="21" t="s">
        <v>421</v>
      </c>
      <c r="CZ950" s="20" t="s">
        <v>7095</v>
      </c>
      <c r="DA950" s="23">
        <v>45950</v>
      </c>
      <c r="DB950" s="25" t="str">
        <f>IF(DA950="","",IF(DA950="TBD","TBD",IF(DA950="N/A","N/A","W"&amp;TEXT(WEEKNUM(DA950,21),"00")&amp;" "&amp;YEAR(DA950))))</f>
        <v>W43 2025</v>
      </c>
      <c r="DC950" s="23">
        <v>45950</v>
      </c>
      <c r="DD950" s="25" t="str">
        <f>IF(DC950="","",IF(DC950="TBD","TBD",IF(DC950="N/A","N/A","W"&amp;TEXT(WEEKNUM(DC950,21),"00")&amp;" "&amp;YEAR(DC950))))</f>
        <v>W43 2025</v>
      </c>
      <c r="DE950" s="21" t="s">
        <v>392</v>
      </c>
      <c r="DF950" s="23">
        <v>45960</v>
      </c>
      <c r="DG950" s="21" t="s">
        <v>4551</v>
      </c>
      <c r="DH950" s="21">
        <v>0</v>
      </c>
      <c r="DI950" s="18"/>
      <c r="DJ950" s="18"/>
      <c r="DK950" s="21" t="s">
        <v>260</v>
      </c>
      <c r="DL950" s="21" t="s">
        <v>341</v>
      </c>
      <c r="DM950" s="21"/>
      <c r="DN950" s="23">
        <v>46057</v>
      </c>
      <c r="DO950" s="23">
        <v>46057</v>
      </c>
      <c r="DP950" s="23"/>
      <c r="DQ950" s="23" t="s">
        <v>276</v>
      </c>
      <c r="DR950" s="23"/>
      <c r="DS950" s="23">
        <v>46069</v>
      </c>
      <c r="DT950" s="23" t="s">
        <v>502</v>
      </c>
      <c r="DU950" s="23"/>
      <c r="DV950" s="23">
        <v>46079</v>
      </c>
      <c r="DW950" s="23" t="s">
        <v>342</v>
      </c>
      <c r="DX950" s="23"/>
      <c r="DY950" s="18"/>
      <c r="DZ950" s="18"/>
      <c r="EA950" s="18" t="s">
        <v>403</v>
      </c>
      <c r="EB950" s="21" t="s">
        <v>41</v>
      </c>
      <c r="EC950" s="18" t="s">
        <v>234</v>
      </c>
      <c r="ED950" s="18"/>
      <c r="EE950" s="18"/>
      <c r="EF950" s="193" t="s">
        <v>1539</v>
      </c>
      <c r="EG950" s="193"/>
      <c r="EH950" s="83"/>
      <c r="EI950" s="18">
        <v>0</v>
      </c>
      <c r="EJ950" s="29" t="str">
        <f>K950&amp;AY950&amp;CA950&amp;DE950&amp;DT950&amp;DW950</f>
        <v>VigenteTSS Aprobado 4GIng Aprobada 4GAs Built Aprobado con Observaciones 4GIntegradoOn Air</v>
      </c>
    </row>
    <row r="951" spans="1:140" ht="12" hidden="1" customHeight="1">
      <c r="A951" s="30" t="str">
        <f>IFERROR(IF(VLOOKUP(B951,SEARCH!A:A,1,0)=B951,"OK",""),"")</f>
        <v/>
      </c>
      <c r="B951" s="31" t="s">
        <v>7096</v>
      </c>
      <c r="C951" s="15" t="s">
        <v>7097</v>
      </c>
      <c r="D951" s="16">
        <v>10</v>
      </c>
      <c r="E951" s="16">
        <v>-41.431412000000002</v>
      </c>
      <c r="F951" s="16">
        <v>-73.098185000000001</v>
      </c>
      <c r="G951" s="16" t="s">
        <v>710</v>
      </c>
      <c r="H951" s="16" t="s">
        <v>711</v>
      </c>
      <c r="I951" s="16" t="s">
        <v>7098</v>
      </c>
      <c r="J951" s="16" t="s">
        <v>355</v>
      </c>
      <c r="K951" s="17" t="s">
        <v>319</v>
      </c>
      <c r="L951" s="16" t="s">
        <v>247</v>
      </c>
      <c r="M951" s="55">
        <v>46203</v>
      </c>
      <c r="N951" s="18"/>
      <c r="O951" s="19" t="s">
        <v>4478</v>
      </c>
      <c r="P951" s="19" t="s">
        <v>248</v>
      </c>
      <c r="Q951" s="18" t="s">
        <v>7099</v>
      </c>
      <c r="R951" s="21" t="s">
        <v>6934</v>
      </c>
      <c r="S951" s="21">
        <v>12</v>
      </c>
      <c r="T951" s="22" t="s">
        <v>7100</v>
      </c>
      <c r="U951" s="23">
        <v>0</v>
      </c>
      <c r="V951" s="21" t="str">
        <f>IF(U951="","",IF(U951="TBD","TBD",IF(U951="N/A","N/A","W"&amp;TEXT(WEEKNUM(U951,21),"00")&amp;" "&amp;YEAR(U951))))</f>
        <v>W52 1900</v>
      </c>
      <c r="W951" s="23">
        <v>45664</v>
      </c>
      <c r="X951" s="23">
        <v>45686</v>
      </c>
      <c r="Y951" s="23" t="str">
        <f>IF(X951="","",IF(X951="TBD","TBD",IF(X951="N/A","N/A","W"&amp;TEXT(WEEKNUM(X951,21),"00")&amp;" "&amp;YEAR(X951))))</f>
        <v>W05 2025</v>
      </c>
      <c r="Z951" s="23">
        <v>45686</v>
      </c>
      <c r="AA951" s="23">
        <v>45688</v>
      </c>
      <c r="AB951" s="24">
        <f>+IF(Z951="",0,AA951-Z951)</f>
        <v>2</v>
      </c>
      <c r="AC951" s="20" t="s">
        <v>324</v>
      </c>
      <c r="AD951" s="20" t="s">
        <v>7101</v>
      </c>
      <c r="AE951" s="23">
        <v>45692</v>
      </c>
      <c r="AF951" s="25" t="str">
        <f>IF(AE951="","",IF(AE951="TBD","TBD",IF(AE951="N/A","N/A","W"&amp;TEXT(WEEKNUM(AE951,21),"00")&amp;" "&amp;YEAR(AE951))))</f>
        <v>W06 2025</v>
      </c>
      <c r="AG951" s="21" t="s">
        <v>324</v>
      </c>
      <c r="AH951" s="21" t="s">
        <v>7102</v>
      </c>
      <c r="AI951" s="23">
        <v>45688</v>
      </c>
      <c r="AJ951" s="25" t="str">
        <f>IF(AI951="","",IF(AI951="TBD","TBD",IF(AI951="N/A","N/A","W"&amp;TEXT(WEEKNUM(AI951,21),"00")&amp;" "&amp;YEAR(AI951))))</f>
        <v>W05 2025</v>
      </c>
      <c r="AK951" s="21" t="s">
        <v>324</v>
      </c>
      <c r="AL951" s="21" t="s">
        <v>7103</v>
      </c>
      <c r="AM951" s="23">
        <v>45688</v>
      </c>
      <c r="AN951" s="25" t="str">
        <f>IF(AM951="","",IF(AM951="TBD","TBD",IF(AM951="N/A","N/A","W"&amp;TEXT(WEEKNUM(AM951,21),"00")&amp;" "&amp;YEAR(AM951))))</f>
        <v>W05 2025</v>
      </c>
      <c r="AO951" s="21" t="s">
        <v>324</v>
      </c>
      <c r="AP951" s="21" t="s">
        <v>7104</v>
      </c>
      <c r="AQ951" s="23">
        <v>45687</v>
      </c>
      <c r="AR951" s="25" t="str">
        <f>IF(AQ951="","",IF(AQ951="TBD","TBD",IF(AQ951="N/A","N/A","W"&amp;TEXT(WEEKNUM(AQ951,21),"00")&amp;" "&amp;YEAR(AQ951))))</f>
        <v>W05 2025</v>
      </c>
      <c r="AS951" s="21" t="s">
        <v>1381</v>
      </c>
      <c r="AT951" s="21">
        <v>0</v>
      </c>
      <c r="AU951" s="23">
        <v>0</v>
      </c>
      <c r="AV951" s="25" t="s">
        <v>252</v>
      </c>
      <c r="AW951" s="59">
        <v>45692</v>
      </c>
      <c r="AX951" s="25" t="str">
        <f>IF(AW951="","",IF(AW951="TBD","TBD",IF(AW951="N/A","N/A","W"&amp;TEXT(WEEKNUM(AW951,21),"00")&amp;" "&amp;YEAR(AW951))))</f>
        <v>W06 2025</v>
      </c>
      <c r="AY951" s="21" t="s">
        <v>327</v>
      </c>
      <c r="AZ951" s="21" t="s">
        <v>328</v>
      </c>
      <c r="BA951" s="21" t="s">
        <v>329</v>
      </c>
      <c r="BB951" s="23">
        <v>45722</v>
      </c>
      <c r="BC951" s="23">
        <v>45789</v>
      </c>
      <c r="BD951" s="23">
        <v>45790</v>
      </c>
      <c r="BE951" s="25" t="str">
        <f>IF(BD951="","",IF(BD951="TBD","TBD",IF(BD951="N/A","N/A","W"&amp;TEXT(WEEKNUM(BD951,21),"00")&amp;" "&amp;YEAR(BD951))))</f>
        <v>W20 2025</v>
      </c>
      <c r="BF951" s="23">
        <v>45793</v>
      </c>
      <c r="BG951" s="25" t="str">
        <f>IF(BF951="","",IF(BF951="TBD","TBD",IF(BF951="N/A","N/A","W"&amp;TEXT(WEEKNUM(BF951,21),"00")&amp;" "&amp;YEAR(BF951))))</f>
        <v>W20 2025</v>
      </c>
      <c r="BH951" s="24">
        <f>+IF(BF951="",0,(BF951-BD951))</f>
        <v>3</v>
      </c>
      <c r="BI951" s="26" t="s">
        <v>330</v>
      </c>
      <c r="BJ951" s="26" t="s">
        <v>7105</v>
      </c>
      <c r="BK951" s="27">
        <v>45770</v>
      </c>
      <c r="BL951" s="25" t="str">
        <f>IF(BK951="","",IF(BK951="TBD","TBD",IF(BK951="N/A","N/A","W"&amp;TEXT(WEEKNUM(BK951,21),"00")&amp;" "&amp;YEAR(BK951))))</f>
        <v>W17 2025</v>
      </c>
      <c r="BM951" s="22" t="s">
        <v>330</v>
      </c>
      <c r="BN951" s="124"/>
      <c r="BO951" s="23">
        <v>45791</v>
      </c>
      <c r="BP951" s="25" t="str">
        <f>IF(BO951="","",IF(BO951="TBD","TBD",IF(BO951="N/A","N/A","W"&amp;TEXT(WEEKNUM(BO951,21),"00")&amp;" "&amp;YEAR(BO951))))</f>
        <v>W20 2025</v>
      </c>
      <c r="BQ951" s="21" t="s">
        <v>330</v>
      </c>
      <c r="BR951" s="20" t="s">
        <v>7106</v>
      </c>
      <c r="BS951" s="334">
        <v>45770</v>
      </c>
      <c r="BT951" s="25" t="str">
        <f t="shared" si="51"/>
        <v>W17 2025</v>
      </c>
      <c r="BU951" s="21" t="s">
        <v>330</v>
      </c>
      <c r="BV951" s="22" t="s">
        <v>399</v>
      </c>
      <c r="BW951" s="59">
        <v>45791</v>
      </c>
      <c r="BX951" s="25" t="str">
        <f t="shared" si="52"/>
        <v>W20 2025</v>
      </c>
      <c r="BY951" s="67">
        <v>45792</v>
      </c>
      <c r="BZ951" s="25" t="str">
        <f>IF(BY951="","",IF(BY951="TBD","TBD",IF(BY951="N/A","N/A","W"&amp;TEXT(WEEKNUM(BY951,21),"00")&amp;" "&amp;YEAR(BY951))))</f>
        <v>W20 2025</v>
      </c>
      <c r="CA951" s="22" t="s">
        <v>335</v>
      </c>
      <c r="CB951" s="21" t="s">
        <v>336</v>
      </c>
      <c r="CC951" s="21" t="s">
        <v>336</v>
      </c>
      <c r="CD951" s="21"/>
      <c r="CE951" s="23"/>
      <c r="CF951" s="23">
        <v>46265</v>
      </c>
      <c r="CG951" s="23">
        <v>46280</v>
      </c>
      <c r="CH951" s="23">
        <v>46281</v>
      </c>
      <c r="CI951" s="25" t="str">
        <f>IF(CH951="","",IF(CH951="TBD","TBD",IF(CH951="N/A","N/A","W"&amp;TEXT(WEEKNUM(CH951,21),"00")&amp;" "&amp;YEAR(CH951))))</f>
        <v>W38 2026</v>
      </c>
      <c r="CJ951" s="23">
        <v>46268</v>
      </c>
      <c r="CK951" s="25" t="str">
        <f>IF(CJ951="","",IF(CJ951="TBD","TBD",IF(CJ951="N/A","N/A","W"&amp;TEXT(WEEKNUM(CJ951,21),"00")&amp;" "&amp;YEAR(CJ951))))</f>
        <v>W36 2026</v>
      </c>
      <c r="CL951" s="24">
        <f>+IF(CJ951="",0,(CJ951-CH951))</f>
        <v>-13</v>
      </c>
      <c r="CM951" s="21" t="s">
        <v>339</v>
      </c>
      <c r="CN951" s="54" t="s">
        <v>488</v>
      </c>
      <c r="CO951" s="23">
        <v>46281</v>
      </c>
      <c r="CP951" s="25" t="str">
        <f>IF(CO951="","",IF(CO951="TBD","TBD",IF(CO951="N/A","N/A","W"&amp;TEXT(WEEKNUM(CO951,21),"00")&amp;" "&amp;YEAR(CO951))))</f>
        <v>W38 2026</v>
      </c>
      <c r="CQ951" s="21" t="s">
        <v>368</v>
      </c>
      <c r="CR951" s="353" t="s">
        <v>7107</v>
      </c>
      <c r="CS951" s="23">
        <v>46281</v>
      </c>
      <c r="CT951" s="25" t="str">
        <f>IF(CS951="","",IF(CS951="TBD","TBD",IF(CS951="N/A","N/A","W"&amp;TEXT(WEEKNUM(CS951,21),"00")&amp;" "&amp;YEAR(CS951))))</f>
        <v>W38 2026</v>
      </c>
      <c r="CU951" s="21" t="s">
        <v>388</v>
      </c>
      <c r="CV951" s="54" t="s">
        <v>7108</v>
      </c>
      <c r="CW951" s="23">
        <v>46269</v>
      </c>
      <c r="CX951" s="25" t="str">
        <f>IF(CW951="","",IF(CW951="TBD","TBD",IF(CW951="N/A","N/A","W"&amp;TEXT(WEEKNUM(CW951,21),"00")&amp;" "&amp;YEAR(CW951))))</f>
        <v>W36 2026</v>
      </c>
      <c r="CY951" s="21" t="s">
        <v>339</v>
      </c>
      <c r="CZ951" s="21" t="s">
        <v>7109</v>
      </c>
      <c r="DA951" s="23">
        <v>46266</v>
      </c>
      <c r="DB951" s="25" t="str">
        <f>IF(DA951="","",IF(DA951="TBD","TBD",IF(DA951="N/A","N/A","W"&amp;TEXT(WEEKNUM(DA951,21),"00")&amp;" "&amp;YEAR(DA951))))</f>
        <v>W36 2026</v>
      </c>
      <c r="DC951" s="23">
        <v>46281</v>
      </c>
      <c r="DD951" s="25" t="str">
        <f>IF(DC951="","",IF(DC951="TBD","TBD",IF(DC951="N/A","N/A","W"&amp;TEXT(WEEKNUM(DC951,21),"00")&amp;" "&amp;YEAR(DC951))))</f>
        <v>W38 2026</v>
      </c>
      <c r="DE951" s="21" t="s">
        <v>1693</v>
      </c>
      <c r="DF951" s="23"/>
      <c r="DG951" s="21" t="s">
        <v>259</v>
      </c>
      <c r="DH951" s="18"/>
      <c r="DI951" s="18"/>
      <c r="DJ951" s="18"/>
      <c r="DK951" s="21" t="s">
        <v>260</v>
      </c>
      <c r="DL951" s="21" t="s">
        <v>341</v>
      </c>
      <c r="DM951" s="21"/>
      <c r="DN951" s="23">
        <v>46048</v>
      </c>
      <c r="DO951" s="23">
        <v>46048</v>
      </c>
      <c r="DP951" s="23"/>
      <c r="DQ951" s="23" t="s">
        <v>262</v>
      </c>
      <c r="DR951" s="23"/>
      <c r="DS951" s="23"/>
      <c r="DT951" s="23"/>
      <c r="DU951" s="23"/>
      <c r="DV951" s="23"/>
      <c r="DW951" s="23"/>
      <c r="DX951" s="23"/>
      <c r="DY951" s="18"/>
      <c r="DZ951" s="18"/>
      <c r="EA951" s="18"/>
      <c r="EB951" s="21" t="s">
        <v>3012</v>
      </c>
      <c r="EC951" s="18" t="s">
        <v>234</v>
      </c>
      <c r="ED951" s="18"/>
      <c r="EE951" s="18"/>
      <c r="EF951" s="55">
        <v>46255</v>
      </c>
      <c r="EG951" s="290" t="s">
        <v>1116</v>
      </c>
      <c r="EH951" s="83" t="s">
        <v>929</v>
      </c>
      <c r="EI951" s="18" t="s">
        <v>7110</v>
      </c>
      <c r="EJ951" s="29" t="str">
        <f>K951&amp;AY951&amp;CA951&amp;DE951&amp;DT951&amp;DW951</f>
        <v>VigenteTSS Aprobado 4GIng Aprobada 4GAs Built Observado 4G</v>
      </c>
    </row>
    <row r="952" spans="1:140" ht="12" hidden="1" customHeight="1">
      <c r="A952" s="30" t="str">
        <f>IFERROR(IF(VLOOKUP(B952,SEARCH!A:A,1,0)=B952,"OK",""),"")</f>
        <v/>
      </c>
      <c r="B952" s="31" t="s">
        <v>7111</v>
      </c>
      <c r="C952" s="15" t="s">
        <v>7112</v>
      </c>
      <c r="D952" s="16">
        <v>10</v>
      </c>
      <c r="E952" s="16">
        <v>-41.433129999999998</v>
      </c>
      <c r="F952" s="16">
        <v>-73.100299000000007</v>
      </c>
      <c r="G952" s="16" t="s">
        <v>710</v>
      </c>
      <c r="H952" s="16" t="s">
        <v>711</v>
      </c>
      <c r="I952" s="16" t="s">
        <v>7098</v>
      </c>
      <c r="J952" s="16" t="s">
        <v>318</v>
      </c>
      <c r="K952" s="16" t="s">
        <v>319</v>
      </c>
      <c r="L952" s="16" t="s">
        <v>247</v>
      </c>
      <c r="M952" s="103"/>
      <c r="N952" s="18"/>
      <c r="O952" s="19" t="s">
        <v>4478</v>
      </c>
      <c r="P952" s="19" t="s">
        <v>248</v>
      </c>
      <c r="Q952" s="18" t="s">
        <v>7099</v>
      </c>
      <c r="R952" s="21" t="s">
        <v>6934</v>
      </c>
      <c r="S952" s="21">
        <v>12</v>
      </c>
      <c r="T952" s="22" t="s">
        <v>7113</v>
      </c>
      <c r="U952" s="23">
        <v>0</v>
      </c>
      <c r="V952" s="21" t="str">
        <f>IF(U952="","",IF(U952="TBD","TBD",IF(U952="N/A","N/A","W"&amp;TEXT(WEEKNUM(U952,21),"00")&amp;" "&amp;YEAR(U952))))</f>
        <v>W52 1900</v>
      </c>
      <c r="W952" s="23">
        <v>45723</v>
      </c>
      <c r="X952" s="23"/>
      <c r="Y952" s="23" t="str">
        <f>IF(X952="","",IF(X952="TBD","TBD",IF(X952="N/A","N/A","W"&amp;TEXT(WEEKNUM(X952,21),"00")&amp;" "&amp;YEAR(X952))))</f>
        <v/>
      </c>
      <c r="Z952" s="23">
        <v>45723</v>
      </c>
      <c r="AA952" s="23">
        <v>45726</v>
      </c>
      <c r="AB952" s="24">
        <f>+IF(Z952="",0,AA952-Z952)</f>
        <v>3</v>
      </c>
      <c r="AC952" s="21" t="s">
        <v>324</v>
      </c>
      <c r="AD952" s="21" t="s">
        <v>7114</v>
      </c>
      <c r="AE952" s="23">
        <v>45729</v>
      </c>
      <c r="AF952" s="25" t="str">
        <f>IF(AE952="","",IF(AE952="TBD","TBD",IF(AE952="N/A","N/A","W"&amp;TEXT(WEEKNUM(AE952,21),"00")&amp;" "&amp;YEAR(AE952))))</f>
        <v>W11 2025</v>
      </c>
      <c r="AG952" s="21" t="s">
        <v>324</v>
      </c>
      <c r="AH952" s="37" t="s">
        <v>7115</v>
      </c>
      <c r="AI952" s="23">
        <v>45726</v>
      </c>
      <c r="AJ952" s="25" t="str">
        <f>IF(AI952="","",IF(AI952="TBD","TBD",IF(AI952="N/A","N/A","W"&amp;TEXT(WEEKNUM(AI952,21),"00")&amp;" "&amp;YEAR(AI952))))</f>
        <v>W11 2025</v>
      </c>
      <c r="AK952" s="21" t="s">
        <v>324</v>
      </c>
      <c r="AL952" s="37" t="s">
        <v>7116</v>
      </c>
      <c r="AM952" s="23">
        <v>45743</v>
      </c>
      <c r="AN952" s="25" t="str">
        <f>IF(AM952="","",IF(AM952="TBD","TBD",IF(AM952="N/A","N/A","W"&amp;TEXT(WEEKNUM(AM952,21),"00")&amp;" "&amp;YEAR(AM952))))</f>
        <v>W13 2025</v>
      </c>
      <c r="AO952" s="21" t="s">
        <v>324</v>
      </c>
      <c r="AP952" s="21" t="s">
        <v>7117</v>
      </c>
      <c r="AQ952" s="23">
        <v>45726</v>
      </c>
      <c r="AR952" s="25" t="str">
        <f>IF(AQ952="","",IF(AQ952="TBD","TBD",IF(AQ952="N/A","N/A","W"&amp;TEXT(WEEKNUM(AQ952,21),"00")&amp;" "&amp;YEAR(AQ952))))</f>
        <v>W11 2025</v>
      </c>
      <c r="AS952" s="21" t="s">
        <v>1381</v>
      </c>
      <c r="AT952" s="21">
        <v>0</v>
      </c>
      <c r="AU952" s="23">
        <v>0</v>
      </c>
      <c r="AV952" s="25" t="s">
        <v>252</v>
      </c>
      <c r="AW952" s="23">
        <v>45744</v>
      </c>
      <c r="AX952" s="25" t="str">
        <f>IF(AW952="","",IF(AW952="TBD","TBD",IF(AW952="N/A","N/A","W"&amp;TEXT(WEEKNUM(AW952,21),"00")&amp;" "&amp;YEAR(AW952))))</f>
        <v>W13 2025</v>
      </c>
      <c r="AY952" s="21" t="s">
        <v>327</v>
      </c>
      <c r="AZ952" s="21" t="s">
        <v>254</v>
      </c>
      <c r="BA952" s="21" t="s">
        <v>329</v>
      </c>
      <c r="BB952" s="23">
        <v>45744</v>
      </c>
      <c r="BC952" s="23">
        <v>45763</v>
      </c>
      <c r="BD952" s="23">
        <v>45763</v>
      </c>
      <c r="BE952" s="25" t="str">
        <f>IF(BD952="","",IF(BD952="TBD","TBD",IF(BD952="N/A","N/A","W"&amp;TEXT(WEEKNUM(BD952,21),"00")&amp;" "&amp;YEAR(BD952))))</f>
        <v>W16 2025</v>
      </c>
      <c r="BF952" s="23">
        <v>45768</v>
      </c>
      <c r="BG952" s="25" t="str">
        <f>IF(BF952="","",IF(BF952="TBD","TBD",IF(BF952="N/A","N/A","W"&amp;TEXT(WEEKNUM(BF952,21),"00")&amp;" "&amp;YEAR(BF952))))</f>
        <v>W17 2025</v>
      </c>
      <c r="BH952" s="24">
        <f>+IF(BF952="",0,(BF952-BD952))</f>
        <v>5</v>
      </c>
      <c r="BI952" s="26" t="s">
        <v>330</v>
      </c>
      <c r="BJ952" s="26"/>
      <c r="BK952" s="27">
        <v>45764</v>
      </c>
      <c r="BL952" s="25" t="str">
        <f>IF(BK952="","",IF(BK952="TBD","TBD",IF(BK952="N/A","N/A","W"&amp;TEXT(WEEKNUM(BK952,21),"00")&amp;" "&amp;YEAR(BK952))))</f>
        <v>W16 2025</v>
      </c>
      <c r="BM952" s="21" t="s">
        <v>330</v>
      </c>
      <c r="BN952" s="124"/>
      <c r="BO952" s="23">
        <v>45771</v>
      </c>
      <c r="BP952" s="25" t="str">
        <f>IF(BO952="","",IF(BO952="TBD","TBD",IF(BO952="N/A","N/A","W"&amp;TEXT(WEEKNUM(BO952,21),"00")&amp;" "&amp;YEAR(BO952))))</f>
        <v>W17 2025</v>
      </c>
      <c r="BQ952" s="21" t="s">
        <v>330</v>
      </c>
      <c r="BR952" s="20"/>
      <c r="BS952" s="334">
        <v>45764</v>
      </c>
      <c r="BT952" s="25" t="str">
        <f t="shared" si="51"/>
        <v>W16 2025</v>
      </c>
      <c r="BU952" s="21" t="s">
        <v>330</v>
      </c>
      <c r="BV952" s="22" t="s">
        <v>7118</v>
      </c>
      <c r="BW952" s="347">
        <v>45762</v>
      </c>
      <c r="BX952" s="25" t="str">
        <f t="shared" si="52"/>
        <v>W16 2025</v>
      </c>
      <c r="BY952" s="67">
        <v>45771</v>
      </c>
      <c r="BZ952" s="25" t="str">
        <f>IF(BY952="","",IF(BY952="TBD","TBD",IF(BY952="N/A","N/A","W"&amp;TEXT(WEEKNUM(BY952,21),"00")&amp;" "&amp;YEAR(BY952))))</f>
        <v>W17 2025</v>
      </c>
      <c r="CA952" s="22" t="s">
        <v>335</v>
      </c>
      <c r="CB952" s="21" t="s">
        <v>336</v>
      </c>
      <c r="CC952" s="21" t="s">
        <v>336</v>
      </c>
      <c r="CD952" s="21"/>
      <c r="CE952" s="23"/>
      <c r="CF952" s="23">
        <v>45870</v>
      </c>
      <c r="CG952" s="23">
        <v>45904</v>
      </c>
      <c r="CH952" s="23">
        <v>45904</v>
      </c>
      <c r="CI952" s="25" t="str">
        <f>IF(CH952="","",IF(CH952="TBD","TBD",IF(CH952="N/A","N/A","W"&amp;TEXT(WEEKNUM(CH952,21),"00")&amp;" "&amp;YEAR(CH952))))</f>
        <v>W36 2025</v>
      </c>
      <c r="CJ952" s="23">
        <v>45910</v>
      </c>
      <c r="CK952" s="25" t="str">
        <f>IF(CJ952="","",IF(CJ952="TBD","TBD",IF(CJ952="N/A","N/A","W"&amp;TEXT(WEEKNUM(CJ952,21),"00")&amp;" "&amp;YEAR(CJ952))))</f>
        <v>W37 2025</v>
      </c>
      <c r="CL952" s="24">
        <f>+IF(CJ952="",0,(CJ952-CH952))</f>
        <v>6</v>
      </c>
      <c r="CM952" s="21" t="s">
        <v>339</v>
      </c>
      <c r="CN952" s="21"/>
      <c r="CO952" s="59">
        <v>45874</v>
      </c>
      <c r="CP952" s="25" t="str">
        <f>IF(CO952="","",IF(CO952="TBD","TBD",IF(CO952="N/A","N/A","W"&amp;TEXT(WEEKNUM(CO952,21),"00")&amp;" "&amp;YEAR(CO952))))</f>
        <v>W32 2025</v>
      </c>
      <c r="CQ952" s="37" t="s">
        <v>339</v>
      </c>
      <c r="CR952" s="23"/>
      <c r="CS952" s="23">
        <v>45908</v>
      </c>
      <c r="CT952" s="25" t="str">
        <f>IF(CS952="","",IF(CS952="TBD","TBD",IF(CS952="N/A","N/A","W"&amp;TEXT(WEEKNUM(CS952,21),"00")&amp;" "&amp;YEAR(CS952))))</f>
        <v>W37 2025</v>
      </c>
      <c r="CU952" s="21" t="s">
        <v>421</v>
      </c>
      <c r="CV952" s="54" t="s">
        <v>7119</v>
      </c>
      <c r="CW952" s="23">
        <v>45880</v>
      </c>
      <c r="CX952" s="25" t="str">
        <f>IF(CW952="","",IF(CW952="TBD","TBD",IF(CW952="N/A","N/A","W"&amp;TEXT(WEEKNUM(CW952,21),"00")&amp;" "&amp;YEAR(CW952))))</f>
        <v>W33 2025</v>
      </c>
      <c r="CY952" s="21" t="s">
        <v>421</v>
      </c>
      <c r="CZ952" s="20" t="s">
        <v>7120</v>
      </c>
      <c r="DA952" s="23">
        <v>45905</v>
      </c>
      <c r="DB952" s="25" t="str">
        <f>IF(DA952="","",IF(DA952="TBD","TBD",IF(DA952="N/A","N/A","W"&amp;TEXT(WEEKNUM(DA952,21),"00")&amp;" "&amp;YEAR(DA952))))</f>
        <v>W36 2025</v>
      </c>
      <c r="DC952" s="23">
        <v>45908</v>
      </c>
      <c r="DD952" s="25" t="str">
        <f>IF(DC952="","",IF(DC952="TBD","TBD",IF(DC952="N/A","N/A","W"&amp;TEXT(WEEKNUM(DC952,21),"00")&amp;" "&amp;YEAR(DC952))))</f>
        <v>W37 2025</v>
      </c>
      <c r="DE952" s="21" t="s">
        <v>392</v>
      </c>
      <c r="DF952" s="23">
        <v>45917</v>
      </c>
      <c r="DG952" s="21" t="s">
        <v>259</v>
      </c>
      <c r="DH952" s="18"/>
      <c r="DI952" s="18"/>
      <c r="DJ952" s="18"/>
      <c r="DK952" s="21" t="s">
        <v>260</v>
      </c>
      <c r="DL952" s="21" t="s">
        <v>341</v>
      </c>
      <c r="DM952" s="21"/>
      <c r="DN952" s="23">
        <v>45979</v>
      </c>
      <c r="DO952" s="23">
        <v>45979</v>
      </c>
      <c r="DP952" s="23"/>
      <c r="DQ952" s="23" t="s">
        <v>262</v>
      </c>
      <c r="DR952" s="23"/>
      <c r="DS952" s="23"/>
      <c r="DT952" s="23"/>
      <c r="DU952" s="23"/>
      <c r="DV952" s="23">
        <v>45995</v>
      </c>
      <c r="DW952" s="23" t="s">
        <v>342</v>
      </c>
      <c r="DX952" s="23"/>
      <c r="DY952" s="18"/>
      <c r="DZ952" s="18"/>
      <c r="EA952" s="18"/>
      <c r="EB952" s="21" t="s">
        <v>41</v>
      </c>
      <c r="EC952" s="18" t="s">
        <v>234</v>
      </c>
      <c r="ED952" s="18"/>
      <c r="EE952" s="18"/>
      <c r="EF952" s="192" t="s">
        <v>3004</v>
      </c>
      <c r="EG952" s="289"/>
      <c r="EH952" s="83" t="s">
        <v>929</v>
      </c>
      <c r="EI952" s="18" t="s">
        <v>7110</v>
      </c>
      <c r="EJ952" s="29" t="str">
        <f>K952&amp;AY952&amp;CA952&amp;DE952&amp;DT952&amp;DW952</f>
        <v>VigenteTSS Aprobado 4GIng Aprobada 4GAs Built Aprobado con Observaciones 4GOn Air</v>
      </c>
    </row>
    <row r="953" spans="1:140" ht="12" hidden="1" customHeight="1">
      <c r="A953" s="30" t="str">
        <f>IFERROR(IF(VLOOKUP(B953,SEARCH!A:A,1,0)=B953,"OK",""),"")</f>
        <v/>
      </c>
      <c r="B953" s="31" t="s">
        <v>7121</v>
      </c>
      <c r="C953" s="15" t="s">
        <v>7122</v>
      </c>
      <c r="D953" s="16">
        <v>12</v>
      </c>
      <c r="E953" s="16">
        <v>-53.295313999999998</v>
      </c>
      <c r="F953" s="16">
        <v>-70.371662999999998</v>
      </c>
      <c r="G953" s="16" t="s">
        <v>786</v>
      </c>
      <c r="H953" s="16" t="s">
        <v>7123</v>
      </c>
      <c r="I953" s="16" t="s">
        <v>347</v>
      </c>
      <c r="J953" s="16" t="s">
        <v>1736</v>
      </c>
      <c r="K953" s="16" t="s">
        <v>3</v>
      </c>
      <c r="L953" s="16" t="s">
        <v>247</v>
      </c>
      <c r="M953" s="103"/>
      <c r="N953" s="18"/>
      <c r="O953" s="19" t="s">
        <v>4478</v>
      </c>
      <c r="P953" s="19" t="s">
        <v>248</v>
      </c>
      <c r="Q953" s="18"/>
      <c r="R953" s="21" t="s">
        <v>250</v>
      </c>
      <c r="S953" s="21" t="e">
        <v>#N/A</v>
      </c>
      <c r="T953" s="22" t="s">
        <v>348</v>
      </c>
      <c r="U953" s="23">
        <v>45161</v>
      </c>
      <c r="V953" s="21" t="str">
        <f>IF(U953="","",IF(U953="TBD","TBD",IF(U953="N/A","N/A","W"&amp;TEXT(WEEKNUM(U953,21),"00")&amp;" "&amp;YEAR(U953))))</f>
        <v>W34 2023</v>
      </c>
      <c r="W953" s="23"/>
      <c r="X953" s="23"/>
      <c r="Y953" s="23" t="str">
        <f>IF(X953="","",IF(X953="TBD","TBD",IF(X953="N/A","N/A","W"&amp;TEXT(WEEKNUM(X953,21),"00")&amp;" "&amp;YEAR(X953))))</f>
        <v/>
      </c>
      <c r="Z953" s="23"/>
      <c r="AA953" s="23"/>
      <c r="AB953" s="24">
        <f>+IF(Z953="",0,AA953-Z953)</f>
        <v>0</v>
      </c>
      <c r="AC953" s="21" t="s">
        <v>251</v>
      </c>
      <c r="AD953" s="21">
        <v>0</v>
      </c>
      <c r="AE953" s="23"/>
      <c r="AF953" s="25" t="str">
        <f>IF(AE953="","",IF(AE953="TBD","TBD",IF(AE953="N/A","N/A","W"&amp;TEXT(WEEKNUM(AE953,21),"00")&amp;" "&amp;YEAR(AE953))))</f>
        <v/>
      </c>
      <c r="AG953" s="21" t="s">
        <v>251</v>
      </c>
      <c r="AH953" s="21"/>
      <c r="AI953" s="23"/>
      <c r="AJ953" s="25" t="str">
        <f>IF(AI953="","",IF(AI953="TBD","TBD",IF(AI953="N/A","N/A","W"&amp;TEXT(WEEKNUM(AI953,21),"00")&amp;" "&amp;YEAR(AI953))))</f>
        <v/>
      </c>
      <c r="AK953" s="21" t="s">
        <v>251</v>
      </c>
      <c r="AL953" s="21"/>
      <c r="AM953" s="23"/>
      <c r="AN953" s="25" t="str">
        <f>IF(AM953="","",IF(AM953="TBD","TBD",IF(AM953="N/A","N/A","W"&amp;TEXT(WEEKNUM(AM953,21),"00")&amp;" "&amp;YEAR(AM953))))</f>
        <v/>
      </c>
      <c r="AO953" s="21" t="s">
        <v>251</v>
      </c>
      <c r="AP953" s="21"/>
      <c r="AQ953" s="23"/>
      <c r="AR953" s="25" t="str">
        <f>IF(AQ953="","",IF(AQ953="TBD","TBD",IF(AQ953="N/A","N/A","W"&amp;TEXT(WEEKNUM(AQ953,21),"00")&amp;" "&amp;YEAR(AQ953))))</f>
        <v/>
      </c>
      <c r="AS953" s="21"/>
      <c r="AT953" s="21"/>
      <c r="AU953" s="23"/>
      <c r="AV953" s="25" t="s">
        <v>252</v>
      </c>
      <c r="AW953" s="23"/>
      <c r="AX953" s="25" t="str">
        <f>IF(AW953="","",IF(AW953="TBD","TBD",IF(AW953="N/A","N/A","W"&amp;TEXT(WEEKNUM(AW953,21),"00")&amp;" "&amp;YEAR(AW953))))</f>
        <v/>
      </c>
      <c r="AY953" s="21" t="s">
        <v>253</v>
      </c>
      <c r="AZ953" s="21" t="s">
        <v>254</v>
      </c>
      <c r="BA953" s="21" t="s">
        <v>255</v>
      </c>
      <c r="BB953" s="23"/>
      <c r="BC953" s="23"/>
      <c r="BD953" s="23"/>
      <c r="BE953" s="25" t="str">
        <f>IF(BD953="","",IF(BD953="TBD","TBD",IF(BD953="N/A","N/A","W"&amp;TEXT(WEEKNUM(BD953,21),"00")&amp;" "&amp;YEAR(BD953))))</f>
        <v/>
      </c>
      <c r="BF953" s="23"/>
      <c r="BG953" s="25" t="str">
        <f>IF(BF953="","",IF(BF953="TBD","TBD",IF(BF953="N/A","N/A","W"&amp;TEXT(WEEKNUM(BF953,21),"00")&amp;" "&amp;YEAR(BF953))))</f>
        <v/>
      </c>
      <c r="BH953" s="24">
        <f>+IF(BF953="",0,(BF953-BD953))</f>
        <v>0</v>
      </c>
      <c r="BI953" s="26" t="s">
        <v>256</v>
      </c>
      <c r="BJ953" s="33"/>
      <c r="BK953" s="27"/>
      <c r="BL953" s="25" t="str">
        <f>IF(BK953="","",IF(BK953="TBD","TBD",IF(BK953="N/A","N/A","W"&amp;TEXT(WEEKNUM(BK953,21),"00")&amp;" "&amp;YEAR(BK953))))</f>
        <v/>
      </c>
      <c r="BM953" s="21" t="s">
        <v>256</v>
      </c>
      <c r="BN953" s="124"/>
      <c r="BO953" s="23"/>
      <c r="BP953" s="25" t="str">
        <f>IF(BO953="","",IF(BO953="TBD","TBD",IF(BO953="N/A","N/A","W"&amp;TEXT(WEEKNUM(BO953,21),"00")&amp;" "&amp;YEAR(BO953))))</f>
        <v/>
      </c>
      <c r="BQ953" s="21" t="s">
        <v>256</v>
      </c>
      <c r="BR953" s="21"/>
      <c r="BS953" s="334"/>
      <c r="BT953" s="25" t="str">
        <f t="shared" si="51"/>
        <v/>
      </c>
      <c r="BU953" s="21" t="s">
        <v>256</v>
      </c>
      <c r="BV953" s="22"/>
      <c r="BW953" s="347"/>
      <c r="BX953" s="25" t="str">
        <f t="shared" si="52"/>
        <v/>
      </c>
      <c r="BY953" s="67"/>
      <c r="BZ953" s="25" t="str">
        <f>IF(BY953="","",IF(BY953="TBD","TBD",IF(BY953="N/A","N/A","W"&amp;TEXT(WEEKNUM(BY953,21),"00")&amp;" "&amp;YEAR(BY953))))</f>
        <v/>
      </c>
      <c r="CA953" s="21" t="s">
        <v>257</v>
      </c>
      <c r="CB953" s="21" t="s">
        <v>349</v>
      </c>
      <c r="CC953" s="21" t="s">
        <v>350</v>
      </c>
      <c r="CD953" s="21"/>
      <c r="CE953" s="23"/>
      <c r="CF953" s="23"/>
      <c r="CG953" s="23"/>
      <c r="CH953" s="23"/>
      <c r="CI953" s="25" t="str">
        <f>IF(CH953="","",IF(CH953="TBD","TBD",IF(CH953="N/A","N/A","W"&amp;TEXT(WEEKNUM(CH953,21),"00")&amp;" "&amp;YEAR(CH953))))</f>
        <v/>
      </c>
      <c r="CJ953" s="23"/>
      <c r="CK953" s="25" t="str">
        <f>IF(CJ953="","",IF(CJ953="TBD","TBD",IF(CJ953="N/A","N/A","W"&amp;TEXT(WEEKNUM(CJ953,21),"00")&amp;" "&amp;YEAR(CJ953))))</f>
        <v/>
      </c>
      <c r="CL953" s="24">
        <f>+IF(CJ953="",0,(CJ953-CH953))</f>
        <v>0</v>
      </c>
      <c r="CM953" s="21" t="s">
        <v>258</v>
      </c>
      <c r="CN953" s="21"/>
      <c r="CO953" s="23"/>
      <c r="CP953" s="25" t="str">
        <f>IF(CO953="","",IF(CO953="TBD","TBD",IF(CO953="N/A","N/A","W"&amp;TEXT(WEEKNUM(CO953,21),"00")&amp;" "&amp;YEAR(CO953))))</f>
        <v/>
      </c>
      <c r="CQ953" s="23" t="s">
        <v>258</v>
      </c>
      <c r="CR953" s="23"/>
      <c r="CS953" s="23"/>
      <c r="CT953" s="25" t="str">
        <f>IF(CS953="","",IF(CS953="TBD","TBD",IF(CS953="N/A","N/A","W"&amp;TEXT(WEEKNUM(CS953,21),"00")&amp;" "&amp;YEAR(CS953))))</f>
        <v/>
      </c>
      <c r="CU953" s="21" t="s">
        <v>258</v>
      </c>
      <c r="CV953" s="21"/>
      <c r="CW953" s="23"/>
      <c r="CX953" s="25" t="str">
        <f>IF(CW953="","",IF(CW953="TBD","TBD",IF(CW953="N/A","N/A","W"&amp;TEXT(WEEKNUM(CW953,21),"00")&amp;" "&amp;YEAR(CW953))))</f>
        <v/>
      </c>
      <c r="CY953" s="21" t="s">
        <v>258</v>
      </c>
      <c r="CZ953" s="21"/>
      <c r="DA953" s="23"/>
      <c r="DB953" s="25" t="str">
        <f>IF(DA953="","",IF(DA953="TBD","TBD",IF(DA953="N/A","N/A","W"&amp;TEXT(WEEKNUM(DA953,21),"00")&amp;" "&amp;YEAR(DA953))))</f>
        <v/>
      </c>
      <c r="DC953" s="23"/>
      <c r="DD953" s="25" t="str">
        <f>IF(DC953="","",IF(DC953="TBD","TBD",IF(DC953="N/A","N/A","W"&amp;TEXT(WEEKNUM(DC953,21),"00")&amp;" "&amp;YEAR(DC953))))</f>
        <v/>
      </c>
      <c r="DE953" s="21" t="s">
        <v>258</v>
      </c>
      <c r="DF953" s="23"/>
      <c r="DG953" s="21" t="s">
        <v>259</v>
      </c>
      <c r="DH953" s="18"/>
      <c r="DI953" s="18"/>
      <c r="DJ953" s="18"/>
      <c r="DK953" s="21" t="s">
        <v>260</v>
      </c>
      <c r="DL953" s="21" t="s">
        <v>275</v>
      </c>
      <c r="DM953" s="21"/>
      <c r="DN953" s="23"/>
      <c r="DO953" s="23"/>
      <c r="DP953" s="23"/>
      <c r="DQ953" s="23" t="s">
        <v>262</v>
      </c>
      <c r="DR953" s="23"/>
      <c r="DS953" s="23"/>
      <c r="DT953" s="23"/>
      <c r="DU953" s="23"/>
      <c r="DV953" s="23"/>
      <c r="DW953" s="23"/>
      <c r="DX953" s="23"/>
      <c r="DY953" s="18"/>
      <c r="DZ953" s="18"/>
      <c r="EA953" s="18"/>
      <c r="EB953" s="21" t="s">
        <v>30</v>
      </c>
      <c r="EC953" s="18"/>
      <c r="ED953" s="18"/>
      <c r="EE953" s="18"/>
      <c r="EF953" s="192"/>
      <c r="EG953" s="289"/>
      <c r="EH953" s="83"/>
      <c r="EI953" s="18">
        <v>0</v>
      </c>
      <c r="EJ953" s="29" t="str">
        <f>K953&amp;AY953&amp;CA953&amp;DE953&amp;DT953&amp;DW953</f>
        <v>No VigenteTSS No Recibido 4GIng No Recibida 4GAs Built No Recibido</v>
      </c>
    </row>
    <row r="954" spans="1:140" ht="12" hidden="1" customHeight="1">
      <c r="A954" s="30" t="str">
        <f>IFERROR(IF(VLOOKUP(B954,SEARCH!A:A,1,0)=B954,"OK",""),"")</f>
        <v/>
      </c>
      <c r="B954" s="31" t="s">
        <v>7124</v>
      </c>
      <c r="C954" s="15" t="s">
        <v>7125</v>
      </c>
      <c r="D954" s="16">
        <v>12</v>
      </c>
      <c r="E954" s="16">
        <v>-55.084305999999998</v>
      </c>
      <c r="F954" s="16">
        <v>-67.077494000000002</v>
      </c>
      <c r="G954" s="16" t="s">
        <v>786</v>
      </c>
      <c r="H954" s="16" t="s">
        <v>7126</v>
      </c>
      <c r="I954" s="16" t="s">
        <v>347</v>
      </c>
      <c r="J954" s="16" t="s">
        <v>1736</v>
      </c>
      <c r="K954" s="16" t="s">
        <v>3</v>
      </c>
      <c r="L954" s="16"/>
      <c r="M954" s="103"/>
      <c r="N954" s="18">
        <v>2</v>
      </c>
      <c r="O954" s="19" t="s">
        <v>4478</v>
      </c>
      <c r="P954" s="19" t="s">
        <v>248</v>
      </c>
      <c r="Q954" s="49" t="s">
        <v>800</v>
      </c>
      <c r="R954" s="21" t="s">
        <v>250</v>
      </c>
      <c r="S954" s="21">
        <v>42</v>
      </c>
      <c r="T954" s="22" t="s">
        <v>348</v>
      </c>
      <c r="U954" s="23">
        <v>45161</v>
      </c>
      <c r="V954" s="21" t="str">
        <f>IF(U954="","",IF(U954="TBD","TBD",IF(U954="N/A","N/A","W"&amp;TEXT(WEEKNUM(U954,21),"00")&amp;" "&amp;YEAR(U954))))</f>
        <v>W34 2023</v>
      </c>
      <c r="W954" s="23"/>
      <c r="X954" s="23"/>
      <c r="Y954" s="23" t="str">
        <f>IF(X954="","",IF(X954="TBD","TBD",IF(X954="N/A","N/A","W"&amp;TEXT(WEEKNUM(X954,21),"00")&amp;" "&amp;YEAR(X954))))</f>
        <v/>
      </c>
      <c r="Z954" s="23"/>
      <c r="AA954" s="23"/>
      <c r="AB954" s="24">
        <f>+IF(Z954="",0,AA954-Z954)</f>
        <v>0</v>
      </c>
      <c r="AC954" s="21" t="s">
        <v>251</v>
      </c>
      <c r="AD954" s="21">
        <v>0</v>
      </c>
      <c r="AE954" s="23"/>
      <c r="AF954" s="25" t="str">
        <f>IF(AE954="","",IF(AE954="TBD","TBD",IF(AE954="N/A","N/A","W"&amp;TEXT(WEEKNUM(AE954,21),"00")&amp;" "&amp;YEAR(AE954))))</f>
        <v/>
      </c>
      <c r="AG954" s="21" t="s">
        <v>251</v>
      </c>
      <c r="AH954" s="21"/>
      <c r="AI954" s="23"/>
      <c r="AJ954" s="25" t="str">
        <f>IF(AI954="","",IF(AI954="TBD","TBD",IF(AI954="N/A","N/A","W"&amp;TEXT(WEEKNUM(AI954,21),"00")&amp;" "&amp;YEAR(AI954))))</f>
        <v/>
      </c>
      <c r="AK954" s="21" t="s">
        <v>251</v>
      </c>
      <c r="AL954" s="21"/>
      <c r="AM954" s="23"/>
      <c r="AN954" s="25" t="str">
        <f>IF(AM954="","",IF(AM954="TBD","TBD",IF(AM954="N/A","N/A","W"&amp;TEXT(WEEKNUM(AM954,21),"00")&amp;" "&amp;YEAR(AM954))))</f>
        <v/>
      </c>
      <c r="AO954" s="21" t="s">
        <v>251</v>
      </c>
      <c r="AP954" s="21"/>
      <c r="AQ954" s="23"/>
      <c r="AR954" s="25" t="str">
        <f>IF(AQ954="","",IF(AQ954="TBD","TBD",IF(AQ954="N/A","N/A","W"&amp;TEXT(WEEKNUM(AQ954,21),"00")&amp;" "&amp;YEAR(AQ954))))</f>
        <v/>
      </c>
      <c r="AS954" s="21"/>
      <c r="AT954" s="21"/>
      <c r="AU954" s="23"/>
      <c r="AV954" s="25" t="s">
        <v>252</v>
      </c>
      <c r="AW954" s="23"/>
      <c r="AX954" s="25" t="str">
        <f>IF(AW954="","",IF(AW954="TBD","TBD",IF(AW954="N/A","N/A","W"&amp;TEXT(WEEKNUM(AW954,21),"00")&amp;" "&amp;YEAR(AW954))))</f>
        <v/>
      </c>
      <c r="AY954" s="21" t="s">
        <v>253</v>
      </c>
      <c r="AZ954" s="21" t="s">
        <v>254</v>
      </c>
      <c r="BA954" s="21" t="s">
        <v>255</v>
      </c>
      <c r="BB954" s="23"/>
      <c r="BC954" s="23"/>
      <c r="BD954" s="23"/>
      <c r="BE954" s="25" t="str">
        <f>IF(BD954="","",IF(BD954="TBD","TBD",IF(BD954="N/A","N/A","W"&amp;TEXT(WEEKNUM(BD954,21),"00")&amp;" "&amp;YEAR(BD954))))</f>
        <v/>
      </c>
      <c r="BF954" s="23"/>
      <c r="BG954" s="25" t="str">
        <f>IF(BF954="","",IF(BF954="TBD","TBD",IF(BF954="N/A","N/A","W"&amp;TEXT(WEEKNUM(BF954,21),"00")&amp;" "&amp;YEAR(BF954))))</f>
        <v/>
      </c>
      <c r="BH954" s="24">
        <f>+IF(BF954="",0,(BF954-BD954))</f>
        <v>0</v>
      </c>
      <c r="BI954" s="26" t="s">
        <v>256</v>
      </c>
      <c r="BJ954" s="26"/>
      <c r="BK954" s="27"/>
      <c r="BL954" s="25" t="str">
        <f>IF(BK954="","",IF(BK954="TBD","TBD",IF(BK954="N/A","N/A","W"&amp;TEXT(WEEKNUM(BK954,21),"00")&amp;" "&amp;YEAR(BK954))))</f>
        <v/>
      </c>
      <c r="BM954" s="21" t="s">
        <v>256</v>
      </c>
      <c r="BN954" s="124"/>
      <c r="BO954" s="23"/>
      <c r="BP954" s="25" t="str">
        <f>IF(BO954="","",IF(BO954="TBD","TBD",IF(BO954="N/A","N/A","W"&amp;TEXT(WEEKNUM(BO954,21),"00")&amp;" "&amp;YEAR(BO954))))</f>
        <v/>
      </c>
      <c r="BQ954" s="21" t="s">
        <v>256</v>
      </c>
      <c r="BR954" s="21"/>
      <c r="BS954" s="334"/>
      <c r="BT954" s="25" t="str">
        <f t="shared" si="51"/>
        <v/>
      </c>
      <c r="BU954" s="21" t="s">
        <v>256</v>
      </c>
      <c r="BV954" s="22"/>
      <c r="BW954" s="347"/>
      <c r="BX954" s="25" t="str">
        <f t="shared" si="52"/>
        <v/>
      </c>
      <c r="BY954" s="67"/>
      <c r="BZ954" s="25" t="str">
        <f>IF(BY954="","",IF(BY954="TBD","TBD",IF(BY954="N/A","N/A","W"&amp;TEXT(WEEKNUM(BY954,21),"00")&amp;" "&amp;YEAR(BY954))))</f>
        <v/>
      </c>
      <c r="CA954" s="21" t="s">
        <v>257</v>
      </c>
      <c r="CB954" s="21" t="s">
        <v>349</v>
      </c>
      <c r="CC954" s="21" t="s">
        <v>350</v>
      </c>
      <c r="CD954" s="21"/>
      <c r="CE954" s="23"/>
      <c r="CF954" s="23"/>
      <c r="CG954" s="23"/>
      <c r="CH954" s="23"/>
      <c r="CI954" s="25" t="str">
        <f>IF(CH954="","",IF(CH954="TBD","TBD",IF(CH954="N/A","N/A","W"&amp;TEXT(WEEKNUM(CH954,21),"00")&amp;" "&amp;YEAR(CH954))))</f>
        <v/>
      </c>
      <c r="CJ954" s="23"/>
      <c r="CK954" s="25" t="str">
        <f>IF(CJ954="","",IF(CJ954="TBD","TBD",IF(CJ954="N/A","N/A","W"&amp;TEXT(WEEKNUM(CJ954,21),"00")&amp;" "&amp;YEAR(CJ954))))</f>
        <v/>
      </c>
      <c r="CL954" s="24">
        <f>+IF(CJ954="",0,(CJ954-CH954))</f>
        <v>0</v>
      </c>
      <c r="CM954" s="21" t="s">
        <v>258</v>
      </c>
      <c r="CN954" s="21"/>
      <c r="CO954" s="23"/>
      <c r="CP954" s="25" t="str">
        <f>IF(CO954="","",IF(CO954="TBD","TBD",IF(CO954="N/A","N/A","W"&amp;TEXT(WEEKNUM(CO954,21),"00")&amp;" "&amp;YEAR(CO954))))</f>
        <v/>
      </c>
      <c r="CQ954" s="23" t="s">
        <v>258</v>
      </c>
      <c r="CR954" s="23"/>
      <c r="CS954" s="23"/>
      <c r="CT954" s="25" t="str">
        <f>IF(CS954="","",IF(CS954="TBD","TBD",IF(CS954="N/A","N/A","W"&amp;TEXT(WEEKNUM(CS954,21),"00")&amp;" "&amp;YEAR(CS954))))</f>
        <v/>
      </c>
      <c r="CU954" s="21" t="s">
        <v>258</v>
      </c>
      <c r="CV954" s="21"/>
      <c r="CW954" s="23"/>
      <c r="CX954" s="25" t="str">
        <f>IF(CW954="","",IF(CW954="TBD","TBD",IF(CW954="N/A","N/A","W"&amp;TEXT(WEEKNUM(CW954,21),"00")&amp;" "&amp;YEAR(CW954))))</f>
        <v/>
      </c>
      <c r="CY954" s="21" t="s">
        <v>258</v>
      </c>
      <c r="CZ954" s="21"/>
      <c r="DA954" s="23"/>
      <c r="DB954" s="25" t="str">
        <f>IF(DA954="","",IF(DA954="TBD","TBD",IF(DA954="N/A","N/A","W"&amp;TEXT(WEEKNUM(DA954,21),"00")&amp;" "&amp;YEAR(DA954))))</f>
        <v/>
      </c>
      <c r="DC954" s="23"/>
      <c r="DD954" s="25" t="str">
        <f>IF(DC954="","",IF(DC954="TBD","TBD",IF(DC954="N/A","N/A","W"&amp;TEXT(WEEKNUM(DC954,21),"00")&amp;" "&amp;YEAR(DC954))))</f>
        <v/>
      </c>
      <c r="DE954" s="21" t="s">
        <v>258</v>
      </c>
      <c r="DF954" s="23"/>
      <c r="DG954" s="21" t="s">
        <v>259</v>
      </c>
      <c r="DH954" s="18"/>
      <c r="DI954" s="18"/>
      <c r="DJ954" s="18"/>
      <c r="DK954" s="21" t="s">
        <v>260</v>
      </c>
      <c r="DL954" s="21" t="s">
        <v>275</v>
      </c>
      <c r="DM954" s="21"/>
      <c r="DN954" s="23"/>
      <c r="DO954" s="23"/>
      <c r="DP954" s="23"/>
      <c r="DQ954" s="23" t="s">
        <v>262</v>
      </c>
      <c r="DR954" s="23"/>
      <c r="DS954" s="23"/>
      <c r="DT954" s="23"/>
      <c r="DU954" s="23"/>
      <c r="DV954" s="23"/>
      <c r="DW954" s="23"/>
      <c r="DX954" s="23"/>
      <c r="DY954" s="18"/>
      <c r="DZ954" s="18"/>
      <c r="EA954" s="18"/>
      <c r="EB954" s="21" t="s">
        <v>30</v>
      </c>
      <c r="EC954" s="18"/>
      <c r="ED954" s="18"/>
      <c r="EE954" s="18"/>
      <c r="EF954" s="192"/>
      <c r="EG954" s="289"/>
      <c r="EH954" s="83"/>
      <c r="EI954" s="18">
        <v>0</v>
      </c>
      <c r="EJ954" s="29" t="str">
        <f>K954&amp;AY954&amp;CA954&amp;DE954&amp;DT954&amp;DW954</f>
        <v>No VigenteTSS No Recibido 4GIng No Recibida 4GAs Built No Recibido</v>
      </c>
    </row>
    <row r="955" spans="1:140" ht="12" hidden="1" customHeight="1">
      <c r="A955" s="30" t="str">
        <f>IFERROR(IF(VLOOKUP(B955,SEARCH!A:A,1,0)=B955,"OK",""),"")</f>
        <v/>
      </c>
      <c r="B955" s="31" t="s">
        <v>7127</v>
      </c>
      <c r="C955" s="15" t="s">
        <v>7128</v>
      </c>
      <c r="D955" s="16">
        <v>12</v>
      </c>
      <c r="E955" s="16">
        <v>-53.254497000000001</v>
      </c>
      <c r="F955" s="16">
        <v>-70.324596999999997</v>
      </c>
      <c r="G955" s="16" t="s">
        <v>786</v>
      </c>
      <c r="H955" s="16" t="s">
        <v>7129</v>
      </c>
      <c r="I955" s="16" t="s">
        <v>347</v>
      </c>
      <c r="J955" s="16" t="s">
        <v>5434</v>
      </c>
      <c r="K955" s="16" t="s">
        <v>3</v>
      </c>
      <c r="L955" s="16"/>
      <c r="M955" s="103"/>
      <c r="N955" s="18">
        <v>2</v>
      </c>
      <c r="O955" s="19" t="s">
        <v>4478</v>
      </c>
      <c r="P955" s="19" t="s">
        <v>248</v>
      </c>
      <c r="Q955" s="49" t="s">
        <v>800</v>
      </c>
      <c r="R955" s="21" t="s">
        <v>6879</v>
      </c>
      <c r="S955" s="21">
        <v>18</v>
      </c>
      <c r="T955" s="22" t="s">
        <v>348</v>
      </c>
      <c r="U955" s="23">
        <v>45562</v>
      </c>
      <c r="V955" s="21" t="str">
        <f>IF(U955="","",IF(U955="TBD","TBD",IF(U955="N/A","N/A","W"&amp;TEXT(WEEKNUM(U955,21),"00")&amp;" "&amp;YEAR(U955))))</f>
        <v>W39 2024</v>
      </c>
      <c r="W955" s="23">
        <v>45608</v>
      </c>
      <c r="X955" s="23"/>
      <c r="Y955" s="23" t="str">
        <f>IF(X955="","",IF(X955="TBD","TBD",IF(X955="N/A","N/A","W"&amp;TEXT(WEEKNUM(X955,21),"00")&amp;" "&amp;YEAR(X955))))</f>
        <v/>
      </c>
      <c r="Z955" s="23">
        <v>45611</v>
      </c>
      <c r="AA955" s="23">
        <v>45617</v>
      </c>
      <c r="AB955" s="24">
        <f>+IF(Z955="",0,AA955-Z955)</f>
        <v>6</v>
      </c>
      <c r="AC955" s="21" t="s">
        <v>1381</v>
      </c>
      <c r="AD955" s="21"/>
      <c r="AE955" s="23"/>
      <c r="AF955" s="25" t="str">
        <f>IF(AE955="","",IF(AE955="TBD","TBD",IF(AE955="N/A","N/A","W"&amp;TEXT(WEEKNUM(AE955,21),"00")&amp;" "&amp;YEAR(AE955))))</f>
        <v/>
      </c>
      <c r="AG955" s="21" t="s">
        <v>251</v>
      </c>
      <c r="AH955" s="21"/>
      <c r="AI955" s="23"/>
      <c r="AJ955" s="25" t="str">
        <f>IF(AI955="","",IF(AI955="TBD","TBD",IF(AI955="N/A","N/A","W"&amp;TEXT(WEEKNUM(AI955,21),"00")&amp;" "&amp;YEAR(AI955))))</f>
        <v/>
      </c>
      <c r="AK955" s="21" t="s">
        <v>251</v>
      </c>
      <c r="AL955" s="21"/>
      <c r="AM955" s="23"/>
      <c r="AN955" s="25" t="str">
        <f>IF(AM955="","",IF(AM955="TBD","TBD",IF(AM955="N/A","N/A","W"&amp;TEXT(WEEKNUM(AM955,21),"00")&amp;" "&amp;YEAR(AM955))))</f>
        <v/>
      </c>
      <c r="AO955" s="21" t="s">
        <v>251</v>
      </c>
      <c r="AP955" s="21"/>
      <c r="AQ955" s="23"/>
      <c r="AR955" s="25" t="str">
        <f>IF(AQ955="","",IF(AQ955="TBD","TBD",IF(AQ955="N/A","N/A","W"&amp;TEXT(WEEKNUM(AQ955,21),"00")&amp;" "&amp;YEAR(AQ955))))</f>
        <v/>
      </c>
      <c r="AS955" s="21"/>
      <c r="AT955" s="21"/>
      <c r="AU955" s="23"/>
      <c r="AV955" s="25" t="s">
        <v>252</v>
      </c>
      <c r="AW955" s="23"/>
      <c r="AX955" s="25" t="str">
        <f>IF(AW955="","",IF(AW955="TBD","TBD",IF(AW955="N/A","N/A","W"&amp;TEXT(WEEKNUM(AW955,21),"00")&amp;" "&amp;YEAR(AW955))))</f>
        <v/>
      </c>
      <c r="AY955" s="21" t="s">
        <v>1381</v>
      </c>
      <c r="AZ955" s="21" t="s">
        <v>254</v>
      </c>
      <c r="BA955" s="21" t="s">
        <v>255</v>
      </c>
      <c r="BB955" s="23"/>
      <c r="BC955" s="23"/>
      <c r="BD955" s="23"/>
      <c r="BE955" s="25" t="str">
        <f>IF(BD955="","",IF(BD955="TBD","TBD",IF(BD955="N/A","N/A","W"&amp;TEXT(WEEKNUM(BD955,21),"00")&amp;" "&amp;YEAR(BD955))))</f>
        <v/>
      </c>
      <c r="BF955" s="23"/>
      <c r="BG955" s="25" t="str">
        <f>IF(BF955="","",IF(BF955="TBD","TBD",IF(BF955="N/A","N/A","W"&amp;TEXT(WEEKNUM(BF955,21),"00")&amp;" "&amp;YEAR(BF955))))</f>
        <v/>
      </c>
      <c r="BH955" s="24">
        <f>+IF(BF955="",0,(BF955-BD955))</f>
        <v>0</v>
      </c>
      <c r="BI955" s="26" t="s">
        <v>256</v>
      </c>
      <c r="BJ955" s="26"/>
      <c r="BK955" s="27"/>
      <c r="BL955" s="25" t="str">
        <f>IF(BK955="","",IF(BK955="TBD","TBD",IF(BK955="N/A","N/A","W"&amp;TEXT(WEEKNUM(BK955,21),"00")&amp;" "&amp;YEAR(BK955))))</f>
        <v/>
      </c>
      <c r="BM955" s="21" t="s">
        <v>256</v>
      </c>
      <c r="BN955" s="124"/>
      <c r="BO955" s="23"/>
      <c r="BP955" s="25" t="str">
        <f>IF(BO955="","",IF(BO955="TBD","TBD",IF(BO955="N/A","N/A","W"&amp;TEXT(WEEKNUM(BO955,21),"00")&amp;" "&amp;YEAR(BO955))))</f>
        <v/>
      </c>
      <c r="BQ955" s="21" t="s">
        <v>256</v>
      </c>
      <c r="BR955" s="21"/>
      <c r="BS955" s="334"/>
      <c r="BT955" s="25" t="str">
        <f t="shared" si="51"/>
        <v/>
      </c>
      <c r="BU955" s="21" t="s">
        <v>256</v>
      </c>
      <c r="BV955" s="22"/>
      <c r="BW955" s="347"/>
      <c r="BX955" s="25" t="str">
        <f t="shared" si="52"/>
        <v/>
      </c>
      <c r="BY955" s="67"/>
      <c r="BZ955" s="25" t="str">
        <f>IF(BY955="","",IF(BY955="TBD","TBD",IF(BY955="N/A","N/A","W"&amp;TEXT(WEEKNUM(BY955,21),"00")&amp;" "&amp;YEAR(BY955))))</f>
        <v/>
      </c>
      <c r="CA955" s="21" t="s">
        <v>257</v>
      </c>
      <c r="CB955" s="21" t="s">
        <v>349</v>
      </c>
      <c r="CC955" s="21" t="s">
        <v>350</v>
      </c>
      <c r="CD955" s="21"/>
      <c r="CE955" s="23"/>
      <c r="CF955" s="23"/>
      <c r="CG955" s="23"/>
      <c r="CH955" s="23"/>
      <c r="CI955" s="25" t="str">
        <f>IF(CH955="","",IF(CH955="TBD","TBD",IF(CH955="N/A","N/A","W"&amp;TEXT(WEEKNUM(CH955,21),"00")&amp;" "&amp;YEAR(CH955))))</f>
        <v/>
      </c>
      <c r="CJ955" s="23"/>
      <c r="CK955" s="25" t="str">
        <f>IF(CJ955="","",IF(CJ955="TBD","TBD",IF(CJ955="N/A","N/A","W"&amp;TEXT(WEEKNUM(CJ955,21),"00")&amp;" "&amp;YEAR(CJ955))))</f>
        <v/>
      </c>
      <c r="CL955" s="24">
        <f>+IF(CJ955="",0,(CJ955-CH955))</f>
        <v>0</v>
      </c>
      <c r="CM955" s="21" t="s">
        <v>258</v>
      </c>
      <c r="CN955" s="21"/>
      <c r="CO955" s="23"/>
      <c r="CP955" s="25" t="str">
        <f>IF(CO955="","",IF(CO955="TBD","TBD",IF(CO955="N/A","N/A","W"&amp;TEXT(WEEKNUM(CO955,21),"00")&amp;" "&amp;YEAR(CO955))))</f>
        <v/>
      </c>
      <c r="CQ955" s="23" t="s">
        <v>258</v>
      </c>
      <c r="CR955" s="23"/>
      <c r="CS955" s="23"/>
      <c r="CT955" s="25" t="str">
        <f>IF(CS955="","",IF(CS955="TBD","TBD",IF(CS955="N/A","N/A","W"&amp;TEXT(WEEKNUM(CS955,21),"00")&amp;" "&amp;YEAR(CS955))))</f>
        <v/>
      </c>
      <c r="CU955" s="21" t="s">
        <v>258</v>
      </c>
      <c r="CV955" s="21"/>
      <c r="CW955" s="23"/>
      <c r="CX955" s="25" t="str">
        <f>IF(CW955="","",IF(CW955="TBD","TBD",IF(CW955="N/A","N/A","W"&amp;TEXT(WEEKNUM(CW955,21),"00")&amp;" "&amp;YEAR(CW955))))</f>
        <v/>
      </c>
      <c r="CY955" s="21" t="s">
        <v>258</v>
      </c>
      <c r="CZ955" s="21"/>
      <c r="DA955" s="23"/>
      <c r="DB955" s="25" t="str">
        <f>IF(DA955="","",IF(DA955="TBD","TBD",IF(DA955="N/A","N/A","W"&amp;TEXT(WEEKNUM(DA955,21),"00")&amp;" "&amp;YEAR(DA955))))</f>
        <v/>
      </c>
      <c r="DC955" s="23"/>
      <c r="DD955" s="25" t="str">
        <f>IF(DC955="","",IF(DC955="TBD","TBD",IF(DC955="N/A","N/A","W"&amp;TEXT(WEEKNUM(DC955,21),"00")&amp;" "&amp;YEAR(DC955))))</f>
        <v/>
      </c>
      <c r="DE955" s="21" t="s">
        <v>258</v>
      </c>
      <c r="DF955" s="23"/>
      <c r="DG955" s="21" t="s">
        <v>259</v>
      </c>
      <c r="DH955" s="18"/>
      <c r="DI955" s="18"/>
      <c r="DJ955" s="18"/>
      <c r="DK955" s="21" t="s">
        <v>260</v>
      </c>
      <c r="DL955" s="21" t="s">
        <v>275</v>
      </c>
      <c r="DM955" s="21"/>
      <c r="DN955" s="23"/>
      <c r="DO955" s="23"/>
      <c r="DP955" s="23"/>
      <c r="DQ955" s="23" t="s">
        <v>262</v>
      </c>
      <c r="DR955" s="23"/>
      <c r="DS955" s="23"/>
      <c r="DT955" s="23"/>
      <c r="DU955" s="23"/>
      <c r="DV955" s="23"/>
      <c r="DW955" s="23"/>
      <c r="DX955" s="23"/>
      <c r="DY955" s="18"/>
      <c r="DZ955" s="18"/>
      <c r="EA955" s="18"/>
      <c r="EB955" s="21" t="s">
        <v>30</v>
      </c>
      <c r="EC955" s="18"/>
      <c r="ED955" s="18"/>
      <c r="EE955" s="18"/>
      <c r="EF955" s="84"/>
      <c r="EG955" s="207"/>
      <c r="EH955" s="18"/>
      <c r="EI955" s="18">
        <v>0</v>
      </c>
      <c r="EJ955" s="29" t="str">
        <f>K955&amp;AY955&amp;CA955&amp;DE955&amp;DT955&amp;DW955</f>
        <v>No VigenteTSS En RevisiónIng No Recibida 4GAs Built No Recibido</v>
      </c>
    </row>
    <row r="956" spans="1:140" ht="12" hidden="1" customHeight="1">
      <c r="A956" s="30" t="str">
        <f>IFERROR(IF(VLOOKUP(B956,SEARCH!A:A,1,0)=B956,"OK",""),"")</f>
        <v/>
      </c>
      <c r="B956" s="31" t="s">
        <v>7130</v>
      </c>
      <c r="C956" s="15" t="s">
        <v>7131</v>
      </c>
      <c r="D956" s="16">
        <v>14</v>
      </c>
      <c r="E956" s="16">
        <v>-39.636099999999999</v>
      </c>
      <c r="F956" s="16">
        <v>-72.324799999999996</v>
      </c>
      <c r="G956" s="16" t="s">
        <v>704</v>
      </c>
      <c r="H956" s="16" t="s">
        <v>3841</v>
      </c>
      <c r="I956" s="16" t="s">
        <v>7132</v>
      </c>
      <c r="J956" s="16" t="s">
        <v>3</v>
      </c>
      <c r="K956" s="16" t="s">
        <v>3</v>
      </c>
      <c r="L956" s="16" t="s">
        <v>247</v>
      </c>
      <c r="M956" s="103">
        <v>12</v>
      </c>
      <c r="N956" s="18"/>
      <c r="O956" s="19" t="s">
        <v>4478</v>
      </c>
      <c r="P956" s="19" t="s">
        <v>380</v>
      </c>
      <c r="Q956" s="18" t="s">
        <v>7133</v>
      </c>
      <c r="R956" s="164" t="s">
        <v>4580</v>
      </c>
      <c r="S956" s="21">
        <v>10</v>
      </c>
      <c r="T956" s="22" t="s">
        <v>5468</v>
      </c>
      <c r="U956" s="23">
        <v>45826</v>
      </c>
      <c r="V956" s="21" t="str">
        <f>IF(U956="","",IF(U956="TBD","TBD",IF(U956="N/A","N/A","W"&amp;TEXT(WEEKNUM(U956,21),"00")&amp;" "&amp;YEAR(U956))))</f>
        <v>W25 2025</v>
      </c>
      <c r="W956" s="23">
        <v>45937</v>
      </c>
      <c r="X956" s="23"/>
      <c r="Y956" s="23" t="str">
        <f>IF(X956="","",IF(X956="TBD","TBD",IF(X956="N/A","N/A","W"&amp;TEXT(WEEKNUM(X956,21),"00")&amp;" "&amp;YEAR(X956))))</f>
        <v/>
      </c>
      <c r="Z956" s="23">
        <v>45940</v>
      </c>
      <c r="AA956" s="23">
        <v>45943</v>
      </c>
      <c r="AB956" s="24">
        <f>+IF(Z956="",0,AA956-Z956)</f>
        <v>3</v>
      </c>
      <c r="AC956" s="21" t="s">
        <v>324</v>
      </c>
      <c r="AD956" s="21" t="s">
        <v>7134</v>
      </c>
      <c r="AE956" s="23">
        <v>45938</v>
      </c>
      <c r="AF956" s="25" t="str">
        <f>IF(AE956="","",IF(AE956="TBD","TBD",IF(AE956="N/A","N/A","W"&amp;TEXT(WEEKNUM(AE956,21),"00")&amp;" "&amp;YEAR(AE956))))</f>
        <v>W41 2025</v>
      </c>
      <c r="AG956" s="21" t="s">
        <v>324</v>
      </c>
      <c r="AH956" s="20"/>
      <c r="AI956" s="23">
        <v>45940</v>
      </c>
      <c r="AJ956" s="25" t="str">
        <f>IF(AI956="","",IF(AI956="TBD","TBD",IF(AI956="N/A","N/A","W"&amp;TEXT(WEEKNUM(AI956,21),"00")&amp;" "&amp;YEAR(AI956))))</f>
        <v>W41 2025</v>
      </c>
      <c r="AK956" s="21" t="s">
        <v>324</v>
      </c>
      <c r="AL956" s="21" t="s">
        <v>4334</v>
      </c>
      <c r="AM956" s="23">
        <v>45940</v>
      </c>
      <c r="AN956" s="25" t="str">
        <f>IF(AM956="","",IF(AM956="TBD","TBD",IF(AM956="N/A","N/A","W"&amp;TEXT(WEEKNUM(AM956,21),"00")&amp;" "&amp;YEAR(AM956))))</f>
        <v>W41 2025</v>
      </c>
      <c r="AO956" s="21" t="s">
        <v>324</v>
      </c>
      <c r="AP956" s="176" t="s">
        <v>528</v>
      </c>
      <c r="AQ956" s="23">
        <v>45940</v>
      </c>
      <c r="AR956" s="25" t="str">
        <f>IF(AQ956="","",IF(AQ956="TBD","TBD",IF(AQ956="N/A","N/A","W"&amp;TEXT(WEEKNUM(AQ956,21),"00")&amp;" "&amp;YEAR(AQ956))))</f>
        <v>W41 2025</v>
      </c>
      <c r="AS956" s="21"/>
      <c r="AT956" s="21"/>
      <c r="AU956" s="23"/>
      <c r="AV956" s="25" t="s">
        <v>252</v>
      </c>
      <c r="AW956" s="23">
        <v>45940</v>
      </c>
      <c r="AX956" s="25" t="str">
        <f>IF(AW956="","",IF(AW956="TBD","TBD",IF(AW956="N/A","N/A","W"&amp;TEXT(WEEKNUM(AW956,21),"00")&amp;" "&amp;YEAR(AW956))))</f>
        <v>W41 2025</v>
      </c>
      <c r="AY956" s="21" t="s">
        <v>327</v>
      </c>
      <c r="AZ956" s="21" t="s">
        <v>714</v>
      </c>
      <c r="BA956" s="21" t="s">
        <v>255</v>
      </c>
      <c r="BB956" s="23"/>
      <c r="BC956" s="23"/>
      <c r="BD956" s="23"/>
      <c r="BE956" s="25" t="str">
        <f>IF(BD956="","",IF(BD956="TBD","TBD",IF(BD956="N/A","N/A","W"&amp;TEXT(WEEKNUM(BD956,21),"00")&amp;" "&amp;YEAR(BD956))))</f>
        <v/>
      </c>
      <c r="BF956" s="23"/>
      <c r="BG956" s="25" t="str">
        <f>IF(BF956="","",IF(BF956="TBD","TBD",IF(BF956="N/A","N/A","W"&amp;TEXT(WEEKNUM(BF956,21),"00")&amp;" "&amp;YEAR(BF956))))</f>
        <v/>
      </c>
      <c r="BH956" s="24">
        <f>+IF(BF956="",0,(BF956-BD956))</f>
        <v>0</v>
      </c>
      <c r="BI956" s="26" t="s">
        <v>256</v>
      </c>
      <c r="BJ956" s="26"/>
      <c r="BK956" s="27"/>
      <c r="BL956" s="25" t="str">
        <f>IF(BK956="","",IF(BK956="TBD","TBD",IF(BK956="N/A","N/A","W"&amp;TEXT(WEEKNUM(BK956,21),"00")&amp;" "&amp;YEAR(BK956))))</f>
        <v/>
      </c>
      <c r="BM956" s="21" t="s">
        <v>256</v>
      </c>
      <c r="BN956" s="124"/>
      <c r="BO956" s="23"/>
      <c r="BP956" s="25" t="str">
        <f>IF(BO956="","",IF(BO956="TBD","TBD",IF(BO956="N/A","N/A","W"&amp;TEXT(WEEKNUM(BO956,21),"00")&amp;" "&amp;YEAR(BO956))))</f>
        <v/>
      </c>
      <c r="BQ956" s="21" t="s">
        <v>256</v>
      </c>
      <c r="BR956" s="21"/>
      <c r="BS956" s="334"/>
      <c r="BT956" s="25" t="str">
        <f t="shared" si="51"/>
        <v/>
      </c>
      <c r="BU956" s="21" t="s">
        <v>256</v>
      </c>
      <c r="BV956" s="22"/>
      <c r="BW956" s="347"/>
      <c r="BX956" s="25" t="str">
        <f t="shared" si="52"/>
        <v/>
      </c>
      <c r="BY956" s="67"/>
      <c r="BZ956" s="25" t="str">
        <f>IF(BY956="","",IF(BY956="TBD","TBD",IF(BY956="N/A","N/A","W"&amp;TEXT(WEEKNUM(BY956,21),"00")&amp;" "&amp;YEAR(BY956))))</f>
        <v/>
      </c>
      <c r="CA956" s="21" t="s">
        <v>257</v>
      </c>
      <c r="CB956" s="21">
        <v>0</v>
      </c>
      <c r="CC956" s="21"/>
      <c r="CD956" s="21"/>
      <c r="CE956" s="23"/>
      <c r="CF956" s="23"/>
      <c r="CG956" s="23"/>
      <c r="CH956" s="23"/>
      <c r="CI956" s="25" t="str">
        <f>IF(CH956="","",IF(CH956="TBD","TBD",IF(CH956="N/A","N/A","W"&amp;TEXT(WEEKNUM(CH956,21),"00")&amp;" "&amp;YEAR(CH956))))</f>
        <v/>
      </c>
      <c r="CJ956" s="23"/>
      <c r="CK956" s="25" t="str">
        <f>IF(CJ956="","",IF(CJ956="TBD","TBD",IF(CJ956="N/A","N/A","W"&amp;TEXT(WEEKNUM(CJ956,21),"00")&amp;" "&amp;YEAR(CJ956))))</f>
        <v/>
      </c>
      <c r="CL956" s="24">
        <f>+IF(CJ956="",0,(CJ956-CH956))</f>
        <v>0</v>
      </c>
      <c r="CM956" s="21" t="s">
        <v>258</v>
      </c>
      <c r="CN956" s="21"/>
      <c r="CO956" s="23"/>
      <c r="CP956" s="25" t="str">
        <f>IF(CO956="","",IF(CO956="TBD","TBD",IF(CO956="N/A","N/A","W"&amp;TEXT(WEEKNUM(CO956,21),"00")&amp;" "&amp;YEAR(CO956))))</f>
        <v/>
      </c>
      <c r="CQ956" s="23" t="s">
        <v>258</v>
      </c>
      <c r="CR956" s="23"/>
      <c r="CS956" s="23"/>
      <c r="CT956" s="25" t="str">
        <f>IF(CS956="","",IF(CS956="TBD","TBD",IF(CS956="N/A","N/A","W"&amp;TEXT(WEEKNUM(CS956,21),"00")&amp;" "&amp;YEAR(CS956))))</f>
        <v/>
      </c>
      <c r="CU956" s="21" t="s">
        <v>258</v>
      </c>
      <c r="CV956" s="21"/>
      <c r="CW956" s="23"/>
      <c r="CX956" s="25" t="str">
        <f>IF(CW956="","",IF(CW956="TBD","TBD",IF(CW956="N/A","N/A","W"&amp;TEXT(WEEKNUM(CW956,21),"00")&amp;" "&amp;YEAR(CW956))))</f>
        <v/>
      </c>
      <c r="CY956" s="21" t="s">
        <v>258</v>
      </c>
      <c r="CZ956" s="21"/>
      <c r="DA956" s="23"/>
      <c r="DB956" s="25" t="str">
        <f>IF(DA956="","",IF(DA956="TBD","TBD",IF(DA956="N/A","N/A","W"&amp;TEXT(WEEKNUM(DA956,21),"00")&amp;" "&amp;YEAR(DA956))))</f>
        <v/>
      </c>
      <c r="DC956" s="23"/>
      <c r="DD956" s="25" t="str">
        <f>IF(DC956="","",IF(DC956="TBD","TBD",IF(DC956="N/A","N/A","W"&amp;TEXT(WEEKNUM(DC956,21),"00")&amp;" "&amp;YEAR(DC956))))</f>
        <v/>
      </c>
      <c r="DE956" s="21" t="s">
        <v>258</v>
      </c>
      <c r="DF956" s="23"/>
      <c r="DG956" s="21" t="s">
        <v>259</v>
      </c>
      <c r="DH956" s="18"/>
      <c r="DI956" s="18"/>
      <c r="DJ956" s="18"/>
      <c r="DK956" s="21" t="s">
        <v>260</v>
      </c>
      <c r="DL956" s="21" t="s">
        <v>275</v>
      </c>
      <c r="DM956" s="21"/>
      <c r="DN956" s="23"/>
      <c r="DO956" s="23"/>
      <c r="DP956" s="23"/>
      <c r="DQ956" s="23" t="s">
        <v>262</v>
      </c>
      <c r="DR956" s="23"/>
      <c r="DS956" s="23"/>
      <c r="DT956" s="23"/>
      <c r="DU956" s="23"/>
      <c r="DV956" s="23"/>
      <c r="DW956" s="23"/>
      <c r="DX956" s="23"/>
      <c r="DY956" s="18"/>
      <c r="DZ956" s="18"/>
      <c r="EA956" s="18"/>
      <c r="EB956" s="21" t="s">
        <v>34</v>
      </c>
      <c r="EC956" s="18"/>
      <c r="ED956" s="18" t="s">
        <v>343</v>
      </c>
      <c r="EE956" s="18"/>
      <c r="EF956" s="193"/>
      <c r="EG956" s="193"/>
      <c r="EH956" s="83"/>
      <c r="EI956" s="18">
        <v>0</v>
      </c>
      <c r="EJ956" s="29" t="str">
        <f>K956&amp;AY956&amp;CA956&amp;DE956&amp;DT956&amp;DW956</f>
        <v>No VigenteTSS Aprobado 4GIng No Recibida 4GAs Built No Recibido</v>
      </c>
    </row>
    <row r="957" spans="1:140" ht="12" hidden="1" customHeight="1">
      <c r="A957" s="30" t="str">
        <f>IFERROR(IF(VLOOKUP(B957,SEARCH!A:A,1,0)=B957,"OK",""),"")</f>
        <v/>
      </c>
      <c r="B957" s="31" t="s">
        <v>7135</v>
      </c>
      <c r="C957" s="15" t="s">
        <v>7136</v>
      </c>
      <c r="D957" s="16">
        <v>5</v>
      </c>
      <c r="E957" s="312">
        <v>-33.052390000000003</v>
      </c>
      <c r="F957" s="314">
        <v>-71.567729999999997</v>
      </c>
      <c r="G957" s="16" t="s">
        <v>346</v>
      </c>
      <c r="H957" s="16" t="s">
        <v>1275</v>
      </c>
      <c r="I957" s="16" t="s">
        <v>7137</v>
      </c>
      <c r="J957" s="16" t="s">
        <v>355</v>
      </c>
      <c r="K957" s="17" t="s">
        <v>319</v>
      </c>
      <c r="L957" s="16" t="s">
        <v>247</v>
      </c>
      <c r="M957" s="55">
        <v>46023</v>
      </c>
      <c r="N957" s="18"/>
      <c r="O957" s="19" t="s">
        <v>4478</v>
      </c>
      <c r="P957" s="19" t="s">
        <v>248</v>
      </c>
      <c r="Q957" s="18" t="s">
        <v>6925</v>
      </c>
      <c r="R957" s="21" t="s">
        <v>2284</v>
      </c>
      <c r="S957" s="21">
        <v>12</v>
      </c>
      <c r="T957" s="22"/>
      <c r="U957" s="23">
        <v>0</v>
      </c>
      <c r="V957" s="21"/>
      <c r="W957" s="23">
        <v>45782</v>
      </c>
      <c r="X957" s="23"/>
      <c r="Y957" s="23" t="str">
        <f>IF(X957="","",IF(X957="TBD","TBD",IF(X957="N/A","N/A","W"&amp;TEXT(WEEKNUM(X957,21),"00")&amp;" "&amp;YEAR(X957))))</f>
        <v/>
      </c>
      <c r="Z957" s="23">
        <v>45782</v>
      </c>
      <c r="AA957" s="23">
        <v>45786</v>
      </c>
      <c r="AB957" s="24">
        <f>+IF(Z957="",0,AA957-Z957)</f>
        <v>4</v>
      </c>
      <c r="AC957" s="21" t="s">
        <v>324</v>
      </c>
      <c r="AD957" s="21" t="s">
        <v>7138</v>
      </c>
      <c r="AE957" s="23">
        <v>45782</v>
      </c>
      <c r="AF957" s="25" t="str">
        <f>IF(AE957="","",IF(AE957="TBD","TBD",IF(AE957="N/A","N/A","W"&amp;TEXT(WEEKNUM(AE957,21),"00")&amp;" "&amp;YEAR(AE957))))</f>
        <v>W19 2025</v>
      </c>
      <c r="AG957" s="21" t="s">
        <v>324</v>
      </c>
      <c r="AH957" s="20" t="s">
        <v>7139</v>
      </c>
      <c r="AI957" s="23">
        <v>45784</v>
      </c>
      <c r="AJ957" s="25" t="str">
        <f>IF(AI957="","",IF(AI957="TBD","TBD",IF(AI957="N/A","N/A","W"&amp;TEXT(WEEKNUM(AI957,21),"00")&amp;" "&amp;YEAR(AI957))))</f>
        <v>W19 2025</v>
      </c>
      <c r="AK957" s="21" t="s">
        <v>324</v>
      </c>
      <c r="AL957" s="20"/>
      <c r="AM957" s="23" t="s">
        <v>7140</v>
      </c>
      <c r="AN957" s="25">
        <v>45789</v>
      </c>
      <c r="AO957" s="21" t="s">
        <v>324</v>
      </c>
      <c r="AP957" s="21"/>
      <c r="AQ957" s="23">
        <v>45784</v>
      </c>
      <c r="AR957" s="25" t="str">
        <f>IF(AQ957="","",IF(AQ957="TBD","TBD",IF(AQ957="N/A","N/A","W"&amp;TEXT(WEEKNUM(AQ957,21),"00")&amp;" "&amp;YEAR(AQ957))))</f>
        <v>W19 2025</v>
      </c>
      <c r="AS957" s="21"/>
      <c r="AT957" s="21"/>
      <c r="AU957" s="23"/>
      <c r="AV957" s="25" t="s">
        <v>252</v>
      </c>
      <c r="AW957" s="23">
        <v>45789</v>
      </c>
      <c r="AX957" s="25" t="str">
        <f>IF(AW957="","",IF(AW957="TBD","TBD",IF(AW957="N/A","N/A","W"&amp;TEXT(WEEKNUM(AW957,21),"00")&amp;" "&amp;YEAR(AW957))))</f>
        <v>W20 2025</v>
      </c>
      <c r="AY957" s="21" t="s">
        <v>327</v>
      </c>
      <c r="AZ957" s="21" t="s">
        <v>254</v>
      </c>
      <c r="BA957" s="21" t="s">
        <v>329</v>
      </c>
      <c r="BB957" s="23">
        <v>45840</v>
      </c>
      <c r="BC957" s="23"/>
      <c r="BD957" s="23">
        <v>45840</v>
      </c>
      <c r="BE957" s="25" t="str">
        <f>IF(BD957="","",IF(BD957="TBD","TBD",IF(BD957="N/A","N/A","W"&amp;TEXT(WEEKNUM(BD957,21),"00")&amp;" "&amp;YEAR(BD957))))</f>
        <v>W27 2025</v>
      </c>
      <c r="BF957" s="23">
        <v>45845</v>
      </c>
      <c r="BG957" s="25" t="str">
        <f>IF(BF957="","",IF(BF957="TBD","TBD",IF(BF957="N/A","N/A","W"&amp;TEXT(WEEKNUM(BF957,21),"00")&amp;" "&amp;YEAR(BF957))))</f>
        <v>W28 2025</v>
      </c>
      <c r="BH957" s="24">
        <f>+IF(BF957="",0,(BF957-BD957))</f>
        <v>5</v>
      </c>
      <c r="BI957" s="26" t="s">
        <v>330</v>
      </c>
      <c r="BJ957" s="126" t="s">
        <v>6930</v>
      </c>
      <c r="BK957" s="27">
        <v>45841</v>
      </c>
      <c r="BL957" s="25" t="str">
        <f>IF(BK957="","",IF(BK957="TBD","TBD",IF(BK957="N/A","N/A","W"&amp;TEXT(WEEKNUM(BK957,21),"00")&amp;" "&amp;YEAR(BK957))))</f>
        <v>W27 2025</v>
      </c>
      <c r="BM957" s="21" t="s">
        <v>330</v>
      </c>
      <c r="BN957" s="124" t="s">
        <v>7138</v>
      </c>
      <c r="BO957" s="23">
        <v>45841</v>
      </c>
      <c r="BP957" s="25" t="str">
        <f>IF(BO957="","",IF(BO957="TBD","TBD",IF(BO957="N/A","N/A","W"&amp;TEXT(WEEKNUM(BO957,21),"00")&amp;" "&amp;YEAR(BO957))))</f>
        <v>W27 2025</v>
      </c>
      <c r="BQ957" s="21" t="s">
        <v>330</v>
      </c>
      <c r="BR957" s="20" t="s">
        <v>7141</v>
      </c>
      <c r="BS957" s="334">
        <v>45840</v>
      </c>
      <c r="BT957" s="25" t="str">
        <f t="shared" si="51"/>
        <v>W27 2025</v>
      </c>
      <c r="BU957" s="21" t="s">
        <v>364</v>
      </c>
      <c r="BV957" s="22" t="s">
        <v>6932</v>
      </c>
      <c r="BW957" s="347">
        <v>45840</v>
      </c>
      <c r="BX957" s="25" t="str">
        <f t="shared" si="52"/>
        <v>W27 2025</v>
      </c>
      <c r="BY957" s="67">
        <v>45841</v>
      </c>
      <c r="BZ957" s="25" t="str">
        <f>IF(BY957="","",IF(BY957="TBD","TBD",IF(BY957="N/A","N/A","W"&amp;TEXT(WEEKNUM(BY957,21),"00")&amp;" "&amp;YEAR(BY957))))</f>
        <v>W27 2025</v>
      </c>
      <c r="CA957" s="22" t="s">
        <v>335</v>
      </c>
      <c r="CB957" s="21" t="s">
        <v>336</v>
      </c>
      <c r="CC957" s="21" t="s">
        <v>336</v>
      </c>
      <c r="CD957" s="21"/>
      <c r="CE957" s="23"/>
      <c r="CF957" s="23">
        <v>45915</v>
      </c>
      <c r="CG957" s="23">
        <v>45957</v>
      </c>
      <c r="CH957" s="23">
        <v>45957</v>
      </c>
      <c r="CI957" s="25" t="str">
        <f>IF(CH957="","",IF(CH957="TBD","TBD",IF(CH957="N/A","N/A","W"&amp;TEXT(WEEKNUM(CH957,21),"00")&amp;" "&amp;YEAR(CH957))))</f>
        <v>W44 2025</v>
      </c>
      <c r="CJ957" s="23">
        <v>45960</v>
      </c>
      <c r="CK957" s="25" t="str">
        <f>IF(CJ957="","",IF(CJ957="TBD","TBD",IF(CJ957="N/A","N/A","W"&amp;TEXT(WEEKNUM(CJ957,21),"00")&amp;" "&amp;YEAR(CJ957))))</f>
        <v>W44 2025</v>
      </c>
      <c r="CL957" s="24">
        <f>+IF(CJ957="",0,(CJ957-CH957))</f>
        <v>3</v>
      </c>
      <c r="CM957" s="21" t="s">
        <v>339</v>
      </c>
      <c r="CN957" s="21" t="s">
        <v>4334</v>
      </c>
      <c r="CO957" s="23">
        <v>45925</v>
      </c>
      <c r="CP957" s="25" t="str">
        <f>IF(CO957="","",IF(CO957="TBD","TBD",IF(CO957="N/A","N/A","W"&amp;TEXT(WEEKNUM(CO957,21),"00")&amp;" "&amp;YEAR(CO957))))</f>
        <v>W39 2025</v>
      </c>
      <c r="CQ957" s="21" t="s">
        <v>339</v>
      </c>
      <c r="CR957" s="23"/>
      <c r="CS957" s="23">
        <v>45924</v>
      </c>
      <c r="CT957" s="25" t="str">
        <f>IF(CS957="","",IF(CS957="TBD","TBD",IF(CS957="N/A","N/A","W"&amp;TEXT(WEEKNUM(CS957,21),"00")&amp;" "&amp;YEAR(CS957))))</f>
        <v>W39 2025</v>
      </c>
      <c r="CU957" s="21" t="s">
        <v>339</v>
      </c>
      <c r="CV957" s="21" t="s">
        <v>370</v>
      </c>
      <c r="CW957" s="23">
        <v>45954</v>
      </c>
      <c r="CX957" s="25" t="str">
        <f>IF(CW957="","",IF(CW957="TBD","TBD",IF(CW957="N/A","N/A","W"&amp;TEXT(WEEKNUM(CW957,21),"00")&amp;" "&amp;YEAR(CW957))))</f>
        <v>W43 2025</v>
      </c>
      <c r="CY957" s="21" t="s">
        <v>388</v>
      </c>
      <c r="CZ957" s="20" t="s">
        <v>7142</v>
      </c>
      <c r="DA957" s="23">
        <v>45960</v>
      </c>
      <c r="DB957" s="25" t="str">
        <f>IF(DA957="","",IF(DA957="TBD","TBD",IF(DA957="N/A","N/A","W"&amp;TEXT(WEEKNUM(DA957,21),"00")&amp;" "&amp;YEAR(DA957))))</f>
        <v>W44 2025</v>
      </c>
      <c r="DC957" s="23">
        <v>45960</v>
      </c>
      <c r="DD957" s="25" t="str">
        <f>IF(DC957="","",IF(DC957="TBD","TBD",IF(DC957="N/A","N/A","W"&amp;TEXT(WEEKNUM(DC957,21),"00")&amp;" "&amp;YEAR(DC957))))</f>
        <v>W44 2025</v>
      </c>
      <c r="DE957" s="21" t="s">
        <v>392</v>
      </c>
      <c r="DF957" s="23">
        <v>45960</v>
      </c>
      <c r="DG957" s="21" t="s">
        <v>4551</v>
      </c>
      <c r="DH957" s="21">
        <v>0</v>
      </c>
      <c r="DI957" s="18"/>
      <c r="DJ957" s="18"/>
      <c r="DK957" s="21" t="s">
        <v>260</v>
      </c>
      <c r="DL957" s="21" t="s">
        <v>341</v>
      </c>
      <c r="DM957" s="21"/>
      <c r="DN957" s="23">
        <v>46065</v>
      </c>
      <c r="DO957" s="23">
        <v>46065</v>
      </c>
      <c r="DP957" s="23"/>
      <c r="DQ957" s="23" t="s">
        <v>276</v>
      </c>
      <c r="DR957" s="23"/>
      <c r="DS957" s="23">
        <v>46078</v>
      </c>
      <c r="DT957" s="23" t="s">
        <v>502</v>
      </c>
      <c r="DU957" s="23">
        <v>46078</v>
      </c>
      <c r="DV957" s="23">
        <v>45715</v>
      </c>
      <c r="DW957" s="23" t="s">
        <v>342</v>
      </c>
      <c r="DX957" s="23"/>
      <c r="DY957" s="18"/>
      <c r="DZ957" s="18"/>
      <c r="EA957" s="18" t="s">
        <v>403</v>
      </c>
      <c r="EB957" s="21" t="s">
        <v>41</v>
      </c>
      <c r="EC957" s="18" t="s">
        <v>234</v>
      </c>
      <c r="ED957" s="18"/>
      <c r="EE957" s="18"/>
      <c r="EF957" s="192" t="s">
        <v>1539</v>
      </c>
      <c r="EG957" s="289"/>
      <c r="EH957" s="83"/>
      <c r="EI957" s="18">
        <v>0</v>
      </c>
      <c r="EJ957" s="29" t="str">
        <f>K957&amp;AY957&amp;CA957&amp;DE957&amp;DT957&amp;DW957</f>
        <v>VigenteTSS Aprobado 4GIng Aprobada 4GAs Built Aprobado con Observaciones 4GIntegradoOn Air</v>
      </c>
    </row>
    <row r="958" spans="1:140" ht="12" hidden="1" customHeight="1">
      <c r="A958" s="30" t="str">
        <f>IFERROR(IF(VLOOKUP(B958,SEARCH!A:A,1,0)=B958,"OK",""),"")</f>
        <v/>
      </c>
      <c r="B958" s="31" t="s">
        <v>7143</v>
      </c>
      <c r="C958" s="15" t="s">
        <v>7144</v>
      </c>
      <c r="D958" s="16">
        <v>14</v>
      </c>
      <c r="E958" s="313">
        <v>-39.815559999999998</v>
      </c>
      <c r="F958" s="313">
        <v>-73.233999999999995</v>
      </c>
      <c r="G958" s="313" t="s">
        <v>704</v>
      </c>
      <c r="H958" s="16" t="s">
        <v>705</v>
      </c>
      <c r="I958" s="16" t="s">
        <v>7145</v>
      </c>
      <c r="J958" s="16" t="s">
        <v>318</v>
      </c>
      <c r="K958" s="16" t="s">
        <v>319</v>
      </c>
      <c r="L958" s="16" t="s">
        <v>247</v>
      </c>
      <c r="M958" s="103"/>
      <c r="N958" s="18"/>
      <c r="O958" s="19" t="s">
        <v>4478</v>
      </c>
      <c r="P958" s="19">
        <v>0</v>
      </c>
      <c r="Q958" s="18"/>
      <c r="R958" s="197" t="s">
        <v>831</v>
      </c>
      <c r="S958" s="18"/>
      <c r="T958" s="22" t="s">
        <v>348</v>
      </c>
      <c r="U958" s="23">
        <v>45686</v>
      </c>
      <c r="V958" s="21" t="str">
        <f>IF(U958="","",IF(U958="TBD","TBD",IF(U958="N/A","N/A","W"&amp;TEXT(WEEKNUM(U958,21),"00")&amp;" "&amp;YEAR(U958))))</f>
        <v>W05 2025</v>
      </c>
      <c r="W958" s="23">
        <v>45686</v>
      </c>
      <c r="X958" s="23"/>
      <c r="Y958" s="23" t="str">
        <f>IF(X958="","",IF(X958="TBD","TBD",IF(X958="N/A","N/A","W"&amp;TEXT(WEEKNUM(X958,21),"00")&amp;" "&amp;YEAR(X958))))</f>
        <v/>
      </c>
      <c r="Z958" s="23">
        <v>45686</v>
      </c>
      <c r="AA958" s="23">
        <v>45688</v>
      </c>
      <c r="AB958" s="24">
        <f>+IF(Z958="",0,AA958-Z958)</f>
        <v>2</v>
      </c>
      <c r="AC958" s="21" t="s">
        <v>324</v>
      </c>
      <c r="AD958" s="21"/>
      <c r="AE958" s="23">
        <v>45705</v>
      </c>
      <c r="AF958" s="25" t="str">
        <f>IF(AE958="","",IF(AE958="TBD","TBD",IF(AE958="N/A","N/A","W"&amp;TEXT(WEEKNUM(AE958,21),"00")&amp;" "&amp;YEAR(AE958))))</f>
        <v>W08 2025</v>
      </c>
      <c r="AG958" s="21" t="s">
        <v>324</v>
      </c>
      <c r="AH958" s="21" t="s">
        <v>7146</v>
      </c>
      <c r="AI958" s="23">
        <v>45642</v>
      </c>
      <c r="AJ958" s="25" t="str">
        <f>IF(AI958="","",IF(AI958="TBD","TBD",IF(AI958="N/A","N/A","W"&amp;TEXT(WEEKNUM(AI958,21),"00")&amp;" "&amp;YEAR(AI958))))</f>
        <v>W51 2024</v>
      </c>
      <c r="AK958" s="21" t="s">
        <v>324</v>
      </c>
      <c r="AL958" s="21"/>
      <c r="AM958" s="23"/>
      <c r="AN958" s="25" t="str">
        <f>IF(AM958="","",IF(AM958="TBD","TBD",IF(AM958="N/A","N/A","W"&amp;TEXT(WEEKNUM(AM958,21),"00")&amp;" "&amp;YEAR(AM958))))</f>
        <v/>
      </c>
      <c r="AO958" s="21" t="s">
        <v>324</v>
      </c>
      <c r="AP958" s="21"/>
      <c r="AQ958" s="23">
        <v>45701</v>
      </c>
      <c r="AR958" s="25" t="str">
        <f>IF(AQ958="","",IF(AQ958="TBD","TBD",IF(AQ958="N/A","N/A","W"&amp;TEXT(WEEKNUM(AQ958,21),"00")&amp;" "&amp;YEAR(AQ958))))</f>
        <v>W07 2025</v>
      </c>
      <c r="AS958" s="21"/>
      <c r="AT958" s="21"/>
      <c r="AU958" s="23"/>
      <c r="AV958" s="25" t="s">
        <v>252</v>
      </c>
      <c r="AW958" s="23">
        <v>45708</v>
      </c>
      <c r="AX958" s="25" t="str">
        <f>IF(AW958="","",IF(AW958="TBD","TBD",IF(AW958="N/A","N/A","W"&amp;TEXT(WEEKNUM(AW958,21),"00")&amp;" "&amp;YEAR(AW958))))</f>
        <v>W08 2025</v>
      </c>
      <c r="AY958" s="21" t="s">
        <v>327</v>
      </c>
      <c r="AZ958" s="21" t="s">
        <v>328</v>
      </c>
      <c r="BA958" s="21" t="s">
        <v>329</v>
      </c>
      <c r="BB958" s="23">
        <v>45721</v>
      </c>
      <c r="BC958" s="28">
        <v>45764</v>
      </c>
      <c r="BD958" s="28">
        <v>45769</v>
      </c>
      <c r="BE958" s="25" t="str">
        <f>IF(BD958="","",IF(BD958="TBD","TBD",IF(BD958="N/A","N/A","W"&amp;TEXT(WEEKNUM(BD958,21),"00")&amp;" "&amp;YEAR(BD958))))</f>
        <v>W17 2025</v>
      </c>
      <c r="BF958" s="23">
        <v>45771</v>
      </c>
      <c r="BG958" s="25" t="str">
        <f>IF(BF958="","",IF(BF958="TBD","TBD",IF(BF958="N/A","N/A","W"&amp;TEXT(WEEKNUM(BF958,21),"00")&amp;" "&amp;YEAR(BF958))))</f>
        <v>W17 2025</v>
      </c>
      <c r="BH958" s="24">
        <f>+IF(BF958="",0,(BF958-BD958))</f>
        <v>2</v>
      </c>
      <c r="BI958" s="26" t="s">
        <v>330</v>
      </c>
      <c r="BJ958" s="26" t="s">
        <v>7147</v>
      </c>
      <c r="BK958" s="27">
        <v>45770</v>
      </c>
      <c r="BL958" s="25" t="str">
        <f>IF(BK958="","",IF(BK958="TBD","TBD",IF(BK958="N/A","N/A","W"&amp;TEXT(WEEKNUM(BK958,21),"00")&amp;" "&amp;YEAR(BK958))))</f>
        <v>W17 2025</v>
      </c>
      <c r="BM958" s="21" t="s">
        <v>330</v>
      </c>
      <c r="BN958" s="124"/>
      <c r="BO958" s="23">
        <v>45769</v>
      </c>
      <c r="BP958" s="25" t="str">
        <f>IF(BO958="","",IF(BO958="TBD","TBD",IF(BO958="N/A","N/A","W"&amp;TEXT(WEEKNUM(BO958,21),"00")&amp;" "&amp;YEAR(BO958))))</f>
        <v>W17 2025</v>
      </c>
      <c r="BQ958" s="21" t="s">
        <v>364</v>
      </c>
      <c r="BR958" s="37" t="s">
        <v>7148</v>
      </c>
      <c r="BS958" s="334">
        <v>45770</v>
      </c>
      <c r="BT958" s="25" t="str">
        <f t="shared" si="51"/>
        <v>W17 2025</v>
      </c>
      <c r="BU958" s="21" t="s">
        <v>330</v>
      </c>
      <c r="BV958" s="22" t="s">
        <v>7149</v>
      </c>
      <c r="BW958" s="347">
        <v>45758</v>
      </c>
      <c r="BX958" s="25" t="str">
        <f t="shared" si="52"/>
        <v>W15 2025</v>
      </c>
      <c r="BY958" s="67">
        <v>45770</v>
      </c>
      <c r="BZ958" s="25" t="str">
        <f>IF(BY958="","",IF(BY958="TBD","TBD",IF(BY958="N/A","N/A","W"&amp;TEXT(WEEKNUM(BY958,21),"00")&amp;" "&amp;YEAR(BY958))))</f>
        <v>W17 2025</v>
      </c>
      <c r="CA958" s="22" t="s">
        <v>366</v>
      </c>
      <c r="CB958" s="21" t="s">
        <v>336</v>
      </c>
      <c r="CC958" s="21" t="s">
        <v>466</v>
      </c>
      <c r="CD958" s="21" t="s">
        <v>338</v>
      </c>
      <c r="CE958" s="23"/>
      <c r="CF958" s="23">
        <v>45770</v>
      </c>
      <c r="CG958" s="23"/>
      <c r="CH958" s="23">
        <v>45770</v>
      </c>
      <c r="CI958" s="25" t="str">
        <f>IF(CH958="","",IF(CH958="TBD","TBD",IF(CH958="N/A","N/A","W"&amp;TEXT(WEEKNUM(CH958,21),"00")&amp;" "&amp;YEAR(CH958))))</f>
        <v>W17 2025</v>
      </c>
      <c r="CJ958" s="23">
        <v>45770</v>
      </c>
      <c r="CK958" s="25" t="str">
        <f>IF(CJ958="","",IF(CJ958="TBD","TBD",IF(CJ958="N/A","N/A","W"&amp;TEXT(WEEKNUM(CJ958,21),"00")&amp;" "&amp;YEAR(CJ958))))</f>
        <v>W17 2025</v>
      </c>
      <c r="CL958" s="24">
        <f>+IF(CJ958="",0,(CJ958-CH958))</f>
        <v>0</v>
      </c>
      <c r="CM958" s="21" t="s">
        <v>388</v>
      </c>
      <c r="CN958" s="20" t="s">
        <v>7150</v>
      </c>
      <c r="CO958" s="23">
        <v>45771</v>
      </c>
      <c r="CP958" s="25" t="str">
        <f>IF(CO958="","",IF(CO958="TBD","TBD",IF(CO958="N/A","N/A","W"&amp;TEXT(WEEKNUM(CO958,21),"00")&amp;" "&amp;YEAR(CO958))))</f>
        <v>W17 2025</v>
      </c>
      <c r="CQ958" s="21" t="s">
        <v>339</v>
      </c>
      <c r="CR958" s="23"/>
      <c r="CS958" s="23">
        <v>45771</v>
      </c>
      <c r="CT958" s="25" t="str">
        <f>IF(CS958="","",IF(CS958="TBD","TBD",IF(CS958="N/A","N/A","W"&amp;TEXT(WEEKNUM(CS958,21),"00")&amp;" "&amp;YEAR(CS958))))</f>
        <v>W17 2025</v>
      </c>
      <c r="CU958" s="21" t="s">
        <v>388</v>
      </c>
      <c r="CV958" s="20" t="s">
        <v>7151</v>
      </c>
      <c r="CW958" s="23">
        <v>45771</v>
      </c>
      <c r="CX958" s="25" t="str">
        <f>IF(CW958="","",IF(CW958="TBD","TBD",IF(CW958="N/A","N/A","W"&amp;TEXT(WEEKNUM(CW958,21),"00")&amp;" "&amp;YEAR(CW958))))</f>
        <v>W17 2025</v>
      </c>
      <c r="CY958" s="21" t="s">
        <v>421</v>
      </c>
      <c r="CZ958" s="21" t="s">
        <v>7152</v>
      </c>
      <c r="DA958" s="23">
        <v>45771</v>
      </c>
      <c r="DB958" s="25" t="str">
        <f>IF(DA958="","",IF(DA958="TBD","TBD",IF(DA958="N/A","N/A","W"&amp;TEXT(WEEKNUM(DA958,21),"00")&amp;" "&amp;YEAR(DA958))))</f>
        <v>W17 2025</v>
      </c>
      <c r="DC958" s="23">
        <v>45771</v>
      </c>
      <c r="DD958" s="25" t="str">
        <f>IF(DC958="","",IF(DC958="TBD","TBD",IF(DC958="N/A","N/A","W"&amp;TEXT(WEEKNUM(DC958,21),"00")&amp;" "&amp;YEAR(DC958))))</f>
        <v>W17 2025</v>
      </c>
      <c r="DE958" s="21" t="s">
        <v>340</v>
      </c>
      <c r="DF958" s="23"/>
      <c r="DG958" s="21" t="s">
        <v>259</v>
      </c>
      <c r="DH958" s="18"/>
      <c r="DI958" s="18"/>
      <c r="DJ958" s="18"/>
      <c r="DK958" s="21" t="s">
        <v>260</v>
      </c>
      <c r="DL958" s="21" t="s">
        <v>341</v>
      </c>
      <c r="DM958" s="21"/>
      <c r="DN958" s="23">
        <v>45789</v>
      </c>
      <c r="DO958" s="23">
        <v>45789</v>
      </c>
      <c r="DP958" s="23"/>
      <c r="DQ958" s="23" t="s">
        <v>262</v>
      </c>
      <c r="DR958" s="23"/>
      <c r="DS958" s="23"/>
      <c r="DT958" s="23"/>
      <c r="DU958" s="23"/>
      <c r="DV958" s="23">
        <v>45884</v>
      </c>
      <c r="DW958" s="23" t="s">
        <v>342</v>
      </c>
      <c r="DX958" s="23"/>
      <c r="DY958" s="18"/>
      <c r="DZ958" s="18"/>
      <c r="EA958" s="18"/>
      <c r="EB958" s="21" t="s">
        <v>41</v>
      </c>
      <c r="EC958" s="18" t="s">
        <v>234</v>
      </c>
      <c r="ED958" s="18"/>
      <c r="EE958" s="18"/>
      <c r="EF958" s="55"/>
      <c r="EG958" s="55"/>
      <c r="EH958" s="18"/>
      <c r="EI958" s="18">
        <v>0</v>
      </c>
      <c r="EJ958" s="29" t="str">
        <f>K958&amp;AY958&amp;CA958&amp;DE958&amp;DT958&amp;DW958</f>
        <v>VigenteTSS Aprobado 4GIng Aprobada con Observaciones 4GAs Built Aprobado 4GOn Air</v>
      </c>
    </row>
    <row r="959" spans="1:140" ht="12" hidden="1" customHeight="1">
      <c r="A959" s="30" t="str">
        <f>IFERROR(IF(VLOOKUP(B959,SEARCH!A:A,1,0)=B959,"OK",""),"")</f>
        <v/>
      </c>
      <c r="B959" s="31" t="s">
        <v>7153</v>
      </c>
      <c r="C959" s="15" t="s">
        <v>7154</v>
      </c>
      <c r="D959" s="16">
        <v>5</v>
      </c>
      <c r="E959" s="16">
        <v>-33.047780000000003</v>
      </c>
      <c r="F959" s="16">
        <v>-71.472390000000004</v>
      </c>
      <c r="G959" s="16" t="s">
        <v>346</v>
      </c>
      <c r="H959" s="16" t="s">
        <v>942</v>
      </c>
      <c r="I959" s="16" t="s">
        <v>7155</v>
      </c>
      <c r="J959" s="16" t="s">
        <v>355</v>
      </c>
      <c r="K959" s="17" t="s">
        <v>319</v>
      </c>
      <c r="L959" s="16" t="s">
        <v>247</v>
      </c>
      <c r="M959" s="55">
        <v>46172</v>
      </c>
      <c r="N959" s="18"/>
      <c r="O959" s="19" t="s">
        <v>4478</v>
      </c>
      <c r="P959" s="19" t="s">
        <v>248</v>
      </c>
      <c r="Q959" s="18" t="s">
        <v>6925</v>
      </c>
      <c r="R959" s="21" t="s">
        <v>2284</v>
      </c>
      <c r="S959" s="21">
        <v>12</v>
      </c>
      <c r="T959" s="230" t="s">
        <v>7156</v>
      </c>
      <c r="U959" s="23">
        <v>0</v>
      </c>
      <c r="V959" s="21"/>
      <c r="W959" s="23">
        <v>45715</v>
      </c>
      <c r="X959" s="23"/>
      <c r="Y959" s="23" t="str">
        <f>IF(X959="","",IF(X959="TBD","TBD",IF(X959="N/A","N/A","W"&amp;TEXT(WEEKNUM(X959,21),"00")&amp;" "&amp;YEAR(X959))))</f>
        <v/>
      </c>
      <c r="Z959" s="23">
        <v>45715</v>
      </c>
      <c r="AA959" s="23">
        <v>45715</v>
      </c>
      <c r="AB959" s="24">
        <f>+IF(Z959="",0,AA959-Z959)</f>
        <v>0</v>
      </c>
      <c r="AC959" s="21" t="s">
        <v>324</v>
      </c>
      <c r="AD959" s="21"/>
      <c r="AE959" s="23">
        <v>45715</v>
      </c>
      <c r="AF959" s="25" t="str">
        <f>IF(AE959="","",IF(AE959="TBD","TBD",IF(AE959="N/A","N/A","W"&amp;TEXT(WEEKNUM(AE959,21),"00")&amp;" "&amp;YEAR(AE959))))</f>
        <v>W09 2025</v>
      </c>
      <c r="AG959" s="21" t="s">
        <v>324</v>
      </c>
      <c r="AH959" s="21" t="s">
        <v>7157</v>
      </c>
      <c r="AI959" s="23">
        <v>45722</v>
      </c>
      <c r="AJ959" s="25" t="str">
        <f>IF(AI959="","",IF(AI959="TBD","TBD",IF(AI959="N/A","N/A","W"&amp;TEXT(WEEKNUM(AI959,21),"00")&amp;" "&amp;YEAR(AI959))))</f>
        <v>W10 2025</v>
      </c>
      <c r="AK959" s="21" t="s">
        <v>324</v>
      </c>
      <c r="AL959" s="21" t="s">
        <v>7158</v>
      </c>
      <c r="AM959" s="23">
        <v>45722</v>
      </c>
      <c r="AN959" s="25" t="str">
        <f>IF(AM959="","",IF(AM959="TBD","TBD",IF(AM959="N/A","N/A","W"&amp;TEXT(WEEKNUM(AM959,21),"00")&amp;" "&amp;YEAR(AM959))))</f>
        <v>W10 2025</v>
      </c>
      <c r="AO959" s="21" t="s">
        <v>324</v>
      </c>
      <c r="AP959" s="21"/>
      <c r="AQ959" s="23">
        <v>45722</v>
      </c>
      <c r="AR959" s="25" t="str">
        <f>IF(AQ959="","",IF(AQ959="TBD","TBD",IF(AQ959="N/A","N/A","W"&amp;TEXT(WEEKNUM(AQ959,21),"00")&amp;" "&amp;YEAR(AQ959))))</f>
        <v>W10 2025</v>
      </c>
      <c r="AS959" s="21" t="s">
        <v>324</v>
      </c>
      <c r="AT959" s="21">
        <v>0</v>
      </c>
      <c r="AU959" s="23">
        <v>0</v>
      </c>
      <c r="AV959" s="25" t="s">
        <v>252</v>
      </c>
      <c r="AW959" s="23">
        <v>45723</v>
      </c>
      <c r="AX959" s="25" t="str">
        <f>IF(AW959="","",IF(AW959="TBD","TBD",IF(AW959="N/A","N/A","W"&amp;TEXT(WEEKNUM(AW959,21),"00")&amp;" "&amp;YEAR(AW959))))</f>
        <v>W10 2025</v>
      </c>
      <c r="AY959" s="21" t="s">
        <v>327</v>
      </c>
      <c r="AZ959" s="21" t="s">
        <v>254</v>
      </c>
      <c r="BA959" s="21" t="s">
        <v>329</v>
      </c>
      <c r="BB959" s="23">
        <v>45777</v>
      </c>
      <c r="BC959" s="23">
        <v>45833</v>
      </c>
      <c r="BD959" s="23">
        <v>45833</v>
      </c>
      <c r="BE959" s="25" t="str">
        <f>IF(BD959="","",IF(BD959="TBD","TBD",IF(BD959="N/A","N/A","W"&amp;TEXT(WEEKNUM(BD959,21),"00")&amp;" "&amp;YEAR(BD959))))</f>
        <v>W26 2025</v>
      </c>
      <c r="BF959" s="23">
        <v>45838</v>
      </c>
      <c r="BG959" s="25" t="str">
        <f>IF(BF959="","",IF(BF959="TBD","TBD",IF(BF959="N/A","N/A","W"&amp;TEXT(WEEKNUM(BF959,21),"00")&amp;" "&amp;YEAR(BF959))))</f>
        <v>W27 2025</v>
      </c>
      <c r="BH959" s="24">
        <f>+IF(BF959="",0,(BF959-BD959))</f>
        <v>5</v>
      </c>
      <c r="BI959" s="26" t="s">
        <v>330</v>
      </c>
      <c r="BJ959" s="26" t="s">
        <v>7093</v>
      </c>
      <c r="BK959" s="27">
        <v>45786</v>
      </c>
      <c r="BL959" s="25" t="str">
        <f>IF(BK959="","",IF(BK959="TBD","TBD",IF(BK959="N/A","N/A","W"&amp;TEXT(WEEKNUM(BK959,21),"00")&amp;" "&amp;YEAR(BK959))))</f>
        <v>W19 2025</v>
      </c>
      <c r="BM959" s="21" t="s">
        <v>330</v>
      </c>
      <c r="BN959" s="124" t="s">
        <v>7159</v>
      </c>
      <c r="BO959" s="23">
        <v>45783</v>
      </c>
      <c r="BP959" s="25" t="str">
        <f>IF(BO959="","",IF(BO959="TBD","TBD",IF(BO959="N/A","N/A","W"&amp;TEXT(WEEKNUM(BO959,21),"00")&amp;" "&amp;YEAR(BO959))))</f>
        <v>W19 2025</v>
      </c>
      <c r="BQ959" s="21" t="s">
        <v>330</v>
      </c>
      <c r="BR959" s="20" t="s">
        <v>7160</v>
      </c>
      <c r="BS959" s="334">
        <v>45790</v>
      </c>
      <c r="BT959" s="25" t="str">
        <f t="shared" si="51"/>
        <v>W20 2025</v>
      </c>
      <c r="BU959" s="21" t="s">
        <v>330</v>
      </c>
      <c r="BV959" s="22"/>
      <c r="BW959" s="347">
        <v>45834</v>
      </c>
      <c r="BX959" s="25" t="str">
        <f t="shared" si="52"/>
        <v>W26 2025</v>
      </c>
      <c r="BY959" s="67">
        <v>45835</v>
      </c>
      <c r="BZ959" s="25" t="str">
        <f>IF(BY959="","",IF(BY959="TBD","TBD",IF(BY959="N/A","N/A","W"&amp;TEXT(WEEKNUM(BY959,21),"00")&amp;" "&amp;YEAR(BY959))))</f>
        <v>W26 2025</v>
      </c>
      <c r="CA959" s="22" t="s">
        <v>335</v>
      </c>
      <c r="CB959" s="21" t="s">
        <v>336</v>
      </c>
      <c r="CC959" s="21" t="s">
        <v>336</v>
      </c>
      <c r="CD959" s="21"/>
      <c r="CE959" s="23" t="s">
        <v>7161</v>
      </c>
      <c r="CF959" s="23">
        <v>46083</v>
      </c>
      <c r="CG959" s="23">
        <v>46148</v>
      </c>
      <c r="CH959" s="23">
        <v>46148</v>
      </c>
      <c r="CI959" s="25" t="str">
        <f>IF(CH959="","",IF(CH959="TBD","TBD",IF(CH959="N/A","N/A","W"&amp;TEXT(WEEKNUM(CH959,21),"00")&amp;" "&amp;YEAR(CH959))))</f>
        <v>W19 2026</v>
      </c>
      <c r="CJ959" s="23">
        <v>46150</v>
      </c>
      <c r="CK959" s="25" t="str">
        <f>IF(CJ959="","",IF(CJ959="TBD","TBD",IF(CJ959="N/A","N/A","W"&amp;TEXT(WEEKNUM(CJ959,21),"00")&amp;" "&amp;YEAR(CJ959))))</f>
        <v>W19 2026</v>
      </c>
      <c r="CL959" s="24">
        <f>+IF(CJ959="",0,(CJ959-CH959))</f>
        <v>2</v>
      </c>
      <c r="CM959" s="21" t="s">
        <v>339</v>
      </c>
      <c r="CN959" s="21" t="s">
        <v>7162</v>
      </c>
      <c r="CO959" s="23">
        <v>46090</v>
      </c>
      <c r="CP959" s="25" t="str">
        <f>IF(CO959="","",IF(CO959="TBD","TBD",IF(CO959="N/A","N/A","W"&amp;TEXT(WEEKNUM(CO959,21),"00")&amp;" "&amp;YEAR(CO959))))</f>
        <v>W11 2026</v>
      </c>
      <c r="CQ959" s="21" t="s">
        <v>388</v>
      </c>
      <c r="CR959" s="23" t="s">
        <v>7163</v>
      </c>
      <c r="CS959" s="23">
        <v>46084</v>
      </c>
      <c r="CT959" s="25" t="str">
        <f>IF(CS959="","",IF(CS959="TBD","TBD",IF(CS959="N/A","N/A","W"&amp;TEXT(WEEKNUM(CS959,21),"00")&amp;" "&amp;YEAR(CS959))))</f>
        <v>W10 2026</v>
      </c>
      <c r="CU959" s="21" t="s">
        <v>339</v>
      </c>
      <c r="CV959" s="21"/>
      <c r="CW959" s="23">
        <v>46084</v>
      </c>
      <c r="CX959" s="25" t="str">
        <f>IF(CW959="","",IF(CW959="TBD","TBD",IF(CW959="N/A","N/A","W"&amp;TEXT(WEEKNUM(CW959,21),"00")&amp;" "&amp;YEAR(CW959))))</f>
        <v>W10 2026</v>
      </c>
      <c r="CY959" s="21" t="s">
        <v>339</v>
      </c>
      <c r="CZ959" s="21" t="s">
        <v>7164</v>
      </c>
      <c r="DA959" s="23">
        <v>46148</v>
      </c>
      <c r="DB959" s="25" t="str">
        <f>IF(DA959="","",IF(DA959="TBD","TBD",IF(DA959="N/A","N/A","W"&amp;TEXT(WEEKNUM(DA959,21),"00")&amp;" "&amp;YEAR(DA959))))</f>
        <v>W19 2026</v>
      </c>
      <c r="DC959" s="23">
        <v>46148</v>
      </c>
      <c r="DD959" s="25" t="str">
        <f>IF(DC959="","",IF(DC959="TBD","TBD",IF(DC959="N/A","N/A","W"&amp;TEXT(WEEKNUM(DC959,21),"00")&amp;" "&amp;YEAR(DC959))))</f>
        <v>W19 2026</v>
      </c>
      <c r="DE959" s="21" t="s">
        <v>340</v>
      </c>
      <c r="DF959" s="23"/>
      <c r="DG959" s="21" t="s">
        <v>4551</v>
      </c>
      <c r="DH959" s="21">
        <v>0</v>
      </c>
      <c r="DI959" s="18"/>
      <c r="DJ959" s="18"/>
      <c r="DK959" s="21" t="s">
        <v>260</v>
      </c>
      <c r="DL959" s="21" t="s">
        <v>341</v>
      </c>
      <c r="DM959" s="21"/>
      <c r="DN959" s="23">
        <v>46156</v>
      </c>
      <c r="DO959" s="23">
        <v>46156</v>
      </c>
      <c r="DP959" s="23"/>
      <c r="DQ959" s="23" t="s">
        <v>276</v>
      </c>
      <c r="DR959" s="23"/>
      <c r="DS959" s="23">
        <v>46178</v>
      </c>
      <c r="DT959" s="23" t="s">
        <v>502</v>
      </c>
      <c r="DU959" s="23"/>
      <c r="DV959" s="23">
        <v>46192</v>
      </c>
      <c r="DW959" s="23" t="s">
        <v>342</v>
      </c>
      <c r="DX959" s="23"/>
      <c r="DY959" s="18"/>
      <c r="DZ959" s="18"/>
      <c r="EA959" s="18" t="s">
        <v>403</v>
      </c>
      <c r="EB959" s="21" t="s">
        <v>41</v>
      </c>
      <c r="EC959" s="18" t="s">
        <v>234</v>
      </c>
      <c r="ED959" s="18"/>
      <c r="EE959" s="18"/>
      <c r="EF959" s="55">
        <v>46150</v>
      </c>
      <c r="EG959" s="290" t="s">
        <v>7165</v>
      </c>
      <c r="EH959" s="18"/>
      <c r="EI959" s="18"/>
      <c r="EJ959" s="29" t="str">
        <f>K959&amp;AY959&amp;CA959&amp;DE959&amp;DT959&amp;DW959</f>
        <v>VigenteTSS Aprobado 4GIng Aprobada 4GAs Built Aprobado 4GIntegradoOn Air</v>
      </c>
    </row>
    <row r="960" spans="1:140" ht="12" hidden="1" customHeight="1">
      <c r="A960" s="30" t="str">
        <f>IFERROR(IF(VLOOKUP(B960,SEARCH!A:A,1,0)=B960,"OK",""),"")</f>
        <v/>
      </c>
      <c r="B960" s="31" t="s">
        <v>7166</v>
      </c>
      <c r="C960" s="15" t="s">
        <v>7167</v>
      </c>
      <c r="D960" s="16">
        <v>5</v>
      </c>
      <c r="E960" s="16">
        <v>-33.124830000000003</v>
      </c>
      <c r="F960" s="16">
        <v>-71.570030000000003</v>
      </c>
      <c r="G960" s="16" t="s">
        <v>346</v>
      </c>
      <c r="H960" s="16" t="s">
        <v>346</v>
      </c>
      <c r="I960" s="16" t="s">
        <v>7168</v>
      </c>
      <c r="J960" s="16" t="s">
        <v>355</v>
      </c>
      <c r="K960" s="17" t="s">
        <v>319</v>
      </c>
      <c r="L960" s="16" t="s">
        <v>247</v>
      </c>
      <c r="M960" s="55">
        <v>46023</v>
      </c>
      <c r="N960" s="32"/>
      <c r="O960" s="19" t="s">
        <v>4478</v>
      </c>
      <c r="P960" s="19" t="s">
        <v>248</v>
      </c>
      <c r="Q960" s="34" t="s">
        <v>7169</v>
      </c>
      <c r="R960" s="21" t="s">
        <v>2284</v>
      </c>
      <c r="S960" s="21">
        <v>12</v>
      </c>
      <c r="T960" s="22"/>
      <c r="U960" s="23">
        <v>0</v>
      </c>
      <c r="V960" s="21"/>
      <c r="W960" s="23">
        <v>45901</v>
      </c>
      <c r="X960" s="23"/>
      <c r="Y960" s="23" t="str">
        <f>IF(X960="","",IF(X960="TBD","TBD",IF(X960="N/A","N/A","W"&amp;TEXT(WEEKNUM(X960,21),"00")&amp;" "&amp;YEAR(X960))))</f>
        <v/>
      </c>
      <c r="Z960" s="23">
        <v>45901</v>
      </c>
      <c r="AA960" s="23">
        <v>45904</v>
      </c>
      <c r="AB960" s="24">
        <f>+IF(Z960="",0,AA960-Z960)</f>
        <v>3</v>
      </c>
      <c r="AC960" s="21" t="s">
        <v>324</v>
      </c>
      <c r="AD960" s="21"/>
      <c r="AE960" s="23">
        <v>45901</v>
      </c>
      <c r="AF960" s="25" t="str">
        <f>IF(AE960="","",IF(AE960="TBD","TBD",IF(AE960="N/A","N/A","W"&amp;TEXT(WEEKNUM(AE960,21),"00")&amp;" "&amp;YEAR(AE960))))</f>
        <v>W36 2025</v>
      </c>
      <c r="AG960" s="21" t="s">
        <v>324</v>
      </c>
      <c r="AH960" s="20"/>
      <c r="AI960" s="23">
        <v>45903</v>
      </c>
      <c r="AJ960" s="25" t="str">
        <f>IF(AI960="","",IF(AI960="TBD","TBD",IF(AI960="N/A","N/A","W"&amp;TEXT(WEEKNUM(AI960,21),"00")&amp;" "&amp;YEAR(AI960))))</f>
        <v>W36 2025</v>
      </c>
      <c r="AK960" s="21" t="s">
        <v>324</v>
      </c>
      <c r="AL960" s="20" t="s">
        <v>7170</v>
      </c>
      <c r="AM960" s="23">
        <v>45922</v>
      </c>
      <c r="AN960" s="25" t="str">
        <f>IF(AM960="","",IF(AM960="TBD","TBD",IF(AM960="N/A","N/A","W"&amp;TEXT(WEEKNUM(AM960,21),"00")&amp;" "&amp;YEAR(AM960))))</f>
        <v>W39 2025</v>
      </c>
      <c r="AO960" s="21" t="s">
        <v>324</v>
      </c>
      <c r="AP960" s="50" t="s">
        <v>7171</v>
      </c>
      <c r="AQ960" s="23">
        <v>45910</v>
      </c>
      <c r="AR960" s="25" t="str">
        <f>IF(AQ960="","",IF(AQ960="TBD","TBD",IF(AQ960="N/A","N/A","W"&amp;TEXT(WEEKNUM(AQ960,21),"00")&amp;" "&amp;YEAR(AQ960))))</f>
        <v>W37 2025</v>
      </c>
      <c r="AS960" s="21"/>
      <c r="AT960" s="21"/>
      <c r="AU960" s="23"/>
      <c r="AV960" s="25" t="s">
        <v>252</v>
      </c>
      <c r="AW960" s="23">
        <v>45924</v>
      </c>
      <c r="AX960" s="25" t="str">
        <f>IF(AW960="","",IF(AW960="TBD","TBD",IF(AW960="N/A","N/A","W"&amp;TEXT(WEEKNUM(AW960,21),"00")&amp;" "&amp;YEAR(AW960))))</f>
        <v>W39 2025</v>
      </c>
      <c r="AY960" s="21" t="s">
        <v>327</v>
      </c>
      <c r="AZ960" s="21" t="s">
        <v>254</v>
      </c>
      <c r="BA960" s="21" t="s">
        <v>329</v>
      </c>
      <c r="BB960" s="23">
        <v>45910</v>
      </c>
      <c r="BC960" s="23">
        <v>45930</v>
      </c>
      <c r="BD960" s="23">
        <v>45930</v>
      </c>
      <c r="BE960" s="25" t="str">
        <f>IF(BD960="","",IF(BD960="TBD","TBD",IF(BD960="N/A","N/A","W"&amp;TEXT(WEEKNUM(BD960,21),"00")&amp;" "&amp;YEAR(BD960))))</f>
        <v>W40 2025</v>
      </c>
      <c r="BF960" s="23">
        <v>45933</v>
      </c>
      <c r="BG960" s="25" t="str">
        <f>IF(BF960="","",IF(BF960="TBD","TBD",IF(BF960="N/A","N/A","W"&amp;TEXT(WEEKNUM(BF960,21),"00")&amp;" "&amp;YEAR(BF960))))</f>
        <v>W40 2025</v>
      </c>
      <c r="BH960" s="24">
        <f>+IF(BF960="",0,(BF960-BD960))</f>
        <v>3</v>
      </c>
      <c r="BI960" s="26" t="s">
        <v>330</v>
      </c>
      <c r="BJ960" s="145" t="s">
        <v>7172</v>
      </c>
      <c r="BK960" s="27">
        <v>45925</v>
      </c>
      <c r="BL960" s="25" t="str">
        <f>IF(BK960="","",IF(BK960="TBD","TBD",IF(BK960="N/A","N/A","W"&amp;TEXT(WEEKNUM(BK960,21),"00")&amp;" "&amp;YEAR(BK960))))</f>
        <v>W39 2025</v>
      </c>
      <c r="BM960" s="21" t="s">
        <v>330</v>
      </c>
      <c r="BN960" s="124" t="s">
        <v>7173</v>
      </c>
      <c r="BO960" s="23">
        <v>45926</v>
      </c>
      <c r="BP960" s="25" t="str">
        <f>IF(BO960="","",IF(BO960="TBD","TBD",IF(BO960="N/A","N/A","W"&amp;TEXT(WEEKNUM(BO960,21),"00")&amp;" "&amp;YEAR(BO960))))</f>
        <v>W39 2025</v>
      </c>
      <c r="BQ960" s="21" t="s">
        <v>330</v>
      </c>
      <c r="BR960" s="20"/>
      <c r="BS960" s="334">
        <v>45931</v>
      </c>
      <c r="BT960" s="25" t="str">
        <f t="shared" si="51"/>
        <v>W40 2025</v>
      </c>
      <c r="BU960" s="21" t="s">
        <v>364</v>
      </c>
      <c r="BV960" s="22" t="s">
        <v>7174</v>
      </c>
      <c r="BW960" s="347">
        <v>45926</v>
      </c>
      <c r="BX960" s="25" t="str">
        <f t="shared" si="52"/>
        <v>W39 2025</v>
      </c>
      <c r="BY960" s="67">
        <v>45931</v>
      </c>
      <c r="BZ960" s="25" t="str">
        <f>IF(BY960="","",IF(BY960="TBD","TBD",IF(BY960="N/A","N/A","W"&amp;TEXT(WEEKNUM(BY960,21),"00")&amp;" "&amp;YEAR(BY960))))</f>
        <v>W40 2025</v>
      </c>
      <c r="CA960" s="223" t="s">
        <v>486</v>
      </c>
      <c r="CB960" s="21" t="s">
        <v>336</v>
      </c>
      <c r="CC960" s="21" t="s">
        <v>336</v>
      </c>
      <c r="CD960" s="21"/>
      <c r="CE960" s="23"/>
      <c r="CF960" s="23">
        <v>45952</v>
      </c>
      <c r="CG960" s="23"/>
      <c r="CH960" s="23">
        <v>45952</v>
      </c>
      <c r="CI960" s="25" t="str">
        <f>IF(CH960="","",IF(CH960="TBD","TBD",IF(CH960="N/A","N/A","W"&amp;TEXT(WEEKNUM(CH960,21),"00")&amp;" "&amp;YEAR(CH960))))</f>
        <v>W43 2025</v>
      </c>
      <c r="CJ960" s="23">
        <v>45954</v>
      </c>
      <c r="CK960" s="25" t="str">
        <f>IF(CJ960="","",IF(CJ960="TBD","TBD",IF(CJ960="N/A","N/A","W"&amp;TEXT(WEEKNUM(CJ960,21),"00")&amp;" "&amp;YEAR(CJ960))))</f>
        <v>W43 2025</v>
      </c>
      <c r="CL960" s="24">
        <f>+IF(CJ960="",0,(CJ960-CH960))</f>
        <v>2</v>
      </c>
      <c r="CM960" s="21" t="s">
        <v>339</v>
      </c>
      <c r="CN960" s="21"/>
      <c r="CO960" s="23">
        <v>45953</v>
      </c>
      <c r="CP960" s="25" t="str">
        <f>IF(CO960="","",IF(CO960="TBD","TBD",IF(CO960="N/A","N/A","W"&amp;TEXT(WEEKNUM(CO960,21),"00")&amp;" "&amp;YEAR(CO960))))</f>
        <v>W43 2025</v>
      </c>
      <c r="CQ960" s="21" t="s">
        <v>339</v>
      </c>
      <c r="CR960" s="23"/>
      <c r="CS960" s="23">
        <v>45952</v>
      </c>
      <c r="CT960" s="25" t="str">
        <f>IF(CS960="","",IF(CS960="TBD","TBD",IF(CS960="N/A","N/A","W"&amp;TEXT(WEEKNUM(CS960,21),"00")&amp;" "&amp;YEAR(CS960))))</f>
        <v>W43 2025</v>
      </c>
      <c r="CU960" s="21" t="s">
        <v>339</v>
      </c>
      <c r="CV960" s="21" t="s">
        <v>370</v>
      </c>
      <c r="CW960" s="23">
        <v>45954</v>
      </c>
      <c r="CX960" s="25" t="str">
        <f>IF(CW960="","",IF(CW960="TBD","TBD",IF(CW960="N/A","N/A","W"&amp;TEXT(WEEKNUM(CW960,21),"00")&amp;" "&amp;YEAR(CW960))))</f>
        <v>W43 2025</v>
      </c>
      <c r="CY960" s="21" t="s">
        <v>388</v>
      </c>
      <c r="CZ960" s="20" t="s">
        <v>7175</v>
      </c>
      <c r="DA960" s="23">
        <v>45960</v>
      </c>
      <c r="DB960" s="25" t="str">
        <f>IF(DA960="","",IF(DA960="TBD","TBD",IF(DA960="N/A","N/A","W"&amp;TEXT(WEEKNUM(DA960,21),"00")&amp;" "&amp;YEAR(DA960))))</f>
        <v>W44 2025</v>
      </c>
      <c r="DC960" s="23">
        <v>45960</v>
      </c>
      <c r="DD960" s="25" t="str">
        <f>IF(DC960="","",IF(DC960="TBD","TBD",IF(DC960="N/A","N/A","W"&amp;TEXT(WEEKNUM(DC960,21),"00")&amp;" "&amp;YEAR(DC960))))</f>
        <v>W44 2025</v>
      </c>
      <c r="DE960" s="21" t="s">
        <v>392</v>
      </c>
      <c r="DF960" s="23">
        <v>45960</v>
      </c>
      <c r="DG960" s="21" t="s">
        <v>4551</v>
      </c>
      <c r="DH960" s="21">
        <v>0</v>
      </c>
      <c r="DI960" s="18"/>
      <c r="DJ960" s="18"/>
      <c r="DK960" s="21" t="s">
        <v>260</v>
      </c>
      <c r="DL960" s="21" t="s">
        <v>341</v>
      </c>
      <c r="DM960" s="21"/>
      <c r="DN960" s="23">
        <v>46044</v>
      </c>
      <c r="DO960" s="23">
        <v>46044</v>
      </c>
      <c r="DP960" s="23"/>
      <c r="DQ960" s="23" t="s">
        <v>276</v>
      </c>
      <c r="DR960" s="23"/>
      <c r="DS960" s="23"/>
      <c r="DT960" s="23"/>
      <c r="DU960" s="23"/>
      <c r="DV960" s="23">
        <v>45700</v>
      </c>
      <c r="DW960" s="23" t="s">
        <v>342</v>
      </c>
      <c r="DX960" s="23"/>
      <c r="DY960" s="18"/>
      <c r="DZ960" s="18"/>
      <c r="EA960" s="18" t="s">
        <v>403</v>
      </c>
      <c r="EB960" s="21" t="s">
        <v>41</v>
      </c>
      <c r="EC960" s="18" t="s">
        <v>234</v>
      </c>
      <c r="ED960" s="18"/>
      <c r="EE960" s="18"/>
      <c r="EF960" s="84" t="s">
        <v>2664</v>
      </c>
      <c r="EG960" s="207"/>
      <c r="EH960" s="18" t="s">
        <v>116</v>
      </c>
      <c r="EI960" s="34">
        <v>0</v>
      </c>
      <c r="EJ960" s="29" t="str">
        <f>K960&amp;AY960&amp;CA960&amp;DE960&amp;DT960&amp;DW960</f>
        <v>VigenteTSS Aprobado 4GIng Aprobada Con Observaciones 4GAs Built Aprobado con Observaciones 4GOn Air</v>
      </c>
    </row>
    <row r="961" spans="1:140" ht="12" hidden="1" customHeight="1">
      <c r="A961" s="30" t="str">
        <f>IFERROR(IF(VLOOKUP(B961,SEARCH!A:A,1,0)=B961,"OK",""),"")</f>
        <v/>
      </c>
      <c r="B961" s="31" t="s">
        <v>7176</v>
      </c>
      <c r="C961" s="15" t="s">
        <v>7177</v>
      </c>
      <c r="D961" s="16">
        <v>5</v>
      </c>
      <c r="E961" s="16">
        <v>-33.115842999999998</v>
      </c>
      <c r="F961" s="16">
        <v>-71.582669999999993</v>
      </c>
      <c r="G961" s="16" t="s">
        <v>346</v>
      </c>
      <c r="H961" s="16" t="s">
        <v>346</v>
      </c>
      <c r="I961" s="16" t="s">
        <v>7178</v>
      </c>
      <c r="J961" s="16" t="s">
        <v>355</v>
      </c>
      <c r="K961" s="17" t="s">
        <v>319</v>
      </c>
      <c r="L961" s="16" t="s">
        <v>247</v>
      </c>
      <c r="M961" s="55">
        <v>46023</v>
      </c>
      <c r="N961" s="32"/>
      <c r="O961" s="19" t="s">
        <v>4478</v>
      </c>
      <c r="P961" s="19" t="s">
        <v>248</v>
      </c>
      <c r="Q961" s="34" t="s">
        <v>7169</v>
      </c>
      <c r="R961" s="21" t="s">
        <v>2284</v>
      </c>
      <c r="S961" s="21">
        <v>12</v>
      </c>
      <c r="T961" s="22"/>
      <c r="U961" s="23">
        <v>0</v>
      </c>
      <c r="V961" s="21"/>
      <c r="W961" s="23">
        <v>45888</v>
      </c>
      <c r="X961" s="23">
        <v>45897</v>
      </c>
      <c r="Y961" s="23" t="str">
        <f>IF(X961="","",IF(X961="TBD","TBD",IF(X961="N/A","N/A","W"&amp;TEXT(WEEKNUM(X961,21),"00")&amp;" "&amp;YEAR(X961))))</f>
        <v>W35 2025</v>
      </c>
      <c r="Z961" s="23">
        <v>45904</v>
      </c>
      <c r="AA961" s="23">
        <v>45909</v>
      </c>
      <c r="AB961" s="24">
        <f>+IF(Z961="",0,AA961-Z961)</f>
        <v>5</v>
      </c>
      <c r="AC961" s="21" t="s">
        <v>324</v>
      </c>
      <c r="AD961" s="21"/>
      <c r="AE961" s="23">
        <v>45890</v>
      </c>
      <c r="AF961" s="25" t="str">
        <f>IF(AE961="","",IF(AE961="TBD","TBD",IF(AE961="N/A","N/A","W"&amp;TEXT(WEEKNUM(AE961,21),"00")&amp;" "&amp;YEAR(AE961))))</f>
        <v>W34 2025</v>
      </c>
      <c r="AG961" s="21" t="s">
        <v>324</v>
      </c>
      <c r="AH961" s="63" t="s">
        <v>7179</v>
      </c>
      <c r="AI961" s="23">
        <v>45908</v>
      </c>
      <c r="AJ961" s="25" t="str">
        <f>IF(AI961="","",IF(AI961="TBD","TBD",IF(AI961="N/A","N/A","W"&amp;TEXT(WEEKNUM(AI961,21),"00")&amp;" "&amp;YEAR(AI961))))</f>
        <v>W37 2025</v>
      </c>
      <c r="AK961" s="21" t="s">
        <v>324</v>
      </c>
      <c r="AL961" s="63" t="s">
        <v>7180</v>
      </c>
      <c r="AM961" s="23">
        <v>45896</v>
      </c>
      <c r="AN961" s="25" t="str">
        <f>IF(AM961="","",IF(AM961="TBD","TBD",IF(AM961="N/A","N/A","W"&amp;TEXT(WEEKNUM(AM961,21),"00")&amp;" "&amp;YEAR(AM961))))</f>
        <v>W35 2025</v>
      </c>
      <c r="AO961" s="21" t="s">
        <v>324</v>
      </c>
      <c r="AP961" s="21" t="s">
        <v>7181</v>
      </c>
      <c r="AQ961" s="23">
        <v>45894</v>
      </c>
      <c r="AR961" s="25" t="str">
        <f>IF(AQ961="","",IF(AQ961="TBD","TBD",IF(AQ961="N/A","N/A","W"&amp;TEXT(WEEKNUM(AQ961,21),"00")&amp;" "&amp;YEAR(AQ961))))</f>
        <v>W35 2025</v>
      </c>
      <c r="AS961" s="21"/>
      <c r="AT961" s="21"/>
      <c r="AU961" s="23"/>
      <c r="AV961" s="25" t="s">
        <v>252</v>
      </c>
      <c r="AW961" s="23">
        <v>45924</v>
      </c>
      <c r="AX961" s="25" t="str">
        <f>IF(AW961="","",IF(AW961="TBD","TBD",IF(AW961="N/A","N/A","W"&amp;TEXT(WEEKNUM(AW961,21),"00")&amp;" "&amp;YEAR(AW961))))</f>
        <v>W39 2025</v>
      </c>
      <c r="AY961" s="21" t="s">
        <v>327</v>
      </c>
      <c r="AZ961" s="21" t="s">
        <v>254</v>
      </c>
      <c r="BA961" s="21" t="s">
        <v>329</v>
      </c>
      <c r="BB961" s="23">
        <v>45910</v>
      </c>
      <c r="BC961" s="23">
        <v>45930</v>
      </c>
      <c r="BD961" s="23">
        <v>45930</v>
      </c>
      <c r="BE961" s="25" t="str">
        <f>IF(BD961="","",IF(BD961="TBD","TBD",IF(BD961="N/A","N/A","W"&amp;TEXT(WEEKNUM(BD961,21),"00")&amp;" "&amp;YEAR(BD961))))</f>
        <v>W40 2025</v>
      </c>
      <c r="BF961" s="23">
        <v>45933</v>
      </c>
      <c r="BG961" s="25" t="str">
        <f>IF(BF961="","",IF(BF961="TBD","TBD",IF(BF961="N/A","N/A","W"&amp;TEXT(WEEKNUM(BF961,21),"00")&amp;" "&amp;YEAR(BF961))))</f>
        <v>W40 2025</v>
      </c>
      <c r="BH961" s="24">
        <f>+IF(BF961="",0,(BF961-BD961))</f>
        <v>3</v>
      </c>
      <c r="BI961" s="26" t="s">
        <v>330</v>
      </c>
      <c r="BJ961" s="43" t="s">
        <v>7182</v>
      </c>
      <c r="BK961" s="27">
        <v>45933</v>
      </c>
      <c r="BL961" s="25" t="str">
        <f>IF(BK961="","",IF(BK961="TBD","TBD",IF(BK961="N/A","N/A","W"&amp;TEXT(WEEKNUM(BK961,21),"00")&amp;" "&amp;YEAR(BK961))))</f>
        <v>W40 2025</v>
      </c>
      <c r="BM961" s="21" t="s">
        <v>330</v>
      </c>
      <c r="BN961" s="124" t="s">
        <v>7183</v>
      </c>
      <c r="BO961" s="23">
        <v>45926</v>
      </c>
      <c r="BP961" s="25" t="str">
        <f>IF(BO961="","",IF(BO961="TBD","TBD",IF(BO961="N/A","N/A","W"&amp;TEXT(WEEKNUM(BO961,21),"00")&amp;" "&amp;YEAR(BO961))))</f>
        <v>W39 2025</v>
      </c>
      <c r="BQ961" s="21" t="s">
        <v>330</v>
      </c>
      <c r="BR961" s="20"/>
      <c r="BS961" s="334">
        <v>45931</v>
      </c>
      <c r="BT961" s="25" t="str">
        <f t="shared" si="51"/>
        <v>W40 2025</v>
      </c>
      <c r="BU961" s="21" t="s">
        <v>364</v>
      </c>
      <c r="BV961" s="22" t="s">
        <v>7174</v>
      </c>
      <c r="BW961" s="347">
        <v>45926</v>
      </c>
      <c r="BX961" s="25" t="str">
        <f t="shared" si="52"/>
        <v>W39 2025</v>
      </c>
      <c r="BY961" s="67">
        <v>45933</v>
      </c>
      <c r="BZ961" s="25" t="str">
        <f>IF(BY961="","",IF(BY961="TBD","TBD",IF(BY961="N/A","N/A","W"&amp;TEXT(WEEKNUM(BY961,21),"00")&amp;" "&amp;YEAR(BY961))))</f>
        <v>W40 2025</v>
      </c>
      <c r="CA961" s="121" t="s">
        <v>7184</v>
      </c>
      <c r="CB961" s="21" t="s">
        <v>336</v>
      </c>
      <c r="CC961" s="21" t="s">
        <v>336</v>
      </c>
      <c r="CD961" s="21"/>
      <c r="CE961" s="23"/>
      <c r="CF961" s="23">
        <v>45952</v>
      </c>
      <c r="CG961" s="23"/>
      <c r="CH961" s="23">
        <v>45952</v>
      </c>
      <c r="CI961" s="25" t="str">
        <f>IF(CH961="","",IF(CH961="TBD","TBD",IF(CH961="N/A","N/A","W"&amp;TEXT(WEEKNUM(CH961,21),"00")&amp;" "&amp;YEAR(CH961))))</f>
        <v>W43 2025</v>
      </c>
      <c r="CJ961" s="23">
        <v>45954</v>
      </c>
      <c r="CK961" s="25" t="str">
        <f>IF(CJ961="","",IF(CJ961="TBD","TBD",IF(CJ961="N/A","N/A","W"&amp;TEXT(WEEKNUM(CJ961,21),"00")&amp;" "&amp;YEAR(CJ961))))</f>
        <v>W43 2025</v>
      </c>
      <c r="CL961" s="24">
        <f>+IF(CJ961="",0,(CJ961-CH961))</f>
        <v>2</v>
      </c>
      <c r="CM961" s="21" t="s">
        <v>339</v>
      </c>
      <c r="CN961" s="21"/>
      <c r="CO961" s="23">
        <v>45953</v>
      </c>
      <c r="CP961" s="25" t="str">
        <f>IF(CO961="","",IF(CO961="TBD","TBD",IF(CO961="N/A","N/A","W"&amp;TEXT(WEEKNUM(CO961,21),"00")&amp;" "&amp;YEAR(CO961))))</f>
        <v>W43 2025</v>
      </c>
      <c r="CQ961" s="21" t="s">
        <v>339</v>
      </c>
      <c r="CR961" s="23"/>
      <c r="CS961" s="23">
        <v>45952</v>
      </c>
      <c r="CT961" s="25" t="str">
        <f>IF(CS961="","",IF(CS961="TBD","TBD",IF(CS961="N/A","N/A","W"&amp;TEXT(WEEKNUM(CS961,21),"00")&amp;" "&amp;YEAR(CS961))))</f>
        <v>W43 2025</v>
      </c>
      <c r="CU961" s="21" t="s">
        <v>339</v>
      </c>
      <c r="CV961" s="23" t="s">
        <v>370</v>
      </c>
      <c r="CW961" s="23">
        <v>45954</v>
      </c>
      <c r="CX961" s="25" t="str">
        <f>IF(CW961="","",IF(CW961="TBD","TBD",IF(CW961="N/A","N/A","W"&amp;TEXT(WEEKNUM(CW961,21),"00")&amp;" "&amp;YEAR(CW961))))</f>
        <v>W43 2025</v>
      </c>
      <c r="CY961" s="21" t="s">
        <v>388</v>
      </c>
      <c r="CZ961" s="20" t="s">
        <v>7185</v>
      </c>
      <c r="DA961" s="23">
        <v>45960</v>
      </c>
      <c r="DB961" s="25" t="str">
        <f>IF(DA961="","",IF(DA961="TBD","TBD",IF(DA961="N/A","N/A","W"&amp;TEXT(WEEKNUM(DA961,21),"00")&amp;" "&amp;YEAR(DA961))))</f>
        <v>W44 2025</v>
      </c>
      <c r="DC961" s="23">
        <v>45960</v>
      </c>
      <c r="DD961" s="25" t="str">
        <f>IF(DC961="","",IF(DC961="TBD","TBD",IF(DC961="N/A","N/A","W"&amp;TEXT(WEEKNUM(DC961,21),"00")&amp;" "&amp;YEAR(DC961))))</f>
        <v>W44 2025</v>
      </c>
      <c r="DE961" s="21" t="s">
        <v>392</v>
      </c>
      <c r="DF961" s="23">
        <v>45960</v>
      </c>
      <c r="DG961" s="21" t="s">
        <v>4551</v>
      </c>
      <c r="DH961" s="21">
        <v>0</v>
      </c>
      <c r="DI961" s="18"/>
      <c r="DJ961" s="18"/>
      <c r="DK961" s="21" t="s">
        <v>260</v>
      </c>
      <c r="DL961" s="21" t="s">
        <v>341</v>
      </c>
      <c r="DM961" s="21"/>
      <c r="DN961" s="23">
        <v>46044</v>
      </c>
      <c r="DO961" s="23">
        <v>46044</v>
      </c>
      <c r="DP961" s="23"/>
      <c r="DQ961" s="23" t="s">
        <v>276</v>
      </c>
      <c r="DR961" s="23"/>
      <c r="DS961" s="23">
        <v>46065</v>
      </c>
      <c r="DT961" s="23" t="s">
        <v>502</v>
      </c>
      <c r="DU961" s="23"/>
      <c r="DV961" s="23">
        <v>46073</v>
      </c>
      <c r="DW961" s="23" t="s">
        <v>342</v>
      </c>
      <c r="DX961" s="23"/>
      <c r="DY961" s="18"/>
      <c r="DZ961" s="18"/>
      <c r="EA961" s="18" t="s">
        <v>403</v>
      </c>
      <c r="EB961" s="21" t="s">
        <v>41</v>
      </c>
      <c r="EC961" s="18" t="s">
        <v>234</v>
      </c>
      <c r="ED961" s="18"/>
      <c r="EE961" s="18"/>
      <c r="EF961" s="193" t="s">
        <v>2664</v>
      </c>
      <c r="EG961" s="193"/>
      <c r="EH961" s="83"/>
      <c r="EI961" s="18"/>
      <c r="EJ961" s="29" t="str">
        <f>K961&amp;AY961&amp;CA961&amp;DE961&amp;DT961&amp;DW961</f>
        <v>VigenteTSS Aprobado 4GIng Aprobada con observaciones 4GAs Built Aprobado con Observaciones 4GIntegradoOn Air</v>
      </c>
    </row>
    <row r="962" spans="1:140" ht="12" hidden="1" customHeight="1">
      <c r="A962" s="30" t="str">
        <f>IFERROR(IF(VLOOKUP(B962,SEARCH!A:A,1,0)=B962,"OK",""),"")</f>
        <v/>
      </c>
      <c r="B962" s="31" t="s">
        <v>7186</v>
      </c>
      <c r="C962" s="15" t="s">
        <v>7187</v>
      </c>
      <c r="D962" s="16">
        <v>5</v>
      </c>
      <c r="E962" s="16">
        <v>-32.821632999999999</v>
      </c>
      <c r="F962" s="16">
        <v>-71.230621999999997</v>
      </c>
      <c r="G962" s="16" t="s">
        <v>346</v>
      </c>
      <c r="H962" s="16" t="s">
        <v>992</v>
      </c>
      <c r="I962" s="16" t="s">
        <v>7188</v>
      </c>
      <c r="J962" s="16" t="s">
        <v>5434</v>
      </c>
      <c r="K962" s="16" t="s">
        <v>3</v>
      </c>
      <c r="L962" s="16" t="s">
        <v>247</v>
      </c>
      <c r="M962" s="103"/>
      <c r="N962" s="18"/>
      <c r="O962" s="19" t="s">
        <v>4478</v>
      </c>
      <c r="P962" s="19" t="s">
        <v>248</v>
      </c>
      <c r="Q962" s="21" t="s">
        <v>7189</v>
      </c>
      <c r="R962" s="21" t="s">
        <v>2284</v>
      </c>
      <c r="S962" s="21">
        <v>12</v>
      </c>
      <c r="T962" s="22" t="s">
        <v>7190</v>
      </c>
      <c r="U962" s="23">
        <v>45161</v>
      </c>
      <c r="V962" s="21" t="str">
        <f>IF(U962="","",IF(U962="TBD","TBD",IF(U962="N/A","N/A","W"&amp;TEXT(WEEKNUM(U962,21),"00")&amp;" "&amp;YEAR(U962))))</f>
        <v>W34 2023</v>
      </c>
      <c r="W962" s="23">
        <v>45194</v>
      </c>
      <c r="X962" s="23">
        <v>45212</v>
      </c>
      <c r="Y962" s="23" t="str">
        <f>IF(X962="","",IF(X962="TBD","TBD",IF(X962="N/A","N/A","W"&amp;TEXT(WEEKNUM(X962,21),"00")&amp;" "&amp;YEAR(X962))))</f>
        <v>W41 2023</v>
      </c>
      <c r="Z962" s="23">
        <v>45215</v>
      </c>
      <c r="AA962" s="23">
        <v>45217</v>
      </c>
      <c r="AB962" s="24">
        <f>+IF(Z962="",0,AA962-Z962)</f>
        <v>2</v>
      </c>
      <c r="AC962" s="21" t="s">
        <v>324</v>
      </c>
      <c r="AD962" s="21"/>
      <c r="AE962" s="23">
        <v>45216</v>
      </c>
      <c r="AF962" s="25" t="str">
        <f>IF(AE962="","",IF(AE962="TBD","TBD",IF(AE962="N/A","N/A","W"&amp;TEXT(WEEKNUM(AE962,21),"00")&amp;" "&amp;YEAR(AE962))))</f>
        <v>W42 2023</v>
      </c>
      <c r="AG962" s="21" t="s">
        <v>324</v>
      </c>
      <c r="AH962" s="21"/>
      <c r="AI962" s="23">
        <v>45216</v>
      </c>
      <c r="AJ962" s="25" t="str">
        <f>IF(AI962="","",IF(AI962="TBD","TBD",IF(AI962="N/A","N/A","W"&amp;TEXT(WEEKNUM(AI962,21),"00")&amp;" "&amp;YEAR(AI962))))</f>
        <v>W42 2023</v>
      </c>
      <c r="AK962" s="21" t="s">
        <v>324</v>
      </c>
      <c r="AL962" s="21" t="s">
        <v>6968</v>
      </c>
      <c r="AM962" s="23">
        <v>45195</v>
      </c>
      <c r="AN962" s="25" t="str">
        <f>IF(AM962="","",IF(AM962="TBD","TBD",IF(AM962="N/A","N/A","W"&amp;TEXT(WEEKNUM(AM962,21),"00")&amp;" "&amp;YEAR(AM962))))</f>
        <v>W39 2023</v>
      </c>
      <c r="AO962" s="21" t="s">
        <v>324</v>
      </c>
      <c r="AP962" s="21" t="s">
        <v>7191</v>
      </c>
      <c r="AQ962" s="23">
        <v>45195</v>
      </c>
      <c r="AR962" s="25" t="str">
        <f>IF(AQ962="","",IF(AQ962="TBD","TBD",IF(AQ962="N/A","N/A","W"&amp;TEXT(WEEKNUM(AQ962,21),"00")&amp;" "&amp;YEAR(AQ962))))</f>
        <v>W39 2023</v>
      </c>
      <c r="AS962" s="21"/>
      <c r="AT962" s="21"/>
      <c r="AU962" s="23"/>
      <c r="AV962" s="25" t="s">
        <v>252</v>
      </c>
      <c r="AW962" s="23">
        <v>45236</v>
      </c>
      <c r="AX962" s="25" t="str">
        <f>IF(AW962="","",IF(AW962="TBD","TBD",IF(AW962="N/A","N/A","W"&amp;TEXT(WEEKNUM(AW962,21),"00")&amp;" "&amp;YEAR(AW962))))</f>
        <v>W45 2023</v>
      </c>
      <c r="AY962" s="21" t="s">
        <v>327</v>
      </c>
      <c r="AZ962" s="21" t="s">
        <v>328</v>
      </c>
      <c r="BA962" s="21" t="s">
        <v>255</v>
      </c>
      <c r="BB962" s="23">
        <v>45329</v>
      </c>
      <c r="BC962" s="23">
        <v>45338</v>
      </c>
      <c r="BD962" s="23">
        <v>45341</v>
      </c>
      <c r="BE962" s="25" t="str">
        <f>IF(BD962="","",IF(BD962="TBD","TBD",IF(BD962="N/A","N/A","W"&amp;TEXT(WEEKNUM(BD962,21),"00")&amp;" "&amp;YEAR(BD962))))</f>
        <v>W08 2024</v>
      </c>
      <c r="BF962" s="23">
        <v>45345</v>
      </c>
      <c r="BG962" s="25" t="str">
        <f>IF(BF962="","",IF(BF962="TBD","TBD",IF(BF962="N/A","N/A","W"&amp;TEXT(WEEKNUM(BF962,21),"00")&amp;" "&amp;YEAR(BF962))))</f>
        <v>W08 2024</v>
      </c>
      <c r="BH962" s="24">
        <f>+IF(BF962="",0,(BF962-BD962))</f>
        <v>4</v>
      </c>
      <c r="BI962" s="26" t="s">
        <v>415</v>
      </c>
      <c r="BJ962" s="26" t="s">
        <v>6970</v>
      </c>
      <c r="BK962" s="27">
        <v>45348</v>
      </c>
      <c r="BL962" s="25" t="str">
        <f>IF(BK962="","",IF(BK962="TBD","TBD",IF(BK962="N/A","N/A","W"&amp;TEXT(WEEKNUM(BK962,21),"00")&amp;" "&amp;YEAR(BK962))))</f>
        <v>W09 2024</v>
      </c>
      <c r="BM962" s="21" t="s">
        <v>415</v>
      </c>
      <c r="BN962" s="124" t="s">
        <v>6971</v>
      </c>
      <c r="BO962" s="23">
        <v>45341</v>
      </c>
      <c r="BP962" s="25" t="str">
        <f>IF(BO962="","",IF(BO962="TBD","TBD",IF(BO962="N/A","N/A","W"&amp;TEXT(WEEKNUM(BO962,21),"00")&amp;" "&amp;YEAR(BO962))))</f>
        <v>W08 2024</v>
      </c>
      <c r="BQ962" s="21" t="s">
        <v>330</v>
      </c>
      <c r="BR962" s="21" t="s">
        <v>6972</v>
      </c>
      <c r="BS962" s="334">
        <v>45349</v>
      </c>
      <c r="BT962" s="25" t="str">
        <f t="shared" si="51"/>
        <v>W09 2024</v>
      </c>
      <c r="BU962" s="21" t="s">
        <v>330</v>
      </c>
      <c r="BV962" s="22" t="s">
        <v>6973</v>
      </c>
      <c r="BW962" s="347">
        <v>45341</v>
      </c>
      <c r="BX962" s="25" t="str">
        <f t="shared" si="52"/>
        <v>W08 2024</v>
      </c>
      <c r="BY962" s="67">
        <v>45349</v>
      </c>
      <c r="BZ962" s="25" t="str">
        <f>IF(BY962="","",IF(BY962="TBD","TBD",IF(BY962="N/A","N/A","W"&amp;TEXT(WEEKNUM(BY962,21),"00")&amp;" "&amp;YEAR(BY962))))</f>
        <v>W09 2024</v>
      </c>
      <c r="CA962" s="21" t="s">
        <v>366</v>
      </c>
      <c r="CB962" s="21" t="s">
        <v>349</v>
      </c>
      <c r="CC962" s="21" t="s">
        <v>350</v>
      </c>
      <c r="CD962" s="21"/>
      <c r="CE962" s="23"/>
      <c r="CF962" s="23"/>
      <c r="CG962" s="23"/>
      <c r="CH962" s="23"/>
      <c r="CI962" s="25" t="str">
        <f>IF(CH962="","",IF(CH962="TBD","TBD",IF(CH962="N/A","N/A","W"&amp;TEXT(WEEKNUM(CH962,21),"00")&amp;" "&amp;YEAR(CH962))))</f>
        <v/>
      </c>
      <c r="CJ962" s="23"/>
      <c r="CK962" s="25" t="str">
        <f>IF(CJ962="","",IF(CJ962="TBD","TBD",IF(CJ962="N/A","N/A","W"&amp;TEXT(WEEKNUM(CJ962,21),"00")&amp;" "&amp;YEAR(CJ962))))</f>
        <v/>
      </c>
      <c r="CL962" s="24">
        <f>+IF(CJ962="",0,(CJ962-CH962))</f>
        <v>0</v>
      </c>
      <c r="CM962" s="21" t="s">
        <v>258</v>
      </c>
      <c r="CN962" s="21"/>
      <c r="CO962" s="23"/>
      <c r="CP962" s="25" t="str">
        <f>IF(CO962="","",IF(CO962="TBD","TBD",IF(CO962="N/A","N/A","W"&amp;TEXT(WEEKNUM(CO962,21),"00")&amp;" "&amp;YEAR(CO962))))</f>
        <v/>
      </c>
      <c r="CQ962" s="23" t="s">
        <v>258</v>
      </c>
      <c r="CR962" s="23"/>
      <c r="CS962" s="23"/>
      <c r="CT962" s="25" t="str">
        <f>IF(CS962="","",IF(CS962="TBD","TBD",IF(CS962="N/A","N/A","W"&amp;TEXT(WEEKNUM(CS962,21),"00")&amp;" "&amp;YEAR(CS962))))</f>
        <v/>
      </c>
      <c r="CU962" s="21" t="s">
        <v>258</v>
      </c>
      <c r="CV962" s="21"/>
      <c r="CW962" s="23"/>
      <c r="CX962" s="25" t="str">
        <f>IF(CW962="","",IF(CW962="TBD","TBD",IF(CW962="N/A","N/A","W"&amp;TEXT(WEEKNUM(CW962,21),"00")&amp;" "&amp;YEAR(CW962))))</f>
        <v/>
      </c>
      <c r="CY962" s="21" t="s">
        <v>258</v>
      </c>
      <c r="CZ962" s="21"/>
      <c r="DA962" s="23"/>
      <c r="DB962" s="25" t="str">
        <f>IF(DA962="","",IF(DA962="TBD","TBD",IF(DA962="N/A","N/A","W"&amp;TEXT(WEEKNUM(DA962,21),"00")&amp;" "&amp;YEAR(DA962))))</f>
        <v/>
      </c>
      <c r="DC962" s="23"/>
      <c r="DD962" s="25" t="str">
        <f>IF(DC962="","",IF(DC962="TBD","TBD",IF(DC962="N/A","N/A","W"&amp;TEXT(WEEKNUM(DC962,21),"00")&amp;" "&amp;YEAR(DC962))))</f>
        <v/>
      </c>
      <c r="DE962" s="21" t="s">
        <v>258</v>
      </c>
      <c r="DF962" s="23"/>
      <c r="DG962" s="21" t="s">
        <v>259</v>
      </c>
      <c r="DH962" s="21">
        <v>0</v>
      </c>
      <c r="DI962" s="18"/>
      <c r="DJ962" s="18"/>
      <c r="DK962" s="21" t="s">
        <v>260</v>
      </c>
      <c r="DL962" s="21" t="s">
        <v>275</v>
      </c>
      <c r="DM962" s="21"/>
      <c r="DN962" s="23"/>
      <c r="DO962" s="23"/>
      <c r="DP962" s="23"/>
      <c r="DQ962" s="23" t="s">
        <v>276</v>
      </c>
      <c r="DR962" s="23"/>
      <c r="DS962" s="23"/>
      <c r="DT962" s="23"/>
      <c r="DU962" s="23"/>
      <c r="DV962" s="23"/>
      <c r="DW962" s="23"/>
      <c r="DX962" s="23"/>
      <c r="DY962" s="18"/>
      <c r="DZ962" s="18"/>
      <c r="EA962" s="18"/>
      <c r="EB962" s="21" t="s">
        <v>530</v>
      </c>
      <c r="EC962" s="18"/>
      <c r="ED962" s="18"/>
      <c r="EE962" s="18"/>
      <c r="EF962" s="192"/>
      <c r="EG962" s="289"/>
      <c r="EH962" s="83"/>
      <c r="EI962" s="18">
        <v>0</v>
      </c>
      <c r="EJ962" s="29" t="str">
        <f>K962&amp;AY962&amp;CA962&amp;DE962&amp;DT962&amp;DW962</f>
        <v>No VigenteTSS Aprobado 4GIng Aprobada con Observaciones 4GAs Built No Recibido</v>
      </c>
    </row>
    <row r="963" spans="1:140" ht="12" hidden="1" customHeight="1">
      <c r="A963" s="30" t="str">
        <f>IFERROR(IF(VLOOKUP(B963,SEARCH!A:A,1,0)=B963,"OK",""),"")</f>
        <v/>
      </c>
      <c r="B963" s="31" t="s">
        <v>7192</v>
      </c>
      <c r="C963" s="15" t="s">
        <v>7193</v>
      </c>
      <c r="D963" s="16">
        <v>5</v>
      </c>
      <c r="E963" s="16">
        <v>-32.790700000000001</v>
      </c>
      <c r="F963" s="16">
        <v>-70.674329999999998</v>
      </c>
      <c r="G963" s="16" t="s">
        <v>346</v>
      </c>
      <c r="H963" s="16" t="s">
        <v>953</v>
      </c>
      <c r="I963" s="16" t="s">
        <v>7194</v>
      </c>
      <c r="J963" s="16" t="s">
        <v>318</v>
      </c>
      <c r="K963" s="16" t="s">
        <v>319</v>
      </c>
      <c r="L963" s="16" t="s">
        <v>247</v>
      </c>
      <c r="M963" s="103">
        <v>6</v>
      </c>
      <c r="N963" s="18"/>
      <c r="O963" s="19" t="s">
        <v>4478</v>
      </c>
      <c r="P963" s="19" t="s">
        <v>248</v>
      </c>
      <c r="Q963" s="18"/>
      <c r="R963" s="21" t="s">
        <v>250</v>
      </c>
      <c r="S963" s="21">
        <v>18</v>
      </c>
      <c r="T963" s="22" t="s">
        <v>7195</v>
      </c>
      <c r="U963" s="23">
        <v>45161</v>
      </c>
      <c r="V963" s="21" t="str">
        <f>IF(U963="","",IF(U963="TBD","TBD",IF(U963="N/A","N/A","W"&amp;TEXT(WEEKNUM(U963,21),"00")&amp;" "&amp;YEAR(U963))))</f>
        <v>W34 2023</v>
      </c>
      <c r="W963" s="23">
        <v>45194</v>
      </c>
      <c r="X963" s="23"/>
      <c r="Y963" s="23" t="str">
        <f>IF(X963="","",IF(X963="TBD","TBD",IF(X963="N/A","N/A","W"&amp;TEXT(WEEKNUM(X963,21),"00")&amp;" "&amp;YEAR(X963))))</f>
        <v/>
      </c>
      <c r="Z963" s="23"/>
      <c r="AA963" s="23"/>
      <c r="AB963" s="24">
        <f>+IF(Z963="",0,AA963-Z963)</f>
        <v>0</v>
      </c>
      <c r="AC963" s="21" t="s">
        <v>324</v>
      </c>
      <c r="AD963" s="21">
        <v>0</v>
      </c>
      <c r="AE963" s="23">
        <v>45196</v>
      </c>
      <c r="AF963" s="25" t="str">
        <f>IF(AE963="","",IF(AE963="TBD","TBD",IF(AE963="N/A","N/A","W"&amp;TEXT(WEEKNUM(AE963,21),"00")&amp;" "&amp;YEAR(AE963))))</f>
        <v>W39 2023</v>
      </c>
      <c r="AG963" s="21" t="s">
        <v>324</v>
      </c>
      <c r="AH963" s="21"/>
      <c r="AI963" s="23">
        <v>45196</v>
      </c>
      <c r="AJ963" s="25" t="str">
        <f>IF(AI963="","",IF(AI963="TBD","TBD",IF(AI963="N/A","N/A","W"&amp;TEXT(WEEKNUM(AI963,21),"00")&amp;" "&amp;YEAR(AI963))))</f>
        <v>W39 2023</v>
      </c>
      <c r="AK963" s="21" t="s">
        <v>324</v>
      </c>
      <c r="AL963" s="21"/>
      <c r="AM963" s="23">
        <v>45196</v>
      </c>
      <c r="AN963" s="25" t="str">
        <f>IF(AM963="","",IF(AM963="TBD","TBD",IF(AM963="N/A","N/A","W"&amp;TEXT(WEEKNUM(AM963,21),"00")&amp;" "&amp;YEAR(AM963))))</f>
        <v>W39 2023</v>
      </c>
      <c r="AO963" s="21" t="s">
        <v>324</v>
      </c>
      <c r="AP963" s="21" t="s">
        <v>7196</v>
      </c>
      <c r="AQ963" s="23">
        <v>45196</v>
      </c>
      <c r="AR963" s="25" t="str">
        <f>IF(AQ963="","",IF(AQ963="TBD","TBD",IF(AQ963="N/A","N/A","W"&amp;TEXT(WEEKNUM(AQ963,21),"00")&amp;" "&amp;YEAR(AQ963))))</f>
        <v>W39 2023</v>
      </c>
      <c r="AS963" s="21"/>
      <c r="AT963" s="21"/>
      <c r="AU963" s="23"/>
      <c r="AV963" s="25" t="s">
        <v>252</v>
      </c>
      <c r="AW963" s="23">
        <v>45196</v>
      </c>
      <c r="AX963" s="25" t="str">
        <f>IF(AW963="","",IF(AW963="TBD","TBD",IF(AW963="N/A","N/A","W"&amp;TEXT(WEEKNUM(AW963,21),"00")&amp;" "&amp;YEAR(AW963))))</f>
        <v>W39 2023</v>
      </c>
      <c r="AY963" s="21" t="s">
        <v>327</v>
      </c>
      <c r="AZ963" s="21" t="s">
        <v>328</v>
      </c>
      <c r="BA963" s="21" t="s">
        <v>329</v>
      </c>
      <c r="BB963" s="23">
        <v>45609</v>
      </c>
      <c r="BC963" s="23">
        <v>45744</v>
      </c>
      <c r="BD963" s="23">
        <v>45616</v>
      </c>
      <c r="BE963" s="25" t="str">
        <f>IF(BD963="","",IF(BD963="TBD","TBD",IF(BD963="N/A","N/A","W"&amp;TEXT(WEEKNUM(BD963,21),"00")&amp;" "&amp;YEAR(BD963))))</f>
        <v>W47 2024</v>
      </c>
      <c r="BF963" s="23">
        <v>45621</v>
      </c>
      <c r="BG963" s="25" t="str">
        <f>IF(BF963="","",IF(BF963="TBD","TBD",IF(BF963="N/A","N/A","W"&amp;TEXT(WEEKNUM(BF963,21),"00")&amp;" "&amp;YEAR(BF963))))</f>
        <v>W48 2024</v>
      </c>
      <c r="BH963" s="24">
        <f>+IF(BF963="",0,(BF963-BD963))</f>
        <v>5</v>
      </c>
      <c r="BI963" s="26" t="s">
        <v>330</v>
      </c>
      <c r="BJ963" s="26" t="s">
        <v>7197</v>
      </c>
      <c r="BK963" s="27">
        <v>45751</v>
      </c>
      <c r="BL963" s="25" t="str">
        <f>IF(BK963="","",IF(BK963="TBD","TBD",IF(BK963="N/A","N/A","W"&amp;TEXT(WEEKNUM(BK963,21),"00")&amp;" "&amp;YEAR(BK963))))</f>
        <v>W14 2025</v>
      </c>
      <c r="BM963" s="21" t="s">
        <v>330</v>
      </c>
      <c r="BN963" s="124"/>
      <c r="BO963" s="23">
        <v>45617</v>
      </c>
      <c r="BP963" s="25" t="str">
        <f>IF(BO963="","",IF(BO963="TBD","TBD",IF(BO963="N/A","N/A","W"&amp;TEXT(WEEKNUM(BO963,21),"00")&amp;" "&amp;YEAR(BO963))))</f>
        <v>W47 2024</v>
      </c>
      <c r="BQ963" s="21" t="s">
        <v>330</v>
      </c>
      <c r="BR963" s="21"/>
      <c r="BS963" s="334">
        <v>45764</v>
      </c>
      <c r="BT963" s="25" t="str">
        <f t="shared" si="51"/>
        <v>W16 2025</v>
      </c>
      <c r="BU963" s="21" t="s">
        <v>330</v>
      </c>
      <c r="BV963" s="22" t="s">
        <v>7198</v>
      </c>
      <c r="BW963" s="347">
        <v>45729</v>
      </c>
      <c r="BX963" s="25" t="str">
        <f t="shared" si="52"/>
        <v>W11 2025</v>
      </c>
      <c r="BY963" s="67">
        <v>45769</v>
      </c>
      <c r="BZ963" s="25" t="str">
        <f>IF(BY963="","",IF(BY963="TBD","TBD",IF(BY963="N/A","N/A","W"&amp;TEXT(WEEKNUM(BY963,21),"00")&amp;" "&amp;YEAR(BY963))))</f>
        <v>W17 2025</v>
      </c>
      <c r="CA963" s="22" t="s">
        <v>335</v>
      </c>
      <c r="CB963" s="21" t="s">
        <v>336</v>
      </c>
      <c r="CC963" s="21" t="s">
        <v>466</v>
      </c>
      <c r="CD963" s="21" t="s">
        <v>338</v>
      </c>
      <c r="CE963" s="23"/>
      <c r="CF963" s="23">
        <v>45769</v>
      </c>
      <c r="CG963" s="23">
        <v>45776</v>
      </c>
      <c r="CH963" s="23">
        <v>45776</v>
      </c>
      <c r="CI963" s="25" t="str">
        <f>IF(CH963="","",IF(CH963="TBD","TBD",IF(CH963="N/A","N/A","W"&amp;TEXT(WEEKNUM(CH963,21),"00")&amp;" "&amp;YEAR(CH963))))</f>
        <v>W18 2025</v>
      </c>
      <c r="CJ963" s="23">
        <v>45779</v>
      </c>
      <c r="CK963" s="25" t="str">
        <f>IF(CJ963="","",IF(CJ963="TBD","TBD",IF(CJ963="N/A","N/A","W"&amp;TEXT(WEEKNUM(CJ963,21),"00")&amp;" "&amp;YEAR(CJ963))))</f>
        <v>W18 2025</v>
      </c>
      <c r="CL963" s="24">
        <f>+IF(CJ963="",0,(CJ963-CH963))</f>
        <v>3</v>
      </c>
      <c r="CM963" s="21" t="s">
        <v>388</v>
      </c>
      <c r="CN963" s="20" t="s">
        <v>7199</v>
      </c>
      <c r="CO963" s="23">
        <v>45786</v>
      </c>
      <c r="CP963" s="25" t="str">
        <f>IF(CO963="","",IF(CO963="TBD","TBD",IF(CO963="N/A","N/A","W"&amp;TEXT(WEEKNUM(CO963,21),"00")&amp;" "&amp;YEAR(CO963))))</f>
        <v>W19 2025</v>
      </c>
      <c r="CQ963" s="21" t="s">
        <v>339</v>
      </c>
      <c r="CR963" s="23"/>
      <c r="CS963" s="23">
        <v>45771</v>
      </c>
      <c r="CT963" s="25" t="str">
        <f>IF(CS963="","",IF(CS963="TBD","TBD",IF(CS963="N/A","N/A","W"&amp;TEXT(WEEKNUM(CS963,21),"00")&amp;" "&amp;YEAR(CS963))))</f>
        <v>W17 2025</v>
      </c>
      <c r="CU963" s="21" t="s">
        <v>339</v>
      </c>
      <c r="CV963" s="20" t="s">
        <v>7200</v>
      </c>
      <c r="CW963" s="23">
        <v>45789</v>
      </c>
      <c r="CX963" s="25" t="str">
        <f>IF(CW963="","",IF(CW963="TBD","TBD",IF(CW963="N/A","N/A","W"&amp;TEXT(WEEKNUM(CW963,21),"00")&amp;" "&amp;YEAR(CW963))))</f>
        <v>W20 2025</v>
      </c>
      <c r="CY963" s="21" t="s">
        <v>421</v>
      </c>
      <c r="CZ963" s="21" t="s">
        <v>7201</v>
      </c>
      <c r="DA963" s="23">
        <v>45789</v>
      </c>
      <c r="DB963" s="25" t="str">
        <f>IF(DA963="","",IF(DA963="TBD","TBD",IF(DA963="N/A","N/A","W"&amp;TEXT(WEEKNUM(DA963,21),"00")&amp;" "&amp;YEAR(DA963))))</f>
        <v>W20 2025</v>
      </c>
      <c r="DC963" s="23">
        <v>45789</v>
      </c>
      <c r="DD963" s="25" t="str">
        <f>IF(DC963="","",IF(DC963="TBD","TBD",IF(DC963="N/A","N/A","W"&amp;TEXT(WEEKNUM(DC963,21),"00")&amp;" "&amp;YEAR(DC963))))</f>
        <v>W20 2025</v>
      </c>
      <c r="DE963" s="21" t="s">
        <v>392</v>
      </c>
      <c r="DF963" s="23"/>
      <c r="DG963" s="21" t="s">
        <v>4551</v>
      </c>
      <c r="DH963" s="18"/>
      <c r="DI963" s="18"/>
      <c r="DJ963" s="18"/>
      <c r="DK963" s="21" t="s">
        <v>260</v>
      </c>
      <c r="DL963" s="21" t="s">
        <v>341</v>
      </c>
      <c r="DM963" s="21"/>
      <c r="DN963" s="23">
        <v>45813</v>
      </c>
      <c r="DO963" s="23">
        <v>45813</v>
      </c>
      <c r="DP963" s="23"/>
      <c r="DQ963" s="23" t="s">
        <v>276</v>
      </c>
      <c r="DR963" s="23"/>
      <c r="DS963" s="23"/>
      <c r="DT963" s="23"/>
      <c r="DU963" s="23"/>
      <c r="DV963" s="23">
        <v>45860</v>
      </c>
      <c r="DW963" s="23" t="s">
        <v>342</v>
      </c>
      <c r="DX963" s="23"/>
      <c r="DY963" s="18"/>
      <c r="DZ963" s="18"/>
      <c r="EA963" s="18"/>
      <c r="EB963" s="21" t="s">
        <v>41</v>
      </c>
      <c r="EC963" s="18"/>
      <c r="ED963" s="18" t="s">
        <v>343</v>
      </c>
      <c r="EE963" s="18"/>
      <c r="EF963" s="192"/>
      <c r="EG963" s="289"/>
      <c r="EH963" s="83"/>
      <c r="EI963" s="18">
        <v>0</v>
      </c>
      <c r="EJ963" s="29" t="str">
        <f>K963&amp;AY963&amp;CA963&amp;DE963&amp;DT963&amp;DW963</f>
        <v>VigenteTSS Aprobado 4GIng Aprobada 4GAs Built Aprobado con Observaciones 4GOn Air</v>
      </c>
    </row>
    <row r="964" spans="1:140" ht="12" hidden="1" customHeight="1">
      <c r="A964" s="30" t="str">
        <f>IFERROR(IF(VLOOKUP(B964,SEARCH!A:A,1,0)=B964,"OK",""),"")</f>
        <v/>
      </c>
      <c r="B964" s="31" t="s">
        <v>7202</v>
      </c>
      <c r="C964" s="15" t="s">
        <v>7203</v>
      </c>
      <c r="D964" s="16">
        <v>5</v>
      </c>
      <c r="E964" s="16">
        <v>-32.755389999999998</v>
      </c>
      <c r="F964" s="16">
        <v>-70.685149999999993</v>
      </c>
      <c r="G964" s="16" t="s">
        <v>346</v>
      </c>
      <c r="H964" s="16" t="s">
        <v>953</v>
      </c>
      <c r="I964" s="16" t="s">
        <v>7204</v>
      </c>
      <c r="J964" s="16" t="s">
        <v>318</v>
      </c>
      <c r="K964" s="16" t="s">
        <v>3</v>
      </c>
      <c r="L964" s="16" t="s">
        <v>247</v>
      </c>
      <c r="M964" s="103"/>
      <c r="N964" s="18"/>
      <c r="O964" s="19" t="s">
        <v>4478</v>
      </c>
      <c r="P964" s="19" t="s">
        <v>248</v>
      </c>
      <c r="Q964" s="18"/>
      <c r="R964" s="21" t="s">
        <v>2284</v>
      </c>
      <c r="S964" s="21">
        <v>12</v>
      </c>
      <c r="T964" s="22" t="s">
        <v>7205</v>
      </c>
      <c r="U964" s="23">
        <v>45161</v>
      </c>
      <c r="V964" s="21" t="str">
        <f>IF(U964="","",IF(U964="TBD","TBD",IF(U964="N/A","N/A","W"&amp;TEXT(WEEKNUM(U964,21),"00")&amp;" "&amp;YEAR(U964))))</f>
        <v>W34 2023</v>
      </c>
      <c r="W964" s="23">
        <v>45194</v>
      </c>
      <c r="X964" s="23"/>
      <c r="Y964" s="23" t="str">
        <f>IF(X964="","",IF(X964="TBD","TBD",IF(X964="N/A","N/A","W"&amp;TEXT(WEEKNUM(X964,21),"00")&amp;" "&amp;YEAR(X964))))</f>
        <v/>
      </c>
      <c r="Z964" s="23"/>
      <c r="AA964" s="23"/>
      <c r="AB964" s="24">
        <f>+IF(Z964="",0,AA964-Z964)</f>
        <v>0</v>
      </c>
      <c r="AC964" s="21" t="s">
        <v>324</v>
      </c>
      <c r="AD964" s="21">
        <v>0</v>
      </c>
      <c r="AE964" s="23">
        <v>45196</v>
      </c>
      <c r="AF964" s="25" t="str">
        <f>IF(AE964="","",IF(AE964="TBD","TBD",IF(AE964="N/A","N/A","W"&amp;TEXT(WEEKNUM(AE964,21),"00")&amp;" "&amp;YEAR(AE964))))</f>
        <v>W39 2023</v>
      </c>
      <c r="AG964" s="21" t="s">
        <v>324</v>
      </c>
      <c r="AH964" s="21"/>
      <c r="AI964" s="23">
        <v>45196</v>
      </c>
      <c r="AJ964" s="25" t="str">
        <f>IF(AI964="","",IF(AI964="TBD","TBD",IF(AI964="N/A","N/A","W"&amp;TEXT(WEEKNUM(AI964,21),"00")&amp;" "&amp;YEAR(AI964))))</f>
        <v>W39 2023</v>
      </c>
      <c r="AK964" s="21" t="s">
        <v>324</v>
      </c>
      <c r="AL964" s="21"/>
      <c r="AM964" s="23">
        <v>45196</v>
      </c>
      <c r="AN964" s="25" t="str">
        <f>IF(AM964="","",IF(AM964="TBD","TBD",IF(AM964="N/A","N/A","W"&amp;TEXT(WEEKNUM(AM964,21),"00")&amp;" "&amp;YEAR(AM964))))</f>
        <v>W39 2023</v>
      </c>
      <c r="AO964" s="21" t="s">
        <v>324</v>
      </c>
      <c r="AP964" s="21" t="s">
        <v>7206</v>
      </c>
      <c r="AQ964" s="23">
        <v>45196</v>
      </c>
      <c r="AR964" s="25" t="str">
        <f>IF(AQ964="","",IF(AQ964="TBD","TBD",IF(AQ964="N/A","N/A","W"&amp;TEXT(WEEKNUM(AQ964,21),"00")&amp;" "&amp;YEAR(AQ964))))</f>
        <v>W39 2023</v>
      </c>
      <c r="AS964" s="21"/>
      <c r="AT964" s="21"/>
      <c r="AU964" s="23"/>
      <c r="AV964" s="25" t="s">
        <v>252</v>
      </c>
      <c r="AW964" s="23">
        <v>45196</v>
      </c>
      <c r="AX964" s="25" t="str">
        <f>IF(AW964="","",IF(AW964="TBD","TBD",IF(AW964="N/A","N/A","W"&amp;TEXT(WEEKNUM(AW964,21),"00")&amp;" "&amp;YEAR(AW964))))</f>
        <v>W39 2023</v>
      </c>
      <c r="AY964" s="21" t="s">
        <v>327</v>
      </c>
      <c r="AZ964" s="21" t="s">
        <v>328</v>
      </c>
      <c r="BA964" s="21" t="s">
        <v>255</v>
      </c>
      <c r="BB964" s="23">
        <v>45609</v>
      </c>
      <c r="BC964" s="23"/>
      <c r="BD964" s="23">
        <v>45616</v>
      </c>
      <c r="BE964" s="25" t="str">
        <f>IF(BD964="","",IF(BD964="TBD","TBD",IF(BD964="N/A","N/A","W"&amp;TEXT(WEEKNUM(BD964,21),"00")&amp;" "&amp;YEAR(BD964))))</f>
        <v>W47 2024</v>
      </c>
      <c r="BF964" s="23">
        <v>45621</v>
      </c>
      <c r="BG964" s="25" t="str">
        <f>IF(BF964="","",IF(BF964="TBD","TBD",IF(BF964="N/A","N/A","W"&amp;TEXT(WEEKNUM(BF964,21),"00")&amp;" "&amp;YEAR(BF964))))</f>
        <v>W48 2024</v>
      </c>
      <c r="BH964" s="24">
        <f>+IF(BF964="",0,(BF964-BD964))</f>
        <v>5</v>
      </c>
      <c r="BI964" s="26" t="s">
        <v>642</v>
      </c>
      <c r="BJ964" s="26" t="s">
        <v>7207</v>
      </c>
      <c r="BK964" s="27">
        <v>45617</v>
      </c>
      <c r="BL964" s="25" t="str">
        <f>IF(BK964="","",IF(BK964="TBD","TBD",IF(BK964="N/A","N/A","W"&amp;TEXT(WEEKNUM(BK964,21),"00")&amp;" "&amp;YEAR(BK964))))</f>
        <v>W47 2024</v>
      </c>
      <c r="BM964" s="21" t="s">
        <v>330</v>
      </c>
      <c r="BN964" s="124"/>
      <c r="BO964" s="23">
        <v>45617</v>
      </c>
      <c r="BP964" s="25" t="str">
        <f>IF(BO964="","",IF(BO964="TBD","TBD",IF(BO964="N/A","N/A","W"&amp;TEXT(WEEKNUM(BO964,21),"00")&amp;" "&amp;YEAR(BO964))))</f>
        <v>W47 2024</v>
      </c>
      <c r="BQ964" s="21" t="s">
        <v>642</v>
      </c>
      <c r="BR964" s="21" t="s">
        <v>7208</v>
      </c>
      <c r="BS964" s="334">
        <v>45636</v>
      </c>
      <c r="BT964" s="25" t="str">
        <f t="shared" ref="BT964:BT1027" si="53">IF(BS964="","",IF(BS964="TBD","TBD",IF(BS964="N/A","N/A","W"&amp;TEXT(WEEKNUM(BS964,21),"00")&amp;" "&amp;YEAR(BS964))))</f>
        <v>W50 2024</v>
      </c>
      <c r="BU964" s="21" t="s">
        <v>642</v>
      </c>
      <c r="BV964" s="22" t="s">
        <v>7209</v>
      </c>
      <c r="BW964" s="347">
        <v>45642</v>
      </c>
      <c r="BX964" s="25" t="str">
        <f t="shared" ref="BX964:BX1027" si="54">IF(BW964="","",IF(BW964="TBD","TBD",IF(BW964="N/A","N/A","W"&amp;TEXT(WEEKNUM(BW964,21),"00")&amp;" "&amp;YEAR(BW964))))</f>
        <v>W51 2024</v>
      </c>
      <c r="BY964" s="67">
        <v>45649</v>
      </c>
      <c r="BZ964" s="25" t="str">
        <f>IF(BY964="","",IF(BY964="TBD","TBD",IF(BY964="N/A","N/A","W"&amp;TEXT(WEEKNUM(BY964,21),"00")&amp;" "&amp;YEAR(BY964))))</f>
        <v>W52 2024</v>
      </c>
      <c r="CA964" s="21" t="s">
        <v>645</v>
      </c>
      <c r="CB964" s="21" t="s">
        <v>349</v>
      </c>
      <c r="CC964" s="21" t="s">
        <v>350</v>
      </c>
      <c r="CD964" s="21"/>
      <c r="CE964" s="23"/>
      <c r="CF964" s="23"/>
      <c r="CG964" s="23"/>
      <c r="CH964" s="23"/>
      <c r="CI964" s="25" t="str">
        <f>IF(CH964="","",IF(CH964="TBD","TBD",IF(CH964="N/A","N/A","W"&amp;TEXT(WEEKNUM(CH964,21),"00")&amp;" "&amp;YEAR(CH964))))</f>
        <v/>
      </c>
      <c r="CJ964" s="23"/>
      <c r="CK964" s="25" t="str">
        <f>IF(CJ964="","",IF(CJ964="TBD","TBD",IF(CJ964="N/A","N/A","W"&amp;TEXT(WEEKNUM(CJ964,21),"00")&amp;" "&amp;YEAR(CJ964))))</f>
        <v/>
      </c>
      <c r="CL964" s="24">
        <f>+IF(CJ964="",0,(CJ964-CH964))</f>
        <v>0</v>
      </c>
      <c r="CM964" s="21" t="s">
        <v>258</v>
      </c>
      <c r="CN964" s="21"/>
      <c r="CO964" s="23"/>
      <c r="CP964" s="25" t="str">
        <f>IF(CO964="","",IF(CO964="TBD","TBD",IF(CO964="N/A","N/A","W"&amp;TEXT(WEEKNUM(CO964,21),"00")&amp;" "&amp;YEAR(CO964))))</f>
        <v/>
      </c>
      <c r="CQ964" s="23" t="s">
        <v>258</v>
      </c>
      <c r="CR964" s="23"/>
      <c r="CS964" s="23"/>
      <c r="CT964" s="25" t="str">
        <f>IF(CS964="","",IF(CS964="TBD","TBD",IF(CS964="N/A","N/A","W"&amp;TEXT(WEEKNUM(CS964,21),"00")&amp;" "&amp;YEAR(CS964))))</f>
        <v/>
      </c>
      <c r="CU964" s="21" t="s">
        <v>258</v>
      </c>
      <c r="CV964" s="21"/>
      <c r="CW964" s="23"/>
      <c r="CX964" s="25" t="str">
        <f>IF(CW964="","",IF(CW964="TBD","TBD",IF(CW964="N/A","N/A","W"&amp;TEXT(WEEKNUM(CW964,21),"00")&amp;" "&amp;YEAR(CW964))))</f>
        <v/>
      </c>
      <c r="CY964" s="21" t="s">
        <v>258</v>
      </c>
      <c r="CZ964" s="197"/>
      <c r="DA964" s="23"/>
      <c r="DB964" s="25" t="str">
        <f>IF(DA964="","",IF(DA964="TBD","TBD",IF(DA964="N/A","N/A","W"&amp;TEXT(WEEKNUM(DA964,21),"00")&amp;" "&amp;YEAR(DA964))))</f>
        <v/>
      </c>
      <c r="DC964" s="23"/>
      <c r="DD964" s="25" t="str">
        <f>IF(DC964="","",IF(DC964="TBD","TBD",IF(DC964="N/A","N/A","W"&amp;TEXT(WEEKNUM(DC964,21),"00")&amp;" "&amp;YEAR(DC964))))</f>
        <v/>
      </c>
      <c r="DE964" s="21" t="s">
        <v>258</v>
      </c>
      <c r="DF964" s="23"/>
      <c r="DG964" s="21" t="s">
        <v>259</v>
      </c>
      <c r="DH964" s="18"/>
      <c r="DI964" s="18"/>
      <c r="DJ964" s="18"/>
      <c r="DK964" s="21" t="s">
        <v>260</v>
      </c>
      <c r="DL964" s="21" t="s">
        <v>275</v>
      </c>
      <c r="DM964" s="21"/>
      <c r="DN964" s="23"/>
      <c r="DO964" s="23"/>
      <c r="DP964" s="23"/>
      <c r="DQ964" s="23" t="s">
        <v>276</v>
      </c>
      <c r="DR964" s="23"/>
      <c r="DS964" s="23"/>
      <c r="DT964" s="23"/>
      <c r="DU964" s="23"/>
      <c r="DV964" s="23"/>
      <c r="DW964" s="23"/>
      <c r="DX964" s="23"/>
      <c r="DY964" s="18"/>
      <c r="DZ964" s="18"/>
      <c r="EA964" s="18"/>
      <c r="EB964" s="21" t="s">
        <v>34</v>
      </c>
      <c r="EC964" s="18"/>
      <c r="ED964" s="18"/>
      <c r="EE964" s="18"/>
      <c r="EF964" s="55"/>
      <c r="EG964" s="55"/>
      <c r="EH964" s="18"/>
      <c r="EI964" s="18">
        <v>0</v>
      </c>
      <c r="EJ964" s="29" t="str">
        <f>K964&amp;AY964&amp;CA964&amp;DE964&amp;DT964&amp;DW964</f>
        <v>No VigenteTSS Aprobado 4GIng Observada 4GAs Built No Recibido</v>
      </c>
    </row>
    <row r="965" spans="1:140" ht="12" hidden="1" customHeight="1">
      <c r="A965" s="30" t="str">
        <f>IFERROR(IF(VLOOKUP(B965,SEARCH!A:A,1,0)=B965,"OK",""),"")</f>
        <v/>
      </c>
      <c r="B965" s="31" t="s">
        <v>7210</v>
      </c>
      <c r="C965" s="15" t="s">
        <v>7211</v>
      </c>
      <c r="D965" s="16">
        <v>5</v>
      </c>
      <c r="E965" s="16">
        <v>-33.058610000000002</v>
      </c>
      <c r="F965" s="16">
        <v>-71.644170000000003</v>
      </c>
      <c r="G965" s="16" t="s">
        <v>346</v>
      </c>
      <c r="H965" s="16" t="s">
        <v>346</v>
      </c>
      <c r="I965" s="16" t="s">
        <v>7212</v>
      </c>
      <c r="J965" s="16" t="s">
        <v>355</v>
      </c>
      <c r="K965" s="17" t="s">
        <v>319</v>
      </c>
      <c r="L965" s="16" t="s">
        <v>247</v>
      </c>
      <c r="M965" s="55">
        <v>46023</v>
      </c>
      <c r="N965" s="32"/>
      <c r="O965" s="19" t="s">
        <v>4478</v>
      </c>
      <c r="P965" s="19" t="s">
        <v>248</v>
      </c>
      <c r="Q965" s="34" t="s">
        <v>7169</v>
      </c>
      <c r="R965" s="21" t="s">
        <v>2284</v>
      </c>
      <c r="S965" s="21">
        <v>12</v>
      </c>
      <c r="T965" s="22"/>
      <c r="U965" s="23">
        <v>0</v>
      </c>
      <c r="V965" s="21"/>
      <c r="W965" s="23">
        <v>45888</v>
      </c>
      <c r="X965" s="23">
        <v>45897</v>
      </c>
      <c r="Y965" s="23" t="str">
        <f>IF(X965="","",IF(X965="TBD","TBD",IF(X965="N/A","N/A","W"&amp;TEXT(WEEKNUM(X965,21),"00")&amp;" "&amp;YEAR(X965))))</f>
        <v>W35 2025</v>
      </c>
      <c r="Z965" s="23">
        <v>45904</v>
      </c>
      <c r="AA965" s="23">
        <v>45909</v>
      </c>
      <c r="AB965" s="24">
        <f>+IF(Z965="",0,AA965-Z965)</f>
        <v>5</v>
      </c>
      <c r="AC965" s="21" t="s">
        <v>324</v>
      </c>
      <c r="AD965" s="21"/>
      <c r="AE965" s="23">
        <v>45890</v>
      </c>
      <c r="AF965" s="25" t="str">
        <f>IF(AE965="","",IF(AE965="TBD","TBD",IF(AE965="N/A","N/A","W"&amp;TEXT(WEEKNUM(AE965,21),"00")&amp;" "&amp;YEAR(AE965))))</f>
        <v>W34 2025</v>
      </c>
      <c r="AG965" s="21" t="s">
        <v>324</v>
      </c>
      <c r="AH965" s="20" t="s">
        <v>7179</v>
      </c>
      <c r="AI965" s="23">
        <v>45908</v>
      </c>
      <c r="AJ965" s="25" t="str">
        <f>IF(AI965="","",IF(AI965="TBD","TBD",IF(AI965="N/A","N/A","W"&amp;TEXT(WEEKNUM(AI965,21),"00")&amp;" "&amp;YEAR(AI965))))</f>
        <v>W37 2025</v>
      </c>
      <c r="AK965" s="21" t="s">
        <v>324</v>
      </c>
      <c r="AL965" s="20" t="s">
        <v>7213</v>
      </c>
      <c r="AM965" s="23">
        <v>45896</v>
      </c>
      <c r="AN965" s="25" t="str">
        <f>IF(AM965="","",IF(AM965="TBD","TBD",IF(AM965="N/A","N/A","W"&amp;TEXT(WEEKNUM(AM965,21),"00")&amp;" "&amp;YEAR(AM965))))</f>
        <v>W35 2025</v>
      </c>
      <c r="AO965" s="21" t="s">
        <v>324</v>
      </c>
      <c r="AP965" s="21" t="s">
        <v>7181</v>
      </c>
      <c r="AQ965" s="23">
        <v>45894</v>
      </c>
      <c r="AR965" s="25" t="str">
        <f>IF(AQ965="","",IF(AQ965="TBD","TBD",IF(AQ965="N/A","N/A","W"&amp;TEXT(WEEKNUM(AQ965,21),"00")&amp;" "&amp;YEAR(AQ965))))</f>
        <v>W35 2025</v>
      </c>
      <c r="AS965" s="21"/>
      <c r="AT965" s="21"/>
      <c r="AU965" s="23"/>
      <c r="AV965" s="25" t="s">
        <v>252</v>
      </c>
      <c r="AW965" s="23">
        <v>45924</v>
      </c>
      <c r="AX965" s="25" t="str">
        <f>IF(AW965="","",IF(AW965="TBD","TBD",IF(AW965="N/A","N/A","W"&amp;TEXT(WEEKNUM(AW965,21),"00")&amp;" "&amp;YEAR(AW965))))</f>
        <v>W39 2025</v>
      </c>
      <c r="AY965" s="21" t="s">
        <v>327</v>
      </c>
      <c r="AZ965" s="21" t="s">
        <v>254</v>
      </c>
      <c r="BA965" s="21" t="s">
        <v>329</v>
      </c>
      <c r="BB965" s="23">
        <v>45910</v>
      </c>
      <c r="BC965" s="23">
        <v>45930</v>
      </c>
      <c r="BD965" s="23">
        <v>45930</v>
      </c>
      <c r="BE965" s="25" t="str">
        <f>IF(BD965="","",IF(BD965="TBD","TBD",IF(BD965="N/A","N/A","W"&amp;TEXT(WEEKNUM(BD965,21),"00")&amp;" "&amp;YEAR(BD965))))</f>
        <v>W40 2025</v>
      </c>
      <c r="BF965" s="23">
        <v>45933</v>
      </c>
      <c r="BG965" s="25" t="str">
        <f>IF(BF965="","",IF(BF965="TBD","TBD",IF(BF965="N/A","N/A","W"&amp;TEXT(WEEKNUM(BF965,21),"00")&amp;" "&amp;YEAR(BF965))))</f>
        <v>W40 2025</v>
      </c>
      <c r="BH965" s="24">
        <f>+IF(BF965="",0,(BF965-BD965))</f>
        <v>3</v>
      </c>
      <c r="BI965" s="26" t="s">
        <v>330</v>
      </c>
      <c r="BJ965" s="43" t="s">
        <v>7182</v>
      </c>
      <c r="BK965" s="27">
        <v>45933</v>
      </c>
      <c r="BL965" s="25" t="str">
        <f>IF(BK965="","",IF(BK965="TBD","TBD",IF(BK965="N/A","N/A","W"&amp;TEXT(WEEKNUM(BK965,21),"00")&amp;" "&amp;YEAR(BK965))))</f>
        <v>W40 2025</v>
      </c>
      <c r="BM965" s="21" t="s">
        <v>330</v>
      </c>
      <c r="BN965" s="124" t="s">
        <v>7214</v>
      </c>
      <c r="BO965" s="23">
        <v>45926</v>
      </c>
      <c r="BP965" s="25" t="str">
        <f>IF(BO965="","",IF(BO965="TBD","TBD",IF(BO965="N/A","N/A","W"&amp;TEXT(WEEKNUM(BO965,21),"00")&amp;" "&amp;YEAR(BO965))))</f>
        <v>W39 2025</v>
      </c>
      <c r="BQ965" s="21" t="s">
        <v>330</v>
      </c>
      <c r="BR965" s="20"/>
      <c r="BS965" s="334">
        <v>45931</v>
      </c>
      <c r="BT965" s="25" t="str">
        <f t="shared" si="53"/>
        <v>W40 2025</v>
      </c>
      <c r="BU965" s="21" t="s">
        <v>364</v>
      </c>
      <c r="BV965" s="22" t="s">
        <v>7174</v>
      </c>
      <c r="BW965" s="347">
        <v>45926</v>
      </c>
      <c r="BX965" s="25" t="str">
        <f t="shared" si="54"/>
        <v>W39 2025</v>
      </c>
      <c r="BY965" s="67">
        <v>45933</v>
      </c>
      <c r="BZ965" s="25" t="str">
        <f>IF(BY965="","",IF(BY965="TBD","TBD",IF(BY965="N/A","N/A","W"&amp;TEXT(WEEKNUM(BY965,21),"00")&amp;" "&amp;YEAR(BY965))))</f>
        <v>W40 2025</v>
      </c>
      <c r="CA965" s="121" t="s">
        <v>7184</v>
      </c>
      <c r="CB965" s="21" t="s">
        <v>336</v>
      </c>
      <c r="CC965" s="21" t="s">
        <v>336</v>
      </c>
      <c r="CD965" s="21"/>
      <c r="CE965" s="23"/>
      <c r="CF965" s="23">
        <v>45952</v>
      </c>
      <c r="CG965" s="23"/>
      <c r="CH965" s="23">
        <v>45952</v>
      </c>
      <c r="CI965" s="25" t="str">
        <f>IF(CH965="","",IF(CH965="TBD","TBD",IF(CH965="N/A","N/A","W"&amp;TEXT(WEEKNUM(CH965,21),"00")&amp;" "&amp;YEAR(CH965))))</f>
        <v>W43 2025</v>
      </c>
      <c r="CJ965" s="23">
        <v>45954</v>
      </c>
      <c r="CK965" s="25" t="str">
        <f>IF(CJ965="","",IF(CJ965="TBD","TBD",IF(CJ965="N/A","N/A","W"&amp;TEXT(WEEKNUM(CJ965,21),"00")&amp;" "&amp;YEAR(CJ965))))</f>
        <v>W43 2025</v>
      </c>
      <c r="CL965" s="24">
        <f>+IF(CJ965="",0,(CJ965-CH965))</f>
        <v>2</v>
      </c>
      <c r="CM965" s="21" t="s">
        <v>339</v>
      </c>
      <c r="CN965" s="21" t="s">
        <v>7215</v>
      </c>
      <c r="CO965" s="23">
        <v>45953</v>
      </c>
      <c r="CP965" s="25" t="str">
        <f>IF(CO965="","",IF(CO965="TBD","TBD",IF(CO965="N/A","N/A","W"&amp;TEXT(WEEKNUM(CO965,21),"00")&amp;" "&amp;YEAR(CO965))))</f>
        <v>W43 2025</v>
      </c>
      <c r="CQ965" s="21" t="s">
        <v>339</v>
      </c>
      <c r="CR965" s="23"/>
      <c r="CS965" s="23">
        <v>45952</v>
      </c>
      <c r="CT965" s="25" t="str">
        <f>IF(CS965="","",IF(CS965="TBD","TBD",IF(CS965="N/A","N/A","W"&amp;TEXT(WEEKNUM(CS965,21),"00")&amp;" "&amp;YEAR(CS965))))</f>
        <v>W43 2025</v>
      </c>
      <c r="CU965" s="21" t="s">
        <v>339</v>
      </c>
      <c r="CV965" s="21" t="s">
        <v>370</v>
      </c>
      <c r="CW965" s="23">
        <v>45954</v>
      </c>
      <c r="CX965" s="25" t="str">
        <f>IF(CW965="","",IF(CW965="TBD","TBD",IF(CW965="N/A","N/A","W"&amp;TEXT(WEEKNUM(CW965,21),"00")&amp;" "&amp;YEAR(CW965))))</f>
        <v>W43 2025</v>
      </c>
      <c r="CY965" s="21" t="s">
        <v>388</v>
      </c>
      <c r="CZ965" s="20" t="s">
        <v>7216</v>
      </c>
      <c r="DA965" s="23">
        <v>45960</v>
      </c>
      <c r="DB965" s="25" t="str">
        <f>IF(DA965="","",IF(DA965="TBD","TBD",IF(DA965="N/A","N/A","W"&amp;TEXT(WEEKNUM(DA965,21),"00")&amp;" "&amp;YEAR(DA965))))</f>
        <v>W44 2025</v>
      </c>
      <c r="DC965" s="23">
        <v>45960</v>
      </c>
      <c r="DD965" s="25" t="str">
        <f>IF(DC965="","",IF(DC965="TBD","TBD",IF(DC965="N/A","N/A","W"&amp;TEXT(WEEKNUM(DC965,21),"00")&amp;" "&amp;YEAR(DC965))))</f>
        <v>W44 2025</v>
      </c>
      <c r="DE965" s="21" t="s">
        <v>392</v>
      </c>
      <c r="DF965" s="23">
        <v>45960</v>
      </c>
      <c r="DG965" s="21" t="s">
        <v>4551</v>
      </c>
      <c r="DH965" s="21">
        <v>0</v>
      </c>
      <c r="DI965" s="18"/>
      <c r="DJ965" s="18"/>
      <c r="DK965" s="21" t="s">
        <v>260</v>
      </c>
      <c r="DL965" s="21" t="s">
        <v>341</v>
      </c>
      <c r="DM965" s="21"/>
      <c r="DN965" s="23">
        <v>46051</v>
      </c>
      <c r="DO965" s="23">
        <v>46051</v>
      </c>
      <c r="DP965" s="23"/>
      <c r="DQ965" s="23" t="s">
        <v>276</v>
      </c>
      <c r="DR965" s="23"/>
      <c r="DS965" s="23"/>
      <c r="DT965" s="23"/>
      <c r="DU965" s="23"/>
      <c r="DV965" s="23">
        <v>46059</v>
      </c>
      <c r="DW965" s="23" t="s">
        <v>342</v>
      </c>
      <c r="DX965" s="23"/>
      <c r="DY965" s="18"/>
      <c r="DZ965" s="18"/>
      <c r="EA965" s="18" t="s">
        <v>403</v>
      </c>
      <c r="EB965" s="21" t="s">
        <v>41</v>
      </c>
      <c r="EC965" s="18" t="s">
        <v>234</v>
      </c>
      <c r="ED965" s="18"/>
      <c r="EE965" s="18"/>
      <c r="EF965" s="55" t="s">
        <v>1539</v>
      </c>
      <c r="EG965" s="55"/>
      <c r="EH965" s="18" t="s">
        <v>116</v>
      </c>
      <c r="EI965" s="18" t="s">
        <v>7217</v>
      </c>
      <c r="EJ965" s="29" t="str">
        <f>K965&amp;AY965&amp;CA965&amp;DE965&amp;DT965&amp;DW965</f>
        <v>VigenteTSS Aprobado 4GIng Aprobada con observaciones 4GAs Built Aprobado con Observaciones 4GOn Air</v>
      </c>
    </row>
    <row r="966" spans="1:140" ht="12" hidden="1" customHeight="1">
      <c r="A966" s="30" t="str">
        <f>IFERROR(IF(VLOOKUP(B966,SEARCH!A:A,1,0)=B966,"OK",""),"")</f>
        <v/>
      </c>
      <c r="B966" s="31" t="s">
        <v>7218</v>
      </c>
      <c r="C966" s="15" t="s">
        <v>7219</v>
      </c>
      <c r="D966" s="16">
        <v>5</v>
      </c>
      <c r="E966" s="16">
        <v>-33.146250000000002</v>
      </c>
      <c r="F966" s="16">
        <v>-71.566944000000007</v>
      </c>
      <c r="G966" s="16" t="s">
        <v>346</v>
      </c>
      <c r="H966" s="16" t="s">
        <v>346</v>
      </c>
      <c r="I966" s="16" t="s">
        <v>7220</v>
      </c>
      <c r="J966" s="16" t="s">
        <v>7221</v>
      </c>
      <c r="K966" s="17" t="s">
        <v>3</v>
      </c>
      <c r="L966" s="16" t="s">
        <v>247</v>
      </c>
      <c r="M966" s="141">
        <v>9</v>
      </c>
      <c r="N966" s="32"/>
      <c r="O966" s="19" t="s">
        <v>4478</v>
      </c>
      <c r="P966" s="19" t="s">
        <v>248</v>
      </c>
      <c r="Q966" s="34" t="s">
        <v>7222</v>
      </c>
      <c r="R966" s="21" t="s">
        <v>2284</v>
      </c>
      <c r="S966" s="21">
        <v>12</v>
      </c>
      <c r="T966" s="22"/>
      <c r="U966" s="23">
        <v>0</v>
      </c>
      <c r="V966" s="21"/>
      <c r="W966" s="23"/>
      <c r="X966" s="23">
        <v>45847</v>
      </c>
      <c r="Y966" s="23" t="str">
        <f>IF(X966="","",IF(X966="TBD","TBD",IF(X966="N/A","N/A","W"&amp;TEXT(WEEKNUM(X966,21),"00")&amp;" "&amp;YEAR(X966))))</f>
        <v>W28 2025</v>
      </c>
      <c r="Z966" s="23">
        <v>45856</v>
      </c>
      <c r="AA966" s="23">
        <v>45860</v>
      </c>
      <c r="AB966" s="24">
        <f>+IF(Z966="",0,AA966-Z966)</f>
        <v>4</v>
      </c>
      <c r="AC966" s="21" t="s">
        <v>324</v>
      </c>
      <c r="AD966" s="21" t="s">
        <v>7223</v>
      </c>
      <c r="AE966" s="23">
        <v>45839</v>
      </c>
      <c r="AF966" s="25" t="str">
        <f>IF(AE966="","",IF(AE966="TBD","TBD",IF(AE966="N/A","N/A","W"&amp;TEXT(WEEKNUM(AE966,21),"00")&amp;" "&amp;YEAR(AE966))))</f>
        <v>W27 2025</v>
      </c>
      <c r="AG966" s="21" t="s">
        <v>324</v>
      </c>
      <c r="AH966" s="20" t="s">
        <v>7224</v>
      </c>
      <c r="AI966" s="23">
        <v>45860</v>
      </c>
      <c r="AJ966" s="25" t="str">
        <f>IF(AI966="","",IF(AI966="TBD","TBD",IF(AI966="N/A","N/A","W"&amp;TEXT(WEEKNUM(AI966,21),"00")&amp;" "&amp;YEAR(AI966))))</f>
        <v>W30 2025</v>
      </c>
      <c r="AK966" s="21" t="s">
        <v>324</v>
      </c>
      <c r="AL966" s="20" t="s">
        <v>7225</v>
      </c>
      <c r="AM966" s="23">
        <v>45847</v>
      </c>
      <c r="AN966" s="25" t="str">
        <f>IF(AM966="","",IF(AM966="TBD","TBD",IF(AM966="N/A","N/A","W"&amp;TEXT(WEEKNUM(AM966,21),"00")&amp;" "&amp;YEAR(AM966))))</f>
        <v>W28 2025</v>
      </c>
      <c r="AO966" s="21" t="s">
        <v>440</v>
      </c>
      <c r="AP966" s="20" t="s">
        <v>6916</v>
      </c>
      <c r="AQ966" s="23">
        <v>45853</v>
      </c>
      <c r="AR966" s="25" t="str">
        <f>IF(AQ966="","",IF(AQ966="TBD","TBD",IF(AQ966="N/A","N/A","W"&amp;TEXT(WEEKNUM(AQ966,21),"00")&amp;" "&amp;YEAR(AQ966))))</f>
        <v>W29 2025</v>
      </c>
      <c r="AS966" s="21"/>
      <c r="AT966" s="21"/>
      <c r="AU966" s="23"/>
      <c r="AV966" s="25" t="s">
        <v>252</v>
      </c>
      <c r="AW966" s="23">
        <v>45860</v>
      </c>
      <c r="AX966" s="25" t="str">
        <f>IF(AW966="","",IF(AW966="TBD","TBD",IF(AW966="N/A","N/A","W"&amp;TEXT(WEEKNUM(AW966,21),"00")&amp;" "&amp;YEAR(AW966))))</f>
        <v>W30 2025</v>
      </c>
      <c r="AY966" s="21" t="s">
        <v>463</v>
      </c>
      <c r="AZ966" s="21" t="s">
        <v>254</v>
      </c>
      <c r="BA966" s="21" t="s">
        <v>255</v>
      </c>
      <c r="BB966" s="23"/>
      <c r="BC966" s="23"/>
      <c r="BD966" s="23"/>
      <c r="BE966" s="25" t="str">
        <f>IF(BD966="","",IF(BD966="TBD","TBD",IF(BD966="N/A","N/A","W"&amp;TEXT(WEEKNUM(BD966,21),"00")&amp;" "&amp;YEAR(BD966))))</f>
        <v/>
      </c>
      <c r="BF966" s="23"/>
      <c r="BG966" s="25" t="str">
        <f>IF(BF966="","",IF(BF966="TBD","TBD",IF(BF966="N/A","N/A","W"&amp;TEXT(WEEKNUM(BF966,21),"00")&amp;" "&amp;YEAR(BF966))))</f>
        <v/>
      </c>
      <c r="BH966" s="24">
        <f>+IF(BF966="",0,(BF966-BD966))</f>
        <v>0</v>
      </c>
      <c r="BI966" s="26" t="s">
        <v>256</v>
      </c>
      <c r="BJ966" s="26"/>
      <c r="BK966" s="27"/>
      <c r="BL966" s="25" t="str">
        <f>IF(BK966="","",IF(BK966="TBD","TBD",IF(BK966="N/A","N/A","W"&amp;TEXT(WEEKNUM(BK966,21),"00")&amp;" "&amp;YEAR(BK966))))</f>
        <v/>
      </c>
      <c r="BM966" s="21" t="s">
        <v>256</v>
      </c>
      <c r="BN966" s="124"/>
      <c r="BO966" s="23"/>
      <c r="BP966" s="25" t="str">
        <f>IF(BO966="","",IF(BO966="TBD","TBD",IF(BO966="N/A","N/A","W"&amp;TEXT(WEEKNUM(BO966,21),"00")&amp;" "&amp;YEAR(BO966))))</f>
        <v/>
      </c>
      <c r="BQ966" s="21" t="s">
        <v>256</v>
      </c>
      <c r="BR966" s="21"/>
      <c r="BS966" s="334"/>
      <c r="BT966" s="25" t="str">
        <f t="shared" si="53"/>
        <v/>
      </c>
      <c r="BU966" s="21" t="s">
        <v>256</v>
      </c>
      <c r="BV966" s="22"/>
      <c r="BW966" s="347"/>
      <c r="BX966" s="25" t="str">
        <f t="shared" si="54"/>
        <v/>
      </c>
      <c r="BY966" s="67"/>
      <c r="BZ966" s="25" t="str">
        <f>IF(BY966="","",IF(BY966="TBD","TBD",IF(BY966="N/A","N/A","W"&amp;TEXT(WEEKNUM(BY966,21),"00")&amp;" "&amp;YEAR(BY966))))</f>
        <v/>
      </c>
      <c r="CA966" s="21" t="s">
        <v>257</v>
      </c>
      <c r="CB966" s="21" t="s">
        <v>349</v>
      </c>
      <c r="CC966" s="21" t="s">
        <v>350</v>
      </c>
      <c r="CD966" s="21"/>
      <c r="CE966" s="23"/>
      <c r="CF966" s="23"/>
      <c r="CG966" s="23"/>
      <c r="CH966" s="23"/>
      <c r="CI966" s="25" t="str">
        <f>IF(CH966="","",IF(CH966="TBD","TBD",IF(CH966="N/A","N/A","W"&amp;TEXT(WEEKNUM(CH966,21),"00")&amp;" "&amp;YEAR(CH966))))</f>
        <v/>
      </c>
      <c r="CJ966" s="23"/>
      <c r="CK966" s="25" t="str">
        <f>IF(CJ966="","",IF(CJ966="TBD","TBD",IF(CJ966="N/A","N/A","W"&amp;TEXT(WEEKNUM(CJ966,21),"00")&amp;" "&amp;YEAR(CJ966))))</f>
        <v/>
      </c>
      <c r="CL966" s="24">
        <f>+IF(CJ966="",0,(CJ966-CH966))</f>
        <v>0</v>
      </c>
      <c r="CM966" s="21" t="s">
        <v>258</v>
      </c>
      <c r="CN966" s="21"/>
      <c r="CO966" s="23"/>
      <c r="CP966" s="25" t="str">
        <f>IF(CO966="","",IF(CO966="TBD","TBD",IF(CO966="N/A","N/A","W"&amp;TEXT(WEEKNUM(CO966,21),"00")&amp;" "&amp;YEAR(CO966))))</f>
        <v/>
      </c>
      <c r="CQ966" s="23" t="s">
        <v>258</v>
      </c>
      <c r="CR966" s="23"/>
      <c r="CS966" s="23"/>
      <c r="CT966" s="25" t="str">
        <f>IF(CS966="","",IF(CS966="TBD","TBD",IF(CS966="N/A","N/A","W"&amp;TEXT(WEEKNUM(CS966,21),"00")&amp;" "&amp;YEAR(CS966))))</f>
        <v/>
      </c>
      <c r="CU966" s="21" t="s">
        <v>258</v>
      </c>
      <c r="CV966" s="21"/>
      <c r="CW966" s="23"/>
      <c r="CX966" s="25" t="str">
        <f>IF(CW966="","",IF(CW966="TBD","TBD",IF(CW966="N/A","N/A","W"&amp;TEXT(WEEKNUM(CW966,21),"00")&amp;" "&amp;YEAR(CW966))))</f>
        <v/>
      </c>
      <c r="CY966" s="21" t="s">
        <v>258</v>
      </c>
      <c r="CZ966" s="21"/>
      <c r="DA966" s="23"/>
      <c r="DB966" s="25" t="str">
        <f>IF(DA966="","",IF(DA966="TBD","TBD",IF(DA966="N/A","N/A","W"&amp;TEXT(WEEKNUM(DA966,21),"00")&amp;" "&amp;YEAR(DA966))))</f>
        <v/>
      </c>
      <c r="DC966" s="23"/>
      <c r="DD966" s="25" t="str">
        <f>IF(DC966="","",IF(DC966="TBD","TBD",IF(DC966="N/A","N/A","W"&amp;TEXT(WEEKNUM(DC966,21),"00")&amp;" "&amp;YEAR(DC966))))</f>
        <v/>
      </c>
      <c r="DE966" s="21" t="s">
        <v>258</v>
      </c>
      <c r="DF966" s="23"/>
      <c r="DG966" s="21" t="s">
        <v>259</v>
      </c>
      <c r="DH966" s="21">
        <v>0</v>
      </c>
      <c r="DI966" s="18"/>
      <c r="DJ966" s="18"/>
      <c r="DK966" s="21" t="s">
        <v>260</v>
      </c>
      <c r="DL966" s="21" t="s">
        <v>261</v>
      </c>
      <c r="DM966" s="21"/>
      <c r="DN966" s="23"/>
      <c r="DO966" s="23"/>
      <c r="DP966" s="23"/>
      <c r="DQ966" s="23" t="s">
        <v>276</v>
      </c>
      <c r="DR966" s="23"/>
      <c r="DS966" s="23"/>
      <c r="DT966" s="23"/>
      <c r="DU966" s="23"/>
      <c r="DV966" s="23"/>
      <c r="DW966" s="23"/>
      <c r="DX966" s="23"/>
      <c r="DY966" s="18"/>
      <c r="DZ966" s="18"/>
      <c r="EA966" s="18" t="s">
        <v>403</v>
      </c>
      <c r="EB966" s="21" t="s">
        <v>34</v>
      </c>
      <c r="EC966" s="18" t="s">
        <v>234</v>
      </c>
      <c r="ED966" s="18"/>
      <c r="EE966" s="18"/>
      <c r="EF966" s="55" t="s">
        <v>295</v>
      </c>
      <c r="EG966" s="55"/>
      <c r="EH966" s="18" t="s">
        <v>929</v>
      </c>
      <c r="EI966" s="123" t="s">
        <v>7226</v>
      </c>
      <c r="EJ966" s="29" t="str">
        <f>K966&amp;AY966&amp;CA966&amp;DE966&amp;DT966&amp;DW966</f>
        <v>No VigenteTSS Aprobado con Observaciones 4GIng No Recibida 4GAs Built No Recibido</v>
      </c>
    </row>
    <row r="967" spans="1:140" ht="12" hidden="1" customHeight="1">
      <c r="A967" s="30" t="str">
        <f>IFERROR(IF(VLOOKUP(B967,SEARCH!A:A,1,0)=B967,"OK",""),"")</f>
        <v/>
      </c>
      <c r="B967" s="31" t="s">
        <v>7227</v>
      </c>
      <c r="C967" s="15" t="s">
        <v>7228</v>
      </c>
      <c r="D967" s="16">
        <v>5</v>
      </c>
      <c r="E967" s="16">
        <v>-33.022530000000003</v>
      </c>
      <c r="F967" s="16">
        <v>-71.388469999999998</v>
      </c>
      <c r="G967" s="16" t="s">
        <v>346</v>
      </c>
      <c r="H967" s="16" t="s">
        <v>999</v>
      </c>
      <c r="I967" s="16" t="s">
        <v>7229</v>
      </c>
      <c r="J967" s="16" t="s">
        <v>318</v>
      </c>
      <c r="K967" s="16" t="s">
        <v>3</v>
      </c>
      <c r="L967" s="16" t="s">
        <v>247</v>
      </c>
      <c r="M967" s="103"/>
      <c r="N967" s="18"/>
      <c r="O967" s="19" t="s">
        <v>4478</v>
      </c>
      <c r="P967" s="19" t="s">
        <v>248</v>
      </c>
      <c r="Q967" s="18"/>
      <c r="R967" s="21" t="s">
        <v>2284</v>
      </c>
      <c r="S967" s="21">
        <v>12</v>
      </c>
      <c r="T967" s="22" t="s">
        <v>7230</v>
      </c>
      <c r="U967" s="23">
        <v>45161</v>
      </c>
      <c r="V967" s="21" t="str">
        <f>IF(U967="","",IF(U967="TBD","TBD",IF(U967="N/A","N/A","W"&amp;TEXT(WEEKNUM(U967,21),"00")&amp;" "&amp;YEAR(U967))))</f>
        <v>W34 2023</v>
      </c>
      <c r="W967" s="23">
        <v>45194</v>
      </c>
      <c r="X967" s="23"/>
      <c r="Y967" s="23" t="str">
        <f>IF(X967="","",IF(X967="TBD","TBD",IF(X967="N/A","N/A","W"&amp;TEXT(WEEKNUM(X967,21),"00")&amp;" "&amp;YEAR(X967))))</f>
        <v/>
      </c>
      <c r="Z967" s="23"/>
      <c r="AA967" s="23"/>
      <c r="AB967" s="24">
        <f>+IF(Z967="",0,AA967-Z967)</f>
        <v>0</v>
      </c>
      <c r="AC967" s="21" t="s">
        <v>324</v>
      </c>
      <c r="AD967" s="21">
        <v>0</v>
      </c>
      <c r="AE967" s="23">
        <v>45196</v>
      </c>
      <c r="AF967" s="25" t="str">
        <f>IF(AE967="","",IF(AE967="TBD","TBD",IF(AE967="N/A","N/A","W"&amp;TEXT(WEEKNUM(AE967,21),"00")&amp;" "&amp;YEAR(AE967))))</f>
        <v>W39 2023</v>
      </c>
      <c r="AG967" s="21" t="s">
        <v>324</v>
      </c>
      <c r="AH967" s="21"/>
      <c r="AI967" s="23">
        <v>45196</v>
      </c>
      <c r="AJ967" s="25" t="str">
        <f>IF(AI967="","",IF(AI967="TBD","TBD",IF(AI967="N/A","N/A","W"&amp;TEXT(WEEKNUM(AI967,21),"00")&amp;" "&amp;YEAR(AI967))))</f>
        <v>W39 2023</v>
      </c>
      <c r="AK967" s="21" t="s">
        <v>324</v>
      </c>
      <c r="AL967" s="21"/>
      <c r="AM967" s="23">
        <v>45196</v>
      </c>
      <c r="AN967" s="25" t="str">
        <f>IF(AM967="","",IF(AM967="TBD","TBD",IF(AM967="N/A","N/A","W"&amp;TEXT(WEEKNUM(AM967,21),"00")&amp;" "&amp;YEAR(AM967))))</f>
        <v>W39 2023</v>
      </c>
      <c r="AO967" s="21" t="s">
        <v>324</v>
      </c>
      <c r="AP967" s="21" t="s">
        <v>7231</v>
      </c>
      <c r="AQ967" s="23">
        <v>45196</v>
      </c>
      <c r="AR967" s="25" t="str">
        <f>IF(AQ967="","",IF(AQ967="TBD","TBD",IF(AQ967="N/A","N/A","W"&amp;TEXT(WEEKNUM(AQ967,21),"00")&amp;" "&amp;YEAR(AQ967))))</f>
        <v>W39 2023</v>
      </c>
      <c r="AS967" s="21"/>
      <c r="AT967" s="21"/>
      <c r="AU967" s="23"/>
      <c r="AV967" s="25" t="s">
        <v>252</v>
      </c>
      <c r="AW967" s="23">
        <v>45196</v>
      </c>
      <c r="AX967" s="25" t="str">
        <f>IF(AW967="","",IF(AW967="TBD","TBD",IF(AW967="N/A","N/A","W"&amp;TEXT(WEEKNUM(AW967,21),"00")&amp;" "&amp;YEAR(AW967))))</f>
        <v>W39 2023</v>
      </c>
      <c r="AY967" s="21" t="s">
        <v>327</v>
      </c>
      <c r="AZ967" s="21" t="s">
        <v>328</v>
      </c>
      <c r="BA967" s="21" t="s">
        <v>255</v>
      </c>
      <c r="BB967" s="23">
        <v>45609</v>
      </c>
      <c r="BC967" s="23"/>
      <c r="BD967" s="23">
        <v>45616</v>
      </c>
      <c r="BE967" s="25" t="str">
        <f>IF(BD967="","",IF(BD967="TBD","TBD",IF(BD967="N/A","N/A","W"&amp;TEXT(WEEKNUM(BD967,21),"00")&amp;" "&amp;YEAR(BD967))))</f>
        <v>W47 2024</v>
      </c>
      <c r="BF967" s="23">
        <v>45621</v>
      </c>
      <c r="BG967" s="25" t="str">
        <f>IF(BF967="","",IF(BF967="TBD","TBD",IF(BF967="N/A","N/A","W"&amp;TEXT(WEEKNUM(BF967,21),"00")&amp;" "&amp;YEAR(BF967))))</f>
        <v>W48 2024</v>
      </c>
      <c r="BH967" s="24">
        <f>+IF(BF967="",0,(BF967-BD967))</f>
        <v>5</v>
      </c>
      <c r="BI967" s="26" t="s">
        <v>642</v>
      </c>
      <c r="BJ967" s="26" t="s">
        <v>7232</v>
      </c>
      <c r="BK967" s="27">
        <v>45617</v>
      </c>
      <c r="BL967" s="25" t="str">
        <f>IF(BK967="","",IF(BK967="TBD","TBD",IF(BK967="N/A","N/A","W"&amp;TEXT(WEEKNUM(BK967,21),"00")&amp;" "&amp;YEAR(BK967))))</f>
        <v>W47 2024</v>
      </c>
      <c r="BM967" s="21" t="s">
        <v>330</v>
      </c>
      <c r="BN967" s="124"/>
      <c r="BO967" s="23">
        <v>45617</v>
      </c>
      <c r="BP967" s="25" t="str">
        <f>IF(BO967="","",IF(BO967="TBD","TBD",IF(BO967="N/A","N/A","W"&amp;TEXT(WEEKNUM(BO967,21),"00")&amp;" "&amp;YEAR(BO967))))</f>
        <v>W47 2024</v>
      </c>
      <c r="BQ967" s="21" t="s">
        <v>642</v>
      </c>
      <c r="BR967" s="21" t="s">
        <v>7233</v>
      </c>
      <c r="BS967" s="334">
        <v>45636</v>
      </c>
      <c r="BT967" s="25" t="str">
        <f t="shared" si="53"/>
        <v>W50 2024</v>
      </c>
      <c r="BU967" s="21" t="s">
        <v>642</v>
      </c>
      <c r="BV967" s="22" t="s">
        <v>7234</v>
      </c>
      <c r="BW967" s="347">
        <v>45642</v>
      </c>
      <c r="BX967" s="25" t="str">
        <f t="shared" si="54"/>
        <v>W51 2024</v>
      </c>
      <c r="BY967" s="67">
        <v>45649</v>
      </c>
      <c r="BZ967" s="25" t="str">
        <f>IF(BY967="","",IF(BY967="TBD","TBD",IF(BY967="N/A","N/A","W"&amp;TEXT(WEEKNUM(BY967,21),"00")&amp;" "&amp;YEAR(BY967))))</f>
        <v>W52 2024</v>
      </c>
      <c r="CA967" s="21" t="s">
        <v>645</v>
      </c>
      <c r="CB967" s="21" t="s">
        <v>349</v>
      </c>
      <c r="CC967" s="21" t="s">
        <v>350</v>
      </c>
      <c r="CD967" s="21"/>
      <c r="CE967" s="23"/>
      <c r="CF967" s="23"/>
      <c r="CG967" s="23"/>
      <c r="CH967" s="23"/>
      <c r="CI967" s="25" t="str">
        <f>IF(CH967="","",IF(CH967="TBD","TBD",IF(CH967="N/A","N/A","W"&amp;TEXT(WEEKNUM(CH967,21),"00")&amp;" "&amp;YEAR(CH967))))</f>
        <v/>
      </c>
      <c r="CJ967" s="23"/>
      <c r="CK967" s="25" t="str">
        <f>IF(CJ967="","",IF(CJ967="TBD","TBD",IF(CJ967="N/A","N/A","W"&amp;TEXT(WEEKNUM(CJ967,21),"00")&amp;" "&amp;YEAR(CJ967))))</f>
        <v/>
      </c>
      <c r="CL967" s="24">
        <f>+IF(CJ967="",0,(CJ967-CH967))</f>
        <v>0</v>
      </c>
      <c r="CM967" s="21" t="s">
        <v>258</v>
      </c>
      <c r="CN967" s="21"/>
      <c r="CO967" s="23"/>
      <c r="CP967" s="25" t="str">
        <f>IF(CO967="","",IF(CO967="TBD","TBD",IF(CO967="N/A","N/A","W"&amp;TEXT(WEEKNUM(CO967,21),"00")&amp;" "&amp;YEAR(CO967))))</f>
        <v/>
      </c>
      <c r="CQ967" s="23" t="s">
        <v>258</v>
      </c>
      <c r="CR967" s="23"/>
      <c r="CS967" s="23"/>
      <c r="CT967" s="25" t="str">
        <f>IF(CS967="","",IF(CS967="TBD","TBD",IF(CS967="N/A","N/A","W"&amp;TEXT(WEEKNUM(CS967,21),"00")&amp;" "&amp;YEAR(CS967))))</f>
        <v/>
      </c>
      <c r="CU967" s="21" t="s">
        <v>258</v>
      </c>
      <c r="CV967" s="21"/>
      <c r="CW967" s="23"/>
      <c r="CX967" s="25" t="str">
        <f>IF(CW967="","",IF(CW967="TBD","TBD",IF(CW967="N/A","N/A","W"&amp;TEXT(WEEKNUM(CW967,21),"00")&amp;" "&amp;YEAR(CW967))))</f>
        <v/>
      </c>
      <c r="CY967" s="21" t="s">
        <v>258</v>
      </c>
      <c r="CZ967" s="21"/>
      <c r="DA967" s="23"/>
      <c r="DB967" s="25" t="str">
        <f>IF(DA967="","",IF(DA967="TBD","TBD",IF(DA967="N/A","N/A","W"&amp;TEXT(WEEKNUM(DA967,21),"00")&amp;" "&amp;YEAR(DA967))))</f>
        <v/>
      </c>
      <c r="DC967" s="23"/>
      <c r="DD967" s="25" t="str">
        <f>IF(DC967="","",IF(DC967="TBD","TBD",IF(DC967="N/A","N/A","W"&amp;TEXT(WEEKNUM(DC967,21),"00")&amp;" "&amp;YEAR(DC967))))</f>
        <v/>
      </c>
      <c r="DE967" s="21" t="s">
        <v>258</v>
      </c>
      <c r="DF967" s="23"/>
      <c r="DG967" s="21" t="s">
        <v>259</v>
      </c>
      <c r="DH967" s="18"/>
      <c r="DI967" s="18"/>
      <c r="DJ967" s="18"/>
      <c r="DK967" s="21" t="s">
        <v>260</v>
      </c>
      <c r="DL967" s="21" t="s">
        <v>275</v>
      </c>
      <c r="DM967" s="21"/>
      <c r="DN967" s="23"/>
      <c r="DO967" s="23"/>
      <c r="DP967" s="23"/>
      <c r="DQ967" s="23" t="s">
        <v>276</v>
      </c>
      <c r="DR967" s="23"/>
      <c r="DS967" s="23"/>
      <c r="DT967" s="23"/>
      <c r="DU967" s="23"/>
      <c r="DV967" s="23"/>
      <c r="DW967" s="23"/>
      <c r="DX967" s="23"/>
      <c r="DY967" s="18"/>
      <c r="DZ967" s="18"/>
      <c r="EA967" s="18"/>
      <c r="EB967" s="21" t="s">
        <v>34</v>
      </c>
      <c r="EC967" s="18"/>
      <c r="ED967" s="18"/>
      <c r="EE967" s="18"/>
      <c r="EF967" s="55"/>
      <c r="EG967" s="55"/>
      <c r="EH967" s="18"/>
      <c r="EI967" s="18">
        <v>0</v>
      </c>
      <c r="EJ967" s="29" t="str">
        <f>K967&amp;AY967&amp;CA967&amp;DE967&amp;DT967&amp;DW967</f>
        <v>No VigenteTSS Aprobado 4GIng Observada 4GAs Built No Recibido</v>
      </c>
    </row>
    <row r="968" spans="1:140" ht="12" hidden="1" customHeight="1">
      <c r="A968" s="30" t="str">
        <f>IFERROR(IF(VLOOKUP(B968,SEARCH!A:A,1,0)=B968,"OK",""),"")</f>
        <v/>
      </c>
      <c r="B968" s="31" t="s">
        <v>7235</v>
      </c>
      <c r="C968" s="15" t="s">
        <v>7236</v>
      </c>
      <c r="D968" s="16">
        <v>5</v>
      </c>
      <c r="E968" s="16">
        <v>-33.044027999999997</v>
      </c>
      <c r="F968" s="16">
        <v>-71.561860999999993</v>
      </c>
      <c r="G968" s="16" t="s">
        <v>346</v>
      </c>
      <c r="H968" s="16" t="s">
        <v>1275</v>
      </c>
      <c r="I968" s="16" t="s">
        <v>7237</v>
      </c>
      <c r="J968" s="16" t="s">
        <v>379</v>
      </c>
      <c r="K968" s="17" t="s">
        <v>319</v>
      </c>
      <c r="L968" s="16" t="s">
        <v>247</v>
      </c>
      <c r="M968" s="103">
        <v>11</v>
      </c>
      <c r="N968" s="18"/>
      <c r="O968" s="19" t="s">
        <v>4478</v>
      </c>
      <c r="P968" s="19" t="s">
        <v>248</v>
      </c>
      <c r="Q968" s="18" t="s">
        <v>7238</v>
      </c>
      <c r="R968" s="21" t="s">
        <v>2284</v>
      </c>
      <c r="S968" s="21">
        <v>12</v>
      </c>
      <c r="T968" s="22"/>
      <c r="U968" s="23">
        <v>0</v>
      </c>
      <c r="V968" s="21"/>
      <c r="W968" s="23">
        <v>45770</v>
      </c>
      <c r="X968" s="23"/>
      <c r="Y968" s="23" t="str">
        <f>IF(X968="","",IF(X968="TBD","TBD",IF(X968="N/A","N/A","W"&amp;TEXT(WEEKNUM(X968,21),"00")&amp;" "&amp;YEAR(X968))))</f>
        <v/>
      </c>
      <c r="Z968" s="23">
        <v>45770</v>
      </c>
      <c r="AA968" s="23">
        <v>45775</v>
      </c>
      <c r="AB968" s="24">
        <f>+IF(Z968="",0,AA968-Z968)</f>
        <v>5</v>
      </c>
      <c r="AC968" s="21" t="s">
        <v>324</v>
      </c>
      <c r="AD968" s="21" t="s">
        <v>7239</v>
      </c>
      <c r="AE968" s="23">
        <v>45771</v>
      </c>
      <c r="AF968" s="25" t="str">
        <f>IF(AE968="","",IF(AE968="TBD","TBD",IF(AE968="N/A","N/A","W"&amp;TEXT(WEEKNUM(AE968,21),"00")&amp;" "&amp;YEAR(AE968))))</f>
        <v>W17 2025</v>
      </c>
      <c r="AG968" s="21" t="s">
        <v>324</v>
      </c>
      <c r="AH968" s="20" t="s">
        <v>7240</v>
      </c>
      <c r="AI968" s="23">
        <v>45771</v>
      </c>
      <c r="AJ968" s="25" t="str">
        <f>IF(AI968="","",IF(AI968="TBD","TBD",IF(AI968="N/A","N/A","W"&amp;TEXT(WEEKNUM(AI968,21),"00")&amp;" "&amp;YEAR(AI968))))</f>
        <v>W17 2025</v>
      </c>
      <c r="AK968" s="21" t="s">
        <v>459</v>
      </c>
      <c r="AL968" s="20" t="s">
        <v>6928</v>
      </c>
      <c r="AM968" s="23">
        <v>45771</v>
      </c>
      <c r="AN968" s="25" t="str">
        <f>IF(AM968="","",IF(AM968="TBD","TBD",IF(AM968="N/A","N/A","W"&amp;TEXT(WEEKNUM(AM968,21),"00")&amp;" "&amp;YEAR(AM968))))</f>
        <v>W17 2025</v>
      </c>
      <c r="AO968" s="21" t="s">
        <v>324</v>
      </c>
      <c r="AP968" s="21"/>
      <c r="AQ968" s="23">
        <v>45771</v>
      </c>
      <c r="AR968" s="25" t="str">
        <f>IF(AQ968="","",IF(AQ968="TBD","TBD",IF(AQ968="N/A","N/A","W"&amp;TEXT(WEEKNUM(AQ968,21),"00")&amp;" "&amp;YEAR(AQ968))))</f>
        <v>W17 2025</v>
      </c>
      <c r="AS968" s="21"/>
      <c r="AT968" s="21"/>
      <c r="AU968" s="23"/>
      <c r="AV968" s="25" t="s">
        <v>252</v>
      </c>
      <c r="AW968" s="23">
        <v>45771</v>
      </c>
      <c r="AX968" s="25" t="str">
        <f>IF(AW968="","",IF(AW968="TBD","TBD",IF(AW968="N/A","N/A","W"&amp;TEXT(WEEKNUM(AW968,21),"00")&amp;" "&amp;YEAR(AW968))))</f>
        <v>W17 2025</v>
      </c>
      <c r="AY968" s="21" t="s">
        <v>463</v>
      </c>
      <c r="AZ968" s="21" t="s">
        <v>254</v>
      </c>
      <c r="BA968" s="21" t="s">
        <v>329</v>
      </c>
      <c r="BB968" s="23">
        <v>45840</v>
      </c>
      <c r="BC968" s="23"/>
      <c r="BD968" s="23">
        <v>45840</v>
      </c>
      <c r="BE968" s="25" t="str">
        <f>IF(BD968="","",IF(BD968="TBD","TBD",IF(BD968="N/A","N/A","W"&amp;TEXT(WEEKNUM(BD968,21),"00")&amp;" "&amp;YEAR(BD968))))</f>
        <v>W27 2025</v>
      </c>
      <c r="BF968" s="23">
        <v>45845</v>
      </c>
      <c r="BG968" s="25" t="str">
        <f>IF(BF968="","",IF(BF968="TBD","TBD",IF(BF968="N/A","N/A","W"&amp;TEXT(WEEKNUM(BF968,21),"00")&amp;" "&amp;YEAR(BF968))))</f>
        <v>W28 2025</v>
      </c>
      <c r="BH968" s="24">
        <f>+IF(BF968="",0,(BF968-BD968))</f>
        <v>5</v>
      </c>
      <c r="BI968" s="26" t="s">
        <v>330</v>
      </c>
      <c r="BJ968" s="134" t="s">
        <v>6930</v>
      </c>
      <c r="BK968" s="27">
        <v>45841</v>
      </c>
      <c r="BL968" s="25" t="str">
        <f>IF(BK968="","",IF(BK968="TBD","TBD",IF(BK968="N/A","N/A","W"&amp;TEXT(WEEKNUM(BK968,21),"00")&amp;" "&amp;YEAR(BK968))))</f>
        <v>W27 2025</v>
      </c>
      <c r="BM968" s="21" t="s">
        <v>330</v>
      </c>
      <c r="BN968" s="124" t="s">
        <v>7239</v>
      </c>
      <c r="BO968" s="23">
        <v>45841</v>
      </c>
      <c r="BP968" s="25" t="str">
        <f>IF(BO968="","",IF(BO968="TBD","TBD",IF(BO968="N/A","N/A","W"&amp;TEXT(WEEKNUM(BO968,21),"00")&amp;" "&amp;YEAR(BO968))))</f>
        <v>W27 2025</v>
      </c>
      <c r="BQ968" s="21" t="s">
        <v>330</v>
      </c>
      <c r="BR968" s="20" t="s">
        <v>7241</v>
      </c>
      <c r="BS968" s="334">
        <v>45840</v>
      </c>
      <c r="BT968" s="25" t="str">
        <f t="shared" si="53"/>
        <v>W27 2025</v>
      </c>
      <c r="BU968" s="21" t="s">
        <v>364</v>
      </c>
      <c r="BV968" s="22" t="s">
        <v>6932</v>
      </c>
      <c r="BW968" s="347">
        <v>45840</v>
      </c>
      <c r="BX968" s="25" t="str">
        <f t="shared" si="54"/>
        <v>W27 2025</v>
      </c>
      <c r="BY968" s="67">
        <v>45841</v>
      </c>
      <c r="BZ968" s="25" t="str">
        <f>IF(BY968="","",IF(BY968="TBD","TBD",IF(BY968="N/A","N/A","W"&amp;TEXT(WEEKNUM(BY968,21),"00")&amp;" "&amp;YEAR(BY968))))</f>
        <v>W27 2025</v>
      </c>
      <c r="CA968" s="22" t="s">
        <v>335</v>
      </c>
      <c r="CB968" s="129" t="s">
        <v>336</v>
      </c>
      <c r="CC968" s="21" t="s">
        <v>466</v>
      </c>
      <c r="CD968" s="21" t="s">
        <v>338</v>
      </c>
      <c r="CE968" s="23" t="s">
        <v>275</v>
      </c>
      <c r="CF968" s="23">
        <v>45895</v>
      </c>
      <c r="CG968" s="23">
        <v>45903</v>
      </c>
      <c r="CH968" s="23">
        <v>45904</v>
      </c>
      <c r="CI968" s="25" t="str">
        <f>IF(CH968="","",IF(CH968="TBD","TBD",IF(CH968="N/A","N/A","W"&amp;TEXT(WEEKNUM(CH968,21),"00")&amp;" "&amp;YEAR(CH968))))</f>
        <v>W36 2025</v>
      </c>
      <c r="CJ968" s="23">
        <v>45909</v>
      </c>
      <c r="CK968" s="25" t="str">
        <f>IF(CJ968="","",IF(CJ968="TBD","TBD",IF(CJ968="N/A","N/A","W"&amp;TEXT(WEEKNUM(CJ968,21),"00")&amp;" "&amp;YEAR(CJ968))))</f>
        <v>W37 2025</v>
      </c>
      <c r="CL968" s="24">
        <f>+IF(CJ968="",0,(CJ968-CH968))</f>
        <v>5</v>
      </c>
      <c r="CM968" s="21" t="s">
        <v>339</v>
      </c>
      <c r="CN968" s="20" t="s">
        <v>7242</v>
      </c>
      <c r="CO968" s="23">
        <v>45910</v>
      </c>
      <c r="CP968" s="25" t="str">
        <f>IF(CO968="","",IF(CO968="TBD","TBD",IF(CO968="N/A","N/A","W"&amp;TEXT(WEEKNUM(CO968,21),"00")&amp;" "&amp;YEAR(CO968))))</f>
        <v>W37 2025</v>
      </c>
      <c r="CQ968" s="21" t="s">
        <v>339</v>
      </c>
      <c r="CR968" s="23"/>
      <c r="CS968" s="23">
        <v>45897</v>
      </c>
      <c r="CT968" s="25" t="str">
        <f>IF(CS968="","",IF(CS968="TBD","TBD",IF(CS968="N/A","N/A","W"&amp;TEXT(WEEKNUM(CS968,21),"00")&amp;" "&amp;YEAR(CS968))))</f>
        <v>W35 2025</v>
      </c>
      <c r="CU968" s="21" t="s">
        <v>388</v>
      </c>
      <c r="CV968" s="20" t="s">
        <v>7243</v>
      </c>
      <c r="CW968" s="23">
        <v>45897</v>
      </c>
      <c r="CX968" s="25" t="str">
        <f>IF(CW968="","",IF(CW968="TBD","TBD",IF(CW968="N/A","N/A","W"&amp;TEXT(WEEKNUM(CW968,21),"00")&amp;" "&amp;YEAR(CW968))))</f>
        <v>W35 2025</v>
      </c>
      <c r="CY968" s="21" t="s">
        <v>421</v>
      </c>
      <c r="CZ968" s="20" t="s">
        <v>3003</v>
      </c>
      <c r="DA968" s="23">
        <v>45905</v>
      </c>
      <c r="DB968" s="25" t="str">
        <f>IF(DA968="","",IF(DA968="TBD","TBD",IF(DA968="N/A","N/A","W"&amp;TEXT(WEEKNUM(DA968,21),"00")&amp;" "&amp;YEAR(DA968))))</f>
        <v>W36 2025</v>
      </c>
      <c r="DC968" s="23">
        <v>45910</v>
      </c>
      <c r="DD968" s="25" t="str">
        <f>IF(DC968="","",IF(DC968="TBD","TBD",IF(DC968="N/A","N/A","W"&amp;TEXT(WEEKNUM(DC968,21),"00")&amp;" "&amp;YEAR(DC968))))</f>
        <v>W37 2025</v>
      </c>
      <c r="DE968" s="21" t="s">
        <v>392</v>
      </c>
      <c r="DF968" s="23">
        <v>45917</v>
      </c>
      <c r="DG968" s="21" t="s">
        <v>259</v>
      </c>
      <c r="DH968" s="21">
        <v>0</v>
      </c>
      <c r="DI968" s="18"/>
      <c r="DJ968" s="18"/>
      <c r="DK968" s="21" t="s">
        <v>260</v>
      </c>
      <c r="DL968" s="21" t="s">
        <v>275</v>
      </c>
      <c r="DM968" s="21"/>
      <c r="DN968" s="23"/>
      <c r="DO968" s="23"/>
      <c r="DP968" s="23"/>
      <c r="DQ968" s="23" t="s">
        <v>276</v>
      </c>
      <c r="DR968" s="23"/>
      <c r="DS968" s="23"/>
      <c r="DT968" s="23"/>
      <c r="DU968" s="23"/>
      <c r="DV968" s="23">
        <v>45968</v>
      </c>
      <c r="DW968" s="23" t="s">
        <v>342</v>
      </c>
      <c r="DX968" s="23"/>
      <c r="DY968" s="18"/>
      <c r="DZ968" s="18"/>
      <c r="EA968" s="18" t="s">
        <v>403</v>
      </c>
      <c r="EB968" s="21" t="s">
        <v>41</v>
      </c>
      <c r="EC968" s="18" t="s">
        <v>234</v>
      </c>
      <c r="ED968" s="18"/>
      <c r="EE968" s="18"/>
      <c r="EF968" s="55" t="s">
        <v>1539</v>
      </c>
      <c r="EG968" s="55"/>
      <c r="EH968" s="18"/>
      <c r="EI968" s="18">
        <v>0</v>
      </c>
      <c r="EJ968" s="29" t="str">
        <f>K968&amp;AY968&amp;CA968&amp;DE968&amp;DT968&amp;DW968</f>
        <v>VigenteTSS Aprobado con Observaciones 4GIng Aprobada 4GAs Built Aprobado con Observaciones 4GOn Air</v>
      </c>
    </row>
    <row r="969" spans="1:140" ht="12" hidden="1" customHeight="1">
      <c r="A969" s="30" t="str">
        <f>IFERROR(IF(VLOOKUP(B969,SEARCH!A:A,1,0)=B969,"OK",""),"")</f>
        <v/>
      </c>
      <c r="B969" s="31" t="s">
        <v>7244</v>
      </c>
      <c r="C969" s="15" t="s">
        <v>7245</v>
      </c>
      <c r="D969" s="16">
        <v>5</v>
      </c>
      <c r="E969" s="16">
        <v>-33.051611000000001</v>
      </c>
      <c r="F969" s="16">
        <v>-71.530289999999994</v>
      </c>
      <c r="G969" s="16" t="s">
        <v>346</v>
      </c>
      <c r="H969" s="16" t="s">
        <v>1275</v>
      </c>
      <c r="I969" s="16" t="s">
        <v>7246</v>
      </c>
      <c r="J969" s="16" t="s">
        <v>355</v>
      </c>
      <c r="K969" s="17" t="s">
        <v>319</v>
      </c>
      <c r="L969" s="16" t="s">
        <v>247</v>
      </c>
      <c r="M969" s="55">
        <v>46203</v>
      </c>
      <c r="N969" s="18"/>
      <c r="O969" s="19" t="s">
        <v>4478</v>
      </c>
      <c r="P969" s="19" t="s">
        <v>248</v>
      </c>
      <c r="Q969" s="18" t="s">
        <v>7247</v>
      </c>
      <c r="R969" s="21" t="s">
        <v>2284</v>
      </c>
      <c r="S969" s="21">
        <v>12</v>
      </c>
      <c r="T969" s="22"/>
      <c r="U969" s="23">
        <v>0</v>
      </c>
      <c r="V969" s="21"/>
      <c r="W969" s="23">
        <v>45715</v>
      </c>
      <c r="X969" s="23"/>
      <c r="Y969" s="23" t="str">
        <f>IF(X969="","",IF(X969="TBD","TBD",IF(X969="N/A","N/A","W"&amp;TEXT(WEEKNUM(X969,21),"00")&amp;" "&amp;YEAR(X969))))</f>
        <v/>
      </c>
      <c r="Z969" s="23">
        <v>45715</v>
      </c>
      <c r="AA969" s="23">
        <v>45715</v>
      </c>
      <c r="AB969" s="24">
        <f>+IF(Z969="",0,AA969-Z969)</f>
        <v>0</v>
      </c>
      <c r="AC969" s="21" t="s">
        <v>324</v>
      </c>
      <c r="AD969" s="21"/>
      <c r="AE969" s="23">
        <v>45716</v>
      </c>
      <c r="AF969" s="25" t="str">
        <f>IF(AE969="","",IF(AE969="TBD","TBD",IF(AE969="N/A","N/A","W"&amp;TEXT(WEEKNUM(AE969,21),"00")&amp;" "&amp;YEAR(AE969))))</f>
        <v>W09 2025</v>
      </c>
      <c r="AG969" s="21" t="s">
        <v>324</v>
      </c>
      <c r="AH969" s="21"/>
      <c r="AI969" s="23">
        <v>45722</v>
      </c>
      <c r="AJ969" s="25" t="str">
        <f>IF(AI969="","",IF(AI969="TBD","TBD",IF(AI969="N/A","N/A","W"&amp;TEXT(WEEKNUM(AI969,21),"00")&amp;" "&amp;YEAR(AI969))))</f>
        <v>W10 2025</v>
      </c>
      <c r="AK969" s="21" t="s">
        <v>459</v>
      </c>
      <c r="AL969" s="21" t="s">
        <v>7248</v>
      </c>
      <c r="AM969" s="23">
        <v>45729</v>
      </c>
      <c r="AN969" s="25" t="str">
        <f>IF(AM969="","",IF(AM969="TBD","TBD",IF(AM969="N/A","N/A","W"&amp;TEXT(WEEKNUM(AM969,21),"00")&amp;" "&amp;YEAR(AM969))))</f>
        <v>W11 2025</v>
      </c>
      <c r="AO969" s="21" t="s">
        <v>324</v>
      </c>
      <c r="AP969" s="21"/>
      <c r="AQ969" s="23">
        <v>45722</v>
      </c>
      <c r="AR969" s="25" t="str">
        <f>IF(AQ969="","",IF(AQ969="TBD","TBD",IF(AQ969="N/A","N/A","W"&amp;TEXT(WEEKNUM(AQ969,21),"00")&amp;" "&amp;YEAR(AQ969))))</f>
        <v>W10 2025</v>
      </c>
      <c r="AS969" s="21" t="s">
        <v>324</v>
      </c>
      <c r="AT969" s="21">
        <v>0</v>
      </c>
      <c r="AU969" s="23">
        <v>0</v>
      </c>
      <c r="AV969" s="25" t="s">
        <v>252</v>
      </c>
      <c r="AW969" s="23">
        <v>45732</v>
      </c>
      <c r="AX969" s="25" t="str">
        <f>IF(AW969="","",IF(AW969="TBD","TBD",IF(AW969="N/A","N/A","W"&amp;TEXT(WEEKNUM(AW969,21),"00")&amp;" "&amp;YEAR(AW969))))</f>
        <v>W11 2025</v>
      </c>
      <c r="AY969" s="21" t="s">
        <v>327</v>
      </c>
      <c r="AZ969" s="21" t="s">
        <v>328</v>
      </c>
      <c r="BA969" s="21" t="s">
        <v>329</v>
      </c>
      <c r="BB969" s="23">
        <v>45777</v>
      </c>
      <c r="BC969" s="23"/>
      <c r="BD969" s="23">
        <v>45777</v>
      </c>
      <c r="BE969" s="25" t="str">
        <f>IF(BD969="","",IF(BD969="TBD","TBD",IF(BD969="N/A","N/A","W"&amp;TEXT(WEEKNUM(BD969,21),"00")&amp;" "&amp;YEAR(BD969))))</f>
        <v>W18 2025</v>
      </c>
      <c r="BF969" s="23">
        <v>45783</v>
      </c>
      <c r="BG969" s="25" t="str">
        <f>IF(BF969="","",IF(BF969="TBD","TBD",IF(BF969="N/A","N/A","W"&amp;TEXT(WEEKNUM(BF969,21),"00")&amp;" "&amp;YEAR(BF969))))</f>
        <v>W19 2025</v>
      </c>
      <c r="BH969" s="24">
        <f>+IF(BF969="",0,(BF969-BD969))</f>
        <v>6</v>
      </c>
      <c r="BI969" s="26" t="s">
        <v>415</v>
      </c>
      <c r="BJ969" s="26" t="s">
        <v>7249</v>
      </c>
      <c r="BK969" s="27">
        <v>45786</v>
      </c>
      <c r="BL969" s="25" t="str">
        <f>IF(BK969="","",IF(BK969="TBD","TBD",IF(BK969="N/A","N/A","W"&amp;TEXT(WEEKNUM(BK969,21),"00")&amp;" "&amp;YEAR(BK969))))</f>
        <v>W19 2025</v>
      </c>
      <c r="BM969" s="21" t="s">
        <v>330</v>
      </c>
      <c r="BN969" s="124" t="s">
        <v>7250</v>
      </c>
      <c r="BO969" s="23">
        <v>45783</v>
      </c>
      <c r="BP969" s="25" t="str">
        <f>IF(BO969="","",IF(BO969="TBD","TBD",IF(BO969="N/A","N/A","W"&amp;TEXT(WEEKNUM(BO969,21),"00")&amp;" "&amp;YEAR(BO969))))</f>
        <v>W19 2025</v>
      </c>
      <c r="BQ969" s="21" t="s">
        <v>330</v>
      </c>
      <c r="BR969" s="20" t="s">
        <v>7251</v>
      </c>
      <c r="BS969" s="334">
        <v>45790</v>
      </c>
      <c r="BT969" s="25" t="str">
        <f t="shared" si="53"/>
        <v>W20 2025</v>
      </c>
      <c r="BU969" s="21" t="s">
        <v>330</v>
      </c>
      <c r="BV969" s="22"/>
      <c r="BW969" s="347">
        <v>45788</v>
      </c>
      <c r="BX969" s="25" t="str">
        <f t="shared" si="54"/>
        <v>W19 2025</v>
      </c>
      <c r="BY969" s="67">
        <v>45790</v>
      </c>
      <c r="BZ969" s="25" t="str">
        <f>IF(BY969="","",IF(BY969="TBD","TBD",IF(BY969="N/A","N/A","W"&amp;TEXT(WEEKNUM(BY969,21),"00")&amp;" "&amp;YEAR(BY969))))</f>
        <v>W20 2025</v>
      </c>
      <c r="CA969" s="22" t="s">
        <v>366</v>
      </c>
      <c r="CB969" s="21" t="s">
        <v>336</v>
      </c>
      <c r="CC969" s="21" t="s">
        <v>466</v>
      </c>
      <c r="CD969" s="21"/>
      <c r="CE969" s="23"/>
      <c r="CF969" s="23">
        <v>46254</v>
      </c>
      <c r="CG969" s="23"/>
      <c r="CH969" s="23">
        <v>46254</v>
      </c>
      <c r="CI969" s="25" t="str">
        <f>IF(CH969="","",IF(CH969="TBD","TBD",IF(CH969="N/A","N/A","W"&amp;TEXT(WEEKNUM(CH969,21),"00")&amp;" "&amp;YEAR(CH969))))</f>
        <v>W34 2026</v>
      </c>
      <c r="CJ969" s="23">
        <v>46258</v>
      </c>
      <c r="CK969" s="25" t="str">
        <f>IF(CJ969="","",IF(CJ969="TBD","TBD",IF(CJ969="N/A","N/A","W"&amp;TEXT(WEEKNUM(CJ969,21),"00")&amp;" "&amp;YEAR(CJ969))))</f>
        <v>W35 2026</v>
      </c>
      <c r="CL969" s="24">
        <f>+IF(CJ969="",0,(CJ969-CH969))</f>
        <v>4</v>
      </c>
      <c r="CM969" s="21" t="s">
        <v>368</v>
      </c>
      <c r="CN969" s="54" t="s">
        <v>7252</v>
      </c>
      <c r="CO969" s="23">
        <v>46254</v>
      </c>
      <c r="CP969" s="25" t="str">
        <f>IF(CO969="","",IF(CO969="TBD","TBD",IF(CO969="N/A","N/A","W"&amp;TEXT(WEEKNUM(CO969,21),"00")&amp;" "&amp;YEAR(CO969))))</f>
        <v>W34 2026</v>
      </c>
      <c r="CQ969" s="21" t="s">
        <v>339</v>
      </c>
      <c r="CR969" s="23" t="s">
        <v>6900</v>
      </c>
      <c r="CS969" s="23">
        <v>46255</v>
      </c>
      <c r="CT969" s="25" t="str">
        <f>IF(CS969="","",IF(CS969="TBD","TBD",IF(CS969="N/A","N/A","W"&amp;TEXT(WEEKNUM(CS969,21),"00")&amp;" "&amp;YEAR(CS969))))</f>
        <v>W34 2026</v>
      </c>
      <c r="CU969" s="21" t="s">
        <v>339</v>
      </c>
      <c r="CV969" s="21" t="s">
        <v>488</v>
      </c>
      <c r="CW969" s="23">
        <v>46254</v>
      </c>
      <c r="CX969" s="25" t="str">
        <f>IF(CW969="","",IF(CW969="TBD","TBD",IF(CW969="N/A","N/A","W"&amp;TEXT(WEEKNUM(CW969,21),"00")&amp;" "&amp;YEAR(CW969))))</f>
        <v>W34 2026</v>
      </c>
      <c r="CY969" s="21" t="s">
        <v>368</v>
      </c>
      <c r="CZ969" s="21" t="s">
        <v>7253</v>
      </c>
      <c r="DA969" s="23">
        <v>46254</v>
      </c>
      <c r="DB969" s="25" t="str">
        <f>IF(DA969="","",IF(DA969="TBD","TBD",IF(DA969="N/A","N/A","W"&amp;TEXT(WEEKNUM(DA969,21),"00")&amp;" "&amp;YEAR(DA969))))</f>
        <v>W34 2026</v>
      </c>
      <c r="DC969" s="23">
        <v>46255</v>
      </c>
      <c r="DD969" s="25" t="str">
        <f>IF(DC969="","",IF(DC969="TBD","TBD",IF(DC969="N/A","N/A","W"&amp;TEXT(WEEKNUM(DC969,21),"00")&amp;" "&amp;YEAR(DC969))))</f>
        <v>W34 2026</v>
      </c>
      <c r="DE969" s="21" t="s">
        <v>1693</v>
      </c>
      <c r="DF969" s="23"/>
      <c r="DG969" s="21" t="s">
        <v>259</v>
      </c>
      <c r="DH969" s="21">
        <v>0</v>
      </c>
      <c r="DI969" s="18"/>
      <c r="DJ969" s="18"/>
      <c r="DK969" s="21" t="s">
        <v>260</v>
      </c>
      <c r="DL969" s="21" t="s">
        <v>341</v>
      </c>
      <c r="DM969" s="21"/>
      <c r="DN969" s="23">
        <v>46255</v>
      </c>
      <c r="DO969" s="23">
        <v>46255</v>
      </c>
      <c r="DP969" s="23"/>
      <c r="DQ969" s="23" t="s">
        <v>276</v>
      </c>
      <c r="DR969" s="23"/>
      <c r="DS969" s="23"/>
      <c r="DT969" s="23"/>
      <c r="DU969" s="23"/>
      <c r="DV969" s="23"/>
      <c r="DW969" s="23"/>
      <c r="DX969" s="23"/>
      <c r="DY969" s="18"/>
      <c r="DZ969" s="18"/>
      <c r="EA969" s="18" t="s">
        <v>403</v>
      </c>
      <c r="EB969" s="21" t="s">
        <v>374</v>
      </c>
      <c r="EC969" s="18" t="s">
        <v>234</v>
      </c>
      <c r="ED969" s="18"/>
      <c r="EE969" s="18"/>
      <c r="EF969" s="55">
        <v>46255</v>
      </c>
      <c r="EG969" s="290" t="s">
        <v>1116</v>
      </c>
      <c r="EH969" s="18" t="s">
        <v>6984</v>
      </c>
      <c r="EI969" s="18" t="s">
        <v>7254</v>
      </c>
      <c r="EJ969" s="29" t="str">
        <f>K969&amp;AY969&amp;CA969&amp;DE969&amp;DT969&amp;DW969</f>
        <v>VigenteTSS Aprobado 4GIng Aprobada con Observaciones 4GAs Built Observado 4G</v>
      </c>
    </row>
    <row r="970" spans="1:140" ht="12" hidden="1" customHeight="1">
      <c r="A970" s="30" t="str">
        <f>IFERROR(IF(VLOOKUP(B970,SEARCH!A:A,1,0)=B970,"OK",""),"")</f>
        <v/>
      </c>
      <c r="B970" s="31" t="s">
        <v>7255</v>
      </c>
      <c r="C970" s="15" t="s">
        <v>7256</v>
      </c>
      <c r="D970" s="16">
        <v>8</v>
      </c>
      <c r="E970" s="16">
        <v>-37.245556000000001</v>
      </c>
      <c r="F970" s="16">
        <v>-73.337582999999995</v>
      </c>
      <c r="G970" s="16" t="s">
        <v>1038</v>
      </c>
      <c r="H970" s="16" t="s">
        <v>1053</v>
      </c>
      <c r="I970" s="16" t="s">
        <v>7257</v>
      </c>
      <c r="J970" s="16" t="s">
        <v>1736</v>
      </c>
      <c r="K970" s="16" t="s">
        <v>3</v>
      </c>
      <c r="L970" s="16" t="s">
        <v>247</v>
      </c>
      <c r="M970" s="103"/>
      <c r="N970" s="18"/>
      <c r="O970" s="19" t="s">
        <v>4478</v>
      </c>
      <c r="P970" s="19" t="s">
        <v>248</v>
      </c>
      <c r="Q970" s="18"/>
      <c r="R970" s="21" t="s">
        <v>4802</v>
      </c>
      <c r="S970" s="21">
        <v>18</v>
      </c>
      <c r="T970" s="22" t="s">
        <v>5701</v>
      </c>
      <c r="U970" s="23">
        <v>45562</v>
      </c>
      <c r="V970" s="21" t="str">
        <f>IF(U970="","",IF(U970="TBD","TBD",IF(U970="N/A","N/A","W"&amp;TEXT(WEEKNUM(U970,21),"00")&amp;" "&amp;YEAR(U970))))</f>
        <v>W39 2024</v>
      </c>
      <c r="W970" s="23">
        <v>45603</v>
      </c>
      <c r="X970" s="23"/>
      <c r="Y970" s="23" t="str">
        <f>IF(X970="","",IF(X970="TBD","TBD",IF(X970="N/A","N/A","W"&amp;TEXT(WEEKNUM(X970,21),"00")&amp;" "&amp;YEAR(X970))))</f>
        <v/>
      </c>
      <c r="Z970" s="23">
        <v>45607</v>
      </c>
      <c r="AA970" s="23">
        <v>45610</v>
      </c>
      <c r="AB970" s="24">
        <f>+IF(Z970="",0,AA970-Z970)</f>
        <v>3</v>
      </c>
      <c r="AC970" s="21" t="s">
        <v>1381</v>
      </c>
      <c r="AD970" s="21"/>
      <c r="AE970" s="23"/>
      <c r="AF970" s="25" t="str">
        <f>IF(AE970="","",IF(AE970="TBD","TBD",IF(AE970="N/A","N/A","W"&amp;TEXT(WEEKNUM(AE970,21),"00")&amp;" "&amp;YEAR(AE970))))</f>
        <v/>
      </c>
      <c r="AG970" s="21" t="s">
        <v>251</v>
      </c>
      <c r="AH970" s="21"/>
      <c r="AI970" s="23"/>
      <c r="AJ970" s="25" t="str">
        <f>IF(AI970="","",IF(AI970="TBD","TBD",IF(AI970="N/A","N/A","W"&amp;TEXT(WEEKNUM(AI970,21),"00")&amp;" "&amp;YEAR(AI970))))</f>
        <v/>
      </c>
      <c r="AK970" s="21" t="s">
        <v>251</v>
      </c>
      <c r="AL970" s="21"/>
      <c r="AM970" s="23"/>
      <c r="AN970" s="25" t="str">
        <f>IF(AM970="","",IF(AM970="TBD","TBD",IF(AM970="N/A","N/A","W"&amp;TEXT(WEEKNUM(AM970,21),"00")&amp;" "&amp;YEAR(AM970))))</f>
        <v/>
      </c>
      <c r="AO970" s="21" t="s">
        <v>251</v>
      </c>
      <c r="AP970" s="21"/>
      <c r="AQ970" s="23"/>
      <c r="AR970" s="25" t="str">
        <f>IF(AQ970="","",IF(AQ970="TBD","TBD",IF(AQ970="N/A","N/A","W"&amp;TEXT(WEEKNUM(AQ970,21),"00")&amp;" "&amp;YEAR(AQ970))))</f>
        <v/>
      </c>
      <c r="AS970" s="21"/>
      <c r="AT970" s="21"/>
      <c r="AU970" s="23"/>
      <c r="AV970" s="25" t="s">
        <v>252</v>
      </c>
      <c r="AW970" s="23"/>
      <c r="AX970" s="25" t="str">
        <f>IF(AW970="","",IF(AW970="TBD","TBD",IF(AW970="N/A","N/A","W"&amp;TEXT(WEEKNUM(AW970,21),"00")&amp;" "&amp;YEAR(AW970))))</f>
        <v/>
      </c>
      <c r="AY970" s="21" t="s">
        <v>1381</v>
      </c>
      <c r="AZ970" s="21" t="s">
        <v>254</v>
      </c>
      <c r="BA970" s="21" t="s">
        <v>255</v>
      </c>
      <c r="BB970" s="23"/>
      <c r="BC970" s="23"/>
      <c r="BD970" s="23"/>
      <c r="BE970" s="25" t="str">
        <f>IF(BD970="","",IF(BD970="TBD","TBD",IF(BD970="N/A","N/A","W"&amp;TEXT(WEEKNUM(BD970,21),"00")&amp;" "&amp;YEAR(BD970))))</f>
        <v/>
      </c>
      <c r="BF970" s="23"/>
      <c r="BG970" s="25" t="str">
        <f>IF(BF970="","",IF(BF970="TBD","TBD",IF(BF970="N/A","N/A","W"&amp;TEXT(WEEKNUM(BF970,21),"00")&amp;" "&amp;YEAR(BF970))))</f>
        <v/>
      </c>
      <c r="BH970" s="24">
        <f>+IF(BF970="",0,(BF970-BD970))</f>
        <v>0</v>
      </c>
      <c r="BI970" s="26" t="s">
        <v>256</v>
      </c>
      <c r="BJ970" s="26"/>
      <c r="BK970" s="27"/>
      <c r="BL970" s="25" t="str">
        <f>IF(BK970="","",IF(BK970="TBD","TBD",IF(BK970="N/A","N/A","W"&amp;TEXT(WEEKNUM(BK970,21),"00")&amp;" "&amp;YEAR(BK970))))</f>
        <v/>
      </c>
      <c r="BM970" s="21" t="s">
        <v>256</v>
      </c>
      <c r="BN970" s="124"/>
      <c r="BO970" s="23"/>
      <c r="BP970" s="25" t="str">
        <f>IF(BO970="","",IF(BO970="TBD","TBD",IF(BO970="N/A","N/A","W"&amp;TEXT(WEEKNUM(BO970,21),"00")&amp;" "&amp;YEAR(BO970))))</f>
        <v/>
      </c>
      <c r="BQ970" s="21" t="s">
        <v>256</v>
      </c>
      <c r="BR970" s="21"/>
      <c r="BS970" s="334"/>
      <c r="BT970" s="25" t="str">
        <f t="shared" si="53"/>
        <v/>
      </c>
      <c r="BU970" s="21" t="s">
        <v>256</v>
      </c>
      <c r="BV970" s="22"/>
      <c r="BW970" s="347"/>
      <c r="BX970" s="25" t="str">
        <f t="shared" si="54"/>
        <v/>
      </c>
      <c r="BY970" s="67"/>
      <c r="BZ970" s="25" t="str">
        <f>IF(BY970="","",IF(BY970="TBD","TBD",IF(BY970="N/A","N/A","W"&amp;TEXT(WEEKNUM(BY970,21),"00")&amp;" "&amp;YEAR(BY970))))</f>
        <v/>
      </c>
      <c r="CA970" s="21" t="s">
        <v>257</v>
      </c>
      <c r="CB970" s="21" t="s">
        <v>349</v>
      </c>
      <c r="CC970" s="21" t="s">
        <v>350</v>
      </c>
      <c r="CD970" s="21"/>
      <c r="CE970" s="23"/>
      <c r="CF970" s="23"/>
      <c r="CG970" s="23"/>
      <c r="CH970" s="23"/>
      <c r="CI970" s="25" t="str">
        <f>IF(CH970="","",IF(CH970="TBD","TBD",IF(CH970="N/A","N/A","W"&amp;TEXT(WEEKNUM(CH970,21),"00")&amp;" "&amp;YEAR(CH970))))</f>
        <v/>
      </c>
      <c r="CJ970" s="23"/>
      <c r="CK970" s="25" t="str">
        <f>IF(CJ970="","",IF(CJ970="TBD","TBD",IF(CJ970="N/A","N/A","W"&amp;TEXT(WEEKNUM(CJ970,21),"00")&amp;" "&amp;YEAR(CJ970))))</f>
        <v/>
      </c>
      <c r="CL970" s="24">
        <f>+IF(CJ970="",0,(CJ970-CH970))</f>
        <v>0</v>
      </c>
      <c r="CM970" s="21" t="s">
        <v>258</v>
      </c>
      <c r="CN970" s="21"/>
      <c r="CO970" s="23"/>
      <c r="CP970" s="25" t="str">
        <f>IF(CO970="","",IF(CO970="TBD","TBD",IF(CO970="N/A","N/A","W"&amp;TEXT(WEEKNUM(CO970,21),"00")&amp;" "&amp;YEAR(CO970))))</f>
        <v/>
      </c>
      <c r="CQ970" s="23" t="s">
        <v>258</v>
      </c>
      <c r="CR970" s="23"/>
      <c r="CS970" s="23"/>
      <c r="CT970" s="25" t="str">
        <f>IF(CS970="","",IF(CS970="TBD","TBD",IF(CS970="N/A","N/A","W"&amp;TEXT(WEEKNUM(CS970,21),"00")&amp;" "&amp;YEAR(CS970))))</f>
        <v/>
      </c>
      <c r="CU970" s="21" t="s">
        <v>258</v>
      </c>
      <c r="CV970" s="21"/>
      <c r="CW970" s="23"/>
      <c r="CX970" s="25" t="str">
        <f>IF(CW970="","",IF(CW970="TBD","TBD",IF(CW970="N/A","N/A","W"&amp;TEXT(WEEKNUM(CW970,21),"00")&amp;" "&amp;YEAR(CW970))))</f>
        <v/>
      </c>
      <c r="CY970" s="21" t="s">
        <v>258</v>
      </c>
      <c r="CZ970" s="21"/>
      <c r="DA970" s="23"/>
      <c r="DB970" s="25" t="str">
        <f>IF(DA970="","",IF(DA970="TBD","TBD",IF(DA970="N/A","N/A","W"&amp;TEXT(WEEKNUM(DA970,21),"00")&amp;" "&amp;YEAR(DA970))))</f>
        <v/>
      </c>
      <c r="DC970" s="23"/>
      <c r="DD970" s="25" t="str">
        <f>IF(DC970="","",IF(DC970="TBD","TBD",IF(DC970="N/A","N/A","W"&amp;TEXT(WEEKNUM(DC970,21),"00")&amp;" "&amp;YEAR(DC970))))</f>
        <v/>
      </c>
      <c r="DE970" s="21" t="s">
        <v>258</v>
      </c>
      <c r="DF970" s="23"/>
      <c r="DG970" s="21" t="s">
        <v>259</v>
      </c>
      <c r="DH970" s="18"/>
      <c r="DI970" s="18"/>
      <c r="DJ970" s="18"/>
      <c r="DK970" s="21" t="s">
        <v>260</v>
      </c>
      <c r="DL970" s="21" t="s">
        <v>275</v>
      </c>
      <c r="DM970" s="21"/>
      <c r="DN970" s="23"/>
      <c r="DO970" s="23"/>
      <c r="DP970" s="23"/>
      <c r="DQ970" s="23" t="s">
        <v>262</v>
      </c>
      <c r="DR970" s="23"/>
      <c r="DS970" s="23"/>
      <c r="DT970" s="23"/>
      <c r="DU970" s="23"/>
      <c r="DV970" s="23"/>
      <c r="DW970" s="23"/>
      <c r="DX970" s="23"/>
      <c r="DY970" s="18"/>
      <c r="DZ970" s="18"/>
      <c r="EA970" s="18"/>
      <c r="EB970" s="21" t="s">
        <v>30</v>
      </c>
      <c r="EC970" s="18"/>
      <c r="ED970" s="18"/>
      <c r="EE970" s="18"/>
      <c r="EF970" s="55"/>
      <c r="EG970" s="55"/>
      <c r="EH970" s="18"/>
      <c r="EI970" s="18">
        <v>0</v>
      </c>
      <c r="EJ970" s="29" t="str">
        <f>K970&amp;AY970&amp;CA970&amp;DE970&amp;DT970&amp;DW970</f>
        <v>No VigenteTSS En RevisiónIng No Recibida 4GAs Built No Recibido</v>
      </c>
    </row>
    <row r="971" spans="1:140" ht="12" hidden="1" customHeight="1">
      <c r="A971" s="30" t="str">
        <f>IFERROR(IF(VLOOKUP(B971,SEARCH!A:A,1,0)=B971,"OK",""),"")</f>
        <v/>
      </c>
      <c r="B971" s="31" t="s">
        <v>7258</v>
      </c>
      <c r="C971" s="15" t="s">
        <v>7259</v>
      </c>
      <c r="D971" s="16">
        <v>8</v>
      </c>
      <c r="E971" s="16">
        <v>-37.031360999999997</v>
      </c>
      <c r="F971" s="16">
        <v>-72.409000000000006</v>
      </c>
      <c r="G971" s="16" t="s">
        <v>1038</v>
      </c>
      <c r="H971" s="16" t="s">
        <v>4616</v>
      </c>
      <c r="I971" s="16" t="s">
        <v>7260</v>
      </c>
      <c r="J971" s="16" t="s">
        <v>318</v>
      </c>
      <c r="K971" s="16" t="s">
        <v>3</v>
      </c>
      <c r="L971" s="16" t="s">
        <v>247</v>
      </c>
      <c r="M971" s="103"/>
      <c r="N971" s="18"/>
      <c r="O971" s="19" t="s">
        <v>4478</v>
      </c>
      <c r="P971" s="19" t="s">
        <v>248</v>
      </c>
      <c r="Q971" s="18"/>
      <c r="R971" s="21" t="s">
        <v>4802</v>
      </c>
      <c r="S971" s="21">
        <v>12</v>
      </c>
      <c r="T971" s="22" t="s">
        <v>7261</v>
      </c>
      <c r="U971" s="23">
        <v>45562</v>
      </c>
      <c r="V971" s="21" t="str">
        <f>IF(U971="","",IF(U971="TBD","TBD",IF(U971="N/A","N/A","W"&amp;TEXT(WEEKNUM(U971,21),"00")&amp;" "&amp;YEAR(U971))))</f>
        <v>W39 2024</v>
      </c>
      <c r="W971" s="23"/>
      <c r="X971" s="23"/>
      <c r="Y971" s="23" t="str">
        <f>IF(X971="","",IF(X971="TBD","TBD",IF(X971="N/A","N/A","W"&amp;TEXT(WEEKNUM(X971,21),"00")&amp;" "&amp;YEAR(X971))))</f>
        <v/>
      </c>
      <c r="Z971" s="23"/>
      <c r="AA971" s="23"/>
      <c r="AB971" s="24">
        <f>+IF(Z971="",0,AA971-Z971)</f>
        <v>0</v>
      </c>
      <c r="AC971" s="21" t="s">
        <v>739</v>
      </c>
      <c r="AD971" s="21" t="s">
        <v>7262</v>
      </c>
      <c r="AE971" s="23">
        <v>45639</v>
      </c>
      <c r="AF971" s="25" t="str">
        <f>IF(AE971="","",IF(AE971="TBD","TBD",IF(AE971="N/A","N/A","W"&amp;TEXT(WEEKNUM(AE971,21),"00")&amp;" "&amp;YEAR(AE971))))</f>
        <v>W50 2024</v>
      </c>
      <c r="AG971" s="21" t="s">
        <v>251</v>
      </c>
      <c r="AH971" s="21"/>
      <c r="AI971" s="23"/>
      <c r="AJ971" s="25" t="str">
        <f>IF(AI971="","",IF(AI971="TBD","TBD",IF(AI971="N/A","N/A","W"&amp;TEXT(WEEKNUM(AI971,21),"00")&amp;" "&amp;YEAR(AI971))))</f>
        <v/>
      </c>
      <c r="AK971" s="21" t="s">
        <v>251</v>
      </c>
      <c r="AL971" s="21"/>
      <c r="AM971" s="23"/>
      <c r="AN971" s="25" t="str">
        <f>IF(AM971="","",IF(AM971="TBD","TBD",IF(AM971="N/A","N/A","W"&amp;TEXT(WEEKNUM(AM971,21),"00")&amp;" "&amp;YEAR(AM971))))</f>
        <v/>
      </c>
      <c r="AO971" s="21" t="s">
        <v>251</v>
      </c>
      <c r="AP971" s="21"/>
      <c r="AQ971" s="23"/>
      <c r="AR971" s="25" t="str">
        <f>IF(AQ971="","",IF(AQ971="TBD","TBD",IF(AQ971="N/A","N/A","W"&amp;TEXT(WEEKNUM(AQ971,21),"00")&amp;" "&amp;YEAR(AQ971))))</f>
        <v/>
      </c>
      <c r="AS971" s="21"/>
      <c r="AT971" s="21"/>
      <c r="AU971" s="23"/>
      <c r="AV971" s="25" t="s">
        <v>252</v>
      </c>
      <c r="AW971" s="23"/>
      <c r="AX971" s="25" t="str">
        <f>IF(AW971="","",IF(AW971="TBD","TBD",IF(AW971="N/A","N/A","W"&amp;TEXT(WEEKNUM(AW971,21),"00")&amp;" "&amp;YEAR(AW971))))</f>
        <v/>
      </c>
      <c r="AY971" s="21" t="s">
        <v>253</v>
      </c>
      <c r="AZ971" s="21" t="s">
        <v>254</v>
      </c>
      <c r="BA971" s="21" t="s">
        <v>255</v>
      </c>
      <c r="BB971" s="23"/>
      <c r="BC971" s="23"/>
      <c r="BD971" s="23"/>
      <c r="BE971" s="25" t="str">
        <f>IF(BD971="","",IF(BD971="TBD","TBD",IF(BD971="N/A","N/A","W"&amp;TEXT(WEEKNUM(BD971,21),"00")&amp;" "&amp;YEAR(BD971))))</f>
        <v/>
      </c>
      <c r="BF971" s="23"/>
      <c r="BG971" s="25" t="str">
        <f>IF(BF971="","",IF(BF971="TBD","TBD",IF(BF971="N/A","N/A","W"&amp;TEXT(WEEKNUM(BF971,21),"00")&amp;" "&amp;YEAR(BF971))))</f>
        <v/>
      </c>
      <c r="BH971" s="24">
        <f>+IF(BF971="",0,(BF971-BD971))</f>
        <v>0</v>
      </c>
      <c r="BI971" s="26" t="s">
        <v>256</v>
      </c>
      <c r="BJ971" s="26"/>
      <c r="BK971" s="27"/>
      <c r="BL971" s="25" t="str">
        <f>IF(BK971="","",IF(BK971="TBD","TBD",IF(BK971="N/A","N/A","W"&amp;TEXT(WEEKNUM(BK971,21),"00")&amp;" "&amp;YEAR(BK971))))</f>
        <v/>
      </c>
      <c r="BM971" s="21" t="s">
        <v>256</v>
      </c>
      <c r="BN971" s="124"/>
      <c r="BO971" s="23"/>
      <c r="BP971" s="25" t="str">
        <f>IF(BO971="","",IF(BO971="TBD","TBD",IF(BO971="N/A","N/A","W"&amp;TEXT(WEEKNUM(BO971,21),"00")&amp;" "&amp;YEAR(BO971))))</f>
        <v/>
      </c>
      <c r="BQ971" s="21" t="s">
        <v>256</v>
      </c>
      <c r="BR971" s="21"/>
      <c r="BS971" s="334"/>
      <c r="BT971" s="25" t="str">
        <f t="shared" si="53"/>
        <v/>
      </c>
      <c r="BU971" s="21" t="s">
        <v>256</v>
      </c>
      <c r="BV971" s="22"/>
      <c r="BW971" s="347"/>
      <c r="BX971" s="25" t="str">
        <f t="shared" si="54"/>
        <v/>
      </c>
      <c r="BY971" s="67"/>
      <c r="BZ971" s="25" t="str">
        <f>IF(BY971="","",IF(BY971="TBD","TBD",IF(BY971="N/A","N/A","W"&amp;TEXT(WEEKNUM(BY971,21),"00")&amp;" "&amp;YEAR(BY971))))</f>
        <v/>
      </c>
      <c r="CA971" s="21" t="s">
        <v>257</v>
      </c>
      <c r="CB971" s="21" t="s">
        <v>349</v>
      </c>
      <c r="CC971" s="21" t="s">
        <v>350</v>
      </c>
      <c r="CD971" s="21"/>
      <c r="CE971" s="23"/>
      <c r="CF971" s="23"/>
      <c r="CG971" s="23"/>
      <c r="CH971" s="23"/>
      <c r="CI971" s="25" t="str">
        <f>IF(CH971="","",IF(CH971="TBD","TBD",IF(CH971="N/A","N/A","W"&amp;TEXT(WEEKNUM(CH971,21),"00")&amp;" "&amp;YEAR(CH971))))</f>
        <v/>
      </c>
      <c r="CJ971" s="23"/>
      <c r="CK971" s="25" t="str">
        <f>IF(CJ971="","",IF(CJ971="TBD","TBD",IF(CJ971="N/A","N/A","W"&amp;TEXT(WEEKNUM(CJ971,21),"00")&amp;" "&amp;YEAR(CJ971))))</f>
        <v/>
      </c>
      <c r="CL971" s="24">
        <f>+IF(CJ971="",0,(CJ971-CH971))</f>
        <v>0</v>
      </c>
      <c r="CM971" s="21" t="s">
        <v>258</v>
      </c>
      <c r="CN971" s="21"/>
      <c r="CO971" s="23"/>
      <c r="CP971" s="25" t="str">
        <f>IF(CO971="","",IF(CO971="TBD","TBD",IF(CO971="N/A","N/A","W"&amp;TEXT(WEEKNUM(CO971,21),"00")&amp;" "&amp;YEAR(CO971))))</f>
        <v/>
      </c>
      <c r="CQ971" s="23" t="s">
        <v>258</v>
      </c>
      <c r="CR971" s="23"/>
      <c r="CS971" s="23"/>
      <c r="CT971" s="25" t="str">
        <f>IF(CS971="","",IF(CS971="TBD","TBD",IF(CS971="N/A","N/A","W"&amp;TEXT(WEEKNUM(CS971,21),"00")&amp;" "&amp;YEAR(CS971))))</f>
        <v/>
      </c>
      <c r="CU971" s="21" t="s">
        <v>258</v>
      </c>
      <c r="CV971" s="21"/>
      <c r="CW971" s="23"/>
      <c r="CX971" s="25" t="str">
        <f>IF(CW971="","",IF(CW971="TBD","TBD",IF(CW971="N/A","N/A","W"&amp;TEXT(WEEKNUM(CW971,21),"00")&amp;" "&amp;YEAR(CW971))))</f>
        <v/>
      </c>
      <c r="CY971" s="21" t="s">
        <v>258</v>
      </c>
      <c r="CZ971" s="21"/>
      <c r="DA971" s="23"/>
      <c r="DB971" s="25" t="str">
        <f>IF(DA971="","",IF(DA971="TBD","TBD",IF(DA971="N/A","N/A","W"&amp;TEXT(WEEKNUM(DA971,21),"00")&amp;" "&amp;YEAR(DA971))))</f>
        <v/>
      </c>
      <c r="DC971" s="23"/>
      <c r="DD971" s="25" t="str">
        <f>IF(DC971="","",IF(DC971="TBD","TBD",IF(DC971="N/A","N/A","W"&amp;TEXT(WEEKNUM(DC971,21),"00")&amp;" "&amp;YEAR(DC971))))</f>
        <v/>
      </c>
      <c r="DE971" s="21" t="s">
        <v>258</v>
      </c>
      <c r="DF971" s="23"/>
      <c r="DG971" s="21" t="s">
        <v>259</v>
      </c>
      <c r="DH971" s="18"/>
      <c r="DI971" s="18"/>
      <c r="DJ971" s="18"/>
      <c r="DK971" s="21" t="s">
        <v>260</v>
      </c>
      <c r="DL971" s="21" t="s">
        <v>275</v>
      </c>
      <c r="DM971" s="21"/>
      <c r="DN971" s="23"/>
      <c r="DO971" s="23"/>
      <c r="DP971" s="23"/>
      <c r="DQ971" s="23" t="s">
        <v>262</v>
      </c>
      <c r="DR971" s="23"/>
      <c r="DS971" s="23"/>
      <c r="DT971" s="23"/>
      <c r="DU971" s="23"/>
      <c r="DV971" s="23"/>
      <c r="DW971" s="23"/>
      <c r="DX971" s="23"/>
      <c r="DY971" s="18"/>
      <c r="DZ971" s="18"/>
      <c r="EA971" s="18"/>
      <c r="EB971" s="21" t="s">
        <v>30</v>
      </c>
      <c r="EC971" s="18"/>
      <c r="ED971" s="18"/>
      <c r="EE971" s="18"/>
      <c r="EF971" s="55"/>
      <c r="EG971" s="55"/>
      <c r="EH971" s="18"/>
      <c r="EI971" s="18">
        <v>0</v>
      </c>
      <c r="EJ971" s="29" t="str">
        <f>K971&amp;AY971&amp;CA971&amp;DE971&amp;DT971&amp;DW971</f>
        <v>No VigenteTSS No Recibido 4GIng No Recibida 4GAs Built No Recibido</v>
      </c>
    </row>
    <row r="972" spans="1:140" ht="12" hidden="1" customHeight="1">
      <c r="A972" s="30" t="str">
        <f>IFERROR(IF(VLOOKUP(B972,SEARCH!A:A,1,0)=B972,"OK",""),"")</f>
        <v/>
      </c>
      <c r="B972" s="31" t="s">
        <v>7263</v>
      </c>
      <c r="C972" s="15" t="s">
        <v>7264</v>
      </c>
      <c r="D972" s="16">
        <v>8</v>
      </c>
      <c r="E972" s="16">
        <v>-37.039250000000003</v>
      </c>
      <c r="F972" s="16">
        <v>-72.395306000000005</v>
      </c>
      <c r="G972" s="16" t="s">
        <v>1038</v>
      </c>
      <c r="H972" s="16" t="s">
        <v>4616</v>
      </c>
      <c r="I972" s="16" t="s">
        <v>7265</v>
      </c>
      <c r="J972" s="16" t="s">
        <v>1736</v>
      </c>
      <c r="K972" s="16" t="s">
        <v>3</v>
      </c>
      <c r="L972" s="16" t="s">
        <v>247</v>
      </c>
      <c r="M972" s="103"/>
      <c r="N972" s="18"/>
      <c r="O972" s="19" t="s">
        <v>4478</v>
      </c>
      <c r="P972" s="19" t="s">
        <v>248</v>
      </c>
      <c r="Q972" s="18"/>
      <c r="R972" s="21" t="s">
        <v>4802</v>
      </c>
      <c r="S972" s="21">
        <v>12</v>
      </c>
      <c r="T972" s="22" t="s">
        <v>7266</v>
      </c>
      <c r="U972" s="23">
        <v>45562</v>
      </c>
      <c r="V972" s="21" t="str">
        <f>IF(U972="","",IF(U972="TBD","TBD",IF(U972="N/A","N/A","W"&amp;TEXT(WEEKNUM(U972,21),"00")&amp;" "&amp;YEAR(U972))))</f>
        <v>W39 2024</v>
      </c>
      <c r="W972" s="23">
        <v>45603</v>
      </c>
      <c r="X972" s="23"/>
      <c r="Y972" s="23" t="str">
        <f>IF(X972="","",IF(X972="TBD","TBD",IF(X972="N/A","N/A","W"&amp;TEXT(WEEKNUM(X972,21),"00")&amp;" "&amp;YEAR(X972))))</f>
        <v/>
      </c>
      <c r="Z972" s="23">
        <v>45607</v>
      </c>
      <c r="AA972" s="23">
        <v>45610</v>
      </c>
      <c r="AB972" s="24">
        <f>+IF(Z972="",0,AA972-Z972)</f>
        <v>3</v>
      </c>
      <c r="AC972" s="21" t="s">
        <v>1381</v>
      </c>
      <c r="AD972" s="21"/>
      <c r="AE972" s="23"/>
      <c r="AF972" s="25" t="str">
        <f>IF(AE972="","",IF(AE972="TBD","TBD",IF(AE972="N/A","N/A","W"&amp;TEXT(WEEKNUM(AE972,21),"00")&amp;" "&amp;YEAR(AE972))))</f>
        <v/>
      </c>
      <c r="AG972" s="21" t="s">
        <v>251</v>
      </c>
      <c r="AH972" s="21"/>
      <c r="AI972" s="23"/>
      <c r="AJ972" s="25" t="str">
        <f>IF(AI972="","",IF(AI972="TBD","TBD",IF(AI972="N/A","N/A","W"&amp;TEXT(WEEKNUM(AI972,21),"00")&amp;" "&amp;YEAR(AI972))))</f>
        <v/>
      </c>
      <c r="AK972" s="21" t="s">
        <v>251</v>
      </c>
      <c r="AL972" s="21"/>
      <c r="AM972" s="23"/>
      <c r="AN972" s="25" t="str">
        <f>IF(AM972="","",IF(AM972="TBD","TBD",IF(AM972="N/A","N/A","W"&amp;TEXT(WEEKNUM(AM972,21),"00")&amp;" "&amp;YEAR(AM972))))</f>
        <v/>
      </c>
      <c r="AO972" s="21" t="s">
        <v>251</v>
      </c>
      <c r="AP972" s="21"/>
      <c r="AQ972" s="23"/>
      <c r="AR972" s="25" t="str">
        <f>IF(AQ972="","",IF(AQ972="TBD","TBD",IF(AQ972="N/A","N/A","W"&amp;TEXT(WEEKNUM(AQ972,21),"00")&amp;" "&amp;YEAR(AQ972))))</f>
        <v/>
      </c>
      <c r="AS972" s="21"/>
      <c r="AT972" s="21"/>
      <c r="AU972" s="23"/>
      <c r="AV972" s="25" t="s">
        <v>252</v>
      </c>
      <c r="AW972" s="23"/>
      <c r="AX972" s="25" t="str">
        <f>IF(AW972="","",IF(AW972="TBD","TBD",IF(AW972="N/A","N/A","W"&amp;TEXT(WEEKNUM(AW972,21),"00")&amp;" "&amp;YEAR(AW972))))</f>
        <v/>
      </c>
      <c r="AY972" s="21" t="s">
        <v>1381</v>
      </c>
      <c r="AZ972" s="21" t="s">
        <v>254</v>
      </c>
      <c r="BA972" s="21" t="s">
        <v>255</v>
      </c>
      <c r="BB972" s="23"/>
      <c r="BC972" s="23"/>
      <c r="BD972" s="23"/>
      <c r="BE972" s="25" t="str">
        <f>IF(BD972="","",IF(BD972="TBD","TBD",IF(BD972="N/A","N/A","W"&amp;TEXT(WEEKNUM(BD972,21),"00")&amp;" "&amp;YEAR(BD972))))</f>
        <v/>
      </c>
      <c r="BF972" s="23"/>
      <c r="BG972" s="25" t="str">
        <f>IF(BF972="","",IF(BF972="TBD","TBD",IF(BF972="N/A","N/A","W"&amp;TEXT(WEEKNUM(BF972,21),"00")&amp;" "&amp;YEAR(BF972))))</f>
        <v/>
      </c>
      <c r="BH972" s="24">
        <f>+IF(BF972="",0,(BF972-BD972))</f>
        <v>0</v>
      </c>
      <c r="BI972" s="26" t="s">
        <v>256</v>
      </c>
      <c r="BJ972" s="26"/>
      <c r="BK972" s="27"/>
      <c r="BL972" s="25" t="str">
        <f>IF(BK972="","",IF(BK972="TBD","TBD",IF(BK972="N/A","N/A","W"&amp;TEXT(WEEKNUM(BK972,21),"00")&amp;" "&amp;YEAR(BK972))))</f>
        <v/>
      </c>
      <c r="BM972" s="21" t="s">
        <v>256</v>
      </c>
      <c r="BN972" s="124"/>
      <c r="BO972" s="23"/>
      <c r="BP972" s="25" t="str">
        <f>IF(BO972="","",IF(BO972="TBD","TBD",IF(BO972="N/A","N/A","W"&amp;TEXT(WEEKNUM(BO972,21),"00")&amp;" "&amp;YEAR(BO972))))</f>
        <v/>
      </c>
      <c r="BQ972" s="21" t="s">
        <v>256</v>
      </c>
      <c r="BR972" s="21"/>
      <c r="BS972" s="334"/>
      <c r="BT972" s="25" t="str">
        <f t="shared" si="53"/>
        <v/>
      </c>
      <c r="BU972" s="21" t="s">
        <v>256</v>
      </c>
      <c r="BV972" s="22"/>
      <c r="BW972" s="347"/>
      <c r="BX972" s="25" t="str">
        <f t="shared" si="54"/>
        <v/>
      </c>
      <c r="BY972" s="67"/>
      <c r="BZ972" s="25" t="str">
        <f>IF(BY972="","",IF(BY972="TBD","TBD",IF(BY972="N/A","N/A","W"&amp;TEXT(WEEKNUM(BY972,21),"00")&amp;" "&amp;YEAR(BY972))))</f>
        <v/>
      </c>
      <c r="CA972" s="21" t="s">
        <v>257</v>
      </c>
      <c r="CB972" s="21" t="s">
        <v>349</v>
      </c>
      <c r="CC972" s="21" t="s">
        <v>350</v>
      </c>
      <c r="CD972" s="21"/>
      <c r="CE972" s="23"/>
      <c r="CF972" s="23"/>
      <c r="CG972" s="23"/>
      <c r="CH972" s="23"/>
      <c r="CI972" s="25" t="str">
        <f>IF(CH972="","",IF(CH972="TBD","TBD",IF(CH972="N/A","N/A","W"&amp;TEXT(WEEKNUM(CH972,21),"00")&amp;" "&amp;YEAR(CH972))))</f>
        <v/>
      </c>
      <c r="CJ972" s="23"/>
      <c r="CK972" s="25" t="str">
        <f>IF(CJ972="","",IF(CJ972="TBD","TBD",IF(CJ972="N/A","N/A","W"&amp;TEXT(WEEKNUM(CJ972,21),"00")&amp;" "&amp;YEAR(CJ972))))</f>
        <v/>
      </c>
      <c r="CL972" s="24">
        <f>+IF(CJ972="",0,(CJ972-CH972))</f>
        <v>0</v>
      </c>
      <c r="CM972" s="21" t="s">
        <v>258</v>
      </c>
      <c r="CN972" s="21"/>
      <c r="CO972" s="23"/>
      <c r="CP972" s="25" t="str">
        <f>IF(CO972="","",IF(CO972="TBD","TBD",IF(CO972="N/A","N/A","W"&amp;TEXT(WEEKNUM(CO972,21),"00")&amp;" "&amp;YEAR(CO972))))</f>
        <v/>
      </c>
      <c r="CQ972" s="23" t="s">
        <v>258</v>
      </c>
      <c r="CR972" s="23"/>
      <c r="CS972" s="23"/>
      <c r="CT972" s="25" t="str">
        <f>IF(CS972="","",IF(CS972="TBD","TBD",IF(CS972="N/A","N/A","W"&amp;TEXT(WEEKNUM(CS972,21),"00")&amp;" "&amp;YEAR(CS972))))</f>
        <v/>
      </c>
      <c r="CU972" s="21" t="s">
        <v>258</v>
      </c>
      <c r="CV972" s="21"/>
      <c r="CW972" s="23"/>
      <c r="CX972" s="25" t="str">
        <f>IF(CW972="","",IF(CW972="TBD","TBD",IF(CW972="N/A","N/A","W"&amp;TEXT(WEEKNUM(CW972,21),"00")&amp;" "&amp;YEAR(CW972))))</f>
        <v/>
      </c>
      <c r="CY972" s="21" t="s">
        <v>258</v>
      </c>
      <c r="CZ972" s="21"/>
      <c r="DA972" s="23"/>
      <c r="DB972" s="25" t="str">
        <f>IF(DA972="","",IF(DA972="TBD","TBD",IF(DA972="N/A","N/A","W"&amp;TEXT(WEEKNUM(DA972,21),"00")&amp;" "&amp;YEAR(DA972))))</f>
        <v/>
      </c>
      <c r="DC972" s="23"/>
      <c r="DD972" s="25" t="str">
        <f>IF(DC972="","",IF(DC972="TBD","TBD",IF(DC972="N/A","N/A","W"&amp;TEXT(WEEKNUM(DC972,21),"00")&amp;" "&amp;YEAR(DC972))))</f>
        <v/>
      </c>
      <c r="DE972" s="21" t="s">
        <v>258</v>
      </c>
      <c r="DF972" s="23"/>
      <c r="DG972" s="21" t="s">
        <v>259</v>
      </c>
      <c r="DH972" s="18"/>
      <c r="DI972" s="18"/>
      <c r="DJ972" s="18"/>
      <c r="DK972" s="21" t="s">
        <v>260</v>
      </c>
      <c r="DL972" s="21" t="s">
        <v>275</v>
      </c>
      <c r="DM972" s="21"/>
      <c r="DN972" s="23"/>
      <c r="DO972" s="23"/>
      <c r="DP972" s="23"/>
      <c r="DQ972" s="23" t="s">
        <v>262</v>
      </c>
      <c r="DR972" s="23"/>
      <c r="DS972" s="23"/>
      <c r="DT972" s="23"/>
      <c r="DU972" s="23"/>
      <c r="DV972" s="23"/>
      <c r="DW972" s="23"/>
      <c r="DX972" s="23"/>
      <c r="DY972" s="18"/>
      <c r="DZ972" s="18"/>
      <c r="EA972" s="18"/>
      <c r="EB972" s="21" t="s">
        <v>30</v>
      </c>
      <c r="EC972" s="18"/>
      <c r="ED972" s="18"/>
      <c r="EE972" s="18"/>
      <c r="EF972" s="55"/>
      <c r="EG972" s="55"/>
      <c r="EH972" s="18"/>
      <c r="EI972" s="18">
        <v>0</v>
      </c>
      <c r="EJ972" s="29" t="str">
        <f>K972&amp;AY972&amp;CA972&amp;DE972&amp;DT972&amp;DW972</f>
        <v>No VigenteTSS En RevisiónIng No Recibida 4GAs Built No Recibido</v>
      </c>
    </row>
    <row r="973" spans="1:140" ht="12" hidden="1" customHeight="1">
      <c r="A973" s="30" t="str">
        <f>IFERROR(IF(VLOOKUP(B973,SEARCH!A:A,1,0)=B973,"OK",""),"")</f>
        <v/>
      </c>
      <c r="B973" s="31" t="s">
        <v>7267</v>
      </c>
      <c r="C973" s="15" t="s">
        <v>7268</v>
      </c>
      <c r="D973" s="16">
        <v>8</v>
      </c>
      <c r="E973" s="16">
        <v>-36.955426508000002</v>
      </c>
      <c r="F973" s="16">
        <v>-73.012772920000003</v>
      </c>
      <c r="G973" s="16" t="s">
        <v>1038</v>
      </c>
      <c r="H973" s="16"/>
      <c r="I973" s="16" t="s">
        <v>347</v>
      </c>
      <c r="J973" s="16" t="s">
        <v>3</v>
      </c>
      <c r="K973" s="16" t="s">
        <v>3</v>
      </c>
      <c r="L973" s="16" t="s">
        <v>247</v>
      </c>
      <c r="M973" s="103"/>
      <c r="N973" s="18"/>
      <c r="O973" s="19" t="s">
        <v>4478</v>
      </c>
      <c r="P973" s="19" t="s">
        <v>248</v>
      </c>
      <c r="Q973" s="18"/>
      <c r="R973" s="21" t="s">
        <v>4802</v>
      </c>
      <c r="S973" s="21" t="e">
        <v>#N/A</v>
      </c>
      <c r="T973" s="22" t="s">
        <v>4636</v>
      </c>
      <c r="U973" s="23">
        <v>45562</v>
      </c>
      <c r="V973" s="21" t="str">
        <f>IF(U973="","",IF(U973="TBD","TBD",IF(U973="N/A","N/A","W"&amp;TEXT(WEEKNUM(U973,21),"00")&amp;" "&amp;YEAR(U973))))</f>
        <v>W39 2024</v>
      </c>
      <c r="W973" s="23"/>
      <c r="X973" s="23"/>
      <c r="Y973" s="23" t="str">
        <f>IF(X973="","",IF(X973="TBD","TBD",IF(X973="N/A","N/A","W"&amp;TEXT(WEEKNUM(X973,21),"00")&amp;" "&amp;YEAR(X973))))</f>
        <v/>
      </c>
      <c r="Z973" s="23"/>
      <c r="AA973" s="23"/>
      <c r="AB973" s="24">
        <f>+IF(Z973="",0,AA973-Z973)</f>
        <v>0</v>
      </c>
      <c r="AC973" s="21" t="s">
        <v>251</v>
      </c>
      <c r="AD973" s="21">
        <v>0</v>
      </c>
      <c r="AE973" s="23"/>
      <c r="AF973" s="25" t="str">
        <f>IF(AE973="","",IF(AE973="TBD","TBD",IF(AE973="N/A","N/A","W"&amp;TEXT(WEEKNUM(AE973,21),"00")&amp;" "&amp;YEAR(AE973))))</f>
        <v/>
      </c>
      <c r="AG973" s="21" t="s">
        <v>251</v>
      </c>
      <c r="AH973" s="21"/>
      <c r="AI973" s="23"/>
      <c r="AJ973" s="25" t="str">
        <f>IF(AI973="","",IF(AI973="TBD","TBD",IF(AI973="N/A","N/A","W"&amp;TEXT(WEEKNUM(AI973,21),"00")&amp;" "&amp;YEAR(AI973))))</f>
        <v/>
      </c>
      <c r="AK973" s="21" t="s">
        <v>251</v>
      </c>
      <c r="AL973" s="21"/>
      <c r="AM973" s="23"/>
      <c r="AN973" s="25" t="str">
        <f>IF(AM973="","",IF(AM973="TBD","TBD",IF(AM973="N/A","N/A","W"&amp;TEXT(WEEKNUM(AM973,21),"00")&amp;" "&amp;YEAR(AM973))))</f>
        <v/>
      </c>
      <c r="AO973" s="21" t="s">
        <v>251</v>
      </c>
      <c r="AP973" s="21"/>
      <c r="AQ973" s="23"/>
      <c r="AR973" s="25" t="str">
        <f>IF(AQ973="","",IF(AQ973="TBD","TBD",IF(AQ973="N/A","N/A","W"&amp;TEXT(WEEKNUM(AQ973,21),"00")&amp;" "&amp;YEAR(AQ973))))</f>
        <v/>
      </c>
      <c r="AS973" s="21"/>
      <c r="AT973" s="21"/>
      <c r="AU973" s="23"/>
      <c r="AV973" s="25" t="s">
        <v>252</v>
      </c>
      <c r="AW973" s="23"/>
      <c r="AX973" s="25" t="str">
        <f>IF(AW973="","",IF(AW973="TBD","TBD",IF(AW973="N/A","N/A","W"&amp;TEXT(WEEKNUM(AW973,21),"00")&amp;" "&amp;YEAR(AW973))))</f>
        <v/>
      </c>
      <c r="AY973" s="21" t="s">
        <v>253</v>
      </c>
      <c r="AZ973" s="21" t="s">
        <v>254</v>
      </c>
      <c r="BA973" s="21" t="s">
        <v>255</v>
      </c>
      <c r="BB973" s="23"/>
      <c r="BC973" s="23"/>
      <c r="BD973" s="23"/>
      <c r="BE973" s="25" t="str">
        <f>IF(BD973="","",IF(BD973="TBD","TBD",IF(BD973="N/A","N/A","W"&amp;TEXT(WEEKNUM(BD973,21),"00")&amp;" "&amp;YEAR(BD973))))</f>
        <v/>
      </c>
      <c r="BF973" s="23"/>
      <c r="BG973" s="25" t="str">
        <f>IF(BF973="","",IF(BF973="TBD","TBD",IF(BF973="N/A","N/A","W"&amp;TEXT(WEEKNUM(BF973,21),"00")&amp;" "&amp;YEAR(BF973))))</f>
        <v/>
      </c>
      <c r="BH973" s="24">
        <f>+IF(BF973="",0,(BF973-BD973))</f>
        <v>0</v>
      </c>
      <c r="BI973" s="26" t="s">
        <v>256</v>
      </c>
      <c r="BJ973" s="26"/>
      <c r="BK973" s="27"/>
      <c r="BL973" s="25" t="str">
        <f>IF(BK973="","",IF(BK973="TBD","TBD",IF(BK973="N/A","N/A","W"&amp;TEXT(WEEKNUM(BK973,21),"00")&amp;" "&amp;YEAR(BK973))))</f>
        <v/>
      </c>
      <c r="BM973" s="21" t="s">
        <v>256</v>
      </c>
      <c r="BN973" s="124"/>
      <c r="BO973" s="23"/>
      <c r="BP973" s="25" t="str">
        <f>IF(BO973="","",IF(BO973="TBD","TBD",IF(BO973="N/A","N/A","W"&amp;TEXT(WEEKNUM(BO973,21),"00")&amp;" "&amp;YEAR(BO973))))</f>
        <v/>
      </c>
      <c r="BQ973" s="21" t="s">
        <v>256</v>
      </c>
      <c r="BR973" s="21"/>
      <c r="BS973" s="334"/>
      <c r="BT973" s="25" t="str">
        <f t="shared" si="53"/>
        <v/>
      </c>
      <c r="BU973" s="21" t="s">
        <v>256</v>
      </c>
      <c r="BV973" s="22"/>
      <c r="BW973" s="347"/>
      <c r="BX973" s="25" t="str">
        <f t="shared" si="54"/>
        <v/>
      </c>
      <c r="BY973" s="67"/>
      <c r="BZ973" s="25" t="str">
        <f>IF(BY973="","",IF(BY973="TBD","TBD",IF(BY973="N/A","N/A","W"&amp;TEXT(WEEKNUM(BY973,21),"00")&amp;" "&amp;YEAR(BY973))))</f>
        <v/>
      </c>
      <c r="CA973" s="21" t="s">
        <v>257</v>
      </c>
      <c r="CB973" s="21" t="s">
        <v>349</v>
      </c>
      <c r="CC973" s="21" t="s">
        <v>350</v>
      </c>
      <c r="CD973" s="21"/>
      <c r="CE973" s="23"/>
      <c r="CF973" s="23"/>
      <c r="CG973" s="23"/>
      <c r="CH973" s="23"/>
      <c r="CI973" s="25" t="str">
        <f>IF(CH973="","",IF(CH973="TBD","TBD",IF(CH973="N/A","N/A","W"&amp;TEXT(WEEKNUM(CH973,21),"00")&amp;" "&amp;YEAR(CH973))))</f>
        <v/>
      </c>
      <c r="CJ973" s="23"/>
      <c r="CK973" s="25" t="str">
        <f>IF(CJ973="","",IF(CJ973="TBD","TBD",IF(CJ973="N/A","N/A","W"&amp;TEXT(WEEKNUM(CJ973,21),"00")&amp;" "&amp;YEAR(CJ973))))</f>
        <v/>
      </c>
      <c r="CL973" s="24">
        <f>+IF(CJ973="",0,(CJ973-CH973))</f>
        <v>0</v>
      </c>
      <c r="CM973" s="21" t="s">
        <v>258</v>
      </c>
      <c r="CN973" s="21"/>
      <c r="CO973" s="23"/>
      <c r="CP973" s="25" t="str">
        <f>IF(CO973="","",IF(CO973="TBD","TBD",IF(CO973="N/A","N/A","W"&amp;TEXT(WEEKNUM(CO973,21),"00")&amp;" "&amp;YEAR(CO973))))</f>
        <v/>
      </c>
      <c r="CQ973" s="23" t="s">
        <v>258</v>
      </c>
      <c r="CR973" s="23"/>
      <c r="CS973" s="23"/>
      <c r="CT973" s="25" t="str">
        <f>IF(CS973="","",IF(CS973="TBD","TBD",IF(CS973="N/A","N/A","W"&amp;TEXT(WEEKNUM(CS973,21),"00")&amp;" "&amp;YEAR(CS973))))</f>
        <v/>
      </c>
      <c r="CU973" s="21" t="s">
        <v>258</v>
      </c>
      <c r="CV973" s="21"/>
      <c r="CW973" s="23"/>
      <c r="CX973" s="25" t="str">
        <f>IF(CW973="","",IF(CW973="TBD","TBD",IF(CW973="N/A","N/A","W"&amp;TEXT(WEEKNUM(CW973,21),"00")&amp;" "&amp;YEAR(CW973))))</f>
        <v/>
      </c>
      <c r="CY973" s="21" t="s">
        <v>258</v>
      </c>
      <c r="CZ973" s="21"/>
      <c r="DA973" s="23"/>
      <c r="DB973" s="25" t="str">
        <f>IF(DA973="","",IF(DA973="TBD","TBD",IF(DA973="N/A","N/A","W"&amp;TEXT(WEEKNUM(DA973,21),"00")&amp;" "&amp;YEAR(DA973))))</f>
        <v/>
      </c>
      <c r="DC973" s="23"/>
      <c r="DD973" s="25" t="str">
        <f>IF(DC973="","",IF(DC973="TBD","TBD",IF(DC973="N/A","N/A","W"&amp;TEXT(WEEKNUM(DC973,21),"00")&amp;" "&amp;YEAR(DC973))))</f>
        <v/>
      </c>
      <c r="DE973" s="21" t="s">
        <v>258</v>
      </c>
      <c r="DF973" s="23"/>
      <c r="DG973" s="21" t="s">
        <v>259</v>
      </c>
      <c r="DH973" s="18"/>
      <c r="DI973" s="18"/>
      <c r="DJ973" s="18"/>
      <c r="DK973" s="21" t="s">
        <v>260</v>
      </c>
      <c r="DL973" s="21" t="s">
        <v>275</v>
      </c>
      <c r="DM973" s="21"/>
      <c r="DN973" s="23"/>
      <c r="DO973" s="23"/>
      <c r="DP973" s="23"/>
      <c r="DQ973" s="23" t="s">
        <v>262</v>
      </c>
      <c r="DR973" s="23"/>
      <c r="DS973" s="23"/>
      <c r="DT973" s="23"/>
      <c r="DU973" s="23"/>
      <c r="DV973" s="23"/>
      <c r="DW973" s="23"/>
      <c r="DX973" s="23"/>
      <c r="DY973" s="18"/>
      <c r="DZ973" s="18"/>
      <c r="EA973" s="18"/>
      <c r="EB973" s="21" t="s">
        <v>30</v>
      </c>
      <c r="EC973" s="18"/>
      <c r="ED973" s="18"/>
      <c r="EE973" s="18"/>
      <c r="EF973" s="55"/>
      <c r="EG973" s="55"/>
      <c r="EH973" s="18"/>
      <c r="EI973" s="18">
        <v>0</v>
      </c>
      <c r="EJ973" s="29" t="str">
        <f>K973&amp;AY973&amp;CA973&amp;DE973&amp;DT973&amp;DW973</f>
        <v>No VigenteTSS No Recibido 4GIng No Recibida 4GAs Built No Recibido</v>
      </c>
    </row>
    <row r="974" spans="1:140" ht="12" hidden="1" customHeight="1">
      <c r="A974" s="30" t="str">
        <f>IFERROR(IF(VLOOKUP(B974,SEARCH!A:A,1,0)=B974,"OK",""),"")</f>
        <v/>
      </c>
      <c r="B974" s="31" t="s">
        <v>7269</v>
      </c>
      <c r="C974" s="15" t="s">
        <v>7270</v>
      </c>
      <c r="D974" s="16">
        <v>8</v>
      </c>
      <c r="E974" s="16">
        <v>-36.806330000000003</v>
      </c>
      <c r="F974" s="16">
        <v>-73.041420000000002</v>
      </c>
      <c r="G974" s="16" t="s">
        <v>1038</v>
      </c>
      <c r="H974" s="16" t="s">
        <v>1060</v>
      </c>
      <c r="I974" s="16" t="s">
        <v>7271</v>
      </c>
      <c r="J974" s="16" t="s">
        <v>355</v>
      </c>
      <c r="K974" s="17" t="s">
        <v>319</v>
      </c>
      <c r="L974" s="16" t="s">
        <v>247</v>
      </c>
      <c r="M974" s="55">
        <v>46264</v>
      </c>
      <c r="N974" s="18"/>
      <c r="O974" s="19" t="s">
        <v>274</v>
      </c>
      <c r="P974" s="19" t="s">
        <v>248</v>
      </c>
      <c r="Q974" s="34" t="s">
        <v>7272</v>
      </c>
      <c r="R974" s="21" t="s">
        <v>250</v>
      </c>
      <c r="S974" s="21">
        <v>12</v>
      </c>
      <c r="T974" s="22"/>
      <c r="U974" s="23"/>
      <c r="V974" s="21" t="str">
        <f>IF(U974="","",IF(U974="TBD","TBD",IF(U974="N/A","N/A","W"&amp;TEXT(WEEKNUM(U974,21),"00")&amp;" "&amp;YEAR(U974))))</f>
        <v/>
      </c>
      <c r="W974" s="23"/>
      <c r="X974" s="23"/>
      <c r="Y974" s="23" t="str">
        <f>IF(X974="","",IF(X974="TBD","TBD",IF(X974="N/A","N/A","W"&amp;TEXT(WEEKNUM(X974,21),"00")&amp;" "&amp;YEAR(X974))))</f>
        <v/>
      </c>
      <c r="Z974" s="23"/>
      <c r="AA974" s="23"/>
      <c r="AB974" s="24">
        <f>+IF(Z974="",0,AA974-Z974)</f>
        <v>0</v>
      </c>
      <c r="AC974" s="21" t="s">
        <v>251</v>
      </c>
      <c r="AD974" s="21"/>
      <c r="AE974" s="23"/>
      <c r="AF974" s="25" t="str">
        <f>IF(AE974="","",IF(AE974="TBD","TBD",IF(AE974="N/A","N/A","W"&amp;TEXT(WEEKNUM(AE974,21),"00")&amp;" "&amp;YEAR(AE974))))</f>
        <v/>
      </c>
      <c r="AG974" s="21" t="s">
        <v>251</v>
      </c>
      <c r="AH974" s="20" t="s">
        <v>7273</v>
      </c>
      <c r="AI974" s="23"/>
      <c r="AJ974" s="25" t="str">
        <f>IF(AI974="","",IF(AI974="TBD","TBD",IF(AI974="N/A","N/A","W"&amp;TEXT(WEEKNUM(AI974,21),"00")&amp;" "&amp;YEAR(AI974))))</f>
        <v/>
      </c>
      <c r="AK974" s="21" t="s">
        <v>251</v>
      </c>
      <c r="AL974" s="20" t="s">
        <v>7274</v>
      </c>
      <c r="AM974" s="23"/>
      <c r="AN974" s="25" t="str">
        <f>IF(AM974="","",IF(AM974="TBD","TBD",IF(AM974="N/A","N/A","W"&amp;TEXT(WEEKNUM(AM974,21),"00")&amp;" "&amp;YEAR(AM974))))</f>
        <v/>
      </c>
      <c r="AO974" s="21" t="s">
        <v>251</v>
      </c>
      <c r="AP974" s="21"/>
      <c r="AQ974" s="23"/>
      <c r="AR974" s="25" t="str">
        <f>IF(AQ974="","",IF(AQ974="TBD","TBD",IF(AQ974="N/A","N/A","W"&amp;TEXT(WEEKNUM(AQ974,21),"00")&amp;" "&amp;YEAR(AQ974))))</f>
        <v/>
      </c>
      <c r="AS974" s="21"/>
      <c r="AT974" s="21"/>
      <c r="AU974" s="23"/>
      <c r="AV974" s="25" t="s">
        <v>252</v>
      </c>
      <c r="AW974" s="23"/>
      <c r="AX974" s="25" t="str">
        <f>IF(AW974="","",IF(AW974="TBD","TBD",IF(AW974="N/A","N/A","W"&amp;TEXT(WEEKNUM(AW974,21),"00")&amp;" "&amp;YEAR(AW974))))</f>
        <v/>
      </c>
      <c r="AY974" s="21" t="s">
        <v>253</v>
      </c>
      <c r="AZ974" s="21"/>
      <c r="BA974" s="21"/>
      <c r="BB974" s="23"/>
      <c r="BC974" s="23"/>
      <c r="BD974" s="23"/>
      <c r="BE974" s="25" t="str">
        <f>IF(BD974="","",IF(BD974="TBD","TBD",IF(BD974="N/A","N/A","W"&amp;TEXT(WEEKNUM(BD974,21),"00")&amp;" "&amp;YEAR(BD974))))</f>
        <v/>
      </c>
      <c r="BF974" s="23"/>
      <c r="BG974" s="25" t="str">
        <f>IF(BF974="","",IF(BF974="TBD","TBD",IF(BF974="N/A","N/A","W"&amp;TEXT(WEEKNUM(BF974,21),"00")&amp;" "&amp;YEAR(BF974))))</f>
        <v/>
      </c>
      <c r="BH974" s="24">
        <f>+IF(BF974="",0,(BF974-BD974))</f>
        <v>0</v>
      </c>
      <c r="BI974" s="26"/>
      <c r="BJ974" s="134"/>
      <c r="BK974" s="27"/>
      <c r="BL974" s="25" t="str">
        <f>IF(BK974="","",IF(BK974="TBD","TBD",IF(BK974="N/A","N/A","W"&amp;TEXT(WEEKNUM(BK974,21),"00")&amp;" "&amp;YEAR(BK974))))</f>
        <v/>
      </c>
      <c r="BM974" s="21"/>
      <c r="BN974" s="124"/>
      <c r="BO974" s="23"/>
      <c r="BP974" s="25"/>
      <c r="BQ974" s="21" t="s">
        <v>330</v>
      </c>
      <c r="BR974" s="20" t="s">
        <v>7275</v>
      </c>
      <c r="BS974" s="334"/>
      <c r="BT974" s="25" t="str">
        <f t="shared" si="53"/>
        <v/>
      </c>
      <c r="BU974" s="21"/>
      <c r="BV974" s="22"/>
      <c r="BW974" s="347"/>
      <c r="BX974" s="25" t="str">
        <f t="shared" si="54"/>
        <v/>
      </c>
      <c r="BY974" s="67"/>
      <c r="BZ974" s="25" t="str">
        <f>IF(BY974="","",IF(BY974="TBD","TBD",IF(BY974="N/A","N/A","W"&amp;TEXT(WEEKNUM(BY974,21),"00")&amp;" "&amp;YEAR(BY974))))</f>
        <v/>
      </c>
      <c r="CA974" s="22"/>
      <c r="CB974" s="21" t="s">
        <v>349</v>
      </c>
      <c r="CC974" s="21" t="s">
        <v>350</v>
      </c>
      <c r="CD974" s="21"/>
      <c r="CE974" s="23"/>
      <c r="CF974" s="23"/>
      <c r="CG974" s="23"/>
      <c r="CH974" s="23"/>
      <c r="CI974" s="25" t="str">
        <f>IF(CH974="","",IF(CH974="TBD","TBD",IF(CH974="N/A","N/A","W"&amp;TEXT(WEEKNUM(CH974,21),"00")&amp;" "&amp;YEAR(CH974))))</f>
        <v/>
      </c>
      <c r="CJ974" s="23"/>
      <c r="CK974" s="25" t="str">
        <f>IF(CJ974="","",IF(CJ974="TBD","TBD",IF(CJ974="N/A","N/A","W"&amp;TEXT(WEEKNUM(CJ974,21),"00")&amp;" "&amp;YEAR(CJ974))))</f>
        <v/>
      </c>
      <c r="CL974" s="24">
        <f>+IF(CJ974="",0,(CJ974-CH974))</f>
        <v>0</v>
      </c>
      <c r="CM974" s="21" t="s">
        <v>258</v>
      </c>
      <c r="CN974" s="21"/>
      <c r="CO974" s="23"/>
      <c r="CP974" s="25" t="str">
        <f>IF(CO974="","",IF(CO974="TBD","TBD",IF(CO974="N/A","N/A","W"&amp;TEXT(WEEKNUM(CO974,21),"00")&amp;" "&amp;YEAR(CO974))))</f>
        <v/>
      </c>
      <c r="CQ974" s="23" t="s">
        <v>258</v>
      </c>
      <c r="CR974" s="23"/>
      <c r="CS974" s="23"/>
      <c r="CT974" s="25" t="str">
        <f>IF(CS974="","",IF(CS974="TBD","TBD",IF(CS974="N/A","N/A","W"&amp;TEXT(WEEKNUM(CS974,21),"00")&amp;" "&amp;YEAR(CS974))))</f>
        <v/>
      </c>
      <c r="CU974" s="21" t="s">
        <v>258</v>
      </c>
      <c r="CV974" s="21"/>
      <c r="CW974" s="23"/>
      <c r="CX974" s="25" t="str">
        <f>IF(CW974="","",IF(CW974="TBD","TBD",IF(CW974="N/A","N/A","W"&amp;TEXT(WEEKNUM(CW974,21),"00")&amp;" "&amp;YEAR(CW974))))</f>
        <v/>
      </c>
      <c r="CY974" s="21" t="s">
        <v>258</v>
      </c>
      <c r="CZ974" s="21"/>
      <c r="DA974" s="23"/>
      <c r="DB974" s="25" t="str">
        <f>IF(DA974="","",IF(DA974="TBD","TBD",IF(DA974="N/A","N/A","W"&amp;TEXT(WEEKNUM(DA974,21),"00")&amp;" "&amp;YEAR(DA974))))</f>
        <v/>
      </c>
      <c r="DC974" s="23"/>
      <c r="DD974" s="25" t="str">
        <f>IF(DC974="","",IF(DC974="TBD","TBD",IF(DC974="N/A","N/A","W"&amp;TEXT(WEEKNUM(DC974,21),"00")&amp;" "&amp;YEAR(DC974))))</f>
        <v/>
      </c>
      <c r="DE974" s="21" t="s">
        <v>715</v>
      </c>
      <c r="DF974" s="23"/>
      <c r="DG974" s="21" t="s">
        <v>259</v>
      </c>
      <c r="DH974" s="21">
        <v>0</v>
      </c>
      <c r="DI974" s="18"/>
      <c r="DJ974" s="18"/>
      <c r="DK974" s="21" t="s">
        <v>260</v>
      </c>
      <c r="DL974" s="21" t="s">
        <v>261</v>
      </c>
      <c r="DM974" s="21"/>
      <c r="DN974" s="23"/>
      <c r="DO974" s="23"/>
      <c r="DP974" s="23"/>
      <c r="DQ974" s="23" t="s">
        <v>262</v>
      </c>
      <c r="DR974" s="23"/>
      <c r="DS974" s="23"/>
      <c r="DT974" s="23"/>
      <c r="DU974" s="23"/>
      <c r="DV974" s="23"/>
      <c r="DW974" s="23"/>
      <c r="DX974" s="23"/>
      <c r="DY974" s="18"/>
      <c r="DZ974" s="18"/>
      <c r="EA974" s="18"/>
      <c r="EB974" s="21" t="s">
        <v>7276</v>
      </c>
      <c r="EC974" s="18" t="s">
        <v>234</v>
      </c>
      <c r="ED974" s="18"/>
      <c r="EE974" s="18"/>
      <c r="EF974" s="55">
        <v>46262</v>
      </c>
      <c r="EG974" s="290" t="s">
        <v>7277</v>
      </c>
      <c r="EH974" s="18" t="s">
        <v>7278</v>
      </c>
      <c r="EI974" s="18" t="s">
        <v>7279</v>
      </c>
      <c r="EJ974" s="29" t="str">
        <f>K974&amp;AY974&amp;CA974&amp;DE974&amp;DT974&amp;DW974</f>
        <v>VigenteTSS No Recibido 4GAs Built No Recibido 4G</v>
      </c>
    </row>
    <row r="975" spans="1:140" ht="12" hidden="1" customHeight="1">
      <c r="A975" s="30" t="str">
        <f>IFERROR(IF(VLOOKUP(B975,SEARCH!A:A,1,0)=B975,"OK",""),"")</f>
        <v/>
      </c>
      <c r="B975" s="31" t="s">
        <v>7280</v>
      </c>
      <c r="C975" s="15" t="s">
        <v>7281</v>
      </c>
      <c r="D975" s="16">
        <v>8</v>
      </c>
      <c r="E975" s="16">
        <v>-38.023772000000001</v>
      </c>
      <c r="F975" s="16">
        <v>-73.232463999999993</v>
      </c>
      <c r="G975" s="16" t="s">
        <v>1038</v>
      </c>
      <c r="H975" s="16" t="s">
        <v>7282</v>
      </c>
      <c r="I975" s="16" t="s">
        <v>7283</v>
      </c>
      <c r="J975" s="16" t="s">
        <v>1736</v>
      </c>
      <c r="K975" s="16" t="s">
        <v>3</v>
      </c>
      <c r="L975" s="16" t="s">
        <v>247</v>
      </c>
      <c r="M975" s="103"/>
      <c r="N975" s="18"/>
      <c r="O975" s="19" t="s">
        <v>4478</v>
      </c>
      <c r="P975" s="19" t="s">
        <v>248</v>
      </c>
      <c r="Q975" s="18"/>
      <c r="R975" s="21" t="s">
        <v>4802</v>
      </c>
      <c r="S975" s="21">
        <v>18</v>
      </c>
      <c r="T975" s="22" t="s">
        <v>7284</v>
      </c>
      <c r="U975" s="23">
        <v>45562</v>
      </c>
      <c r="V975" s="21" t="str">
        <f>IF(U975="","",IF(U975="TBD","TBD",IF(U975="N/A","N/A","W"&amp;TEXT(WEEKNUM(U975,21),"00")&amp;" "&amp;YEAR(U975))))</f>
        <v>W39 2024</v>
      </c>
      <c r="W975" s="23"/>
      <c r="X975" s="23"/>
      <c r="Y975" s="23" t="str">
        <f>IF(X975="","",IF(X975="TBD","TBD",IF(X975="N/A","N/A","W"&amp;TEXT(WEEKNUM(X975,21),"00")&amp;" "&amp;YEAR(X975))))</f>
        <v/>
      </c>
      <c r="Z975" s="23"/>
      <c r="AA975" s="23"/>
      <c r="AB975" s="24">
        <f>+IF(Z975="",0,AA975-Z975)</f>
        <v>0</v>
      </c>
      <c r="AC975" s="21" t="s">
        <v>251</v>
      </c>
      <c r="AD975" s="21">
        <v>0</v>
      </c>
      <c r="AE975" s="23"/>
      <c r="AF975" s="25" t="str">
        <f>IF(AE975="","",IF(AE975="TBD","TBD",IF(AE975="N/A","N/A","W"&amp;TEXT(WEEKNUM(AE975,21),"00")&amp;" "&amp;YEAR(AE975))))</f>
        <v/>
      </c>
      <c r="AG975" s="21" t="s">
        <v>251</v>
      </c>
      <c r="AH975" s="21"/>
      <c r="AI975" s="23"/>
      <c r="AJ975" s="25" t="str">
        <f>IF(AI975="","",IF(AI975="TBD","TBD",IF(AI975="N/A","N/A","W"&amp;TEXT(WEEKNUM(AI975,21),"00")&amp;" "&amp;YEAR(AI975))))</f>
        <v/>
      </c>
      <c r="AK975" s="21" t="s">
        <v>251</v>
      </c>
      <c r="AL975" s="21"/>
      <c r="AM975" s="23"/>
      <c r="AN975" s="25" t="str">
        <f>IF(AM975="","",IF(AM975="TBD","TBD",IF(AM975="N/A","N/A","W"&amp;TEXT(WEEKNUM(AM975,21),"00")&amp;" "&amp;YEAR(AM975))))</f>
        <v/>
      </c>
      <c r="AO975" s="21" t="s">
        <v>251</v>
      </c>
      <c r="AP975" s="21"/>
      <c r="AQ975" s="23"/>
      <c r="AR975" s="25" t="str">
        <f>IF(AQ975="","",IF(AQ975="TBD","TBD",IF(AQ975="N/A","N/A","W"&amp;TEXT(WEEKNUM(AQ975,21),"00")&amp;" "&amp;YEAR(AQ975))))</f>
        <v/>
      </c>
      <c r="AS975" s="21"/>
      <c r="AT975" s="21"/>
      <c r="AU975" s="23"/>
      <c r="AV975" s="25" t="s">
        <v>252</v>
      </c>
      <c r="AW975" s="23"/>
      <c r="AX975" s="25" t="str">
        <f>IF(AW975="","",IF(AW975="TBD","TBD",IF(AW975="N/A","N/A","W"&amp;TEXT(WEEKNUM(AW975,21),"00")&amp;" "&amp;YEAR(AW975))))</f>
        <v/>
      </c>
      <c r="AY975" s="21" t="s">
        <v>253</v>
      </c>
      <c r="AZ975" s="21" t="s">
        <v>254</v>
      </c>
      <c r="BA975" s="21" t="s">
        <v>255</v>
      </c>
      <c r="BB975" s="23"/>
      <c r="BC975" s="23"/>
      <c r="BD975" s="23"/>
      <c r="BE975" s="25" t="str">
        <f>IF(BD975="","",IF(BD975="TBD","TBD",IF(BD975="N/A","N/A","W"&amp;TEXT(WEEKNUM(BD975,21),"00")&amp;" "&amp;YEAR(BD975))))</f>
        <v/>
      </c>
      <c r="BF975" s="23"/>
      <c r="BG975" s="25" t="str">
        <f>IF(BF975="","",IF(BF975="TBD","TBD",IF(BF975="N/A","N/A","W"&amp;TEXT(WEEKNUM(BF975,21),"00")&amp;" "&amp;YEAR(BF975))))</f>
        <v/>
      </c>
      <c r="BH975" s="24">
        <f>+IF(BF975="",0,(BF975-BD975))</f>
        <v>0</v>
      </c>
      <c r="BI975" s="26" t="s">
        <v>256</v>
      </c>
      <c r="BJ975" s="26"/>
      <c r="BK975" s="27"/>
      <c r="BL975" s="25" t="str">
        <f>IF(BK975="","",IF(BK975="TBD","TBD",IF(BK975="N/A","N/A","W"&amp;TEXT(WEEKNUM(BK975,21),"00")&amp;" "&amp;YEAR(BK975))))</f>
        <v/>
      </c>
      <c r="BM975" s="21" t="s">
        <v>256</v>
      </c>
      <c r="BN975" s="124"/>
      <c r="BO975" s="23"/>
      <c r="BP975" s="25" t="str">
        <f>IF(BO975="","",IF(BO975="TBD","TBD",IF(BO975="N/A","N/A","W"&amp;TEXT(WEEKNUM(BO975,21),"00")&amp;" "&amp;YEAR(BO975))))</f>
        <v/>
      </c>
      <c r="BQ975" s="21" t="s">
        <v>256</v>
      </c>
      <c r="BR975" s="21"/>
      <c r="BS975" s="334"/>
      <c r="BT975" s="25" t="str">
        <f t="shared" si="53"/>
        <v/>
      </c>
      <c r="BU975" s="21" t="s">
        <v>256</v>
      </c>
      <c r="BV975" s="22"/>
      <c r="BW975" s="347"/>
      <c r="BX975" s="25" t="str">
        <f t="shared" si="54"/>
        <v/>
      </c>
      <c r="BY975" s="67"/>
      <c r="BZ975" s="25" t="str">
        <f>IF(BY975="","",IF(BY975="TBD","TBD",IF(BY975="N/A","N/A","W"&amp;TEXT(WEEKNUM(BY975,21),"00")&amp;" "&amp;YEAR(BY975))))</f>
        <v/>
      </c>
      <c r="CA975" s="21" t="s">
        <v>257</v>
      </c>
      <c r="CB975" s="21" t="s">
        <v>349</v>
      </c>
      <c r="CC975" s="21" t="s">
        <v>350</v>
      </c>
      <c r="CD975" s="21"/>
      <c r="CE975" s="23"/>
      <c r="CF975" s="23"/>
      <c r="CG975" s="23"/>
      <c r="CH975" s="23"/>
      <c r="CI975" s="25" t="str">
        <f>IF(CH975="","",IF(CH975="TBD","TBD",IF(CH975="N/A","N/A","W"&amp;TEXT(WEEKNUM(CH975,21),"00")&amp;" "&amp;YEAR(CH975))))</f>
        <v/>
      </c>
      <c r="CJ975" s="23"/>
      <c r="CK975" s="25" t="str">
        <f>IF(CJ975="","",IF(CJ975="TBD","TBD",IF(CJ975="N/A","N/A","W"&amp;TEXT(WEEKNUM(CJ975,21),"00")&amp;" "&amp;YEAR(CJ975))))</f>
        <v/>
      </c>
      <c r="CL975" s="24">
        <f>+IF(CJ975="",0,(CJ975-CH975))</f>
        <v>0</v>
      </c>
      <c r="CM975" s="21" t="s">
        <v>258</v>
      </c>
      <c r="CN975" s="21"/>
      <c r="CO975" s="23"/>
      <c r="CP975" s="25" t="str">
        <f>IF(CO975="","",IF(CO975="TBD","TBD",IF(CO975="N/A","N/A","W"&amp;TEXT(WEEKNUM(CO975,21),"00")&amp;" "&amp;YEAR(CO975))))</f>
        <v/>
      </c>
      <c r="CQ975" s="23" t="s">
        <v>258</v>
      </c>
      <c r="CR975" s="23"/>
      <c r="CS975" s="23"/>
      <c r="CT975" s="25" t="str">
        <f>IF(CS975="","",IF(CS975="TBD","TBD",IF(CS975="N/A","N/A","W"&amp;TEXT(WEEKNUM(CS975,21),"00")&amp;" "&amp;YEAR(CS975))))</f>
        <v/>
      </c>
      <c r="CU975" s="21" t="s">
        <v>258</v>
      </c>
      <c r="CV975" s="21"/>
      <c r="CW975" s="23"/>
      <c r="CX975" s="25" t="str">
        <f>IF(CW975="","",IF(CW975="TBD","TBD",IF(CW975="N/A","N/A","W"&amp;TEXT(WEEKNUM(CW975,21),"00")&amp;" "&amp;YEAR(CW975))))</f>
        <v/>
      </c>
      <c r="CY975" s="21" t="s">
        <v>258</v>
      </c>
      <c r="CZ975" s="21"/>
      <c r="DA975" s="23"/>
      <c r="DB975" s="25" t="str">
        <f>IF(DA975="","",IF(DA975="TBD","TBD",IF(DA975="N/A","N/A","W"&amp;TEXT(WEEKNUM(DA975,21),"00")&amp;" "&amp;YEAR(DA975))))</f>
        <v/>
      </c>
      <c r="DC975" s="23"/>
      <c r="DD975" s="25" t="str">
        <f>IF(DC975="","",IF(DC975="TBD","TBD",IF(DC975="N/A","N/A","W"&amp;TEXT(WEEKNUM(DC975,21),"00")&amp;" "&amp;YEAR(DC975))))</f>
        <v/>
      </c>
      <c r="DE975" s="21" t="s">
        <v>258</v>
      </c>
      <c r="DF975" s="23"/>
      <c r="DG975" s="21" t="s">
        <v>259</v>
      </c>
      <c r="DH975" s="18"/>
      <c r="DI975" s="18"/>
      <c r="DJ975" s="18"/>
      <c r="DK975" s="21" t="s">
        <v>260</v>
      </c>
      <c r="DL975" s="21" t="s">
        <v>275</v>
      </c>
      <c r="DM975" s="21"/>
      <c r="DN975" s="23"/>
      <c r="DO975" s="23"/>
      <c r="DP975" s="23"/>
      <c r="DQ975" s="23" t="s">
        <v>262</v>
      </c>
      <c r="DR975" s="23"/>
      <c r="DS975" s="23"/>
      <c r="DT975" s="23"/>
      <c r="DU975" s="23"/>
      <c r="DV975" s="23"/>
      <c r="DW975" s="23"/>
      <c r="DX975" s="23"/>
      <c r="DY975" s="18"/>
      <c r="DZ975" s="18"/>
      <c r="EA975" s="18"/>
      <c r="EB975" s="21" t="s">
        <v>30</v>
      </c>
      <c r="EC975" s="18"/>
      <c r="ED975" s="18"/>
      <c r="EE975" s="18"/>
      <c r="EF975" s="55"/>
      <c r="EG975" s="55"/>
      <c r="EH975" s="18"/>
      <c r="EI975" s="18">
        <v>0</v>
      </c>
      <c r="EJ975" s="29" t="str">
        <f>K975&amp;AY975&amp;CA975&amp;DE975&amp;DT975&amp;DW975</f>
        <v>No VigenteTSS No Recibido 4GIng No Recibida 4GAs Built No Recibido</v>
      </c>
    </row>
    <row r="976" spans="1:140" ht="12" hidden="1" customHeight="1">
      <c r="A976" s="30" t="str">
        <f>IFERROR(IF(VLOOKUP(B976,SEARCH!A:A,1,0)=B976,"OK",""),"")</f>
        <v/>
      </c>
      <c r="B976" s="31" t="s">
        <v>7285</v>
      </c>
      <c r="C976" s="15" t="s">
        <v>7286</v>
      </c>
      <c r="D976" s="16">
        <v>8</v>
      </c>
      <c r="E976" s="16">
        <v>-37.011159999999997</v>
      </c>
      <c r="F976" s="16">
        <v>-73.154349999999994</v>
      </c>
      <c r="G976" s="16" t="s">
        <v>1038</v>
      </c>
      <c r="H976" s="16" t="s">
        <v>1071</v>
      </c>
      <c r="I976" s="16" t="s">
        <v>7287</v>
      </c>
      <c r="J976" s="16" t="s">
        <v>379</v>
      </c>
      <c r="K976" s="17" t="s">
        <v>319</v>
      </c>
      <c r="L976" s="16" t="s">
        <v>247</v>
      </c>
      <c r="M976" s="103" t="s">
        <v>320</v>
      </c>
      <c r="N976" s="18"/>
      <c r="O976" s="19" t="s">
        <v>4478</v>
      </c>
      <c r="P976" s="19" t="s">
        <v>248</v>
      </c>
      <c r="Q976" s="18"/>
      <c r="R976" s="21" t="s">
        <v>2284</v>
      </c>
      <c r="S976" s="21">
        <v>12</v>
      </c>
      <c r="T976" s="22" t="s">
        <v>7288</v>
      </c>
      <c r="U976" s="23">
        <v>45161</v>
      </c>
      <c r="V976" s="21" t="str">
        <f>IF(U976="","",IF(U976="TBD","TBD",IF(U976="N/A","N/A","W"&amp;TEXT(WEEKNUM(U976,21),"00")&amp;" "&amp;YEAR(U976))))</f>
        <v>W34 2023</v>
      </c>
      <c r="W976" s="23">
        <v>45194</v>
      </c>
      <c r="X976" s="23"/>
      <c r="Y976" s="23" t="str">
        <f>IF(X976="","",IF(X976="TBD","TBD",IF(X976="N/A","N/A","W"&amp;TEXT(WEEKNUM(X976,21),"00")&amp;" "&amp;YEAR(X976))))</f>
        <v/>
      </c>
      <c r="Z976" s="23"/>
      <c r="AA976" s="23"/>
      <c r="AB976" s="24">
        <f>+IF(Z976="",0,AA976-Z976)</f>
        <v>0</v>
      </c>
      <c r="AC976" s="21" t="s">
        <v>324</v>
      </c>
      <c r="AD976" s="21">
        <v>0</v>
      </c>
      <c r="AE976" s="23">
        <v>45196</v>
      </c>
      <c r="AF976" s="25" t="str">
        <f>IF(AE976="","",IF(AE976="TBD","TBD",IF(AE976="N/A","N/A","W"&amp;TEXT(WEEKNUM(AE976,21),"00")&amp;" "&amp;YEAR(AE976))))</f>
        <v>W39 2023</v>
      </c>
      <c r="AG976" s="21" t="s">
        <v>324</v>
      </c>
      <c r="AH976" s="21"/>
      <c r="AI976" s="23">
        <v>45196</v>
      </c>
      <c r="AJ976" s="25" t="str">
        <f>IF(AI976="","",IF(AI976="TBD","TBD",IF(AI976="N/A","N/A","W"&amp;TEXT(WEEKNUM(AI976,21),"00")&amp;" "&amp;YEAR(AI976))))</f>
        <v>W39 2023</v>
      </c>
      <c r="AK976" s="21" t="s">
        <v>324</v>
      </c>
      <c r="AL976" s="21"/>
      <c r="AM976" s="23">
        <v>45196</v>
      </c>
      <c r="AN976" s="25" t="str">
        <f>IF(AM976="","",IF(AM976="TBD","TBD",IF(AM976="N/A","N/A","W"&amp;TEXT(WEEKNUM(AM976,21),"00")&amp;" "&amp;YEAR(AM976))))</f>
        <v>W39 2023</v>
      </c>
      <c r="AO976" s="21" t="s">
        <v>324</v>
      </c>
      <c r="AP976" s="21"/>
      <c r="AQ976" s="23">
        <v>45195</v>
      </c>
      <c r="AR976" s="25" t="str">
        <f>IF(AQ976="","",IF(AQ976="TBD","TBD",IF(AQ976="N/A","N/A","W"&amp;TEXT(WEEKNUM(AQ976,21),"00")&amp;" "&amp;YEAR(AQ976))))</f>
        <v>W39 2023</v>
      </c>
      <c r="AS976" s="21"/>
      <c r="AT976" s="21"/>
      <c r="AU976" s="23"/>
      <c r="AV976" s="25" t="s">
        <v>252</v>
      </c>
      <c r="AW976" s="23">
        <v>45201</v>
      </c>
      <c r="AX976" s="25" t="str">
        <f>IF(AW976="","",IF(AW976="TBD","TBD",IF(AW976="N/A","N/A","W"&amp;TEXT(WEEKNUM(AW976,21),"00")&amp;" "&amp;YEAR(AW976))))</f>
        <v>W40 2023</v>
      </c>
      <c r="AY976" s="21" t="s">
        <v>327</v>
      </c>
      <c r="AZ976" s="21" t="s">
        <v>328</v>
      </c>
      <c r="BA976" s="21" t="s">
        <v>329</v>
      </c>
      <c r="BB976" s="23">
        <v>45329</v>
      </c>
      <c r="BC976" s="23">
        <v>45338</v>
      </c>
      <c r="BD976" s="23">
        <v>45341</v>
      </c>
      <c r="BE976" s="25" t="str">
        <f>IF(BD976="","",IF(BD976="TBD","TBD",IF(BD976="N/A","N/A","W"&amp;TEXT(WEEKNUM(BD976,21),"00")&amp;" "&amp;YEAR(BD976))))</f>
        <v>W08 2024</v>
      </c>
      <c r="BF976" s="23">
        <v>45345</v>
      </c>
      <c r="BG976" s="25" t="str">
        <f>IF(BF976="","",IF(BF976="TBD","TBD",IF(BF976="N/A","N/A","W"&amp;TEXT(WEEKNUM(BF976,21),"00")&amp;" "&amp;YEAR(BF976))))</f>
        <v>W08 2024</v>
      </c>
      <c r="BH976" s="24">
        <f>+IF(BF976="",0,(BF976-BD976))</f>
        <v>4</v>
      </c>
      <c r="BI976" s="26" t="s">
        <v>415</v>
      </c>
      <c r="BJ976" s="26" t="s">
        <v>6970</v>
      </c>
      <c r="BK976" s="27">
        <v>45348</v>
      </c>
      <c r="BL976" s="25" t="str">
        <f>IF(BK976="","",IF(BK976="TBD","TBD",IF(BK976="N/A","N/A","W"&amp;TEXT(WEEKNUM(BK976,21),"00")&amp;" "&amp;YEAR(BK976))))</f>
        <v>W09 2024</v>
      </c>
      <c r="BM976" s="21" t="s">
        <v>415</v>
      </c>
      <c r="BN976" s="124" t="s">
        <v>6971</v>
      </c>
      <c r="BO976" s="23">
        <v>45341</v>
      </c>
      <c r="BP976" s="25" t="str">
        <f>IF(BO976="","",IF(BO976="TBD","TBD",IF(BO976="N/A","N/A","W"&amp;TEXT(WEEKNUM(BO976,21),"00")&amp;" "&amp;YEAR(BO976))))</f>
        <v>W08 2024</v>
      </c>
      <c r="BQ976" s="21" t="s">
        <v>330</v>
      </c>
      <c r="BR976" s="21" t="s">
        <v>6972</v>
      </c>
      <c r="BS976" s="334">
        <v>45349</v>
      </c>
      <c r="BT976" s="25" t="str">
        <f t="shared" si="53"/>
        <v>W09 2024</v>
      </c>
      <c r="BU976" s="21" t="s">
        <v>330</v>
      </c>
      <c r="BV976" s="22" t="s">
        <v>6973</v>
      </c>
      <c r="BW976" s="347">
        <v>45341</v>
      </c>
      <c r="BX976" s="25" t="str">
        <f t="shared" si="54"/>
        <v>W08 2024</v>
      </c>
      <c r="BY976" s="67">
        <v>45349</v>
      </c>
      <c r="BZ976" s="25" t="str">
        <f>IF(BY976="","",IF(BY976="TBD","TBD",IF(BY976="N/A","N/A","W"&amp;TEXT(WEEKNUM(BY976,21),"00")&amp;" "&amp;YEAR(BY976))))</f>
        <v>W09 2024</v>
      </c>
      <c r="CA976" s="22" t="s">
        <v>366</v>
      </c>
      <c r="CB976" s="129" t="s">
        <v>336</v>
      </c>
      <c r="CC976" s="21" t="s">
        <v>336</v>
      </c>
      <c r="CD976" s="21"/>
      <c r="CE976" s="23"/>
      <c r="CF976" s="23">
        <v>45469</v>
      </c>
      <c r="CG976" s="23"/>
      <c r="CH976" s="23">
        <v>45469</v>
      </c>
      <c r="CI976" s="25" t="str">
        <f>IF(CH976="","",IF(CH976="TBD","TBD",IF(CH976="N/A","N/A","W"&amp;TEXT(WEEKNUM(CH976,21),"00")&amp;" "&amp;YEAR(CH976))))</f>
        <v>W26 2024</v>
      </c>
      <c r="CJ976" s="23"/>
      <c r="CK976" s="25" t="str">
        <f>IF(CJ976="","",IF(CJ976="TBD","TBD",IF(CJ976="N/A","N/A","W"&amp;TEXT(WEEKNUM(CJ976,21),"00")&amp;" "&amp;YEAR(CJ976))))</f>
        <v/>
      </c>
      <c r="CL976" s="24">
        <f>+IF(CJ976="",0,(CJ976-CH976))</f>
        <v>0</v>
      </c>
      <c r="CM976" s="21" t="s">
        <v>388</v>
      </c>
      <c r="CN976" s="21" t="s">
        <v>7289</v>
      </c>
      <c r="CO976" s="23">
        <v>45470</v>
      </c>
      <c r="CP976" s="25" t="str">
        <f>IF(CO976="","",IF(CO976="TBD","TBD",IF(CO976="N/A","N/A","W"&amp;TEXT(WEEKNUM(CO976,21),"00")&amp;" "&amp;YEAR(CO976))))</f>
        <v>W26 2024</v>
      </c>
      <c r="CQ976" s="23" t="s">
        <v>339</v>
      </c>
      <c r="CR976" s="23" t="s">
        <v>399</v>
      </c>
      <c r="CS976" s="23">
        <v>45471</v>
      </c>
      <c r="CT976" s="25" t="str">
        <f>IF(CS976="","",IF(CS976="TBD","TBD",IF(CS976="N/A","N/A","W"&amp;TEXT(WEEKNUM(CS976,21),"00")&amp;" "&amp;YEAR(CS976))))</f>
        <v>W26 2024</v>
      </c>
      <c r="CU976" s="21" t="s">
        <v>339</v>
      </c>
      <c r="CV976" s="21" t="s">
        <v>7290</v>
      </c>
      <c r="CW976" s="23">
        <v>45470</v>
      </c>
      <c r="CX976" s="25" t="str">
        <f>IF(CW976="","",IF(CW976="TBD","TBD",IF(CW976="N/A","N/A","W"&amp;TEXT(WEEKNUM(CW976,21),"00")&amp;" "&amp;YEAR(CW976))))</f>
        <v>W26 2024</v>
      </c>
      <c r="CY976" s="21" t="s">
        <v>339</v>
      </c>
      <c r="CZ976" s="21" t="s">
        <v>7290</v>
      </c>
      <c r="DA976" s="23">
        <v>45470</v>
      </c>
      <c r="DB976" s="25" t="str">
        <f>IF(DA976="","",IF(DA976="TBD","TBD",IF(DA976="N/A","N/A","W"&amp;TEXT(WEEKNUM(DA976,21),"00")&amp;" "&amp;YEAR(DA976))))</f>
        <v>W26 2024</v>
      </c>
      <c r="DC976" s="23">
        <v>45471</v>
      </c>
      <c r="DD976" s="25" t="str">
        <f>IF(DC976="","",IF(DC976="TBD","TBD",IF(DC976="N/A","N/A","W"&amp;TEXT(WEEKNUM(DC976,21),"00")&amp;" "&amp;YEAR(DC976))))</f>
        <v>W26 2024</v>
      </c>
      <c r="DE976" s="21" t="s">
        <v>392</v>
      </c>
      <c r="DF976" s="23">
        <v>45483</v>
      </c>
      <c r="DG976" s="21" t="s">
        <v>259</v>
      </c>
      <c r="DH976" s="21">
        <v>0</v>
      </c>
      <c r="DI976" s="18"/>
      <c r="DJ976" s="18"/>
      <c r="DK976" s="21" t="s">
        <v>260</v>
      </c>
      <c r="DL976" s="21" t="s">
        <v>341</v>
      </c>
      <c r="DM976" s="21"/>
      <c r="DN976" s="23">
        <v>45502</v>
      </c>
      <c r="DO976" s="23">
        <v>45502</v>
      </c>
      <c r="DP976" s="23"/>
      <c r="DQ976" s="23" t="s">
        <v>262</v>
      </c>
      <c r="DR976" s="23"/>
      <c r="DS976" s="23">
        <v>45563</v>
      </c>
      <c r="DT976" s="23" t="s">
        <v>502</v>
      </c>
      <c r="DU976" s="23">
        <v>45471</v>
      </c>
      <c r="DV976" s="23">
        <v>45569</v>
      </c>
      <c r="DW976" s="23" t="s">
        <v>342</v>
      </c>
      <c r="DX976" s="23"/>
      <c r="DY976" s="18"/>
      <c r="DZ976" s="18"/>
      <c r="EA976" s="18"/>
      <c r="EB976" s="21" t="s">
        <v>41</v>
      </c>
      <c r="EC976" s="18" t="s">
        <v>234</v>
      </c>
      <c r="ED976" s="18"/>
      <c r="EE976" s="18"/>
      <c r="EF976" s="55"/>
      <c r="EG976" s="55"/>
      <c r="EH976" s="18"/>
      <c r="EI976" s="18">
        <v>0</v>
      </c>
      <c r="EJ976" s="29" t="str">
        <f>K976&amp;AY976&amp;CA976&amp;DE976&amp;DT976&amp;DW976</f>
        <v>VigenteTSS Aprobado 4GIng Aprobada con Observaciones 4GAs Built Aprobado con Observaciones 4GIntegradoOn Air</v>
      </c>
    </row>
    <row r="977" spans="1:140" ht="12" hidden="1" customHeight="1">
      <c r="A977" s="30" t="str">
        <f>IFERROR(IF(VLOOKUP(B977,SEARCH!A:A,1,0)=B977,"OK",""),"")</f>
        <v/>
      </c>
      <c r="B977" s="31" t="s">
        <v>7291</v>
      </c>
      <c r="C977" s="15" t="s">
        <v>7292</v>
      </c>
      <c r="D977" s="16">
        <v>8</v>
      </c>
      <c r="E977" s="16">
        <v>-36.974200000000003</v>
      </c>
      <c r="F977" s="16">
        <v>-73.169300000000007</v>
      </c>
      <c r="G977" s="16" t="s">
        <v>1038</v>
      </c>
      <c r="H977" s="16" t="s">
        <v>1071</v>
      </c>
      <c r="I977" s="16" t="s">
        <v>7293</v>
      </c>
      <c r="J977" s="16" t="s">
        <v>379</v>
      </c>
      <c r="K977" s="17" t="s">
        <v>319</v>
      </c>
      <c r="L977" s="16" t="s">
        <v>247</v>
      </c>
      <c r="M977" s="103" t="s">
        <v>320</v>
      </c>
      <c r="N977" s="18"/>
      <c r="O977" s="19" t="s">
        <v>4478</v>
      </c>
      <c r="P977" s="19" t="s">
        <v>248</v>
      </c>
      <c r="Q977" s="18"/>
      <c r="R977" s="21" t="s">
        <v>2284</v>
      </c>
      <c r="S977" s="21">
        <v>12</v>
      </c>
      <c r="T977" s="22" t="s">
        <v>7294</v>
      </c>
      <c r="U977" s="23">
        <v>45161</v>
      </c>
      <c r="V977" s="21" t="str">
        <f>IF(U977="","",IF(U977="TBD","TBD",IF(U977="N/A","N/A","W"&amp;TEXT(WEEKNUM(U977,21),"00")&amp;" "&amp;YEAR(U977))))</f>
        <v>W34 2023</v>
      </c>
      <c r="W977" s="23">
        <v>45194</v>
      </c>
      <c r="X977" s="23">
        <v>45212</v>
      </c>
      <c r="Y977" s="23" t="str">
        <f>IF(X977="","",IF(X977="TBD","TBD",IF(X977="N/A","N/A","W"&amp;TEXT(WEEKNUM(X977,21),"00")&amp;" "&amp;YEAR(X977))))</f>
        <v>W41 2023</v>
      </c>
      <c r="Z977" s="23">
        <v>45215</v>
      </c>
      <c r="AA977" s="23">
        <v>45217</v>
      </c>
      <c r="AB977" s="24">
        <f>+IF(Z977="",0,AA977-Z977)</f>
        <v>2</v>
      </c>
      <c r="AC977" s="21" t="s">
        <v>324</v>
      </c>
      <c r="AD977" s="21"/>
      <c r="AE977" s="23">
        <v>45216</v>
      </c>
      <c r="AF977" s="25" t="str">
        <f>IF(AE977="","",IF(AE977="TBD","TBD",IF(AE977="N/A","N/A","W"&amp;TEXT(WEEKNUM(AE977,21),"00")&amp;" "&amp;YEAR(AE977))))</f>
        <v>W42 2023</v>
      </c>
      <c r="AG977" s="21" t="s">
        <v>324</v>
      </c>
      <c r="AH977" s="21"/>
      <c r="AI977" s="23">
        <v>45216</v>
      </c>
      <c r="AJ977" s="25" t="str">
        <f>IF(AI977="","",IF(AI977="TBD","TBD",IF(AI977="N/A","N/A","W"&amp;TEXT(WEEKNUM(AI977,21),"00")&amp;" "&amp;YEAR(AI977))))</f>
        <v>W42 2023</v>
      </c>
      <c r="AK977" s="21" t="s">
        <v>324</v>
      </c>
      <c r="AL977" s="21" t="s">
        <v>6968</v>
      </c>
      <c r="AM977" s="23">
        <v>45195</v>
      </c>
      <c r="AN977" s="25" t="str">
        <f>IF(AM977="","",IF(AM977="TBD","TBD",IF(AM977="N/A","N/A","W"&amp;TEXT(WEEKNUM(AM977,21),"00")&amp;" "&amp;YEAR(AM977))))</f>
        <v>W39 2023</v>
      </c>
      <c r="AO977" s="21" t="s">
        <v>324</v>
      </c>
      <c r="AP977" s="21" t="s">
        <v>7295</v>
      </c>
      <c r="AQ977" s="23">
        <v>45196</v>
      </c>
      <c r="AR977" s="25" t="str">
        <f>IF(AQ977="","",IF(AQ977="TBD","TBD",IF(AQ977="N/A","N/A","W"&amp;TEXT(WEEKNUM(AQ977,21),"00")&amp;" "&amp;YEAR(AQ977))))</f>
        <v>W39 2023</v>
      </c>
      <c r="AS977" s="21"/>
      <c r="AT977" s="21"/>
      <c r="AU977" s="23"/>
      <c r="AV977" s="25" t="s">
        <v>252</v>
      </c>
      <c r="AW977" s="23">
        <v>45236</v>
      </c>
      <c r="AX977" s="25" t="str">
        <f>IF(AW977="","",IF(AW977="TBD","TBD",IF(AW977="N/A","N/A","W"&amp;TEXT(WEEKNUM(AW977,21),"00")&amp;" "&amp;YEAR(AW977))))</f>
        <v>W45 2023</v>
      </c>
      <c r="AY977" s="21" t="s">
        <v>327</v>
      </c>
      <c r="AZ977" s="21" t="s">
        <v>328</v>
      </c>
      <c r="BA977" s="21" t="s">
        <v>329</v>
      </c>
      <c r="BB977" s="23">
        <v>45329</v>
      </c>
      <c r="BC977" s="23">
        <v>45338</v>
      </c>
      <c r="BD977" s="23">
        <v>45341</v>
      </c>
      <c r="BE977" s="25" t="str">
        <f>IF(BD977="","",IF(BD977="TBD","TBD",IF(BD977="N/A","N/A","W"&amp;TEXT(WEEKNUM(BD977,21),"00")&amp;" "&amp;YEAR(BD977))))</f>
        <v>W08 2024</v>
      </c>
      <c r="BF977" s="23">
        <v>45345</v>
      </c>
      <c r="BG977" s="25" t="str">
        <f>IF(BF977="","",IF(BF977="TBD","TBD",IF(BF977="N/A","N/A","W"&amp;TEXT(WEEKNUM(BF977,21),"00")&amp;" "&amp;YEAR(BF977))))</f>
        <v>W08 2024</v>
      </c>
      <c r="BH977" s="24">
        <f>+IF(BF977="",0,(BF977-BD977))</f>
        <v>4</v>
      </c>
      <c r="BI977" s="26" t="s">
        <v>415</v>
      </c>
      <c r="BJ977" s="26" t="s">
        <v>6970</v>
      </c>
      <c r="BK977" s="27">
        <v>45348</v>
      </c>
      <c r="BL977" s="25" t="str">
        <f>IF(BK977="","",IF(BK977="TBD","TBD",IF(BK977="N/A","N/A","W"&amp;TEXT(WEEKNUM(BK977,21),"00")&amp;" "&amp;YEAR(BK977))))</f>
        <v>W09 2024</v>
      </c>
      <c r="BM977" s="21" t="s">
        <v>415</v>
      </c>
      <c r="BN977" s="124" t="s">
        <v>6971</v>
      </c>
      <c r="BO977" s="23">
        <v>45341</v>
      </c>
      <c r="BP977" s="25" t="str">
        <f>IF(BO977="","",IF(BO977="TBD","TBD",IF(BO977="N/A","N/A","W"&amp;TEXT(WEEKNUM(BO977,21),"00")&amp;" "&amp;YEAR(BO977))))</f>
        <v>W08 2024</v>
      </c>
      <c r="BQ977" s="21" t="s">
        <v>330</v>
      </c>
      <c r="BR977" s="21" t="s">
        <v>6972</v>
      </c>
      <c r="BS977" s="334">
        <v>45349</v>
      </c>
      <c r="BT977" s="25" t="str">
        <f t="shared" si="53"/>
        <v>W09 2024</v>
      </c>
      <c r="BU977" s="21" t="s">
        <v>330</v>
      </c>
      <c r="BV977" s="22" t="s">
        <v>6973</v>
      </c>
      <c r="BW977" s="347">
        <v>45341</v>
      </c>
      <c r="BX977" s="25" t="str">
        <f t="shared" si="54"/>
        <v>W08 2024</v>
      </c>
      <c r="BY977" s="67">
        <v>45349</v>
      </c>
      <c r="BZ977" s="25" t="str">
        <f>IF(BY977="","",IF(BY977="TBD","TBD",IF(BY977="N/A","N/A","W"&amp;TEXT(WEEKNUM(BY977,21),"00")&amp;" "&amp;YEAR(BY977))))</f>
        <v>W09 2024</v>
      </c>
      <c r="CA977" s="22" t="s">
        <v>366</v>
      </c>
      <c r="CB977" s="129" t="s">
        <v>336</v>
      </c>
      <c r="CC977" s="21" t="s">
        <v>336</v>
      </c>
      <c r="CD977" s="21"/>
      <c r="CE977" s="23"/>
      <c r="CF977" s="23">
        <v>45468</v>
      </c>
      <c r="CG977" s="23"/>
      <c r="CH977" s="23">
        <v>45469</v>
      </c>
      <c r="CI977" s="25" t="str">
        <f>IF(CH977="","",IF(CH977="TBD","TBD",IF(CH977="N/A","N/A","W"&amp;TEXT(WEEKNUM(CH977,21),"00")&amp;" "&amp;YEAR(CH977))))</f>
        <v>W26 2024</v>
      </c>
      <c r="CJ977" s="23"/>
      <c r="CK977" s="25" t="str">
        <f>IF(CJ977="","",IF(CJ977="TBD","TBD",IF(CJ977="N/A","N/A","W"&amp;TEXT(WEEKNUM(CJ977,21),"00")&amp;" "&amp;YEAR(CJ977))))</f>
        <v/>
      </c>
      <c r="CL977" s="24">
        <f>+IF(CJ977="",0,(CJ977-CH977))</f>
        <v>0</v>
      </c>
      <c r="CM977" s="21" t="s">
        <v>388</v>
      </c>
      <c r="CN977" s="21" t="s">
        <v>7296</v>
      </c>
      <c r="CO977" s="23">
        <v>45470</v>
      </c>
      <c r="CP977" s="25" t="str">
        <f>IF(CO977="","",IF(CO977="TBD","TBD",IF(CO977="N/A","N/A","W"&amp;TEXT(WEEKNUM(CO977,21),"00")&amp;" "&amp;YEAR(CO977))))</f>
        <v>W26 2024</v>
      </c>
      <c r="CQ977" s="23" t="s">
        <v>339</v>
      </c>
      <c r="CR977" s="23"/>
      <c r="CS977" s="23">
        <v>45470</v>
      </c>
      <c r="CT977" s="25" t="str">
        <f>IF(CS977="","",IF(CS977="TBD","TBD",IF(CS977="N/A","N/A","W"&amp;TEXT(WEEKNUM(CS977,21),"00")&amp;" "&amp;YEAR(CS977))))</f>
        <v>W26 2024</v>
      </c>
      <c r="CU977" s="21" t="s">
        <v>339</v>
      </c>
      <c r="CV977" s="21"/>
      <c r="CW977" s="23">
        <v>45470</v>
      </c>
      <c r="CX977" s="25" t="str">
        <f>IF(CW977="","",IF(CW977="TBD","TBD",IF(CW977="N/A","N/A","W"&amp;TEXT(WEEKNUM(CW977,21),"00")&amp;" "&amp;YEAR(CW977))))</f>
        <v>W26 2024</v>
      </c>
      <c r="CY977" s="21" t="s">
        <v>339</v>
      </c>
      <c r="CZ977" s="21"/>
      <c r="DA977" s="23">
        <v>45470</v>
      </c>
      <c r="DB977" s="25" t="str">
        <f>IF(DA977="","",IF(DA977="TBD","TBD",IF(DA977="N/A","N/A","W"&amp;TEXT(WEEKNUM(DA977,21),"00")&amp;" "&amp;YEAR(DA977))))</f>
        <v>W26 2024</v>
      </c>
      <c r="DC977" s="23">
        <v>45471</v>
      </c>
      <c r="DD977" s="25" t="str">
        <f>IF(DC977="","",IF(DC977="TBD","TBD",IF(DC977="N/A","N/A","W"&amp;TEXT(WEEKNUM(DC977,21),"00")&amp;" "&amp;YEAR(DC977))))</f>
        <v>W26 2024</v>
      </c>
      <c r="DE977" s="21" t="s">
        <v>392</v>
      </c>
      <c r="DF977" s="23">
        <v>45483</v>
      </c>
      <c r="DG977" s="21" t="s">
        <v>259</v>
      </c>
      <c r="DH977" s="21">
        <v>0</v>
      </c>
      <c r="DI977" s="18"/>
      <c r="DJ977" s="18"/>
      <c r="DK977" s="21" t="s">
        <v>260</v>
      </c>
      <c r="DL977" s="21" t="s">
        <v>341</v>
      </c>
      <c r="DM977" s="21"/>
      <c r="DN977" s="23">
        <v>45502</v>
      </c>
      <c r="DO977" s="23">
        <v>45502</v>
      </c>
      <c r="DP977" s="23"/>
      <c r="DQ977" s="23" t="s">
        <v>262</v>
      </c>
      <c r="DR977" s="23"/>
      <c r="DS977" s="23"/>
      <c r="DT977" s="23"/>
      <c r="DU977" s="23">
        <v>45471</v>
      </c>
      <c r="DV977" s="23">
        <v>45647</v>
      </c>
      <c r="DW977" s="23" t="s">
        <v>342</v>
      </c>
      <c r="DX977" s="23"/>
      <c r="DY977" s="18"/>
      <c r="DZ977" s="18"/>
      <c r="EA977" s="18"/>
      <c r="EB977" s="21" t="s">
        <v>41</v>
      </c>
      <c r="EC977" s="18" t="s">
        <v>234</v>
      </c>
      <c r="ED977" s="18"/>
      <c r="EE977" s="18"/>
      <c r="EF977" s="55"/>
      <c r="EG977" s="55"/>
      <c r="EH977" s="18"/>
      <c r="EI977" s="18">
        <v>0</v>
      </c>
      <c r="EJ977" s="29" t="str">
        <f>K977&amp;AY977&amp;CA977&amp;DE977&amp;DT977&amp;DW977</f>
        <v>VigenteTSS Aprobado 4GIng Aprobada con Observaciones 4GAs Built Aprobado con Observaciones 4GOn Air</v>
      </c>
    </row>
    <row r="978" spans="1:140" ht="12" hidden="1" customHeight="1">
      <c r="A978" s="30" t="str">
        <f>IFERROR(IF(VLOOKUP(B978,SEARCH!A:A,1,0)=B978,"OK",""),"")</f>
        <v/>
      </c>
      <c r="B978" s="31" t="s">
        <v>7297</v>
      </c>
      <c r="C978" s="15" t="s">
        <v>7298</v>
      </c>
      <c r="D978" s="16">
        <v>8</v>
      </c>
      <c r="E978" s="16">
        <v>-36.987757000000002</v>
      </c>
      <c r="F978" s="16">
        <v>-73.156092999999998</v>
      </c>
      <c r="G978" s="16" t="s">
        <v>1038</v>
      </c>
      <c r="H978" s="16" t="s">
        <v>1071</v>
      </c>
      <c r="I978" s="16" t="s">
        <v>7299</v>
      </c>
      <c r="J978" s="16" t="s">
        <v>535</v>
      </c>
      <c r="K978" s="16" t="s">
        <v>3</v>
      </c>
      <c r="L978" s="16" t="s">
        <v>247</v>
      </c>
      <c r="M978" s="103"/>
      <c r="N978" s="18"/>
      <c r="O978" s="19" t="s">
        <v>4478</v>
      </c>
      <c r="P978" s="19" t="s">
        <v>248</v>
      </c>
      <c r="Q978" s="18"/>
      <c r="R978" s="21" t="s">
        <v>4802</v>
      </c>
      <c r="S978" s="21">
        <v>12</v>
      </c>
      <c r="T978" s="22" t="s">
        <v>7300</v>
      </c>
      <c r="U978" s="23">
        <v>45562</v>
      </c>
      <c r="V978" s="21" t="str">
        <f>IF(U978="","",IF(U978="TBD","TBD",IF(U978="N/A","N/A","W"&amp;TEXT(WEEKNUM(U978,21),"00")&amp;" "&amp;YEAR(U978))))</f>
        <v>W39 2024</v>
      </c>
      <c r="W978" s="23">
        <v>45608</v>
      </c>
      <c r="X978" s="23"/>
      <c r="Y978" s="23" t="str">
        <f>IF(X978="","",IF(X978="TBD","TBD",IF(X978="N/A","N/A","W"&amp;TEXT(WEEKNUM(X978,21),"00")&amp;" "&amp;YEAR(X978))))</f>
        <v/>
      </c>
      <c r="Z978" s="23">
        <v>45611</v>
      </c>
      <c r="AA978" s="23">
        <v>45617</v>
      </c>
      <c r="AB978" s="24">
        <f>+IF(Z978="",0,AA978-Z978)</f>
        <v>6</v>
      </c>
      <c r="AC978" s="21" t="s">
        <v>324</v>
      </c>
      <c r="AD978" s="21"/>
      <c r="AE978" s="23">
        <v>45632</v>
      </c>
      <c r="AF978" s="25" t="str">
        <f>IF(AE978="","",IF(AE978="TBD","TBD",IF(AE978="N/A","N/A","W"&amp;TEXT(WEEKNUM(AE978,21),"00")&amp;" "&amp;YEAR(AE978))))</f>
        <v>W49 2024</v>
      </c>
      <c r="AG978" s="21" t="s">
        <v>324</v>
      </c>
      <c r="AH978" s="21" t="s">
        <v>7301</v>
      </c>
      <c r="AI978" s="23">
        <v>45642</v>
      </c>
      <c r="AJ978" s="25" t="str">
        <f>IF(AI978="","",IF(AI978="TBD","TBD",IF(AI978="N/A","N/A","W"&amp;TEXT(WEEKNUM(AI978,21),"00")&amp;" "&amp;YEAR(AI978))))</f>
        <v>W51 2024</v>
      </c>
      <c r="AK978" s="21" t="s">
        <v>324</v>
      </c>
      <c r="AL978" s="21"/>
      <c r="AM978" s="23">
        <v>45639</v>
      </c>
      <c r="AN978" s="25" t="str">
        <f>IF(AM978="","",IF(AM978="TBD","TBD",IF(AM978="N/A","N/A","W"&amp;TEXT(WEEKNUM(AM978,21),"00")&amp;" "&amp;YEAR(AM978))))</f>
        <v>W50 2024</v>
      </c>
      <c r="AO978" s="21" t="s">
        <v>324</v>
      </c>
      <c r="AP978" s="21" t="s">
        <v>7302</v>
      </c>
      <c r="AQ978" s="23">
        <v>45642</v>
      </c>
      <c r="AR978" s="25" t="str">
        <f>IF(AQ978="","",IF(AQ978="TBD","TBD",IF(AQ978="N/A","N/A","W"&amp;TEXT(WEEKNUM(AQ978,21),"00")&amp;" "&amp;YEAR(AQ978))))</f>
        <v>W51 2024</v>
      </c>
      <c r="AS978" s="21"/>
      <c r="AT978" s="21"/>
      <c r="AU978" s="23"/>
      <c r="AV978" s="25" t="s">
        <v>252</v>
      </c>
      <c r="AW978" s="23"/>
      <c r="AX978" s="25" t="str">
        <f>IF(AW978="","",IF(AW978="TBD","TBD",IF(AW978="N/A","N/A","W"&amp;TEXT(WEEKNUM(AW978,21),"00")&amp;" "&amp;YEAR(AW978))))</f>
        <v/>
      </c>
      <c r="AY978" s="21" t="s">
        <v>327</v>
      </c>
      <c r="AZ978" s="21" t="s">
        <v>254</v>
      </c>
      <c r="BA978" s="21" t="s">
        <v>255</v>
      </c>
      <c r="BB978" s="23"/>
      <c r="BC978" s="23"/>
      <c r="BD978" s="23"/>
      <c r="BE978" s="25" t="str">
        <f>IF(BD978="","",IF(BD978="TBD","TBD",IF(BD978="N/A","N/A","W"&amp;TEXT(WEEKNUM(BD978,21),"00")&amp;" "&amp;YEAR(BD978))))</f>
        <v/>
      </c>
      <c r="BF978" s="23"/>
      <c r="BG978" s="25" t="str">
        <f>IF(BF978="","",IF(BF978="TBD","TBD",IF(BF978="N/A","N/A","W"&amp;TEXT(WEEKNUM(BF978,21),"00")&amp;" "&amp;YEAR(BF978))))</f>
        <v/>
      </c>
      <c r="BH978" s="24">
        <f>+IF(BF978="",0,(BF978-BD978))</f>
        <v>0</v>
      </c>
      <c r="BI978" s="26" t="s">
        <v>256</v>
      </c>
      <c r="BJ978" s="26"/>
      <c r="BK978" s="27"/>
      <c r="BL978" s="25" t="str">
        <f>IF(BK978="","",IF(BK978="TBD","TBD",IF(BK978="N/A","N/A","W"&amp;TEXT(WEEKNUM(BK978,21),"00")&amp;" "&amp;YEAR(BK978))))</f>
        <v/>
      </c>
      <c r="BM978" s="21" t="s">
        <v>256</v>
      </c>
      <c r="BN978" s="124"/>
      <c r="BO978" s="23"/>
      <c r="BP978" s="25" t="str">
        <f>IF(BO978="","",IF(BO978="TBD","TBD",IF(BO978="N/A","N/A","W"&amp;TEXT(WEEKNUM(BO978,21),"00")&amp;" "&amp;YEAR(BO978))))</f>
        <v/>
      </c>
      <c r="BQ978" s="21" t="s">
        <v>256</v>
      </c>
      <c r="BR978" s="21"/>
      <c r="BS978" s="334"/>
      <c r="BT978" s="25" t="str">
        <f t="shared" si="53"/>
        <v/>
      </c>
      <c r="BU978" s="21" t="s">
        <v>256</v>
      </c>
      <c r="BV978" s="22"/>
      <c r="BW978" s="347"/>
      <c r="BX978" s="25" t="str">
        <f t="shared" si="54"/>
        <v/>
      </c>
      <c r="BY978" s="67"/>
      <c r="BZ978" s="25" t="str">
        <f>IF(BY978="","",IF(BY978="TBD","TBD",IF(BY978="N/A","N/A","W"&amp;TEXT(WEEKNUM(BY978,21),"00")&amp;" "&amp;YEAR(BY978))))</f>
        <v/>
      </c>
      <c r="CA978" s="21" t="s">
        <v>257</v>
      </c>
      <c r="CB978" s="21" t="s">
        <v>349</v>
      </c>
      <c r="CC978" s="21" t="s">
        <v>350</v>
      </c>
      <c r="CD978" s="21"/>
      <c r="CE978" s="23"/>
      <c r="CF978" s="23"/>
      <c r="CG978" s="23"/>
      <c r="CH978" s="23"/>
      <c r="CI978" s="25" t="str">
        <f>IF(CH978="","",IF(CH978="TBD","TBD",IF(CH978="N/A","N/A","W"&amp;TEXT(WEEKNUM(CH978,21),"00")&amp;" "&amp;YEAR(CH978))))</f>
        <v/>
      </c>
      <c r="CJ978" s="23"/>
      <c r="CK978" s="25" t="str">
        <f>IF(CJ978="","",IF(CJ978="TBD","TBD",IF(CJ978="N/A","N/A","W"&amp;TEXT(WEEKNUM(CJ978,21),"00")&amp;" "&amp;YEAR(CJ978))))</f>
        <v/>
      </c>
      <c r="CL978" s="24">
        <f>+IF(CJ978="",0,(CJ978-CH978))</f>
        <v>0</v>
      </c>
      <c r="CM978" s="21" t="s">
        <v>258</v>
      </c>
      <c r="CN978" s="21"/>
      <c r="CO978" s="23"/>
      <c r="CP978" s="25" t="str">
        <f>IF(CO978="","",IF(CO978="TBD","TBD",IF(CO978="N/A","N/A","W"&amp;TEXT(WEEKNUM(CO978,21),"00")&amp;" "&amp;YEAR(CO978))))</f>
        <v/>
      </c>
      <c r="CQ978" s="23" t="s">
        <v>258</v>
      </c>
      <c r="CR978" s="23"/>
      <c r="CS978" s="23"/>
      <c r="CT978" s="25" t="str">
        <f>IF(CS978="","",IF(CS978="TBD","TBD",IF(CS978="N/A","N/A","W"&amp;TEXT(WEEKNUM(CS978,21),"00")&amp;" "&amp;YEAR(CS978))))</f>
        <v/>
      </c>
      <c r="CU978" s="21" t="s">
        <v>258</v>
      </c>
      <c r="CV978" s="21"/>
      <c r="CW978" s="23"/>
      <c r="CX978" s="25" t="str">
        <f>IF(CW978="","",IF(CW978="TBD","TBD",IF(CW978="N/A","N/A","W"&amp;TEXT(WEEKNUM(CW978,21),"00")&amp;" "&amp;YEAR(CW978))))</f>
        <v/>
      </c>
      <c r="CY978" s="21" t="s">
        <v>258</v>
      </c>
      <c r="CZ978" s="21"/>
      <c r="DA978" s="23"/>
      <c r="DB978" s="25" t="str">
        <f>IF(DA978="","",IF(DA978="TBD","TBD",IF(DA978="N/A","N/A","W"&amp;TEXT(WEEKNUM(DA978,21),"00")&amp;" "&amp;YEAR(DA978))))</f>
        <v/>
      </c>
      <c r="DC978" s="23"/>
      <c r="DD978" s="25" t="str">
        <f>IF(DC978="","",IF(DC978="TBD","TBD",IF(DC978="N/A","N/A","W"&amp;TEXT(WEEKNUM(DC978,21),"00")&amp;" "&amp;YEAR(DC978))))</f>
        <v/>
      </c>
      <c r="DE978" s="21" t="s">
        <v>258</v>
      </c>
      <c r="DF978" s="23"/>
      <c r="DG978" s="21" t="s">
        <v>259</v>
      </c>
      <c r="DH978" s="18"/>
      <c r="DI978" s="18"/>
      <c r="DJ978" s="18"/>
      <c r="DK978" s="21" t="s">
        <v>260</v>
      </c>
      <c r="DL978" s="21" t="s">
        <v>275</v>
      </c>
      <c r="DM978" s="21"/>
      <c r="DN978" s="23"/>
      <c r="DO978" s="23"/>
      <c r="DP978" s="23"/>
      <c r="DQ978" s="23" t="s">
        <v>262</v>
      </c>
      <c r="DR978" s="23"/>
      <c r="DS978" s="23"/>
      <c r="DT978" s="23"/>
      <c r="DU978" s="23"/>
      <c r="DV978" s="23"/>
      <c r="DW978" s="23"/>
      <c r="DX978" s="23"/>
      <c r="DY978" s="18"/>
      <c r="DZ978" s="18"/>
      <c r="EA978" s="18"/>
      <c r="EB978" s="21" t="s">
        <v>34</v>
      </c>
      <c r="EC978" s="18"/>
      <c r="ED978" s="18"/>
      <c r="EE978" s="18"/>
      <c r="EF978" s="55"/>
      <c r="EG978" s="55"/>
      <c r="EH978" s="18"/>
      <c r="EI978" s="18">
        <v>0</v>
      </c>
      <c r="EJ978" s="29" t="str">
        <f>K978&amp;AY978&amp;CA978&amp;DE978&amp;DT978&amp;DW978</f>
        <v>No VigenteTSS Aprobado 4GIng No Recibida 4GAs Built No Recibido</v>
      </c>
    </row>
    <row r="979" spans="1:140" ht="12" hidden="1" customHeight="1">
      <c r="A979" s="30" t="str">
        <f>IFERROR(IF(VLOOKUP(B979,SEARCH!A:A,1,0)=B979,"OK",""),"")</f>
        <v/>
      </c>
      <c r="B979" s="31" t="s">
        <v>7303</v>
      </c>
      <c r="C979" s="15" t="s">
        <v>7304</v>
      </c>
      <c r="D979" s="16">
        <v>8</v>
      </c>
      <c r="E979" s="16">
        <v>-37.483099998</v>
      </c>
      <c r="F979" s="16">
        <v>-73.330400049000005</v>
      </c>
      <c r="G979" s="16" t="s">
        <v>1038</v>
      </c>
      <c r="H979" s="16"/>
      <c r="I979" s="16" t="s">
        <v>347</v>
      </c>
      <c r="J979" s="16" t="s">
        <v>1736</v>
      </c>
      <c r="K979" s="16" t="s">
        <v>3</v>
      </c>
      <c r="L979" s="16" t="s">
        <v>247</v>
      </c>
      <c r="M979" s="103"/>
      <c r="N979" s="18"/>
      <c r="O979" s="19" t="s">
        <v>4478</v>
      </c>
      <c r="P979" s="19" t="s">
        <v>248</v>
      </c>
      <c r="Q979" s="18"/>
      <c r="R979" s="21" t="s">
        <v>4802</v>
      </c>
      <c r="S979" s="21" t="e">
        <v>#N/A</v>
      </c>
      <c r="T979" s="22" t="s">
        <v>4636</v>
      </c>
      <c r="U979" s="23">
        <v>45562</v>
      </c>
      <c r="V979" s="21" t="str">
        <f>IF(U979="","",IF(U979="TBD","TBD",IF(U979="N/A","N/A","W"&amp;TEXT(WEEKNUM(U979,21),"00")&amp;" "&amp;YEAR(U979))))</f>
        <v>W39 2024</v>
      </c>
      <c r="W979" s="23"/>
      <c r="X979" s="23"/>
      <c r="Y979" s="23" t="str">
        <f>IF(X979="","",IF(X979="TBD","TBD",IF(X979="N/A","N/A","W"&amp;TEXT(WEEKNUM(X979,21),"00")&amp;" "&amp;YEAR(X979))))</f>
        <v/>
      </c>
      <c r="Z979" s="23"/>
      <c r="AA979" s="23"/>
      <c r="AB979" s="24">
        <f>+IF(Z979="",0,AA979-Z979)</f>
        <v>0</v>
      </c>
      <c r="AC979" s="21" t="s">
        <v>251</v>
      </c>
      <c r="AD979" s="21">
        <v>0</v>
      </c>
      <c r="AE979" s="23"/>
      <c r="AF979" s="25" t="str">
        <f>IF(AE979="","",IF(AE979="TBD","TBD",IF(AE979="N/A","N/A","W"&amp;TEXT(WEEKNUM(AE979,21),"00")&amp;" "&amp;YEAR(AE979))))</f>
        <v/>
      </c>
      <c r="AG979" s="21" t="s">
        <v>251</v>
      </c>
      <c r="AH979" s="21"/>
      <c r="AI979" s="23"/>
      <c r="AJ979" s="25" t="str">
        <f>IF(AI979="","",IF(AI979="TBD","TBD",IF(AI979="N/A","N/A","W"&amp;TEXT(WEEKNUM(AI979,21),"00")&amp;" "&amp;YEAR(AI979))))</f>
        <v/>
      </c>
      <c r="AK979" s="21" t="s">
        <v>251</v>
      </c>
      <c r="AL979" s="21"/>
      <c r="AM979" s="23"/>
      <c r="AN979" s="25" t="str">
        <f>IF(AM979="","",IF(AM979="TBD","TBD",IF(AM979="N/A","N/A","W"&amp;TEXT(WEEKNUM(AM979,21),"00")&amp;" "&amp;YEAR(AM979))))</f>
        <v/>
      </c>
      <c r="AO979" s="21" t="s">
        <v>251</v>
      </c>
      <c r="AP979" s="21"/>
      <c r="AQ979" s="23"/>
      <c r="AR979" s="25" t="str">
        <f>IF(AQ979="","",IF(AQ979="TBD","TBD",IF(AQ979="N/A","N/A","W"&amp;TEXT(WEEKNUM(AQ979,21),"00")&amp;" "&amp;YEAR(AQ979))))</f>
        <v/>
      </c>
      <c r="AS979" s="21"/>
      <c r="AT979" s="21"/>
      <c r="AU979" s="23"/>
      <c r="AV979" s="25" t="s">
        <v>252</v>
      </c>
      <c r="AW979" s="23"/>
      <c r="AX979" s="25" t="str">
        <f>IF(AW979="","",IF(AW979="TBD","TBD",IF(AW979="N/A","N/A","W"&amp;TEXT(WEEKNUM(AW979,21),"00")&amp;" "&amp;YEAR(AW979))))</f>
        <v/>
      </c>
      <c r="AY979" s="21" t="s">
        <v>253</v>
      </c>
      <c r="AZ979" s="21" t="s">
        <v>254</v>
      </c>
      <c r="BA979" s="21" t="s">
        <v>255</v>
      </c>
      <c r="BB979" s="23"/>
      <c r="BC979" s="23"/>
      <c r="BD979" s="23"/>
      <c r="BE979" s="25" t="str">
        <f>IF(BD979="","",IF(BD979="TBD","TBD",IF(BD979="N/A","N/A","W"&amp;TEXT(WEEKNUM(BD979,21),"00")&amp;" "&amp;YEAR(BD979))))</f>
        <v/>
      </c>
      <c r="BF979" s="23"/>
      <c r="BG979" s="25" t="str">
        <f>IF(BF979="","",IF(BF979="TBD","TBD",IF(BF979="N/A","N/A","W"&amp;TEXT(WEEKNUM(BF979,21),"00")&amp;" "&amp;YEAR(BF979))))</f>
        <v/>
      </c>
      <c r="BH979" s="24">
        <f>+IF(BF979="",0,(BF979-BD979))</f>
        <v>0</v>
      </c>
      <c r="BI979" s="26" t="s">
        <v>256</v>
      </c>
      <c r="BJ979" s="26"/>
      <c r="BK979" s="27"/>
      <c r="BL979" s="25" t="str">
        <f>IF(BK979="","",IF(BK979="TBD","TBD",IF(BK979="N/A","N/A","W"&amp;TEXT(WEEKNUM(BK979,21),"00")&amp;" "&amp;YEAR(BK979))))</f>
        <v/>
      </c>
      <c r="BM979" s="21" t="s">
        <v>256</v>
      </c>
      <c r="BN979" s="124"/>
      <c r="BO979" s="23"/>
      <c r="BP979" s="25" t="str">
        <f>IF(BO979="","",IF(BO979="TBD","TBD",IF(BO979="N/A","N/A","W"&amp;TEXT(WEEKNUM(BO979,21),"00")&amp;" "&amp;YEAR(BO979))))</f>
        <v/>
      </c>
      <c r="BQ979" s="21" t="s">
        <v>256</v>
      </c>
      <c r="BR979" s="21"/>
      <c r="BS979" s="334"/>
      <c r="BT979" s="25" t="str">
        <f t="shared" si="53"/>
        <v/>
      </c>
      <c r="BU979" s="21" t="s">
        <v>256</v>
      </c>
      <c r="BV979" s="22"/>
      <c r="BW979" s="347"/>
      <c r="BX979" s="25" t="str">
        <f t="shared" si="54"/>
        <v/>
      </c>
      <c r="BY979" s="67"/>
      <c r="BZ979" s="25" t="str">
        <f>IF(BY979="","",IF(BY979="TBD","TBD",IF(BY979="N/A","N/A","W"&amp;TEXT(WEEKNUM(BY979,21),"00")&amp;" "&amp;YEAR(BY979))))</f>
        <v/>
      </c>
      <c r="CA979" s="21" t="s">
        <v>257</v>
      </c>
      <c r="CB979" s="21" t="s">
        <v>349</v>
      </c>
      <c r="CC979" s="21" t="s">
        <v>350</v>
      </c>
      <c r="CD979" s="21"/>
      <c r="CE979" s="23"/>
      <c r="CF979" s="23"/>
      <c r="CG979" s="23"/>
      <c r="CH979" s="23"/>
      <c r="CI979" s="25" t="str">
        <f>IF(CH979="","",IF(CH979="TBD","TBD",IF(CH979="N/A","N/A","W"&amp;TEXT(WEEKNUM(CH979,21),"00")&amp;" "&amp;YEAR(CH979))))</f>
        <v/>
      </c>
      <c r="CJ979" s="23"/>
      <c r="CK979" s="25" t="str">
        <f>IF(CJ979="","",IF(CJ979="TBD","TBD",IF(CJ979="N/A","N/A","W"&amp;TEXT(WEEKNUM(CJ979,21),"00")&amp;" "&amp;YEAR(CJ979))))</f>
        <v/>
      </c>
      <c r="CL979" s="24">
        <f>+IF(CJ979="",0,(CJ979-CH979))</f>
        <v>0</v>
      </c>
      <c r="CM979" s="21" t="s">
        <v>258</v>
      </c>
      <c r="CN979" s="21"/>
      <c r="CO979" s="23"/>
      <c r="CP979" s="25" t="str">
        <f>IF(CO979="","",IF(CO979="TBD","TBD",IF(CO979="N/A","N/A","W"&amp;TEXT(WEEKNUM(CO979,21),"00")&amp;" "&amp;YEAR(CO979))))</f>
        <v/>
      </c>
      <c r="CQ979" s="23" t="s">
        <v>258</v>
      </c>
      <c r="CR979" s="23"/>
      <c r="CS979" s="23"/>
      <c r="CT979" s="25" t="str">
        <f>IF(CS979="","",IF(CS979="TBD","TBD",IF(CS979="N/A","N/A","W"&amp;TEXT(WEEKNUM(CS979,21),"00")&amp;" "&amp;YEAR(CS979))))</f>
        <v/>
      </c>
      <c r="CU979" s="21" t="s">
        <v>258</v>
      </c>
      <c r="CV979" s="21"/>
      <c r="CW979" s="23"/>
      <c r="CX979" s="25" t="str">
        <f>IF(CW979="","",IF(CW979="TBD","TBD",IF(CW979="N/A","N/A","W"&amp;TEXT(WEEKNUM(CW979,21),"00")&amp;" "&amp;YEAR(CW979))))</f>
        <v/>
      </c>
      <c r="CY979" s="21" t="s">
        <v>258</v>
      </c>
      <c r="CZ979" s="21"/>
      <c r="DA979" s="23"/>
      <c r="DB979" s="25" t="str">
        <f>IF(DA979="","",IF(DA979="TBD","TBD",IF(DA979="N/A","N/A","W"&amp;TEXT(WEEKNUM(DA979,21),"00")&amp;" "&amp;YEAR(DA979))))</f>
        <v/>
      </c>
      <c r="DC979" s="23"/>
      <c r="DD979" s="25" t="str">
        <f>IF(DC979="","",IF(DC979="TBD","TBD",IF(DC979="N/A","N/A","W"&amp;TEXT(WEEKNUM(DC979,21),"00")&amp;" "&amp;YEAR(DC979))))</f>
        <v/>
      </c>
      <c r="DE979" s="21" t="s">
        <v>258</v>
      </c>
      <c r="DF979" s="23"/>
      <c r="DG979" s="21" t="s">
        <v>259</v>
      </c>
      <c r="DH979" s="18"/>
      <c r="DI979" s="18"/>
      <c r="DJ979" s="18"/>
      <c r="DK979" s="21" t="s">
        <v>260</v>
      </c>
      <c r="DL979" s="21" t="s">
        <v>275</v>
      </c>
      <c r="DM979" s="21"/>
      <c r="DN979" s="23"/>
      <c r="DO979" s="23"/>
      <c r="DP979" s="23"/>
      <c r="DQ979" s="23" t="s">
        <v>262</v>
      </c>
      <c r="DR979" s="23"/>
      <c r="DS979" s="23"/>
      <c r="DT979" s="23"/>
      <c r="DU979" s="23"/>
      <c r="DV979" s="23"/>
      <c r="DW979" s="23"/>
      <c r="DX979" s="23"/>
      <c r="DY979" s="18"/>
      <c r="DZ979" s="18"/>
      <c r="EA979" s="18"/>
      <c r="EB979" s="21" t="s">
        <v>30</v>
      </c>
      <c r="EC979" s="18"/>
      <c r="ED979" s="18"/>
      <c r="EE979" s="18"/>
      <c r="EF979" s="55"/>
      <c r="EG979" s="55"/>
      <c r="EH979" s="18"/>
      <c r="EI979" s="18">
        <v>0</v>
      </c>
      <c r="EJ979" s="29" t="str">
        <f>K979&amp;AY979&amp;CA979&amp;DE979&amp;DT979&amp;DW979</f>
        <v>No VigenteTSS No Recibido 4GIng No Recibida 4GAs Built No Recibido</v>
      </c>
    </row>
    <row r="980" spans="1:140" ht="12" hidden="1" customHeight="1">
      <c r="A980" s="30" t="str">
        <f>IFERROR(IF(VLOOKUP(B980,SEARCH!A:A,1,0)=B980,"OK",""),"")</f>
        <v/>
      </c>
      <c r="B980" s="31" t="s">
        <v>7305</v>
      </c>
      <c r="C980" s="15" t="s">
        <v>7306</v>
      </c>
      <c r="D980" s="16">
        <v>8</v>
      </c>
      <c r="E980" s="16">
        <v>-37.272480999999999</v>
      </c>
      <c r="F980" s="16">
        <v>-72.709284999999994</v>
      </c>
      <c r="G980" s="16" t="s">
        <v>1038</v>
      </c>
      <c r="H980" s="16" t="s">
        <v>1585</v>
      </c>
      <c r="I980" s="16" t="s">
        <v>7307</v>
      </c>
      <c r="J980" s="16" t="s">
        <v>1736</v>
      </c>
      <c r="K980" s="16" t="s">
        <v>3</v>
      </c>
      <c r="L980" s="16" t="s">
        <v>247</v>
      </c>
      <c r="M980" s="103"/>
      <c r="N980" s="18"/>
      <c r="O980" s="19" t="s">
        <v>4478</v>
      </c>
      <c r="P980" s="19" t="s">
        <v>248</v>
      </c>
      <c r="Q980" s="18"/>
      <c r="R980" s="21" t="s">
        <v>4802</v>
      </c>
      <c r="S980" s="21">
        <v>18</v>
      </c>
      <c r="T980" s="22" t="s">
        <v>5701</v>
      </c>
      <c r="U980" s="23">
        <v>45562</v>
      </c>
      <c r="V980" s="21" t="str">
        <f>IF(U980="","",IF(U980="TBD","TBD",IF(U980="N/A","N/A","W"&amp;TEXT(WEEKNUM(U980,21),"00")&amp;" "&amp;YEAR(U980))))</f>
        <v>W39 2024</v>
      </c>
      <c r="W980" s="23">
        <v>45621</v>
      </c>
      <c r="X980" s="23"/>
      <c r="Y980" s="23" t="str">
        <f>IF(X980="","",IF(X980="TBD","TBD",IF(X980="N/A","N/A","W"&amp;TEXT(WEEKNUM(X980,21),"00")&amp;" "&amp;YEAR(X980))))</f>
        <v/>
      </c>
      <c r="Z980" s="23">
        <v>45623</v>
      </c>
      <c r="AA980" s="23">
        <v>45625</v>
      </c>
      <c r="AB980" s="24">
        <f>+IF(Z980="",0,AA980-Z980)</f>
        <v>2</v>
      </c>
      <c r="AC980" s="21" t="s">
        <v>1381</v>
      </c>
      <c r="AD980" s="21"/>
      <c r="AE980" s="23"/>
      <c r="AF980" s="25" t="str">
        <f>IF(AE980="","",IF(AE980="TBD","TBD",IF(AE980="N/A","N/A","W"&amp;TEXT(WEEKNUM(AE980,21),"00")&amp;" "&amp;YEAR(AE980))))</f>
        <v/>
      </c>
      <c r="AG980" s="21" t="s">
        <v>251</v>
      </c>
      <c r="AH980" s="21"/>
      <c r="AI980" s="23"/>
      <c r="AJ980" s="25" t="str">
        <f>IF(AI980="","",IF(AI980="TBD","TBD",IF(AI980="N/A","N/A","W"&amp;TEXT(WEEKNUM(AI980,21),"00")&amp;" "&amp;YEAR(AI980))))</f>
        <v/>
      </c>
      <c r="AK980" s="21" t="s">
        <v>251</v>
      </c>
      <c r="AL980" s="21"/>
      <c r="AM980" s="23"/>
      <c r="AN980" s="25" t="str">
        <f>IF(AM980="","",IF(AM980="TBD","TBD",IF(AM980="N/A","N/A","W"&amp;TEXT(WEEKNUM(AM980,21),"00")&amp;" "&amp;YEAR(AM980))))</f>
        <v/>
      </c>
      <c r="AO980" s="21" t="s">
        <v>251</v>
      </c>
      <c r="AP980" s="21"/>
      <c r="AQ980" s="23"/>
      <c r="AR980" s="25" t="str">
        <f>IF(AQ980="","",IF(AQ980="TBD","TBD",IF(AQ980="N/A","N/A","W"&amp;TEXT(WEEKNUM(AQ980,21),"00")&amp;" "&amp;YEAR(AQ980))))</f>
        <v/>
      </c>
      <c r="AS980" s="21"/>
      <c r="AT980" s="21"/>
      <c r="AU980" s="23"/>
      <c r="AV980" s="25" t="s">
        <v>252</v>
      </c>
      <c r="AW980" s="23"/>
      <c r="AX980" s="25" t="str">
        <f>IF(AW980="","",IF(AW980="TBD","TBD",IF(AW980="N/A","N/A","W"&amp;TEXT(WEEKNUM(AW980,21),"00")&amp;" "&amp;YEAR(AW980))))</f>
        <v/>
      </c>
      <c r="AY980" s="21" t="s">
        <v>1381</v>
      </c>
      <c r="AZ980" s="21" t="s">
        <v>254</v>
      </c>
      <c r="BA980" s="21" t="s">
        <v>255</v>
      </c>
      <c r="BB980" s="23"/>
      <c r="BC980" s="23"/>
      <c r="BD980" s="23"/>
      <c r="BE980" s="25" t="str">
        <f>IF(BD980="","",IF(BD980="TBD","TBD",IF(BD980="N/A","N/A","W"&amp;TEXT(WEEKNUM(BD980,21),"00")&amp;" "&amp;YEAR(BD980))))</f>
        <v/>
      </c>
      <c r="BF980" s="23"/>
      <c r="BG980" s="25" t="str">
        <f>IF(BF980="","",IF(BF980="TBD","TBD",IF(BF980="N/A","N/A","W"&amp;TEXT(WEEKNUM(BF980,21),"00")&amp;" "&amp;YEAR(BF980))))</f>
        <v/>
      </c>
      <c r="BH980" s="24">
        <f>+IF(BF980="",0,(BF980-BD980))</f>
        <v>0</v>
      </c>
      <c r="BI980" s="26" t="s">
        <v>256</v>
      </c>
      <c r="BJ980" s="26"/>
      <c r="BK980" s="27"/>
      <c r="BL980" s="25" t="str">
        <f>IF(BK980="","",IF(BK980="TBD","TBD",IF(BK980="N/A","N/A","W"&amp;TEXT(WEEKNUM(BK980,21),"00")&amp;" "&amp;YEAR(BK980))))</f>
        <v/>
      </c>
      <c r="BM980" s="21" t="s">
        <v>256</v>
      </c>
      <c r="BN980" s="124"/>
      <c r="BO980" s="23"/>
      <c r="BP980" s="25" t="str">
        <f>IF(BO980="","",IF(BO980="TBD","TBD",IF(BO980="N/A","N/A","W"&amp;TEXT(WEEKNUM(BO980,21),"00")&amp;" "&amp;YEAR(BO980))))</f>
        <v/>
      </c>
      <c r="BQ980" s="21" t="s">
        <v>256</v>
      </c>
      <c r="BR980" s="21"/>
      <c r="BS980" s="334"/>
      <c r="BT980" s="25" t="str">
        <f t="shared" si="53"/>
        <v/>
      </c>
      <c r="BU980" s="21" t="s">
        <v>256</v>
      </c>
      <c r="BV980" s="22"/>
      <c r="BW980" s="347"/>
      <c r="BX980" s="25" t="str">
        <f t="shared" si="54"/>
        <v/>
      </c>
      <c r="BY980" s="67"/>
      <c r="BZ980" s="25" t="str">
        <f>IF(BY980="","",IF(BY980="TBD","TBD",IF(BY980="N/A","N/A","W"&amp;TEXT(WEEKNUM(BY980,21),"00")&amp;" "&amp;YEAR(BY980))))</f>
        <v/>
      </c>
      <c r="CA980" s="21" t="s">
        <v>257</v>
      </c>
      <c r="CB980" s="21" t="s">
        <v>349</v>
      </c>
      <c r="CC980" s="21" t="s">
        <v>350</v>
      </c>
      <c r="CD980" s="21"/>
      <c r="CE980" s="23"/>
      <c r="CF980" s="23"/>
      <c r="CG980" s="23"/>
      <c r="CH980" s="23"/>
      <c r="CI980" s="25" t="str">
        <f>IF(CH980="","",IF(CH980="TBD","TBD",IF(CH980="N/A","N/A","W"&amp;TEXT(WEEKNUM(CH980,21),"00")&amp;" "&amp;YEAR(CH980))))</f>
        <v/>
      </c>
      <c r="CJ980" s="23"/>
      <c r="CK980" s="25" t="str">
        <f>IF(CJ980="","",IF(CJ980="TBD","TBD",IF(CJ980="N/A","N/A","W"&amp;TEXT(WEEKNUM(CJ980,21),"00")&amp;" "&amp;YEAR(CJ980))))</f>
        <v/>
      </c>
      <c r="CL980" s="24">
        <f>+IF(CJ980="",0,(CJ980-CH980))</f>
        <v>0</v>
      </c>
      <c r="CM980" s="21" t="s">
        <v>258</v>
      </c>
      <c r="CN980" s="21"/>
      <c r="CO980" s="23"/>
      <c r="CP980" s="25" t="str">
        <f>IF(CO980="","",IF(CO980="TBD","TBD",IF(CO980="N/A","N/A","W"&amp;TEXT(WEEKNUM(CO980,21),"00")&amp;" "&amp;YEAR(CO980))))</f>
        <v/>
      </c>
      <c r="CQ980" s="23" t="s">
        <v>258</v>
      </c>
      <c r="CR980" s="23"/>
      <c r="CS980" s="23"/>
      <c r="CT980" s="25" t="str">
        <f>IF(CS980="","",IF(CS980="TBD","TBD",IF(CS980="N/A","N/A","W"&amp;TEXT(WEEKNUM(CS980,21),"00")&amp;" "&amp;YEAR(CS980))))</f>
        <v/>
      </c>
      <c r="CU980" s="21" t="s">
        <v>258</v>
      </c>
      <c r="CV980" s="21"/>
      <c r="CW980" s="23"/>
      <c r="CX980" s="25" t="str">
        <f>IF(CW980="","",IF(CW980="TBD","TBD",IF(CW980="N/A","N/A","W"&amp;TEXT(WEEKNUM(CW980,21),"00")&amp;" "&amp;YEAR(CW980))))</f>
        <v/>
      </c>
      <c r="CY980" s="21" t="s">
        <v>258</v>
      </c>
      <c r="CZ980" s="21"/>
      <c r="DA980" s="23"/>
      <c r="DB980" s="25" t="str">
        <f>IF(DA980="","",IF(DA980="TBD","TBD",IF(DA980="N/A","N/A","W"&amp;TEXT(WEEKNUM(DA980,21),"00")&amp;" "&amp;YEAR(DA980))))</f>
        <v/>
      </c>
      <c r="DC980" s="23"/>
      <c r="DD980" s="25" t="str">
        <f>IF(DC980="","",IF(DC980="TBD","TBD",IF(DC980="N/A","N/A","W"&amp;TEXT(WEEKNUM(DC980,21),"00")&amp;" "&amp;YEAR(DC980))))</f>
        <v/>
      </c>
      <c r="DE980" s="21" t="s">
        <v>258</v>
      </c>
      <c r="DF980" s="23"/>
      <c r="DG980" s="21" t="s">
        <v>259</v>
      </c>
      <c r="DH980" s="18"/>
      <c r="DI980" s="18"/>
      <c r="DJ980" s="18"/>
      <c r="DK980" s="21" t="s">
        <v>260</v>
      </c>
      <c r="DL980" s="21" t="s">
        <v>275</v>
      </c>
      <c r="DM980" s="21"/>
      <c r="DN980" s="23"/>
      <c r="DO980" s="23"/>
      <c r="DP980" s="23"/>
      <c r="DQ980" s="23" t="s">
        <v>262</v>
      </c>
      <c r="DR980" s="23"/>
      <c r="DS980" s="23"/>
      <c r="DT980" s="23"/>
      <c r="DU980" s="23"/>
      <c r="DV980" s="23"/>
      <c r="DW980" s="23"/>
      <c r="DX980" s="23"/>
      <c r="DY980" s="18"/>
      <c r="DZ980" s="18"/>
      <c r="EA980" s="18"/>
      <c r="EB980" s="21" t="s">
        <v>30</v>
      </c>
      <c r="EC980" s="18"/>
      <c r="ED980" s="18"/>
      <c r="EE980" s="18"/>
      <c r="EF980" s="55"/>
      <c r="EG980" s="55"/>
      <c r="EH980" s="18"/>
      <c r="EI980" s="18">
        <v>0</v>
      </c>
      <c r="EJ980" s="29" t="str">
        <f>K980&amp;AY980&amp;CA980&amp;DE980&amp;DT980&amp;DW980</f>
        <v>No VigenteTSS En RevisiónIng No Recibida 4GAs Built No Recibido</v>
      </c>
    </row>
    <row r="981" spans="1:140" ht="12" hidden="1" customHeight="1">
      <c r="A981" s="30" t="str">
        <f>IFERROR(IF(VLOOKUP(B981,SEARCH!A:A,1,0)=B981,"OK",""),"")</f>
        <v/>
      </c>
      <c r="B981" s="31" t="s">
        <v>7308</v>
      </c>
      <c r="C981" s="15" t="s">
        <v>7309</v>
      </c>
      <c r="D981" s="16">
        <v>8</v>
      </c>
      <c r="E981" s="16">
        <v>-37.608263000000001</v>
      </c>
      <c r="F981" s="16">
        <v>-73.660540999999995</v>
      </c>
      <c r="G981" s="16" t="s">
        <v>1038</v>
      </c>
      <c r="H981" s="16" t="s">
        <v>1794</v>
      </c>
      <c r="I981" s="16" t="s">
        <v>7310</v>
      </c>
      <c r="J981" s="16" t="s">
        <v>1736</v>
      </c>
      <c r="K981" s="16" t="s">
        <v>3</v>
      </c>
      <c r="L981" s="16" t="s">
        <v>247</v>
      </c>
      <c r="M981" s="103"/>
      <c r="N981" s="18"/>
      <c r="O981" s="19" t="s">
        <v>4478</v>
      </c>
      <c r="P981" s="19" t="s">
        <v>248</v>
      </c>
      <c r="Q981" s="18"/>
      <c r="R981" s="21" t="s">
        <v>4802</v>
      </c>
      <c r="S981" s="21">
        <v>12</v>
      </c>
      <c r="T981" s="22" t="s">
        <v>7311</v>
      </c>
      <c r="U981" s="23">
        <v>45562</v>
      </c>
      <c r="V981" s="21" t="str">
        <f>IF(U981="","",IF(U981="TBD","TBD",IF(U981="N/A","N/A","W"&amp;TEXT(WEEKNUM(U981,21),"00")&amp;" "&amp;YEAR(U981))))</f>
        <v>W39 2024</v>
      </c>
      <c r="W981" s="23"/>
      <c r="X981" s="23"/>
      <c r="Y981" s="23" t="str">
        <f>IF(X981="","",IF(X981="TBD","TBD",IF(X981="N/A","N/A","W"&amp;TEXT(WEEKNUM(X981,21),"00")&amp;" "&amp;YEAR(X981))))</f>
        <v/>
      </c>
      <c r="Z981" s="23"/>
      <c r="AA981" s="23"/>
      <c r="AB981" s="24">
        <f>+IF(Z981="",0,AA981-Z981)</f>
        <v>0</v>
      </c>
      <c r="AC981" s="21" t="s">
        <v>251</v>
      </c>
      <c r="AD981" s="21">
        <v>0</v>
      </c>
      <c r="AE981" s="23"/>
      <c r="AF981" s="25" t="str">
        <f>IF(AE981="","",IF(AE981="TBD","TBD",IF(AE981="N/A","N/A","W"&amp;TEXT(WEEKNUM(AE981,21),"00")&amp;" "&amp;YEAR(AE981))))</f>
        <v/>
      </c>
      <c r="AG981" s="21" t="s">
        <v>251</v>
      </c>
      <c r="AH981" s="21"/>
      <c r="AI981" s="23"/>
      <c r="AJ981" s="25" t="str">
        <f>IF(AI981="","",IF(AI981="TBD","TBD",IF(AI981="N/A","N/A","W"&amp;TEXT(WEEKNUM(AI981,21),"00")&amp;" "&amp;YEAR(AI981))))</f>
        <v/>
      </c>
      <c r="AK981" s="21" t="s">
        <v>251</v>
      </c>
      <c r="AL981" s="21"/>
      <c r="AM981" s="23"/>
      <c r="AN981" s="25" t="str">
        <f>IF(AM981="","",IF(AM981="TBD","TBD",IF(AM981="N/A","N/A","W"&amp;TEXT(WEEKNUM(AM981,21),"00")&amp;" "&amp;YEAR(AM981))))</f>
        <v/>
      </c>
      <c r="AO981" s="21" t="s">
        <v>251</v>
      </c>
      <c r="AP981" s="21"/>
      <c r="AQ981" s="23"/>
      <c r="AR981" s="25" t="str">
        <f>IF(AQ981="","",IF(AQ981="TBD","TBD",IF(AQ981="N/A","N/A","W"&amp;TEXT(WEEKNUM(AQ981,21),"00")&amp;" "&amp;YEAR(AQ981))))</f>
        <v/>
      </c>
      <c r="AS981" s="21"/>
      <c r="AT981" s="21"/>
      <c r="AU981" s="23"/>
      <c r="AV981" s="25" t="s">
        <v>252</v>
      </c>
      <c r="AW981" s="23"/>
      <c r="AX981" s="25" t="str">
        <f>IF(AW981="","",IF(AW981="TBD","TBD",IF(AW981="N/A","N/A","W"&amp;TEXT(WEEKNUM(AW981,21),"00")&amp;" "&amp;YEAR(AW981))))</f>
        <v/>
      </c>
      <c r="AY981" s="21" t="s">
        <v>253</v>
      </c>
      <c r="AZ981" s="21" t="s">
        <v>254</v>
      </c>
      <c r="BA981" s="21" t="s">
        <v>255</v>
      </c>
      <c r="BB981" s="23"/>
      <c r="BC981" s="23"/>
      <c r="BD981" s="23"/>
      <c r="BE981" s="25" t="str">
        <f>IF(BD981="","",IF(BD981="TBD","TBD",IF(BD981="N/A","N/A","W"&amp;TEXT(WEEKNUM(BD981,21),"00")&amp;" "&amp;YEAR(BD981))))</f>
        <v/>
      </c>
      <c r="BF981" s="23"/>
      <c r="BG981" s="25" t="str">
        <f>IF(BF981="","",IF(BF981="TBD","TBD",IF(BF981="N/A","N/A","W"&amp;TEXT(WEEKNUM(BF981,21),"00")&amp;" "&amp;YEAR(BF981))))</f>
        <v/>
      </c>
      <c r="BH981" s="24">
        <f>+IF(BF981="",0,(BF981-BD981))</f>
        <v>0</v>
      </c>
      <c r="BI981" s="26" t="s">
        <v>256</v>
      </c>
      <c r="BJ981" s="26"/>
      <c r="BK981" s="27"/>
      <c r="BL981" s="25" t="str">
        <f>IF(BK981="","",IF(BK981="TBD","TBD",IF(BK981="N/A","N/A","W"&amp;TEXT(WEEKNUM(BK981,21),"00")&amp;" "&amp;YEAR(BK981))))</f>
        <v/>
      </c>
      <c r="BM981" s="21" t="s">
        <v>256</v>
      </c>
      <c r="BN981" s="124"/>
      <c r="BO981" s="23"/>
      <c r="BP981" s="25" t="str">
        <f>IF(BO981="","",IF(BO981="TBD","TBD",IF(BO981="N/A","N/A","W"&amp;TEXT(WEEKNUM(BO981,21),"00")&amp;" "&amp;YEAR(BO981))))</f>
        <v/>
      </c>
      <c r="BQ981" s="21" t="s">
        <v>256</v>
      </c>
      <c r="BR981" s="21"/>
      <c r="BS981" s="334"/>
      <c r="BT981" s="25" t="str">
        <f t="shared" si="53"/>
        <v/>
      </c>
      <c r="BU981" s="21" t="s">
        <v>256</v>
      </c>
      <c r="BV981" s="22"/>
      <c r="BW981" s="347"/>
      <c r="BX981" s="25" t="str">
        <f t="shared" si="54"/>
        <v/>
      </c>
      <c r="BY981" s="67"/>
      <c r="BZ981" s="25" t="str">
        <f>IF(BY981="","",IF(BY981="TBD","TBD",IF(BY981="N/A","N/A","W"&amp;TEXT(WEEKNUM(BY981,21),"00")&amp;" "&amp;YEAR(BY981))))</f>
        <v/>
      </c>
      <c r="CA981" s="21" t="s">
        <v>257</v>
      </c>
      <c r="CB981" s="21" t="s">
        <v>349</v>
      </c>
      <c r="CC981" s="21" t="s">
        <v>350</v>
      </c>
      <c r="CD981" s="21"/>
      <c r="CE981" s="23"/>
      <c r="CF981" s="23"/>
      <c r="CG981" s="23"/>
      <c r="CH981" s="23"/>
      <c r="CI981" s="25" t="str">
        <f>IF(CH981="","",IF(CH981="TBD","TBD",IF(CH981="N/A","N/A","W"&amp;TEXT(WEEKNUM(CH981,21),"00")&amp;" "&amp;YEAR(CH981))))</f>
        <v/>
      </c>
      <c r="CJ981" s="23"/>
      <c r="CK981" s="25" t="str">
        <f>IF(CJ981="","",IF(CJ981="TBD","TBD",IF(CJ981="N/A","N/A","W"&amp;TEXT(WEEKNUM(CJ981,21),"00")&amp;" "&amp;YEAR(CJ981))))</f>
        <v/>
      </c>
      <c r="CL981" s="24">
        <f>+IF(CJ981="",0,(CJ981-CH981))</f>
        <v>0</v>
      </c>
      <c r="CM981" s="21" t="s">
        <v>258</v>
      </c>
      <c r="CN981" s="21"/>
      <c r="CO981" s="23"/>
      <c r="CP981" s="25" t="str">
        <f>IF(CO981="","",IF(CO981="TBD","TBD",IF(CO981="N/A","N/A","W"&amp;TEXT(WEEKNUM(CO981,21),"00")&amp;" "&amp;YEAR(CO981))))</f>
        <v/>
      </c>
      <c r="CQ981" s="23" t="s">
        <v>258</v>
      </c>
      <c r="CR981" s="23"/>
      <c r="CS981" s="23"/>
      <c r="CT981" s="25" t="str">
        <f>IF(CS981="","",IF(CS981="TBD","TBD",IF(CS981="N/A","N/A","W"&amp;TEXT(WEEKNUM(CS981,21),"00")&amp;" "&amp;YEAR(CS981))))</f>
        <v/>
      </c>
      <c r="CU981" s="21" t="s">
        <v>258</v>
      </c>
      <c r="CV981" s="21"/>
      <c r="CW981" s="23"/>
      <c r="CX981" s="25" t="str">
        <f>IF(CW981="","",IF(CW981="TBD","TBD",IF(CW981="N/A","N/A","W"&amp;TEXT(WEEKNUM(CW981,21),"00")&amp;" "&amp;YEAR(CW981))))</f>
        <v/>
      </c>
      <c r="CY981" s="21" t="s">
        <v>258</v>
      </c>
      <c r="CZ981" s="21"/>
      <c r="DA981" s="23"/>
      <c r="DB981" s="25" t="str">
        <f>IF(DA981="","",IF(DA981="TBD","TBD",IF(DA981="N/A","N/A","W"&amp;TEXT(WEEKNUM(DA981,21),"00")&amp;" "&amp;YEAR(DA981))))</f>
        <v/>
      </c>
      <c r="DC981" s="23"/>
      <c r="DD981" s="25" t="str">
        <f>IF(DC981="","",IF(DC981="TBD","TBD",IF(DC981="N/A","N/A","W"&amp;TEXT(WEEKNUM(DC981,21),"00")&amp;" "&amp;YEAR(DC981))))</f>
        <v/>
      </c>
      <c r="DE981" s="21" t="s">
        <v>258</v>
      </c>
      <c r="DF981" s="23"/>
      <c r="DG981" s="21" t="s">
        <v>259</v>
      </c>
      <c r="DH981" s="18"/>
      <c r="DI981" s="18"/>
      <c r="DJ981" s="18"/>
      <c r="DK981" s="21" t="s">
        <v>260</v>
      </c>
      <c r="DL981" s="21" t="s">
        <v>275</v>
      </c>
      <c r="DM981" s="21"/>
      <c r="DN981" s="23"/>
      <c r="DO981" s="23"/>
      <c r="DP981" s="23"/>
      <c r="DQ981" s="23" t="s">
        <v>262</v>
      </c>
      <c r="DR981" s="23"/>
      <c r="DS981" s="23"/>
      <c r="DT981" s="23"/>
      <c r="DU981" s="23"/>
      <c r="DV981" s="23"/>
      <c r="DW981" s="23"/>
      <c r="DX981" s="23"/>
      <c r="DY981" s="18"/>
      <c r="DZ981" s="18"/>
      <c r="EA981" s="18"/>
      <c r="EB981" s="21" t="s">
        <v>30</v>
      </c>
      <c r="EC981" s="18"/>
      <c r="ED981" s="18"/>
      <c r="EE981" s="18"/>
      <c r="EF981" s="55"/>
      <c r="EG981" s="55"/>
      <c r="EH981" s="18"/>
      <c r="EI981" s="18">
        <v>0</v>
      </c>
      <c r="EJ981" s="29" t="str">
        <f>K981&amp;AY981&amp;CA981&amp;DE981&amp;DT981&amp;DW981</f>
        <v>No VigenteTSS No Recibido 4GIng No Recibida 4GAs Built No Recibido</v>
      </c>
    </row>
    <row r="982" spans="1:140" ht="12" hidden="1" customHeight="1">
      <c r="A982" s="30" t="str">
        <f>IFERROR(IF(VLOOKUP(B982,SEARCH!A:A,1,0)=B982,"OK",""),"")</f>
        <v/>
      </c>
      <c r="B982" s="31" t="s">
        <v>7312</v>
      </c>
      <c r="C982" s="15" t="s">
        <v>7313</v>
      </c>
      <c r="D982" s="16">
        <v>8</v>
      </c>
      <c r="E982" s="16">
        <v>-37.611282000000003</v>
      </c>
      <c r="F982" s="16">
        <v>-73.413921000000002</v>
      </c>
      <c r="G982" s="16" t="s">
        <v>1038</v>
      </c>
      <c r="H982" s="16" t="s">
        <v>1076</v>
      </c>
      <c r="I982" s="16" t="s">
        <v>7314</v>
      </c>
      <c r="J982" s="16" t="s">
        <v>1736</v>
      </c>
      <c r="K982" s="16" t="s">
        <v>3</v>
      </c>
      <c r="L982" s="16" t="s">
        <v>247</v>
      </c>
      <c r="M982" s="103"/>
      <c r="N982" s="18"/>
      <c r="O982" s="19" t="s">
        <v>4478</v>
      </c>
      <c r="P982" s="19" t="s">
        <v>248</v>
      </c>
      <c r="Q982" s="18"/>
      <c r="R982" s="21" t="s">
        <v>4802</v>
      </c>
      <c r="S982" s="21">
        <v>12</v>
      </c>
      <c r="T982" s="22" t="s">
        <v>7315</v>
      </c>
      <c r="U982" s="23">
        <v>45562</v>
      </c>
      <c r="V982" s="21" t="str">
        <f>IF(U982="","",IF(U982="TBD","TBD",IF(U982="N/A","N/A","W"&amp;TEXT(WEEKNUM(U982,21),"00")&amp;" "&amp;YEAR(U982))))</f>
        <v>W39 2024</v>
      </c>
      <c r="W982" s="23">
        <v>45621</v>
      </c>
      <c r="X982" s="23"/>
      <c r="Y982" s="23" t="str">
        <f>IF(X982="","",IF(X982="TBD","TBD",IF(X982="N/A","N/A","W"&amp;TEXT(WEEKNUM(X982,21),"00")&amp;" "&amp;YEAR(X982))))</f>
        <v/>
      </c>
      <c r="Z982" s="23">
        <v>45623</v>
      </c>
      <c r="AA982" s="23">
        <v>45625</v>
      </c>
      <c r="AB982" s="24">
        <f>+IF(Z982="",0,AA982-Z982)</f>
        <v>2</v>
      </c>
      <c r="AC982" s="21" t="s">
        <v>1381</v>
      </c>
      <c r="AD982" s="21"/>
      <c r="AE982" s="23"/>
      <c r="AF982" s="25" t="str">
        <f>IF(AE982="","",IF(AE982="TBD","TBD",IF(AE982="N/A","N/A","W"&amp;TEXT(WEEKNUM(AE982,21),"00")&amp;" "&amp;YEAR(AE982))))</f>
        <v/>
      </c>
      <c r="AG982" s="21" t="s">
        <v>251</v>
      </c>
      <c r="AH982" s="21"/>
      <c r="AI982" s="23"/>
      <c r="AJ982" s="25" t="str">
        <f>IF(AI982="","",IF(AI982="TBD","TBD",IF(AI982="N/A","N/A","W"&amp;TEXT(WEEKNUM(AI982,21),"00")&amp;" "&amp;YEAR(AI982))))</f>
        <v/>
      </c>
      <c r="AK982" s="21" t="s">
        <v>251</v>
      </c>
      <c r="AL982" s="21"/>
      <c r="AM982" s="23"/>
      <c r="AN982" s="25" t="str">
        <f>IF(AM982="","",IF(AM982="TBD","TBD",IF(AM982="N/A","N/A","W"&amp;TEXT(WEEKNUM(AM982,21),"00")&amp;" "&amp;YEAR(AM982))))</f>
        <v/>
      </c>
      <c r="AO982" s="21" t="s">
        <v>251</v>
      </c>
      <c r="AP982" s="21"/>
      <c r="AQ982" s="23"/>
      <c r="AR982" s="25" t="str">
        <f>IF(AQ982="","",IF(AQ982="TBD","TBD",IF(AQ982="N/A","N/A","W"&amp;TEXT(WEEKNUM(AQ982,21),"00")&amp;" "&amp;YEAR(AQ982))))</f>
        <v/>
      </c>
      <c r="AS982" s="21"/>
      <c r="AT982" s="21"/>
      <c r="AU982" s="23"/>
      <c r="AV982" s="25" t="s">
        <v>252</v>
      </c>
      <c r="AW982" s="23"/>
      <c r="AX982" s="25" t="str">
        <f>IF(AW982="","",IF(AW982="TBD","TBD",IF(AW982="N/A","N/A","W"&amp;TEXT(WEEKNUM(AW982,21),"00")&amp;" "&amp;YEAR(AW982))))</f>
        <v/>
      </c>
      <c r="AY982" s="21" t="s">
        <v>1381</v>
      </c>
      <c r="AZ982" s="21" t="s">
        <v>254</v>
      </c>
      <c r="BA982" s="21" t="s">
        <v>255</v>
      </c>
      <c r="BB982" s="23"/>
      <c r="BC982" s="23"/>
      <c r="BD982" s="23"/>
      <c r="BE982" s="25" t="str">
        <f>IF(BD982="","",IF(BD982="TBD","TBD",IF(BD982="N/A","N/A","W"&amp;TEXT(WEEKNUM(BD982,21),"00")&amp;" "&amp;YEAR(BD982))))</f>
        <v/>
      </c>
      <c r="BF982" s="23"/>
      <c r="BG982" s="25" t="str">
        <f>IF(BF982="","",IF(BF982="TBD","TBD",IF(BF982="N/A","N/A","W"&amp;TEXT(WEEKNUM(BF982,21),"00")&amp;" "&amp;YEAR(BF982))))</f>
        <v/>
      </c>
      <c r="BH982" s="24">
        <f>+IF(BF982="",0,(BF982-BD982))</f>
        <v>0</v>
      </c>
      <c r="BI982" s="26" t="s">
        <v>256</v>
      </c>
      <c r="BJ982" s="26"/>
      <c r="BK982" s="27"/>
      <c r="BL982" s="25" t="str">
        <f>IF(BK982="","",IF(BK982="TBD","TBD",IF(BK982="N/A","N/A","W"&amp;TEXT(WEEKNUM(BK982,21),"00")&amp;" "&amp;YEAR(BK982))))</f>
        <v/>
      </c>
      <c r="BM982" s="21" t="s">
        <v>256</v>
      </c>
      <c r="BN982" s="124"/>
      <c r="BO982" s="23"/>
      <c r="BP982" s="25" t="str">
        <f>IF(BO982="","",IF(BO982="TBD","TBD",IF(BO982="N/A","N/A","W"&amp;TEXT(WEEKNUM(BO982,21),"00")&amp;" "&amp;YEAR(BO982))))</f>
        <v/>
      </c>
      <c r="BQ982" s="21" t="s">
        <v>256</v>
      </c>
      <c r="BR982" s="21"/>
      <c r="BS982" s="334"/>
      <c r="BT982" s="25" t="str">
        <f t="shared" si="53"/>
        <v/>
      </c>
      <c r="BU982" s="21" t="s">
        <v>256</v>
      </c>
      <c r="BV982" s="22"/>
      <c r="BW982" s="347"/>
      <c r="BX982" s="25" t="str">
        <f t="shared" si="54"/>
        <v/>
      </c>
      <c r="BY982" s="67"/>
      <c r="BZ982" s="25" t="str">
        <f>IF(BY982="","",IF(BY982="TBD","TBD",IF(BY982="N/A","N/A","W"&amp;TEXT(WEEKNUM(BY982,21),"00")&amp;" "&amp;YEAR(BY982))))</f>
        <v/>
      </c>
      <c r="CA982" s="21" t="s">
        <v>257</v>
      </c>
      <c r="CB982" s="21" t="s">
        <v>349</v>
      </c>
      <c r="CC982" s="21" t="s">
        <v>350</v>
      </c>
      <c r="CD982" s="21"/>
      <c r="CE982" s="23"/>
      <c r="CF982" s="23"/>
      <c r="CG982" s="23"/>
      <c r="CH982" s="23"/>
      <c r="CI982" s="25" t="str">
        <f>IF(CH982="","",IF(CH982="TBD","TBD",IF(CH982="N/A","N/A","W"&amp;TEXT(WEEKNUM(CH982,21),"00")&amp;" "&amp;YEAR(CH982))))</f>
        <v/>
      </c>
      <c r="CJ982" s="23"/>
      <c r="CK982" s="25" t="str">
        <f>IF(CJ982="","",IF(CJ982="TBD","TBD",IF(CJ982="N/A","N/A","W"&amp;TEXT(WEEKNUM(CJ982,21),"00")&amp;" "&amp;YEAR(CJ982))))</f>
        <v/>
      </c>
      <c r="CL982" s="24">
        <f>+IF(CJ982="",0,(CJ982-CH982))</f>
        <v>0</v>
      </c>
      <c r="CM982" s="21" t="s">
        <v>258</v>
      </c>
      <c r="CN982" s="21"/>
      <c r="CO982" s="23"/>
      <c r="CP982" s="25" t="str">
        <f>IF(CO982="","",IF(CO982="TBD","TBD",IF(CO982="N/A","N/A","W"&amp;TEXT(WEEKNUM(CO982,21),"00")&amp;" "&amp;YEAR(CO982))))</f>
        <v/>
      </c>
      <c r="CQ982" s="23" t="s">
        <v>258</v>
      </c>
      <c r="CR982" s="23"/>
      <c r="CS982" s="23"/>
      <c r="CT982" s="25" t="str">
        <f>IF(CS982="","",IF(CS982="TBD","TBD",IF(CS982="N/A","N/A","W"&amp;TEXT(WEEKNUM(CS982,21),"00")&amp;" "&amp;YEAR(CS982))))</f>
        <v/>
      </c>
      <c r="CU982" s="21" t="s">
        <v>258</v>
      </c>
      <c r="CV982" s="21"/>
      <c r="CW982" s="23"/>
      <c r="CX982" s="25" t="str">
        <f>IF(CW982="","",IF(CW982="TBD","TBD",IF(CW982="N/A","N/A","W"&amp;TEXT(WEEKNUM(CW982,21),"00")&amp;" "&amp;YEAR(CW982))))</f>
        <v/>
      </c>
      <c r="CY982" s="21" t="s">
        <v>258</v>
      </c>
      <c r="CZ982" s="21"/>
      <c r="DA982" s="23"/>
      <c r="DB982" s="25" t="str">
        <f>IF(DA982="","",IF(DA982="TBD","TBD",IF(DA982="N/A","N/A","W"&amp;TEXT(WEEKNUM(DA982,21),"00")&amp;" "&amp;YEAR(DA982))))</f>
        <v/>
      </c>
      <c r="DC982" s="23"/>
      <c r="DD982" s="25" t="str">
        <f>IF(DC982="","",IF(DC982="TBD","TBD",IF(DC982="N/A","N/A","W"&amp;TEXT(WEEKNUM(DC982,21),"00")&amp;" "&amp;YEAR(DC982))))</f>
        <v/>
      </c>
      <c r="DE982" s="21" t="s">
        <v>258</v>
      </c>
      <c r="DF982" s="23"/>
      <c r="DG982" s="21" t="s">
        <v>259</v>
      </c>
      <c r="DH982" s="18"/>
      <c r="DI982" s="18"/>
      <c r="DJ982" s="18"/>
      <c r="DK982" s="21" t="s">
        <v>260</v>
      </c>
      <c r="DL982" s="21" t="s">
        <v>275</v>
      </c>
      <c r="DM982" s="21"/>
      <c r="DN982" s="23"/>
      <c r="DO982" s="23"/>
      <c r="DP982" s="23"/>
      <c r="DQ982" s="23" t="s">
        <v>262</v>
      </c>
      <c r="DR982" s="23"/>
      <c r="DS982" s="23"/>
      <c r="DT982" s="23"/>
      <c r="DU982" s="23"/>
      <c r="DV982" s="23"/>
      <c r="DW982" s="23"/>
      <c r="DX982" s="23"/>
      <c r="DY982" s="18"/>
      <c r="DZ982" s="18"/>
      <c r="EA982" s="18"/>
      <c r="EB982" s="21" t="s">
        <v>30</v>
      </c>
      <c r="EC982" s="18"/>
      <c r="ED982" s="18"/>
      <c r="EE982" s="18"/>
      <c r="EF982" s="55"/>
      <c r="EG982" s="55"/>
      <c r="EH982" s="18"/>
      <c r="EI982" s="18">
        <v>0</v>
      </c>
      <c r="EJ982" s="29" t="str">
        <f>K982&amp;AY982&amp;CA982&amp;DE982&amp;DT982&amp;DW982</f>
        <v>No VigenteTSS En RevisiónIng No Recibida 4GAs Built No Recibido</v>
      </c>
    </row>
    <row r="983" spans="1:140" ht="12" hidden="1" customHeight="1">
      <c r="A983" s="30" t="str">
        <f>IFERROR(IF(VLOOKUP(B983,SEARCH!A:A,1,0)=B983,"OK",""),"")</f>
        <v/>
      </c>
      <c r="B983" s="31" t="s">
        <v>7316</v>
      </c>
      <c r="C983" s="15" t="s">
        <v>7317</v>
      </c>
      <c r="D983" s="16">
        <v>8</v>
      </c>
      <c r="E983" s="16">
        <v>-37.466275000000003</v>
      </c>
      <c r="F983" s="16">
        <v>-72.382907000000003</v>
      </c>
      <c r="G983" s="16" t="s">
        <v>1038</v>
      </c>
      <c r="H983" s="16" t="s">
        <v>1081</v>
      </c>
      <c r="I983" s="16" t="s">
        <v>7318</v>
      </c>
      <c r="J983" s="16" t="s">
        <v>3</v>
      </c>
      <c r="K983" s="16" t="s">
        <v>3</v>
      </c>
      <c r="L983" s="16" t="s">
        <v>247</v>
      </c>
      <c r="M983" s="103"/>
      <c r="N983" s="18"/>
      <c r="O983" s="19" t="s">
        <v>4478</v>
      </c>
      <c r="P983" s="19" t="s">
        <v>248</v>
      </c>
      <c r="Q983" s="18"/>
      <c r="R983" s="21" t="s">
        <v>4802</v>
      </c>
      <c r="S983" s="21">
        <v>12</v>
      </c>
      <c r="T983" s="22" t="s">
        <v>7319</v>
      </c>
      <c r="U983" s="23">
        <v>45562</v>
      </c>
      <c r="V983" s="21" t="str">
        <f>IF(U983="","",IF(U983="TBD","TBD",IF(U983="N/A","N/A","W"&amp;TEXT(WEEKNUM(U983,21),"00")&amp;" "&amp;YEAR(U983))))</f>
        <v>W39 2024</v>
      </c>
      <c r="W983" s="23">
        <v>45603</v>
      </c>
      <c r="X983" s="23"/>
      <c r="Y983" s="23" t="str">
        <f>IF(X983="","",IF(X983="TBD","TBD",IF(X983="N/A","N/A","W"&amp;TEXT(WEEKNUM(X983,21),"00")&amp;" "&amp;YEAR(X983))))</f>
        <v/>
      </c>
      <c r="Z983" s="23">
        <v>45607</v>
      </c>
      <c r="AA983" s="23">
        <v>45610</v>
      </c>
      <c r="AB983" s="24">
        <f>+IF(Z983="",0,AA983-Z983)</f>
        <v>3</v>
      </c>
      <c r="AC983" s="21" t="s">
        <v>324</v>
      </c>
      <c r="AD983" s="21"/>
      <c r="AE983" s="23">
        <v>45632</v>
      </c>
      <c r="AF983" s="25" t="str">
        <f>IF(AE983="","",IF(AE983="TBD","TBD",IF(AE983="N/A","N/A","W"&amp;TEXT(WEEKNUM(AE983,21),"00")&amp;" "&amp;YEAR(AE983))))</f>
        <v>W49 2024</v>
      </c>
      <c r="AG983" s="21" t="s">
        <v>324</v>
      </c>
      <c r="AH983" s="21" t="s">
        <v>7301</v>
      </c>
      <c r="AI983" s="23">
        <v>45642</v>
      </c>
      <c r="AJ983" s="25" t="str">
        <f>IF(AI983="","",IF(AI983="TBD","TBD",IF(AI983="N/A","N/A","W"&amp;TEXT(WEEKNUM(AI983,21),"00")&amp;" "&amp;YEAR(AI983))))</f>
        <v>W51 2024</v>
      </c>
      <c r="AK983" s="21" t="s">
        <v>324</v>
      </c>
      <c r="AL983" s="21"/>
      <c r="AM983" s="23">
        <v>45639</v>
      </c>
      <c r="AN983" s="25" t="str">
        <f>IF(AM983="","",IF(AM983="TBD","TBD",IF(AM983="N/A","N/A","W"&amp;TEXT(WEEKNUM(AM983,21),"00")&amp;" "&amp;YEAR(AM983))))</f>
        <v>W50 2024</v>
      </c>
      <c r="AO983" s="21" t="s">
        <v>324</v>
      </c>
      <c r="AP983" s="21" t="s">
        <v>7302</v>
      </c>
      <c r="AQ983" s="23">
        <v>45642</v>
      </c>
      <c r="AR983" s="25" t="str">
        <f>IF(AQ983="","",IF(AQ983="TBD","TBD",IF(AQ983="N/A","N/A","W"&amp;TEXT(WEEKNUM(AQ983,21),"00")&amp;" "&amp;YEAR(AQ983))))</f>
        <v>W51 2024</v>
      </c>
      <c r="AS983" s="21"/>
      <c r="AT983" s="21"/>
      <c r="AU983" s="23"/>
      <c r="AV983" s="25" t="s">
        <v>252</v>
      </c>
      <c r="AW983" s="23"/>
      <c r="AX983" s="25" t="str">
        <f>IF(AW983="","",IF(AW983="TBD","TBD",IF(AW983="N/A","N/A","W"&amp;TEXT(WEEKNUM(AW983,21),"00")&amp;" "&amp;YEAR(AW983))))</f>
        <v/>
      </c>
      <c r="AY983" s="21" t="s">
        <v>327</v>
      </c>
      <c r="AZ983" s="21" t="s">
        <v>254</v>
      </c>
      <c r="BA983" s="21" t="s">
        <v>255</v>
      </c>
      <c r="BB983" s="23"/>
      <c r="BC983" s="23"/>
      <c r="BD983" s="23"/>
      <c r="BE983" s="25" t="str">
        <f>IF(BD983="","",IF(BD983="TBD","TBD",IF(BD983="N/A","N/A","W"&amp;TEXT(WEEKNUM(BD983,21),"00")&amp;" "&amp;YEAR(BD983))))</f>
        <v/>
      </c>
      <c r="BF983" s="23"/>
      <c r="BG983" s="25" t="str">
        <f>IF(BF983="","",IF(BF983="TBD","TBD",IF(BF983="N/A","N/A","W"&amp;TEXT(WEEKNUM(BF983,21),"00")&amp;" "&amp;YEAR(BF983))))</f>
        <v/>
      </c>
      <c r="BH983" s="24">
        <f>+IF(BF983="",0,(BF983-BD983))</f>
        <v>0</v>
      </c>
      <c r="BI983" s="26" t="s">
        <v>256</v>
      </c>
      <c r="BJ983" s="26"/>
      <c r="BK983" s="27"/>
      <c r="BL983" s="25" t="str">
        <f>IF(BK983="","",IF(BK983="TBD","TBD",IF(BK983="N/A","N/A","W"&amp;TEXT(WEEKNUM(BK983,21),"00")&amp;" "&amp;YEAR(BK983))))</f>
        <v/>
      </c>
      <c r="BM983" s="21" t="s">
        <v>256</v>
      </c>
      <c r="BN983" s="124"/>
      <c r="BO983" s="23"/>
      <c r="BP983" s="25" t="str">
        <f>IF(BO983="","",IF(BO983="TBD","TBD",IF(BO983="N/A","N/A","W"&amp;TEXT(WEEKNUM(BO983,21),"00")&amp;" "&amp;YEAR(BO983))))</f>
        <v/>
      </c>
      <c r="BQ983" s="21" t="s">
        <v>256</v>
      </c>
      <c r="BR983" s="21"/>
      <c r="BS983" s="334"/>
      <c r="BT983" s="25" t="str">
        <f t="shared" si="53"/>
        <v/>
      </c>
      <c r="BU983" s="21" t="s">
        <v>256</v>
      </c>
      <c r="BV983" s="22"/>
      <c r="BW983" s="347"/>
      <c r="BX983" s="25" t="str">
        <f t="shared" si="54"/>
        <v/>
      </c>
      <c r="BY983" s="67"/>
      <c r="BZ983" s="25" t="str">
        <f>IF(BY983="","",IF(BY983="TBD","TBD",IF(BY983="N/A","N/A","W"&amp;TEXT(WEEKNUM(BY983,21),"00")&amp;" "&amp;YEAR(BY983))))</f>
        <v/>
      </c>
      <c r="CA983" s="21" t="s">
        <v>257</v>
      </c>
      <c r="CB983" s="21" t="s">
        <v>349</v>
      </c>
      <c r="CC983" s="21" t="s">
        <v>350</v>
      </c>
      <c r="CD983" s="21"/>
      <c r="CE983" s="23"/>
      <c r="CF983" s="23"/>
      <c r="CG983" s="23"/>
      <c r="CH983" s="23"/>
      <c r="CI983" s="25" t="str">
        <f>IF(CH983="","",IF(CH983="TBD","TBD",IF(CH983="N/A","N/A","W"&amp;TEXT(WEEKNUM(CH983,21),"00")&amp;" "&amp;YEAR(CH983))))</f>
        <v/>
      </c>
      <c r="CJ983" s="23"/>
      <c r="CK983" s="25" t="str">
        <f>IF(CJ983="","",IF(CJ983="TBD","TBD",IF(CJ983="N/A","N/A","W"&amp;TEXT(WEEKNUM(CJ983,21),"00")&amp;" "&amp;YEAR(CJ983))))</f>
        <v/>
      </c>
      <c r="CL983" s="24">
        <f>+IF(CJ983="",0,(CJ983-CH983))</f>
        <v>0</v>
      </c>
      <c r="CM983" s="21" t="s">
        <v>258</v>
      </c>
      <c r="CN983" s="21"/>
      <c r="CO983" s="23"/>
      <c r="CP983" s="25" t="str">
        <f>IF(CO983="","",IF(CO983="TBD","TBD",IF(CO983="N/A","N/A","W"&amp;TEXT(WEEKNUM(CO983,21),"00")&amp;" "&amp;YEAR(CO983))))</f>
        <v/>
      </c>
      <c r="CQ983" s="23" t="s">
        <v>258</v>
      </c>
      <c r="CR983" s="23"/>
      <c r="CS983" s="23"/>
      <c r="CT983" s="25" t="str">
        <f>IF(CS983="","",IF(CS983="TBD","TBD",IF(CS983="N/A","N/A","W"&amp;TEXT(WEEKNUM(CS983,21),"00")&amp;" "&amp;YEAR(CS983))))</f>
        <v/>
      </c>
      <c r="CU983" s="21" t="s">
        <v>258</v>
      </c>
      <c r="CV983" s="21"/>
      <c r="CW983" s="23"/>
      <c r="CX983" s="25" t="str">
        <f>IF(CW983="","",IF(CW983="TBD","TBD",IF(CW983="N/A","N/A","W"&amp;TEXT(WEEKNUM(CW983,21),"00")&amp;" "&amp;YEAR(CW983))))</f>
        <v/>
      </c>
      <c r="CY983" s="21" t="s">
        <v>258</v>
      </c>
      <c r="CZ983" s="21"/>
      <c r="DA983" s="23"/>
      <c r="DB983" s="25" t="str">
        <f>IF(DA983="","",IF(DA983="TBD","TBD",IF(DA983="N/A","N/A","W"&amp;TEXT(WEEKNUM(DA983,21),"00")&amp;" "&amp;YEAR(DA983))))</f>
        <v/>
      </c>
      <c r="DC983" s="23"/>
      <c r="DD983" s="25" t="str">
        <f>IF(DC983="","",IF(DC983="TBD","TBD",IF(DC983="N/A","N/A","W"&amp;TEXT(WEEKNUM(DC983,21),"00")&amp;" "&amp;YEAR(DC983))))</f>
        <v/>
      </c>
      <c r="DE983" s="21" t="s">
        <v>258</v>
      </c>
      <c r="DF983" s="23"/>
      <c r="DG983" s="21" t="s">
        <v>259</v>
      </c>
      <c r="DH983" s="18"/>
      <c r="DI983" s="18"/>
      <c r="DJ983" s="18"/>
      <c r="DK983" s="21" t="s">
        <v>260</v>
      </c>
      <c r="DL983" s="21" t="s">
        <v>275</v>
      </c>
      <c r="DM983" s="21"/>
      <c r="DN983" s="23"/>
      <c r="DO983" s="23"/>
      <c r="DP983" s="23"/>
      <c r="DQ983" s="23" t="s">
        <v>262</v>
      </c>
      <c r="DR983" s="23"/>
      <c r="DS983" s="23"/>
      <c r="DT983" s="23"/>
      <c r="DU983" s="23"/>
      <c r="DV983" s="23"/>
      <c r="DW983" s="23"/>
      <c r="DX983" s="23"/>
      <c r="DY983" s="18"/>
      <c r="DZ983" s="18"/>
      <c r="EA983" s="18"/>
      <c r="EB983" s="21" t="s">
        <v>34</v>
      </c>
      <c r="EC983" s="18"/>
      <c r="ED983" s="18"/>
      <c r="EE983" s="18"/>
      <c r="EF983" s="55"/>
      <c r="EG983" s="55"/>
      <c r="EH983" s="18"/>
      <c r="EI983" s="18">
        <v>0</v>
      </c>
      <c r="EJ983" s="29" t="str">
        <f>K983&amp;AY983&amp;CA983&amp;DE983&amp;DT983&amp;DW983</f>
        <v>No VigenteTSS Aprobado 4GIng No Recibida 4GAs Built No Recibido</v>
      </c>
    </row>
    <row r="984" spans="1:140" ht="12" hidden="1" customHeight="1">
      <c r="A984" s="30" t="str">
        <f>IFERROR(IF(VLOOKUP(B984,SEARCH!A:A,1,0)=B984,"OK",""),"")</f>
        <v/>
      </c>
      <c r="B984" s="31" t="s">
        <v>7320</v>
      </c>
      <c r="C984" s="15" t="s">
        <v>7321</v>
      </c>
      <c r="D984" s="16">
        <v>8</v>
      </c>
      <c r="E984" s="16">
        <v>-37.449826000000002</v>
      </c>
      <c r="F984" s="16">
        <v>-72.389429000000007</v>
      </c>
      <c r="G984" s="16" t="s">
        <v>1038</v>
      </c>
      <c r="H984" s="16" t="s">
        <v>1081</v>
      </c>
      <c r="I984" s="16" t="s">
        <v>7322</v>
      </c>
      <c r="J984" s="16" t="s">
        <v>318</v>
      </c>
      <c r="K984" s="16" t="s">
        <v>3</v>
      </c>
      <c r="L984" s="16" t="s">
        <v>247</v>
      </c>
      <c r="M984" s="103"/>
      <c r="N984" s="18"/>
      <c r="O984" s="19" t="s">
        <v>4478</v>
      </c>
      <c r="P984" s="19" t="s">
        <v>248</v>
      </c>
      <c r="Q984" s="18"/>
      <c r="R984" s="21" t="s">
        <v>6879</v>
      </c>
      <c r="S984" s="21">
        <v>18</v>
      </c>
      <c r="T984" s="22" t="s">
        <v>7323</v>
      </c>
      <c r="U984" s="23">
        <v>45562</v>
      </c>
      <c r="V984" s="21" t="str">
        <f>IF(U984="","",IF(U984="TBD","TBD",IF(U984="N/A","N/A","W"&amp;TEXT(WEEKNUM(U984,21),"00")&amp;" "&amp;YEAR(U984))))</f>
        <v>W39 2024</v>
      </c>
      <c r="W984" s="23">
        <v>45603</v>
      </c>
      <c r="X984" s="23"/>
      <c r="Y984" s="23" t="str">
        <f>IF(X984="","",IF(X984="TBD","TBD",IF(X984="N/A","N/A","W"&amp;TEXT(WEEKNUM(X984,21),"00")&amp;" "&amp;YEAR(X984))))</f>
        <v/>
      </c>
      <c r="Z984" s="23">
        <v>45607</v>
      </c>
      <c r="AA984" s="23">
        <v>45610</v>
      </c>
      <c r="AB984" s="24">
        <f>+IF(Z984="",0,AA984-Z984)</f>
        <v>3</v>
      </c>
      <c r="AC984" s="21" t="s">
        <v>324</v>
      </c>
      <c r="AD984" s="21"/>
      <c r="AE984" s="23">
        <v>45632</v>
      </c>
      <c r="AF984" s="25" t="str">
        <f>IF(AE984="","",IF(AE984="TBD","TBD",IF(AE984="N/A","N/A","W"&amp;TEXT(WEEKNUM(AE984,21),"00")&amp;" "&amp;YEAR(AE984))))</f>
        <v>W49 2024</v>
      </c>
      <c r="AG984" s="21" t="s">
        <v>324</v>
      </c>
      <c r="AH984" s="21" t="s">
        <v>7036</v>
      </c>
      <c r="AI984" s="23">
        <v>45642</v>
      </c>
      <c r="AJ984" s="25" t="str">
        <f>IF(AI984="","",IF(AI984="TBD","TBD",IF(AI984="N/A","N/A","W"&amp;TEXT(WEEKNUM(AI984,21),"00")&amp;" "&amp;YEAR(AI984))))</f>
        <v>W51 2024</v>
      </c>
      <c r="AK984" s="21" t="s">
        <v>324</v>
      </c>
      <c r="AL984" s="21"/>
      <c r="AM984" s="23">
        <v>45639</v>
      </c>
      <c r="AN984" s="25" t="str">
        <f>IF(AM984="","",IF(AM984="TBD","TBD",IF(AM984="N/A","N/A","W"&amp;TEXT(WEEKNUM(AM984,21),"00")&amp;" "&amp;YEAR(AM984))))</f>
        <v>W50 2024</v>
      </c>
      <c r="AO984" s="21" t="s">
        <v>324</v>
      </c>
      <c r="AP984" s="21" t="s">
        <v>7324</v>
      </c>
      <c r="AQ984" s="23">
        <v>45642</v>
      </c>
      <c r="AR984" s="25" t="str">
        <f>IF(AQ984="","",IF(AQ984="TBD","TBD",IF(AQ984="N/A","N/A","W"&amp;TEXT(WEEKNUM(AQ984,21),"00")&amp;" "&amp;YEAR(AQ984))))</f>
        <v>W51 2024</v>
      </c>
      <c r="AS984" s="21"/>
      <c r="AT984" s="21"/>
      <c r="AU984" s="23"/>
      <c r="AV984" s="25" t="s">
        <v>252</v>
      </c>
      <c r="AW984" s="23"/>
      <c r="AX984" s="25" t="str">
        <f>IF(AW984="","",IF(AW984="TBD","TBD",IF(AW984="N/A","N/A","W"&amp;TEXT(WEEKNUM(AW984,21),"00")&amp;" "&amp;YEAR(AW984))))</f>
        <v/>
      </c>
      <c r="AY984" s="21" t="s">
        <v>327</v>
      </c>
      <c r="AZ984" s="21" t="s">
        <v>254</v>
      </c>
      <c r="BA984" s="21" t="s">
        <v>255</v>
      </c>
      <c r="BB984" s="23"/>
      <c r="BC984" s="23"/>
      <c r="BD984" s="23"/>
      <c r="BE984" s="25" t="str">
        <f>IF(BD984="","",IF(BD984="TBD","TBD",IF(BD984="N/A","N/A","W"&amp;TEXT(WEEKNUM(BD984,21),"00")&amp;" "&amp;YEAR(BD984))))</f>
        <v/>
      </c>
      <c r="BF984" s="23"/>
      <c r="BG984" s="25" t="str">
        <f>IF(BF984="","",IF(BF984="TBD","TBD",IF(BF984="N/A","N/A","W"&amp;TEXT(WEEKNUM(BF984,21),"00")&amp;" "&amp;YEAR(BF984))))</f>
        <v/>
      </c>
      <c r="BH984" s="24">
        <f>+IF(BF984="",0,(BF984-BD984))</f>
        <v>0</v>
      </c>
      <c r="BI984" s="26" t="s">
        <v>256</v>
      </c>
      <c r="BJ984" s="26"/>
      <c r="BK984" s="27"/>
      <c r="BL984" s="25" t="str">
        <f>IF(BK984="","",IF(BK984="TBD","TBD",IF(BK984="N/A","N/A","W"&amp;TEXT(WEEKNUM(BK984,21),"00")&amp;" "&amp;YEAR(BK984))))</f>
        <v/>
      </c>
      <c r="BM984" s="21" t="s">
        <v>256</v>
      </c>
      <c r="BN984" s="124"/>
      <c r="BO984" s="23"/>
      <c r="BP984" s="25" t="str">
        <f>IF(BO984="","",IF(BO984="TBD","TBD",IF(BO984="N/A","N/A","W"&amp;TEXT(WEEKNUM(BO984,21),"00")&amp;" "&amp;YEAR(BO984))))</f>
        <v/>
      </c>
      <c r="BQ984" s="21" t="s">
        <v>256</v>
      </c>
      <c r="BR984" s="21"/>
      <c r="BS984" s="334"/>
      <c r="BT984" s="25" t="str">
        <f t="shared" si="53"/>
        <v/>
      </c>
      <c r="BU984" s="21" t="s">
        <v>256</v>
      </c>
      <c r="BV984" s="22"/>
      <c r="BW984" s="347"/>
      <c r="BX984" s="25" t="str">
        <f t="shared" si="54"/>
        <v/>
      </c>
      <c r="BY984" s="67"/>
      <c r="BZ984" s="25" t="str">
        <f>IF(BY984="","",IF(BY984="TBD","TBD",IF(BY984="N/A","N/A","W"&amp;TEXT(WEEKNUM(BY984,21),"00")&amp;" "&amp;YEAR(BY984))))</f>
        <v/>
      </c>
      <c r="CA984" s="21" t="s">
        <v>257</v>
      </c>
      <c r="CB984" s="21" t="s">
        <v>349</v>
      </c>
      <c r="CC984" s="21" t="s">
        <v>350</v>
      </c>
      <c r="CD984" s="21"/>
      <c r="CE984" s="23"/>
      <c r="CF984" s="23"/>
      <c r="CG984" s="23"/>
      <c r="CH984" s="23"/>
      <c r="CI984" s="25" t="str">
        <f>IF(CH984="","",IF(CH984="TBD","TBD",IF(CH984="N/A","N/A","W"&amp;TEXT(WEEKNUM(CH984,21),"00")&amp;" "&amp;YEAR(CH984))))</f>
        <v/>
      </c>
      <c r="CJ984" s="23"/>
      <c r="CK984" s="25" t="str">
        <f>IF(CJ984="","",IF(CJ984="TBD","TBD",IF(CJ984="N/A","N/A","W"&amp;TEXT(WEEKNUM(CJ984,21),"00")&amp;" "&amp;YEAR(CJ984))))</f>
        <v/>
      </c>
      <c r="CL984" s="24">
        <f>+IF(CJ984="",0,(CJ984-CH984))</f>
        <v>0</v>
      </c>
      <c r="CM984" s="21" t="s">
        <v>258</v>
      </c>
      <c r="CN984" s="21"/>
      <c r="CO984" s="23"/>
      <c r="CP984" s="25" t="str">
        <f>IF(CO984="","",IF(CO984="TBD","TBD",IF(CO984="N/A","N/A","W"&amp;TEXT(WEEKNUM(CO984,21),"00")&amp;" "&amp;YEAR(CO984))))</f>
        <v/>
      </c>
      <c r="CQ984" s="23" t="s">
        <v>258</v>
      </c>
      <c r="CR984" s="23"/>
      <c r="CS984" s="23"/>
      <c r="CT984" s="25" t="str">
        <f>IF(CS984="","",IF(CS984="TBD","TBD",IF(CS984="N/A","N/A","W"&amp;TEXT(WEEKNUM(CS984,21),"00")&amp;" "&amp;YEAR(CS984))))</f>
        <v/>
      </c>
      <c r="CU984" s="21" t="s">
        <v>258</v>
      </c>
      <c r="CV984" s="21"/>
      <c r="CW984" s="23"/>
      <c r="CX984" s="25" t="str">
        <f>IF(CW984="","",IF(CW984="TBD","TBD",IF(CW984="N/A","N/A","W"&amp;TEXT(WEEKNUM(CW984,21),"00")&amp;" "&amp;YEAR(CW984))))</f>
        <v/>
      </c>
      <c r="CY984" s="21" t="s">
        <v>258</v>
      </c>
      <c r="CZ984" s="21"/>
      <c r="DA984" s="23"/>
      <c r="DB984" s="25" t="str">
        <f>IF(DA984="","",IF(DA984="TBD","TBD",IF(DA984="N/A","N/A","W"&amp;TEXT(WEEKNUM(DA984,21),"00")&amp;" "&amp;YEAR(DA984))))</f>
        <v/>
      </c>
      <c r="DC984" s="23"/>
      <c r="DD984" s="25" t="str">
        <f>IF(DC984="","",IF(DC984="TBD","TBD",IF(DC984="N/A","N/A","W"&amp;TEXT(WEEKNUM(DC984,21),"00")&amp;" "&amp;YEAR(DC984))))</f>
        <v/>
      </c>
      <c r="DE984" s="21" t="s">
        <v>258</v>
      </c>
      <c r="DF984" s="23"/>
      <c r="DG984" s="21" t="s">
        <v>259</v>
      </c>
      <c r="DH984" s="18"/>
      <c r="DI984" s="18"/>
      <c r="DJ984" s="18"/>
      <c r="DK984" s="21" t="s">
        <v>260</v>
      </c>
      <c r="DL984" s="21" t="s">
        <v>275</v>
      </c>
      <c r="DM984" s="21"/>
      <c r="DN984" s="23"/>
      <c r="DO984" s="23"/>
      <c r="DP984" s="23"/>
      <c r="DQ984" s="23" t="s">
        <v>262</v>
      </c>
      <c r="DR984" s="23"/>
      <c r="DS984" s="23"/>
      <c r="DT984" s="23"/>
      <c r="DU984" s="23"/>
      <c r="DV984" s="23"/>
      <c r="DW984" s="23"/>
      <c r="DX984" s="23"/>
      <c r="DY984" s="18"/>
      <c r="DZ984" s="18"/>
      <c r="EA984" s="18"/>
      <c r="EB984" s="21" t="s">
        <v>34</v>
      </c>
      <c r="EC984" s="18"/>
      <c r="ED984" s="18"/>
      <c r="EE984" s="18"/>
      <c r="EF984" s="55"/>
      <c r="EG984" s="55"/>
      <c r="EH984" s="18"/>
      <c r="EI984" s="18">
        <v>0</v>
      </c>
      <c r="EJ984" s="29" t="str">
        <f>K984&amp;AY984&amp;CA984&amp;DE984&amp;DT984&amp;DW984</f>
        <v>No VigenteTSS Aprobado 4GIng No Recibida 4GAs Built No Recibido</v>
      </c>
    </row>
    <row r="985" spans="1:140" ht="12" hidden="1" customHeight="1">
      <c r="A985" s="30" t="str">
        <f>IFERROR(IF(VLOOKUP(B985,SEARCH!A:A,1,0)=B985,"OK",""),"")</f>
        <v/>
      </c>
      <c r="B985" s="31" t="s">
        <v>7325</v>
      </c>
      <c r="C985" s="15" t="s">
        <v>7326</v>
      </c>
      <c r="D985" s="16">
        <v>8</v>
      </c>
      <c r="E985" s="16">
        <v>-37.725900000000003</v>
      </c>
      <c r="F985" s="16">
        <v>-72.246499999999997</v>
      </c>
      <c r="G985" s="16" t="s">
        <v>1038</v>
      </c>
      <c r="H985" s="16" t="s">
        <v>7327</v>
      </c>
      <c r="I985" s="16" t="s">
        <v>7328</v>
      </c>
      <c r="J985" s="16" t="s">
        <v>318</v>
      </c>
      <c r="K985" s="16" t="s">
        <v>3</v>
      </c>
      <c r="L985" s="16" t="s">
        <v>247</v>
      </c>
      <c r="M985" s="103"/>
      <c r="N985" s="18"/>
      <c r="O985" s="19" t="s">
        <v>4478</v>
      </c>
      <c r="P985" s="19" t="s">
        <v>248</v>
      </c>
      <c r="Q985" s="18"/>
      <c r="R985" s="21" t="s">
        <v>4802</v>
      </c>
      <c r="S985" s="21">
        <v>18</v>
      </c>
      <c r="T985" s="22" t="s">
        <v>7329</v>
      </c>
      <c r="U985" s="23">
        <v>45562</v>
      </c>
      <c r="V985" s="21" t="str">
        <f>IF(U985="","",IF(U985="TBD","TBD",IF(U985="N/A","N/A","W"&amp;TEXT(WEEKNUM(U985,21),"00")&amp;" "&amp;YEAR(U985))))</f>
        <v>W39 2024</v>
      </c>
      <c r="W985" s="23">
        <v>45621</v>
      </c>
      <c r="X985" s="23"/>
      <c r="Y985" s="23" t="str">
        <f>IF(X985="","",IF(X985="TBD","TBD",IF(X985="N/A","N/A","W"&amp;TEXT(WEEKNUM(X985,21),"00")&amp;" "&amp;YEAR(X985))))</f>
        <v/>
      </c>
      <c r="Z985" s="23">
        <v>45623</v>
      </c>
      <c r="AA985" s="23">
        <v>45625</v>
      </c>
      <c r="AB985" s="24">
        <f>+IF(Z985="",0,AA985-Z985)</f>
        <v>2</v>
      </c>
      <c r="AC985" s="21" t="s">
        <v>739</v>
      </c>
      <c r="AD985" s="21" t="s">
        <v>7330</v>
      </c>
      <c r="AE985" s="23">
        <v>45639</v>
      </c>
      <c r="AF985" s="25" t="str">
        <f>IF(AE985="","",IF(AE985="TBD","TBD",IF(AE985="N/A","N/A","W"&amp;TEXT(WEEKNUM(AE985,21),"00")&amp;" "&amp;YEAR(AE985))))</f>
        <v>W50 2024</v>
      </c>
      <c r="AG985" s="21" t="s">
        <v>251</v>
      </c>
      <c r="AH985" s="21"/>
      <c r="AI985" s="23"/>
      <c r="AJ985" s="25" t="str">
        <f>IF(AI985="","",IF(AI985="TBD","TBD",IF(AI985="N/A","N/A","W"&amp;TEXT(WEEKNUM(AI985,21),"00")&amp;" "&amp;YEAR(AI985))))</f>
        <v/>
      </c>
      <c r="AK985" s="21" t="s">
        <v>251</v>
      </c>
      <c r="AL985" s="21"/>
      <c r="AM985" s="23"/>
      <c r="AN985" s="25" t="str">
        <f>IF(AM985="","",IF(AM985="TBD","TBD",IF(AM985="N/A","N/A","W"&amp;TEXT(WEEKNUM(AM985,21),"00")&amp;" "&amp;YEAR(AM985))))</f>
        <v/>
      </c>
      <c r="AO985" s="21" t="s">
        <v>324</v>
      </c>
      <c r="AP985" s="21" t="s">
        <v>7331</v>
      </c>
      <c r="AQ985" s="23">
        <v>45642</v>
      </c>
      <c r="AR985" s="25" t="str">
        <f>IF(AQ985="","",IF(AQ985="TBD","TBD",IF(AQ985="N/A","N/A","W"&amp;TEXT(WEEKNUM(AQ985,21),"00")&amp;" "&amp;YEAR(AQ985))))</f>
        <v>W51 2024</v>
      </c>
      <c r="AS985" s="21"/>
      <c r="AT985" s="21"/>
      <c r="AU985" s="23"/>
      <c r="AV985" s="25" t="s">
        <v>252</v>
      </c>
      <c r="AW985" s="23"/>
      <c r="AX985" s="25" t="str">
        <f>IF(AW985="","",IF(AW985="TBD","TBD",IF(AW985="N/A","N/A","W"&amp;TEXT(WEEKNUM(AW985,21),"00")&amp;" "&amp;YEAR(AW985))))</f>
        <v/>
      </c>
      <c r="AY985" s="21" t="s">
        <v>742</v>
      </c>
      <c r="AZ985" s="21" t="s">
        <v>254</v>
      </c>
      <c r="BA985" s="21" t="s">
        <v>255</v>
      </c>
      <c r="BB985" s="23"/>
      <c r="BC985" s="23"/>
      <c r="BD985" s="23"/>
      <c r="BE985" s="25" t="str">
        <f>IF(BD985="","",IF(BD985="TBD","TBD",IF(BD985="N/A","N/A","W"&amp;TEXT(WEEKNUM(BD985,21),"00")&amp;" "&amp;YEAR(BD985))))</f>
        <v/>
      </c>
      <c r="BF985" s="23"/>
      <c r="BG985" s="25" t="str">
        <f>IF(BF985="","",IF(BF985="TBD","TBD",IF(BF985="N/A","N/A","W"&amp;TEXT(WEEKNUM(BF985,21),"00")&amp;" "&amp;YEAR(BF985))))</f>
        <v/>
      </c>
      <c r="BH985" s="24">
        <f>+IF(BF985="",0,(BF985-BD985))</f>
        <v>0</v>
      </c>
      <c r="BI985" s="26" t="s">
        <v>256</v>
      </c>
      <c r="BJ985" s="26"/>
      <c r="BK985" s="27"/>
      <c r="BL985" s="25" t="str">
        <f>IF(BK985="","",IF(BK985="TBD","TBD",IF(BK985="N/A","N/A","W"&amp;TEXT(WEEKNUM(BK985,21),"00")&amp;" "&amp;YEAR(BK985))))</f>
        <v/>
      </c>
      <c r="BM985" s="21" t="s">
        <v>256</v>
      </c>
      <c r="BN985" s="124"/>
      <c r="BO985" s="23"/>
      <c r="BP985" s="25" t="str">
        <f>IF(BO985="","",IF(BO985="TBD","TBD",IF(BO985="N/A","N/A","W"&amp;TEXT(WEEKNUM(BO985,21),"00")&amp;" "&amp;YEAR(BO985))))</f>
        <v/>
      </c>
      <c r="BQ985" s="21" t="s">
        <v>256</v>
      </c>
      <c r="BR985" s="21"/>
      <c r="BS985" s="334"/>
      <c r="BT985" s="25" t="str">
        <f t="shared" si="53"/>
        <v/>
      </c>
      <c r="BU985" s="21" t="s">
        <v>256</v>
      </c>
      <c r="BV985" s="22"/>
      <c r="BW985" s="347"/>
      <c r="BX985" s="25" t="str">
        <f t="shared" si="54"/>
        <v/>
      </c>
      <c r="BY985" s="67"/>
      <c r="BZ985" s="25" t="str">
        <f>IF(BY985="","",IF(BY985="TBD","TBD",IF(BY985="N/A","N/A","W"&amp;TEXT(WEEKNUM(BY985,21),"00")&amp;" "&amp;YEAR(BY985))))</f>
        <v/>
      </c>
      <c r="CA985" s="21" t="s">
        <v>257</v>
      </c>
      <c r="CB985" s="21" t="s">
        <v>349</v>
      </c>
      <c r="CC985" s="21" t="s">
        <v>350</v>
      </c>
      <c r="CD985" s="21"/>
      <c r="CE985" s="23"/>
      <c r="CF985" s="23"/>
      <c r="CG985" s="23"/>
      <c r="CH985" s="23"/>
      <c r="CI985" s="25" t="str">
        <f>IF(CH985="","",IF(CH985="TBD","TBD",IF(CH985="N/A","N/A","W"&amp;TEXT(WEEKNUM(CH985,21),"00")&amp;" "&amp;YEAR(CH985))))</f>
        <v/>
      </c>
      <c r="CJ985" s="23"/>
      <c r="CK985" s="25" t="str">
        <f>IF(CJ985="","",IF(CJ985="TBD","TBD",IF(CJ985="N/A","N/A","W"&amp;TEXT(WEEKNUM(CJ985,21),"00")&amp;" "&amp;YEAR(CJ985))))</f>
        <v/>
      </c>
      <c r="CL985" s="24">
        <f>+IF(CJ985="",0,(CJ985-CH985))</f>
        <v>0</v>
      </c>
      <c r="CM985" s="21" t="s">
        <v>258</v>
      </c>
      <c r="CN985" s="21"/>
      <c r="CO985" s="23"/>
      <c r="CP985" s="25" t="str">
        <f>IF(CO985="","",IF(CO985="TBD","TBD",IF(CO985="N/A","N/A","W"&amp;TEXT(WEEKNUM(CO985,21),"00")&amp;" "&amp;YEAR(CO985))))</f>
        <v/>
      </c>
      <c r="CQ985" s="23" t="s">
        <v>258</v>
      </c>
      <c r="CR985" s="23"/>
      <c r="CS985" s="23"/>
      <c r="CT985" s="25" t="str">
        <f>IF(CS985="","",IF(CS985="TBD","TBD",IF(CS985="N/A","N/A","W"&amp;TEXT(WEEKNUM(CS985,21),"00")&amp;" "&amp;YEAR(CS985))))</f>
        <v/>
      </c>
      <c r="CU985" s="21" t="s">
        <v>258</v>
      </c>
      <c r="CV985" s="21"/>
      <c r="CW985" s="23"/>
      <c r="CX985" s="25" t="str">
        <f>IF(CW985="","",IF(CW985="TBD","TBD",IF(CW985="N/A","N/A","W"&amp;TEXT(WEEKNUM(CW985,21),"00")&amp;" "&amp;YEAR(CW985))))</f>
        <v/>
      </c>
      <c r="CY985" s="21" t="s">
        <v>258</v>
      </c>
      <c r="CZ985" s="21"/>
      <c r="DA985" s="23"/>
      <c r="DB985" s="25" t="str">
        <f>IF(DA985="","",IF(DA985="TBD","TBD",IF(DA985="N/A","N/A","W"&amp;TEXT(WEEKNUM(DA985,21),"00")&amp;" "&amp;YEAR(DA985))))</f>
        <v/>
      </c>
      <c r="DC985" s="23"/>
      <c r="DD985" s="25" t="str">
        <f>IF(DC985="","",IF(DC985="TBD","TBD",IF(DC985="N/A","N/A","W"&amp;TEXT(WEEKNUM(DC985,21),"00")&amp;" "&amp;YEAR(DC985))))</f>
        <v/>
      </c>
      <c r="DE985" s="21" t="s">
        <v>258</v>
      </c>
      <c r="DF985" s="23"/>
      <c r="DG985" s="21" t="s">
        <v>259</v>
      </c>
      <c r="DH985" s="18"/>
      <c r="DI985" s="18"/>
      <c r="DJ985" s="18"/>
      <c r="DK985" s="21" t="s">
        <v>260</v>
      </c>
      <c r="DL985" s="21" t="s">
        <v>275</v>
      </c>
      <c r="DM985" s="21"/>
      <c r="DN985" s="23"/>
      <c r="DO985" s="23"/>
      <c r="DP985" s="23"/>
      <c r="DQ985" s="23" t="s">
        <v>262</v>
      </c>
      <c r="DR985" s="23"/>
      <c r="DS985" s="23"/>
      <c r="DT985" s="23"/>
      <c r="DU985" s="23"/>
      <c r="DV985" s="23"/>
      <c r="DW985" s="23"/>
      <c r="DX985" s="23"/>
      <c r="DY985" s="18"/>
      <c r="DZ985" s="18"/>
      <c r="EA985" s="18"/>
      <c r="EB985" s="21" t="s">
        <v>30</v>
      </c>
      <c r="EC985" s="18"/>
      <c r="ED985" s="18"/>
      <c r="EE985" s="18"/>
      <c r="EF985" s="55"/>
      <c r="EG985" s="55"/>
      <c r="EH985" s="18"/>
      <c r="EI985" s="18">
        <v>0</v>
      </c>
      <c r="EJ985" s="29" t="str">
        <f>K985&amp;AY985&amp;CA985&amp;DE985&amp;DT985&amp;DW985</f>
        <v>No VigenteTSS Observado 4GIng No Recibida 4GAs Built No Recibido</v>
      </c>
    </row>
    <row r="986" spans="1:140" ht="12" hidden="1" customHeight="1">
      <c r="A986" s="30" t="str">
        <f>IFERROR(IF(VLOOKUP(B986,SEARCH!A:A,1,0)=B986,"OK",""),"")</f>
        <v/>
      </c>
      <c r="B986" s="31" t="s">
        <v>7332</v>
      </c>
      <c r="C986" s="15" t="s">
        <v>7333</v>
      </c>
      <c r="D986" s="16">
        <v>8</v>
      </c>
      <c r="E986" s="16">
        <v>-37.712305999999998</v>
      </c>
      <c r="F986" s="16">
        <v>-72.236389000000003</v>
      </c>
      <c r="G986" s="16" t="s">
        <v>1038</v>
      </c>
      <c r="H986" s="16" t="s">
        <v>7327</v>
      </c>
      <c r="I986" s="16" t="s">
        <v>7334</v>
      </c>
      <c r="J986" s="16" t="s">
        <v>3</v>
      </c>
      <c r="K986" s="16" t="s">
        <v>3</v>
      </c>
      <c r="L986" s="16" t="s">
        <v>247</v>
      </c>
      <c r="M986" s="103"/>
      <c r="N986" s="18"/>
      <c r="O986" s="19" t="s">
        <v>4478</v>
      </c>
      <c r="P986" s="19" t="s">
        <v>248</v>
      </c>
      <c r="Q986" s="18"/>
      <c r="R986" s="21" t="s">
        <v>4802</v>
      </c>
      <c r="S986" s="21">
        <v>18</v>
      </c>
      <c r="T986" s="22" t="s">
        <v>7335</v>
      </c>
      <c r="U986" s="23">
        <v>45562</v>
      </c>
      <c r="V986" s="21" t="str">
        <f>IF(U986="","",IF(U986="TBD","TBD",IF(U986="N/A","N/A","W"&amp;TEXT(WEEKNUM(U986,21),"00")&amp;" "&amp;YEAR(U986))))</f>
        <v>W39 2024</v>
      </c>
      <c r="W986" s="23"/>
      <c r="X986" s="23"/>
      <c r="Y986" s="23" t="str">
        <f>IF(X986="","",IF(X986="TBD","TBD",IF(X986="N/A","N/A","W"&amp;TEXT(WEEKNUM(X986,21),"00")&amp;" "&amp;YEAR(X986))))</f>
        <v/>
      </c>
      <c r="Z986" s="23"/>
      <c r="AA986" s="23"/>
      <c r="AB986" s="24">
        <f>+IF(Z986="",0,AA986-Z986)</f>
        <v>0</v>
      </c>
      <c r="AC986" s="21" t="s">
        <v>739</v>
      </c>
      <c r="AD986" s="21" t="s">
        <v>7336</v>
      </c>
      <c r="AE986" s="23">
        <v>45639</v>
      </c>
      <c r="AF986" s="25" t="str">
        <f>IF(AE986="","",IF(AE986="TBD","TBD",IF(AE986="N/A","N/A","W"&amp;TEXT(WEEKNUM(AE986,21),"00")&amp;" "&amp;YEAR(AE986))))</f>
        <v>W50 2024</v>
      </c>
      <c r="AG986" s="21" t="s">
        <v>251</v>
      </c>
      <c r="AH986" s="21"/>
      <c r="AI986" s="23"/>
      <c r="AJ986" s="25" t="str">
        <f>IF(AI986="","",IF(AI986="TBD","TBD",IF(AI986="N/A","N/A","W"&amp;TEXT(WEEKNUM(AI986,21),"00")&amp;" "&amp;YEAR(AI986))))</f>
        <v/>
      </c>
      <c r="AK986" s="21" t="s">
        <v>251</v>
      </c>
      <c r="AL986" s="21"/>
      <c r="AM986" s="23"/>
      <c r="AN986" s="25" t="str">
        <f>IF(AM986="","",IF(AM986="TBD","TBD",IF(AM986="N/A","N/A","W"&amp;TEXT(WEEKNUM(AM986,21),"00")&amp;" "&amp;YEAR(AM986))))</f>
        <v/>
      </c>
      <c r="AO986" s="21" t="s">
        <v>251</v>
      </c>
      <c r="AP986" s="21"/>
      <c r="AQ986" s="23"/>
      <c r="AR986" s="25" t="str">
        <f>IF(AQ986="","",IF(AQ986="TBD","TBD",IF(AQ986="N/A","N/A","W"&amp;TEXT(WEEKNUM(AQ986,21),"00")&amp;" "&amp;YEAR(AQ986))))</f>
        <v/>
      </c>
      <c r="AS986" s="21"/>
      <c r="AT986" s="21"/>
      <c r="AU986" s="23"/>
      <c r="AV986" s="25" t="s">
        <v>252</v>
      </c>
      <c r="AW986" s="23"/>
      <c r="AX986" s="25" t="str">
        <f>IF(AW986="","",IF(AW986="TBD","TBD",IF(AW986="N/A","N/A","W"&amp;TEXT(WEEKNUM(AW986,21),"00")&amp;" "&amp;YEAR(AW986))))</f>
        <v/>
      </c>
      <c r="AY986" s="21" t="s">
        <v>253</v>
      </c>
      <c r="AZ986" s="21" t="s">
        <v>254</v>
      </c>
      <c r="BA986" s="21" t="s">
        <v>255</v>
      </c>
      <c r="BB986" s="23"/>
      <c r="BC986" s="23"/>
      <c r="BD986" s="23"/>
      <c r="BE986" s="25" t="str">
        <f>IF(BD986="","",IF(BD986="TBD","TBD",IF(BD986="N/A","N/A","W"&amp;TEXT(WEEKNUM(BD986,21),"00")&amp;" "&amp;YEAR(BD986))))</f>
        <v/>
      </c>
      <c r="BF986" s="23"/>
      <c r="BG986" s="25" t="str">
        <f>IF(BF986="","",IF(BF986="TBD","TBD",IF(BF986="N/A","N/A","W"&amp;TEXT(WEEKNUM(BF986,21),"00")&amp;" "&amp;YEAR(BF986))))</f>
        <v/>
      </c>
      <c r="BH986" s="24">
        <f>+IF(BF986="",0,(BF986-BD986))</f>
        <v>0</v>
      </c>
      <c r="BI986" s="26" t="s">
        <v>256</v>
      </c>
      <c r="BJ986" s="26"/>
      <c r="BK986" s="27"/>
      <c r="BL986" s="25" t="str">
        <f>IF(BK986="","",IF(BK986="TBD","TBD",IF(BK986="N/A","N/A","W"&amp;TEXT(WEEKNUM(BK986,21),"00")&amp;" "&amp;YEAR(BK986))))</f>
        <v/>
      </c>
      <c r="BM986" s="21" t="s">
        <v>256</v>
      </c>
      <c r="BN986" s="124"/>
      <c r="BO986" s="23"/>
      <c r="BP986" s="25" t="str">
        <f>IF(BO986="","",IF(BO986="TBD","TBD",IF(BO986="N/A","N/A","W"&amp;TEXT(WEEKNUM(BO986,21),"00")&amp;" "&amp;YEAR(BO986))))</f>
        <v/>
      </c>
      <c r="BQ986" s="21" t="s">
        <v>256</v>
      </c>
      <c r="BR986" s="21"/>
      <c r="BS986" s="334"/>
      <c r="BT986" s="25" t="str">
        <f t="shared" si="53"/>
        <v/>
      </c>
      <c r="BU986" s="21" t="s">
        <v>256</v>
      </c>
      <c r="BV986" s="22"/>
      <c r="BW986" s="347"/>
      <c r="BX986" s="25" t="str">
        <f t="shared" si="54"/>
        <v/>
      </c>
      <c r="BY986" s="67"/>
      <c r="BZ986" s="25" t="str">
        <f>IF(BY986="","",IF(BY986="TBD","TBD",IF(BY986="N/A","N/A","W"&amp;TEXT(WEEKNUM(BY986,21),"00")&amp;" "&amp;YEAR(BY986))))</f>
        <v/>
      </c>
      <c r="CA986" s="21" t="s">
        <v>257</v>
      </c>
      <c r="CB986" s="21" t="s">
        <v>349</v>
      </c>
      <c r="CC986" s="21" t="s">
        <v>350</v>
      </c>
      <c r="CD986" s="21"/>
      <c r="CE986" s="23"/>
      <c r="CF986" s="23"/>
      <c r="CG986" s="23"/>
      <c r="CH986" s="23"/>
      <c r="CI986" s="25" t="str">
        <f>IF(CH986="","",IF(CH986="TBD","TBD",IF(CH986="N/A","N/A","W"&amp;TEXT(WEEKNUM(CH986,21),"00")&amp;" "&amp;YEAR(CH986))))</f>
        <v/>
      </c>
      <c r="CJ986" s="23"/>
      <c r="CK986" s="25" t="str">
        <f>IF(CJ986="","",IF(CJ986="TBD","TBD",IF(CJ986="N/A","N/A","W"&amp;TEXT(WEEKNUM(CJ986,21),"00")&amp;" "&amp;YEAR(CJ986))))</f>
        <v/>
      </c>
      <c r="CL986" s="24">
        <f>+IF(CJ986="",0,(CJ986-CH986))</f>
        <v>0</v>
      </c>
      <c r="CM986" s="21" t="s">
        <v>258</v>
      </c>
      <c r="CN986" s="21"/>
      <c r="CO986" s="23"/>
      <c r="CP986" s="25" t="str">
        <f>IF(CO986="","",IF(CO986="TBD","TBD",IF(CO986="N/A","N/A","W"&amp;TEXT(WEEKNUM(CO986,21),"00")&amp;" "&amp;YEAR(CO986))))</f>
        <v/>
      </c>
      <c r="CQ986" s="23" t="s">
        <v>258</v>
      </c>
      <c r="CR986" s="23"/>
      <c r="CS986" s="23"/>
      <c r="CT986" s="25" t="str">
        <f>IF(CS986="","",IF(CS986="TBD","TBD",IF(CS986="N/A","N/A","W"&amp;TEXT(WEEKNUM(CS986,21),"00")&amp;" "&amp;YEAR(CS986))))</f>
        <v/>
      </c>
      <c r="CU986" s="21" t="s">
        <v>258</v>
      </c>
      <c r="CV986" s="21"/>
      <c r="CW986" s="23"/>
      <c r="CX986" s="25" t="str">
        <f>IF(CW986="","",IF(CW986="TBD","TBD",IF(CW986="N/A","N/A","W"&amp;TEXT(WEEKNUM(CW986,21),"00")&amp;" "&amp;YEAR(CW986))))</f>
        <v/>
      </c>
      <c r="CY986" s="21" t="s">
        <v>258</v>
      </c>
      <c r="CZ986" s="21"/>
      <c r="DA986" s="23"/>
      <c r="DB986" s="25" t="str">
        <f>IF(DA986="","",IF(DA986="TBD","TBD",IF(DA986="N/A","N/A","W"&amp;TEXT(WEEKNUM(DA986,21),"00")&amp;" "&amp;YEAR(DA986))))</f>
        <v/>
      </c>
      <c r="DC986" s="23"/>
      <c r="DD986" s="25" t="str">
        <f>IF(DC986="","",IF(DC986="TBD","TBD",IF(DC986="N/A","N/A","W"&amp;TEXT(WEEKNUM(DC986,21),"00")&amp;" "&amp;YEAR(DC986))))</f>
        <v/>
      </c>
      <c r="DE986" s="21" t="s">
        <v>258</v>
      </c>
      <c r="DF986" s="23"/>
      <c r="DG986" s="21" t="s">
        <v>259</v>
      </c>
      <c r="DH986" s="18"/>
      <c r="DI986" s="18"/>
      <c r="DJ986" s="18"/>
      <c r="DK986" s="21" t="s">
        <v>260</v>
      </c>
      <c r="DL986" s="21" t="s">
        <v>275</v>
      </c>
      <c r="DM986" s="21"/>
      <c r="DN986" s="23"/>
      <c r="DO986" s="23"/>
      <c r="DP986" s="23"/>
      <c r="DQ986" s="23" t="s">
        <v>262</v>
      </c>
      <c r="DR986" s="23"/>
      <c r="DS986" s="23"/>
      <c r="DT986" s="23"/>
      <c r="DU986" s="23"/>
      <c r="DV986" s="23"/>
      <c r="DW986" s="23"/>
      <c r="DX986" s="23"/>
      <c r="DY986" s="18"/>
      <c r="DZ986" s="18"/>
      <c r="EA986" s="18"/>
      <c r="EB986" s="21" t="s">
        <v>30</v>
      </c>
      <c r="EC986" s="18"/>
      <c r="ED986" s="18"/>
      <c r="EE986" s="18"/>
      <c r="EF986" s="55"/>
      <c r="EG986" s="55"/>
      <c r="EH986" s="18"/>
      <c r="EI986" s="18">
        <v>0</v>
      </c>
      <c r="EJ986" s="29" t="str">
        <f>K986&amp;AY986&amp;CA986&amp;DE986&amp;DT986&amp;DW986</f>
        <v>No VigenteTSS No Recibido 4GIng No Recibida 4GAs Built No Recibido</v>
      </c>
    </row>
    <row r="987" spans="1:140" ht="12" hidden="1" customHeight="1">
      <c r="A987" s="30" t="str">
        <f>IFERROR(IF(VLOOKUP(B987,SEARCH!A:A,1,0)=B987,"OK",""),"")</f>
        <v/>
      </c>
      <c r="B987" s="31" t="s">
        <v>7337</v>
      </c>
      <c r="C987" s="15" t="s">
        <v>7338</v>
      </c>
      <c r="D987" s="16">
        <v>8</v>
      </c>
      <c r="E987" s="16">
        <v>-37.4955</v>
      </c>
      <c r="F987" s="16">
        <v>-72.689888999999994</v>
      </c>
      <c r="G987" s="16" t="s">
        <v>1038</v>
      </c>
      <c r="H987" s="16" t="s">
        <v>5309</v>
      </c>
      <c r="I987" s="16" t="s">
        <v>7339</v>
      </c>
      <c r="J987" s="16" t="s">
        <v>318</v>
      </c>
      <c r="K987" s="16" t="s">
        <v>3</v>
      </c>
      <c r="L987" s="16" t="s">
        <v>247</v>
      </c>
      <c r="M987" s="103"/>
      <c r="N987" s="18"/>
      <c r="O987" s="19" t="s">
        <v>4478</v>
      </c>
      <c r="P987" s="19" t="s">
        <v>248</v>
      </c>
      <c r="Q987" s="18"/>
      <c r="R987" s="21" t="s">
        <v>4802</v>
      </c>
      <c r="S987" s="21">
        <v>18</v>
      </c>
      <c r="T987" s="22" t="s">
        <v>7340</v>
      </c>
      <c r="U987" s="23">
        <v>45562</v>
      </c>
      <c r="V987" s="21" t="str">
        <f>IF(U987="","",IF(U987="TBD","TBD",IF(U987="N/A","N/A","W"&amp;TEXT(WEEKNUM(U987,21),"00")&amp;" "&amp;YEAR(U987))))</f>
        <v>W39 2024</v>
      </c>
      <c r="W987" s="23">
        <v>45603</v>
      </c>
      <c r="X987" s="23"/>
      <c r="Y987" s="23" t="str">
        <f>IF(X987="","",IF(X987="TBD","TBD",IF(X987="N/A","N/A","W"&amp;TEXT(WEEKNUM(X987,21),"00")&amp;" "&amp;YEAR(X987))))</f>
        <v/>
      </c>
      <c r="Z987" s="23">
        <v>45607</v>
      </c>
      <c r="AA987" s="23">
        <v>45610</v>
      </c>
      <c r="AB987" s="24">
        <f>+IF(Z987="",0,AA987-Z987)</f>
        <v>3</v>
      </c>
      <c r="AC987" s="21" t="s">
        <v>324</v>
      </c>
      <c r="AD987" s="21"/>
      <c r="AE987" s="23">
        <v>45632</v>
      </c>
      <c r="AF987" s="25" t="str">
        <f>IF(AE987="","",IF(AE987="TBD","TBD",IF(AE987="N/A","N/A","W"&amp;TEXT(WEEKNUM(AE987,21),"00")&amp;" "&amp;YEAR(AE987))))</f>
        <v>W49 2024</v>
      </c>
      <c r="AG987" s="21" t="s">
        <v>324</v>
      </c>
      <c r="AH987" s="21" t="s">
        <v>7341</v>
      </c>
      <c r="AI987" s="23">
        <v>45642</v>
      </c>
      <c r="AJ987" s="25" t="str">
        <f>IF(AI987="","",IF(AI987="TBD","TBD",IF(AI987="N/A","N/A","W"&amp;TEXT(WEEKNUM(AI987,21),"00")&amp;" "&amp;YEAR(AI987))))</f>
        <v>W51 2024</v>
      </c>
      <c r="AK987" s="21" t="s">
        <v>324</v>
      </c>
      <c r="AL987" s="21"/>
      <c r="AM987" s="23">
        <v>45639</v>
      </c>
      <c r="AN987" s="25" t="str">
        <f>IF(AM987="","",IF(AM987="TBD","TBD",IF(AM987="N/A","N/A","W"&amp;TEXT(WEEKNUM(AM987,21),"00")&amp;" "&amp;YEAR(AM987))))</f>
        <v>W50 2024</v>
      </c>
      <c r="AO987" s="21" t="s">
        <v>324</v>
      </c>
      <c r="AP987" s="21"/>
      <c r="AQ987" s="23">
        <v>45646</v>
      </c>
      <c r="AR987" s="25" t="str">
        <f>IF(AQ987="","",IF(AQ987="TBD","TBD",IF(AQ987="N/A","N/A","W"&amp;TEXT(WEEKNUM(AQ987,21),"00")&amp;" "&amp;YEAR(AQ987))))</f>
        <v>W51 2024</v>
      </c>
      <c r="AS987" s="21" t="s">
        <v>324</v>
      </c>
      <c r="AT987" s="21">
        <v>0</v>
      </c>
      <c r="AU987" s="23">
        <v>45646</v>
      </c>
      <c r="AV987" s="25" t="s">
        <v>252</v>
      </c>
      <c r="AW987" s="23">
        <v>45646</v>
      </c>
      <c r="AX987" s="25" t="str">
        <f>IF(AW987="","",IF(AW987="TBD","TBD",IF(AW987="N/A","N/A","W"&amp;TEXT(WEEKNUM(AW987,21),"00")&amp;" "&amp;YEAR(AW987))))</f>
        <v>W51 2024</v>
      </c>
      <c r="AY987" s="21" t="s">
        <v>327</v>
      </c>
      <c r="AZ987" s="21" t="s">
        <v>254</v>
      </c>
      <c r="BA987" s="21" t="s">
        <v>255</v>
      </c>
      <c r="BB987" s="23"/>
      <c r="BC987" s="23"/>
      <c r="BD987" s="23"/>
      <c r="BE987" s="25" t="str">
        <f>IF(BD987="","",IF(BD987="TBD","TBD",IF(BD987="N/A","N/A","W"&amp;TEXT(WEEKNUM(BD987,21),"00")&amp;" "&amp;YEAR(BD987))))</f>
        <v/>
      </c>
      <c r="BF987" s="23"/>
      <c r="BG987" s="25" t="str">
        <f>IF(BF987="","",IF(BF987="TBD","TBD",IF(BF987="N/A","N/A","W"&amp;TEXT(WEEKNUM(BF987,21),"00")&amp;" "&amp;YEAR(BF987))))</f>
        <v/>
      </c>
      <c r="BH987" s="24">
        <f>+IF(BF987="",0,(BF987-BD987))</f>
        <v>0</v>
      </c>
      <c r="BI987" s="26" t="s">
        <v>256</v>
      </c>
      <c r="BJ987" s="26"/>
      <c r="BK987" s="27"/>
      <c r="BL987" s="25" t="str">
        <f>IF(BK987="","",IF(BK987="TBD","TBD",IF(BK987="N/A","N/A","W"&amp;TEXT(WEEKNUM(BK987,21),"00")&amp;" "&amp;YEAR(BK987))))</f>
        <v/>
      </c>
      <c r="BM987" s="21" t="s">
        <v>256</v>
      </c>
      <c r="BN987" s="124"/>
      <c r="BO987" s="23"/>
      <c r="BP987" s="25" t="str">
        <f>IF(BO987="","",IF(BO987="TBD","TBD",IF(BO987="N/A","N/A","W"&amp;TEXT(WEEKNUM(BO987,21),"00")&amp;" "&amp;YEAR(BO987))))</f>
        <v/>
      </c>
      <c r="BQ987" s="21" t="s">
        <v>256</v>
      </c>
      <c r="BR987" s="21"/>
      <c r="BS987" s="334"/>
      <c r="BT987" s="25" t="str">
        <f t="shared" si="53"/>
        <v/>
      </c>
      <c r="BU987" s="21" t="s">
        <v>256</v>
      </c>
      <c r="BV987" s="22"/>
      <c r="BW987" s="347"/>
      <c r="BX987" s="25" t="str">
        <f t="shared" si="54"/>
        <v/>
      </c>
      <c r="BY987" s="67"/>
      <c r="BZ987" s="25" t="str">
        <f>IF(BY987="","",IF(BY987="TBD","TBD",IF(BY987="N/A","N/A","W"&amp;TEXT(WEEKNUM(BY987,21),"00")&amp;" "&amp;YEAR(BY987))))</f>
        <v/>
      </c>
      <c r="CA987" s="21" t="s">
        <v>257</v>
      </c>
      <c r="CB987" s="21" t="s">
        <v>349</v>
      </c>
      <c r="CC987" s="21" t="s">
        <v>350</v>
      </c>
      <c r="CD987" s="21"/>
      <c r="CE987" s="23"/>
      <c r="CF987" s="23"/>
      <c r="CG987" s="23"/>
      <c r="CH987" s="23"/>
      <c r="CI987" s="25" t="str">
        <f>IF(CH987="","",IF(CH987="TBD","TBD",IF(CH987="N/A","N/A","W"&amp;TEXT(WEEKNUM(CH987,21),"00")&amp;" "&amp;YEAR(CH987))))</f>
        <v/>
      </c>
      <c r="CJ987" s="23"/>
      <c r="CK987" s="25" t="str">
        <f>IF(CJ987="","",IF(CJ987="TBD","TBD",IF(CJ987="N/A","N/A","W"&amp;TEXT(WEEKNUM(CJ987,21),"00")&amp;" "&amp;YEAR(CJ987))))</f>
        <v/>
      </c>
      <c r="CL987" s="24">
        <f>+IF(CJ987="",0,(CJ987-CH987))</f>
        <v>0</v>
      </c>
      <c r="CM987" s="21" t="s">
        <v>258</v>
      </c>
      <c r="CN987" s="21"/>
      <c r="CO987" s="23"/>
      <c r="CP987" s="25" t="str">
        <f>IF(CO987="","",IF(CO987="TBD","TBD",IF(CO987="N/A","N/A","W"&amp;TEXT(WEEKNUM(CO987,21),"00")&amp;" "&amp;YEAR(CO987))))</f>
        <v/>
      </c>
      <c r="CQ987" s="23" t="s">
        <v>258</v>
      </c>
      <c r="CR987" s="23"/>
      <c r="CS987" s="23"/>
      <c r="CT987" s="25" t="str">
        <f>IF(CS987="","",IF(CS987="TBD","TBD",IF(CS987="N/A","N/A","W"&amp;TEXT(WEEKNUM(CS987,21),"00")&amp;" "&amp;YEAR(CS987))))</f>
        <v/>
      </c>
      <c r="CU987" s="21" t="s">
        <v>258</v>
      </c>
      <c r="CV987" s="21"/>
      <c r="CW987" s="23"/>
      <c r="CX987" s="25" t="str">
        <f>IF(CW987="","",IF(CW987="TBD","TBD",IF(CW987="N/A","N/A","W"&amp;TEXT(WEEKNUM(CW987,21),"00")&amp;" "&amp;YEAR(CW987))))</f>
        <v/>
      </c>
      <c r="CY987" s="21" t="s">
        <v>258</v>
      </c>
      <c r="CZ987" s="21"/>
      <c r="DA987" s="23"/>
      <c r="DB987" s="25" t="str">
        <f>IF(DA987="","",IF(DA987="TBD","TBD",IF(DA987="N/A","N/A","W"&amp;TEXT(WEEKNUM(DA987,21),"00")&amp;" "&amp;YEAR(DA987))))</f>
        <v/>
      </c>
      <c r="DC987" s="23"/>
      <c r="DD987" s="25" t="str">
        <f>IF(DC987="","",IF(DC987="TBD","TBD",IF(DC987="N/A","N/A","W"&amp;TEXT(WEEKNUM(DC987,21),"00")&amp;" "&amp;YEAR(DC987))))</f>
        <v/>
      </c>
      <c r="DE987" s="21" t="s">
        <v>258</v>
      </c>
      <c r="DF987" s="23"/>
      <c r="DG987" s="21" t="s">
        <v>259</v>
      </c>
      <c r="DH987" s="18"/>
      <c r="DI987" s="18"/>
      <c r="DJ987" s="18"/>
      <c r="DK987" s="21" t="s">
        <v>260</v>
      </c>
      <c r="DL987" s="21" t="s">
        <v>275</v>
      </c>
      <c r="DM987" s="21"/>
      <c r="DN987" s="23"/>
      <c r="DO987" s="23"/>
      <c r="DP987" s="23"/>
      <c r="DQ987" s="23" t="s">
        <v>262</v>
      </c>
      <c r="DR987" s="23"/>
      <c r="DS987" s="23"/>
      <c r="DT987" s="23"/>
      <c r="DU987" s="23"/>
      <c r="DV987" s="23"/>
      <c r="DW987" s="23"/>
      <c r="DX987" s="23"/>
      <c r="DY987" s="18"/>
      <c r="DZ987" s="18"/>
      <c r="EA987" s="18"/>
      <c r="EB987" s="21" t="s">
        <v>34</v>
      </c>
      <c r="EC987" s="18"/>
      <c r="ED987" s="18"/>
      <c r="EE987" s="18"/>
      <c r="EF987" s="55"/>
      <c r="EG987" s="55"/>
      <c r="EH987" s="18"/>
      <c r="EI987" s="18">
        <v>0</v>
      </c>
      <c r="EJ987" s="29" t="str">
        <f>K987&amp;AY987&amp;CA987&amp;DE987&amp;DT987&amp;DW987</f>
        <v>No VigenteTSS Aprobado 4GIng No Recibida 4GAs Built No Recibido</v>
      </c>
    </row>
    <row r="988" spans="1:140" ht="12" hidden="1" customHeight="1">
      <c r="A988" s="30" t="str">
        <f>IFERROR(IF(VLOOKUP(B988,SEARCH!A:A,1,0)=B988,"OK",""),"")</f>
        <v/>
      </c>
      <c r="B988" s="31" t="s">
        <v>7342</v>
      </c>
      <c r="C988" s="15" t="s">
        <v>7343</v>
      </c>
      <c r="D988" s="16">
        <v>8</v>
      </c>
      <c r="E988" s="16">
        <v>-36.883850000000002</v>
      </c>
      <c r="F988" s="16">
        <v>-73.143100000000004</v>
      </c>
      <c r="G988" s="16" t="s">
        <v>1038</v>
      </c>
      <c r="H988" s="16" t="s">
        <v>4445</v>
      </c>
      <c r="I988" s="16" t="s">
        <v>7344</v>
      </c>
      <c r="J988" s="16" t="s">
        <v>379</v>
      </c>
      <c r="K988" s="17" t="s">
        <v>319</v>
      </c>
      <c r="L988" s="16" t="s">
        <v>247</v>
      </c>
      <c r="M988" s="103" t="s">
        <v>320</v>
      </c>
      <c r="N988" s="18"/>
      <c r="O988" s="19" t="s">
        <v>4478</v>
      </c>
      <c r="P988" s="19" t="s">
        <v>248</v>
      </c>
      <c r="Q988" s="18"/>
      <c r="R988" s="21" t="s">
        <v>2284</v>
      </c>
      <c r="S988" s="21">
        <v>12</v>
      </c>
      <c r="T988" s="22" t="s">
        <v>7345</v>
      </c>
      <c r="U988" s="23">
        <v>45161</v>
      </c>
      <c r="V988" s="21" t="str">
        <f>IF(U988="","",IF(U988="TBD","TBD",IF(U988="N/A","N/A","W"&amp;TEXT(WEEKNUM(U988,21),"00")&amp;" "&amp;YEAR(U988))))</f>
        <v>W34 2023</v>
      </c>
      <c r="W988" s="23">
        <v>45194</v>
      </c>
      <c r="X988" s="23"/>
      <c r="Y988" s="23" t="str">
        <f>IF(X988="","",IF(X988="TBD","TBD",IF(X988="N/A","N/A","W"&amp;TEXT(WEEKNUM(X988,21),"00")&amp;" "&amp;YEAR(X988))))</f>
        <v/>
      </c>
      <c r="Z988" s="23"/>
      <c r="AA988" s="23"/>
      <c r="AB988" s="24">
        <f>+IF(Z988="",0,AA988-Z988)</f>
        <v>0</v>
      </c>
      <c r="AC988" s="21" t="s">
        <v>324</v>
      </c>
      <c r="AD988" s="21">
        <v>0</v>
      </c>
      <c r="AE988" s="23">
        <v>45196</v>
      </c>
      <c r="AF988" s="25" t="str">
        <f>IF(AE988="","",IF(AE988="TBD","TBD",IF(AE988="N/A","N/A","W"&amp;TEXT(WEEKNUM(AE988,21),"00")&amp;" "&amp;YEAR(AE988))))</f>
        <v>W39 2023</v>
      </c>
      <c r="AG988" s="21" t="s">
        <v>324</v>
      </c>
      <c r="AH988" s="21"/>
      <c r="AI988" s="23">
        <v>45196</v>
      </c>
      <c r="AJ988" s="25" t="str">
        <f>IF(AI988="","",IF(AI988="TBD","TBD",IF(AI988="N/A","N/A","W"&amp;TEXT(WEEKNUM(AI988,21),"00")&amp;" "&amp;YEAR(AI988))))</f>
        <v>W39 2023</v>
      </c>
      <c r="AK988" s="21" t="s">
        <v>324</v>
      </c>
      <c r="AL988" s="21"/>
      <c r="AM988" s="23">
        <v>45196</v>
      </c>
      <c r="AN988" s="25" t="str">
        <f>IF(AM988="","",IF(AM988="TBD","TBD",IF(AM988="N/A","N/A","W"&amp;TEXT(WEEKNUM(AM988,21),"00")&amp;" "&amp;YEAR(AM988))))</f>
        <v>W39 2023</v>
      </c>
      <c r="AO988" s="21" t="s">
        <v>324</v>
      </c>
      <c r="AP988" s="21"/>
      <c r="AQ988" s="23">
        <v>45195</v>
      </c>
      <c r="AR988" s="25" t="str">
        <f>IF(AQ988="","",IF(AQ988="TBD","TBD",IF(AQ988="N/A","N/A","W"&amp;TEXT(WEEKNUM(AQ988,21),"00")&amp;" "&amp;YEAR(AQ988))))</f>
        <v>W39 2023</v>
      </c>
      <c r="AS988" s="21"/>
      <c r="AT988" s="21"/>
      <c r="AU988" s="23"/>
      <c r="AV988" s="25" t="s">
        <v>252</v>
      </c>
      <c r="AW988" s="23">
        <v>45201</v>
      </c>
      <c r="AX988" s="25" t="str">
        <f>IF(AW988="","",IF(AW988="TBD","TBD",IF(AW988="N/A","N/A","W"&amp;TEXT(WEEKNUM(AW988,21),"00")&amp;" "&amp;YEAR(AW988))))</f>
        <v>W40 2023</v>
      </c>
      <c r="AY988" s="21" t="s">
        <v>327</v>
      </c>
      <c r="AZ988" s="21" t="s">
        <v>328</v>
      </c>
      <c r="BA988" s="21" t="s">
        <v>329</v>
      </c>
      <c r="BB988" s="23">
        <v>45329</v>
      </c>
      <c r="BC988" s="23">
        <v>45338</v>
      </c>
      <c r="BD988" s="23">
        <v>45341</v>
      </c>
      <c r="BE988" s="25" t="str">
        <f>IF(BD988="","",IF(BD988="TBD","TBD",IF(BD988="N/A","N/A","W"&amp;TEXT(WEEKNUM(BD988,21),"00")&amp;" "&amp;YEAR(BD988))))</f>
        <v>W08 2024</v>
      </c>
      <c r="BF988" s="23">
        <v>45345</v>
      </c>
      <c r="BG988" s="25" t="str">
        <f>IF(BF988="","",IF(BF988="TBD","TBD",IF(BF988="N/A","N/A","W"&amp;TEXT(WEEKNUM(BF988,21),"00")&amp;" "&amp;YEAR(BF988))))</f>
        <v>W08 2024</v>
      </c>
      <c r="BH988" s="24">
        <f>+IF(BF988="",0,(BF988-BD988))</f>
        <v>4</v>
      </c>
      <c r="BI988" s="26" t="s">
        <v>415</v>
      </c>
      <c r="BJ988" s="26" t="s">
        <v>6970</v>
      </c>
      <c r="BK988" s="27">
        <v>45348</v>
      </c>
      <c r="BL988" s="25" t="str">
        <f>IF(BK988="","",IF(BK988="TBD","TBD",IF(BK988="N/A","N/A","W"&amp;TEXT(WEEKNUM(BK988,21),"00")&amp;" "&amp;YEAR(BK988))))</f>
        <v>W09 2024</v>
      </c>
      <c r="BM988" s="21" t="s">
        <v>415</v>
      </c>
      <c r="BN988" s="124" t="s">
        <v>6971</v>
      </c>
      <c r="BO988" s="23">
        <v>45341</v>
      </c>
      <c r="BP988" s="25" t="str">
        <f>IF(BO988="","",IF(BO988="TBD","TBD",IF(BO988="N/A","N/A","W"&amp;TEXT(WEEKNUM(BO988,21),"00")&amp;" "&amp;YEAR(BO988))))</f>
        <v>W08 2024</v>
      </c>
      <c r="BQ988" s="21" t="s">
        <v>330</v>
      </c>
      <c r="BR988" s="21" t="s">
        <v>6972</v>
      </c>
      <c r="BS988" s="334">
        <v>45349</v>
      </c>
      <c r="BT988" s="25" t="str">
        <f t="shared" si="53"/>
        <v>W09 2024</v>
      </c>
      <c r="BU988" s="21" t="s">
        <v>330</v>
      </c>
      <c r="BV988" s="22" t="s">
        <v>6973</v>
      </c>
      <c r="BW988" s="347">
        <v>45341</v>
      </c>
      <c r="BX988" s="25" t="str">
        <f t="shared" si="54"/>
        <v>W08 2024</v>
      </c>
      <c r="BY988" s="67">
        <v>45349</v>
      </c>
      <c r="BZ988" s="25" t="str">
        <f>IF(BY988="","",IF(BY988="TBD","TBD",IF(BY988="N/A","N/A","W"&amp;TEXT(WEEKNUM(BY988,21),"00")&amp;" "&amp;YEAR(BY988))))</f>
        <v>W09 2024</v>
      </c>
      <c r="CA988" s="22" t="s">
        <v>366</v>
      </c>
      <c r="CB988" s="129" t="s">
        <v>336</v>
      </c>
      <c r="CC988" s="21" t="s">
        <v>336</v>
      </c>
      <c r="CD988" s="21"/>
      <c r="CE988" s="23"/>
      <c r="CF988" s="23">
        <v>45595</v>
      </c>
      <c r="CG988" s="23">
        <v>45611</v>
      </c>
      <c r="CH988" s="23">
        <v>45611</v>
      </c>
      <c r="CI988" s="25" t="str">
        <f>IF(CH988="","",IF(CH988="TBD","TBD",IF(CH988="N/A","N/A","W"&amp;TEXT(WEEKNUM(CH988,21),"00")&amp;" "&amp;YEAR(CH988))))</f>
        <v>W46 2024</v>
      </c>
      <c r="CJ988" s="23">
        <v>45616</v>
      </c>
      <c r="CK988" s="25" t="str">
        <f>IF(CJ988="","",IF(CJ988="TBD","TBD",IF(CJ988="N/A","N/A","W"&amp;TEXT(WEEKNUM(CJ988,21),"00")&amp;" "&amp;YEAR(CJ988))))</f>
        <v>W47 2024</v>
      </c>
      <c r="CL988" s="24">
        <f>+IF(CJ988="",0,(CJ988-CH988))</f>
        <v>5</v>
      </c>
      <c r="CM988" s="21" t="s">
        <v>388</v>
      </c>
      <c r="CN988" s="197" t="s">
        <v>7346</v>
      </c>
      <c r="CO988" s="23">
        <v>45614</v>
      </c>
      <c r="CP988" s="25" t="str">
        <f>IF(CO988="","",IF(CO988="TBD","TBD",IF(CO988="N/A","N/A","W"&amp;TEXT(WEEKNUM(CO988,21),"00")&amp;" "&amp;YEAR(CO988))))</f>
        <v>W47 2024</v>
      </c>
      <c r="CQ988" s="23" t="s">
        <v>339</v>
      </c>
      <c r="CR988" s="23"/>
      <c r="CS988" s="23">
        <v>45622</v>
      </c>
      <c r="CT988" s="25" t="str">
        <f>IF(CS988="","",IF(CS988="TBD","TBD",IF(CS988="N/A","N/A","W"&amp;TEXT(WEEKNUM(CS988,21),"00")&amp;" "&amp;YEAR(CS988))))</f>
        <v>W48 2024</v>
      </c>
      <c r="CU988" s="21" t="s">
        <v>339</v>
      </c>
      <c r="CV988" s="21" t="s">
        <v>7347</v>
      </c>
      <c r="CW988" s="23">
        <v>45616</v>
      </c>
      <c r="CX988" s="25" t="str">
        <f>IF(CW988="","",IF(CW988="TBD","TBD",IF(CW988="N/A","N/A","W"&amp;TEXT(WEEKNUM(CW988,21),"00")&amp;" "&amp;YEAR(CW988))))</f>
        <v>W47 2024</v>
      </c>
      <c r="CY988" s="21" t="s">
        <v>339</v>
      </c>
      <c r="CZ988" s="21" t="s">
        <v>7347</v>
      </c>
      <c r="DA988" s="23">
        <v>45616</v>
      </c>
      <c r="DB988" s="25" t="str">
        <f>IF(DA988="","",IF(DA988="TBD","TBD",IF(DA988="N/A","N/A","W"&amp;TEXT(WEEKNUM(DA988,21),"00")&amp;" "&amp;YEAR(DA988))))</f>
        <v>W47 2024</v>
      </c>
      <c r="DC988" s="23">
        <v>45622</v>
      </c>
      <c r="DD988" s="25" t="str">
        <f>IF(DC988="","",IF(DC988="TBD","TBD",IF(DC988="N/A","N/A","W"&amp;TEXT(WEEKNUM(DC988,21),"00")&amp;" "&amp;YEAR(DC988))))</f>
        <v>W48 2024</v>
      </c>
      <c r="DE988" s="21" t="s">
        <v>392</v>
      </c>
      <c r="DF988" s="23">
        <v>45622</v>
      </c>
      <c r="DG988" s="21" t="s">
        <v>259</v>
      </c>
      <c r="DH988" s="21">
        <v>0</v>
      </c>
      <c r="DI988" s="18"/>
      <c r="DJ988" s="18"/>
      <c r="DK988" s="21" t="s">
        <v>260</v>
      </c>
      <c r="DL988" s="21" t="s">
        <v>341</v>
      </c>
      <c r="DM988" s="21"/>
      <c r="DN988" s="23">
        <v>45644</v>
      </c>
      <c r="DO988" s="23">
        <v>45644</v>
      </c>
      <c r="DP988" s="23"/>
      <c r="DQ988" s="23" t="s">
        <v>262</v>
      </c>
      <c r="DR988" s="23"/>
      <c r="DS988" s="23">
        <v>45653</v>
      </c>
      <c r="DT988" s="23" t="s">
        <v>502</v>
      </c>
      <c r="DU988" s="23"/>
      <c r="DV988" s="23">
        <v>45683</v>
      </c>
      <c r="DW988" s="23" t="s">
        <v>342</v>
      </c>
      <c r="DX988" s="23"/>
      <c r="DY988" s="18"/>
      <c r="DZ988" s="18"/>
      <c r="EA988" s="18"/>
      <c r="EB988" s="21" t="s">
        <v>41</v>
      </c>
      <c r="EC988" s="18" t="s">
        <v>234</v>
      </c>
      <c r="ED988" s="18"/>
      <c r="EE988" s="18"/>
      <c r="EF988" s="55"/>
      <c r="EG988" s="55"/>
      <c r="EH988" s="18"/>
      <c r="EI988" s="18">
        <v>0</v>
      </c>
      <c r="EJ988" s="29" t="str">
        <f>K988&amp;AY988&amp;CA988&amp;DE988&amp;DT988&amp;DW988</f>
        <v>VigenteTSS Aprobado 4GIng Aprobada con Observaciones 4GAs Built Aprobado con Observaciones 4GIntegradoOn Air</v>
      </c>
    </row>
    <row r="989" spans="1:140" ht="12" hidden="1" customHeight="1">
      <c r="A989" s="30" t="str">
        <f>IFERROR(IF(VLOOKUP(B989,SEARCH!A:A,1,0)=B989,"OK",""),"")</f>
        <v/>
      </c>
      <c r="B989" s="31" t="s">
        <v>7348</v>
      </c>
      <c r="C989" s="15" t="s">
        <v>7349</v>
      </c>
      <c r="D989" s="16">
        <v>8</v>
      </c>
      <c r="E989" s="16">
        <v>-37.668194</v>
      </c>
      <c r="F989" s="16">
        <v>-72.012360999999999</v>
      </c>
      <c r="G989" s="16" t="s">
        <v>1038</v>
      </c>
      <c r="H989" s="16" t="s">
        <v>1594</v>
      </c>
      <c r="I989" s="16" t="s">
        <v>7350</v>
      </c>
      <c r="J989" s="16" t="s">
        <v>1736</v>
      </c>
      <c r="K989" s="16" t="s">
        <v>3</v>
      </c>
      <c r="L989" s="16" t="s">
        <v>247</v>
      </c>
      <c r="M989" s="103"/>
      <c r="N989" s="18"/>
      <c r="O989" s="19" t="s">
        <v>4478</v>
      </c>
      <c r="P989" s="19" t="s">
        <v>248</v>
      </c>
      <c r="Q989" s="18"/>
      <c r="R989" s="21" t="s">
        <v>4802</v>
      </c>
      <c r="S989" s="21">
        <v>18</v>
      </c>
      <c r="T989" s="22" t="s">
        <v>7351</v>
      </c>
      <c r="U989" s="23">
        <v>45562</v>
      </c>
      <c r="V989" s="21" t="str">
        <f>IF(U989="","",IF(U989="TBD","TBD",IF(U989="N/A","N/A","W"&amp;TEXT(WEEKNUM(U989,21),"00")&amp;" "&amp;YEAR(U989))))</f>
        <v>W39 2024</v>
      </c>
      <c r="W989" s="23">
        <v>45603</v>
      </c>
      <c r="X989" s="23"/>
      <c r="Y989" s="23" t="str">
        <f>IF(X989="","",IF(X989="TBD","TBD",IF(X989="N/A","N/A","W"&amp;TEXT(WEEKNUM(X989,21),"00")&amp;" "&amp;YEAR(X989))))</f>
        <v/>
      </c>
      <c r="Z989" s="23">
        <v>45607</v>
      </c>
      <c r="AA989" s="23">
        <v>45610</v>
      </c>
      <c r="AB989" s="24">
        <f>+IF(Z989="",0,AA989-Z989)</f>
        <v>3</v>
      </c>
      <c r="AC989" s="21" t="s">
        <v>1381</v>
      </c>
      <c r="AD989" s="21"/>
      <c r="AE989" s="23"/>
      <c r="AF989" s="25" t="str">
        <f>IF(AE989="","",IF(AE989="TBD","TBD",IF(AE989="N/A","N/A","W"&amp;TEXT(WEEKNUM(AE989,21),"00")&amp;" "&amp;YEAR(AE989))))</f>
        <v/>
      </c>
      <c r="AG989" s="21" t="s">
        <v>251</v>
      </c>
      <c r="AH989" s="21"/>
      <c r="AI989" s="23"/>
      <c r="AJ989" s="25" t="str">
        <f>IF(AI989="","",IF(AI989="TBD","TBD",IF(AI989="N/A","N/A","W"&amp;TEXT(WEEKNUM(AI989,21),"00")&amp;" "&amp;YEAR(AI989))))</f>
        <v/>
      </c>
      <c r="AK989" s="21" t="s">
        <v>251</v>
      </c>
      <c r="AL989" s="21"/>
      <c r="AM989" s="23"/>
      <c r="AN989" s="25" t="str">
        <f>IF(AM989="","",IF(AM989="TBD","TBD",IF(AM989="N/A","N/A","W"&amp;TEXT(WEEKNUM(AM989,21),"00")&amp;" "&amp;YEAR(AM989))))</f>
        <v/>
      </c>
      <c r="AO989" s="21" t="s">
        <v>251</v>
      </c>
      <c r="AP989" s="21"/>
      <c r="AQ989" s="23"/>
      <c r="AR989" s="25" t="str">
        <f>IF(AQ989="","",IF(AQ989="TBD","TBD",IF(AQ989="N/A","N/A","W"&amp;TEXT(WEEKNUM(AQ989,21),"00")&amp;" "&amp;YEAR(AQ989))))</f>
        <v/>
      </c>
      <c r="AS989" s="21"/>
      <c r="AT989" s="21"/>
      <c r="AU989" s="23"/>
      <c r="AV989" s="25" t="s">
        <v>252</v>
      </c>
      <c r="AW989" s="23"/>
      <c r="AX989" s="25" t="str">
        <f>IF(AW989="","",IF(AW989="TBD","TBD",IF(AW989="N/A","N/A","W"&amp;TEXT(WEEKNUM(AW989,21),"00")&amp;" "&amp;YEAR(AW989))))</f>
        <v/>
      </c>
      <c r="AY989" s="21" t="s">
        <v>1381</v>
      </c>
      <c r="AZ989" s="21" t="s">
        <v>254</v>
      </c>
      <c r="BA989" s="21" t="s">
        <v>255</v>
      </c>
      <c r="BB989" s="23"/>
      <c r="BC989" s="23"/>
      <c r="BD989" s="23"/>
      <c r="BE989" s="25" t="str">
        <f>IF(BD989="","",IF(BD989="TBD","TBD",IF(BD989="N/A","N/A","W"&amp;TEXT(WEEKNUM(BD989,21),"00")&amp;" "&amp;YEAR(BD989))))</f>
        <v/>
      </c>
      <c r="BF989" s="23"/>
      <c r="BG989" s="25" t="str">
        <f>IF(BF989="","",IF(BF989="TBD","TBD",IF(BF989="N/A","N/A","W"&amp;TEXT(WEEKNUM(BF989,21),"00")&amp;" "&amp;YEAR(BF989))))</f>
        <v/>
      </c>
      <c r="BH989" s="24">
        <f>+IF(BF989="",0,(BF989-BD989))</f>
        <v>0</v>
      </c>
      <c r="BI989" s="26" t="s">
        <v>256</v>
      </c>
      <c r="BJ989" s="26"/>
      <c r="BK989" s="27"/>
      <c r="BL989" s="25" t="str">
        <f>IF(BK989="","",IF(BK989="TBD","TBD",IF(BK989="N/A","N/A","W"&amp;TEXT(WEEKNUM(BK989,21),"00")&amp;" "&amp;YEAR(BK989))))</f>
        <v/>
      </c>
      <c r="BM989" s="21" t="s">
        <v>256</v>
      </c>
      <c r="BN989" s="124"/>
      <c r="BO989" s="23"/>
      <c r="BP989" s="25" t="str">
        <f>IF(BO989="","",IF(BO989="TBD","TBD",IF(BO989="N/A","N/A","W"&amp;TEXT(WEEKNUM(BO989,21),"00")&amp;" "&amp;YEAR(BO989))))</f>
        <v/>
      </c>
      <c r="BQ989" s="21" t="s">
        <v>256</v>
      </c>
      <c r="BR989" s="21"/>
      <c r="BS989" s="334"/>
      <c r="BT989" s="25" t="str">
        <f t="shared" si="53"/>
        <v/>
      </c>
      <c r="BU989" s="21" t="s">
        <v>256</v>
      </c>
      <c r="BV989" s="22"/>
      <c r="BW989" s="347"/>
      <c r="BX989" s="25" t="str">
        <f t="shared" si="54"/>
        <v/>
      </c>
      <c r="BY989" s="67"/>
      <c r="BZ989" s="25" t="str">
        <f>IF(BY989="","",IF(BY989="TBD","TBD",IF(BY989="N/A","N/A","W"&amp;TEXT(WEEKNUM(BY989,21),"00")&amp;" "&amp;YEAR(BY989))))</f>
        <v/>
      </c>
      <c r="CA989" s="21" t="s">
        <v>257</v>
      </c>
      <c r="CB989" s="21" t="s">
        <v>349</v>
      </c>
      <c r="CC989" s="21" t="s">
        <v>350</v>
      </c>
      <c r="CD989" s="21"/>
      <c r="CE989" s="23"/>
      <c r="CF989" s="23"/>
      <c r="CG989" s="23"/>
      <c r="CH989" s="23"/>
      <c r="CI989" s="25" t="str">
        <f>IF(CH989="","",IF(CH989="TBD","TBD",IF(CH989="N/A","N/A","W"&amp;TEXT(WEEKNUM(CH989,21),"00")&amp;" "&amp;YEAR(CH989))))</f>
        <v/>
      </c>
      <c r="CJ989" s="23"/>
      <c r="CK989" s="25" t="str">
        <f>IF(CJ989="","",IF(CJ989="TBD","TBD",IF(CJ989="N/A","N/A","W"&amp;TEXT(WEEKNUM(CJ989,21),"00")&amp;" "&amp;YEAR(CJ989))))</f>
        <v/>
      </c>
      <c r="CL989" s="24">
        <f>+IF(CJ989="",0,(CJ989-CH989))</f>
        <v>0</v>
      </c>
      <c r="CM989" s="21" t="s">
        <v>258</v>
      </c>
      <c r="CN989" s="197"/>
      <c r="CO989" s="23"/>
      <c r="CP989" s="25" t="str">
        <f>IF(CO989="","",IF(CO989="TBD","TBD",IF(CO989="N/A","N/A","W"&amp;TEXT(WEEKNUM(CO989,21),"00")&amp;" "&amp;YEAR(CO989))))</f>
        <v/>
      </c>
      <c r="CQ989" s="23" t="s">
        <v>258</v>
      </c>
      <c r="CR989" s="23"/>
      <c r="CS989" s="23"/>
      <c r="CT989" s="25" t="str">
        <f>IF(CS989="","",IF(CS989="TBD","TBD",IF(CS989="N/A","N/A","W"&amp;TEXT(WEEKNUM(CS989,21),"00")&amp;" "&amp;YEAR(CS989))))</f>
        <v/>
      </c>
      <c r="CU989" s="21" t="s">
        <v>258</v>
      </c>
      <c r="CV989" s="21"/>
      <c r="CW989" s="23"/>
      <c r="CX989" s="25" t="str">
        <f>IF(CW989="","",IF(CW989="TBD","TBD",IF(CW989="N/A","N/A","W"&amp;TEXT(WEEKNUM(CW989,21),"00")&amp;" "&amp;YEAR(CW989))))</f>
        <v/>
      </c>
      <c r="CY989" s="21" t="s">
        <v>258</v>
      </c>
      <c r="CZ989" s="21"/>
      <c r="DA989" s="23"/>
      <c r="DB989" s="25" t="str">
        <f>IF(DA989="","",IF(DA989="TBD","TBD",IF(DA989="N/A","N/A","W"&amp;TEXT(WEEKNUM(DA989,21),"00")&amp;" "&amp;YEAR(DA989))))</f>
        <v/>
      </c>
      <c r="DC989" s="23"/>
      <c r="DD989" s="25" t="str">
        <f>IF(DC989="","",IF(DC989="TBD","TBD",IF(DC989="N/A","N/A","W"&amp;TEXT(WEEKNUM(DC989,21),"00")&amp;" "&amp;YEAR(DC989))))</f>
        <v/>
      </c>
      <c r="DE989" s="21" t="s">
        <v>258</v>
      </c>
      <c r="DF989" s="23"/>
      <c r="DG989" s="21" t="s">
        <v>259</v>
      </c>
      <c r="DH989" s="18"/>
      <c r="DI989" s="18"/>
      <c r="DJ989" s="18"/>
      <c r="DK989" s="21" t="s">
        <v>260</v>
      </c>
      <c r="DL989" s="21" t="s">
        <v>275</v>
      </c>
      <c r="DM989" s="21"/>
      <c r="DN989" s="23"/>
      <c r="DO989" s="23"/>
      <c r="DP989" s="23"/>
      <c r="DQ989" s="23" t="s">
        <v>262</v>
      </c>
      <c r="DR989" s="23"/>
      <c r="DS989" s="23"/>
      <c r="DT989" s="23"/>
      <c r="DU989" s="23"/>
      <c r="DV989" s="23"/>
      <c r="DW989" s="23"/>
      <c r="DX989" s="23"/>
      <c r="DY989" s="18"/>
      <c r="DZ989" s="18"/>
      <c r="EA989" s="18"/>
      <c r="EB989" s="21" t="s">
        <v>30</v>
      </c>
      <c r="EC989" s="18"/>
      <c r="ED989" s="18"/>
      <c r="EE989" s="18"/>
      <c r="EF989" s="55"/>
      <c r="EG989" s="55"/>
      <c r="EH989" s="18"/>
      <c r="EI989" s="18">
        <v>0</v>
      </c>
      <c r="EJ989" s="29" t="str">
        <f>K989&amp;AY989&amp;CA989&amp;DE989&amp;DT989&amp;DW989</f>
        <v>No VigenteTSS En RevisiónIng No Recibida 4GAs Built No Recibido</v>
      </c>
    </row>
    <row r="990" spans="1:140" ht="12" hidden="1" customHeight="1">
      <c r="A990" s="30" t="str">
        <f>IFERROR(IF(VLOOKUP(B990,SEARCH!A:A,1,0)=B990,"OK",""),"")</f>
        <v/>
      </c>
      <c r="B990" s="31" t="s">
        <v>7352</v>
      </c>
      <c r="C990" s="15" t="s">
        <v>7353</v>
      </c>
      <c r="D990" s="16">
        <v>8</v>
      </c>
      <c r="E990" s="16">
        <v>-38.340239412000003</v>
      </c>
      <c r="F990" s="16">
        <v>-73.489736136999994</v>
      </c>
      <c r="G990" s="16" t="s">
        <v>1038</v>
      </c>
      <c r="H990" s="16"/>
      <c r="I990" s="16" t="s">
        <v>347</v>
      </c>
      <c r="J990" s="16" t="s">
        <v>1736</v>
      </c>
      <c r="K990" s="16" t="s">
        <v>3</v>
      </c>
      <c r="L990" s="16" t="s">
        <v>247</v>
      </c>
      <c r="M990" s="103"/>
      <c r="N990" s="18"/>
      <c r="O990" s="19" t="s">
        <v>4478</v>
      </c>
      <c r="P990" s="19" t="s">
        <v>248</v>
      </c>
      <c r="Q990" s="21" t="s">
        <v>4579</v>
      </c>
      <c r="R990" s="21" t="s">
        <v>250</v>
      </c>
      <c r="S990" s="21" t="e">
        <v>#N/A</v>
      </c>
      <c r="T990" s="22" t="s">
        <v>348</v>
      </c>
      <c r="U990" s="23">
        <v>45147</v>
      </c>
      <c r="V990" s="21" t="str">
        <f>IF(U990="","",IF(U990="TBD","TBD",IF(U990="N/A","N/A","W"&amp;TEXT(WEEKNUM(U990,21),"00")&amp;" "&amp;YEAR(U990))))</f>
        <v>W32 2023</v>
      </c>
      <c r="W990" s="23"/>
      <c r="X990" s="23"/>
      <c r="Y990" s="23" t="str">
        <f>IF(X990="","",IF(X990="TBD","TBD",IF(X990="N/A","N/A","W"&amp;TEXT(WEEKNUM(X990,21),"00")&amp;" "&amp;YEAR(X990))))</f>
        <v/>
      </c>
      <c r="Z990" s="23"/>
      <c r="AA990" s="23"/>
      <c r="AB990" s="24">
        <f>+IF(Z990="",0,AA990-Z990)</f>
        <v>0</v>
      </c>
      <c r="AC990" s="21" t="s">
        <v>251</v>
      </c>
      <c r="AD990" s="21">
        <v>0</v>
      </c>
      <c r="AE990" s="23"/>
      <c r="AF990" s="25" t="str">
        <f>IF(AE990="","",IF(AE990="TBD","TBD",IF(AE990="N/A","N/A","W"&amp;TEXT(WEEKNUM(AE990,21),"00")&amp;" "&amp;YEAR(AE990))))</f>
        <v/>
      </c>
      <c r="AG990" s="21" t="s">
        <v>251</v>
      </c>
      <c r="AH990" s="21"/>
      <c r="AI990" s="23"/>
      <c r="AJ990" s="25" t="str">
        <f>IF(AI990="","",IF(AI990="TBD","TBD",IF(AI990="N/A","N/A","W"&amp;TEXT(WEEKNUM(AI990,21),"00")&amp;" "&amp;YEAR(AI990))))</f>
        <v/>
      </c>
      <c r="AK990" s="21" t="s">
        <v>251</v>
      </c>
      <c r="AL990" s="21"/>
      <c r="AM990" s="23"/>
      <c r="AN990" s="25" t="str">
        <f>IF(AM990="","",IF(AM990="TBD","TBD",IF(AM990="N/A","N/A","W"&amp;TEXT(WEEKNUM(AM990,21),"00")&amp;" "&amp;YEAR(AM990))))</f>
        <v/>
      </c>
      <c r="AO990" s="21" t="s">
        <v>251</v>
      </c>
      <c r="AP990" s="21"/>
      <c r="AQ990" s="23"/>
      <c r="AR990" s="25" t="str">
        <f>IF(AQ990="","",IF(AQ990="TBD","TBD",IF(AQ990="N/A","N/A","W"&amp;TEXT(WEEKNUM(AQ990,21),"00")&amp;" "&amp;YEAR(AQ990))))</f>
        <v/>
      </c>
      <c r="AS990" s="21"/>
      <c r="AT990" s="21"/>
      <c r="AU990" s="23"/>
      <c r="AV990" s="25" t="s">
        <v>252</v>
      </c>
      <c r="AW990" s="23"/>
      <c r="AX990" s="25" t="str">
        <f>IF(AW990="","",IF(AW990="TBD","TBD",IF(AW990="N/A","N/A","W"&amp;TEXT(WEEKNUM(AW990,21),"00")&amp;" "&amp;YEAR(AW990))))</f>
        <v/>
      </c>
      <c r="AY990" s="21" t="s">
        <v>253</v>
      </c>
      <c r="AZ990" s="21" t="s">
        <v>254</v>
      </c>
      <c r="BA990" s="21" t="s">
        <v>255</v>
      </c>
      <c r="BB990" s="23"/>
      <c r="BC990" s="23"/>
      <c r="BD990" s="23"/>
      <c r="BE990" s="25" t="str">
        <f>IF(BD990="","",IF(BD990="TBD","TBD",IF(BD990="N/A","N/A","W"&amp;TEXT(WEEKNUM(BD990,21),"00")&amp;" "&amp;YEAR(BD990))))</f>
        <v/>
      </c>
      <c r="BF990" s="23"/>
      <c r="BG990" s="25" t="str">
        <f>IF(BF990="","",IF(BF990="TBD","TBD",IF(BF990="N/A","N/A","W"&amp;TEXT(WEEKNUM(BF990,21),"00")&amp;" "&amp;YEAR(BF990))))</f>
        <v/>
      </c>
      <c r="BH990" s="24">
        <f>+IF(BF990="",0,(BF990-BD990))</f>
        <v>0</v>
      </c>
      <c r="BI990" s="26" t="s">
        <v>256</v>
      </c>
      <c r="BJ990" s="26"/>
      <c r="BK990" s="27"/>
      <c r="BL990" s="25" t="str">
        <f>IF(BK990="","",IF(BK990="TBD","TBD",IF(BK990="N/A","N/A","W"&amp;TEXT(WEEKNUM(BK990,21),"00")&amp;" "&amp;YEAR(BK990))))</f>
        <v/>
      </c>
      <c r="BM990" s="21" t="s">
        <v>256</v>
      </c>
      <c r="BN990" s="124"/>
      <c r="BO990" s="23"/>
      <c r="BP990" s="25" t="str">
        <f>IF(BO990="","",IF(BO990="TBD","TBD",IF(BO990="N/A","N/A","W"&amp;TEXT(WEEKNUM(BO990,21),"00")&amp;" "&amp;YEAR(BO990))))</f>
        <v/>
      </c>
      <c r="BQ990" s="21" t="s">
        <v>256</v>
      </c>
      <c r="BR990" s="21"/>
      <c r="BS990" s="334"/>
      <c r="BT990" s="25" t="str">
        <f t="shared" si="53"/>
        <v/>
      </c>
      <c r="BU990" s="21" t="s">
        <v>256</v>
      </c>
      <c r="BV990" s="22"/>
      <c r="BW990" s="347"/>
      <c r="BX990" s="25" t="str">
        <f t="shared" si="54"/>
        <v/>
      </c>
      <c r="BY990" s="67"/>
      <c r="BZ990" s="25" t="str">
        <f>IF(BY990="","",IF(BY990="TBD","TBD",IF(BY990="N/A","N/A","W"&amp;TEXT(WEEKNUM(BY990,21),"00")&amp;" "&amp;YEAR(BY990))))</f>
        <v/>
      </c>
      <c r="CA990" s="21" t="s">
        <v>257</v>
      </c>
      <c r="CB990" s="21">
        <v>0</v>
      </c>
      <c r="CC990" s="21"/>
      <c r="CD990" s="21"/>
      <c r="CE990" s="23"/>
      <c r="CF990" s="23"/>
      <c r="CG990" s="23"/>
      <c r="CH990" s="23"/>
      <c r="CI990" s="25" t="str">
        <f>IF(CH990="","",IF(CH990="TBD","TBD",IF(CH990="N/A","N/A","W"&amp;TEXT(WEEKNUM(CH990,21),"00")&amp;" "&amp;YEAR(CH990))))</f>
        <v/>
      </c>
      <c r="CJ990" s="23"/>
      <c r="CK990" s="25" t="str">
        <f>IF(CJ990="","",IF(CJ990="TBD","TBD",IF(CJ990="N/A","N/A","W"&amp;TEXT(WEEKNUM(CJ990,21),"00")&amp;" "&amp;YEAR(CJ990))))</f>
        <v/>
      </c>
      <c r="CL990" s="24">
        <f>+IF(CJ990="",0,(CJ990-CH990))</f>
        <v>0</v>
      </c>
      <c r="CM990" s="21" t="s">
        <v>258</v>
      </c>
      <c r="CN990" s="197"/>
      <c r="CO990" s="23"/>
      <c r="CP990" s="25" t="str">
        <f>IF(CO990="","",IF(CO990="TBD","TBD",IF(CO990="N/A","N/A","W"&amp;TEXT(WEEKNUM(CO990,21),"00")&amp;" "&amp;YEAR(CO990))))</f>
        <v/>
      </c>
      <c r="CQ990" s="23" t="s">
        <v>258</v>
      </c>
      <c r="CR990" s="23"/>
      <c r="CS990" s="23"/>
      <c r="CT990" s="25" t="str">
        <f>IF(CS990="","",IF(CS990="TBD","TBD",IF(CS990="N/A","N/A","W"&amp;TEXT(WEEKNUM(CS990,21),"00")&amp;" "&amp;YEAR(CS990))))</f>
        <v/>
      </c>
      <c r="CU990" s="21" t="s">
        <v>258</v>
      </c>
      <c r="CV990" s="21"/>
      <c r="CW990" s="23"/>
      <c r="CX990" s="25" t="str">
        <f>IF(CW990="","",IF(CW990="TBD","TBD",IF(CW990="N/A","N/A","W"&amp;TEXT(WEEKNUM(CW990,21),"00")&amp;" "&amp;YEAR(CW990))))</f>
        <v/>
      </c>
      <c r="CY990" s="21" t="s">
        <v>258</v>
      </c>
      <c r="CZ990" s="21"/>
      <c r="DA990" s="23"/>
      <c r="DB990" s="25" t="str">
        <f>IF(DA990="","",IF(DA990="TBD","TBD",IF(DA990="N/A","N/A","W"&amp;TEXT(WEEKNUM(DA990,21),"00")&amp;" "&amp;YEAR(DA990))))</f>
        <v/>
      </c>
      <c r="DC990" s="23"/>
      <c r="DD990" s="25" t="str">
        <f>IF(DC990="","",IF(DC990="TBD","TBD",IF(DC990="N/A","N/A","W"&amp;TEXT(WEEKNUM(DC990,21),"00")&amp;" "&amp;YEAR(DC990))))</f>
        <v/>
      </c>
      <c r="DE990" s="21" t="s">
        <v>258</v>
      </c>
      <c r="DF990" s="23"/>
      <c r="DG990" s="21" t="s">
        <v>259</v>
      </c>
      <c r="DH990" s="18"/>
      <c r="DI990" s="18"/>
      <c r="DJ990" s="18"/>
      <c r="DK990" s="21" t="s">
        <v>260</v>
      </c>
      <c r="DL990" s="21" t="s">
        <v>275</v>
      </c>
      <c r="DM990" s="21"/>
      <c r="DN990" s="23"/>
      <c r="DO990" s="23"/>
      <c r="DP990" s="23"/>
      <c r="DQ990" s="23" t="s">
        <v>262</v>
      </c>
      <c r="DR990" s="23"/>
      <c r="DS990" s="23"/>
      <c r="DT990" s="23"/>
      <c r="DU990" s="23"/>
      <c r="DV990" s="23"/>
      <c r="DW990" s="23"/>
      <c r="DX990" s="23"/>
      <c r="DY990" s="18"/>
      <c r="DZ990" s="18"/>
      <c r="EA990" s="18"/>
      <c r="EB990" s="21" t="s">
        <v>30</v>
      </c>
      <c r="EC990" s="18"/>
      <c r="ED990" s="18"/>
      <c r="EE990" s="18"/>
      <c r="EF990" s="55"/>
      <c r="EG990" s="55"/>
      <c r="EH990" s="18"/>
      <c r="EI990" s="18">
        <v>0</v>
      </c>
      <c r="EJ990" s="29" t="str">
        <f>K990&amp;AY990&amp;CA990&amp;DE990&amp;DT990&amp;DW990</f>
        <v>No VigenteTSS No Recibido 4GIng No Recibida 4GAs Built No Recibido</v>
      </c>
    </row>
    <row r="991" spans="1:140" ht="12" hidden="1" customHeight="1">
      <c r="A991" s="30" t="str">
        <f>IFERROR(IF(VLOOKUP(B991,SEARCH!A:A,1,0)=B991,"OK",""),"")</f>
        <v/>
      </c>
      <c r="B991" s="31" t="s">
        <v>7354</v>
      </c>
      <c r="C991" s="15" t="s">
        <v>7355</v>
      </c>
      <c r="D991" s="16">
        <v>9</v>
      </c>
      <c r="E991" s="16">
        <v>-38.872423734000002</v>
      </c>
      <c r="F991" s="16">
        <v>-72.387843239999995</v>
      </c>
      <c r="G991" s="16" t="s">
        <v>299</v>
      </c>
      <c r="H991" s="16"/>
      <c r="I991" s="16" t="s">
        <v>347</v>
      </c>
      <c r="J991" s="16" t="s">
        <v>1736</v>
      </c>
      <c r="K991" s="16" t="s">
        <v>3</v>
      </c>
      <c r="L991" s="16" t="s">
        <v>247</v>
      </c>
      <c r="M991" s="103"/>
      <c r="N991" s="18"/>
      <c r="O991" s="19" t="s">
        <v>4478</v>
      </c>
      <c r="P991" s="19" t="s">
        <v>248</v>
      </c>
      <c r="Q991" s="18"/>
      <c r="R991" s="21" t="s">
        <v>4802</v>
      </c>
      <c r="S991" s="21" t="e">
        <v>#N/A</v>
      </c>
      <c r="T991" s="22" t="s">
        <v>348</v>
      </c>
      <c r="U991" s="23">
        <v>45562</v>
      </c>
      <c r="V991" s="21" t="str">
        <f>IF(U991="","",IF(U991="TBD","TBD",IF(U991="N/A","N/A","W"&amp;TEXT(WEEKNUM(U991,21),"00")&amp;" "&amp;YEAR(U991))))</f>
        <v>W39 2024</v>
      </c>
      <c r="W991" s="23"/>
      <c r="X991" s="23"/>
      <c r="Y991" s="23" t="str">
        <f>IF(X991="","",IF(X991="TBD","TBD",IF(X991="N/A","N/A","W"&amp;TEXT(WEEKNUM(X991,21),"00")&amp;" "&amp;YEAR(X991))))</f>
        <v/>
      </c>
      <c r="Z991" s="23"/>
      <c r="AA991" s="23"/>
      <c r="AB991" s="24">
        <f>+IF(Z991="",0,AA991-Z991)</f>
        <v>0</v>
      </c>
      <c r="AC991" s="21" t="s">
        <v>251</v>
      </c>
      <c r="AD991" s="21">
        <v>0</v>
      </c>
      <c r="AE991" s="23"/>
      <c r="AF991" s="25" t="str">
        <f>IF(AE991="","",IF(AE991="TBD","TBD",IF(AE991="N/A","N/A","W"&amp;TEXT(WEEKNUM(AE991,21),"00")&amp;" "&amp;YEAR(AE991))))</f>
        <v/>
      </c>
      <c r="AG991" s="21" t="s">
        <v>251</v>
      </c>
      <c r="AH991" s="21"/>
      <c r="AI991" s="23"/>
      <c r="AJ991" s="25" t="str">
        <f>IF(AI991="","",IF(AI991="TBD","TBD",IF(AI991="N/A","N/A","W"&amp;TEXT(WEEKNUM(AI991,21),"00")&amp;" "&amp;YEAR(AI991))))</f>
        <v/>
      </c>
      <c r="AK991" s="21" t="s">
        <v>251</v>
      </c>
      <c r="AL991" s="21"/>
      <c r="AM991" s="23"/>
      <c r="AN991" s="25" t="str">
        <f>IF(AM991="","",IF(AM991="TBD","TBD",IF(AM991="N/A","N/A","W"&amp;TEXT(WEEKNUM(AM991,21),"00")&amp;" "&amp;YEAR(AM991))))</f>
        <v/>
      </c>
      <c r="AO991" s="21" t="s">
        <v>251</v>
      </c>
      <c r="AP991" s="21"/>
      <c r="AQ991" s="23"/>
      <c r="AR991" s="25" t="str">
        <f>IF(AQ991="","",IF(AQ991="TBD","TBD",IF(AQ991="N/A","N/A","W"&amp;TEXT(WEEKNUM(AQ991,21),"00")&amp;" "&amp;YEAR(AQ991))))</f>
        <v/>
      </c>
      <c r="AS991" s="21"/>
      <c r="AT991" s="21"/>
      <c r="AU991" s="23"/>
      <c r="AV991" s="25" t="s">
        <v>252</v>
      </c>
      <c r="AW991" s="23"/>
      <c r="AX991" s="25" t="str">
        <f>IF(AW991="","",IF(AW991="TBD","TBD",IF(AW991="N/A","N/A","W"&amp;TEXT(WEEKNUM(AW991,21),"00")&amp;" "&amp;YEAR(AW991))))</f>
        <v/>
      </c>
      <c r="AY991" s="21" t="s">
        <v>253</v>
      </c>
      <c r="AZ991" s="21" t="s">
        <v>254</v>
      </c>
      <c r="BA991" s="21" t="s">
        <v>255</v>
      </c>
      <c r="BB991" s="23"/>
      <c r="BC991" s="23"/>
      <c r="BD991" s="23"/>
      <c r="BE991" s="25" t="str">
        <f>IF(BD991="","",IF(BD991="TBD","TBD",IF(BD991="N/A","N/A","W"&amp;TEXT(WEEKNUM(BD991,21),"00")&amp;" "&amp;YEAR(BD991))))</f>
        <v/>
      </c>
      <c r="BF991" s="23"/>
      <c r="BG991" s="25" t="str">
        <f>IF(BF991="","",IF(BF991="TBD","TBD",IF(BF991="N/A","N/A","W"&amp;TEXT(WEEKNUM(BF991,21),"00")&amp;" "&amp;YEAR(BF991))))</f>
        <v/>
      </c>
      <c r="BH991" s="24">
        <f>+IF(BF991="",0,(BF991-BD991))</f>
        <v>0</v>
      </c>
      <c r="BI991" s="26" t="s">
        <v>256</v>
      </c>
      <c r="BJ991" s="26"/>
      <c r="BK991" s="27"/>
      <c r="BL991" s="25" t="str">
        <f>IF(BK991="","",IF(BK991="TBD","TBD",IF(BK991="N/A","N/A","W"&amp;TEXT(WEEKNUM(BK991,21),"00")&amp;" "&amp;YEAR(BK991))))</f>
        <v/>
      </c>
      <c r="BM991" s="21" t="s">
        <v>256</v>
      </c>
      <c r="BN991" s="124"/>
      <c r="BO991" s="23"/>
      <c r="BP991" s="25" t="str">
        <f>IF(BO991="","",IF(BO991="TBD","TBD",IF(BO991="N/A","N/A","W"&amp;TEXT(WEEKNUM(BO991,21),"00")&amp;" "&amp;YEAR(BO991))))</f>
        <v/>
      </c>
      <c r="BQ991" s="21" t="s">
        <v>256</v>
      </c>
      <c r="BR991" s="21"/>
      <c r="BS991" s="334"/>
      <c r="BT991" s="25" t="str">
        <f t="shared" si="53"/>
        <v/>
      </c>
      <c r="BU991" s="21" t="s">
        <v>256</v>
      </c>
      <c r="BV991" s="22"/>
      <c r="BW991" s="347"/>
      <c r="BX991" s="25" t="str">
        <f t="shared" si="54"/>
        <v/>
      </c>
      <c r="BY991" s="67"/>
      <c r="BZ991" s="25" t="str">
        <f>IF(BY991="","",IF(BY991="TBD","TBD",IF(BY991="N/A","N/A","W"&amp;TEXT(WEEKNUM(BY991,21),"00")&amp;" "&amp;YEAR(BY991))))</f>
        <v/>
      </c>
      <c r="CA991" s="21" t="s">
        <v>257</v>
      </c>
      <c r="CB991" s="21" t="s">
        <v>349</v>
      </c>
      <c r="CC991" s="21" t="s">
        <v>350</v>
      </c>
      <c r="CD991" s="21"/>
      <c r="CE991" s="23"/>
      <c r="CF991" s="23"/>
      <c r="CG991" s="23"/>
      <c r="CH991" s="23"/>
      <c r="CI991" s="25" t="str">
        <f>IF(CH991="","",IF(CH991="TBD","TBD",IF(CH991="N/A","N/A","W"&amp;TEXT(WEEKNUM(CH991,21),"00")&amp;" "&amp;YEAR(CH991))))</f>
        <v/>
      </c>
      <c r="CJ991" s="23"/>
      <c r="CK991" s="25" t="str">
        <f>IF(CJ991="","",IF(CJ991="TBD","TBD",IF(CJ991="N/A","N/A","W"&amp;TEXT(WEEKNUM(CJ991,21),"00")&amp;" "&amp;YEAR(CJ991))))</f>
        <v/>
      </c>
      <c r="CL991" s="24">
        <f>+IF(CJ991="",0,(CJ991-CH991))</f>
        <v>0</v>
      </c>
      <c r="CM991" s="21" t="s">
        <v>258</v>
      </c>
      <c r="CN991" s="197"/>
      <c r="CO991" s="23"/>
      <c r="CP991" s="25" t="str">
        <f>IF(CO991="","",IF(CO991="TBD","TBD",IF(CO991="N/A","N/A","W"&amp;TEXT(WEEKNUM(CO991,21),"00")&amp;" "&amp;YEAR(CO991))))</f>
        <v/>
      </c>
      <c r="CQ991" s="23" t="s">
        <v>258</v>
      </c>
      <c r="CR991" s="23"/>
      <c r="CS991" s="23"/>
      <c r="CT991" s="25" t="str">
        <f>IF(CS991="","",IF(CS991="TBD","TBD",IF(CS991="N/A","N/A","W"&amp;TEXT(WEEKNUM(CS991,21),"00")&amp;" "&amp;YEAR(CS991))))</f>
        <v/>
      </c>
      <c r="CU991" s="21" t="s">
        <v>258</v>
      </c>
      <c r="CV991" s="21"/>
      <c r="CW991" s="23"/>
      <c r="CX991" s="25" t="str">
        <f>IF(CW991="","",IF(CW991="TBD","TBD",IF(CW991="N/A","N/A","W"&amp;TEXT(WEEKNUM(CW991,21),"00")&amp;" "&amp;YEAR(CW991))))</f>
        <v/>
      </c>
      <c r="CY991" s="21" t="s">
        <v>258</v>
      </c>
      <c r="CZ991" s="21"/>
      <c r="DA991" s="23"/>
      <c r="DB991" s="25" t="str">
        <f>IF(DA991="","",IF(DA991="TBD","TBD",IF(DA991="N/A","N/A","W"&amp;TEXT(WEEKNUM(DA991,21),"00")&amp;" "&amp;YEAR(DA991))))</f>
        <v/>
      </c>
      <c r="DC991" s="23"/>
      <c r="DD991" s="25" t="str">
        <f>IF(DC991="","",IF(DC991="TBD","TBD",IF(DC991="N/A","N/A","W"&amp;TEXT(WEEKNUM(DC991,21),"00")&amp;" "&amp;YEAR(DC991))))</f>
        <v/>
      </c>
      <c r="DE991" s="21" t="s">
        <v>258</v>
      </c>
      <c r="DF991" s="23"/>
      <c r="DG991" s="21" t="s">
        <v>259</v>
      </c>
      <c r="DH991" s="18"/>
      <c r="DI991" s="18"/>
      <c r="DJ991" s="18"/>
      <c r="DK991" s="21" t="s">
        <v>260</v>
      </c>
      <c r="DL991" s="21" t="s">
        <v>275</v>
      </c>
      <c r="DM991" s="21"/>
      <c r="DN991" s="23"/>
      <c r="DO991" s="23"/>
      <c r="DP991" s="23"/>
      <c r="DQ991" s="23" t="s">
        <v>262</v>
      </c>
      <c r="DR991" s="23"/>
      <c r="DS991" s="23"/>
      <c r="DT991" s="23"/>
      <c r="DU991" s="23"/>
      <c r="DV991" s="23"/>
      <c r="DW991" s="23"/>
      <c r="DX991" s="23"/>
      <c r="DY991" s="18"/>
      <c r="DZ991" s="18"/>
      <c r="EA991" s="18"/>
      <c r="EB991" s="21" t="s">
        <v>30</v>
      </c>
      <c r="EC991" s="18"/>
      <c r="ED991" s="18"/>
      <c r="EE991" s="18"/>
      <c r="EF991" s="55"/>
      <c r="EG991" s="55"/>
      <c r="EH991" s="18"/>
      <c r="EI991" s="18">
        <v>0</v>
      </c>
      <c r="EJ991" s="29" t="str">
        <f>K991&amp;AY991&amp;CA991&amp;DE991&amp;DT991&amp;DW991</f>
        <v>No VigenteTSS No Recibido 4GIng No Recibida 4GAs Built No Recibido</v>
      </c>
    </row>
    <row r="992" spans="1:140" ht="12" hidden="1" customHeight="1">
      <c r="A992" s="30" t="str">
        <f>IFERROR(IF(VLOOKUP(B992,SEARCH!A:A,1,0)=B992,"OK",""),"")</f>
        <v/>
      </c>
      <c r="B992" s="31" t="s">
        <v>7356</v>
      </c>
      <c r="C992" s="15" t="s">
        <v>7357</v>
      </c>
      <c r="D992" s="16">
        <v>9</v>
      </c>
      <c r="E992" s="16">
        <v>-38.422808000000003</v>
      </c>
      <c r="F992" s="16">
        <v>-72.379651999999993</v>
      </c>
      <c r="G992" s="16" t="s">
        <v>299</v>
      </c>
      <c r="H992" s="16" t="s">
        <v>7358</v>
      </c>
      <c r="I992" s="16" t="s">
        <v>7359</v>
      </c>
      <c r="J992" s="16" t="s">
        <v>379</v>
      </c>
      <c r="K992" s="17" t="s">
        <v>319</v>
      </c>
      <c r="L992" s="16" t="s">
        <v>247</v>
      </c>
      <c r="M992" s="103" t="s">
        <v>320</v>
      </c>
      <c r="N992" s="18"/>
      <c r="O992" s="19" t="s">
        <v>4478</v>
      </c>
      <c r="P992" s="19" t="s">
        <v>248</v>
      </c>
      <c r="Q992" s="18"/>
      <c r="R992" s="21" t="s">
        <v>2284</v>
      </c>
      <c r="S992" s="21">
        <v>18</v>
      </c>
      <c r="T992" s="22" t="s">
        <v>5872</v>
      </c>
      <c r="U992" s="23">
        <v>45106</v>
      </c>
      <c r="V992" s="21" t="str">
        <f>IF(U992="","",IF(U992="TBD","TBD",IF(U992="N/A","N/A","W"&amp;TEXT(WEEKNUM(U992,21),"00")&amp;" "&amp;YEAR(U992))))</f>
        <v>W26 2023</v>
      </c>
      <c r="W992" s="23">
        <v>45141</v>
      </c>
      <c r="X992" s="23"/>
      <c r="Y992" s="23" t="str">
        <f>IF(X992="","",IF(X992="TBD","TBD",IF(X992="N/A","N/A","W"&amp;TEXT(WEEKNUM(X992,21),"00")&amp;" "&amp;YEAR(X992))))</f>
        <v/>
      </c>
      <c r="Z992" s="23"/>
      <c r="AA992" s="23"/>
      <c r="AB992" s="24">
        <f>+IF(Z992="",0,AA992-Z992)</f>
        <v>0</v>
      </c>
      <c r="AC992" s="21" t="s">
        <v>324</v>
      </c>
      <c r="AD992" s="21">
        <v>0</v>
      </c>
      <c r="AE992" s="23">
        <v>45146</v>
      </c>
      <c r="AF992" s="25" t="str">
        <f>IF(AE992="","",IF(AE992="TBD","TBD",IF(AE992="N/A","N/A","W"&amp;TEXT(WEEKNUM(AE992,21),"00")&amp;" "&amp;YEAR(AE992))))</f>
        <v>W32 2023</v>
      </c>
      <c r="AG992" s="21" t="s">
        <v>324</v>
      </c>
      <c r="AH992" s="21"/>
      <c r="AI992" s="23">
        <v>45145</v>
      </c>
      <c r="AJ992" s="25" t="str">
        <f>IF(AI992="","",IF(AI992="TBD","TBD",IF(AI992="N/A","N/A","W"&amp;TEXT(WEEKNUM(AI992,21),"00")&amp;" "&amp;YEAR(AI992))))</f>
        <v>W32 2023</v>
      </c>
      <c r="AK992" s="21" t="s">
        <v>324</v>
      </c>
      <c r="AL992" s="21"/>
      <c r="AM992" s="23">
        <v>45145</v>
      </c>
      <c r="AN992" s="25" t="str">
        <f>IF(AM992="","",IF(AM992="TBD","TBD",IF(AM992="N/A","N/A","W"&amp;TEXT(WEEKNUM(AM992,21),"00")&amp;" "&amp;YEAR(AM992))))</f>
        <v>W32 2023</v>
      </c>
      <c r="AO992" s="21" t="s">
        <v>324</v>
      </c>
      <c r="AP992" s="21"/>
      <c r="AQ992" s="23">
        <v>45141</v>
      </c>
      <c r="AR992" s="25" t="str">
        <f>IF(AQ992="","",IF(AQ992="TBD","TBD",IF(AQ992="N/A","N/A","W"&amp;TEXT(WEEKNUM(AQ992,21),"00")&amp;" "&amp;YEAR(AQ992))))</f>
        <v>W31 2023</v>
      </c>
      <c r="AS992" s="21"/>
      <c r="AT992" s="21"/>
      <c r="AU992" s="23"/>
      <c r="AV992" s="25" t="s">
        <v>252</v>
      </c>
      <c r="AW992" s="23">
        <v>45146</v>
      </c>
      <c r="AX992" s="25" t="str">
        <f>IF(AW992="","",IF(AW992="TBD","TBD",IF(AW992="N/A","N/A","W"&amp;TEXT(WEEKNUM(AW992,21),"00")&amp;" "&amp;YEAR(AW992))))</f>
        <v>W32 2023</v>
      </c>
      <c r="AY992" s="21" t="s">
        <v>327</v>
      </c>
      <c r="AZ992" s="21" t="s">
        <v>328</v>
      </c>
      <c r="BA992" s="21" t="s">
        <v>329</v>
      </c>
      <c r="BB992" s="23">
        <v>45147</v>
      </c>
      <c r="BC992" s="23">
        <v>45224</v>
      </c>
      <c r="BD992" s="23">
        <v>45224</v>
      </c>
      <c r="BE992" s="25" t="str">
        <f>IF(BD992="","",IF(BD992="TBD","TBD",IF(BD992="N/A","N/A","W"&amp;TEXT(WEEKNUM(BD992,21),"00")&amp;" "&amp;YEAR(BD992))))</f>
        <v>W43 2023</v>
      </c>
      <c r="BF992" s="23">
        <v>45230</v>
      </c>
      <c r="BG992" s="25" t="str">
        <f>IF(BF992="","",IF(BF992="TBD","TBD",IF(BF992="N/A","N/A","W"&amp;TEXT(WEEKNUM(BF992,21),"00")&amp;" "&amp;YEAR(BF992))))</f>
        <v>W44 2023</v>
      </c>
      <c r="BH992" s="24">
        <f>+IF(BF992="",0,(BF992-BD992))</f>
        <v>6</v>
      </c>
      <c r="BI992" s="26" t="s">
        <v>330</v>
      </c>
      <c r="BJ992" s="26" t="s">
        <v>7360</v>
      </c>
      <c r="BK992" s="27">
        <v>45233</v>
      </c>
      <c r="BL992" s="25" t="str">
        <f>IF(BK992="","",IF(BK992="TBD","TBD",IF(BK992="N/A","N/A","W"&amp;TEXT(WEEKNUM(BK992,21),"00")&amp;" "&amp;YEAR(BK992))))</f>
        <v>W44 2023</v>
      </c>
      <c r="BM992" s="21" t="s">
        <v>330</v>
      </c>
      <c r="BN992" s="124" t="s">
        <v>7361</v>
      </c>
      <c r="BO992" s="23">
        <v>45225</v>
      </c>
      <c r="BP992" s="25" t="str">
        <f>IF(BO992="","",IF(BO992="TBD","TBD",IF(BO992="N/A","N/A","W"&amp;TEXT(WEEKNUM(BO992,21),"00")&amp;" "&amp;YEAR(BO992))))</f>
        <v>W43 2023</v>
      </c>
      <c r="BQ992" s="21" t="s">
        <v>330</v>
      </c>
      <c r="BR992" s="21" t="s">
        <v>7362</v>
      </c>
      <c r="BS992" s="334">
        <v>45230</v>
      </c>
      <c r="BT992" s="25" t="str">
        <f t="shared" si="53"/>
        <v>W44 2023</v>
      </c>
      <c r="BU992" s="21" t="s">
        <v>330</v>
      </c>
      <c r="BV992" s="22" t="s">
        <v>7363</v>
      </c>
      <c r="BW992" s="347">
        <v>45238</v>
      </c>
      <c r="BX992" s="25" t="str">
        <f t="shared" si="54"/>
        <v>W45 2023</v>
      </c>
      <c r="BY992" s="67">
        <v>45238</v>
      </c>
      <c r="BZ992" s="25" t="str">
        <f>IF(BY992="","",IF(BY992="TBD","TBD",IF(BY992="N/A","N/A","W"&amp;TEXT(WEEKNUM(BY992,21),"00")&amp;" "&amp;YEAR(BY992))))</f>
        <v>W45 2023</v>
      </c>
      <c r="CA992" s="22" t="s">
        <v>335</v>
      </c>
      <c r="CB992" s="129" t="s">
        <v>336</v>
      </c>
      <c r="CC992" s="21" t="s">
        <v>336</v>
      </c>
      <c r="CD992" s="21" t="s">
        <v>337</v>
      </c>
      <c r="CE992" s="23">
        <v>45296</v>
      </c>
      <c r="CF992" s="23">
        <v>45282</v>
      </c>
      <c r="CG992" s="23">
        <v>45351</v>
      </c>
      <c r="CH992" s="23">
        <v>45352</v>
      </c>
      <c r="CI992" s="25" t="str">
        <f>IF(CH992="","",IF(CH992="TBD","TBD",IF(CH992="N/A","N/A","W"&amp;TEXT(WEEKNUM(CH992,21),"00")&amp;" "&amp;YEAR(CH992))))</f>
        <v>W09 2024</v>
      </c>
      <c r="CJ992" s="23">
        <v>45358</v>
      </c>
      <c r="CK992" s="25" t="str">
        <f>IF(CJ992="","",IF(CJ992="TBD","TBD",IF(CJ992="N/A","N/A","W"&amp;TEXT(WEEKNUM(CJ992,21),"00")&amp;" "&amp;YEAR(CJ992))))</f>
        <v>W10 2024</v>
      </c>
      <c r="CL992" s="24">
        <f>+IF(CJ992="",0,(CJ992-CH992))</f>
        <v>6</v>
      </c>
      <c r="CM992" s="21" t="s">
        <v>388</v>
      </c>
      <c r="CN992" s="197" t="s">
        <v>7364</v>
      </c>
      <c r="CO992" s="23">
        <v>45355</v>
      </c>
      <c r="CP992" s="25" t="str">
        <f>IF(CO992="","",IF(CO992="TBD","TBD",IF(CO992="N/A","N/A","W"&amp;TEXT(WEEKNUM(CO992,21),"00")&amp;" "&amp;YEAR(CO992))))</f>
        <v>W10 2024</v>
      </c>
      <c r="CQ992" s="23" t="s">
        <v>339</v>
      </c>
      <c r="CR992" s="23" t="s">
        <v>7365</v>
      </c>
      <c r="CS992" s="23">
        <v>45358</v>
      </c>
      <c r="CT992" s="25" t="str">
        <f>IF(CS992="","",IF(CS992="TBD","TBD",IF(CS992="N/A","N/A","W"&amp;TEXT(WEEKNUM(CS992,21),"00")&amp;" "&amp;YEAR(CS992))))</f>
        <v>W10 2024</v>
      </c>
      <c r="CU992" s="21" t="s">
        <v>388</v>
      </c>
      <c r="CV992" s="21" t="s">
        <v>7366</v>
      </c>
      <c r="CW992" s="23">
        <v>45364</v>
      </c>
      <c r="CX992" s="25" t="str">
        <f>IF(CW992="","",IF(CW992="TBD","TBD",IF(CW992="N/A","N/A","W"&amp;TEXT(WEEKNUM(CW992,21),"00")&amp;" "&amp;YEAR(CW992))))</f>
        <v>W11 2024</v>
      </c>
      <c r="CY992" s="21" t="s">
        <v>339</v>
      </c>
      <c r="CZ992" s="21" t="s">
        <v>7367</v>
      </c>
      <c r="DA992" s="23">
        <v>45364</v>
      </c>
      <c r="DB992" s="25" t="str">
        <f>IF(DA992="","",IF(DA992="TBD","TBD",IF(DA992="N/A","N/A","W"&amp;TEXT(WEEKNUM(DA992,21),"00")&amp;" "&amp;YEAR(DA992))))</f>
        <v>W11 2024</v>
      </c>
      <c r="DC992" s="23">
        <v>45369</v>
      </c>
      <c r="DD992" s="25" t="str">
        <f>IF(DC992="","",IF(DC992="TBD","TBD",IF(DC992="N/A","N/A","W"&amp;TEXT(WEEKNUM(DC992,21),"00")&amp;" "&amp;YEAR(DC992))))</f>
        <v>W12 2024</v>
      </c>
      <c r="DE992" s="21" t="s">
        <v>392</v>
      </c>
      <c r="DF992" s="23"/>
      <c r="DG992" s="21" t="s">
        <v>259</v>
      </c>
      <c r="DH992" s="21" t="s">
        <v>1562</v>
      </c>
      <c r="DI992" s="18"/>
      <c r="DJ992" s="18"/>
      <c r="DK992" s="21" t="s">
        <v>260</v>
      </c>
      <c r="DL992" s="21" t="s">
        <v>341</v>
      </c>
      <c r="DM992" s="21"/>
      <c r="DN992" s="23">
        <v>45429</v>
      </c>
      <c r="DO992" s="23">
        <v>45429</v>
      </c>
      <c r="DP992" s="23"/>
      <c r="DQ992" s="23" t="s">
        <v>262</v>
      </c>
      <c r="DR992" s="23"/>
      <c r="DS992" s="23">
        <v>45449</v>
      </c>
      <c r="DT992" s="23" t="s">
        <v>502</v>
      </c>
      <c r="DU992" s="23">
        <v>45370</v>
      </c>
      <c r="DV992" s="23">
        <v>45612</v>
      </c>
      <c r="DW992" s="23" t="s">
        <v>342</v>
      </c>
      <c r="DX992" s="23"/>
      <c r="DY992" s="18"/>
      <c r="DZ992" s="18"/>
      <c r="EA992" s="18"/>
      <c r="EB992" s="21" t="s">
        <v>41</v>
      </c>
      <c r="EC992" s="18" t="s">
        <v>234</v>
      </c>
      <c r="ED992" s="18"/>
      <c r="EE992" s="18"/>
      <c r="EF992" s="55"/>
      <c r="EG992" s="55"/>
      <c r="EH992" s="18"/>
      <c r="EI992" s="18">
        <v>0</v>
      </c>
      <c r="EJ992" s="29" t="str">
        <f>K992&amp;AY992&amp;CA992&amp;DE992&amp;DT992&amp;DW992</f>
        <v>VigenteTSS Aprobado 4GIng Aprobada 4GAs Built Aprobado con Observaciones 4GIntegradoOn Air</v>
      </c>
    </row>
    <row r="993" spans="1:140" ht="12" hidden="1" customHeight="1">
      <c r="A993" s="30" t="str">
        <f>IFERROR(IF(VLOOKUP(B993,SEARCH!A:A,1,0)=B993,"OK",""),"")</f>
        <v/>
      </c>
      <c r="B993" s="31" t="s">
        <v>7368</v>
      </c>
      <c r="C993" s="15" t="s">
        <v>7369</v>
      </c>
      <c r="D993" s="16">
        <v>9</v>
      </c>
      <c r="E993" s="16">
        <v>-38.246198</v>
      </c>
      <c r="F993" s="16">
        <v>-72.664621999999994</v>
      </c>
      <c r="G993" s="16" t="s">
        <v>299</v>
      </c>
      <c r="H993" s="16" t="s">
        <v>1624</v>
      </c>
      <c r="I993" s="16" t="s">
        <v>7370</v>
      </c>
      <c r="J993" s="16" t="s">
        <v>379</v>
      </c>
      <c r="K993" s="17" t="s">
        <v>319</v>
      </c>
      <c r="L993" s="16" t="s">
        <v>247</v>
      </c>
      <c r="M993" s="103" t="s">
        <v>320</v>
      </c>
      <c r="N993" s="18"/>
      <c r="O993" s="19" t="s">
        <v>4478</v>
      </c>
      <c r="P993" s="19" t="s">
        <v>248</v>
      </c>
      <c r="Q993" s="18"/>
      <c r="R993" s="21" t="s">
        <v>2284</v>
      </c>
      <c r="S993" s="21">
        <v>18</v>
      </c>
      <c r="T993" s="22" t="s">
        <v>5872</v>
      </c>
      <c r="U993" s="23">
        <v>45106</v>
      </c>
      <c r="V993" s="21" t="str">
        <f>IF(U993="","",IF(U993="TBD","TBD",IF(U993="N/A","N/A","W"&amp;TEXT(WEEKNUM(U993,21),"00")&amp;" "&amp;YEAR(U993))))</f>
        <v>W26 2023</v>
      </c>
      <c r="W993" s="23">
        <v>45141</v>
      </c>
      <c r="X993" s="23"/>
      <c r="Y993" s="23" t="str">
        <f>IF(X993="","",IF(X993="TBD","TBD",IF(X993="N/A","N/A","W"&amp;TEXT(WEEKNUM(X993,21),"00")&amp;" "&amp;YEAR(X993))))</f>
        <v/>
      </c>
      <c r="Z993" s="23"/>
      <c r="AA993" s="23"/>
      <c r="AB993" s="24">
        <f>+IF(Z993="",0,AA993-Z993)</f>
        <v>0</v>
      </c>
      <c r="AC993" s="21" t="s">
        <v>324</v>
      </c>
      <c r="AD993" s="21">
        <v>0</v>
      </c>
      <c r="AE993" s="23">
        <v>45146</v>
      </c>
      <c r="AF993" s="25" t="str">
        <f>IF(AE993="","",IF(AE993="TBD","TBD",IF(AE993="N/A","N/A","W"&amp;TEXT(WEEKNUM(AE993,21),"00")&amp;" "&amp;YEAR(AE993))))</f>
        <v>W32 2023</v>
      </c>
      <c r="AG993" s="21" t="s">
        <v>324</v>
      </c>
      <c r="AH993" s="21"/>
      <c r="AI993" s="23">
        <v>45145</v>
      </c>
      <c r="AJ993" s="25" t="str">
        <f>IF(AI993="","",IF(AI993="TBD","TBD",IF(AI993="N/A","N/A","W"&amp;TEXT(WEEKNUM(AI993,21),"00")&amp;" "&amp;YEAR(AI993))))</f>
        <v>W32 2023</v>
      </c>
      <c r="AK993" s="21" t="s">
        <v>324</v>
      </c>
      <c r="AL993" s="21"/>
      <c r="AM993" s="23">
        <v>45145</v>
      </c>
      <c r="AN993" s="25" t="str">
        <f>IF(AM993="","",IF(AM993="TBD","TBD",IF(AM993="N/A","N/A","W"&amp;TEXT(WEEKNUM(AM993,21),"00")&amp;" "&amp;YEAR(AM993))))</f>
        <v>W32 2023</v>
      </c>
      <c r="AO993" s="21" t="s">
        <v>324</v>
      </c>
      <c r="AP993" s="21"/>
      <c r="AQ993" s="23">
        <v>45141</v>
      </c>
      <c r="AR993" s="25" t="str">
        <f>IF(AQ993="","",IF(AQ993="TBD","TBD",IF(AQ993="N/A","N/A","W"&amp;TEXT(WEEKNUM(AQ993,21),"00")&amp;" "&amp;YEAR(AQ993))))</f>
        <v>W31 2023</v>
      </c>
      <c r="AS993" s="21"/>
      <c r="AT993" s="21"/>
      <c r="AU993" s="23"/>
      <c r="AV993" s="25" t="s">
        <v>252</v>
      </c>
      <c r="AW993" s="23">
        <v>45146</v>
      </c>
      <c r="AX993" s="25" t="str">
        <f>IF(AW993="","",IF(AW993="TBD","TBD",IF(AW993="N/A","N/A","W"&amp;TEXT(WEEKNUM(AW993,21),"00")&amp;" "&amp;YEAR(AW993))))</f>
        <v>W32 2023</v>
      </c>
      <c r="AY993" s="21" t="s">
        <v>327</v>
      </c>
      <c r="AZ993" s="21" t="s">
        <v>328</v>
      </c>
      <c r="BA993" s="21" t="s">
        <v>329</v>
      </c>
      <c r="BB993" s="23">
        <v>45147</v>
      </c>
      <c r="BC993" s="23">
        <v>45224</v>
      </c>
      <c r="BD993" s="23">
        <v>45224</v>
      </c>
      <c r="BE993" s="25" t="str">
        <f>IF(BD993="","",IF(BD993="TBD","TBD",IF(BD993="N/A","N/A","W"&amp;TEXT(WEEKNUM(BD993,21),"00")&amp;" "&amp;YEAR(BD993))))</f>
        <v>W43 2023</v>
      </c>
      <c r="BF993" s="23">
        <v>45230</v>
      </c>
      <c r="BG993" s="25" t="str">
        <f>IF(BF993="","",IF(BF993="TBD","TBD",IF(BF993="N/A","N/A","W"&amp;TEXT(WEEKNUM(BF993,21),"00")&amp;" "&amp;YEAR(BF993))))</f>
        <v>W44 2023</v>
      </c>
      <c r="BH993" s="24">
        <f>+IF(BF993="",0,(BF993-BD993))</f>
        <v>6</v>
      </c>
      <c r="BI993" s="26" t="s">
        <v>330</v>
      </c>
      <c r="BJ993" s="26"/>
      <c r="BK993" s="27">
        <v>45233</v>
      </c>
      <c r="BL993" s="25" t="str">
        <f>IF(BK993="","",IF(BK993="TBD","TBD",IF(BK993="N/A","N/A","W"&amp;TEXT(WEEKNUM(BK993,21),"00")&amp;" "&amp;YEAR(BK993))))</f>
        <v>W44 2023</v>
      </c>
      <c r="BM993" s="21" t="s">
        <v>330</v>
      </c>
      <c r="BN993" s="124" t="s">
        <v>7361</v>
      </c>
      <c r="BO993" s="23">
        <v>45225</v>
      </c>
      <c r="BP993" s="25" t="str">
        <f>IF(BO993="","",IF(BO993="TBD","TBD",IF(BO993="N/A","N/A","W"&amp;TEXT(WEEKNUM(BO993,21),"00")&amp;" "&amp;YEAR(BO993))))</f>
        <v>W43 2023</v>
      </c>
      <c r="BQ993" s="21" t="s">
        <v>330</v>
      </c>
      <c r="BR993" s="21" t="s">
        <v>7362</v>
      </c>
      <c r="BS993" s="334">
        <v>45230</v>
      </c>
      <c r="BT993" s="25" t="str">
        <f t="shared" si="53"/>
        <v>W44 2023</v>
      </c>
      <c r="BU993" s="21" t="s">
        <v>330</v>
      </c>
      <c r="BV993" s="22" t="s">
        <v>7363</v>
      </c>
      <c r="BW993" s="347">
        <v>45238</v>
      </c>
      <c r="BX993" s="25" t="str">
        <f t="shared" si="54"/>
        <v>W45 2023</v>
      </c>
      <c r="BY993" s="67">
        <v>45238</v>
      </c>
      <c r="BZ993" s="25" t="str">
        <f>IF(BY993="","",IF(BY993="TBD","TBD",IF(BY993="N/A","N/A","W"&amp;TEXT(WEEKNUM(BY993,21),"00")&amp;" "&amp;YEAR(BY993))))</f>
        <v>W45 2023</v>
      </c>
      <c r="CA993" s="22" t="s">
        <v>335</v>
      </c>
      <c r="CB993" s="129" t="s">
        <v>336</v>
      </c>
      <c r="CC993" s="21" t="s">
        <v>336</v>
      </c>
      <c r="CD993" s="21" t="s">
        <v>337</v>
      </c>
      <c r="CE993" s="23">
        <v>45296</v>
      </c>
      <c r="CF993" s="23">
        <v>45282</v>
      </c>
      <c r="CG993" s="23">
        <v>45351</v>
      </c>
      <c r="CH993" s="23">
        <v>45352</v>
      </c>
      <c r="CI993" s="25" t="str">
        <f>IF(CH993="","",IF(CH993="TBD","TBD",IF(CH993="N/A","N/A","W"&amp;TEXT(WEEKNUM(CH993,21),"00")&amp;" "&amp;YEAR(CH993))))</f>
        <v>W09 2024</v>
      </c>
      <c r="CJ993" s="23">
        <v>45358</v>
      </c>
      <c r="CK993" s="25" t="str">
        <f>IF(CJ993="","",IF(CJ993="TBD","TBD",IF(CJ993="N/A","N/A","W"&amp;TEXT(WEEKNUM(CJ993,21),"00")&amp;" "&amp;YEAR(CJ993))))</f>
        <v>W10 2024</v>
      </c>
      <c r="CL993" s="24">
        <f>+IF(CJ993="",0,(CJ993-CH993))</f>
        <v>6</v>
      </c>
      <c r="CM993" s="21" t="s">
        <v>388</v>
      </c>
      <c r="CN993" s="197" t="s">
        <v>7371</v>
      </c>
      <c r="CO993" s="23">
        <v>45355</v>
      </c>
      <c r="CP993" s="25" t="str">
        <f>IF(CO993="","",IF(CO993="TBD","TBD",IF(CO993="N/A","N/A","W"&amp;TEXT(WEEKNUM(CO993,21),"00")&amp;" "&amp;YEAR(CO993))))</f>
        <v>W10 2024</v>
      </c>
      <c r="CQ993" s="23" t="s">
        <v>339</v>
      </c>
      <c r="CR993" s="23" t="s">
        <v>7372</v>
      </c>
      <c r="CS993" s="23">
        <v>45358</v>
      </c>
      <c r="CT993" s="25" t="str">
        <f>IF(CS993="","",IF(CS993="TBD","TBD",IF(CS993="N/A","N/A","W"&amp;TEXT(WEEKNUM(CS993,21),"00")&amp;" "&amp;YEAR(CS993))))</f>
        <v>W10 2024</v>
      </c>
      <c r="CU993" s="21" t="s">
        <v>388</v>
      </c>
      <c r="CV993" s="21" t="s">
        <v>7373</v>
      </c>
      <c r="CW993" s="23">
        <v>45364</v>
      </c>
      <c r="CX993" s="25" t="str">
        <f>IF(CW993="","",IF(CW993="TBD","TBD",IF(CW993="N/A","N/A","W"&amp;TEXT(WEEKNUM(CW993,21),"00")&amp;" "&amp;YEAR(CW993))))</f>
        <v>W11 2024</v>
      </c>
      <c r="CY993" s="21" t="s">
        <v>339</v>
      </c>
      <c r="CZ993" s="21" t="s">
        <v>7374</v>
      </c>
      <c r="DA993" s="23">
        <v>45364</v>
      </c>
      <c r="DB993" s="25" t="str">
        <f>IF(DA993="","",IF(DA993="TBD","TBD",IF(DA993="N/A","N/A","W"&amp;TEXT(WEEKNUM(DA993,21),"00")&amp;" "&amp;YEAR(DA993))))</f>
        <v>W11 2024</v>
      </c>
      <c r="DC993" s="23">
        <v>45369</v>
      </c>
      <c r="DD993" s="25" t="str">
        <f>IF(DC993="","",IF(DC993="TBD","TBD",IF(DC993="N/A","N/A","W"&amp;TEXT(WEEKNUM(DC993,21),"00")&amp;" "&amp;YEAR(DC993))))</f>
        <v>W12 2024</v>
      </c>
      <c r="DE993" s="21" t="s">
        <v>392</v>
      </c>
      <c r="DF993" s="23"/>
      <c r="DG993" s="21" t="s">
        <v>259</v>
      </c>
      <c r="DH993" s="21" t="s">
        <v>1562</v>
      </c>
      <c r="DI993" s="18"/>
      <c r="DJ993" s="18"/>
      <c r="DK993" s="21" t="s">
        <v>260</v>
      </c>
      <c r="DL993" s="21" t="s">
        <v>2406</v>
      </c>
      <c r="DM993" s="21"/>
      <c r="DN993" s="23">
        <v>45800</v>
      </c>
      <c r="DO993" s="23">
        <v>45800</v>
      </c>
      <c r="DP993" s="23" t="s">
        <v>472</v>
      </c>
      <c r="DQ993" s="23" t="s">
        <v>262</v>
      </c>
      <c r="DR993" s="23"/>
      <c r="DS993" s="23">
        <v>45415</v>
      </c>
      <c r="DT993" s="23" t="s">
        <v>491</v>
      </c>
      <c r="DU993" s="23">
        <v>45370</v>
      </c>
      <c r="DV993" s="23">
        <v>45616</v>
      </c>
      <c r="DW993" s="23" t="s">
        <v>342</v>
      </c>
      <c r="DX993" s="23"/>
      <c r="DY993" s="18"/>
      <c r="DZ993" s="18"/>
      <c r="EA993" s="18"/>
      <c r="EB993" s="21" t="s">
        <v>41</v>
      </c>
      <c r="EC993" s="18" t="s">
        <v>234</v>
      </c>
      <c r="ED993" s="18"/>
      <c r="EE993" s="18"/>
      <c r="EF993" s="55"/>
      <c r="EG993" s="55"/>
      <c r="EH993" s="18"/>
      <c r="EI993" s="18">
        <v>0</v>
      </c>
      <c r="EJ993" s="29" t="str">
        <f>K993&amp;AY993&amp;CA993&amp;DE993&amp;DT993&amp;DW993</f>
        <v>VigenteTSS Aprobado 4GIng Aprobada 4GAs Built Aprobado con Observaciones 4GStarlinkOn Air</v>
      </c>
    </row>
    <row r="994" spans="1:140" ht="12" hidden="1" customHeight="1">
      <c r="A994" s="30" t="str">
        <f>IFERROR(IF(VLOOKUP(B994,SEARCH!A:A,1,0)=B994,"OK",""),"")</f>
        <v/>
      </c>
      <c r="B994" s="31" t="s">
        <v>7375</v>
      </c>
      <c r="C994" s="15" t="s">
        <v>7376</v>
      </c>
      <c r="D994" s="16">
        <v>13</v>
      </c>
      <c r="E994" s="16">
        <v>-33.568330000000003</v>
      </c>
      <c r="F994" s="16">
        <v>-71.169499999999999</v>
      </c>
      <c r="G994" s="16" t="s">
        <v>270</v>
      </c>
      <c r="H994" s="16" t="s">
        <v>1141</v>
      </c>
      <c r="I994" s="16" t="s">
        <v>7377</v>
      </c>
      <c r="J994" s="16" t="s">
        <v>379</v>
      </c>
      <c r="K994" s="17" t="s">
        <v>319</v>
      </c>
      <c r="L994" s="16" t="s">
        <v>247</v>
      </c>
      <c r="M994" s="103" t="s">
        <v>320</v>
      </c>
      <c r="N994" s="18"/>
      <c r="O994" s="19" t="s">
        <v>4478</v>
      </c>
      <c r="P994" s="19" t="s">
        <v>248</v>
      </c>
      <c r="Q994" s="18"/>
      <c r="R994" s="21" t="s">
        <v>250</v>
      </c>
      <c r="S994" s="21">
        <v>18</v>
      </c>
      <c r="T994" s="22" t="s">
        <v>7378</v>
      </c>
      <c r="U994" s="23">
        <v>45106</v>
      </c>
      <c r="V994" s="21" t="str">
        <f>IF(U994="","",IF(U994="TBD","TBD",IF(U994="N/A","N/A","W"&amp;TEXT(WEEKNUM(U994,21),"00")&amp;" "&amp;YEAR(U994))))</f>
        <v>W26 2023</v>
      </c>
      <c r="W994" s="23">
        <v>45134</v>
      </c>
      <c r="X994" s="23">
        <v>45323</v>
      </c>
      <c r="Y994" s="23" t="str">
        <f>IF(X994="","",IF(X994="TBD","TBD",IF(X994="N/A","N/A","W"&amp;TEXT(WEEKNUM(X994,21),"00")&amp;" "&amp;YEAR(X994))))</f>
        <v>W05 2024</v>
      </c>
      <c r="Z994" s="23">
        <v>45327</v>
      </c>
      <c r="AA994" s="23">
        <v>45330</v>
      </c>
      <c r="AB994" s="24">
        <f>+IF(Z994="",0,AA994-Z994)</f>
        <v>3</v>
      </c>
      <c r="AC994" s="21" t="s">
        <v>324</v>
      </c>
      <c r="AD994" s="21" t="s">
        <v>7379</v>
      </c>
      <c r="AE994" s="23">
        <v>45327</v>
      </c>
      <c r="AF994" s="25" t="str">
        <f>IF(AE994="","",IF(AE994="TBD","TBD",IF(AE994="N/A","N/A","W"&amp;TEXT(WEEKNUM(AE994,21),"00")&amp;" "&amp;YEAR(AE994))))</f>
        <v>W06 2024</v>
      </c>
      <c r="AG994" s="21" t="s">
        <v>324</v>
      </c>
      <c r="AH994" s="21" t="s">
        <v>7379</v>
      </c>
      <c r="AI994" s="23">
        <v>45327</v>
      </c>
      <c r="AJ994" s="25" t="str">
        <f>IF(AI994="","",IF(AI994="TBD","TBD",IF(AI994="N/A","N/A","W"&amp;TEXT(WEEKNUM(AI994,21),"00")&amp;" "&amp;YEAR(AI994))))</f>
        <v>W06 2024</v>
      </c>
      <c r="AK994" s="21" t="s">
        <v>324</v>
      </c>
      <c r="AL994" s="21" t="s">
        <v>7379</v>
      </c>
      <c r="AM994" s="23">
        <v>44963</v>
      </c>
      <c r="AN994" s="25" t="str">
        <f>IF(AM994="","",IF(AM994="TBD","TBD",IF(AM994="N/A","N/A","W"&amp;TEXT(WEEKNUM(AM994,21),"00")&amp;" "&amp;YEAR(AM994))))</f>
        <v>W06 2023</v>
      </c>
      <c r="AO994" s="21" t="s">
        <v>324</v>
      </c>
      <c r="AP994" s="21" t="s">
        <v>7379</v>
      </c>
      <c r="AQ994" s="23">
        <v>45329</v>
      </c>
      <c r="AR994" s="25" t="str">
        <f>IF(AQ994="","",IF(AQ994="TBD","TBD",IF(AQ994="N/A","N/A","W"&amp;TEXT(WEEKNUM(AQ994,21),"00")&amp;" "&amp;YEAR(AQ994))))</f>
        <v>W06 2024</v>
      </c>
      <c r="AS994" s="21"/>
      <c r="AT994" s="21"/>
      <c r="AU994" s="23"/>
      <c r="AV994" s="25" t="s">
        <v>252</v>
      </c>
      <c r="AW994" s="23">
        <v>45329</v>
      </c>
      <c r="AX994" s="25" t="str">
        <f>IF(AW994="","",IF(AW994="TBD","TBD",IF(AW994="N/A","N/A","W"&amp;TEXT(WEEKNUM(AW994,21),"00")&amp;" "&amp;YEAR(AW994))))</f>
        <v>W06 2024</v>
      </c>
      <c r="AY994" s="21" t="s">
        <v>327</v>
      </c>
      <c r="AZ994" s="21" t="s">
        <v>328</v>
      </c>
      <c r="BA994" s="21" t="s">
        <v>329</v>
      </c>
      <c r="BB994" s="23">
        <v>45147</v>
      </c>
      <c r="BC994" s="23">
        <v>45224</v>
      </c>
      <c r="BD994" s="23">
        <v>45224</v>
      </c>
      <c r="BE994" s="25" t="str">
        <f>IF(BD994="","",IF(BD994="TBD","TBD",IF(BD994="N/A","N/A","W"&amp;TEXT(WEEKNUM(BD994,21),"00")&amp;" "&amp;YEAR(BD994))))</f>
        <v>W43 2023</v>
      </c>
      <c r="BF994" s="23">
        <v>45230</v>
      </c>
      <c r="BG994" s="25" t="str">
        <f>IF(BF994="","",IF(BF994="TBD","TBD",IF(BF994="N/A","N/A","W"&amp;TEXT(WEEKNUM(BF994,21),"00")&amp;" "&amp;YEAR(BF994))))</f>
        <v>W44 2023</v>
      </c>
      <c r="BH994" s="24">
        <f>+IF(BF994="",0,(BF994-BD994))</f>
        <v>6</v>
      </c>
      <c r="BI994" s="26" t="s">
        <v>330</v>
      </c>
      <c r="BJ994" s="26"/>
      <c r="BK994" s="27">
        <v>45233</v>
      </c>
      <c r="BL994" s="25" t="str">
        <f>IF(BK994="","",IF(BK994="TBD","TBD",IF(BK994="N/A","N/A","W"&amp;TEXT(WEEKNUM(BK994,21),"00")&amp;" "&amp;YEAR(BK994))))</f>
        <v>W44 2023</v>
      </c>
      <c r="BM994" s="21" t="s">
        <v>330</v>
      </c>
      <c r="BN994" s="124" t="s">
        <v>7361</v>
      </c>
      <c r="BO994" s="23">
        <v>45225</v>
      </c>
      <c r="BP994" s="25" t="str">
        <f>IF(BO994="","",IF(BO994="TBD","TBD",IF(BO994="N/A","N/A","W"&amp;TEXT(WEEKNUM(BO994,21),"00")&amp;" "&amp;YEAR(BO994))))</f>
        <v>W43 2023</v>
      </c>
      <c r="BQ994" s="21" t="s">
        <v>330</v>
      </c>
      <c r="BR994" s="21" t="s">
        <v>7380</v>
      </c>
      <c r="BS994" s="334">
        <v>45230</v>
      </c>
      <c r="BT994" s="25" t="str">
        <f t="shared" si="53"/>
        <v>W44 2023</v>
      </c>
      <c r="BU994" s="21" t="s">
        <v>330</v>
      </c>
      <c r="BV994" s="22" t="s">
        <v>7363</v>
      </c>
      <c r="BW994" s="347">
        <v>45238</v>
      </c>
      <c r="BX994" s="25" t="str">
        <f t="shared" si="54"/>
        <v>W45 2023</v>
      </c>
      <c r="BY994" s="67">
        <v>45238</v>
      </c>
      <c r="BZ994" s="25" t="str">
        <f>IF(BY994="","",IF(BY994="TBD","TBD",IF(BY994="N/A","N/A","W"&amp;TEXT(WEEKNUM(BY994,21),"00")&amp;" "&amp;YEAR(BY994))))</f>
        <v>W45 2023</v>
      </c>
      <c r="CA994" s="22" t="s">
        <v>335</v>
      </c>
      <c r="CB994" s="129" t="s">
        <v>336</v>
      </c>
      <c r="CC994" s="21" t="s">
        <v>336</v>
      </c>
      <c r="CD994" s="21">
        <v>45286</v>
      </c>
      <c r="CE994" s="23">
        <v>45313</v>
      </c>
      <c r="CF994" s="23">
        <v>45509</v>
      </c>
      <c r="CG994" s="23"/>
      <c r="CH994" s="23">
        <v>45509</v>
      </c>
      <c r="CI994" s="25" t="str">
        <f>IF(CH994="","",IF(CH994="TBD","TBD",IF(CH994="N/A","N/A","W"&amp;TEXT(WEEKNUM(CH994,21),"00")&amp;" "&amp;YEAR(CH994))))</f>
        <v>W32 2024</v>
      </c>
      <c r="CJ994" s="23"/>
      <c r="CK994" s="25" t="str">
        <f>IF(CJ994="","",IF(CJ994="TBD","TBD",IF(CJ994="N/A","N/A","W"&amp;TEXT(WEEKNUM(CJ994,21),"00")&amp;" "&amp;YEAR(CJ994))))</f>
        <v/>
      </c>
      <c r="CL994" s="24">
        <f>+IF(CJ994="",0,(CJ994-CH994))</f>
        <v>0</v>
      </c>
      <c r="CM994" s="21" t="s">
        <v>339</v>
      </c>
      <c r="CN994" s="21" t="s">
        <v>7381</v>
      </c>
      <c r="CO994" s="23">
        <v>45520</v>
      </c>
      <c r="CP994" s="25" t="str">
        <f>IF(CO994="","",IF(CO994="TBD","TBD",IF(CO994="N/A","N/A","W"&amp;TEXT(WEEKNUM(CO994,21),"00")&amp;" "&amp;YEAR(CO994))))</f>
        <v>W33 2024</v>
      </c>
      <c r="CQ994" s="23" t="s">
        <v>388</v>
      </c>
      <c r="CR994" s="23" t="s">
        <v>7382</v>
      </c>
      <c r="CS994" s="23">
        <v>45526</v>
      </c>
      <c r="CT994" s="25" t="str">
        <f>IF(CS994="","",IF(CS994="TBD","TBD",IF(CS994="N/A","N/A","W"&amp;TEXT(WEEKNUM(CS994,21),"00")&amp;" "&amp;YEAR(CS994))))</f>
        <v>W34 2024</v>
      </c>
      <c r="CU994" s="21" t="s">
        <v>339</v>
      </c>
      <c r="CV994" s="21" t="s">
        <v>7383</v>
      </c>
      <c r="CW994" s="23">
        <v>45516</v>
      </c>
      <c r="CX994" s="25" t="str">
        <f>IF(CW994="","",IF(CW994="TBD","TBD",IF(CW994="N/A","N/A","W"&amp;TEXT(WEEKNUM(CW994,21),"00")&amp;" "&amp;YEAR(CW994))))</f>
        <v>W33 2024</v>
      </c>
      <c r="CY994" s="21" t="s">
        <v>339</v>
      </c>
      <c r="CZ994" s="21" t="s">
        <v>7383</v>
      </c>
      <c r="DA994" s="23">
        <v>45516</v>
      </c>
      <c r="DB994" s="25" t="str">
        <f>IF(DA994="","",IF(DA994="TBD","TBD",IF(DA994="N/A","N/A","W"&amp;TEXT(WEEKNUM(DA994,21),"00")&amp;" "&amp;YEAR(DA994))))</f>
        <v>W33 2024</v>
      </c>
      <c r="DC994" s="23">
        <v>45526</v>
      </c>
      <c r="DD994" s="25" t="str">
        <f>IF(DC994="","",IF(DC994="TBD","TBD",IF(DC994="N/A","N/A","W"&amp;TEXT(WEEKNUM(DC994,21),"00")&amp;" "&amp;YEAR(DC994))))</f>
        <v>W34 2024</v>
      </c>
      <c r="DE994" s="21" t="s">
        <v>340</v>
      </c>
      <c r="DF994" s="23">
        <v>45532</v>
      </c>
      <c r="DG994" s="21" t="s">
        <v>259</v>
      </c>
      <c r="DH994" s="21">
        <v>0</v>
      </c>
      <c r="DI994" s="18"/>
      <c r="DJ994" s="18"/>
      <c r="DK994" s="21" t="s">
        <v>260</v>
      </c>
      <c r="DL994" s="21" t="s">
        <v>341</v>
      </c>
      <c r="DM994" s="21"/>
      <c r="DN994" s="23">
        <v>45569</v>
      </c>
      <c r="DO994" s="23">
        <v>45569</v>
      </c>
      <c r="DP994" s="23"/>
      <c r="DQ994" s="23" t="s">
        <v>276</v>
      </c>
      <c r="DR994" s="23"/>
      <c r="DS994" s="23">
        <v>45576</v>
      </c>
      <c r="DT994" s="23" t="s">
        <v>502</v>
      </c>
      <c r="DU994" s="23">
        <v>45530</v>
      </c>
      <c r="DV994" s="23">
        <v>45664</v>
      </c>
      <c r="DW994" s="23" t="s">
        <v>342</v>
      </c>
      <c r="DX994" s="23"/>
      <c r="DY994" s="18"/>
      <c r="DZ994" s="18"/>
      <c r="EA994" s="18"/>
      <c r="EB994" s="21" t="s">
        <v>41</v>
      </c>
      <c r="EC994" s="18" t="s">
        <v>234</v>
      </c>
      <c r="ED994" s="18"/>
      <c r="EE994" s="18"/>
      <c r="EF994" s="191"/>
      <c r="EG994" s="191"/>
      <c r="EH994" s="18"/>
      <c r="EI994" s="18">
        <v>0</v>
      </c>
      <c r="EJ994" s="29" t="str">
        <f>K994&amp;AY994&amp;CA994&amp;DE994&amp;DT994&amp;DW994</f>
        <v>VigenteTSS Aprobado 4GIng Aprobada 4GAs Built Aprobado 4GIntegradoOn Air</v>
      </c>
    </row>
    <row r="995" spans="1:140" ht="12" hidden="1" customHeight="1">
      <c r="A995" s="30" t="str">
        <f>IFERROR(IF(VLOOKUP(B995,SEARCH!A:A,1,0)=B995,"OK",""),"")</f>
        <v/>
      </c>
      <c r="B995" s="31" t="s">
        <v>7384</v>
      </c>
      <c r="C995" s="15" t="s">
        <v>7385</v>
      </c>
      <c r="D995" s="16">
        <v>13</v>
      </c>
      <c r="E995" s="16">
        <v>-33.723106999999999</v>
      </c>
      <c r="F995" s="16">
        <v>-70.771336000000005</v>
      </c>
      <c r="G995" s="16" t="s">
        <v>270</v>
      </c>
      <c r="H995" s="16" t="s">
        <v>2369</v>
      </c>
      <c r="I995" s="16" t="s">
        <v>7386</v>
      </c>
      <c r="J995" s="16" t="s">
        <v>3</v>
      </c>
      <c r="K995" s="16" t="s">
        <v>3</v>
      </c>
      <c r="L995" s="16" t="s">
        <v>247</v>
      </c>
      <c r="M995" s="103"/>
      <c r="N995" s="18"/>
      <c r="O995" s="19" t="s">
        <v>4478</v>
      </c>
      <c r="P995" s="19" t="s">
        <v>248</v>
      </c>
      <c r="Q995" s="18"/>
      <c r="R995" s="21" t="s">
        <v>4802</v>
      </c>
      <c r="S995" s="21">
        <v>12</v>
      </c>
      <c r="T995" s="22" t="s">
        <v>7387</v>
      </c>
      <c r="U995" s="23">
        <v>45562</v>
      </c>
      <c r="V995" s="21" t="str">
        <f>IF(U995="","",IF(U995="TBD","TBD",IF(U995="N/A","N/A","W"&amp;TEXT(WEEKNUM(U995,21),"00")&amp;" "&amp;YEAR(U995))))</f>
        <v>W39 2024</v>
      </c>
      <c r="W995" s="23">
        <v>45589</v>
      </c>
      <c r="X995" s="23"/>
      <c r="Y995" s="23" t="str">
        <f>IF(X995="","",IF(X995="TBD","TBD",IF(X995="N/A","N/A","W"&amp;TEXT(WEEKNUM(X995,21),"00")&amp;" "&amp;YEAR(X995))))</f>
        <v/>
      </c>
      <c r="Z995" s="23">
        <v>45589</v>
      </c>
      <c r="AA995" s="23">
        <v>45594</v>
      </c>
      <c r="AB995" s="24">
        <f>+IF(Z995="",0,AA995-Z995)</f>
        <v>5</v>
      </c>
      <c r="AC995" s="21" t="s">
        <v>324</v>
      </c>
      <c r="AD995" s="21"/>
      <c r="AE995" s="23">
        <v>45601</v>
      </c>
      <c r="AF995" s="25" t="str">
        <f>IF(AE995="","",IF(AE995="TBD","TBD",IF(AE995="N/A","N/A","W"&amp;TEXT(WEEKNUM(AE995,21),"00")&amp;" "&amp;YEAR(AE995))))</f>
        <v>W45 2024</v>
      </c>
      <c r="AG995" s="21" t="s">
        <v>324</v>
      </c>
      <c r="AH995" s="21"/>
      <c r="AI995" s="23">
        <v>45615</v>
      </c>
      <c r="AJ995" s="25" t="str">
        <f>IF(AI995="","",IF(AI995="TBD","TBD",IF(AI995="N/A","N/A","W"&amp;TEXT(WEEKNUM(AI995,21),"00")&amp;" "&amp;YEAR(AI995))))</f>
        <v>W47 2024</v>
      </c>
      <c r="AK995" s="21" t="s">
        <v>324</v>
      </c>
      <c r="AL995" s="21"/>
      <c r="AM995" s="23">
        <v>45628</v>
      </c>
      <c r="AN995" s="25" t="str">
        <f>IF(AM995="","",IF(AM995="TBD","TBD",IF(AM995="N/A","N/A","W"&amp;TEXT(WEEKNUM(AM995,21),"00")&amp;" "&amp;YEAR(AM995))))</f>
        <v>W49 2024</v>
      </c>
      <c r="AO995" s="21" t="s">
        <v>324</v>
      </c>
      <c r="AP995" s="21" t="s">
        <v>7388</v>
      </c>
      <c r="AQ995" s="23">
        <v>45604</v>
      </c>
      <c r="AR995" s="25" t="str">
        <f>IF(AQ995="","",IF(AQ995="TBD","TBD",IF(AQ995="N/A","N/A","W"&amp;TEXT(WEEKNUM(AQ995,21),"00")&amp;" "&amp;YEAR(AQ995))))</f>
        <v>W45 2024</v>
      </c>
      <c r="AS995" s="21" t="s">
        <v>324</v>
      </c>
      <c r="AT995" s="21">
        <v>0</v>
      </c>
      <c r="AU995" s="23">
        <v>45621</v>
      </c>
      <c r="AV995" s="25" t="s">
        <v>7047</v>
      </c>
      <c r="AW995" s="23">
        <v>45630</v>
      </c>
      <c r="AX995" s="25" t="str">
        <f>IF(AW995="","",IF(AW995="TBD","TBD",IF(AW995="N/A","N/A","W"&amp;TEXT(WEEKNUM(AW995,21),"00")&amp;" "&amp;YEAR(AW995))))</f>
        <v>W49 2024</v>
      </c>
      <c r="AY995" s="21" t="s">
        <v>327</v>
      </c>
      <c r="AZ995" s="21" t="s">
        <v>328</v>
      </c>
      <c r="BA995" s="21" t="s">
        <v>255</v>
      </c>
      <c r="BB995" s="23"/>
      <c r="BC995" s="23"/>
      <c r="BD995" s="23"/>
      <c r="BE995" s="25" t="str">
        <f>IF(BD995="","",IF(BD995="TBD","TBD",IF(BD995="N/A","N/A","W"&amp;TEXT(WEEKNUM(BD995,21),"00")&amp;" "&amp;YEAR(BD995))))</f>
        <v/>
      </c>
      <c r="BF995" s="23"/>
      <c r="BG995" s="25" t="str">
        <f>IF(BF995="","",IF(BF995="TBD","TBD",IF(BF995="N/A","N/A","W"&amp;TEXT(WEEKNUM(BF995,21),"00")&amp;" "&amp;YEAR(BF995))))</f>
        <v/>
      </c>
      <c r="BH995" s="24">
        <f>+IF(BF995="",0,(BF995-BD995))</f>
        <v>0</v>
      </c>
      <c r="BI995" s="26" t="s">
        <v>256</v>
      </c>
      <c r="BJ995" s="26"/>
      <c r="BK995" s="27"/>
      <c r="BL995" s="25" t="str">
        <f>IF(BK995="","",IF(BK995="TBD","TBD",IF(BK995="N/A","N/A","W"&amp;TEXT(WEEKNUM(BK995,21),"00")&amp;" "&amp;YEAR(BK995))))</f>
        <v/>
      </c>
      <c r="BM995" s="21" t="s">
        <v>256</v>
      </c>
      <c r="BN995" s="124"/>
      <c r="BO995" s="23"/>
      <c r="BP995" s="25" t="str">
        <f>IF(BO995="","",IF(BO995="TBD","TBD",IF(BO995="N/A","N/A","W"&amp;TEXT(WEEKNUM(BO995,21),"00")&amp;" "&amp;YEAR(BO995))))</f>
        <v/>
      </c>
      <c r="BQ995" s="21" t="s">
        <v>256</v>
      </c>
      <c r="BR995" s="21"/>
      <c r="BS995" s="334"/>
      <c r="BT995" s="25" t="str">
        <f t="shared" si="53"/>
        <v/>
      </c>
      <c r="BU995" s="21" t="s">
        <v>256</v>
      </c>
      <c r="BV995" s="22"/>
      <c r="BW995" s="347"/>
      <c r="BX995" s="25" t="str">
        <f t="shared" si="54"/>
        <v/>
      </c>
      <c r="BY995" s="67"/>
      <c r="BZ995" s="25" t="str">
        <f>IF(BY995="","",IF(BY995="TBD","TBD",IF(BY995="N/A","N/A","W"&amp;TEXT(WEEKNUM(BY995,21),"00")&amp;" "&amp;YEAR(BY995))))</f>
        <v/>
      </c>
      <c r="CA995" s="21" t="s">
        <v>257</v>
      </c>
      <c r="CB995" s="21" t="s">
        <v>349</v>
      </c>
      <c r="CC995" s="21" t="s">
        <v>350</v>
      </c>
      <c r="CD995" s="21"/>
      <c r="CE995" s="23"/>
      <c r="CF995" s="23"/>
      <c r="CG995" s="23"/>
      <c r="CH995" s="23"/>
      <c r="CI995" s="25" t="str">
        <f>IF(CH995="","",IF(CH995="TBD","TBD",IF(CH995="N/A","N/A","W"&amp;TEXT(WEEKNUM(CH995,21),"00")&amp;" "&amp;YEAR(CH995))))</f>
        <v/>
      </c>
      <c r="CJ995" s="23"/>
      <c r="CK995" s="25" t="str">
        <f>IF(CJ995="","",IF(CJ995="TBD","TBD",IF(CJ995="N/A","N/A","W"&amp;TEXT(WEEKNUM(CJ995,21),"00")&amp;" "&amp;YEAR(CJ995))))</f>
        <v/>
      </c>
      <c r="CL995" s="24">
        <f>+IF(CJ995="",0,(CJ995-CH995))</f>
        <v>0</v>
      </c>
      <c r="CM995" s="21" t="s">
        <v>258</v>
      </c>
      <c r="CN995" s="21"/>
      <c r="CO995" s="23"/>
      <c r="CP995" s="25" t="str">
        <f>IF(CO995="","",IF(CO995="TBD","TBD",IF(CO995="N/A","N/A","W"&amp;TEXT(WEEKNUM(CO995,21),"00")&amp;" "&amp;YEAR(CO995))))</f>
        <v/>
      </c>
      <c r="CQ995" s="23" t="s">
        <v>258</v>
      </c>
      <c r="CR995" s="23"/>
      <c r="CS995" s="23"/>
      <c r="CT995" s="25" t="str">
        <f>IF(CS995="","",IF(CS995="TBD","TBD",IF(CS995="N/A","N/A","W"&amp;TEXT(WEEKNUM(CS995,21),"00")&amp;" "&amp;YEAR(CS995))))</f>
        <v/>
      </c>
      <c r="CU995" s="21" t="s">
        <v>258</v>
      </c>
      <c r="CV995" s="21"/>
      <c r="CW995" s="23"/>
      <c r="CX995" s="25" t="str">
        <f>IF(CW995="","",IF(CW995="TBD","TBD",IF(CW995="N/A","N/A","W"&amp;TEXT(WEEKNUM(CW995,21),"00")&amp;" "&amp;YEAR(CW995))))</f>
        <v/>
      </c>
      <c r="CY995" s="21" t="s">
        <v>258</v>
      </c>
      <c r="CZ995" s="21"/>
      <c r="DA995" s="23"/>
      <c r="DB995" s="25" t="str">
        <f>IF(DA995="","",IF(DA995="TBD","TBD",IF(DA995="N/A","N/A","W"&amp;TEXT(WEEKNUM(DA995,21),"00")&amp;" "&amp;YEAR(DA995))))</f>
        <v/>
      </c>
      <c r="DC995" s="23"/>
      <c r="DD995" s="25" t="str">
        <f>IF(DC995="","",IF(DC995="TBD","TBD",IF(DC995="N/A","N/A","W"&amp;TEXT(WEEKNUM(DC995,21),"00")&amp;" "&amp;YEAR(DC995))))</f>
        <v/>
      </c>
      <c r="DE995" s="21" t="s">
        <v>258</v>
      </c>
      <c r="DF995" s="23"/>
      <c r="DG995" s="21" t="s">
        <v>259</v>
      </c>
      <c r="DH995" s="18"/>
      <c r="DI995" s="18"/>
      <c r="DJ995" s="18"/>
      <c r="DK995" s="21" t="s">
        <v>260</v>
      </c>
      <c r="DL995" s="21" t="s">
        <v>261</v>
      </c>
      <c r="DM995" s="21"/>
      <c r="DN995" s="23"/>
      <c r="DO995" s="23"/>
      <c r="DP995" s="23"/>
      <c r="DQ995" s="23" t="s">
        <v>276</v>
      </c>
      <c r="DR995" s="23"/>
      <c r="DS995" s="23"/>
      <c r="DT995" s="23"/>
      <c r="DU995" s="23"/>
      <c r="DV995" s="23"/>
      <c r="DW995" s="23"/>
      <c r="DX995" s="23"/>
      <c r="DY995" s="18"/>
      <c r="DZ995" s="18"/>
      <c r="EA995" s="18"/>
      <c r="EB995" s="21" t="s">
        <v>34</v>
      </c>
      <c r="EC995" s="18"/>
      <c r="ED995" s="18"/>
      <c r="EE995" s="18"/>
      <c r="EF995" s="55"/>
      <c r="EG995" s="55"/>
      <c r="EH995" s="18"/>
      <c r="EI995" s="18">
        <v>0</v>
      </c>
      <c r="EJ995" s="29" t="str">
        <f>K995&amp;AY995&amp;CA995&amp;DE995&amp;DT995&amp;DW995</f>
        <v>No VigenteTSS Aprobado 4GIng No Recibida 4GAs Built No Recibido</v>
      </c>
    </row>
    <row r="996" spans="1:140" ht="12" hidden="1" customHeight="1">
      <c r="A996" s="30" t="str">
        <f>IFERROR(IF(VLOOKUP(B996,SEARCH!A:A,1,0)=B996,"OK",""),"")</f>
        <v/>
      </c>
      <c r="B996" s="31" t="s">
        <v>7389</v>
      </c>
      <c r="C996" s="15" t="s">
        <v>7390</v>
      </c>
      <c r="D996" s="16">
        <v>13</v>
      </c>
      <c r="E996" s="16">
        <v>-33.611375000000002</v>
      </c>
      <c r="F996" s="16">
        <v>-70.792880999999994</v>
      </c>
      <c r="G996" s="16" t="s">
        <v>270</v>
      </c>
      <c r="H996" s="16" t="s">
        <v>7391</v>
      </c>
      <c r="I996" s="16" t="s">
        <v>7392</v>
      </c>
      <c r="J996" s="16" t="s">
        <v>1736</v>
      </c>
      <c r="K996" s="16" t="s">
        <v>3</v>
      </c>
      <c r="L996" s="16" t="s">
        <v>247</v>
      </c>
      <c r="M996" s="103"/>
      <c r="N996" s="18"/>
      <c r="O996" s="19" t="s">
        <v>4478</v>
      </c>
      <c r="P996" s="19" t="s">
        <v>248</v>
      </c>
      <c r="Q996" s="18"/>
      <c r="R996" s="21" t="s">
        <v>6879</v>
      </c>
      <c r="S996" s="21">
        <v>18</v>
      </c>
      <c r="T996" s="22" t="s">
        <v>7393</v>
      </c>
      <c r="U996" s="23">
        <v>45562</v>
      </c>
      <c r="V996" s="21" t="str">
        <f>IF(U996="","",IF(U996="TBD","TBD",IF(U996="N/A","N/A","W"&amp;TEXT(WEEKNUM(U996,21),"00")&amp;" "&amp;YEAR(U996))))</f>
        <v>W39 2024</v>
      </c>
      <c r="W996" s="23">
        <v>45622</v>
      </c>
      <c r="X996" s="23"/>
      <c r="Y996" s="23" t="str">
        <f>IF(X996="","",IF(X996="TBD","TBD",IF(X996="N/A","N/A","W"&amp;TEXT(WEEKNUM(X996,21),"00")&amp;" "&amp;YEAR(X996))))</f>
        <v/>
      </c>
      <c r="Z996" s="23">
        <v>45623</v>
      </c>
      <c r="AA996" s="23">
        <v>45625</v>
      </c>
      <c r="AB996" s="24">
        <f>+IF(Z996="",0,AA996-Z996)</f>
        <v>2</v>
      </c>
      <c r="AC996" s="21" t="s">
        <v>1381</v>
      </c>
      <c r="AD996" s="21"/>
      <c r="AE996" s="23"/>
      <c r="AF996" s="25" t="str">
        <f>IF(AE996="","",IF(AE996="TBD","TBD",IF(AE996="N/A","N/A","W"&amp;TEXT(WEEKNUM(AE996,21),"00")&amp;" "&amp;YEAR(AE996))))</f>
        <v/>
      </c>
      <c r="AG996" s="21" t="s">
        <v>251</v>
      </c>
      <c r="AH996" s="21"/>
      <c r="AI996" s="23"/>
      <c r="AJ996" s="25" t="str">
        <f>IF(AI996="","",IF(AI996="TBD","TBD",IF(AI996="N/A","N/A","W"&amp;TEXT(WEEKNUM(AI996,21),"00")&amp;" "&amp;YEAR(AI996))))</f>
        <v/>
      </c>
      <c r="AK996" s="21" t="s">
        <v>251</v>
      </c>
      <c r="AL996" s="21"/>
      <c r="AM996" s="23"/>
      <c r="AN996" s="25" t="str">
        <f>IF(AM996="","",IF(AM996="TBD","TBD",IF(AM996="N/A","N/A","W"&amp;TEXT(WEEKNUM(AM996,21),"00")&amp;" "&amp;YEAR(AM996))))</f>
        <v/>
      </c>
      <c r="AO996" s="21" t="s">
        <v>251</v>
      </c>
      <c r="AP996" s="21"/>
      <c r="AQ996" s="23"/>
      <c r="AR996" s="25" t="str">
        <f>IF(AQ996="","",IF(AQ996="TBD","TBD",IF(AQ996="N/A","N/A","W"&amp;TEXT(WEEKNUM(AQ996,21),"00")&amp;" "&amp;YEAR(AQ996))))</f>
        <v/>
      </c>
      <c r="AS996" s="21"/>
      <c r="AT996" s="21"/>
      <c r="AU996" s="23"/>
      <c r="AV996" s="25" t="s">
        <v>252</v>
      </c>
      <c r="AW996" s="23"/>
      <c r="AX996" s="25" t="str">
        <f>IF(AW996="","",IF(AW996="TBD","TBD",IF(AW996="N/A","N/A","W"&amp;TEXT(WEEKNUM(AW996,21),"00")&amp;" "&amp;YEAR(AW996))))</f>
        <v/>
      </c>
      <c r="AY996" s="21" t="s">
        <v>1381</v>
      </c>
      <c r="AZ996" s="21" t="s">
        <v>254</v>
      </c>
      <c r="BA996" s="21" t="s">
        <v>255</v>
      </c>
      <c r="BB996" s="23"/>
      <c r="BC996" s="23"/>
      <c r="BD996" s="23"/>
      <c r="BE996" s="25" t="str">
        <f>IF(BD996="","",IF(BD996="TBD","TBD",IF(BD996="N/A","N/A","W"&amp;TEXT(WEEKNUM(BD996,21),"00")&amp;" "&amp;YEAR(BD996))))</f>
        <v/>
      </c>
      <c r="BF996" s="23"/>
      <c r="BG996" s="25" t="str">
        <f>IF(BF996="","",IF(BF996="TBD","TBD",IF(BF996="N/A","N/A","W"&amp;TEXT(WEEKNUM(BF996,21),"00")&amp;" "&amp;YEAR(BF996))))</f>
        <v/>
      </c>
      <c r="BH996" s="24">
        <f>+IF(BF996="",0,(BF996-BD996))</f>
        <v>0</v>
      </c>
      <c r="BI996" s="26" t="s">
        <v>256</v>
      </c>
      <c r="BJ996" s="26"/>
      <c r="BK996" s="27"/>
      <c r="BL996" s="25" t="str">
        <f>IF(BK996="","",IF(BK996="TBD","TBD",IF(BK996="N/A","N/A","W"&amp;TEXT(WEEKNUM(BK996,21),"00")&amp;" "&amp;YEAR(BK996))))</f>
        <v/>
      </c>
      <c r="BM996" s="21" t="s">
        <v>256</v>
      </c>
      <c r="BN996" s="124"/>
      <c r="BO996" s="23"/>
      <c r="BP996" s="25" t="str">
        <f>IF(BO996="","",IF(BO996="TBD","TBD",IF(BO996="N/A","N/A","W"&amp;TEXT(WEEKNUM(BO996,21),"00")&amp;" "&amp;YEAR(BO996))))</f>
        <v/>
      </c>
      <c r="BQ996" s="21" t="s">
        <v>256</v>
      </c>
      <c r="BR996" s="21"/>
      <c r="BS996" s="334"/>
      <c r="BT996" s="25" t="str">
        <f t="shared" si="53"/>
        <v/>
      </c>
      <c r="BU996" s="21" t="s">
        <v>256</v>
      </c>
      <c r="BV996" s="22"/>
      <c r="BW996" s="347"/>
      <c r="BX996" s="25" t="str">
        <f t="shared" si="54"/>
        <v/>
      </c>
      <c r="BY996" s="67"/>
      <c r="BZ996" s="25" t="str">
        <f>IF(BY996="","",IF(BY996="TBD","TBD",IF(BY996="N/A","N/A","W"&amp;TEXT(WEEKNUM(BY996,21),"00")&amp;" "&amp;YEAR(BY996))))</f>
        <v/>
      </c>
      <c r="CA996" s="21" t="s">
        <v>257</v>
      </c>
      <c r="CB996" s="21" t="s">
        <v>349</v>
      </c>
      <c r="CC996" s="21" t="s">
        <v>350</v>
      </c>
      <c r="CD996" s="21"/>
      <c r="CE996" s="23"/>
      <c r="CF996" s="23"/>
      <c r="CG996" s="23"/>
      <c r="CH996" s="23"/>
      <c r="CI996" s="25" t="str">
        <f>IF(CH996="","",IF(CH996="TBD","TBD",IF(CH996="N/A","N/A","W"&amp;TEXT(WEEKNUM(CH996,21),"00")&amp;" "&amp;YEAR(CH996))))</f>
        <v/>
      </c>
      <c r="CJ996" s="23"/>
      <c r="CK996" s="25" t="str">
        <f>IF(CJ996="","",IF(CJ996="TBD","TBD",IF(CJ996="N/A","N/A","W"&amp;TEXT(WEEKNUM(CJ996,21),"00")&amp;" "&amp;YEAR(CJ996))))</f>
        <v/>
      </c>
      <c r="CL996" s="24">
        <f>+IF(CJ996="",0,(CJ996-CH996))</f>
        <v>0</v>
      </c>
      <c r="CM996" s="21" t="s">
        <v>258</v>
      </c>
      <c r="CN996" s="21"/>
      <c r="CO996" s="23"/>
      <c r="CP996" s="25" t="str">
        <f>IF(CO996="","",IF(CO996="TBD","TBD",IF(CO996="N/A","N/A","W"&amp;TEXT(WEEKNUM(CO996,21),"00")&amp;" "&amp;YEAR(CO996))))</f>
        <v/>
      </c>
      <c r="CQ996" s="23" t="s">
        <v>258</v>
      </c>
      <c r="CR996" s="23"/>
      <c r="CS996" s="23"/>
      <c r="CT996" s="25" t="str">
        <f>IF(CS996="","",IF(CS996="TBD","TBD",IF(CS996="N/A","N/A","W"&amp;TEXT(WEEKNUM(CS996,21),"00")&amp;" "&amp;YEAR(CS996))))</f>
        <v/>
      </c>
      <c r="CU996" s="21" t="s">
        <v>258</v>
      </c>
      <c r="CV996" s="21"/>
      <c r="CW996" s="23"/>
      <c r="CX996" s="25" t="str">
        <f>IF(CW996="","",IF(CW996="TBD","TBD",IF(CW996="N/A","N/A","W"&amp;TEXT(WEEKNUM(CW996,21),"00")&amp;" "&amp;YEAR(CW996))))</f>
        <v/>
      </c>
      <c r="CY996" s="21" t="s">
        <v>258</v>
      </c>
      <c r="CZ996" s="21"/>
      <c r="DA996" s="23"/>
      <c r="DB996" s="25" t="str">
        <f>IF(DA996="","",IF(DA996="TBD","TBD",IF(DA996="N/A","N/A","W"&amp;TEXT(WEEKNUM(DA996,21),"00")&amp;" "&amp;YEAR(DA996))))</f>
        <v/>
      </c>
      <c r="DC996" s="23"/>
      <c r="DD996" s="25" t="str">
        <f>IF(DC996="","",IF(DC996="TBD","TBD",IF(DC996="N/A","N/A","W"&amp;TEXT(WEEKNUM(DC996,21),"00")&amp;" "&amp;YEAR(DC996))))</f>
        <v/>
      </c>
      <c r="DE996" s="21" t="s">
        <v>258</v>
      </c>
      <c r="DF996" s="23"/>
      <c r="DG996" s="21" t="s">
        <v>259</v>
      </c>
      <c r="DH996" s="18"/>
      <c r="DI996" s="18"/>
      <c r="DJ996" s="18"/>
      <c r="DK996" s="21" t="s">
        <v>260</v>
      </c>
      <c r="DL996" s="21" t="s">
        <v>275</v>
      </c>
      <c r="DM996" s="21"/>
      <c r="DN996" s="23"/>
      <c r="DO996" s="23"/>
      <c r="DP996" s="23"/>
      <c r="DQ996" s="23" t="s">
        <v>276</v>
      </c>
      <c r="DR996" s="23"/>
      <c r="DS996" s="23"/>
      <c r="DT996" s="23"/>
      <c r="DU996" s="23"/>
      <c r="DV996" s="23"/>
      <c r="DW996" s="23"/>
      <c r="DX996" s="23"/>
      <c r="DY996" s="18"/>
      <c r="DZ996" s="18"/>
      <c r="EA996" s="18"/>
      <c r="EB996" s="21" t="s">
        <v>30</v>
      </c>
      <c r="EC996" s="18"/>
      <c r="ED996" s="18"/>
      <c r="EE996" s="18"/>
      <c r="EF996" s="55"/>
      <c r="EG996" s="55"/>
      <c r="EH996" s="18"/>
      <c r="EI996" s="18">
        <v>0</v>
      </c>
      <c r="EJ996" s="29" t="str">
        <f>K996&amp;AY996&amp;CA996&amp;DE996&amp;DT996&amp;DW996</f>
        <v>No VigenteTSS En RevisiónIng No Recibida 4GAs Built No Recibido</v>
      </c>
    </row>
    <row r="997" spans="1:140" ht="12" hidden="1" customHeight="1">
      <c r="A997" s="30" t="str">
        <f>IFERROR(IF(VLOOKUP(B997,SEARCH!A:A,1,0)=B997,"OK",""),"")</f>
        <v/>
      </c>
      <c r="B997" s="31" t="s">
        <v>7394</v>
      </c>
      <c r="C997" s="15" t="s">
        <v>7395</v>
      </c>
      <c r="D997" s="16">
        <v>13</v>
      </c>
      <c r="E997" s="16">
        <v>-33.52543</v>
      </c>
      <c r="F997" s="16">
        <v>-70.584770000000006</v>
      </c>
      <c r="G997" s="16" t="s">
        <v>270</v>
      </c>
      <c r="H997" s="16" t="s">
        <v>915</v>
      </c>
      <c r="I997" s="16" t="s">
        <v>7396</v>
      </c>
      <c r="J997" s="16" t="s">
        <v>379</v>
      </c>
      <c r="K997" s="17" t="s">
        <v>319</v>
      </c>
      <c r="L997" s="16" t="s">
        <v>247</v>
      </c>
      <c r="M997" s="103">
        <v>1</v>
      </c>
      <c r="N997" s="18"/>
      <c r="O997" s="19" t="s">
        <v>4478</v>
      </c>
      <c r="P997" s="19" t="s">
        <v>248</v>
      </c>
      <c r="Q997" s="18"/>
      <c r="R997" s="21" t="s">
        <v>2284</v>
      </c>
      <c r="S997" s="21">
        <v>12</v>
      </c>
      <c r="T997" s="22" t="s">
        <v>7397</v>
      </c>
      <c r="U997" s="23">
        <v>45161</v>
      </c>
      <c r="V997" s="21" t="str">
        <f>IF(U997="","",IF(U997="TBD","TBD",IF(U997="N/A","N/A","W"&amp;TEXT(WEEKNUM(U997,21),"00")&amp;" "&amp;YEAR(U997))))</f>
        <v>W34 2023</v>
      </c>
      <c r="W997" s="23">
        <v>45194</v>
      </c>
      <c r="X997" s="23"/>
      <c r="Y997" s="23" t="str">
        <f>IF(X997="","",IF(X997="TBD","TBD",IF(X997="N/A","N/A","W"&amp;TEXT(WEEKNUM(X997,21),"00")&amp;" "&amp;YEAR(X997))))</f>
        <v/>
      </c>
      <c r="Z997" s="23"/>
      <c r="AA997" s="23"/>
      <c r="AB997" s="24">
        <f>+IF(Z997="",0,AA997-Z997)</f>
        <v>0</v>
      </c>
      <c r="AC997" s="21" t="s">
        <v>324</v>
      </c>
      <c r="AD997" s="21">
        <v>0</v>
      </c>
      <c r="AE997" s="23">
        <v>45196</v>
      </c>
      <c r="AF997" s="25" t="str">
        <f>IF(AE997="","",IF(AE997="TBD","TBD",IF(AE997="N/A","N/A","W"&amp;TEXT(WEEKNUM(AE997,21),"00")&amp;" "&amp;YEAR(AE997))))</f>
        <v>W39 2023</v>
      </c>
      <c r="AG997" s="21" t="s">
        <v>324</v>
      </c>
      <c r="AH997" s="21"/>
      <c r="AI997" s="23">
        <v>45196</v>
      </c>
      <c r="AJ997" s="25" t="str">
        <f>IF(AI997="","",IF(AI997="TBD","TBD",IF(AI997="N/A","N/A","W"&amp;TEXT(WEEKNUM(AI997,21),"00")&amp;" "&amp;YEAR(AI997))))</f>
        <v>W39 2023</v>
      </c>
      <c r="AK997" s="21" t="s">
        <v>324</v>
      </c>
      <c r="AL997" s="21"/>
      <c r="AM997" s="23">
        <v>45196</v>
      </c>
      <c r="AN997" s="25" t="str">
        <f>IF(AM997="","",IF(AM997="TBD","TBD",IF(AM997="N/A","N/A","W"&amp;TEXT(WEEKNUM(AM997,21),"00")&amp;" "&amp;YEAR(AM997))))</f>
        <v>W39 2023</v>
      </c>
      <c r="AO997" s="21" t="s">
        <v>324</v>
      </c>
      <c r="AP997" s="21" t="s">
        <v>7398</v>
      </c>
      <c r="AQ997" s="23">
        <v>45196</v>
      </c>
      <c r="AR997" s="25" t="str">
        <f>IF(AQ997="","",IF(AQ997="TBD","TBD",IF(AQ997="N/A","N/A","W"&amp;TEXT(WEEKNUM(AQ997,21),"00")&amp;" "&amp;YEAR(AQ997))))</f>
        <v>W39 2023</v>
      </c>
      <c r="AS997" s="21"/>
      <c r="AT997" s="21"/>
      <c r="AU997" s="23"/>
      <c r="AV997" s="25" t="s">
        <v>252</v>
      </c>
      <c r="AW997" s="23">
        <v>45196</v>
      </c>
      <c r="AX997" s="25" t="str">
        <f>IF(AW997="","",IF(AW997="TBD","TBD",IF(AW997="N/A","N/A","W"&amp;TEXT(WEEKNUM(AW997,21),"00")&amp;" "&amp;YEAR(AW997))))</f>
        <v>W39 2023</v>
      </c>
      <c r="AY997" s="21" t="s">
        <v>327</v>
      </c>
      <c r="AZ997" s="21" t="s">
        <v>328</v>
      </c>
      <c r="BA997" s="21" t="s">
        <v>329</v>
      </c>
      <c r="BB997" s="23">
        <v>45329</v>
      </c>
      <c r="BC997" s="23">
        <v>45338</v>
      </c>
      <c r="BD997" s="23">
        <v>45341</v>
      </c>
      <c r="BE997" s="25" t="str">
        <f>IF(BD997="","",IF(BD997="TBD","TBD",IF(BD997="N/A","N/A","W"&amp;TEXT(WEEKNUM(BD997,21),"00")&amp;" "&amp;YEAR(BD997))))</f>
        <v>W08 2024</v>
      </c>
      <c r="BF997" s="23">
        <v>45345</v>
      </c>
      <c r="BG997" s="25" t="str">
        <f>IF(BF997="","",IF(BF997="TBD","TBD",IF(BF997="N/A","N/A","W"&amp;TEXT(WEEKNUM(BF997,21),"00")&amp;" "&amp;YEAR(BF997))))</f>
        <v>W08 2024</v>
      </c>
      <c r="BH997" s="24">
        <f>+IF(BF997="",0,(BF997-BD997))</f>
        <v>4</v>
      </c>
      <c r="BI997" s="26" t="s">
        <v>415</v>
      </c>
      <c r="BJ997" s="26" t="s">
        <v>6970</v>
      </c>
      <c r="BK997" s="27">
        <v>45348</v>
      </c>
      <c r="BL997" s="25" t="str">
        <f>IF(BK997="","",IF(BK997="TBD","TBD",IF(BK997="N/A","N/A","W"&amp;TEXT(WEEKNUM(BK997,21),"00")&amp;" "&amp;YEAR(BK997))))</f>
        <v>W09 2024</v>
      </c>
      <c r="BM997" s="21" t="s">
        <v>415</v>
      </c>
      <c r="BN997" s="124" t="s">
        <v>6971</v>
      </c>
      <c r="BO997" s="23">
        <v>45341</v>
      </c>
      <c r="BP997" s="25" t="str">
        <f>IF(BO997="","",IF(BO997="TBD","TBD",IF(BO997="N/A","N/A","W"&amp;TEXT(WEEKNUM(BO997,21),"00")&amp;" "&amp;YEAR(BO997))))</f>
        <v>W08 2024</v>
      </c>
      <c r="BQ997" s="21" t="s">
        <v>330</v>
      </c>
      <c r="BR997" s="21" t="s">
        <v>6972</v>
      </c>
      <c r="BS997" s="334">
        <v>45349</v>
      </c>
      <c r="BT997" s="25" t="str">
        <f t="shared" si="53"/>
        <v>W09 2024</v>
      </c>
      <c r="BU997" s="21" t="s">
        <v>330</v>
      </c>
      <c r="BV997" s="22" t="s">
        <v>7399</v>
      </c>
      <c r="BW997" s="347">
        <v>45341</v>
      </c>
      <c r="BX997" s="25" t="str">
        <f t="shared" si="54"/>
        <v>W08 2024</v>
      </c>
      <c r="BY997" s="67">
        <v>45349</v>
      </c>
      <c r="BZ997" s="25" t="str">
        <f>IF(BY997="","",IF(BY997="TBD","TBD",IF(BY997="N/A","N/A","W"&amp;TEXT(WEEKNUM(BY997,21),"00")&amp;" "&amp;YEAR(BY997))))</f>
        <v>W09 2024</v>
      </c>
      <c r="CA997" s="22" t="s">
        <v>366</v>
      </c>
      <c r="CB997" s="129" t="s">
        <v>336</v>
      </c>
      <c r="CC997" s="21" t="s">
        <v>336</v>
      </c>
      <c r="CD997" s="21"/>
      <c r="CE997" s="23"/>
      <c r="CF997" s="23">
        <v>45649</v>
      </c>
      <c r="CG997" s="23"/>
      <c r="CH997" s="23">
        <v>45649</v>
      </c>
      <c r="CI997" s="25" t="str">
        <f>IF(CH997="","",IF(CH997="TBD","TBD",IF(CH997="N/A","N/A","W"&amp;TEXT(WEEKNUM(CH997,21),"00")&amp;" "&amp;YEAR(CH997))))</f>
        <v>W52 2024</v>
      </c>
      <c r="CJ997" s="23">
        <v>45652</v>
      </c>
      <c r="CK997" s="25" t="str">
        <f>IF(CJ997="","",IF(CJ997="TBD","TBD",IF(CJ997="N/A","N/A","W"&amp;TEXT(WEEKNUM(CJ997,21),"00")&amp;" "&amp;YEAR(CJ997))))</f>
        <v>W52 2024</v>
      </c>
      <c r="CL997" s="24">
        <f>+IF(CJ997="",0,(CJ997-CH997))</f>
        <v>3</v>
      </c>
      <c r="CM997" s="21" t="s">
        <v>339</v>
      </c>
      <c r="CN997" s="21" t="s">
        <v>7400</v>
      </c>
      <c r="CO997" s="23">
        <v>45656</v>
      </c>
      <c r="CP997" s="25" t="str">
        <f>IF(CO997="","",IF(CO997="TBD","TBD",IF(CO997="N/A","N/A","W"&amp;TEXT(WEEKNUM(CO997,21),"00")&amp;" "&amp;YEAR(CO997))))</f>
        <v>W01 2024</v>
      </c>
      <c r="CQ997" s="23" t="s">
        <v>339</v>
      </c>
      <c r="CR997" s="23"/>
      <c r="CS997" s="23">
        <v>45652</v>
      </c>
      <c r="CT997" s="25" t="str">
        <f>IF(CS997="","",IF(CS997="TBD","TBD",IF(CS997="N/A","N/A","W"&amp;TEXT(WEEKNUM(CS997,21),"00")&amp;" "&amp;YEAR(CS997))))</f>
        <v>W52 2024</v>
      </c>
      <c r="CU997" s="21" t="s">
        <v>339</v>
      </c>
      <c r="CV997" s="21"/>
      <c r="CW997" s="23">
        <v>45653</v>
      </c>
      <c r="CX997" s="25" t="str">
        <f>IF(CW997="","",IF(CW997="TBD","TBD",IF(CW997="N/A","N/A","W"&amp;TEXT(WEEKNUM(CW997,21),"00")&amp;" "&amp;YEAR(CW997))))</f>
        <v>W52 2024</v>
      </c>
      <c r="CY997" s="21" t="s">
        <v>339</v>
      </c>
      <c r="CZ997" s="21"/>
      <c r="DA997" s="23">
        <v>45653</v>
      </c>
      <c r="DB997" s="25" t="str">
        <f>IF(DA997="","",IF(DA997="TBD","TBD",IF(DA997="N/A","N/A","W"&amp;TEXT(WEEKNUM(DA997,21),"00")&amp;" "&amp;YEAR(DA997))))</f>
        <v>W52 2024</v>
      </c>
      <c r="DC997" s="23">
        <v>45660</v>
      </c>
      <c r="DD997" s="25" t="str">
        <f>IF(DC997="","",IF(DC997="TBD","TBD",IF(DC997="N/A","N/A","W"&amp;TEXT(WEEKNUM(DC997,21),"00")&amp;" "&amp;YEAR(DC997))))</f>
        <v>W01 2025</v>
      </c>
      <c r="DE997" s="21" t="s">
        <v>340</v>
      </c>
      <c r="DF997" s="23"/>
      <c r="DG997" s="21" t="s">
        <v>259</v>
      </c>
      <c r="DH997" s="21">
        <v>0</v>
      </c>
      <c r="DI997" s="18"/>
      <c r="DJ997" s="18"/>
      <c r="DK997" s="21" t="s">
        <v>260</v>
      </c>
      <c r="DL997" s="21" t="s">
        <v>341</v>
      </c>
      <c r="DM997" s="21"/>
      <c r="DN997" s="23">
        <v>45686</v>
      </c>
      <c r="DO997" s="23">
        <v>45686</v>
      </c>
      <c r="DP997" s="23"/>
      <c r="DQ997" s="23" t="s">
        <v>276</v>
      </c>
      <c r="DR997" s="23"/>
      <c r="DS997" s="23">
        <v>45695</v>
      </c>
      <c r="DT997" s="23" t="s">
        <v>502</v>
      </c>
      <c r="DU997" s="23"/>
      <c r="DV997" s="23">
        <v>45706</v>
      </c>
      <c r="DW997" s="23" t="s">
        <v>342</v>
      </c>
      <c r="DX997" s="23"/>
      <c r="DY997" s="18"/>
      <c r="DZ997" s="18"/>
      <c r="EA997" s="18"/>
      <c r="EB997" s="21" t="s">
        <v>41</v>
      </c>
      <c r="EC997" s="18" t="s">
        <v>234</v>
      </c>
      <c r="ED997" s="18"/>
      <c r="EE997" s="18"/>
      <c r="EF997" s="55"/>
      <c r="EG997" s="55"/>
      <c r="EH997" s="18"/>
      <c r="EI997" s="18">
        <v>0</v>
      </c>
      <c r="EJ997" s="29" t="str">
        <f>K997&amp;AY997&amp;CA997&amp;DE997&amp;DT997&amp;DW997</f>
        <v>VigenteTSS Aprobado 4GIng Aprobada con Observaciones 4GAs Built Aprobado 4GIntegradoOn Air</v>
      </c>
    </row>
    <row r="998" spans="1:140" ht="12" hidden="1" customHeight="1">
      <c r="A998" s="30" t="str">
        <f>IFERROR(IF(VLOOKUP(B998,SEARCH!A:A,1,0)=B998,"OK",""),"")</f>
        <v/>
      </c>
      <c r="B998" s="31" t="s">
        <v>7401</v>
      </c>
      <c r="C998" s="15" t="s">
        <v>7402</v>
      </c>
      <c r="D998" s="16">
        <v>13</v>
      </c>
      <c r="E998" s="16">
        <v>-33.748109999999997</v>
      </c>
      <c r="F998" s="16">
        <v>-70.676428999999999</v>
      </c>
      <c r="G998" s="16" t="s">
        <v>270</v>
      </c>
      <c r="H998" s="16" t="s">
        <v>2369</v>
      </c>
      <c r="I998" s="16" t="s">
        <v>7403</v>
      </c>
      <c r="J998" s="16" t="s">
        <v>1736</v>
      </c>
      <c r="K998" s="16" t="s">
        <v>3</v>
      </c>
      <c r="L998" s="16" t="s">
        <v>247</v>
      </c>
      <c r="M998" s="103"/>
      <c r="N998" s="18"/>
      <c r="O998" s="19" t="s">
        <v>4478</v>
      </c>
      <c r="P998" s="19" t="s">
        <v>248</v>
      </c>
      <c r="Q998" s="18"/>
      <c r="R998" s="21" t="s">
        <v>6879</v>
      </c>
      <c r="S998" s="21">
        <v>12</v>
      </c>
      <c r="T998" s="22" t="s">
        <v>7404</v>
      </c>
      <c r="U998" s="23">
        <v>45562</v>
      </c>
      <c r="V998" s="21" t="str">
        <f>IF(U998="","",IF(U998="TBD","TBD",IF(U998="N/A","N/A","W"&amp;TEXT(WEEKNUM(U998,21),"00")&amp;" "&amp;YEAR(U998))))</f>
        <v>W39 2024</v>
      </c>
      <c r="W998" s="23">
        <v>45622</v>
      </c>
      <c r="X998" s="23"/>
      <c r="Y998" s="23" t="str">
        <f>IF(X998="","",IF(X998="TBD","TBD",IF(X998="N/A","N/A","W"&amp;TEXT(WEEKNUM(X998,21),"00")&amp;" "&amp;YEAR(X998))))</f>
        <v/>
      </c>
      <c r="Z998" s="23">
        <v>45623</v>
      </c>
      <c r="AA998" s="23">
        <v>45625</v>
      </c>
      <c r="AB998" s="24">
        <f>+IF(Z998="",0,AA998-Z998)</f>
        <v>2</v>
      </c>
      <c r="AC998" s="21" t="s">
        <v>1381</v>
      </c>
      <c r="AD998" s="21"/>
      <c r="AE998" s="23"/>
      <c r="AF998" s="25" t="str">
        <f>IF(AE998="","",IF(AE998="TBD","TBD",IF(AE998="N/A","N/A","W"&amp;TEXT(WEEKNUM(AE998,21),"00")&amp;" "&amp;YEAR(AE998))))</f>
        <v/>
      </c>
      <c r="AG998" s="21" t="s">
        <v>251</v>
      </c>
      <c r="AH998" s="21"/>
      <c r="AI998" s="23"/>
      <c r="AJ998" s="25" t="str">
        <f>IF(AI998="","",IF(AI998="TBD","TBD",IF(AI998="N/A","N/A","W"&amp;TEXT(WEEKNUM(AI998,21),"00")&amp;" "&amp;YEAR(AI998))))</f>
        <v/>
      </c>
      <c r="AK998" s="21" t="s">
        <v>251</v>
      </c>
      <c r="AL998" s="21"/>
      <c r="AM998" s="23"/>
      <c r="AN998" s="25" t="str">
        <f>IF(AM998="","",IF(AM998="TBD","TBD",IF(AM998="N/A","N/A","W"&amp;TEXT(WEEKNUM(AM998,21),"00")&amp;" "&amp;YEAR(AM998))))</f>
        <v/>
      </c>
      <c r="AO998" s="21" t="s">
        <v>251</v>
      </c>
      <c r="AP998" s="21"/>
      <c r="AQ998" s="23"/>
      <c r="AR998" s="25" t="str">
        <f>IF(AQ998="","",IF(AQ998="TBD","TBD",IF(AQ998="N/A","N/A","W"&amp;TEXT(WEEKNUM(AQ998,21),"00")&amp;" "&amp;YEAR(AQ998))))</f>
        <v/>
      </c>
      <c r="AS998" s="21"/>
      <c r="AT998" s="21"/>
      <c r="AU998" s="23"/>
      <c r="AV998" s="25" t="s">
        <v>252</v>
      </c>
      <c r="AW998" s="23"/>
      <c r="AX998" s="25" t="str">
        <f>IF(AW998="","",IF(AW998="TBD","TBD",IF(AW998="N/A","N/A","W"&amp;TEXT(WEEKNUM(AW998,21),"00")&amp;" "&amp;YEAR(AW998))))</f>
        <v/>
      </c>
      <c r="AY998" s="21" t="s">
        <v>1381</v>
      </c>
      <c r="AZ998" s="21" t="s">
        <v>254</v>
      </c>
      <c r="BA998" s="21" t="s">
        <v>255</v>
      </c>
      <c r="BB998" s="23"/>
      <c r="BC998" s="23"/>
      <c r="BD998" s="23"/>
      <c r="BE998" s="25" t="str">
        <f>IF(BD998="","",IF(BD998="TBD","TBD",IF(BD998="N/A","N/A","W"&amp;TEXT(WEEKNUM(BD998,21),"00")&amp;" "&amp;YEAR(BD998))))</f>
        <v/>
      </c>
      <c r="BF998" s="23"/>
      <c r="BG998" s="25" t="str">
        <f>IF(BF998="","",IF(BF998="TBD","TBD",IF(BF998="N/A","N/A","W"&amp;TEXT(WEEKNUM(BF998,21),"00")&amp;" "&amp;YEAR(BF998))))</f>
        <v/>
      </c>
      <c r="BH998" s="24">
        <f>+IF(BF998="",0,(BF998-BD998))</f>
        <v>0</v>
      </c>
      <c r="BI998" s="26" t="s">
        <v>256</v>
      </c>
      <c r="BJ998" s="26"/>
      <c r="BK998" s="27"/>
      <c r="BL998" s="25" t="str">
        <f>IF(BK998="","",IF(BK998="TBD","TBD",IF(BK998="N/A","N/A","W"&amp;TEXT(WEEKNUM(BK998,21),"00")&amp;" "&amp;YEAR(BK998))))</f>
        <v/>
      </c>
      <c r="BM998" s="21" t="s">
        <v>256</v>
      </c>
      <c r="BN998" s="124"/>
      <c r="BO998" s="23"/>
      <c r="BP998" s="25" t="str">
        <f>IF(BO998="","",IF(BO998="TBD","TBD",IF(BO998="N/A","N/A","W"&amp;TEXT(WEEKNUM(BO998,21),"00")&amp;" "&amp;YEAR(BO998))))</f>
        <v/>
      </c>
      <c r="BQ998" s="21" t="s">
        <v>256</v>
      </c>
      <c r="BR998" s="21"/>
      <c r="BS998" s="334"/>
      <c r="BT998" s="25" t="str">
        <f t="shared" si="53"/>
        <v/>
      </c>
      <c r="BU998" s="21" t="s">
        <v>256</v>
      </c>
      <c r="BV998" s="22"/>
      <c r="BW998" s="347"/>
      <c r="BX998" s="25" t="str">
        <f t="shared" si="54"/>
        <v/>
      </c>
      <c r="BY998" s="67"/>
      <c r="BZ998" s="25" t="str">
        <f>IF(BY998="","",IF(BY998="TBD","TBD",IF(BY998="N/A","N/A","W"&amp;TEXT(WEEKNUM(BY998,21),"00")&amp;" "&amp;YEAR(BY998))))</f>
        <v/>
      </c>
      <c r="CA998" s="21" t="s">
        <v>257</v>
      </c>
      <c r="CB998" s="21" t="s">
        <v>349</v>
      </c>
      <c r="CC998" s="21" t="s">
        <v>350</v>
      </c>
      <c r="CD998" s="21"/>
      <c r="CE998" s="23"/>
      <c r="CF998" s="23"/>
      <c r="CG998" s="23"/>
      <c r="CH998" s="23"/>
      <c r="CI998" s="25" t="str">
        <f>IF(CH998="","",IF(CH998="TBD","TBD",IF(CH998="N/A","N/A","W"&amp;TEXT(WEEKNUM(CH998,21),"00")&amp;" "&amp;YEAR(CH998))))</f>
        <v/>
      </c>
      <c r="CJ998" s="23"/>
      <c r="CK998" s="25" t="str">
        <f>IF(CJ998="","",IF(CJ998="TBD","TBD",IF(CJ998="N/A","N/A","W"&amp;TEXT(WEEKNUM(CJ998,21),"00")&amp;" "&amp;YEAR(CJ998))))</f>
        <v/>
      </c>
      <c r="CL998" s="24">
        <f>+IF(CJ998="",0,(CJ998-CH998))</f>
        <v>0</v>
      </c>
      <c r="CM998" s="21" t="s">
        <v>258</v>
      </c>
      <c r="CN998" s="21"/>
      <c r="CO998" s="23"/>
      <c r="CP998" s="25" t="str">
        <f>IF(CO998="","",IF(CO998="TBD","TBD",IF(CO998="N/A","N/A","W"&amp;TEXT(WEEKNUM(CO998,21),"00")&amp;" "&amp;YEAR(CO998))))</f>
        <v/>
      </c>
      <c r="CQ998" s="23" t="s">
        <v>258</v>
      </c>
      <c r="CR998" s="23"/>
      <c r="CS998" s="23"/>
      <c r="CT998" s="25" t="str">
        <f>IF(CS998="","",IF(CS998="TBD","TBD",IF(CS998="N/A","N/A","W"&amp;TEXT(WEEKNUM(CS998,21),"00")&amp;" "&amp;YEAR(CS998))))</f>
        <v/>
      </c>
      <c r="CU998" s="21" t="s">
        <v>258</v>
      </c>
      <c r="CV998" s="21"/>
      <c r="CW998" s="23"/>
      <c r="CX998" s="25" t="str">
        <f>IF(CW998="","",IF(CW998="TBD","TBD",IF(CW998="N/A","N/A","W"&amp;TEXT(WEEKNUM(CW998,21),"00")&amp;" "&amp;YEAR(CW998))))</f>
        <v/>
      </c>
      <c r="CY998" s="21" t="s">
        <v>258</v>
      </c>
      <c r="CZ998" s="21"/>
      <c r="DA998" s="23"/>
      <c r="DB998" s="25" t="str">
        <f>IF(DA998="","",IF(DA998="TBD","TBD",IF(DA998="N/A","N/A","W"&amp;TEXT(WEEKNUM(DA998,21),"00")&amp;" "&amp;YEAR(DA998))))</f>
        <v/>
      </c>
      <c r="DC998" s="23"/>
      <c r="DD998" s="25" t="str">
        <f>IF(DC998="","",IF(DC998="TBD","TBD",IF(DC998="N/A","N/A","W"&amp;TEXT(WEEKNUM(DC998,21),"00")&amp;" "&amp;YEAR(DC998))))</f>
        <v/>
      </c>
      <c r="DE998" s="21" t="s">
        <v>258</v>
      </c>
      <c r="DF998" s="23"/>
      <c r="DG998" s="21" t="s">
        <v>259</v>
      </c>
      <c r="DH998" s="18"/>
      <c r="DI998" s="18"/>
      <c r="DJ998" s="18"/>
      <c r="DK998" s="21" t="s">
        <v>260</v>
      </c>
      <c r="DL998" s="21" t="s">
        <v>275</v>
      </c>
      <c r="DM998" s="21"/>
      <c r="DN998" s="23"/>
      <c r="DO998" s="23"/>
      <c r="DP998" s="23"/>
      <c r="DQ998" s="23" t="s">
        <v>276</v>
      </c>
      <c r="DR998" s="23"/>
      <c r="DS998" s="23"/>
      <c r="DT998" s="23"/>
      <c r="DU998" s="23"/>
      <c r="DV998" s="23"/>
      <c r="DW998" s="23"/>
      <c r="DX998" s="23"/>
      <c r="DY998" s="18"/>
      <c r="DZ998" s="18"/>
      <c r="EA998" s="18"/>
      <c r="EB998" s="21" t="s">
        <v>30</v>
      </c>
      <c r="EC998" s="18"/>
      <c r="ED998" s="18"/>
      <c r="EE998" s="18"/>
      <c r="EF998" s="55"/>
      <c r="EG998" s="55"/>
      <c r="EH998" s="18"/>
      <c r="EI998" s="18">
        <v>0</v>
      </c>
      <c r="EJ998" s="29" t="str">
        <f>K998&amp;AY998&amp;CA998&amp;DE998&amp;DT998&amp;DW998</f>
        <v>No VigenteTSS En RevisiónIng No Recibida 4GAs Built No Recibido</v>
      </c>
    </row>
    <row r="999" spans="1:140" ht="12" hidden="1" customHeight="1">
      <c r="A999" s="30" t="str">
        <f>IFERROR(IF(VLOOKUP(B999,SEARCH!A:A,1,0)=B999,"OK",""),"")</f>
        <v/>
      </c>
      <c r="B999" s="31" t="s">
        <v>7405</v>
      </c>
      <c r="C999" s="15" t="s">
        <v>7406</v>
      </c>
      <c r="D999" s="16">
        <v>13</v>
      </c>
      <c r="E999" s="16">
        <v>-33.730289999999997</v>
      </c>
      <c r="F999" s="16">
        <v>-70.785150000000002</v>
      </c>
      <c r="G999" s="16" t="s">
        <v>270</v>
      </c>
      <c r="H999" s="16" t="s">
        <v>2369</v>
      </c>
      <c r="I999" s="16" t="s">
        <v>7407</v>
      </c>
      <c r="J999" s="16" t="s">
        <v>535</v>
      </c>
      <c r="K999" s="16" t="s">
        <v>3</v>
      </c>
      <c r="L999" s="16" t="s">
        <v>247</v>
      </c>
      <c r="M999" s="103"/>
      <c r="N999" s="18"/>
      <c r="O999" s="19" t="s">
        <v>4478</v>
      </c>
      <c r="P999" s="19" t="s">
        <v>248</v>
      </c>
      <c r="Q999" s="18"/>
      <c r="R999" s="21" t="s">
        <v>4802</v>
      </c>
      <c r="S999" s="21">
        <v>0</v>
      </c>
      <c r="T999" s="22" t="s">
        <v>7407</v>
      </c>
      <c r="U999" s="23">
        <v>45562</v>
      </c>
      <c r="V999" s="21" t="str">
        <f>IF(U999="","",IF(U999="TBD","TBD",IF(U999="N/A","N/A","W"&amp;TEXT(WEEKNUM(U999,21),"00")&amp;" "&amp;YEAR(U999))))</f>
        <v>W39 2024</v>
      </c>
      <c r="W999" s="23">
        <v>45589</v>
      </c>
      <c r="X999" s="23"/>
      <c r="Y999" s="23" t="str">
        <f>IF(X999="","",IF(X999="TBD","TBD",IF(X999="N/A","N/A","W"&amp;TEXT(WEEKNUM(X999,21),"00")&amp;" "&amp;YEAR(X999))))</f>
        <v/>
      </c>
      <c r="Z999" s="23"/>
      <c r="AA999" s="23"/>
      <c r="AB999" s="24">
        <f>+IF(Z999="",0,AA999-Z999)</f>
        <v>0</v>
      </c>
      <c r="AC999" s="21" t="s">
        <v>251</v>
      </c>
      <c r="AD999" s="21"/>
      <c r="AE999" s="23"/>
      <c r="AF999" s="25" t="str">
        <f>IF(AE999="","",IF(AE999="TBD","TBD",IF(AE999="N/A","N/A","W"&amp;TEXT(WEEKNUM(AE999,21),"00")&amp;" "&amp;YEAR(AE999))))</f>
        <v/>
      </c>
      <c r="AG999" s="21" t="s">
        <v>251</v>
      </c>
      <c r="AH999" s="21"/>
      <c r="AI999" s="23"/>
      <c r="AJ999" s="25" t="str">
        <f>IF(AI999="","",IF(AI999="TBD","TBD",IF(AI999="N/A","N/A","W"&amp;TEXT(WEEKNUM(AI999,21),"00")&amp;" "&amp;YEAR(AI999))))</f>
        <v/>
      </c>
      <c r="AK999" s="21" t="s">
        <v>251</v>
      </c>
      <c r="AL999" s="21"/>
      <c r="AM999" s="23"/>
      <c r="AN999" s="25" t="str">
        <f>IF(AM999="","",IF(AM999="TBD","TBD",IF(AM999="N/A","N/A","W"&amp;TEXT(WEEKNUM(AM999,21),"00")&amp;" "&amp;YEAR(AM999))))</f>
        <v/>
      </c>
      <c r="AO999" s="21" t="s">
        <v>251</v>
      </c>
      <c r="AP999" s="21"/>
      <c r="AQ999" s="23"/>
      <c r="AR999" s="25" t="str">
        <f>IF(AQ999="","",IF(AQ999="TBD","TBD",IF(AQ999="N/A","N/A","W"&amp;TEXT(WEEKNUM(AQ999,21),"00")&amp;" "&amp;YEAR(AQ999))))</f>
        <v/>
      </c>
      <c r="AS999" s="21"/>
      <c r="AT999" s="21"/>
      <c r="AU999" s="23"/>
      <c r="AV999" s="25"/>
      <c r="AW999" s="23"/>
      <c r="AX999" s="25" t="str">
        <f>IF(AW999="","",IF(AW999="TBD","TBD",IF(AW999="N/A","N/A","W"&amp;TEXT(WEEKNUM(AW999,21),"00")&amp;" "&amp;YEAR(AW999))))</f>
        <v/>
      </c>
      <c r="AY999" s="21" t="s">
        <v>253</v>
      </c>
      <c r="AZ999" s="21" t="s">
        <v>254</v>
      </c>
      <c r="BA999" s="21" t="s">
        <v>255</v>
      </c>
      <c r="BB999" s="23"/>
      <c r="BC999" s="23"/>
      <c r="BD999" s="23"/>
      <c r="BE999" s="25" t="str">
        <f>IF(BD999="","",IF(BD999="TBD","TBD",IF(BD999="N/A","N/A","W"&amp;TEXT(WEEKNUM(BD999,21),"00")&amp;" "&amp;YEAR(BD999))))</f>
        <v/>
      </c>
      <c r="BF999" s="23"/>
      <c r="BG999" s="25" t="str">
        <f>IF(BF999="","",IF(BF999="TBD","TBD",IF(BF999="N/A","N/A","W"&amp;TEXT(WEEKNUM(BF999,21),"00")&amp;" "&amp;YEAR(BF999))))</f>
        <v/>
      </c>
      <c r="BH999" s="24">
        <f>+IF(BF999="",0,(BF999-BD999))</f>
        <v>0</v>
      </c>
      <c r="BI999" s="26" t="s">
        <v>256</v>
      </c>
      <c r="BJ999" s="26"/>
      <c r="BK999" s="27"/>
      <c r="BL999" s="25" t="str">
        <f>IF(BK999="","",IF(BK999="TBD","TBD",IF(BK999="N/A","N/A","W"&amp;TEXT(WEEKNUM(BK999,21),"00")&amp;" "&amp;YEAR(BK999))))</f>
        <v/>
      </c>
      <c r="BM999" s="21" t="s">
        <v>256</v>
      </c>
      <c r="BN999" s="124"/>
      <c r="BO999" s="23"/>
      <c r="BP999" s="25" t="str">
        <f>IF(BO999="","",IF(BO999="TBD","TBD",IF(BO999="N/A","N/A","W"&amp;TEXT(WEEKNUM(BO999,21),"00")&amp;" "&amp;YEAR(BO999))))</f>
        <v/>
      </c>
      <c r="BQ999" s="21" t="s">
        <v>256</v>
      </c>
      <c r="BR999" s="21"/>
      <c r="BS999" s="334"/>
      <c r="BT999" s="25" t="str">
        <f t="shared" si="53"/>
        <v/>
      </c>
      <c r="BU999" s="21" t="s">
        <v>256</v>
      </c>
      <c r="BV999" s="22"/>
      <c r="BW999" s="347"/>
      <c r="BX999" s="25" t="str">
        <f t="shared" si="54"/>
        <v/>
      </c>
      <c r="BY999" s="67"/>
      <c r="BZ999" s="25" t="str">
        <f>IF(BY999="","",IF(BY999="TBD","TBD",IF(BY999="N/A","N/A","W"&amp;TEXT(WEEKNUM(BY999,21),"00")&amp;" "&amp;YEAR(BY999))))</f>
        <v/>
      </c>
      <c r="CA999" s="21" t="s">
        <v>257</v>
      </c>
      <c r="CB999" s="21" t="s">
        <v>349</v>
      </c>
      <c r="CC999" s="21" t="s">
        <v>350</v>
      </c>
      <c r="CD999" s="21"/>
      <c r="CE999" s="23"/>
      <c r="CF999" s="23"/>
      <c r="CG999" s="23"/>
      <c r="CH999" s="23"/>
      <c r="CI999" s="25" t="str">
        <f>IF(CH999="","",IF(CH999="TBD","TBD",IF(CH999="N/A","N/A","W"&amp;TEXT(WEEKNUM(CH999,21),"00")&amp;" "&amp;YEAR(CH999))))</f>
        <v/>
      </c>
      <c r="CJ999" s="23"/>
      <c r="CK999" s="25" t="str">
        <f>IF(CJ999="","",IF(CJ999="TBD","TBD",IF(CJ999="N/A","N/A","W"&amp;TEXT(WEEKNUM(CJ999,21),"00")&amp;" "&amp;YEAR(CJ999))))</f>
        <v/>
      </c>
      <c r="CL999" s="24">
        <f>+IF(CJ999="",0,(CJ999-CH999))</f>
        <v>0</v>
      </c>
      <c r="CM999" s="21" t="s">
        <v>258</v>
      </c>
      <c r="CN999" s="21"/>
      <c r="CO999" s="23"/>
      <c r="CP999" s="25" t="str">
        <f>IF(CO999="","",IF(CO999="TBD","TBD",IF(CO999="N/A","N/A","W"&amp;TEXT(WEEKNUM(CO999,21),"00")&amp;" "&amp;YEAR(CO999))))</f>
        <v/>
      </c>
      <c r="CQ999" s="23" t="s">
        <v>258</v>
      </c>
      <c r="CR999" s="23"/>
      <c r="CS999" s="23"/>
      <c r="CT999" s="25" t="str">
        <f>IF(CS999="","",IF(CS999="TBD","TBD",IF(CS999="N/A","N/A","W"&amp;TEXT(WEEKNUM(CS999,21),"00")&amp;" "&amp;YEAR(CS999))))</f>
        <v/>
      </c>
      <c r="CU999" s="21" t="s">
        <v>258</v>
      </c>
      <c r="CV999" s="21" t="s">
        <v>7408</v>
      </c>
      <c r="CW999" s="23"/>
      <c r="CX999" s="25" t="str">
        <f>IF(CW999="","",IF(CW999="TBD","TBD",IF(CW999="N/A","N/A","W"&amp;TEXT(WEEKNUM(CW999,21),"00")&amp;" "&amp;YEAR(CW999))))</f>
        <v/>
      </c>
      <c r="CY999" s="21" t="s">
        <v>258</v>
      </c>
      <c r="CZ999" s="21" t="s">
        <v>7408</v>
      </c>
      <c r="DA999" s="23"/>
      <c r="DB999" s="25" t="str">
        <f>IF(DA999="","",IF(DA999="TBD","TBD",IF(DA999="N/A","N/A","W"&amp;TEXT(WEEKNUM(DA999,21),"00")&amp;" "&amp;YEAR(DA999))))</f>
        <v/>
      </c>
      <c r="DC999" s="23"/>
      <c r="DD999" s="25" t="str">
        <f>IF(DC999="","",IF(DC999="TBD","TBD",IF(DC999="N/A","N/A","W"&amp;TEXT(WEEKNUM(DC999,21),"00")&amp;" "&amp;YEAR(DC999))))</f>
        <v/>
      </c>
      <c r="DE999" s="21" t="s">
        <v>258</v>
      </c>
      <c r="DF999" s="23"/>
      <c r="DG999" s="21" t="s">
        <v>259</v>
      </c>
      <c r="DH999" s="18"/>
      <c r="DI999" s="18"/>
      <c r="DJ999" s="18"/>
      <c r="DK999" s="21" t="s">
        <v>260</v>
      </c>
      <c r="DL999" s="21" t="s">
        <v>275</v>
      </c>
      <c r="DM999" s="21"/>
      <c r="DN999" s="23"/>
      <c r="DO999" s="23"/>
      <c r="DP999" s="23"/>
      <c r="DQ999" s="23" t="s">
        <v>276</v>
      </c>
      <c r="DR999" s="23"/>
      <c r="DS999" s="23"/>
      <c r="DT999" s="23"/>
      <c r="DU999" s="23"/>
      <c r="DV999" s="23"/>
      <c r="DW999" s="23"/>
      <c r="DX999" s="23"/>
      <c r="DY999" s="18"/>
      <c r="DZ999" s="18"/>
      <c r="EA999" s="18"/>
      <c r="EB999" s="21" t="s">
        <v>30</v>
      </c>
      <c r="EC999" s="18"/>
      <c r="ED999" s="18"/>
      <c r="EE999" s="18"/>
      <c r="EF999" s="55"/>
      <c r="EG999" s="55"/>
      <c r="EH999" s="18"/>
      <c r="EI999" s="18">
        <v>0</v>
      </c>
      <c r="EJ999" s="29" t="str">
        <f>K999&amp;AY999&amp;CA999&amp;DE999&amp;DT999&amp;DW999</f>
        <v>No VigenteTSS No Recibido 4GIng No Recibida 4GAs Built No Recibido</v>
      </c>
    </row>
    <row r="1000" spans="1:140" ht="12" hidden="1" customHeight="1">
      <c r="A1000" s="30" t="str">
        <f>IFERROR(IF(VLOOKUP(B1000,SEARCH!A:A,1,0)=B1000,"OK",""),"")</f>
        <v/>
      </c>
      <c r="B1000" s="31" t="s">
        <v>7409</v>
      </c>
      <c r="C1000" s="15" t="s">
        <v>7410</v>
      </c>
      <c r="D1000" s="16">
        <v>13</v>
      </c>
      <c r="E1000" s="16">
        <v>-33.762405000000001</v>
      </c>
      <c r="F1000" s="16">
        <v>-70.746718000000001</v>
      </c>
      <c r="G1000" s="16" t="s">
        <v>270</v>
      </c>
      <c r="H1000" s="16" t="s">
        <v>2369</v>
      </c>
      <c r="I1000" s="16" t="s">
        <v>7411</v>
      </c>
      <c r="J1000" s="16" t="s">
        <v>318</v>
      </c>
      <c r="K1000" s="16" t="s">
        <v>3</v>
      </c>
      <c r="L1000" s="16" t="s">
        <v>247</v>
      </c>
      <c r="M1000" s="103"/>
      <c r="N1000" s="18"/>
      <c r="O1000" s="19" t="s">
        <v>4478</v>
      </c>
      <c r="P1000" s="19" t="s">
        <v>248</v>
      </c>
      <c r="Q1000" s="18"/>
      <c r="R1000" s="21" t="s">
        <v>4802</v>
      </c>
      <c r="S1000" s="21">
        <v>12</v>
      </c>
      <c r="T1000" s="22" t="s">
        <v>7412</v>
      </c>
      <c r="U1000" s="23">
        <v>45562</v>
      </c>
      <c r="V1000" s="21" t="str">
        <f>IF(U1000="","",IF(U1000="TBD","TBD",IF(U1000="N/A","N/A","W"&amp;TEXT(WEEKNUM(U1000,21),"00")&amp;" "&amp;YEAR(U1000))))</f>
        <v>W39 2024</v>
      </c>
      <c r="W1000" s="23"/>
      <c r="X1000" s="23"/>
      <c r="Y1000" s="23" t="str">
        <f>IF(X1000="","",IF(X1000="TBD","TBD",IF(X1000="N/A","N/A","W"&amp;TEXT(WEEKNUM(X1000,21),"00")&amp;" "&amp;YEAR(X1000))))</f>
        <v/>
      </c>
      <c r="Z1000" s="23"/>
      <c r="AA1000" s="23"/>
      <c r="AB1000" s="24">
        <f>+IF(Z1000="",0,AA1000-Z1000)</f>
        <v>0</v>
      </c>
      <c r="AC1000" s="21" t="s">
        <v>251</v>
      </c>
      <c r="AD1000" s="21">
        <v>0</v>
      </c>
      <c r="AE1000" s="23"/>
      <c r="AF1000" s="25" t="str">
        <f>IF(AE1000="","",IF(AE1000="TBD","TBD",IF(AE1000="N/A","N/A","W"&amp;TEXT(WEEKNUM(AE1000,21),"00")&amp;" "&amp;YEAR(AE1000))))</f>
        <v/>
      </c>
      <c r="AG1000" s="21" t="s">
        <v>251</v>
      </c>
      <c r="AH1000" s="21"/>
      <c r="AI1000" s="23"/>
      <c r="AJ1000" s="25" t="str">
        <f>IF(AI1000="","",IF(AI1000="TBD","TBD",IF(AI1000="N/A","N/A","W"&amp;TEXT(WEEKNUM(AI1000,21),"00")&amp;" "&amp;YEAR(AI1000))))</f>
        <v/>
      </c>
      <c r="AK1000" s="21" t="s">
        <v>251</v>
      </c>
      <c r="AL1000" s="21"/>
      <c r="AM1000" s="23"/>
      <c r="AN1000" s="25" t="str">
        <f>IF(AM1000="","",IF(AM1000="TBD","TBD",IF(AM1000="N/A","N/A","W"&amp;TEXT(WEEKNUM(AM1000,21),"00")&amp;" "&amp;YEAR(AM1000))))</f>
        <v/>
      </c>
      <c r="AO1000" s="21" t="s">
        <v>251</v>
      </c>
      <c r="AP1000" s="21"/>
      <c r="AQ1000" s="23"/>
      <c r="AR1000" s="25" t="str">
        <f>IF(AQ1000="","",IF(AQ1000="TBD","TBD",IF(AQ1000="N/A","N/A","W"&amp;TEXT(WEEKNUM(AQ1000,21),"00")&amp;" "&amp;YEAR(AQ1000))))</f>
        <v/>
      </c>
      <c r="AS1000" s="21"/>
      <c r="AT1000" s="21"/>
      <c r="AU1000" s="23"/>
      <c r="AV1000" s="25" t="s">
        <v>252</v>
      </c>
      <c r="AW1000" s="23"/>
      <c r="AX1000" s="25" t="str">
        <f>IF(AW1000="","",IF(AW1000="TBD","TBD",IF(AW1000="N/A","N/A","W"&amp;TEXT(WEEKNUM(AW1000,21),"00")&amp;" "&amp;YEAR(AW1000))))</f>
        <v/>
      </c>
      <c r="AY1000" s="21" t="s">
        <v>253</v>
      </c>
      <c r="AZ1000" s="21" t="s">
        <v>254</v>
      </c>
      <c r="BA1000" s="21" t="s">
        <v>255</v>
      </c>
      <c r="BB1000" s="23"/>
      <c r="BC1000" s="23"/>
      <c r="BD1000" s="23"/>
      <c r="BE1000" s="25" t="str">
        <f>IF(BD1000="","",IF(BD1000="TBD","TBD",IF(BD1000="N/A","N/A","W"&amp;TEXT(WEEKNUM(BD1000,21),"00")&amp;" "&amp;YEAR(BD1000))))</f>
        <v/>
      </c>
      <c r="BF1000" s="23"/>
      <c r="BG1000" s="25" t="str">
        <f>IF(BF1000="","",IF(BF1000="TBD","TBD",IF(BF1000="N/A","N/A","W"&amp;TEXT(WEEKNUM(BF1000,21),"00")&amp;" "&amp;YEAR(BF1000))))</f>
        <v/>
      </c>
      <c r="BH1000" s="24">
        <f>+IF(BF1000="",0,(BF1000-BD1000))</f>
        <v>0</v>
      </c>
      <c r="BI1000" s="26" t="s">
        <v>256</v>
      </c>
      <c r="BJ1000" s="26"/>
      <c r="BK1000" s="27"/>
      <c r="BL1000" s="25" t="str">
        <f>IF(BK1000="","",IF(BK1000="TBD","TBD",IF(BK1000="N/A","N/A","W"&amp;TEXT(WEEKNUM(BK1000,21),"00")&amp;" "&amp;YEAR(BK1000))))</f>
        <v/>
      </c>
      <c r="BM1000" s="21" t="s">
        <v>256</v>
      </c>
      <c r="BN1000" s="124"/>
      <c r="BO1000" s="23"/>
      <c r="BP1000" s="25" t="str">
        <f>IF(BO1000="","",IF(BO1000="TBD","TBD",IF(BO1000="N/A","N/A","W"&amp;TEXT(WEEKNUM(BO1000,21),"00")&amp;" "&amp;YEAR(BO1000))))</f>
        <v/>
      </c>
      <c r="BQ1000" s="21" t="s">
        <v>256</v>
      </c>
      <c r="BR1000" s="21"/>
      <c r="BS1000" s="334"/>
      <c r="BT1000" s="25" t="str">
        <f t="shared" si="53"/>
        <v/>
      </c>
      <c r="BU1000" s="21" t="s">
        <v>256</v>
      </c>
      <c r="BV1000" s="22"/>
      <c r="BW1000" s="347"/>
      <c r="BX1000" s="25" t="str">
        <f t="shared" si="54"/>
        <v/>
      </c>
      <c r="BY1000" s="67"/>
      <c r="BZ1000" s="25" t="str">
        <f>IF(BY1000="","",IF(BY1000="TBD","TBD",IF(BY1000="N/A","N/A","W"&amp;TEXT(WEEKNUM(BY1000,21),"00")&amp;" "&amp;YEAR(BY1000))))</f>
        <v/>
      </c>
      <c r="CA1000" s="21" t="s">
        <v>257</v>
      </c>
      <c r="CB1000" s="21" t="s">
        <v>349</v>
      </c>
      <c r="CC1000" s="21" t="s">
        <v>350</v>
      </c>
      <c r="CD1000" s="21"/>
      <c r="CE1000" s="23"/>
      <c r="CF1000" s="23"/>
      <c r="CG1000" s="23"/>
      <c r="CH1000" s="23"/>
      <c r="CI1000" s="25" t="str">
        <f>IF(CH1000="","",IF(CH1000="TBD","TBD",IF(CH1000="N/A","N/A","W"&amp;TEXT(WEEKNUM(CH1000,21),"00")&amp;" "&amp;YEAR(CH1000))))</f>
        <v/>
      </c>
      <c r="CJ1000" s="23"/>
      <c r="CK1000" s="25" t="str">
        <f>IF(CJ1000="","",IF(CJ1000="TBD","TBD",IF(CJ1000="N/A","N/A","W"&amp;TEXT(WEEKNUM(CJ1000,21),"00")&amp;" "&amp;YEAR(CJ1000))))</f>
        <v/>
      </c>
      <c r="CL1000" s="24">
        <f>+IF(CJ1000="",0,(CJ1000-CH1000))</f>
        <v>0</v>
      </c>
      <c r="CM1000" s="21" t="s">
        <v>258</v>
      </c>
      <c r="CN1000" s="21"/>
      <c r="CO1000" s="23"/>
      <c r="CP1000" s="25" t="str">
        <f>IF(CO1000="","",IF(CO1000="TBD","TBD",IF(CO1000="N/A","N/A","W"&amp;TEXT(WEEKNUM(CO1000,21),"00")&amp;" "&amp;YEAR(CO1000))))</f>
        <v/>
      </c>
      <c r="CQ1000" s="23" t="s">
        <v>258</v>
      </c>
      <c r="CR1000" s="23"/>
      <c r="CS1000" s="23"/>
      <c r="CT1000" s="25" t="str">
        <f>IF(CS1000="","",IF(CS1000="TBD","TBD",IF(CS1000="N/A","N/A","W"&amp;TEXT(WEEKNUM(CS1000,21),"00")&amp;" "&amp;YEAR(CS1000))))</f>
        <v/>
      </c>
      <c r="CU1000" s="21" t="s">
        <v>258</v>
      </c>
      <c r="CV1000" s="21" t="s">
        <v>7413</v>
      </c>
      <c r="CW1000" s="23"/>
      <c r="CX1000" s="25" t="str">
        <f>IF(CW1000="","",IF(CW1000="TBD","TBD",IF(CW1000="N/A","N/A","W"&amp;TEXT(WEEKNUM(CW1000,21),"00")&amp;" "&amp;YEAR(CW1000))))</f>
        <v/>
      </c>
      <c r="CY1000" s="21" t="s">
        <v>258</v>
      </c>
      <c r="CZ1000" s="21" t="s">
        <v>7413</v>
      </c>
      <c r="DA1000" s="23"/>
      <c r="DB1000" s="25" t="str">
        <f>IF(DA1000="","",IF(DA1000="TBD","TBD",IF(DA1000="N/A","N/A","W"&amp;TEXT(WEEKNUM(DA1000,21),"00")&amp;" "&amp;YEAR(DA1000))))</f>
        <v/>
      </c>
      <c r="DC1000" s="23"/>
      <c r="DD1000" s="25" t="str">
        <f>IF(DC1000="","",IF(DC1000="TBD","TBD",IF(DC1000="N/A","N/A","W"&amp;TEXT(WEEKNUM(DC1000,21),"00")&amp;" "&amp;YEAR(DC1000))))</f>
        <v/>
      </c>
      <c r="DE1000" s="21" t="s">
        <v>258</v>
      </c>
      <c r="DF1000" s="23"/>
      <c r="DG1000" s="21" t="s">
        <v>259</v>
      </c>
      <c r="DH1000" s="18"/>
      <c r="DI1000" s="18"/>
      <c r="DJ1000" s="18"/>
      <c r="DK1000" s="21" t="s">
        <v>260</v>
      </c>
      <c r="DL1000" s="21" t="s">
        <v>261</v>
      </c>
      <c r="DM1000" s="21"/>
      <c r="DN1000" s="23"/>
      <c r="DO1000" s="23"/>
      <c r="DP1000" s="23"/>
      <c r="DQ1000" s="23" t="s">
        <v>276</v>
      </c>
      <c r="DR1000" s="23"/>
      <c r="DS1000" s="23"/>
      <c r="DT1000" s="23"/>
      <c r="DU1000" s="23"/>
      <c r="DV1000" s="23"/>
      <c r="DW1000" s="23"/>
      <c r="DX1000" s="23"/>
      <c r="DY1000" s="18"/>
      <c r="DZ1000" s="18"/>
      <c r="EA1000" s="18"/>
      <c r="EB1000" s="21" t="s">
        <v>30</v>
      </c>
      <c r="EC1000" s="18"/>
      <c r="ED1000" s="18"/>
      <c r="EE1000" s="18"/>
      <c r="EF1000" s="55"/>
      <c r="EG1000" s="55"/>
      <c r="EH1000" s="18"/>
      <c r="EI1000" s="18">
        <v>0</v>
      </c>
      <c r="EJ1000" s="29" t="str">
        <f>K1000&amp;AY1000&amp;CA1000&amp;DE1000&amp;DT1000&amp;DW1000</f>
        <v>No VigenteTSS No Recibido 4GIng No Recibida 4GAs Built No Recibido</v>
      </c>
    </row>
    <row r="1001" spans="1:140" ht="12" hidden="1" customHeight="1">
      <c r="A1001" s="30" t="str">
        <f>IFERROR(IF(VLOOKUP(B1001,SEARCH!A:A,1,0)=B1001,"OK",""),"")</f>
        <v/>
      </c>
      <c r="B1001" s="31" t="s">
        <v>7414</v>
      </c>
      <c r="C1001" s="15" t="s">
        <v>7415</v>
      </c>
      <c r="D1001" s="16">
        <v>13</v>
      </c>
      <c r="E1001" s="16">
        <v>-33.773417342999998</v>
      </c>
      <c r="F1001" s="16">
        <v>-70.904762343000002</v>
      </c>
      <c r="G1001" s="16" t="s">
        <v>270</v>
      </c>
      <c r="H1001" s="16" t="s">
        <v>1807</v>
      </c>
      <c r="I1001" s="16" t="s">
        <v>7416</v>
      </c>
      <c r="J1001" s="16" t="s">
        <v>1736</v>
      </c>
      <c r="K1001" s="16" t="s">
        <v>3</v>
      </c>
      <c r="L1001" s="16" t="s">
        <v>247</v>
      </c>
      <c r="M1001" s="103"/>
      <c r="N1001" s="103"/>
      <c r="O1001" s="19" t="s">
        <v>4478</v>
      </c>
      <c r="P1001" s="19" t="s">
        <v>248</v>
      </c>
      <c r="Q1001" s="18"/>
      <c r="R1001" s="21" t="s">
        <v>4802</v>
      </c>
      <c r="S1001" s="21">
        <v>18</v>
      </c>
      <c r="T1001" s="22" t="s">
        <v>7417</v>
      </c>
      <c r="U1001" s="23">
        <v>45562</v>
      </c>
      <c r="V1001" s="21" t="str">
        <f>IF(U1001="","",IF(U1001="TBD","TBD",IF(U1001="N/A","N/A","W"&amp;TEXT(WEEKNUM(U1001,21),"00")&amp;" "&amp;YEAR(U1001))))</f>
        <v>W39 2024</v>
      </c>
      <c r="W1001" s="23"/>
      <c r="X1001" s="23"/>
      <c r="Y1001" s="23" t="str">
        <f>IF(X1001="","",IF(X1001="TBD","TBD",IF(X1001="N/A","N/A","W"&amp;TEXT(WEEKNUM(X1001,21),"00")&amp;" "&amp;YEAR(X1001))))</f>
        <v/>
      </c>
      <c r="Z1001" s="23"/>
      <c r="AA1001" s="23"/>
      <c r="AB1001" s="24">
        <f>+IF(Z1001="",0,AA1001-Z1001)</f>
        <v>0</v>
      </c>
      <c r="AC1001" s="21" t="s">
        <v>251</v>
      </c>
      <c r="AD1001" s="21">
        <v>0</v>
      </c>
      <c r="AE1001" s="23"/>
      <c r="AF1001" s="25" t="str">
        <f>IF(AE1001="","",IF(AE1001="TBD","TBD",IF(AE1001="N/A","N/A","W"&amp;TEXT(WEEKNUM(AE1001,21),"00")&amp;" "&amp;YEAR(AE1001))))</f>
        <v/>
      </c>
      <c r="AG1001" s="21" t="s">
        <v>251</v>
      </c>
      <c r="AH1001" s="21" t="s">
        <v>7418</v>
      </c>
      <c r="AI1001" s="23"/>
      <c r="AJ1001" s="25" t="str">
        <f>IF(AI1001="","",IF(AI1001="TBD","TBD",IF(AI1001="N/A","N/A","W"&amp;TEXT(WEEKNUM(AI1001,21),"00")&amp;" "&amp;YEAR(AI1001))))</f>
        <v/>
      </c>
      <c r="AK1001" s="21" t="s">
        <v>251</v>
      </c>
      <c r="AL1001" s="21"/>
      <c r="AM1001" s="23"/>
      <c r="AN1001" s="25" t="str">
        <f>IF(AM1001="","",IF(AM1001="TBD","TBD",IF(AM1001="N/A","N/A","W"&amp;TEXT(WEEKNUM(AM1001,21),"00")&amp;" "&amp;YEAR(AM1001))))</f>
        <v/>
      </c>
      <c r="AO1001" s="21" t="s">
        <v>251</v>
      </c>
      <c r="AP1001" s="21"/>
      <c r="AQ1001" s="23"/>
      <c r="AR1001" s="25" t="str">
        <f>IF(AQ1001="","",IF(AQ1001="TBD","TBD",IF(AQ1001="N/A","N/A","W"&amp;TEXT(WEEKNUM(AQ1001,21),"00")&amp;" "&amp;YEAR(AQ1001))))</f>
        <v/>
      </c>
      <c r="AS1001" s="21"/>
      <c r="AT1001" s="21"/>
      <c r="AU1001" s="23"/>
      <c r="AV1001" s="25" t="s">
        <v>252</v>
      </c>
      <c r="AW1001" s="23"/>
      <c r="AX1001" s="25" t="str">
        <f>IF(AW1001="","",IF(AW1001="TBD","TBD",IF(AW1001="N/A","N/A","W"&amp;TEXT(WEEKNUM(AW1001,21),"00")&amp;" "&amp;YEAR(AW1001))))</f>
        <v/>
      </c>
      <c r="AY1001" s="21" t="s">
        <v>253</v>
      </c>
      <c r="AZ1001" s="21" t="s">
        <v>254</v>
      </c>
      <c r="BA1001" s="21" t="s">
        <v>255</v>
      </c>
      <c r="BB1001" s="23">
        <v>45256</v>
      </c>
      <c r="BC1001" s="23"/>
      <c r="BD1001" s="23">
        <v>45257</v>
      </c>
      <c r="BE1001" s="25" t="str">
        <f>IF(BD1001="","",IF(BD1001="TBD","TBD",IF(BD1001="N/A","N/A","W"&amp;TEXT(WEEKNUM(BD1001,21),"00")&amp;" "&amp;YEAR(BD1001))))</f>
        <v>W48 2023</v>
      </c>
      <c r="BF1001" s="23">
        <v>45261</v>
      </c>
      <c r="BG1001" s="25" t="str">
        <f>IF(BF1001="","",IF(BF1001="TBD","TBD",IF(BF1001="N/A","N/A","W"&amp;TEXT(WEEKNUM(BF1001,21),"00")&amp;" "&amp;YEAR(BF1001))))</f>
        <v>W48 2023</v>
      </c>
      <c r="BH1001" s="24">
        <f>+IF(BF1001="",0,(BF1001-BD1001))</f>
        <v>4</v>
      </c>
      <c r="BI1001" s="26" t="s">
        <v>256</v>
      </c>
      <c r="BJ1001" s="26"/>
      <c r="BK1001" s="27"/>
      <c r="BL1001" s="25" t="str">
        <f>IF(BK1001="","",IF(BK1001="TBD","TBD",IF(BK1001="N/A","N/A","W"&amp;TEXT(WEEKNUM(BK1001,21),"00")&amp;" "&amp;YEAR(BK1001))))</f>
        <v/>
      </c>
      <c r="BM1001" s="21" t="s">
        <v>256</v>
      </c>
      <c r="BN1001" s="124"/>
      <c r="BO1001" s="23"/>
      <c r="BP1001" s="25" t="str">
        <f>IF(BO1001="","",IF(BO1001="TBD","TBD",IF(BO1001="N/A","N/A","W"&amp;TEXT(WEEKNUM(BO1001,21),"00")&amp;" "&amp;YEAR(BO1001))))</f>
        <v/>
      </c>
      <c r="BQ1001" s="21" t="s">
        <v>256</v>
      </c>
      <c r="BR1001" s="21"/>
      <c r="BS1001" s="334"/>
      <c r="BT1001" s="25" t="str">
        <f t="shared" si="53"/>
        <v/>
      </c>
      <c r="BU1001" s="21" t="s">
        <v>256</v>
      </c>
      <c r="BV1001" s="22" t="s">
        <v>3925</v>
      </c>
      <c r="BW1001" s="347"/>
      <c r="BX1001" s="25" t="str">
        <f t="shared" si="54"/>
        <v/>
      </c>
      <c r="BY1001" s="67"/>
      <c r="BZ1001" s="25" t="str">
        <f>IF(BY1001="","",IF(BY1001="TBD","TBD",IF(BY1001="N/A","N/A","W"&amp;TEXT(WEEKNUM(BY1001,21),"00")&amp;" "&amp;YEAR(BY1001))))</f>
        <v/>
      </c>
      <c r="CA1001" s="21" t="s">
        <v>257</v>
      </c>
      <c r="CB1001" s="21" t="s">
        <v>349</v>
      </c>
      <c r="CC1001" s="21" t="s">
        <v>350</v>
      </c>
      <c r="CD1001" s="21"/>
      <c r="CE1001" s="23"/>
      <c r="CF1001" s="23"/>
      <c r="CG1001" s="23"/>
      <c r="CH1001" s="23"/>
      <c r="CI1001" s="25" t="str">
        <f>IF(CH1001="","",IF(CH1001="TBD","TBD",IF(CH1001="N/A","N/A","W"&amp;TEXT(WEEKNUM(CH1001,21),"00")&amp;" "&amp;YEAR(CH1001))))</f>
        <v/>
      </c>
      <c r="CJ1001" s="23"/>
      <c r="CK1001" s="25" t="str">
        <f>IF(CJ1001="","",IF(CJ1001="TBD","TBD",IF(CJ1001="N/A","N/A","W"&amp;TEXT(WEEKNUM(CJ1001,21),"00")&amp;" "&amp;YEAR(CJ1001))))</f>
        <v/>
      </c>
      <c r="CL1001" s="24">
        <f>+IF(CJ1001="",0,(CJ1001-CH1001))</f>
        <v>0</v>
      </c>
      <c r="CM1001" s="21" t="s">
        <v>258</v>
      </c>
      <c r="CN1001" s="70" t="s">
        <v>7419</v>
      </c>
      <c r="CO1001" s="23"/>
      <c r="CP1001" s="25" t="str">
        <f>IF(CO1001="","",IF(CO1001="TBD","TBD",IF(CO1001="N/A","N/A","W"&amp;TEXT(WEEKNUM(CO1001,21),"00")&amp;" "&amp;YEAR(CO1001))))</f>
        <v/>
      </c>
      <c r="CQ1001" s="23" t="s">
        <v>258</v>
      </c>
      <c r="CR1001" s="23"/>
      <c r="CS1001" s="23"/>
      <c r="CT1001" s="25" t="str">
        <f>IF(CS1001="","",IF(CS1001="TBD","TBD",IF(CS1001="N/A","N/A","W"&amp;TEXT(WEEKNUM(CS1001,21),"00")&amp;" "&amp;YEAR(CS1001))))</f>
        <v/>
      </c>
      <c r="CU1001" s="21" t="s">
        <v>258</v>
      </c>
      <c r="CV1001" s="21"/>
      <c r="CW1001" s="23"/>
      <c r="CX1001" s="25" t="str">
        <f>IF(CW1001="","",IF(CW1001="TBD","TBD",IF(CW1001="N/A","N/A","W"&amp;TEXT(WEEKNUM(CW1001,21),"00")&amp;" "&amp;YEAR(CW1001))))</f>
        <v/>
      </c>
      <c r="CY1001" s="21" t="s">
        <v>258</v>
      </c>
      <c r="CZ1001" s="21"/>
      <c r="DA1001" s="23"/>
      <c r="DB1001" s="25" t="str">
        <f>IF(DA1001="","",IF(DA1001="TBD","TBD",IF(DA1001="N/A","N/A","W"&amp;TEXT(WEEKNUM(DA1001,21),"00")&amp;" "&amp;YEAR(DA1001))))</f>
        <v/>
      </c>
      <c r="DC1001" s="23"/>
      <c r="DD1001" s="25" t="str">
        <f>IF(DC1001="","",IF(DC1001="TBD","TBD",IF(DC1001="N/A","N/A","W"&amp;TEXT(WEEKNUM(DC1001,21),"00")&amp;" "&amp;YEAR(DC1001))))</f>
        <v/>
      </c>
      <c r="DE1001" s="21" t="s">
        <v>258</v>
      </c>
      <c r="DF1001" s="23"/>
      <c r="DG1001" s="21" t="s">
        <v>259</v>
      </c>
      <c r="DH1001" s="18"/>
      <c r="DI1001" s="18"/>
      <c r="DJ1001" s="18"/>
      <c r="DK1001" s="21" t="s">
        <v>260</v>
      </c>
      <c r="DL1001" s="21" t="s">
        <v>275</v>
      </c>
      <c r="DM1001" s="21"/>
      <c r="DN1001" s="23"/>
      <c r="DO1001" s="23"/>
      <c r="DP1001" s="23"/>
      <c r="DQ1001" s="23" t="s">
        <v>276</v>
      </c>
      <c r="DR1001" s="23"/>
      <c r="DS1001" s="23"/>
      <c r="DT1001" s="23"/>
      <c r="DU1001" s="23"/>
      <c r="DV1001" s="23"/>
      <c r="DW1001" s="23"/>
      <c r="DX1001" s="23"/>
      <c r="DY1001" s="18"/>
      <c r="DZ1001" s="18"/>
      <c r="EA1001" s="18"/>
      <c r="EB1001" s="21" t="s">
        <v>30</v>
      </c>
      <c r="EC1001" s="18"/>
      <c r="ED1001" s="18"/>
      <c r="EE1001" s="18"/>
      <c r="EF1001" s="55"/>
      <c r="EG1001" s="55"/>
      <c r="EH1001" s="18"/>
      <c r="EI1001" s="18">
        <v>0</v>
      </c>
      <c r="EJ1001" s="29" t="str">
        <f>K1001&amp;AY1001&amp;CA1001&amp;DE1001&amp;DT1001&amp;DW1001</f>
        <v>No VigenteTSS No Recibido 4GIng No Recibida 4GAs Built No Recibido</v>
      </c>
    </row>
    <row r="1002" spans="1:140" ht="12" hidden="1" customHeight="1">
      <c r="A1002" s="30" t="str">
        <f>IFERROR(IF(VLOOKUP(B1002,SEARCH!A:A,1,0)=B1002,"OK",""),"")</f>
        <v/>
      </c>
      <c r="B1002" s="31" t="s">
        <v>7420</v>
      </c>
      <c r="C1002" s="15" t="s">
        <v>7421</v>
      </c>
      <c r="D1002" s="16">
        <v>13</v>
      </c>
      <c r="E1002" s="16">
        <v>-33.516888999999999</v>
      </c>
      <c r="F1002" s="16">
        <v>-70.551944000000006</v>
      </c>
      <c r="G1002" s="16" t="s">
        <v>270</v>
      </c>
      <c r="H1002" s="16" t="s">
        <v>915</v>
      </c>
      <c r="I1002" s="16" t="s">
        <v>7422</v>
      </c>
      <c r="J1002" s="16" t="s">
        <v>355</v>
      </c>
      <c r="K1002" s="17" t="s">
        <v>319</v>
      </c>
      <c r="L1002" s="16" t="s">
        <v>247</v>
      </c>
      <c r="M1002" s="55">
        <v>46172</v>
      </c>
      <c r="N1002" s="18"/>
      <c r="O1002" s="19" t="s">
        <v>4478</v>
      </c>
      <c r="P1002" s="19" t="s">
        <v>248</v>
      </c>
      <c r="Q1002" s="34" t="s">
        <v>7423</v>
      </c>
      <c r="R1002" s="21" t="s">
        <v>2284</v>
      </c>
      <c r="S1002" s="21">
        <v>12</v>
      </c>
      <c r="T1002" s="22" t="s">
        <v>7424</v>
      </c>
      <c r="U1002" s="23">
        <v>45161</v>
      </c>
      <c r="V1002" s="21" t="str">
        <f>IF(U1002="","",IF(U1002="TBD","TBD",IF(U1002="N/A","N/A","W"&amp;TEXT(WEEKNUM(U1002,21),"00")&amp;" "&amp;YEAR(U1002))))</f>
        <v>W34 2023</v>
      </c>
      <c r="W1002" s="23">
        <v>45194</v>
      </c>
      <c r="X1002" s="23">
        <v>45979</v>
      </c>
      <c r="Y1002" s="23" t="str">
        <f>IF(X1002="","",IF(X1002="TBD","TBD",IF(X1002="N/A","N/A","W"&amp;TEXT(WEEKNUM(X1002,21),"00")&amp;" "&amp;YEAR(X1002))))</f>
        <v>W47 2025</v>
      </c>
      <c r="Z1002" s="23">
        <v>45979</v>
      </c>
      <c r="AA1002" s="23">
        <v>45982</v>
      </c>
      <c r="AB1002" s="24">
        <f>+IF(Z1002="",0,AA1002-Z1002)</f>
        <v>3</v>
      </c>
      <c r="AC1002" s="21" t="s">
        <v>324</v>
      </c>
      <c r="AD1002" s="21" t="s">
        <v>7425</v>
      </c>
      <c r="AE1002" s="23">
        <v>45979</v>
      </c>
      <c r="AF1002" s="25" t="str">
        <f>IF(AE1002="","",IF(AE1002="TBD","TBD",IF(AE1002="N/A","N/A","W"&amp;TEXT(WEEKNUM(AE1002,21),"00")&amp;" "&amp;YEAR(AE1002))))</f>
        <v>W47 2025</v>
      </c>
      <c r="AG1002" s="21" t="s">
        <v>324</v>
      </c>
      <c r="AH1002" s="21" t="s">
        <v>7426</v>
      </c>
      <c r="AI1002" s="23">
        <v>45980</v>
      </c>
      <c r="AJ1002" s="25" t="str">
        <f>IF(AI1002="","",IF(AI1002="TBD","TBD",IF(AI1002="N/A","N/A","W"&amp;TEXT(WEEKNUM(AI1002,21),"00")&amp;" "&amp;YEAR(AI1002))))</f>
        <v>W47 2025</v>
      </c>
      <c r="AK1002" s="21" t="s">
        <v>324</v>
      </c>
      <c r="AL1002" s="21" t="s">
        <v>370</v>
      </c>
      <c r="AM1002" s="23">
        <v>45981</v>
      </c>
      <c r="AN1002" s="25" t="str">
        <f>IF(AM1002="","",IF(AM1002="TBD","TBD",IF(AM1002="N/A","N/A","W"&amp;TEXT(WEEKNUM(AM1002,21),"00")&amp;" "&amp;YEAR(AM1002))))</f>
        <v>W47 2025</v>
      </c>
      <c r="AO1002" s="21" t="s">
        <v>324</v>
      </c>
      <c r="AP1002" s="21" t="s">
        <v>7427</v>
      </c>
      <c r="AQ1002" s="23">
        <v>45981</v>
      </c>
      <c r="AR1002" s="25" t="str">
        <f>IF(AQ1002="","",IF(AQ1002="TBD","TBD",IF(AQ1002="N/A","N/A","W"&amp;TEXT(WEEKNUM(AQ1002,21),"00")&amp;" "&amp;YEAR(AQ1002))))</f>
        <v>W47 2025</v>
      </c>
      <c r="AS1002" s="21"/>
      <c r="AT1002" s="21"/>
      <c r="AU1002" s="23"/>
      <c r="AV1002" s="25" t="s">
        <v>252</v>
      </c>
      <c r="AW1002" s="23">
        <v>45981</v>
      </c>
      <c r="AX1002" s="25" t="str">
        <f>IF(AW1002="","",IF(AW1002="TBD","TBD",IF(AW1002="N/A","N/A","W"&amp;TEXT(WEEKNUM(AW1002,21),"00")&amp;" "&amp;YEAR(AW1002))))</f>
        <v>W47 2025</v>
      </c>
      <c r="AY1002" s="21" t="s">
        <v>327</v>
      </c>
      <c r="AZ1002" s="21" t="s">
        <v>328</v>
      </c>
      <c r="BA1002" s="21" t="s">
        <v>329</v>
      </c>
      <c r="BB1002" s="23">
        <v>46031</v>
      </c>
      <c r="BC1002" s="23"/>
      <c r="BD1002" s="23">
        <v>46045</v>
      </c>
      <c r="BE1002" s="25" t="str">
        <f>IF(BD1002="","",IF(BD1002="TBD","TBD",IF(BD1002="N/A","N/A","W"&amp;TEXT(WEEKNUM(BD1002,21),"00")&amp;" "&amp;YEAR(BD1002))))</f>
        <v>W04 2026</v>
      </c>
      <c r="BF1002" s="23">
        <v>46050</v>
      </c>
      <c r="BG1002" s="25" t="str">
        <f>IF(BF1002="","",IF(BF1002="TBD","TBD",IF(BF1002="N/A","N/A","W"&amp;TEXT(WEEKNUM(BF1002,21),"00")&amp;" "&amp;YEAR(BF1002))))</f>
        <v>W05 2026</v>
      </c>
      <c r="BH1002" s="24">
        <f>+IF(BF1002="",0,(BF1002-BD1002))</f>
        <v>5</v>
      </c>
      <c r="BI1002" s="26" t="s">
        <v>330</v>
      </c>
      <c r="BJ1002" s="26" t="s">
        <v>7428</v>
      </c>
      <c r="BK1002" s="27">
        <v>46048</v>
      </c>
      <c r="BL1002" s="25" t="str">
        <f>IF(BK1002="","",IF(BK1002="TBD","TBD",IF(BK1002="N/A","N/A","W"&amp;TEXT(WEEKNUM(BK1002,21),"00")&amp;" "&amp;YEAR(BK1002))))</f>
        <v>W05 2026</v>
      </c>
      <c r="BM1002" s="21" t="s">
        <v>330</v>
      </c>
      <c r="BN1002" s="124" t="s">
        <v>7429</v>
      </c>
      <c r="BO1002" s="23"/>
      <c r="BP1002" s="25" t="str">
        <f>IF(BO1002="","",IF(BO1002="TBD","TBD",IF(BO1002="N/A","N/A","W"&amp;TEXT(WEEKNUM(BO1002,21),"00")&amp;" "&amp;YEAR(BO1002))))</f>
        <v/>
      </c>
      <c r="BQ1002" s="21" t="s">
        <v>330</v>
      </c>
      <c r="BR1002" s="21" t="s">
        <v>7430</v>
      </c>
      <c r="BS1002" s="334">
        <v>46055</v>
      </c>
      <c r="BT1002" s="25" t="str">
        <f t="shared" si="53"/>
        <v>W06 2026</v>
      </c>
      <c r="BU1002" s="21" t="s">
        <v>330</v>
      </c>
      <c r="BV1002" s="22" t="s">
        <v>399</v>
      </c>
      <c r="BW1002" s="347">
        <v>46049</v>
      </c>
      <c r="BX1002" s="25" t="str">
        <f t="shared" si="54"/>
        <v>W05 2026</v>
      </c>
      <c r="BY1002" s="67">
        <v>46055</v>
      </c>
      <c r="BZ1002" s="25" t="str">
        <f>IF(BY1002="","",IF(BY1002="TBD","TBD",IF(BY1002="N/A","N/A","W"&amp;TEXT(WEEKNUM(BY1002,21),"00")&amp;" "&amp;YEAR(BY1002))))</f>
        <v>W06 2026</v>
      </c>
      <c r="CA1002" s="22" t="s">
        <v>335</v>
      </c>
      <c r="CB1002" s="21" t="s">
        <v>336</v>
      </c>
      <c r="CC1002" s="21" t="s">
        <v>336</v>
      </c>
      <c r="CD1002" s="21"/>
      <c r="CE1002" s="23" t="s">
        <v>7431</v>
      </c>
      <c r="CF1002" s="23">
        <v>46118</v>
      </c>
      <c r="CG1002" s="23">
        <v>46162</v>
      </c>
      <c r="CH1002" s="23">
        <v>46164</v>
      </c>
      <c r="CI1002" s="25" t="str">
        <f>IF(CH1002="","",IF(CH1002="TBD","TBD",IF(CH1002="N/A","N/A","W"&amp;TEXT(WEEKNUM(CH1002,21),"00")&amp;" "&amp;YEAR(CH1002))))</f>
        <v>W21 2026</v>
      </c>
      <c r="CJ1002" s="23">
        <v>46169</v>
      </c>
      <c r="CK1002" s="25" t="str">
        <f>IF(CJ1002="","",IF(CJ1002="TBD","TBD",IF(CJ1002="N/A","N/A","W"&amp;TEXT(WEEKNUM(CJ1002,21),"00")&amp;" "&amp;YEAR(CJ1002))))</f>
        <v>W22 2026</v>
      </c>
      <c r="CL1002" s="24">
        <f>+IF(CJ1002="",0,(CJ1002-CH1002))</f>
        <v>5</v>
      </c>
      <c r="CM1002" s="21" t="s">
        <v>388</v>
      </c>
      <c r="CN1002" s="34" t="s">
        <v>7432</v>
      </c>
      <c r="CO1002" s="23">
        <v>46167</v>
      </c>
      <c r="CP1002" s="25" t="str">
        <f>IF(CO1002="","",IF(CO1002="TBD","TBD",IF(CO1002="N/A","N/A","W"&amp;TEXT(WEEKNUM(CO1002,21),"00")&amp;" "&amp;YEAR(CO1002))))</f>
        <v>W22 2026</v>
      </c>
      <c r="CQ1002" s="21" t="s">
        <v>339</v>
      </c>
      <c r="CR1002" s="23" t="s">
        <v>3361</v>
      </c>
      <c r="CS1002" s="23">
        <v>46121</v>
      </c>
      <c r="CT1002" s="25" t="str">
        <f>IF(CS1002="","",IF(CS1002="TBD","TBD",IF(CS1002="N/A","N/A","W"&amp;TEXT(WEEKNUM(CS1002,21),"00")&amp;" "&amp;YEAR(CS1002))))</f>
        <v>W15 2026</v>
      </c>
      <c r="CU1002" s="21" t="s">
        <v>339</v>
      </c>
      <c r="CV1002" s="21"/>
      <c r="CW1002" s="23">
        <v>46119</v>
      </c>
      <c r="CX1002" s="25" t="str">
        <f>IF(CW1002="","",IF(CW1002="TBD","TBD",IF(CW1002="N/A","N/A","W"&amp;TEXT(WEEKNUM(CW1002,21),"00")&amp;" "&amp;YEAR(CW1002))))</f>
        <v>W15 2026</v>
      </c>
      <c r="CY1002" s="21" t="s">
        <v>339</v>
      </c>
      <c r="CZ1002" s="21" t="s">
        <v>488</v>
      </c>
      <c r="DA1002" s="23">
        <v>46164</v>
      </c>
      <c r="DB1002" s="25" t="str">
        <f>IF(DA1002="","",IF(DA1002="TBD","TBD",IF(DA1002="N/A","N/A","W"&amp;TEXT(WEEKNUM(DA1002,21),"00")&amp;" "&amp;YEAR(DA1002))))</f>
        <v>W21 2026</v>
      </c>
      <c r="DC1002" s="23">
        <v>46167</v>
      </c>
      <c r="DD1002" s="25" t="str">
        <f>IF(DC1002="","",IF(DC1002="TBD","TBD",IF(DC1002="N/A","N/A","W"&amp;TEXT(WEEKNUM(DC1002,21),"00")&amp;" "&amp;YEAR(DC1002))))</f>
        <v>W22 2026</v>
      </c>
      <c r="DE1002" s="21" t="s">
        <v>392</v>
      </c>
      <c r="DF1002" s="23"/>
      <c r="DG1002" s="21" t="s">
        <v>259</v>
      </c>
      <c r="DH1002" s="21">
        <v>0</v>
      </c>
      <c r="DI1002" s="18"/>
      <c r="DJ1002" s="18"/>
      <c r="DK1002" s="21" t="s">
        <v>260</v>
      </c>
      <c r="DL1002" s="21" t="s">
        <v>341</v>
      </c>
      <c r="DM1002" s="21"/>
      <c r="DN1002" s="23">
        <v>46192</v>
      </c>
      <c r="DO1002" s="23">
        <v>46192</v>
      </c>
      <c r="DP1002" s="23"/>
      <c r="DQ1002" s="23" t="s">
        <v>276</v>
      </c>
      <c r="DR1002" s="23"/>
      <c r="DS1002" s="23">
        <v>46213</v>
      </c>
      <c r="DT1002" s="23" t="s">
        <v>502</v>
      </c>
      <c r="DU1002" s="23"/>
      <c r="DV1002" s="23">
        <v>46227</v>
      </c>
      <c r="DW1002" s="23" t="s">
        <v>342</v>
      </c>
      <c r="DX1002" s="23"/>
      <c r="DY1002" s="18"/>
      <c r="DZ1002" s="18"/>
      <c r="EA1002" s="18"/>
      <c r="EB1002" s="21" t="s">
        <v>41</v>
      </c>
      <c r="EC1002" s="18" t="s">
        <v>234</v>
      </c>
      <c r="ED1002" s="18"/>
      <c r="EE1002" s="18"/>
      <c r="EF1002" s="55">
        <v>46157</v>
      </c>
      <c r="EG1002" s="290" t="s">
        <v>7433</v>
      </c>
      <c r="EH1002" s="18"/>
      <c r="EI1002" s="18" t="s">
        <v>7434</v>
      </c>
      <c r="EJ1002" s="29" t="str">
        <f>K1002&amp;AY1002&amp;CA1002&amp;DE1002&amp;DT1002&amp;DW1002</f>
        <v>VigenteTSS Aprobado 4GIng Aprobada 4GAs Built Aprobado con Observaciones 4GIntegradoOn Air</v>
      </c>
    </row>
    <row r="1003" spans="1:140" ht="12" hidden="1" customHeight="1">
      <c r="A1003" s="30" t="str">
        <f>IFERROR(IF(VLOOKUP(B1003,SEARCH!A:A,1,0)=B1003,"OK",""),"")</f>
        <v/>
      </c>
      <c r="B1003" s="31" t="s">
        <v>7435</v>
      </c>
      <c r="C1003" s="15" t="s">
        <v>7436</v>
      </c>
      <c r="D1003" s="16">
        <v>13</v>
      </c>
      <c r="E1003" s="16">
        <v>-33.447940000000003</v>
      </c>
      <c r="F1003" s="16">
        <v>-70.519490000000005</v>
      </c>
      <c r="G1003" s="16" t="s">
        <v>270</v>
      </c>
      <c r="H1003" s="16" t="s">
        <v>1411</v>
      </c>
      <c r="I1003" s="16" t="s">
        <v>7437</v>
      </c>
      <c r="J1003" s="16" t="s">
        <v>5434</v>
      </c>
      <c r="K1003" s="16" t="s">
        <v>3</v>
      </c>
      <c r="L1003" s="16" t="s">
        <v>247</v>
      </c>
      <c r="M1003" s="103"/>
      <c r="N1003" s="18"/>
      <c r="O1003" s="19" t="s">
        <v>4478</v>
      </c>
      <c r="P1003" s="19" t="s">
        <v>380</v>
      </c>
      <c r="Q1003" s="21" t="s">
        <v>7189</v>
      </c>
      <c r="R1003" s="21" t="s">
        <v>250</v>
      </c>
      <c r="S1003" s="21">
        <v>12</v>
      </c>
      <c r="T1003" s="22" t="s">
        <v>5872</v>
      </c>
      <c r="U1003" s="23">
        <v>45147</v>
      </c>
      <c r="V1003" s="21" t="str">
        <f>IF(U1003="","",IF(U1003="TBD","TBD",IF(U1003="N/A","N/A","W"&amp;TEXT(WEEKNUM(U1003,21),"00")&amp;" "&amp;YEAR(U1003))))</f>
        <v>W32 2023</v>
      </c>
      <c r="W1003" s="23">
        <v>44978</v>
      </c>
      <c r="X1003" s="23"/>
      <c r="Y1003" s="23" t="str">
        <f>IF(X1003="","",IF(X1003="TBD","TBD",IF(X1003="N/A","N/A","W"&amp;TEXT(WEEKNUM(X1003,21),"00")&amp;" "&amp;YEAR(X1003))))</f>
        <v/>
      </c>
      <c r="Z1003" s="23"/>
      <c r="AA1003" s="23"/>
      <c r="AB1003" s="24">
        <f>+IF(Z1003="",0,AA1003-Z1003)</f>
        <v>0</v>
      </c>
      <c r="AC1003" s="21" t="s">
        <v>324</v>
      </c>
      <c r="AD1003" s="21" t="s">
        <v>7438</v>
      </c>
      <c r="AE1003" s="23">
        <v>45435</v>
      </c>
      <c r="AF1003" s="25" t="str">
        <f>IF(AE1003="","",IF(AE1003="TBD","TBD",IF(AE1003="N/A","N/A","W"&amp;TEXT(WEEKNUM(AE1003,21),"00")&amp;" "&amp;YEAR(AE1003))))</f>
        <v>W21 2024</v>
      </c>
      <c r="AG1003" s="21" t="s">
        <v>324</v>
      </c>
      <c r="AH1003" s="21"/>
      <c r="AI1003" s="23">
        <v>45414</v>
      </c>
      <c r="AJ1003" s="25" t="str">
        <f>IF(AI1003="","",IF(AI1003="TBD","TBD",IF(AI1003="N/A","N/A","W"&amp;TEXT(WEEKNUM(AI1003,21),"00")&amp;" "&amp;YEAR(AI1003))))</f>
        <v>W18 2024</v>
      </c>
      <c r="AK1003" s="21" t="s">
        <v>324</v>
      </c>
      <c r="AL1003" s="21" t="s">
        <v>7439</v>
      </c>
      <c r="AM1003" s="23">
        <v>45435</v>
      </c>
      <c r="AN1003" s="25" t="str">
        <f>IF(AM1003="","",IF(AM1003="TBD","TBD",IF(AM1003="N/A","N/A","W"&amp;TEXT(WEEKNUM(AM1003,21),"00")&amp;" "&amp;YEAR(AM1003))))</f>
        <v>W21 2024</v>
      </c>
      <c r="AO1003" s="21" t="s">
        <v>324</v>
      </c>
      <c r="AP1003" s="21" t="s">
        <v>7440</v>
      </c>
      <c r="AQ1003" s="23">
        <v>45513</v>
      </c>
      <c r="AR1003" s="25" t="str">
        <f>IF(AQ1003="","",IF(AQ1003="TBD","TBD",IF(AQ1003="N/A","N/A","W"&amp;TEXT(WEEKNUM(AQ1003,21),"00")&amp;" "&amp;YEAR(AQ1003))))</f>
        <v>W32 2024</v>
      </c>
      <c r="AS1003" s="21" t="s">
        <v>1467</v>
      </c>
      <c r="AT1003" s="21" t="s">
        <v>2099</v>
      </c>
      <c r="AU1003" s="23">
        <v>45511</v>
      </c>
      <c r="AV1003" s="25" t="s">
        <v>921</v>
      </c>
      <c r="AW1003" s="23">
        <v>45513</v>
      </c>
      <c r="AX1003" s="25" t="str">
        <f>IF(AW1003="","",IF(AW1003="TBD","TBD",IF(AW1003="N/A","N/A","W"&amp;TEXT(WEEKNUM(AW1003,21),"00")&amp;" "&amp;YEAR(AW1003))))</f>
        <v>W32 2024</v>
      </c>
      <c r="AY1003" s="21" t="s">
        <v>327</v>
      </c>
      <c r="AZ1003" s="21" t="s">
        <v>328</v>
      </c>
      <c r="BA1003" s="21" t="s">
        <v>255</v>
      </c>
      <c r="BB1003" s="23"/>
      <c r="BC1003" s="23"/>
      <c r="BD1003" s="23"/>
      <c r="BE1003" s="25" t="str">
        <f>IF(BD1003="","",IF(BD1003="TBD","TBD",IF(BD1003="N/A","N/A","W"&amp;TEXT(WEEKNUM(BD1003,21),"00")&amp;" "&amp;YEAR(BD1003))))</f>
        <v/>
      </c>
      <c r="BF1003" s="23"/>
      <c r="BG1003" s="25" t="str">
        <f>IF(BF1003="","",IF(BF1003="TBD","TBD",IF(BF1003="N/A","N/A","W"&amp;TEXT(WEEKNUM(BF1003,21),"00")&amp;" "&amp;YEAR(BF1003))))</f>
        <v/>
      </c>
      <c r="BH1003" s="24">
        <f>+IF(BF1003="",0,(BF1003-BD1003))</f>
        <v>0</v>
      </c>
      <c r="BI1003" s="26" t="s">
        <v>256</v>
      </c>
      <c r="BJ1003" s="26"/>
      <c r="BK1003" s="27"/>
      <c r="BL1003" s="25" t="str">
        <f>IF(BK1003="","",IF(BK1003="TBD","TBD",IF(BK1003="N/A","N/A","W"&amp;TEXT(WEEKNUM(BK1003,21),"00")&amp;" "&amp;YEAR(BK1003))))</f>
        <v/>
      </c>
      <c r="BM1003" s="21" t="s">
        <v>256</v>
      </c>
      <c r="BN1003" s="124"/>
      <c r="BO1003" s="23"/>
      <c r="BP1003" s="25" t="str">
        <f>IF(BO1003="","",IF(BO1003="TBD","TBD",IF(BO1003="N/A","N/A","W"&amp;TEXT(WEEKNUM(BO1003,21),"00")&amp;" "&amp;YEAR(BO1003))))</f>
        <v/>
      </c>
      <c r="BQ1003" s="21" t="s">
        <v>256</v>
      </c>
      <c r="BR1003" s="21"/>
      <c r="BS1003" s="334"/>
      <c r="BT1003" s="25" t="str">
        <f t="shared" si="53"/>
        <v/>
      </c>
      <c r="BU1003" s="21" t="s">
        <v>256</v>
      </c>
      <c r="BV1003" s="22"/>
      <c r="BW1003" s="347"/>
      <c r="BX1003" s="25" t="str">
        <f t="shared" si="54"/>
        <v/>
      </c>
      <c r="BY1003" s="67"/>
      <c r="BZ1003" s="25" t="str">
        <f>IF(BY1003="","",IF(BY1003="TBD","TBD",IF(BY1003="N/A","N/A","W"&amp;TEXT(WEEKNUM(BY1003,21),"00")&amp;" "&amp;YEAR(BY1003))))</f>
        <v/>
      </c>
      <c r="CA1003" s="21" t="s">
        <v>257</v>
      </c>
      <c r="CB1003" s="21" t="s">
        <v>349</v>
      </c>
      <c r="CC1003" s="21" t="s">
        <v>350</v>
      </c>
      <c r="CD1003" s="21" t="s">
        <v>7441</v>
      </c>
      <c r="CE1003" s="23" t="s">
        <v>7442</v>
      </c>
      <c r="CF1003" s="23"/>
      <c r="CG1003" s="23"/>
      <c r="CH1003" s="23"/>
      <c r="CI1003" s="25" t="str">
        <f>IF(CH1003="","",IF(CH1003="TBD","TBD",IF(CH1003="N/A","N/A","W"&amp;TEXT(WEEKNUM(CH1003,21),"00")&amp;" "&amp;YEAR(CH1003))))</f>
        <v/>
      </c>
      <c r="CJ1003" s="23"/>
      <c r="CK1003" s="25" t="str">
        <f>IF(CJ1003="","",IF(CJ1003="TBD","TBD",IF(CJ1003="N/A","N/A","W"&amp;TEXT(WEEKNUM(CJ1003,21),"00")&amp;" "&amp;YEAR(CJ1003))))</f>
        <v/>
      </c>
      <c r="CL1003" s="24">
        <f>+IF(CJ1003="",0,(CJ1003-CH1003))</f>
        <v>0</v>
      </c>
      <c r="CM1003" s="21" t="s">
        <v>258</v>
      </c>
      <c r="CN1003" s="21"/>
      <c r="CO1003" s="23"/>
      <c r="CP1003" s="25" t="str">
        <f>IF(CO1003="","",IF(CO1003="TBD","TBD",IF(CO1003="N/A","N/A","W"&amp;TEXT(WEEKNUM(CO1003,21),"00")&amp;" "&amp;YEAR(CO1003))))</f>
        <v/>
      </c>
      <c r="CQ1003" s="23" t="s">
        <v>258</v>
      </c>
      <c r="CR1003" s="23"/>
      <c r="CS1003" s="23"/>
      <c r="CT1003" s="25" t="str">
        <f>IF(CS1003="","",IF(CS1003="TBD","TBD",IF(CS1003="N/A","N/A","W"&amp;TEXT(WEEKNUM(CS1003,21),"00")&amp;" "&amp;YEAR(CS1003))))</f>
        <v/>
      </c>
      <c r="CU1003" s="21" t="s">
        <v>258</v>
      </c>
      <c r="CV1003" s="21"/>
      <c r="CW1003" s="23"/>
      <c r="CX1003" s="25" t="str">
        <f>IF(CW1003="","",IF(CW1003="TBD","TBD",IF(CW1003="N/A","N/A","W"&amp;TEXT(WEEKNUM(CW1003,21),"00")&amp;" "&amp;YEAR(CW1003))))</f>
        <v/>
      </c>
      <c r="CY1003" s="21" t="s">
        <v>258</v>
      </c>
      <c r="CZ1003" s="21"/>
      <c r="DA1003" s="23"/>
      <c r="DB1003" s="25" t="str">
        <f>IF(DA1003="","",IF(DA1003="TBD","TBD",IF(DA1003="N/A","N/A","W"&amp;TEXT(WEEKNUM(DA1003,21),"00")&amp;" "&amp;YEAR(DA1003))))</f>
        <v/>
      </c>
      <c r="DC1003" s="23"/>
      <c r="DD1003" s="25" t="str">
        <f>IF(DC1003="","",IF(DC1003="TBD","TBD",IF(DC1003="N/A","N/A","W"&amp;TEXT(WEEKNUM(DC1003,21),"00")&amp;" "&amp;YEAR(DC1003))))</f>
        <v/>
      </c>
      <c r="DE1003" s="21" t="s">
        <v>258</v>
      </c>
      <c r="DF1003" s="23"/>
      <c r="DG1003" s="21" t="s">
        <v>259</v>
      </c>
      <c r="DH1003" s="21">
        <v>0</v>
      </c>
      <c r="DI1003" s="18"/>
      <c r="DJ1003" s="18"/>
      <c r="DK1003" s="21" t="s">
        <v>260</v>
      </c>
      <c r="DL1003" s="21" t="s">
        <v>275</v>
      </c>
      <c r="DM1003" s="21"/>
      <c r="DN1003" s="23"/>
      <c r="DO1003" s="23"/>
      <c r="DP1003" s="23"/>
      <c r="DQ1003" s="23" t="s">
        <v>276</v>
      </c>
      <c r="DR1003" s="23"/>
      <c r="DS1003" s="23"/>
      <c r="DT1003" s="23"/>
      <c r="DU1003" s="23"/>
      <c r="DV1003" s="23"/>
      <c r="DW1003" s="23"/>
      <c r="DX1003" s="23"/>
      <c r="DY1003" s="18"/>
      <c r="DZ1003" s="18"/>
      <c r="EA1003" s="18"/>
      <c r="EB1003" s="21" t="s">
        <v>34</v>
      </c>
      <c r="EC1003" s="18"/>
      <c r="ED1003" s="18"/>
      <c r="EE1003" s="18"/>
      <c r="EF1003" s="55"/>
      <c r="EG1003" s="55"/>
      <c r="EH1003" s="18"/>
      <c r="EI1003" s="18">
        <v>0</v>
      </c>
      <c r="EJ1003" s="29" t="str">
        <f>K1003&amp;AY1003&amp;CA1003&amp;DE1003&amp;DT1003&amp;DW1003</f>
        <v>No VigenteTSS Aprobado 4GIng No Recibida 4GAs Built No Recibido</v>
      </c>
    </row>
    <row r="1004" spans="1:140" ht="12" hidden="1" customHeight="1">
      <c r="A1004" s="30" t="str">
        <f>IFERROR(IF(VLOOKUP(B1004,SEARCH!A:A,1,0)=B1004,"OK",""),"")</f>
        <v/>
      </c>
      <c r="B1004" s="31" t="s">
        <v>7443</v>
      </c>
      <c r="C1004" s="15" t="s">
        <v>7444</v>
      </c>
      <c r="D1004" s="16">
        <v>13</v>
      </c>
      <c r="E1004" s="16">
        <v>-33.506956000000002</v>
      </c>
      <c r="F1004" s="16">
        <v>-70.746596999999994</v>
      </c>
      <c r="G1004" s="16" t="s">
        <v>270</v>
      </c>
      <c r="H1004" s="16" t="s">
        <v>4208</v>
      </c>
      <c r="I1004" s="16" t="s">
        <v>7445</v>
      </c>
      <c r="J1004" s="16" t="s">
        <v>379</v>
      </c>
      <c r="K1004" s="17" t="s">
        <v>319</v>
      </c>
      <c r="L1004" s="16" t="s">
        <v>247</v>
      </c>
      <c r="M1004" s="103">
        <v>1</v>
      </c>
      <c r="N1004" s="18"/>
      <c r="O1004" s="19" t="s">
        <v>4478</v>
      </c>
      <c r="P1004" s="19" t="s">
        <v>248</v>
      </c>
      <c r="Q1004" s="18"/>
      <c r="R1004" s="21" t="s">
        <v>2284</v>
      </c>
      <c r="S1004" s="21">
        <v>12</v>
      </c>
      <c r="T1004" s="22" t="s">
        <v>5872</v>
      </c>
      <c r="U1004" s="23">
        <v>45106</v>
      </c>
      <c r="V1004" s="21" t="str">
        <f>IF(U1004="","",IF(U1004="TBD","TBD",IF(U1004="N/A","N/A","W"&amp;TEXT(WEEKNUM(U1004,21),"00")&amp;" "&amp;YEAR(U1004))))</f>
        <v>W26 2023</v>
      </c>
      <c r="W1004" s="23">
        <v>45134</v>
      </c>
      <c r="X1004" s="23"/>
      <c r="Y1004" s="23" t="str">
        <f>IF(X1004="","",IF(X1004="TBD","TBD",IF(X1004="N/A","N/A","W"&amp;TEXT(WEEKNUM(X1004,21),"00")&amp;" "&amp;YEAR(X1004))))</f>
        <v/>
      </c>
      <c r="Z1004" s="23"/>
      <c r="AA1004" s="23"/>
      <c r="AB1004" s="24">
        <f>+IF(Z1004="",0,AA1004-Z1004)</f>
        <v>0</v>
      </c>
      <c r="AC1004" s="21" t="s">
        <v>324</v>
      </c>
      <c r="AD1004" s="21">
        <v>0</v>
      </c>
      <c r="AE1004" s="23">
        <v>45141</v>
      </c>
      <c r="AF1004" s="25" t="str">
        <f>IF(AE1004="","",IF(AE1004="TBD","TBD",IF(AE1004="N/A","N/A","W"&amp;TEXT(WEEKNUM(AE1004,21),"00")&amp;" "&amp;YEAR(AE1004))))</f>
        <v>W31 2023</v>
      </c>
      <c r="AG1004" s="21" t="s">
        <v>324</v>
      </c>
      <c r="AH1004" s="21"/>
      <c r="AI1004" s="23">
        <v>45145</v>
      </c>
      <c r="AJ1004" s="25" t="str">
        <f>IF(AI1004="","",IF(AI1004="TBD","TBD",IF(AI1004="N/A","N/A","W"&amp;TEXT(WEEKNUM(AI1004,21),"00")&amp;" "&amp;YEAR(AI1004))))</f>
        <v>W32 2023</v>
      </c>
      <c r="AK1004" s="21" t="s">
        <v>324</v>
      </c>
      <c r="AL1004" s="21"/>
      <c r="AM1004" s="23">
        <v>45145</v>
      </c>
      <c r="AN1004" s="25" t="str">
        <f>IF(AM1004="","",IF(AM1004="TBD","TBD",IF(AM1004="N/A","N/A","W"&amp;TEXT(WEEKNUM(AM1004,21),"00")&amp;" "&amp;YEAR(AM1004))))</f>
        <v>W32 2023</v>
      </c>
      <c r="AO1004" s="21" t="s">
        <v>324</v>
      </c>
      <c r="AP1004" s="21"/>
      <c r="AQ1004" s="23">
        <v>45141</v>
      </c>
      <c r="AR1004" s="25" t="str">
        <f>IF(AQ1004="","",IF(AQ1004="TBD","TBD",IF(AQ1004="N/A","N/A","W"&amp;TEXT(WEEKNUM(AQ1004,21),"00")&amp;" "&amp;YEAR(AQ1004))))</f>
        <v>W31 2023</v>
      </c>
      <c r="AS1004" s="21"/>
      <c r="AT1004" s="21"/>
      <c r="AU1004" s="23"/>
      <c r="AV1004" s="25" t="s">
        <v>252</v>
      </c>
      <c r="AW1004" s="23">
        <v>45145</v>
      </c>
      <c r="AX1004" s="25" t="str">
        <f>IF(AW1004="","",IF(AW1004="TBD","TBD",IF(AW1004="N/A","N/A","W"&amp;TEXT(WEEKNUM(AW1004,21),"00")&amp;" "&amp;YEAR(AW1004))))</f>
        <v>W32 2023</v>
      </c>
      <c r="AY1004" s="21" t="s">
        <v>327</v>
      </c>
      <c r="AZ1004" s="21" t="s">
        <v>328</v>
      </c>
      <c r="BA1004" s="21" t="s">
        <v>329</v>
      </c>
      <c r="BB1004" s="23">
        <v>45147</v>
      </c>
      <c r="BC1004" s="23">
        <v>45224</v>
      </c>
      <c r="BD1004" s="23">
        <v>45224</v>
      </c>
      <c r="BE1004" s="25" t="str">
        <f>IF(BD1004="","",IF(BD1004="TBD","TBD",IF(BD1004="N/A","N/A","W"&amp;TEXT(WEEKNUM(BD1004,21),"00")&amp;" "&amp;YEAR(BD1004))))</f>
        <v>W43 2023</v>
      </c>
      <c r="BF1004" s="23">
        <v>45230</v>
      </c>
      <c r="BG1004" s="25" t="str">
        <f>IF(BF1004="","",IF(BF1004="TBD","TBD",IF(BF1004="N/A","N/A","W"&amp;TEXT(WEEKNUM(BF1004,21),"00")&amp;" "&amp;YEAR(BF1004))))</f>
        <v>W44 2023</v>
      </c>
      <c r="BH1004" s="24">
        <f>+IF(BF1004="",0,(BF1004-BD1004))</f>
        <v>6</v>
      </c>
      <c r="BI1004" s="26" t="s">
        <v>330</v>
      </c>
      <c r="BJ1004" s="26"/>
      <c r="BK1004" s="27">
        <v>45233</v>
      </c>
      <c r="BL1004" s="25" t="str">
        <f>IF(BK1004="","",IF(BK1004="TBD","TBD",IF(BK1004="N/A","N/A","W"&amp;TEXT(WEEKNUM(BK1004,21),"00")&amp;" "&amp;YEAR(BK1004))))</f>
        <v>W44 2023</v>
      </c>
      <c r="BM1004" s="21" t="s">
        <v>330</v>
      </c>
      <c r="BN1004" s="124" t="s">
        <v>7361</v>
      </c>
      <c r="BO1004" s="23">
        <v>45225</v>
      </c>
      <c r="BP1004" s="25" t="str">
        <f>IF(BO1004="","",IF(BO1004="TBD","TBD",IF(BO1004="N/A","N/A","W"&amp;TEXT(WEEKNUM(BO1004,21),"00")&amp;" "&amp;YEAR(BO1004))))</f>
        <v>W43 2023</v>
      </c>
      <c r="BQ1004" s="21" t="s">
        <v>330</v>
      </c>
      <c r="BR1004" s="21" t="s">
        <v>7362</v>
      </c>
      <c r="BS1004" s="334">
        <v>45230</v>
      </c>
      <c r="BT1004" s="25" t="str">
        <f t="shared" si="53"/>
        <v>W44 2023</v>
      </c>
      <c r="BU1004" s="21" t="s">
        <v>330</v>
      </c>
      <c r="BV1004" s="22" t="s">
        <v>7363</v>
      </c>
      <c r="BW1004" s="347">
        <v>45238</v>
      </c>
      <c r="BX1004" s="25" t="str">
        <f t="shared" si="54"/>
        <v>W45 2023</v>
      </c>
      <c r="BY1004" s="67">
        <v>45238</v>
      </c>
      <c r="BZ1004" s="25" t="str">
        <f>IF(BY1004="","",IF(BY1004="TBD","TBD",IF(BY1004="N/A","N/A","W"&amp;TEXT(WEEKNUM(BY1004,21),"00")&amp;" "&amp;YEAR(BY1004))))</f>
        <v>W45 2023</v>
      </c>
      <c r="CA1004" s="22" t="s">
        <v>335</v>
      </c>
      <c r="CB1004" s="129" t="s">
        <v>336</v>
      </c>
      <c r="CC1004" s="21" t="s">
        <v>336</v>
      </c>
      <c r="CD1004" s="21">
        <v>45286</v>
      </c>
      <c r="CE1004" s="23">
        <v>45313</v>
      </c>
      <c r="CF1004" s="23">
        <v>45649</v>
      </c>
      <c r="CG1004" s="23"/>
      <c r="CH1004" s="23">
        <v>45649</v>
      </c>
      <c r="CI1004" s="25" t="str">
        <f>IF(CH1004="","",IF(CH1004="TBD","TBD",IF(CH1004="N/A","N/A","W"&amp;TEXT(WEEKNUM(CH1004,21),"00")&amp;" "&amp;YEAR(CH1004))))</f>
        <v>W52 2024</v>
      </c>
      <c r="CJ1004" s="23">
        <v>45652</v>
      </c>
      <c r="CK1004" s="25" t="str">
        <f>IF(CJ1004="","",IF(CJ1004="TBD","TBD",IF(CJ1004="N/A","N/A","W"&amp;TEXT(WEEKNUM(CJ1004,21),"00")&amp;" "&amp;YEAR(CJ1004))))</f>
        <v>W52 2024</v>
      </c>
      <c r="CL1004" s="24">
        <f>+IF(CJ1004="",0,(CJ1004-CH1004))</f>
        <v>3</v>
      </c>
      <c r="CM1004" s="21" t="s">
        <v>339</v>
      </c>
      <c r="CN1004" s="21" t="s">
        <v>7446</v>
      </c>
      <c r="CO1004" s="23">
        <v>45656</v>
      </c>
      <c r="CP1004" s="25" t="str">
        <f>IF(CO1004="","",IF(CO1004="TBD","TBD",IF(CO1004="N/A","N/A","W"&amp;TEXT(WEEKNUM(CO1004,21),"00")&amp;" "&amp;YEAR(CO1004))))</f>
        <v>W01 2024</v>
      </c>
      <c r="CQ1004" s="23" t="s">
        <v>339</v>
      </c>
      <c r="CR1004" s="23"/>
      <c r="CS1004" s="23">
        <v>45652</v>
      </c>
      <c r="CT1004" s="25" t="str">
        <f>IF(CS1004="","",IF(CS1004="TBD","TBD",IF(CS1004="N/A","N/A","W"&amp;TEXT(WEEKNUM(CS1004,21),"00")&amp;" "&amp;YEAR(CS1004))))</f>
        <v>W52 2024</v>
      </c>
      <c r="CU1004" s="21" t="s">
        <v>339</v>
      </c>
      <c r="CV1004" s="21"/>
      <c r="CW1004" s="23">
        <v>45653</v>
      </c>
      <c r="CX1004" s="25" t="str">
        <f>IF(CW1004="","",IF(CW1004="TBD","TBD",IF(CW1004="N/A","N/A","W"&amp;TEXT(WEEKNUM(CW1004,21),"00")&amp;" "&amp;YEAR(CW1004))))</f>
        <v>W52 2024</v>
      </c>
      <c r="CY1004" s="21" t="s">
        <v>339</v>
      </c>
      <c r="CZ1004" s="21"/>
      <c r="DA1004" s="23">
        <v>45653</v>
      </c>
      <c r="DB1004" s="25" t="str">
        <f>IF(DA1004="","",IF(DA1004="TBD","TBD",IF(DA1004="N/A","N/A","W"&amp;TEXT(WEEKNUM(DA1004,21),"00")&amp;" "&amp;YEAR(DA1004))))</f>
        <v>W52 2024</v>
      </c>
      <c r="DC1004" s="23">
        <v>45660</v>
      </c>
      <c r="DD1004" s="25" t="str">
        <f>IF(DC1004="","",IF(DC1004="TBD","TBD",IF(DC1004="N/A","N/A","W"&amp;TEXT(WEEKNUM(DC1004,21),"00")&amp;" "&amp;YEAR(DC1004))))</f>
        <v>W01 2025</v>
      </c>
      <c r="DE1004" s="21" t="s">
        <v>340</v>
      </c>
      <c r="DF1004" s="23"/>
      <c r="DG1004" s="21" t="s">
        <v>259</v>
      </c>
      <c r="DH1004" s="21">
        <v>0</v>
      </c>
      <c r="DI1004" s="18"/>
      <c r="DJ1004" s="18"/>
      <c r="DK1004" s="21" t="s">
        <v>260</v>
      </c>
      <c r="DL1004" s="21" t="s">
        <v>341</v>
      </c>
      <c r="DM1004" s="21"/>
      <c r="DN1004" s="23">
        <v>45546</v>
      </c>
      <c r="DO1004" s="23">
        <v>45546</v>
      </c>
      <c r="DP1004" s="23"/>
      <c r="DQ1004" s="23" t="s">
        <v>276</v>
      </c>
      <c r="DR1004" s="23"/>
      <c r="DS1004" s="23">
        <v>45565</v>
      </c>
      <c r="DT1004" s="23" t="s">
        <v>502</v>
      </c>
      <c r="DU1004" s="23"/>
      <c r="DV1004" s="23">
        <v>45674</v>
      </c>
      <c r="DW1004" s="23" t="s">
        <v>342</v>
      </c>
      <c r="DX1004" s="23"/>
      <c r="DY1004" s="18"/>
      <c r="DZ1004" s="18"/>
      <c r="EA1004" s="18"/>
      <c r="EB1004" s="21" t="s">
        <v>41</v>
      </c>
      <c r="EC1004" s="18" t="s">
        <v>234</v>
      </c>
      <c r="ED1004" s="18"/>
      <c r="EE1004" s="18"/>
      <c r="EF1004" s="55"/>
      <c r="EG1004" s="55"/>
      <c r="EH1004" s="18"/>
      <c r="EI1004" s="18">
        <v>0</v>
      </c>
      <c r="EJ1004" s="29" t="str">
        <f>K1004&amp;AY1004&amp;CA1004&amp;DE1004&amp;DT1004&amp;DW1004</f>
        <v>VigenteTSS Aprobado 4GIng Aprobada 4GAs Built Aprobado 4GIntegradoOn Air</v>
      </c>
    </row>
    <row r="1005" spans="1:140" ht="12" hidden="1" customHeight="1">
      <c r="A1005" s="30" t="str">
        <f>IFERROR(IF(VLOOKUP(B1005,SEARCH!A:A,1,0)=B1005,"OK",""),"")</f>
        <v/>
      </c>
      <c r="B1005" s="31" t="s">
        <v>7447</v>
      </c>
      <c r="C1005" s="15" t="s">
        <v>7448</v>
      </c>
      <c r="D1005" s="16">
        <v>13</v>
      </c>
      <c r="E1005" s="16">
        <v>-33.679009999999998</v>
      </c>
      <c r="F1005" s="16">
        <v>-71.235669999999999</v>
      </c>
      <c r="G1005" s="16" t="s">
        <v>270</v>
      </c>
      <c r="H1005" s="16" t="s">
        <v>1141</v>
      </c>
      <c r="I1005" s="16" t="s">
        <v>7449</v>
      </c>
      <c r="J1005" s="16" t="s">
        <v>355</v>
      </c>
      <c r="K1005" s="17" t="s">
        <v>319</v>
      </c>
      <c r="L1005" s="16" t="s">
        <v>247</v>
      </c>
      <c r="M1005" s="55">
        <v>46023</v>
      </c>
      <c r="N1005" s="32"/>
      <c r="O1005" s="19" t="s">
        <v>4478</v>
      </c>
      <c r="P1005" s="19" t="s">
        <v>380</v>
      </c>
      <c r="Q1005" s="18"/>
      <c r="R1005" s="21" t="s">
        <v>2284</v>
      </c>
      <c r="S1005" s="21">
        <v>12</v>
      </c>
      <c r="T1005" s="22" t="s">
        <v>348</v>
      </c>
      <c r="U1005" s="23">
        <v>0</v>
      </c>
      <c r="V1005" s="21" t="str">
        <f>IF(U1005="","",IF(U1005="TBD","TBD",IF(U1005="N/A","N/A","W"&amp;TEXT(WEEKNUM(U1005,21),"00")&amp;" "&amp;YEAR(U1005))))</f>
        <v>W52 1900</v>
      </c>
      <c r="W1005" s="23">
        <v>0</v>
      </c>
      <c r="X1005" s="23">
        <v>45693</v>
      </c>
      <c r="Y1005" s="23" t="str">
        <f>IF(X1005="","",IF(X1005="TBD","TBD",IF(X1005="N/A","N/A","W"&amp;TEXT(WEEKNUM(X1005,21),"00")&amp;" "&amp;YEAR(X1005))))</f>
        <v>W06 2025</v>
      </c>
      <c r="Z1005" s="23">
        <v>45693</v>
      </c>
      <c r="AA1005" s="23">
        <v>45695</v>
      </c>
      <c r="AB1005" s="24">
        <f>+IF(Z1005="",0,AA1005-Z1005)</f>
        <v>2</v>
      </c>
      <c r="AC1005" s="21" t="s">
        <v>324</v>
      </c>
      <c r="AD1005" s="21"/>
      <c r="AE1005" s="23">
        <v>45700</v>
      </c>
      <c r="AF1005" s="25" t="str">
        <f>IF(AE1005="","",IF(AE1005="TBD","TBD",IF(AE1005="N/A","N/A","W"&amp;TEXT(WEEKNUM(AE1005,21),"00")&amp;" "&amp;YEAR(AE1005))))</f>
        <v>W07 2025</v>
      </c>
      <c r="AG1005" s="21" t="s">
        <v>324</v>
      </c>
      <c r="AH1005" s="21"/>
      <c r="AI1005" s="23">
        <v>45715</v>
      </c>
      <c r="AJ1005" s="25" t="str">
        <f>IF(AI1005="","",IF(AI1005="TBD","TBD",IF(AI1005="N/A","N/A","W"&amp;TEXT(WEEKNUM(AI1005,21),"00")&amp;" "&amp;YEAR(AI1005))))</f>
        <v>W09 2025</v>
      </c>
      <c r="AK1005" s="21" t="s">
        <v>324</v>
      </c>
      <c r="AL1005" s="21"/>
      <c r="AM1005" s="23">
        <v>45715</v>
      </c>
      <c r="AN1005" s="25" t="str">
        <f>IF(AM1005="","",IF(AM1005="TBD","TBD",IF(AM1005="N/A","N/A","W"&amp;TEXT(WEEKNUM(AM1005,21),"00")&amp;" "&amp;YEAR(AM1005))))</f>
        <v>W09 2025</v>
      </c>
      <c r="AO1005" s="21" t="s">
        <v>324</v>
      </c>
      <c r="AP1005" s="21"/>
      <c r="AQ1005" s="23">
        <v>45700</v>
      </c>
      <c r="AR1005" s="25" t="str">
        <f>IF(AQ1005="","",IF(AQ1005="TBD","TBD",IF(AQ1005="N/A","N/A","W"&amp;TEXT(WEEKNUM(AQ1005,21),"00")&amp;" "&amp;YEAR(AQ1005))))</f>
        <v>W07 2025</v>
      </c>
      <c r="AS1005" s="21"/>
      <c r="AT1005" s="21"/>
      <c r="AU1005" s="23"/>
      <c r="AV1005" s="25" t="s">
        <v>252</v>
      </c>
      <c r="AW1005" s="23">
        <v>45715</v>
      </c>
      <c r="AX1005" s="25" t="str">
        <f>IF(AW1005="","",IF(AW1005="TBD","TBD",IF(AW1005="N/A","N/A","W"&amp;TEXT(WEEKNUM(AW1005,21),"00")&amp;" "&amp;YEAR(AW1005))))</f>
        <v>W09 2025</v>
      </c>
      <c r="AY1005" s="21" t="s">
        <v>327</v>
      </c>
      <c r="AZ1005" s="21" t="s">
        <v>328</v>
      </c>
      <c r="BA1005" s="21" t="s">
        <v>329</v>
      </c>
      <c r="BB1005" s="23">
        <v>45740</v>
      </c>
      <c r="BC1005" s="23">
        <v>45761</v>
      </c>
      <c r="BD1005" s="23">
        <v>45770</v>
      </c>
      <c r="BE1005" s="25" t="str">
        <f>IF(BD1005="","",IF(BD1005="TBD","TBD",IF(BD1005="N/A","N/A","W"&amp;TEXT(WEEKNUM(BD1005,21),"00")&amp;" "&amp;YEAR(BD1005))))</f>
        <v>W17 2025</v>
      </c>
      <c r="BF1005" s="23">
        <v>45775</v>
      </c>
      <c r="BG1005" s="25" t="str">
        <f>IF(BF1005="","",IF(BF1005="TBD","TBD",IF(BF1005="N/A","N/A","W"&amp;TEXT(WEEKNUM(BF1005,21),"00")&amp;" "&amp;YEAR(BF1005))))</f>
        <v>W18 2025</v>
      </c>
      <c r="BH1005" s="24">
        <f>+IF(BF1005="",0,(BF1005-BD1005))</f>
        <v>5</v>
      </c>
      <c r="BI1005" s="26" t="s">
        <v>330</v>
      </c>
      <c r="BJ1005" s="26" t="s">
        <v>7450</v>
      </c>
      <c r="BK1005" s="27">
        <v>45771</v>
      </c>
      <c r="BL1005" s="25" t="str">
        <f>IF(BK1005="","",IF(BK1005="TBD","TBD",IF(BK1005="N/A","N/A","W"&amp;TEXT(WEEKNUM(BK1005,21),"00")&amp;" "&amp;YEAR(BK1005))))</f>
        <v>W17 2025</v>
      </c>
      <c r="BM1005" s="21" t="s">
        <v>330</v>
      </c>
      <c r="BN1005" s="124"/>
      <c r="BO1005" s="23">
        <v>45756</v>
      </c>
      <c r="BP1005" s="25" t="str">
        <f>IF(BO1005="","",IF(BO1005="TBD","TBD",IF(BO1005="N/A","N/A","W"&amp;TEXT(WEEKNUM(BO1005,21),"00")&amp;" "&amp;YEAR(BO1005))))</f>
        <v>W15 2025</v>
      </c>
      <c r="BQ1005" s="21" t="s">
        <v>364</v>
      </c>
      <c r="BR1005" s="21" t="s">
        <v>7451</v>
      </c>
      <c r="BS1005" s="334">
        <v>45750</v>
      </c>
      <c r="BT1005" s="25" t="str">
        <f t="shared" si="53"/>
        <v>W14 2025</v>
      </c>
      <c r="BU1005" s="21" t="s">
        <v>330</v>
      </c>
      <c r="BV1005" s="22"/>
      <c r="BW1005" s="347">
        <v>45742</v>
      </c>
      <c r="BX1005" s="25" t="str">
        <f t="shared" si="54"/>
        <v>W13 2025</v>
      </c>
      <c r="BY1005" s="67">
        <v>45771</v>
      </c>
      <c r="BZ1005" s="25" t="str">
        <f>IF(BY1005="","",IF(BY1005="TBD","TBD",IF(BY1005="N/A","N/A","W"&amp;TEXT(WEEKNUM(BY1005,21),"00")&amp;" "&amp;YEAR(BY1005))))</f>
        <v>W17 2025</v>
      </c>
      <c r="CA1005" s="22" t="s">
        <v>335</v>
      </c>
      <c r="CB1005" s="21" t="s">
        <v>336</v>
      </c>
      <c r="CC1005" s="21" t="s">
        <v>336</v>
      </c>
      <c r="CD1005" s="21" t="s">
        <v>338</v>
      </c>
      <c r="CE1005" s="23"/>
      <c r="CF1005" s="23">
        <v>45907</v>
      </c>
      <c r="CG1005" s="23">
        <v>45942</v>
      </c>
      <c r="CH1005" s="23">
        <v>45945</v>
      </c>
      <c r="CI1005" s="25" t="str">
        <f>IF(CH1005="","",IF(CH1005="TBD","TBD",IF(CH1005="N/A","N/A","W"&amp;TEXT(WEEKNUM(CH1005,21),"00")&amp;" "&amp;YEAR(CH1005))))</f>
        <v>W42 2025</v>
      </c>
      <c r="CJ1005" s="23">
        <v>45947</v>
      </c>
      <c r="CK1005" s="25" t="str">
        <f>IF(CJ1005="","",IF(CJ1005="TBD","TBD",IF(CJ1005="N/A","N/A","W"&amp;TEXT(WEEKNUM(CJ1005,21),"00")&amp;" "&amp;YEAR(CJ1005))))</f>
        <v>W42 2025</v>
      </c>
      <c r="CL1005" s="24">
        <f>+IF(CJ1005="",0,(CJ1005-CH1005))</f>
        <v>2</v>
      </c>
      <c r="CM1005" s="21" t="s">
        <v>339</v>
      </c>
      <c r="CN1005" s="21" t="s">
        <v>4334</v>
      </c>
      <c r="CO1005" s="23">
        <v>45925</v>
      </c>
      <c r="CP1005" s="25" t="str">
        <f>IF(CO1005="","",IF(CO1005="TBD","TBD",IF(CO1005="N/A","N/A","W"&amp;TEXT(WEEKNUM(CO1005,21),"00")&amp;" "&amp;YEAR(CO1005))))</f>
        <v>W39 2025</v>
      </c>
      <c r="CQ1005" s="21" t="s">
        <v>339</v>
      </c>
      <c r="CR1005" s="23"/>
      <c r="CS1005" s="23">
        <v>45924</v>
      </c>
      <c r="CT1005" s="25" t="str">
        <f>IF(CS1005="","",IF(CS1005="TBD","TBD",IF(CS1005="N/A","N/A","W"&amp;TEXT(WEEKNUM(CS1005,21),"00")&amp;" "&amp;YEAR(CS1005))))</f>
        <v>W39 2025</v>
      </c>
      <c r="CU1005" s="21" t="s">
        <v>339</v>
      </c>
      <c r="CV1005" s="21"/>
      <c r="CW1005" s="23">
        <v>45938</v>
      </c>
      <c r="CX1005" s="25" t="str">
        <f>IF(CW1005="","",IF(CW1005="TBD","TBD",IF(CW1005="N/A","N/A","W"&amp;TEXT(WEEKNUM(CW1005,21),"00")&amp;" "&amp;YEAR(CW1005))))</f>
        <v>W41 2025</v>
      </c>
      <c r="CY1005" s="21" t="s">
        <v>421</v>
      </c>
      <c r="CZ1005" s="20" t="s">
        <v>7452</v>
      </c>
      <c r="DA1005" s="23">
        <v>45950</v>
      </c>
      <c r="DB1005" s="25" t="str">
        <f>IF(DA1005="","",IF(DA1005="TBD","TBD",IF(DA1005="N/A","N/A","W"&amp;TEXT(WEEKNUM(DA1005,21),"00")&amp;" "&amp;YEAR(DA1005))))</f>
        <v>W43 2025</v>
      </c>
      <c r="DC1005" s="23">
        <v>45950</v>
      </c>
      <c r="DD1005" s="25" t="str">
        <f>IF(DC1005="","",IF(DC1005="TBD","TBD",IF(DC1005="N/A","N/A","W"&amp;TEXT(WEEKNUM(DC1005,21),"00")&amp;" "&amp;YEAR(DC1005))))</f>
        <v>W43 2025</v>
      </c>
      <c r="DE1005" s="21" t="s">
        <v>392</v>
      </c>
      <c r="DF1005" s="23">
        <v>45960</v>
      </c>
      <c r="DG1005" s="21" t="s">
        <v>4551</v>
      </c>
      <c r="DH1005" s="21">
        <v>0</v>
      </c>
      <c r="DI1005" s="18"/>
      <c r="DJ1005" s="18"/>
      <c r="DK1005" s="21" t="s">
        <v>260</v>
      </c>
      <c r="DL1005" s="21" t="s">
        <v>341</v>
      </c>
      <c r="DM1005" s="21"/>
      <c r="DN1005" s="23">
        <v>46048</v>
      </c>
      <c r="DO1005" s="23">
        <v>46048</v>
      </c>
      <c r="DP1005" s="23"/>
      <c r="DQ1005" s="23" t="s">
        <v>276</v>
      </c>
      <c r="DR1005" s="23"/>
      <c r="DS1005" s="23"/>
      <c r="DT1005" s="23"/>
      <c r="DU1005" s="23"/>
      <c r="DV1005" s="23">
        <v>46063</v>
      </c>
      <c r="DW1005" s="23" t="s">
        <v>342</v>
      </c>
      <c r="DX1005" s="23"/>
      <c r="DY1005" s="18"/>
      <c r="DZ1005" s="18"/>
      <c r="EA1005" s="18" t="s">
        <v>403</v>
      </c>
      <c r="EB1005" s="21" t="s">
        <v>41</v>
      </c>
      <c r="EC1005" s="18" t="s">
        <v>234</v>
      </c>
      <c r="ED1005" s="18"/>
      <c r="EE1005" s="18"/>
      <c r="EF1005" s="55" t="s">
        <v>1539</v>
      </c>
      <c r="EG1005" s="55"/>
      <c r="EH1005" s="18"/>
      <c r="EI1005" s="18">
        <v>0</v>
      </c>
      <c r="EJ1005" s="29" t="str">
        <f>K1005&amp;AY1005&amp;CA1005&amp;DE1005&amp;DT1005&amp;DW1005</f>
        <v>VigenteTSS Aprobado 4GIng Aprobada 4GAs Built Aprobado con Observaciones 4GOn Air</v>
      </c>
    </row>
    <row r="1006" spans="1:140" ht="12" hidden="1" customHeight="1">
      <c r="A1006" s="30" t="str">
        <f>IFERROR(IF(VLOOKUP(B1006,SEARCH!A:A,1,0)=B1006,"OK",""),"")</f>
        <v/>
      </c>
      <c r="B1006" s="31" t="s">
        <v>7453</v>
      </c>
      <c r="C1006" s="15" t="s">
        <v>7454</v>
      </c>
      <c r="D1006" s="16">
        <v>13</v>
      </c>
      <c r="E1006" s="16">
        <v>-33.87968</v>
      </c>
      <c r="F1006" s="16">
        <v>-70.737499999999997</v>
      </c>
      <c r="G1006" s="16" t="s">
        <v>270</v>
      </c>
      <c r="H1006" s="16" t="s">
        <v>1765</v>
      </c>
      <c r="I1006" s="16" t="s">
        <v>7455</v>
      </c>
      <c r="J1006" s="16" t="s">
        <v>379</v>
      </c>
      <c r="K1006" s="17" t="s">
        <v>319</v>
      </c>
      <c r="L1006" s="16" t="s">
        <v>247</v>
      </c>
      <c r="M1006" s="103" t="s">
        <v>320</v>
      </c>
      <c r="N1006" s="18"/>
      <c r="O1006" s="19" t="s">
        <v>4478</v>
      </c>
      <c r="P1006" s="19" t="s">
        <v>248</v>
      </c>
      <c r="Q1006" s="18"/>
      <c r="R1006" s="21" t="s">
        <v>250</v>
      </c>
      <c r="S1006" s="21">
        <v>18</v>
      </c>
      <c r="T1006" s="22" t="s">
        <v>5872</v>
      </c>
      <c r="U1006" s="23">
        <v>45106</v>
      </c>
      <c r="V1006" s="21" t="str">
        <f>IF(U1006="","",IF(U1006="TBD","TBD",IF(U1006="N/A","N/A","W"&amp;TEXT(WEEKNUM(U1006,21),"00")&amp;" "&amp;YEAR(U1006))))</f>
        <v>W26 2023</v>
      </c>
      <c r="W1006" s="23">
        <v>45134</v>
      </c>
      <c r="X1006" s="23"/>
      <c r="Y1006" s="23" t="str">
        <f>IF(X1006="","",IF(X1006="TBD","TBD",IF(X1006="N/A","N/A","W"&amp;TEXT(WEEKNUM(X1006,21),"00")&amp;" "&amp;YEAR(X1006))))</f>
        <v/>
      </c>
      <c r="Z1006" s="23"/>
      <c r="AA1006" s="23"/>
      <c r="AB1006" s="24">
        <f>+IF(Z1006="",0,AA1006-Z1006)</f>
        <v>0</v>
      </c>
      <c r="AC1006" s="21" t="s">
        <v>324</v>
      </c>
      <c r="AD1006" s="21">
        <v>0</v>
      </c>
      <c r="AE1006" s="23">
        <v>45141</v>
      </c>
      <c r="AF1006" s="25" t="str">
        <f>IF(AE1006="","",IF(AE1006="TBD","TBD",IF(AE1006="N/A","N/A","W"&amp;TEXT(WEEKNUM(AE1006,21),"00")&amp;" "&amp;YEAR(AE1006))))</f>
        <v>W31 2023</v>
      </c>
      <c r="AG1006" s="21" t="s">
        <v>324</v>
      </c>
      <c r="AH1006" s="21"/>
      <c r="AI1006" s="23">
        <v>45145</v>
      </c>
      <c r="AJ1006" s="25" t="str">
        <f>IF(AI1006="","",IF(AI1006="TBD","TBD",IF(AI1006="N/A","N/A","W"&amp;TEXT(WEEKNUM(AI1006,21),"00")&amp;" "&amp;YEAR(AI1006))))</f>
        <v>W32 2023</v>
      </c>
      <c r="AK1006" s="21" t="s">
        <v>324</v>
      </c>
      <c r="AL1006" s="21"/>
      <c r="AM1006" s="23">
        <v>45146</v>
      </c>
      <c r="AN1006" s="25" t="str">
        <f>IF(AM1006="","",IF(AM1006="TBD","TBD",IF(AM1006="N/A","N/A","W"&amp;TEXT(WEEKNUM(AM1006,21),"00")&amp;" "&amp;YEAR(AM1006))))</f>
        <v>W32 2023</v>
      </c>
      <c r="AO1006" s="21" t="s">
        <v>324</v>
      </c>
      <c r="AP1006" s="21"/>
      <c r="AQ1006" s="23">
        <v>45124</v>
      </c>
      <c r="AR1006" s="25" t="str">
        <f>IF(AQ1006="","",IF(AQ1006="TBD","TBD",IF(AQ1006="N/A","N/A","W"&amp;TEXT(WEEKNUM(AQ1006,21),"00")&amp;" "&amp;YEAR(AQ1006))))</f>
        <v>W29 2023</v>
      </c>
      <c r="AS1006" s="21"/>
      <c r="AT1006" s="21"/>
      <c r="AU1006" s="23"/>
      <c r="AV1006" s="25" t="s">
        <v>252</v>
      </c>
      <c r="AW1006" s="23">
        <v>45146</v>
      </c>
      <c r="AX1006" s="25" t="str">
        <f>IF(AW1006="","",IF(AW1006="TBD","TBD",IF(AW1006="N/A","N/A","W"&amp;TEXT(WEEKNUM(AW1006,21),"00")&amp;" "&amp;YEAR(AW1006))))</f>
        <v>W32 2023</v>
      </c>
      <c r="AY1006" s="21" t="s">
        <v>327</v>
      </c>
      <c r="AZ1006" s="21" t="s">
        <v>328</v>
      </c>
      <c r="BA1006" s="21" t="s">
        <v>329</v>
      </c>
      <c r="BB1006" s="23">
        <v>45147</v>
      </c>
      <c r="BC1006" s="23">
        <v>45224</v>
      </c>
      <c r="BD1006" s="23">
        <v>45224</v>
      </c>
      <c r="BE1006" s="25" t="str">
        <f>IF(BD1006="","",IF(BD1006="TBD","TBD",IF(BD1006="N/A","N/A","W"&amp;TEXT(WEEKNUM(BD1006,21),"00")&amp;" "&amp;YEAR(BD1006))))</f>
        <v>W43 2023</v>
      </c>
      <c r="BF1006" s="23">
        <v>45230</v>
      </c>
      <c r="BG1006" s="25" t="str">
        <f>IF(BF1006="","",IF(BF1006="TBD","TBD",IF(BF1006="N/A","N/A","W"&amp;TEXT(WEEKNUM(BF1006,21),"00")&amp;" "&amp;YEAR(BF1006))))</f>
        <v>W44 2023</v>
      </c>
      <c r="BH1006" s="24">
        <f>+IF(BF1006="",0,(BF1006-BD1006))</f>
        <v>6</v>
      </c>
      <c r="BI1006" s="26" t="s">
        <v>330</v>
      </c>
      <c r="BJ1006" s="26"/>
      <c r="BK1006" s="27">
        <v>45233</v>
      </c>
      <c r="BL1006" s="25" t="str">
        <f>IF(BK1006="","",IF(BK1006="TBD","TBD",IF(BK1006="N/A","N/A","W"&amp;TEXT(WEEKNUM(BK1006,21),"00")&amp;" "&amp;YEAR(BK1006))))</f>
        <v>W44 2023</v>
      </c>
      <c r="BM1006" s="21" t="s">
        <v>330</v>
      </c>
      <c r="BN1006" s="124" t="s">
        <v>7361</v>
      </c>
      <c r="BO1006" s="23">
        <v>45225</v>
      </c>
      <c r="BP1006" s="25" t="str">
        <f>IF(BO1006="","",IF(BO1006="TBD","TBD",IF(BO1006="N/A","N/A","W"&amp;TEXT(WEEKNUM(BO1006,21),"00")&amp;" "&amp;YEAR(BO1006))))</f>
        <v>W43 2023</v>
      </c>
      <c r="BQ1006" s="21" t="s">
        <v>330</v>
      </c>
      <c r="BR1006" s="21" t="s">
        <v>7362</v>
      </c>
      <c r="BS1006" s="334">
        <v>45230</v>
      </c>
      <c r="BT1006" s="25" t="str">
        <f t="shared" si="53"/>
        <v>W44 2023</v>
      </c>
      <c r="BU1006" s="21" t="s">
        <v>330</v>
      </c>
      <c r="BV1006" s="22" t="s">
        <v>7363</v>
      </c>
      <c r="BW1006" s="347">
        <v>45238</v>
      </c>
      <c r="BX1006" s="25" t="str">
        <f t="shared" si="54"/>
        <v>W45 2023</v>
      </c>
      <c r="BY1006" s="67">
        <v>45238</v>
      </c>
      <c r="BZ1006" s="25" t="str">
        <f>IF(BY1006="","",IF(BY1006="TBD","TBD",IF(BY1006="N/A","N/A","W"&amp;TEXT(WEEKNUM(BY1006,21),"00")&amp;" "&amp;YEAR(BY1006))))</f>
        <v>W45 2023</v>
      </c>
      <c r="CA1006" s="22" t="s">
        <v>335</v>
      </c>
      <c r="CB1006" s="21" t="s">
        <v>336</v>
      </c>
      <c r="CC1006" s="21" t="s">
        <v>336</v>
      </c>
      <c r="CD1006" s="21" t="s">
        <v>337</v>
      </c>
      <c r="CE1006" s="23">
        <v>45382</v>
      </c>
      <c r="CF1006" s="23">
        <v>45462</v>
      </c>
      <c r="CG1006" s="23"/>
      <c r="CH1006" s="23">
        <v>45464</v>
      </c>
      <c r="CI1006" s="25" t="str">
        <f>IF(CH1006="","",IF(CH1006="TBD","TBD",IF(CH1006="N/A","N/A","W"&amp;TEXT(WEEKNUM(CH1006,21),"00")&amp;" "&amp;YEAR(CH1006))))</f>
        <v>W25 2024</v>
      </c>
      <c r="CJ1006" s="23"/>
      <c r="CK1006" s="25" t="str">
        <f>IF(CJ1006="","",IF(CJ1006="TBD","TBD",IF(CJ1006="N/A","N/A","W"&amp;TEXT(WEEKNUM(CJ1006,21),"00")&amp;" "&amp;YEAR(CJ1006))))</f>
        <v/>
      </c>
      <c r="CL1006" s="24">
        <f>+IF(CJ1006="",0,(CJ1006-CH1006))</f>
        <v>0</v>
      </c>
      <c r="CM1006" s="21" t="s">
        <v>388</v>
      </c>
      <c r="CN1006" s="21" t="s">
        <v>7456</v>
      </c>
      <c r="CO1006" s="23">
        <v>45469</v>
      </c>
      <c r="CP1006" s="25" t="str">
        <f>IF(CO1006="","",IF(CO1006="TBD","TBD",IF(CO1006="N/A","N/A","W"&amp;TEXT(WEEKNUM(CO1006,21),"00")&amp;" "&amp;YEAR(CO1006))))</f>
        <v>W26 2024</v>
      </c>
      <c r="CQ1006" s="23" t="s">
        <v>339</v>
      </c>
      <c r="CR1006" s="23"/>
      <c r="CS1006" s="23">
        <v>45470</v>
      </c>
      <c r="CT1006" s="25" t="str">
        <f>IF(CS1006="","",IF(CS1006="TBD","TBD",IF(CS1006="N/A","N/A","W"&amp;TEXT(WEEKNUM(CS1006,21),"00")&amp;" "&amp;YEAR(CS1006))))</f>
        <v>W26 2024</v>
      </c>
      <c r="CU1006" s="21" t="s">
        <v>339</v>
      </c>
      <c r="CV1006" s="21"/>
      <c r="CW1006" s="23">
        <v>45470</v>
      </c>
      <c r="CX1006" s="25" t="str">
        <f>IF(CW1006="","",IF(CW1006="TBD","TBD",IF(CW1006="N/A","N/A","W"&amp;TEXT(WEEKNUM(CW1006,21),"00")&amp;" "&amp;YEAR(CW1006))))</f>
        <v>W26 2024</v>
      </c>
      <c r="CY1006" s="21" t="s">
        <v>339</v>
      </c>
      <c r="CZ1006" s="21"/>
      <c r="DA1006" s="23">
        <v>45470</v>
      </c>
      <c r="DB1006" s="25" t="str">
        <f>IF(DA1006="","",IF(DA1006="TBD","TBD",IF(DA1006="N/A","N/A","W"&amp;TEXT(WEEKNUM(DA1006,21),"00")&amp;" "&amp;YEAR(DA1006))))</f>
        <v>W26 2024</v>
      </c>
      <c r="DC1006" s="23">
        <v>45471</v>
      </c>
      <c r="DD1006" s="25" t="str">
        <f>IF(DC1006="","",IF(DC1006="TBD","TBD",IF(DC1006="N/A","N/A","W"&amp;TEXT(WEEKNUM(DC1006,21),"00")&amp;" "&amp;YEAR(DC1006))))</f>
        <v>W26 2024</v>
      </c>
      <c r="DE1006" s="21" t="s">
        <v>392</v>
      </c>
      <c r="DF1006" s="23">
        <v>45483</v>
      </c>
      <c r="DG1006" s="21" t="s">
        <v>259</v>
      </c>
      <c r="DH1006" s="21">
        <v>0</v>
      </c>
      <c r="DI1006" s="18"/>
      <c r="DJ1006" s="18"/>
      <c r="DK1006" s="21" t="s">
        <v>260</v>
      </c>
      <c r="DL1006" s="21" t="s">
        <v>341</v>
      </c>
      <c r="DM1006" s="21"/>
      <c r="DN1006" s="23">
        <v>45540</v>
      </c>
      <c r="DO1006" s="23"/>
      <c r="DP1006" s="23" t="s">
        <v>7457</v>
      </c>
      <c r="DQ1006" s="23" t="s">
        <v>276</v>
      </c>
      <c r="DR1006" s="23"/>
      <c r="DS1006" s="23">
        <v>45784</v>
      </c>
      <c r="DT1006" s="23" t="s">
        <v>502</v>
      </c>
      <c r="DU1006" s="23">
        <v>45471</v>
      </c>
      <c r="DV1006" s="23">
        <v>45523</v>
      </c>
      <c r="DW1006" s="23" t="s">
        <v>342</v>
      </c>
      <c r="DX1006" s="23"/>
      <c r="DY1006" s="18"/>
      <c r="DZ1006" s="18"/>
      <c r="EA1006" s="18"/>
      <c r="EB1006" s="21" t="s">
        <v>41</v>
      </c>
      <c r="EC1006" s="18" t="s">
        <v>234</v>
      </c>
      <c r="ED1006" s="18"/>
      <c r="EE1006" s="18"/>
      <c r="EF1006" s="55"/>
      <c r="EG1006" s="55"/>
      <c r="EH1006" s="18"/>
      <c r="EI1006" s="18">
        <v>0</v>
      </c>
      <c r="EJ1006" s="29" t="str">
        <f>K1006&amp;AY1006&amp;CA1006&amp;DE1006&amp;DT1006&amp;DW1006</f>
        <v>VigenteTSS Aprobado 4GIng Aprobada 4GAs Built Aprobado con Observaciones 4GIntegradoOn Air</v>
      </c>
    </row>
    <row r="1007" spans="1:140" ht="12" hidden="1" customHeight="1">
      <c r="A1007" s="30" t="str">
        <f>IFERROR(IF(VLOOKUP(B1007,SEARCH!A:A,1,0)=B1007,"OK",""),"")</f>
        <v/>
      </c>
      <c r="B1007" s="31" t="s">
        <v>7458</v>
      </c>
      <c r="C1007" s="15" t="s">
        <v>7459</v>
      </c>
      <c r="D1007" s="16">
        <v>13</v>
      </c>
      <c r="E1007" s="16">
        <v>-33.698763</v>
      </c>
      <c r="F1007" s="16">
        <v>-70.562873999999994</v>
      </c>
      <c r="G1007" s="16" t="s">
        <v>270</v>
      </c>
      <c r="H1007" s="16" t="s">
        <v>1824</v>
      </c>
      <c r="I1007" s="16" t="s">
        <v>7460</v>
      </c>
      <c r="J1007" s="16" t="s">
        <v>379</v>
      </c>
      <c r="K1007" s="17" t="s">
        <v>319</v>
      </c>
      <c r="L1007" s="16" t="s">
        <v>247</v>
      </c>
      <c r="M1007" s="103" t="s">
        <v>320</v>
      </c>
      <c r="N1007" s="18"/>
      <c r="O1007" s="19" t="s">
        <v>4478</v>
      </c>
      <c r="P1007" s="19" t="s">
        <v>248</v>
      </c>
      <c r="Q1007" s="18"/>
      <c r="R1007" s="21" t="s">
        <v>250</v>
      </c>
      <c r="S1007" s="21">
        <v>18</v>
      </c>
      <c r="T1007" s="22" t="s">
        <v>7461</v>
      </c>
      <c r="U1007" s="23">
        <v>45106</v>
      </c>
      <c r="V1007" s="21" t="str">
        <f>IF(U1007="","",IF(U1007="TBD","TBD",IF(U1007="N/A","N/A","W"&amp;TEXT(WEEKNUM(U1007,21),"00")&amp;" "&amp;YEAR(U1007))))</f>
        <v>W26 2023</v>
      </c>
      <c r="W1007" s="23">
        <v>45134</v>
      </c>
      <c r="X1007" s="23"/>
      <c r="Y1007" s="23" t="str">
        <f>IF(X1007="","",IF(X1007="TBD","TBD",IF(X1007="N/A","N/A","W"&amp;TEXT(WEEKNUM(X1007,21),"00")&amp;" "&amp;YEAR(X1007))))</f>
        <v/>
      </c>
      <c r="Z1007" s="23"/>
      <c r="AA1007" s="23"/>
      <c r="AB1007" s="24">
        <f>+IF(Z1007="",0,AA1007-Z1007)</f>
        <v>0</v>
      </c>
      <c r="AC1007" s="21" t="s">
        <v>324</v>
      </c>
      <c r="AD1007" s="21">
        <v>0</v>
      </c>
      <c r="AE1007" s="23">
        <v>45141</v>
      </c>
      <c r="AF1007" s="25" t="str">
        <f>IF(AE1007="","",IF(AE1007="TBD","TBD",IF(AE1007="N/A","N/A","W"&amp;TEXT(WEEKNUM(AE1007,21),"00")&amp;" "&amp;YEAR(AE1007))))</f>
        <v>W31 2023</v>
      </c>
      <c r="AG1007" s="21" t="s">
        <v>324</v>
      </c>
      <c r="AH1007" s="21"/>
      <c r="AI1007" s="23">
        <v>45145</v>
      </c>
      <c r="AJ1007" s="25" t="str">
        <f>IF(AI1007="","",IF(AI1007="TBD","TBD",IF(AI1007="N/A","N/A","W"&amp;TEXT(WEEKNUM(AI1007,21),"00")&amp;" "&amp;YEAR(AI1007))))</f>
        <v>W32 2023</v>
      </c>
      <c r="AK1007" s="21" t="s">
        <v>324</v>
      </c>
      <c r="AL1007" s="21"/>
      <c r="AM1007" s="23">
        <v>45146</v>
      </c>
      <c r="AN1007" s="25" t="str">
        <f>IF(AM1007="","",IF(AM1007="TBD","TBD",IF(AM1007="N/A","N/A","W"&amp;TEXT(WEEKNUM(AM1007,21),"00")&amp;" "&amp;YEAR(AM1007))))</f>
        <v>W32 2023</v>
      </c>
      <c r="AO1007" s="21" t="s">
        <v>324</v>
      </c>
      <c r="AP1007" s="21"/>
      <c r="AQ1007" s="23">
        <v>45141</v>
      </c>
      <c r="AR1007" s="25" t="str">
        <f>IF(AQ1007="","",IF(AQ1007="TBD","TBD",IF(AQ1007="N/A","N/A","W"&amp;TEXT(WEEKNUM(AQ1007,21),"00")&amp;" "&amp;YEAR(AQ1007))))</f>
        <v>W31 2023</v>
      </c>
      <c r="AS1007" s="21"/>
      <c r="AT1007" s="21"/>
      <c r="AU1007" s="23"/>
      <c r="AV1007" s="25" t="s">
        <v>252</v>
      </c>
      <c r="AW1007" s="23">
        <v>45146</v>
      </c>
      <c r="AX1007" s="25" t="str">
        <f>IF(AW1007="","",IF(AW1007="TBD","TBD",IF(AW1007="N/A","N/A","W"&amp;TEXT(WEEKNUM(AW1007,21),"00")&amp;" "&amp;YEAR(AW1007))))</f>
        <v>W32 2023</v>
      </c>
      <c r="AY1007" s="21" t="s">
        <v>327</v>
      </c>
      <c r="AZ1007" s="21" t="s">
        <v>328</v>
      </c>
      <c r="BA1007" s="21" t="s">
        <v>329</v>
      </c>
      <c r="BB1007" s="23">
        <v>45147</v>
      </c>
      <c r="BC1007" s="23">
        <v>45224</v>
      </c>
      <c r="BD1007" s="23">
        <v>45224</v>
      </c>
      <c r="BE1007" s="25" t="str">
        <f>IF(BD1007="","",IF(BD1007="TBD","TBD",IF(BD1007="N/A","N/A","W"&amp;TEXT(WEEKNUM(BD1007,21),"00")&amp;" "&amp;YEAR(BD1007))))</f>
        <v>W43 2023</v>
      </c>
      <c r="BF1007" s="23">
        <v>45230</v>
      </c>
      <c r="BG1007" s="25" t="str">
        <f>IF(BF1007="","",IF(BF1007="TBD","TBD",IF(BF1007="N/A","N/A","W"&amp;TEXT(WEEKNUM(BF1007,21),"00")&amp;" "&amp;YEAR(BF1007))))</f>
        <v>W44 2023</v>
      </c>
      <c r="BH1007" s="24">
        <f>+IF(BF1007="",0,(BF1007-BD1007))</f>
        <v>6</v>
      </c>
      <c r="BI1007" s="26" t="s">
        <v>330</v>
      </c>
      <c r="BJ1007" s="26"/>
      <c r="BK1007" s="27">
        <v>45233</v>
      </c>
      <c r="BL1007" s="25" t="str">
        <f>IF(BK1007="","",IF(BK1007="TBD","TBD",IF(BK1007="N/A","N/A","W"&amp;TEXT(WEEKNUM(BK1007,21),"00")&amp;" "&amp;YEAR(BK1007))))</f>
        <v>W44 2023</v>
      </c>
      <c r="BM1007" s="21" t="s">
        <v>330</v>
      </c>
      <c r="BN1007" s="124" t="s">
        <v>7361</v>
      </c>
      <c r="BO1007" s="23">
        <v>45225</v>
      </c>
      <c r="BP1007" s="25" t="str">
        <f>IF(BO1007="","",IF(BO1007="TBD","TBD",IF(BO1007="N/A","N/A","W"&amp;TEXT(WEEKNUM(BO1007,21),"00")&amp;" "&amp;YEAR(BO1007))))</f>
        <v>W43 2023</v>
      </c>
      <c r="BQ1007" s="21" t="s">
        <v>330</v>
      </c>
      <c r="BR1007" s="21" t="s">
        <v>7362</v>
      </c>
      <c r="BS1007" s="334">
        <v>45230</v>
      </c>
      <c r="BT1007" s="25" t="str">
        <f t="shared" si="53"/>
        <v>W44 2023</v>
      </c>
      <c r="BU1007" s="21" t="s">
        <v>330</v>
      </c>
      <c r="BV1007" s="22" t="s">
        <v>7363</v>
      </c>
      <c r="BW1007" s="347">
        <v>45238</v>
      </c>
      <c r="BX1007" s="25" t="str">
        <f t="shared" si="54"/>
        <v>W45 2023</v>
      </c>
      <c r="BY1007" s="67">
        <v>45238</v>
      </c>
      <c r="BZ1007" s="25" t="str">
        <f>IF(BY1007="","",IF(BY1007="TBD","TBD",IF(BY1007="N/A","N/A","W"&amp;TEXT(WEEKNUM(BY1007,21),"00")&amp;" "&amp;YEAR(BY1007))))</f>
        <v>W45 2023</v>
      </c>
      <c r="CA1007" s="22" t="s">
        <v>335</v>
      </c>
      <c r="CB1007" s="21" t="s">
        <v>336</v>
      </c>
      <c r="CC1007" s="21" t="s">
        <v>336</v>
      </c>
      <c r="CD1007" s="21" t="s">
        <v>337</v>
      </c>
      <c r="CE1007" s="23">
        <v>45303</v>
      </c>
      <c r="CF1007" s="23">
        <v>45289</v>
      </c>
      <c r="CG1007" s="23">
        <v>45350</v>
      </c>
      <c r="CH1007" s="23">
        <v>45293</v>
      </c>
      <c r="CI1007" s="25" t="str">
        <f>IF(CH1007="","",IF(CH1007="TBD","TBD",IF(CH1007="N/A","N/A","W"&amp;TEXT(WEEKNUM(CH1007,21),"00")&amp;" "&amp;YEAR(CH1007))))</f>
        <v>W01 2024</v>
      </c>
      <c r="CJ1007" s="23">
        <v>45352</v>
      </c>
      <c r="CK1007" s="25" t="str">
        <f>IF(CJ1007="","",IF(CJ1007="TBD","TBD",IF(CJ1007="N/A","N/A","W"&amp;TEXT(WEEKNUM(CJ1007,21),"00")&amp;" "&amp;YEAR(CJ1007))))</f>
        <v>W09 2024</v>
      </c>
      <c r="CL1007" s="24">
        <f>+IF(CJ1007="",0,(CJ1007-CH1007))</f>
        <v>59</v>
      </c>
      <c r="CM1007" s="21" t="s">
        <v>388</v>
      </c>
      <c r="CN1007" s="21" t="s">
        <v>7462</v>
      </c>
      <c r="CO1007" s="23">
        <v>45355</v>
      </c>
      <c r="CP1007" s="25" t="str">
        <f>IF(CO1007="","",IF(CO1007="TBD","TBD",IF(CO1007="N/A","N/A","W"&amp;TEXT(WEEKNUM(CO1007,21),"00")&amp;" "&amp;YEAR(CO1007))))</f>
        <v>W10 2024</v>
      </c>
      <c r="CQ1007" s="23" t="s">
        <v>388</v>
      </c>
      <c r="CR1007" s="23" t="s">
        <v>7463</v>
      </c>
      <c r="CS1007" s="23">
        <v>45363</v>
      </c>
      <c r="CT1007" s="25" t="str">
        <f>IF(CS1007="","",IF(CS1007="TBD","TBD",IF(CS1007="N/A","N/A","W"&amp;TEXT(WEEKNUM(CS1007,21),"00")&amp;" "&amp;YEAR(CS1007))))</f>
        <v>W11 2024</v>
      </c>
      <c r="CU1007" s="21" t="s">
        <v>339</v>
      </c>
      <c r="CV1007" s="21" t="s">
        <v>7464</v>
      </c>
      <c r="CW1007" s="23">
        <v>45362</v>
      </c>
      <c r="CX1007" s="25" t="str">
        <f>IF(CW1007="","",IF(CW1007="TBD","TBD",IF(CW1007="N/A","N/A","W"&amp;TEXT(WEEKNUM(CW1007,21),"00")&amp;" "&amp;YEAR(CW1007))))</f>
        <v>W11 2024</v>
      </c>
      <c r="CY1007" s="21" t="s">
        <v>339</v>
      </c>
      <c r="CZ1007" s="21" t="s">
        <v>7464</v>
      </c>
      <c r="DA1007" s="23">
        <v>45362</v>
      </c>
      <c r="DB1007" s="25" t="str">
        <f>IF(DA1007="","",IF(DA1007="TBD","TBD",IF(DA1007="N/A","N/A","W"&amp;TEXT(WEEKNUM(DA1007,21),"00")&amp;" "&amp;YEAR(DA1007))))</f>
        <v>W11 2024</v>
      </c>
      <c r="DC1007" s="23">
        <v>45363</v>
      </c>
      <c r="DD1007" s="25" t="str">
        <f>IF(DC1007="","",IF(DC1007="TBD","TBD",IF(DC1007="N/A","N/A","W"&amp;TEXT(WEEKNUM(DC1007,21),"00")&amp;" "&amp;YEAR(DC1007))))</f>
        <v>W11 2024</v>
      </c>
      <c r="DE1007" s="21" t="s">
        <v>392</v>
      </c>
      <c r="DF1007" s="23"/>
      <c r="DG1007" s="21" t="s">
        <v>259</v>
      </c>
      <c r="DH1007" s="21" t="s">
        <v>1562</v>
      </c>
      <c r="DI1007" s="18"/>
      <c r="DJ1007" s="18"/>
      <c r="DK1007" s="21" t="s">
        <v>260</v>
      </c>
      <c r="DL1007" s="21" t="s">
        <v>341</v>
      </c>
      <c r="DM1007" s="21"/>
      <c r="DN1007" s="23">
        <v>45390</v>
      </c>
      <c r="DO1007" s="23">
        <v>45404</v>
      </c>
      <c r="DP1007" s="23" t="s">
        <v>1889</v>
      </c>
      <c r="DQ1007" s="23" t="s">
        <v>276</v>
      </c>
      <c r="DR1007" s="23"/>
      <c r="DS1007" s="23">
        <v>45415</v>
      </c>
      <c r="DT1007" s="23" t="s">
        <v>502</v>
      </c>
      <c r="DU1007" s="23">
        <v>45370</v>
      </c>
      <c r="DV1007" s="23">
        <v>45491</v>
      </c>
      <c r="DW1007" s="23" t="s">
        <v>342</v>
      </c>
      <c r="DX1007" s="23"/>
      <c r="DY1007" s="18"/>
      <c r="DZ1007" s="18"/>
      <c r="EA1007" s="18"/>
      <c r="EB1007" s="21" t="s">
        <v>41</v>
      </c>
      <c r="EC1007" s="18" t="s">
        <v>234</v>
      </c>
      <c r="ED1007" s="18"/>
      <c r="EE1007" s="18"/>
      <c r="EF1007" s="55"/>
      <c r="EG1007" s="55"/>
      <c r="EH1007" s="18"/>
      <c r="EI1007" s="18">
        <v>0</v>
      </c>
      <c r="EJ1007" s="29" t="str">
        <f>K1007&amp;AY1007&amp;CA1007&amp;DE1007&amp;DT1007&amp;DW1007</f>
        <v>VigenteTSS Aprobado 4GIng Aprobada 4GAs Built Aprobado con Observaciones 4GIntegradoOn Air</v>
      </c>
    </row>
    <row r="1008" spans="1:140" ht="12" hidden="1" customHeight="1">
      <c r="A1008" s="30" t="str">
        <f>IFERROR(IF(VLOOKUP(B1008,SEARCH!A:A,1,0)=B1008,"OK",""),"")</f>
        <v/>
      </c>
      <c r="B1008" s="31" t="s">
        <v>7465</v>
      </c>
      <c r="C1008" s="15" t="s">
        <v>7466</v>
      </c>
      <c r="D1008" s="16">
        <v>13</v>
      </c>
      <c r="E1008" s="16">
        <v>-33.711689999999997</v>
      </c>
      <c r="F1008" s="16">
        <v>-70.552890000000005</v>
      </c>
      <c r="G1008" s="16" t="s">
        <v>270</v>
      </c>
      <c r="H1008" s="16" t="s">
        <v>1824</v>
      </c>
      <c r="I1008" s="16" t="s">
        <v>7467</v>
      </c>
      <c r="J1008" s="16" t="s">
        <v>379</v>
      </c>
      <c r="K1008" s="17" t="s">
        <v>319</v>
      </c>
      <c r="L1008" s="16" t="s">
        <v>247</v>
      </c>
      <c r="M1008" s="103" t="s">
        <v>320</v>
      </c>
      <c r="N1008" s="18"/>
      <c r="O1008" s="19" t="s">
        <v>4478</v>
      </c>
      <c r="P1008" s="19" t="s">
        <v>248</v>
      </c>
      <c r="Q1008" s="18"/>
      <c r="R1008" s="21" t="s">
        <v>250</v>
      </c>
      <c r="S1008" s="21">
        <v>18</v>
      </c>
      <c r="T1008" s="22" t="s">
        <v>7468</v>
      </c>
      <c r="U1008" s="23">
        <v>45106</v>
      </c>
      <c r="V1008" s="21" t="str">
        <f>IF(U1008="","",IF(U1008="TBD","TBD",IF(U1008="N/A","N/A","W"&amp;TEXT(WEEKNUM(U1008,21),"00")&amp;" "&amp;YEAR(U1008))))</f>
        <v>W26 2023</v>
      </c>
      <c r="W1008" s="23">
        <v>45166</v>
      </c>
      <c r="X1008" s="23"/>
      <c r="Y1008" s="23" t="str">
        <f>IF(X1008="","",IF(X1008="TBD","TBD",IF(X1008="N/A","N/A","W"&amp;TEXT(WEEKNUM(X1008,21),"00")&amp;" "&amp;YEAR(X1008))))</f>
        <v/>
      </c>
      <c r="Z1008" s="23"/>
      <c r="AA1008" s="23"/>
      <c r="AB1008" s="24">
        <f>+IF(Z1008="",0,AA1008-Z1008)</f>
        <v>0</v>
      </c>
      <c r="AC1008" s="21" t="s">
        <v>324</v>
      </c>
      <c r="AD1008" s="21">
        <v>0</v>
      </c>
      <c r="AE1008" s="23">
        <v>45175</v>
      </c>
      <c r="AF1008" s="25" t="str">
        <f>IF(AE1008="","",IF(AE1008="TBD","TBD",IF(AE1008="N/A","N/A","W"&amp;TEXT(WEEKNUM(AE1008,21),"00")&amp;" "&amp;YEAR(AE1008))))</f>
        <v>W36 2023</v>
      </c>
      <c r="AG1008" s="21" t="s">
        <v>324</v>
      </c>
      <c r="AH1008" s="21"/>
      <c r="AI1008" s="23">
        <v>45168</v>
      </c>
      <c r="AJ1008" s="25" t="str">
        <f>IF(AI1008="","",IF(AI1008="TBD","TBD",IF(AI1008="N/A","N/A","W"&amp;TEXT(WEEKNUM(AI1008,21),"00")&amp;" "&amp;YEAR(AI1008))))</f>
        <v>W35 2023</v>
      </c>
      <c r="AK1008" s="21" t="s">
        <v>324</v>
      </c>
      <c r="AL1008" s="21"/>
      <c r="AM1008" s="23">
        <v>45168</v>
      </c>
      <c r="AN1008" s="25" t="str">
        <f>IF(AM1008="","",IF(AM1008="TBD","TBD",IF(AM1008="N/A","N/A","W"&amp;TEXT(WEEKNUM(AM1008,21),"00")&amp;" "&amp;YEAR(AM1008))))</f>
        <v>W35 2023</v>
      </c>
      <c r="AO1008" s="21" t="s">
        <v>324</v>
      </c>
      <c r="AP1008" s="21"/>
      <c r="AQ1008" s="23">
        <v>45173</v>
      </c>
      <c r="AR1008" s="25" t="str">
        <f>IF(AQ1008="","",IF(AQ1008="TBD","TBD",IF(AQ1008="N/A","N/A","W"&amp;TEXT(WEEKNUM(AQ1008,21),"00")&amp;" "&amp;YEAR(AQ1008))))</f>
        <v>W36 2023</v>
      </c>
      <c r="AS1008" s="21"/>
      <c r="AT1008" s="21"/>
      <c r="AU1008" s="23"/>
      <c r="AV1008" s="25" t="s">
        <v>252</v>
      </c>
      <c r="AW1008" s="23">
        <v>45177</v>
      </c>
      <c r="AX1008" s="25" t="str">
        <f>IF(AW1008="","",IF(AW1008="TBD","TBD",IF(AW1008="N/A","N/A","W"&amp;TEXT(WEEKNUM(AW1008,21),"00")&amp;" "&amp;YEAR(AW1008))))</f>
        <v>W36 2023</v>
      </c>
      <c r="AY1008" s="21" t="s">
        <v>327</v>
      </c>
      <c r="AZ1008" s="21" t="s">
        <v>328</v>
      </c>
      <c r="BA1008" s="21" t="s">
        <v>329</v>
      </c>
      <c r="BB1008" s="23">
        <v>45147</v>
      </c>
      <c r="BC1008" s="23">
        <v>45224</v>
      </c>
      <c r="BD1008" s="23">
        <v>45224</v>
      </c>
      <c r="BE1008" s="25" t="str">
        <f>IF(BD1008="","",IF(BD1008="TBD","TBD",IF(BD1008="N/A","N/A","W"&amp;TEXT(WEEKNUM(BD1008,21),"00")&amp;" "&amp;YEAR(BD1008))))</f>
        <v>W43 2023</v>
      </c>
      <c r="BF1008" s="23">
        <v>45230</v>
      </c>
      <c r="BG1008" s="25" t="str">
        <f>IF(BF1008="","",IF(BF1008="TBD","TBD",IF(BF1008="N/A","N/A","W"&amp;TEXT(WEEKNUM(BF1008,21),"00")&amp;" "&amp;YEAR(BF1008))))</f>
        <v>W44 2023</v>
      </c>
      <c r="BH1008" s="24">
        <f>+IF(BF1008="",0,(BF1008-BD1008))</f>
        <v>6</v>
      </c>
      <c r="BI1008" s="26" t="s">
        <v>330</v>
      </c>
      <c r="BJ1008" s="26"/>
      <c r="BK1008" s="27">
        <v>45233</v>
      </c>
      <c r="BL1008" s="25" t="str">
        <f>IF(BK1008="","",IF(BK1008="TBD","TBD",IF(BK1008="N/A","N/A","W"&amp;TEXT(WEEKNUM(BK1008,21),"00")&amp;" "&amp;YEAR(BK1008))))</f>
        <v>W44 2023</v>
      </c>
      <c r="BM1008" s="21" t="s">
        <v>330</v>
      </c>
      <c r="BN1008" s="124" t="s">
        <v>7361</v>
      </c>
      <c r="BO1008" s="23">
        <v>45225</v>
      </c>
      <c r="BP1008" s="25" t="str">
        <f>IF(BO1008="","",IF(BO1008="TBD","TBD",IF(BO1008="N/A","N/A","W"&amp;TEXT(WEEKNUM(BO1008,21),"00")&amp;" "&amp;YEAR(BO1008))))</f>
        <v>W43 2023</v>
      </c>
      <c r="BQ1008" s="21" t="s">
        <v>330</v>
      </c>
      <c r="BR1008" s="21" t="s">
        <v>7362</v>
      </c>
      <c r="BS1008" s="334">
        <v>45230</v>
      </c>
      <c r="BT1008" s="25" t="str">
        <f t="shared" si="53"/>
        <v>W44 2023</v>
      </c>
      <c r="BU1008" s="21" t="s">
        <v>330</v>
      </c>
      <c r="BV1008" s="22" t="s">
        <v>7363</v>
      </c>
      <c r="BW1008" s="347">
        <v>45238</v>
      </c>
      <c r="BX1008" s="25" t="str">
        <f t="shared" si="54"/>
        <v>W45 2023</v>
      </c>
      <c r="BY1008" s="67">
        <v>45238</v>
      </c>
      <c r="BZ1008" s="25" t="str">
        <f>IF(BY1008="","",IF(BY1008="TBD","TBD",IF(BY1008="N/A","N/A","W"&amp;TEXT(WEEKNUM(BY1008,21),"00")&amp;" "&amp;YEAR(BY1008))))</f>
        <v>W45 2023</v>
      </c>
      <c r="CA1008" s="22" t="s">
        <v>335</v>
      </c>
      <c r="CB1008" s="21" t="s">
        <v>336</v>
      </c>
      <c r="CC1008" s="21" t="s">
        <v>336</v>
      </c>
      <c r="CD1008" s="21">
        <v>45280</v>
      </c>
      <c r="CE1008" s="23">
        <v>45303</v>
      </c>
      <c r="CF1008" s="23">
        <v>45288</v>
      </c>
      <c r="CG1008" s="23">
        <v>45362</v>
      </c>
      <c r="CH1008" s="23">
        <v>45293</v>
      </c>
      <c r="CI1008" s="25" t="str">
        <f>IF(CH1008="","",IF(CH1008="TBD","TBD",IF(CH1008="N/A","N/A","W"&amp;TEXT(WEEKNUM(CH1008,21),"00")&amp;" "&amp;YEAR(CH1008))))</f>
        <v>W01 2024</v>
      </c>
      <c r="CJ1008" s="23">
        <v>45365</v>
      </c>
      <c r="CK1008" s="25" t="str">
        <f>IF(CJ1008="","",IF(CJ1008="TBD","TBD",IF(CJ1008="N/A","N/A","W"&amp;TEXT(WEEKNUM(CJ1008,21),"00")&amp;" "&amp;YEAR(CJ1008))))</f>
        <v>W11 2024</v>
      </c>
      <c r="CL1008" s="24">
        <f>+IF(CJ1008="",0,(CJ1008-CH1008))</f>
        <v>72</v>
      </c>
      <c r="CM1008" s="21" t="s">
        <v>388</v>
      </c>
      <c r="CN1008" s="21" t="s">
        <v>7469</v>
      </c>
      <c r="CO1008" s="23">
        <v>45355</v>
      </c>
      <c r="CP1008" s="25" t="str">
        <f>IF(CO1008="","",IF(CO1008="TBD","TBD",IF(CO1008="N/A","N/A","W"&amp;TEXT(WEEKNUM(CO1008,21),"00")&amp;" "&amp;YEAR(CO1008))))</f>
        <v>W10 2024</v>
      </c>
      <c r="CQ1008" s="23" t="s">
        <v>388</v>
      </c>
      <c r="CR1008" s="23" t="s">
        <v>7470</v>
      </c>
      <c r="CS1008" s="23">
        <v>45363</v>
      </c>
      <c r="CT1008" s="25" t="str">
        <f>IF(CS1008="","",IF(CS1008="TBD","TBD",IF(CS1008="N/A","N/A","W"&amp;TEXT(WEEKNUM(CS1008,21),"00")&amp;" "&amp;YEAR(CS1008))))</f>
        <v>W11 2024</v>
      </c>
      <c r="CU1008" s="21" t="s">
        <v>339</v>
      </c>
      <c r="CV1008" s="21" t="s">
        <v>7464</v>
      </c>
      <c r="CW1008" s="23">
        <v>45362</v>
      </c>
      <c r="CX1008" s="25" t="str">
        <f>IF(CW1008="","",IF(CW1008="TBD","TBD",IF(CW1008="N/A","N/A","W"&amp;TEXT(WEEKNUM(CW1008,21),"00")&amp;" "&amp;YEAR(CW1008))))</f>
        <v>W11 2024</v>
      </c>
      <c r="CY1008" s="21" t="s">
        <v>339</v>
      </c>
      <c r="CZ1008" s="21" t="s">
        <v>7464</v>
      </c>
      <c r="DA1008" s="23">
        <v>45362</v>
      </c>
      <c r="DB1008" s="25" t="str">
        <f>IF(DA1008="","",IF(DA1008="TBD","TBD",IF(DA1008="N/A","N/A","W"&amp;TEXT(WEEKNUM(DA1008,21),"00")&amp;" "&amp;YEAR(DA1008))))</f>
        <v>W11 2024</v>
      </c>
      <c r="DC1008" s="23">
        <v>45363</v>
      </c>
      <c r="DD1008" s="25" t="str">
        <f>IF(DC1008="","",IF(DC1008="TBD","TBD",IF(DC1008="N/A","N/A","W"&amp;TEXT(WEEKNUM(DC1008,21),"00")&amp;" "&amp;YEAR(DC1008))))</f>
        <v>W11 2024</v>
      </c>
      <c r="DE1008" s="21" t="s">
        <v>392</v>
      </c>
      <c r="DF1008" s="23">
        <v>45375</v>
      </c>
      <c r="DG1008" s="21" t="s">
        <v>259</v>
      </c>
      <c r="DH1008" s="21" t="s">
        <v>1562</v>
      </c>
      <c r="DI1008" s="18"/>
      <c r="DJ1008" s="18"/>
      <c r="DK1008" s="21" t="s">
        <v>260</v>
      </c>
      <c r="DL1008" s="21" t="s">
        <v>341</v>
      </c>
      <c r="DM1008" s="21"/>
      <c r="DN1008" s="23">
        <v>45408</v>
      </c>
      <c r="DO1008" s="23">
        <v>45408</v>
      </c>
      <c r="DP1008" s="23" t="s">
        <v>7471</v>
      </c>
      <c r="DQ1008" s="23" t="s">
        <v>276</v>
      </c>
      <c r="DR1008" s="23"/>
      <c r="DS1008" s="23">
        <v>45429</v>
      </c>
      <c r="DT1008" s="23" t="s">
        <v>502</v>
      </c>
      <c r="DU1008" s="23">
        <v>45370</v>
      </c>
      <c r="DV1008" s="23">
        <v>45404</v>
      </c>
      <c r="DW1008" s="23" t="s">
        <v>342</v>
      </c>
      <c r="DX1008" s="23"/>
      <c r="DY1008" s="18"/>
      <c r="DZ1008" s="18" t="s">
        <v>7472</v>
      </c>
      <c r="EA1008" s="18"/>
      <c r="EB1008" s="21" t="s">
        <v>41</v>
      </c>
      <c r="EC1008" s="18" t="s">
        <v>234</v>
      </c>
      <c r="ED1008" s="18"/>
      <c r="EE1008" s="18"/>
      <c r="EF1008" s="55"/>
      <c r="EG1008" s="55"/>
      <c r="EH1008" s="18"/>
      <c r="EI1008" s="18">
        <v>0</v>
      </c>
      <c r="EJ1008" s="29" t="str">
        <f>K1008&amp;AY1008&amp;CA1008&amp;DE1008&amp;DT1008&amp;DW1008</f>
        <v>VigenteTSS Aprobado 4GIng Aprobada 4GAs Built Aprobado con Observaciones 4GIntegradoOn Air</v>
      </c>
    </row>
    <row r="1009" spans="1:140" ht="12" hidden="1" customHeight="1">
      <c r="A1009" s="30" t="str">
        <f>IFERROR(IF(VLOOKUP(B1009,SEARCH!A:A,1,0)=B1009,"OK",""),"")</f>
        <v/>
      </c>
      <c r="B1009" s="31" t="s">
        <v>7473</v>
      </c>
      <c r="C1009" s="15" t="s">
        <v>7474</v>
      </c>
      <c r="D1009" s="16">
        <v>13</v>
      </c>
      <c r="E1009" s="16" t="s">
        <v>7475</v>
      </c>
      <c r="F1009" s="16">
        <v>-70762128</v>
      </c>
      <c r="G1009" s="16" t="s">
        <v>270</v>
      </c>
      <c r="H1009" s="16" t="s">
        <v>395</v>
      </c>
      <c r="I1009" s="16" t="s">
        <v>7476</v>
      </c>
      <c r="J1009" s="16" t="s">
        <v>409</v>
      </c>
      <c r="K1009" s="17" t="s">
        <v>319</v>
      </c>
      <c r="L1009" s="16" t="s">
        <v>409</v>
      </c>
      <c r="M1009" s="103">
        <v>5</v>
      </c>
      <c r="N1009" s="18">
        <v>1</v>
      </c>
      <c r="O1009" s="19" t="s">
        <v>4478</v>
      </c>
      <c r="P1009" s="19" t="s">
        <v>248</v>
      </c>
      <c r="Q1009" s="21" t="s">
        <v>7477</v>
      </c>
      <c r="R1009" s="21" t="s">
        <v>250</v>
      </c>
      <c r="S1009" s="21">
        <v>18</v>
      </c>
      <c r="T1009" s="22" t="s">
        <v>6394</v>
      </c>
      <c r="U1009" s="23">
        <v>45701</v>
      </c>
      <c r="V1009" s="35">
        <v>45701</v>
      </c>
      <c r="W1009" s="23">
        <v>45701</v>
      </c>
      <c r="X1009" s="23"/>
      <c r="Y1009" s="23" t="str">
        <f>IF(X1009="","",IF(X1009="TBD","TBD",IF(X1009="N/A","N/A","W"&amp;TEXT(WEEKNUM(X1009,21),"00")&amp;" "&amp;YEAR(X1009))))</f>
        <v/>
      </c>
      <c r="Z1009" s="23">
        <v>45706</v>
      </c>
      <c r="AA1009" s="23">
        <v>45708</v>
      </c>
      <c r="AB1009" s="24">
        <f>+IF(Z1009="",0,AA1009-Z1009)</f>
        <v>2</v>
      </c>
      <c r="AC1009" s="21" t="s">
        <v>324</v>
      </c>
      <c r="AD1009" s="21"/>
      <c r="AE1009" s="23">
        <v>45706</v>
      </c>
      <c r="AF1009" s="25" t="str">
        <f>IF(AE1009="","",IF(AE1009="TBD","TBD",IF(AE1009="N/A","N/A","W"&amp;TEXT(WEEKNUM(AE1009,21),"00")&amp;" "&amp;YEAR(AE1009))))</f>
        <v>W08 2025</v>
      </c>
      <c r="AG1009" s="21" t="s">
        <v>324</v>
      </c>
      <c r="AH1009" s="21"/>
      <c r="AI1009" s="23">
        <v>45706</v>
      </c>
      <c r="AJ1009" s="25" t="str">
        <f>IF(AI1009="","",IF(AI1009="TBD","TBD",IF(AI1009="N/A","N/A","W"&amp;TEXT(WEEKNUM(AI1009,21),"00")&amp;" "&amp;YEAR(AI1009))))</f>
        <v>W08 2025</v>
      </c>
      <c r="AK1009" s="21" t="s">
        <v>459</v>
      </c>
      <c r="AL1009" s="21" t="s">
        <v>7478</v>
      </c>
      <c r="AM1009" s="23">
        <v>45706</v>
      </c>
      <c r="AN1009" s="25" t="str">
        <f>IF(AM1009="","",IF(AM1009="TBD","TBD",IF(AM1009="N/A","N/A","W"&amp;TEXT(WEEKNUM(AM1009,21),"00")&amp;" "&amp;YEAR(AM1009))))</f>
        <v>W08 2025</v>
      </c>
      <c r="AO1009" s="21" t="s">
        <v>324</v>
      </c>
      <c r="AP1009" s="21"/>
      <c r="AQ1009" s="23">
        <v>45707</v>
      </c>
      <c r="AR1009" s="25" t="str">
        <f>IF(AQ1009="","",IF(AQ1009="TBD","TBD",IF(AQ1009="N/A","N/A","W"&amp;TEXT(WEEKNUM(AQ1009,21),"00")&amp;" "&amp;YEAR(AQ1009))))</f>
        <v>W08 2025</v>
      </c>
      <c r="AS1009" s="21" t="s">
        <v>324</v>
      </c>
      <c r="AT1009" s="21">
        <v>0</v>
      </c>
      <c r="AU1009" s="23">
        <v>45706</v>
      </c>
      <c r="AV1009" s="25" t="s">
        <v>252</v>
      </c>
      <c r="AW1009" s="94">
        <v>45707</v>
      </c>
      <c r="AX1009" s="25" t="str">
        <f>IF(AW1009="","",IF(AW1009="TBD","TBD",IF(AW1009="N/A","N/A","W"&amp;TEXT(WEEKNUM(AW1009,21),"00")&amp;" "&amp;YEAR(AW1009))))</f>
        <v>W08 2025</v>
      </c>
      <c r="AY1009" s="21" t="s">
        <v>327</v>
      </c>
      <c r="AZ1009" s="21" t="s">
        <v>328</v>
      </c>
      <c r="BA1009" s="21" t="s">
        <v>329</v>
      </c>
      <c r="BB1009" s="23">
        <v>45764</v>
      </c>
      <c r="BC1009" s="23">
        <v>45764</v>
      </c>
      <c r="BD1009" s="23">
        <v>45769</v>
      </c>
      <c r="BE1009" s="25" t="str">
        <f>IF(BD1009="","",IF(BD1009="TBD","TBD",IF(BD1009="N/A","N/A","W"&amp;TEXT(WEEKNUM(BD1009,21),"00")&amp;" "&amp;YEAR(BD1009))))</f>
        <v>W17 2025</v>
      </c>
      <c r="BF1009" s="23">
        <v>45775</v>
      </c>
      <c r="BG1009" s="25" t="str">
        <f>IF(BF1009="","",IF(BF1009="TBD","TBD",IF(BF1009="N/A","N/A","W"&amp;TEXT(WEEKNUM(BF1009,21),"00")&amp;" "&amp;YEAR(BF1009))))</f>
        <v>W18 2025</v>
      </c>
      <c r="BH1009" s="24">
        <f>+IF(BF1009="",0,(BF1009-BD1009))</f>
        <v>6</v>
      </c>
      <c r="BI1009" s="26" t="s">
        <v>330</v>
      </c>
      <c r="BJ1009" s="26" t="s">
        <v>7479</v>
      </c>
      <c r="BK1009" s="27">
        <v>45770</v>
      </c>
      <c r="BL1009" s="25" t="str">
        <f>IF(BK1009="","",IF(BK1009="TBD","TBD",IF(BK1009="N/A","N/A","W"&amp;TEXT(WEEKNUM(BK1009,21),"00")&amp;" "&amp;YEAR(BK1009))))</f>
        <v>W17 2025</v>
      </c>
      <c r="BM1009" s="21" t="s">
        <v>330</v>
      </c>
      <c r="BN1009" s="124"/>
      <c r="BO1009" s="23">
        <v>45751</v>
      </c>
      <c r="BP1009" s="25" t="str">
        <f>IF(BO1009="","",IF(BO1009="TBD","TBD",IF(BO1009="N/A","N/A","W"&amp;TEXT(WEEKNUM(BO1009,21),"00")&amp;" "&amp;YEAR(BO1009))))</f>
        <v>W14 2025</v>
      </c>
      <c r="BQ1009" s="21" t="s">
        <v>330</v>
      </c>
      <c r="BR1009" s="21" t="s">
        <v>7480</v>
      </c>
      <c r="BS1009" s="334">
        <v>45770</v>
      </c>
      <c r="BT1009" s="25" t="str">
        <f t="shared" si="53"/>
        <v>W17 2025</v>
      </c>
      <c r="BU1009" s="21" t="s">
        <v>330</v>
      </c>
      <c r="BV1009" s="22" t="s">
        <v>7481</v>
      </c>
      <c r="BW1009" s="347">
        <v>45742</v>
      </c>
      <c r="BX1009" s="25" t="str">
        <f t="shared" si="54"/>
        <v>W13 2025</v>
      </c>
      <c r="BY1009" s="67">
        <v>45770</v>
      </c>
      <c r="BZ1009" s="25" t="str">
        <f>IF(BY1009="","",IF(BY1009="TBD","TBD",IF(BY1009="N/A","N/A","W"&amp;TEXT(WEEKNUM(BY1009,21),"00")&amp;" "&amp;YEAR(BY1009))))</f>
        <v>W17 2025</v>
      </c>
      <c r="CA1009" s="22" t="s">
        <v>926</v>
      </c>
      <c r="CB1009" s="21" t="s">
        <v>336</v>
      </c>
      <c r="CC1009" s="21" t="s">
        <v>466</v>
      </c>
      <c r="CD1009" s="21"/>
      <c r="CE1009" s="23"/>
      <c r="CF1009" s="23">
        <v>45801</v>
      </c>
      <c r="CG1009" s="23"/>
      <c r="CH1009" s="23">
        <v>45803</v>
      </c>
      <c r="CI1009" s="25" t="str">
        <f>IF(CH1009="","",IF(CH1009="TBD","TBD",IF(CH1009="N/A","N/A","W"&amp;TEXT(WEEKNUM(CH1009,21),"00")&amp;" "&amp;YEAR(CH1009))))</f>
        <v>W22 2025</v>
      </c>
      <c r="CJ1009" s="23">
        <v>45806</v>
      </c>
      <c r="CK1009" s="25" t="str">
        <f>IF(CJ1009="","",IF(CJ1009="TBD","TBD",IF(CJ1009="N/A","N/A","W"&amp;TEXT(WEEKNUM(CJ1009,21),"00")&amp;" "&amp;YEAR(CJ1009))))</f>
        <v>W22 2025</v>
      </c>
      <c r="CL1009" s="24">
        <f>+IF(CJ1009="",0,(CJ1009-CH1009))</f>
        <v>3</v>
      </c>
      <c r="CM1009" s="21" t="s">
        <v>339</v>
      </c>
      <c r="CN1009" s="20" t="s">
        <v>7482</v>
      </c>
      <c r="CO1009" s="23">
        <v>45804</v>
      </c>
      <c r="CP1009" s="25" t="str">
        <f>IF(CO1009="","",IF(CO1009="TBD","TBD",IF(CO1009="N/A","N/A","W"&amp;TEXT(WEEKNUM(CO1009,21),"00")&amp;" "&amp;YEAR(CO1009))))</f>
        <v>W22 2025</v>
      </c>
      <c r="CQ1009" s="23" t="s">
        <v>339</v>
      </c>
      <c r="CR1009" s="63"/>
      <c r="CS1009" s="23">
        <v>45806</v>
      </c>
      <c r="CT1009" s="25" t="str">
        <f>IF(CS1009="","",IF(CS1009="TBD","TBD",IF(CS1009="N/A","N/A","W"&amp;TEXT(WEEKNUM(CS1009,21),"00")&amp;" "&amp;YEAR(CS1009))))</f>
        <v>W22 2025</v>
      </c>
      <c r="CU1009" s="21" t="s">
        <v>339</v>
      </c>
      <c r="CV1009" s="20" t="s">
        <v>7483</v>
      </c>
      <c r="CW1009" s="23">
        <v>45805</v>
      </c>
      <c r="CX1009" s="25" t="str">
        <f>IF(CW1009="","",IF(CW1009="TBD","TBD",IF(CW1009="N/A","N/A","W"&amp;TEXT(WEEKNUM(CW1009,21),"00")&amp;" "&amp;YEAR(CW1009))))</f>
        <v>W22 2025</v>
      </c>
      <c r="CY1009" s="21" t="s">
        <v>339</v>
      </c>
      <c r="CZ1009" s="20" t="s">
        <v>7484</v>
      </c>
      <c r="DA1009" s="23">
        <v>45804</v>
      </c>
      <c r="DB1009" s="25" t="str">
        <f>IF(DA1009="","",IF(DA1009="TBD","TBD",IF(DA1009="N/A","N/A","W"&amp;TEXT(WEEKNUM(DA1009,21),"00")&amp;" "&amp;YEAR(DA1009))))</f>
        <v>W22 2025</v>
      </c>
      <c r="DC1009" s="23">
        <v>45806</v>
      </c>
      <c r="DD1009" s="25" t="str">
        <f>IF(DC1009="","",IF(DC1009="TBD","TBD",IF(DC1009="N/A","N/A","W"&amp;TEXT(WEEKNUM(DC1009,21),"00")&amp;" "&amp;YEAR(DC1009))))</f>
        <v>W22 2025</v>
      </c>
      <c r="DE1009" s="21" t="s">
        <v>1189</v>
      </c>
      <c r="DF1009" s="23"/>
      <c r="DG1009" s="21" t="s">
        <v>4551</v>
      </c>
      <c r="DH1009" s="21">
        <v>0</v>
      </c>
      <c r="DI1009" s="18"/>
      <c r="DJ1009" s="18"/>
      <c r="DK1009" s="21" t="s">
        <v>260</v>
      </c>
      <c r="DL1009" s="21" t="s">
        <v>341</v>
      </c>
      <c r="DM1009" s="21"/>
      <c r="DN1009" s="23">
        <v>45826</v>
      </c>
      <c r="DO1009" s="23">
        <v>45826</v>
      </c>
      <c r="DP1009" s="23"/>
      <c r="DQ1009" s="23" t="s">
        <v>276</v>
      </c>
      <c r="DR1009" s="23"/>
      <c r="DS1009" s="23"/>
      <c r="DT1009" s="23"/>
      <c r="DU1009" s="23"/>
      <c r="DV1009" s="23">
        <v>45889</v>
      </c>
      <c r="DW1009" s="23" t="s">
        <v>342</v>
      </c>
      <c r="DX1009" s="23"/>
      <c r="DY1009" s="18"/>
      <c r="DZ1009" s="18"/>
      <c r="EA1009" s="18"/>
      <c r="EB1009" s="21" t="s">
        <v>49</v>
      </c>
      <c r="EC1009" s="18" t="s">
        <v>234</v>
      </c>
      <c r="ED1009" s="18"/>
      <c r="EE1009" s="18"/>
      <c r="EF1009" s="55"/>
      <c r="EG1009" s="55"/>
      <c r="EH1009" s="18"/>
      <c r="EI1009" s="18">
        <v>0</v>
      </c>
      <c r="EJ1009" s="29" t="str">
        <f>K1009&amp;AY1009&amp;CA1009&amp;DE1009&amp;DT1009&amp;DW1009</f>
        <v>VigenteTSS Aprobado 4GIng Aprobada 4G/5GAs Built Aprobado 4G/5GOn Air</v>
      </c>
    </row>
    <row r="1010" spans="1:140" ht="12" hidden="1" customHeight="1">
      <c r="A1010" s="30" t="str">
        <f>IFERROR(IF(VLOOKUP(B1010,SEARCH!A:A,1,0)=B1010,"OK",""),"")</f>
        <v/>
      </c>
      <c r="B1010" s="31" t="s">
        <v>7485</v>
      </c>
      <c r="C1010" s="15" t="s">
        <v>7486</v>
      </c>
      <c r="D1010" s="16">
        <v>13</v>
      </c>
      <c r="E1010" s="16">
        <v>-33.39382777777778</v>
      </c>
      <c r="F1010" s="16">
        <v>-70.763272222222227</v>
      </c>
      <c r="G1010" s="16" t="s">
        <v>270</v>
      </c>
      <c r="H1010" s="16" t="s">
        <v>395</v>
      </c>
      <c r="I1010" s="16" t="s">
        <v>7487</v>
      </c>
      <c r="J1010" s="16" t="s">
        <v>409</v>
      </c>
      <c r="K1010" s="17" t="s">
        <v>319</v>
      </c>
      <c r="L1010" s="16" t="s">
        <v>409</v>
      </c>
      <c r="M1010" s="103">
        <v>8</v>
      </c>
      <c r="N1010" s="18">
        <v>1</v>
      </c>
      <c r="O1010" s="19" t="s">
        <v>4478</v>
      </c>
      <c r="P1010" s="19" t="s">
        <v>248</v>
      </c>
      <c r="Q1010" s="18" t="s">
        <v>7488</v>
      </c>
      <c r="R1010" s="21" t="s">
        <v>322</v>
      </c>
      <c r="S1010" s="21">
        <v>29</v>
      </c>
      <c r="T1010" s="22" t="s">
        <v>7489</v>
      </c>
      <c r="U1010" s="23">
        <v>0</v>
      </c>
      <c r="V1010" s="21" t="str">
        <f>IF(U1010="","",IF(U1010="TBD","TBD",IF(U1010="N/A","N/A","W"&amp;TEXT(WEEKNUM(U1010,21),"00")&amp;" "&amp;YEAR(U1010))))</f>
        <v>W52 1900</v>
      </c>
      <c r="W1010" s="23">
        <v>45594</v>
      </c>
      <c r="X1010" s="23"/>
      <c r="Y1010" s="23" t="str">
        <f>IF(X1010="","",IF(X1010="TBD","TBD",IF(X1010="N/A","N/A","W"&amp;TEXT(WEEKNUM(X1010,21),"00")&amp;" "&amp;YEAR(X1010))))</f>
        <v/>
      </c>
      <c r="Z1010" s="23">
        <v>45594</v>
      </c>
      <c r="AA1010" s="23">
        <v>45600</v>
      </c>
      <c r="AB1010" s="24">
        <f>+IF(Z1010="",0,AA1010-Z1010)</f>
        <v>6</v>
      </c>
      <c r="AC1010" s="21" t="s">
        <v>324</v>
      </c>
      <c r="AD1010" s="21"/>
      <c r="AE1010" s="23">
        <v>45600</v>
      </c>
      <c r="AF1010" s="25" t="str">
        <f>IF(AE1010="","",IF(AE1010="TBD","TBD",IF(AE1010="N/A","N/A","W"&amp;TEXT(WEEKNUM(AE1010,21),"00")&amp;" "&amp;YEAR(AE1010))))</f>
        <v>W45 2024</v>
      </c>
      <c r="AG1010" s="21" t="s">
        <v>324</v>
      </c>
      <c r="AH1010" s="21"/>
      <c r="AI1010" s="23">
        <v>45630</v>
      </c>
      <c r="AJ1010" s="25" t="str">
        <f>IF(AI1010="","",IF(AI1010="TBD","TBD",IF(AI1010="N/A","N/A","W"&amp;TEXT(WEEKNUM(AI1010,21),"00")&amp;" "&amp;YEAR(AI1010))))</f>
        <v>W49 2024</v>
      </c>
      <c r="AK1010" s="21" t="s">
        <v>324</v>
      </c>
      <c r="AL1010" s="21" t="s">
        <v>7490</v>
      </c>
      <c r="AM1010" s="23">
        <v>45639</v>
      </c>
      <c r="AN1010" s="25" t="str">
        <f>IF(AM1010="","",IF(AM1010="TBD","TBD",IF(AM1010="N/A","N/A","W"&amp;TEXT(WEEKNUM(AM1010,21),"00")&amp;" "&amp;YEAR(AM1010))))</f>
        <v>W50 2024</v>
      </c>
      <c r="AO1010" s="21" t="s">
        <v>324</v>
      </c>
      <c r="AP1010" s="21"/>
      <c r="AQ1010" s="23">
        <v>45712</v>
      </c>
      <c r="AR1010" s="25" t="str">
        <f>IF(AQ1010="","",IF(AQ1010="TBD","TBD",IF(AQ1010="N/A","N/A","W"&amp;TEXT(WEEKNUM(AQ1010,21),"00")&amp;" "&amp;YEAR(AQ1010))))</f>
        <v>W09 2025</v>
      </c>
      <c r="AS1010" s="21" t="s">
        <v>324</v>
      </c>
      <c r="AT1010" s="21">
        <v>0</v>
      </c>
      <c r="AU1010" s="23">
        <v>45635</v>
      </c>
      <c r="AV1010" s="25" t="s">
        <v>7491</v>
      </c>
      <c r="AW1010" s="23">
        <v>45712</v>
      </c>
      <c r="AX1010" s="25" t="str">
        <f>IF(AW1010="","",IF(AW1010="TBD","TBD",IF(AW1010="N/A","N/A","W"&amp;TEXT(WEEKNUM(AW1010,21),"00")&amp;" "&amp;YEAR(AW1010))))</f>
        <v>W09 2025</v>
      </c>
      <c r="AY1010" s="21" t="s">
        <v>327</v>
      </c>
      <c r="AZ1010" s="21" t="s">
        <v>328</v>
      </c>
      <c r="BA1010" s="21" t="s">
        <v>329</v>
      </c>
      <c r="BB1010" s="23">
        <v>45721</v>
      </c>
      <c r="BC1010" s="23">
        <v>45783</v>
      </c>
      <c r="BD1010" s="23">
        <v>45790</v>
      </c>
      <c r="BE1010" s="25" t="str">
        <f>IF(BD1010="","",IF(BD1010="TBD","TBD",IF(BD1010="N/A","N/A","W"&amp;TEXT(WEEKNUM(BD1010,21),"00")&amp;" "&amp;YEAR(BD1010))))</f>
        <v>W20 2025</v>
      </c>
      <c r="BF1010" s="23">
        <v>45793</v>
      </c>
      <c r="BG1010" s="25" t="str">
        <f>IF(BF1010="","",IF(BF1010="TBD","TBD",IF(BF1010="N/A","N/A","W"&amp;TEXT(WEEKNUM(BF1010,21),"00")&amp;" "&amp;YEAR(BF1010))))</f>
        <v>W20 2025</v>
      </c>
      <c r="BH1010" s="24">
        <f>+IF(BF1010="",0,(BF1010-BD1010))</f>
        <v>3</v>
      </c>
      <c r="BI1010" s="26" t="s">
        <v>415</v>
      </c>
      <c r="BJ1010" s="26" t="s">
        <v>7492</v>
      </c>
      <c r="BK1010" s="27">
        <v>45790</v>
      </c>
      <c r="BL1010" s="25" t="str">
        <f>IF(BK1010="","",IF(BK1010="TBD","TBD",IF(BK1010="N/A","N/A","W"&amp;TEXT(WEEKNUM(BK1010,21),"00")&amp;" "&amp;YEAR(BK1010))))</f>
        <v>W20 2025</v>
      </c>
      <c r="BM1010" s="21" t="s">
        <v>415</v>
      </c>
      <c r="BN1010" s="124" t="s">
        <v>7493</v>
      </c>
      <c r="BO1010" s="23">
        <v>45777</v>
      </c>
      <c r="BP1010" s="25" t="str">
        <f>IF(BO1010="","",IF(BO1010="TBD","TBD",IF(BO1010="N/A","N/A","W"&amp;TEXT(WEEKNUM(BO1010,21),"00")&amp;" "&amp;YEAR(BO1010))))</f>
        <v>W18 2025</v>
      </c>
      <c r="BQ1010" s="21" t="s">
        <v>330</v>
      </c>
      <c r="BR1010" s="47" t="s">
        <v>7494</v>
      </c>
      <c r="BS1010" s="334">
        <v>45792</v>
      </c>
      <c r="BT1010" s="25" t="str">
        <f t="shared" si="53"/>
        <v>W20 2025</v>
      </c>
      <c r="BU1010" s="21" t="s">
        <v>330</v>
      </c>
      <c r="BV1010" s="22" t="s">
        <v>7495</v>
      </c>
      <c r="BW1010" s="347">
        <v>45755</v>
      </c>
      <c r="BX1010" s="25" t="str">
        <f t="shared" si="54"/>
        <v>W15 2025</v>
      </c>
      <c r="BY1010" s="67">
        <v>45792</v>
      </c>
      <c r="BZ1010" s="25" t="str">
        <f>IF(BY1010="","",IF(BY1010="TBD","TBD",IF(BY1010="N/A","N/A","W"&amp;TEXT(WEEKNUM(BY1010,21),"00")&amp;" "&amp;YEAR(BY1010))))</f>
        <v>W20 2025</v>
      </c>
      <c r="CA1010" s="42" t="s">
        <v>419</v>
      </c>
      <c r="CB1010" s="21" t="s">
        <v>336</v>
      </c>
      <c r="CC1010" s="21" t="s">
        <v>466</v>
      </c>
      <c r="CD1010" s="21"/>
      <c r="CE1010" s="23"/>
      <c r="CF1010" s="23">
        <v>45870</v>
      </c>
      <c r="CG1010" s="23">
        <v>45880</v>
      </c>
      <c r="CH1010" s="23">
        <v>45880</v>
      </c>
      <c r="CI1010" s="25" t="str">
        <f>IF(CH1010="","",IF(CH1010="TBD","TBD",IF(CH1010="N/A","N/A","W"&amp;TEXT(WEEKNUM(CH1010,21),"00")&amp;" "&amp;YEAR(CH1010))))</f>
        <v>W33 2025</v>
      </c>
      <c r="CJ1010" s="23">
        <v>45882</v>
      </c>
      <c r="CK1010" s="25" t="str">
        <f>IF(CJ1010="","",IF(CJ1010="TBD","TBD",IF(CJ1010="N/A","N/A","W"&amp;TEXT(WEEKNUM(CJ1010,21),"00")&amp;" "&amp;YEAR(CJ1010))))</f>
        <v>W33 2025</v>
      </c>
      <c r="CL1010" s="24">
        <f>+IF(CJ1010="",0,(CJ1010-CH1010))</f>
        <v>2</v>
      </c>
      <c r="CM1010" s="21" t="s">
        <v>339</v>
      </c>
      <c r="CN1010" s="20" t="s">
        <v>7496</v>
      </c>
      <c r="CO1010" s="59">
        <v>45881</v>
      </c>
      <c r="CP1010" s="25" t="str">
        <f>IF(CO1010="","",IF(CO1010="TBD","TBD",IF(CO1010="N/A","N/A","W"&amp;TEXT(WEEKNUM(CO1010,21),"00")&amp;" "&amp;YEAR(CO1010))))</f>
        <v>W33 2025</v>
      </c>
      <c r="CQ1010" s="23" t="s">
        <v>339</v>
      </c>
      <c r="CR1010" s="23"/>
      <c r="CS1010" s="23">
        <v>45874</v>
      </c>
      <c r="CT1010" s="25" t="str">
        <f>IF(CS1010="","",IF(CS1010="TBD","TBD",IF(CS1010="N/A","N/A","W"&amp;TEXT(WEEKNUM(CS1010,21),"00")&amp;" "&amp;YEAR(CS1010))))</f>
        <v>W32 2025</v>
      </c>
      <c r="CU1010" s="21" t="s">
        <v>339</v>
      </c>
      <c r="CV1010" s="20" t="s">
        <v>7497</v>
      </c>
      <c r="CW1010" s="23">
        <v>45875</v>
      </c>
      <c r="CX1010" s="25" t="str">
        <f>IF(CW1010="","",IF(CW1010="TBD","TBD",IF(CW1010="N/A","N/A","W"&amp;TEXT(WEEKNUM(CW1010,21),"00")&amp;" "&amp;YEAR(CW1010))))</f>
        <v>W32 2025</v>
      </c>
      <c r="CY1010" s="21" t="s">
        <v>421</v>
      </c>
      <c r="CZ1010" s="20" t="s">
        <v>7498</v>
      </c>
      <c r="DA1010" s="23">
        <v>45875</v>
      </c>
      <c r="DB1010" s="25" t="str">
        <f>IF(DA1010="","",IF(DA1010="TBD","TBD",IF(DA1010="N/A","N/A","W"&amp;TEXT(WEEKNUM(DA1010,21),"00")&amp;" "&amp;YEAR(DA1010))))</f>
        <v>W32 2025</v>
      </c>
      <c r="DC1010" s="23">
        <v>45881</v>
      </c>
      <c r="DD1010" s="25" t="str">
        <f>IF(DC1010="","",IF(DC1010="TBD","TBD",IF(DC1010="N/A","N/A","W"&amp;TEXT(WEEKNUM(DC1010,21),"00")&amp;" "&amp;YEAR(DC1010))))</f>
        <v>W33 2025</v>
      </c>
      <c r="DE1010" s="21" t="s">
        <v>392</v>
      </c>
      <c r="DF1010" s="23"/>
      <c r="DG1010" s="21" t="s">
        <v>259</v>
      </c>
      <c r="DH1010" s="21"/>
      <c r="DI1010" s="18"/>
      <c r="DJ1010" s="18"/>
      <c r="DK1010" s="21" t="s">
        <v>260</v>
      </c>
      <c r="DL1010" s="21" t="s">
        <v>341</v>
      </c>
      <c r="DM1010" s="21"/>
      <c r="DN1010" s="23">
        <v>45904</v>
      </c>
      <c r="DO1010" s="23">
        <v>45904</v>
      </c>
      <c r="DP1010" s="23"/>
      <c r="DQ1010" s="23" t="s">
        <v>276</v>
      </c>
      <c r="DR1010" s="23"/>
      <c r="DS1010" s="23"/>
      <c r="DT1010" s="23"/>
      <c r="DU1010" s="23">
        <v>45881</v>
      </c>
      <c r="DV1010" s="23">
        <v>45911</v>
      </c>
      <c r="DW1010" s="23" t="s">
        <v>342</v>
      </c>
      <c r="DX1010" s="23"/>
      <c r="DY1010" s="18"/>
      <c r="DZ1010" s="18"/>
      <c r="EA1010" s="18"/>
      <c r="EB1010" s="21" t="s">
        <v>49</v>
      </c>
      <c r="EC1010" s="18"/>
      <c r="ED1010" s="18" t="s">
        <v>343</v>
      </c>
      <c r="EE1010" s="18"/>
      <c r="EF1010" s="55" t="s">
        <v>2680</v>
      </c>
      <c r="EG1010" s="55"/>
      <c r="EH1010" s="18" t="s">
        <v>929</v>
      </c>
      <c r="EI1010" s="18" t="s">
        <v>368</v>
      </c>
      <c r="EJ1010" s="29" t="str">
        <f>K1010&amp;AY1010&amp;CA1010&amp;DE1010&amp;DT1010&amp;DW1010</f>
        <v>VigenteTSS Aprobado 4GIng Aprobada con Observaciones 4G/5GAs Built Aprobado con Observaciones 4GOn Air</v>
      </c>
    </row>
    <row r="1011" spans="1:140" ht="12" hidden="1" customHeight="1">
      <c r="A1011" s="30" t="str">
        <f>IFERROR(IF(VLOOKUP(B1011,SEARCH!A:A,1,0)=B1011,"OK",""),"")</f>
        <v/>
      </c>
      <c r="B1011" s="31" t="s">
        <v>7499</v>
      </c>
      <c r="C1011" s="15" t="s">
        <v>7500</v>
      </c>
      <c r="D1011" s="16">
        <v>13</v>
      </c>
      <c r="E1011" s="16">
        <v>-33.419469999999997</v>
      </c>
      <c r="F1011" s="16">
        <v>-70.756230000000002</v>
      </c>
      <c r="G1011" s="16" t="s">
        <v>270</v>
      </c>
      <c r="H1011" s="16" t="s">
        <v>407</v>
      </c>
      <c r="I1011" s="61" t="s">
        <v>7501</v>
      </c>
      <c r="J1011" s="16" t="s">
        <v>409</v>
      </c>
      <c r="K1011" s="17" t="s">
        <v>319</v>
      </c>
      <c r="L1011" s="16" t="s">
        <v>409</v>
      </c>
      <c r="M1011" s="103">
        <v>4</v>
      </c>
      <c r="N1011" s="18">
        <v>1</v>
      </c>
      <c r="O1011" s="19" t="s">
        <v>4478</v>
      </c>
      <c r="P1011" s="19" t="s">
        <v>380</v>
      </c>
      <c r="Q1011" s="18" t="s">
        <v>7502</v>
      </c>
      <c r="R1011" s="21" t="s">
        <v>831</v>
      </c>
      <c r="S1011" s="21">
        <v>11</v>
      </c>
      <c r="T1011" s="22" t="s">
        <v>7503</v>
      </c>
      <c r="U1011" s="23">
        <v>45672</v>
      </c>
      <c r="V1011" s="21" t="str">
        <f>IF(U1011="","",IF(U1011="TBD","TBD",IF(U1011="N/A","N/A","W"&amp;TEXT(WEEKNUM(U1011,21),"00")&amp;" "&amp;YEAR(U1011))))</f>
        <v>W03 2025</v>
      </c>
      <c r="W1011" s="23">
        <v>45684</v>
      </c>
      <c r="X1011" s="23"/>
      <c r="Y1011" s="23" t="str">
        <f>IF(X1011="","",IF(X1011="TBD","TBD",IF(X1011="N/A","N/A","W"&amp;TEXT(WEEKNUM(X1011,21),"00")&amp;" "&amp;YEAR(X1011))))</f>
        <v/>
      </c>
      <c r="Z1011" s="23">
        <v>45684</v>
      </c>
      <c r="AA1011" s="23">
        <v>45686</v>
      </c>
      <c r="AB1011" s="24">
        <f>+IF(Z1011="",0,AA1011-Z1011)</f>
        <v>2</v>
      </c>
      <c r="AC1011" s="21" t="s">
        <v>324</v>
      </c>
      <c r="AD1011" s="21"/>
      <c r="AE1011" s="23"/>
      <c r="AF1011" s="25" t="str">
        <f>IF(AE1011="","",IF(AE1011="TBD","TBD",IF(AE1011="N/A","N/A","W"&amp;TEXT(WEEKNUM(AE1011,21),"00")&amp;" "&amp;YEAR(AE1011))))</f>
        <v/>
      </c>
      <c r="AG1011" s="21" t="s">
        <v>324</v>
      </c>
      <c r="AH1011" s="20" t="s">
        <v>7504</v>
      </c>
      <c r="AI1011" s="23">
        <v>45414</v>
      </c>
      <c r="AJ1011" s="25" t="str">
        <f>IF(AI1011="","",IF(AI1011="TBD","TBD",IF(AI1011="N/A","N/A","W"&amp;TEXT(WEEKNUM(AI1011,21),"00")&amp;" "&amp;YEAR(AI1011))))</f>
        <v>W18 2024</v>
      </c>
      <c r="AK1011" s="21" t="s">
        <v>459</v>
      </c>
      <c r="AL1011" s="20" t="s">
        <v>7505</v>
      </c>
      <c r="AM1011" s="23">
        <v>45693</v>
      </c>
      <c r="AN1011" s="25" t="str">
        <f>IF(AM1011="","",IF(AM1011="TBD","TBD",IF(AM1011="N/A","N/A","W"&amp;TEXT(WEEKNUM(AM1011,21),"00")&amp;" "&amp;YEAR(AM1011))))</f>
        <v>W06 2025</v>
      </c>
      <c r="AO1011" s="21" t="s">
        <v>324</v>
      </c>
      <c r="AP1011" s="21" t="s">
        <v>7506</v>
      </c>
      <c r="AQ1011" s="23">
        <v>45692</v>
      </c>
      <c r="AR1011" s="25" t="str">
        <f>IF(AQ1011="","",IF(AQ1011="TBD","TBD",IF(AQ1011="N/A","N/A","W"&amp;TEXT(WEEKNUM(AQ1011,21),"00")&amp;" "&amp;YEAR(AQ1011))))</f>
        <v>W06 2025</v>
      </c>
      <c r="AS1011" s="21"/>
      <c r="AT1011" s="21"/>
      <c r="AU1011" s="23"/>
      <c r="AV1011" s="25" t="s">
        <v>252</v>
      </c>
      <c r="AW1011" s="23">
        <v>45693</v>
      </c>
      <c r="AX1011" s="25" t="str">
        <f>IF(AW1011="","",IF(AW1011="TBD","TBD",IF(AW1011="N/A","N/A","W"&amp;TEXT(WEEKNUM(AW1011,21),"00")&amp;" "&amp;YEAR(AW1011))))</f>
        <v>W06 2025</v>
      </c>
      <c r="AY1011" s="21" t="s">
        <v>922</v>
      </c>
      <c r="AZ1011" s="21" t="s">
        <v>328</v>
      </c>
      <c r="BA1011" s="21" t="s">
        <v>329</v>
      </c>
      <c r="BB1011" s="23">
        <v>45740</v>
      </c>
      <c r="BC1011" s="23">
        <v>45756</v>
      </c>
      <c r="BD1011" s="23">
        <v>45756</v>
      </c>
      <c r="BE1011" s="25" t="str">
        <f>IF(BD1011="","",IF(BD1011="TBD","TBD",IF(BD1011="N/A","N/A","W"&amp;TEXT(WEEKNUM(BD1011,21),"00")&amp;" "&amp;YEAR(BD1011))))</f>
        <v>W15 2025</v>
      </c>
      <c r="BF1011" s="23">
        <v>45758</v>
      </c>
      <c r="BG1011" s="25" t="str">
        <f>IF(BF1011="","",IF(BF1011="TBD","TBD",IF(BF1011="N/A","N/A","W"&amp;TEXT(WEEKNUM(BF1011,21),"00")&amp;" "&amp;YEAR(BF1011))))</f>
        <v>W15 2025</v>
      </c>
      <c r="BH1011" s="24">
        <f>+IF(BF1011="",0,(BF1011-BD1011))</f>
        <v>2</v>
      </c>
      <c r="BI1011" s="26" t="s">
        <v>330</v>
      </c>
      <c r="BJ1011" s="26" t="s">
        <v>7507</v>
      </c>
      <c r="BK1011" s="27">
        <v>45770</v>
      </c>
      <c r="BL1011" s="25" t="str">
        <f>IF(BK1011="","",IF(BK1011="TBD","TBD",IF(BK1011="N/A","N/A","W"&amp;TEXT(WEEKNUM(BK1011,21),"00")&amp;" "&amp;YEAR(BK1011))))</f>
        <v>W17 2025</v>
      </c>
      <c r="BM1011" s="21" t="s">
        <v>330</v>
      </c>
      <c r="BN1011" s="124"/>
      <c r="BO1011" s="23">
        <v>45751</v>
      </c>
      <c r="BP1011" s="25" t="str">
        <f>IF(BO1011="","",IF(BO1011="TBD","TBD",IF(BO1011="N/A","N/A","W"&amp;TEXT(WEEKNUM(BO1011,21),"00")&amp;" "&amp;YEAR(BO1011))))</f>
        <v>W14 2025</v>
      </c>
      <c r="BQ1011" s="21" t="s">
        <v>330</v>
      </c>
      <c r="BR1011" s="47"/>
      <c r="BS1011" s="334">
        <v>45742</v>
      </c>
      <c r="BT1011" s="25" t="str">
        <f t="shared" si="53"/>
        <v>W13 2025</v>
      </c>
      <c r="BU1011" s="21" t="s">
        <v>330</v>
      </c>
      <c r="BV1011" s="22"/>
      <c r="BW1011" s="347">
        <v>45742</v>
      </c>
      <c r="BX1011" s="25" t="str">
        <f t="shared" si="54"/>
        <v>W13 2025</v>
      </c>
      <c r="BY1011" s="67">
        <v>45770</v>
      </c>
      <c r="BZ1011" s="25" t="str">
        <f>IF(BY1011="","",IF(BY1011="TBD","TBD",IF(BY1011="N/A","N/A","W"&amp;TEXT(WEEKNUM(BY1011,21),"00")&amp;" "&amp;YEAR(BY1011))))</f>
        <v>W17 2025</v>
      </c>
      <c r="CA1011" s="22" t="s">
        <v>926</v>
      </c>
      <c r="CB1011" s="21" t="s">
        <v>336</v>
      </c>
      <c r="CC1011" s="21" t="s">
        <v>466</v>
      </c>
      <c r="CD1011" s="21" t="s">
        <v>338</v>
      </c>
      <c r="CE1011" s="23"/>
      <c r="CF1011" s="23">
        <v>45764</v>
      </c>
      <c r="CG1011" s="23"/>
      <c r="CH1011" s="23">
        <v>45768</v>
      </c>
      <c r="CI1011" s="25" t="str">
        <f>IF(CH1011="","",IF(CH1011="TBD","TBD",IF(CH1011="N/A","N/A","W"&amp;TEXT(WEEKNUM(CH1011,21),"00")&amp;" "&amp;YEAR(CH1011))))</f>
        <v>W17 2025</v>
      </c>
      <c r="CJ1011" s="23">
        <v>45771</v>
      </c>
      <c r="CK1011" s="25" t="str">
        <f>IF(CJ1011="","",IF(CJ1011="TBD","TBD",IF(CJ1011="N/A","N/A","W"&amp;TEXT(WEEKNUM(CJ1011,21),"00")&amp;" "&amp;YEAR(CJ1011))))</f>
        <v>W17 2025</v>
      </c>
      <c r="CL1011" s="24">
        <f>+IF(CJ1011="",0,(CJ1011-CH1011))</f>
        <v>3</v>
      </c>
      <c r="CM1011" s="21" t="s">
        <v>388</v>
      </c>
      <c r="CN1011" s="47" t="s">
        <v>7508</v>
      </c>
      <c r="CO1011" s="23">
        <v>45770</v>
      </c>
      <c r="CP1011" s="25" t="str">
        <f>IF(CO1011="","",IF(CO1011="TBD","TBD",IF(CO1011="N/A","N/A","W"&amp;TEXT(WEEKNUM(CO1011,21),"00")&amp;" "&amp;YEAR(CO1011))))</f>
        <v>W17 2025</v>
      </c>
      <c r="CQ1011" s="23" t="s">
        <v>339</v>
      </c>
      <c r="CR1011" s="23" t="s">
        <v>370</v>
      </c>
      <c r="CS1011" s="23">
        <v>45768</v>
      </c>
      <c r="CT1011" s="25" t="str">
        <f>IF(CS1011="","",IF(CS1011="TBD","TBD",IF(CS1011="N/A","N/A","W"&amp;TEXT(WEEKNUM(CS1011,21),"00")&amp;" "&amp;YEAR(CS1011))))</f>
        <v>W17 2025</v>
      </c>
      <c r="CU1011" s="21" t="s">
        <v>339</v>
      </c>
      <c r="CV1011" s="21" t="s">
        <v>7509</v>
      </c>
      <c r="CW1011" s="23">
        <v>45770</v>
      </c>
      <c r="CX1011" s="25" t="str">
        <f>IF(CW1011="","",IF(CW1011="TBD","TBD",IF(CW1011="N/A","N/A","W"&amp;TEXT(WEEKNUM(CW1011,21),"00")&amp;" "&amp;YEAR(CW1011))))</f>
        <v>W17 2025</v>
      </c>
      <c r="CY1011" s="21" t="s">
        <v>421</v>
      </c>
      <c r="CZ1011" s="21" t="s">
        <v>7510</v>
      </c>
      <c r="DA1011" s="23">
        <v>45770</v>
      </c>
      <c r="DB1011" s="25" t="str">
        <f>IF(DA1011="","",IF(DA1011="TBD","TBD",IF(DA1011="N/A","N/A","W"&amp;TEXT(WEEKNUM(DA1011,21),"00")&amp;" "&amp;YEAR(DA1011))))</f>
        <v>W17 2025</v>
      </c>
      <c r="DC1011" s="23">
        <v>45770</v>
      </c>
      <c r="DD1011" s="25" t="str">
        <f>IF(DC1011="","",IF(DC1011="TBD","TBD",IF(DC1011="N/A","N/A","W"&amp;TEXT(WEEKNUM(DC1011,21),"00")&amp;" "&amp;YEAR(DC1011))))</f>
        <v>W17 2025</v>
      </c>
      <c r="DE1011" s="21" t="s">
        <v>392</v>
      </c>
      <c r="DF1011" s="23"/>
      <c r="DG1011" s="21" t="s">
        <v>259</v>
      </c>
      <c r="DH1011" s="21"/>
      <c r="DI1011" s="18"/>
      <c r="DJ1011" s="18"/>
      <c r="DK1011" s="21" t="s">
        <v>260</v>
      </c>
      <c r="DL1011" s="21" t="s">
        <v>341</v>
      </c>
      <c r="DM1011" s="21"/>
      <c r="DN1011" s="23">
        <v>45775</v>
      </c>
      <c r="DO1011" s="23">
        <v>45775</v>
      </c>
      <c r="DP1011" s="23"/>
      <c r="DQ1011" s="23" t="s">
        <v>276</v>
      </c>
      <c r="DR1011" s="23"/>
      <c r="DS1011" s="23">
        <v>45786</v>
      </c>
      <c r="DT1011" s="23" t="s">
        <v>502</v>
      </c>
      <c r="DU1011" s="23"/>
      <c r="DV1011" s="23">
        <v>45793</v>
      </c>
      <c r="DW1011" s="23" t="s">
        <v>342</v>
      </c>
      <c r="DX1011" s="23"/>
      <c r="DY1011" s="18"/>
      <c r="DZ1011" s="18"/>
      <c r="EA1011" s="18"/>
      <c r="EB1011" s="21" t="s">
        <v>49</v>
      </c>
      <c r="EC1011" s="18"/>
      <c r="ED1011" s="18" t="s">
        <v>343</v>
      </c>
      <c r="EE1011" s="18"/>
      <c r="EF1011" s="55"/>
      <c r="EG1011" s="55"/>
      <c r="EH1011" s="18"/>
      <c r="EI1011" s="18">
        <v>0</v>
      </c>
      <c r="EJ1011" s="29" t="str">
        <f>K1011&amp;AY1011&amp;CA1011&amp;DE1011&amp;DT1011&amp;DW1011</f>
        <v>VigenteTSS Aprobado con Observaciones 4G/5GIng Aprobada 4G/5GAs Built Aprobado con Observaciones 4GIntegradoOn Air</v>
      </c>
    </row>
    <row r="1012" spans="1:140" ht="12" hidden="1" customHeight="1">
      <c r="A1012" s="30" t="str">
        <f>IFERROR(IF(VLOOKUP(B1012,SEARCH!A:A,1,0)=B1012,"OK",""),"")</f>
        <v/>
      </c>
      <c r="B1012" s="31" t="s">
        <v>7511</v>
      </c>
      <c r="C1012" s="15" t="s">
        <v>7512</v>
      </c>
      <c r="D1012" s="16">
        <v>13</v>
      </c>
      <c r="E1012" s="16">
        <v>-33.41159722222222</v>
      </c>
      <c r="F1012" s="16">
        <v>-70.774100000000004</v>
      </c>
      <c r="G1012" s="16" t="s">
        <v>270</v>
      </c>
      <c r="H1012" s="16" t="s">
        <v>395</v>
      </c>
      <c r="I1012" s="16" t="s">
        <v>7513</v>
      </c>
      <c r="J1012" s="16" t="s">
        <v>1313</v>
      </c>
      <c r="K1012" s="16" t="s">
        <v>3</v>
      </c>
      <c r="L1012" s="16" t="s">
        <v>409</v>
      </c>
      <c r="M1012" s="103">
        <v>8</v>
      </c>
      <c r="N1012" s="18">
        <v>1</v>
      </c>
      <c r="O1012" s="19" t="s">
        <v>4478</v>
      </c>
      <c r="P1012" s="19" t="s">
        <v>248</v>
      </c>
      <c r="Q1012" s="18" t="s">
        <v>4742</v>
      </c>
      <c r="R1012" s="21">
        <v>0</v>
      </c>
      <c r="S1012" s="21">
        <v>39</v>
      </c>
      <c r="T1012" s="22" t="s">
        <v>348</v>
      </c>
      <c r="U1012" s="23">
        <v>0</v>
      </c>
      <c r="V1012" s="21" t="str">
        <f>IF(U1012="","",IF(U1012="TBD","TBD",IF(U1012="N/A","N/A","W"&amp;TEXT(WEEKNUM(U1012,21),"00")&amp;" "&amp;YEAR(U1012))))</f>
        <v>W52 1900</v>
      </c>
      <c r="W1012" s="23"/>
      <c r="X1012" s="23"/>
      <c r="Y1012" s="23" t="str">
        <f>IF(X1012="","",IF(X1012="TBD","TBD",IF(X1012="N/A","N/A","W"&amp;TEXT(WEEKNUM(X1012,21),"00")&amp;" "&amp;YEAR(X1012))))</f>
        <v/>
      </c>
      <c r="Z1012" s="23"/>
      <c r="AA1012" s="23"/>
      <c r="AB1012" s="24">
        <f>+IF(Z1012="",0,AA1012-Z1012)</f>
        <v>0</v>
      </c>
      <c r="AC1012" s="21" t="s">
        <v>251</v>
      </c>
      <c r="AD1012" s="21">
        <v>0</v>
      </c>
      <c r="AE1012" s="23"/>
      <c r="AF1012" s="25" t="str">
        <f>IF(AE1012="","",IF(AE1012="TBD","TBD",IF(AE1012="N/A","N/A","W"&amp;TEXT(WEEKNUM(AE1012,21),"00")&amp;" "&amp;YEAR(AE1012))))</f>
        <v/>
      </c>
      <c r="AG1012" s="21" t="s">
        <v>251</v>
      </c>
      <c r="AH1012" s="21"/>
      <c r="AI1012" s="23"/>
      <c r="AJ1012" s="25" t="str">
        <f>IF(AI1012="","",IF(AI1012="TBD","TBD",IF(AI1012="N/A","N/A","W"&amp;TEXT(WEEKNUM(AI1012,21),"00")&amp;" "&amp;YEAR(AI1012))))</f>
        <v/>
      </c>
      <c r="AK1012" s="21" t="s">
        <v>251</v>
      </c>
      <c r="AL1012" s="21"/>
      <c r="AM1012" s="23"/>
      <c r="AN1012" s="25" t="str">
        <f>IF(AM1012="","",IF(AM1012="TBD","TBD",IF(AM1012="N/A","N/A","W"&amp;TEXT(WEEKNUM(AM1012,21),"00")&amp;" "&amp;YEAR(AM1012))))</f>
        <v/>
      </c>
      <c r="AO1012" s="21" t="s">
        <v>251</v>
      </c>
      <c r="AP1012" s="21"/>
      <c r="AQ1012" s="23"/>
      <c r="AR1012" s="25" t="str">
        <f>IF(AQ1012="","",IF(AQ1012="TBD","TBD",IF(AQ1012="N/A","N/A","W"&amp;TEXT(WEEKNUM(AQ1012,21),"00")&amp;" "&amp;YEAR(AQ1012))))</f>
        <v/>
      </c>
      <c r="AS1012" s="21"/>
      <c r="AT1012" s="21"/>
      <c r="AU1012" s="23"/>
      <c r="AV1012" s="25" t="s">
        <v>252</v>
      </c>
      <c r="AW1012" s="23"/>
      <c r="AX1012" s="25" t="str">
        <f>IF(AW1012="","",IF(AW1012="TBD","TBD",IF(AW1012="N/A","N/A","W"&amp;TEXT(WEEKNUM(AW1012,21),"00")&amp;" "&amp;YEAR(AW1012))))</f>
        <v/>
      </c>
      <c r="AY1012" s="21" t="s">
        <v>253</v>
      </c>
      <c r="AZ1012" s="21" t="s">
        <v>254</v>
      </c>
      <c r="BA1012" s="21" t="s">
        <v>255</v>
      </c>
      <c r="BB1012" s="23"/>
      <c r="BC1012" s="23"/>
      <c r="BD1012" s="23"/>
      <c r="BE1012" s="25" t="str">
        <f>IF(BD1012="","",IF(BD1012="TBD","TBD",IF(BD1012="N/A","N/A","W"&amp;TEXT(WEEKNUM(BD1012,21),"00")&amp;" "&amp;YEAR(BD1012))))</f>
        <v/>
      </c>
      <c r="BF1012" s="23"/>
      <c r="BG1012" s="25" t="str">
        <f>IF(BF1012="","",IF(BF1012="TBD","TBD",IF(BF1012="N/A","N/A","W"&amp;TEXT(WEEKNUM(BF1012,21),"00")&amp;" "&amp;YEAR(BF1012))))</f>
        <v/>
      </c>
      <c r="BH1012" s="24">
        <f>+IF(BF1012="",0,(BF1012-BD1012))</f>
        <v>0</v>
      </c>
      <c r="BI1012" s="26" t="s">
        <v>256</v>
      </c>
      <c r="BJ1012" s="26"/>
      <c r="BK1012" s="27"/>
      <c r="BL1012" s="25" t="str">
        <f>IF(BK1012="","",IF(BK1012="TBD","TBD",IF(BK1012="N/A","N/A","W"&amp;TEXT(WEEKNUM(BK1012,21),"00")&amp;" "&amp;YEAR(BK1012))))</f>
        <v/>
      </c>
      <c r="BM1012" s="21" t="s">
        <v>256</v>
      </c>
      <c r="BN1012" s="124"/>
      <c r="BO1012" s="23"/>
      <c r="BP1012" s="25" t="str">
        <f>IF(BO1012="","",IF(BO1012="TBD","TBD",IF(BO1012="N/A","N/A","W"&amp;TEXT(WEEKNUM(BO1012,21),"00")&amp;" "&amp;YEAR(BO1012))))</f>
        <v/>
      </c>
      <c r="BQ1012" s="21" t="s">
        <v>256</v>
      </c>
      <c r="BR1012" s="21"/>
      <c r="BS1012" s="334"/>
      <c r="BT1012" s="25" t="str">
        <f t="shared" si="53"/>
        <v/>
      </c>
      <c r="BU1012" s="21" t="s">
        <v>256</v>
      </c>
      <c r="BV1012" s="22"/>
      <c r="BW1012" s="347"/>
      <c r="BX1012" s="25" t="str">
        <f t="shared" si="54"/>
        <v/>
      </c>
      <c r="BY1012" s="67"/>
      <c r="BZ1012" s="25" t="str">
        <f>IF(BY1012="","",IF(BY1012="TBD","TBD",IF(BY1012="N/A","N/A","W"&amp;TEXT(WEEKNUM(BY1012,21),"00")&amp;" "&amp;YEAR(BY1012))))</f>
        <v/>
      </c>
      <c r="CA1012" s="21" t="s">
        <v>257</v>
      </c>
      <c r="CB1012" s="21">
        <v>0</v>
      </c>
      <c r="CC1012" s="21"/>
      <c r="CD1012" s="21"/>
      <c r="CE1012" s="23"/>
      <c r="CF1012" s="23"/>
      <c r="CG1012" s="23"/>
      <c r="CH1012" s="23"/>
      <c r="CI1012" s="25" t="str">
        <f>IF(CH1012="","",IF(CH1012="TBD","TBD",IF(CH1012="N/A","N/A","W"&amp;TEXT(WEEKNUM(CH1012,21),"00")&amp;" "&amp;YEAR(CH1012))))</f>
        <v/>
      </c>
      <c r="CJ1012" s="23"/>
      <c r="CK1012" s="25" t="str">
        <f>IF(CJ1012="","",IF(CJ1012="TBD","TBD",IF(CJ1012="N/A","N/A","W"&amp;TEXT(WEEKNUM(CJ1012,21),"00")&amp;" "&amp;YEAR(CJ1012))))</f>
        <v/>
      </c>
      <c r="CL1012" s="24">
        <f>+IF(CJ1012="",0,(CJ1012-CH1012))</f>
        <v>0</v>
      </c>
      <c r="CM1012" s="21" t="s">
        <v>258</v>
      </c>
      <c r="CN1012" s="21"/>
      <c r="CO1012" s="23"/>
      <c r="CP1012" s="25" t="str">
        <f>IF(CO1012="","",IF(CO1012="TBD","TBD",IF(CO1012="N/A","N/A","W"&amp;TEXT(WEEKNUM(CO1012,21),"00")&amp;" "&amp;YEAR(CO1012))))</f>
        <v/>
      </c>
      <c r="CQ1012" s="23" t="s">
        <v>258</v>
      </c>
      <c r="CR1012" s="23"/>
      <c r="CS1012" s="23"/>
      <c r="CT1012" s="25" t="str">
        <f>IF(CS1012="","",IF(CS1012="TBD","TBD",IF(CS1012="N/A","N/A","W"&amp;TEXT(WEEKNUM(CS1012,21),"00")&amp;" "&amp;YEAR(CS1012))))</f>
        <v/>
      </c>
      <c r="CU1012" s="21" t="s">
        <v>258</v>
      </c>
      <c r="CV1012" s="21"/>
      <c r="CW1012" s="23"/>
      <c r="CX1012" s="25" t="str">
        <f>IF(CW1012="","",IF(CW1012="TBD","TBD",IF(CW1012="N/A","N/A","W"&amp;TEXT(WEEKNUM(CW1012,21),"00")&amp;" "&amp;YEAR(CW1012))))</f>
        <v/>
      </c>
      <c r="CY1012" s="21" t="s">
        <v>258</v>
      </c>
      <c r="CZ1012" s="21"/>
      <c r="DA1012" s="23"/>
      <c r="DB1012" s="25" t="str">
        <f>IF(DA1012="","",IF(DA1012="TBD","TBD",IF(DA1012="N/A","N/A","W"&amp;TEXT(WEEKNUM(DA1012,21),"00")&amp;" "&amp;YEAR(DA1012))))</f>
        <v/>
      </c>
      <c r="DC1012" s="23"/>
      <c r="DD1012" s="25" t="str">
        <f>IF(DC1012="","",IF(DC1012="TBD","TBD",IF(DC1012="N/A","N/A","W"&amp;TEXT(WEEKNUM(DC1012,21),"00")&amp;" "&amp;YEAR(DC1012))))</f>
        <v/>
      </c>
      <c r="DE1012" s="21" t="s">
        <v>258</v>
      </c>
      <c r="DF1012" s="23"/>
      <c r="DG1012" s="21" t="s">
        <v>259</v>
      </c>
      <c r="DH1012" s="21"/>
      <c r="DI1012" s="18"/>
      <c r="DJ1012" s="18"/>
      <c r="DK1012" s="21" t="s">
        <v>260</v>
      </c>
      <c r="DL1012" s="21" t="s">
        <v>275</v>
      </c>
      <c r="DM1012" s="21"/>
      <c r="DN1012" s="23"/>
      <c r="DO1012" s="23"/>
      <c r="DP1012" s="23"/>
      <c r="DQ1012" s="23" t="s">
        <v>276</v>
      </c>
      <c r="DR1012" s="23"/>
      <c r="DS1012" s="23"/>
      <c r="DT1012" s="23"/>
      <c r="DU1012" s="23"/>
      <c r="DV1012" s="23"/>
      <c r="DW1012" s="23"/>
      <c r="DX1012" s="23"/>
      <c r="DY1012" s="18"/>
      <c r="DZ1012" s="18"/>
      <c r="EA1012" s="18"/>
      <c r="EB1012" s="21" t="s">
        <v>30</v>
      </c>
      <c r="EC1012" s="18"/>
      <c r="ED1012" s="18"/>
      <c r="EE1012" s="18"/>
      <c r="EF1012" s="55"/>
      <c r="EG1012" s="55"/>
      <c r="EH1012" s="18"/>
      <c r="EI1012" s="18">
        <v>0</v>
      </c>
      <c r="EJ1012" s="29" t="str">
        <f>K1012&amp;AY1012&amp;CA1012&amp;DE1012&amp;DT1012&amp;DW1012</f>
        <v>No VigenteTSS No Recibido 4GIng No Recibida 4GAs Built No Recibido</v>
      </c>
    </row>
    <row r="1013" spans="1:140" ht="12" hidden="1" customHeight="1">
      <c r="A1013" s="30" t="str">
        <f>IFERROR(IF(VLOOKUP(B1013,SEARCH!A:A,1,0)=B1013,"OK",""),"")</f>
        <v/>
      </c>
      <c r="B1013" s="31" t="s">
        <v>7514</v>
      </c>
      <c r="C1013" s="15" t="s">
        <v>7515</v>
      </c>
      <c r="D1013" s="16">
        <v>8</v>
      </c>
      <c r="E1013" s="16">
        <v>-37.013005</v>
      </c>
      <c r="F1013" s="16">
        <v>-73.158860000000004</v>
      </c>
      <c r="G1013" s="16" t="s">
        <v>1038</v>
      </c>
      <c r="H1013" s="16" t="s">
        <v>1071</v>
      </c>
      <c r="I1013" s="16" t="s">
        <v>7516</v>
      </c>
      <c r="J1013" s="16" t="s">
        <v>272</v>
      </c>
      <c r="K1013" s="16" t="s">
        <v>319</v>
      </c>
      <c r="L1013" s="16" t="s">
        <v>247</v>
      </c>
      <c r="M1013" s="103"/>
      <c r="N1013" s="18"/>
      <c r="O1013" s="19" t="s">
        <v>4478</v>
      </c>
      <c r="P1013" s="19">
        <v>0</v>
      </c>
      <c r="Q1013" s="18"/>
      <c r="R1013" s="19" t="s">
        <v>313</v>
      </c>
      <c r="S1013" s="21"/>
      <c r="T1013" s="22"/>
      <c r="U1013" s="23"/>
      <c r="V1013" s="21" t="str">
        <f>IF(U1013="","",IF(U1013="TBD","TBD",IF(U1013="N/A","N/A","W"&amp;TEXT(WEEKNUM(U1013,21),"00")&amp;" "&amp;YEAR(U1013))))</f>
        <v/>
      </c>
      <c r="W1013" s="23"/>
      <c r="X1013" s="23"/>
      <c r="Y1013" s="23" t="str">
        <f>IF(X1013="","",IF(X1013="TBD","TBD",IF(X1013="N/A","N/A","W"&amp;TEXT(WEEKNUM(X1013,21),"00")&amp;" "&amp;YEAR(X1013))))</f>
        <v/>
      </c>
      <c r="Z1013" s="23"/>
      <c r="AA1013" s="23"/>
      <c r="AB1013" s="24">
        <f>+IF(Z1013="",0,AA1013-Z1013)</f>
        <v>0</v>
      </c>
      <c r="AC1013" s="21" t="s">
        <v>1465</v>
      </c>
      <c r="AD1013" s="21"/>
      <c r="AE1013" s="23">
        <v>45868</v>
      </c>
      <c r="AF1013" s="25" t="str">
        <f>IF(AE1013="","",IF(AE1013="TBD","TBD",IF(AE1013="N/A","N/A","W"&amp;TEXT(WEEKNUM(AE1013,21),"00")&amp;" "&amp;YEAR(AE1013))))</f>
        <v>W31 2025</v>
      </c>
      <c r="AG1013" s="21" t="s">
        <v>1465</v>
      </c>
      <c r="AH1013" s="21"/>
      <c r="AI1013" s="23">
        <v>45868</v>
      </c>
      <c r="AJ1013" s="25" t="str">
        <f>IF(AI1013="","",IF(AI1013="TBD","TBD",IF(AI1013="N/A","N/A","W"&amp;TEXT(WEEKNUM(AI1013,21),"00")&amp;" "&amp;YEAR(AI1013))))</f>
        <v>W31 2025</v>
      </c>
      <c r="AK1013" s="21" t="s">
        <v>1465</v>
      </c>
      <c r="AL1013" s="21"/>
      <c r="AM1013" s="23">
        <v>45868</v>
      </c>
      <c r="AN1013" s="25" t="str">
        <f>IF(AM1013="","",IF(AM1013="TBD","TBD",IF(AM1013="N/A","N/A","W"&amp;TEXT(WEEKNUM(AM1013,21),"00")&amp;" "&amp;YEAR(AM1013))))</f>
        <v>W31 2025</v>
      </c>
      <c r="AO1013" s="21" t="s">
        <v>1465</v>
      </c>
      <c r="AP1013" s="21"/>
      <c r="AQ1013" s="23">
        <v>45868</v>
      </c>
      <c r="AR1013" s="25" t="str">
        <f>IF(AQ1013="","",IF(AQ1013="TBD","TBD",IF(AQ1013="N/A","N/A","W"&amp;TEXT(WEEKNUM(AQ1013,21),"00")&amp;" "&amp;YEAR(AQ1013))))</f>
        <v>W31 2025</v>
      </c>
      <c r="AS1013" s="21"/>
      <c r="AT1013" s="21"/>
      <c r="AU1013" s="23"/>
      <c r="AV1013" s="25"/>
      <c r="AW1013" s="23">
        <v>45868</v>
      </c>
      <c r="AX1013" s="25" t="str">
        <f>IF(AW1013="","",IF(AW1013="TBD","TBD",IF(AW1013="N/A","N/A","W"&amp;TEXT(WEEKNUM(AW1013,21),"00")&amp;" "&amp;YEAR(AW1013))))</f>
        <v>W31 2025</v>
      </c>
      <c r="AY1013" s="21" t="s">
        <v>1466</v>
      </c>
      <c r="AZ1013" s="21" t="s">
        <v>328</v>
      </c>
      <c r="BA1013" s="21" t="s">
        <v>329</v>
      </c>
      <c r="BB1013" s="23"/>
      <c r="BC1013" s="23"/>
      <c r="BD1013" s="23"/>
      <c r="BE1013" s="25" t="str">
        <f>IF(BD1013="","",IF(BD1013="TBD","TBD",IF(BD1013="N/A","N/A","W"&amp;TEXT(WEEKNUM(BD1013,21),"00")&amp;" "&amp;YEAR(BD1013))))</f>
        <v/>
      </c>
      <c r="BF1013" s="23"/>
      <c r="BG1013" s="25" t="str">
        <f>IF(BF1013="","",IF(BF1013="TBD","TBD",IF(BF1013="N/A","N/A","W"&amp;TEXT(WEEKNUM(BF1013,21),"00")&amp;" "&amp;YEAR(BF1013))))</f>
        <v/>
      </c>
      <c r="BH1013" s="24">
        <f>+IF(BF1013="",0,(BF1013-BD1013))</f>
        <v>0</v>
      </c>
      <c r="BI1013" s="26" t="s">
        <v>2670</v>
      </c>
      <c r="BJ1013" s="26"/>
      <c r="BK1013" s="23">
        <v>45868</v>
      </c>
      <c r="BL1013" s="25" t="str">
        <f>IF(BK1013="","",IF(BK1013="TBD","TBD",IF(BK1013="N/A","N/A","W"&amp;TEXT(WEEKNUM(BK1013,21),"00")&amp;" "&amp;YEAR(BK1013))))</f>
        <v>W31 2025</v>
      </c>
      <c r="BM1013" s="26" t="s">
        <v>2670</v>
      </c>
      <c r="BN1013" s="124"/>
      <c r="BO1013" s="23">
        <v>45868</v>
      </c>
      <c r="BP1013" s="25" t="str">
        <f>IF(BO1013="","",IF(BO1013="TBD","TBD",IF(BO1013="N/A","N/A","W"&amp;TEXT(WEEKNUM(BO1013,21),"00")&amp;" "&amp;YEAR(BO1013))))</f>
        <v>W31 2025</v>
      </c>
      <c r="BQ1013" s="26" t="s">
        <v>2670</v>
      </c>
      <c r="BR1013" s="21"/>
      <c r="BS1013" s="334">
        <v>45868</v>
      </c>
      <c r="BT1013" s="25" t="str">
        <f t="shared" si="53"/>
        <v>W31 2025</v>
      </c>
      <c r="BU1013" s="45" t="s">
        <v>2670</v>
      </c>
      <c r="BV1013" s="22"/>
      <c r="BW1013" s="347">
        <v>45868</v>
      </c>
      <c r="BX1013" s="25" t="str">
        <f t="shared" si="54"/>
        <v>W31 2025</v>
      </c>
      <c r="BY1013" s="67">
        <v>45868</v>
      </c>
      <c r="BZ1013" s="25" t="str">
        <f>IF(BY1013="","",IF(BY1013="TBD","TBD",IF(BY1013="N/A","N/A","W"&amp;TEXT(WEEKNUM(BY1013,21),"00")&amp;" "&amp;YEAR(BY1013))))</f>
        <v>W31 2025</v>
      </c>
      <c r="CA1013" s="121" t="s">
        <v>2677</v>
      </c>
      <c r="CB1013" s="21" t="s">
        <v>336</v>
      </c>
      <c r="CC1013" s="21" t="s">
        <v>336</v>
      </c>
      <c r="CD1013" s="21"/>
      <c r="CE1013" s="23"/>
      <c r="CF1013" s="23">
        <v>45868</v>
      </c>
      <c r="CG1013" s="23"/>
      <c r="CH1013" s="23">
        <v>45868</v>
      </c>
      <c r="CI1013" s="25" t="str">
        <f>IF(CH1013="","",IF(CH1013="TBD","TBD",IF(CH1013="N/A","N/A","W"&amp;TEXT(WEEKNUM(CH1013,21),"00")&amp;" "&amp;YEAR(CH1013))))</f>
        <v>W31 2025</v>
      </c>
      <c r="CJ1013" s="23">
        <v>45873</v>
      </c>
      <c r="CK1013" s="25" t="str">
        <f>IF(CJ1013="","",IF(CJ1013="TBD","TBD",IF(CJ1013="N/A","N/A","W"&amp;TEXT(WEEKNUM(CJ1013,21),"00")&amp;" "&amp;YEAR(CJ1013))))</f>
        <v>W32 2025</v>
      </c>
      <c r="CL1013" s="24">
        <f>+IF(CJ1013="",0,(CJ1013-CH1013))</f>
        <v>5</v>
      </c>
      <c r="CM1013" s="21" t="s">
        <v>388</v>
      </c>
      <c r="CN1013" s="20" t="s">
        <v>7517</v>
      </c>
      <c r="CO1013" s="23">
        <v>45870</v>
      </c>
      <c r="CP1013" s="25" t="str">
        <f>IF(CO1013="","",IF(CO1013="TBD","TBD",IF(CO1013="N/A","N/A","W"&amp;TEXT(WEEKNUM(CO1013,21),"00")&amp;" "&amp;YEAR(CO1013))))</f>
        <v>W31 2025</v>
      </c>
      <c r="CQ1013" s="37" t="s">
        <v>339</v>
      </c>
      <c r="CR1013" s="23"/>
      <c r="CS1013" s="23">
        <v>45873</v>
      </c>
      <c r="CT1013" s="25" t="str">
        <f>IF(CS1013="","",IF(CS1013="TBD","TBD",IF(CS1013="N/A","N/A","W"&amp;TEXT(WEEKNUM(CS1013,21),"00")&amp;" "&amp;YEAR(CS1013))))</f>
        <v>W32 2025</v>
      </c>
      <c r="CU1013" s="37" t="s">
        <v>339</v>
      </c>
      <c r="CV1013" s="20" t="s">
        <v>7518</v>
      </c>
      <c r="CW1013" s="23">
        <v>45875</v>
      </c>
      <c r="CX1013" s="25" t="str">
        <f>IF(CW1013="","",IF(CW1013="TBD","TBD",IF(CW1013="N/A","N/A","W"&amp;TEXT(WEEKNUM(CW1013,21),"00")&amp;" "&amp;YEAR(CW1013))))</f>
        <v>W32 2025</v>
      </c>
      <c r="CY1013" s="21" t="s">
        <v>421</v>
      </c>
      <c r="CZ1013" s="21" t="s">
        <v>7519</v>
      </c>
      <c r="DA1013" s="23">
        <v>45870</v>
      </c>
      <c r="DB1013" s="25" t="str">
        <f>IF(DA1013="","",IF(DA1013="TBD","TBD",IF(DA1013="N/A","N/A","W"&amp;TEXT(WEEKNUM(DA1013,21),"00")&amp;" "&amp;YEAR(DA1013))))</f>
        <v>W31 2025</v>
      </c>
      <c r="DC1013" s="23">
        <v>45875</v>
      </c>
      <c r="DD1013" s="25" t="str">
        <f>IF(DC1013="","",IF(DC1013="TBD","TBD",IF(DC1013="N/A","N/A","W"&amp;TEXT(WEEKNUM(DC1013,21),"00")&amp;" "&amp;YEAR(DC1013))))</f>
        <v>W32 2025</v>
      </c>
      <c r="DE1013" s="21" t="s">
        <v>392</v>
      </c>
      <c r="DF1013" s="23"/>
      <c r="DG1013" s="21" t="s">
        <v>7520</v>
      </c>
      <c r="DH1013" s="21"/>
      <c r="DI1013" s="18"/>
      <c r="DJ1013" s="18"/>
      <c r="DK1013" s="21" t="s">
        <v>260</v>
      </c>
      <c r="DL1013" s="21" t="s">
        <v>341</v>
      </c>
      <c r="DM1013" s="21"/>
      <c r="DN1013" s="23">
        <v>45882</v>
      </c>
      <c r="DO1013" s="23">
        <v>45882</v>
      </c>
      <c r="DP1013" s="23"/>
      <c r="DQ1013" s="23" t="s">
        <v>262</v>
      </c>
      <c r="DR1013" s="23"/>
      <c r="DS1013" s="23"/>
      <c r="DT1013" s="23"/>
      <c r="DU1013" s="23">
        <v>45877</v>
      </c>
      <c r="DV1013" s="23">
        <v>45954</v>
      </c>
      <c r="DW1013" s="23" t="s">
        <v>342</v>
      </c>
      <c r="DX1013" s="23"/>
      <c r="DY1013" s="18">
        <v>0</v>
      </c>
      <c r="DZ1013" s="18">
        <v>0</v>
      </c>
      <c r="EA1013" s="18">
        <v>0</v>
      </c>
      <c r="EB1013" s="21" t="s">
        <v>41</v>
      </c>
      <c r="EC1013" s="18"/>
      <c r="ED1013" s="18" t="s">
        <v>343</v>
      </c>
      <c r="EE1013" s="18"/>
      <c r="EF1013" s="55" t="s">
        <v>2680</v>
      </c>
      <c r="EG1013" s="55"/>
      <c r="EH1013" s="18"/>
      <c r="EI1013" s="18">
        <v>0</v>
      </c>
      <c r="EJ1013" s="29" t="str">
        <f>K1013&amp;AY1013&amp;CA1013&amp;DE1013&amp;DT1013&amp;DW1013</f>
        <v>VigenteTSS Aprobado Indoor 4GIng Aprobada Indoor 4GAs Built Aprobado con Observaciones 4GOn Air</v>
      </c>
    </row>
    <row r="1014" spans="1:140" ht="12" hidden="1" customHeight="1">
      <c r="A1014" s="30" t="str">
        <f>IFERROR(IF(VLOOKUP(B1014,SEARCH!A:A,1,0)=B1014,"OK",""),"")</f>
        <v/>
      </c>
      <c r="B1014" s="31" t="s">
        <v>7521</v>
      </c>
      <c r="C1014" s="15" t="s">
        <v>7522</v>
      </c>
      <c r="D1014" s="16">
        <v>13</v>
      </c>
      <c r="E1014" s="16">
        <v>0</v>
      </c>
      <c r="F1014" s="16">
        <v>0</v>
      </c>
      <c r="G1014" s="16" t="s">
        <v>270</v>
      </c>
      <c r="H1014" s="16" t="s">
        <v>271</v>
      </c>
      <c r="I1014" s="16"/>
      <c r="J1014" s="16" t="s">
        <v>272</v>
      </c>
      <c r="K1014" s="16" t="s">
        <v>319</v>
      </c>
      <c r="L1014" s="16" t="s">
        <v>247</v>
      </c>
      <c r="M1014" s="103"/>
      <c r="N1014" s="18"/>
      <c r="O1014" s="19" t="s">
        <v>4478</v>
      </c>
      <c r="P1014" s="19">
        <v>0</v>
      </c>
      <c r="Q1014" s="18"/>
      <c r="R1014" s="19" t="s">
        <v>313</v>
      </c>
      <c r="S1014" s="21"/>
      <c r="T1014" s="22"/>
      <c r="U1014" s="23">
        <v>45896</v>
      </c>
      <c r="V1014" s="21" t="str">
        <f>IF(U1014="","",IF(U1014="TBD","TBD",IF(U1014="N/A","N/A","W"&amp;TEXT(WEEKNUM(U1014,21),"00")&amp;" "&amp;YEAR(U1014))))</f>
        <v>W35 2025</v>
      </c>
      <c r="W1014" s="23">
        <v>45896</v>
      </c>
      <c r="X1014" s="23"/>
      <c r="Y1014" s="23" t="str">
        <f>IF(X1014="","",IF(X1014="TBD","TBD",IF(X1014="N/A","N/A","W"&amp;TEXT(WEEKNUM(X1014,21),"00")&amp;" "&amp;YEAR(X1014))))</f>
        <v/>
      </c>
      <c r="Z1014" s="23">
        <v>45896</v>
      </c>
      <c r="AA1014" s="23">
        <v>45896</v>
      </c>
      <c r="AB1014" s="24">
        <f>+IF(Z1014="",0,AA1014-Z1014)</f>
        <v>0</v>
      </c>
      <c r="AC1014" s="21" t="s">
        <v>1465</v>
      </c>
      <c r="AD1014" s="21"/>
      <c r="AE1014" s="23">
        <v>45896</v>
      </c>
      <c r="AF1014" s="25" t="str">
        <f>IF(AE1014="","",IF(AE1014="TBD","TBD",IF(AE1014="N/A","N/A","W"&amp;TEXT(WEEKNUM(AE1014,21),"00")&amp;" "&amp;YEAR(AE1014))))</f>
        <v>W35 2025</v>
      </c>
      <c r="AG1014" s="21" t="s">
        <v>1465</v>
      </c>
      <c r="AH1014" s="21"/>
      <c r="AI1014" s="23">
        <v>45896</v>
      </c>
      <c r="AJ1014" s="25" t="str">
        <f>IF(AI1014="","",IF(AI1014="TBD","TBD",IF(AI1014="N/A","N/A","W"&amp;TEXT(WEEKNUM(AI1014,21),"00")&amp;" "&amp;YEAR(AI1014))))</f>
        <v>W35 2025</v>
      </c>
      <c r="AK1014" s="21" t="s">
        <v>1465</v>
      </c>
      <c r="AL1014" s="21"/>
      <c r="AM1014" s="23">
        <v>45896</v>
      </c>
      <c r="AN1014" s="25" t="str">
        <f>IF(AM1014="","",IF(AM1014="TBD","TBD",IF(AM1014="N/A","N/A","W"&amp;TEXT(WEEKNUM(AM1014,21),"00")&amp;" "&amp;YEAR(AM1014))))</f>
        <v>W35 2025</v>
      </c>
      <c r="AO1014" s="21" t="s">
        <v>1465</v>
      </c>
      <c r="AP1014" s="21"/>
      <c r="AQ1014" s="23">
        <v>45896</v>
      </c>
      <c r="AR1014" s="25" t="str">
        <f>IF(AQ1014="","",IF(AQ1014="TBD","TBD",IF(AQ1014="N/A","N/A","W"&amp;TEXT(WEEKNUM(AQ1014,21),"00")&amp;" "&amp;YEAR(AQ1014))))</f>
        <v>W35 2025</v>
      </c>
      <c r="AS1014" s="21" t="s">
        <v>1465</v>
      </c>
      <c r="AT1014" s="21"/>
      <c r="AU1014" s="23">
        <v>45896</v>
      </c>
      <c r="AV1014" s="25"/>
      <c r="AW1014" s="23">
        <v>45896</v>
      </c>
      <c r="AX1014" s="25" t="str">
        <f>IF(AW1014="","",IF(AW1014="TBD","TBD",IF(AW1014="N/A","N/A","W"&amp;TEXT(WEEKNUM(AW1014,21),"00")&amp;" "&amp;YEAR(AW1014))))</f>
        <v>W35 2025</v>
      </c>
      <c r="AY1014" s="21" t="s">
        <v>1466</v>
      </c>
      <c r="AZ1014" s="21" t="s">
        <v>254</v>
      </c>
      <c r="BA1014" s="21" t="s">
        <v>329</v>
      </c>
      <c r="BB1014" s="23">
        <v>45896</v>
      </c>
      <c r="BC1014" s="23"/>
      <c r="BD1014" s="23">
        <v>45896</v>
      </c>
      <c r="BE1014" s="25" t="str">
        <f>IF(BD1014="","",IF(BD1014="TBD","TBD",IF(BD1014="N/A","N/A","W"&amp;TEXT(WEEKNUM(BD1014,21),"00")&amp;" "&amp;YEAR(BD1014))))</f>
        <v>W35 2025</v>
      </c>
      <c r="BF1014" s="23">
        <v>45896</v>
      </c>
      <c r="BG1014" s="25" t="str">
        <f>IF(BF1014="","",IF(BF1014="TBD","TBD",IF(BF1014="N/A","N/A","W"&amp;TEXT(WEEKNUM(BF1014,21),"00")&amp;" "&amp;YEAR(BF1014))))</f>
        <v>W35 2025</v>
      </c>
      <c r="BH1014" s="24">
        <f>+IF(BF1014="",0,(BF1014-BD1014))</f>
        <v>0</v>
      </c>
      <c r="BI1014" s="26" t="s">
        <v>2670</v>
      </c>
      <c r="BJ1014" s="26"/>
      <c r="BK1014" s="27">
        <v>45896</v>
      </c>
      <c r="BL1014" s="25" t="str">
        <f>IF(BK1014="","",IF(BK1014="TBD","TBD",IF(BK1014="N/A","N/A","W"&amp;TEXT(WEEKNUM(BK1014,21),"00")&amp;" "&amp;YEAR(BK1014))))</f>
        <v>W35 2025</v>
      </c>
      <c r="BM1014" s="26" t="s">
        <v>2670</v>
      </c>
      <c r="BN1014" s="124"/>
      <c r="BO1014" s="27">
        <v>45896</v>
      </c>
      <c r="BP1014" s="25" t="str">
        <f>IF(BO1014="","",IF(BO1014="TBD","TBD",IF(BO1014="N/A","N/A","W"&amp;TEXT(WEEKNUM(BO1014,21),"00")&amp;" "&amp;YEAR(BO1014))))</f>
        <v>W35 2025</v>
      </c>
      <c r="BQ1014" s="26" t="s">
        <v>2670</v>
      </c>
      <c r="BR1014" s="26"/>
      <c r="BS1014" s="334">
        <v>45896</v>
      </c>
      <c r="BT1014" s="25" t="str">
        <f t="shared" si="53"/>
        <v>W35 2025</v>
      </c>
      <c r="BU1014" s="26" t="s">
        <v>2670</v>
      </c>
      <c r="BV1014" s="22"/>
      <c r="BW1014" s="347">
        <v>45896</v>
      </c>
      <c r="BX1014" s="25" t="str">
        <f t="shared" si="54"/>
        <v>W35 2025</v>
      </c>
      <c r="BY1014" s="67">
        <v>45896</v>
      </c>
      <c r="BZ1014" s="25" t="str">
        <f>IF(BY1014="","",IF(BY1014="TBD","TBD",IF(BY1014="N/A","N/A","W"&amp;TEXT(WEEKNUM(BY1014,21),"00")&amp;" "&amp;YEAR(BY1014))))</f>
        <v>W35 2025</v>
      </c>
      <c r="CA1014" s="121" t="s">
        <v>2677</v>
      </c>
      <c r="CB1014" s="21" t="s">
        <v>336</v>
      </c>
      <c r="CC1014" s="21" t="s">
        <v>336</v>
      </c>
      <c r="CD1014" s="21" t="s">
        <v>1562</v>
      </c>
      <c r="CE1014" s="23" t="s">
        <v>338</v>
      </c>
      <c r="CF1014" s="23">
        <v>45891</v>
      </c>
      <c r="CG1014" s="23">
        <v>45909</v>
      </c>
      <c r="CH1014" s="23">
        <v>45909</v>
      </c>
      <c r="CI1014" s="25" t="str">
        <f>IF(CH1014="","",IF(CH1014="TBD","TBD",IF(CH1014="N/A","N/A","W"&amp;TEXT(WEEKNUM(CH1014,21),"00")&amp;" "&amp;YEAR(CH1014))))</f>
        <v>W37 2025</v>
      </c>
      <c r="CJ1014" s="23">
        <v>45912</v>
      </c>
      <c r="CK1014" s="25" t="str">
        <f>IF(CJ1014="","",IF(CJ1014="TBD","TBD",IF(CJ1014="N/A","N/A","W"&amp;TEXT(WEEKNUM(CJ1014,21),"00")&amp;" "&amp;YEAR(CJ1014))))</f>
        <v>W37 2025</v>
      </c>
      <c r="CL1014" s="24">
        <f>+IF(CJ1014="",0,(CJ1014-CH1014))</f>
        <v>3</v>
      </c>
      <c r="CM1014" s="21" t="s">
        <v>339</v>
      </c>
      <c r="CN1014" s="21"/>
      <c r="CO1014" s="23"/>
      <c r="CP1014" s="25" t="str">
        <f>IF(CO1014="","",IF(CO1014="TBD","TBD",IF(CO1014="N/A","N/A","W"&amp;TEXT(WEEKNUM(CO1014,21),"00")&amp;" "&amp;YEAR(CO1014))))</f>
        <v/>
      </c>
      <c r="CQ1014" s="21" t="s">
        <v>339</v>
      </c>
      <c r="CR1014" s="23" t="s">
        <v>7523</v>
      </c>
      <c r="CS1014" s="23">
        <v>45898</v>
      </c>
      <c r="CT1014" s="25" t="str">
        <f>IF(CS1014="","",IF(CS1014="TBD","TBD",IF(CS1014="N/A","N/A","W"&amp;TEXT(WEEKNUM(CS1014,21),"00")&amp;" "&amp;YEAR(CS1014))))</f>
        <v>W35 2025</v>
      </c>
      <c r="CU1014" s="21" t="s">
        <v>339</v>
      </c>
      <c r="CV1014" s="20"/>
      <c r="CW1014" s="23">
        <v>45917</v>
      </c>
      <c r="CX1014" s="25" t="str">
        <f>IF(CW1014="","",IF(CW1014="TBD","TBD",IF(CW1014="N/A","N/A","W"&amp;TEXT(WEEKNUM(CW1014,21),"00")&amp;" "&amp;YEAR(CW1014))))</f>
        <v>W38 2025</v>
      </c>
      <c r="CY1014" s="21" t="s">
        <v>339</v>
      </c>
      <c r="CZ1014" s="21"/>
      <c r="DA1014" s="23">
        <v>45901</v>
      </c>
      <c r="DB1014" s="25" t="str">
        <f>IF(DA1014="","",IF(DA1014="TBD","TBD",IF(DA1014="N/A","N/A","W"&amp;TEXT(WEEKNUM(DA1014,21),"00")&amp;" "&amp;YEAR(DA1014))))</f>
        <v>W36 2025</v>
      </c>
      <c r="DC1014" s="23">
        <v>45917</v>
      </c>
      <c r="DD1014" s="25" t="str">
        <f>IF(DC1014="","",IF(DC1014="TBD","TBD",IF(DC1014="N/A","N/A","W"&amp;TEXT(WEEKNUM(DC1014,21),"00")&amp;" "&amp;YEAR(DC1014))))</f>
        <v>W38 2025</v>
      </c>
      <c r="DE1014" s="21" t="s">
        <v>340</v>
      </c>
      <c r="DF1014" s="23">
        <v>45917</v>
      </c>
      <c r="DG1014" s="21" t="s">
        <v>259</v>
      </c>
      <c r="DH1014" s="21"/>
      <c r="DI1014" s="18"/>
      <c r="DJ1014" s="18"/>
      <c r="DK1014" s="21" t="s">
        <v>260</v>
      </c>
      <c r="DL1014" s="21" t="s">
        <v>341</v>
      </c>
      <c r="DM1014" s="21"/>
      <c r="DN1014" s="23">
        <v>46001</v>
      </c>
      <c r="DO1014" s="23">
        <v>46001</v>
      </c>
      <c r="DP1014" s="23"/>
      <c r="DQ1014" s="23" t="s">
        <v>276</v>
      </c>
      <c r="DR1014" s="23"/>
      <c r="DS1014" s="23">
        <v>46008</v>
      </c>
      <c r="DT1014" s="23" t="s">
        <v>502</v>
      </c>
      <c r="DU1014" s="23"/>
      <c r="DV1014" s="23">
        <v>46008</v>
      </c>
      <c r="DW1014" s="23" t="s">
        <v>342</v>
      </c>
      <c r="DX1014" s="23"/>
      <c r="DY1014" s="18">
        <v>0</v>
      </c>
      <c r="DZ1014" s="18">
        <v>0</v>
      </c>
      <c r="EA1014" s="18">
        <v>0</v>
      </c>
      <c r="EB1014" s="21" t="s">
        <v>41</v>
      </c>
      <c r="EC1014" s="18"/>
      <c r="ED1014" s="18" t="s">
        <v>343</v>
      </c>
      <c r="EE1014" s="18"/>
      <c r="EF1014" s="55" t="s">
        <v>3384</v>
      </c>
      <c r="EG1014" s="55"/>
      <c r="EH1014" s="18"/>
      <c r="EI1014" s="18">
        <v>0</v>
      </c>
      <c r="EJ1014" s="29" t="str">
        <f>K1014&amp;AY1014&amp;CA1014&amp;DE1014&amp;DT1014&amp;DW1014</f>
        <v>VigenteTSS Aprobado Indoor 4GIng Aprobada Indoor 4GAs Built Aprobado 4GIntegradoOn Air</v>
      </c>
    </row>
    <row r="1015" spans="1:140" ht="12" hidden="1" customHeight="1">
      <c r="A1015" s="30" t="str">
        <f>IFERROR(IF(VLOOKUP(B1015,SEARCH!A:A,1,0)=B1015,"OK",""),"")</f>
        <v/>
      </c>
      <c r="B1015" s="31" t="s">
        <v>7524</v>
      </c>
      <c r="C1015" s="15" t="s">
        <v>7525</v>
      </c>
      <c r="D1015" s="16">
        <v>13</v>
      </c>
      <c r="E1015" s="16">
        <v>-33.553607</v>
      </c>
      <c r="F1015" s="16">
        <v>-70.675302000000002</v>
      </c>
      <c r="G1015" s="16" t="s">
        <v>270</v>
      </c>
      <c r="H1015" s="16" t="s">
        <v>7526</v>
      </c>
      <c r="I1015" s="16"/>
      <c r="J1015" s="16" t="s">
        <v>272</v>
      </c>
      <c r="K1015" s="16" t="s">
        <v>319</v>
      </c>
      <c r="L1015" s="16" t="s">
        <v>247</v>
      </c>
      <c r="M1015" s="103"/>
      <c r="N1015" s="18"/>
      <c r="O1015" s="19" t="s">
        <v>4478</v>
      </c>
      <c r="P1015" s="19">
        <v>0</v>
      </c>
      <c r="Q1015" s="18"/>
      <c r="R1015" s="19" t="s">
        <v>313</v>
      </c>
      <c r="S1015" s="21"/>
      <c r="T1015" s="22"/>
      <c r="U1015" s="23">
        <v>45840</v>
      </c>
      <c r="V1015" s="21" t="str">
        <f>IF(U1015="","",IF(U1015="TBD","TBD",IF(U1015="N/A","N/A","W"&amp;TEXT(WEEKNUM(U1015,21),"00")&amp;" "&amp;YEAR(U1015))))</f>
        <v>W27 2025</v>
      </c>
      <c r="W1015" s="23">
        <v>45840</v>
      </c>
      <c r="X1015" s="23"/>
      <c r="Y1015" s="23" t="str">
        <f>IF(X1015="","",IF(X1015="TBD","TBD",IF(X1015="N/A","N/A","W"&amp;TEXT(WEEKNUM(X1015,21),"00")&amp;" "&amp;YEAR(X1015))))</f>
        <v/>
      </c>
      <c r="Z1015" s="23">
        <v>45840</v>
      </c>
      <c r="AA1015" s="23">
        <v>45840</v>
      </c>
      <c r="AB1015" s="24">
        <f>+IF(Z1015="",0,AA1015-Z1015)</f>
        <v>0</v>
      </c>
      <c r="AC1015" s="21" t="s">
        <v>1465</v>
      </c>
      <c r="AD1015" s="21"/>
      <c r="AE1015" s="23">
        <v>45840</v>
      </c>
      <c r="AF1015" s="25" t="str">
        <f>IF(AE1015="","",IF(AE1015="TBD","TBD",IF(AE1015="N/A","N/A","W"&amp;TEXT(WEEKNUM(AE1015,21),"00")&amp;" "&amp;YEAR(AE1015))))</f>
        <v>W27 2025</v>
      </c>
      <c r="AG1015" s="21" t="s">
        <v>1465</v>
      </c>
      <c r="AH1015" s="21"/>
      <c r="AI1015" s="23">
        <v>45840</v>
      </c>
      <c r="AJ1015" s="25" t="str">
        <f>IF(AI1015="","",IF(AI1015="TBD","TBD",IF(AI1015="N/A","N/A","W"&amp;TEXT(WEEKNUM(AI1015,21),"00")&amp;" "&amp;YEAR(AI1015))))</f>
        <v>W27 2025</v>
      </c>
      <c r="AK1015" s="21" t="s">
        <v>1465</v>
      </c>
      <c r="AL1015" s="21"/>
      <c r="AM1015" s="23">
        <v>45840</v>
      </c>
      <c r="AN1015" s="25" t="str">
        <f>IF(AM1015="","",IF(AM1015="TBD","TBD",IF(AM1015="N/A","N/A","W"&amp;TEXT(WEEKNUM(AM1015,21),"00")&amp;" "&amp;YEAR(AM1015))))</f>
        <v>W27 2025</v>
      </c>
      <c r="AO1015" s="21" t="s">
        <v>1465</v>
      </c>
      <c r="AP1015" s="21"/>
      <c r="AQ1015" s="23">
        <v>45840</v>
      </c>
      <c r="AR1015" s="25" t="str">
        <f>IF(AQ1015="","",IF(AQ1015="TBD","TBD",IF(AQ1015="N/A","N/A","W"&amp;TEXT(WEEKNUM(AQ1015,21),"00")&amp;" "&amp;YEAR(AQ1015))))</f>
        <v>W27 2025</v>
      </c>
      <c r="AS1015" s="21" t="s">
        <v>1465</v>
      </c>
      <c r="AT1015" s="21"/>
      <c r="AU1015" s="23">
        <v>45840</v>
      </c>
      <c r="AV1015" s="25"/>
      <c r="AW1015" s="23">
        <v>45840</v>
      </c>
      <c r="AX1015" s="25" t="str">
        <f>IF(AW1015="","",IF(AW1015="TBD","TBD",IF(AW1015="N/A","N/A","W"&amp;TEXT(WEEKNUM(AW1015,21),"00")&amp;" "&amp;YEAR(AW1015))))</f>
        <v>W27 2025</v>
      </c>
      <c r="AY1015" s="21" t="s">
        <v>1466</v>
      </c>
      <c r="AZ1015" s="21" t="s">
        <v>254</v>
      </c>
      <c r="BA1015" s="21" t="s">
        <v>329</v>
      </c>
      <c r="BB1015" s="23">
        <v>45840</v>
      </c>
      <c r="BC1015" s="23"/>
      <c r="BD1015" s="23">
        <v>45840</v>
      </c>
      <c r="BE1015" s="25" t="str">
        <f>IF(BD1015="","",IF(BD1015="TBD","TBD",IF(BD1015="N/A","N/A","W"&amp;TEXT(WEEKNUM(BD1015,21),"00")&amp;" "&amp;YEAR(BD1015))))</f>
        <v>W27 2025</v>
      </c>
      <c r="BF1015" s="23">
        <v>45840</v>
      </c>
      <c r="BG1015" s="25" t="str">
        <f>IF(BF1015="","",IF(BF1015="TBD","TBD",IF(BF1015="N/A","N/A","W"&amp;TEXT(WEEKNUM(BF1015,21),"00")&amp;" "&amp;YEAR(BF1015))))</f>
        <v>W27 2025</v>
      </c>
      <c r="BH1015" s="24">
        <f>+IF(BF1015="",0,(BF1015-BD1015))</f>
        <v>0</v>
      </c>
      <c r="BI1015" s="26" t="s">
        <v>2670</v>
      </c>
      <c r="BJ1015" s="26"/>
      <c r="BK1015" s="23">
        <v>45840</v>
      </c>
      <c r="BL1015" s="25" t="str">
        <f>IF(BK1015="","",IF(BK1015="TBD","TBD",IF(BK1015="N/A","N/A","W"&amp;TEXT(WEEKNUM(BK1015,21),"00")&amp;" "&amp;YEAR(BK1015))))</f>
        <v>W27 2025</v>
      </c>
      <c r="BM1015" s="26" t="s">
        <v>2670</v>
      </c>
      <c r="BN1015" s="124"/>
      <c r="BO1015" s="23">
        <v>45840</v>
      </c>
      <c r="BP1015" s="25" t="str">
        <f>IF(BO1015="","",IF(BO1015="TBD","TBD",IF(BO1015="N/A","N/A","W"&amp;TEXT(WEEKNUM(BO1015,21),"00")&amp;" "&amp;YEAR(BO1015))))</f>
        <v>W27 2025</v>
      </c>
      <c r="BQ1015" s="26" t="s">
        <v>2670</v>
      </c>
      <c r="BR1015" s="21"/>
      <c r="BS1015" s="334">
        <v>45840</v>
      </c>
      <c r="BT1015" s="25" t="str">
        <f t="shared" si="53"/>
        <v>W27 2025</v>
      </c>
      <c r="BU1015" s="21" t="s">
        <v>2670</v>
      </c>
      <c r="BV1015" s="22"/>
      <c r="BW1015" s="347">
        <v>45840</v>
      </c>
      <c r="BX1015" s="25" t="str">
        <f t="shared" si="54"/>
        <v>W27 2025</v>
      </c>
      <c r="BY1015" s="67">
        <v>45840</v>
      </c>
      <c r="BZ1015" s="25" t="str">
        <f>IF(BY1015="","",IF(BY1015="TBD","TBD",IF(BY1015="N/A","N/A","W"&amp;TEXT(WEEKNUM(BY1015,21),"00")&amp;" "&amp;YEAR(BY1015))))</f>
        <v>W27 2025</v>
      </c>
      <c r="CA1015" s="121" t="s">
        <v>2677</v>
      </c>
      <c r="CB1015" s="21" t="s">
        <v>336</v>
      </c>
      <c r="CC1015" s="21" t="s">
        <v>336</v>
      </c>
      <c r="CD1015" s="21" t="s">
        <v>6158</v>
      </c>
      <c r="CE1015" s="23" t="s">
        <v>515</v>
      </c>
      <c r="CF1015" s="23">
        <v>45840</v>
      </c>
      <c r="CG1015" s="23">
        <v>45856</v>
      </c>
      <c r="CH1015" s="23">
        <v>45859</v>
      </c>
      <c r="CI1015" s="25" t="str">
        <f>IF(CH1015="","",IF(CH1015="TBD","TBD",IF(CH1015="N/A","N/A","W"&amp;TEXT(WEEKNUM(CH1015,21),"00")&amp;" "&amp;YEAR(CH1015))))</f>
        <v>W30 2025</v>
      </c>
      <c r="CJ1015" s="23">
        <v>45862</v>
      </c>
      <c r="CK1015" s="25" t="str">
        <f>IF(CJ1015="","",IF(CJ1015="TBD","TBD",IF(CJ1015="N/A","N/A","W"&amp;TEXT(WEEKNUM(CJ1015,21),"00")&amp;" "&amp;YEAR(CJ1015))))</f>
        <v>W30 2025</v>
      </c>
      <c r="CL1015" s="24">
        <f>+IF(CJ1015="",0,(CJ1015-CH1015))</f>
        <v>3</v>
      </c>
      <c r="CM1015" s="21" t="s">
        <v>421</v>
      </c>
      <c r="CN1015" s="20" t="s">
        <v>7527</v>
      </c>
      <c r="CO1015" s="23"/>
      <c r="CP1015" s="25" t="str">
        <f>IF(CO1015="","",IF(CO1015="TBD","TBD",IF(CO1015="N/A","N/A","W"&amp;TEXT(WEEKNUM(CO1015,21),"00")&amp;" "&amp;YEAR(CO1015))))</f>
        <v/>
      </c>
      <c r="CQ1015" s="21" t="s">
        <v>421</v>
      </c>
      <c r="CR1015" s="63" t="s">
        <v>7528</v>
      </c>
      <c r="CS1015" s="23">
        <v>45845</v>
      </c>
      <c r="CT1015" s="25" t="str">
        <f>IF(CS1015="","",IF(CS1015="TBD","TBD",IF(CS1015="N/A","N/A","W"&amp;TEXT(WEEKNUM(CS1015,21),"00")&amp;" "&amp;YEAR(CS1015))))</f>
        <v>W28 2025</v>
      </c>
      <c r="CU1015" s="21" t="s">
        <v>339</v>
      </c>
      <c r="CV1015" s="21"/>
      <c r="CW1015" s="23">
        <v>45841</v>
      </c>
      <c r="CX1015" s="25" t="str">
        <f>IF(CW1015="","",IF(CW1015="TBD","TBD",IF(CW1015="N/A","N/A","W"&amp;TEXT(WEEKNUM(CW1015,21),"00")&amp;" "&amp;YEAR(CW1015))))</f>
        <v>W27 2025</v>
      </c>
      <c r="CY1015" s="21" t="s">
        <v>421</v>
      </c>
      <c r="CZ1015" s="20" t="s">
        <v>7529</v>
      </c>
      <c r="DA1015" s="23">
        <v>45841</v>
      </c>
      <c r="DB1015" s="25" t="str">
        <f>IF(DA1015="","",IF(DA1015="TBD","TBD",IF(DA1015="N/A","N/A","W"&amp;TEXT(WEEKNUM(DA1015,21),"00")&amp;" "&amp;YEAR(DA1015))))</f>
        <v>W27 2025</v>
      </c>
      <c r="DC1015" s="23">
        <v>45861</v>
      </c>
      <c r="DD1015" s="25" t="str">
        <f>IF(DC1015="","",IF(DC1015="TBD","TBD",IF(DC1015="N/A","N/A","W"&amp;TEXT(WEEKNUM(DC1015,21),"00")&amp;" "&amp;YEAR(DC1015))))</f>
        <v>W30 2025</v>
      </c>
      <c r="DE1015" s="21" t="s">
        <v>392</v>
      </c>
      <c r="DF1015" s="23">
        <v>45861</v>
      </c>
      <c r="DG1015" s="21" t="s">
        <v>259</v>
      </c>
      <c r="DH1015" s="21"/>
      <c r="DI1015" s="18"/>
      <c r="DJ1015" s="18"/>
      <c r="DK1015" s="21" t="s">
        <v>260</v>
      </c>
      <c r="DL1015" s="21" t="s">
        <v>341</v>
      </c>
      <c r="DM1015" s="21"/>
      <c r="DN1015" s="23">
        <v>45988</v>
      </c>
      <c r="DO1015" s="23">
        <v>45988</v>
      </c>
      <c r="DP1015" s="23"/>
      <c r="DQ1015" s="23" t="s">
        <v>276</v>
      </c>
      <c r="DR1015" s="23"/>
      <c r="DS1015" s="23"/>
      <c r="DT1015" s="23"/>
      <c r="DU1015" s="23"/>
      <c r="DV1015" s="23">
        <v>46001</v>
      </c>
      <c r="DW1015" s="23" t="s">
        <v>342</v>
      </c>
      <c r="DX1015" s="23"/>
      <c r="DY1015" s="18">
        <v>0</v>
      </c>
      <c r="DZ1015" s="18">
        <v>0</v>
      </c>
      <c r="EA1015" s="18">
        <v>0</v>
      </c>
      <c r="EB1015" s="21" t="s">
        <v>41</v>
      </c>
      <c r="EC1015" s="18"/>
      <c r="ED1015" s="18" t="s">
        <v>343</v>
      </c>
      <c r="EE1015" s="18"/>
      <c r="EF1015" s="55"/>
      <c r="EG1015" s="55"/>
      <c r="EH1015" s="18"/>
      <c r="EI1015" s="18">
        <v>0</v>
      </c>
      <c r="EJ1015" s="29" t="str">
        <f>K1015&amp;AY1015&amp;CA1015&amp;DE1015&amp;DT1015&amp;DW1015</f>
        <v>VigenteTSS Aprobado Indoor 4GIng Aprobada Indoor 4GAs Built Aprobado con Observaciones 4GOn Air</v>
      </c>
    </row>
    <row r="1016" spans="1:140" ht="12" hidden="1" customHeight="1">
      <c r="A1016" s="30" t="str">
        <f>IFERROR(IF(VLOOKUP(B1016,SEARCH!A:A,1,0)=B1016,"OK",""),"")</f>
        <v/>
      </c>
      <c r="B1016" s="31" t="s">
        <v>7530</v>
      </c>
      <c r="C1016" s="15" t="s">
        <v>7531</v>
      </c>
      <c r="D1016" s="16">
        <v>2</v>
      </c>
      <c r="E1016" s="16">
        <v>-23.695221</v>
      </c>
      <c r="F1016" s="16">
        <v>-70.416210000000007</v>
      </c>
      <c r="G1016" s="16" t="s">
        <v>425</v>
      </c>
      <c r="H1016" s="16" t="s">
        <v>425</v>
      </c>
      <c r="I1016" s="16" t="s">
        <v>7532</v>
      </c>
      <c r="J1016" s="16" t="s">
        <v>272</v>
      </c>
      <c r="K1016" s="16" t="s">
        <v>319</v>
      </c>
      <c r="L1016" s="16" t="s">
        <v>247</v>
      </c>
      <c r="M1016" s="103"/>
      <c r="N1016" s="18"/>
      <c r="O1016" s="19" t="s">
        <v>4478</v>
      </c>
      <c r="P1016" s="19">
        <v>0</v>
      </c>
      <c r="Q1016" s="102"/>
      <c r="R1016" s="19" t="s">
        <v>313</v>
      </c>
      <c r="S1016" s="21"/>
      <c r="T1016" s="22"/>
      <c r="U1016" s="23"/>
      <c r="V1016" s="21" t="str">
        <f>IF(U1016="","",IF(U1016="TBD","TBD",IF(U1016="N/A","N/A","W"&amp;TEXT(WEEKNUM(U1016,21),"00")&amp;" "&amp;YEAR(U1016))))</f>
        <v/>
      </c>
      <c r="W1016" s="23"/>
      <c r="X1016" s="23"/>
      <c r="Y1016" s="23" t="str">
        <f>IF(X1016="","",IF(X1016="TBD","TBD",IF(X1016="N/A","N/A","W"&amp;TEXT(WEEKNUM(X1016,21),"00")&amp;" "&amp;YEAR(X1016))))</f>
        <v/>
      </c>
      <c r="Z1016" s="23"/>
      <c r="AA1016" s="23"/>
      <c r="AB1016" s="24">
        <f>+IF(Z1016="",0,AA1016-Z1016)</f>
        <v>0</v>
      </c>
      <c r="AC1016" s="21" t="s">
        <v>7533</v>
      </c>
      <c r="AD1016" s="21" t="s">
        <v>7534</v>
      </c>
      <c r="AE1016" s="23">
        <v>45812</v>
      </c>
      <c r="AF1016" s="25" t="str">
        <f>IF(AE1016="","",IF(AE1016="TBD","TBD",IF(AE1016="N/A","N/A","W"&amp;TEXT(WEEKNUM(AE1016,21),"00")&amp;" "&amp;YEAR(AE1016))))</f>
        <v>W23 2025</v>
      </c>
      <c r="AG1016" s="21" t="s">
        <v>324</v>
      </c>
      <c r="AH1016" s="21" t="s">
        <v>7534</v>
      </c>
      <c r="AI1016" s="23">
        <v>45812</v>
      </c>
      <c r="AJ1016" s="25" t="str">
        <f>IF(AI1016="","",IF(AI1016="TBD","TBD",IF(AI1016="N/A","N/A","W"&amp;TEXT(WEEKNUM(AI1016,21),"00")&amp;" "&amp;YEAR(AI1016))))</f>
        <v>W23 2025</v>
      </c>
      <c r="AK1016" s="21" t="s">
        <v>324</v>
      </c>
      <c r="AL1016" s="21" t="s">
        <v>7534</v>
      </c>
      <c r="AM1016" s="23">
        <v>45812</v>
      </c>
      <c r="AN1016" s="25" t="str">
        <f>IF(AM1016="","",IF(AM1016="TBD","TBD",IF(AM1016="N/A","N/A","W"&amp;TEXT(WEEKNUM(AM1016,21),"00")&amp;" "&amp;YEAR(AM1016))))</f>
        <v>W23 2025</v>
      </c>
      <c r="AO1016" s="21" t="s">
        <v>7533</v>
      </c>
      <c r="AP1016" s="21" t="s">
        <v>7534</v>
      </c>
      <c r="AQ1016" s="23">
        <v>45812</v>
      </c>
      <c r="AR1016" s="25" t="str">
        <f>IF(AQ1016="","",IF(AQ1016="TBD","TBD",IF(AQ1016="N/A","N/A","W"&amp;TEXT(WEEKNUM(AQ1016,21),"00")&amp;" "&amp;YEAR(AQ1016))))</f>
        <v>W23 2025</v>
      </c>
      <c r="AS1016" s="21"/>
      <c r="AT1016" s="21"/>
      <c r="AU1016" s="23"/>
      <c r="AV1016" s="25"/>
      <c r="AW1016" s="23">
        <v>45812</v>
      </c>
      <c r="AX1016" s="25" t="str">
        <f>IF(AW1016="","",IF(AW1016="TBD","TBD",IF(AW1016="N/A","N/A","W"&amp;TEXT(WEEKNUM(AW1016,21),"00")&amp;" "&amp;YEAR(AW1016))))</f>
        <v>W23 2025</v>
      </c>
      <c r="AY1016" s="21" t="s">
        <v>327</v>
      </c>
      <c r="AZ1016" s="21" t="s">
        <v>254</v>
      </c>
      <c r="BA1016" s="21" t="s">
        <v>329</v>
      </c>
      <c r="BB1016" s="23"/>
      <c r="BC1016" s="23"/>
      <c r="BD1016" s="23"/>
      <c r="BE1016" s="25" t="str">
        <f>IF(BD1016="","",IF(BD1016="TBD","TBD",IF(BD1016="N/A","N/A","W"&amp;TEXT(WEEKNUM(BD1016,21),"00")&amp;" "&amp;YEAR(BD1016))))</f>
        <v/>
      </c>
      <c r="BF1016" s="23"/>
      <c r="BG1016" s="25" t="str">
        <f>IF(BF1016="","",IF(BF1016="TBD","TBD",IF(BF1016="N/A","N/A","W"&amp;TEXT(WEEKNUM(BF1016,21),"00")&amp;" "&amp;YEAR(BF1016))))</f>
        <v/>
      </c>
      <c r="BH1016" s="24">
        <f>+IF(BF1016="",0,(BF1016-BD1016))</f>
        <v>0</v>
      </c>
      <c r="BI1016" s="26" t="s">
        <v>330</v>
      </c>
      <c r="BJ1016" s="26" t="s">
        <v>7535</v>
      </c>
      <c r="BK1016" s="35">
        <v>45812</v>
      </c>
      <c r="BL1016" s="25" t="str">
        <f>IF(BK1016="","",IF(BK1016="TBD","TBD",IF(BK1016="N/A","N/A","W"&amp;TEXT(WEEKNUM(BK1016,21),"00")&amp;" "&amp;YEAR(BK1016))))</f>
        <v>W23 2025</v>
      </c>
      <c r="BM1016" s="21" t="s">
        <v>330</v>
      </c>
      <c r="BN1016" s="124" t="s">
        <v>7535</v>
      </c>
      <c r="BO1016" s="35">
        <v>45812</v>
      </c>
      <c r="BP1016" s="25" t="str">
        <f>IF(BO1016="","",IF(BO1016="TBD","TBD",IF(BO1016="N/A","N/A","W"&amp;TEXT(WEEKNUM(BO1016,21),"00")&amp;" "&amp;YEAR(BO1016))))</f>
        <v>W23 2025</v>
      </c>
      <c r="BQ1016" s="21" t="s">
        <v>330</v>
      </c>
      <c r="BR1016" s="45" t="s">
        <v>7535</v>
      </c>
      <c r="BS1016" s="334">
        <v>45812</v>
      </c>
      <c r="BT1016" s="25" t="str">
        <f t="shared" si="53"/>
        <v>W23 2025</v>
      </c>
      <c r="BU1016" s="21" t="s">
        <v>330</v>
      </c>
      <c r="BV1016" s="22" t="s">
        <v>7535</v>
      </c>
      <c r="BW1016" s="347">
        <v>45812</v>
      </c>
      <c r="BX1016" s="25" t="str">
        <f t="shared" si="54"/>
        <v>W23 2025</v>
      </c>
      <c r="BY1016" s="67">
        <v>45812</v>
      </c>
      <c r="BZ1016" s="25" t="str">
        <f>IF(BY1016="","",IF(BY1016="TBD","TBD",IF(BY1016="N/A","N/A","W"&amp;TEXT(WEEKNUM(BY1016,21),"00")&amp;" "&amp;YEAR(BY1016))))</f>
        <v>W23 2025</v>
      </c>
      <c r="CA1016" s="22" t="s">
        <v>335</v>
      </c>
      <c r="CB1016" s="21" t="s">
        <v>336</v>
      </c>
      <c r="CC1016" s="21" t="s">
        <v>336</v>
      </c>
      <c r="CD1016" s="21"/>
      <c r="CE1016" s="23" t="s">
        <v>515</v>
      </c>
      <c r="CF1016" s="23">
        <v>45812</v>
      </c>
      <c r="CG1016" s="23">
        <v>45803</v>
      </c>
      <c r="CH1016" s="23">
        <v>45835</v>
      </c>
      <c r="CI1016" s="25" t="str">
        <f>IF(CH1016="","",IF(CH1016="TBD","TBD",IF(CH1016="N/A","N/A","W"&amp;TEXT(WEEKNUM(CH1016,21),"00")&amp;" "&amp;YEAR(CH1016))))</f>
        <v>W26 2025</v>
      </c>
      <c r="CJ1016" s="23">
        <v>45840</v>
      </c>
      <c r="CK1016" s="25" t="str">
        <f>IF(CJ1016="","",IF(CJ1016="TBD","TBD",IF(CJ1016="N/A","N/A","W"&amp;TEXT(WEEKNUM(CJ1016,21),"00")&amp;" "&amp;YEAR(CJ1016))))</f>
        <v>W27 2025</v>
      </c>
      <c r="CL1016" s="24">
        <f>+IF(CJ1016="",0,(CJ1016-CH1016))</f>
        <v>5</v>
      </c>
      <c r="CM1016" s="21" t="s">
        <v>421</v>
      </c>
      <c r="CN1016" s="20" t="s">
        <v>7536</v>
      </c>
      <c r="CO1016" s="23">
        <v>45827</v>
      </c>
      <c r="CP1016" s="25" t="str">
        <f>IF(CO1016="","",IF(CO1016="TBD","TBD",IF(CO1016="N/A","N/A","W"&amp;TEXT(WEEKNUM(CO1016,21),"00")&amp;" "&amp;YEAR(CO1016))))</f>
        <v>W25 2025</v>
      </c>
      <c r="CQ1016" s="21" t="s">
        <v>339</v>
      </c>
      <c r="CR1016" s="119"/>
      <c r="CS1016" s="23">
        <v>45834</v>
      </c>
      <c r="CT1016" s="25" t="str">
        <f>IF(CS1016="","",IF(CS1016="TBD","TBD",IF(CS1016="N/A","N/A","W"&amp;TEXT(WEEKNUM(CS1016,21),"00")&amp;" "&amp;YEAR(CS1016))))</f>
        <v>W26 2025</v>
      </c>
      <c r="CU1016" s="21" t="s">
        <v>339</v>
      </c>
      <c r="CV1016" s="128"/>
      <c r="CW1016" s="23">
        <v>45820</v>
      </c>
      <c r="CX1016" s="25" t="str">
        <f>IF(CW1016="","",IF(CW1016="TBD","TBD",IF(CW1016="N/A","N/A","W"&amp;TEXT(WEEKNUM(CW1016,21),"00")&amp;" "&amp;YEAR(CW1016))))</f>
        <v>W24 2025</v>
      </c>
      <c r="CY1016" s="21" t="s">
        <v>421</v>
      </c>
      <c r="CZ1016" s="20" t="s">
        <v>7537</v>
      </c>
      <c r="DA1016" s="23">
        <v>45838</v>
      </c>
      <c r="DB1016" s="25" t="str">
        <f>IF(DA1016="","",IF(DA1016="TBD","TBD",IF(DA1016="N/A","N/A","W"&amp;TEXT(WEEKNUM(DA1016,21),"00")&amp;" "&amp;YEAR(DA1016))))</f>
        <v>W27 2025</v>
      </c>
      <c r="DC1016" s="23">
        <v>45839</v>
      </c>
      <c r="DD1016" s="25" t="str">
        <f>IF(DC1016="","",IF(DC1016="TBD","TBD",IF(DC1016="N/A","N/A","W"&amp;TEXT(WEEKNUM(DC1016,21),"00")&amp;" "&amp;YEAR(DC1016))))</f>
        <v>W27 2025</v>
      </c>
      <c r="DE1016" s="21" t="s">
        <v>392</v>
      </c>
      <c r="DF1016" s="23">
        <v>45840</v>
      </c>
      <c r="DG1016" s="21" t="s">
        <v>259</v>
      </c>
      <c r="DH1016" s="21"/>
      <c r="DI1016" s="18"/>
      <c r="DJ1016" s="18"/>
      <c r="DK1016" s="21" t="s">
        <v>260</v>
      </c>
      <c r="DL1016" s="21" t="s">
        <v>341</v>
      </c>
      <c r="DM1016" s="21"/>
      <c r="DN1016" s="23">
        <v>45992</v>
      </c>
      <c r="DO1016" s="23">
        <v>45992</v>
      </c>
      <c r="DP1016" s="23"/>
      <c r="DQ1016" s="23" t="s">
        <v>262</v>
      </c>
      <c r="DR1016" s="23"/>
      <c r="DS1016" s="23"/>
      <c r="DT1016" s="23"/>
      <c r="DU1016" s="23">
        <v>45844</v>
      </c>
      <c r="DV1016" s="23">
        <v>46004</v>
      </c>
      <c r="DW1016" s="23" t="s">
        <v>342</v>
      </c>
      <c r="DX1016" s="23"/>
      <c r="DY1016" s="18"/>
      <c r="DZ1016" s="18"/>
      <c r="EA1016" s="18"/>
      <c r="EB1016" s="21" t="s">
        <v>41</v>
      </c>
      <c r="EC1016" s="18"/>
      <c r="ED1016" s="18" t="s">
        <v>343</v>
      </c>
      <c r="EE1016" s="18"/>
      <c r="EF1016" s="55"/>
      <c r="EG1016" s="55"/>
      <c r="EH1016" s="18"/>
      <c r="EI1016" s="18">
        <v>0</v>
      </c>
      <c r="EJ1016" s="29" t="str">
        <f>K1016&amp;AY1016&amp;CA1016&amp;DE1016&amp;DT1016&amp;DW1016</f>
        <v>VigenteTSS Aprobado 4GIng Aprobada 4GAs Built Aprobado con Observaciones 4GOn Air</v>
      </c>
    </row>
    <row r="1017" spans="1:140" ht="12" hidden="1" customHeight="1">
      <c r="A1017" s="30" t="str">
        <f>IFERROR(IF(VLOOKUP(B1017,SEARCH!A:A,1,0)=B1017,"OK",""),"")</f>
        <v/>
      </c>
      <c r="B1017" s="31" t="s">
        <v>7538</v>
      </c>
      <c r="C1017" s="15" t="s">
        <v>7539</v>
      </c>
      <c r="D1017" s="16">
        <v>8</v>
      </c>
      <c r="E1017" s="16">
        <v>-36.825899999999997</v>
      </c>
      <c r="F1017" s="16">
        <v>-72.662899999999993</v>
      </c>
      <c r="G1017" s="16" t="s">
        <v>1038</v>
      </c>
      <c r="H1017" s="16" t="s">
        <v>7540</v>
      </c>
      <c r="I1017" s="16" t="s">
        <v>7541</v>
      </c>
      <c r="J1017" s="16" t="s">
        <v>379</v>
      </c>
      <c r="K1017" s="17" t="s">
        <v>319</v>
      </c>
      <c r="L1017" s="16" t="s">
        <v>247</v>
      </c>
      <c r="M1017" s="103" t="s">
        <v>320</v>
      </c>
      <c r="N1017" s="18"/>
      <c r="O1017" s="19" t="s">
        <v>4478</v>
      </c>
      <c r="P1017" s="19" t="s">
        <v>248</v>
      </c>
      <c r="Q1017" s="18"/>
      <c r="R1017" s="21" t="s">
        <v>2284</v>
      </c>
      <c r="S1017" s="21">
        <v>12</v>
      </c>
      <c r="T1017" s="22" t="s">
        <v>7542</v>
      </c>
      <c r="U1017" s="23">
        <v>45161</v>
      </c>
      <c r="V1017" s="21" t="str">
        <f>IF(U1017="","",IF(U1017="TBD","TBD",IF(U1017="N/A","N/A","W"&amp;TEXT(WEEKNUM(U1017,21),"00")&amp;" "&amp;YEAR(U1017))))</f>
        <v>W34 2023</v>
      </c>
      <c r="W1017" s="23">
        <v>45194</v>
      </c>
      <c r="X1017" s="23"/>
      <c r="Y1017" s="23" t="str">
        <f>IF(X1017="","",IF(X1017="TBD","TBD",IF(X1017="N/A","N/A","W"&amp;TEXT(WEEKNUM(X1017,21),"00")&amp;" "&amp;YEAR(X1017))))</f>
        <v/>
      </c>
      <c r="Z1017" s="23"/>
      <c r="AA1017" s="23"/>
      <c r="AB1017" s="24">
        <f>+IF(Z1017="",0,AA1017-Z1017)</f>
        <v>0</v>
      </c>
      <c r="AC1017" s="21" t="s">
        <v>324</v>
      </c>
      <c r="AD1017" s="21">
        <v>0</v>
      </c>
      <c r="AE1017" s="23">
        <v>45196</v>
      </c>
      <c r="AF1017" s="25" t="str">
        <f>IF(AE1017="","",IF(AE1017="TBD","TBD",IF(AE1017="N/A","N/A","W"&amp;TEXT(WEEKNUM(AE1017,21),"00")&amp;" "&amp;YEAR(AE1017))))</f>
        <v>W39 2023</v>
      </c>
      <c r="AG1017" s="21" t="s">
        <v>324</v>
      </c>
      <c r="AH1017" s="21"/>
      <c r="AI1017" s="23">
        <v>45196</v>
      </c>
      <c r="AJ1017" s="25" t="str">
        <f>IF(AI1017="","",IF(AI1017="TBD","TBD",IF(AI1017="N/A","N/A","W"&amp;TEXT(WEEKNUM(AI1017,21),"00")&amp;" "&amp;YEAR(AI1017))))</f>
        <v>W39 2023</v>
      </c>
      <c r="AK1017" s="21" t="s">
        <v>324</v>
      </c>
      <c r="AL1017" s="21"/>
      <c r="AM1017" s="23">
        <v>45196</v>
      </c>
      <c r="AN1017" s="25" t="str">
        <f>IF(AM1017="","",IF(AM1017="TBD","TBD",IF(AM1017="N/A","N/A","W"&amp;TEXT(WEEKNUM(AM1017,21),"00")&amp;" "&amp;YEAR(AM1017))))</f>
        <v>W39 2023</v>
      </c>
      <c r="AO1017" s="21" t="s">
        <v>324</v>
      </c>
      <c r="AP1017" s="21"/>
      <c r="AQ1017" s="23">
        <v>45195</v>
      </c>
      <c r="AR1017" s="25" t="str">
        <f>IF(AQ1017="","",IF(AQ1017="TBD","TBD",IF(AQ1017="N/A","N/A","W"&amp;TEXT(WEEKNUM(AQ1017,21),"00")&amp;" "&amp;YEAR(AQ1017))))</f>
        <v>W39 2023</v>
      </c>
      <c r="AS1017" s="21"/>
      <c r="AT1017" s="21"/>
      <c r="AU1017" s="23"/>
      <c r="AV1017" s="25" t="s">
        <v>252</v>
      </c>
      <c r="AW1017" s="23">
        <v>45201</v>
      </c>
      <c r="AX1017" s="25" t="str">
        <f>IF(AW1017="","",IF(AW1017="TBD","TBD",IF(AW1017="N/A","N/A","W"&amp;TEXT(WEEKNUM(AW1017,21),"00")&amp;" "&amp;YEAR(AW1017))))</f>
        <v>W40 2023</v>
      </c>
      <c r="AY1017" s="21" t="s">
        <v>327</v>
      </c>
      <c r="AZ1017" s="21" t="s">
        <v>328</v>
      </c>
      <c r="BA1017" s="21" t="s">
        <v>329</v>
      </c>
      <c r="BB1017" s="23">
        <v>45329</v>
      </c>
      <c r="BC1017" s="23">
        <v>45338</v>
      </c>
      <c r="BD1017" s="23">
        <v>45341</v>
      </c>
      <c r="BE1017" s="25" t="str">
        <f>IF(BD1017="","",IF(BD1017="TBD","TBD",IF(BD1017="N/A","N/A","W"&amp;TEXT(WEEKNUM(BD1017,21),"00")&amp;" "&amp;YEAR(BD1017))))</f>
        <v>W08 2024</v>
      </c>
      <c r="BF1017" s="23">
        <v>45345</v>
      </c>
      <c r="BG1017" s="25" t="str">
        <f>IF(BF1017="","",IF(BF1017="TBD","TBD",IF(BF1017="N/A","N/A","W"&amp;TEXT(WEEKNUM(BF1017,21),"00")&amp;" "&amp;YEAR(BF1017))))</f>
        <v>W08 2024</v>
      </c>
      <c r="BH1017" s="24">
        <f>+IF(BF1017="",0,(BF1017-BD1017))</f>
        <v>4</v>
      </c>
      <c r="BI1017" s="26" t="s">
        <v>415</v>
      </c>
      <c r="BJ1017" s="26" t="s">
        <v>6970</v>
      </c>
      <c r="BK1017" s="27">
        <v>45348</v>
      </c>
      <c r="BL1017" s="25" t="str">
        <f>IF(BK1017="","",IF(BK1017="TBD","TBD",IF(BK1017="N/A","N/A","W"&amp;TEXT(WEEKNUM(BK1017,21),"00")&amp;" "&amp;YEAR(BK1017))))</f>
        <v>W09 2024</v>
      </c>
      <c r="BM1017" s="21" t="s">
        <v>415</v>
      </c>
      <c r="BN1017" s="124" t="s">
        <v>7543</v>
      </c>
      <c r="BO1017" s="23">
        <v>45341</v>
      </c>
      <c r="BP1017" s="25" t="str">
        <f>IF(BO1017="","",IF(BO1017="TBD","TBD",IF(BO1017="N/A","N/A","W"&amp;TEXT(WEEKNUM(BO1017,21),"00")&amp;" "&amp;YEAR(BO1017))))</f>
        <v>W08 2024</v>
      </c>
      <c r="BQ1017" s="21" t="s">
        <v>330</v>
      </c>
      <c r="BR1017" s="21" t="s">
        <v>6972</v>
      </c>
      <c r="BS1017" s="334">
        <v>45349</v>
      </c>
      <c r="BT1017" s="25" t="str">
        <f t="shared" si="53"/>
        <v>W09 2024</v>
      </c>
      <c r="BU1017" s="21" t="s">
        <v>330</v>
      </c>
      <c r="BV1017" s="22" t="s">
        <v>6973</v>
      </c>
      <c r="BW1017" s="347">
        <v>45341</v>
      </c>
      <c r="BX1017" s="25" t="str">
        <f t="shared" si="54"/>
        <v>W08 2024</v>
      </c>
      <c r="BY1017" s="67">
        <v>45349</v>
      </c>
      <c r="BZ1017" s="25" t="str">
        <f>IF(BY1017="","",IF(BY1017="TBD","TBD",IF(BY1017="N/A","N/A","W"&amp;TEXT(WEEKNUM(BY1017,21),"00")&amp;" "&amp;YEAR(BY1017))))</f>
        <v>W09 2024</v>
      </c>
      <c r="CA1017" s="22" t="s">
        <v>366</v>
      </c>
      <c r="CB1017" s="21" t="s">
        <v>336</v>
      </c>
      <c r="CC1017" s="21" t="s">
        <v>336</v>
      </c>
      <c r="CD1017" s="21"/>
      <c r="CE1017" s="23"/>
      <c r="CF1017" s="23">
        <v>45469</v>
      </c>
      <c r="CG1017" s="23"/>
      <c r="CH1017" s="23">
        <v>45469</v>
      </c>
      <c r="CI1017" s="25" t="str">
        <f>IF(CH1017="","",IF(CH1017="TBD","TBD",IF(CH1017="N/A","N/A","W"&amp;TEXT(WEEKNUM(CH1017,21),"00")&amp;" "&amp;YEAR(CH1017))))</f>
        <v>W26 2024</v>
      </c>
      <c r="CJ1017" s="23"/>
      <c r="CK1017" s="25" t="str">
        <f>IF(CJ1017="","",IF(CJ1017="TBD","TBD",IF(CJ1017="N/A","N/A","W"&amp;TEXT(WEEKNUM(CJ1017,21),"00")&amp;" "&amp;YEAR(CJ1017))))</f>
        <v/>
      </c>
      <c r="CL1017" s="24">
        <f>+IF(CJ1017="",0,(CJ1017-CH1017))</f>
        <v>0</v>
      </c>
      <c r="CM1017" s="21" t="s">
        <v>388</v>
      </c>
      <c r="CN1017" s="21" t="s">
        <v>7544</v>
      </c>
      <c r="CO1017" s="23">
        <v>45470</v>
      </c>
      <c r="CP1017" s="25" t="str">
        <f>IF(CO1017="","",IF(CO1017="TBD","TBD",IF(CO1017="N/A","N/A","W"&amp;TEXT(WEEKNUM(CO1017,21),"00")&amp;" "&amp;YEAR(CO1017))))</f>
        <v>W26 2024</v>
      </c>
      <c r="CQ1017" s="23" t="s">
        <v>339</v>
      </c>
      <c r="CR1017" s="23" t="s">
        <v>399</v>
      </c>
      <c r="CS1017" s="23">
        <v>45471</v>
      </c>
      <c r="CT1017" s="25" t="str">
        <f>IF(CS1017="","",IF(CS1017="TBD","TBD",IF(CS1017="N/A","N/A","W"&amp;TEXT(WEEKNUM(CS1017,21),"00")&amp;" "&amp;YEAR(CS1017))))</f>
        <v>W26 2024</v>
      </c>
      <c r="CU1017" s="21" t="s">
        <v>339</v>
      </c>
      <c r="CV1017" s="21" t="s">
        <v>7545</v>
      </c>
      <c r="CW1017" s="23">
        <v>45470</v>
      </c>
      <c r="CX1017" s="25" t="str">
        <f>IF(CW1017="","",IF(CW1017="TBD","TBD",IF(CW1017="N/A","N/A","W"&amp;TEXT(WEEKNUM(CW1017,21),"00")&amp;" "&amp;YEAR(CW1017))))</f>
        <v>W26 2024</v>
      </c>
      <c r="CY1017" s="21" t="s">
        <v>339</v>
      </c>
      <c r="CZ1017" s="21" t="s">
        <v>7545</v>
      </c>
      <c r="DA1017" s="23">
        <v>45470</v>
      </c>
      <c r="DB1017" s="25" t="str">
        <f>IF(DA1017="","",IF(DA1017="TBD","TBD",IF(DA1017="N/A","N/A","W"&amp;TEXT(WEEKNUM(DA1017,21),"00")&amp;" "&amp;YEAR(DA1017))))</f>
        <v>W26 2024</v>
      </c>
      <c r="DC1017" s="23">
        <v>45471</v>
      </c>
      <c r="DD1017" s="25" t="str">
        <f>IF(DC1017="","",IF(DC1017="TBD","TBD",IF(DC1017="N/A","N/A","W"&amp;TEXT(WEEKNUM(DC1017,21),"00")&amp;" "&amp;YEAR(DC1017))))</f>
        <v>W26 2024</v>
      </c>
      <c r="DE1017" s="21" t="s">
        <v>392</v>
      </c>
      <c r="DF1017" s="23">
        <v>45483</v>
      </c>
      <c r="DG1017" s="21" t="s">
        <v>259</v>
      </c>
      <c r="DH1017" s="21">
        <v>0</v>
      </c>
      <c r="DI1017" s="18"/>
      <c r="DJ1017" s="18"/>
      <c r="DK1017" s="21" t="s">
        <v>296</v>
      </c>
      <c r="DL1017" s="21" t="s">
        <v>1501</v>
      </c>
      <c r="DM1017" s="21"/>
      <c r="DN1017" s="23">
        <v>45548</v>
      </c>
      <c r="DO1017" s="23"/>
      <c r="DP1017" s="23"/>
      <c r="DQ1017" s="23" t="s">
        <v>262</v>
      </c>
      <c r="DR1017" s="23"/>
      <c r="DS1017" s="23">
        <v>45569</v>
      </c>
      <c r="DT1017" s="23" t="s">
        <v>502</v>
      </c>
      <c r="DU1017" s="23">
        <v>45471</v>
      </c>
      <c r="DV1017" s="23">
        <v>45552</v>
      </c>
      <c r="DW1017" s="23" t="s">
        <v>342</v>
      </c>
      <c r="DX1017" s="23"/>
      <c r="DY1017" s="18"/>
      <c r="DZ1017" s="18"/>
      <c r="EA1017" s="18"/>
      <c r="EB1017" s="21" t="s">
        <v>41</v>
      </c>
      <c r="EC1017" s="18" t="s">
        <v>234</v>
      </c>
      <c r="ED1017" s="18"/>
      <c r="EE1017" s="18"/>
      <c r="EF1017" s="55"/>
      <c r="EG1017" s="55"/>
      <c r="EH1017" s="18"/>
      <c r="EI1017" s="18">
        <v>0</v>
      </c>
      <c r="EJ1017" s="29" t="str">
        <f>K1017&amp;AY1017&amp;CA1017&amp;DE1017&amp;DT1017&amp;DW1017</f>
        <v>VigenteTSS Aprobado 4GIng Aprobada con Observaciones 4GAs Built Aprobado con Observaciones 4GIntegradoOn Air</v>
      </c>
    </row>
    <row r="1018" spans="1:140" ht="12" hidden="1" customHeight="1">
      <c r="A1018" s="30" t="str">
        <f>IFERROR(IF(VLOOKUP(B1018,SEARCH!A:A,1,0)=B1018,"OK",""),"")</f>
        <v/>
      </c>
      <c r="B1018" s="31" t="s">
        <v>7546</v>
      </c>
      <c r="C1018" s="15" t="s">
        <v>7547</v>
      </c>
      <c r="D1018" s="16">
        <v>9</v>
      </c>
      <c r="E1018" s="16">
        <v>-38.191954000000003</v>
      </c>
      <c r="F1018" s="16">
        <v>-72.988077000000004</v>
      </c>
      <c r="G1018" s="16" t="s">
        <v>299</v>
      </c>
      <c r="H1018" s="16" t="s">
        <v>7548</v>
      </c>
      <c r="I1018" s="16" t="s">
        <v>7549</v>
      </c>
      <c r="J1018" s="16" t="s">
        <v>379</v>
      </c>
      <c r="K1018" s="17" t="s">
        <v>319</v>
      </c>
      <c r="L1018" s="16" t="s">
        <v>247</v>
      </c>
      <c r="M1018" s="103" t="s">
        <v>320</v>
      </c>
      <c r="N1018" s="18"/>
      <c r="O1018" s="19" t="s">
        <v>4478</v>
      </c>
      <c r="P1018" s="19" t="s">
        <v>248</v>
      </c>
      <c r="Q1018" s="18"/>
      <c r="R1018" s="21" t="s">
        <v>250</v>
      </c>
      <c r="S1018" s="21">
        <v>18</v>
      </c>
      <c r="T1018" s="22" t="s">
        <v>5872</v>
      </c>
      <c r="U1018" s="23">
        <v>45106</v>
      </c>
      <c r="V1018" s="21" t="str">
        <f>IF(U1018="","",IF(U1018="TBD","TBD",IF(U1018="N/A","N/A","W"&amp;TEXT(WEEKNUM(U1018,21),"00")&amp;" "&amp;YEAR(U1018))))</f>
        <v>W26 2023</v>
      </c>
      <c r="W1018" s="23">
        <v>45141</v>
      </c>
      <c r="X1018" s="23"/>
      <c r="Y1018" s="23" t="str">
        <f>IF(X1018="","",IF(X1018="TBD","TBD",IF(X1018="N/A","N/A","W"&amp;TEXT(WEEKNUM(X1018,21),"00")&amp;" "&amp;YEAR(X1018))))</f>
        <v/>
      </c>
      <c r="Z1018" s="23"/>
      <c r="AA1018" s="23"/>
      <c r="AB1018" s="24">
        <f>+IF(Z1018="",0,AA1018-Z1018)</f>
        <v>0</v>
      </c>
      <c r="AC1018" s="21" t="s">
        <v>324</v>
      </c>
      <c r="AD1018" s="21">
        <v>0</v>
      </c>
      <c r="AE1018" s="23">
        <v>45146</v>
      </c>
      <c r="AF1018" s="25" t="str">
        <f>IF(AE1018="","",IF(AE1018="TBD","TBD",IF(AE1018="N/A","N/A","W"&amp;TEXT(WEEKNUM(AE1018,21),"00")&amp;" "&amp;YEAR(AE1018))))</f>
        <v>W32 2023</v>
      </c>
      <c r="AG1018" s="21" t="s">
        <v>324</v>
      </c>
      <c r="AH1018" s="21"/>
      <c r="AI1018" s="23">
        <v>45145</v>
      </c>
      <c r="AJ1018" s="25" t="str">
        <f>IF(AI1018="","",IF(AI1018="TBD","TBD",IF(AI1018="N/A","N/A","W"&amp;TEXT(WEEKNUM(AI1018,21),"00")&amp;" "&amp;YEAR(AI1018))))</f>
        <v>W32 2023</v>
      </c>
      <c r="AK1018" s="21" t="s">
        <v>324</v>
      </c>
      <c r="AL1018" s="21"/>
      <c r="AM1018" s="23">
        <v>45145</v>
      </c>
      <c r="AN1018" s="25" t="str">
        <f>IF(AM1018="","",IF(AM1018="TBD","TBD",IF(AM1018="N/A","N/A","W"&amp;TEXT(WEEKNUM(AM1018,21),"00")&amp;" "&amp;YEAR(AM1018))))</f>
        <v>W32 2023</v>
      </c>
      <c r="AO1018" s="21" t="s">
        <v>324</v>
      </c>
      <c r="AP1018" s="21"/>
      <c r="AQ1018" s="23">
        <v>45141</v>
      </c>
      <c r="AR1018" s="25" t="str">
        <f>IF(AQ1018="","",IF(AQ1018="TBD","TBD",IF(AQ1018="N/A","N/A","W"&amp;TEXT(WEEKNUM(AQ1018,21),"00")&amp;" "&amp;YEAR(AQ1018))))</f>
        <v>W31 2023</v>
      </c>
      <c r="AS1018" s="21"/>
      <c r="AT1018" s="21"/>
      <c r="AU1018" s="23"/>
      <c r="AV1018" s="25" t="s">
        <v>252</v>
      </c>
      <c r="AW1018" s="23">
        <v>45146</v>
      </c>
      <c r="AX1018" s="25" t="str">
        <f>IF(AW1018="","",IF(AW1018="TBD","TBD",IF(AW1018="N/A","N/A","W"&amp;TEXT(WEEKNUM(AW1018,21),"00")&amp;" "&amp;YEAR(AW1018))))</f>
        <v>W32 2023</v>
      </c>
      <c r="AY1018" s="21" t="s">
        <v>327</v>
      </c>
      <c r="AZ1018" s="21" t="s">
        <v>328</v>
      </c>
      <c r="BA1018" s="21" t="s">
        <v>329</v>
      </c>
      <c r="BB1018" s="23">
        <v>45147</v>
      </c>
      <c r="BC1018" s="23">
        <v>45224</v>
      </c>
      <c r="BD1018" s="23">
        <v>45224</v>
      </c>
      <c r="BE1018" s="25" t="str">
        <f>IF(BD1018="","",IF(BD1018="TBD","TBD",IF(BD1018="N/A","N/A","W"&amp;TEXT(WEEKNUM(BD1018,21),"00")&amp;" "&amp;YEAR(BD1018))))</f>
        <v>W43 2023</v>
      </c>
      <c r="BF1018" s="23">
        <v>45230</v>
      </c>
      <c r="BG1018" s="25" t="str">
        <f>IF(BF1018="","",IF(BF1018="TBD","TBD",IF(BF1018="N/A","N/A","W"&amp;TEXT(WEEKNUM(BF1018,21),"00")&amp;" "&amp;YEAR(BF1018))))</f>
        <v>W44 2023</v>
      </c>
      <c r="BH1018" s="24">
        <f>+IF(BF1018="",0,(BF1018-BD1018))</f>
        <v>6</v>
      </c>
      <c r="BI1018" s="26" t="s">
        <v>330</v>
      </c>
      <c r="BJ1018" s="26"/>
      <c r="BK1018" s="27">
        <v>45233</v>
      </c>
      <c r="BL1018" s="25" t="str">
        <f>IF(BK1018="","",IF(BK1018="TBD","TBD",IF(BK1018="N/A","N/A","W"&amp;TEXT(WEEKNUM(BK1018,21),"00")&amp;" "&amp;YEAR(BK1018))))</f>
        <v>W44 2023</v>
      </c>
      <c r="BM1018" s="21" t="s">
        <v>330</v>
      </c>
      <c r="BN1018" s="124" t="s">
        <v>7361</v>
      </c>
      <c r="BO1018" s="23">
        <v>45225</v>
      </c>
      <c r="BP1018" s="25" t="str">
        <f>IF(BO1018="","",IF(BO1018="TBD","TBD",IF(BO1018="N/A","N/A","W"&amp;TEXT(WEEKNUM(BO1018,21),"00")&amp;" "&amp;YEAR(BO1018))))</f>
        <v>W43 2023</v>
      </c>
      <c r="BQ1018" s="21" t="s">
        <v>330</v>
      </c>
      <c r="BR1018" s="21" t="s">
        <v>7362</v>
      </c>
      <c r="BS1018" s="334">
        <v>45230</v>
      </c>
      <c r="BT1018" s="25" t="str">
        <f t="shared" si="53"/>
        <v>W44 2023</v>
      </c>
      <c r="BU1018" s="21" t="s">
        <v>330</v>
      </c>
      <c r="BV1018" s="22" t="s">
        <v>7550</v>
      </c>
      <c r="BW1018" s="347">
        <v>45238</v>
      </c>
      <c r="BX1018" s="25" t="str">
        <f t="shared" si="54"/>
        <v>W45 2023</v>
      </c>
      <c r="BY1018" s="67">
        <v>45238</v>
      </c>
      <c r="BZ1018" s="25" t="str">
        <f>IF(BY1018="","",IF(BY1018="TBD","TBD",IF(BY1018="N/A","N/A","W"&amp;TEXT(WEEKNUM(BY1018,21),"00")&amp;" "&amp;YEAR(BY1018))))</f>
        <v>W45 2023</v>
      </c>
      <c r="CA1018" s="22" t="s">
        <v>335</v>
      </c>
      <c r="CB1018" s="21" t="s">
        <v>336</v>
      </c>
      <c r="CC1018" s="21" t="s">
        <v>336</v>
      </c>
      <c r="CD1018" s="21">
        <v>45286</v>
      </c>
      <c r="CE1018" s="23">
        <v>45331</v>
      </c>
      <c r="CF1018" s="23">
        <v>45462</v>
      </c>
      <c r="CG1018" s="23"/>
      <c r="CH1018" s="23">
        <v>45464</v>
      </c>
      <c r="CI1018" s="25" t="str">
        <f>IF(CH1018="","",IF(CH1018="TBD","TBD",IF(CH1018="N/A","N/A","W"&amp;TEXT(WEEKNUM(CH1018,21),"00")&amp;" "&amp;YEAR(CH1018))))</f>
        <v>W25 2024</v>
      </c>
      <c r="CJ1018" s="23"/>
      <c r="CK1018" s="25" t="str">
        <f>IF(CJ1018="","",IF(CJ1018="TBD","TBD",IF(CJ1018="N/A","N/A","W"&amp;TEXT(WEEKNUM(CJ1018,21),"00")&amp;" "&amp;YEAR(CJ1018))))</f>
        <v/>
      </c>
      <c r="CL1018" s="24">
        <f>+IF(CJ1018="",0,(CJ1018-CH1018))</f>
        <v>0</v>
      </c>
      <c r="CM1018" s="21" t="s">
        <v>388</v>
      </c>
      <c r="CN1018" s="21" t="s">
        <v>7551</v>
      </c>
      <c r="CO1018" s="23">
        <v>45469</v>
      </c>
      <c r="CP1018" s="25" t="str">
        <f>IF(CO1018="","",IF(CO1018="TBD","TBD",IF(CO1018="N/A","N/A","W"&amp;TEXT(WEEKNUM(CO1018,21),"00")&amp;" "&amp;YEAR(CO1018))))</f>
        <v>W26 2024</v>
      </c>
      <c r="CQ1018" s="23" t="s">
        <v>339</v>
      </c>
      <c r="CR1018" s="23"/>
      <c r="CS1018" s="23">
        <v>45470</v>
      </c>
      <c r="CT1018" s="25" t="str">
        <f>IF(CS1018="","",IF(CS1018="TBD","TBD",IF(CS1018="N/A","N/A","W"&amp;TEXT(WEEKNUM(CS1018,21),"00")&amp;" "&amp;YEAR(CS1018))))</f>
        <v>W26 2024</v>
      </c>
      <c r="CU1018" s="21" t="s">
        <v>339</v>
      </c>
      <c r="CV1018" s="21"/>
      <c r="CW1018" s="23">
        <v>45470</v>
      </c>
      <c r="CX1018" s="25" t="str">
        <f>IF(CW1018="","",IF(CW1018="TBD","TBD",IF(CW1018="N/A","N/A","W"&amp;TEXT(WEEKNUM(CW1018,21),"00")&amp;" "&amp;YEAR(CW1018))))</f>
        <v>W26 2024</v>
      </c>
      <c r="CY1018" s="21" t="s">
        <v>339</v>
      </c>
      <c r="CZ1018" s="21"/>
      <c r="DA1018" s="23">
        <v>45470</v>
      </c>
      <c r="DB1018" s="25" t="str">
        <f>IF(DA1018="","",IF(DA1018="TBD","TBD",IF(DA1018="N/A","N/A","W"&amp;TEXT(WEEKNUM(DA1018,21),"00")&amp;" "&amp;YEAR(DA1018))))</f>
        <v>W26 2024</v>
      </c>
      <c r="DC1018" s="23">
        <v>45471</v>
      </c>
      <c r="DD1018" s="25" t="str">
        <f>IF(DC1018="","",IF(DC1018="TBD","TBD",IF(DC1018="N/A","N/A","W"&amp;TEXT(WEEKNUM(DC1018,21),"00")&amp;" "&amp;YEAR(DC1018))))</f>
        <v>W26 2024</v>
      </c>
      <c r="DE1018" s="21" t="s">
        <v>392</v>
      </c>
      <c r="DF1018" s="23">
        <v>45483</v>
      </c>
      <c r="DG1018" s="21" t="s">
        <v>259</v>
      </c>
      <c r="DH1018" s="21">
        <v>0</v>
      </c>
      <c r="DI1018" s="18"/>
      <c r="DJ1018" s="18"/>
      <c r="DK1018" s="21" t="s">
        <v>296</v>
      </c>
      <c r="DL1018" s="21" t="s">
        <v>1501</v>
      </c>
      <c r="DM1018" s="21"/>
      <c r="DN1018" s="23">
        <v>45592</v>
      </c>
      <c r="DO1018" s="23"/>
      <c r="DP1018" s="23"/>
      <c r="DQ1018" s="23" t="s">
        <v>262</v>
      </c>
      <c r="DR1018" s="23"/>
      <c r="DS1018" s="23">
        <v>45634</v>
      </c>
      <c r="DT1018" s="23" t="s">
        <v>502</v>
      </c>
      <c r="DU1018" s="23">
        <v>45471</v>
      </c>
      <c r="DV1018" s="23">
        <v>45645</v>
      </c>
      <c r="DW1018" s="23" t="s">
        <v>342</v>
      </c>
      <c r="DX1018" s="23"/>
      <c r="DY1018" s="18"/>
      <c r="DZ1018" s="18"/>
      <c r="EA1018" s="18"/>
      <c r="EB1018" s="21" t="s">
        <v>41</v>
      </c>
      <c r="EC1018" s="18" t="s">
        <v>234</v>
      </c>
      <c r="ED1018" s="18"/>
      <c r="EE1018" s="18"/>
      <c r="EF1018" s="55"/>
      <c r="EG1018" s="55"/>
      <c r="EH1018" s="18"/>
      <c r="EI1018" s="18">
        <v>0</v>
      </c>
      <c r="EJ1018" s="29" t="str">
        <f>K1018&amp;AY1018&amp;CA1018&amp;DE1018&amp;DT1018&amp;DW1018</f>
        <v>VigenteTSS Aprobado 4GIng Aprobada 4GAs Built Aprobado con Observaciones 4GIntegradoOn Air</v>
      </c>
    </row>
    <row r="1019" spans="1:140" ht="12" hidden="1" customHeight="1">
      <c r="A1019" s="30" t="str">
        <f>IFERROR(IF(VLOOKUP(B1019,SEARCH!A:A,1,0)=B1019,"OK",""),"")</f>
        <v/>
      </c>
      <c r="B1019" s="31" t="s">
        <v>7552</v>
      </c>
      <c r="C1019" s="130" t="s">
        <v>7553</v>
      </c>
      <c r="D1019" s="17">
        <v>7</v>
      </c>
      <c r="E1019" s="17">
        <v>-35.430233999999999</v>
      </c>
      <c r="F1019" s="17">
        <v>-71.647554999999997</v>
      </c>
      <c r="G1019" s="17" t="s">
        <v>265</v>
      </c>
      <c r="H1019" s="17" t="s">
        <v>1486</v>
      </c>
      <c r="I1019" s="17">
        <v>0</v>
      </c>
      <c r="J1019" s="16" t="s">
        <v>355</v>
      </c>
      <c r="K1019" s="17" t="s">
        <v>319</v>
      </c>
      <c r="L1019" s="17"/>
      <c r="M1019" s="103"/>
      <c r="N1019" s="18"/>
      <c r="O1019" s="129" t="s">
        <v>4478</v>
      </c>
      <c r="P1019" s="129" t="s">
        <v>248</v>
      </c>
      <c r="Q1019" s="18" t="s">
        <v>7554</v>
      </c>
      <c r="R1019" s="37" t="s">
        <v>272</v>
      </c>
      <c r="S1019" s="37"/>
      <c r="T1019" s="96"/>
      <c r="U1019" s="35">
        <v>0</v>
      </c>
      <c r="V1019" s="37" t="str">
        <f>IF(U1019="","",IF(U1019="TBD","TBD",IF(U1019="N/A","N/A","W"&amp;TEXT(WEEKNUM(U1019,21),"00")&amp;" "&amp;YEAR(U1019))))</f>
        <v>W52 1900</v>
      </c>
      <c r="W1019" s="35">
        <v>45791</v>
      </c>
      <c r="X1019" s="35">
        <v>45826</v>
      </c>
      <c r="Y1019" s="23" t="str">
        <f>IF(X1019="","",IF(X1019="TBD","TBD",IF(X1019="N/A","N/A","W"&amp;TEXT(WEEKNUM(X1019,21),"00")&amp;" "&amp;YEAR(X1019))))</f>
        <v>W25 2025</v>
      </c>
      <c r="Z1019" s="35">
        <v>45826</v>
      </c>
      <c r="AA1019" s="35">
        <v>45832</v>
      </c>
      <c r="AB1019" s="125">
        <f>+IF(Z1019="",0,AA1019-Z1019)</f>
        <v>6</v>
      </c>
      <c r="AC1019" s="37" t="s">
        <v>1465</v>
      </c>
      <c r="AD1019" s="37"/>
      <c r="AE1019" s="35">
        <v>45784</v>
      </c>
      <c r="AF1019" s="52" t="str">
        <f>IF(AE1019="","",IF(AE1019="TBD","TBD",IF(AE1019="N/A","N/A","W"&amp;TEXT(WEEKNUM(AE1019,21),"00")&amp;" "&amp;YEAR(AE1019))))</f>
        <v>W19 2025</v>
      </c>
      <c r="AG1019" s="21" t="s">
        <v>324</v>
      </c>
      <c r="AH1019" s="50" t="s">
        <v>7555</v>
      </c>
      <c r="AI1019" s="35">
        <v>45827</v>
      </c>
      <c r="AJ1019" s="52" t="str">
        <f>IF(AI1019="","",IF(AI1019="TBD","TBD",IF(AI1019="N/A","N/A","W"&amp;TEXT(WEEKNUM(AI1019,21),"00")&amp;" "&amp;YEAR(AI1019))))</f>
        <v>W25 2025</v>
      </c>
      <c r="AK1019" s="21" t="s">
        <v>324</v>
      </c>
      <c r="AL1019" s="50" t="s">
        <v>7556</v>
      </c>
      <c r="AM1019" s="35">
        <v>45796</v>
      </c>
      <c r="AN1019" s="52" t="str">
        <f>IF(AM1019="","",IF(AM1019="TBD","TBD",IF(AM1019="N/A","N/A","W"&amp;TEXT(WEEKNUM(AM1019,21),"00")&amp;" "&amp;YEAR(AM1019))))</f>
        <v>W21 2025</v>
      </c>
      <c r="AO1019" s="37" t="s">
        <v>324</v>
      </c>
      <c r="AP1019" s="21" t="s">
        <v>3425</v>
      </c>
      <c r="AQ1019" s="23">
        <v>45805</v>
      </c>
      <c r="AR1019" s="25" t="str">
        <f>IF(AQ1019="","",IF(AQ1019="TBD","TBD",IF(AQ1019="N/A","N/A","W"&amp;TEXT(WEEKNUM(AQ1019,21),"00")&amp;" "&amp;YEAR(AQ1019))))</f>
        <v>W22 2025</v>
      </c>
      <c r="AS1019" s="21"/>
      <c r="AT1019" s="21">
        <v>0</v>
      </c>
      <c r="AU1019" s="23">
        <v>0</v>
      </c>
      <c r="AV1019" s="25" t="str">
        <f>IF(AU1019="","",IF(AU1019="TBD","TBD",IF(AU1019="N/A","N/A","W"&amp;TEXT(WEEKNUM(AU1019,21),"00")&amp;" "&amp;YEAR(AU1019))))</f>
        <v>W52 1900</v>
      </c>
      <c r="AW1019" s="23">
        <v>45827</v>
      </c>
      <c r="AX1019" s="25" t="str">
        <f>IF(AW1019="","",IF(AW1019="TBD","TBD",IF(AW1019="N/A","N/A","W"&amp;TEXT(WEEKNUM(AW1019,21),"00")&amp;" "&amp;YEAR(AW1019))))</f>
        <v>W25 2025</v>
      </c>
      <c r="AY1019" s="21" t="s">
        <v>327</v>
      </c>
      <c r="AZ1019" s="21" t="s">
        <v>328</v>
      </c>
      <c r="BA1019" s="21" t="s">
        <v>329</v>
      </c>
      <c r="BB1019" s="23">
        <v>46255</v>
      </c>
      <c r="BC1019" s="23">
        <v>46261</v>
      </c>
      <c r="BD1019" s="23">
        <v>46261</v>
      </c>
      <c r="BE1019" s="25" t="str">
        <f>IF(BD1019="","",IF(BD1019="TBD","TBD",IF(BD1019="N/A","N/A","W"&amp;TEXT(WEEKNUM(BD1019,21),"00")&amp;" "&amp;YEAR(BD1019))))</f>
        <v>W35 2026</v>
      </c>
      <c r="BF1019" s="23">
        <v>46265</v>
      </c>
      <c r="BG1019" s="25" t="str">
        <f>IF(BF1019="","",IF(BF1019="TBD","TBD",IF(BF1019="N/A","N/A","W"&amp;TEXT(WEEKNUM(BF1019,21),"00")&amp;" "&amp;YEAR(BF1019))))</f>
        <v>W36 2026</v>
      </c>
      <c r="BH1019" s="24">
        <f>+IF(BF1019="",0,(BF1019-BD1019))</f>
        <v>4</v>
      </c>
      <c r="BI1019" s="121" t="s">
        <v>330</v>
      </c>
      <c r="BJ1019" s="126" t="s">
        <v>399</v>
      </c>
      <c r="BK1019" s="27">
        <v>46262</v>
      </c>
      <c r="BL1019" s="25" t="str">
        <f>IF(BK1019="","",IF(BK1019="TBD","TBD",IF(BK1019="N/A","N/A","W"&amp;TEXT(WEEKNUM(BK1019,21),"00")&amp;" "&amp;YEAR(BK1019))))</f>
        <v>W35 2026</v>
      </c>
      <c r="BM1019" s="26" t="s">
        <v>330</v>
      </c>
      <c r="BN1019" s="124" t="s">
        <v>6763</v>
      </c>
      <c r="BO1019" s="23">
        <v>46258</v>
      </c>
      <c r="BP1019" s="25" t="str">
        <f>IF(BO1019="","",IF(BO1019="TBD","TBD",IF(BO1019="N/A","N/A","W"&amp;TEXT(WEEKNUM(BO1019,21),"00")&amp;" "&amp;YEAR(BO1019))))</f>
        <v>W35 2026</v>
      </c>
      <c r="BQ1019" s="26" t="s">
        <v>330</v>
      </c>
      <c r="BR1019" s="20" t="s">
        <v>488</v>
      </c>
      <c r="BS1019" s="334">
        <v>46260</v>
      </c>
      <c r="BT1019" s="25" t="str">
        <f t="shared" si="53"/>
        <v>W35 2026</v>
      </c>
      <c r="BU1019" s="26" t="s">
        <v>6983</v>
      </c>
      <c r="BV1019" s="22" t="s">
        <v>399</v>
      </c>
      <c r="BW1019" s="347">
        <v>46258</v>
      </c>
      <c r="BX1019" s="25" t="str">
        <f t="shared" si="54"/>
        <v>W35 2026</v>
      </c>
      <c r="BY1019" s="67">
        <v>46262</v>
      </c>
      <c r="BZ1019" s="25" t="str">
        <f>IF(BY1019="","",IF(BY1019="TBD","TBD",IF(BY1019="N/A","N/A","W"&amp;TEXT(WEEKNUM(BY1019,21),"00")&amp;" "&amp;YEAR(BY1019))))</f>
        <v>W35 2026</v>
      </c>
      <c r="CA1019" s="22" t="s">
        <v>335</v>
      </c>
      <c r="CB1019" s="21" t="s">
        <v>349</v>
      </c>
      <c r="CC1019" s="21" t="s">
        <v>350</v>
      </c>
      <c r="CD1019" s="21"/>
      <c r="CE1019" s="23"/>
      <c r="CF1019" s="23"/>
      <c r="CG1019" s="23"/>
      <c r="CH1019" s="23"/>
      <c r="CI1019" s="25" t="str">
        <f>IF(CH1019="","",IF(CH1019="TBD","TBD",IF(CH1019="N/A","N/A","W"&amp;TEXT(WEEKNUM(CH1019,21),"00")&amp;" "&amp;YEAR(CH1019))))</f>
        <v/>
      </c>
      <c r="CJ1019" s="23"/>
      <c r="CK1019" s="25" t="str">
        <f>IF(CJ1019="","",IF(CJ1019="TBD","TBD",IF(CJ1019="N/A","N/A","W"&amp;TEXT(WEEKNUM(CJ1019,21),"00")&amp;" "&amp;YEAR(CJ1019))))</f>
        <v/>
      </c>
      <c r="CL1019" s="24">
        <f>+IF(CJ1019="",0,(CJ1019-CH1019))</f>
        <v>0</v>
      </c>
      <c r="CM1019" s="21" t="s">
        <v>258</v>
      </c>
      <c r="CN1019" s="21"/>
      <c r="CO1019" s="23"/>
      <c r="CP1019" s="25" t="str">
        <f>IF(CO1019="","",IF(CO1019="TBD","TBD",IF(CO1019="N/A","N/A","W"&amp;TEXT(WEEKNUM(CO1019,21),"00")&amp;" "&amp;YEAR(CO1019))))</f>
        <v/>
      </c>
      <c r="CQ1019" s="37" t="s">
        <v>258</v>
      </c>
      <c r="CR1019" s="23"/>
      <c r="CS1019" s="23"/>
      <c r="CT1019" s="25" t="str">
        <f>IF(CS1019="","",IF(CS1019="TBD","TBD",IF(CS1019="N/A","N/A","W"&amp;TEXT(WEEKNUM(CS1019,21),"00")&amp;" "&amp;YEAR(CS1019))))</f>
        <v/>
      </c>
      <c r="CU1019" s="21" t="s">
        <v>258</v>
      </c>
      <c r="CV1019" s="21"/>
      <c r="CW1019" s="23"/>
      <c r="CX1019" s="25" t="str">
        <f>IF(CW1019="","",IF(CW1019="TBD","TBD",IF(CW1019="N/A","N/A","W"&amp;TEXT(WEEKNUM(CW1019,21),"00")&amp;" "&amp;YEAR(CW1019))))</f>
        <v/>
      </c>
      <c r="CY1019" s="21" t="s">
        <v>258</v>
      </c>
      <c r="CZ1019" s="21"/>
      <c r="DA1019" s="23"/>
      <c r="DB1019" s="25" t="str">
        <f>IF(DA1019="","",IF(DA1019="TBD","TBD",IF(DA1019="N/A","N/A","W"&amp;TEXT(WEEKNUM(DA1019,21),"00")&amp;" "&amp;YEAR(DA1019))))</f>
        <v/>
      </c>
      <c r="DC1019" s="23"/>
      <c r="DD1019" s="25" t="str">
        <f>IF(DC1019="","",IF(DC1019="TBD","TBD",IF(DC1019="N/A","N/A","W"&amp;TEXT(WEEKNUM(DC1019,21),"00")&amp;" "&amp;YEAR(DC1019))))</f>
        <v/>
      </c>
      <c r="DE1019" s="21" t="s">
        <v>258</v>
      </c>
      <c r="DF1019" s="23"/>
      <c r="DG1019" s="21" t="s">
        <v>274</v>
      </c>
      <c r="DH1019" s="21"/>
      <c r="DI1019" s="18"/>
      <c r="DJ1019" s="18"/>
      <c r="DK1019" s="21" t="s">
        <v>295</v>
      </c>
      <c r="DL1019" s="21" t="s">
        <v>275</v>
      </c>
      <c r="DM1019" s="21"/>
      <c r="DN1019" s="23"/>
      <c r="DO1019" s="23"/>
      <c r="DP1019" s="23"/>
      <c r="DQ1019" s="23" t="s">
        <v>262</v>
      </c>
      <c r="DR1019" s="23"/>
      <c r="DS1019" s="23"/>
      <c r="DT1019" s="23"/>
      <c r="DU1019" s="23"/>
      <c r="DV1019" s="23"/>
      <c r="DW1019" s="23"/>
      <c r="DX1019" s="23"/>
      <c r="DY1019" s="18"/>
      <c r="DZ1019" s="18"/>
      <c r="EA1019" s="18"/>
      <c r="EB1019" s="21" t="s">
        <v>3012</v>
      </c>
      <c r="EC1019" s="18"/>
      <c r="ED1019" s="18" t="s">
        <v>343</v>
      </c>
      <c r="EE1019" s="18"/>
      <c r="EF1019" s="55" t="s">
        <v>295</v>
      </c>
      <c r="EG1019" s="290" t="s">
        <v>295</v>
      </c>
      <c r="EH1019" s="18" t="s">
        <v>929</v>
      </c>
      <c r="EI1019" s="18"/>
      <c r="EJ1019" s="29" t="str">
        <f>K1019&amp;AY1019&amp;CA1019&amp;DE1019&amp;DT1019&amp;DW1019</f>
        <v>VigenteTSS Aprobado 4GIng Aprobada 4GAs Built No Recibido</v>
      </c>
    </row>
    <row r="1020" spans="1:140" ht="12" hidden="1" customHeight="1">
      <c r="A1020" s="30" t="str">
        <f>IFERROR(IF(VLOOKUP(B1020,SEARCH!A:A,1,0)=B1020,"OK",""),"")</f>
        <v/>
      </c>
      <c r="B1020" s="31" t="s">
        <v>7557</v>
      </c>
      <c r="C1020" s="15" t="s">
        <v>7558</v>
      </c>
      <c r="D1020" s="16">
        <v>13</v>
      </c>
      <c r="E1020" s="16">
        <v>-33.54063</v>
      </c>
      <c r="F1020" s="16" t="s">
        <v>7559</v>
      </c>
      <c r="G1020" s="16" t="s">
        <v>270</v>
      </c>
      <c r="H1020" s="16" t="s">
        <v>915</v>
      </c>
      <c r="I1020" s="16"/>
      <c r="J1020" s="16" t="s">
        <v>272</v>
      </c>
      <c r="K1020" s="16" t="s">
        <v>3</v>
      </c>
      <c r="L1020" s="16" t="s">
        <v>247</v>
      </c>
      <c r="M1020" s="103"/>
      <c r="N1020" s="18"/>
      <c r="O1020" s="19" t="s">
        <v>4478</v>
      </c>
      <c r="P1020" s="19">
        <v>0</v>
      </c>
      <c r="Q1020" s="18"/>
      <c r="R1020" s="103" t="s">
        <v>313</v>
      </c>
      <c r="S1020" s="21"/>
      <c r="T1020" s="22"/>
      <c r="U1020" s="23"/>
      <c r="V1020" s="37" t="str">
        <f>IF(U1020="","",IF(U1020="TBD","TBD",IF(U1020="N/A","N/A","W"&amp;TEXT(WEEKNUM(U1020,21),"00")&amp;" "&amp;YEAR(U1020))))</f>
        <v/>
      </c>
      <c r="W1020" s="23"/>
      <c r="X1020" s="23"/>
      <c r="Y1020" s="23" t="str">
        <f>IF(X1020="","",IF(X1020="TBD","TBD",IF(X1020="N/A","N/A","W"&amp;TEXT(WEEKNUM(X1020,21),"00")&amp;" "&amp;YEAR(X1020))))</f>
        <v/>
      </c>
      <c r="Z1020" s="23"/>
      <c r="AA1020" s="23"/>
      <c r="AB1020" s="24"/>
      <c r="AC1020" s="21" t="s">
        <v>251</v>
      </c>
      <c r="AD1020" s="21"/>
      <c r="AE1020" s="23"/>
      <c r="AF1020" s="25" t="str">
        <f>IF(AE1020="","",IF(AE1020="TBD","TBD",IF(AE1020="N/A","N/A","W"&amp;TEXT(WEEKNUM(AE1020,21),"00")&amp;" "&amp;YEAR(AE1020))))</f>
        <v/>
      </c>
      <c r="AG1020" s="21" t="s">
        <v>251</v>
      </c>
      <c r="AH1020" s="21"/>
      <c r="AI1020" s="23"/>
      <c r="AJ1020" s="25" t="str">
        <f>IF(AI1020="","",IF(AI1020="TBD","TBD",IF(AI1020="N/A","N/A","W"&amp;TEXT(WEEKNUM(AI1020,21),"00")&amp;" "&amp;YEAR(AI1020))))</f>
        <v/>
      </c>
      <c r="AK1020" s="21" t="s">
        <v>251</v>
      </c>
      <c r="AL1020" s="21"/>
      <c r="AM1020" s="23"/>
      <c r="AN1020" s="25" t="str">
        <f>IF(AM1020="","",IF(AM1020="TBD","TBD",IF(AM1020="N/A","N/A","W"&amp;TEXT(WEEKNUM(AM1020,21),"00")&amp;" "&amp;YEAR(AM1020))))</f>
        <v/>
      </c>
      <c r="AO1020" s="21" t="s">
        <v>251</v>
      </c>
      <c r="AP1020" s="21"/>
      <c r="AQ1020" s="23"/>
      <c r="AR1020" s="25" t="str">
        <f>IF(AQ1020="","",IF(AQ1020="TBD","TBD",IF(AQ1020="N/A","N/A","W"&amp;TEXT(WEEKNUM(AQ1020,21),"00")&amp;" "&amp;YEAR(AQ1020))))</f>
        <v/>
      </c>
      <c r="AS1020" s="21"/>
      <c r="AT1020" s="21"/>
      <c r="AU1020" s="23"/>
      <c r="AV1020" s="25"/>
      <c r="AW1020" s="23"/>
      <c r="AX1020" s="25" t="str">
        <f>IF(AW1020="","",IF(AW1020="TBD","TBD",IF(AW1020="N/A","N/A","W"&amp;TEXT(WEEKNUM(AW1020,21),"00")&amp;" "&amp;YEAR(AW1020))))</f>
        <v/>
      </c>
      <c r="AY1020" s="21" t="s">
        <v>253</v>
      </c>
      <c r="AZ1020" s="21" t="s">
        <v>254</v>
      </c>
      <c r="BA1020" s="21" t="s">
        <v>255</v>
      </c>
      <c r="BB1020" s="23"/>
      <c r="BC1020" s="23"/>
      <c r="BD1020" s="23"/>
      <c r="BE1020" s="25"/>
      <c r="BF1020" s="23"/>
      <c r="BG1020" s="25" t="str">
        <f>IF(BF1020="","",IF(BF1020="TBD","TBD",IF(BF1020="N/A","N/A","W"&amp;TEXT(WEEKNUM(BF1020,21),"00")&amp;" "&amp;YEAR(BF1020))))</f>
        <v/>
      </c>
      <c r="BH1020" s="24">
        <f>+IF(BF1020="",0,(BF1020-BD1020))</f>
        <v>0</v>
      </c>
      <c r="BI1020" s="26" t="s">
        <v>256</v>
      </c>
      <c r="BJ1020" s="26"/>
      <c r="BK1020" s="27"/>
      <c r="BL1020" s="25" t="str">
        <f>IF(BK1020="","",IF(BK1020="TBD","TBD",IF(BK1020="N/A","N/A","W"&amp;TEXT(WEEKNUM(BK1020,21),"00")&amp;" "&amp;YEAR(BK1020))))</f>
        <v/>
      </c>
      <c r="BM1020" s="21" t="s">
        <v>256</v>
      </c>
      <c r="BN1020" s="124"/>
      <c r="BO1020" s="23"/>
      <c r="BP1020" s="25" t="str">
        <f>IF(BO1020="","",IF(BO1020="TBD","TBD",IF(BO1020="N/A","N/A","W"&amp;TEXT(WEEKNUM(BO1020,21),"00")&amp;" "&amp;YEAR(BO1020))))</f>
        <v/>
      </c>
      <c r="BQ1020" s="21" t="s">
        <v>256</v>
      </c>
      <c r="BR1020" s="21"/>
      <c r="BS1020" s="334"/>
      <c r="BT1020" s="25" t="str">
        <f t="shared" si="53"/>
        <v/>
      </c>
      <c r="BU1020" s="21" t="s">
        <v>256</v>
      </c>
      <c r="BV1020" s="22"/>
      <c r="BW1020" s="347"/>
      <c r="BX1020" s="25" t="str">
        <f t="shared" si="54"/>
        <v/>
      </c>
      <c r="BY1020" s="67"/>
      <c r="BZ1020" s="25" t="str">
        <f>IF(BY1020="","",IF(BY1020="TBD","TBD",IF(BY1020="N/A","N/A","W"&amp;TEXT(WEEKNUM(BY1020,21),"00")&amp;" "&amp;YEAR(BY1020))))</f>
        <v/>
      </c>
      <c r="CA1020" s="21" t="s">
        <v>257</v>
      </c>
      <c r="CB1020" s="21" t="s">
        <v>466</v>
      </c>
      <c r="CC1020" s="21" t="s">
        <v>466</v>
      </c>
      <c r="CD1020" s="21"/>
      <c r="CE1020" s="23"/>
      <c r="CF1020" s="23"/>
      <c r="CG1020" s="23"/>
      <c r="CH1020" s="23"/>
      <c r="CI1020" s="25" t="str">
        <f>IF(CH1020="","",IF(CH1020="TBD","TBD",IF(CH1020="N/A","N/A","W"&amp;TEXT(WEEKNUM(CH1020,21),"00")&amp;" "&amp;YEAR(CH1020))))</f>
        <v/>
      </c>
      <c r="CJ1020" s="23"/>
      <c r="CK1020" s="25"/>
      <c r="CL1020" s="24">
        <f>+IF(CJ1020="",0,(CJ1020-CH1020))</f>
        <v>0</v>
      </c>
      <c r="CM1020" s="21" t="s">
        <v>258</v>
      </c>
      <c r="CN1020" s="21"/>
      <c r="CO1020" s="23"/>
      <c r="CP1020" s="25" t="str">
        <f>IF(CO1020="","",IF(CO1020="TBD","TBD",IF(CO1020="N/A","N/A","W"&amp;TEXT(WEEKNUM(CO1020,21),"00")&amp;" "&amp;YEAR(CO1020))))</f>
        <v/>
      </c>
      <c r="CQ1020" s="37" t="s">
        <v>258</v>
      </c>
      <c r="CR1020" s="23"/>
      <c r="CS1020" s="23"/>
      <c r="CT1020" s="25"/>
      <c r="CU1020" s="21" t="s">
        <v>258</v>
      </c>
      <c r="CV1020" s="21"/>
      <c r="CW1020" s="23"/>
      <c r="CX1020" s="25"/>
      <c r="CY1020" s="21" t="s">
        <v>258</v>
      </c>
      <c r="CZ1020" s="21"/>
      <c r="DA1020" s="23"/>
      <c r="DB1020" s="25"/>
      <c r="DC1020" s="23"/>
      <c r="DD1020" s="25" t="str">
        <f>IF(DC1020="","",IF(DC1020="TBD","TBD",IF(DC1020="N/A","N/A","W"&amp;TEXT(WEEKNUM(DC1020,21),"00")&amp;" "&amp;YEAR(DC1020))))</f>
        <v/>
      </c>
      <c r="DE1020" s="21" t="s">
        <v>258</v>
      </c>
      <c r="DF1020" s="23"/>
      <c r="DG1020" s="21" t="s">
        <v>274</v>
      </c>
      <c r="DH1020" s="21"/>
      <c r="DI1020" s="18"/>
      <c r="DJ1020" s="18"/>
      <c r="DK1020" s="21" t="s">
        <v>295</v>
      </c>
      <c r="DL1020" s="21" t="s">
        <v>275</v>
      </c>
      <c r="DM1020" s="21"/>
      <c r="DN1020" s="23"/>
      <c r="DO1020" s="23"/>
      <c r="DP1020" s="23"/>
      <c r="DQ1020" s="23"/>
      <c r="DR1020" s="23"/>
      <c r="DS1020" s="23"/>
      <c r="DT1020" s="23"/>
      <c r="DU1020" s="23"/>
      <c r="DV1020" s="23"/>
      <c r="DW1020" s="23"/>
      <c r="DX1020" s="23"/>
      <c r="DY1020" s="18"/>
      <c r="DZ1020" s="18"/>
      <c r="EA1020" s="18"/>
      <c r="EB1020" s="21" t="s">
        <v>30</v>
      </c>
      <c r="EC1020" s="18"/>
      <c r="ED1020" s="18"/>
      <c r="EE1020" s="18"/>
      <c r="EF1020" s="55"/>
      <c r="EG1020" s="55"/>
      <c r="EH1020" s="18"/>
      <c r="EI1020" s="18">
        <v>0</v>
      </c>
      <c r="EJ1020" s="29" t="str">
        <f>K1020&amp;AY1020&amp;CA1020&amp;DE1020&amp;DT1020&amp;DW1020</f>
        <v>No VigenteTSS No Recibido 4GIng No Recibida 4GAs Built No Recibido</v>
      </c>
    </row>
    <row r="1021" spans="1:140" ht="12" hidden="1" customHeight="1">
      <c r="A1021" s="30" t="str">
        <f>IFERROR(IF(VLOOKUP(B1021,SEARCH!A:A,1,0)=B1021,"OK",""),"")</f>
        <v/>
      </c>
      <c r="B1021" s="14" t="s">
        <v>7560</v>
      </c>
      <c r="C1021" s="130" t="s">
        <v>7561</v>
      </c>
      <c r="D1021" s="17">
        <v>3</v>
      </c>
      <c r="E1021" s="17">
        <v>-28.513216</v>
      </c>
      <c r="F1021" s="17">
        <v>-71.060281000000003</v>
      </c>
      <c r="G1021" s="17" t="s">
        <v>494</v>
      </c>
      <c r="H1021" s="17" t="s">
        <v>7562</v>
      </c>
      <c r="I1021" s="16" t="s">
        <v>7563</v>
      </c>
      <c r="J1021" s="16" t="s">
        <v>355</v>
      </c>
      <c r="K1021" s="17" t="s">
        <v>319</v>
      </c>
      <c r="L1021" s="17" t="s">
        <v>247</v>
      </c>
      <c r="M1021" s="55">
        <v>46295</v>
      </c>
      <c r="N1021" s="18"/>
      <c r="O1021" s="129" t="s">
        <v>4478</v>
      </c>
      <c r="P1021" s="129" t="s">
        <v>248</v>
      </c>
      <c r="Q1021" s="18"/>
      <c r="R1021" s="103" t="s">
        <v>7564</v>
      </c>
      <c r="S1021" s="37">
        <v>18</v>
      </c>
      <c r="T1021" s="95"/>
      <c r="U1021" s="35">
        <v>46062</v>
      </c>
      <c r="V1021" s="21" t="str">
        <f>IF(U1021="","",IF(U1021="TBD","TBD",IF(U1021="N/A","N/A","W"&amp;TEXT(WEEKNUM(U1021,21),"00")&amp;" "&amp;YEAR(U1021))))</f>
        <v>W07 2026</v>
      </c>
      <c r="W1021" s="35">
        <v>46070</v>
      </c>
      <c r="X1021" s="35"/>
      <c r="Y1021" s="23"/>
      <c r="Z1021" s="35">
        <v>46070</v>
      </c>
      <c r="AA1021" s="35">
        <v>46073</v>
      </c>
      <c r="AB1021" s="24">
        <f>+IF(Z1021="",0,AA1021-Z1021)</f>
        <v>3</v>
      </c>
      <c r="AC1021" s="37" t="s">
        <v>324</v>
      </c>
      <c r="AD1021" s="50" t="s">
        <v>7565</v>
      </c>
      <c r="AE1021" s="35">
        <v>46070</v>
      </c>
      <c r="AF1021" s="52"/>
      <c r="AG1021" s="21" t="s">
        <v>324</v>
      </c>
      <c r="AH1021" s="144" t="s">
        <v>4480</v>
      </c>
      <c r="AI1021" s="35">
        <v>46070</v>
      </c>
      <c r="AJ1021" s="25" t="str">
        <f>IF(AI1021="","",IF(AI1021="TBD","TBD",IF(AI1021="N/A","N/A","W"&amp;TEXT(WEEKNUM(AI1021,21),"00")&amp;" "&amp;YEAR(AI1021))))</f>
        <v>W08 2026</v>
      </c>
      <c r="AK1021" s="21" t="s">
        <v>459</v>
      </c>
      <c r="AL1021" s="50" t="s">
        <v>7566</v>
      </c>
      <c r="AM1021" s="35">
        <v>46071</v>
      </c>
      <c r="AN1021" s="25" t="str">
        <f>IF(AM1021="","",IF(AM1021="TBD","TBD",IF(AM1021="N/A","N/A","W"&amp;TEXT(WEEKNUM(AM1021,21),"00")&amp;" "&amp;YEAR(AM1021))))</f>
        <v>W08 2026</v>
      </c>
      <c r="AO1021" s="37" t="s">
        <v>324</v>
      </c>
      <c r="AP1021" s="50" t="s">
        <v>7567</v>
      </c>
      <c r="AQ1021" s="35">
        <v>46070</v>
      </c>
      <c r="AR1021" s="25" t="str">
        <f>IF(AQ1021="","",IF(AQ1021="TBD","TBD",IF(AQ1021="N/A","N/A","W"&amp;TEXT(WEEKNUM(AQ1021,21),"00")&amp;" "&amp;YEAR(AQ1021))))</f>
        <v>W08 2026</v>
      </c>
      <c r="AS1021" s="37"/>
      <c r="AT1021" s="37"/>
      <c r="AU1021" s="35"/>
      <c r="AV1021" s="52"/>
      <c r="AW1021" s="35">
        <v>46071</v>
      </c>
      <c r="AX1021" s="25" t="str">
        <f>IF(AW1021="","",IF(AW1021="TBD","TBD",IF(AW1021="N/A","N/A","W"&amp;TEXT(WEEKNUM(AW1021,21),"00")&amp;" "&amp;YEAR(AW1021))))</f>
        <v>W08 2026</v>
      </c>
      <c r="AY1021" s="21" t="s">
        <v>463</v>
      </c>
      <c r="AZ1021" s="21" t="s">
        <v>328</v>
      </c>
      <c r="BA1021" s="21" t="s">
        <v>329</v>
      </c>
      <c r="BB1021" s="35">
        <v>46111</v>
      </c>
      <c r="BC1021" s="35">
        <v>46128</v>
      </c>
      <c r="BD1021" s="35">
        <v>46128</v>
      </c>
      <c r="BE1021" s="25" t="str">
        <f>IF(BD1021="","",IF(BD1021="TBD","TBD",IF(BD1021="N/A","N/A","W"&amp;TEXT(WEEKNUM(BD1021,21),"00")&amp;" "&amp;YEAR(BD1021))))</f>
        <v>W16 2026</v>
      </c>
      <c r="BF1021" s="23">
        <v>46132</v>
      </c>
      <c r="BG1021" s="25" t="str">
        <f>IF(BF1021="","",IF(BF1021="TBD","TBD",IF(BF1021="N/A","N/A","W"&amp;TEXT(WEEKNUM(BF1021,21),"00")&amp;" "&amp;YEAR(BF1021))))</f>
        <v>W17 2026</v>
      </c>
      <c r="BH1021" s="24">
        <f>+IF(BF1021="",0,BF1021-BD1021)</f>
        <v>4</v>
      </c>
      <c r="BI1021" s="26" t="s">
        <v>330</v>
      </c>
      <c r="BJ1021" s="122" t="s">
        <v>7568</v>
      </c>
      <c r="BK1021" s="35">
        <v>46128</v>
      </c>
      <c r="BL1021" s="25" t="str">
        <f>IF(BK1021="","",IF(BK1021="TBD","TBD",IF(BK1021="N/A","N/A","W"&amp;TEXT(WEEKNUM(BK1021,21),"00")&amp;" "&amp;YEAR(BK1021))))</f>
        <v>W16 2026</v>
      </c>
      <c r="BM1021" s="26" t="s">
        <v>330</v>
      </c>
      <c r="BN1021" s="124" t="s">
        <v>399</v>
      </c>
      <c r="BO1021" s="35">
        <v>46113</v>
      </c>
      <c r="BP1021" s="25" t="str">
        <f>IF(BO1021="","",IF(BO1021="TBD","TBD",IF(BO1021="N/A","N/A","W"&amp;TEXT(WEEKNUM(BO1021,21),"00")&amp;" "&amp;YEAR(BO1021))))</f>
        <v>W14 2026</v>
      </c>
      <c r="BQ1021" s="26" t="s">
        <v>330</v>
      </c>
      <c r="BR1021" s="37" t="s">
        <v>399</v>
      </c>
      <c r="BS1021" s="334">
        <v>46113</v>
      </c>
      <c r="BT1021" s="25" t="str">
        <f t="shared" si="53"/>
        <v>W14 2026</v>
      </c>
      <c r="BU1021" s="26" t="s">
        <v>330</v>
      </c>
      <c r="BV1021" s="22" t="s">
        <v>399</v>
      </c>
      <c r="BW1021" s="347">
        <v>46111</v>
      </c>
      <c r="BX1021" s="25" t="str">
        <f t="shared" si="54"/>
        <v>W14 2026</v>
      </c>
      <c r="BY1021" s="67">
        <v>46128</v>
      </c>
      <c r="BZ1021" s="52"/>
      <c r="CA1021" s="22" t="s">
        <v>335</v>
      </c>
      <c r="CB1021" s="21" t="s">
        <v>349</v>
      </c>
      <c r="CC1021" s="21" t="s">
        <v>350</v>
      </c>
      <c r="CD1021" s="37"/>
      <c r="CE1021" s="35"/>
      <c r="CF1021" s="35"/>
      <c r="CG1021" s="35"/>
      <c r="CH1021" s="35"/>
      <c r="CI1021" s="52"/>
      <c r="CJ1021" s="35"/>
      <c r="CK1021" s="52"/>
      <c r="CL1021" s="125"/>
      <c r="CM1021" s="21" t="s">
        <v>258</v>
      </c>
      <c r="CN1021" s="37"/>
      <c r="CO1021" s="35"/>
      <c r="CP1021" s="52"/>
      <c r="CQ1021" s="21" t="s">
        <v>258</v>
      </c>
      <c r="CR1021" s="152"/>
      <c r="CS1021" s="35"/>
      <c r="CT1021" s="52"/>
      <c r="CU1021" s="21" t="s">
        <v>258</v>
      </c>
      <c r="CV1021" s="37"/>
      <c r="CW1021" s="35"/>
      <c r="CX1021" s="52"/>
      <c r="CY1021" s="21" t="s">
        <v>258</v>
      </c>
      <c r="CZ1021" s="100"/>
      <c r="DA1021" s="35"/>
      <c r="DB1021" s="52"/>
      <c r="DC1021" s="35"/>
      <c r="DD1021" s="52"/>
      <c r="DE1021" s="21" t="s">
        <v>715</v>
      </c>
      <c r="DF1021" s="35"/>
      <c r="DG1021" s="21" t="s">
        <v>4551</v>
      </c>
      <c r="DH1021" s="18"/>
      <c r="DI1021" s="18"/>
      <c r="DJ1021" s="18"/>
      <c r="DK1021" s="21" t="s">
        <v>295</v>
      </c>
      <c r="DL1021" s="21" t="s">
        <v>275</v>
      </c>
      <c r="DM1021" s="37"/>
      <c r="DN1021" s="23"/>
      <c r="DO1021" s="23"/>
      <c r="DP1021" s="23"/>
      <c r="DQ1021" s="23" t="s">
        <v>262</v>
      </c>
      <c r="DR1021" s="35"/>
      <c r="DS1021" s="35"/>
      <c r="DT1021" s="35"/>
      <c r="DU1021" s="23"/>
      <c r="DV1021" s="23"/>
      <c r="DW1021" s="23"/>
      <c r="DX1021" s="35"/>
      <c r="DY1021" s="18"/>
      <c r="DZ1021" s="18"/>
      <c r="EA1021" s="18"/>
      <c r="EB1021" s="21" t="s">
        <v>3012</v>
      </c>
      <c r="EC1021" s="18"/>
      <c r="ED1021" s="18"/>
      <c r="EE1021" s="18"/>
      <c r="EF1021" s="55">
        <v>46297</v>
      </c>
      <c r="EG1021" s="290" t="s">
        <v>4552</v>
      </c>
      <c r="EH1021" s="18"/>
      <c r="EI1021" s="18" t="s">
        <v>7569</v>
      </c>
      <c r="EJ1021" s="29"/>
    </row>
    <row r="1022" spans="1:140" ht="12" hidden="1" customHeight="1">
      <c r="A1022" s="30" t="str">
        <f>IFERROR(IF(VLOOKUP(B1022,SEARCH!A:A,1,0)=B1022,"OK",""),"")</f>
        <v/>
      </c>
      <c r="B1022" s="14" t="s">
        <v>7570</v>
      </c>
      <c r="C1022" s="130" t="s">
        <v>7571</v>
      </c>
      <c r="D1022" s="17">
        <v>3</v>
      </c>
      <c r="E1022" s="17">
        <v>-28.511932999999999</v>
      </c>
      <c r="F1022" s="17">
        <v>-71.076365999999993</v>
      </c>
      <c r="G1022" s="17" t="s">
        <v>494</v>
      </c>
      <c r="H1022" s="17" t="s">
        <v>7562</v>
      </c>
      <c r="I1022" s="16" t="s">
        <v>7572</v>
      </c>
      <c r="J1022" s="16" t="s">
        <v>355</v>
      </c>
      <c r="K1022" s="17" t="s">
        <v>319</v>
      </c>
      <c r="L1022" s="17" t="s">
        <v>247</v>
      </c>
      <c r="M1022" s="55">
        <v>46295</v>
      </c>
      <c r="N1022" s="18"/>
      <c r="O1022" s="129" t="s">
        <v>4478</v>
      </c>
      <c r="P1022" s="129" t="s">
        <v>248</v>
      </c>
      <c r="Q1022" s="18"/>
      <c r="R1022" s="66" t="s">
        <v>4284</v>
      </c>
      <c r="S1022" s="37">
        <v>12</v>
      </c>
      <c r="T1022" s="95"/>
      <c r="U1022" s="35">
        <v>46062</v>
      </c>
      <c r="V1022" s="21" t="str">
        <f>IF(U1022="","",IF(U1022="TBD","TBD",IF(U1022="N/A","N/A","W"&amp;TEXT(WEEKNUM(U1022,21),"00")&amp;" "&amp;YEAR(U1022))))</f>
        <v>W07 2026</v>
      </c>
      <c r="W1022" s="35">
        <v>46070</v>
      </c>
      <c r="X1022" s="35"/>
      <c r="Y1022" s="23"/>
      <c r="Z1022" s="35">
        <v>46070</v>
      </c>
      <c r="AA1022" s="35">
        <v>46073</v>
      </c>
      <c r="AB1022" s="24">
        <f>+IF(Z1022="",0,AA1022-Z1022)</f>
        <v>3</v>
      </c>
      <c r="AC1022" s="37" t="s">
        <v>324</v>
      </c>
      <c r="AD1022" s="50" t="s">
        <v>7573</v>
      </c>
      <c r="AE1022" s="35">
        <v>46070</v>
      </c>
      <c r="AF1022" s="52"/>
      <c r="AG1022" s="21" t="s">
        <v>324</v>
      </c>
      <c r="AH1022" s="144" t="s">
        <v>4480</v>
      </c>
      <c r="AI1022" s="35">
        <v>46070</v>
      </c>
      <c r="AJ1022" s="25" t="str">
        <f>IF(AI1022="","",IF(AI1022="TBD","TBD",IF(AI1022="N/A","N/A","W"&amp;TEXT(WEEKNUM(AI1022,21),"00")&amp;" "&amp;YEAR(AI1022))))</f>
        <v>W08 2026</v>
      </c>
      <c r="AK1022" s="21" t="s">
        <v>459</v>
      </c>
      <c r="AL1022" s="50" t="s">
        <v>7566</v>
      </c>
      <c r="AM1022" s="35">
        <v>46071</v>
      </c>
      <c r="AN1022" s="25" t="str">
        <f>IF(AM1022="","",IF(AM1022="TBD","TBD",IF(AM1022="N/A","N/A","W"&amp;TEXT(WEEKNUM(AM1022,21),"00")&amp;" "&amp;YEAR(AM1022))))</f>
        <v>W08 2026</v>
      </c>
      <c r="AO1022" s="37" t="s">
        <v>324</v>
      </c>
      <c r="AP1022" s="50" t="s">
        <v>7567</v>
      </c>
      <c r="AQ1022" s="35">
        <v>46070</v>
      </c>
      <c r="AR1022" s="25" t="str">
        <f>IF(AQ1022="","",IF(AQ1022="TBD","TBD",IF(AQ1022="N/A","N/A","W"&amp;TEXT(WEEKNUM(AQ1022,21),"00")&amp;" "&amp;YEAR(AQ1022))))</f>
        <v>W08 2026</v>
      </c>
      <c r="AS1022" s="37"/>
      <c r="AT1022" s="37"/>
      <c r="AU1022" s="35"/>
      <c r="AV1022" s="52"/>
      <c r="AW1022" s="35">
        <v>46071</v>
      </c>
      <c r="AX1022" s="25" t="str">
        <f>IF(AW1022="","",IF(AW1022="TBD","TBD",IF(AW1022="N/A","N/A","W"&amp;TEXT(WEEKNUM(AW1022,21),"00")&amp;" "&amp;YEAR(AW1022))))</f>
        <v>W08 2026</v>
      </c>
      <c r="AY1022" s="21" t="s">
        <v>463</v>
      </c>
      <c r="AZ1022" s="21" t="s">
        <v>328</v>
      </c>
      <c r="BA1022" s="21" t="s">
        <v>329</v>
      </c>
      <c r="BB1022" s="35">
        <v>46111</v>
      </c>
      <c r="BC1022" s="35"/>
      <c r="BD1022" s="35">
        <v>46111</v>
      </c>
      <c r="BE1022" s="25" t="str">
        <f>IF(BD1022="","",IF(BD1022="TBD","TBD",IF(BD1022="N/A","N/A","W"&amp;TEXT(WEEKNUM(BD1022,21),"00")&amp;" "&amp;YEAR(BD1022))))</f>
        <v>W14 2026</v>
      </c>
      <c r="BF1022" s="23">
        <v>46114</v>
      </c>
      <c r="BG1022" s="25" t="str">
        <f>IF(BF1022="","",IF(BF1022="TBD","TBD",IF(BF1022="N/A","N/A","W"&amp;TEXT(WEEKNUM(BF1022,21),"00")&amp;" "&amp;YEAR(BF1022))))</f>
        <v>W14 2026</v>
      </c>
      <c r="BH1022" s="24">
        <f>+IF(BF1022="",0,BF1022-BD1022)</f>
        <v>3</v>
      </c>
      <c r="BI1022" s="121" t="s">
        <v>330</v>
      </c>
      <c r="BJ1022" s="45"/>
      <c r="BK1022" s="35">
        <v>46111</v>
      </c>
      <c r="BL1022" s="25" t="str">
        <f>IF(BK1022="","",IF(BK1022="TBD","TBD",IF(BK1022="N/A","N/A","W"&amp;TEXT(WEEKNUM(BK1022,21),"00")&amp;" "&amp;YEAR(BK1022))))</f>
        <v>W14 2026</v>
      </c>
      <c r="BM1022" s="121" t="s">
        <v>330</v>
      </c>
      <c r="BN1022" s="124"/>
      <c r="BO1022" s="35"/>
      <c r="BP1022" s="25" t="str">
        <f>IF(BO1022="","",IF(BO1022="TBD","TBD",IF(BO1022="N/A","N/A","W"&amp;TEXT(WEEKNUM(BO1022,21),"00")&amp;" "&amp;YEAR(BO1022))))</f>
        <v/>
      </c>
      <c r="BQ1022" s="121" t="s">
        <v>330</v>
      </c>
      <c r="BR1022" s="37"/>
      <c r="BS1022" s="334">
        <v>46113</v>
      </c>
      <c r="BT1022" s="25" t="str">
        <f t="shared" si="53"/>
        <v>W14 2026</v>
      </c>
      <c r="BU1022" s="26" t="s">
        <v>330</v>
      </c>
      <c r="BV1022" s="22" t="s">
        <v>528</v>
      </c>
      <c r="BW1022" s="347">
        <v>46111</v>
      </c>
      <c r="BX1022" s="25" t="str">
        <f t="shared" si="54"/>
        <v>W14 2026</v>
      </c>
      <c r="BY1022" s="67">
        <v>46114</v>
      </c>
      <c r="BZ1022" s="52"/>
      <c r="CA1022" s="22" t="s">
        <v>335</v>
      </c>
      <c r="CB1022" s="21" t="s">
        <v>336</v>
      </c>
      <c r="CC1022" s="21" t="s">
        <v>350</v>
      </c>
      <c r="CD1022" s="37"/>
      <c r="CE1022" s="35"/>
      <c r="CF1022" s="35">
        <v>46265</v>
      </c>
      <c r="CG1022" s="35"/>
      <c r="CH1022" s="35">
        <v>46265</v>
      </c>
      <c r="CI1022" s="52"/>
      <c r="CJ1022" s="35">
        <v>46267</v>
      </c>
      <c r="CK1022" s="52"/>
      <c r="CL1022" s="125"/>
      <c r="CM1022" s="21" t="s">
        <v>339</v>
      </c>
      <c r="CN1022" s="37" t="s">
        <v>488</v>
      </c>
      <c r="CO1022" s="35">
        <v>46265</v>
      </c>
      <c r="CP1022" s="25" t="str">
        <f>IF(CO1022="","",IF(CO1022="TBD","TBD",IF(CO1022="N/A","N/A","W"&amp;TEXT(WEEKNUM(CO1022,21),"00")&amp;" "&amp;YEAR(CO1022))))</f>
        <v>W36 2026</v>
      </c>
      <c r="CQ1022" s="21" t="s">
        <v>339</v>
      </c>
      <c r="CR1022" s="144" t="s">
        <v>3361</v>
      </c>
      <c r="CS1022" s="35">
        <v>46269</v>
      </c>
      <c r="CT1022" s="25" t="str">
        <f>IF(CS1022="","",IF(CS1022="TBD","TBD",IF(CS1022="N/A","N/A","W"&amp;TEXT(WEEKNUM(CS1022,21),"00")&amp;" "&amp;YEAR(CS1022))))</f>
        <v>W36 2026</v>
      </c>
      <c r="CU1022" s="21" t="s">
        <v>339</v>
      </c>
      <c r="CV1022" s="50" t="s">
        <v>488</v>
      </c>
      <c r="CW1022" s="310">
        <v>46282</v>
      </c>
      <c r="CX1022" s="25" t="str">
        <f>IF(CW1022="","",IF(CW1022="TBD","TBD",IF(CW1022="N/A","N/A","W"&amp;TEXT(WEEKNUM(CW1022,21),"00")&amp;" "&amp;YEAR(CW1022))))</f>
        <v>W38 2026</v>
      </c>
      <c r="CY1022" s="21" t="s">
        <v>371</v>
      </c>
      <c r="CZ1022" s="100" t="s">
        <v>4550</v>
      </c>
      <c r="DA1022" s="310">
        <v>46265</v>
      </c>
      <c r="DB1022" s="25" t="str">
        <f>IF(DA1022="","",IF(DA1022="TBD","TBD",IF(DA1022="N/A","N/A","W"&amp;TEXT(WEEKNUM(DA1022,21),"00")&amp;" "&amp;YEAR(DA1022))))</f>
        <v>W36 2026</v>
      </c>
      <c r="DC1022" s="310">
        <v>46282</v>
      </c>
      <c r="DD1022" s="25" t="str">
        <f>IF(DC1022="","",IF(DC1022="TBD","TBD",IF(DC1022="N/A","N/A","W"&amp;TEXT(WEEKNUM(DC1022,21),"00")&amp;" "&amp;YEAR(DC1022))))</f>
        <v>W38 2026</v>
      </c>
      <c r="DE1022" s="21" t="s">
        <v>373</v>
      </c>
      <c r="DF1022" s="35"/>
      <c r="DG1022" s="21" t="s">
        <v>4551</v>
      </c>
      <c r="DH1022" s="18"/>
      <c r="DI1022" s="18"/>
      <c r="DJ1022" s="18"/>
      <c r="DK1022" s="21" t="s">
        <v>295</v>
      </c>
      <c r="DL1022" s="21" t="s">
        <v>275</v>
      </c>
      <c r="DM1022" s="37"/>
      <c r="DN1022" s="23"/>
      <c r="DO1022" s="23"/>
      <c r="DP1022" s="23"/>
      <c r="DQ1022" s="23" t="s">
        <v>262</v>
      </c>
      <c r="DR1022" s="35"/>
      <c r="DS1022" s="35"/>
      <c r="DT1022" s="35"/>
      <c r="DU1022" s="23"/>
      <c r="DV1022" s="23"/>
      <c r="DW1022" s="23"/>
      <c r="DX1022" s="35"/>
      <c r="DY1022" s="18"/>
      <c r="DZ1022" s="18"/>
      <c r="EA1022" s="18"/>
      <c r="EB1022" s="21" t="s">
        <v>3012</v>
      </c>
      <c r="EC1022" s="18"/>
      <c r="ED1022" s="18"/>
      <c r="EE1022" s="18"/>
      <c r="EF1022" s="55">
        <v>46297</v>
      </c>
      <c r="EG1022" s="290" t="s">
        <v>4552</v>
      </c>
      <c r="EH1022" s="18"/>
      <c r="EI1022" s="18" t="s">
        <v>7569</v>
      </c>
      <c r="EJ1022" s="29"/>
    </row>
    <row r="1023" spans="1:140" ht="12" hidden="1" customHeight="1">
      <c r="A1023" s="30" t="str">
        <f>IFERROR(IF(VLOOKUP(B1023,SEARCH!A:A,1,0)=B1023,"OK",""),"")</f>
        <v/>
      </c>
      <c r="B1023" s="14" t="s">
        <v>7574</v>
      </c>
      <c r="C1023" s="130" t="s">
        <v>7575</v>
      </c>
      <c r="D1023" s="17">
        <v>5</v>
      </c>
      <c r="E1023" s="17">
        <v>-32.715896999999998</v>
      </c>
      <c r="F1023" s="17">
        <v>-71.406548999999998</v>
      </c>
      <c r="G1023" s="16" t="s">
        <v>346</v>
      </c>
      <c r="H1023" s="17" t="s">
        <v>7576</v>
      </c>
      <c r="I1023" s="16" t="s">
        <v>7577</v>
      </c>
      <c r="J1023" s="16" t="s">
        <v>355</v>
      </c>
      <c r="K1023" s="17" t="s">
        <v>319</v>
      </c>
      <c r="L1023" s="17" t="s">
        <v>247</v>
      </c>
      <c r="M1023" s="55">
        <v>46295</v>
      </c>
      <c r="N1023" s="18"/>
      <c r="O1023" s="129" t="s">
        <v>4478</v>
      </c>
      <c r="P1023" s="129" t="s">
        <v>248</v>
      </c>
      <c r="Q1023" s="18"/>
      <c r="R1023" s="103" t="s">
        <v>7564</v>
      </c>
      <c r="S1023" s="37">
        <v>18</v>
      </c>
      <c r="T1023" s="95"/>
      <c r="U1023" s="35">
        <v>46062</v>
      </c>
      <c r="V1023" s="21" t="str">
        <f>IF(U1023="","",IF(U1023="TBD","TBD",IF(U1023="N/A","N/A","W"&amp;TEXT(WEEKNUM(U1023,21),"00")&amp;" "&amp;YEAR(U1023))))</f>
        <v>W07 2026</v>
      </c>
      <c r="W1023" s="35">
        <v>46070</v>
      </c>
      <c r="X1023" s="35"/>
      <c r="Y1023" s="23"/>
      <c r="Z1023" s="35">
        <v>46070</v>
      </c>
      <c r="AA1023" s="35">
        <v>46073</v>
      </c>
      <c r="AB1023" s="24">
        <f>+IF(Z1023="",0,AA1023-Z1023)</f>
        <v>3</v>
      </c>
      <c r="AC1023" s="37" t="s">
        <v>324</v>
      </c>
      <c r="AD1023" s="50" t="s">
        <v>7578</v>
      </c>
      <c r="AE1023" s="35">
        <v>46070</v>
      </c>
      <c r="AF1023" s="52"/>
      <c r="AG1023" s="21" t="s">
        <v>324</v>
      </c>
      <c r="AH1023" s="144" t="s">
        <v>4480</v>
      </c>
      <c r="AI1023" s="35">
        <v>46070</v>
      </c>
      <c r="AJ1023" s="25" t="str">
        <f>IF(AI1023="","",IF(AI1023="TBD","TBD",IF(AI1023="N/A","N/A","W"&amp;TEXT(WEEKNUM(AI1023,21),"00")&amp;" "&amp;YEAR(AI1023))))</f>
        <v>W08 2026</v>
      </c>
      <c r="AK1023" s="21" t="s">
        <v>459</v>
      </c>
      <c r="AL1023" s="50" t="s">
        <v>7566</v>
      </c>
      <c r="AM1023" s="35">
        <v>46071</v>
      </c>
      <c r="AN1023" s="25" t="str">
        <f>IF(AM1023="","",IF(AM1023="TBD","TBD",IF(AM1023="N/A","N/A","W"&amp;TEXT(WEEKNUM(AM1023,21),"00")&amp;" "&amp;YEAR(AM1023))))</f>
        <v>W08 2026</v>
      </c>
      <c r="AO1023" s="37" t="s">
        <v>324</v>
      </c>
      <c r="AP1023" s="50" t="s">
        <v>7567</v>
      </c>
      <c r="AQ1023" s="35">
        <v>46070</v>
      </c>
      <c r="AR1023" s="25" t="str">
        <f>IF(AQ1023="","",IF(AQ1023="TBD","TBD",IF(AQ1023="N/A","N/A","W"&amp;TEXT(WEEKNUM(AQ1023,21),"00")&amp;" "&amp;YEAR(AQ1023))))</f>
        <v>W08 2026</v>
      </c>
      <c r="AS1023" s="37"/>
      <c r="AT1023" s="37"/>
      <c r="AU1023" s="35"/>
      <c r="AV1023" s="52"/>
      <c r="AW1023" s="35">
        <v>46071</v>
      </c>
      <c r="AX1023" s="25" t="str">
        <f>IF(AW1023="","",IF(AW1023="TBD","TBD",IF(AW1023="N/A","N/A","W"&amp;TEXT(WEEKNUM(AW1023,21),"00")&amp;" "&amp;YEAR(AW1023))))</f>
        <v>W08 2026</v>
      </c>
      <c r="AY1023" s="21" t="s">
        <v>463</v>
      </c>
      <c r="AZ1023" s="21" t="s">
        <v>328</v>
      </c>
      <c r="BA1023" s="21" t="s">
        <v>329</v>
      </c>
      <c r="BB1023" s="35">
        <v>46111</v>
      </c>
      <c r="BC1023" s="35">
        <v>46128</v>
      </c>
      <c r="BD1023" s="35">
        <v>46128</v>
      </c>
      <c r="BE1023" s="25" t="str">
        <f>IF(BD1023="","",IF(BD1023="TBD","TBD",IF(BD1023="N/A","N/A","W"&amp;TEXT(WEEKNUM(BD1023,21),"00")&amp;" "&amp;YEAR(BD1023))))</f>
        <v>W16 2026</v>
      </c>
      <c r="BF1023" s="23">
        <v>46132</v>
      </c>
      <c r="BG1023" s="25" t="str">
        <f>IF(BF1023="","",IF(BF1023="TBD","TBD",IF(BF1023="N/A","N/A","W"&amp;TEXT(WEEKNUM(BF1023,21),"00")&amp;" "&amp;YEAR(BF1023))))</f>
        <v>W17 2026</v>
      </c>
      <c r="BH1023" s="24">
        <f>+IF(BF1023="",0,BF1023-BD1023)</f>
        <v>4</v>
      </c>
      <c r="BI1023" s="26" t="s">
        <v>330</v>
      </c>
      <c r="BJ1023" s="122" t="s">
        <v>7568</v>
      </c>
      <c r="BK1023" s="35">
        <v>46128</v>
      </c>
      <c r="BL1023" s="25" t="str">
        <f>IF(BK1023="","",IF(BK1023="TBD","TBD",IF(BK1023="N/A","N/A","W"&amp;TEXT(WEEKNUM(BK1023,21),"00")&amp;" "&amp;YEAR(BK1023))))</f>
        <v>W16 2026</v>
      </c>
      <c r="BM1023" s="26" t="s">
        <v>330</v>
      </c>
      <c r="BN1023" s="124" t="s">
        <v>399</v>
      </c>
      <c r="BO1023" s="35">
        <v>46113</v>
      </c>
      <c r="BP1023" s="25" t="str">
        <f>IF(BO1023="","",IF(BO1023="TBD","TBD",IF(BO1023="N/A","N/A","W"&amp;TEXT(WEEKNUM(BO1023,21),"00")&amp;" "&amp;YEAR(BO1023))))</f>
        <v>W14 2026</v>
      </c>
      <c r="BQ1023" s="26" t="s">
        <v>330</v>
      </c>
      <c r="BR1023" s="37" t="s">
        <v>399</v>
      </c>
      <c r="BS1023" s="334">
        <v>46113</v>
      </c>
      <c r="BT1023" s="25" t="str">
        <f t="shared" si="53"/>
        <v>W14 2026</v>
      </c>
      <c r="BU1023" s="26" t="s">
        <v>330</v>
      </c>
      <c r="BV1023" s="22" t="s">
        <v>399</v>
      </c>
      <c r="BW1023" s="347">
        <v>46111</v>
      </c>
      <c r="BX1023" s="25" t="str">
        <f t="shared" si="54"/>
        <v>W14 2026</v>
      </c>
      <c r="BY1023" s="67">
        <v>46128</v>
      </c>
      <c r="BZ1023" s="52"/>
      <c r="CA1023" s="22" t="s">
        <v>335</v>
      </c>
      <c r="CB1023" s="21" t="s">
        <v>349</v>
      </c>
      <c r="CC1023" s="21" t="s">
        <v>350</v>
      </c>
      <c r="CD1023" s="37"/>
      <c r="CE1023" s="35"/>
      <c r="CF1023" s="35"/>
      <c r="CG1023" s="35"/>
      <c r="CH1023" s="35"/>
      <c r="CI1023" s="52"/>
      <c r="CJ1023" s="35"/>
      <c r="CK1023" s="52"/>
      <c r="CL1023" s="125"/>
      <c r="CM1023" s="21" t="s">
        <v>258</v>
      </c>
      <c r="CN1023" s="37"/>
      <c r="CO1023" s="35"/>
      <c r="CP1023" s="52"/>
      <c r="CQ1023" s="21" t="s">
        <v>258</v>
      </c>
      <c r="CR1023" s="152"/>
      <c r="CS1023" s="35"/>
      <c r="CT1023" s="52"/>
      <c r="CU1023" s="21" t="s">
        <v>258</v>
      </c>
      <c r="CV1023" s="37"/>
      <c r="CW1023" s="35"/>
      <c r="CX1023" s="52"/>
      <c r="CY1023" s="21" t="s">
        <v>258</v>
      </c>
      <c r="CZ1023" s="100"/>
      <c r="DA1023" s="35"/>
      <c r="DB1023" s="52"/>
      <c r="DC1023" s="35"/>
      <c r="DD1023" s="52"/>
      <c r="DE1023" s="21" t="s">
        <v>715</v>
      </c>
      <c r="DF1023" s="35"/>
      <c r="DG1023" s="21" t="s">
        <v>4551</v>
      </c>
      <c r="DH1023" s="18"/>
      <c r="DI1023" s="18"/>
      <c r="DJ1023" s="18"/>
      <c r="DK1023" s="21" t="s">
        <v>295</v>
      </c>
      <c r="DL1023" s="21" t="s">
        <v>275</v>
      </c>
      <c r="DM1023" s="37"/>
      <c r="DN1023" s="23"/>
      <c r="DO1023" s="23"/>
      <c r="DP1023" s="23"/>
      <c r="DQ1023" s="23" t="s">
        <v>262</v>
      </c>
      <c r="DR1023" s="35"/>
      <c r="DS1023" s="35"/>
      <c r="DT1023" s="35"/>
      <c r="DU1023" s="23"/>
      <c r="DV1023" s="23"/>
      <c r="DW1023" s="23"/>
      <c r="DX1023" s="35"/>
      <c r="DY1023" s="18"/>
      <c r="DZ1023" s="18"/>
      <c r="EA1023" s="18"/>
      <c r="EB1023" s="21" t="s">
        <v>3012</v>
      </c>
      <c r="EC1023" s="18"/>
      <c r="ED1023" s="18"/>
      <c r="EE1023" s="18"/>
      <c r="EF1023" s="55">
        <v>46297</v>
      </c>
      <c r="EG1023" s="290" t="s">
        <v>4552</v>
      </c>
      <c r="EH1023" s="18"/>
      <c r="EI1023" s="18" t="s">
        <v>7579</v>
      </c>
      <c r="EJ1023" s="29"/>
    </row>
    <row r="1024" spans="1:140" ht="12" hidden="1" customHeight="1">
      <c r="A1024" s="30" t="str">
        <f>IFERROR(IF(VLOOKUP(B1024,SEARCH!A:A,1,0)=B1024,"OK",""),"")</f>
        <v/>
      </c>
      <c r="B1024" s="14" t="s">
        <v>7580</v>
      </c>
      <c r="C1024" s="130" t="s">
        <v>7581</v>
      </c>
      <c r="D1024" s="17">
        <v>5</v>
      </c>
      <c r="E1024" s="17">
        <v>-32.726945000000001</v>
      </c>
      <c r="F1024" s="17">
        <v>-71.415644999999998</v>
      </c>
      <c r="G1024" s="16" t="s">
        <v>346</v>
      </c>
      <c r="H1024" s="17" t="s">
        <v>7576</v>
      </c>
      <c r="I1024" s="16" t="s">
        <v>7582</v>
      </c>
      <c r="J1024" s="16" t="s">
        <v>355</v>
      </c>
      <c r="K1024" s="17" t="s">
        <v>319</v>
      </c>
      <c r="L1024" s="17" t="s">
        <v>247</v>
      </c>
      <c r="M1024" s="55">
        <v>46295</v>
      </c>
      <c r="N1024" s="18"/>
      <c r="O1024" s="129" t="s">
        <v>4478</v>
      </c>
      <c r="P1024" s="129" t="s">
        <v>248</v>
      </c>
      <c r="Q1024" s="18"/>
      <c r="R1024" s="103" t="s">
        <v>7564</v>
      </c>
      <c r="S1024" s="37">
        <v>18</v>
      </c>
      <c r="T1024" s="95"/>
      <c r="U1024" s="35">
        <v>46062</v>
      </c>
      <c r="V1024" s="21" t="str">
        <f>IF(U1024="","",IF(U1024="TBD","TBD",IF(U1024="N/A","N/A","W"&amp;TEXT(WEEKNUM(U1024,21),"00")&amp;" "&amp;YEAR(U1024))))</f>
        <v>W07 2026</v>
      </c>
      <c r="W1024" s="35">
        <v>46070</v>
      </c>
      <c r="X1024" s="35"/>
      <c r="Y1024" s="23"/>
      <c r="Z1024" s="35">
        <v>46070</v>
      </c>
      <c r="AA1024" s="35">
        <v>46073</v>
      </c>
      <c r="AB1024" s="24">
        <f>+IF(Z1024="",0,AA1024-Z1024)</f>
        <v>3</v>
      </c>
      <c r="AC1024" s="37" t="s">
        <v>324</v>
      </c>
      <c r="AD1024" s="50" t="s">
        <v>7583</v>
      </c>
      <c r="AE1024" s="35">
        <v>46070</v>
      </c>
      <c r="AF1024" s="52"/>
      <c r="AG1024" s="21" t="s">
        <v>324</v>
      </c>
      <c r="AH1024" s="144" t="s">
        <v>4480</v>
      </c>
      <c r="AI1024" s="35">
        <v>46070</v>
      </c>
      <c r="AJ1024" s="25" t="str">
        <f>IF(AI1024="","",IF(AI1024="TBD","TBD",IF(AI1024="N/A","N/A","W"&amp;TEXT(WEEKNUM(AI1024,21),"00")&amp;" "&amp;YEAR(AI1024))))</f>
        <v>W08 2026</v>
      </c>
      <c r="AK1024" s="21" t="s">
        <v>459</v>
      </c>
      <c r="AL1024" s="50" t="s">
        <v>7566</v>
      </c>
      <c r="AM1024" s="35">
        <v>46071</v>
      </c>
      <c r="AN1024" s="25" t="str">
        <f>IF(AM1024="","",IF(AM1024="TBD","TBD",IF(AM1024="N/A","N/A","W"&amp;TEXT(WEEKNUM(AM1024,21),"00")&amp;" "&amp;YEAR(AM1024))))</f>
        <v>W08 2026</v>
      </c>
      <c r="AO1024" s="37" t="s">
        <v>324</v>
      </c>
      <c r="AP1024" s="50" t="s">
        <v>7567</v>
      </c>
      <c r="AQ1024" s="35">
        <v>46070</v>
      </c>
      <c r="AR1024" s="25" t="str">
        <f>IF(AQ1024="","",IF(AQ1024="TBD","TBD",IF(AQ1024="N/A","N/A","W"&amp;TEXT(WEEKNUM(AQ1024,21),"00")&amp;" "&amp;YEAR(AQ1024))))</f>
        <v>W08 2026</v>
      </c>
      <c r="AS1024" s="37"/>
      <c r="AT1024" s="37"/>
      <c r="AU1024" s="35"/>
      <c r="AV1024" s="52"/>
      <c r="AW1024" s="35">
        <v>46071</v>
      </c>
      <c r="AX1024" s="25" t="str">
        <f>IF(AW1024="","",IF(AW1024="TBD","TBD",IF(AW1024="N/A","N/A","W"&amp;TEXT(WEEKNUM(AW1024,21),"00")&amp;" "&amp;YEAR(AW1024))))</f>
        <v>W08 2026</v>
      </c>
      <c r="AY1024" s="21" t="s">
        <v>463</v>
      </c>
      <c r="AZ1024" s="21" t="s">
        <v>328</v>
      </c>
      <c r="BA1024" s="21" t="s">
        <v>329</v>
      </c>
      <c r="BB1024" s="35">
        <v>46111</v>
      </c>
      <c r="BC1024" s="35">
        <v>46128</v>
      </c>
      <c r="BD1024" s="35">
        <v>46128</v>
      </c>
      <c r="BE1024" s="25" t="str">
        <f>IF(BD1024="","",IF(BD1024="TBD","TBD",IF(BD1024="N/A","N/A","W"&amp;TEXT(WEEKNUM(BD1024,21),"00")&amp;" "&amp;YEAR(BD1024))))</f>
        <v>W16 2026</v>
      </c>
      <c r="BF1024" s="23">
        <v>46132</v>
      </c>
      <c r="BG1024" s="25" t="str">
        <f>IF(BF1024="","",IF(BF1024="TBD","TBD",IF(BF1024="N/A","N/A","W"&amp;TEXT(WEEKNUM(BF1024,21),"00")&amp;" "&amp;YEAR(BF1024))))</f>
        <v>W17 2026</v>
      </c>
      <c r="BH1024" s="24">
        <f>+IF(BF1024="",0,BF1024-BD1024)</f>
        <v>4</v>
      </c>
      <c r="BI1024" s="26" t="s">
        <v>330</v>
      </c>
      <c r="BJ1024" s="122" t="s">
        <v>7568</v>
      </c>
      <c r="BK1024" s="35">
        <v>46128</v>
      </c>
      <c r="BL1024" s="25" t="str">
        <f>IF(BK1024="","",IF(BK1024="TBD","TBD",IF(BK1024="N/A","N/A","W"&amp;TEXT(WEEKNUM(BK1024,21),"00")&amp;" "&amp;YEAR(BK1024))))</f>
        <v>W16 2026</v>
      </c>
      <c r="BM1024" s="26" t="s">
        <v>330</v>
      </c>
      <c r="BN1024" s="124" t="s">
        <v>399</v>
      </c>
      <c r="BO1024" s="35">
        <v>46113</v>
      </c>
      <c r="BP1024" s="25" t="str">
        <f>IF(BO1024="","",IF(BO1024="TBD","TBD",IF(BO1024="N/A","N/A","W"&amp;TEXT(WEEKNUM(BO1024,21),"00")&amp;" "&amp;YEAR(BO1024))))</f>
        <v>W14 2026</v>
      </c>
      <c r="BQ1024" s="26" t="s">
        <v>330</v>
      </c>
      <c r="BR1024" s="37" t="s">
        <v>399</v>
      </c>
      <c r="BS1024" s="334">
        <v>46113</v>
      </c>
      <c r="BT1024" s="25" t="str">
        <f t="shared" si="53"/>
        <v>W14 2026</v>
      </c>
      <c r="BU1024" s="26" t="s">
        <v>330</v>
      </c>
      <c r="BV1024" s="22" t="s">
        <v>399</v>
      </c>
      <c r="BW1024" s="347">
        <v>46111</v>
      </c>
      <c r="BX1024" s="25" t="str">
        <f t="shared" si="54"/>
        <v>W14 2026</v>
      </c>
      <c r="BY1024" s="67">
        <v>46128</v>
      </c>
      <c r="BZ1024" s="52"/>
      <c r="CA1024" s="22" t="s">
        <v>335</v>
      </c>
      <c r="CB1024" s="21" t="s">
        <v>349</v>
      </c>
      <c r="CC1024" s="21" t="s">
        <v>350</v>
      </c>
      <c r="CD1024" s="37"/>
      <c r="CE1024" s="35"/>
      <c r="CF1024" s="35"/>
      <c r="CG1024" s="35"/>
      <c r="CH1024" s="35"/>
      <c r="CI1024" s="52"/>
      <c r="CJ1024" s="35"/>
      <c r="CK1024" s="52"/>
      <c r="CL1024" s="125"/>
      <c r="CM1024" s="21" t="s">
        <v>258</v>
      </c>
      <c r="CN1024" s="37"/>
      <c r="CO1024" s="35"/>
      <c r="CP1024" s="52"/>
      <c r="CQ1024" s="21" t="s">
        <v>258</v>
      </c>
      <c r="CR1024" s="152"/>
      <c r="CS1024" s="35"/>
      <c r="CT1024" s="52"/>
      <c r="CU1024" s="21" t="s">
        <v>258</v>
      </c>
      <c r="CV1024" s="37"/>
      <c r="CW1024" s="35"/>
      <c r="CX1024" s="52"/>
      <c r="CY1024" s="21" t="s">
        <v>258</v>
      </c>
      <c r="CZ1024" s="100"/>
      <c r="DA1024" s="35"/>
      <c r="DB1024" s="52"/>
      <c r="DC1024" s="35"/>
      <c r="DD1024" s="52"/>
      <c r="DE1024" s="21" t="s">
        <v>715</v>
      </c>
      <c r="DF1024" s="35"/>
      <c r="DG1024" s="21" t="s">
        <v>4551</v>
      </c>
      <c r="DH1024" s="18"/>
      <c r="DI1024" s="18"/>
      <c r="DJ1024" s="18"/>
      <c r="DK1024" s="21" t="s">
        <v>295</v>
      </c>
      <c r="DL1024" s="21" t="s">
        <v>275</v>
      </c>
      <c r="DM1024" s="37"/>
      <c r="DN1024" s="23"/>
      <c r="DO1024" s="23"/>
      <c r="DP1024" s="23"/>
      <c r="DQ1024" s="23" t="s">
        <v>262</v>
      </c>
      <c r="DR1024" s="35"/>
      <c r="DS1024" s="35"/>
      <c r="DT1024" s="35"/>
      <c r="DU1024" s="23"/>
      <c r="DV1024" s="23"/>
      <c r="DW1024" s="23"/>
      <c r="DX1024" s="35"/>
      <c r="DY1024" s="18"/>
      <c r="DZ1024" s="18"/>
      <c r="EA1024" s="18"/>
      <c r="EB1024" s="21" t="s">
        <v>3012</v>
      </c>
      <c r="EC1024" s="18"/>
      <c r="ED1024" s="18"/>
      <c r="EE1024" s="18"/>
      <c r="EF1024" s="55">
        <v>46297</v>
      </c>
      <c r="EG1024" s="290" t="s">
        <v>4552</v>
      </c>
      <c r="EH1024" s="18"/>
      <c r="EI1024" s="18" t="s">
        <v>7569</v>
      </c>
      <c r="EJ1024" s="29"/>
    </row>
    <row r="1025" spans="1:140" ht="12" hidden="1" customHeight="1">
      <c r="A1025" s="30" t="str">
        <f>IFERROR(IF(VLOOKUP(B1025,SEARCH!A:A,1,0)=B1025,"OK",""),"")</f>
        <v/>
      </c>
      <c r="B1025" s="31" t="s">
        <v>7584</v>
      </c>
      <c r="C1025" s="15" t="s">
        <v>7585</v>
      </c>
      <c r="D1025" s="16">
        <v>1</v>
      </c>
      <c r="E1025" s="16">
        <v>-20.252700000000001</v>
      </c>
      <c r="F1025" s="16">
        <v>-70.127700000000004</v>
      </c>
      <c r="G1025" s="16" t="s">
        <v>455</v>
      </c>
      <c r="H1025" s="16" t="s">
        <v>1717</v>
      </c>
      <c r="I1025" s="16" t="s">
        <v>7586</v>
      </c>
      <c r="J1025" s="16" t="s">
        <v>3</v>
      </c>
      <c r="K1025" s="16" t="s">
        <v>3</v>
      </c>
      <c r="L1025" s="16" t="s">
        <v>247</v>
      </c>
      <c r="M1025" s="103"/>
      <c r="N1025" s="18"/>
      <c r="O1025" s="19" t="s">
        <v>3051</v>
      </c>
      <c r="P1025" s="19" t="s">
        <v>380</v>
      </c>
      <c r="Q1025" s="18" t="s">
        <v>7587</v>
      </c>
      <c r="R1025" s="21" t="s">
        <v>1437</v>
      </c>
      <c r="S1025" s="21">
        <v>14</v>
      </c>
      <c r="T1025" s="22" t="s">
        <v>7588</v>
      </c>
      <c r="U1025" s="23">
        <v>45118</v>
      </c>
      <c r="V1025" s="21" t="str">
        <f>IF(U1025="","",IF(U1025="TBD","TBD",IF(U1025="N/A","N/A","W"&amp;TEXT(WEEKNUM(U1025,21),"00")&amp;" "&amp;YEAR(U1025))))</f>
        <v>W28 2023</v>
      </c>
      <c r="W1025" s="23">
        <v>46093</v>
      </c>
      <c r="X1025" s="23"/>
      <c r="Y1025" s="23" t="str">
        <f>IF(X1025="","",IF(X1025="TBD","TBD",IF(X1025="N/A","N/A","W"&amp;TEXT(WEEKNUM(X1025,21),"00")&amp;" "&amp;YEAR(X1025))))</f>
        <v/>
      </c>
      <c r="Z1025" s="23">
        <v>46094</v>
      </c>
      <c r="AA1025" s="23">
        <v>46099</v>
      </c>
      <c r="AB1025" s="24">
        <f>+IF(Z1025="",0,AA1025-Z1025)</f>
        <v>5</v>
      </c>
      <c r="AC1025" s="21" t="s">
        <v>1379</v>
      </c>
      <c r="AD1025" s="21" t="s">
        <v>7589</v>
      </c>
      <c r="AE1025" s="23">
        <v>46097</v>
      </c>
      <c r="AF1025" s="25" t="str">
        <f>IF(AE1025="","",IF(AE1025="TBD","TBD",IF(AE1025="N/A","N/A","W"&amp;TEXT(WEEKNUM(AE1025,21),"00")&amp;" "&amp;YEAR(AE1025))))</f>
        <v>W12 2026</v>
      </c>
      <c r="AG1025" s="21" t="s">
        <v>3524</v>
      </c>
      <c r="AH1025" s="21"/>
      <c r="AI1025" s="23"/>
      <c r="AJ1025" s="25" t="str">
        <f>IF(AI1025="","",IF(AI1025="TBD","TBD",IF(AI1025="N/A","N/A","W"&amp;TEXT(WEEKNUM(AI1025,21),"00")&amp;" "&amp;YEAR(AI1025))))</f>
        <v/>
      </c>
      <c r="AK1025" s="21" t="s">
        <v>324</v>
      </c>
      <c r="AL1025" s="21"/>
      <c r="AM1025" s="23">
        <v>46094</v>
      </c>
      <c r="AN1025" s="25" t="str">
        <f>IF(AM1025="","",IF(AM1025="TBD","TBD",IF(AM1025="N/A","N/A","W"&amp;TEXT(WEEKNUM(AM1025,21),"00")&amp;" "&amp;YEAR(AM1025))))</f>
        <v>W11 2026</v>
      </c>
      <c r="AO1025" s="21" t="s">
        <v>324</v>
      </c>
      <c r="AP1025" s="21" t="s">
        <v>399</v>
      </c>
      <c r="AQ1025" s="23">
        <v>46097</v>
      </c>
      <c r="AR1025" s="25" t="str">
        <f>IF(AQ1025="","",IF(AQ1025="TBD","TBD",IF(AQ1025="N/A","N/A","W"&amp;TEXT(WEEKNUM(AQ1025,21),"00")&amp;" "&amp;YEAR(AQ1025))))</f>
        <v>W12 2026</v>
      </c>
      <c r="AS1025" s="21"/>
      <c r="AT1025" s="21"/>
      <c r="AU1025" s="23"/>
      <c r="AV1025" s="25" t="s">
        <v>252</v>
      </c>
      <c r="AW1025" s="23"/>
      <c r="AX1025" s="25" t="str">
        <f>IF(AW1025="","",IF(AW1025="TBD","TBD",IF(AW1025="N/A","N/A","W"&amp;TEXT(WEEKNUM(AW1025,21),"00")&amp;" "&amp;YEAR(AW1025))))</f>
        <v/>
      </c>
      <c r="AY1025" s="21" t="s">
        <v>3524</v>
      </c>
      <c r="AZ1025" s="21" t="s">
        <v>714</v>
      </c>
      <c r="BA1025" s="21" t="s">
        <v>255</v>
      </c>
      <c r="BB1025" s="23"/>
      <c r="BC1025" s="23"/>
      <c r="BD1025" s="23"/>
      <c r="BE1025" s="25" t="str">
        <f>IF(BD1025="","",IF(BD1025="TBD","TBD",IF(BD1025="N/A","N/A","W"&amp;TEXT(WEEKNUM(BD1025,21),"00")&amp;" "&amp;YEAR(BD1025))))</f>
        <v/>
      </c>
      <c r="BF1025" s="23"/>
      <c r="BG1025" s="25" t="str">
        <f>IF(BF1025="","",IF(BF1025="TBD","TBD",IF(BF1025="N/A","N/A","W"&amp;TEXT(WEEKNUM(BF1025,21),"00")&amp;" "&amp;YEAR(BF1025))))</f>
        <v/>
      </c>
      <c r="BH1025" s="24">
        <f>+IF(BF1025="",0,(BF1025-BD1025))</f>
        <v>0</v>
      </c>
      <c r="BI1025" s="26" t="s">
        <v>256</v>
      </c>
      <c r="BJ1025" s="26"/>
      <c r="BK1025" s="27"/>
      <c r="BL1025" s="25" t="str">
        <f>IF(BK1025="","",IF(BK1025="TBD","TBD",IF(BK1025="N/A","N/A","W"&amp;TEXT(WEEKNUM(BK1025,21),"00")&amp;" "&amp;YEAR(BK1025))))</f>
        <v/>
      </c>
      <c r="BM1025" s="26" t="s">
        <v>256</v>
      </c>
      <c r="BN1025" s="124"/>
      <c r="BO1025" s="23"/>
      <c r="BP1025" s="25" t="str">
        <f>IF(BO1025="","",IF(BO1025="TBD","TBD",IF(BO1025="N/A","N/A","W"&amp;TEXT(WEEKNUM(BO1025,21),"00")&amp;" "&amp;YEAR(BO1025))))</f>
        <v/>
      </c>
      <c r="BQ1025" s="26" t="s">
        <v>256</v>
      </c>
      <c r="BR1025" s="21"/>
      <c r="BS1025" s="334"/>
      <c r="BT1025" s="25" t="str">
        <f t="shared" si="53"/>
        <v/>
      </c>
      <c r="BU1025" s="26" t="s">
        <v>256</v>
      </c>
      <c r="BV1025" s="22"/>
      <c r="BW1025" s="347"/>
      <c r="BX1025" s="25" t="str">
        <f t="shared" si="54"/>
        <v/>
      </c>
      <c r="BY1025" s="67"/>
      <c r="BZ1025" s="25" t="str">
        <f>IF(BY1025="","",IF(BY1025="TBD","TBD",IF(BY1025="N/A","N/A","W"&amp;TEXT(WEEKNUM(BY1025,21),"00")&amp;" "&amp;YEAR(BY1025))))</f>
        <v/>
      </c>
      <c r="CA1025" s="26" t="s">
        <v>257</v>
      </c>
      <c r="CB1025" s="21">
        <v>0</v>
      </c>
      <c r="CC1025" s="21"/>
      <c r="CD1025" s="21"/>
      <c r="CE1025" s="23"/>
      <c r="CF1025" s="23"/>
      <c r="CG1025" s="23"/>
      <c r="CH1025" s="23"/>
      <c r="CI1025" s="25" t="str">
        <f>IF(CH1025="","",IF(CH1025="TBD","TBD",IF(CH1025="N/A","N/A","W"&amp;TEXT(WEEKNUM(CH1025,21),"00")&amp;" "&amp;YEAR(CH1025))))</f>
        <v/>
      </c>
      <c r="CJ1025" s="23"/>
      <c r="CK1025" s="25" t="str">
        <f>IF(CJ1025="","",IF(CJ1025="TBD","TBD",IF(CJ1025="N/A","N/A","W"&amp;TEXT(WEEKNUM(CJ1025,21),"00")&amp;" "&amp;YEAR(CJ1025))))</f>
        <v/>
      </c>
      <c r="CL1025" s="24">
        <f>+IF(CJ1025="",0,(CJ1025-CH1025))</f>
        <v>0</v>
      </c>
      <c r="CM1025" s="21" t="s">
        <v>258</v>
      </c>
      <c r="CN1025" s="21"/>
      <c r="CO1025" s="23"/>
      <c r="CP1025" s="25" t="str">
        <f>IF(CO1025="","",IF(CO1025="TBD","TBD",IF(CO1025="N/A","N/A","W"&amp;TEXT(WEEKNUM(CO1025,21),"00")&amp;" "&amp;YEAR(CO1025))))</f>
        <v/>
      </c>
      <c r="CQ1025" s="23" t="s">
        <v>258</v>
      </c>
      <c r="CR1025" s="2"/>
      <c r="CS1025" s="23"/>
      <c r="CT1025" s="25" t="str">
        <f>IF(CS1025="","",IF(CS1025="TBD","TBD",IF(CS1025="N/A","N/A","W"&amp;TEXT(WEEKNUM(CS1025,21),"00")&amp;" "&amp;YEAR(CS1025))))</f>
        <v/>
      </c>
      <c r="CU1025" s="21" t="s">
        <v>258</v>
      </c>
      <c r="CV1025" s="21"/>
      <c r="CW1025" s="23"/>
      <c r="CX1025" s="25" t="str">
        <f>IF(CW1025="","",IF(CW1025="TBD","TBD",IF(CW1025="N/A","N/A","W"&amp;TEXT(WEEKNUM(CW1025,21),"00")&amp;" "&amp;YEAR(CW1025))))</f>
        <v/>
      </c>
      <c r="CY1025" s="21" t="s">
        <v>258</v>
      </c>
      <c r="CZ1025" s="21"/>
      <c r="DA1025" s="23"/>
      <c r="DB1025" s="25" t="str">
        <f>IF(DA1025="","",IF(DA1025="TBD","TBD",IF(DA1025="N/A","N/A","W"&amp;TEXT(WEEKNUM(DA1025,21),"00")&amp;" "&amp;YEAR(DA1025))))</f>
        <v/>
      </c>
      <c r="DC1025" s="23"/>
      <c r="DD1025" s="25" t="str">
        <f>IF(DC1025="","",IF(DC1025="TBD","TBD",IF(DC1025="N/A","N/A","W"&amp;TEXT(WEEKNUM(DC1025,21),"00")&amp;" "&amp;YEAR(DC1025))))</f>
        <v/>
      </c>
      <c r="DE1025" s="21" t="s">
        <v>258</v>
      </c>
      <c r="DF1025" s="23"/>
      <c r="DG1025" s="21" t="s">
        <v>259</v>
      </c>
      <c r="DH1025" s="18"/>
      <c r="DI1025" s="18"/>
      <c r="DJ1025" s="18"/>
      <c r="DK1025" s="21" t="s">
        <v>260</v>
      </c>
      <c r="DL1025" s="21" t="s">
        <v>275</v>
      </c>
      <c r="DM1025" s="21"/>
      <c r="DN1025" s="23"/>
      <c r="DO1025" s="23"/>
      <c r="DP1025" s="23"/>
      <c r="DQ1025" s="23" t="s">
        <v>262</v>
      </c>
      <c r="DR1025" s="23"/>
      <c r="DS1025" s="23"/>
      <c r="DT1025" s="23"/>
      <c r="DU1025" s="23"/>
      <c r="DV1025" s="23"/>
      <c r="DW1025" s="23"/>
      <c r="DX1025" s="23"/>
      <c r="DY1025" s="18"/>
      <c r="DZ1025" s="18"/>
      <c r="EA1025" s="18"/>
      <c r="EB1025" s="21" t="s">
        <v>34</v>
      </c>
      <c r="EC1025" s="18"/>
      <c r="ED1025" s="18"/>
      <c r="EE1025" s="18"/>
      <c r="EF1025" s="55"/>
      <c r="EG1025" s="55"/>
      <c r="EH1025" s="18"/>
      <c r="EI1025" s="18">
        <v>0</v>
      </c>
      <c r="EJ1025" s="29" t="str">
        <f>K1025&amp;AY1025&amp;CA1025&amp;DE1025&amp;DT1025&amp;DW1025</f>
        <v>No VigenteTSS en RevisiónIng No Recibida 4GAs Built No Recibido</v>
      </c>
    </row>
    <row r="1026" spans="1:140" ht="12" hidden="1" customHeight="1">
      <c r="A1026" s="30" t="str">
        <f>IFERROR(IF(VLOOKUP(B1026,SEARCH!A:A,1,0)=B1026,"OK",""),"")</f>
        <v/>
      </c>
      <c r="B1026" s="31" t="s">
        <v>7590</v>
      </c>
      <c r="C1026" s="15" t="s">
        <v>7591</v>
      </c>
      <c r="D1026" s="16">
        <v>1</v>
      </c>
      <c r="E1026" s="16">
        <v>-20.2742</v>
      </c>
      <c r="F1026" s="16">
        <v>-70.126400000000004</v>
      </c>
      <c r="G1026" s="16" t="s">
        <v>455</v>
      </c>
      <c r="H1026" s="16" t="s">
        <v>1717</v>
      </c>
      <c r="I1026" s="16" t="s">
        <v>7592</v>
      </c>
      <c r="J1026" s="16" t="s">
        <v>3</v>
      </c>
      <c r="K1026" s="16" t="s">
        <v>3</v>
      </c>
      <c r="L1026" s="16" t="s">
        <v>247</v>
      </c>
      <c r="M1026" s="103"/>
      <c r="N1026" s="18"/>
      <c r="O1026" s="19" t="s">
        <v>3051</v>
      </c>
      <c r="P1026" s="19" t="s">
        <v>380</v>
      </c>
      <c r="Q1026" s="18" t="s">
        <v>7587</v>
      </c>
      <c r="R1026" s="21" t="s">
        <v>1437</v>
      </c>
      <c r="S1026" s="21" t="s">
        <v>7593</v>
      </c>
      <c r="T1026" s="22" t="s">
        <v>7594</v>
      </c>
      <c r="U1026" s="23">
        <v>45118</v>
      </c>
      <c r="V1026" s="21" t="str">
        <f>IF(U1026="","",IF(U1026="TBD","TBD",IF(U1026="N/A","N/A","W"&amp;TEXT(WEEKNUM(U1026,21),"00")&amp;" "&amp;YEAR(U1026))))</f>
        <v>W28 2023</v>
      </c>
      <c r="W1026" s="23">
        <v>46093</v>
      </c>
      <c r="X1026" s="23"/>
      <c r="Y1026" s="23" t="str">
        <f>IF(X1026="","",IF(X1026="TBD","TBD",IF(X1026="N/A","N/A","W"&amp;TEXT(WEEKNUM(X1026,21),"00")&amp;" "&amp;YEAR(X1026))))</f>
        <v/>
      </c>
      <c r="Z1026" s="23">
        <v>46094</v>
      </c>
      <c r="AA1026" s="23">
        <v>46099</v>
      </c>
      <c r="AB1026" s="24">
        <f>+IF(Z1026="",0,AA1026-Z1026)</f>
        <v>5</v>
      </c>
      <c r="AC1026" s="21" t="s">
        <v>324</v>
      </c>
      <c r="AD1026" s="21" t="s">
        <v>7595</v>
      </c>
      <c r="AE1026" s="23">
        <v>46097</v>
      </c>
      <c r="AF1026" s="25" t="str">
        <f>IF(AE1026="","",IF(AE1026="TBD","TBD",IF(AE1026="N/A","N/A","W"&amp;TEXT(WEEKNUM(AE1026,21),"00")&amp;" "&amp;YEAR(AE1026))))</f>
        <v>W12 2026</v>
      </c>
      <c r="AG1026" s="21" t="s">
        <v>3524</v>
      </c>
      <c r="AH1026" s="21"/>
      <c r="AI1026" s="23"/>
      <c r="AJ1026" s="25" t="str">
        <f>IF(AI1026="","",IF(AI1026="TBD","TBD",IF(AI1026="N/A","N/A","W"&amp;TEXT(WEEKNUM(AI1026,21),"00")&amp;" "&amp;YEAR(AI1026))))</f>
        <v/>
      </c>
      <c r="AK1026" s="21" t="s">
        <v>324</v>
      </c>
      <c r="AL1026" s="21"/>
      <c r="AM1026" s="23">
        <v>46094</v>
      </c>
      <c r="AN1026" s="25" t="str">
        <f>IF(AM1026="","",IF(AM1026="TBD","TBD",IF(AM1026="N/A","N/A","W"&amp;TEXT(WEEKNUM(AM1026,21),"00")&amp;" "&amp;YEAR(AM1026))))</f>
        <v>W11 2026</v>
      </c>
      <c r="AO1026" s="21" t="s">
        <v>324</v>
      </c>
      <c r="AP1026" s="21" t="s">
        <v>399</v>
      </c>
      <c r="AQ1026" s="23">
        <v>46097</v>
      </c>
      <c r="AR1026" s="25" t="str">
        <f>IF(AQ1026="","",IF(AQ1026="TBD","TBD",IF(AQ1026="N/A","N/A","W"&amp;TEXT(WEEKNUM(AQ1026,21),"00")&amp;" "&amp;YEAR(AQ1026))))</f>
        <v>W12 2026</v>
      </c>
      <c r="AS1026" s="21"/>
      <c r="AT1026" s="21"/>
      <c r="AU1026" s="23"/>
      <c r="AV1026" s="25" t="s">
        <v>252</v>
      </c>
      <c r="AW1026" s="23"/>
      <c r="AX1026" s="25" t="str">
        <f>IF(AW1026="","",IF(AW1026="TBD","TBD",IF(AW1026="N/A","N/A","W"&amp;TEXT(WEEKNUM(AW1026,21),"00")&amp;" "&amp;YEAR(AW1026))))</f>
        <v/>
      </c>
      <c r="AY1026" s="21" t="s">
        <v>3524</v>
      </c>
      <c r="AZ1026" s="21" t="s">
        <v>714</v>
      </c>
      <c r="BA1026" s="21" t="s">
        <v>255</v>
      </c>
      <c r="BB1026" s="23"/>
      <c r="BC1026" s="23"/>
      <c r="BD1026" s="23"/>
      <c r="BE1026" s="25" t="str">
        <f>IF(BD1026="","",IF(BD1026="TBD","TBD",IF(BD1026="N/A","N/A","W"&amp;TEXT(WEEKNUM(BD1026,21),"00")&amp;" "&amp;YEAR(BD1026))))</f>
        <v/>
      </c>
      <c r="BF1026" s="23"/>
      <c r="BG1026" s="25" t="str">
        <f>IF(BF1026="","",IF(BF1026="TBD","TBD",IF(BF1026="N/A","N/A","W"&amp;TEXT(WEEKNUM(BF1026,21),"00")&amp;" "&amp;YEAR(BF1026))))</f>
        <v/>
      </c>
      <c r="BH1026" s="24">
        <f>+IF(BF1026="",0,(BF1026-BD1026))</f>
        <v>0</v>
      </c>
      <c r="BI1026" s="26" t="s">
        <v>256</v>
      </c>
      <c r="BJ1026" s="26"/>
      <c r="BK1026" s="27"/>
      <c r="BL1026" s="25" t="str">
        <f>IF(BK1026="","",IF(BK1026="TBD","TBD",IF(BK1026="N/A","N/A","W"&amp;TEXT(WEEKNUM(BK1026,21),"00")&amp;" "&amp;YEAR(BK1026))))</f>
        <v/>
      </c>
      <c r="BM1026" s="26" t="s">
        <v>256</v>
      </c>
      <c r="BN1026" s="124"/>
      <c r="BO1026" s="23"/>
      <c r="BP1026" s="25" t="str">
        <f>IF(BO1026="","",IF(BO1026="TBD","TBD",IF(BO1026="N/A","N/A","W"&amp;TEXT(WEEKNUM(BO1026,21),"00")&amp;" "&amp;YEAR(BO1026))))</f>
        <v/>
      </c>
      <c r="BQ1026" s="26" t="s">
        <v>256</v>
      </c>
      <c r="BR1026" s="21"/>
      <c r="BS1026" s="334"/>
      <c r="BT1026" s="25" t="str">
        <f t="shared" si="53"/>
        <v/>
      </c>
      <c r="BU1026" s="26" t="s">
        <v>256</v>
      </c>
      <c r="BV1026" s="22"/>
      <c r="BW1026" s="347"/>
      <c r="BX1026" s="25" t="str">
        <f t="shared" si="54"/>
        <v/>
      </c>
      <c r="BY1026" s="67"/>
      <c r="BZ1026" s="25" t="str">
        <f>IF(BY1026="","",IF(BY1026="TBD","TBD",IF(BY1026="N/A","N/A","W"&amp;TEXT(WEEKNUM(BY1026,21),"00")&amp;" "&amp;YEAR(BY1026))))</f>
        <v/>
      </c>
      <c r="CA1026" s="26" t="s">
        <v>257</v>
      </c>
      <c r="CB1026" s="21">
        <v>0</v>
      </c>
      <c r="CC1026" s="21"/>
      <c r="CD1026" s="21"/>
      <c r="CE1026" s="23"/>
      <c r="CF1026" s="23"/>
      <c r="CG1026" s="23"/>
      <c r="CH1026" s="23"/>
      <c r="CI1026" s="25" t="str">
        <f>IF(CH1026="","",IF(CH1026="TBD","TBD",IF(CH1026="N/A","N/A","W"&amp;TEXT(WEEKNUM(CH1026,21),"00")&amp;" "&amp;YEAR(CH1026))))</f>
        <v/>
      </c>
      <c r="CJ1026" s="23"/>
      <c r="CK1026" s="25" t="str">
        <f>IF(CJ1026="","",IF(CJ1026="TBD","TBD",IF(CJ1026="N/A","N/A","W"&amp;TEXT(WEEKNUM(CJ1026,21),"00")&amp;" "&amp;YEAR(CJ1026))))</f>
        <v/>
      </c>
      <c r="CL1026" s="24">
        <f>+IF(CJ1026="",0,(CJ1026-CH1026))</f>
        <v>0</v>
      </c>
      <c r="CM1026" s="21" t="s">
        <v>258</v>
      </c>
      <c r="CN1026" s="21"/>
      <c r="CO1026" s="23"/>
      <c r="CP1026" s="25" t="str">
        <f>IF(CO1026="","",IF(CO1026="TBD","TBD",IF(CO1026="N/A","N/A","W"&amp;TEXT(WEEKNUM(CO1026,21),"00")&amp;" "&amp;YEAR(CO1026))))</f>
        <v/>
      </c>
      <c r="CQ1026" s="23" t="s">
        <v>258</v>
      </c>
      <c r="CR1026" s="23"/>
      <c r="CS1026" s="23"/>
      <c r="CT1026" s="25" t="str">
        <f>IF(CS1026="","",IF(CS1026="TBD","TBD",IF(CS1026="N/A","N/A","W"&amp;TEXT(WEEKNUM(CS1026,21),"00")&amp;" "&amp;YEAR(CS1026))))</f>
        <v/>
      </c>
      <c r="CU1026" s="21" t="s">
        <v>258</v>
      </c>
      <c r="CV1026" s="21"/>
      <c r="CW1026" s="23"/>
      <c r="CX1026" s="25" t="str">
        <f>IF(CW1026="","",IF(CW1026="TBD","TBD",IF(CW1026="N/A","N/A","W"&amp;TEXT(WEEKNUM(CW1026,21),"00")&amp;" "&amp;YEAR(CW1026))))</f>
        <v/>
      </c>
      <c r="CY1026" s="21" t="s">
        <v>258</v>
      </c>
      <c r="CZ1026" s="21"/>
      <c r="DA1026" s="23"/>
      <c r="DB1026" s="25" t="str">
        <f>IF(DA1026="","",IF(DA1026="TBD","TBD",IF(DA1026="N/A","N/A","W"&amp;TEXT(WEEKNUM(DA1026,21),"00")&amp;" "&amp;YEAR(DA1026))))</f>
        <v/>
      </c>
      <c r="DC1026" s="23"/>
      <c r="DD1026" s="25" t="str">
        <f>IF(DC1026="","",IF(DC1026="TBD","TBD",IF(DC1026="N/A","N/A","W"&amp;TEXT(WEEKNUM(DC1026,21),"00")&amp;" "&amp;YEAR(DC1026))))</f>
        <v/>
      </c>
      <c r="DE1026" s="21" t="s">
        <v>258</v>
      </c>
      <c r="DF1026" s="23"/>
      <c r="DG1026" s="21" t="s">
        <v>259</v>
      </c>
      <c r="DH1026" s="18"/>
      <c r="DI1026" s="18"/>
      <c r="DJ1026" s="18"/>
      <c r="DK1026" s="21" t="s">
        <v>260</v>
      </c>
      <c r="DL1026" s="21" t="s">
        <v>275</v>
      </c>
      <c r="DM1026" s="21"/>
      <c r="DN1026" s="23"/>
      <c r="DO1026" s="23"/>
      <c r="DP1026" s="23"/>
      <c r="DQ1026" s="23" t="s">
        <v>262</v>
      </c>
      <c r="DR1026" s="23"/>
      <c r="DS1026" s="23"/>
      <c r="DT1026" s="23"/>
      <c r="DU1026" s="23"/>
      <c r="DV1026" s="23"/>
      <c r="DW1026" s="23"/>
      <c r="DX1026" s="23"/>
      <c r="DY1026" s="18"/>
      <c r="DZ1026" s="18"/>
      <c r="EA1026" s="18"/>
      <c r="EB1026" s="21" t="s">
        <v>530</v>
      </c>
      <c r="EC1026" s="18"/>
      <c r="ED1026" s="18"/>
      <c r="EE1026" s="18"/>
      <c r="EF1026" s="38"/>
      <c r="EG1026" s="38"/>
      <c r="EH1026" s="18" t="s">
        <v>929</v>
      </c>
      <c r="EI1026" s="18" t="s">
        <v>1502</v>
      </c>
      <c r="EJ1026" s="29" t="str">
        <f>K1026&amp;AY1026&amp;CA1026&amp;DE1026&amp;DT1026&amp;DW1026</f>
        <v>No VigenteTSS en RevisiónIng No Recibida 4GAs Built No Recibido</v>
      </c>
    </row>
    <row r="1027" spans="1:140" ht="12" hidden="1" customHeight="1">
      <c r="A1027" s="30" t="str">
        <f>IFERROR(IF(VLOOKUP(B1027,SEARCH!A:A,1,0)=B1027,"OK",""),"")</f>
        <v/>
      </c>
      <c r="B1027" s="31" t="s">
        <v>7596</v>
      </c>
      <c r="C1027" s="15" t="s">
        <v>7597</v>
      </c>
      <c r="D1027" s="16">
        <v>2</v>
      </c>
      <c r="E1027" s="16">
        <v>-23.563721999999999</v>
      </c>
      <c r="F1027" s="16">
        <v>-70.390777999999997</v>
      </c>
      <c r="G1027" s="16" t="s">
        <v>425</v>
      </c>
      <c r="H1027" s="16" t="s">
        <v>425</v>
      </c>
      <c r="I1027" s="16" t="s">
        <v>7598</v>
      </c>
      <c r="J1027" s="16" t="s">
        <v>3</v>
      </c>
      <c r="K1027" s="16" t="s">
        <v>3</v>
      </c>
      <c r="L1027" s="16" t="s">
        <v>247</v>
      </c>
      <c r="M1027" s="103"/>
      <c r="N1027" s="18"/>
      <c r="O1027" s="19" t="s">
        <v>3051</v>
      </c>
      <c r="P1027" s="19" t="s">
        <v>248</v>
      </c>
      <c r="Q1027" s="18"/>
      <c r="R1027" s="21" t="s">
        <v>1437</v>
      </c>
      <c r="S1027" s="21">
        <v>21</v>
      </c>
      <c r="T1027" s="22" t="s">
        <v>7599</v>
      </c>
      <c r="U1027" s="23">
        <v>45160</v>
      </c>
      <c r="V1027" s="21" t="str">
        <f>IF(U1027="","",IF(U1027="TBD","TBD",IF(U1027="N/A","N/A","W"&amp;TEXT(WEEKNUM(U1027,21),"00")&amp;" "&amp;YEAR(U1027))))</f>
        <v>W34 2023</v>
      </c>
      <c r="W1027" s="23">
        <v>45128</v>
      </c>
      <c r="X1027" s="23"/>
      <c r="Y1027" s="23" t="str">
        <f>IF(X1027="","",IF(X1027="TBD","TBD",IF(X1027="N/A","N/A","W"&amp;TEXT(WEEKNUM(X1027,21),"00")&amp;" "&amp;YEAR(X1027))))</f>
        <v/>
      </c>
      <c r="Z1027" s="23"/>
      <c r="AA1027" s="23">
        <v>45132</v>
      </c>
      <c r="AB1027" s="24">
        <f>+IF(Z1027="",0,AA1027-Z1027)</f>
        <v>0</v>
      </c>
      <c r="AC1027" s="21" t="s">
        <v>324</v>
      </c>
      <c r="AD1027" s="21"/>
      <c r="AE1027" s="23">
        <v>45132</v>
      </c>
      <c r="AF1027" s="25" t="str">
        <f>IF(AE1027="","",IF(AE1027="TBD","TBD",IF(AE1027="N/A","N/A","W"&amp;TEXT(WEEKNUM(AE1027,21),"00")&amp;" "&amp;YEAR(AE1027))))</f>
        <v>W30 2023</v>
      </c>
      <c r="AG1027" s="21" t="s">
        <v>324</v>
      </c>
      <c r="AH1027" s="21"/>
      <c r="AI1027" s="23">
        <v>45175</v>
      </c>
      <c r="AJ1027" s="25" t="str">
        <f>IF(AI1027="","",IF(AI1027="TBD","TBD",IF(AI1027="N/A","N/A","W"&amp;TEXT(WEEKNUM(AI1027,21),"00")&amp;" "&amp;YEAR(AI1027))))</f>
        <v>W36 2023</v>
      </c>
      <c r="AK1027" s="21" t="s">
        <v>324</v>
      </c>
      <c r="AL1027" s="21"/>
      <c r="AM1027" s="23">
        <v>45142</v>
      </c>
      <c r="AN1027" s="25" t="str">
        <f>IF(AM1027="","",IF(AM1027="TBD","TBD",IF(AM1027="N/A","N/A","W"&amp;TEXT(WEEKNUM(AM1027,21),"00")&amp;" "&amp;YEAR(AM1027))))</f>
        <v>W31 2023</v>
      </c>
      <c r="AO1027" s="21" t="s">
        <v>324</v>
      </c>
      <c r="AP1027" s="21"/>
      <c r="AQ1027" s="23">
        <v>45131</v>
      </c>
      <c r="AR1027" s="25" t="str">
        <f>IF(AQ1027="","",IF(AQ1027="TBD","TBD",IF(AQ1027="N/A","N/A","W"&amp;TEXT(WEEKNUM(AQ1027,21),"00")&amp;" "&amp;YEAR(AQ1027))))</f>
        <v>W30 2023</v>
      </c>
      <c r="AS1027" s="21"/>
      <c r="AT1027" s="21"/>
      <c r="AU1027" s="23"/>
      <c r="AV1027" s="25" t="s">
        <v>252</v>
      </c>
      <c r="AW1027" s="23">
        <v>45177</v>
      </c>
      <c r="AX1027" s="25" t="str">
        <f>IF(AW1027="","",IF(AW1027="TBD","TBD",IF(AW1027="N/A","N/A","W"&amp;TEXT(WEEKNUM(AW1027,21),"00")&amp;" "&amp;YEAR(AW1027))))</f>
        <v>W36 2023</v>
      </c>
      <c r="AY1027" s="21" t="s">
        <v>327</v>
      </c>
      <c r="AZ1027" s="21" t="s">
        <v>328</v>
      </c>
      <c r="BA1027" s="21" t="s">
        <v>255</v>
      </c>
      <c r="BB1027" s="23"/>
      <c r="BC1027" s="23"/>
      <c r="BD1027" s="23"/>
      <c r="BE1027" s="25" t="str">
        <f>IF(BD1027="","",IF(BD1027="TBD","TBD",IF(BD1027="N/A","N/A","W"&amp;TEXT(WEEKNUM(BD1027,21),"00")&amp;" "&amp;YEAR(BD1027))))</f>
        <v/>
      </c>
      <c r="BF1027" s="23"/>
      <c r="BG1027" s="25" t="str">
        <f>IF(BF1027="","",IF(BF1027="TBD","TBD",IF(BF1027="N/A","N/A","W"&amp;TEXT(WEEKNUM(BF1027,21),"00")&amp;" "&amp;YEAR(BF1027))))</f>
        <v/>
      </c>
      <c r="BH1027" s="24">
        <f>+IF(BF1027="",0,(BF1027-BD1027))</f>
        <v>0</v>
      </c>
      <c r="BI1027" s="26" t="s">
        <v>256</v>
      </c>
      <c r="BJ1027" s="26"/>
      <c r="BK1027" s="27"/>
      <c r="BL1027" s="25" t="str">
        <f>IF(BK1027="","",IF(BK1027="TBD","TBD",IF(BK1027="N/A","N/A","W"&amp;TEXT(WEEKNUM(BK1027,21),"00")&amp;" "&amp;YEAR(BK1027))))</f>
        <v/>
      </c>
      <c r="BM1027" s="21" t="s">
        <v>256</v>
      </c>
      <c r="BN1027" s="124"/>
      <c r="BO1027" s="23"/>
      <c r="BP1027" s="25" t="str">
        <f>IF(BO1027="","",IF(BO1027="TBD","TBD",IF(BO1027="N/A","N/A","W"&amp;TEXT(WEEKNUM(BO1027,21),"00")&amp;" "&amp;YEAR(BO1027))))</f>
        <v/>
      </c>
      <c r="BQ1027" s="21" t="s">
        <v>256</v>
      </c>
      <c r="BR1027" s="21"/>
      <c r="BS1027" s="334"/>
      <c r="BT1027" s="25" t="str">
        <f t="shared" si="53"/>
        <v/>
      </c>
      <c r="BU1027" s="21" t="s">
        <v>256</v>
      </c>
      <c r="BV1027" s="22"/>
      <c r="BW1027" s="347"/>
      <c r="BX1027" s="25" t="str">
        <f t="shared" si="54"/>
        <v/>
      </c>
      <c r="BY1027" s="67"/>
      <c r="BZ1027" s="25" t="str">
        <f>IF(BY1027="","",IF(BY1027="TBD","TBD",IF(BY1027="N/A","N/A","W"&amp;TEXT(WEEKNUM(BY1027,21),"00")&amp;" "&amp;YEAR(BY1027))))</f>
        <v/>
      </c>
      <c r="CA1027" s="21" t="s">
        <v>257</v>
      </c>
      <c r="CB1027" s="21">
        <v>0</v>
      </c>
      <c r="CC1027" s="21"/>
      <c r="CD1027" s="21"/>
      <c r="CE1027" s="23"/>
      <c r="CF1027" s="23"/>
      <c r="CG1027" s="23"/>
      <c r="CH1027" s="23"/>
      <c r="CI1027" s="25" t="str">
        <f>IF(CH1027="","",IF(CH1027="TBD","TBD",IF(CH1027="N/A","N/A","W"&amp;TEXT(WEEKNUM(CH1027,21),"00")&amp;" "&amp;YEAR(CH1027))))</f>
        <v/>
      </c>
      <c r="CJ1027" s="23"/>
      <c r="CK1027" s="25" t="str">
        <f>IF(CJ1027="","",IF(CJ1027="TBD","TBD",IF(CJ1027="N/A","N/A","W"&amp;TEXT(WEEKNUM(CJ1027,21),"00")&amp;" "&amp;YEAR(CJ1027))))</f>
        <v/>
      </c>
      <c r="CL1027" s="24">
        <f>+IF(CJ1027="",0,(CJ1027-CH1027))</f>
        <v>0</v>
      </c>
      <c r="CM1027" s="21" t="s">
        <v>258</v>
      </c>
      <c r="CN1027" s="21"/>
      <c r="CO1027" s="23"/>
      <c r="CP1027" s="25" t="str">
        <f>IF(CO1027="","",IF(CO1027="TBD","TBD",IF(CO1027="N/A","N/A","W"&amp;TEXT(WEEKNUM(CO1027,21),"00")&amp;" "&amp;YEAR(CO1027))))</f>
        <v/>
      </c>
      <c r="CQ1027" s="23" t="s">
        <v>258</v>
      </c>
      <c r="CR1027" s="23"/>
      <c r="CS1027" s="23"/>
      <c r="CT1027" s="25" t="str">
        <f>IF(CS1027="","",IF(CS1027="TBD","TBD",IF(CS1027="N/A","N/A","W"&amp;TEXT(WEEKNUM(CS1027,21),"00")&amp;" "&amp;YEAR(CS1027))))</f>
        <v/>
      </c>
      <c r="CU1027" s="21" t="s">
        <v>258</v>
      </c>
      <c r="CV1027" s="21"/>
      <c r="CW1027" s="23"/>
      <c r="CX1027" s="25" t="str">
        <f>IF(CW1027="","",IF(CW1027="TBD","TBD",IF(CW1027="N/A","N/A","W"&amp;TEXT(WEEKNUM(CW1027,21),"00")&amp;" "&amp;YEAR(CW1027))))</f>
        <v/>
      </c>
      <c r="CY1027" s="21" t="s">
        <v>258</v>
      </c>
      <c r="CZ1027" s="21"/>
      <c r="DA1027" s="23"/>
      <c r="DB1027" s="25" t="str">
        <f>IF(DA1027="","",IF(DA1027="TBD","TBD",IF(DA1027="N/A","N/A","W"&amp;TEXT(WEEKNUM(DA1027,21),"00")&amp;" "&amp;YEAR(DA1027))))</f>
        <v/>
      </c>
      <c r="DC1027" s="23"/>
      <c r="DD1027" s="25" t="str">
        <f>IF(DC1027="","",IF(DC1027="TBD","TBD",IF(DC1027="N/A","N/A","W"&amp;TEXT(WEEKNUM(DC1027,21),"00")&amp;" "&amp;YEAR(DC1027))))</f>
        <v/>
      </c>
      <c r="DE1027" s="21" t="s">
        <v>258</v>
      </c>
      <c r="DF1027" s="23"/>
      <c r="DG1027" s="21" t="s">
        <v>259</v>
      </c>
      <c r="DH1027" s="18"/>
      <c r="DI1027" s="18"/>
      <c r="DJ1027" s="18"/>
      <c r="DK1027" s="21" t="s">
        <v>260</v>
      </c>
      <c r="DL1027" s="21" t="s">
        <v>275</v>
      </c>
      <c r="DM1027" s="21"/>
      <c r="DN1027" s="23"/>
      <c r="DO1027" s="23"/>
      <c r="DP1027" s="23"/>
      <c r="DQ1027" s="23" t="s">
        <v>262</v>
      </c>
      <c r="DR1027" s="23"/>
      <c r="DS1027" s="23"/>
      <c r="DT1027" s="23"/>
      <c r="DU1027" s="23"/>
      <c r="DV1027" s="23"/>
      <c r="DW1027" s="23"/>
      <c r="DX1027" s="23"/>
      <c r="DY1027" s="18"/>
      <c r="DZ1027" s="18"/>
      <c r="EA1027" s="18"/>
      <c r="EB1027" s="21" t="s">
        <v>34</v>
      </c>
      <c r="EC1027" s="18"/>
      <c r="ED1027" s="18"/>
      <c r="EE1027" s="18"/>
      <c r="EF1027" s="38"/>
      <c r="EG1027" s="38"/>
      <c r="EH1027" s="18"/>
      <c r="EI1027" s="18">
        <v>0</v>
      </c>
      <c r="EJ1027" s="29" t="str">
        <f>K1027&amp;AY1027&amp;CA1027&amp;DE1027&amp;DT1027&amp;DW1027</f>
        <v>No VigenteTSS Aprobado 4GIng No Recibida 4GAs Built No Recibido</v>
      </c>
    </row>
    <row r="1028" spans="1:140" ht="12" hidden="1" customHeight="1">
      <c r="A1028" s="30" t="str">
        <f>IFERROR(IF(VLOOKUP(B1028,SEARCH!A:A,1,0)=B1028,"OK",""),"")</f>
        <v/>
      </c>
      <c r="B1028" s="31" t="s">
        <v>7600</v>
      </c>
      <c r="C1028" s="15" t="s">
        <v>7601</v>
      </c>
      <c r="D1028" s="16">
        <v>2</v>
      </c>
      <c r="E1028" s="16">
        <v>-23.532</v>
      </c>
      <c r="F1028" s="16">
        <v>-70.3917</v>
      </c>
      <c r="G1028" s="16" t="s">
        <v>425</v>
      </c>
      <c r="H1028" s="16" t="s">
        <v>425</v>
      </c>
      <c r="I1028" s="16" t="s">
        <v>7602</v>
      </c>
      <c r="J1028" s="16" t="s">
        <v>379</v>
      </c>
      <c r="K1028" s="17" t="s">
        <v>319</v>
      </c>
      <c r="L1028" s="16" t="s">
        <v>247</v>
      </c>
      <c r="M1028" s="103" t="s">
        <v>320</v>
      </c>
      <c r="N1028" s="18"/>
      <c r="O1028" s="19" t="s">
        <v>3051</v>
      </c>
      <c r="P1028" s="19" t="s">
        <v>380</v>
      </c>
      <c r="Q1028" s="18"/>
      <c r="R1028" s="21" t="s">
        <v>322</v>
      </c>
      <c r="S1028" s="21">
        <v>14</v>
      </c>
      <c r="T1028" s="22" t="s">
        <v>7603</v>
      </c>
      <c r="U1028" s="23">
        <v>45118</v>
      </c>
      <c r="V1028" s="21" t="str">
        <f>IF(U1028="","",IF(U1028="TBD","TBD",IF(U1028="N/A","N/A","W"&amp;TEXT(WEEKNUM(U1028,21),"00")&amp;" "&amp;YEAR(U1028))))</f>
        <v>W28 2023</v>
      </c>
      <c r="W1028" s="23">
        <v>45016</v>
      </c>
      <c r="X1028" s="23"/>
      <c r="Y1028" s="23" t="str">
        <f>IF(X1028="","",IF(X1028="TBD","TBD",IF(X1028="N/A","N/A","W"&amp;TEXT(WEEKNUM(X1028,21),"00")&amp;" "&amp;YEAR(X1028))))</f>
        <v/>
      </c>
      <c r="Z1028" s="23"/>
      <c r="AA1028" s="23"/>
      <c r="AB1028" s="24">
        <f>+IF(Z1028="",0,AA1028-Z1028)</f>
        <v>0</v>
      </c>
      <c r="AC1028" s="21" t="s">
        <v>324</v>
      </c>
      <c r="AD1028" s="21">
        <v>0</v>
      </c>
      <c r="AE1028" s="23">
        <v>45100</v>
      </c>
      <c r="AF1028" s="25" t="str">
        <f>IF(AE1028="","",IF(AE1028="TBD","TBD",IF(AE1028="N/A","N/A","W"&amp;TEXT(WEEKNUM(AE1028,21),"00")&amp;" "&amp;YEAR(AE1028))))</f>
        <v>W25 2023</v>
      </c>
      <c r="AG1028" s="21" t="s">
        <v>324</v>
      </c>
      <c r="AH1028" s="21" t="s">
        <v>7604</v>
      </c>
      <c r="AI1028" s="23">
        <v>45050</v>
      </c>
      <c r="AJ1028" s="25" t="str">
        <f>IF(AI1028="","",IF(AI1028="TBD","TBD",IF(AI1028="N/A","N/A","W"&amp;TEXT(WEEKNUM(AI1028,21),"00")&amp;" "&amp;YEAR(AI1028))))</f>
        <v>W18 2023</v>
      </c>
      <c r="AK1028" s="21" t="s">
        <v>324</v>
      </c>
      <c r="AL1028" s="21"/>
      <c r="AM1028" s="23">
        <v>45049</v>
      </c>
      <c r="AN1028" s="25" t="str">
        <f>IF(AM1028="","",IF(AM1028="TBD","TBD",IF(AM1028="N/A","N/A","W"&amp;TEXT(WEEKNUM(AM1028,21),"00")&amp;" "&amp;YEAR(AM1028))))</f>
        <v>W18 2023</v>
      </c>
      <c r="AO1028" s="21" t="s">
        <v>324</v>
      </c>
      <c r="AP1028" s="21"/>
      <c r="AQ1028" s="23">
        <v>45070</v>
      </c>
      <c r="AR1028" s="25" t="str">
        <f>IF(AQ1028="","",IF(AQ1028="TBD","TBD",IF(AQ1028="N/A","N/A","W"&amp;TEXT(WEEKNUM(AQ1028,21),"00")&amp;" "&amp;YEAR(AQ1028))))</f>
        <v>W21 2023</v>
      </c>
      <c r="AS1028" s="21"/>
      <c r="AT1028" s="21"/>
      <c r="AU1028" s="23"/>
      <c r="AV1028" s="25" t="s">
        <v>252</v>
      </c>
      <c r="AW1028" s="23">
        <v>45100</v>
      </c>
      <c r="AX1028" s="25" t="str">
        <f>IF(AW1028="","",IF(AW1028="TBD","TBD",IF(AW1028="N/A","N/A","W"&amp;TEXT(WEEKNUM(AW1028,21),"00")&amp;" "&amp;YEAR(AW1028))))</f>
        <v>W25 2023</v>
      </c>
      <c r="AY1028" s="21" t="s">
        <v>327</v>
      </c>
      <c r="AZ1028" s="21" t="s">
        <v>328</v>
      </c>
      <c r="BA1028" s="21" t="s">
        <v>329</v>
      </c>
      <c r="BB1028" s="23">
        <v>45275</v>
      </c>
      <c r="BC1028" s="23">
        <v>45338</v>
      </c>
      <c r="BD1028" s="23">
        <v>45341</v>
      </c>
      <c r="BE1028" s="25" t="str">
        <f>IF(BD1028="","",IF(BD1028="TBD","TBD",IF(BD1028="N/A","N/A","W"&amp;TEXT(WEEKNUM(BD1028,21),"00")&amp;" "&amp;YEAR(BD1028))))</f>
        <v>W08 2024</v>
      </c>
      <c r="BF1028" s="23">
        <v>45345</v>
      </c>
      <c r="BG1028" s="25" t="str">
        <f>IF(BF1028="","",IF(BF1028="TBD","TBD",IF(BF1028="N/A","N/A","W"&amp;TEXT(WEEKNUM(BF1028,21),"00")&amp;" "&amp;YEAR(BF1028))))</f>
        <v>W08 2024</v>
      </c>
      <c r="BH1028" s="24">
        <f>+IF(BF1028="",0,(BF1028-BD1028))</f>
        <v>4</v>
      </c>
      <c r="BI1028" s="26" t="s">
        <v>330</v>
      </c>
      <c r="BJ1028" s="26" t="s">
        <v>7605</v>
      </c>
      <c r="BK1028" s="27">
        <v>45320</v>
      </c>
      <c r="BL1028" s="25" t="str">
        <f>IF(BK1028="","",IF(BK1028="TBD","TBD",IF(BK1028="N/A","N/A","W"&amp;TEXT(WEEKNUM(BK1028,21),"00")&amp;" "&amp;YEAR(BK1028))))</f>
        <v>W05 2024</v>
      </c>
      <c r="BM1028" s="21" t="s">
        <v>330</v>
      </c>
      <c r="BN1028" s="124" t="s">
        <v>7606</v>
      </c>
      <c r="BO1028" s="23">
        <v>45302</v>
      </c>
      <c r="BP1028" s="25" t="str">
        <f>IF(BO1028="","",IF(BO1028="TBD","TBD",IF(BO1028="N/A","N/A","W"&amp;TEXT(WEEKNUM(BO1028,21),"00")&amp;" "&amp;YEAR(BO1028))))</f>
        <v>W02 2024</v>
      </c>
      <c r="BQ1028" s="21" t="s">
        <v>330</v>
      </c>
      <c r="BR1028" s="21"/>
      <c r="BS1028" s="334">
        <v>45278</v>
      </c>
      <c r="BT1028" s="25" t="str">
        <f t="shared" ref="BT1028:BT1091" si="55">IF(BS1028="","",IF(BS1028="TBD","TBD",IF(BS1028="N/A","N/A","W"&amp;TEXT(WEEKNUM(BS1028,21),"00")&amp;" "&amp;YEAR(BS1028))))</f>
        <v>W51 2023</v>
      </c>
      <c r="BU1028" s="21" t="s">
        <v>330</v>
      </c>
      <c r="BV1028" s="22" t="s">
        <v>7607</v>
      </c>
      <c r="BW1028" s="347">
        <v>45341</v>
      </c>
      <c r="BX1028" s="25" t="str">
        <f t="shared" ref="BX1028:BX1091" si="56">IF(BW1028="","",IF(BW1028="TBD","TBD",IF(BW1028="N/A","N/A","W"&amp;TEXT(WEEKNUM(BW1028,21),"00")&amp;" "&amp;YEAR(BW1028))))</f>
        <v>W08 2024</v>
      </c>
      <c r="BY1028" s="67">
        <v>45341</v>
      </c>
      <c r="BZ1028" s="25" t="str">
        <f>IF(BY1028="","",IF(BY1028="TBD","TBD",IF(BY1028="N/A","N/A","W"&amp;TEXT(WEEKNUM(BY1028,21),"00")&amp;" "&amp;YEAR(BY1028))))</f>
        <v>W08 2024</v>
      </c>
      <c r="CA1028" s="22" t="s">
        <v>335</v>
      </c>
      <c r="CB1028" s="21" t="s">
        <v>336</v>
      </c>
      <c r="CC1028" s="21" t="s">
        <v>336</v>
      </c>
      <c r="CD1028" s="21" t="s">
        <v>338</v>
      </c>
      <c r="CE1028" s="23" t="s">
        <v>3071</v>
      </c>
      <c r="CF1028" s="23">
        <v>45457</v>
      </c>
      <c r="CG1028" s="23"/>
      <c r="CH1028" s="23">
        <v>45457</v>
      </c>
      <c r="CI1028" s="25" t="str">
        <f>IF(CH1028="","",IF(CH1028="TBD","TBD",IF(CH1028="N/A","N/A","W"&amp;TEXT(WEEKNUM(CH1028,21),"00")&amp;" "&amp;YEAR(CH1028))))</f>
        <v>W24 2024</v>
      </c>
      <c r="CJ1028" s="23">
        <v>45464</v>
      </c>
      <c r="CK1028" s="25" t="str">
        <f>IF(CJ1028="","",IF(CJ1028="TBD","TBD",IF(CJ1028="N/A","N/A","W"&amp;TEXT(WEEKNUM(CJ1028,21),"00")&amp;" "&amp;YEAR(CJ1028))))</f>
        <v>W25 2024</v>
      </c>
      <c r="CL1028" s="24">
        <f>+IF(CJ1028="",0,(CJ1028-CH1028))</f>
        <v>7</v>
      </c>
      <c r="CM1028" s="21" t="s">
        <v>388</v>
      </c>
      <c r="CN1028" s="21" t="s">
        <v>7608</v>
      </c>
      <c r="CO1028" s="23">
        <v>45461</v>
      </c>
      <c r="CP1028" s="25" t="str">
        <f>IF(CO1028="","",IF(CO1028="TBD","TBD",IF(CO1028="N/A","N/A","W"&amp;TEXT(WEEKNUM(CO1028,21),"00")&amp;" "&amp;YEAR(CO1028))))</f>
        <v>W25 2024</v>
      </c>
      <c r="CQ1028" s="23" t="s">
        <v>339</v>
      </c>
      <c r="CR1028" s="23"/>
      <c r="CS1028" s="23">
        <v>45457</v>
      </c>
      <c r="CT1028" s="25" t="str">
        <f>IF(CS1028="","",IF(CS1028="TBD","TBD",IF(CS1028="N/A","N/A","W"&amp;TEXT(WEEKNUM(CS1028,21),"00")&amp;" "&amp;YEAR(CS1028))))</f>
        <v>W24 2024</v>
      </c>
      <c r="CU1028" s="21" t="s">
        <v>339</v>
      </c>
      <c r="CV1028" s="21" t="s">
        <v>7609</v>
      </c>
      <c r="CW1028" s="23">
        <v>45469</v>
      </c>
      <c r="CX1028" s="25" t="str">
        <f>IF(CW1028="","",IF(CW1028="TBD","TBD",IF(CW1028="N/A","N/A","W"&amp;TEXT(WEEKNUM(CW1028,21),"00")&amp;" "&amp;YEAR(CW1028))))</f>
        <v>W26 2024</v>
      </c>
      <c r="CY1028" s="21" t="s">
        <v>339</v>
      </c>
      <c r="CZ1028" s="21" t="s">
        <v>7609</v>
      </c>
      <c r="DA1028" s="23">
        <v>45469</v>
      </c>
      <c r="DB1028" s="25" t="str">
        <f>IF(DA1028="","",IF(DA1028="TBD","TBD",IF(DA1028="N/A","N/A","W"&amp;TEXT(WEEKNUM(DA1028,21),"00")&amp;" "&amp;YEAR(DA1028))))</f>
        <v>W26 2024</v>
      </c>
      <c r="DC1028" s="23">
        <v>45513</v>
      </c>
      <c r="DD1028" s="25" t="str">
        <f>IF(DC1028="","",IF(DC1028="TBD","TBD",IF(DC1028="N/A","N/A","W"&amp;TEXT(WEEKNUM(DC1028,21),"00")&amp;" "&amp;YEAR(DC1028))))</f>
        <v>W32 2024</v>
      </c>
      <c r="DE1028" s="21" t="s">
        <v>392</v>
      </c>
      <c r="DF1028" s="23">
        <v>45524</v>
      </c>
      <c r="DG1028" s="21" t="s">
        <v>259</v>
      </c>
      <c r="DH1028" s="21">
        <v>0</v>
      </c>
      <c r="DI1028" s="18"/>
      <c r="DJ1028" s="18"/>
      <c r="DK1028" s="21" t="s">
        <v>260</v>
      </c>
      <c r="DL1028" s="21" t="s">
        <v>341</v>
      </c>
      <c r="DM1028" s="21"/>
      <c r="DN1028" s="23">
        <v>45656</v>
      </c>
      <c r="DO1028" s="23">
        <v>45656</v>
      </c>
      <c r="DP1028" s="23"/>
      <c r="DQ1028" s="23" t="s">
        <v>262</v>
      </c>
      <c r="DR1028" s="23"/>
      <c r="DS1028" s="23">
        <v>45667</v>
      </c>
      <c r="DT1028" s="23" t="s">
        <v>502</v>
      </c>
      <c r="DU1028" s="23">
        <v>45516</v>
      </c>
      <c r="DV1028" s="23">
        <v>45672</v>
      </c>
      <c r="DW1028" s="23" t="s">
        <v>342</v>
      </c>
      <c r="DX1028" s="23"/>
      <c r="DY1028" s="18"/>
      <c r="DZ1028" s="18"/>
      <c r="EA1028" s="18" t="s">
        <v>7610</v>
      </c>
      <c r="EB1028" s="21" t="s">
        <v>41</v>
      </c>
      <c r="EC1028" s="18" t="s">
        <v>234</v>
      </c>
      <c r="ED1028" s="18"/>
      <c r="EE1028" s="18"/>
      <c r="EF1028" s="38"/>
      <c r="EG1028" s="38"/>
      <c r="EH1028" s="18"/>
      <c r="EI1028" s="18">
        <v>0</v>
      </c>
      <c r="EJ1028" s="29" t="str">
        <f>K1028&amp;AY1028&amp;CA1028&amp;DE1028&amp;DT1028&amp;DW1028</f>
        <v>VigenteTSS Aprobado 4GIng Aprobada 4GAs Built Aprobado con Observaciones 4GIntegradoOn Air</v>
      </c>
    </row>
    <row r="1029" spans="1:140" ht="12" hidden="1" customHeight="1">
      <c r="A1029" s="30" t="str">
        <f>IFERROR(IF(VLOOKUP(B1029,SEARCH!A:A,1,0)=B1029,"OK",""),"")</f>
        <v/>
      </c>
      <c r="B1029" s="31" t="s">
        <v>7611</v>
      </c>
      <c r="C1029" s="15" t="s">
        <v>7612</v>
      </c>
      <c r="D1029" s="16">
        <v>2</v>
      </c>
      <c r="E1029" s="16">
        <v>-23.694900000000001</v>
      </c>
      <c r="F1029" s="16">
        <v>-70.41</v>
      </c>
      <c r="G1029" s="16" t="s">
        <v>425</v>
      </c>
      <c r="H1029" s="16" t="s">
        <v>425</v>
      </c>
      <c r="I1029" s="16" t="s">
        <v>7613</v>
      </c>
      <c r="J1029" s="16" t="s">
        <v>535</v>
      </c>
      <c r="K1029" s="16" t="s">
        <v>3</v>
      </c>
      <c r="L1029" s="16" t="s">
        <v>247</v>
      </c>
      <c r="M1029" s="103"/>
      <c r="N1029" s="18"/>
      <c r="O1029" s="19" t="s">
        <v>3051</v>
      </c>
      <c r="P1029" s="19" t="s">
        <v>380</v>
      </c>
      <c r="Q1029" s="18"/>
      <c r="R1029" s="21" t="s">
        <v>1437</v>
      </c>
      <c r="S1029" s="21" t="s">
        <v>7614</v>
      </c>
      <c r="T1029" s="22" t="s">
        <v>7615</v>
      </c>
      <c r="U1029" s="23">
        <v>45118</v>
      </c>
      <c r="V1029" s="21" t="str">
        <f>IF(U1029="","",IF(U1029="TBD","TBD",IF(U1029="N/A","N/A","W"&amp;TEXT(WEEKNUM(U1029,21),"00")&amp;" "&amp;YEAR(U1029))))</f>
        <v>W28 2023</v>
      </c>
      <c r="W1029" s="23">
        <v>45016</v>
      </c>
      <c r="X1029" s="23"/>
      <c r="Y1029" s="23" t="str">
        <f>IF(X1029="","",IF(X1029="TBD","TBD",IF(X1029="N/A","N/A","W"&amp;TEXT(WEEKNUM(X1029,21),"00")&amp;" "&amp;YEAR(X1029))))</f>
        <v/>
      </c>
      <c r="Z1029" s="23"/>
      <c r="AA1029" s="23"/>
      <c r="AB1029" s="24">
        <f>+IF(Z1029="",0,AA1029-Z1029)</f>
        <v>0</v>
      </c>
      <c r="AC1029" s="21" t="s">
        <v>324</v>
      </c>
      <c r="AD1029" s="21">
        <v>0</v>
      </c>
      <c r="AE1029" s="23">
        <v>45117</v>
      </c>
      <c r="AF1029" s="25" t="str">
        <f>IF(AE1029="","",IF(AE1029="TBD","TBD",IF(AE1029="N/A","N/A","W"&amp;TEXT(WEEKNUM(AE1029,21),"00")&amp;" "&amp;YEAR(AE1029))))</f>
        <v>W28 2023</v>
      </c>
      <c r="AG1029" s="21" t="s">
        <v>324</v>
      </c>
      <c r="AH1029" s="21"/>
      <c r="AI1029" s="23">
        <v>45050</v>
      </c>
      <c r="AJ1029" s="25" t="str">
        <f>IF(AI1029="","",IF(AI1029="TBD","TBD",IF(AI1029="N/A","N/A","W"&amp;TEXT(WEEKNUM(AI1029,21),"00")&amp;" "&amp;YEAR(AI1029))))</f>
        <v>W18 2023</v>
      </c>
      <c r="AK1029" s="21" t="s">
        <v>324</v>
      </c>
      <c r="AL1029" s="21"/>
      <c r="AM1029" s="23">
        <v>45049</v>
      </c>
      <c r="AN1029" s="25" t="str">
        <f>IF(AM1029="","",IF(AM1029="TBD","TBD",IF(AM1029="N/A","N/A","W"&amp;TEXT(WEEKNUM(AM1029,21),"00")&amp;" "&amp;YEAR(AM1029))))</f>
        <v>W18 2023</v>
      </c>
      <c r="AO1029" s="21" t="s">
        <v>324</v>
      </c>
      <c r="AP1029" s="21"/>
      <c r="AQ1029" s="23">
        <v>45070</v>
      </c>
      <c r="AR1029" s="25" t="str">
        <f>IF(AQ1029="","",IF(AQ1029="TBD","TBD",IF(AQ1029="N/A","N/A","W"&amp;TEXT(WEEKNUM(AQ1029,21),"00")&amp;" "&amp;YEAR(AQ1029))))</f>
        <v>W21 2023</v>
      </c>
      <c r="AS1029" s="21"/>
      <c r="AT1029" s="21"/>
      <c r="AU1029" s="23"/>
      <c r="AV1029" s="25" t="s">
        <v>252</v>
      </c>
      <c r="AW1029" s="23">
        <v>45117</v>
      </c>
      <c r="AX1029" s="25" t="str">
        <f>IF(AW1029="","",IF(AW1029="TBD","TBD",IF(AW1029="N/A","N/A","W"&amp;TEXT(WEEKNUM(AW1029,21),"00")&amp;" "&amp;YEAR(AW1029))))</f>
        <v>W28 2023</v>
      </c>
      <c r="AY1029" s="21" t="s">
        <v>327</v>
      </c>
      <c r="AZ1029" s="21" t="s">
        <v>328</v>
      </c>
      <c r="BA1029" s="21" t="s">
        <v>255</v>
      </c>
      <c r="BB1029" s="23">
        <v>45224</v>
      </c>
      <c r="BC1029" s="23">
        <v>45275</v>
      </c>
      <c r="BD1029" s="23">
        <v>45275</v>
      </c>
      <c r="BE1029" s="25" t="str">
        <f>IF(BD1029="","",IF(BD1029="TBD","TBD",IF(BD1029="N/A","N/A","W"&amp;TEXT(WEEKNUM(BD1029,21),"00")&amp;" "&amp;YEAR(BD1029))))</f>
        <v>W50 2023</v>
      </c>
      <c r="BF1029" s="23">
        <v>45281</v>
      </c>
      <c r="BG1029" s="25" t="str">
        <f>IF(BF1029="","",IF(BF1029="TBD","TBD",IF(BF1029="N/A","N/A","W"&amp;TEXT(WEEKNUM(BF1029,21),"00")&amp;" "&amp;YEAR(BF1029))))</f>
        <v>W51 2023</v>
      </c>
      <c r="BH1029" s="24">
        <f>+IF(BF1029="",0,(BF1029-BD1029))</f>
        <v>6</v>
      </c>
      <c r="BI1029" s="26" t="s">
        <v>330</v>
      </c>
      <c r="BJ1029" s="26"/>
      <c r="BK1029" s="27">
        <v>45229</v>
      </c>
      <c r="BL1029" s="25" t="str">
        <f>IF(BK1029="","",IF(BK1029="TBD","TBD",IF(BK1029="N/A","N/A","W"&amp;TEXT(WEEKNUM(BK1029,21),"00")&amp;" "&amp;YEAR(BK1029))))</f>
        <v>W44 2023</v>
      </c>
      <c r="BM1029" s="21" t="s">
        <v>330</v>
      </c>
      <c r="BN1029" s="124"/>
      <c r="BO1029" s="23">
        <v>45287</v>
      </c>
      <c r="BP1029" s="25" t="str">
        <f>IF(BO1029="","",IF(BO1029="TBD","TBD",IF(BO1029="N/A","N/A","W"&amp;TEXT(WEEKNUM(BO1029,21),"00")&amp;" "&amp;YEAR(BO1029))))</f>
        <v>W52 2023</v>
      </c>
      <c r="BQ1029" s="21" t="s">
        <v>330</v>
      </c>
      <c r="BR1029" s="21" t="s">
        <v>7616</v>
      </c>
      <c r="BS1029" s="334">
        <v>45230</v>
      </c>
      <c r="BT1029" s="25" t="str">
        <f t="shared" si="55"/>
        <v>W44 2023</v>
      </c>
      <c r="BU1029" s="21" t="s">
        <v>330</v>
      </c>
      <c r="BV1029" s="22"/>
      <c r="BW1029" s="347">
        <v>45315</v>
      </c>
      <c r="BX1029" s="25" t="str">
        <f t="shared" si="56"/>
        <v>W04 2024</v>
      </c>
      <c r="BY1029" s="67">
        <v>45315</v>
      </c>
      <c r="BZ1029" s="25" t="str">
        <f>IF(BY1029="","",IF(BY1029="TBD","TBD",IF(BY1029="N/A","N/A","W"&amp;TEXT(WEEKNUM(BY1029,21),"00")&amp;" "&amp;YEAR(BY1029))))</f>
        <v>W04 2024</v>
      </c>
      <c r="CA1029" s="21" t="s">
        <v>335</v>
      </c>
      <c r="CB1029" s="21">
        <v>0</v>
      </c>
      <c r="CC1029" s="21"/>
      <c r="CD1029" s="21"/>
      <c r="CE1029" s="23"/>
      <c r="CF1029" s="23"/>
      <c r="CG1029" s="23"/>
      <c r="CH1029" s="23"/>
      <c r="CI1029" s="25" t="str">
        <f>IF(CH1029="","",IF(CH1029="TBD","TBD",IF(CH1029="N/A","N/A","W"&amp;TEXT(WEEKNUM(CH1029,21),"00")&amp;" "&amp;YEAR(CH1029))))</f>
        <v/>
      </c>
      <c r="CJ1029" s="23"/>
      <c r="CK1029" s="25" t="str">
        <f>IF(CJ1029="","",IF(CJ1029="TBD","TBD",IF(CJ1029="N/A","N/A","W"&amp;TEXT(WEEKNUM(CJ1029,21),"00")&amp;" "&amp;YEAR(CJ1029))))</f>
        <v/>
      </c>
      <c r="CL1029" s="24">
        <f>+IF(CJ1029="",0,(CJ1029-CH1029))</f>
        <v>0</v>
      </c>
      <c r="CM1029" s="21" t="s">
        <v>258</v>
      </c>
      <c r="CN1029" s="21"/>
      <c r="CO1029" s="23"/>
      <c r="CP1029" s="25" t="str">
        <f>IF(CO1029="","",IF(CO1029="TBD","TBD",IF(CO1029="N/A","N/A","W"&amp;TEXT(WEEKNUM(CO1029,21),"00")&amp;" "&amp;YEAR(CO1029))))</f>
        <v/>
      </c>
      <c r="CQ1029" s="23" t="s">
        <v>258</v>
      </c>
      <c r="CR1029" s="23"/>
      <c r="CS1029" s="23"/>
      <c r="CT1029" s="25" t="str">
        <f>IF(CS1029="","",IF(CS1029="TBD","TBD",IF(CS1029="N/A","N/A","W"&amp;TEXT(WEEKNUM(CS1029,21),"00")&amp;" "&amp;YEAR(CS1029))))</f>
        <v/>
      </c>
      <c r="CU1029" s="21" t="s">
        <v>258</v>
      </c>
      <c r="CV1029" s="21"/>
      <c r="CW1029" s="23"/>
      <c r="CX1029" s="25" t="str">
        <f>IF(CW1029="","",IF(CW1029="TBD","TBD",IF(CW1029="N/A","N/A","W"&amp;TEXT(WEEKNUM(CW1029,21),"00")&amp;" "&amp;YEAR(CW1029))))</f>
        <v/>
      </c>
      <c r="CY1029" s="21" t="s">
        <v>258</v>
      </c>
      <c r="CZ1029" s="21"/>
      <c r="DA1029" s="23"/>
      <c r="DB1029" s="25" t="str">
        <f>IF(DA1029="","",IF(DA1029="TBD","TBD",IF(DA1029="N/A","N/A","W"&amp;TEXT(WEEKNUM(DA1029,21),"00")&amp;" "&amp;YEAR(DA1029))))</f>
        <v/>
      </c>
      <c r="DC1029" s="23"/>
      <c r="DD1029" s="25" t="str">
        <f>IF(DC1029="","",IF(DC1029="TBD","TBD",IF(DC1029="N/A","N/A","W"&amp;TEXT(WEEKNUM(DC1029,21),"00")&amp;" "&amp;YEAR(DC1029))))</f>
        <v/>
      </c>
      <c r="DE1029" s="21" t="s">
        <v>258</v>
      </c>
      <c r="DF1029" s="23"/>
      <c r="DG1029" s="21" t="s">
        <v>259</v>
      </c>
      <c r="DH1029" s="18"/>
      <c r="DI1029" s="18"/>
      <c r="DJ1029" s="18"/>
      <c r="DK1029" s="21" t="s">
        <v>260</v>
      </c>
      <c r="DL1029" s="21" t="s">
        <v>275</v>
      </c>
      <c r="DM1029" s="21"/>
      <c r="DN1029" s="23"/>
      <c r="DO1029" s="23"/>
      <c r="DP1029" s="23"/>
      <c r="DQ1029" s="23" t="s">
        <v>262</v>
      </c>
      <c r="DR1029" s="23"/>
      <c r="DS1029" s="23"/>
      <c r="DT1029" s="23"/>
      <c r="DU1029" s="23"/>
      <c r="DV1029" s="23"/>
      <c r="DW1029" s="23"/>
      <c r="DX1029" s="23"/>
      <c r="DY1029" s="18"/>
      <c r="DZ1029" s="18"/>
      <c r="EA1029" s="18"/>
      <c r="EB1029" s="21" t="s">
        <v>530</v>
      </c>
      <c r="EC1029" s="18"/>
      <c r="ED1029" s="18"/>
      <c r="EE1029" s="18"/>
      <c r="EF1029" s="38"/>
      <c r="EG1029" s="38"/>
      <c r="EH1029" s="18"/>
      <c r="EI1029" s="18">
        <v>0</v>
      </c>
      <c r="EJ1029" s="29" t="str">
        <f>K1029&amp;AY1029&amp;CA1029&amp;DE1029&amp;DT1029&amp;DW1029</f>
        <v>No VigenteTSS Aprobado 4GIng Aprobada 4GAs Built No Recibido</v>
      </c>
    </row>
    <row r="1030" spans="1:140" ht="12" hidden="1" customHeight="1">
      <c r="A1030" s="30" t="str">
        <f>IFERROR(IF(VLOOKUP(B1030,SEARCH!A:A,1,0)=B1030,"OK",""),"")</f>
        <v/>
      </c>
      <c r="B1030" s="31" t="s">
        <v>7617</v>
      </c>
      <c r="C1030" s="15" t="s">
        <v>7618</v>
      </c>
      <c r="D1030" s="16">
        <v>4</v>
      </c>
      <c r="E1030" s="16">
        <v>-30.037306000000001</v>
      </c>
      <c r="F1030" s="16">
        <v>-70.719222000000002</v>
      </c>
      <c r="G1030" s="16" t="s">
        <v>507</v>
      </c>
      <c r="H1030" s="16" t="s">
        <v>7619</v>
      </c>
      <c r="I1030" s="16" t="s">
        <v>7620</v>
      </c>
      <c r="J1030" s="16" t="s">
        <v>379</v>
      </c>
      <c r="K1030" s="17" t="s">
        <v>319</v>
      </c>
      <c r="L1030" s="16" t="s">
        <v>247</v>
      </c>
      <c r="M1030" s="103" t="s">
        <v>320</v>
      </c>
      <c r="N1030" s="18"/>
      <c r="O1030" s="19" t="s">
        <v>3051</v>
      </c>
      <c r="P1030" s="19" t="s">
        <v>380</v>
      </c>
      <c r="Q1030" s="18"/>
      <c r="R1030" s="21" t="s">
        <v>322</v>
      </c>
      <c r="S1030" s="21">
        <v>18</v>
      </c>
      <c r="T1030" s="22" t="s">
        <v>7621</v>
      </c>
      <c r="U1030" s="23">
        <v>45118</v>
      </c>
      <c r="V1030" s="21" t="str">
        <f>IF(U1030="","",IF(U1030="TBD","TBD",IF(U1030="N/A","N/A","W"&amp;TEXT(WEEKNUM(U1030,21),"00")&amp;" "&amp;YEAR(U1030))))</f>
        <v>W28 2023</v>
      </c>
      <c r="W1030" s="23">
        <v>45105</v>
      </c>
      <c r="X1030" s="23"/>
      <c r="Y1030" s="23" t="str">
        <f>IF(X1030="","",IF(X1030="TBD","TBD",IF(X1030="N/A","N/A","W"&amp;TEXT(WEEKNUM(X1030,21),"00")&amp;" "&amp;YEAR(X1030))))</f>
        <v/>
      </c>
      <c r="Z1030" s="23"/>
      <c r="AA1030" s="23"/>
      <c r="AB1030" s="24">
        <f>+IF(Z1030="",0,AA1030-Z1030)</f>
        <v>0</v>
      </c>
      <c r="AC1030" s="21" t="s">
        <v>324</v>
      </c>
      <c r="AD1030" s="21" t="s">
        <v>1812</v>
      </c>
      <c r="AE1030" s="23">
        <v>45100</v>
      </c>
      <c r="AF1030" s="25" t="str">
        <f>IF(AE1030="","",IF(AE1030="TBD","TBD",IF(AE1030="N/A","N/A","W"&amp;TEXT(WEEKNUM(AE1030,21),"00")&amp;" "&amp;YEAR(AE1030))))</f>
        <v>W25 2023</v>
      </c>
      <c r="AG1030" s="21" t="s">
        <v>324</v>
      </c>
      <c r="AH1030" s="21"/>
      <c r="AI1030" s="23">
        <v>45190</v>
      </c>
      <c r="AJ1030" s="25" t="str">
        <f>IF(AI1030="","",IF(AI1030="TBD","TBD",IF(AI1030="N/A","N/A","W"&amp;TEXT(WEEKNUM(AI1030,21),"00")&amp;" "&amp;YEAR(AI1030))))</f>
        <v>W38 2023</v>
      </c>
      <c r="AK1030" s="21" t="s">
        <v>324</v>
      </c>
      <c r="AL1030" s="70" t="s">
        <v>7622</v>
      </c>
      <c r="AM1030" s="23">
        <v>45105</v>
      </c>
      <c r="AN1030" s="25" t="str">
        <f>IF(AM1030="","",IF(AM1030="TBD","TBD",IF(AM1030="N/A","N/A","W"&amp;TEXT(WEEKNUM(AM1030,21),"00")&amp;" "&amp;YEAR(AM1030))))</f>
        <v>W26 2023</v>
      </c>
      <c r="AO1030" s="21" t="s">
        <v>324</v>
      </c>
      <c r="AP1030" s="21"/>
      <c r="AQ1030" s="23">
        <v>45105</v>
      </c>
      <c r="AR1030" s="25" t="str">
        <f>IF(AQ1030="","",IF(AQ1030="TBD","TBD",IF(AQ1030="N/A","N/A","W"&amp;TEXT(WEEKNUM(AQ1030,21),"00")&amp;" "&amp;YEAR(AQ1030))))</f>
        <v>W26 2023</v>
      </c>
      <c r="AS1030" s="21"/>
      <c r="AT1030" s="21"/>
      <c r="AU1030" s="23"/>
      <c r="AV1030" s="25" t="s">
        <v>252</v>
      </c>
      <c r="AW1030" s="23">
        <v>45194</v>
      </c>
      <c r="AX1030" s="25" t="str">
        <f>IF(AW1030="","",IF(AW1030="TBD","TBD",IF(AW1030="N/A","N/A","W"&amp;TEXT(WEEKNUM(AW1030,21),"00")&amp;" "&amp;YEAR(AW1030))))</f>
        <v>W39 2023</v>
      </c>
      <c r="AY1030" s="21" t="s">
        <v>327</v>
      </c>
      <c r="AZ1030" s="21" t="s">
        <v>328</v>
      </c>
      <c r="BA1030" s="21" t="s">
        <v>329</v>
      </c>
      <c r="BB1030" s="23">
        <v>45224</v>
      </c>
      <c r="BC1030" s="23">
        <v>45338</v>
      </c>
      <c r="BD1030" s="23">
        <v>45341</v>
      </c>
      <c r="BE1030" s="25" t="str">
        <f>IF(BD1030="","",IF(BD1030="TBD","TBD",IF(BD1030="N/A","N/A","W"&amp;TEXT(WEEKNUM(BD1030,21),"00")&amp;" "&amp;YEAR(BD1030))))</f>
        <v>W08 2024</v>
      </c>
      <c r="BF1030" s="23">
        <v>45345</v>
      </c>
      <c r="BG1030" s="25" t="str">
        <f>IF(BF1030="","",IF(BF1030="TBD","TBD",IF(BF1030="N/A","N/A","W"&amp;TEXT(WEEKNUM(BF1030,21),"00")&amp;" "&amp;YEAR(BF1030))))</f>
        <v>W08 2024</v>
      </c>
      <c r="BH1030" s="24">
        <f>+IF(BF1030="",0,(BF1030-BD1030))</f>
        <v>4</v>
      </c>
      <c r="BI1030" s="26" t="s">
        <v>330</v>
      </c>
      <c r="BJ1030" s="26" t="s">
        <v>7623</v>
      </c>
      <c r="BK1030" s="27">
        <v>45314</v>
      </c>
      <c r="BL1030" s="25" t="str">
        <f>IF(BK1030="","",IF(BK1030="TBD","TBD",IF(BK1030="N/A","N/A","W"&amp;TEXT(WEEKNUM(BK1030,21),"00")&amp;" "&amp;YEAR(BK1030))))</f>
        <v>W04 2024</v>
      </c>
      <c r="BM1030" s="21" t="s">
        <v>330</v>
      </c>
      <c r="BN1030" s="124" t="s">
        <v>7624</v>
      </c>
      <c r="BO1030" s="23">
        <v>45278</v>
      </c>
      <c r="BP1030" s="25" t="str">
        <f>IF(BO1030="","",IF(BO1030="TBD","TBD",IF(BO1030="N/A","N/A","W"&amp;TEXT(WEEKNUM(BO1030,21),"00")&amp;" "&amp;YEAR(BO1030))))</f>
        <v>W51 2023</v>
      </c>
      <c r="BQ1030" s="21" t="s">
        <v>330</v>
      </c>
      <c r="BR1030" s="21" t="s">
        <v>7625</v>
      </c>
      <c r="BS1030" s="334">
        <v>45230</v>
      </c>
      <c r="BT1030" s="25" t="str">
        <f t="shared" si="55"/>
        <v>W44 2023</v>
      </c>
      <c r="BU1030" s="21" t="s">
        <v>330</v>
      </c>
      <c r="BV1030" s="22"/>
      <c r="BW1030" s="347"/>
      <c r="BX1030" s="25" t="str">
        <f t="shared" si="56"/>
        <v/>
      </c>
      <c r="BY1030" s="67">
        <v>45341</v>
      </c>
      <c r="BZ1030" s="25" t="str">
        <f>IF(BY1030="","",IF(BY1030="TBD","TBD",IF(BY1030="N/A","N/A","W"&amp;TEXT(WEEKNUM(BY1030,21),"00")&amp;" "&amp;YEAR(BY1030))))</f>
        <v>W08 2024</v>
      </c>
      <c r="CA1030" s="22" t="s">
        <v>335</v>
      </c>
      <c r="CB1030" s="21" t="s">
        <v>336</v>
      </c>
      <c r="CC1030" s="21" t="s">
        <v>336</v>
      </c>
      <c r="CD1030" s="21" t="s">
        <v>338</v>
      </c>
      <c r="CE1030" s="23" t="s">
        <v>7626</v>
      </c>
      <c r="CF1030" s="23">
        <v>45385</v>
      </c>
      <c r="CG1030" s="23">
        <v>45435</v>
      </c>
      <c r="CH1030" s="23">
        <v>45435</v>
      </c>
      <c r="CI1030" s="25" t="str">
        <f>IF(CH1030="","",IF(CH1030="TBD","TBD",IF(CH1030="N/A","N/A","W"&amp;TEXT(WEEKNUM(CH1030,21),"00")&amp;" "&amp;YEAR(CH1030))))</f>
        <v>W21 2024</v>
      </c>
      <c r="CJ1030" s="23">
        <v>45442</v>
      </c>
      <c r="CK1030" s="25" t="str">
        <f>IF(CJ1030="","",IF(CJ1030="TBD","TBD",IF(CJ1030="N/A","N/A","W"&amp;TEXT(WEEKNUM(CJ1030,21),"00")&amp;" "&amp;YEAR(CJ1030))))</f>
        <v>W22 2024</v>
      </c>
      <c r="CL1030" s="24">
        <f>+IF(CJ1030="",0,(CJ1030-CH1030))</f>
        <v>7</v>
      </c>
      <c r="CM1030" s="21" t="s">
        <v>339</v>
      </c>
      <c r="CN1030" s="21" t="s">
        <v>7627</v>
      </c>
      <c r="CO1030" s="23">
        <v>45436</v>
      </c>
      <c r="CP1030" s="25" t="str">
        <f>IF(CO1030="","",IF(CO1030="TBD","TBD",IF(CO1030="N/A","N/A","W"&amp;TEXT(WEEKNUM(CO1030,21),"00")&amp;" "&amp;YEAR(CO1030))))</f>
        <v>W21 2024</v>
      </c>
      <c r="CQ1030" s="23" t="s">
        <v>339</v>
      </c>
      <c r="CR1030" s="23" t="s">
        <v>7628</v>
      </c>
      <c r="CS1030" s="23">
        <v>45435</v>
      </c>
      <c r="CT1030" s="25" t="str">
        <f>IF(CS1030="","",IF(CS1030="TBD","TBD",IF(CS1030="N/A","N/A","W"&amp;TEXT(WEEKNUM(CS1030,21),"00")&amp;" "&amp;YEAR(CS1030))))</f>
        <v>W21 2024</v>
      </c>
      <c r="CU1030" s="21" t="s">
        <v>339</v>
      </c>
      <c r="CV1030" s="21" t="s">
        <v>7629</v>
      </c>
      <c r="CW1030" s="23">
        <v>45387</v>
      </c>
      <c r="CX1030" s="25" t="str">
        <f>IF(CW1030="","",IF(CW1030="TBD","TBD",IF(CW1030="N/A","N/A","W"&amp;TEXT(WEEKNUM(CW1030,21),"00")&amp;" "&amp;YEAR(CW1030))))</f>
        <v>W14 2024</v>
      </c>
      <c r="CY1030" s="21" t="s">
        <v>339</v>
      </c>
      <c r="CZ1030" s="21" t="s">
        <v>7629</v>
      </c>
      <c r="DA1030" s="23">
        <v>45387</v>
      </c>
      <c r="DB1030" s="25" t="str">
        <f>IF(DA1030="","",IF(DA1030="TBD","TBD",IF(DA1030="N/A","N/A","W"&amp;TEXT(WEEKNUM(DA1030,21),"00")&amp;" "&amp;YEAR(DA1030))))</f>
        <v>W14 2024</v>
      </c>
      <c r="DC1030" s="23">
        <v>45439</v>
      </c>
      <c r="DD1030" s="25" t="str">
        <f>IF(DC1030="","",IF(DC1030="TBD","TBD",IF(DC1030="N/A","N/A","W"&amp;TEXT(WEEKNUM(DC1030,21),"00")&amp;" "&amp;YEAR(DC1030))))</f>
        <v>W22 2024</v>
      </c>
      <c r="DE1030" s="21" t="s">
        <v>340</v>
      </c>
      <c r="DF1030" s="23"/>
      <c r="DG1030" s="21" t="s">
        <v>259</v>
      </c>
      <c r="DH1030" s="21">
        <v>0</v>
      </c>
      <c r="DI1030" s="18"/>
      <c r="DJ1030" s="18"/>
      <c r="DK1030" s="21" t="s">
        <v>260</v>
      </c>
      <c r="DL1030" s="21" t="s">
        <v>341</v>
      </c>
      <c r="DM1030" s="21"/>
      <c r="DN1030" s="23">
        <v>45525</v>
      </c>
      <c r="DO1030" s="23">
        <v>45525</v>
      </c>
      <c r="DP1030" s="23"/>
      <c r="DQ1030" s="23" t="s">
        <v>262</v>
      </c>
      <c r="DR1030" s="23"/>
      <c r="DS1030" s="23">
        <v>45590</v>
      </c>
      <c r="DT1030" s="23" t="s">
        <v>502</v>
      </c>
      <c r="DU1030" s="23">
        <v>45440</v>
      </c>
      <c r="DV1030" s="23">
        <v>45674</v>
      </c>
      <c r="DW1030" s="23" t="s">
        <v>342</v>
      </c>
      <c r="DX1030" s="23"/>
      <c r="DY1030" s="18"/>
      <c r="DZ1030" s="18"/>
      <c r="EA1030" s="18" t="s">
        <v>7610</v>
      </c>
      <c r="EB1030" s="21" t="s">
        <v>41</v>
      </c>
      <c r="EC1030" s="18" t="s">
        <v>234</v>
      </c>
      <c r="ED1030" s="18"/>
      <c r="EE1030" s="18"/>
      <c r="EF1030" s="55"/>
      <c r="EG1030" s="55"/>
      <c r="EH1030" s="18"/>
      <c r="EI1030" s="18">
        <v>0</v>
      </c>
      <c r="EJ1030" s="29" t="str">
        <f>K1030&amp;AY1030&amp;CA1030&amp;DE1030&amp;DT1030&amp;DW1030</f>
        <v>VigenteTSS Aprobado 4GIng Aprobada 4GAs Built Aprobado 4GIntegradoOn Air</v>
      </c>
    </row>
    <row r="1031" spans="1:140" ht="12" hidden="1" customHeight="1">
      <c r="A1031" s="30" t="str">
        <f>IFERROR(IF(VLOOKUP(B1031,SEARCH!A:A,1,0)=B1031,"OK",""),"")</f>
        <v/>
      </c>
      <c r="B1031" s="31" t="s">
        <v>7630</v>
      </c>
      <c r="C1031" s="15" t="s">
        <v>7631</v>
      </c>
      <c r="D1031" s="16">
        <v>4</v>
      </c>
      <c r="E1031" s="16">
        <v>-29.943580000000001</v>
      </c>
      <c r="F1031" s="16">
        <v>-71.241810000000001</v>
      </c>
      <c r="G1031" s="16" t="s">
        <v>507</v>
      </c>
      <c r="H1031" s="16" t="s">
        <v>508</v>
      </c>
      <c r="I1031" s="16" t="s">
        <v>7632</v>
      </c>
      <c r="J1031" s="16" t="s">
        <v>1736</v>
      </c>
      <c r="K1031" s="16" t="s">
        <v>3</v>
      </c>
      <c r="L1031" s="16" t="s">
        <v>247</v>
      </c>
      <c r="M1031" s="103"/>
      <c r="N1031" s="18"/>
      <c r="O1031" s="19" t="s">
        <v>3051</v>
      </c>
      <c r="P1031" s="19" t="s">
        <v>248</v>
      </c>
      <c r="Q1031" s="18"/>
      <c r="R1031" s="21" t="s">
        <v>381</v>
      </c>
      <c r="S1031" s="21">
        <v>10</v>
      </c>
      <c r="T1031" s="22" t="s">
        <v>7633</v>
      </c>
      <c r="U1031" s="23">
        <v>45160</v>
      </c>
      <c r="V1031" s="21" t="str">
        <f>IF(U1031="","",IF(U1031="TBD","TBD",IF(U1031="N/A","N/A","W"&amp;TEXT(WEEKNUM(U1031,21),"00")&amp;" "&amp;YEAR(U1031))))</f>
        <v>W34 2023</v>
      </c>
      <c r="W1031" s="23">
        <v>45022</v>
      </c>
      <c r="X1031" s="23"/>
      <c r="Y1031" s="23" t="str">
        <f>IF(X1031="","",IF(X1031="TBD","TBD",IF(X1031="N/A","N/A","W"&amp;TEXT(WEEKNUM(X1031,21),"00")&amp;" "&amp;YEAR(X1031))))</f>
        <v/>
      </c>
      <c r="Z1031" s="23"/>
      <c r="AA1031" s="23"/>
      <c r="AB1031" s="24">
        <f>+IF(Z1031="",0,AA1031-Z1031)</f>
        <v>0</v>
      </c>
      <c r="AC1031" s="21" t="s">
        <v>324</v>
      </c>
      <c r="AD1031" s="21">
        <v>0</v>
      </c>
      <c r="AE1031" s="23">
        <v>45027</v>
      </c>
      <c r="AF1031" s="25" t="str">
        <f>IF(AE1031="","",IF(AE1031="TBD","TBD",IF(AE1031="N/A","N/A","W"&amp;TEXT(WEEKNUM(AE1031,21),"00")&amp;" "&amp;YEAR(AE1031))))</f>
        <v>W15 2023</v>
      </c>
      <c r="AG1031" s="21" t="s">
        <v>324</v>
      </c>
      <c r="AH1031" s="21"/>
      <c r="AI1031" s="23">
        <v>45030</v>
      </c>
      <c r="AJ1031" s="25" t="str">
        <f>IF(AI1031="","",IF(AI1031="TBD","TBD",IF(AI1031="N/A","N/A","W"&amp;TEXT(WEEKNUM(AI1031,21),"00")&amp;" "&amp;YEAR(AI1031))))</f>
        <v>W15 2023</v>
      </c>
      <c r="AK1031" s="21" t="s">
        <v>324</v>
      </c>
      <c r="AL1031" s="21"/>
      <c r="AM1031" s="23">
        <v>45033</v>
      </c>
      <c r="AN1031" s="25" t="str">
        <f>IF(AM1031="","",IF(AM1031="TBD","TBD",IF(AM1031="N/A","N/A","W"&amp;TEXT(WEEKNUM(AM1031,21),"00")&amp;" "&amp;YEAR(AM1031))))</f>
        <v>W16 2023</v>
      </c>
      <c r="AO1031" s="21" t="s">
        <v>324</v>
      </c>
      <c r="AP1031" s="21"/>
      <c r="AQ1031" s="23">
        <v>45029</v>
      </c>
      <c r="AR1031" s="25" t="str">
        <f>IF(AQ1031="","",IF(AQ1031="TBD","TBD",IF(AQ1031="N/A","N/A","W"&amp;TEXT(WEEKNUM(AQ1031,21),"00")&amp;" "&amp;YEAR(AQ1031))))</f>
        <v>W15 2023</v>
      </c>
      <c r="AS1031" s="21"/>
      <c r="AT1031" s="21"/>
      <c r="AU1031" s="23"/>
      <c r="AV1031" s="25" t="s">
        <v>252</v>
      </c>
      <c r="AW1031" s="23">
        <v>45033</v>
      </c>
      <c r="AX1031" s="25" t="str">
        <f>IF(AW1031="","",IF(AW1031="TBD","TBD",IF(AW1031="N/A","N/A","W"&amp;TEXT(WEEKNUM(AW1031,21),"00")&amp;" "&amp;YEAR(AW1031))))</f>
        <v>W16 2023</v>
      </c>
      <c r="AY1031" s="21" t="s">
        <v>327</v>
      </c>
      <c r="AZ1031" s="21" t="s">
        <v>328</v>
      </c>
      <c r="BA1031" s="21" t="s">
        <v>255</v>
      </c>
      <c r="BB1031" s="23"/>
      <c r="BC1031" s="23"/>
      <c r="BD1031" s="23"/>
      <c r="BE1031" s="25" t="str">
        <f>IF(BD1031="","",IF(BD1031="TBD","TBD",IF(BD1031="N/A","N/A","W"&amp;TEXT(WEEKNUM(BD1031,21),"00")&amp;" "&amp;YEAR(BD1031))))</f>
        <v/>
      </c>
      <c r="BF1031" s="23"/>
      <c r="BG1031" s="25" t="str">
        <f>IF(BF1031="","",IF(BF1031="TBD","TBD",IF(BF1031="N/A","N/A","W"&amp;TEXT(WEEKNUM(BF1031,21),"00")&amp;" "&amp;YEAR(BF1031))))</f>
        <v/>
      </c>
      <c r="BH1031" s="24">
        <f>+IF(BF1031="",0,(BF1031-BD1031))</f>
        <v>0</v>
      </c>
      <c r="BI1031" s="26" t="s">
        <v>256</v>
      </c>
      <c r="BJ1031" s="26"/>
      <c r="BK1031" s="27"/>
      <c r="BL1031" s="25" t="str">
        <f>IF(BK1031="","",IF(BK1031="TBD","TBD",IF(BK1031="N/A","N/A","W"&amp;TEXT(WEEKNUM(BK1031,21),"00")&amp;" "&amp;YEAR(BK1031))))</f>
        <v/>
      </c>
      <c r="BM1031" s="21" t="s">
        <v>256</v>
      </c>
      <c r="BN1031" s="124"/>
      <c r="BO1031" s="23"/>
      <c r="BP1031" s="25" t="str">
        <f>IF(BO1031="","",IF(BO1031="TBD","TBD",IF(BO1031="N/A","N/A","W"&amp;TEXT(WEEKNUM(BO1031,21),"00")&amp;" "&amp;YEAR(BO1031))))</f>
        <v/>
      </c>
      <c r="BQ1031" s="21" t="s">
        <v>256</v>
      </c>
      <c r="BR1031" s="21"/>
      <c r="BS1031" s="334"/>
      <c r="BT1031" s="25" t="str">
        <f t="shared" si="55"/>
        <v/>
      </c>
      <c r="BU1031" s="21" t="s">
        <v>256</v>
      </c>
      <c r="BV1031" s="22"/>
      <c r="BW1031" s="347"/>
      <c r="BX1031" s="25" t="str">
        <f t="shared" si="56"/>
        <v/>
      </c>
      <c r="BY1031" s="67"/>
      <c r="BZ1031" s="25" t="str">
        <f>IF(BY1031="","",IF(BY1031="TBD","TBD",IF(BY1031="N/A","N/A","W"&amp;TEXT(WEEKNUM(BY1031,21),"00")&amp;" "&amp;YEAR(BY1031))))</f>
        <v/>
      </c>
      <c r="CA1031" s="21" t="s">
        <v>257</v>
      </c>
      <c r="CB1031" s="21">
        <v>0</v>
      </c>
      <c r="CC1031" s="21"/>
      <c r="CD1031" s="21"/>
      <c r="CE1031" s="23"/>
      <c r="CF1031" s="23"/>
      <c r="CG1031" s="23"/>
      <c r="CH1031" s="23"/>
      <c r="CI1031" s="25" t="str">
        <f>IF(CH1031="","",IF(CH1031="TBD","TBD",IF(CH1031="N/A","N/A","W"&amp;TEXT(WEEKNUM(CH1031,21),"00")&amp;" "&amp;YEAR(CH1031))))</f>
        <v/>
      </c>
      <c r="CJ1031" s="23"/>
      <c r="CK1031" s="25" t="str">
        <f>IF(CJ1031="","",IF(CJ1031="TBD","TBD",IF(CJ1031="N/A","N/A","W"&amp;TEXT(WEEKNUM(CJ1031,21),"00")&amp;" "&amp;YEAR(CJ1031))))</f>
        <v/>
      </c>
      <c r="CL1031" s="24">
        <f>+IF(CJ1031="",0,(CJ1031-CH1031))</f>
        <v>0</v>
      </c>
      <c r="CM1031" s="21" t="s">
        <v>258</v>
      </c>
      <c r="CN1031" s="21"/>
      <c r="CO1031" s="23"/>
      <c r="CP1031" s="25" t="str">
        <f>IF(CO1031="","",IF(CO1031="TBD","TBD",IF(CO1031="N/A","N/A","W"&amp;TEXT(WEEKNUM(CO1031,21),"00")&amp;" "&amp;YEAR(CO1031))))</f>
        <v/>
      </c>
      <c r="CQ1031" s="23" t="s">
        <v>258</v>
      </c>
      <c r="CR1031" s="23"/>
      <c r="CS1031" s="23"/>
      <c r="CT1031" s="25" t="str">
        <f>IF(CS1031="","",IF(CS1031="TBD","TBD",IF(CS1031="N/A","N/A","W"&amp;TEXT(WEEKNUM(CS1031,21),"00")&amp;" "&amp;YEAR(CS1031))))</f>
        <v/>
      </c>
      <c r="CU1031" s="21" t="s">
        <v>258</v>
      </c>
      <c r="CV1031" s="21"/>
      <c r="CW1031" s="23"/>
      <c r="CX1031" s="25" t="str">
        <f>IF(CW1031="","",IF(CW1031="TBD","TBD",IF(CW1031="N/A","N/A","W"&amp;TEXT(WEEKNUM(CW1031,21),"00")&amp;" "&amp;YEAR(CW1031))))</f>
        <v/>
      </c>
      <c r="CY1031" s="21" t="s">
        <v>258</v>
      </c>
      <c r="CZ1031" s="21"/>
      <c r="DA1031" s="23"/>
      <c r="DB1031" s="25" t="str">
        <f>IF(DA1031="","",IF(DA1031="TBD","TBD",IF(DA1031="N/A","N/A","W"&amp;TEXT(WEEKNUM(DA1031,21),"00")&amp;" "&amp;YEAR(DA1031))))</f>
        <v/>
      </c>
      <c r="DC1031" s="23"/>
      <c r="DD1031" s="25" t="str">
        <f>IF(DC1031="","",IF(DC1031="TBD","TBD",IF(DC1031="N/A","N/A","W"&amp;TEXT(WEEKNUM(DC1031,21),"00")&amp;" "&amp;YEAR(DC1031))))</f>
        <v/>
      </c>
      <c r="DE1031" s="21" t="s">
        <v>258</v>
      </c>
      <c r="DF1031" s="23"/>
      <c r="DG1031" s="21" t="s">
        <v>259</v>
      </c>
      <c r="DH1031" s="18"/>
      <c r="DI1031" s="18"/>
      <c r="DJ1031" s="18"/>
      <c r="DK1031" s="21" t="s">
        <v>260</v>
      </c>
      <c r="DL1031" s="21" t="s">
        <v>275</v>
      </c>
      <c r="DM1031" s="21"/>
      <c r="DN1031" s="23"/>
      <c r="DO1031" s="23"/>
      <c r="DP1031" s="23"/>
      <c r="DQ1031" s="23" t="s">
        <v>262</v>
      </c>
      <c r="DR1031" s="23"/>
      <c r="DS1031" s="23"/>
      <c r="DT1031" s="23"/>
      <c r="DU1031" s="23"/>
      <c r="DV1031" s="23"/>
      <c r="DW1031" s="23"/>
      <c r="DX1031" s="23"/>
      <c r="DY1031" s="18"/>
      <c r="DZ1031" s="18"/>
      <c r="EA1031" s="18"/>
      <c r="EB1031" s="21" t="s">
        <v>34</v>
      </c>
      <c r="EC1031" s="18"/>
      <c r="ED1031" s="18"/>
      <c r="EE1031" s="18"/>
      <c r="EF1031" s="55"/>
      <c r="EG1031" s="55"/>
      <c r="EH1031" s="18"/>
      <c r="EI1031" s="18">
        <v>0</v>
      </c>
      <c r="EJ1031" s="29" t="str">
        <f>K1031&amp;AY1031&amp;CA1031&amp;DE1031&amp;DT1031&amp;DW1031</f>
        <v>No VigenteTSS Aprobado 4GIng No Recibida 4GAs Built No Recibido</v>
      </c>
    </row>
    <row r="1032" spans="1:140" ht="12" hidden="1" customHeight="1">
      <c r="A1032" s="30" t="str">
        <f>IFERROR(IF(VLOOKUP(B1032,SEARCH!A:A,1,0)=B1032,"OK",""),"")</f>
        <v/>
      </c>
      <c r="B1032" s="31" t="s">
        <v>7634</v>
      </c>
      <c r="C1032" s="15" t="s">
        <v>7635</v>
      </c>
      <c r="D1032" s="16">
        <v>4</v>
      </c>
      <c r="E1032" s="16">
        <v>-31.77486</v>
      </c>
      <c r="F1032" s="16">
        <v>-70.958079999999995</v>
      </c>
      <c r="G1032" s="16" t="s">
        <v>507</v>
      </c>
      <c r="H1032" s="16" t="s">
        <v>7636</v>
      </c>
      <c r="I1032" s="16" t="s">
        <v>7637</v>
      </c>
      <c r="J1032" s="16" t="s">
        <v>379</v>
      </c>
      <c r="K1032" s="17" t="s">
        <v>319</v>
      </c>
      <c r="L1032" s="16" t="s">
        <v>247</v>
      </c>
      <c r="M1032" s="19" t="s">
        <v>320</v>
      </c>
      <c r="N1032" s="21"/>
      <c r="O1032" s="19" t="s">
        <v>3051</v>
      </c>
      <c r="P1032" s="19" t="s">
        <v>380</v>
      </c>
      <c r="Q1032" s="18"/>
      <c r="R1032" s="21" t="s">
        <v>322</v>
      </c>
      <c r="S1032" s="21">
        <v>18</v>
      </c>
      <c r="T1032" s="22" t="s">
        <v>7638</v>
      </c>
      <c r="U1032" s="23">
        <v>45118</v>
      </c>
      <c r="V1032" s="21" t="str">
        <f>IF(U1032="","",IF(U1032="TBD","TBD",IF(U1032="N/A","N/A","W"&amp;TEXT(WEEKNUM(U1032,21),"00")&amp;" "&amp;YEAR(U1032))))</f>
        <v>W28 2023</v>
      </c>
      <c r="W1032" s="23">
        <v>45105</v>
      </c>
      <c r="X1032" s="23"/>
      <c r="Y1032" s="23" t="str">
        <f>IF(X1032="","",IF(X1032="TBD","TBD",IF(X1032="N/A","N/A","W"&amp;TEXT(WEEKNUM(X1032,21),"00")&amp;" "&amp;YEAR(X1032))))</f>
        <v/>
      </c>
      <c r="Z1032" s="23"/>
      <c r="AA1032" s="23"/>
      <c r="AB1032" s="24">
        <f>+IF(Z1032="",0,AA1032-Z1032)</f>
        <v>0</v>
      </c>
      <c r="AC1032" s="21" t="s">
        <v>324</v>
      </c>
      <c r="AD1032" s="21" t="s">
        <v>7639</v>
      </c>
      <c r="AE1032" s="23">
        <v>45196</v>
      </c>
      <c r="AF1032" s="25" t="str">
        <f>IF(AE1032="","",IF(AE1032="TBD","TBD",IF(AE1032="N/A","N/A","W"&amp;TEXT(WEEKNUM(AE1032,21),"00")&amp;" "&amp;YEAR(AE1032))))</f>
        <v>W39 2023</v>
      </c>
      <c r="AG1032" s="21" t="s">
        <v>324</v>
      </c>
      <c r="AH1032" s="21"/>
      <c r="AI1032" s="23">
        <v>45173</v>
      </c>
      <c r="AJ1032" s="25" t="str">
        <f>IF(AI1032="","",IF(AI1032="TBD","TBD",IF(AI1032="N/A","N/A","W"&amp;TEXT(WEEKNUM(AI1032,21),"00")&amp;" "&amp;YEAR(AI1032))))</f>
        <v>W36 2023</v>
      </c>
      <c r="AK1032" s="21" t="s">
        <v>324</v>
      </c>
      <c r="AL1032" s="21" t="s">
        <v>7640</v>
      </c>
      <c r="AM1032" s="23">
        <v>45106</v>
      </c>
      <c r="AN1032" s="25" t="str">
        <f>IF(AM1032="","",IF(AM1032="TBD","TBD",IF(AM1032="N/A","N/A","W"&amp;TEXT(WEEKNUM(AM1032,21),"00")&amp;" "&amp;YEAR(AM1032))))</f>
        <v>W26 2023</v>
      </c>
      <c r="AO1032" s="21" t="s">
        <v>324</v>
      </c>
      <c r="AP1032" s="21"/>
      <c r="AQ1032" s="23">
        <v>45105</v>
      </c>
      <c r="AR1032" s="25" t="str">
        <f>IF(AQ1032="","",IF(AQ1032="TBD","TBD",IF(AQ1032="N/A","N/A","W"&amp;TEXT(WEEKNUM(AQ1032,21),"00")&amp;" "&amp;YEAR(AQ1032))))</f>
        <v>W26 2023</v>
      </c>
      <c r="AS1032" s="21"/>
      <c r="AT1032" s="21"/>
      <c r="AU1032" s="23"/>
      <c r="AV1032" s="25" t="s">
        <v>252</v>
      </c>
      <c r="AW1032" s="23">
        <v>45196</v>
      </c>
      <c r="AX1032" s="25" t="str">
        <f>IF(AW1032="","",IF(AW1032="TBD","TBD",IF(AW1032="N/A","N/A","W"&amp;TEXT(WEEKNUM(AW1032,21),"00")&amp;" "&amp;YEAR(AW1032))))</f>
        <v>W39 2023</v>
      </c>
      <c r="AY1032" s="21" t="s">
        <v>327</v>
      </c>
      <c r="AZ1032" s="21" t="s">
        <v>328</v>
      </c>
      <c r="BA1032" s="21" t="s">
        <v>329</v>
      </c>
      <c r="BB1032" s="23">
        <v>45275</v>
      </c>
      <c r="BC1032" s="23"/>
      <c r="BD1032" s="23">
        <v>45275</v>
      </c>
      <c r="BE1032" s="25" t="str">
        <f>IF(BD1032="","",IF(BD1032="TBD","TBD",IF(BD1032="N/A","N/A","W"&amp;TEXT(WEEKNUM(BD1032,21),"00")&amp;" "&amp;YEAR(BD1032))))</f>
        <v>W50 2023</v>
      </c>
      <c r="BF1032" s="23">
        <v>45281</v>
      </c>
      <c r="BG1032" s="25" t="str">
        <f>IF(BF1032="","",IF(BF1032="TBD","TBD",IF(BF1032="N/A","N/A","W"&amp;TEXT(WEEKNUM(BF1032,21),"00")&amp;" "&amp;YEAR(BF1032))))</f>
        <v>W51 2023</v>
      </c>
      <c r="BH1032" s="24">
        <f>+IF(BF1032="",0,(BF1032-BD1032))</f>
        <v>6</v>
      </c>
      <c r="BI1032" s="26" t="s">
        <v>330</v>
      </c>
      <c r="BJ1032" s="26" t="s">
        <v>7641</v>
      </c>
      <c r="BK1032" s="27">
        <v>45320</v>
      </c>
      <c r="BL1032" s="25" t="str">
        <f>IF(BK1032="","",IF(BK1032="TBD","TBD",IF(BK1032="N/A","N/A","W"&amp;TEXT(WEEKNUM(BK1032,21),"00")&amp;" "&amp;YEAR(BK1032))))</f>
        <v>W05 2024</v>
      </c>
      <c r="BM1032" s="21" t="s">
        <v>330</v>
      </c>
      <c r="BN1032" s="124" t="s">
        <v>7642</v>
      </c>
      <c r="BO1032" s="23">
        <v>45278</v>
      </c>
      <c r="BP1032" s="25" t="str">
        <f>IF(BO1032="","",IF(BO1032="TBD","TBD",IF(BO1032="N/A","N/A","W"&amp;TEXT(WEEKNUM(BO1032,21),"00")&amp;" "&amp;YEAR(BO1032))))</f>
        <v>W51 2023</v>
      </c>
      <c r="BQ1032" s="21" t="s">
        <v>330</v>
      </c>
      <c r="BR1032" s="21" t="s">
        <v>7643</v>
      </c>
      <c r="BS1032" s="334">
        <v>45287</v>
      </c>
      <c r="BT1032" s="25" t="str">
        <f t="shared" si="55"/>
        <v>W52 2023</v>
      </c>
      <c r="BU1032" s="21" t="s">
        <v>330</v>
      </c>
      <c r="BV1032" s="22" t="s">
        <v>7644</v>
      </c>
      <c r="BW1032" s="347"/>
      <c r="BX1032" s="25" t="str">
        <f t="shared" si="56"/>
        <v/>
      </c>
      <c r="BY1032" s="67">
        <v>45320</v>
      </c>
      <c r="BZ1032" s="25" t="str">
        <f>IF(BY1032="","",IF(BY1032="TBD","TBD",IF(BY1032="N/A","N/A","W"&amp;TEXT(WEEKNUM(BY1032,21),"00")&amp;" "&amp;YEAR(BY1032))))</f>
        <v>W05 2024</v>
      </c>
      <c r="CA1032" s="22" t="s">
        <v>335</v>
      </c>
      <c r="CB1032" s="21" t="s">
        <v>336</v>
      </c>
      <c r="CC1032" s="21" t="s">
        <v>336</v>
      </c>
      <c r="CD1032" s="21" t="s">
        <v>338</v>
      </c>
      <c r="CE1032" s="35" t="s">
        <v>7626</v>
      </c>
      <c r="CF1032" s="23">
        <v>45385</v>
      </c>
      <c r="CG1032" s="23">
        <v>45435</v>
      </c>
      <c r="CH1032" s="23">
        <v>45435</v>
      </c>
      <c r="CI1032" s="25" t="str">
        <f>IF(CH1032="","",IF(CH1032="TBD","TBD",IF(CH1032="N/A","N/A","W"&amp;TEXT(WEEKNUM(CH1032,21),"00")&amp;" "&amp;YEAR(CH1032))))</f>
        <v>W21 2024</v>
      </c>
      <c r="CJ1032" s="23">
        <v>45442</v>
      </c>
      <c r="CK1032" s="25" t="str">
        <f>IF(CJ1032="","",IF(CJ1032="TBD","TBD",IF(CJ1032="N/A","N/A","W"&amp;TEXT(WEEKNUM(CJ1032,21),"00")&amp;" "&amp;YEAR(CJ1032))))</f>
        <v>W22 2024</v>
      </c>
      <c r="CL1032" s="24">
        <f>+IF(CJ1032="",0,(CJ1032-CH1032))</f>
        <v>7</v>
      </c>
      <c r="CM1032" s="21" t="s">
        <v>339</v>
      </c>
      <c r="CN1032" s="21" t="s">
        <v>7645</v>
      </c>
      <c r="CO1032" s="23">
        <v>45436</v>
      </c>
      <c r="CP1032" s="25" t="str">
        <f>IF(CO1032="","",IF(CO1032="TBD","TBD",IF(CO1032="N/A","N/A","W"&amp;TEXT(WEEKNUM(CO1032,21),"00")&amp;" "&amp;YEAR(CO1032))))</f>
        <v>W21 2024</v>
      </c>
      <c r="CQ1032" s="23" t="s">
        <v>339</v>
      </c>
      <c r="CR1032" s="23" t="s">
        <v>399</v>
      </c>
      <c r="CS1032" s="23">
        <v>45391</v>
      </c>
      <c r="CT1032" s="25" t="str">
        <f>IF(CS1032="","",IF(CS1032="TBD","TBD",IF(CS1032="N/A","N/A","W"&amp;TEXT(WEEKNUM(CS1032,21),"00")&amp;" "&amp;YEAR(CS1032))))</f>
        <v>W15 2024</v>
      </c>
      <c r="CU1032" s="21" t="s">
        <v>339</v>
      </c>
      <c r="CV1032" s="21" t="s">
        <v>7646</v>
      </c>
      <c r="CW1032" s="23">
        <v>45387</v>
      </c>
      <c r="CX1032" s="25" t="str">
        <f>IF(CW1032="","",IF(CW1032="TBD","TBD",IF(CW1032="N/A","N/A","W"&amp;TEXT(WEEKNUM(CW1032,21),"00")&amp;" "&amp;YEAR(CW1032))))</f>
        <v>W14 2024</v>
      </c>
      <c r="CY1032" s="21" t="s">
        <v>339</v>
      </c>
      <c r="CZ1032" s="21" t="s">
        <v>7646</v>
      </c>
      <c r="DA1032" s="23">
        <v>45387</v>
      </c>
      <c r="DB1032" s="25" t="str">
        <f>IF(DA1032="","",IF(DA1032="TBD","TBD",IF(DA1032="N/A","N/A","W"&amp;TEXT(WEEKNUM(DA1032,21),"00")&amp;" "&amp;YEAR(DA1032))))</f>
        <v>W14 2024</v>
      </c>
      <c r="DC1032" s="23">
        <v>45547</v>
      </c>
      <c r="DD1032" s="25" t="str">
        <f>IF(DC1032="","",IF(DC1032="TBD","TBD",IF(DC1032="N/A","N/A","W"&amp;TEXT(WEEKNUM(DC1032,21),"00")&amp;" "&amp;YEAR(DC1032))))</f>
        <v>W37 2024</v>
      </c>
      <c r="DE1032" s="21" t="s">
        <v>340</v>
      </c>
      <c r="DF1032" s="23"/>
      <c r="DG1032" s="21" t="s">
        <v>259</v>
      </c>
      <c r="DH1032" s="21">
        <v>0</v>
      </c>
      <c r="DI1032" s="18"/>
      <c r="DJ1032" s="18"/>
      <c r="DK1032" s="21" t="s">
        <v>260</v>
      </c>
      <c r="DL1032" s="21" t="s">
        <v>341</v>
      </c>
      <c r="DM1032" s="21"/>
      <c r="DN1032" s="23">
        <v>45653</v>
      </c>
      <c r="DO1032" s="23">
        <v>45653</v>
      </c>
      <c r="DP1032" s="23"/>
      <c r="DQ1032" s="23" t="s">
        <v>262</v>
      </c>
      <c r="DR1032" s="23"/>
      <c r="DS1032" s="23"/>
      <c r="DT1032" s="23"/>
      <c r="DU1032" s="23"/>
      <c r="DV1032" s="23">
        <v>45666</v>
      </c>
      <c r="DW1032" s="23" t="s">
        <v>342</v>
      </c>
      <c r="DX1032" s="23"/>
      <c r="DY1032" s="18"/>
      <c r="DZ1032" s="18"/>
      <c r="EA1032" s="18" t="s">
        <v>7610</v>
      </c>
      <c r="EB1032" s="21" t="s">
        <v>41</v>
      </c>
      <c r="EC1032" s="18" t="s">
        <v>234</v>
      </c>
      <c r="ED1032" s="18"/>
      <c r="EE1032" s="18"/>
      <c r="EF1032" s="55"/>
      <c r="EG1032" s="55"/>
      <c r="EH1032" s="18"/>
      <c r="EI1032" s="18">
        <v>0</v>
      </c>
      <c r="EJ1032" s="29" t="str">
        <f>K1032&amp;AY1032&amp;CA1032&amp;DE1032&amp;DT1032&amp;DW1032</f>
        <v>VigenteTSS Aprobado 4GIng Aprobada 4GAs Built Aprobado 4GOn Air</v>
      </c>
    </row>
    <row r="1033" spans="1:140" ht="12" hidden="1" customHeight="1">
      <c r="A1033" s="30" t="str">
        <f>IFERROR(IF(VLOOKUP(B1033,SEARCH!A:A,1,0)=B1033,"OK",""),"")</f>
        <v/>
      </c>
      <c r="B1033" s="31" t="s">
        <v>7647</v>
      </c>
      <c r="C1033" s="15" t="s">
        <v>7648</v>
      </c>
      <c r="D1033" s="16">
        <v>6</v>
      </c>
      <c r="E1033" s="16">
        <v>-34.1768</v>
      </c>
      <c r="F1033" s="16">
        <v>-70.757499999999993</v>
      </c>
      <c r="G1033" s="16" t="s">
        <v>243</v>
      </c>
      <c r="H1033" s="16" t="s">
        <v>542</v>
      </c>
      <c r="I1033" s="16" t="s">
        <v>7649</v>
      </c>
      <c r="J1033" s="16" t="s">
        <v>379</v>
      </c>
      <c r="K1033" s="17" t="s">
        <v>319</v>
      </c>
      <c r="L1033" s="16" t="s">
        <v>247</v>
      </c>
      <c r="M1033" s="103" t="s">
        <v>320</v>
      </c>
      <c r="N1033" s="18"/>
      <c r="O1033" s="19" t="s">
        <v>3051</v>
      </c>
      <c r="P1033" s="19" t="s">
        <v>380</v>
      </c>
      <c r="Q1033" s="18"/>
      <c r="R1033" s="21" t="s">
        <v>322</v>
      </c>
      <c r="S1033" s="21">
        <v>30</v>
      </c>
      <c r="T1033" s="22" t="s">
        <v>7650</v>
      </c>
      <c r="U1033" s="23">
        <v>45118</v>
      </c>
      <c r="V1033" s="21" t="str">
        <f>IF(U1033="","",IF(U1033="TBD","TBD",IF(U1033="N/A","N/A","W"&amp;TEXT(WEEKNUM(U1033,21),"00")&amp;" "&amp;YEAR(U1033))))</f>
        <v>W28 2023</v>
      </c>
      <c r="W1033" s="23">
        <v>45055</v>
      </c>
      <c r="X1033" s="23"/>
      <c r="Y1033" s="23" t="str">
        <f>IF(X1033="","",IF(X1033="TBD","TBD",IF(X1033="N/A","N/A","W"&amp;TEXT(WEEKNUM(X1033,21),"00")&amp;" "&amp;YEAR(X1033))))</f>
        <v/>
      </c>
      <c r="Z1033" s="23"/>
      <c r="AA1033" s="23"/>
      <c r="AB1033" s="24">
        <f>+IF(Z1033="",0,AA1033-Z1033)</f>
        <v>0</v>
      </c>
      <c r="AC1033" s="21" t="s">
        <v>324</v>
      </c>
      <c r="AD1033" s="21">
        <v>0</v>
      </c>
      <c r="AE1033" s="23">
        <v>45069</v>
      </c>
      <c r="AF1033" s="25" t="str">
        <f>IF(AE1033="","",IF(AE1033="TBD","TBD",IF(AE1033="N/A","N/A","W"&amp;TEXT(WEEKNUM(AE1033,21),"00")&amp;" "&amp;YEAR(AE1033))))</f>
        <v>W21 2023</v>
      </c>
      <c r="AG1033" s="21" t="s">
        <v>324</v>
      </c>
      <c r="AH1033" s="21"/>
      <c r="AI1033" s="23">
        <v>45063</v>
      </c>
      <c r="AJ1033" s="25" t="str">
        <f>IF(AI1033="","",IF(AI1033="TBD","TBD",IF(AI1033="N/A","N/A","W"&amp;TEXT(WEEKNUM(AI1033,21),"00")&amp;" "&amp;YEAR(AI1033))))</f>
        <v>W20 2023</v>
      </c>
      <c r="AK1033" s="21" t="s">
        <v>324</v>
      </c>
      <c r="AL1033" s="21"/>
      <c r="AM1033" s="23">
        <v>45065</v>
      </c>
      <c r="AN1033" s="25" t="str">
        <f>IF(AM1033="","",IF(AM1033="TBD","TBD",IF(AM1033="N/A","N/A","W"&amp;TEXT(WEEKNUM(AM1033,21),"00")&amp;" "&amp;YEAR(AM1033))))</f>
        <v>W20 2023</v>
      </c>
      <c r="AO1033" s="21" t="s">
        <v>324</v>
      </c>
      <c r="AP1033" s="21"/>
      <c r="AQ1033" s="23">
        <v>45070</v>
      </c>
      <c r="AR1033" s="25" t="str">
        <f>IF(AQ1033="","",IF(AQ1033="TBD","TBD",IF(AQ1033="N/A","N/A","W"&amp;TEXT(WEEKNUM(AQ1033,21),"00")&amp;" "&amp;YEAR(AQ1033))))</f>
        <v>W21 2023</v>
      </c>
      <c r="AS1033" s="21"/>
      <c r="AT1033" s="21"/>
      <c r="AU1033" s="23"/>
      <c r="AV1033" s="25" t="s">
        <v>252</v>
      </c>
      <c r="AW1033" s="23">
        <v>45070</v>
      </c>
      <c r="AX1033" s="25" t="str">
        <f>IF(AW1033="","",IF(AW1033="TBD","TBD",IF(AW1033="N/A","N/A","W"&amp;TEXT(WEEKNUM(AW1033,21),"00")&amp;" "&amp;YEAR(AW1033))))</f>
        <v>W21 2023</v>
      </c>
      <c r="AY1033" s="21" t="s">
        <v>327</v>
      </c>
      <c r="AZ1033" s="21" t="s">
        <v>328</v>
      </c>
      <c r="BA1033" s="21" t="s">
        <v>329</v>
      </c>
      <c r="BB1033" s="23">
        <v>45264</v>
      </c>
      <c r="BC1033" s="23">
        <v>45296</v>
      </c>
      <c r="BD1033" s="23">
        <v>45299</v>
      </c>
      <c r="BE1033" s="25" t="str">
        <f>IF(BD1033="","",IF(BD1033="TBD","TBD",IF(BD1033="N/A","N/A","W"&amp;TEXT(WEEKNUM(BD1033,21),"00")&amp;" "&amp;YEAR(BD1033))))</f>
        <v>W02 2024</v>
      </c>
      <c r="BF1033" s="23">
        <v>45303</v>
      </c>
      <c r="BG1033" s="25" t="str">
        <f>IF(BF1033="","",IF(BF1033="TBD","TBD",IF(BF1033="N/A","N/A","W"&amp;TEXT(WEEKNUM(BF1033,21),"00")&amp;" "&amp;YEAR(BF1033))))</f>
        <v>W02 2024</v>
      </c>
      <c r="BH1033" s="24">
        <f>+IF(BF1033="",0,(BF1033-BD1033))</f>
        <v>4</v>
      </c>
      <c r="BI1033" s="26" t="s">
        <v>330</v>
      </c>
      <c r="BJ1033" s="26" t="s">
        <v>7651</v>
      </c>
      <c r="BK1033" s="27">
        <v>45306</v>
      </c>
      <c r="BL1033" s="25" t="str">
        <f>IF(BK1033="","",IF(BK1033="TBD","TBD",IF(BK1033="N/A","N/A","W"&amp;TEXT(WEEKNUM(BK1033,21),"00")&amp;" "&amp;YEAR(BK1033))))</f>
        <v>W03 2024</v>
      </c>
      <c r="BM1033" s="21" t="s">
        <v>330</v>
      </c>
      <c r="BN1033" s="124"/>
      <c r="BO1033" s="23">
        <v>45267</v>
      </c>
      <c r="BP1033" s="25" t="str">
        <f>IF(BO1033="","",IF(BO1033="TBD","TBD",IF(BO1033="N/A","N/A","W"&amp;TEXT(WEEKNUM(BO1033,21),"00")&amp;" "&amp;YEAR(BO1033))))</f>
        <v>W49 2023</v>
      </c>
      <c r="BQ1033" s="21" t="s">
        <v>330</v>
      </c>
      <c r="BR1033" s="21" t="s">
        <v>7652</v>
      </c>
      <c r="BS1033" s="334">
        <v>45265</v>
      </c>
      <c r="BT1033" s="25" t="str">
        <f t="shared" si="55"/>
        <v>W49 2023</v>
      </c>
      <c r="BU1033" s="21" t="s">
        <v>330</v>
      </c>
      <c r="BV1033" s="22" t="s">
        <v>7653</v>
      </c>
      <c r="BW1033" s="347">
        <v>45261</v>
      </c>
      <c r="BX1033" s="25" t="str">
        <f t="shared" si="56"/>
        <v>W48 2023</v>
      </c>
      <c r="BY1033" s="67">
        <v>45306</v>
      </c>
      <c r="BZ1033" s="25" t="str">
        <f>IF(BY1033="","",IF(BY1033="TBD","TBD",IF(BY1033="N/A","N/A","W"&amp;TEXT(WEEKNUM(BY1033,21),"00")&amp;" "&amp;YEAR(BY1033))))</f>
        <v>W03 2024</v>
      </c>
      <c r="CA1033" s="22" t="s">
        <v>335</v>
      </c>
      <c r="CB1033" s="21" t="s">
        <v>336</v>
      </c>
      <c r="CC1033" s="21" t="s">
        <v>336</v>
      </c>
      <c r="CD1033" s="21"/>
      <c r="CE1033" s="23" t="s">
        <v>7626</v>
      </c>
      <c r="CF1033" s="23">
        <v>45441</v>
      </c>
      <c r="CG1033" s="23"/>
      <c r="CH1033" s="23">
        <v>45442</v>
      </c>
      <c r="CI1033" s="25" t="str">
        <f>IF(CH1033="","",IF(CH1033="TBD","TBD",IF(CH1033="N/A","N/A","W"&amp;TEXT(WEEKNUM(CH1033,21),"00")&amp;" "&amp;YEAR(CH1033))))</f>
        <v>W22 2024</v>
      </c>
      <c r="CJ1033" s="23">
        <v>45450</v>
      </c>
      <c r="CK1033" s="25" t="str">
        <f>IF(CJ1033="","",IF(CJ1033="TBD","TBD",IF(CJ1033="N/A","N/A","W"&amp;TEXT(WEEKNUM(CJ1033,21),"00")&amp;" "&amp;YEAR(CJ1033))))</f>
        <v>W23 2024</v>
      </c>
      <c r="CL1033" s="24">
        <f>+IF(CJ1033="",0,(CJ1033-CH1033))</f>
        <v>8</v>
      </c>
      <c r="CM1033" s="21" t="s">
        <v>388</v>
      </c>
      <c r="CN1033" s="21" t="s">
        <v>7654</v>
      </c>
      <c r="CO1033" s="23">
        <v>45446</v>
      </c>
      <c r="CP1033" s="25" t="str">
        <f>IF(CO1033="","",IF(CO1033="TBD","TBD",IF(CO1033="N/A","N/A","W"&amp;TEXT(WEEKNUM(CO1033,21),"00")&amp;" "&amp;YEAR(CO1033))))</f>
        <v>W23 2024</v>
      </c>
      <c r="CQ1033" s="23" t="s">
        <v>339</v>
      </c>
      <c r="CR1033" s="23" t="s">
        <v>399</v>
      </c>
      <c r="CS1033" s="23">
        <v>45447</v>
      </c>
      <c r="CT1033" s="25" t="str">
        <f>IF(CS1033="","",IF(CS1033="TBD","TBD",IF(CS1033="N/A","N/A","W"&amp;TEXT(WEEKNUM(CS1033,21),"00")&amp;" "&amp;YEAR(CS1033))))</f>
        <v>W23 2024</v>
      </c>
      <c r="CU1033" s="21" t="s">
        <v>339</v>
      </c>
      <c r="CV1033" s="21" t="s">
        <v>7655</v>
      </c>
      <c r="CW1033" s="23">
        <v>45446</v>
      </c>
      <c r="CX1033" s="25" t="str">
        <f>IF(CW1033="","",IF(CW1033="TBD","TBD",IF(CW1033="N/A","N/A","W"&amp;TEXT(WEEKNUM(CW1033,21),"00")&amp;" "&amp;YEAR(CW1033))))</f>
        <v>W23 2024</v>
      </c>
      <c r="CY1033" s="21" t="s">
        <v>339</v>
      </c>
      <c r="CZ1033" s="21" t="s">
        <v>7655</v>
      </c>
      <c r="DA1033" s="23">
        <v>45446</v>
      </c>
      <c r="DB1033" s="25" t="str">
        <f>IF(DA1033="","",IF(DA1033="TBD","TBD",IF(DA1033="N/A","N/A","W"&amp;TEXT(WEEKNUM(DA1033,21),"00")&amp;" "&amp;YEAR(DA1033))))</f>
        <v>W23 2024</v>
      </c>
      <c r="DC1033" s="23">
        <v>45448</v>
      </c>
      <c r="DD1033" s="25" t="str">
        <f>IF(DC1033="","",IF(DC1033="TBD","TBD",IF(DC1033="N/A","N/A","W"&amp;TEXT(WEEKNUM(DC1033,21),"00")&amp;" "&amp;YEAR(DC1033))))</f>
        <v>W23 2024</v>
      </c>
      <c r="DE1033" s="21" t="s">
        <v>392</v>
      </c>
      <c r="DF1033" s="23"/>
      <c r="DG1033" s="21" t="s">
        <v>259</v>
      </c>
      <c r="DH1033" s="21">
        <v>0</v>
      </c>
      <c r="DI1033" s="18"/>
      <c r="DJ1033" s="18"/>
      <c r="DK1033" s="21" t="s">
        <v>260</v>
      </c>
      <c r="DL1033" s="21" t="s">
        <v>341</v>
      </c>
      <c r="DM1033" s="21"/>
      <c r="DN1033" s="23">
        <v>45546</v>
      </c>
      <c r="DO1033" s="23">
        <v>45546</v>
      </c>
      <c r="DP1033" s="23"/>
      <c r="DQ1033" s="23" t="s">
        <v>262</v>
      </c>
      <c r="DR1033" s="23"/>
      <c r="DS1033" s="23">
        <v>45562</v>
      </c>
      <c r="DT1033" s="23" t="s">
        <v>502</v>
      </c>
      <c r="DU1033" s="23">
        <v>45450</v>
      </c>
      <c r="DV1033" s="23">
        <v>45569</v>
      </c>
      <c r="DW1033" s="23" t="s">
        <v>342</v>
      </c>
      <c r="DX1033" s="23"/>
      <c r="DY1033" s="18"/>
      <c r="DZ1033" s="18"/>
      <c r="EA1033" s="18" t="s">
        <v>7610</v>
      </c>
      <c r="EB1033" s="21" t="s">
        <v>41</v>
      </c>
      <c r="EC1033" s="18" t="s">
        <v>234</v>
      </c>
      <c r="ED1033" s="18"/>
      <c r="EE1033" s="18"/>
      <c r="EF1033" s="55"/>
      <c r="EG1033" s="55"/>
      <c r="EH1033" s="18"/>
      <c r="EI1033" s="18">
        <v>0</v>
      </c>
      <c r="EJ1033" s="29" t="str">
        <f>K1033&amp;AY1033&amp;CA1033&amp;DE1033&amp;DT1033&amp;DW1033</f>
        <v>VigenteTSS Aprobado 4GIng Aprobada 4GAs Built Aprobado con Observaciones 4GIntegradoOn Air</v>
      </c>
    </row>
    <row r="1034" spans="1:140" ht="12" hidden="1" customHeight="1">
      <c r="A1034" s="30" t="str">
        <f>IFERROR(IF(VLOOKUP(B1034,SEARCH!A:A,1,0)=B1034,"OK",""),"")</f>
        <v/>
      </c>
      <c r="B1034" s="31" t="s">
        <v>7656</v>
      </c>
      <c r="C1034" s="15" t="s">
        <v>7657</v>
      </c>
      <c r="D1034" s="16">
        <v>7</v>
      </c>
      <c r="E1034" s="16">
        <v>-36.127693999999998</v>
      </c>
      <c r="F1034" s="16">
        <v>-71.819166999999993</v>
      </c>
      <c r="G1034" s="16" t="s">
        <v>265</v>
      </c>
      <c r="H1034" s="16" t="s">
        <v>1644</v>
      </c>
      <c r="I1034" s="16" t="s">
        <v>7658</v>
      </c>
      <c r="J1034" s="16" t="s">
        <v>379</v>
      </c>
      <c r="K1034" s="17" t="s">
        <v>319</v>
      </c>
      <c r="L1034" s="16" t="s">
        <v>247</v>
      </c>
      <c r="M1034" s="103" t="s">
        <v>320</v>
      </c>
      <c r="N1034" s="18"/>
      <c r="O1034" s="19" t="s">
        <v>3051</v>
      </c>
      <c r="P1034" s="19" t="s">
        <v>380</v>
      </c>
      <c r="Q1034" s="18"/>
      <c r="R1034" s="21" t="s">
        <v>322</v>
      </c>
      <c r="S1034" s="21">
        <v>15</v>
      </c>
      <c r="T1034" s="22" t="s">
        <v>7659</v>
      </c>
      <c r="U1034" s="23">
        <v>45118</v>
      </c>
      <c r="V1034" s="21" t="str">
        <f>IF(U1034="","",IF(U1034="TBD","TBD",IF(U1034="N/A","N/A","W"&amp;TEXT(WEEKNUM(U1034,21),"00")&amp;" "&amp;YEAR(U1034))))</f>
        <v>W28 2023</v>
      </c>
      <c r="W1034" s="23">
        <v>45105</v>
      </c>
      <c r="X1034" s="23"/>
      <c r="Y1034" s="23" t="str">
        <f>IF(X1034="","",IF(X1034="TBD","TBD",IF(X1034="N/A","N/A","W"&amp;TEXT(WEEKNUM(X1034,21),"00")&amp;" "&amp;YEAR(X1034))))</f>
        <v/>
      </c>
      <c r="Z1034" s="23">
        <v>45265</v>
      </c>
      <c r="AA1034" s="23">
        <v>45267</v>
      </c>
      <c r="AB1034" s="24">
        <f>+IF(Z1034="",0,AA1034-Z1034)</f>
        <v>2</v>
      </c>
      <c r="AC1034" s="21" t="s">
        <v>324</v>
      </c>
      <c r="AD1034" s="21" t="s">
        <v>7660</v>
      </c>
      <c r="AE1034" s="23">
        <v>45273</v>
      </c>
      <c r="AF1034" s="25" t="str">
        <f>IF(AE1034="","",IF(AE1034="TBD","TBD",IF(AE1034="N/A","N/A","W"&amp;TEXT(WEEKNUM(AE1034,21),"00")&amp;" "&amp;YEAR(AE1034))))</f>
        <v>W50 2023</v>
      </c>
      <c r="AG1034" s="21" t="s">
        <v>324</v>
      </c>
      <c r="AH1034" s="21"/>
      <c r="AI1034" s="23">
        <v>45267</v>
      </c>
      <c r="AJ1034" s="25" t="str">
        <f>IF(AI1034="","",IF(AI1034="TBD","TBD",IF(AI1034="N/A","N/A","W"&amp;TEXT(WEEKNUM(AI1034,21),"00")&amp;" "&amp;YEAR(AI1034))))</f>
        <v>W49 2023</v>
      </c>
      <c r="AK1034" s="21" t="s">
        <v>324</v>
      </c>
      <c r="AL1034" s="21"/>
      <c r="AM1034" s="23">
        <v>45271</v>
      </c>
      <c r="AN1034" s="25" t="str">
        <f>IF(AM1034="","",IF(AM1034="TBD","TBD",IF(AM1034="N/A","N/A","W"&amp;TEXT(WEEKNUM(AM1034,21),"00")&amp;" "&amp;YEAR(AM1034))))</f>
        <v>W50 2023</v>
      </c>
      <c r="AO1034" s="21" t="s">
        <v>324</v>
      </c>
      <c r="AP1034" s="21" t="s">
        <v>7661</v>
      </c>
      <c r="AQ1034" s="23">
        <v>45272</v>
      </c>
      <c r="AR1034" s="25" t="str">
        <f>IF(AQ1034="","",IF(AQ1034="TBD","TBD",IF(AQ1034="N/A","N/A","W"&amp;TEXT(WEEKNUM(AQ1034,21),"00")&amp;" "&amp;YEAR(AQ1034))))</f>
        <v>W50 2023</v>
      </c>
      <c r="AS1034" s="21"/>
      <c r="AT1034" s="21"/>
      <c r="AU1034" s="23"/>
      <c r="AV1034" s="25" t="s">
        <v>252</v>
      </c>
      <c r="AW1034" s="23">
        <v>45278</v>
      </c>
      <c r="AX1034" s="25" t="str">
        <f>IF(AW1034="","",IF(AW1034="TBD","TBD",IF(AW1034="N/A","N/A","W"&amp;TEXT(WEEKNUM(AW1034,21),"00")&amp;" "&amp;YEAR(AW1034))))</f>
        <v>W51 2023</v>
      </c>
      <c r="AY1034" s="21" t="s">
        <v>327</v>
      </c>
      <c r="AZ1034" s="21" t="s">
        <v>328</v>
      </c>
      <c r="BA1034" s="21" t="s">
        <v>329</v>
      </c>
      <c r="BB1034" s="23">
        <v>45301</v>
      </c>
      <c r="BC1034" s="23">
        <v>45338</v>
      </c>
      <c r="BD1034" s="23">
        <v>45341</v>
      </c>
      <c r="BE1034" s="25" t="str">
        <f>IF(BD1034="","",IF(BD1034="TBD","TBD",IF(BD1034="N/A","N/A","W"&amp;TEXT(WEEKNUM(BD1034,21),"00")&amp;" "&amp;YEAR(BD1034))))</f>
        <v>W08 2024</v>
      </c>
      <c r="BF1034" s="23">
        <v>45345</v>
      </c>
      <c r="BG1034" s="25" t="str">
        <f>IF(BF1034="","",IF(BF1034="TBD","TBD",IF(BF1034="N/A","N/A","W"&amp;TEXT(WEEKNUM(BF1034,21),"00")&amp;" "&amp;YEAR(BF1034))))</f>
        <v>W08 2024</v>
      </c>
      <c r="BH1034" s="24">
        <f>+IF(BF1034="",0,(BF1034-BD1034))</f>
        <v>4</v>
      </c>
      <c r="BI1034" s="26" t="s">
        <v>330</v>
      </c>
      <c r="BJ1034" s="26"/>
      <c r="BK1034" s="27">
        <v>45309</v>
      </c>
      <c r="BL1034" s="25" t="str">
        <f>IF(BK1034="","",IF(BK1034="TBD","TBD",IF(BK1034="N/A","N/A","W"&amp;TEXT(WEEKNUM(BK1034,21),"00")&amp;" "&amp;YEAR(BK1034))))</f>
        <v>W03 2024</v>
      </c>
      <c r="BM1034" s="21" t="s">
        <v>330</v>
      </c>
      <c r="BN1034" s="124" t="s">
        <v>7662</v>
      </c>
      <c r="BO1034" s="23">
        <v>45302</v>
      </c>
      <c r="BP1034" s="25" t="str">
        <f>IF(BO1034="","",IF(BO1034="TBD","TBD",IF(BO1034="N/A","N/A","W"&amp;TEXT(WEEKNUM(BO1034,21),"00")&amp;" "&amp;YEAR(BO1034))))</f>
        <v>W02 2024</v>
      </c>
      <c r="BQ1034" s="21" t="s">
        <v>330</v>
      </c>
      <c r="BR1034" s="21" t="s">
        <v>7663</v>
      </c>
      <c r="BS1034" s="334">
        <v>45315</v>
      </c>
      <c r="BT1034" s="25" t="str">
        <f t="shared" si="55"/>
        <v>W04 2024</v>
      </c>
      <c r="BU1034" s="21" t="s">
        <v>330</v>
      </c>
      <c r="BV1034" s="22" t="s">
        <v>7664</v>
      </c>
      <c r="BW1034" s="347">
        <v>45314</v>
      </c>
      <c r="BX1034" s="25" t="str">
        <f t="shared" si="56"/>
        <v>W04 2024</v>
      </c>
      <c r="BY1034" s="67">
        <v>45341</v>
      </c>
      <c r="BZ1034" s="25" t="str">
        <f>IF(BY1034="","",IF(BY1034="TBD","TBD",IF(BY1034="N/A","N/A","W"&amp;TEXT(WEEKNUM(BY1034,21),"00")&amp;" "&amp;YEAR(BY1034))))</f>
        <v>W08 2024</v>
      </c>
      <c r="CA1034" s="22" t="s">
        <v>335</v>
      </c>
      <c r="CB1034" s="21" t="s">
        <v>336</v>
      </c>
      <c r="CC1034" s="21" t="s">
        <v>336</v>
      </c>
      <c r="CD1034" s="21"/>
      <c r="CE1034" s="23" t="s">
        <v>338</v>
      </c>
      <c r="CF1034" s="23">
        <v>45401</v>
      </c>
      <c r="CG1034" s="23"/>
      <c r="CH1034" s="23">
        <v>45401</v>
      </c>
      <c r="CI1034" s="25" t="str">
        <f>IF(CH1034="","",IF(CH1034="TBD","TBD",IF(CH1034="N/A","N/A","W"&amp;TEXT(WEEKNUM(CH1034,21),"00")&amp;" "&amp;YEAR(CH1034))))</f>
        <v>W16 2024</v>
      </c>
      <c r="CJ1034" s="23">
        <v>45408</v>
      </c>
      <c r="CK1034" s="25" t="str">
        <f>IF(CJ1034="","",IF(CJ1034="TBD","TBD",IF(CJ1034="N/A","N/A","W"&amp;TEXT(WEEKNUM(CJ1034,21),"00")&amp;" "&amp;YEAR(CJ1034))))</f>
        <v>W17 2024</v>
      </c>
      <c r="CL1034" s="24">
        <f>+IF(CJ1034="",0,(CJ1034-CH1034))</f>
        <v>7</v>
      </c>
      <c r="CM1034" s="21" t="s">
        <v>339</v>
      </c>
      <c r="CN1034" s="21" t="s">
        <v>7665</v>
      </c>
      <c r="CO1034" s="23">
        <v>45407</v>
      </c>
      <c r="CP1034" s="25" t="str">
        <f>IF(CO1034="","",IF(CO1034="TBD","TBD",IF(CO1034="N/A","N/A","W"&amp;TEXT(WEEKNUM(CO1034,21),"00")&amp;" "&amp;YEAR(CO1034))))</f>
        <v>W17 2024</v>
      </c>
      <c r="CQ1034" s="23" t="s">
        <v>339</v>
      </c>
      <c r="CR1034" s="23"/>
      <c r="CS1034" s="23">
        <v>45407</v>
      </c>
      <c r="CT1034" s="25" t="str">
        <f>IF(CS1034="","",IF(CS1034="TBD","TBD",IF(CS1034="N/A","N/A","W"&amp;TEXT(WEEKNUM(CS1034,21),"00")&amp;" "&amp;YEAR(CS1034))))</f>
        <v>W17 2024</v>
      </c>
      <c r="CU1034" s="21" t="s">
        <v>339</v>
      </c>
      <c r="CV1034" s="21"/>
      <c r="CW1034" s="23">
        <v>45408</v>
      </c>
      <c r="CX1034" s="25" t="str">
        <f>IF(CW1034="","",IF(CW1034="TBD","TBD",IF(CW1034="N/A","N/A","W"&amp;TEXT(WEEKNUM(CW1034,21),"00")&amp;" "&amp;YEAR(CW1034))))</f>
        <v>W17 2024</v>
      </c>
      <c r="CY1034" s="21" t="s">
        <v>339</v>
      </c>
      <c r="CZ1034" s="21"/>
      <c r="DA1034" s="23">
        <v>45408</v>
      </c>
      <c r="DB1034" s="25" t="str">
        <f>IF(DA1034="","",IF(DA1034="TBD","TBD",IF(DA1034="N/A","N/A","W"&amp;TEXT(WEEKNUM(DA1034,21),"00")&amp;" "&amp;YEAR(DA1034))))</f>
        <v>W17 2024</v>
      </c>
      <c r="DC1034" s="23">
        <v>45432</v>
      </c>
      <c r="DD1034" s="25" t="str">
        <f>IF(DC1034="","",IF(DC1034="TBD","TBD",IF(DC1034="N/A","N/A","W"&amp;TEXT(WEEKNUM(DC1034,21),"00")&amp;" "&amp;YEAR(DC1034))))</f>
        <v>W21 2024</v>
      </c>
      <c r="DE1034" s="21" t="s">
        <v>392</v>
      </c>
      <c r="DF1034" s="23"/>
      <c r="DG1034" s="21" t="s">
        <v>259</v>
      </c>
      <c r="DH1034" s="21">
        <v>0</v>
      </c>
      <c r="DI1034" s="18"/>
      <c r="DJ1034" s="18"/>
      <c r="DK1034" s="21" t="s">
        <v>260</v>
      </c>
      <c r="DL1034" s="21" t="s">
        <v>341</v>
      </c>
      <c r="DM1034" s="21"/>
      <c r="DN1034" s="23">
        <v>45583</v>
      </c>
      <c r="DO1034" s="23">
        <v>45583</v>
      </c>
      <c r="DP1034" s="23"/>
      <c r="DQ1034" s="23" t="s">
        <v>262</v>
      </c>
      <c r="DR1034" s="23"/>
      <c r="DS1034" s="23">
        <v>45603</v>
      </c>
      <c r="DT1034" s="23" t="s">
        <v>502</v>
      </c>
      <c r="DU1034" s="23">
        <v>45439</v>
      </c>
      <c r="DV1034" s="23">
        <v>45728</v>
      </c>
      <c r="DW1034" s="23" t="s">
        <v>342</v>
      </c>
      <c r="DX1034" s="23"/>
      <c r="DY1034" s="18"/>
      <c r="DZ1034" s="18"/>
      <c r="EA1034" s="18" t="s">
        <v>7610</v>
      </c>
      <c r="EB1034" s="21" t="s">
        <v>41</v>
      </c>
      <c r="EC1034" s="18" t="s">
        <v>234</v>
      </c>
      <c r="ED1034" s="18"/>
      <c r="EE1034" s="18"/>
      <c r="EF1034" s="55"/>
      <c r="EG1034" s="55"/>
      <c r="EH1034" s="18"/>
      <c r="EI1034" s="18">
        <v>0</v>
      </c>
      <c r="EJ1034" s="29" t="str">
        <f>K1034&amp;AY1034&amp;CA1034&amp;DE1034&amp;DT1034&amp;DW1034</f>
        <v>VigenteTSS Aprobado 4GIng Aprobada 4GAs Built Aprobado con Observaciones 4GIntegradoOn Air</v>
      </c>
    </row>
    <row r="1035" spans="1:140" ht="12" hidden="1" customHeight="1">
      <c r="A1035" s="30" t="str">
        <f>IFERROR(IF(VLOOKUP(B1035,SEARCH!A:A,1,0)=B1035,"OK",""),"")</f>
        <v/>
      </c>
      <c r="B1035" s="31" t="s">
        <v>7666</v>
      </c>
      <c r="C1035" s="15" t="s">
        <v>7667</v>
      </c>
      <c r="D1035" s="16">
        <v>8</v>
      </c>
      <c r="E1035" s="16">
        <v>-37.722920000000002</v>
      </c>
      <c r="F1035" s="16">
        <v>-72.239609999999999</v>
      </c>
      <c r="G1035" s="16" t="s">
        <v>1038</v>
      </c>
      <c r="H1035" s="16" t="s">
        <v>7327</v>
      </c>
      <c r="I1035" s="16" t="s">
        <v>7668</v>
      </c>
      <c r="J1035" s="16" t="s">
        <v>3</v>
      </c>
      <c r="K1035" s="16" t="s">
        <v>3</v>
      </c>
      <c r="L1035" s="16" t="s">
        <v>247</v>
      </c>
      <c r="M1035" s="103"/>
      <c r="N1035" s="18"/>
      <c r="O1035" s="19" t="s">
        <v>3051</v>
      </c>
      <c r="P1035" s="19" t="s">
        <v>248</v>
      </c>
      <c r="Q1035" s="18"/>
      <c r="R1035" s="21" t="s">
        <v>381</v>
      </c>
      <c r="S1035" s="21" t="s">
        <v>7669</v>
      </c>
      <c r="T1035" s="22" t="s">
        <v>7633</v>
      </c>
      <c r="U1035" s="23">
        <v>45160</v>
      </c>
      <c r="V1035" s="21" t="str">
        <f>IF(U1035="","",IF(U1035="TBD","TBD",IF(U1035="N/A","N/A","W"&amp;TEXT(WEEKNUM(U1035,21),"00")&amp;" "&amp;YEAR(U1035))))</f>
        <v>W34 2023</v>
      </c>
      <c r="W1035" s="23">
        <v>45048</v>
      </c>
      <c r="X1035" s="23"/>
      <c r="Y1035" s="23" t="str">
        <f>IF(X1035="","",IF(X1035="TBD","TBD",IF(X1035="N/A","N/A","W"&amp;TEXT(WEEKNUM(X1035,21),"00")&amp;" "&amp;YEAR(X1035))))</f>
        <v/>
      </c>
      <c r="Z1035" s="23"/>
      <c r="AA1035" s="23"/>
      <c r="AB1035" s="24">
        <f>+IF(Z1035="",0,AA1035-Z1035)</f>
        <v>0</v>
      </c>
      <c r="AC1035" s="21" t="s">
        <v>324</v>
      </c>
      <c r="AD1035" s="21">
        <v>0</v>
      </c>
      <c r="AE1035" s="23">
        <v>45117</v>
      </c>
      <c r="AF1035" s="25" t="str">
        <f>IF(AE1035="","",IF(AE1035="TBD","TBD",IF(AE1035="N/A","N/A","W"&amp;TEXT(WEEKNUM(AE1035,21),"00")&amp;" "&amp;YEAR(AE1035))))</f>
        <v>W28 2023</v>
      </c>
      <c r="AG1035" s="21" t="s">
        <v>324</v>
      </c>
      <c r="AH1035" s="21"/>
      <c r="AI1035" s="23">
        <v>45063</v>
      </c>
      <c r="AJ1035" s="25" t="str">
        <f>IF(AI1035="","",IF(AI1035="TBD","TBD",IF(AI1035="N/A","N/A","W"&amp;TEXT(WEEKNUM(AI1035,21),"00")&amp;" "&amp;YEAR(AI1035))))</f>
        <v>W20 2023</v>
      </c>
      <c r="AK1035" s="21" t="s">
        <v>324</v>
      </c>
      <c r="AL1035" s="21"/>
      <c r="AM1035" s="23">
        <v>45065</v>
      </c>
      <c r="AN1035" s="25" t="str">
        <f>IF(AM1035="","",IF(AM1035="TBD","TBD",IF(AM1035="N/A","N/A","W"&amp;TEXT(WEEKNUM(AM1035,21),"00")&amp;" "&amp;YEAR(AM1035))))</f>
        <v>W20 2023</v>
      </c>
      <c r="AO1035" s="21" t="s">
        <v>324</v>
      </c>
      <c r="AP1035" s="21"/>
      <c r="AQ1035" s="23">
        <v>45070</v>
      </c>
      <c r="AR1035" s="25" t="str">
        <f>IF(AQ1035="","",IF(AQ1035="TBD","TBD",IF(AQ1035="N/A","N/A","W"&amp;TEXT(WEEKNUM(AQ1035,21),"00")&amp;" "&amp;YEAR(AQ1035))))</f>
        <v>W21 2023</v>
      </c>
      <c r="AS1035" s="21"/>
      <c r="AT1035" s="21"/>
      <c r="AU1035" s="23"/>
      <c r="AV1035" s="25" t="s">
        <v>252</v>
      </c>
      <c r="AW1035" s="23">
        <v>45117</v>
      </c>
      <c r="AX1035" s="25" t="str">
        <f>IF(AW1035="","",IF(AW1035="TBD","TBD",IF(AW1035="N/A","N/A","W"&amp;TEXT(WEEKNUM(AW1035,21),"00")&amp;" "&amp;YEAR(AW1035))))</f>
        <v>W28 2023</v>
      </c>
      <c r="AY1035" s="21" t="s">
        <v>327</v>
      </c>
      <c r="AZ1035" s="21" t="s">
        <v>328</v>
      </c>
      <c r="BA1035" s="21" t="s">
        <v>255</v>
      </c>
      <c r="BB1035" s="23"/>
      <c r="BC1035" s="23"/>
      <c r="BD1035" s="23"/>
      <c r="BE1035" s="25" t="str">
        <f>IF(BD1035="","",IF(BD1035="TBD","TBD",IF(BD1035="N/A","N/A","W"&amp;TEXT(WEEKNUM(BD1035,21),"00")&amp;" "&amp;YEAR(BD1035))))</f>
        <v/>
      </c>
      <c r="BF1035" s="23"/>
      <c r="BG1035" s="25" t="str">
        <f>IF(BF1035="","",IF(BF1035="TBD","TBD",IF(BF1035="N/A","N/A","W"&amp;TEXT(WEEKNUM(BF1035,21),"00")&amp;" "&amp;YEAR(BF1035))))</f>
        <v/>
      </c>
      <c r="BH1035" s="24">
        <f>+IF(BF1035="",0,(BF1035-BD1035))</f>
        <v>0</v>
      </c>
      <c r="BI1035" s="26" t="s">
        <v>256</v>
      </c>
      <c r="BJ1035" s="26"/>
      <c r="BK1035" s="27"/>
      <c r="BL1035" s="25" t="str">
        <f>IF(BK1035="","",IF(BK1035="TBD","TBD",IF(BK1035="N/A","N/A","W"&amp;TEXT(WEEKNUM(BK1035,21),"00")&amp;" "&amp;YEAR(BK1035))))</f>
        <v/>
      </c>
      <c r="BM1035" s="21" t="s">
        <v>256</v>
      </c>
      <c r="BN1035" s="124"/>
      <c r="BO1035" s="23"/>
      <c r="BP1035" s="25" t="str">
        <f>IF(BO1035="","",IF(BO1035="TBD","TBD",IF(BO1035="N/A","N/A","W"&amp;TEXT(WEEKNUM(BO1035,21),"00")&amp;" "&amp;YEAR(BO1035))))</f>
        <v/>
      </c>
      <c r="BQ1035" s="21" t="s">
        <v>256</v>
      </c>
      <c r="BR1035" s="21"/>
      <c r="BS1035" s="334"/>
      <c r="BT1035" s="25" t="str">
        <f t="shared" si="55"/>
        <v/>
      </c>
      <c r="BU1035" s="21" t="s">
        <v>256</v>
      </c>
      <c r="BV1035" s="22"/>
      <c r="BW1035" s="347"/>
      <c r="BX1035" s="25" t="str">
        <f t="shared" si="56"/>
        <v/>
      </c>
      <c r="BY1035" s="67"/>
      <c r="BZ1035" s="25" t="str">
        <f>IF(BY1035="","",IF(BY1035="TBD","TBD",IF(BY1035="N/A","N/A","W"&amp;TEXT(WEEKNUM(BY1035,21),"00")&amp;" "&amp;YEAR(BY1035))))</f>
        <v/>
      </c>
      <c r="CA1035" s="21" t="s">
        <v>257</v>
      </c>
      <c r="CB1035" s="21">
        <v>0</v>
      </c>
      <c r="CC1035" s="21"/>
      <c r="CD1035" s="21"/>
      <c r="CE1035" s="23"/>
      <c r="CF1035" s="23"/>
      <c r="CG1035" s="23"/>
      <c r="CH1035" s="23"/>
      <c r="CI1035" s="25" t="str">
        <f>IF(CH1035="","",IF(CH1035="TBD","TBD",IF(CH1035="N/A","N/A","W"&amp;TEXT(WEEKNUM(CH1035,21),"00")&amp;" "&amp;YEAR(CH1035))))</f>
        <v/>
      </c>
      <c r="CJ1035" s="23"/>
      <c r="CK1035" s="25" t="str">
        <f>IF(CJ1035="","",IF(CJ1035="TBD","TBD",IF(CJ1035="N/A","N/A","W"&amp;TEXT(WEEKNUM(CJ1035,21),"00")&amp;" "&amp;YEAR(CJ1035))))</f>
        <v/>
      </c>
      <c r="CL1035" s="24">
        <f>+IF(CJ1035="",0,(CJ1035-CH1035))</f>
        <v>0</v>
      </c>
      <c r="CM1035" s="21" t="s">
        <v>258</v>
      </c>
      <c r="CN1035" s="21"/>
      <c r="CO1035" s="23"/>
      <c r="CP1035" s="25" t="str">
        <f>IF(CO1035="","",IF(CO1035="TBD","TBD",IF(CO1035="N/A","N/A","W"&amp;TEXT(WEEKNUM(CO1035,21),"00")&amp;" "&amp;YEAR(CO1035))))</f>
        <v/>
      </c>
      <c r="CQ1035" s="23" t="s">
        <v>258</v>
      </c>
      <c r="CR1035" s="23"/>
      <c r="CS1035" s="23"/>
      <c r="CT1035" s="25" t="str">
        <f>IF(CS1035="","",IF(CS1035="TBD","TBD",IF(CS1035="N/A","N/A","W"&amp;TEXT(WEEKNUM(CS1035,21),"00")&amp;" "&amp;YEAR(CS1035))))</f>
        <v/>
      </c>
      <c r="CU1035" s="21" t="s">
        <v>258</v>
      </c>
      <c r="CV1035" s="21"/>
      <c r="CW1035" s="23"/>
      <c r="CX1035" s="25" t="str">
        <f>IF(CW1035="","",IF(CW1035="TBD","TBD",IF(CW1035="N/A","N/A","W"&amp;TEXT(WEEKNUM(CW1035,21),"00")&amp;" "&amp;YEAR(CW1035))))</f>
        <v/>
      </c>
      <c r="CY1035" s="21" t="s">
        <v>258</v>
      </c>
      <c r="CZ1035" s="21"/>
      <c r="DA1035" s="23"/>
      <c r="DB1035" s="25" t="str">
        <f>IF(DA1035="","",IF(DA1035="TBD","TBD",IF(DA1035="N/A","N/A","W"&amp;TEXT(WEEKNUM(DA1035,21),"00")&amp;" "&amp;YEAR(DA1035))))</f>
        <v/>
      </c>
      <c r="DC1035" s="23"/>
      <c r="DD1035" s="25" t="str">
        <f>IF(DC1035="","",IF(DC1035="TBD","TBD",IF(DC1035="N/A","N/A","W"&amp;TEXT(WEEKNUM(DC1035,21),"00")&amp;" "&amp;YEAR(DC1035))))</f>
        <v/>
      </c>
      <c r="DE1035" s="21" t="s">
        <v>258</v>
      </c>
      <c r="DF1035" s="23"/>
      <c r="DG1035" s="21" t="s">
        <v>259</v>
      </c>
      <c r="DH1035" s="18"/>
      <c r="DI1035" s="18"/>
      <c r="DJ1035" s="18"/>
      <c r="DK1035" s="21" t="s">
        <v>260</v>
      </c>
      <c r="DL1035" s="21" t="s">
        <v>275</v>
      </c>
      <c r="DM1035" s="21"/>
      <c r="DN1035" s="23"/>
      <c r="DO1035" s="23"/>
      <c r="DP1035" s="23"/>
      <c r="DQ1035" s="23" t="s">
        <v>262</v>
      </c>
      <c r="DR1035" s="23"/>
      <c r="DS1035" s="23"/>
      <c r="DT1035" s="23"/>
      <c r="DU1035" s="23"/>
      <c r="DV1035" s="23"/>
      <c r="DW1035" s="23"/>
      <c r="DX1035" s="23"/>
      <c r="DY1035" s="18"/>
      <c r="DZ1035" s="18"/>
      <c r="EA1035" s="18"/>
      <c r="EB1035" s="21" t="s">
        <v>34</v>
      </c>
      <c r="EC1035" s="18"/>
      <c r="ED1035" s="18"/>
      <c r="EE1035" s="18"/>
      <c r="EF1035" s="55"/>
      <c r="EG1035" s="55"/>
      <c r="EH1035" s="18"/>
      <c r="EI1035" s="18">
        <v>0</v>
      </c>
      <c r="EJ1035" s="29" t="str">
        <f>K1035&amp;AY1035&amp;CA1035&amp;DE1035&amp;DT1035&amp;DW1035</f>
        <v>No VigenteTSS Aprobado 4GIng No Recibida 4GAs Built No Recibido</v>
      </c>
    </row>
    <row r="1036" spans="1:140" ht="12" hidden="1" customHeight="1">
      <c r="A1036" s="30" t="str">
        <f>IFERROR(IF(VLOOKUP(B1036,SEARCH!A:A,1,0)=B1036,"OK",""),"")</f>
        <v/>
      </c>
      <c r="B1036" s="31" t="s">
        <v>7670</v>
      </c>
      <c r="C1036" s="15" t="s">
        <v>7671</v>
      </c>
      <c r="D1036" s="16">
        <v>9</v>
      </c>
      <c r="E1036" s="16">
        <v>-39.305399999999999</v>
      </c>
      <c r="F1036" s="16">
        <v>-72.216899999999995</v>
      </c>
      <c r="G1036" s="16" t="s">
        <v>299</v>
      </c>
      <c r="H1036" s="16" t="s">
        <v>2360</v>
      </c>
      <c r="I1036" s="16" t="s">
        <v>7672</v>
      </c>
      <c r="J1036" s="16" t="s">
        <v>3</v>
      </c>
      <c r="K1036" s="16" t="s">
        <v>3</v>
      </c>
      <c r="L1036" s="16" t="s">
        <v>247</v>
      </c>
      <c r="M1036" s="103"/>
      <c r="N1036" s="18"/>
      <c r="O1036" s="19" t="s">
        <v>3051</v>
      </c>
      <c r="P1036" s="19" t="s">
        <v>380</v>
      </c>
      <c r="Q1036" s="18"/>
      <c r="R1036" s="21" t="s">
        <v>1437</v>
      </c>
      <c r="S1036" s="21">
        <v>10</v>
      </c>
      <c r="T1036" s="22" t="s">
        <v>7673</v>
      </c>
      <c r="U1036" s="23">
        <v>45118</v>
      </c>
      <c r="V1036" s="21" t="str">
        <f>IF(U1036="","",IF(U1036="TBD","TBD",IF(U1036="N/A","N/A","W"&amp;TEXT(WEEKNUM(U1036,21),"00")&amp;" "&amp;YEAR(U1036))))</f>
        <v>W28 2023</v>
      </c>
      <c r="W1036" s="23">
        <v>45006</v>
      </c>
      <c r="X1036" s="23"/>
      <c r="Y1036" s="23" t="str">
        <f>IF(X1036="","",IF(X1036="TBD","TBD",IF(X1036="N/A","N/A","W"&amp;TEXT(WEEKNUM(X1036,21),"00")&amp;" "&amp;YEAR(X1036))))</f>
        <v/>
      </c>
      <c r="Z1036" s="23"/>
      <c r="AA1036" s="23"/>
      <c r="AB1036" s="24">
        <f>+IF(Z1036="",0,AA1036-Z1036)</f>
        <v>0</v>
      </c>
      <c r="AC1036" s="21" t="s">
        <v>324</v>
      </c>
      <c r="AD1036" s="21">
        <v>0</v>
      </c>
      <c r="AE1036" s="23">
        <v>45100</v>
      </c>
      <c r="AF1036" s="25" t="str">
        <f>IF(AE1036="","",IF(AE1036="TBD","TBD",IF(AE1036="N/A","N/A","W"&amp;TEXT(WEEKNUM(AE1036,21),"00")&amp;" "&amp;YEAR(AE1036))))</f>
        <v>W25 2023</v>
      </c>
      <c r="AG1036" s="21" t="s">
        <v>324</v>
      </c>
      <c r="AH1036" s="21"/>
      <c r="AI1036" s="23">
        <v>45050</v>
      </c>
      <c r="AJ1036" s="25" t="str">
        <f>IF(AI1036="","",IF(AI1036="TBD","TBD",IF(AI1036="N/A","N/A","W"&amp;TEXT(WEEKNUM(AI1036,21),"00")&amp;" "&amp;YEAR(AI1036))))</f>
        <v>W18 2023</v>
      </c>
      <c r="AK1036" s="21" t="s">
        <v>324</v>
      </c>
      <c r="AL1036" s="21"/>
      <c r="AM1036" s="23">
        <v>45050</v>
      </c>
      <c r="AN1036" s="25" t="str">
        <f>IF(AM1036="","",IF(AM1036="TBD","TBD",IF(AM1036="N/A","N/A","W"&amp;TEXT(WEEKNUM(AM1036,21),"00")&amp;" "&amp;YEAR(AM1036))))</f>
        <v>W18 2023</v>
      </c>
      <c r="AO1036" s="21" t="s">
        <v>324</v>
      </c>
      <c r="AP1036" s="21"/>
      <c r="AQ1036" s="23">
        <v>45070</v>
      </c>
      <c r="AR1036" s="25" t="str">
        <f>IF(AQ1036="","",IF(AQ1036="TBD","TBD",IF(AQ1036="N/A","N/A","W"&amp;TEXT(WEEKNUM(AQ1036,21),"00")&amp;" "&amp;YEAR(AQ1036))))</f>
        <v>W21 2023</v>
      </c>
      <c r="AS1036" s="21"/>
      <c r="AT1036" s="21"/>
      <c r="AU1036" s="23"/>
      <c r="AV1036" s="25" t="s">
        <v>252</v>
      </c>
      <c r="AW1036" s="23">
        <v>45100</v>
      </c>
      <c r="AX1036" s="25" t="str">
        <f>IF(AW1036="","",IF(AW1036="TBD","TBD",IF(AW1036="N/A","N/A","W"&amp;TEXT(WEEKNUM(AW1036,21),"00")&amp;" "&amp;YEAR(AW1036))))</f>
        <v>W25 2023</v>
      </c>
      <c r="AY1036" s="21" t="s">
        <v>327</v>
      </c>
      <c r="AZ1036" s="21" t="s">
        <v>328</v>
      </c>
      <c r="BA1036" s="21" t="s">
        <v>255</v>
      </c>
      <c r="BB1036" s="23"/>
      <c r="BC1036" s="23"/>
      <c r="BD1036" s="23"/>
      <c r="BE1036" s="25" t="str">
        <f>IF(BD1036="","",IF(BD1036="TBD","TBD",IF(BD1036="N/A","N/A","W"&amp;TEXT(WEEKNUM(BD1036,21),"00")&amp;" "&amp;YEAR(BD1036))))</f>
        <v/>
      </c>
      <c r="BF1036" s="23"/>
      <c r="BG1036" s="25" t="str">
        <f>IF(BF1036="","",IF(BF1036="TBD","TBD",IF(BF1036="N/A","N/A","W"&amp;TEXT(WEEKNUM(BF1036,21),"00")&amp;" "&amp;YEAR(BF1036))))</f>
        <v/>
      </c>
      <c r="BH1036" s="24">
        <f>+IF(BF1036="",0,(BF1036-BD1036))</f>
        <v>0</v>
      </c>
      <c r="BI1036" s="26" t="s">
        <v>256</v>
      </c>
      <c r="BJ1036" s="26"/>
      <c r="BK1036" s="27"/>
      <c r="BL1036" s="25" t="str">
        <f>IF(BK1036="","",IF(BK1036="TBD","TBD",IF(BK1036="N/A","N/A","W"&amp;TEXT(WEEKNUM(BK1036,21),"00")&amp;" "&amp;YEAR(BK1036))))</f>
        <v/>
      </c>
      <c r="BM1036" s="21" t="s">
        <v>256</v>
      </c>
      <c r="BN1036" s="124"/>
      <c r="BO1036" s="23"/>
      <c r="BP1036" s="25" t="str">
        <f>IF(BO1036="","",IF(BO1036="TBD","TBD",IF(BO1036="N/A","N/A","W"&amp;TEXT(WEEKNUM(BO1036,21),"00")&amp;" "&amp;YEAR(BO1036))))</f>
        <v/>
      </c>
      <c r="BQ1036" s="21" t="s">
        <v>256</v>
      </c>
      <c r="BR1036" s="21"/>
      <c r="BS1036" s="334"/>
      <c r="BT1036" s="25" t="str">
        <f t="shared" si="55"/>
        <v/>
      </c>
      <c r="BU1036" s="21" t="s">
        <v>256</v>
      </c>
      <c r="BV1036" s="22"/>
      <c r="BW1036" s="347"/>
      <c r="BX1036" s="25" t="str">
        <f t="shared" si="56"/>
        <v/>
      </c>
      <c r="BY1036" s="67"/>
      <c r="BZ1036" s="25" t="str">
        <f>IF(BY1036="","",IF(BY1036="TBD","TBD",IF(BY1036="N/A","N/A","W"&amp;TEXT(WEEKNUM(BY1036,21),"00")&amp;" "&amp;YEAR(BY1036))))</f>
        <v/>
      </c>
      <c r="CA1036" s="21" t="s">
        <v>257</v>
      </c>
      <c r="CB1036" s="21">
        <v>0</v>
      </c>
      <c r="CC1036" s="21"/>
      <c r="CD1036" s="21"/>
      <c r="CE1036" s="23"/>
      <c r="CF1036" s="23"/>
      <c r="CG1036" s="23"/>
      <c r="CH1036" s="23"/>
      <c r="CI1036" s="25" t="str">
        <f>IF(CH1036="","",IF(CH1036="TBD","TBD",IF(CH1036="N/A","N/A","W"&amp;TEXT(WEEKNUM(CH1036,21),"00")&amp;" "&amp;YEAR(CH1036))))</f>
        <v/>
      </c>
      <c r="CJ1036" s="23"/>
      <c r="CK1036" s="25" t="str">
        <f>IF(CJ1036="","",IF(CJ1036="TBD","TBD",IF(CJ1036="N/A","N/A","W"&amp;TEXT(WEEKNUM(CJ1036,21),"00")&amp;" "&amp;YEAR(CJ1036))))</f>
        <v/>
      </c>
      <c r="CL1036" s="24">
        <f>+IF(CJ1036="",0,(CJ1036-CH1036))</f>
        <v>0</v>
      </c>
      <c r="CM1036" s="21" t="s">
        <v>258</v>
      </c>
      <c r="CN1036" s="21"/>
      <c r="CO1036" s="23"/>
      <c r="CP1036" s="25" t="str">
        <f>IF(CO1036="","",IF(CO1036="TBD","TBD",IF(CO1036="N/A","N/A","W"&amp;TEXT(WEEKNUM(CO1036,21),"00")&amp;" "&amp;YEAR(CO1036))))</f>
        <v/>
      </c>
      <c r="CQ1036" s="23" t="s">
        <v>258</v>
      </c>
      <c r="CR1036" s="23"/>
      <c r="CS1036" s="23"/>
      <c r="CT1036" s="25" t="str">
        <f>IF(CS1036="","",IF(CS1036="TBD","TBD",IF(CS1036="N/A","N/A","W"&amp;TEXT(WEEKNUM(CS1036,21),"00")&amp;" "&amp;YEAR(CS1036))))</f>
        <v/>
      </c>
      <c r="CU1036" s="21" t="s">
        <v>258</v>
      </c>
      <c r="CV1036" s="21"/>
      <c r="CW1036" s="23"/>
      <c r="CX1036" s="25" t="str">
        <f>IF(CW1036="","",IF(CW1036="TBD","TBD",IF(CW1036="N/A","N/A","W"&amp;TEXT(WEEKNUM(CW1036,21),"00")&amp;" "&amp;YEAR(CW1036))))</f>
        <v/>
      </c>
      <c r="CY1036" s="21" t="s">
        <v>258</v>
      </c>
      <c r="CZ1036" s="21"/>
      <c r="DA1036" s="23"/>
      <c r="DB1036" s="25" t="str">
        <f>IF(DA1036="","",IF(DA1036="TBD","TBD",IF(DA1036="N/A","N/A","W"&amp;TEXT(WEEKNUM(DA1036,21),"00")&amp;" "&amp;YEAR(DA1036))))</f>
        <v/>
      </c>
      <c r="DC1036" s="23"/>
      <c r="DD1036" s="25" t="str">
        <f>IF(DC1036="","",IF(DC1036="TBD","TBD",IF(DC1036="N/A","N/A","W"&amp;TEXT(WEEKNUM(DC1036,21),"00")&amp;" "&amp;YEAR(DC1036))))</f>
        <v/>
      </c>
      <c r="DE1036" s="21" t="s">
        <v>258</v>
      </c>
      <c r="DF1036" s="23"/>
      <c r="DG1036" s="21" t="s">
        <v>259</v>
      </c>
      <c r="DH1036" s="18"/>
      <c r="DI1036" s="18"/>
      <c r="DJ1036" s="18"/>
      <c r="DK1036" s="21" t="s">
        <v>260</v>
      </c>
      <c r="DL1036" s="21" t="s">
        <v>275</v>
      </c>
      <c r="DM1036" s="21"/>
      <c r="DN1036" s="23"/>
      <c r="DO1036" s="23"/>
      <c r="DP1036" s="23"/>
      <c r="DQ1036" s="23" t="s">
        <v>262</v>
      </c>
      <c r="DR1036" s="23"/>
      <c r="DS1036" s="23"/>
      <c r="DT1036" s="23"/>
      <c r="DU1036" s="23"/>
      <c r="DV1036" s="23"/>
      <c r="DW1036" s="23"/>
      <c r="DX1036" s="23"/>
      <c r="DY1036" s="18"/>
      <c r="DZ1036" s="18"/>
      <c r="EA1036" s="18"/>
      <c r="EB1036" s="21" t="s">
        <v>34</v>
      </c>
      <c r="EC1036" s="18"/>
      <c r="ED1036" s="18"/>
      <c r="EE1036" s="18"/>
      <c r="EF1036" s="55"/>
      <c r="EG1036" s="55"/>
      <c r="EH1036" s="18"/>
      <c r="EI1036" s="18">
        <v>0</v>
      </c>
      <c r="EJ1036" s="29" t="str">
        <f>K1036&amp;AY1036&amp;CA1036&amp;DE1036&amp;DT1036&amp;DW1036</f>
        <v>No VigenteTSS Aprobado 4GIng No Recibida 4GAs Built No Recibido</v>
      </c>
    </row>
    <row r="1037" spans="1:140" ht="12" hidden="1" customHeight="1">
      <c r="A1037" s="30" t="str">
        <f>IFERROR(IF(VLOOKUP(B1037,SEARCH!A:A,1,0)=B1037,"OK",""),"")</f>
        <v/>
      </c>
      <c r="B1037" s="31" t="s">
        <v>7674</v>
      </c>
      <c r="C1037" s="15" t="s">
        <v>7675</v>
      </c>
      <c r="D1037" s="16">
        <v>9</v>
      </c>
      <c r="E1037" s="16">
        <v>-38.712361000000001</v>
      </c>
      <c r="F1037" s="16">
        <v>-73.168778000000003</v>
      </c>
      <c r="G1037" s="16" t="s">
        <v>299</v>
      </c>
      <c r="H1037" s="16" t="s">
        <v>6508</v>
      </c>
      <c r="I1037" s="16" t="s">
        <v>7676</v>
      </c>
      <c r="J1037" s="16" t="s">
        <v>1736</v>
      </c>
      <c r="K1037" s="16" t="s">
        <v>3</v>
      </c>
      <c r="L1037" s="16" t="s">
        <v>247</v>
      </c>
      <c r="M1037" s="103"/>
      <c r="N1037" s="18"/>
      <c r="O1037" s="19" t="s">
        <v>3051</v>
      </c>
      <c r="P1037" s="19" t="s">
        <v>248</v>
      </c>
      <c r="Q1037" s="18"/>
      <c r="R1037" s="21" t="s">
        <v>831</v>
      </c>
      <c r="S1037" s="21">
        <v>12</v>
      </c>
      <c r="T1037" s="22" t="s">
        <v>7677</v>
      </c>
      <c r="U1037" s="23">
        <v>45160</v>
      </c>
      <c r="V1037" s="21" t="str">
        <f>IF(U1037="","",IF(U1037="TBD","TBD",IF(U1037="N/A","N/A","W"&amp;TEXT(WEEKNUM(U1037,21),"00")&amp;" "&amp;YEAR(U1037))))</f>
        <v>W34 2023</v>
      </c>
      <c r="W1037" s="23">
        <v>45160</v>
      </c>
      <c r="X1037" s="23"/>
      <c r="Y1037" s="23" t="str">
        <f>IF(X1037="","",IF(X1037="TBD","TBD",IF(X1037="N/A","N/A","W"&amp;TEXT(WEEKNUM(X1037,21),"00")&amp;" "&amp;YEAR(X1037))))</f>
        <v/>
      </c>
      <c r="Z1037" s="23">
        <v>45160</v>
      </c>
      <c r="AA1037" s="23">
        <v>45166</v>
      </c>
      <c r="AB1037" s="24">
        <f>+IF(Z1037="",0,AA1037-Z1037)</f>
        <v>6</v>
      </c>
      <c r="AC1037" s="21" t="s">
        <v>324</v>
      </c>
      <c r="AD1037" s="21"/>
      <c r="AE1037" s="23">
        <v>45169</v>
      </c>
      <c r="AF1037" s="25" t="str">
        <f>IF(AE1037="","",IF(AE1037="TBD","TBD",IF(AE1037="N/A","N/A","W"&amp;TEXT(WEEKNUM(AE1037,21),"00")&amp;" "&amp;YEAR(AE1037))))</f>
        <v>W35 2023</v>
      </c>
      <c r="AG1037" s="21" t="s">
        <v>324</v>
      </c>
      <c r="AH1037" s="21"/>
      <c r="AI1037" s="23">
        <v>45166</v>
      </c>
      <c r="AJ1037" s="25" t="str">
        <f>IF(AI1037="","",IF(AI1037="TBD","TBD",IF(AI1037="N/A","N/A","W"&amp;TEXT(WEEKNUM(AI1037,21),"00")&amp;" "&amp;YEAR(AI1037))))</f>
        <v>W35 2023</v>
      </c>
      <c r="AK1037" s="21" t="s">
        <v>324</v>
      </c>
      <c r="AL1037" s="21"/>
      <c r="AM1037" s="23">
        <v>45159</v>
      </c>
      <c r="AN1037" s="25" t="str">
        <f>IF(AM1037="","",IF(AM1037="TBD","TBD",IF(AM1037="N/A","N/A","W"&amp;TEXT(WEEKNUM(AM1037,21),"00")&amp;" "&amp;YEAR(AM1037))))</f>
        <v>W34 2023</v>
      </c>
      <c r="AO1037" s="21" t="s">
        <v>324</v>
      </c>
      <c r="AP1037" s="21" t="s">
        <v>7678</v>
      </c>
      <c r="AQ1037" s="23">
        <v>45257</v>
      </c>
      <c r="AR1037" s="25" t="str">
        <f>IF(AQ1037="","",IF(AQ1037="TBD","TBD",IF(AQ1037="N/A","N/A","W"&amp;TEXT(WEEKNUM(AQ1037,21),"00")&amp;" "&amp;YEAR(AQ1037))))</f>
        <v>W48 2023</v>
      </c>
      <c r="AS1037" s="21"/>
      <c r="AT1037" s="21"/>
      <c r="AU1037" s="23"/>
      <c r="AV1037" s="25" t="s">
        <v>252</v>
      </c>
      <c r="AW1037" s="23">
        <v>45257</v>
      </c>
      <c r="AX1037" s="25" t="str">
        <f>IF(AW1037="","",IF(AW1037="TBD","TBD",IF(AW1037="N/A","N/A","W"&amp;TEXT(WEEKNUM(AW1037,21),"00")&amp;" "&amp;YEAR(AW1037))))</f>
        <v>W48 2023</v>
      </c>
      <c r="AY1037" s="21" t="s">
        <v>327</v>
      </c>
      <c r="AZ1037" s="21" t="s">
        <v>328</v>
      </c>
      <c r="BA1037" s="21" t="s">
        <v>255</v>
      </c>
      <c r="BB1037" s="23"/>
      <c r="BC1037" s="23"/>
      <c r="BD1037" s="23"/>
      <c r="BE1037" s="25" t="str">
        <f>IF(BD1037="","",IF(BD1037="TBD","TBD",IF(BD1037="N/A","N/A","W"&amp;TEXT(WEEKNUM(BD1037,21),"00")&amp;" "&amp;YEAR(BD1037))))</f>
        <v/>
      </c>
      <c r="BF1037" s="23"/>
      <c r="BG1037" s="25" t="str">
        <f>IF(BF1037="","",IF(BF1037="TBD","TBD",IF(BF1037="N/A","N/A","W"&amp;TEXT(WEEKNUM(BF1037,21),"00")&amp;" "&amp;YEAR(BF1037))))</f>
        <v/>
      </c>
      <c r="BH1037" s="24">
        <f>+IF(BF1037="",0,(BF1037-BD1037))</f>
        <v>0</v>
      </c>
      <c r="BI1037" s="26" t="s">
        <v>256</v>
      </c>
      <c r="BJ1037" s="26"/>
      <c r="BK1037" s="27"/>
      <c r="BL1037" s="25" t="str">
        <f>IF(BK1037="","",IF(BK1037="TBD","TBD",IF(BK1037="N/A","N/A","W"&amp;TEXT(WEEKNUM(BK1037,21),"00")&amp;" "&amp;YEAR(BK1037))))</f>
        <v/>
      </c>
      <c r="BM1037" s="21" t="s">
        <v>256</v>
      </c>
      <c r="BN1037" s="124"/>
      <c r="BO1037" s="23"/>
      <c r="BP1037" s="25" t="str">
        <f>IF(BO1037="","",IF(BO1037="TBD","TBD",IF(BO1037="N/A","N/A","W"&amp;TEXT(WEEKNUM(BO1037,21),"00")&amp;" "&amp;YEAR(BO1037))))</f>
        <v/>
      </c>
      <c r="BQ1037" s="21" t="s">
        <v>256</v>
      </c>
      <c r="BR1037" s="21"/>
      <c r="BS1037" s="334"/>
      <c r="BT1037" s="25" t="str">
        <f t="shared" si="55"/>
        <v/>
      </c>
      <c r="BU1037" s="21" t="s">
        <v>256</v>
      </c>
      <c r="BV1037" s="22"/>
      <c r="BW1037" s="347"/>
      <c r="BX1037" s="25" t="str">
        <f t="shared" si="56"/>
        <v/>
      </c>
      <c r="BY1037" s="67"/>
      <c r="BZ1037" s="25" t="str">
        <f>IF(BY1037="","",IF(BY1037="TBD","TBD",IF(BY1037="N/A","N/A","W"&amp;TEXT(WEEKNUM(BY1037,21),"00")&amp;" "&amp;YEAR(BY1037))))</f>
        <v/>
      </c>
      <c r="CA1037" s="21" t="s">
        <v>257</v>
      </c>
      <c r="CB1037" s="21">
        <v>0</v>
      </c>
      <c r="CC1037" s="21"/>
      <c r="CD1037" s="21"/>
      <c r="CE1037" s="23"/>
      <c r="CF1037" s="23"/>
      <c r="CG1037" s="23"/>
      <c r="CH1037" s="23"/>
      <c r="CI1037" s="25" t="str">
        <f>IF(CH1037="","",IF(CH1037="TBD","TBD",IF(CH1037="N/A","N/A","W"&amp;TEXT(WEEKNUM(CH1037,21),"00")&amp;" "&amp;YEAR(CH1037))))</f>
        <v/>
      </c>
      <c r="CJ1037" s="23"/>
      <c r="CK1037" s="25" t="str">
        <f>IF(CJ1037="","",IF(CJ1037="TBD","TBD",IF(CJ1037="N/A","N/A","W"&amp;TEXT(WEEKNUM(CJ1037,21),"00")&amp;" "&amp;YEAR(CJ1037))))</f>
        <v/>
      </c>
      <c r="CL1037" s="24">
        <f>+IF(CJ1037="",0,(CJ1037-CH1037))</f>
        <v>0</v>
      </c>
      <c r="CM1037" s="21" t="s">
        <v>258</v>
      </c>
      <c r="CN1037" s="21"/>
      <c r="CO1037" s="23"/>
      <c r="CP1037" s="25" t="str">
        <f>IF(CO1037="","",IF(CO1037="TBD","TBD",IF(CO1037="N/A","N/A","W"&amp;TEXT(WEEKNUM(CO1037,21),"00")&amp;" "&amp;YEAR(CO1037))))</f>
        <v/>
      </c>
      <c r="CQ1037" s="23" t="s">
        <v>258</v>
      </c>
      <c r="CR1037" s="23"/>
      <c r="CS1037" s="23"/>
      <c r="CT1037" s="25" t="str">
        <f>IF(CS1037="","",IF(CS1037="TBD","TBD",IF(CS1037="N/A","N/A","W"&amp;TEXT(WEEKNUM(CS1037,21),"00")&amp;" "&amp;YEAR(CS1037))))</f>
        <v/>
      </c>
      <c r="CU1037" s="21" t="s">
        <v>258</v>
      </c>
      <c r="CV1037" s="21"/>
      <c r="CW1037" s="23"/>
      <c r="CX1037" s="25" t="str">
        <f>IF(CW1037="","",IF(CW1037="TBD","TBD",IF(CW1037="N/A","N/A","W"&amp;TEXT(WEEKNUM(CW1037,21),"00")&amp;" "&amp;YEAR(CW1037))))</f>
        <v/>
      </c>
      <c r="CY1037" s="21" t="s">
        <v>258</v>
      </c>
      <c r="CZ1037" s="21"/>
      <c r="DA1037" s="23"/>
      <c r="DB1037" s="25" t="str">
        <f>IF(DA1037="","",IF(DA1037="TBD","TBD",IF(DA1037="N/A","N/A","W"&amp;TEXT(WEEKNUM(DA1037,21),"00")&amp;" "&amp;YEAR(DA1037))))</f>
        <v/>
      </c>
      <c r="DC1037" s="23"/>
      <c r="DD1037" s="25" t="str">
        <f>IF(DC1037="","",IF(DC1037="TBD","TBD",IF(DC1037="N/A","N/A","W"&amp;TEXT(WEEKNUM(DC1037,21),"00")&amp;" "&amp;YEAR(DC1037))))</f>
        <v/>
      </c>
      <c r="DE1037" s="21" t="s">
        <v>258</v>
      </c>
      <c r="DF1037" s="23"/>
      <c r="DG1037" s="21" t="s">
        <v>259</v>
      </c>
      <c r="DH1037" s="18"/>
      <c r="DI1037" s="18"/>
      <c r="DJ1037" s="18"/>
      <c r="DK1037" s="21" t="s">
        <v>260</v>
      </c>
      <c r="DL1037" s="21" t="s">
        <v>275</v>
      </c>
      <c r="DM1037" s="21"/>
      <c r="DN1037" s="23"/>
      <c r="DO1037" s="23"/>
      <c r="DP1037" s="23"/>
      <c r="DQ1037" s="23" t="s">
        <v>262</v>
      </c>
      <c r="DR1037" s="23"/>
      <c r="DS1037" s="23"/>
      <c r="DT1037" s="23"/>
      <c r="DU1037" s="23"/>
      <c r="DV1037" s="23"/>
      <c r="DW1037" s="23"/>
      <c r="DX1037" s="23"/>
      <c r="DY1037" s="18"/>
      <c r="DZ1037" s="18"/>
      <c r="EA1037" s="18"/>
      <c r="EB1037" s="21" t="s">
        <v>34</v>
      </c>
      <c r="EC1037" s="18"/>
      <c r="ED1037" s="18"/>
      <c r="EE1037" s="18"/>
      <c r="EF1037" s="55"/>
      <c r="EG1037" s="55"/>
      <c r="EH1037" s="18"/>
      <c r="EI1037" s="18">
        <v>0</v>
      </c>
      <c r="EJ1037" s="29" t="str">
        <f>K1037&amp;AY1037&amp;CA1037&amp;DE1037&amp;DT1037&amp;DW1037</f>
        <v>No VigenteTSS Aprobado 4GIng No Recibida 4GAs Built No Recibido</v>
      </c>
    </row>
    <row r="1038" spans="1:140" ht="12" hidden="1" customHeight="1">
      <c r="A1038" s="30" t="str">
        <f>IFERROR(IF(VLOOKUP(B1038,SEARCH!A:A,1,0)=B1038,"OK",""),"")</f>
        <v/>
      </c>
      <c r="B1038" s="31" t="s">
        <v>7679</v>
      </c>
      <c r="C1038" s="15" t="s">
        <v>7680</v>
      </c>
      <c r="D1038" s="16">
        <v>10</v>
      </c>
      <c r="E1038" s="16">
        <v>-41.323500000000003</v>
      </c>
      <c r="F1038" s="16">
        <v>-72.986099999999993</v>
      </c>
      <c r="G1038" s="16" t="s">
        <v>710</v>
      </c>
      <c r="H1038" s="16" t="s">
        <v>732</v>
      </c>
      <c r="I1038" s="16" t="s">
        <v>7681</v>
      </c>
      <c r="J1038" s="16" t="s">
        <v>379</v>
      </c>
      <c r="K1038" s="17" t="s">
        <v>319</v>
      </c>
      <c r="L1038" s="16" t="s">
        <v>247</v>
      </c>
      <c r="M1038" s="103" t="s">
        <v>320</v>
      </c>
      <c r="N1038" s="18"/>
      <c r="O1038" s="19" t="s">
        <v>3051</v>
      </c>
      <c r="P1038" s="19" t="s">
        <v>380</v>
      </c>
      <c r="Q1038" s="18"/>
      <c r="R1038" s="21" t="s">
        <v>322</v>
      </c>
      <c r="S1038" s="21">
        <v>11</v>
      </c>
      <c r="T1038" s="22" t="s">
        <v>7682</v>
      </c>
      <c r="U1038" s="23">
        <v>45118</v>
      </c>
      <c r="V1038" s="21" t="str">
        <f>IF(U1038="","",IF(U1038="TBD","TBD",IF(U1038="N/A","N/A","W"&amp;TEXT(WEEKNUM(U1038,21),"00")&amp;" "&amp;YEAR(U1038))))</f>
        <v>W28 2023</v>
      </c>
      <c r="W1038" s="23">
        <v>45006</v>
      </c>
      <c r="X1038" s="23"/>
      <c r="Y1038" s="23" t="str">
        <f>IF(X1038="","",IF(X1038="TBD","TBD",IF(X1038="N/A","N/A","W"&amp;TEXT(WEEKNUM(X1038,21),"00")&amp;" "&amp;YEAR(X1038))))</f>
        <v/>
      </c>
      <c r="Z1038" s="23"/>
      <c r="AA1038" s="23"/>
      <c r="AB1038" s="24">
        <f>+IF(Z1038="",0,AA1038-Z1038)</f>
        <v>0</v>
      </c>
      <c r="AC1038" s="21" t="s">
        <v>324</v>
      </c>
      <c r="AD1038" s="21">
        <v>0</v>
      </c>
      <c r="AE1038" s="23">
        <v>45100</v>
      </c>
      <c r="AF1038" s="25" t="str">
        <f>IF(AE1038="","",IF(AE1038="TBD","TBD",IF(AE1038="N/A","N/A","W"&amp;TEXT(WEEKNUM(AE1038,21),"00")&amp;" "&amp;YEAR(AE1038))))</f>
        <v>W25 2023</v>
      </c>
      <c r="AG1038" s="21" t="s">
        <v>324</v>
      </c>
      <c r="AH1038" s="21"/>
      <c r="AI1038" s="23">
        <v>45050</v>
      </c>
      <c r="AJ1038" s="25" t="str">
        <f>IF(AI1038="","",IF(AI1038="TBD","TBD",IF(AI1038="N/A","N/A","W"&amp;TEXT(WEEKNUM(AI1038,21),"00")&amp;" "&amp;YEAR(AI1038))))</f>
        <v>W18 2023</v>
      </c>
      <c r="AK1038" s="21" t="s">
        <v>324</v>
      </c>
      <c r="AL1038" s="21"/>
      <c r="AM1038" s="23">
        <v>45043</v>
      </c>
      <c r="AN1038" s="25" t="str">
        <f>IF(AM1038="","",IF(AM1038="TBD","TBD",IF(AM1038="N/A","N/A","W"&amp;TEXT(WEEKNUM(AM1038,21),"00")&amp;" "&amp;YEAR(AM1038))))</f>
        <v>W17 2023</v>
      </c>
      <c r="AO1038" s="21" t="s">
        <v>324</v>
      </c>
      <c r="AP1038" s="21"/>
      <c r="AQ1038" s="23">
        <v>45082</v>
      </c>
      <c r="AR1038" s="25" t="str">
        <f>IF(AQ1038="","",IF(AQ1038="TBD","TBD",IF(AQ1038="N/A","N/A","W"&amp;TEXT(WEEKNUM(AQ1038,21),"00")&amp;" "&amp;YEAR(AQ1038))))</f>
        <v>W23 2023</v>
      </c>
      <c r="AS1038" s="21"/>
      <c r="AT1038" s="21"/>
      <c r="AU1038" s="23"/>
      <c r="AV1038" s="25" t="s">
        <v>252</v>
      </c>
      <c r="AW1038" s="23">
        <v>45100</v>
      </c>
      <c r="AX1038" s="25" t="str">
        <f>IF(AW1038="","",IF(AW1038="TBD","TBD",IF(AW1038="N/A","N/A","W"&amp;TEXT(WEEKNUM(AW1038,21),"00")&amp;" "&amp;YEAR(AW1038))))</f>
        <v>W25 2023</v>
      </c>
      <c r="AY1038" s="21" t="s">
        <v>327</v>
      </c>
      <c r="AZ1038" s="21" t="s">
        <v>328</v>
      </c>
      <c r="BA1038" s="21" t="s">
        <v>329</v>
      </c>
      <c r="BB1038" s="23">
        <v>45300</v>
      </c>
      <c r="BC1038" s="23">
        <v>45334</v>
      </c>
      <c r="BD1038" s="23">
        <v>45334</v>
      </c>
      <c r="BE1038" s="25" t="str">
        <f>IF(BD1038="","",IF(BD1038="TBD","TBD",IF(BD1038="N/A","N/A","W"&amp;TEXT(WEEKNUM(BD1038,21),"00")&amp;" "&amp;YEAR(BD1038))))</f>
        <v>W07 2024</v>
      </c>
      <c r="BF1038" s="23">
        <v>45338</v>
      </c>
      <c r="BG1038" s="25" t="str">
        <f>IF(BF1038="","",IF(BF1038="TBD","TBD",IF(BF1038="N/A","N/A","W"&amp;TEXT(WEEKNUM(BF1038,21),"00")&amp;" "&amp;YEAR(BF1038))))</f>
        <v>W07 2024</v>
      </c>
      <c r="BH1038" s="24">
        <f>+IF(BF1038="",0,(BF1038-BD1038))</f>
        <v>4</v>
      </c>
      <c r="BI1038" s="26" t="s">
        <v>415</v>
      </c>
      <c r="BJ1038" s="26" t="s">
        <v>7683</v>
      </c>
      <c r="BK1038" s="27">
        <v>45335</v>
      </c>
      <c r="BL1038" s="25" t="str">
        <f>IF(BK1038="","",IF(BK1038="TBD","TBD",IF(BK1038="N/A","N/A","W"&amp;TEXT(WEEKNUM(BK1038,21),"00")&amp;" "&amp;YEAR(BK1038))))</f>
        <v>W07 2024</v>
      </c>
      <c r="BM1038" s="21" t="s">
        <v>330</v>
      </c>
      <c r="BN1038" s="124"/>
      <c r="BO1038" s="23">
        <v>45301</v>
      </c>
      <c r="BP1038" s="25" t="str">
        <f>IF(BO1038="","",IF(BO1038="TBD","TBD",IF(BO1038="N/A","N/A","W"&amp;TEXT(WEEKNUM(BO1038,21),"00")&amp;" "&amp;YEAR(BO1038))))</f>
        <v>W02 2024</v>
      </c>
      <c r="BQ1038" s="21" t="s">
        <v>330</v>
      </c>
      <c r="BR1038" s="21" t="s">
        <v>7684</v>
      </c>
      <c r="BS1038" s="334">
        <v>45309</v>
      </c>
      <c r="BT1038" s="25" t="str">
        <f t="shared" si="55"/>
        <v>W03 2024</v>
      </c>
      <c r="BU1038" s="21" t="s">
        <v>330</v>
      </c>
      <c r="BV1038" s="22" t="s">
        <v>7685</v>
      </c>
      <c r="BW1038" s="347">
        <v>45322</v>
      </c>
      <c r="BX1038" s="25" t="str">
        <f t="shared" si="56"/>
        <v>W05 2024</v>
      </c>
      <c r="BY1038" s="67">
        <v>45320</v>
      </c>
      <c r="BZ1038" s="25" t="str">
        <f>IF(BY1038="","",IF(BY1038="TBD","TBD",IF(BY1038="N/A","N/A","W"&amp;TEXT(WEEKNUM(BY1038,21),"00")&amp;" "&amp;YEAR(BY1038))))</f>
        <v>W05 2024</v>
      </c>
      <c r="CA1038" s="22" t="s">
        <v>366</v>
      </c>
      <c r="CB1038" s="21" t="s">
        <v>336</v>
      </c>
      <c r="CC1038" s="21" t="s">
        <v>336</v>
      </c>
      <c r="CD1038" s="21" t="s">
        <v>337</v>
      </c>
      <c r="CE1038" s="23" t="s">
        <v>3071</v>
      </c>
      <c r="CF1038" s="23">
        <v>45401</v>
      </c>
      <c r="CG1038" s="23"/>
      <c r="CH1038" s="23">
        <v>45401</v>
      </c>
      <c r="CI1038" s="25" t="str">
        <f>IF(CH1038="","",IF(CH1038="TBD","TBD",IF(CH1038="N/A","N/A","W"&amp;TEXT(WEEKNUM(CH1038,21),"00")&amp;" "&amp;YEAR(CH1038))))</f>
        <v>W16 2024</v>
      </c>
      <c r="CJ1038" s="23">
        <v>45408</v>
      </c>
      <c r="CK1038" s="25" t="str">
        <f>IF(CJ1038="","",IF(CJ1038="TBD","TBD",IF(CJ1038="N/A","N/A","W"&amp;TEXT(WEEKNUM(CJ1038,21),"00")&amp;" "&amp;YEAR(CJ1038))))</f>
        <v>W17 2024</v>
      </c>
      <c r="CL1038" s="24">
        <f>+IF(CJ1038="",0,(CJ1038-CH1038))</f>
        <v>7</v>
      </c>
      <c r="CM1038" s="21" t="s">
        <v>339</v>
      </c>
      <c r="CN1038" s="21" t="s">
        <v>7686</v>
      </c>
      <c r="CO1038" s="23">
        <v>45407</v>
      </c>
      <c r="CP1038" s="25" t="str">
        <f>IF(CO1038="","",IF(CO1038="TBD","TBD",IF(CO1038="N/A","N/A","W"&amp;TEXT(WEEKNUM(CO1038,21),"00")&amp;" "&amp;YEAR(CO1038))))</f>
        <v>W17 2024</v>
      </c>
      <c r="CQ1038" s="23" t="s">
        <v>339</v>
      </c>
      <c r="CR1038" s="23" t="s">
        <v>399</v>
      </c>
      <c r="CS1038" s="23">
        <v>45407</v>
      </c>
      <c r="CT1038" s="25" t="str">
        <f>IF(CS1038="","",IF(CS1038="TBD","TBD",IF(CS1038="N/A","N/A","W"&amp;TEXT(WEEKNUM(CS1038,21),"00")&amp;" "&amp;YEAR(CS1038))))</f>
        <v>W17 2024</v>
      </c>
      <c r="CU1038" s="21" t="s">
        <v>339</v>
      </c>
      <c r="CV1038" s="21" t="s">
        <v>7687</v>
      </c>
      <c r="CW1038" s="23">
        <v>45446</v>
      </c>
      <c r="CX1038" s="25" t="str">
        <f>IF(CW1038="","",IF(CW1038="TBD","TBD",IF(CW1038="N/A","N/A","W"&amp;TEXT(WEEKNUM(CW1038,21),"00")&amp;" "&amp;YEAR(CW1038))))</f>
        <v>W23 2024</v>
      </c>
      <c r="CY1038" s="21" t="s">
        <v>339</v>
      </c>
      <c r="CZ1038" s="47" t="s">
        <v>7687</v>
      </c>
      <c r="DA1038" s="23">
        <v>45446</v>
      </c>
      <c r="DB1038" s="25" t="str">
        <f>IF(DA1038="","",IF(DA1038="TBD","TBD",IF(DA1038="N/A","N/A","W"&amp;TEXT(WEEKNUM(DA1038,21),"00")&amp;" "&amp;YEAR(DA1038))))</f>
        <v>W23 2024</v>
      </c>
      <c r="DC1038" s="23">
        <v>45446</v>
      </c>
      <c r="DD1038" s="25" t="str">
        <f>IF(DC1038="","",IF(DC1038="TBD","TBD",IF(DC1038="N/A","N/A","W"&amp;TEXT(WEEKNUM(DC1038,21),"00")&amp;" "&amp;YEAR(DC1038))))</f>
        <v>W23 2024</v>
      </c>
      <c r="DE1038" s="21" t="s">
        <v>392</v>
      </c>
      <c r="DF1038" s="23"/>
      <c r="DG1038" s="21" t="s">
        <v>259</v>
      </c>
      <c r="DH1038" s="21">
        <v>0</v>
      </c>
      <c r="DI1038" s="18"/>
      <c r="DJ1038" s="18"/>
      <c r="DK1038" s="21" t="s">
        <v>260</v>
      </c>
      <c r="DL1038" s="21" t="s">
        <v>341</v>
      </c>
      <c r="DM1038" s="21"/>
      <c r="DN1038" s="23">
        <v>45649</v>
      </c>
      <c r="DO1038" s="23">
        <v>45649</v>
      </c>
      <c r="DP1038" s="23"/>
      <c r="DQ1038" s="23" t="s">
        <v>262</v>
      </c>
      <c r="DR1038" s="23"/>
      <c r="DS1038" s="23"/>
      <c r="DT1038" s="23"/>
      <c r="DU1038" s="23">
        <v>45447</v>
      </c>
      <c r="DV1038" s="23">
        <v>45666</v>
      </c>
      <c r="DW1038" s="23" t="s">
        <v>342</v>
      </c>
      <c r="DX1038" s="23"/>
      <c r="DY1038" s="18"/>
      <c r="DZ1038" s="18"/>
      <c r="EA1038" s="18" t="s">
        <v>7610</v>
      </c>
      <c r="EB1038" s="21" t="s">
        <v>41</v>
      </c>
      <c r="EC1038" s="18" t="s">
        <v>234</v>
      </c>
      <c r="ED1038" s="18"/>
      <c r="EE1038" s="18"/>
      <c r="EF1038" s="55"/>
      <c r="EG1038" s="55"/>
      <c r="EH1038" s="18"/>
      <c r="EI1038" s="18">
        <v>0</v>
      </c>
      <c r="EJ1038" s="29" t="str">
        <f>K1038&amp;AY1038&amp;CA1038&amp;DE1038&amp;DT1038&amp;DW1038</f>
        <v>VigenteTSS Aprobado 4GIng Aprobada con Observaciones 4GAs Built Aprobado con Observaciones 4GOn Air</v>
      </c>
    </row>
    <row r="1039" spans="1:140" ht="12" hidden="1" customHeight="1">
      <c r="A1039" s="30" t="str">
        <f>IFERROR(IF(VLOOKUP(B1039,SEARCH!A:A,1,0)=B1039,"OK",""),"")</f>
        <v/>
      </c>
      <c r="B1039" s="31" t="s">
        <v>7688</v>
      </c>
      <c r="C1039" s="15" t="s">
        <v>7689</v>
      </c>
      <c r="D1039" s="16">
        <v>10</v>
      </c>
      <c r="E1039" s="16">
        <v>-41.448099999999997</v>
      </c>
      <c r="F1039" s="16">
        <v>-72.9572</v>
      </c>
      <c r="G1039" s="16" t="s">
        <v>710</v>
      </c>
      <c r="H1039" s="16" t="s">
        <v>711</v>
      </c>
      <c r="I1039" s="16" t="s">
        <v>7690</v>
      </c>
      <c r="J1039" s="16" t="s">
        <v>3</v>
      </c>
      <c r="K1039" s="16" t="s">
        <v>3</v>
      </c>
      <c r="L1039" s="16" t="s">
        <v>247</v>
      </c>
      <c r="M1039" s="103"/>
      <c r="N1039" s="18"/>
      <c r="O1039" s="19" t="s">
        <v>3051</v>
      </c>
      <c r="P1039" s="19" t="s">
        <v>380</v>
      </c>
      <c r="Q1039" s="18" t="s">
        <v>7587</v>
      </c>
      <c r="R1039" s="21" t="s">
        <v>1437</v>
      </c>
      <c r="S1039" s="21" t="s">
        <v>7691</v>
      </c>
      <c r="T1039" s="22" t="s">
        <v>7692</v>
      </c>
      <c r="U1039" s="23">
        <v>45118</v>
      </c>
      <c r="V1039" s="21" t="str">
        <f>IF(U1039="","",IF(U1039="TBD","TBD",IF(U1039="N/A","N/A","W"&amp;TEXT(WEEKNUM(U1039,21),"00")&amp;" "&amp;YEAR(U1039))))</f>
        <v>W28 2023</v>
      </c>
      <c r="W1039" s="23">
        <v>46093</v>
      </c>
      <c r="X1039" s="23"/>
      <c r="Y1039" s="23" t="str">
        <f>IF(X1039="","",IF(X1039="TBD","TBD",IF(X1039="N/A","N/A","W"&amp;TEXT(WEEKNUM(X1039,21),"00")&amp;" "&amp;YEAR(X1039))))</f>
        <v/>
      </c>
      <c r="Z1039" s="23">
        <v>46094</v>
      </c>
      <c r="AA1039" s="23">
        <v>46099</v>
      </c>
      <c r="AB1039" s="24">
        <f>+IF(Z1039="",0,AA1039-Z1039)</f>
        <v>5</v>
      </c>
      <c r="AC1039" s="21" t="s">
        <v>1379</v>
      </c>
      <c r="AD1039" s="21" t="s">
        <v>7693</v>
      </c>
      <c r="AE1039" s="23">
        <v>46097</v>
      </c>
      <c r="AF1039" s="25" t="str">
        <f>IF(AE1039="","",IF(AE1039="TBD","TBD",IF(AE1039="N/A","N/A","W"&amp;TEXT(WEEKNUM(AE1039,21),"00")&amp;" "&amp;YEAR(AE1039))))</f>
        <v>W12 2026</v>
      </c>
      <c r="AG1039" s="21" t="s">
        <v>3524</v>
      </c>
      <c r="AH1039" s="21"/>
      <c r="AI1039" s="23"/>
      <c r="AJ1039" s="25" t="str">
        <f>IF(AI1039="","",IF(AI1039="TBD","TBD",IF(AI1039="N/A","N/A","W"&amp;TEXT(WEEKNUM(AI1039,21),"00")&amp;" "&amp;YEAR(AI1039))))</f>
        <v/>
      </c>
      <c r="AK1039" s="21" t="s">
        <v>324</v>
      </c>
      <c r="AL1039" s="21"/>
      <c r="AM1039" s="23">
        <v>46094</v>
      </c>
      <c r="AN1039" s="25" t="str">
        <f>IF(AM1039="","",IF(AM1039="TBD","TBD",IF(AM1039="N/A","N/A","W"&amp;TEXT(WEEKNUM(AM1039,21),"00")&amp;" "&amp;YEAR(AM1039))))</f>
        <v>W11 2026</v>
      </c>
      <c r="AO1039" s="21" t="s">
        <v>324</v>
      </c>
      <c r="AP1039" s="21" t="s">
        <v>399</v>
      </c>
      <c r="AQ1039" s="23">
        <v>46097</v>
      </c>
      <c r="AR1039" s="25" t="str">
        <f>IF(AQ1039="","",IF(AQ1039="TBD","TBD",IF(AQ1039="N/A","N/A","W"&amp;TEXT(WEEKNUM(AQ1039,21),"00")&amp;" "&amp;YEAR(AQ1039))))</f>
        <v>W12 2026</v>
      </c>
      <c r="AS1039" s="21"/>
      <c r="AT1039" s="21"/>
      <c r="AU1039" s="23"/>
      <c r="AV1039" s="25" t="s">
        <v>252</v>
      </c>
      <c r="AW1039" s="23"/>
      <c r="AX1039" s="25" t="str">
        <f>IF(AW1039="","",IF(AW1039="TBD","TBD",IF(AW1039="N/A","N/A","W"&amp;TEXT(WEEKNUM(AW1039,21),"00")&amp;" "&amp;YEAR(AW1039))))</f>
        <v/>
      </c>
      <c r="AY1039" s="21" t="s">
        <v>3524</v>
      </c>
      <c r="AZ1039" s="21" t="s">
        <v>714</v>
      </c>
      <c r="BA1039" s="21" t="s">
        <v>255</v>
      </c>
      <c r="BB1039" s="23"/>
      <c r="BC1039" s="23"/>
      <c r="BD1039" s="23"/>
      <c r="BE1039" s="25" t="str">
        <f>IF(BD1039="","",IF(BD1039="TBD","TBD",IF(BD1039="N/A","N/A","W"&amp;TEXT(WEEKNUM(BD1039,21),"00")&amp;" "&amp;YEAR(BD1039))))</f>
        <v/>
      </c>
      <c r="BF1039" s="23"/>
      <c r="BG1039" s="25" t="str">
        <f>IF(BF1039="","",IF(BF1039="TBD","TBD",IF(BF1039="N/A","N/A","W"&amp;TEXT(WEEKNUM(BF1039,21),"00")&amp;" "&amp;YEAR(BF1039))))</f>
        <v/>
      </c>
      <c r="BH1039" s="24">
        <f>+IF(BF1039="",0,(BF1039-BD1039))</f>
        <v>0</v>
      </c>
      <c r="BI1039" s="26" t="s">
        <v>256</v>
      </c>
      <c r="BJ1039" s="26"/>
      <c r="BK1039" s="27"/>
      <c r="BL1039" s="25" t="str">
        <f>IF(BK1039="","",IF(BK1039="TBD","TBD",IF(BK1039="N/A","N/A","W"&amp;TEXT(WEEKNUM(BK1039,21),"00")&amp;" "&amp;YEAR(BK1039))))</f>
        <v/>
      </c>
      <c r="BM1039" s="26" t="s">
        <v>256</v>
      </c>
      <c r="BN1039" s="124"/>
      <c r="BO1039" s="23"/>
      <c r="BP1039" s="25" t="str">
        <f>IF(BO1039="","",IF(BO1039="TBD","TBD",IF(BO1039="N/A","N/A","W"&amp;TEXT(WEEKNUM(BO1039,21),"00")&amp;" "&amp;YEAR(BO1039))))</f>
        <v/>
      </c>
      <c r="BQ1039" s="26" t="s">
        <v>256</v>
      </c>
      <c r="BR1039" s="21"/>
      <c r="BS1039" s="334"/>
      <c r="BT1039" s="25" t="str">
        <f t="shared" si="55"/>
        <v/>
      </c>
      <c r="BU1039" s="26" t="s">
        <v>256</v>
      </c>
      <c r="BV1039" s="22"/>
      <c r="BW1039" s="347"/>
      <c r="BX1039" s="25" t="str">
        <f t="shared" si="56"/>
        <v/>
      </c>
      <c r="BY1039" s="67"/>
      <c r="BZ1039" s="25" t="str">
        <f>IF(BY1039="","",IF(BY1039="TBD","TBD",IF(BY1039="N/A","N/A","W"&amp;TEXT(WEEKNUM(BY1039,21),"00")&amp;" "&amp;YEAR(BY1039))))</f>
        <v/>
      </c>
      <c r="CA1039" s="26" t="s">
        <v>257</v>
      </c>
      <c r="CB1039" s="21">
        <v>0</v>
      </c>
      <c r="CC1039" s="21"/>
      <c r="CD1039" s="21"/>
      <c r="CE1039" s="23"/>
      <c r="CF1039" s="23"/>
      <c r="CG1039" s="23"/>
      <c r="CH1039" s="23"/>
      <c r="CI1039" s="25" t="str">
        <f>IF(CH1039="","",IF(CH1039="TBD","TBD",IF(CH1039="N/A","N/A","W"&amp;TEXT(WEEKNUM(CH1039,21),"00")&amp;" "&amp;YEAR(CH1039))))</f>
        <v/>
      </c>
      <c r="CJ1039" s="23"/>
      <c r="CK1039" s="25" t="str">
        <f>IF(CJ1039="","",IF(CJ1039="TBD","TBD",IF(CJ1039="N/A","N/A","W"&amp;TEXT(WEEKNUM(CJ1039,21),"00")&amp;" "&amp;YEAR(CJ1039))))</f>
        <v/>
      </c>
      <c r="CL1039" s="24">
        <f>+IF(CJ1039="",0,(CJ1039-CH1039))</f>
        <v>0</v>
      </c>
      <c r="CM1039" s="21" t="s">
        <v>258</v>
      </c>
      <c r="CN1039" s="21"/>
      <c r="CO1039" s="23"/>
      <c r="CP1039" s="25" t="str">
        <f>IF(CO1039="","",IF(CO1039="TBD","TBD",IF(CO1039="N/A","N/A","W"&amp;TEXT(WEEKNUM(CO1039,21),"00")&amp;" "&amp;YEAR(CO1039))))</f>
        <v/>
      </c>
      <c r="CQ1039" s="23" t="s">
        <v>258</v>
      </c>
      <c r="CR1039" s="23"/>
      <c r="CS1039" s="23"/>
      <c r="CT1039" s="25" t="str">
        <f>IF(CS1039="","",IF(CS1039="TBD","TBD",IF(CS1039="N/A","N/A","W"&amp;TEXT(WEEKNUM(CS1039,21),"00")&amp;" "&amp;YEAR(CS1039))))</f>
        <v/>
      </c>
      <c r="CU1039" s="21" t="s">
        <v>258</v>
      </c>
      <c r="CV1039" s="21"/>
      <c r="CW1039" s="23"/>
      <c r="CX1039" s="25" t="str">
        <f>IF(CW1039="","",IF(CW1039="TBD","TBD",IF(CW1039="N/A","N/A","W"&amp;TEXT(WEEKNUM(CW1039,21),"00")&amp;" "&amp;YEAR(CW1039))))</f>
        <v/>
      </c>
      <c r="CY1039" s="21" t="s">
        <v>258</v>
      </c>
      <c r="CZ1039" s="21"/>
      <c r="DA1039" s="23"/>
      <c r="DB1039" s="25" t="str">
        <f>IF(DA1039="","",IF(DA1039="TBD","TBD",IF(DA1039="N/A","N/A","W"&amp;TEXT(WEEKNUM(DA1039,21),"00")&amp;" "&amp;YEAR(DA1039))))</f>
        <v/>
      </c>
      <c r="DC1039" s="23"/>
      <c r="DD1039" s="25" t="str">
        <f>IF(DC1039="","",IF(DC1039="TBD","TBD",IF(DC1039="N/A","N/A","W"&amp;TEXT(WEEKNUM(DC1039,21),"00")&amp;" "&amp;YEAR(DC1039))))</f>
        <v/>
      </c>
      <c r="DE1039" s="21" t="s">
        <v>258</v>
      </c>
      <c r="DF1039" s="23"/>
      <c r="DG1039" s="21" t="s">
        <v>259</v>
      </c>
      <c r="DH1039" s="18"/>
      <c r="DI1039" s="18"/>
      <c r="DJ1039" s="18"/>
      <c r="DK1039" s="21" t="s">
        <v>260</v>
      </c>
      <c r="DL1039" s="21" t="s">
        <v>275</v>
      </c>
      <c r="DM1039" s="21"/>
      <c r="DN1039" s="23"/>
      <c r="DO1039" s="23"/>
      <c r="DP1039" s="23"/>
      <c r="DQ1039" s="23" t="s">
        <v>262</v>
      </c>
      <c r="DR1039" s="23"/>
      <c r="DS1039" s="23"/>
      <c r="DT1039" s="23"/>
      <c r="DU1039" s="23"/>
      <c r="DV1039" s="23"/>
      <c r="DW1039" s="23"/>
      <c r="DX1039" s="23"/>
      <c r="DY1039" s="18"/>
      <c r="DZ1039" s="18"/>
      <c r="EA1039" s="18"/>
      <c r="EB1039" s="21" t="s">
        <v>34</v>
      </c>
      <c r="EC1039" s="18"/>
      <c r="ED1039" s="18"/>
      <c r="EE1039" s="18"/>
      <c r="EF1039" s="55"/>
      <c r="EG1039" s="55"/>
      <c r="EH1039" s="18"/>
      <c r="EI1039" s="18">
        <v>0</v>
      </c>
      <c r="EJ1039" s="29" t="str">
        <f>K1039&amp;AY1039&amp;CA1039&amp;DE1039&amp;DT1039&amp;DW1039</f>
        <v>No VigenteTSS en RevisiónIng No Recibida 4GAs Built No Recibido</v>
      </c>
    </row>
    <row r="1040" spans="1:140" ht="12" hidden="1" customHeight="1">
      <c r="A1040" s="30" t="str">
        <f>IFERROR(IF(VLOOKUP(B1040,SEARCH!A:A,1,0)=B1040,"OK",""),"")</f>
        <v/>
      </c>
      <c r="B1040" s="31" t="s">
        <v>7694</v>
      </c>
      <c r="C1040" s="15" t="s">
        <v>7695</v>
      </c>
      <c r="D1040" s="16">
        <v>14</v>
      </c>
      <c r="E1040" s="16">
        <v>-39.858400000000003</v>
      </c>
      <c r="F1040" s="16">
        <v>-73.185599999999994</v>
      </c>
      <c r="G1040" s="16" t="s">
        <v>704</v>
      </c>
      <c r="H1040" s="16" t="s">
        <v>705</v>
      </c>
      <c r="I1040" s="16" t="s">
        <v>7696</v>
      </c>
      <c r="J1040" s="16" t="s">
        <v>379</v>
      </c>
      <c r="K1040" s="17" t="s">
        <v>319</v>
      </c>
      <c r="L1040" s="16" t="s">
        <v>247</v>
      </c>
      <c r="M1040" s="19" t="s">
        <v>320</v>
      </c>
      <c r="N1040" s="21"/>
      <c r="O1040" s="19" t="s">
        <v>3051</v>
      </c>
      <c r="P1040" s="19" t="s">
        <v>380</v>
      </c>
      <c r="Q1040" s="18"/>
      <c r="R1040" s="21" t="s">
        <v>322</v>
      </c>
      <c r="S1040" s="21">
        <v>33</v>
      </c>
      <c r="T1040" s="22" t="s">
        <v>7697</v>
      </c>
      <c r="U1040" s="23">
        <v>45118</v>
      </c>
      <c r="V1040" s="21" t="str">
        <f>IF(U1040="","",IF(U1040="TBD","TBD",IF(U1040="N/A","N/A","W"&amp;TEXT(WEEKNUM(U1040,21),"00")&amp;" "&amp;YEAR(U1040))))</f>
        <v>W28 2023</v>
      </c>
      <c r="W1040" s="23">
        <v>44999</v>
      </c>
      <c r="X1040" s="23"/>
      <c r="Y1040" s="23" t="str">
        <f>IF(X1040="","",IF(X1040="TBD","TBD",IF(X1040="N/A","N/A","W"&amp;TEXT(WEEKNUM(X1040,21),"00")&amp;" "&amp;YEAR(X1040))))</f>
        <v/>
      </c>
      <c r="Z1040" s="23"/>
      <c r="AA1040" s="23"/>
      <c r="AB1040" s="24">
        <f>+IF(Z1040="",0,AA1040-Z1040)</f>
        <v>0</v>
      </c>
      <c r="AC1040" s="21" t="s">
        <v>324</v>
      </c>
      <c r="AD1040" s="21">
        <v>0</v>
      </c>
      <c r="AE1040" s="23">
        <v>45117</v>
      </c>
      <c r="AF1040" s="25" t="str">
        <f>IF(AE1040="","",IF(AE1040="TBD","TBD",IF(AE1040="N/A","N/A","W"&amp;TEXT(WEEKNUM(AE1040,21),"00")&amp;" "&amp;YEAR(AE1040))))</f>
        <v>W28 2023</v>
      </c>
      <c r="AG1040" s="21" t="s">
        <v>324</v>
      </c>
      <c r="AH1040" s="21"/>
      <c r="AI1040" s="23">
        <v>45050</v>
      </c>
      <c r="AJ1040" s="25" t="str">
        <f>IF(AI1040="","",IF(AI1040="TBD","TBD",IF(AI1040="N/A","N/A","W"&amp;TEXT(WEEKNUM(AI1040,21),"00")&amp;" "&amp;YEAR(AI1040))))</f>
        <v>W18 2023</v>
      </c>
      <c r="AK1040" s="21" t="s">
        <v>324</v>
      </c>
      <c r="AL1040" s="21"/>
      <c r="AM1040" s="23">
        <v>45044</v>
      </c>
      <c r="AN1040" s="25" t="str">
        <f>IF(AM1040="","",IF(AM1040="TBD","TBD",IF(AM1040="N/A","N/A","W"&amp;TEXT(WEEKNUM(AM1040,21),"00")&amp;" "&amp;YEAR(AM1040))))</f>
        <v>W17 2023</v>
      </c>
      <c r="AO1040" s="21" t="s">
        <v>324</v>
      </c>
      <c r="AP1040" s="21"/>
      <c r="AQ1040" s="23">
        <v>45070</v>
      </c>
      <c r="AR1040" s="25" t="str">
        <f>IF(AQ1040="","",IF(AQ1040="TBD","TBD",IF(AQ1040="N/A","N/A","W"&amp;TEXT(WEEKNUM(AQ1040,21),"00")&amp;" "&amp;YEAR(AQ1040))))</f>
        <v>W21 2023</v>
      </c>
      <c r="AS1040" s="21"/>
      <c r="AT1040" s="21"/>
      <c r="AU1040" s="23"/>
      <c r="AV1040" s="25" t="s">
        <v>252</v>
      </c>
      <c r="AW1040" s="23">
        <v>45117</v>
      </c>
      <c r="AX1040" s="25" t="str">
        <f>IF(AW1040="","",IF(AW1040="TBD","TBD",IF(AW1040="N/A","N/A","W"&amp;TEXT(WEEKNUM(AW1040,21),"00")&amp;" "&amp;YEAR(AW1040))))</f>
        <v>W28 2023</v>
      </c>
      <c r="AY1040" s="21" t="s">
        <v>327</v>
      </c>
      <c r="AZ1040" s="21" t="s">
        <v>328</v>
      </c>
      <c r="BA1040" s="21" t="s">
        <v>329</v>
      </c>
      <c r="BB1040" s="23">
        <v>45264</v>
      </c>
      <c r="BC1040" s="23">
        <v>45296</v>
      </c>
      <c r="BD1040" s="23">
        <v>45299</v>
      </c>
      <c r="BE1040" s="25" t="str">
        <f>IF(BD1040="","",IF(BD1040="TBD","TBD",IF(BD1040="N/A","N/A","W"&amp;TEXT(WEEKNUM(BD1040,21),"00")&amp;" "&amp;YEAR(BD1040))))</f>
        <v>W02 2024</v>
      </c>
      <c r="BF1040" s="23">
        <v>45303</v>
      </c>
      <c r="BG1040" s="25" t="str">
        <f>IF(BF1040="","",IF(BF1040="TBD","TBD",IF(BF1040="N/A","N/A","W"&amp;TEXT(WEEKNUM(BF1040,21),"00")&amp;" "&amp;YEAR(BF1040))))</f>
        <v>W02 2024</v>
      </c>
      <c r="BH1040" s="24">
        <f>+IF(BF1040="",0,(BF1040-BD1040))</f>
        <v>4</v>
      </c>
      <c r="BI1040" s="26" t="s">
        <v>330</v>
      </c>
      <c r="BJ1040" s="26" t="s">
        <v>7698</v>
      </c>
      <c r="BK1040" s="27">
        <v>45306</v>
      </c>
      <c r="BL1040" s="25" t="str">
        <f>IF(BK1040="","",IF(BK1040="TBD","TBD",IF(BK1040="N/A","N/A","W"&amp;TEXT(WEEKNUM(BK1040,21),"00")&amp;" "&amp;YEAR(BK1040))))</f>
        <v>W03 2024</v>
      </c>
      <c r="BM1040" s="21" t="s">
        <v>330</v>
      </c>
      <c r="BN1040" s="124"/>
      <c r="BO1040" s="23">
        <v>45266</v>
      </c>
      <c r="BP1040" s="25" t="str">
        <f>IF(BO1040="","",IF(BO1040="TBD","TBD",IF(BO1040="N/A","N/A","W"&amp;TEXT(WEEKNUM(BO1040,21),"00")&amp;" "&amp;YEAR(BO1040))))</f>
        <v>W49 2023</v>
      </c>
      <c r="BQ1040" s="21" t="s">
        <v>330</v>
      </c>
      <c r="BR1040" s="21" t="s">
        <v>7699</v>
      </c>
      <c r="BS1040" s="334">
        <v>45310</v>
      </c>
      <c r="BT1040" s="25" t="str">
        <f t="shared" si="55"/>
        <v>W03 2024</v>
      </c>
      <c r="BU1040" s="21" t="s">
        <v>330</v>
      </c>
      <c r="BV1040" s="22" t="s">
        <v>7700</v>
      </c>
      <c r="BW1040" s="347">
        <v>45272</v>
      </c>
      <c r="BX1040" s="25" t="str">
        <f t="shared" si="56"/>
        <v>W50 2023</v>
      </c>
      <c r="BY1040" s="67">
        <v>45310</v>
      </c>
      <c r="BZ1040" s="25" t="str">
        <f>IF(BY1040="","",IF(BY1040="TBD","TBD",IF(BY1040="N/A","N/A","W"&amp;TEXT(WEEKNUM(BY1040,21),"00")&amp;" "&amp;YEAR(BY1040))))</f>
        <v>W03 2024</v>
      </c>
      <c r="CA1040" s="22" t="s">
        <v>335</v>
      </c>
      <c r="CB1040" s="21" t="s">
        <v>336</v>
      </c>
      <c r="CC1040" s="21" t="s">
        <v>336</v>
      </c>
      <c r="CD1040" s="21" t="s">
        <v>338</v>
      </c>
      <c r="CE1040" s="23" t="s">
        <v>3071</v>
      </c>
      <c r="CF1040" s="23">
        <v>45441</v>
      </c>
      <c r="CG1040" s="23"/>
      <c r="CH1040" s="23">
        <v>45442</v>
      </c>
      <c r="CI1040" s="25" t="str">
        <f>IF(CH1040="","",IF(CH1040="TBD","TBD",IF(CH1040="N/A","N/A","W"&amp;TEXT(WEEKNUM(CH1040,21),"00")&amp;" "&amp;YEAR(CH1040))))</f>
        <v>W22 2024</v>
      </c>
      <c r="CJ1040" s="23">
        <v>45450</v>
      </c>
      <c r="CK1040" s="25" t="str">
        <f>IF(CJ1040="","",IF(CJ1040="TBD","TBD",IF(CJ1040="N/A","N/A","W"&amp;TEXT(WEEKNUM(CJ1040,21),"00")&amp;" "&amp;YEAR(CJ1040))))</f>
        <v>W23 2024</v>
      </c>
      <c r="CL1040" s="24">
        <f>+IF(CJ1040="",0,(CJ1040-CH1040))</f>
        <v>8</v>
      </c>
      <c r="CM1040" s="21" t="s">
        <v>388</v>
      </c>
      <c r="CN1040" s="21" t="s">
        <v>2874</v>
      </c>
      <c r="CO1040" s="23">
        <v>45446</v>
      </c>
      <c r="CP1040" s="25" t="str">
        <f>IF(CO1040="","",IF(CO1040="TBD","TBD",IF(CO1040="N/A","N/A","W"&amp;TEXT(WEEKNUM(CO1040,21),"00")&amp;" "&amp;YEAR(CO1040))))</f>
        <v>W23 2024</v>
      </c>
      <c r="CQ1040" s="23" t="s">
        <v>388</v>
      </c>
      <c r="CR1040" s="23" t="s">
        <v>7701</v>
      </c>
      <c r="CS1040" s="23">
        <v>45447</v>
      </c>
      <c r="CT1040" s="25" t="str">
        <f>IF(CS1040="","",IF(CS1040="TBD","TBD",IF(CS1040="N/A","N/A","W"&amp;TEXT(WEEKNUM(CS1040,21),"00")&amp;" "&amp;YEAR(CS1040))))</f>
        <v>W23 2024</v>
      </c>
      <c r="CU1040" s="21" t="s">
        <v>339</v>
      </c>
      <c r="CV1040" s="21" t="s">
        <v>7655</v>
      </c>
      <c r="CW1040" s="23">
        <v>45446</v>
      </c>
      <c r="CX1040" s="25" t="str">
        <f>IF(CW1040="","",IF(CW1040="TBD","TBD",IF(CW1040="N/A","N/A","W"&amp;TEXT(WEEKNUM(CW1040,21),"00")&amp;" "&amp;YEAR(CW1040))))</f>
        <v>W23 2024</v>
      </c>
      <c r="CY1040" s="21" t="s">
        <v>339</v>
      </c>
      <c r="CZ1040" s="21" t="s">
        <v>7655</v>
      </c>
      <c r="DA1040" s="23">
        <v>45446</v>
      </c>
      <c r="DB1040" s="25" t="str">
        <f>IF(DA1040="","",IF(DA1040="TBD","TBD",IF(DA1040="N/A","N/A","W"&amp;TEXT(WEEKNUM(DA1040,21),"00")&amp;" "&amp;YEAR(DA1040))))</f>
        <v>W23 2024</v>
      </c>
      <c r="DC1040" s="23">
        <v>45631</v>
      </c>
      <c r="DD1040" s="25" t="str">
        <f>IF(DC1040="","",IF(DC1040="TBD","TBD",IF(DC1040="N/A","N/A","W"&amp;TEXT(WEEKNUM(DC1040,21),"00")&amp;" "&amp;YEAR(DC1040))))</f>
        <v>W49 2024</v>
      </c>
      <c r="DE1040" s="21" t="s">
        <v>392</v>
      </c>
      <c r="DF1040" s="23"/>
      <c r="DG1040" s="21" t="s">
        <v>259</v>
      </c>
      <c r="DH1040" s="21">
        <v>0</v>
      </c>
      <c r="DI1040" s="18"/>
      <c r="DJ1040" s="18"/>
      <c r="DK1040" s="21" t="s">
        <v>260</v>
      </c>
      <c r="DL1040" s="21" t="s">
        <v>341</v>
      </c>
      <c r="DM1040" s="21"/>
      <c r="DN1040" s="23">
        <v>45688</v>
      </c>
      <c r="DO1040" s="23">
        <v>45688</v>
      </c>
      <c r="DP1040" s="23"/>
      <c r="DQ1040" s="23" t="s">
        <v>262</v>
      </c>
      <c r="DR1040" s="23"/>
      <c r="DS1040" s="23">
        <v>45699</v>
      </c>
      <c r="DT1040" s="23" t="s">
        <v>502</v>
      </c>
      <c r="DU1040" s="23"/>
      <c r="DV1040" s="23">
        <v>45700</v>
      </c>
      <c r="DW1040" s="23" t="s">
        <v>342</v>
      </c>
      <c r="DX1040" s="23"/>
      <c r="DY1040" s="18"/>
      <c r="DZ1040" s="18"/>
      <c r="EA1040" s="18" t="s">
        <v>7610</v>
      </c>
      <c r="EB1040" s="21" t="s">
        <v>41</v>
      </c>
      <c r="EC1040" s="18" t="s">
        <v>234</v>
      </c>
      <c r="ED1040" s="18"/>
      <c r="EE1040" s="18"/>
      <c r="EF1040" s="55"/>
      <c r="EG1040" s="55"/>
      <c r="EH1040" s="18"/>
      <c r="EI1040" s="18">
        <v>0</v>
      </c>
      <c r="EJ1040" s="29" t="str">
        <f>K1040&amp;AY1040&amp;CA1040&amp;DE1040&amp;DT1040&amp;DW1040</f>
        <v>VigenteTSS Aprobado 4GIng Aprobada 4GAs Built Aprobado con Observaciones 4GIntegradoOn Air</v>
      </c>
    </row>
    <row r="1041" spans="1:140" ht="12" hidden="1" customHeight="1">
      <c r="A1041" s="30" t="str">
        <f>IFERROR(IF(VLOOKUP(B1041,SEARCH!A:A,1,0)=B1041,"OK",""),"")</f>
        <v/>
      </c>
      <c r="B1041" s="31" t="s">
        <v>7702</v>
      </c>
      <c r="C1041" s="15" t="s">
        <v>7703</v>
      </c>
      <c r="D1041" s="16">
        <v>16</v>
      </c>
      <c r="E1041" s="16">
        <v>-36.880029999999998</v>
      </c>
      <c r="F1041" s="16">
        <v>-72.092029999999994</v>
      </c>
      <c r="G1041" s="16" t="s">
        <v>286</v>
      </c>
      <c r="H1041" s="16" t="s">
        <v>891</v>
      </c>
      <c r="I1041" s="16" t="s">
        <v>7704</v>
      </c>
      <c r="J1041" s="16" t="s">
        <v>1736</v>
      </c>
      <c r="K1041" s="16" t="s">
        <v>3</v>
      </c>
      <c r="L1041" s="16" t="s">
        <v>247</v>
      </c>
      <c r="M1041" s="103"/>
      <c r="N1041" s="18"/>
      <c r="O1041" s="19" t="s">
        <v>3051</v>
      </c>
      <c r="P1041" s="19" t="s">
        <v>248</v>
      </c>
      <c r="Q1041" s="18"/>
      <c r="R1041" s="21" t="s">
        <v>831</v>
      </c>
      <c r="S1041" s="21">
        <v>11.5</v>
      </c>
      <c r="T1041" s="22" t="s">
        <v>7705</v>
      </c>
      <c r="U1041" s="23">
        <v>45160</v>
      </c>
      <c r="V1041" s="21" t="str">
        <f>IF(U1041="","",IF(U1041="TBD","TBD",IF(U1041="N/A","N/A","W"&amp;TEXT(WEEKNUM(U1041,21),"00")&amp;" "&amp;YEAR(U1041))))</f>
        <v>W34 2023</v>
      </c>
      <c r="W1041" s="23"/>
      <c r="X1041" s="23"/>
      <c r="Y1041" s="23" t="str">
        <f>IF(X1041="","",IF(X1041="TBD","TBD",IF(X1041="N/A","N/A","W"&amp;TEXT(WEEKNUM(X1041,21),"00")&amp;" "&amp;YEAR(X1041))))</f>
        <v/>
      </c>
      <c r="Z1041" s="23"/>
      <c r="AA1041" s="23"/>
      <c r="AB1041" s="24">
        <f>+IF(Z1041="",0,AA1041-Z1041)</f>
        <v>0</v>
      </c>
      <c r="AC1041" s="21" t="s">
        <v>324</v>
      </c>
      <c r="AD1041" s="21">
        <v>0</v>
      </c>
      <c r="AE1041" s="23"/>
      <c r="AF1041" s="25" t="str">
        <f>IF(AE1041="","",IF(AE1041="TBD","TBD",IF(AE1041="N/A","N/A","W"&amp;TEXT(WEEKNUM(AE1041,21),"00")&amp;" "&amp;YEAR(AE1041))))</f>
        <v/>
      </c>
      <c r="AG1041" s="21" t="s">
        <v>324</v>
      </c>
      <c r="AH1041" s="21"/>
      <c r="AI1041" s="23"/>
      <c r="AJ1041" s="25" t="str">
        <f>IF(AI1041="","",IF(AI1041="TBD","TBD",IF(AI1041="N/A","N/A","W"&amp;TEXT(WEEKNUM(AI1041,21),"00")&amp;" "&amp;YEAR(AI1041))))</f>
        <v/>
      </c>
      <c r="AK1041" s="21" t="s">
        <v>324</v>
      </c>
      <c r="AL1041" s="21"/>
      <c r="AM1041" s="23"/>
      <c r="AN1041" s="25" t="str">
        <f>IF(AM1041="","",IF(AM1041="TBD","TBD",IF(AM1041="N/A","N/A","W"&amp;TEXT(WEEKNUM(AM1041,21),"00")&amp;" "&amp;YEAR(AM1041))))</f>
        <v/>
      </c>
      <c r="AO1041" s="21" t="s">
        <v>324</v>
      </c>
      <c r="AP1041" s="21"/>
      <c r="AQ1041" s="23">
        <v>45240</v>
      </c>
      <c r="AR1041" s="25" t="str">
        <f>IF(AQ1041="","",IF(AQ1041="TBD","TBD",IF(AQ1041="N/A","N/A","W"&amp;TEXT(WEEKNUM(AQ1041,21),"00")&amp;" "&amp;YEAR(AQ1041))))</f>
        <v>W45 2023</v>
      </c>
      <c r="AS1041" s="21"/>
      <c r="AT1041" s="21"/>
      <c r="AU1041" s="23"/>
      <c r="AV1041" s="25" t="s">
        <v>252</v>
      </c>
      <c r="AW1041" s="23">
        <v>45240</v>
      </c>
      <c r="AX1041" s="25" t="str">
        <f>IF(AW1041="","",IF(AW1041="TBD","TBD",IF(AW1041="N/A","N/A","W"&amp;TEXT(WEEKNUM(AW1041,21),"00")&amp;" "&amp;YEAR(AW1041))))</f>
        <v>W45 2023</v>
      </c>
      <c r="AY1041" s="21" t="s">
        <v>327</v>
      </c>
      <c r="AZ1041" s="21" t="s">
        <v>328</v>
      </c>
      <c r="BA1041" s="21" t="s">
        <v>255</v>
      </c>
      <c r="BB1041" s="23">
        <v>45264</v>
      </c>
      <c r="BC1041" s="23"/>
      <c r="BD1041" s="23">
        <v>45265</v>
      </c>
      <c r="BE1041" s="25" t="str">
        <f>IF(BD1041="","",IF(BD1041="TBD","TBD",IF(BD1041="N/A","N/A","W"&amp;TEXT(WEEKNUM(BD1041,21),"00")&amp;" "&amp;YEAR(BD1041))))</f>
        <v>W49 2023</v>
      </c>
      <c r="BF1041" s="23">
        <v>45271</v>
      </c>
      <c r="BG1041" s="25" t="str">
        <f>IF(BF1041="","",IF(BF1041="TBD","TBD",IF(BF1041="N/A","N/A","W"&amp;TEXT(WEEKNUM(BF1041,21),"00")&amp;" "&amp;YEAR(BF1041))))</f>
        <v>W50 2023</v>
      </c>
      <c r="BH1041" s="24">
        <f>+IF(BF1041="",0,(BF1041-BD1041))</f>
        <v>6</v>
      </c>
      <c r="BI1041" s="26" t="s">
        <v>642</v>
      </c>
      <c r="BJ1041" s="26" t="s">
        <v>7706</v>
      </c>
      <c r="BK1041" s="27">
        <v>45271</v>
      </c>
      <c r="BL1041" s="25" t="str">
        <f>IF(BK1041="","",IF(BK1041="TBD","TBD",IF(BK1041="N/A","N/A","W"&amp;TEXT(WEEKNUM(BK1041,21),"00")&amp;" "&amp;YEAR(BK1041))))</f>
        <v>W50 2023</v>
      </c>
      <c r="BM1041" s="21" t="s">
        <v>330</v>
      </c>
      <c r="BN1041" s="124"/>
      <c r="BO1041" s="23">
        <v>45266</v>
      </c>
      <c r="BP1041" s="25" t="str">
        <f>IF(BO1041="","",IF(BO1041="TBD","TBD",IF(BO1041="N/A","N/A","W"&amp;TEXT(WEEKNUM(BO1041,21),"00")&amp;" "&amp;YEAR(BO1041))))</f>
        <v>W49 2023</v>
      </c>
      <c r="BQ1041" s="21" t="s">
        <v>642</v>
      </c>
      <c r="BR1041" s="21" t="s">
        <v>7707</v>
      </c>
      <c r="BS1041" s="334">
        <v>45315</v>
      </c>
      <c r="BT1041" s="25" t="str">
        <f t="shared" si="55"/>
        <v>W04 2024</v>
      </c>
      <c r="BU1041" s="21" t="s">
        <v>3211</v>
      </c>
      <c r="BV1041" s="22"/>
      <c r="BW1041" s="347"/>
      <c r="BX1041" s="25" t="str">
        <f t="shared" si="56"/>
        <v/>
      </c>
      <c r="BY1041" s="67">
        <v>0</v>
      </c>
      <c r="BZ1041" s="25" t="str">
        <f>IF(BY1041="","",IF(BY1041="TBD","TBD",IF(BY1041="N/A","N/A","W"&amp;TEXT(WEEKNUM(BY1041,21),"00")&amp;" "&amp;YEAR(BY1041))))</f>
        <v>W52 1900</v>
      </c>
      <c r="CA1041" s="21" t="s">
        <v>3213</v>
      </c>
      <c r="CB1041" s="21" t="s">
        <v>349</v>
      </c>
      <c r="CC1041" s="21" t="s">
        <v>350</v>
      </c>
      <c r="CD1041" s="21"/>
      <c r="CE1041" s="23"/>
      <c r="CF1041" s="23"/>
      <c r="CG1041" s="23"/>
      <c r="CH1041" s="23"/>
      <c r="CI1041" s="25" t="str">
        <f>IF(CH1041="","",IF(CH1041="TBD","TBD",IF(CH1041="N/A","N/A","W"&amp;TEXT(WEEKNUM(CH1041,21),"00")&amp;" "&amp;YEAR(CH1041))))</f>
        <v/>
      </c>
      <c r="CJ1041" s="23"/>
      <c r="CK1041" s="25" t="str">
        <f>IF(CJ1041="","",IF(CJ1041="TBD","TBD",IF(CJ1041="N/A","N/A","W"&amp;TEXT(WEEKNUM(CJ1041,21),"00")&amp;" "&amp;YEAR(CJ1041))))</f>
        <v/>
      </c>
      <c r="CL1041" s="24">
        <f>+IF(CJ1041="",0,(CJ1041-CH1041))</f>
        <v>0</v>
      </c>
      <c r="CM1041" s="21" t="s">
        <v>258</v>
      </c>
      <c r="CN1041" s="21"/>
      <c r="CO1041" s="23"/>
      <c r="CP1041" s="25" t="str">
        <f>IF(CO1041="","",IF(CO1041="TBD","TBD",IF(CO1041="N/A","N/A","W"&amp;TEXT(WEEKNUM(CO1041,21),"00")&amp;" "&amp;YEAR(CO1041))))</f>
        <v/>
      </c>
      <c r="CQ1041" s="23" t="s">
        <v>258</v>
      </c>
      <c r="CR1041" s="23"/>
      <c r="CS1041" s="23"/>
      <c r="CT1041" s="25" t="str">
        <f>IF(CS1041="","",IF(CS1041="TBD","TBD",IF(CS1041="N/A","N/A","W"&amp;TEXT(WEEKNUM(CS1041,21),"00")&amp;" "&amp;YEAR(CS1041))))</f>
        <v/>
      </c>
      <c r="CU1041" s="21" t="s">
        <v>258</v>
      </c>
      <c r="CV1041" s="21"/>
      <c r="CW1041" s="23"/>
      <c r="CX1041" s="25" t="str">
        <f>IF(CW1041="","",IF(CW1041="TBD","TBD",IF(CW1041="N/A","N/A","W"&amp;TEXT(WEEKNUM(CW1041,21),"00")&amp;" "&amp;YEAR(CW1041))))</f>
        <v/>
      </c>
      <c r="CY1041" s="21" t="s">
        <v>258</v>
      </c>
      <c r="CZ1041" s="21"/>
      <c r="DA1041" s="23"/>
      <c r="DB1041" s="25" t="str">
        <f>IF(DA1041="","",IF(DA1041="TBD","TBD",IF(DA1041="N/A","N/A","W"&amp;TEXT(WEEKNUM(DA1041,21),"00")&amp;" "&amp;YEAR(DA1041))))</f>
        <v/>
      </c>
      <c r="DC1041" s="23"/>
      <c r="DD1041" s="25" t="str">
        <f>IF(DC1041="","",IF(DC1041="TBD","TBD",IF(DC1041="N/A","N/A","W"&amp;TEXT(WEEKNUM(DC1041,21),"00")&amp;" "&amp;YEAR(DC1041))))</f>
        <v/>
      </c>
      <c r="DE1041" s="21" t="s">
        <v>258</v>
      </c>
      <c r="DF1041" s="23"/>
      <c r="DG1041" s="21" t="s">
        <v>259</v>
      </c>
      <c r="DH1041" s="18"/>
      <c r="DI1041" s="18"/>
      <c r="DJ1041" s="18"/>
      <c r="DK1041" s="21" t="s">
        <v>260</v>
      </c>
      <c r="DL1041" s="21" t="s">
        <v>275</v>
      </c>
      <c r="DM1041" s="21"/>
      <c r="DN1041" s="23"/>
      <c r="DO1041" s="23"/>
      <c r="DP1041" s="23"/>
      <c r="DQ1041" s="23" t="s">
        <v>262</v>
      </c>
      <c r="DR1041" s="23"/>
      <c r="DS1041" s="23"/>
      <c r="DT1041" s="23"/>
      <c r="DU1041" s="23"/>
      <c r="DV1041" s="23"/>
      <c r="DW1041" s="23"/>
      <c r="DX1041" s="23"/>
      <c r="DY1041" s="18"/>
      <c r="DZ1041" s="18"/>
      <c r="EA1041" s="18"/>
      <c r="EB1041" s="21" t="s">
        <v>34</v>
      </c>
      <c r="EC1041" s="18"/>
      <c r="ED1041" s="18"/>
      <c r="EE1041" s="18"/>
      <c r="EF1041" s="55"/>
      <c r="EG1041" s="55"/>
      <c r="EH1041" s="18"/>
      <c r="EI1041" s="18">
        <v>0</v>
      </c>
      <c r="EJ1041" s="29" t="str">
        <f>K1041&amp;AY1041&amp;CA1041&amp;DE1041&amp;DT1041&amp;DW1041</f>
        <v>No VigenteTSS Aprobado 4GIng En Revisión 4GAs Built No Recibido</v>
      </c>
    </row>
    <row r="1042" spans="1:140" ht="12" hidden="1" customHeight="1">
      <c r="A1042" s="30" t="str">
        <f>IFERROR(IF(VLOOKUP(B1042,SEARCH!A:A,1,0)=B1042,"OK",""),"")</f>
        <v/>
      </c>
      <c r="B1042" s="31" t="s">
        <v>7708</v>
      </c>
      <c r="C1042" s="15" t="s">
        <v>7709</v>
      </c>
      <c r="D1042" s="16">
        <v>13</v>
      </c>
      <c r="E1042" s="16">
        <v>-33.5002</v>
      </c>
      <c r="F1042" s="16">
        <v>-70.578800000000001</v>
      </c>
      <c r="G1042" s="16" t="s">
        <v>270</v>
      </c>
      <c r="H1042" s="16" t="s">
        <v>2145</v>
      </c>
      <c r="I1042" s="16" t="s">
        <v>7710</v>
      </c>
      <c r="J1042" s="16" t="s">
        <v>3</v>
      </c>
      <c r="K1042" s="16" t="s">
        <v>3</v>
      </c>
      <c r="L1042" s="16" t="s">
        <v>247</v>
      </c>
      <c r="M1042" s="103"/>
      <c r="N1042" s="18"/>
      <c r="O1042" s="19" t="s">
        <v>3051</v>
      </c>
      <c r="P1042" s="19" t="s">
        <v>380</v>
      </c>
      <c r="Q1042" s="18"/>
      <c r="R1042" s="21" t="s">
        <v>1437</v>
      </c>
      <c r="S1042" s="21">
        <v>23</v>
      </c>
      <c r="T1042" s="22" t="s">
        <v>7711</v>
      </c>
      <c r="U1042" s="23">
        <v>45118</v>
      </c>
      <c r="V1042" s="21" t="str">
        <f>IF(U1042="","",IF(U1042="TBD","TBD",IF(U1042="N/A","N/A","W"&amp;TEXT(WEEKNUM(U1042,21),"00")&amp;" "&amp;YEAR(U1042))))</f>
        <v>W28 2023</v>
      </c>
      <c r="W1042" s="23">
        <v>44965</v>
      </c>
      <c r="X1042" s="23"/>
      <c r="Y1042" s="23" t="str">
        <f>IF(X1042="","",IF(X1042="TBD","TBD",IF(X1042="N/A","N/A","W"&amp;TEXT(WEEKNUM(X1042,21),"00")&amp;" "&amp;YEAR(X1042))))</f>
        <v/>
      </c>
      <c r="Z1042" s="23"/>
      <c r="AA1042" s="23"/>
      <c r="AB1042" s="24">
        <f>+IF(Z1042="",0,AA1042-Z1042)</f>
        <v>0</v>
      </c>
      <c r="AC1042" s="21" t="s">
        <v>324</v>
      </c>
      <c r="AD1042" s="21">
        <v>0</v>
      </c>
      <c r="AE1042" s="23">
        <v>44979</v>
      </c>
      <c r="AF1042" s="25" t="str">
        <f>IF(AE1042="","",IF(AE1042="TBD","TBD",IF(AE1042="N/A","N/A","W"&amp;TEXT(WEEKNUM(AE1042,21),"00")&amp;" "&amp;YEAR(AE1042))))</f>
        <v>W08 2023</v>
      </c>
      <c r="AG1042" s="21" t="s">
        <v>324</v>
      </c>
      <c r="AH1042" s="21"/>
      <c r="AI1042" s="23">
        <v>44980</v>
      </c>
      <c r="AJ1042" s="25" t="str">
        <f>IF(AI1042="","",IF(AI1042="TBD","TBD",IF(AI1042="N/A","N/A","W"&amp;TEXT(WEEKNUM(AI1042,21),"00")&amp;" "&amp;YEAR(AI1042))))</f>
        <v>W08 2023</v>
      </c>
      <c r="AK1042" s="21" t="s">
        <v>324</v>
      </c>
      <c r="AL1042" s="21"/>
      <c r="AM1042" s="23">
        <v>44972</v>
      </c>
      <c r="AN1042" s="25" t="str">
        <f>IF(AM1042="","",IF(AM1042="TBD","TBD",IF(AM1042="N/A","N/A","W"&amp;TEXT(WEEKNUM(AM1042,21),"00")&amp;" "&amp;YEAR(AM1042))))</f>
        <v>W07 2023</v>
      </c>
      <c r="AO1042" s="21" t="s">
        <v>324</v>
      </c>
      <c r="AP1042" s="21"/>
      <c r="AQ1042" s="23">
        <v>44981</v>
      </c>
      <c r="AR1042" s="25" t="str">
        <f>IF(AQ1042="","",IF(AQ1042="TBD","TBD",IF(AQ1042="N/A","N/A","W"&amp;TEXT(WEEKNUM(AQ1042,21),"00")&amp;" "&amp;YEAR(AQ1042))))</f>
        <v>W08 2023</v>
      </c>
      <c r="AS1042" s="21"/>
      <c r="AT1042" s="21"/>
      <c r="AU1042" s="23"/>
      <c r="AV1042" s="25" t="s">
        <v>252</v>
      </c>
      <c r="AW1042" s="23">
        <v>44981</v>
      </c>
      <c r="AX1042" s="25" t="str">
        <f>IF(AW1042="","",IF(AW1042="TBD","TBD",IF(AW1042="N/A","N/A","W"&amp;TEXT(WEEKNUM(AW1042,21),"00")&amp;" "&amp;YEAR(AW1042))))</f>
        <v>W08 2023</v>
      </c>
      <c r="AY1042" s="21" t="s">
        <v>327</v>
      </c>
      <c r="AZ1042" s="21" t="s">
        <v>328</v>
      </c>
      <c r="BA1042" s="21" t="s">
        <v>255</v>
      </c>
      <c r="BB1042" s="23"/>
      <c r="BC1042" s="23"/>
      <c r="BD1042" s="23"/>
      <c r="BE1042" s="25" t="str">
        <f>IF(BD1042="","",IF(BD1042="TBD","TBD",IF(BD1042="N/A","N/A","W"&amp;TEXT(WEEKNUM(BD1042,21),"00")&amp;" "&amp;YEAR(BD1042))))</f>
        <v/>
      </c>
      <c r="BF1042" s="23"/>
      <c r="BG1042" s="25" t="str">
        <f>IF(BF1042="","",IF(BF1042="TBD","TBD",IF(BF1042="N/A","N/A","W"&amp;TEXT(WEEKNUM(BF1042,21),"00")&amp;" "&amp;YEAR(BF1042))))</f>
        <v/>
      </c>
      <c r="BH1042" s="24">
        <f>+IF(BF1042="",0,(BF1042-BD1042))</f>
        <v>0</v>
      </c>
      <c r="BI1042" s="26" t="s">
        <v>642</v>
      </c>
      <c r="BJ1042" s="26" t="s">
        <v>7712</v>
      </c>
      <c r="BK1042" s="27">
        <v>45264</v>
      </c>
      <c r="BL1042" s="25" t="str">
        <f>IF(BK1042="","",IF(BK1042="TBD","TBD",IF(BK1042="N/A","N/A","W"&amp;TEXT(WEEKNUM(BK1042,21),"00")&amp;" "&amp;YEAR(BK1042))))</f>
        <v>W49 2023</v>
      </c>
      <c r="BM1042" s="21" t="s">
        <v>330</v>
      </c>
      <c r="BN1042" s="124"/>
      <c r="BO1042" s="23">
        <v>45267</v>
      </c>
      <c r="BP1042" s="25" t="str">
        <f>IF(BO1042="","",IF(BO1042="TBD","TBD",IF(BO1042="N/A","N/A","W"&amp;TEXT(WEEKNUM(BO1042,21),"00")&amp;" "&amp;YEAR(BO1042))))</f>
        <v>W49 2023</v>
      </c>
      <c r="BQ1042" s="21" t="s">
        <v>330</v>
      </c>
      <c r="BR1042" s="21" t="s">
        <v>7713</v>
      </c>
      <c r="BS1042" s="334">
        <v>45265</v>
      </c>
      <c r="BT1042" s="25" t="str">
        <f t="shared" si="55"/>
        <v>W49 2023</v>
      </c>
      <c r="BU1042" s="21" t="s">
        <v>330</v>
      </c>
      <c r="BV1042" s="22" t="s">
        <v>7714</v>
      </c>
      <c r="BW1042" s="347">
        <v>45261</v>
      </c>
      <c r="BX1042" s="25" t="str">
        <f t="shared" si="56"/>
        <v>W48 2023</v>
      </c>
      <c r="BY1042" s="67">
        <v>45267</v>
      </c>
      <c r="BZ1042" s="25" t="str">
        <f>IF(BY1042="","",IF(BY1042="TBD","TBD",IF(BY1042="N/A","N/A","W"&amp;TEXT(WEEKNUM(BY1042,21),"00")&amp;" "&amp;YEAR(BY1042))))</f>
        <v>W49 2023</v>
      </c>
      <c r="CA1042" s="21" t="s">
        <v>645</v>
      </c>
      <c r="CB1042" s="21">
        <v>0</v>
      </c>
      <c r="CC1042" s="21"/>
      <c r="CD1042" s="21"/>
      <c r="CE1042" s="23"/>
      <c r="CF1042" s="23"/>
      <c r="CG1042" s="23"/>
      <c r="CH1042" s="23"/>
      <c r="CI1042" s="25" t="str">
        <f>IF(CH1042="","",IF(CH1042="TBD","TBD",IF(CH1042="N/A","N/A","W"&amp;TEXT(WEEKNUM(CH1042,21),"00")&amp;" "&amp;YEAR(CH1042))))</f>
        <v/>
      </c>
      <c r="CJ1042" s="23"/>
      <c r="CK1042" s="25" t="str">
        <f>IF(CJ1042="","",IF(CJ1042="TBD","TBD",IF(CJ1042="N/A","N/A","W"&amp;TEXT(WEEKNUM(CJ1042,21),"00")&amp;" "&amp;YEAR(CJ1042))))</f>
        <v/>
      </c>
      <c r="CL1042" s="24">
        <f>+IF(CJ1042="",0,(CJ1042-CH1042))</f>
        <v>0</v>
      </c>
      <c r="CM1042" s="21" t="s">
        <v>258</v>
      </c>
      <c r="CN1042" s="21"/>
      <c r="CO1042" s="23"/>
      <c r="CP1042" s="25" t="str">
        <f>IF(CO1042="","",IF(CO1042="TBD","TBD",IF(CO1042="N/A","N/A","W"&amp;TEXT(WEEKNUM(CO1042,21),"00")&amp;" "&amp;YEAR(CO1042))))</f>
        <v/>
      </c>
      <c r="CQ1042" s="23" t="s">
        <v>258</v>
      </c>
      <c r="CR1042" s="23"/>
      <c r="CS1042" s="23"/>
      <c r="CT1042" s="25" t="str">
        <f>IF(CS1042="","",IF(CS1042="TBD","TBD",IF(CS1042="N/A","N/A","W"&amp;TEXT(WEEKNUM(CS1042,21),"00")&amp;" "&amp;YEAR(CS1042))))</f>
        <v/>
      </c>
      <c r="CU1042" s="21" t="s">
        <v>258</v>
      </c>
      <c r="CV1042" s="21"/>
      <c r="CW1042" s="23"/>
      <c r="CX1042" s="25" t="str">
        <f>IF(CW1042="","",IF(CW1042="TBD","TBD",IF(CW1042="N/A","N/A","W"&amp;TEXT(WEEKNUM(CW1042,21),"00")&amp;" "&amp;YEAR(CW1042))))</f>
        <v/>
      </c>
      <c r="CY1042" s="21" t="s">
        <v>258</v>
      </c>
      <c r="CZ1042" s="21"/>
      <c r="DA1042" s="23"/>
      <c r="DB1042" s="25" t="str">
        <f>IF(DA1042="","",IF(DA1042="TBD","TBD",IF(DA1042="N/A","N/A","W"&amp;TEXT(WEEKNUM(DA1042,21),"00")&amp;" "&amp;YEAR(DA1042))))</f>
        <v/>
      </c>
      <c r="DC1042" s="23"/>
      <c r="DD1042" s="25" t="str">
        <f>IF(DC1042="","",IF(DC1042="TBD","TBD",IF(DC1042="N/A","N/A","W"&amp;TEXT(WEEKNUM(DC1042,21),"00")&amp;" "&amp;YEAR(DC1042))))</f>
        <v/>
      </c>
      <c r="DE1042" s="21" t="s">
        <v>258</v>
      </c>
      <c r="DF1042" s="23"/>
      <c r="DG1042" s="21" t="s">
        <v>259</v>
      </c>
      <c r="DH1042" s="18"/>
      <c r="DI1042" s="18"/>
      <c r="DJ1042" s="18"/>
      <c r="DK1042" s="21" t="s">
        <v>260</v>
      </c>
      <c r="DL1042" s="21" t="s">
        <v>275</v>
      </c>
      <c r="DM1042" s="21"/>
      <c r="DN1042" s="23"/>
      <c r="DO1042" s="23"/>
      <c r="DP1042" s="23"/>
      <c r="DQ1042" s="23" t="s">
        <v>276</v>
      </c>
      <c r="DR1042" s="23"/>
      <c r="DS1042" s="23"/>
      <c r="DT1042" s="23"/>
      <c r="DU1042" s="23"/>
      <c r="DV1042" s="23"/>
      <c r="DW1042" s="23"/>
      <c r="DX1042" s="23"/>
      <c r="DY1042" s="18"/>
      <c r="DZ1042" s="18"/>
      <c r="EA1042" s="18"/>
      <c r="EB1042" s="21" t="s">
        <v>34</v>
      </c>
      <c r="EC1042" s="18"/>
      <c r="ED1042" s="18"/>
      <c r="EE1042" s="18"/>
      <c r="EF1042" s="55"/>
      <c r="EG1042" s="55"/>
      <c r="EH1042" s="18"/>
      <c r="EI1042" s="18">
        <v>0</v>
      </c>
      <c r="EJ1042" s="29" t="str">
        <f>K1042&amp;AY1042&amp;CA1042&amp;DE1042&amp;DT1042&amp;DW1042</f>
        <v>No VigenteTSS Aprobado 4GIng Observada 4GAs Built No Recibido</v>
      </c>
    </row>
    <row r="1043" spans="1:140" ht="12" hidden="1" customHeight="1">
      <c r="A1043" s="30" t="str">
        <f>IFERROR(IF(VLOOKUP(B1043,SEARCH!A:A,1,0)=B1043,"OK",""),"")</f>
        <v/>
      </c>
      <c r="B1043" s="31" t="s">
        <v>7715</v>
      </c>
      <c r="C1043" s="15" t="s">
        <v>7716</v>
      </c>
      <c r="D1043" s="16">
        <v>5</v>
      </c>
      <c r="E1043" s="16">
        <v>-33.043819999999997</v>
      </c>
      <c r="F1043" s="16">
        <v>-71.646940000000001</v>
      </c>
      <c r="G1043" s="16" t="s">
        <v>346</v>
      </c>
      <c r="H1043" s="16" t="s">
        <v>346</v>
      </c>
      <c r="I1043" s="16" t="s">
        <v>7717</v>
      </c>
      <c r="J1043" s="16" t="s">
        <v>535</v>
      </c>
      <c r="K1043" s="16" t="s">
        <v>3</v>
      </c>
      <c r="L1043" s="16" t="s">
        <v>247</v>
      </c>
      <c r="M1043" s="103"/>
      <c r="N1043" s="18"/>
      <c r="O1043" s="19" t="s">
        <v>3051</v>
      </c>
      <c r="P1043" s="19" t="s">
        <v>248</v>
      </c>
      <c r="Q1043" s="18"/>
      <c r="R1043" s="21" t="s">
        <v>1437</v>
      </c>
      <c r="S1043" s="21">
        <v>10</v>
      </c>
      <c r="T1043" s="22" t="s">
        <v>7633</v>
      </c>
      <c r="U1043" s="23">
        <v>45160</v>
      </c>
      <c r="V1043" s="21" t="str">
        <f>IF(U1043="","",IF(U1043="TBD","TBD",IF(U1043="N/A","N/A","W"&amp;TEXT(WEEKNUM(U1043,21),"00")&amp;" "&amp;YEAR(U1043))))</f>
        <v>W34 2023</v>
      </c>
      <c r="W1043" s="23">
        <v>45022</v>
      </c>
      <c r="X1043" s="23"/>
      <c r="Y1043" s="23" t="str">
        <f>IF(X1043="","",IF(X1043="TBD","TBD",IF(X1043="N/A","N/A","W"&amp;TEXT(WEEKNUM(X1043,21),"00")&amp;" "&amp;YEAR(X1043))))</f>
        <v/>
      </c>
      <c r="Z1043" s="23"/>
      <c r="AA1043" s="23"/>
      <c r="AB1043" s="24">
        <f>+IF(Z1043="",0,AA1043-Z1043)</f>
        <v>0</v>
      </c>
      <c r="AC1043" s="21" t="s">
        <v>324</v>
      </c>
      <c r="AD1043" s="21">
        <v>0</v>
      </c>
      <c r="AE1043" s="23">
        <v>45027</v>
      </c>
      <c r="AF1043" s="25" t="str">
        <f>IF(AE1043="","",IF(AE1043="TBD","TBD",IF(AE1043="N/A","N/A","W"&amp;TEXT(WEEKNUM(AE1043,21),"00")&amp;" "&amp;YEAR(AE1043))))</f>
        <v>W15 2023</v>
      </c>
      <c r="AG1043" s="21" t="s">
        <v>324</v>
      </c>
      <c r="AH1043" s="21"/>
      <c r="AI1043" s="23">
        <v>45030</v>
      </c>
      <c r="AJ1043" s="25" t="str">
        <f>IF(AI1043="","",IF(AI1043="TBD","TBD",IF(AI1043="N/A","N/A","W"&amp;TEXT(WEEKNUM(AI1043,21),"00")&amp;" "&amp;YEAR(AI1043))))</f>
        <v>W15 2023</v>
      </c>
      <c r="AK1043" s="21" t="s">
        <v>324</v>
      </c>
      <c r="AL1043" s="21"/>
      <c r="AM1043" s="23">
        <v>45033</v>
      </c>
      <c r="AN1043" s="25" t="str">
        <f>IF(AM1043="","",IF(AM1043="TBD","TBD",IF(AM1043="N/A","N/A","W"&amp;TEXT(WEEKNUM(AM1043,21),"00")&amp;" "&amp;YEAR(AM1043))))</f>
        <v>W16 2023</v>
      </c>
      <c r="AO1043" s="21" t="s">
        <v>324</v>
      </c>
      <c r="AP1043" s="21"/>
      <c r="AQ1043" s="23">
        <v>45029</v>
      </c>
      <c r="AR1043" s="25" t="str">
        <f>IF(AQ1043="","",IF(AQ1043="TBD","TBD",IF(AQ1043="N/A","N/A","W"&amp;TEXT(WEEKNUM(AQ1043,21),"00")&amp;" "&amp;YEAR(AQ1043))))</f>
        <v>W15 2023</v>
      </c>
      <c r="AS1043" s="21"/>
      <c r="AT1043" s="21"/>
      <c r="AU1043" s="23"/>
      <c r="AV1043" s="25" t="s">
        <v>252</v>
      </c>
      <c r="AW1043" s="23">
        <v>45033</v>
      </c>
      <c r="AX1043" s="25" t="str">
        <f>IF(AW1043="","",IF(AW1043="TBD","TBD",IF(AW1043="N/A","N/A","W"&amp;TEXT(WEEKNUM(AW1043,21),"00")&amp;" "&amp;YEAR(AW1043))))</f>
        <v>W16 2023</v>
      </c>
      <c r="AY1043" s="21" t="s">
        <v>327</v>
      </c>
      <c r="AZ1043" s="21" t="s">
        <v>328</v>
      </c>
      <c r="BA1043" s="21" t="s">
        <v>255</v>
      </c>
      <c r="BB1043" s="23"/>
      <c r="BC1043" s="23"/>
      <c r="BD1043" s="23"/>
      <c r="BE1043" s="25" t="str">
        <f>IF(BD1043="","",IF(BD1043="TBD","TBD",IF(BD1043="N/A","N/A","W"&amp;TEXT(WEEKNUM(BD1043,21),"00")&amp;" "&amp;YEAR(BD1043))))</f>
        <v/>
      </c>
      <c r="BF1043" s="23"/>
      <c r="BG1043" s="25" t="str">
        <f>IF(BF1043="","",IF(BF1043="TBD","TBD",IF(BF1043="N/A","N/A","W"&amp;TEXT(WEEKNUM(BF1043,21),"00")&amp;" "&amp;YEAR(BF1043))))</f>
        <v/>
      </c>
      <c r="BH1043" s="24">
        <f>+IF(BF1043="",0,(BF1043-BD1043))</f>
        <v>0</v>
      </c>
      <c r="BI1043" s="26" t="s">
        <v>256</v>
      </c>
      <c r="BJ1043" s="26"/>
      <c r="BK1043" s="27"/>
      <c r="BL1043" s="25" t="str">
        <f>IF(BK1043="","",IF(BK1043="TBD","TBD",IF(BK1043="N/A","N/A","W"&amp;TEXT(WEEKNUM(BK1043,21),"00")&amp;" "&amp;YEAR(BK1043))))</f>
        <v/>
      </c>
      <c r="BM1043" s="21" t="s">
        <v>256</v>
      </c>
      <c r="BN1043" s="124"/>
      <c r="BO1043" s="2"/>
      <c r="BP1043" s="25" t="str">
        <f>IF(BO1043="","",IF(BO1043="TBD","TBD",IF(BO1043="N/A","N/A","W"&amp;TEXT(WEEKNUM(BO1043,21),"00")&amp;" "&amp;YEAR(BO1043))))</f>
        <v/>
      </c>
      <c r="BQ1043" s="21" t="s">
        <v>256</v>
      </c>
      <c r="BR1043" s="21"/>
      <c r="BS1043" s="334"/>
      <c r="BT1043" s="25" t="str">
        <f t="shared" si="55"/>
        <v/>
      </c>
      <c r="BU1043" s="21" t="s">
        <v>256</v>
      </c>
      <c r="BV1043" s="22"/>
      <c r="BW1043" s="347"/>
      <c r="BX1043" s="25" t="str">
        <f t="shared" si="56"/>
        <v/>
      </c>
      <c r="BY1043" s="67"/>
      <c r="BZ1043" s="25" t="str">
        <f>IF(BY1043="","",IF(BY1043="TBD","TBD",IF(BY1043="N/A","N/A","W"&amp;TEXT(WEEKNUM(BY1043,21),"00")&amp;" "&amp;YEAR(BY1043))))</f>
        <v/>
      </c>
      <c r="CA1043" s="21" t="s">
        <v>257</v>
      </c>
      <c r="CB1043" s="21">
        <v>0</v>
      </c>
      <c r="CC1043" s="21"/>
      <c r="CD1043" s="21"/>
      <c r="CE1043" s="23"/>
      <c r="CF1043" s="23"/>
      <c r="CG1043" s="23"/>
      <c r="CH1043" s="23"/>
      <c r="CI1043" s="25" t="str">
        <f>IF(CH1043="","",IF(CH1043="TBD","TBD",IF(CH1043="N/A","N/A","W"&amp;TEXT(WEEKNUM(CH1043,21),"00")&amp;" "&amp;YEAR(CH1043))))</f>
        <v/>
      </c>
      <c r="CJ1043" s="23"/>
      <c r="CK1043" s="25" t="str">
        <f>IF(CJ1043="","",IF(CJ1043="TBD","TBD",IF(CJ1043="N/A","N/A","W"&amp;TEXT(WEEKNUM(CJ1043,21),"00")&amp;" "&amp;YEAR(CJ1043))))</f>
        <v/>
      </c>
      <c r="CL1043" s="24">
        <f>+IF(CJ1043="",0,(CJ1043-CH1043))</f>
        <v>0</v>
      </c>
      <c r="CM1043" s="21" t="s">
        <v>258</v>
      </c>
      <c r="CN1043" s="21"/>
      <c r="CO1043" s="23"/>
      <c r="CP1043" s="25" t="str">
        <f>IF(CO1043="","",IF(CO1043="TBD","TBD",IF(CO1043="N/A","N/A","W"&amp;TEXT(WEEKNUM(CO1043,21),"00")&amp;" "&amp;YEAR(CO1043))))</f>
        <v/>
      </c>
      <c r="CQ1043" s="23" t="s">
        <v>258</v>
      </c>
      <c r="CR1043" s="23"/>
      <c r="CS1043" s="23"/>
      <c r="CT1043" s="25" t="str">
        <f>IF(CS1043="","",IF(CS1043="TBD","TBD",IF(CS1043="N/A","N/A","W"&amp;TEXT(WEEKNUM(CS1043,21),"00")&amp;" "&amp;YEAR(CS1043))))</f>
        <v/>
      </c>
      <c r="CU1043" s="21" t="s">
        <v>258</v>
      </c>
      <c r="CV1043" s="21"/>
      <c r="CW1043" s="23"/>
      <c r="CX1043" s="25" t="str">
        <f>IF(CW1043="","",IF(CW1043="TBD","TBD",IF(CW1043="N/A","N/A","W"&amp;TEXT(WEEKNUM(CW1043,21),"00")&amp;" "&amp;YEAR(CW1043))))</f>
        <v/>
      </c>
      <c r="CY1043" s="21" t="s">
        <v>258</v>
      </c>
      <c r="CZ1043" s="21"/>
      <c r="DA1043" s="23"/>
      <c r="DB1043" s="25" t="str">
        <f>IF(DA1043="","",IF(DA1043="TBD","TBD",IF(DA1043="N/A","N/A","W"&amp;TEXT(WEEKNUM(DA1043,21),"00")&amp;" "&amp;YEAR(DA1043))))</f>
        <v/>
      </c>
      <c r="DC1043" s="23"/>
      <c r="DD1043" s="25" t="str">
        <f>IF(DC1043="","",IF(DC1043="TBD","TBD",IF(DC1043="N/A","N/A","W"&amp;TEXT(WEEKNUM(DC1043,21),"00")&amp;" "&amp;YEAR(DC1043))))</f>
        <v/>
      </c>
      <c r="DE1043" s="21" t="s">
        <v>258</v>
      </c>
      <c r="DF1043" s="23"/>
      <c r="DG1043" s="21" t="s">
        <v>259</v>
      </c>
      <c r="DH1043" s="18"/>
      <c r="DI1043" s="18"/>
      <c r="DJ1043" s="18"/>
      <c r="DK1043" s="21" t="s">
        <v>260</v>
      </c>
      <c r="DL1043" s="21" t="s">
        <v>275</v>
      </c>
      <c r="DM1043" s="21"/>
      <c r="DN1043" s="23"/>
      <c r="DO1043" s="23"/>
      <c r="DP1043" s="23"/>
      <c r="DQ1043" s="23" t="s">
        <v>276</v>
      </c>
      <c r="DR1043" s="23"/>
      <c r="DS1043" s="23"/>
      <c r="DT1043" s="23"/>
      <c r="DU1043" s="23"/>
      <c r="DV1043" s="23"/>
      <c r="DW1043" s="23"/>
      <c r="DX1043" s="23"/>
      <c r="DY1043" s="18"/>
      <c r="DZ1043" s="18"/>
      <c r="EA1043" s="18"/>
      <c r="EB1043" s="21" t="s">
        <v>34</v>
      </c>
      <c r="EC1043" s="18"/>
      <c r="ED1043" s="18"/>
      <c r="EE1043" s="18"/>
      <c r="EF1043" s="55"/>
      <c r="EG1043" s="55"/>
      <c r="EH1043" s="18"/>
      <c r="EI1043" s="18">
        <v>0</v>
      </c>
      <c r="EJ1043" s="29" t="str">
        <f>K1043&amp;AY1043&amp;CA1043&amp;DE1043&amp;DT1043&amp;DW1043</f>
        <v>No VigenteTSS Aprobado 4GIng No Recibida 4GAs Built No Recibido</v>
      </c>
    </row>
    <row r="1044" spans="1:140" ht="12" hidden="1" customHeight="1">
      <c r="A1044" s="30" t="str">
        <f>IFERROR(IF(VLOOKUP(B1044,SEARCH!A:A,1,0)=B1044,"OK",""),"")</f>
        <v/>
      </c>
      <c r="B1044" s="31" t="s">
        <v>7718</v>
      </c>
      <c r="C1044" s="15" t="s">
        <v>7719</v>
      </c>
      <c r="D1044" s="16">
        <v>5</v>
      </c>
      <c r="E1044" s="16">
        <v>-32.860100000000003</v>
      </c>
      <c r="F1044" s="16">
        <v>-70.631600000000006</v>
      </c>
      <c r="G1044" s="16" t="s">
        <v>346</v>
      </c>
      <c r="H1044" s="16" t="s">
        <v>7720</v>
      </c>
      <c r="I1044" s="16" t="s">
        <v>7721</v>
      </c>
      <c r="J1044" s="16" t="s">
        <v>379</v>
      </c>
      <c r="K1044" s="17" t="s">
        <v>319</v>
      </c>
      <c r="L1044" s="16" t="s">
        <v>247</v>
      </c>
      <c r="M1044" s="103" t="s">
        <v>320</v>
      </c>
      <c r="N1044" s="18"/>
      <c r="O1044" s="19" t="s">
        <v>3051</v>
      </c>
      <c r="P1044" s="19" t="s">
        <v>380</v>
      </c>
      <c r="Q1044" s="18"/>
      <c r="R1044" s="21" t="s">
        <v>322</v>
      </c>
      <c r="S1044" s="21">
        <v>21</v>
      </c>
      <c r="T1044" s="22" t="s">
        <v>7722</v>
      </c>
      <c r="U1044" s="23">
        <v>45118</v>
      </c>
      <c r="V1044" s="21" t="str">
        <f>IF(U1044="","",IF(U1044="TBD","TBD",IF(U1044="N/A","N/A","W"&amp;TEXT(WEEKNUM(U1044,21),"00")&amp;" "&amp;YEAR(U1044))))</f>
        <v>W28 2023</v>
      </c>
      <c r="W1044" s="23">
        <v>45022</v>
      </c>
      <c r="X1044" s="23"/>
      <c r="Y1044" s="23" t="str">
        <f>IF(X1044="","",IF(X1044="TBD","TBD",IF(X1044="N/A","N/A","W"&amp;TEXT(WEEKNUM(X1044,21),"00")&amp;" "&amp;YEAR(X1044))))</f>
        <v/>
      </c>
      <c r="Z1044" s="23"/>
      <c r="AA1044" s="23"/>
      <c r="AB1044" s="24">
        <f>+IF(Z1044="",0,AA1044-Z1044)</f>
        <v>0</v>
      </c>
      <c r="AC1044" s="21" t="s">
        <v>324</v>
      </c>
      <c r="AD1044" s="21">
        <v>0</v>
      </c>
      <c r="AE1044" s="23">
        <v>45027</v>
      </c>
      <c r="AF1044" s="25" t="str">
        <f>IF(AE1044="","",IF(AE1044="TBD","TBD",IF(AE1044="N/A","N/A","W"&amp;TEXT(WEEKNUM(AE1044,21),"00")&amp;" "&amp;YEAR(AE1044))))</f>
        <v>W15 2023</v>
      </c>
      <c r="AG1044" s="21" t="s">
        <v>324</v>
      </c>
      <c r="AH1044" s="21"/>
      <c r="AI1044" s="23">
        <v>45030</v>
      </c>
      <c r="AJ1044" s="25" t="str">
        <f>IF(AI1044="","",IF(AI1044="TBD","TBD",IF(AI1044="N/A","N/A","W"&amp;TEXT(WEEKNUM(AI1044,21),"00")&amp;" "&amp;YEAR(AI1044))))</f>
        <v>W15 2023</v>
      </c>
      <c r="AK1044" s="21" t="s">
        <v>324</v>
      </c>
      <c r="AL1044" s="21"/>
      <c r="AM1044" s="23">
        <v>45033</v>
      </c>
      <c r="AN1044" s="25" t="str">
        <f>IF(AM1044="","",IF(AM1044="TBD","TBD",IF(AM1044="N/A","N/A","W"&amp;TEXT(WEEKNUM(AM1044,21),"00")&amp;" "&amp;YEAR(AM1044))))</f>
        <v>W16 2023</v>
      </c>
      <c r="AO1044" s="21" t="s">
        <v>324</v>
      </c>
      <c r="AP1044" s="21"/>
      <c r="AQ1044" s="23">
        <v>45029</v>
      </c>
      <c r="AR1044" s="25" t="str">
        <f>IF(AQ1044="","",IF(AQ1044="TBD","TBD",IF(AQ1044="N/A","N/A","W"&amp;TEXT(WEEKNUM(AQ1044,21),"00")&amp;" "&amp;YEAR(AQ1044))))</f>
        <v>W15 2023</v>
      </c>
      <c r="AS1044" s="21"/>
      <c r="AT1044" s="21"/>
      <c r="AU1044" s="23"/>
      <c r="AV1044" s="25" t="s">
        <v>252</v>
      </c>
      <c r="AW1044" s="23">
        <v>45033</v>
      </c>
      <c r="AX1044" s="25" t="str">
        <f>IF(AW1044="","",IF(AW1044="TBD","TBD",IF(AW1044="N/A","N/A","W"&amp;TEXT(WEEKNUM(AW1044,21),"00")&amp;" "&amp;YEAR(AW1044))))</f>
        <v>W16 2023</v>
      </c>
      <c r="AY1044" s="21" t="s">
        <v>327</v>
      </c>
      <c r="AZ1044" s="21" t="s">
        <v>328</v>
      </c>
      <c r="BA1044" s="21" t="s">
        <v>329</v>
      </c>
      <c r="BB1044" s="23">
        <v>45222</v>
      </c>
      <c r="BC1044" s="23">
        <v>45275</v>
      </c>
      <c r="BD1044" s="23">
        <v>45275</v>
      </c>
      <c r="BE1044" s="25" t="str">
        <f>IF(BD1044="","",IF(BD1044="TBD","TBD",IF(BD1044="N/A","N/A","W"&amp;TEXT(WEEKNUM(BD1044,21),"00")&amp;" "&amp;YEAR(BD1044))))</f>
        <v>W50 2023</v>
      </c>
      <c r="BF1044" s="23">
        <v>45281</v>
      </c>
      <c r="BG1044" s="25" t="str">
        <f>IF(BF1044="","",IF(BF1044="TBD","TBD",IF(BF1044="N/A","N/A","W"&amp;TEXT(WEEKNUM(BF1044,21),"00")&amp;" "&amp;YEAR(BF1044))))</f>
        <v>W51 2023</v>
      </c>
      <c r="BH1044" s="24">
        <f>+IF(BF1044="",0,(BF1044-BD1044))</f>
        <v>6</v>
      </c>
      <c r="BI1044" s="26" t="s">
        <v>330</v>
      </c>
      <c r="BJ1044" s="26"/>
      <c r="BK1044" s="27">
        <v>45286</v>
      </c>
      <c r="BL1044" s="25" t="str">
        <f>IF(BK1044="","",IF(BK1044="TBD","TBD",IF(BK1044="N/A","N/A","W"&amp;TEXT(WEEKNUM(BK1044,21),"00")&amp;" "&amp;YEAR(BK1044))))</f>
        <v>W52 2023</v>
      </c>
      <c r="BM1044" s="21" t="s">
        <v>330</v>
      </c>
      <c r="BN1044" s="124"/>
      <c r="BO1044" s="2">
        <v>45267</v>
      </c>
      <c r="BP1044" s="25" t="str">
        <f>IF(BO1044="","",IF(BO1044="TBD","TBD",IF(BO1044="N/A","N/A","W"&amp;TEXT(WEEKNUM(BO1044,21),"00")&amp;" "&amp;YEAR(BO1044))))</f>
        <v>W49 2023</v>
      </c>
      <c r="BQ1044" s="21" t="s">
        <v>330</v>
      </c>
      <c r="BR1044" s="21" t="s">
        <v>7723</v>
      </c>
      <c r="BS1044" s="334">
        <v>45247</v>
      </c>
      <c r="BT1044" s="25" t="str">
        <f t="shared" si="55"/>
        <v>W46 2023</v>
      </c>
      <c r="BU1044" s="21" t="s">
        <v>330</v>
      </c>
      <c r="BV1044" s="22"/>
      <c r="BW1044" s="347"/>
      <c r="BX1044" s="25" t="str">
        <f t="shared" si="56"/>
        <v/>
      </c>
      <c r="BY1044" s="67">
        <v>45287</v>
      </c>
      <c r="BZ1044" s="25" t="str">
        <f>IF(BY1044="","",IF(BY1044="TBD","TBD",IF(BY1044="N/A","N/A","W"&amp;TEXT(WEEKNUM(BY1044,21),"00")&amp;" "&amp;YEAR(BY1044))))</f>
        <v>W52 2023</v>
      </c>
      <c r="CA1044" s="22" t="s">
        <v>335</v>
      </c>
      <c r="CB1044" s="21" t="s">
        <v>336</v>
      </c>
      <c r="CC1044" s="21" t="s">
        <v>336</v>
      </c>
      <c r="CD1044" s="21" t="s">
        <v>338</v>
      </c>
      <c r="CE1044" s="23" t="s">
        <v>3071</v>
      </c>
      <c r="CF1044" s="23">
        <v>45525</v>
      </c>
      <c r="CG1044" s="23"/>
      <c r="CH1044" s="23">
        <v>45525</v>
      </c>
      <c r="CI1044" s="25" t="str">
        <f>IF(CH1044="","",IF(CH1044="TBD","TBD",IF(CH1044="N/A","N/A","W"&amp;TEXT(WEEKNUM(CH1044,21),"00")&amp;" "&amp;YEAR(CH1044))))</f>
        <v>W34 2024</v>
      </c>
      <c r="CJ1044" s="23">
        <v>45532</v>
      </c>
      <c r="CK1044" s="25" t="str">
        <f>IF(CJ1044="","",IF(CJ1044="TBD","TBD",IF(CJ1044="N/A","N/A","W"&amp;TEXT(WEEKNUM(CJ1044,21),"00")&amp;" "&amp;YEAR(CJ1044))))</f>
        <v>W35 2024</v>
      </c>
      <c r="CL1044" s="24">
        <f>+IF(CJ1044="",0,(CJ1044-CH1044))</f>
        <v>7</v>
      </c>
      <c r="CM1044" s="21" t="s">
        <v>388</v>
      </c>
      <c r="CN1044" s="21" t="s">
        <v>7724</v>
      </c>
      <c r="CO1044" s="23">
        <v>45527</v>
      </c>
      <c r="CP1044" s="25" t="str">
        <f>IF(CO1044="","",IF(CO1044="TBD","TBD",IF(CO1044="N/A","N/A","W"&amp;TEXT(WEEKNUM(CO1044,21),"00")&amp;" "&amp;YEAR(CO1044))))</f>
        <v>W34 2024</v>
      </c>
      <c r="CQ1044" s="23" t="s">
        <v>339</v>
      </c>
      <c r="CR1044" s="23"/>
      <c r="CS1044" s="23">
        <v>45526</v>
      </c>
      <c r="CT1044" s="25" t="str">
        <f>IF(CS1044="","",IF(CS1044="TBD","TBD",IF(CS1044="N/A","N/A","W"&amp;TEXT(WEEKNUM(CS1044,21),"00")&amp;" "&amp;YEAR(CS1044))))</f>
        <v>W34 2024</v>
      </c>
      <c r="CU1044" s="21" t="s">
        <v>339</v>
      </c>
      <c r="CV1044" s="21" t="s">
        <v>7725</v>
      </c>
      <c r="CW1044" s="23">
        <v>45530</v>
      </c>
      <c r="CX1044" s="25" t="str">
        <f>IF(CW1044="","",IF(CW1044="TBD","TBD",IF(CW1044="N/A","N/A","W"&amp;TEXT(WEEKNUM(CW1044,21),"00")&amp;" "&amp;YEAR(CW1044))))</f>
        <v>W35 2024</v>
      </c>
      <c r="CY1044" s="20" t="s">
        <v>339</v>
      </c>
      <c r="CZ1044" s="20" t="s">
        <v>7725</v>
      </c>
      <c r="DA1044" s="23">
        <v>45530</v>
      </c>
      <c r="DB1044" s="25" t="str">
        <f>IF(DA1044="","",IF(DA1044="TBD","TBD",IF(DA1044="N/A","N/A","W"&amp;TEXT(WEEKNUM(DA1044,21),"00")&amp;" "&amp;YEAR(DA1044))))</f>
        <v>W35 2024</v>
      </c>
      <c r="DC1044" s="23">
        <v>45531</v>
      </c>
      <c r="DD1044" s="25" t="str">
        <f>IF(DC1044="","",IF(DC1044="TBD","TBD",IF(DC1044="N/A","N/A","W"&amp;TEXT(WEEKNUM(DC1044,21),"00")&amp;" "&amp;YEAR(DC1044))))</f>
        <v>W35 2024</v>
      </c>
      <c r="DE1044" s="21" t="s">
        <v>392</v>
      </c>
      <c r="DF1044" s="23"/>
      <c r="DG1044" s="21" t="s">
        <v>259</v>
      </c>
      <c r="DH1044" s="21">
        <v>0</v>
      </c>
      <c r="DI1044" s="18"/>
      <c r="DJ1044" s="18"/>
      <c r="DK1044" s="21" t="s">
        <v>260</v>
      </c>
      <c r="DL1044" s="21" t="s">
        <v>341</v>
      </c>
      <c r="DM1044" s="21"/>
      <c r="DN1044" s="23">
        <v>45638</v>
      </c>
      <c r="DO1044" s="23">
        <v>45638</v>
      </c>
      <c r="DP1044" s="23"/>
      <c r="DQ1044" s="23" t="s">
        <v>276</v>
      </c>
      <c r="DR1044" s="23"/>
      <c r="DS1044" s="23">
        <v>45666</v>
      </c>
      <c r="DT1044" s="23" t="s">
        <v>502</v>
      </c>
      <c r="DU1044" s="23"/>
      <c r="DV1044" s="23">
        <v>45671</v>
      </c>
      <c r="DW1044" s="23" t="s">
        <v>342</v>
      </c>
      <c r="DX1044" s="23"/>
      <c r="DY1044" s="18"/>
      <c r="DZ1044" s="18"/>
      <c r="EA1044" s="18" t="s">
        <v>7610</v>
      </c>
      <c r="EB1044" s="21" t="s">
        <v>41</v>
      </c>
      <c r="EC1044" s="18" t="s">
        <v>234</v>
      </c>
      <c r="ED1044" s="18"/>
      <c r="EE1044" s="18"/>
      <c r="EF1044" s="55"/>
      <c r="EG1044" s="55"/>
      <c r="EH1044" s="18"/>
      <c r="EI1044" s="18">
        <v>0</v>
      </c>
      <c r="EJ1044" s="29" t="str">
        <f>K1044&amp;AY1044&amp;CA1044&amp;DE1044&amp;DT1044&amp;DW1044</f>
        <v>VigenteTSS Aprobado 4GIng Aprobada 4GAs Built Aprobado con Observaciones 4GIntegradoOn Air</v>
      </c>
    </row>
    <row r="1045" spans="1:140" ht="12" hidden="1" customHeight="1">
      <c r="A1045" s="30" t="str">
        <f>IFERROR(IF(VLOOKUP(B1045,SEARCH!A:A,1,0)=B1045,"OK",""),"")</f>
        <v/>
      </c>
      <c r="B1045" s="31" t="s">
        <v>7726</v>
      </c>
      <c r="C1045" s="15" t="s">
        <v>7727</v>
      </c>
      <c r="D1045" s="16">
        <v>5</v>
      </c>
      <c r="E1045" s="16">
        <v>-32.930700000000002</v>
      </c>
      <c r="F1045" s="16">
        <v>-71.550299999999993</v>
      </c>
      <c r="G1045" s="16" t="s">
        <v>346</v>
      </c>
      <c r="H1045" s="16" t="s">
        <v>3435</v>
      </c>
      <c r="I1045" s="16" t="s">
        <v>7728</v>
      </c>
      <c r="J1045" s="16" t="s">
        <v>3</v>
      </c>
      <c r="K1045" s="16" t="s">
        <v>3</v>
      </c>
      <c r="L1045" s="16" t="s">
        <v>247</v>
      </c>
      <c r="M1045" s="103"/>
      <c r="N1045" s="18"/>
      <c r="O1045" s="19" t="s">
        <v>3051</v>
      </c>
      <c r="P1045" s="19" t="s">
        <v>380</v>
      </c>
      <c r="Q1045" s="18" t="s">
        <v>7587</v>
      </c>
      <c r="R1045" s="21" t="s">
        <v>1437</v>
      </c>
      <c r="S1045" s="21">
        <v>29</v>
      </c>
      <c r="T1045" s="22" t="s">
        <v>7729</v>
      </c>
      <c r="U1045" s="23">
        <v>45118</v>
      </c>
      <c r="V1045" s="21" t="str">
        <f>IF(U1045="","",IF(U1045="TBD","TBD",IF(U1045="N/A","N/A","W"&amp;TEXT(WEEKNUM(U1045,21),"00")&amp;" "&amp;YEAR(U1045))))</f>
        <v>W28 2023</v>
      </c>
      <c r="W1045" s="23">
        <v>46093</v>
      </c>
      <c r="X1045" s="23"/>
      <c r="Y1045" s="23" t="str">
        <f>IF(X1045="","",IF(X1045="TBD","TBD",IF(X1045="N/A","N/A","W"&amp;TEXT(WEEKNUM(X1045,21),"00")&amp;" "&amp;YEAR(X1045))))</f>
        <v/>
      </c>
      <c r="Z1045" s="23">
        <v>46094</v>
      </c>
      <c r="AA1045" s="23">
        <v>46099</v>
      </c>
      <c r="AB1045" s="24">
        <f>+IF(Z1045="",0,AA1045-Z1045)</f>
        <v>5</v>
      </c>
      <c r="AC1045" s="21" t="s">
        <v>324</v>
      </c>
      <c r="AD1045" s="21" t="s">
        <v>7730</v>
      </c>
      <c r="AE1045" s="23">
        <v>46097</v>
      </c>
      <c r="AF1045" s="25" t="str">
        <f>IF(AE1045="","",IF(AE1045="TBD","TBD",IF(AE1045="N/A","N/A","W"&amp;TEXT(WEEKNUM(AE1045,21),"00")&amp;" "&amp;YEAR(AE1045))))</f>
        <v>W12 2026</v>
      </c>
      <c r="AG1045" s="21" t="s">
        <v>3524</v>
      </c>
      <c r="AH1045" s="21"/>
      <c r="AI1045" s="23"/>
      <c r="AJ1045" s="25" t="str">
        <f>IF(AI1045="","",IF(AI1045="TBD","TBD",IF(AI1045="N/A","N/A","W"&amp;TEXT(WEEKNUM(AI1045,21),"00")&amp;" "&amp;YEAR(AI1045))))</f>
        <v/>
      </c>
      <c r="AK1045" s="21" t="s">
        <v>324</v>
      </c>
      <c r="AL1045" s="21"/>
      <c r="AM1045" s="23">
        <v>46094</v>
      </c>
      <c r="AN1045" s="25" t="str">
        <f>IF(AM1045="","",IF(AM1045="TBD","TBD",IF(AM1045="N/A","N/A","W"&amp;TEXT(WEEKNUM(AM1045,21),"00")&amp;" "&amp;YEAR(AM1045))))</f>
        <v>W11 2026</v>
      </c>
      <c r="AO1045" s="21" t="s">
        <v>324</v>
      </c>
      <c r="AP1045" s="21" t="s">
        <v>399</v>
      </c>
      <c r="AQ1045" s="23">
        <v>46097</v>
      </c>
      <c r="AR1045" s="25" t="str">
        <f>IF(AQ1045="","",IF(AQ1045="TBD","TBD",IF(AQ1045="N/A","N/A","W"&amp;TEXT(WEEKNUM(AQ1045,21),"00")&amp;" "&amp;YEAR(AQ1045))))</f>
        <v>W12 2026</v>
      </c>
      <c r="AS1045" s="21"/>
      <c r="AT1045" s="21"/>
      <c r="AU1045" s="23"/>
      <c r="AV1045" s="25" t="s">
        <v>252</v>
      </c>
      <c r="AW1045" s="23"/>
      <c r="AX1045" s="25" t="str">
        <f>IF(AW1045="","",IF(AW1045="TBD","TBD",IF(AW1045="N/A","N/A","W"&amp;TEXT(WEEKNUM(AW1045,21),"00")&amp;" "&amp;YEAR(AW1045))))</f>
        <v/>
      </c>
      <c r="AY1045" s="21" t="s">
        <v>3524</v>
      </c>
      <c r="AZ1045" s="21" t="s">
        <v>714</v>
      </c>
      <c r="BA1045" s="21" t="s">
        <v>255</v>
      </c>
      <c r="BB1045" s="23"/>
      <c r="BC1045" s="23"/>
      <c r="BD1045" s="23"/>
      <c r="BE1045" s="25" t="str">
        <f>IF(BD1045="","",IF(BD1045="TBD","TBD",IF(BD1045="N/A","N/A","W"&amp;TEXT(WEEKNUM(BD1045,21),"00")&amp;" "&amp;YEAR(BD1045))))</f>
        <v/>
      </c>
      <c r="BF1045" s="23"/>
      <c r="BG1045" s="25" t="str">
        <f>IF(BF1045="","",IF(BF1045="TBD","TBD",IF(BF1045="N/A","N/A","W"&amp;TEXT(WEEKNUM(BF1045,21),"00")&amp;" "&amp;YEAR(BF1045))))</f>
        <v/>
      </c>
      <c r="BH1045" s="24">
        <f>+IF(BF1045="",0,(BF1045-BD1045))</f>
        <v>0</v>
      </c>
      <c r="BI1045" s="26" t="s">
        <v>256</v>
      </c>
      <c r="BJ1045" s="26"/>
      <c r="BK1045" s="27"/>
      <c r="BL1045" s="25" t="str">
        <f>IF(BK1045="","",IF(BK1045="TBD","TBD",IF(BK1045="N/A","N/A","W"&amp;TEXT(WEEKNUM(BK1045,21),"00")&amp;" "&amp;YEAR(BK1045))))</f>
        <v/>
      </c>
      <c r="BM1045" s="26" t="s">
        <v>256</v>
      </c>
      <c r="BN1045" s="124"/>
      <c r="BO1045" s="2"/>
      <c r="BP1045" s="25" t="str">
        <f>IF(BO1045="","",IF(BO1045="TBD","TBD",IF(BO1045="N/A","N/A","W"&amp;TEXT(WEEKNUM(BO1045,21),"00")&amp;" "&amp;YEAR(BO1045))))</f>
        <v/>
      </c>
      <c r="BQ1045" s="26" t="s">
        <v>256</v>
      </c>
      <c r="BR1045" s="39"/>
      <c r="BS1045" s="334"/>
      <c r="BT1045" s="25" t="str">
        <f t="shared" si="55"/>
        <v/>
      </c>
      <c r="BU1045" s="26" t="s">
        <v>256</v>
      </c>
      <c r="BV1045" s="22"/>
      <c r="BW1045" s="347"/>
      <c r="BX1045" s="25" t="str">
        <f t="shared" si="56"/>
        <v/>
      </c>
      <c r="BY1045" s="67"/>
      <c r="BZ1045" s="25" t="str">
        <f>IF(BY1045="","",IF(BY1045="TBD","TBD",IF(BY1045="N/A","N/A","W"&amp;TEXT(WEEKNUM(BY1045,21),"00")&amp;" "&amp;YEAR(BY1045))))</f>
        <v/>
      </c>
      <c r="CA1045" s="26" t="s">
        <v>257</v>
      </c>
      <c r="CB1045" s="21">
        <v>0</v>
      </c>
      <c r="CC1045" s="21"/>
      <c r="CD1045" s="21"/>
      <c r="CE1045" s="23"/>
      <c r="CF1045" s="23"/>
      <c r="CG1045" s="23"/>
      <c r="CH1045" s="23"/>
      <c r="CI1045" s="25" t="str">
        <f>IF(CH1045="","",IF(CH1045="TBD","TBD",IF(CH1045="N/A","N/A","W"&amp;TEXT(WEEKNUM(CH1045,21),"00")&amp;" "&amp;YEAR(CH1045))))</f>
        <v/>
      </c>
      <c r="CJ1045" s="23"/>
      <c r="CK1045" s="25" t="str">
        <f>IF(CJ1045="","",IF(CJ1045="TBD","TBD",IF(CJ1045="N/A","N/A","W"&amp;TEXT(WEEKNUM(CJ1045,21),"00")&amp;" "&amp;YEAR(CJ1045))))</f>
        <v/>
      </c>
      <c r="CL1045" s="24">
        <f>+IF(CJ1045="",0,(CJ1045-CH1045))</f>
        <v>0</v>
      </c>
      <c r="CM1045" s="21" t="s">
        <v>258</v>
      </c>
      <c r="CN1045" s="21"/>
      <c r="CO1045" s="23"/>
      <c r="CP1045" s="25" t="str">
        <f>IF(CO1045="","",IF(CO1045="TBD","TBD",IF(CO1045="N/A","N/A","W"&amp;TEXT(WEEKNUM(CO1045,21),"00")&amp;" "&amp;YEAR(CO1045))))</f>
        <v/>
      </c>
      <c r="CQ1045" s="23" t="s">
        <v>258</v>
      </c>
      <c r="CR1045" s="23"/>
      <c r="CS1045" s="23"/>
      <c r="CT1045" s="25" t="str">
        <f>IF(CS1045="","",IF(CS1045="TBD","TBD",IF(CS1045="N/A","N/A","W"&amp;TEXT(WEEKNUM(CS1045,21),"00")&amp;" "&amp;YEAR(CS1045))))</f>
        <v/>
      </c>
      <c r="CU1045" s="21" t="s">
        <v>258</v>
      </c>
      <c r="CV1045" s="21"/>
      <c r="CW1045" s="23"/>
      <c r="CX1045" s="25" t="str">
        <f>IF(CW1045="","",IF(CW1045="TBD","TBD",IF(CW1045="N/A","N/A","W"&amp;TEXT(WEEKNUM(CW1045,21),"00")&amp;" "&amp;YEAR(CW1045))))</f>
        <v/>
      </c>
      <c r="CY1045" s="21" t="s">
        <v>258</v>
      </c>
      <c r="CZ1045" s="21"/>
      <c r="DA1045" s="23"/>
      <c r="DB1045" s="25" t="str">
        <f>IF(DA1045="","",IF(DA1045="TBD","TBD",IF(DA1045="N/A","N/A","W"&amp;TEXT(WEEKNUM(DA1045,21),"00")&amp;" "&amp;YEAR(DA1045))))</f>
        <v/>
      </c>
      <c r="DC1045" s="23"/>
      <c r="DD1045" s="25" t="str">
        <f>IF(DC1045="","",IF(DC1045="TBD","TBD",IF(DC1045="N/A","N/A","W"&amp;TEXT(WEEKNUM(DC1045,21),"00")&amp;" "&amp;YEAR(DC1045))))</f>
        <v/>
      </c>
      <c r="DE1045" s="21" t="s">
        <v>258</v>
      </c>
      <c r="DF1045" s="23"/>
      <c r="DG1045" s="21" t="s">
        <v>259</v>
      </c>
      <c r="DH1045" s="18"/>
      <c r="DI1045" s="18"/>
      <c r="DJ1045" s="18"/>
      <c r="DK1045" s="21" t="s">
        <v>260</v>
      </c>
      <c r="DL1045" s="21" t="s">
        <v>275</v>
      </c>
      <c r="DM1045" s="21"/>
      <c r="DN1045" s="23"/>
      <c r="DO1045" s="23"/>
      <c r="DP1045" s="23"/>
      <c r="DQ1045" s="23" t="s">
        <v>276</v>
      </c>
      <c r="DR1045" s="23"/>
      <c r="DS1045" s="23"/>
      <c r="DT1045" s="23"/>
      <c r="DU1045" s="23"/>
      <c r="DV1045" s="23"/>
      <c r="DW1045" s="23"/>
      <c r="DX1045" s="23"/>
      <c r="DY1045" s="18"/>
      <c r="DZ1045" s="18"/>
      <c r="EA1045" s="18"/>
      <c r="EB1045" s="21" t="s">
        <v>34</v>
      </c>
      <c r="EC1045" s="18"/>
      <c r="ED1045" s="18"/>
      <c r="EE1045" s="18"/>
      <c r="EF1045" s="55"/>
      <c r="EG1045" s="55"/>
      <c r="EH1045" s="18"/>
      <c r="EI1045" s="18">
        <v>0</v>
      </c>
      <c r="EJ1045" s="29" t="str">
        <f>K1045&amp;AY1045&amp;CA1045&amp;DE1045&amp;DT1045&amp;DW1045</f>
        <v>No VigenteTSS en RevisiónIng No Recibida 4GAs Built No Recibido</v>
      </c>
    </row>
    <row r="1046" spans="1:140" ht="12" hidden="1" customHeight="1">
      <c r="A1046" s="30" t="str">
        <f>IFERROR(IF(VLOOKUP(B1046,SEARCH!A:A,1,0)=B1046,"OK",""),"")</f>
        <v/>
      </c>
      <c r="B1046" s="31" t="s">
        <v>7731</v>
      </c>
      <c r="C1046" s="15" t="s">
        <v>7732</v>
      </c>
      <c r="D1046" s="16">
        <v>5</v>
      </c>
      <c r="E1046" s="16">
        <v>-32.880969999999998</v>
      </c>
      <c r="F1046" s="16">
        <v>-71.257419999999996</v>
      </c>
      <c r="G1046" s="16" t="s">
        <v>346</v>
      </c>
      <c r="H1046" s="16" t="s">
        <v>1014</v>
      </c>
      <c r="I1046" s="16" t="s">
        <v>7733</v>
      </c>
      <c r="J1046" s="16" t="s">
        <v>3</v>
      </c>
      <c r="K1046" s="16" t="s">
        <v>3</v>
      </c>
      <c r="L1046" s="16" t="s">
        <v>247</v>
      </c>
      <c r="M1046" s="103"/>
      <c r="N1046" s="18"/>
      <c r="O1046" s="19" t="s">
        <v>3051</v>
      </c>
      <c r="P1046" s="19" t="s">
        <v>248</v>
      </c>
      <c r="Q1046" s="18"/>
      <c r="R1046" s="21" t="s">
        <v>1437</v>
      </c>
      <c r="S1046" s="21" t="s">
        <v>6066</v>
      </c>
      <c r="T1046" s="22" t="s">
        <v>7633</v>
      </c>
      <c r="U1046" s="23">
        <v>45160</v>
      </c>
      <c r="V1046" s="21" t="str">
        <f>IF(U1046="","",IF(U1046="TBD","TBD",IF(U1046="N/A","N/A","W"&amp;TEXT(WEEKNUM(U1046,21),"00")&amp;" "&amp;YEAR(U1046))))</f>
        <v>W34 2023</v>
      </c>
      <c r="W1046" s="23">
        <v>45022</v>
      </c>
      <c r="X1046" s="23"/>
      <c r="Y1046" s="23" t="str">
        <f>IF(X1046="","",IF(X1046="TBD","TBD",IF(X1046="N/A","N/A","W"&amp;TEXT(WEEKNUM(X1046,21),"00")&amp;" "&amp;YEAR(X1046))))</f>
        <v/>
      </c>
      <c r="Z1046" s="23"/>
      <c r="AA1046" s="23"/>
      <c r="AB1046" s="24">
        <f>+IF(Z1046="",0,AA1046-Z1046)</f>
        <v>0</v>
      </c>
      <c r="AC1046" s="21" t="s">
        <v>324</v>
      </c>
      <c r="AD1046" s="21">
        <v>0</v>
      </c>
      <c r="AE1046" s="23">
        <v>45027</v>
      </c>
      <c r="AF1046" s="25" t="str">
        <f>IF(AE1046="","",IF(AE1046="TBD","TBD",IF(AE1046="N/A","N/A","W"&amp;TEXT(WEEKNUM(AE1046,21),"00")&amp;" "&amp;YEAR(AE1046))))</f>
        <v>W15 2023</v>
      </c>
      <c r="AG1046" s="21" t="s">
        <v>324</v>
      </c>
      <c r="AH1046" s="21"/>
      <c r="AI1046" s="23">
        <v>45030</v>
      </c>
      <c r="AJ1046" s="25" t="str">
        <f>IF(AI1046="","",IF(AI1046="TBD","TBD",IF(AI1046="N/A","N/A","W"&amp;TEXT(WEEKNUM(AI1046,21),"00")&amp;" "&amp;YEAR(AI1046))))</f>
        <v>W15 2023</v>
      </c>
      <c r="AK1046" s="21" t="s">
        <v>324</v>
      </c>
      <c r="AL1046" s="21"/>
      <c r="AM1046" s="23">
        <v>45033</v>
      </c>
      <c r="AN1046" s="25" t="str">
        <f>IF(AM1046="","",IF(AM1046="TBD","TBD",IF(AM1046="N/A","N/A","W"&amp;TEXT(WEEKNUM(AM1046,21),"00")&amp;" "&amp;YEAR(AM1046))))</f>
        <v>W16 2023</v>
      </c>
      <c r="AO1046" s="21" t="s">
        <v>324</v>
      </c>
      <c r="AP1046" s="21"/>
      <c r="AQ1046" s="23">
        <v>45029</v>
      </c>
      <c r="AR1046" s="25" t="str">
        <f>IF(AQ1046="","",IF(AQ1046="TBD","TBD",IF(AQ1046="N/A","N/A","W"&amp;TEXT(WEEKNUM(AQ1046,21),"00")&amp;" "&amp;YEAR(AQ1046))))</f>
        <v>W15 2023</v>
      </c>
      <c r="AS1046" s="21"/>
      <c r="AT1046" s="21"/>
      <c r="AU1046" s="23"/>
      <c r="AV1046" s="25" t="s">
        <v>252</v>
      </c>
      <c r="AW1046" s="23">
        <v>45033</v>
      </c>
      <c r="AX1046" s="25" t="str">
        <f>IF(AW1046="","",IF(AW1046="TBD","TBD",IF(AW1046="N/A","N/A","W"&amp;TEXT(WEEKNUM(AW1046,21),"00")&amp;" "&amp;YEAR(AW1046))))</f>
        <v>W16 2023</v>
      </c>
      <c r="AY1046" s="21" t="s">
        <v>327</v>
      </c>
      <c r="AZ1046" s="21" t="s">
        <v>328</v>
      </c>
      <c r="BA1046" s="21" t="s">
        <v>255</v>
      </c>
      <c r="BB1046" s="23"/>
      <c r="BC1046" s="23"/>
      <c r="BD1046" s="23"/>
      <c r="BE1046" s="25" t="str">
        <f>IF(BD1046="","",IF(BD1046="TBD","TBD",IF(BD1046="N/A","N/A","W"&amp;TEXT(WEEKNUM(BD1046,21),"00")&amp;" "&amp;YEAR(BD1046))))</f>
        <v/>
      </c>
      <c r="BF1046" s="23"/>
      <c r="BG1046" s="25" t="str">
        <f>IF(BF1046="","",IF(BF1046="TBD","TBD",IF(BF1046="N/A","N/A","W"&amp;TEXT(WEEKNUM(BF1046,21),"00")&amp;" "&amp;YEAR(BF1046))))</f>
        <v/>
      </c>
      <c r="BH1046" s="24">
        <f>+IF(BF1046="",0,(BF1046-BD1046))</f>
        <v>0</v>
      </c>
      <c r="BI1046" s="26" t="s">
        <v>256</v>
      </c>
      <c r="BJ1046" s="26"/>
      <c r="BK1046" s="27"/>
      <c r="BL1046" s="25" t="str">
        <f>IF(BK1046="","",IF(BK1046="TBD","TBD",IF(BK1046="N/A","N/A","W"&amp;TEXT(WEEKNUM(BK1046,21),"00")&amp;" "&amp;YEAR(BK1046))))</f>
        <v/>
      </c>
      <c r="BM1046" s="21" t="s">
        <v>256</v>
      </c>
      <c r="BN1046" s="124"/>
      <c r="BO1046" s="2"/>
      <c r="BP1046" s="25" t="str">
        <f>IF(BO1046="","",IF(BO1046="TBD","TBD",IF(BO1046="N/A","N/A","W"&amp;TEXT(WEEKNUM(BO1046,21),"00")&amp;" "&amp;YEAR(BO1046))))</f>
        <v/>
      </c>
      <c r="BQ1046" s="21" t="s">
        <v>256</v>
      </c>
      <c r="BR1046" s="21"/>
      <c r="BS1046" s="334"/>
      <c r="BT1046" s="25" t="str">
        <f t="shared" si="55"/>
        <v/>
      </c>
      <c r="BU1046" s="21" t="s">
        <v>256</v>
      </c>
      <c r="BV1046" s="22" t="s">
        <v>7734</v>
      </c>
      <c r="BW1046" s="347"/>
      <c r="BX1046" s="25" t="str">
        <f t="shared" si="56"/>
        <v/>
      </c>
      <c r="BY1046" s="67"/>
      <c r="BZ1046" s="25" t="str">
        <f>IF(BY1046="","",IF(BY1046="TBD","TBD",IF(BY1046="N/A","N/A","W"&amp;TEXT(WEEKNUM(BY1046,21),"00")&amp;" "&amp;YEAR(BY1046))))</f>
        <v/>
      </c>
      <c r="CA1046" s="21" t="s">
        <v>257</v>
      </c>
      <c r="CB1046" s="21">
        <v>0</v>
      </c>
      <c r="CC1046" s="21"/>
      <c r="CD1046" s="21"/>
      <c r="CE1046" s="23"/>
      <c r="CF1046" s="23"/>
      <c r="CG1046" s="23"/>
      <c r="CH1046" s="23"/>
      <c r="CI1046" s="25" t="str">
        <f>IF(CH1046="","",IF(CH1046="TBD","TBD",IF(CH1046="N/A","N/A","W"&amp;TEXT(WEEKNUM(CH1046,21),"00")&amp;" "&amp;YEAR(CH1046))))</f>
        <v/>
      </c>
      <c r="CJ1046" s="23"/>
      <c r="CK1046" s="25" t="str">
        <f>IF(CJ1046="","",IF(CJ1046="TBD","TBD",IF(CJ1046="N/A","N/A","W"&amp;TEXT(WEEKNUM(CJ1046,21),"00")&amp;" "&amp;YEAR(CJ1046))))</f>
        <v/>
      </c>
      <c r="CL1046" s="24">
        <f>+IF(CJ1046="",0,(CJ1046-CH1046))</f>
        <v>0</v>
      </c>
      <c r="CM1046" s="21" t="s">
        <v>258</v>
      </c>
      <c r="CN1046" s="21"/>
      <c r="CO1046" s="23"/>
      <c r="CP1046" s="25" t="str">
        <f>IF(CO1046="","",IF(CO1046="TBD","TBD",IF(CO1046="N/A","N/A","W"&amp;TEXT(WEEKNUM(CO1046,21),"00")&amp;" "&amp;YEAR(CO1046))))</f>
        <v/>
      </c>
      <c r="CQ1046" s="23" t="s">
        <v>258</v>
      </c>
      <c r="CR1046" s="23"/>
      <c r="CS1046" s="23"/>
      <c r="CT1046" s="25" t="str">
        <f>IF(CS1046="","",IF(CS1046="TBD","TBD",IF(CS1046="N/A","N/A","W"&amp;TEXT(WEEKNUM(CS1046,21),"00")&amp;" "&amp;YEAR(CS1046))))</f>
        <v/>
      </c>
      <c r="CU1046" s="21" t="s">
        <v>258</v>
      </c>
      <c r="CV1046" s="21"/>
      <c r="CW1046" s="23"/>
      <c r="CX1046" s="25" t="str">
        <f>IF(CW1046="","",IF(CW1046="TBD","TBD",IF(CW1046="N/A","N/A","W"&amp;TEXT(WEEKNUM(CW1046,21),"00")&amp;" "&amp;YEAR(CW1046))))</f>
        <v/>
      </c>
      <c r="CY1046" s="21" t="s">
        <v>258</v>
      </c>
      <c r="CZ1046" s="21"/>
      <c r="DA1046" s="23"/>
      <c r="DB1046" s="25" t="str">
        <f>IF(DA1046="","",IF(DA1046="TBD","TBD",IF(DA1046="N/A","N/A","W"&amp;TEXT(WEEKNUM(DA1046,21),"00")&amp;" "&amp;YEAR(DA1046))))</f>
        <v/>
      </c>
      <c r="DC1046" s="23"/>
      <c r="DD1046" s="25" t="str">
        <f>IF(DC1046="","",IF(DC1046="TBD","TBD",IF(DC1046="N/A","N/A","W"&amp;TEXT(WEEKNUM(DC1046,21),"00")&amp;" "&amp;YEAR(DC1046))))</f>
        <v/>
      </c>
      <c r="DE1046" s="21" t="s">
        <v>258</v>
      </c>
      <c r="DF1046" s="23"/>
      <c r="DG1046" s="21" t="s">
        <v>259</v>
      </c>
      <c r="DH1046" s="18"/>
      <c r="DI1046" s="18"/>
      <c r="DJ1046" s="18"/>
      <c r="DK1046" s="21" t="s">
        <v>260</v>
      </c>
      <c r="DL1046" s="21" t="s">
        <v>261</v>
      </c>
      <c r="DM1046" s="21"/>
      <c r="DN1046" s="23"/>
      <c r="DO1046" s="23"/>
      <c r="DP1046" s="23"/>
      <c r="DQ1046" s="23" t="s">
        <v>276</v>
      </c>
      <c r="DR1046" s="23"/>
      <c r="DS1046" s="23"/>
      <c r="DT1046" s="23"/>
      <c r="DU1046" s="23"/>
      <c r="DV1046" s="23"/>
      <c r="DW1046" s="23"/>
      <c r="DX1046" s="23"/>
      <c r="DY1046" s="18"/>
      <c r="DZ1046" s="18"/>
      <c r="EA1046" s="18"/>
      <c r="EB1046" s="21" t="s">
        <v>34</v>
      </c>
      <c r="EC1046" s="18"/>
      <c r="ED1046" s="18"/>
      <c r="EE1046" s="18"/>
      <c r="EF1046" s="55"/>
      <c r="EG1046" s="55"/>
      <c r="EH1046" s="18"/>
      <c r="EI1046" s="18">
        <v>0</v>
      </c>
      <c r="EJ1046" s="29" t="str">
        <f>K1046&amp;AY1046&amp;CA1046&amp;DE1046&amp;DT1046&amp;DW1046</f>
        <v>No VigenteTSS Aprobado 4GIng No Recibida 4GAs Built No Recibido</v>
      </c>
    </row>
    <row r="1047" spans="1:140" ht="12" hidden="1" customHeight="1">
      <c r="A1047" s="30" t="str">
        <f>IFERROR(IF(VLOOKUP(B1047,SEARCH!A:A,1,0)=B1047,"OK",""),"")</f>
        <v/>
      </c>
      <c r="B1047" s="31" t="s">
        <v>7735</v>
      </c>
      <c r="C1047" s="15" t="s">
        <v>7736</v>
      </c>
      <c r="D1047" s="16">
        <v>5</v>
      </c>
      <c r="E1047" s="16">
        <v>-33.0458</v>
      </c>
      <c r="F1047" s="16">
        <v>-71.4328</v>
      </c>
      <c r="G1047" s="16" t="s">
        <v>346</v>
      </c>
      <c r="H1047" s="16" t="s">
        <v>942</v>
      </c>
      <c r="I1047" s="16" t="s">
        <v>7737</v>
      </c>
      <c r="J1047" s="16" t="s">
        <v>3</v>
      </c>
      <c r="K1047" s="16" t="s">
        <v>3</v>
      </c>
      <c r="L1047" s="16" t="s">
        <v>247</v>
      </c>
      <c r="M1047" s="103"/>
      <c r="N1047" s="18"/>
      <c r="O1047" s="19" t="s">
        <v>3051</v>
      </c>
      <c r="P1047" s="19" t="s">
        <v>380</v>
      </c>
      <c r="Q1047" s="18" t="s">
        <v>7587</v>
      </c>
      <c r="R1047" s="21" t="s">
        <v>7738</v>
      </c>
      <c r="S1047" s="21">
        <v>22</v>
      </c>
      <c r="T1047" s="22" t="s">
        <v>7739</v>
      </c>
      <c r="U1047" s="23">
        <v>45160</v>
      </c>
      <c r="V1047" s="21" t="str">
        <f>IF(U1047="","",IF(U1047="TBD","TBD",IF(U1047="N/A","N/A","W"&amp;TEXT(WEEKNUM(U1047,21),"00")&amp;" "&amp;YEAR(U1047))))</f>
        <v>W34 2023</v>
      </c>
      <c r="W1047" s="23">
        <v>46093</v>
      </c>
      <c r="X1047" s="23">
        <v>45911</v>
      </c>
      <c r="Y1047" s="23" t="str">
        <f>IF(X1047="","",IF(X1047="TBD","TBD",IF(X1047="N/A","N/A","W"&amp;TEXT(WEEKNUM(X1047,21),"00")&amp;" "&amp;YEAR(X1047))))</f>
        <v>W37 2025</v>
      </c>
      <c r="Z1047" s="23">
        <v>46094</v>
      </c>
      <c r="AA1047" s="23">
        <v>46099</v>
      </c>
      <c r="AB1047" s="24">
        <f>+IF(Z1047="",0,AA1047-Z1047)</f>
        <v>5</v>
      </c>
      <c r="AC1047" s="21" t="s">
        <v>324</v>
      </c>
      <c r="AD1047" s="21" t="s">
        <v>7740</v>
      </c>
      <c r="AE1047" s="23">
        <v>46097</v>
      </c>
      <c r="AF1047" s="25" t="str">
        <f>IF(AE1047="","",IF(AE1047="TBD","TBD",IF(AE1047="N/A","N/A","W"&amp;TEXT(WEEKNUM(AE1047,21),"00")&amp;" "&amp;YEAR(AE1047))))</f>
        <v>W12 2026</v>
      </c>
      <c r="AG1047" s="21" t="s">
        <v>3524</v>
      </c>
      <c r="AH1047" s="20" t="s">
        <v>7741</v>
      </c>
      <c r="AI1047" s="23"/>
      <c r="AJ1047" s="25" t="str">
        <f>IF(AI1047="","",IF(AI1047="TBD","TBD",IF(AI1047="N/A","N/A","W"&amp;TEXT(WEEKNUM(AI1047,21),"00")&amp;" "&amp;YEAR(AI1047))))</f>
        <v/>
      </c>
      <c r="AK1047" s="21" t="s">
        <v>324</v>
      </c>
      <c r="AL1047" s="20" t="s">
        <v>7742</v>
      </c>
      <c r="AM1047" s="23">
        <v>46094</v>
      </c>
      <c r="AN1047" s="25" t="str">
        <f>IF(AM1047="","",IF(AM1047="TBD","TBD",IF(AM1047="N/A","N/A","W"&amp;TEXT(WEEKNUM(AM1047,21),"00")&amp;" "&amp;YEAR(AM1047))))</f>
        <v>W11 2026</v>
      </c>
      <c r="AO1047" s="21" t="s">
        <v>324</v>
      </c>
      <c r="AP1047" s="21" t="s">
        <v>399</v>
      </c>
      <c r="AQ1047" s="23">
        <v>46097</v>
      </c>
      <c r="AR1047" s="25" t="str">
        <f>IF(AQ1047="","",IF(AQ1047="TBD","TBD",IF(AQ1047="N/A","N/A","W"&amp;TEXT(WEEKNUM(AQ1047,21),"00")&amp;" "&amp;YEAR(AQ1047))))</f>
        <v>W12 2026</v>
      </c>
      <c r="AS1047" s="21"/>
      <c r="AT1047" s="21"/>
      <c r="AU1047" s="23"/>
      <c r="AV1047" s="25" t="s">
        <v>252</v>
      </c>
      <c r="AW1047" s="23"/>
      <c r="AX1047" s="25" t="str">
        <f>IF(AW1047="","",IF(AW1047="TBD","TBD",IF(AW1047="N/A","N/A","W"&amp;TEXT(WEEKNUM(AW1047,21),"00")&amp;" "&amp;YEAR(AW1047))))</f>
        <v/>
      </c>
      <c r="AY1047" s="21" t="s">
        <v>3524</v>
      </c>
      <c r="AZ1047" s="21" t="s">
        <v>714</v>
      </c>
      <c r="BA1047" s="21" t="s">
        <v>255</v>
      </c>
      <c r="BB1047" s="23"/>
      <c r="BC1047" s="23"/>
      <c r="BD1047" s="23"/>
      <c r="BE1047" s="25" t="str">
        <f>IF(BD1047="","",IF(BD1047="TBD","TBD",IF(BD1047="N/A","N/A","W"&amp;TEXT(WEEKNUM(BD1047,21),"00")&amp;" "&amp;YEAR(BD1047))))</f>
        <v/>
      </c>
      <c r="BF1047" s="23"/>
      <c r="BG1047" s="25" t="str">
        <f>IF(BF1047="","",IF(BF1047="TBD","TBD",IF(BF1047="N/A","N/A","W"&amp;TEXT(WEEKNUM(BF1047,21),"00")&amp;" "&amp;YEAR(BF1047))))</f>
        <v/>
      </c>
      <c r="BH1047" s="24">
        <f>+IF(BF1047="",0,(BF1047-BD1047))</f>
        <v>0</v>
      </c>
      <c r="BI1047" s="26" t="s">
        <v>256</v>
      </c>
      <c r="BJ1047" s="26"/>
      <c r="BK1047" s="27"/>
      <c r="BL1047" s="25" t="str">
        <f>IF(BK1047="","",IF(BK1047="TBD","TBD",IF(BK1047="N/A","N/A","W"&amp;TEXT(WEEKNUM(BK1047,21),"00")&amp;" "&amp;YEAR(BK1047))))</f>
        <v/>
      </c>
      <c r="BM1047" s="26" t="s">
        <v>256</v>
      </c>
      <c r="BN1047" s="124"/>
      <c r="BO1047" s="2"/>
      <c r="BP1047" s="25" t="str">
        <f>IF(BO1047="","",IF(BO1047="TBD","TBD",IF(BO1047="N/A","N/A","W"&amp;TEXT(WEEKNUM(BO1047,21),"00")&amp;" "&amp;YEAR(BO1047))))</f>
        <v/>
      </c>
      <c r="BQ1047" s="26" t="s">
        <v>256</v>
      </c>
      <c r="BR1047" s="21"/>
      <c r="BS1047" s="334"/>
      <c r="BT1047" s="25" t="str">
        <f t="shared" si="55"/>
        <v/>
      </c>
      <c r="BU1047" s="26" t="s">
        <v>256</v>
      </c>
      <c r="BV1047" s="22"/>
      <c r="BW1047" s="347"/>
      <c r="BX1047" s="25" t="str">
        <f t="shared" si="56"/>
        <v/>
      </c>
      <c r="BY1047" s="67"/>
      <c r="BZ1047" s="25" t="str">
        <f>IF(BY1047="","",IF(BY1047="TBD","TBD",IF(BY1047="N/A","N/A","W"&amp;TEXT(WEEKNUM(BY1047,21),"00")&amp;" "&amp;YEAR(BY1047))))</f>
        <v/>
      </c>
      <c r="CA1047" s="26" t="s">
        <v>257</v>
      </c>
      <c r="CB1047" s="21">
        <v>0</v>
      </c>
      <c r="CC1047" s="21"/>
      <c r="CD1047" s="21"/>
      <c r="CE1047" s="23"/>
      <c r="CF1047" s="23"/>
      <c r="CG1047" s="23"/>
      <c r="CH1047" s="23"/>
      <c r="CI1047" s="25" t="str">
        <f>IF(CH1047="","",IF(CH1047="TBD","TBD",IF(CH1047="N/A","N/A","W"&amp;TEXT(WEEKNUM(CH1047,21),"00")&amp;" "&amp;YEAR(CH1047))))</f>
        <v/>
      </c>
      <c r="CJ1047" s="23"/>
      <c r="CK1047" s="25" t="str">
        <f>IF(CJ1047="","",IF(CJ1047="TBD","TBD",IF(CJ1047="N/A","N/A","W"&amp;TEXT(WEEKNUM(CJ1047,21),"00")&amp;" "&amp;YEAR(CJ1047))))</f>
        <v/>
      </c>
      <c r="CL1047" s="24">
        <f>+IF(CJ1047="",0,(CJ1047-CH1047))</f>
        <v>0</v>
      </c>
      <c r="CM1047" s="21" t="s">
        <v>258</v>
      </c>
      <c r="CN1047" s="21"/>
      <c r="CO1047" s="23"/>
      <c r="CP1047" s="25" t="str">
        <f>IF(CO1047="","",IF(CO1047="TBD","TBD",IF(CO1047="N/A","N/A","W"&amp;TEXT(WEEKNUM(CO1047,21),"00")&amp;" "&amp;YEAR(CO1047))))</f>
        <v/>
      </c>
      <c r="CQ1047" s="23" t="s">
        <v>258</v>
      </c>
      <c r="CR1047" s="23"/>
      <c r="CS1047" s="23"/>
      <c r="CT1047" s="25" t="str">
        <f>IF(CS1047="","",IF(CS1047="TBD","TBD",IF(CS1047="N/A","N/A","W"&amp;TEXT(WEEKNUM(CS1047,21),"00")&amp;" "&amp;YEAR(CS1047))))</f>
        <v/>
      </c>
      <c r="CU1047" s="21" t="s">
        <v>258</v>
      </c>
      <c r="CV1047" s="21"/>
      <c r="CW1047" s="23"/>
      <c r="CX1047" s="25" t="str">
        <f>IF(CW1047="","",IF(CW1047="TBD","TBD",IF(CW1047="N/A","N/A","W"&amp;TEXT(WEEKNUM(CW1047,21),"00")&amp;" "&amp;YEAR(CW1047))))</f>
        <v/>
      </c>
      <c r="CY1047" s="21" t="s">
        <v>258</v>
      </c>
      <c r="CZ1047" s="21"/>
      <c r="DA1047" s="23"/>
      <c r="DB1047" s="25" t="str">
        <f>IF(DA1047="","",IF(DA1047="TBD","TBD",IF(DA1047="N/A","N/A","W"&amp;TEXT(WEEKNUM(DA1047,21),"00")&amp;" "&amp;YEAR(DA1047))))</f>
        <v/>
      </c>
      <c r="DC1047" s="23"/>
      <c r="DD1047" s="25" t="str">
        <f>IF(DC1047="","",IF(DC1047="TBD","TBD",IF(DC1047="N/A","N/A","W"&amp;TEXT(WEEKNUM(DC1047,21),"00")&amp;" "&amp;YEAR(DC1047))))</f>
        <v/>
      </c>
      <c r="DE1047" s="21" t="s">
        <v>258</v>
      </c>
      <c r="DF1047" s="23"/>
      <c r="DG1047" s="21" t="s">
        <v>259</v>
      </c>
      <c r="DH1047" s="18"/>
      <c r="DI1047" s="18"/>
      <c r="DJ1047" s="18"/>
      <c r="DK1047" s="21" t="s">
        <v>260</v>
      </c>
      <c r="DL1047" s="21" t="s">
        <v>261</v>
      </c>
      <c r="DM1047" s="21"/>
      <c r="DN1047" s="23"/>
      <c r="DO1047" s="23"/>
      <c r="DP1047" s="23"/>
      <c r="DQ1047" s="23" t="s">
        <v>276</v>
      </c>
      <c r="DR1047" s="23"/>
      <c r="DS1047" s="23"/>
      <c r="DT1047" s="23"/>
      <c r="DU1047" s="23"/>
      <c r="DV1047" s="23"/>
      <c r="DW1047" s="23"/>
      <c r="DX1047" s="23"/>
      <c r="DY1047" s="18"/>
      <c r="DZ1047" s="18"/>
      <c r="EA1047" s="18"/>
      <c r="EB1047" s="21" t="s">
        <v>34</v>
      </c>
      <c r="EC1047" s="18"/>
      <c r="ED1047" s="18"/>
      <c r="EE1047" s="18"/>
      <c r="EF1047" s="55"/>
      <c r="EG1047" s="55"/>
      <c r="EH1047" s="18"/>
      <c r="EI1047" s="18">
        <v>0</v>
      </c>
      <c r="EJ1047" s="29" t="str">
        <f>K1047&amp;AY1047&amp;CA1047&amp;DE1047&amp;DT1047&amp;DW1047</f>
        <v>No VigenteTSS en RevisiónIng No Recibida 4GAs Built No Recibido</v>
      </c>
    </row>
    <row r="1048" spans="1:140" ht="12" hidden="1" customHeight="1">
      <c r="A1048" s="30" t="str">
        <f>IFERROR(IF(VLOOKUP(B1048,SEARCH!A:A,1,0)=B1048,"OK",""),"")</f>
        <v/>
      </c>
      <c r="B1048" s="31" t="s">
        <v>7743</v>
      </c>
      <c r="C1048" s="15" t="s">
        <v>7744</v>
      </c>
      <c r="D1048" s="16">
        <v>5</v>
      </c>
      <c r="E1048" s="16">
        <v>-32.957099999999997</v>
      </c>
      <c r="F1048" s="16">
        <v>-71.5505</v>
      </c>
      <c r="G1048" s="16" t="s">
        <v>346</v>
      </c>
      <c r="H1048" s="16" t="s">
        <v>1275</v>
      </c>
      <c r="I1048" s="16" t="s">
        <v>7745</v>
      </c>
      <c r="J1048" s="16" t="s">
        <v>535</v>
      </c>
      <c r="K1048" s="16" t="s">
        <v>3</v>
      </c>
      <c r="L1048" s="16" t="s">
        <v>247</v>
      </c>
      <c r="M1048" s="103"/>
      <c r="N1048" s="18"/>
      <c r="O1048" s="19" t="s">
        <v>3327</v>
      </c>
      <c r="P1048" s="19" t="s">
        <v>380</v>
      </c>
      <c r="Q1048" s="18"/>
      <c r="R1048" s="21" t="s">
        <v>1437</v>
      </c>
      <c r="S1048" s="21">
        <v>14</v>
      </c>
      <c r="T1048" s="22" t="s">
        <v>7746</v>
      </c>
      <c r="U1048" s="23">
        <v>46085</v>
      </c>
      <c r="V1048" s="21" t="str">
        <f>IF(U1048="","",IF(U1048="TBD","TBD",IF(U1048="N/A","N/A","W"&amp;TEXT(WEEKNUM(U1048,21),"00")&amp;" "&amp;YEAR(U1048))))</f>
        <v>W10 2026</v>
      </c>
      <c r="W1048" s="23">
        <v>46097</v>
      </c>
      <c r="X1048" s="23"/>
      <c r="Y1048" s="23" t="str">
        <f>IF(X1048="","",IF(X1048="TBD","TBD",IF(X1048="N/A","N/A","W"&amp;TEXT(WEEKNUM(X1048,21),"00")&amp;" "&amp;YEAR(X1048))))</f>
        <v/>
      </c>
      <c r="Z1048" s="23">
        <v>46097</v>
      </c>
      <c r="AA1048" s="23">
        <v>46100</v>
      </c>
      <c r="AB1048" s="24">
        <f>+IF(Z1048="",0,AA1048-Z1048)</f>
        <v>3</v>
      </c>
      <c r="AC1048" s="21" t="s">
        <v>1379</v>
      </c>
      <c r="AD1048" s="21" t="s">
        <v>7747</v>
      </c>
      <c r="AE1048" s="23">
        <v>46097</v>
      </c>
      <c r="AF1048" s="25" t="str">
        <f>IF(AE1048="","",IF(AE1048="TBD","TBD",IF(AE1048="N/A","N/A","W"&amp;TEXT(WEEKNUM(AE1048,21),"00")&amp;" "&amp;YEAR(AE1048))))</f>
        <v>W12 2026</v>
      </c>
      <c r="AG1048" s="21"/>
      <c r="AH1048" s="21"/>
      <c r="AI1048" s="23"/>
      <c r="AJ1048" s="25" t="str">
        <f>IF(AI1048="","",IF(AI1048="TBD","TBD",IF(AI1048="N/A","N/A","W"&amp;TEXT(WEEKNUM(AI1048,21),"00")&amp;" "&amp;YEAR(AI1048))))</f>
        <v/>
      </c>
      <c r="AK1048" s="21"/>
      <c r="AL1048" s="21"/>
      <c r="AM1048" s="23"/>
      <c r="AN1048" s="25" t="str">
        <f>IF(AM1048="","",IF(AM1048="TBD","TBD",IF(AM1048="N/A","N/A","W"&amp;TEXT(WEEKNUM(AM1048,21),"00")&amp;" "&amp;YEAR(AM1048))))</f>
        <v/>
      </c>
      <c r="AO1048" s="21"/>
      <c r="AP1048" s="21"/>
      <c r="AQ1048" s="23"/>
      <c r="AR1048" s="25" t="str">
        <f>IF(AQ1048="","",IF(AQ1048="TBD","TBD",IF(AQ1048="N/A","N/A","W"&amp;TEXT(WEEKNUM(AQ1048,21),"00")&amp;" "&amp;YEAR(AQ1048))))</f>
        <v/>
      </c>
      <c r="AS1048" s="21"/>
      <c r="AT1048" s="21"/>
      <c r="AU1048" s="23"/>
      <c r="AV1048" s="25" t="s">
        <v>252</v>
      </c>
      <c r="AW1048" s="23"/>
      <c r="AX1048" s="25" t="str">
        <f>IF(AW1048="","",IF(AW1048="TBD","TBD",IF(AW1048="N/A","N/A","W"&amp;TEXT(WEEKNUM(AW1048,21),"00")&amp;" "&amp;YEAR(AW1048))))</f>
        <v/>
      </c>
      <c r="AY1048" s="21" t="s">
        <v>3524</v>
      </c>
      <c r="AZ1048" s="21" t="s">
        <v>254</v>
      </c>
      <c r="BA1048" s="21" t="s">
        <v>255</v>
      </c>
      <c r="BB1048" s="23"/>
      <c r="BC1048" s="23"/>
      <c r="BD1048" s="23"/>
      <c r="BE1048" s="25" t="str">
        <f>IF(BD1048="","",IF(BD1048="TBD","TBD",IF(BD1048="N/A","N/A","W"&amp;TEXT(WEEKNUM(BD1048,21),"00")&amp;" "&amp;YEAR(BD1048))))</f>
        <v/>
      </c>
      <c r="BF1048" s="23"/>
      <c r="BG1048" s="25" t="str">
        <f>IF(BF1048="","",IF(BF1048="TBD","TBD",IF(BF1048="N/A","N/A","W"&amp;TEXT(WEEKNUM(BF1048,21),"00")&amp;" "&amp;YEAR(BF1048))))</f>
        <v/>
      </c>
      <c r="BH1048" s="24">
        <f>+IF(BF1048="",0,(BF1048-BD1048))</f>
        <v>0</v>
      </c>
      <c r="BI1048" s="26" t="s">
        <v>256</v>
      </c>
      <c r="BJ1048" s="26"/>
      <c r="BK1048" s="27"/>
      <c r="BL1048" s="25" t="str">
        <f>IF(BK1048="","",IF(BK1048="TBD","TBD",IF(BK1048="N/A","N/A","W"&amp;TEXT(WEEKNUM(BK1048,21),"00")&amp;" "&amp;YEAR(BK1048))))</f>
        <v/>
      </c>
      <c r="BM1048" s="21" t="s">
        <v>256</v>
      </c>
      <c r="BN1048" s="124"/>
      <c r="BO1048" s="2"/>
      <c r="BP1048" s="25" t="str">
        <f>IF(BO1048="","",IF(BO1048="TBD","TBD",IF(BO1048="N/A","N/A","W"&amp;TEXT(WEEKNUM(BO1048,21),"00")&amp;" "&amp;YEAR(BO1048))))</f>
        <v/>
      </c>
      <c r="BQ1048" s="21" t="s">
        <v>256</v>
      </c>
      <c r="BR1048" s="21"/>
      <c r="BS1048" s="334"/>
      <c r="BT1048" s="25" t="str">
        <f t="shared" si="55"/>
        <v/>
      </c>
      <c r="BU1048" s="21" t="s">
        <v>256</v>
      </c>
      <c r="BV1048" s="22"/>
      <c r="BW1048" s="347"/>
      <c r="BX1048" s="25" t="str">
        <f t="shared" si="56"/>
        <v/>
      </c>
      <c r="BY1048" s="67"/>
      <c r="BZ1048" s="25" t="str">
        <f>IF(BY1048="","",IF(BY1048="TBD","TBD",IF(BY1048="N/A","N/A","W"&amp;TEXT(WEEKNUM(BY1048,21),"00")&amp;" "&amp;YEAR(BY1048))))</f>
        <v/>
      </c>
      <c r="CA1048" s="21" t="s">
        <v>257</v>
      </c>
      <c r="CB1048" s="21">
        <v>0</v>
      </c>
      <c r="CC1048" s="21"/>
      <c r="CD1048" s="21"/>
      <c r="CE1048" s="23"/>
      <c r="CF1048" s="23"/>
      <c r="CG1048" s="23"/>
      <c r="CH1048" s="23"/>
      <c r="CI1048" s="25" t="str">
        <f>IF(CH1048="","",IF(CH1048="TBD","TBD",IF(CH1048="N/A","N/A","W"&amp;TEXT(WEEKNUM(CH1048,21),"00")&amp;" "&amp;YEAR(CH1048))))</f>
        <v/>
      </c>
      <c r="CJ1048" s="23"/>
      <c r="CK1048" s="25" t="str">
        <f>IF(CJ1048="","",IF(CJ1048="TBD","TBD",IF(CJ1048="N/A","N/A","W"&amp;TEXT(WEEKNUM(CJ1048,21),"00")&amp;" "&amp;YEAR(CJ1048))))</f>
        <v/>
      </c>
      <c r="CL1048" s="24">
        <f>+IF(CJ1048="",0,(CJ1048-CH1048))</f>
        <v>0</v>
      </c>
      <c r="CM1048" s="21" t="s">
        <v>258</v>
      </c>
      <c r="CN1048" s="21"/>
      <c r="CO1048" s="23"/>
      <c r="CP1048" s="25" t="str">
        <f>IF(CO1048="","",IF(CO1048="TBD","TBD",IF(CO1048="N/A","N/A","W"&amp;TEXT(WEEKNUM(CO1048,21),"00")&amp;" "&amp;YEAR(CO1048))))</f>
        <v/>
      </c>
      <c r="CQ1048" s="23" t="s">
        <v>258</v>
      </c>
      <c r="CR1048" s="23"/>
      <c r="CS1048" s="23"/>
      <c r="CT1048" s="25" t="str">
        <f>IF(CS1048="","",IF(CS1048="TBD","TBD",IF(CS1048="N/A","N/A","W"&amp;TEXT(WEEKNUM(CS1048,21),"00")&amp;" "&amp;YEAR(CS1048))))</f>
        <v/>
      </c>
      <c r="CU1048" s="21" t="s">
        <v>258</v>
      </c>
      <c r="CV1048" s="21"/>
      <c r="CW1048" s="23"/>
      <c r="CX1048" s="25" t="str">
        <f>IF(CW1048="","",IF(CW1048="TBD","TBD",IF(CW1048="N/A","N/A","W"&amp;TEXT(WEEKNUM(CW1048,21),"00")&amp;" "&amp;YEAR(CW1048))))</f>
        <v/>
      </c>
      <c r="CY1048" s="21" t="s">
        <v>258</v>
      </c>
      <c r="CZ1048" s="21"/>
      <c r="DA1048" s="23"/>
      <c r="DB1048" s="25" t="str">
        <f>IF(DA1048="","",IF(DA1048="TBD","TBD",IF(DA1048="N/A","N/A","W"&amp;TEXT(WEEKNUM(DA1048,21),"00")&amp;" "&amp;YEAR(DA1048))))</f>
        <v/>
      </c>
      <c r="DC1048" s="23"/>
      <c r="DD1048" s="25" t="str">
        <f>IF(DC1048="","",IF(DC1048="TBD","TBD",IF(DC1048="N/A","N/A","W"&amp;TEXT(WEEKNUM(DC1048,21),"00")&amp;" "&amp;YEAR(DC1048))))</f>
        <v/>
      </c>
      <c r="DE1048" s="21" t="s">
        <v>258</v>
      </c>
      <c r="DF1048" s="23"/>
      <c r="DG1048" s="21" t="s">
        <v>259</v>
      </c>
      <c r="DH1048" s="18"/>
      <c r="DI1048" s="18"/>
      <c r="DJ1048" s="18"/>
      <c r="DK1048" s="21" t="s">
        <v>260</v>
      </c>
      <c r="DL1048" s="21" t="s">
        <v>275</v>
      </c>
      <c r="DM1048" s="21"/>
      <c r="DN1048" s="23"/>
      <c r="DO1048" s="23"/>
      <c r="DP1048" s="23"/>
      <c r="DQ1048" s="23" t="s">
        <v>276</v>
      </c>
      <c r="DR1048" s="23"/>
      <c r="DS1048" s="23"/>
      <c r="DT1048" s="23"/>
      <c r="DU1048" s="23"/>
      <c r="DV1048" s="23"/>
      <c r="DW1048" s="23"/>
      <c r="DX1048" s="23"/>
      <c r="DY1048" s="18"/>
      <c r="DZ1048" s="18"/>
      <c r="EA1048" s="18"/>
      <c r="EB1048" s="21" t="s">
        <v>34</v>
      </c>
      <c r="EC1048" s="18"/>
      <c r="ED1048" s="18"/>
      <c r="EE1048" s="18"/>
      <c r="EF1048" s="55"/>
      <c r="EG1048" s="55"/>
      <c r="EH1048" s="18"/>
      <c r="EI1048" s="18">
        <v>0</v>
      </c>
      <c r="EJ1048" s="29" t="str">
        <f>K1048&amp;AY1048&amp;CA1048&amp;DE1048&amp;DT1048&amp;DW1048</f>
        <v>No VigenteTSS en RevisiónIng No Recibida 4GAs Built No Recibido</v>
      </c>
    </row>
    <row r="1049" spans="1:140" ht="12" hidden="1" customHeight="1">
      <c r="A1049" s="30" t="str">
        <f>IFERROR(IF(VLOOKUP(B1049,SEARCH!A:A,1,0)=B1049,"OK",""),"")</f>
        <v/>
      </c>
      <c r="B1049" s="31" t="s">
        <v>7748</v>
      </c>
      <c r="C1049" s="15" t="s">
        <v>7749</v>
      </c>
      <c r="D1049" s="16">
        <v>8</v>
      </c>
      <c r="E1049" s="16">
        <v>-36.998860999999998</v>
      </c>
      <c r="F1049" s="16">
        <v>-73.161944000000005</v>
      </c>
      <c r="G1049" s="16" t="s">
        <v>1038</v>
      </c>
      <c r="H1049" s="16" t="s">
        <v>1071</v>
      </c>
      <c r="I1049" s="16" t="s">
        <v>7750</v>
      </c>
      <c r="J1049" s="16" t="s">
        <v>535</v>
      </c>
      <c r="K1049" s="16" t="s">
        <v>3</v>
      </c>
      <c r="L1049" s="16" t="s">
        <v>247</v>
      </c>
      <c r="M1049" s="103"/>
      <c r="N1049" s="18"/>
      <c r="O1049" s="19" t="s">
        <v>3051</v>
      </c>
      <c r="P1049" s="19" t="s">
        <v>248</v>
      </c>
      <c r="Q1049" s="18"/>
      <c r="R1049" s="21" t="s">
        <v>381</v>
      </c>
      <c r="S1049" s="21">
        <v>12</v>
      </c>
      <c r="T1049" s="22" t="s">
        <v>7633</v>
      </c>
      <c r="U1049" s="23">
        <v>45160</v>
      </c>
      <c r="V1049" s="21" t="str">
        <f>IF(U1049="","",IF(U1049="TBD","TBD",IF(U1049="N/A","N/A","W"&amp;TEXT(WEEKNUM(U1049,21),"00")&amp;" "&amp;YEAR(U1049))))</f>
        <v>W34 2023</v>
      </c>
      <c r="W1049" s="23">
        <v>45105</v>
      </c>
      <c r="X1049" s="23"/>
      <c r="Y1049" s="23" t="str">
        <f>IF(X1049="","",IF(X1049="TBD","TBD",IF(X1049="N/A","N/A","W"&amp;TEXT(WEEKNUM(X1049,21),"00")&amp;" "&amp;YEAR(X1049))))</f>
        <v/>
      </c>
      <c r="Z1049" s="23"/>
      <c r="AA1049" s="23"/>
      <c r="AB1049" s="24">
        <f>+IF(Z1049="",0,AA1049-Z1049)</f>
        <v>0</v>
      </c>
      <c r="AC1049" s="21" t="s">
        <v>324</v>
      </c>
      <c r="AD1049" s="21" t="s">
        <v>399</v>
      </c>
      <c r="AE1049" s="23">
        <v>45117</v>
      </c>
      <c r="AF1049" s="25" t="str">
        <f>IF(AE1049="","",IF(AE1049="TBD","TBD",IF(AE1049="N/A","N/A","W"&amp;TEXT(WEEKNUM(AE1049,21),"00")&amp;" "&amp;YEAR(AE1049))))</f>
        <v>W28 2023</v>
      </c>
      <c r="AG1049" s="21" t="s">
        <v>324</v>
      </c>
      <c r="AH1049" s="21"/>
      <c r="AI1049" s="23">
        <v>45190</v>
      </c>
      <c r="AJ1049" s="25" t="str">
        <f>IF(AI1049="","",IF(AI1049="TBD","TBD",IF(AI1049="N/A","N/A","W"&amp;TEXT(WEEKNUM(AI1049,21),"00")&amp;" "&amp;YEAR(AI1049))))</f>
        <v>W38 2023</v>
      </c>
      <c r="AK1049" s="21" t="s">
        <v>324</v>
      </c>
      <c r="AL1049" s="21"/>
      <c r="AM1049" s="23">
        <v>45154</v>
      </c>
      <c r="AN1049" s="25" t="str">
        <f>IF(AM1049="","",IF(AM1049="TBD","TBD",IF(AM1049="N/A","N/A","W"&amp;TEXT(WEEKNUM(AM1049,21),"00")&amp;" "&amp;YEAR(AM1049))))</f>
        <v>W33 2023</v>
      </c>
      <c r="AO1049" s="21" t="s">
        <v>324</v>
      </c>
      <c r="AP1049" s="21"/>
      <c r="AQ1049" s="23">
        <v>45105</v>
      </c>
      <c r="AR1049" s="25" t="str">
        <f>IF(AQ1049="","",IF(AQ1049="TBD","TBD",IF(AQ1049="N/A","N/A","W"&amp;TEXT(WEEKNUM(AQ1049,21),"00")&amp;" "&amp;YEAR(AQ1049))))</f>
        <v>W26 2023</v>
      </c>
      <c r="AS1049" s="21"/>
      <c r="AT1049" s="21"/>
      <c r="AU1049" s="23"/>
      <c r="AV1049" s="25" t="s">
        <v>252</v>
      </c>
      <c r="AW1049" s="23">
        <v>45194</v>
      </c>
      <c r="AX1049" s="25" t="str">
        <f>IF(AW1049="","",IF(AW1049="TBD","TBD",IF(AW1049="N/A","N/A","W"&amp;TEXT(WEEKNUM(AW1049,21),"00")&amp;" "&amp;YEAR(AW1049))))</f>
        <v>W39 2023</v>
      </c>
      <c r="AY1049" s="21" t="s">
        <v>327</v>
      </c>
      <c r="AZ1049" s="21" t="s">
        <v>328</v>
      </c>
      <c r="BA1049" s="21" t="s">
        <v>255</v>
      </c>
      <c r="BB1049" s="23"/>
      <c r="BC1049" s="23"/>
      <c r="BD1049" s="23"/>
      <c r="BE1049" s="25" t="str">
        <f>IF(BD1049="","",IF(BD1049="TBD","TBD",IF(BD1049="N/A","N/A","W"&amp;TEXT(WEEKNUM(BD1049,21),"00")&amp;" "&amp;YEAR(BD1049))))</f>
        <v/>
      </c>
      <c r="BF1049" s="23"/>
      <c r="BG1049" s="25" t="str">
        <f>IF(BF1049="","",IF(BF1049="TBD","TBD",IF(BF1049="N/A","N/A","W"&amp;TEXT(WEEKNUM(BF1049,21),"00")&amp;" "&amp;YEAR(BF1049))))</f>
        <v/>
      </c>
      <c r="BH1049" s="24">
        <f>+IF(BF1049="",0,(BF1049-BD1049))</f>
        <v>0</v>
      </c>
      <c r="BI1049" s="26" t="s">
        <v>256</v>
      </c>
      <c r="BJ1049" s="26"/>
      <c r="BK1049" s="27"/>
      <c r="BL1049" s="25" t="str">
        <f>IF(BK1049="","",IF(BK1049="TBD","TBD",IF(BK1049="N/A","N/A","W"&amp;TEXT(WEEKNUM(BK1049,21),"00")&amp;" "&amp;YEAR(BK1049))))</f>
        <v/>
      </c>
      <c r="BM1049" s="21" t="s">
        <v>256</v>
      </c>
      <c r="BN1049" s="124"/>
      <c r="BO1049" s="2"/>
      <c r="BP1049" s="25" t="str">
        <f>IF(BO1049="","",IF(BO1049="TBD","TBD",IF(BO1049="N/A","N/A","W"&amp;TEXT(WEEKNUM(BO1049,21),"00")&amp;" "&amp;YEAR(BO1049))))</f>
        <v/>
      </c>
      <c r="BQ1049" s="21" t="s">
        <v>256</v>
      </c>
      <c r="BR1049" s="21"/>
      <c r="BS1049" s="334"/>
      <c r="BT1049" s="25" t="str">
        <f t="shared" si="55"/>
        <v/>
      </c>
      <c r="BU1049" s="21" t="s">
        <v>256</v>
      </c>
      <c r="BV1049" s="22"/>
      <c r="BW1049" s="347"/>
      <c r="BX1049" s="25" t="str">
        <f t="shared" si="56"/>
        <v/>
      </c>
      <c r="BY1049" s="67"/>
      <c r="BZ1049" s="25" t="str">
        <f>IF(BY1049="","",IF(BY1049="TBD","TBD",IF(BY1049="N/A","N/A","W"&amp;TEXT(WEEKNUM(BY1049,21),"00")&amp;" "&amp;YEAR(BY1049))))</f>
        <v/>
      </c>
      <c r="CA1049" s="21" t="s">
        <v>257</v>
      </c>
      <c r="CB1049" s="21">
        <v>0</v>
      </c>
      <c r="CC1049" s="21"/>
      <c r="CD1049" s="21"/>
      <c r="CE1049" s="23"/>
      <c r="CF1049" s="23"/>
      <c r="CG1049" s="23"/>
      <c r="CH1049" s="23"/>
      <c r="CI1049" s="25" t="str">
        <f>IF(CH1049="","",IF(CH1049="TBD","TBD",IF(CH1049="N/A","N/A","W"&amp;TEXT(WEEKNUM(CH1049,21),"00")&amp;" "&amp;YEAR(CH1049))))</f>
        <v/>
      </c>
      <c r="CJ1049" s="23"/>
      <c r="CK1049" s="25" t="str">
        <f>IF(CJ1049="","",IF(CJ1049="TBD","TBD",IF(CJ1049="N/A","N/A","W"&amp;TEXT(WEEKNUM(CJ1049,21),"00")&amp;" "&amp;YEAR(CJ1049))))</f>
        <v/>
      </c>
      <c r="CL1049" s="24">
        <f>+IF(CJ1049="",0,(CJ1049-CH1049))</f>
        <v>0</v>
      </c>
      <c r="CM1049" s="21" t="s">
        <v>258</v>
      </c>
      <c r="CN1049" s="21"/>
      <c r="CO1049" s="23"/>
      <c r="CP1049" s="25" t="str">
        <f>IF(CO1049="","",IF(CO1049="TBD","TBD",IF(CO1049="N/A","N/A","W"&amp;TEXT(WEEKNUM(CO1049,21),"00")&amp;" "&amp;YEAR(CO1049))))</f>
        <v/>
      </c>
      <c r="CQ1049" s="23" t="s">
        <v>258</v>
      </c>
      <c r="CR1049" s="23"/>
      <c r="CS1049" s="23"/>
      <c r="CT1049" s="25" t="str">
        <f>IF(CS1049="","",IF(CS1049="TBD","TBD",IF(CS1049="N/A","N/A","W"&amp;TEXT(WEEKNUM(CS1049,21),"00")&amp;" "&amp;YEAR(CS1049))))</f>
        <v/>
      </c>
      <c r="CU1049" s="21" t="s">
        <v>258</v>
      </c>
      <c r="CV1049" s="21"/>
      <c r="CW1049" s="23"/>
      <c r="CX1049" s="25" t="str">
        <f>IF(CW1049="","",IF(CW1049="TBD","TBD",IF(CW1049="N/A","N/A","W"&amp;TEXT(WEEKNUM(CW1049,21),"00")&amp;" "&amp;YEAR(CW1049))))</f>
        <v/>
      </c>
      <c r="CY1049" s="21" t="s">
        <v>258</v>
      </c>
      <c r="CZ1049" s="21"/>
      <c r="DA1049" s="23"/>
      <c r="DB1049" s="25" t="str">
        <f>IF(DA1049="","",IF(DA1049="TBD","TBD",IF(DA1049="N/A","N/A","W"&amp;TEXT(WEEKNUM(DA1049,21),"00")&amp;" "&amp;YEAR(DA1049))))</f>
        <v/>
      </c>
      <c r="DC1049" s="23"/>
      <c r="DD1049" s="25" t="str">
        <f>IF(DC1049="","",IF(DC1049="TBD","TBD",IF(DC1049="N/A","N/A","W"&amp;TEXT(WEEKNUM(DC1049,21),"00")&amp;" "&amp;YEAR(DC1049))))</f>
        <v/>
      </c>
      <c r="DE1049" s="21" t="s">
        <v>258</v>
      </c>
      <c r="DF1049" s="23"/>
      <c r="DG1049" s="21" t="s">
        <v>259</v>
      </c>
      <c r="DH1049" s="18"/>
      <c r="DI1049" s="18"/>
      <c r="DJ1049" s="18"/>
      <c r="DK1049" s="21" t="s">
        <v>260</v>
      </c>
      <c r="DL1049" s="21" t="s">
        <v>275</v>
      </c>
      <c r="DM1049" s="21"/>
      <c r="DN1049" s="23"/>
      <c r="DO1049" s="23"/>
      <c r="DP1049" s="23"/>
      <c r="DQ1049" s="23" t="s">
        <v>262</v>
      </c>
      <c r="DR1049" s="23"/>
      <c r="DS1049" s="23"/>
      <c r="DT1049" s="23"/>
      <c r="DU1049" s="23"/>
      <c r="DV1049" s="23"/>
      <c r="DW1049" s="23"/>
      <c r="DX1049" s="23"/>
      <c r="DY1049" s="18"/>
      <c r="DZ1049" s="18"/>
      <c r="EA1049" s="18"/>
      <c r="EB1049" s="21" t="s">
        <v>34</v>
      </c>
      <c r="EC1049" s="18"/>
      <c r="ED1049" s="18"/>
      <c r="EE1049" s="18"/>
      <c r="EF1049" s="55"/>
      <c r="EG1049" s="55"/>
      <c r="EH1049" s="18"/>
      <c r="EI1049" s="18">
        <v>0</v>
      </c>
      <c r="EJ1049" s="29" t="str">
        <f>K1049&amp;AY1049&amp;CA1049&amp;DE1049&amp;DT1049&amp;DW1049</f>
        <v>No VigenteTSS Aprobado 4GIng No Recibida 4GAs Built No Recibido</v>
      </c>
    </row>
    <row r="1050" spans="1:140" ht="12" hidden="1" customHeight="1">
      <c r="A1050" s="30" t="str">
        <f>IFERROR(IF(VLOOKUP(B1050,SEARCH!A:A,1,0)=B1050,"OK",""),"")</f>
        <v/>
      </c>
      <c r="B1050" s="31" t="s">
        <v>7751</v>
      </c>
      <c r="C1050" s="15" t="s">
        <v>7752</v>
      </c>
      <c r="D1050" s="16">
        <v>8</v>
      </c>
      <c r="E1050" s="16">
        <v>-36.80809</v>
      </c>
      <c r="F1050" s="16">
        <v>-73.081329999999994</v>
      </c>
      <c r="G1050" s="16" t="s">
        <v>1038</v>
      </c>
      <c r="H1050" s="16" t="s">
        <v>5718</v>
      </c>
      <c r="I1050" s="16" t="s">
        <v>7753</v>
      </c>
      <c r="J1050" s="16" t="s">
        <v>3</v>
      </c>
      <c r="K1050" s="16" t="s">
        <v>3</v>
      </c>
      <c r="L1050" s="16" t="s">
        <v>247</v>
      </c>
      <c r="M1050" s="103"/>
      <c r="N1050" s="18"/>
      <c r="O1050" s="19" t="s">
        <v>3051</v>
      </c>
      <c r="P1050" s="19" t="s">
        <v>248</v>
      </c>
      <c r="Q1050" s="18"/>
      <c r="R1050" s="21" t="s">
        <v>381</v>
      </c>
      <c r="S1050" s="21">
        <v>25</v>
      </c>
      <c r="T1050" s="22" t="s">
        <v>7754</v>
      </c>
      <c r="U1050" s="23">
        <v>45160</v>
      </c>
      <c r="V1050" s="21" t="str">
        <f>IF(U1050="","",IF(U1050="TBD","TBD",IF(U1050="N/A","N/A","W"&amp;TEXT(WEEKNUM(U1050,21),"00")&amp;" "&amp;YEAR(U1050))))</f>
        <v>W34 2023</v>
      </c>
      <c r="W1050" s="23">
        <v>45160</v>
      </c>
      <c r="X1050" s="23"/>
      <c r="Y1050" s="23" t="str">
        <f>IF(X1050="","",IF(X1050="TBD","TBD",IF(X1050="N/A","N/A","W"&amp;TEXT(WEEKNUM(X1050,21),"00")&amp;" "&amp;YEAR(X1050))))</f>
        <v/>
      </c>
      <c r="Z1050" s="23"/>
      <c r="AA1050" s="23"/>
      <c r="AB1050" s="24">
        <f>+IF(Z1050="",0,AA1050-Z1050)</f>
        <v>0</v>
      </c>
      <c r="AC1050" s="21" t="s">
        <v>324</v>
      </c>
      <c r="AD1050" s="21">
        <v>0</v>
      </c>
      <c r="AE1050" s="23">
        <v>45100</v>
      </c>
      <c r="AF1050" s="25" t="str">
        <f>IF(AE1050="","",IF(AE1050="TBD","TBD",IF(AE1050="N/A","N/A","W"&amp;TEXT(WEEKNUM(AE1050,21),"00")&amp;" "&amp;YEAR(AE1050))))</f>
        <v>W25 2023</v>
      </c>
      <c r="AG1050" s="21" t="s">
        <v>324</v>
      </c>
      <c r="AH1050" s="21"/>
      <c r="AI1050" s="23">
        <v>45063</v>
      </c>
      <c r="AJ1050" s="25" t="str">
        <f>IF(AI1050="","",IF(AI1050="TBD","TBD",IF(AI1050="N/A","N/A","W"&amp;TEXT(WEEKNUM(AI1050,21),"00")&amp;" "&amp;YEAR(AI1050))))</f>
        <v>W20 2023</v>
      </c>
      <c r="AK1050" s="21" t="s">
        <v>324</v>
      </c>
      <c r="AL1050" s="21"/>
      <c r="AM1050" s="23">
        <v>45065</v>
      </c>
      <c r="AN1050" s="25" t="str">
        <f>IF(AM1050="","",IF(AM1050="TBD","TBD",IF(AM1050="N/A","N/A","W"&amp;TEXT(WEEKNUM(AM1050,21),"00")&amp;" "&amp;YEAR(AM1050))))</f>
        <v>W20 2023</v>
      </c>
      <c r="AO1050" s="21" t="s">
        <v>739</v>
      </c>
      <c r="AP1050" s="21" t="s">
        <v>7755</v>
      </c>
      <c r="AQ1050" s="23">
        <v>45070</v>
      </c>
      <c r="AR1050" s="25" t="str">
        <f>IF(AQ1050="","",IF(AQ1050="TBD","TBD",IF(AQ1050="N/A","N/A","W"&amp;TEXT(WEEKNUM(AQ1050,21),"00")&amp;" "&amp;YEAR(AQ1050))))</f>
        <v>W21 2023</v>
      </c>
      <c r="AS1050" s="21"/>
      <c r="AT1050" s="21"/>
      <c r="AU1050" s="23"/>
      <c r="AV1050" s="25" t="s">
        <v>252</v>
      </c>
      <c r="AW1050" s="23">
        <v>45100</v>
      </c>
      <c r="AX1050" s="25" t="str">
        <f>IF(AW1050="","",IF(AW1050="TBD","TBD",IF(AW1050="N/A","N/A","W"&amp;TEXT(WEEKNUM(AW1050,21),"00")&amp;" "&amp;YEAR(AW1050))))</f>
        <v>W25 2023</v>
      </c>
      <c r="AY1050" s="21" t="s">
        <v>742</v>
      </c>
      <c r="AZ1050" s="21" t="s">
        <v>328</v>
      </c>
      <c r="BA1050" s="21" t="s">
        <v>255</v>
      </c>
      <c r="BB1050" s="23"/>
      <c r="BC1050" s="23"/>
      <c r="BD1050" s="23"/>
      <c r="BE1050" s="25" t="str">
        <f>IF(BD1050="","",IF(BD1050="TBD","TBD",IF(BD1050="N/A","N/A","W"&amp;TEXT(WEEKNUM(BD1050,21),"00")&amp;" "&amp;YEAR(BD1050))))</f>
        <v/>
      </c>
      <c r="BF1050" s="23"/>
      <c r="BG1050" s="25" t="str">
        <f>IF(BF1050="","",IF(BF1050="TBD","TBD",IF(BF1050="N/A","N/A","W"&amp;TEXT(WEEKNUM(BF1050,21),"00")&amp;" "&amp;YEAR(BF1050))))</f>
        <v/>
      </c>
      <c r="BH1050" s="24">
        <f>+IF(BF1050="",0,(BF1050-BD1050))</f>
        <v>0</v>
      </c>
      <c r="BI1050" s="26" t="s">
        <v>256</v>
      </c>
      <c r="BJ1050" s="26"/>
      <c r="BK1050" s="27"/>
      <c r="BL1050" s="25" t="str">
        <f>IF(BK1050="","",IF(BK1050="TBD","TBD",IF(BK1050="N/A","N/A","W"&amp;TEXT(WEEKNUM(BK1050,21),"00")&amp;" "&amp;YEAR(BK1050))))</f>
        <v/>
      </c>
      <c r="BM1050" s="21" t="s">
        <v>256</v>
      </c>
      <c r="BN1050" s="124"/>
      <c r="BO1050" s="23"/>
      <c r="BP1050" s="25" t="str">
        <f>IF(BO1050="","",IF(BO1050="TBD","TBD",IF(BO1050="N/A","N/A","W"&amp;TEXT(WEEKNUM(BO1050,21),"00")&amp;" "&amp;YEAR(BO1050))))</f>
        <v/>
      </c>
      <c r="BQ1050" s="21" t="s">
        <v>256</v>
      </c>
      <c r="BR1050" s="21"/>
      <c r="BS1050" s="334"/>
      <c r="BT1050" s="25" t="str">
        <f t="shared" si="55"/>
        <v/>
      </c>
      <c r="BU1050" s="21" t="s">
        <v>256</v>
      </c>
      <c r="BV1050" s="22"/>
      <c r="BW1050" s="347"/>
      <c r="BX1050" s="25" t="str">
        <f t="shared" si="56"/>
        <v/>
      </c>
      <c r="BY1050" s="67"/>
      <c r="BZ1050" s="25" t="str">
        <f>IF(BY1050="","",IF(BY1050="TBD","TBD",IF(BY1050="N/A","N/A","W"&amp;TEXT(WEEKNUM(BY1050,21),"00")&amp;" "&amp;YEAR(BY1050))))</f>
        <v/>
      </c>
      <c r="CA1050" s="21" t="s">
        <v>257</v>
      </c>
      <c r="CB1050" s="21">
        <v>0</v>
      </c>
      <c r="CC1050" s="21"/>
      <c r="CD1050" s="21"/>
      <c r="CE1050" s="23"/>
      <c r="CF1050" s="23"/>
      <c r="CG1050" s="23"/>
      <c r="CH1050" s="23"/>
      <c r="CI1050" s="25" t="str">
        <f>IF(CH1050="","",IF(CH1050="TBD","TBD",IF(CH1050="N/A","N/A","W"&amp;TEXT(WEEKNUM(CH1050,21),"00")&amp;" "&amp;YEAR(CH1050))))</f>
        <v/>
      </c>
      <c r="CJ1050" s="23"/>
      <c r="CK1050" s="25" t="str">
        <f>IF(CJ1050="","",IF(CJ1050="TBD","TBD",IF(CJ1050="N/A","N/A","W"&amp;TEXT(WEEKNUM(CJ1050,21),"00")&amp;" "&amp;YEAR(CJ1050))))</f>
        <v/>
      </c>
      <c r="CL1050" s="24">
        <f>+IF(CJ1050="",0,(CJ1050-CH1050))</f>
        <v>0</v>
      </c>
      <c r="CM1050" s="21" t="s">
        <v>258</v>
      </c>
      <c r="CN1050" s="21"/>
      <c r="CO1050" s="23"/>
      <c r="CP1050" s="25" t="str">
        <f>IF(CO1050="","",IF(CO1050="TBD","TBD",IF(CO1050="N/A","N/A","W"&amp;TEXT(WEEKNUM(CO1050,21),"00")&amp;" "&amp;YEAR(CO1050))))</f>
        <v/>
      </c>
      <c r="CQ1050" s="23" t="s">
        <v>258</v>
      </c>
      <c r="CR1050" s="23"/>
      <c r="CS1050" s="23"/>
      <c r="CT1050" s="25" t="str">
        <f>IF(CS1050="","",IF(CS1050="TBD","TBD",IF(CS1050="N/A","N/A","W"&amp;TEXT(WEEKNUM(CS1050,21),"00")&amp;" "&amp;YEAR(CS1050))))</f>
        <v/>
      </c>
      <c r="CU1050" s="21" t="s">
        <v>258</v>
      </c>
      <c r="CV1050" s="21"/>
      <c r="CW1050" s="23"/>
      <c r="CX1050" s="25" t="str">
        <f>IF(CW1050="","",IF(CW1050="TBD","TBD",IF(CW1050="N/A","N/A","W"&amp;TEXT(WEEKNUM(CW1050,21),"00")&amp;" "&amp;YEAR(CW1050))))</f>
        <v/>
      </c>
      <c r="CY1050" s="21" t="s">
        <v>258</v>
      </c>
      <c r="CZ1050" s="21"/>
      <c r="DA1050" s="23"/>
      <c r="DB1050" s="25" t="str">
        <f>IF(DA1050="","",IF(DA1050="TBD","TBD",IF(DA1050="N/A","N/A","W"&amp;TEXT(WEEKNUM(DA1050,21),"00")&amp;" "&amp;YEAR(DA1050))))</f>
        <v/>
      </c>
      <c r="DC1050" s="23"/>
      <c r="DD1050" s="25" t="str">
        <f>IF(DC1050="","",IF(DC1050="TBD","TBD",IF(DC1050="N/A","N/A","W"&amp;TEXT(WEEKNUM(DC1050,21),"00")&amp;" "&amp;YEAR(DC1050))))</f>
        <v/>
      </c>
      <c r="DE1050" s="21" t="s">
        <v>258</v>
      </c>
      <c r="DF1050" s="23"/>
      <c r="DG1050" s="21" t="s">
        <v>259</v>
      </c>
      <c r="DH1050" s="18"/>
      <c r="DI1050" s="18"/>
      <c r="DJ1050" s="18"/>
      <c r="DK1050" s="21" t="s">
        <v>260</v>
      </c>
      <c r="DL1050" s="21" t="s">
        <v>275</v>
      </c>
      <c r="DM1050" s="21"/>
      <c r="DN1050" s="23"/>
      <c r="DO1050" s="23"/>
      <c r="DP1050" s="23"/>
      <c r="DQ1050" s="23" t="s">
        <v>262</v>
      </c>
      <c r="DR1050" s="23"/>
      <c r="DS1050" s="23"/>
      <c r="DT1050" s="23"/>
      <c r="DU1050" s="23"/>
      <c r="DV1050" s="23"/>
      <c r="DW1050" s="23"/>
      <c r="DX1050" s="23"/>
      <c r="DY1050" s="18"/>
      <c r="DZ1050" s="18"/>
      <c r="EA1050" s="18"/>
      <c r="EB1050" s="21" t="s">
        <v>30</v>
      </c>
      <c r="EC1050" s="18"/>
      <c r="ED1050" s="18"/>
      <c r="EE1050" s="18"/>
      <c r="EF1050" s="55"/>
      <c r="EG1050" s="55"/>
      <c r="EH1050" s="18"/>
      <c r="EI1050" s="18">
        <v>0</v>
      </c>
      <c r="EJ1050" s="29" t="str">
        <f>K1050&amp;AY1050&amp;CA1050&amp;DE1050&amp;DT1050&amp;DW1050</f>
        <v>No VigenteTSS Observado 4GIng No Recibida 4GAs Built No Recibido</v>
      </c>
    </row>
    <row r="1051" spans="1:140" ht="12" hidden="1" customHeight="1">
      <c r="A1051" s="30" t="str">
        <f>IFERROR(IF(VLOOKUP(B1051,SEARCH!A:A,1,0)=B1051,"OK",""),"")</f>
        <v/>
      </c>
      <c r="B1051" s="31" t="s">
        <v>7756</v>
      </c>
      <c r="C1051" s="15" t="s">
        <v>7757</v>
      </c>
      <c r="D1051" s="16">
        <v>8</v>
      </c>
      <c r="E1051" s="16">
        <v>-37.089889999999997</v>
      </c>
      <c r="F1051" s="16">
        <v>-73.16</v>
      </c>
      <c r="G1051" s="16" t="s">
        <v>1038</v>
      </c>
      <c r="H1051" s="16" t="s">
        <v>1044</v>
      </c>
      <c r="I1051" s="16" t="s">
        <v>7758</v>
      </c>
      <c r="J1051" s="16" t="s">
        <v>318</v>
      </c>
      <c r="K1051" s="16" t="s">
        <v>3</v>
      </c>
      <c r="L1051" s="16" t="s">
        <v>247</v>
      </c>
      <c r="M1051" s="103"/>
      <c r="N1051" s="18"/>
      <c r="O1051" s="19" t="s">
        <v>3051</v>
      </c>
      <c r="P1051" s="19" t="s">
        <v>248</v>
      </c>
      <c r="Q1051" s="18"/>
      <c r="R1051" s="21" t="s">
        <v>831</v>
      </c>
      <c r="S1051" s="21">
        <v>14</v>
      </c>
      <c r="T1051" s="22" t="s">
        <v>7633</v>
      </c>
      <c r="U1051" s="23">
        <v>45160</v>
      </c>
      <c r="V1051" s="21" t="str">
        <f>IF(U1051="","",IF(U1051="TBD","TBD",IF(U1051="N/A","N/A","W"&amp;TEXT(WEEKNUM(U1051,21),"00")&amp;" "&amp;YEAR(U1051))))</f>
        <v>W34 2023</v>
      </c>
      <c r="W1051" s="23">
        <v>45105</v>
      </c>
      <c r="X1051" s="23"/>
      <c r="Y1051" s="23" t="str">
        <f>IF(X1051="","",IF(X1051="TBD","TBD",IF(X1051="N/A","N/A","W"&amp;TEXT(WEEKNUM(X1051,21),"00")&amp;" "&amp;YEAR(X1051))))</f>
        <v/>
      </c>
      <c r="Z1051" s="23"/>
      <c r="AA1051" s="23"/>
      <c r="AB1051" s="24">
        <f>+IF(Z1051="",0,AA1051-Z1051)</f>
        <v>0</v>
      </c>
      <c r="AC1051" s="21" t="s">
        <v>324</v>
      </c>
      <c r="AD1051" s="21">
        <v>0</v>
      </c>
      <c r="AE1051" s="23">
        <v>45105</v>
      </c>
      <c r="AF1051" s="25" t="str">
        <f>IF(AE1051="","",IF(AE1051="TBD","TBD",IF(AE1051="N/A","N/A","W"&amp;TEXT(WEEKNUM(AE1051,21),"00")&amp;" "&amp;YEAR(AE1051))))</f>
        <v>W26 2023</v>
      </c>
      <c r="AG1051" s="21" t="s">
        <v>324</v>
      </c>
      <c r="AH1051" s="21"/>
      <c r="AI1051" s="23">
        <v>45105</v>
      </c>
      <c r="AJ1051" s="25" t="str">
        <f>IF(AI1051="","",IF(AI1051="TBD","TBD",IF(AI1051="N/A","N/A","W"&amp;TEXT(WEEKNUM(AI1051,21),"00")&amp;" "&amp;YEAR(AI1051))))</f>
        <v>W26 2023</v>
      </c>
      <c r="AK1051" s="21" t="s">
        <v>324</v>
      </c>
      <c r="AL1051" s="21"/>
      <c r="AM1051" s="23">
        <v>45106</v>
      </c>
      <c r="AN1051" s="25" t="str">
        <f>IF(AM1051="","",IF(AM1051="TBD","TBD",IF(AM1051="N/A","N/A","W"&amp;TEXT(WEEKNUM(AM1051,21),"00")&amp;" "&amp;YEAR(AM1051))))</f>
        <v>W26 2023</v>
      </c>
      <c r="AO1051" s="21" t="s">
        <v>324</v>
      </c>
      <c r="AP1051" s="21"/>
      <c r="AQ1051" s="23">
        <v>45105</v>
      </c>
      <c r="AR1051" s="25" t="str">
        <f>IF(AQ1051="","",IF(AQ1051="TBD","TBD",IF(AQ1051="N/A","N/A","W"&amp;TEXT(WEEKNUM(AQ1051,21),"00")&amp;" "&amp;YEAR(AQ1051))))</f>
        <v>W26 2023</v>
      </c>
      <c r="AS1051" s="21"/>
      <c r="AT1051" s="21"/>
      <c r="AU1051" s="23"/>
      <c r="AV1051" s="25" t="s">
        <v>252</v>
      </c>
      <c r="AW1051" s="23">
        <v>45106</v>
      </c>
      <c r="AX1051" s="25" t="str">
        <f>IF(AW1051="","",IF(AW1051="TBD","TBD",IF(AW1051="N/A","N/A","W"&amp;TEXT(WEEKNUM(AW1051,21),"00")&amp;" "&amp;YEAR(AW1051))))</f>
        <v>W26 2023</v>
      </c>
      <c r="AY1051" s="21" t="s">
        <v>327</v>
      </c>
      <c r="AZ1051" s="21" t="s">
        <v>328</v>
      </c>
      <c r="BA1051" s="21" t="s">
        <v>255</v>
      </c>
      <c r="BB1051" s="23"/>
      <c r="BC1051" s="23"/>
      <c r="BD1051" s="23"/>
      <c r="BE1051" s="25" t="str">
        <f>IF(BD1051="","",IF(BD1051="TBD","TBD",IF(BD1051="N/A","N/A","W"&amp;TEXT(WEEKNUM(BD1051,21),"00")&amp;" "&amp;YEAR(BD1051))))</f>
        <v/>
      </c>
      <c r="BF1051" s="23"/>
      <c r="BG1051" s="25" t="str">
        <f>IF(BF1051="","",IF(BF1051="TBD","TBD",IF(BF1051="N/A","N/A","W"&amp;TEXT(WEEKNUM(BF1051,21),"00")&amp;" "&amp;YEAR(BF1051))))</f>
        <v/>
      </c>
      <c r="BH1051" s="24">
        <f>+IF(BF1051="",0,(BF1051-BD1051))</f>
        <v>0</v>
      </c>
      <c r="BI1051" s="26" t="s">
        <v>256</v>
      </c>
      <c r="BJ1051" s="26"/>
      <c r="BK1051" s="27"/>
      <c r="BL1051" s="25" t="str">
        <f>IF(BK1051="","",IF(BK1051="TBD","TBD",IF(BK1051="N/A","N/A","W"&amp;TEXT(WEEKNUM(BK1051,21),"00")&amp;" "&amp;YEAR(BK1051))))</f>
        <v/>
      </c>
      <c r="BM1051" s="21" t="s">
        <v>256</v>
      </c>
      <c r="BN1051" s="124"/>
      <c r="BO1051" s="23"/>
      <c r="BP1051" s="25" t="str">
        <f>IF(BO1051="","",IF(BO1051="TBD","TBD",IF(BO1051="N/A","N/A","W"&amp;TEXT(WEEKNUM(BO1051,21),"00")&amp;" "&amp;YEAR(BO1051))))</f>
        <v/>
      </c>
      <c r="BQ1051" s="21" t="s">
        <v>256</v>
      </c>
      <c r="BR1051" s="21"/>
      <c r="BS1051" s="334"/>
      <c r="BT1051" s="25" t="str">
        <f t="shared" si="55"/>
        <v/>
      </c>
      <c r="BU1051" s="21" t="s">
        <v>256</v>
      </c>
      <c r="BV1051" s="22"/>
      <c r="BW1051" s="347"/>
      <c r="BX1051" s="25" t="str">
        <f t="shared" si="56"/>
        <v/>
      </c>
      <c r="BY1051" s="67"/>
      <c r="BZ1051" s="25" t="str">
        <f>IF(BY1051="","",IF(BY1051="TBD","TBD",IF(BY1051="N/A","N/A","W"&amp;TEXT(WEEKNUM(BY1051,21),"00")&amp;" "&amp;YEAR(BY1051))))</f>
        <v/>
      </c>
      <c r="CA1051" s="21" t="s">
        <v>257</v>
      </c>
      <c r="CB1051" s="21">
        <v>0</v>
      </c>
      <c r="CC1051" s="21"/>
      <c r="CD1051" s="21"/>
      <c r="CE1051" s="23"/>
      <c r="CF1051" s="23"/>
      <c r="CG1051" s="23"/>
      <c r="CH1051" s="23"/>
      <c r="CI1051" s="25" t="str">
        <f>IF(CH1051="","",IF(CH1051="TBD","TBD",IF(CH1051="N/A","N/A","W"&amp;TEXT(WEEKNUM(CH1051,21),"00")&amp;" "&amp;YEAR(CH1051))))</f>
        <v/>
      </c>
      <c r="CJ1051" s="23"/>
      <c r="CK1051" s="25" t="str">
        <f>IF(CJ1051="","",IF(CJ1051="TBD","TBD",IF(CJ1051="N/A","N/A","W"&amp;TEXT(WEEKNUM(CJ1051,21),"00")&amp;" "&amp;YEAR(CJ1051))))</f>
        <v/>
      </c>
      <c r="CL1051" s="24">
        <f>+IF(CJ1051="",0,(CJ1051-CH1051))</f>
        <v>0</v>
      </c>
      <c r="CM1051" s="21" t="s">
        <v>258</v>
      </c>
      <c r="CN1051" s="21"/>
      <c r="CO1051" s="23"/>
      <c r="CP1051" s="25" t="str">
        <f>IF(CO1051="","",IF(CO1051="TBD","TBD",IF(CO1051="N/A","N/A","W"&amp;TEXT(WEEKNUM(CO1051,21),"00")&amp;" "&amp;YEAR(CO1051))))</f>
        <v/>
      </c>
      <c r="CQ1051" s="23" t="s">
        <v>258</v>
      </c>
      <c r="CR1051" s="23"/>
      <c r="CS1051" s="23"/>
      <c r="CT1051" s="25" t="str">
        <f>IF(CS1051="","",IF(CS1051="TBD","TBD",IF(CS1051="N/A","N/A","W"&amp;TEXT(WEEKNUM(CS1051,21),"00")&amp;" "&amp;YEAR(CS1051))))</f>
        <v/>
      </c>
      <c r="CU1051" s="21" t="s">
        <v>258</v>
      </c>
      <c r="CV1051" s="21"/>
      <c r="CW1051" s="23"/>
      <c r="CX1051" s="25" t="str">
        <f>IF(CW1051="","",IF(CW1051="TBD","TBD",IF(CW1051="N/A","N/A","W"&amp;TEXT(WEEKNUM(CW1051,21),"00")&amp;" "&amp;YEAR(CW1051))))</f>
        <v/>
      </c>
      <c r="CY1051" s="21" t="s">
        <v>258</v>
      </c>
      <c r="CZ1051" s="21"/>
      <c r="DA1051" s="23"/>
      <c r="DB1051" s="25" t="str">
        <f>IF(DA1051="","",IF(DA1051="TBD","TBD",IF(DA1051="N/A","N/A","W"&amp;TEXT(WEEKNUM(DA1051,21),"00")&amp;" "&amp;YEAR(DA1051))))</f>
        <v/>
      </c>
      <c r="DC1051" s="23"/>
      <c r="DD1051" s="25" t="str">
        <f>IF(DC1051="","",IF(DC1051="TBD","TBD",IF(DC1051="N/A","N/A","W"&amp;TEXT(WEEKNUM(DC1051,21),"00")&amp;" "&amp;YEAR(DC1051))))</f>
        <v/>
      </c>
      <c r="DE1051" s="21" t="s">
        <v>258</v>
      </c>
      <c r="DF1051" s="23"/>
      <c r="DG1051" s="21" t="s">
        <v>259</v>
      </c>
      <c r="DH1051" s="18"/>
      <c r="DI1051" s="18"/>
      <c r="DJ1051" s="18"/>
      <c r="DK1051" s="21" t="s">
        <v>260</v>
      </c>
      <c r="DL1051" s="21" t="s">
        <v>275</v>
      </c>
      <c r="DM1051" s="21"/>
      <c r="DN1051" s="23"/>
      <c r="DO1051" s="23"/>
      <c r="DP1051" s="23"/>
      <c r="DQ1051" s="23" t="s">
        <v>262</v>
      </c>
      <c r="DR1051" s="23"/>
      <c r="DS1051" s="23"/>
      <c r="DT1051" s="23"/>
      <c r="DU1051" s="23"/>
      <c r="DV1051" s="23"/>
      <c r="DW1051" s="23"/>
      <c r="DX1051" s="23"/>
      <c r="DY1051" s="18"/>
      <c r="DZ1051" s="18"/>
      <c r="EA1051" s="18"/>
      <c r="EB1051" s="21" t="s">
        <v>34</v>
      </c>
      <c r="EC1051" s="18"/>
      <c r="ED1051" s="18"/>
      <c r="EE1051" s="18"/>
      <c r="EF1051" s="55"/>
      <c r="EG1051" s="55"/>
      <c r="EH1051" s="18"/>
      <c r="EI1051" s="18">
        <v>0</v>
      </c>
      <c r="EJ1051" s="29" t="str">
        <f>K1051&amp;AY1051&amp;CA1051&amp;DE1051&amp;DT1051&amp;DW1051</f>
        <v>No VigenteTSS Aprobado 4GIng No Recibida 4GAs Built No Recibido</v>
      </c>
    </row>
    <row r="1052" spans="1:140" ht="12" hidden="1" customHeight="1">
      <c r="A1052" s="30" t="str">
        <f>IFERROR(IF(VLOOKUP(B1052,SEARCH!A:A,1,0)=B1052,"OK",""),"")</f>
        <v/>
      </c>
      <c r="B1052" s="31" t="s">
        <v>7759</v>
      </c>
      <c r="C1052" s="15" t="s">
        <v>7760</v>
      </c>
      <c r="D1052" s="16">
        <v>8</v>
      </c>
      <c r="E1052" s="16">
        <v>-36.607500000000002</v>
      </c>
      <c r="F1052" s="16">
        <v>-72.942700000000002</v>
      </c>
      <c r="G1052" s="16" t="s">
        <v>1038</v>
      </c>
      <c r="H1052" s="16" t="s">
        <v>1094</v>
      </c>
      <c r="I1052" s="16" t="s">
        <v>7761</v>
      </c>
      <c r="J1052" s="16" t="s">
        <v>379</v>
      </c>
      <c r="K1052" s="17" t="s">
        <v>319</v>
      </c>
      <c r="L1052" s="16" t="s">
        <v>247</v>
      </c>
      <c r="M1052" s="19" t="s">
        <v>320</v>
      </c>
      <c r="N1052" s="21"/>
      <c r="O1052" s="19" t="s">
        <v>3051</v>
      </c>
      <c r="P1052" s="19" t="s">
        <v>380</v>
      </c>
      <c r="Q1052" s="18"/>
      <c r="R1052" s="21" t="s">
        <v>322</v>
      </c>
      <c r="S1052" s="21">
        <v>21</v>
      </c>
      <c r="T1052" s="22" t="s">
        <v>7762</v>
      </c>
      <c r="U1052" s="23">
        <v>45118</v>
      </c>
      <c r="V1052" s="21" t="str">
        <f>IF(U1052="","",IF(U1052="TBD","TBD",IF(U1052="N/A","N/A","W"&amp;TEXT(WEEKNUM(U1052,21),"00")&amp;" "&amp;YEAR(U1052))))</f>
        <v>W28 2023</v>
      </c>
      <c r="W1052" s="23">
        <v>45029</v>
      </c>
      <c r="X1052" s="23"/>
      <c r="Y1052" s="23" t="str">
        <f>IF(X1052="","",IF(X1052="TBD","TBD",IF(X1052="N/A","N/A","W"&amp;TEXT(WEEKNUM(X1052,21),"00")&amp;" "&amp;YEAR(X1052))))</f>
        <v/>
      </c>
      <c r="Z1052" s="23"/>
      <c r="AA1052" s="23"/>
      <c r="AB1052" s="24">
        <f>+IF(Z1052="",0,AA1052-Z1052)</f>
        <v>0</v>
      </c>
      <c r="AC1052" s="21" t="s">
        <v>324</v>
      </c>
      <c r="AD1052" s="21">
        <v>0</v>
      </c>
      <c r="AE1052" s="23">
        <v>45117</v>
      </c>
      <c r="AF1052" s="25" t="str">
        <f>IF(AE1052="","",IF(AE1052="TBD","TBD",IF(AE1052="N/A","N/A","W"&amp;TEXT(WEEKNUM(AE1052,21),"00")&amp;" "&amp;YEAR(AE1052))))</f>
        <v>W28 2023</v>
      </c>
      <c r="AG1052" s="21" t="s">
        <v>324</v>
      </c>
      <c r="AH1052" s="21"/>
      <c r="AI1052" s="23">
        <v>45050</v>
      </c>
      <c r="AJ1052" s="25" t="str">
        <f>IF(AI1052="","",IF(AI1052="TBD","TBD",IF(AI1052="N/A","N/A","W"&amp;TEXT(WEEKNUM(AI1052,21),"00")&amp;" "&amp;YEAR(AI1052))))</f>
        <v>W18 2023</v>
      </c>
      <c r="AK1052" s="21" t="s">
        <v>324</v>
      </c>
      <c r="AL1052" s="21"/>
      <c r="AM1052" s="23">
        <v>45044</v>
      </c>
      <c r="AN1052" s="25" t="str">
        <f>IF(AM1052="","",IF(AM1052="TBD","TBD",IF(AM1052="N/A","N/A","W"&amp;TEXT(WEEKNUM(AM1052,21),"00")&amp;" "&amp;YEAR(AM1052))))</f>
        <v>W17 2023</v>
      </c>
      <c r="AO1052" s="21" t="s">
        <v>324</v>
      </c>
      <c r="AP1052" s="21"/>
      <c r="AQ1052" s="23">
        <v>45082</v>
      </c>
      <c r="AR1052" s="25" t="str">
        <f>IF(AQ1052="","",IF(AQ1052="TBD","TBD",IF(AQ1052="N/A","N/A","W"&amp;TEXT(WEEKNUM(AQ1052,21),"00")&amp;" "&amp;YEAR(AQ1052))))</f>
        <v>W23 2023</v>
      </c>
      <c r="AS1052" s="21"/>
      <c r="AT1052" s="21"/>
      <c r="AU1052" s="23"/>
      <c r="AV1052" s="25" t="s">
        <v>252</v>
      </c>
      <c r="AW1052" s="23">
        <v>45117</v>
      </c>
      <c r="AX1052" s="25" t="str">
        <f>IF(AW1052="","",IF(AW1052="TBD","TBD",IF(AW1052="N/A","N/A","W"&amp;TEXT(WEEKNUM(AW1052,21),"00")&amp;" "&amp;YEAR(AW1052))))</f>
        <v>W28 2023</v>
      </c>
      <c r="AY1052" s="21" t="s">
        <v>327</v>
      </c>
      <c r="AZ1052" s="21" t="s">
        <v>328</v>
      </c>
      <c r="BA1052" s="21" t="s">
        <v>329</v>
      </c>
      <c r="BB1052" s="23">
        <v>45224</v>
      </c>
      <c r="BC1052" s="23">
        <v>45245</v>
      </c>
      <c r="BD1052" s="23">
        <v>45245</v>
      </c>
      <c r="BE1052" s="25" t="str">
        <f>IF(BD1052="","",IF(BD1052="TBD","TBD",IF(BD1052="N/A","N/A","W"&amp;TEXT(WEEKNUM(BD1052,21),"00")&amp;" "&amp;YEAR(BD1052))))</f>
        <v>W46 2023</v>
      </c>
      <c r="BF1052" s="23">
        <v>45248</v>
      </c>
      <c r="BG1052" s="25" t="str">
        <f>IF(BF1052="","",IF(BF1052="TBD","TBD",IF(BF1052="N/A","N/A","W"&amp;TEXT(WEEKNUM(BF1052,21),"00")&amp;" "&amp;YEAR(BF1052))))</f>
        <v>W46 2023</v>
      </c>
      <c r="BH1052" s="24">
        <f>+IF(BF1052="",0,(BF1052-BD1052))</f>
        <v>3</v>
      </c>
      <c r="BI1052" s="26" t="s">
        <v>330</v>
      </c>
      <c r="BJ1052" s="26" t="s">
        <v>7763</v>
      </c>
      <c r="BK1052" s="27">
        <v>45287</v>
      </c>
      <c r="BL1052" s="25" t="str">
        <f>IF(BK1052="","",IF(BK1052="TBD","TBD",IF(BK1052="N/A","N/A","W"&amp;TEXT(WEEKNUM(BK1052,21),"00")&amp;" "&amp;YEAR(BK1052))))</f>
        <v>W52 2023</v>
      </c>
      <c r="BM1052" s="21" t="s">
        <v>330</v>
      </c>
      <c r="BN1052" s="124"/>
      <c r="BO1052" s="23">
        <v>45267</v>
      </c>
      <c r="BP1052" s="25" t="str">
        <f>IF(BO1052="","",IF(BO1052="TBD","TBD",IF(BO1052="N/A","N/A","W"&amp;TEXT(WEEKNUM(BO1052,21),"00")&amp;" "&amp;YEAR(BO1052))))</f>
        <v>W49 2023</v>
      </c>
      <c r="BQ1052" s="21" t="s">
        <v>330</v>
      </c>
      <c r="BR1052" s="21" t="s">
        <v>7764</v>
      </c>
      <c r="BS1052" s="334">
        <v>45247</v>
      </c>
      <c r="BT1052" s="25" t="str">
        <f t="shared" si="55"/>
        <v>W46 2023</v>
      </c>
      <c r="BU1052" s="21" t="s">
        <v>330</v>
      </c>
      <c r="BV1052" s="22"/>
      <c r="BW1052" s="347">
        <v>45245</v>
      </c>
      <c r="BX1052" s="25" t="str">
        <f t="shared" si="56"/>
        <v>W46 2023</v>
      </c>
      <c r="BY1052" s="67">
        <v>45287</v>
      </c>
      <c r="BZ1052" s="25" t="str">
        <f>IF(BY1052="","",IF(BY1052="TBD","TBD",IF(BY1052="N/A","N/A","W"&amp;TEXT(WEEKNUM(BY1052,21),"00")&amp;" "&amp;YEAR(BY1052))))</f>
        <v>W52 2023</v>
      </c>
      <c r="CA1052" s="22" t="s">
        <v>335</v>
      </c>
      <c r="CB1052" s="21" t="s">
        <v>336</v>
      </c>
      <c r="CC1052" s="21" t="s">
        <v>336</v>
      </c>
      <c r="CD1052" s="21" t="s">
        <v>515</v>
      </c>
      <c r="CE1052" s="23" t="s">
        <v>3071</v>
      </c>
      <c r="CF1052" s="23">
        <v>45363</v>
      </c>
      <c r="CG1052" s="23"/>
      <c r="CH1052" s="23"/>
      <c r="CI1052" s="25" t="str">
        <f>IF(CH1052="","",IF(CH1052="TBD","TBD",IF(CH1052="N/A","N/A","W"&amp;TEXT(WEEKNUM(CH1052,21),"00")&amp;" "&amp;YEAR(CH1052))))</f>
        <v/>
      </c>
      <c r="CJ1052" s="23"/>
      <c r="CK1052" s="25" t="str">
        <f>IF(CJ1052="","",IF(CJ1052="TBD","TBD",IF(CJ1052="N/A","N/A","W"&amp;TEXT(WEEKNUM(CJ1052,21),"00")&amp;" "&amp;YEAR(CJ1052))))</f>
        <v/>
      </c>
      <c r="CL1052" s="24">
        <f>+IF(CJ1052="",0,(CJ1052-CH1052))</f>
        <v>0</v>
      </c>
      <c r="CM1052" s="21" t="s">
        <v>339</v>
      </c>
      <c r="CN1052" s="21" t="s">
        <v>7765</v>
      </c>
      <c r="CO1052" s="23">
        <v>45371</v>
      </c>
      <c r="CP1052" s="25" t="str">
        <f>IF(CO1052="","",IF(CO1052="TBD","TBD",IF(CO1052="N/A","N/A","W"&amp;TEXT(WEEKNUM(CO1052,21),"00")&amp;" "&amp;YEAR(CO1052))))</f>
        <v>W12 2024</v>
      </c>
      <c r="CQ1052" s="23" t="s">
        <v>339</v>
      </c>
      <c r="CR1052" s="23" t="s">
        <v>7766</v>
      </c>
      <c r="CS1052" s="23">
        <v>45456</v>
      </c>
      <c r="CT1052" s="25" t="str">
        <f>IF(CS1052="","",IF(CS1052="TBD","TBD",IF(CS1052="N/A","N/A","W"&amp;TEXT(WEEKNUM(CS1052,21),"00")&amp;" "&amp;YEAR(CS1052))))</f>
        <v>W24 2024</v>
      </c>
      <c r="CU1052" s="21" t="s">
        <v>339</v>
      </c>
      <c r="CV1052" s="21"/>
      <c r="CW1052" s="23">
        <v>45372</v>
      </c>
      <c r="CX1052" s="25" t="str">
        <f>IF(CW1052="","",IF(CW1052="TBD","TBD",IF(CW1052="N/A","N/A","W"&amp;TEXT(WEEKNUM(CW1052,21),"00")&amp;" "&amp;YEAR(CW1052))))</f>
        <v>W12 2024</v>
      </c>
      <c r="CY1052" s="21" t="s">
        <v>388</v>
      </c>
      <c r="CZ1052" s="21" t="s">
        <v>7767</v>
      </c>
      <c r="DA1052" s="23">
        <v>45372</v>
      </c>
      <c r="DB1052" s="25" t="str">
        <f>IF(DA1052="","",IF(DA1052="TBD","TBD",IF(DA1052="N/A","N/A","W"&amp;TEXT(WEEKNUM(DA1052,21),"00")&amp;" "&amp;YEAR(DA1052))))</f>
        <v>W12 2024</v>
      </c>
      <c r="DC1052" s="23">
        <v>45565</v>
      </c>
      <c r="DD1052" s="25" t="str">
        <f>IF(DC1052="","",IF(DC1052="TBD","TBD",IF(DC1052="N/A","N/A","W"&amp;TEXT(WEEKNUM(DC1052,21),"00")&amp;" "&amp;YEAR(DC1052))))</f>
        <v>W40 2024</v>
      </c>
      <c r="DE1052" s="21" t="s">
        <v>392</v>
      </c>
      <c r="DF1052" s="23"/>
      <c r="DG1052" s="21" t="s">
        <v>259</v>
      </c>
      <c r="DH1052" s="21">
        <v>0</v>
      </c>
      <c r="DI1052" s="18"/>
      <c r="DJ1052" s="18"/>
      <c r="DK1052" s="21" t="s">
        <v>260</v>
      </c>
      <c r="DL1052" s="21" t="s">
        <v>341</v>
      </c>
      <c r="DM1052" s="21"/>
      <c r="DN1052" s="23">
        <v>45672</v>
      </c>
      <c r="DO1052" s="23">
        <v>45672</v>
      </c>
      <c r="DP1052" s="23"/>
      <c r="DQ1052" s="23" t="s">
        <v>262</v>
      </c>
      <c r="DR1052" s="23"/>
      <c r="DS1052" s="23">
        <v>45686</v>
      </c>
      <c r="DT1052" s="23" t="s">
        <v>502</v>
      </c>
      <c r="DU1052" s="23"/>
      <c r="DV1052" s="23">
        <v>45686</v>
      </c>
      <c r="DW1052" s="23" t="s">
        <v>342</v>
      </c>
      <c r="DX1052" s="23"/>
      <c r="DY1052" s="18"/>
      <c r="DZ1052" s="18"/>
      <c r="EA1052" s="18" t="s">
        <v>7610</v>
      </c>
      <c r="EB1052" s="21" t="s">
        <v>41</v>
      </c>
      <c r="EC1052" s="18" t="s">
        <v>234</v>
      </c>
      <c r="ED1052" s="18"/>
      <c r="EE1052" s="18"/>
      <c r="EF1052" s="55"/>
      <c r="EG1052" s="55"/>
      <c r="EH1052" s="18"/>
      <c r="EI1052" s="18">
        <v>0</v>
      </c>
      <c r="EJ1052" s="29" t="str">
        <f>K1052&amp;AY1052&amp;CA1052&amp;DE1052&amp;DT1052&amp;DW1052</f>
        <v>VigenteTSS Aprobado 4GIng Aprobada 4GAs Built Aprobado con Observaciones 4GIntegradoOn Air</v>
      </c>
    </row>
    <row r="1053" spans="1:140" ht="12" hidden="1" customHeight="1">
      <c r="A1053" s="30" t="str">
        <f>IFERROR(IF(VLOOKUP(B1053,SEARCH!A:A,1,0)=B1053,"OK",""),"")</f>
        <v/>
      </c>
      <c r="B1053" s="31" t="s">
        <v>7768</v>
      </c>
      <c r="C1053" s="15" t="s">
        <v>7769</v>
      </c>
      <c r="D1053" s="16">
        <v>9</v>
      </c>
      <c r="E1053" s="16">
        <v>-38.195889999999999</v>
      </c>
      <c r="F1053" s="16">
        <v>-72.990679999999998</v>
      </c>
      <c r="G1053" s="16" t="s">
        <v>299</v>
      </c>
      <c r="H1053" s="16" t="s">
        <v>7548</v>
      </c>
      <c r="I1053" s="16" t="s">
        <v>7770</v>
      </c>
      <c r="J1053" s="16" t="s">
        <v>1736</v>
      </c>
      <c r="K1053" s="16" t="s">
        <v>3</v>
      </c>
      <c r="L1053" s="16" t="s">
        <v>247</v>
      </c>
      <c r="M1053" s="103"/>
      <c r="N1053" s="18"/>
      <c r="O1053" s="19" t="s">
        <v>3051</v>
      </c>
      <c r="P1053" s="19" t="s">
        <v>248</v>
      </c>
      <c r="Q1053" s="18"/>
      <c r="R1053" s="21" t="s">
        <v>322</v>
      </c>
      <c r="S1053" s="21">
        <v>24</v>
      </c>
      <c r="T1053" s="22" t="s">
        <v>7633</v>
      </c>
      <c r="U1053" s="23">
        <v>45160</v>
      </c>
      <c r="V1053" s="21" t="str">
        <f>IF(U1053="","",IF(U1053="TBD","TBD",IF(U1053="N/A","N/A","W"&amp;TEXT(WEEKNUM(U1053,21),"00")&amp;" "&amp;YEAR(U1053))))</f>
        <v>W34 2023</v>
      </c>
      <c r="W1053" s="23">
        <v>45048</v>
      </c>
      <c r="X1053" s="23"/>
      <c r="Y1053" s="23" t="str">
        <f>IF(X1053="","",IF(X1053="TBD","TBD",IF(X1053="N/A","N/A","W"&amp;TEXT(WEEKNUM(X1053,21),"00")&amp;" "&amp;YEAR(X1053))))</f>
        <v/>
      </c>
      <c r="Z1053" s="23"/>
      <c r="AA1053" s="23"/>
      <c r="AB1053" s="24">
        <f>+IF(Z1053="",0,AA1053-Z1053)</f>
        <v>0</v>
      </c>
      <c r="AC1053" s="21" t="s">
        <v>324</v>
      </c>
      <c r="AD1053" s="21">
        <v>0</v>
      </c>
      <c r="AE1053" s="23">
        <v>45117</v>
      </c>
      <c r="AF1053" s="25" t="str">
        <f>IF(AE1053="","",IF(AE1053="TBD","TBD",IF(AE1053="N/A","N/A","W"&amp;TEXT(WEEKNUM(AE1053,21),"00")&amp;" "&amp;YEAR(AE1053))))</f>
        <v>W28 2023</v>
      </c>
      <c r="AG1053" s="21" t="s">
        <v>324</v>
      </c>
      <c r="AH1053" s="21"/>
      <c r="AI1053" s="23">
        <v>45063</v>
      </c>
      <c r="AJ1053" s="25" t="str">
        <f>IF(AI1053="","",IF(AI1053="TBD","TBD",IF(AI1053="N/A","N/A","W"&amp;TEXT(WEEKNUM(AI1053,21),"00")&amp;" "&amp;YEAR(AI1053))))</f>
        <v>W20 2023</v>
      </c>
      <c r="AK1053" s="21" t="s">
        <v>324</v>
      </c>
      <c r="AL1053" s="21"/>
      <c r="AM1053" s="23">
        <v>45065</v>
      </c>
      <c r="AN1053" s="25" t="str">
        <f>IF(AM1053="","",IF(AM1053="TBD","TBD",IF(AM1053="N/A","N/A","W"&amp;TEXT(WEEKNUM(AM1053,21),"00")&amp;" "&amp;YEAR(AM1053))))</f>
        <v>W20 2023</v>
      </c>
      <c r="AO1053" s="21" t="s">
        <v>324</v>
      </c>
      <c r="AP1053" s="21"/>
      <c r="AQ1053" s="23">
        <v>45070</v>
      </c>
      <c r="AR1053" s="25" t="str">
        <f>IF(AQ1053="","",IF(AQ1053="TBD","TBD",IF(AQ1053="N/A","N/A","W"&amp;TEXT(WEEKNUM(AQ1053,21),"00")&amp;" "&amp;YEAR(AQ1053))))</f>
        <v>W21 2023</v>
      </c>
      <c r="AS1053" s="21"/>
      <c r="AT1053" s="21"/>
      <c r="AU1053" s="23"/>
      <c r="AV1053" s="25" t="s">
        <v>252</v>
      </c>
      <c r="AW1053" s="23">
        <v>45117</v>
      </c>
      <c r="AX1053" s="25" t="str">
        <f>IF(AW1053="","",IF(AW1053="TBD","TBD",IF(AW1053="N/A","N/A","W"&amp;TEXT(WEEKNUM(AW1053,21),"00")&amp;" "&amp;YEAR(AW1053))))</f>
        <v>W28 2023</v>
      </c>
      <c r="AY1053" s="21" t="s">
        <v>327</v>
      </c>
      <c r="AZ1053" s="21" t="s">
        <v>328</v>
      </c>
      <c r="BA1053" s="21" t="s">
        <v>255</v>
      </c>
      <c r="BB1053" s="23">
        <v>45170</v>
      </c>
      <c r="BC1053" s="23">
        <v>45264</v>
      </c>
      <c r="BD1053" s="23">
        <v>45265</v>
      </c>
      <c r="BE1053" s="25" t="str">
        <f>IF(BD1053="","",IF(BD1053="TBD","TBD",IF(BD1053="N/A","N/A","W"&amp;TEXT(WEEKNUM(BD1053,21),"00")&amp;" "&amp;YEAR(BD1053))))</f>
        <v>W49 2023</v>
      </c>
      <c r="BF1053" s="23">
        <v>45271</v>
      </c>
      <c r="BG1053" s="25" t="str">
        <f>IF(BF1053="","",IF(BF1053="TBD","TBD",IF(BF1053="N/A","N/A","W"&amp;TEXT(WEEKNUM(BF1053,21),"00")&amp;" "&amp;YEAR(BF1053))))</f>
        <v>W50 2023</v>
      </c>
      <c r="BH1053" s="24">
        <f>+IF(BF1053="",0,(BF1053-BD1053))</f>
        <v>6</v>
      </c>
      <c r="BI1053" s="26" t="s">
        <v>330</v>
      </c>
      <c r="BJ1053" s="26" t="s">
        <v>7771</v>
      </c>
      <c r="BK1053" s="27">
        <v>45201</v>
      </c>
      <c r="BL1053" s="25" t="str">
        <f>IF(BK1053="","",IF(BK1053="TBD","TBD",IF(BK1053="N/A","N/A","W"&amp;TEXT(WEEKNUM(BK1053,21),"00")&amp;" "&amp;YEAR(BK1053))))</f>
        <v>W40 2023</v>
      </c>
      <c r="BM1053" s="21" t="s">
        <v>330</v>
      </c>
      <c r="BN1053" s="124"/>
      <c r="BO1053" s="23">
        <v>45197</v>
      </c>
      <c r="BP1053" s="25" t="str">
        <f>IF(BO1053="","",IF(BO1053="TBD","TBD",IF(BO1053="N/A","N/A","W"&amp;TEXT(WEEKNUM(BO1053,21),"00")&amp;" "&amp;YEAR(BO1053))))</f>
        <v>W39 2023</v>
      </c>
      <c r="BQ1053" s="21" t="s">
        <v>330</v>
      </c>
      <c r="BR1053" s="21" t="s">
        <v>7772</v>
      </c>
      <c r="BS1053" s="334">
        <v>45201</v>
      </c>
      <c r="BT1053" s="25" t="str">
        <f t="shared" si="55"/>
        <v>W40 2023</v>
      </c>
      <c r="BU1053" s="21" t="s">
        <v>330</v>
      </c>
      <c r="BV1053" s="22" t="s">
        <v>7773</v>
      </c>
      <c r="BW1053" s="347">
        <v>45177</v>
      </c>
      <c r="BX1053" s="25" t="str">
        <f t="shared" si="56"/>
        <v>W36 2023</v>
      </c>
      <c r="BY1053" s="67">
        <v>45201</v>
      </c>
      <c r="BZ1053" s="25" t="str">
        <f>IF(BY1053="","",IF(BY1053="TBD","TBD",IF(BY1053="N/A","N/A","W"&amp;TEXT(WEEKNUM(BY1053,21),"00")&amp;" "&amp;YEAR(BY1053))))</f>
        <v>W40 2023</v>
      </c>
      <c r="CA1053" s="21" t="s">
        <v>335</v>
      </c>
      <c r="CB1053" s="21">
        <v>0</v>
      </c>
      <c r="CC1053" s="21"/>
      <c r="CD1053" s="21"/>
      <c r="CE1053" s="23"/>
      <c r="CF1053" s="23"/>
      <c r="CG1053" s="23"/>
      <c r="CH1053" s="23"/>
      <c r="CI1053" s="25" t="str">
        <f>IF(CH1053="","",IF(CH1053="TBD","TBD",IF(CH1053="N/A","N/A","W"&amp;TEXT(WEEKNUM(CH1053,21),"00")&amp;" "&amp;YEAR(CH1053))))</f>
        <v/>
      </c>
      <c r="CJ1053" s="23"/>
      <c r="CK1053" s="25" t="str">
        <f>IF(CJ1053="","",IF(CJ1053="TBD","TBD",IF(CJ1053="N/A","N/A","W"&amp;TEXT(WEEKNUM(CJ1053,21),"00")&amp;" "&amp;YEAR(CJ1053))))</f>
        <v/>
      </c>
      <c r="CL1053" s="24">
        <f>+IF(CJ1053="",0,(CJ1053-CH1053))</f>
        <v>0</v>
      </c>
      <c r="CM1053" s="21" t="s">
        <v>258</v>
      </c>
      <c r="CN1053" s="21"/>
      <c r="CO1053" s="23"/>
      <c r="CP1053" s="25" t="str">
        <f>IF(CO1053="","",IF(CO1053="TBD","TBD",IF(CO1053="N/A","N/A","W"&amp;TEXT(WEEKNUM(CO1053,21),"00")&amp;" "&amp;YEAR(CO1053))))</f>
        <v/>
      </c>
      <c r="CQ1053" s="23" t="s">
        <v>258</v>
      </c>
      <c r="CR1053" s="23"/>
      <c r="CS1053" s="23"/>
      <c r="CT1053" s="25" t="str">
        <f>IF(CS1053="","",IF(CS1053="TBD","TBD",IF(CS1053="N/A","N/A","W"&amp;TEXT(WEEKNUM(CS1053,21),"00")&amp;" "&amp;YEAR(CS1053))))</f>
        <v/>
      </c>
      <c r="CU1053" s="21" t="s">
        <v>258</v>
      </c>
      <c r="CV1053" s="21"/>
      <c r="CW1053" s="23"/>
      <c r="CX1053" s="25" t="str">
        <f>IF(CW1053="","",IF(CW1053="TBD","TBD",IF(CW1053="N/A","N/A","W"&amp;TEXT(WEEKNUM(CW1053,21),"00")&amp;" "&amp;YEAR(CW1053))))</f>
        <v/>
      </c>
      <c r="CY1053" s="21" t="s">
        <v>258</v>
      </c>
      <c r="CZ1053" s="21"/>
      <c r="DA1053" s="23"/>
      <c r="DB1053" s="25" t="str">
        <f>IF(DA1053="","",IF(DA1053="TBD","TBD",IF(DA1053="N/A","N/A","W"&amp;TEXT(WEEKNUM(DA1053,21),"00")&amp;" "&amp;YEAR(DA1053))))</f>
        <v/>
      </c>
      <c r="DC1053" s="23"/>
      <c r="DD1053" s="25" t="str">
        <f>IF(DC1053="","",IF(DC1053="TBD","TBD",IF(DC1053="N/A","N/A","W"&amp;TEXT(WEEKNUM(DC1053,21),"00")&amp;" "&amp;YEAR(DC1053))))</f>
        <v/>
      </c>
      <c r="DE1053" s="21" t="s">
        <v>258</v>
      </c>
      <c r="DF1053" s="23"/>
      <c r="DG1053" s="21" t="s">
        <v>259</v>
      </c>
      <c r="DH1053" s="18"/>
      <c r="DI1053" s="18"/>
      <c r="DJ1053" s="18"/>
      <c r="DK1053" s="21" t="s">
        <v>260</v>
      </c>
      <c r="DL1053" s="21" t="s">
        <v>275</v>
      </c>
      <c r="DM1053" s="21"/>
      <c r="DN1053" s="23"/>
      <c r="DO1053" s="23"/>
      <c r="DP1053" s="23"/>
      <c r="DQ1053" s="23" t="s">
        <v>262</v>
      </c>
      <c r="DR1053" s="23"/>
      <c r="DS1053" s="23"/>
      <c r="DT1053" s="23"/>
      <c r="DU1053" s="23"/>
      <c r="DV1053" s="23"/>
      <c r="DW1053" s="23"/>
      <c r="DX1053" s="23"/>
      <c r="DY1053" s="18"/>
      <c r="DZ1053" s="18"/>
      <c r="EA1053" s="18"/>
      <c r="EB1053" s="21" t="s">
        <v>530</v>
      </c>
      <c r="EC1053" s="18"/>
      <c r="ED1053" s="18"/>
      <c r="EE1053" s="18"/>
      <c r="EF1053" s="55"/>
      <c r="EG1053" s="55"/>
      <c r="EH1053" s="18"/>
      <c r="EI1053" s="18">
        <v>0</v>
      </c>
      <c r="EJ1053" s="29" t="str">
        <f>K1053&amp;AY1053&amp;CA1053&amp;DE1053&amp;DT1053&amp;DW1053</f>
        <v>No VigenteTSS Aprobado 4GIng Aprobada 4GAs Built No Recibido</v>
      </c>
    </row>
    <row r="1054" spans="1:140" ht="12" hidden="1" customHeight="1">
      <c r="A1054" s="30" t="str">
        <f>IFERROR(IF(VLOOKUP(B1054,SEARCH!A:A,1,0)=B1054,"OK",""),"")</f>
        <v/>
      </c>
      <c r="B1054" s="31" t="s">
        <v>7774</v>
      </c>
      <c r="C1054" s="15" t="s">
        <v>7775</v>
      </c>
      <c r="D1054" s="16">
        <v>13</v>
      </c>
      <c r="E1054" s="16">
        <v>-33.424199999999999</v>
      </c>
      <c r="F1054" s="16">
        <v>-70.614900000000006</v>
      </c>
      <c r="G1054" s="16" t="s">
        <v>270</v>
      </c>
      <c r="H1054" s="16" t="s">
        <v>1435</v>
      </c>
      <c r="I1054" s="16" t="s">
        <v>7776</v>
      </c>
      <c r="J1054" s="16" t="s">
        <v>1736</v>
      </c>
      <c r="K1054" s="16" t="s">
        <v>3</v>
      </c>
      <c r="L1054" s="16" t="s">
        <v>247</v>
      </c>
      <c r="M1054" s="103"/>
      <c r="N1054" s="18"/>
      <c r="O1054" s="19" t="s">
        <v>3051</v>
      </c>
      <c r="P1054" s="19" t="s">
        <v>380</v>
      </c>
      <c r="Q1054" s="18"/>
      <c r="R1054" s="21" t="s">
        <v>1437</v>
      </c>
      <c r="S1054" s="21" t="s">
        <v>7777</v>
      </c>
      <c r="T1054" s="22" t="s">
        <v>7778</v>
      </c>
      <c r="U1054" s="23">
        <v>45118</v>
      </c>
      <c r="V1054" s="21" t="str">
        <f>IF(U1054="","",IF(U1054="TBD","TBD",IF(U1054="N/A","N/A","W"&amp;TEXT(WEEKNUM(U1054,21),"00")&amp;" "&amp;YEAR(U1054))))</f>
        <v>W28 2023</v>
      </c>
      <c r="W1054" s="23">
        <v>44965</v>
      </c>
      <c r="X1054" s="23"/>
      <c r="Y1054" s="23" t="str">
        <f>IF(X1054="","",IF(X1054="TBD","TBD",IF(X1054="N/A","N/A","W"&amp;TEXT(WEEKNUM(X1054,21),"00")&amp;" "&amp;YEAR(X1054))))</f>
        <v/>
      </c>
      <c r="Z1054" s="23"/>
      <c r="AA1054" s="23"/>
      <c r="AB1054" s="24">
        <f>+IF(Z1054="",0,AA1054-Z1054)</f>
        <v>0</v>
      </c>
      <c r="AC1054" s="21" t="s">
        <v>324</v>
      </c>
      <c r="AD1054" s="21">
        <v>0</v>
      </c>
      <c r="AE1054" s="23">
        <v>44995</v>
      </c>
      <c r="AF1054" s="25" t="str">
        <f>IF(AE1054="","",IF(AE1054="TBD","TBD",IF(AE1054="N/A","N/A","W"&amp;TEXT(WEEKNUM(AE1054,21),"00")&amp;" "&amp;YEAR(AE1054))))</f>
        <v>W10 2023</v>
      </c>
      <c r="AG1054" s="21" t="s">
        <v>324</v>
      </c>
      <c r="AH1054" s="21"/>
      <c r="AI1054" s="23">
        <v>44999</v>
      </c>
      <c r="AJ1054" s="25" t="str">
        <f>IF(AI1054="","",IF(AI1054="TBD","TBD",IF(AI1054="N/A","N/A","W"&amp;TEXT(WEEKNUM(AI1054,21),"00")&amp;" "&amp;YEAR(AI1054))))</f>
        <v>W11 2023</v>
      </c>
      <c r="AK1054" s="21" t="s">
        <v>324</v>
      </c>
      <c r="AL1054" s="21"/>
      <c r="AM1054" s="23">
        <v>44971</v>
      </c>
      <c r="AN1054" s="25" t="str">
        <f>IF(AM1054="","",IF(AM1054="TBD","TBD",IF(AM1054="N/A","N/A","W"&amp;TEXT(WEEKNUM(AM1054,21),"00")&amp;" "&amp;YEAR(AM1054))))</f>
        <v>W07 2023</v>
      </c>
      <c r="AO1054" s="21" t="s">
        <v>324</v>
      </c>
      <c r="AP1054" s="21"/>
      <c r="AQ1054" s="23">
        <v>45008</v>
      </c>
      <c r="AR1054" s="25" t="str">
        <f>IF(AQ1054="","",IF(AQ1054="TBD","TBD",IF(AQ1054="N/A","N/A","W"&amp;TEXT(WEEKNUM(AQ1054,21),"00")&amp;" "&amp;YEAR(AQ1054))))</f>
        <v>W12 2023</v>
      </c>
      <c r="AS1054" s="21"/>
      <c r="AT1054" s="21"/>
      <c r="AU1054" s="23"/>
      <c r="AV1054" s="25" t="s">
        <v>252</v>
      </c>
      <c r="AW1054" s="23">
        <v>45008</v>
      </c>
      <c r="AX1054" s="25" t="str">
        <f>IF(AW1054="","",IF(AW1054="TBD","TBD",IF(AW1054="N/A","N/A","W"&amp;TEXT(WEEKNUM(AW1054,21),"00")&amp;" "&amp;YEAR(AW1054))))</f>
        <v>W12 2023</v>
      </c>
      <c r="AY1054" s="21" t="s">
        <v>327</v>
      </c>
      <c r="AZ1054" s="21" t="s">
        <v>328</v>
      </c>
      <c r="BA1054" s="21" t="s">
        <v>255</v>
      </c>
      <c r="BB1054" s="23"/>
      <c r="BC1054" s="23"/>
      <c r="BD1054" s="23"/>
      <c r="BE1054" s="25" t="str">
        <f>IF(BD1054="","",IF(BD1054="TBD","TBD",IF(BD1054="N/A","N/A","W"&amp;TEXT(WEEKNUM(BD1054,21),"00")&amp;" "&amp;YEAR(BD1054))))</f>
        <v/>
      </c>
      <c r="BF1054" s="23"/>
      <c r="BG1054" s="25" t="str">
        <f>IF(BF1054="","",IF(BF1054="TBD","TBD",IF(BF1054="N/A","N/A","W"&amp;TEXT(WEEKNUM(BF1054,21),"00")&amp;" "&amp;YEAR(BF1054))))</f>
        <v/>
      </c>
      <c r="BH1054" s="24">
        <f>+IF(BF1054="",0,(BF1054-BD1054))</f>
        <v>0</v>
      </c>
      <c r="BI1054" s="26" t="s">
        <v>256</v>
      </c>
      <c r="BJ1054" s="26"/>
      <c r="BK1054" s="27"/>
      <c r="BL1054" s="25" t="str">
        <f>IF(BK1054="","",IF(BK1054="TBD","TBD",IF(BK1054="N/A","N/A","W"&amp;TEXT(WEEKNUM(BK1054,21),"00")&amp;" "&amp;YEAR(BK1054))))</f>
        <v/>
      </c>
      <c r="BM1054" s="21" t="s">
        <v>256</v>
      </c>
      <c r="BN1054" s="124"/>
      <c r="BO1054" s="23"/>
      <c r="BP1054" s="25" t="str">
        <f>IF(BO1054="","",IF(BO1054="TBD","TBD",IF(BO1054="N/A","N/A","W"&amp;TEXT(WEEKNUM(BO1054,21),"00")&amp;" "&amp;YEAR(BO1054))))</f>
        <v/>
      </c>
      <c r="BQ1054" s="21" t="s">
        <v>256</v>
      </c>
      <c r="BR1054" s="21"/>
      <c r="BS1054" s="334"/>
      <c r="BT1054" s="25" t="str">
        <f t="shared" si="55"/>
        <v/>
      </c>
      <c r="BU1054" s="21" t="s">
        <v>256</v>
      </c>
      <c r="BV1054" s="22"/>
      <c r="BW1054" s="347"/>
      <c r="BX1054" s="25" t="str">
        <f t="shared" si="56"/>
        <v/>
      </c>
      <c r="BY1054" s="67"/>
      <c r="BZ1054" s="25" t="str">
        <f>IF(BY1054="","",IF(BY1054="TBD","TBD",IF(BY1054="N/A","N/A","W"&amp;TEXT(WEEKNUM(BY1054,21),"00")&amp;" "&amp;YEAR(BY1054))))</f>
        <v/>
      </c>
      <c r="CA1054" s="21" t="s">
        <v>257</v>
      </c>
      <c r="CB1054" s="21">
        <v>0</v>
      </c>
      <c r="CC1054" s="21"/>
      <c r="CD1054" s="21"/>
      <c r="CE1054" s="23"/>
      <c r="CF1054" s="23"/>
      <c r="CG1054" s="23"/>
      <c r="CH1054" s="23"/>
      <c r="CI1054" s="25" t="str">
        <f>IF(CH1054="","",IF(CH1054="TBD","TBD",IF(CH1054="N/A","N/A","W"&amp;TEXT(WEEKNUM(CH1054,21),"00")&amp;" "&amp;YEAR(CH1054))))</f>
        <v/>
      </c>
      <c r="CJ1054" s="23"/>
      <c r="CK1054" s="25" t="str">
        <f>IF(CJ1054="","",IF(CJ1054="TBD","TBD",IF(CJ1054="N/A","N/A","W"&amp;TEXT(WEEKNUM(CJ1054,21),"00")&amp;" "&amp;YEAR(CJ1054))))</f>
        <v/>
      </c>
      <c r="CL1054" s="24">
        <f>+IF(CJ1054="",0,(CJ1054-CH1054))</f>
        <v>0</v>
      </c>
      <c r="CM1054" s="21" t="s">
        <v>258</v>
      </c>
      <c r="CN1054" s="21"/>
      <c r="CO1054" s="23"/>
      <c r="CP1054" s="25" t="str">
        <f>IF(CO1054="","",IF(CO1054="TBD","TBD",IF(CO1054="N/A","N/A","W"&amp;TEXT(WEEKNUM(CO1054,21),"00")&amp;" "&amp;YEAR(CO1054))))</f>
        <v/>
      </c>
      <c r="CQ1054" s="23" t="s">
        <v>258</v>
      </c>
      <c r="CR1054" s="23"/>
      <c r="CS1054" s="23"/>
      <c r="CT1054" s="25" t="str">
        <f>IF(CS1054="","",IF(CS1054="TBD","TBD",IF(CS1054="N/A","N/A","W"&amp;TEXT(WEEKNUM(CS1054,21),"00")&amp;" "&amp;YEAR(CS1054))))</f>
        <v/>
      </c>
      <c r="CU1054" s="21" t="s">
        <v>258</v>
      </c>
      <c r="CV1054" s="21"/>
      <c r="CW1054" s="23"/>
      <c r="CX1054" s="25" t="str">
        <f>IF(CW1054="","",IF(CW1054="TBD","TBD",IF(CW1054="N/A","N/A","W"&amp;TEXT(WEEKNUM(CW1054,21),"00")&amp;" "&amp;YEAR(CW1054))))</f>
        <v/>
      </c>
      <c r="CY1054" s="21" t="s">
        <v>258</v>
      </c>
      <c r="CZ1054" s="21"/>
      <c r="DA1054" s="23"/>
      <c r="DB1054" s="25" t="str">
        <f>IF(DA1054="","",IF(DA1054="TBD","TBD",IF(DA1054="N/A","N/A","W"&amp;TEXT(WEEKNUM(DA1054,21),"00")&amp;" "&amp;YEAR(DA1054))))</f>
        <v/>
      </c>
      <c r="DC1054" s="23"/>
      <c r="DD1054" s="25" t="str">
        <f>IF(DC1054="","",IF(DC1054="TBD","TBD",IF(DC1054="N/A","N/A","W"&amp;TEXT(WEEKNUM(DC1054,21),"00")&amp;" "&amp;YEAR(DC1054))))</f>
        <v/>
      </c>
      <c r="DE1054" s="21" t="s">
        <v>258</v>
      </c>
      <c r="DF1054" s="23"/>
      <c r="DG1054" s="21" t="s">
        <v>259</v>
      </c>
      <c r="DH1054" s="18"/>
      <c r="DI1054" s="18"/>
      <c r="DJ1054" s="18"/>
      <c r="DK1054" s="21" t="s">
        <v>260</v>
      </c>
      <c r="DL1054" s="21" t="s">
        <v>275</v>
      </c>
      <c r="DM1054" s="21"/>
      <c r="DN1054" s="23"/>
      <c r="DO1054" s="23"/>
      <c r="DP1054" s="23"/>
      <c r="DQ1054" s="23" t="s">
        <v>276</v>
      </c>
      <c r="DR1054" s="23"/>
      <c r="DS1054" s="23"/>
      <c r="DT1054" s="23"/>
      <c r="DU1054" s="23"/>
      <c r="DV1054" s="23"/>
      <c r="DW1054" s="23"/>
      <c r="DX1054" s="23"/>
      <c r="DY1054" s="18"/>
      <c r="DZ1054" s="18"/>
      <c r="EA1054" s="18"/>
      <c r="EB1054" s="21" t="s">
        <v>34</v>
      </c>
      <c r="EC1054" s="18"/>
      <c r="ED1054" s="18"/>
      <c r="EE1054" s="18"/>
      <c r="EF1054" s="55"/>
      <c r="EG1054" s="55"/>
      <c r="EH1054" s="18"/>
      <c r="EI1054" s="18">
        <v>0</v>
      </c>
      <c r="EJ1054" s="29" t="str">
        <f>K1054&amp;AY1054&amp;CA1054&amp;DE1054&amp;DT1054&amp;DW1054</f>
        <v>No VigenteTSS Aprobado 4GIng No Recibida 4GAs Built No Recibido</v>
      </c>
    </row>
    <row r="1055" spans="1:140" ht="12" hidden="1" customHeight="1">
      <c r="A1055" s="30" t="str">
        <f>IFERROR(IF(VLOOKUP(B1055,SEARCH!A:A,1,0)=B1055,"OK",""),"")</f>
        <v/>
      </c>
      <c r="B1055" s="31" t="s">
        <v>7779</v>
      </c>
      <c r="C1055" s="15" t="s">
        <v>7780</v>
      </c>
      <c r="D1055" s="16">
        <v>13</v>
      </c>
      <c r="E1055" s="16">
        <v>-33.4298</v>
      </c>
      <c r="F1055" s="16">
        <v>-70.577200000000005</v>
      </c>
      <c r="G1055" s="16" t="s">
        <v>270</v>
      </c>
      <c r="H1055" s="16" t="s">
        <v>897</v>
      </c>
      <c r="I1055" s="16" t="s">
        <v>7781</v>
      </c>
      <c r="J1055" s="16" t="s">
        <v>535</v>
      </c>
      <c r="K1055" s="16" t="s">
        <v>3</v>
      </c>
      <c r="L1055" s="16" t="s">
        <v>247</v>
      </c>
      <c r="M1055" s="103"/>
      <c r="N1055" s="18"/>
      <c r="O1055" s="19" t="s">
        <v>3051</v>
      </c>
      <c r="P1055" s="19" t="s">
        <v>380</v>
      </c>
      <c r="Q1055" s="18" t="s">
        <v>7587</v>
      </c>
      <c r="R1055" s="21" t="s">
        <v>1437</v>
      </c>
      <c r="S1055" s="21">
        <v>13</v>
      </c>
      <c r="T1055" s="22" t="s">
        <v>7782</v>
      </c>
      <c r="U1055" s="23">
        <v>45118</v>
      </c>
      <c r="V1055" s="21" t="str">
        <f>IF(U1055="","",IF(U1055="TBD","TBD",IF(U1055="N/A","N/A","W"&amp;TEXT(WEEKNUM(U1055,21),"00")&amp;" "&amp;YEAR(U1055))))</f>
        <v>W28 2023</v>
      </c>
      <c r="W1055" s="23">
        <v>46093</v>
      </c>
      <c r="X1055" s="23"/>
      <c r="Y1055" s="23" t="str">
        <f>IF(X1055="","",IF(X1055="TBD","TBD",IF(X1055="N/A","N/A","W"&amp;TEXT(WEEKNUM(X1055,21),"00")&amp;" "&amp;YEAR(X1055))))</f>
        <v/>
      </c>
      <c r="Z1055" s="23">
        <v>46094</v>
      </c>
      <c r="AA1055" s="23">
        <v>46099</v>
      </c>
      <c r="AB1055" s="24">
        <f>+IF(Z1055="",0,AA1055-Z1055)</f>
        <v>5</v>
      </c>
      <c r="AC1055" s="21" t="s">
        <v>324</v>
      </c>
      <c r="AD1055" s="21" t="s">
        <v>7740</v>
      </c>
      <c r="AE1055" s="23">
        <v>46097</v>
      </c>
      <c r="AF1055" s="25" t="str">
        <f>IF(AE1055="","",IF(AE1055="TBD","TBD",IF(AE1055="N/A","N/A","W"&amp;TEXT(WEEKNUM(AE1055,21),"00")&amp;" "&amp;YEAR(AE1055))))</f>
        <v>W12 2026</v>
      </c>
      <c r="AG1055" s="21" t="s">
        <v>3524</v>
      </c>
      <c r="AH1055" s="21"/>
      <c r="AI1055" s="23"/>
      <c r="AJ1055" s="25" t="str">
        <f>IF(AI1055="","",IF(AI1055="TBD","TBD",IF(AI1055="N/A","N/A","W"&amp;TEXT(WEEKNUM(AI1055,21),"00")&amp;" "&amp;YEAR(AI1055))))</f>
        <v/>
      </c>
      <c r="AK1055" s="21" t="s">
        <v>324</v>
      </c>
      <c r="AL1055" s="21"/>
      <c r="AM1055" s="23">
        <v>46094</v>
      </c>
      <c r="AN1055" s="25" t="str">
        <f>IF(AM1055="","",IF(AM1055="TBD","TBD",IF(AM1055="N/A","N/A","W"&amp;TEXT(WEEKNUM(AM1055,21),"00")&amp;" "&amp;YEAR(AM1055))))</f>
        <v>W11 2026</v>
      </c>
      <c r="AO1055" s="21" t="s">
        <v>324</v>
      </c>
      <c r="AP1055" s="21" t="s">
        <v>399</v>
      </c>
      <c r="AQ1055" s="23">
        <v>46097</v>
      </c>
      <c r="AR1055" s="25" t="str">
        <f>IF(AQ1055="","",IF(AQ1055="TBD","TBD",IF(AQ1055="N/A","N/A","W"&amp;TEXT(WEEKNUM(AQ1055,21),"00")&amp;" "&amp;YEAR(AQ1055))))</f>
        <v>W12 2026</v>
      </c>
      <c r="AS1055" s="21"/>
      <c r="AT1055" s="21"/>
      <c r="AU1055" s="23"/>
      <c r="AV1055" s="25" t="s">
        <v>252</v>
      </c>
      <c r="AW1055" s="23"/>
      <c r="AX1055" s="25" t="str">
        <f>IF(AW1055="","",IF(AW1055="TBD","TBD",IF(AW1055="N/A","N/A","W"&amp;TEXT(WEEKNUM(AW1055,21),"00")&amp;" "&amp;YEAR(AW1055))))</f>
        <v/>
      </c>
      <c r="AY1055" s="21" t="s">
        <v>3524</v>
      </c>
      <c r="AZ1055" s="21" t="s">
        <v>714</v>
      </c>
      <c r="BA1055" s="21" t="s">
        <v>255</v>
      </c>
      <c r="BB1055" s="23"/>
      <c r="BC1055" s="23"/>
      <c r="BD1055" s="23"/>
      <c r="BE1055" s="25" t="str">
        <f>IF(BD1055="","",IF(BD1055="TBD","TBD",IF(BD1055="N/A","N/A","W"&amp;TEXT(WEEKNUM(BD1055,21),"00")&amp;" "&amp;YEAR(BD1055))))</f>
        <v/>
      </c>
      <c r="BF1055" s="23"/>
      <c r="BG1055" s="25" t="str">
        <f>IF(BF1055="","",IF(BF1055="TBD","TBD",IF(BF1055="N/A","N/A","W"&amp;TEXT(WEEKNUM(BF1055,21),"00")&amp;" "&amp;YEAR(BF1055))))</f>
        <v/>
      </c>
      <c r="BH1055" s="24">
        <f>+IF(BF1055="",0,(BF1055-BD1055))</f>
        <v>0</v>
      </c>
      <c r="BI1055" s="26" t="s">
        <v>256</v>
      </c>
      <c r="BJ1055" s="26"/>
      <c r="BK1055" s="27"/>
      <c r="BL1055" s="25" t="str">
        <f>IF(BK1055="","",IF(BK1055="TBD","TBD",IF(BK1055="N/A","N/A","W"&amp;TEXT(WEEKNUM(BK1055,21),"00")&amp;" "&amp;YEAR(BK1055))))</f>
        <v/>
      </c>
      <c r="BM1055" s="26" t="s">
        <v>256</v>
      </c>
      <c r="BN1055" s="124"/>
      <c r="BO1055" s="23"/>
      <c r="BP1055" s="25" t="str">
        <f>IF(BO1055="","",IF(BO1055="TBD","TBD",IF(BO1055="N/A","N/A","W"&amp;TEXT(WEEKNUM(BO1055,21),"00")&amp;" "&amp;YEAR(BO1055))))</f>
        <v/>
      </c>
      <c r="BQ1055" s="26" t="s">
        <v>256</v>
      </c>
      <c r="BR1055" s="21"/>
      <c r="BS1055" s="334"/>
      <c r="BT1055" s="25" t="str">
        <f t="shared" si="55"/>
        <v/>
      </c>
      <c r="BU1055" s="26" t="s">
        <v>256</v>
      </c>
      <c r="BV1055" s="22"/>
      <c r="BW1055" s="347"/>
      <c r="BX1055" s="25" t="str">
        <f t="shared" si="56"/>
        <v/>
      </c>
      <c r="BY1055" s="67"/>
      <c r="BZ1055" s="25" t="str">
        <f>IF(BY1055="","",IF(BY1055="TBD","TBD",IF(BY1055="N/A","N/A","W"&amp;TEXT(WEEKNUM(BY1055,21),"00")&amp;" "&amp;YEAR(BY1055))))</f>
        <v/>
      </c>
      <c r="CA1055" s="26" t="s">
        <v>257</v>
      </c>
      <c r="CB1055" s="21">
        <v>0</v>
      </c>
      <c r="CC1055" s="21"/>
      <c r="CD1055" s="21"/>
      <c r="CE1055" s="23"/>
      <c r="CF1055" s="23"/>
      <c r="CG1055" s="23"/>
      <c r="CH1055" s="23"/>
      <c r="CI1055" s="25" t="str">
        <f>IF(CH1055="","",IF(CH1055="TBD","TBD",IF(CH1055="N/A","N/A","W"&amp;TEXT(WEEKNUM(CH1055,21),"00")&amp;" "&amp;YEAR(CH1055))))</f>
        <v/>
      </c>
      <c r="CJ1055" s="23"/>
      <c r="CK1055" s="25" t="str">
        <f>IF(CJ1055="","",IF(CJ1055="TBD","TBD",IF(CJ1055="N/A","N/A","W"&amp;TEXT(WEEKNUM(CJ1055,21),"00")&amp;" "&amp;YEAR(CJ1055))))</f>
        <v/>
      </c>
      <c r="CL1055" s="24">
        <f>+IF(CJ1055="",0,(CJ1055-CH1055))</f>
        <v>0</v>
      </c>
      <c r="CM1055" s="21" t="s">
        <v>258</v>
      </c>
      <c r="CN1055" s="21"/>
      <c r="CO1055" s="23"/>
      <c r="CP1055" s="25" t="str">
        <f>IF(CO1055="","",IF(CO1055="TBD","TBD",IF(CO1055="N/A","N/A","W"&amp;TEXT(WEEKNUM(CO1055,21),"00")&amp;" "&amp;YEAR(CO1055))))</f>
        <v/>
      </c>
      <c r="CQ1055" s="23" t="s">
        <v>258</v>
      </c>
      <c r="CR1055" s="23"/>
      <c r="CS1055" s="23"/>
      <c r="CT1055" s="25" t="str">
        <f>IF(CS1055="","",IF(CS1055="TBD","TBD",IF(CS1055="N/A","N/A","W"&amp;TEXT(WEEKNUM(CS1055,21),"00")&amp;" "&amp;YEAR(CS1055))))</f>
        <v/>
      </c>
      <c r="CU1055" s="21" t="s">
        <v>258</v>
      </c>
      <c r="CV1055" s="21"/>
      <c r="CW1055" s="23"/>
      <c r="CX1055" s="25" t="str">
        <f>IF(CW1055="","",IF(CW1055="TBD","TBD",IF(CW1055="N/A","N/A","W"&amp;TEXT(WEEKNUM(CW1055,21),"00")&amp;" "&amp;YEAR(CW1055))))</f>
        <v/>
      </c>
      <c r="CY1055" s="21" t="s">
        <v>258</v>
      </c>
      <c r="CZ1055" s="21"/>
      <c r="DA1055" s="23"/>
      <c r="DB1055" s="25" t="str">
        <f>IF(DA1055="","",IF(DA1055="TBD","TBD",IF(DA1055="N/A","N/A","W"&amp;TEXT(WEEKNUM(DA1055,21),"00")&amp;" "&amp;YEAR(DA1055))))</f>
        <v/>
      </c>
      <c r="DC1055" s="23"/>
      <c r="DD1055" s="25" t="str">
        <f>IF(DC1055="","",IF(DC1055="TBD","TBD",IF(DC1055="N/A","N/A","W"&amp;TEXT(WEEKNUM(DC1055,21),"00")&amp;" "&amp;YEAR(DC1055))))</f>
        <v/>
      </c>
      <c r="DE1055" s="21" t="s">
        <v>258</v>
      </c>
      <c r="DF1055" s="23"/>
      <c r="DG1055" s="21" t="s">
        <v>259</v>
      </c>
      <c r="DH1055" s="18"/>
      <c r="DI1055" s="18"/>
      <c r="DJ1055" s="18"/>
      <c r="DK1055" s="21" t="s">
        <v>260</v>
      </c>
      <c r="DL1055" s="21" t="s">
        <v>275</v>
      </c>
      <c r="DM1055" s="21"/>
      <c r="DN1055" s="23"/>
      <c r="DO1055" s="23"/>
      <c r="DP1055" s="23"/>
      <c r="DQ1055" s="23" t="s">
        <v>276</v>
      </c>
      <c r="DR1055" s="23"/>
      <c r="DS1055" s="23"/>
      <c r="DT1055" s="23"/>
      <c r="DU1055" s="23"/>
      <c r="DV1055" s="23"/>
      <c r="DW1055" s="23"/>
      <c r="DX1055" s="23"/>
      <c r="DY1055" s="18"/>
      <c r="DZ1055" s="18"/>
      <c r="EA1055" s="18"/>
      <c r="EB1055" s="21" t="s">
        <v>34</v>
      </c>
      <c r="EC1055" s="18"/>
      <c r="ED1055" s="18"/>
      <c r="EE1055" s="18"/>
      <c r="EF1055" s="55"/>
      <c r="EG1055" s="55"/>
      <c r="EH1055" s="18"/>
      <c r="EI1055" s="18">
        <v>0</v>
      </c>
      <c r="EJ1055" s="29" t="str">
        <f>K1055&amp;AY1055&amp;CA1055&amp;DE1055&amp;DT1055&amp;DW1055</f>
        <v>No VigenteTSS en RevisiónIng No Recibida 4GAs Built No Recibido</v>
      </c>
    </row>
    <row r="1056" spans="1:140" ht="12" hidden="1" customHeight="1">
      <c r="A1056" s="30" t="str">
        <f>IFERROR(IF(VLOOKUP(B1056,SEARCH!A:A,1,0)=B1056,"OK",""),"")</f>
        <v/>
      </c>
      <c r="B1056" s="31" t="s">
        <v>7783</v>
      </c>
      <c r="C1056" s="15" t="s">
        <v>7784</v>
      </c>
      <c r="D1056" s="16">
        <v>13</v>
      </c>
      <c r="E1056" s="16">
        <v>-33.413420000000002</v>
      </c>
      <c r="F1056" s="16">
        <v>-70.566810000000004</v>
      </c>
      <c r="G1056" s="16" t="s">
        <v>270</v>
      </c>
      <c r="H1056" s="16" t="s">
        <v>897</v>
      </c>
      <c r="I1056" s="16" t="s">
        <v>7785</v>
      </c>
      <c r="J1056" s="16" t="s">
        <v>3</v>
      </c>
      <c r="K1056" s="16" t="s">
        <v>3</v>
      </c>
      <c r="L1056" s="16" t="s">
        <v>247</v>
      </c>
      <c r="M1056" s="103"/>
      <c r="N1056" s="18"/>
      <c r="O1056" s="19" t="s">
        <v>3051</v>
      </c>
      <c r="P1056" s="19" t="s">
        <v>380</v>
      </c>
      <c r="Q1056" s="18" t="s">
        <v>7587</v>
      </c>
      <c r="R1056" s="21" t="s">
        <v>1437</v>
      </c>
      <c r="S1056" s="21">
        <v>21</v>
      </c>
      <c r="T1056" s="22" t="s">
        <v>7786</v>
      </c>
      <c r="U1056" s="23">
        <v>45118</v>
      </c>
      <c r="V1056" s="21" t="str">
        <f>IF(U1056="","",IF(U1056="TBD","TBD",IF(U1056="N/A","N/A","W"&amp;TEXT(WEEKNUM(U1056,21),"00")&amp;" "&amp;YEAR(U1056))))</f>
        <v>W28 2023</v>
      </c>
      <c r="W1056" s="23">
        <v>46093</v>
      </c>
      <c r="X1056" s="23"/>
      <c r="Y1056" s="23" t="str">
        <f>IF(X1056="","",IF(X1056="TBD","TBD",IF(X1056="N/A","N/A","W"&amp;TEXT(WEEKNUM(X1056,21),"00")&amp;" "&amp;YEAR(X1056))))</f>
        <v/>
      </c>
      <c r="Z1056" s="23">
        <v>46094</v>
      </c>
      <c r="AA1056" s="23">
        <v>46099</v>
      </c>
      <c r="AB1056" s="24">
        <f>+IF(Z1056="",0,AA1056-Z1056)</f>
        <v>5</v>
      </c>
      <c r="AC1056" s="21" t="s">
        <v>324</v>
      </c>
      <c r="AD1056" s="21" t="s">
        <v>7740</v>
      </c>
      <c r="AE1056" s="23">
        <v>46097</v>
      </c>
      <c r="AF1056" s="25" t="str">
        <f>IF(AE1056="","",IF(AE1056="TBD","TBD",IF(AE1056="N/A","N/A","W"&amp;TEXT(WEEKNUM(AE1056,21),"00")&amp;" "&amp;YEAR(AE1056))))</f>
        <v>W12 2026</v>
      </c>
      <c r="AG1056" s="21" t="s">
        <v>3524</v>
      </c>
      <c r="AH1056" s="21"/>
      <c r="AI1056" s="23"/>
      <c r="AJ1056" s="25" t="str">
        <f>IF(AI1056="","",IF(AI1056="TBD","TBD",IF(AI1056="N/A","N/A","W"&amp;TEXT(WEEKNUM(AI1056,21),"00")&amp;" "&amp;YEAR(AI1056))))</f>
        <v/>
      </c>
      <c r="AK1056" s="21" t="s">
        <v>324</v>
      </c>
      <c r="AL1056" s="21"/>
      <c r="AM1056" s="23">
        <v>46094</v>
      </c>
      <c r="AN1056" s="25" t="str">
        <f>IF(AM1056="","",IF(AM1056="TBD","TBD",IF(AM1056="N/A","N/A","W"&amp;TEXT(WEEKNUM(AM1056,21),"00")&amp;" "&amp;YEAR(AM1056))))</f>
        <v>W11 2026</v>
      </c>
      <c r="AO1056" s="21" t="s">
        <v>324</v>
      </c>
      <c r="AP1056" s="21" t="s">
        <v>399</v>
      </c>
      <c r="AQ1056" s="23">
        <v>46097</v>
      </c>
      <c r="AR1056" s="25" t="str">
        <f>IF(AQ1056="","",IF(AQ1056="TBD","TBD",IF(AQ1056="N/A","N/A","W"&amp;TEXT(WEEKNUM(AQ1056,21),"00")&amp;" "&amp;YEAR(AQ1056))))</f>
        <v>W12 2026</v>
      </c>
      <c r="AS1056" s="21"/>
      <c r="AT1056" s="21"/>
      <c r="AU1056" s="23"/>
      <c r="AV1056" s="25" t="s">
        <v>252</v>
      </c>
      <c r="AW1056" s="23"/>
      <c r="AX1056" s="25" t="str">
        <f>IF(AW1056="","",IF(AW1056="TBD","TBD",IF(AW1056="N/A","N/A","W"&amp;TEXT(WEEKNUM(AW1056,21),"00")&amp;" "&amp;YEAR(AW1056))))</f>
        <v/>
      </c>
      <c r="AY1056" s="21" t="s">
        <v>3524</v>
      </c>
      <c r="AZ1056" s="21" t="s">
        <v>714</v>
      </c>
      <c r="BA1056" s="21" t="s">
        <v>255</v>
      </c>
      <c r="BB1056" s="23"/>
      <c r="BC1056" s="23"/>
      <c r="BD1056" s="23"/>
      <c r="BE1056" s="25" t="str">
        <f>IF(BD1056="","",IF(BD1056="TBD","TBD",IF(BD1056="N/A","N/A","W"&amp;TEXT(WEEKNUM(BD1056,21),"00")&amp;" "&amp;YEAR(BD1056))))</f>
        <v/>
      </c>
      <c r="BF1056" s="23"/>
      <c r="BG1056" s="25" t="str">
        <f>IF(BF1056="","",IF(BF1056="TBD","TBD",IF(BF1056="N/A","N/A","W"&amp;TEXT(WEEKNUM(BF1056,21),"00")&amp;" "&amp;YEAR(BF1056))))</f>
        <v/>
      </c>
      <c r="BH1056" s="24">
        <f>+IF(BF1056="",0,(BF1056-BD1056))</f>
        <v>0</v>
      </c>
      <c r="BI1056" s="26" t="s">
        <v>256</v>
      </c>
      <c r="BJ1056" s="26"/>
      <c r="BK1056" s="27"/>
      <c r="BL1056" s="25" t="str">
        <f>IF(BK1056="","",IF(BK1056="TBD","TBD",IF(BK1056="N/A","N/A","W"&amp;TEXT(WEEKNUM(BK1056,21),"00")&amp;" "&amp;YEAR(BK1056))))</f>
        <v/>
      </c>
      <c r="BM1056" s="26" t="s">
        <v>256</v>
      </c>
      <c r="BN1056" s="124"/>
      <c r="BO1056" s="23"/>
      <c r="BP1056" s="25" t="str">
        <f>IF(BO1056="","",IF(BO1056="TBD","TBD",IF(BO1056="N/A","N/A","W"&amp;TEXT(WEEKNUM(BO1056,21),"00")&amp;" "&amp;YEAR(BO1056))))</f>
        <v/>
      </c>
      <c r="BQ1056" s="26" t="s">
        <v>256</v>
      </c>
      <c r="BR1056" s="21"/>
      <c r="BS1056" s="334"/>
      <c r="BT1056" s="25" t="str">
        <f t="shared" si="55"/>
        <v/>
      </c>
      <c r="BU1056" s="26" t="s">
        <v>256</v>
      </c>
      <c r="BV1056" s="22"/>
      <c r="BW1056" s="347"/>
      <c r="BX1056" s="25" t="str">
        <f t="shared" si="56"/>
        <v/>
      </c>
      <c r="BY1056" s="67"/>
      <c r="BZ1056" s="25" t="str">
        <f>IF(BY1056="","",IF(BY1056="TBD","TBD",IF(BY1056="N/A","N/A","W"&amp;TEXT(WEEKNUM(BY1056,21),"00")&amp;" "&amp;YEAR(BY1056))))</f>
        <v/>
      </c>
      <c r="CA1056" s="26" t="s">
        <v>257</v>
      </c>
      <c r="CB1056" s="21">
        <v>0</v>
      </c>
      <c r="CC1056" s="21"/>
      <c r="CD1056" s="21"/>
      <c r="CE1056" s="23"/>
      <c r="CF1056" s="23"/>
      <c r="CG1056" s="23"/>
      <c r="CH1056" s="23"/>
      <c r="CI1056" s="25" t="str">
        <f>IF(CH1056="","",IF(CH1056="TBD","TBD",IF(CH1056="N/A","N/A","W"&amp;TEXT(WEEKNUM(CH1056,21),"00")&amp;" "&amp;YEAR(CH1056))))</f>
        <v/>
      </c>
      <c r="CJ1056" s="23"/>
      <c r="CK1056" s="25" t="str">
        <f>IF(CJ1056="","",IF(CJ1056="TBD","TBD",IF(CJ1056="N/A","N/A","W"&amp;TEXT(WEEKNUM(CJ1056,21),"00")&amp;" "&amp;YEAR(CJ1056))))</f>
        <v/>
      </c>
      <c r="CL1056" s="24">
        <f>+IF(CJ1056="",0,(CJ1056-CH1056))</f>
        <v>0</v>
      </c>
      <c r="CM1056" s="21" t="s">
        <v>258</v>
      </c>
      <c r="CN1056" s="21"/>
      <c r="CO1056" s="23"/>
      <c r="CP1056" s="25" t="str">
        <f>IF(CO1056="","",IF(CO1056="TBD","TBD",IF(CO1056="N/A","N/A","W"&amp;TEXT(WEEKNUM(CO1056,21),"00")&amp;" "&amp;YEAR(CO1056))))</f>
        <v/>
      </c>
      <c r="CQ1056" s="23" t="s">
        <v>258</v>
      </c>
      <c r="CR1056" s="23"/>
      <c r="CS1056" s="23"/>
      <c r="CT1056" s="25" t="str">
        <f>IF(CS1056="","",IF(CS1056="TBD","TBD",IF(CS1056="N/A","N/A","W"&amp;TEXT(WEEKNUM(CS1056,21),"00")&amp;" "&amp;YEAR(CS1056))))</f>
        <v/>
      </c>
      <c r="CU1056" s="21" t="s">
        <v>258</v>
      </c>
      <c r="CV1056" s="21"/>
      <c r="CW1056" s="23"/>
      <c r="CX1056" s="25" t="str">
        <f>IF(CW1056="","",IF(CW1056="TBD","TBD",IF(CW1056="N/A","N/A","W"&amp;TEXT(WEEKNUM(CW1056,21),"00")&amp;" "&amp;YEAR(CW1056))))</f>
        <v/>
      </c>
      <c r="CY1056" s="21" t="s">
        <v>258</v>
      </c>
      <c r="CZ1056" s="21"/>
      <c r="DA1056" s="23"/>
      <c r="DB1056" s="25" t="str">
        <f>IF(DA1056="","",IF(DA1056="TBD","TBD",IF(DA1056="N/A","N/A","W"&amp;TEXT(WEEKNUM(DA1056,21),"00")&amp;" "&amp;YEAR(DA1056))))</f>
        <v/>
      </c>
      <c r="DC1056" s="23"/>
      <c r="DD1056" s="25" t="str">
        <f>IF(DC1056="","",IF(DC1056="TBD","TBD",IF(DC1056="N/A","N/A","W"&amp;TEXT(WEEKNUM(DC1056,21),"00")&amp;" "&amp;YEAR(DC1056))))</f>
        <v/>
      </c>
      <c r="DE1056" s="21" t="s">
        <v>258</v>
      </c>
      <c r="DF1056" s="23"/>
      <c r="DG1056" s="21" t="s">
        <v>259</v>
      </c>
      <c r="DH1056" s="18"/>
      <c r="DI1056" s="18"/>
      <c r="DJ1056" s="18"/>
      <c r="DK1056" s="21" t="s">
        <v>260</v>
      </c>
      <c r="DL1056" s="21" t="s">
        <v>275</v>
      </c>
      <c r="DM1056" s="21"/>
      <c r="DN1056" s="23"/>
      <c r="DO1056" s="23"/>
      <c r="DP1056" s="23"/>
      <c r="DQ1056" s="23" t="s">
        <v>276</v>
      </c>
      <c r="DR1056" s="23"/>
      <c r="DS1056" s="23"/>
      <c r="DT1056" s="23"/>
      <c r="DU1056" s="23"/>
      <c r="DV1056" s="23"/>
      <c r="DW1056" s="23"/>
      <c r="DX1056" s="23"/>
      <c r="DY1056" s="18"/>
      <c r="DZ1056" s="18"/>
      <c r="EA1056" s="18"/>
      <c r="EB1056" s="21" t="s">
        <v>34</v>
      </c>
      <c r="EC1056" s="18"/>
      <c r="ED1056" s="18"/>
      <c r="EE1056" s="18"/>
      <c r="EF1056" s="55"/>
      <c r="EG1056" s="55"/>
      <c r="EH1056" s="18"/>
      <c r="EI1056" s="18">
        <v>0</v>
      </c>
      <c r="EJ1056" s="29" t="str">
        <f>K1056&amp;AY1056&amp;CA1056&amp;DE1056&amp;DT1056&amp;DW1056</f>
        <v>No VigenteTSS en RevisiónIng No Recibida 4GAs Built No Recibido</v>
      </c>
    </row>
    <row r="1057" spans="1:140" ht="12" hidden="1" customHeight="1">
      <c r="A1057" s="30" t="str">
        <f>IFERROR(IF(VLOOKUP(B1057,SEARCH!A:A,1,0)=B1057,"OK",""),"")</f>
        <v/>
      </c>
      <c r="B1057" s="31" t="s">
        <v>7787</v>
      </c>
      <c r="C1057" s="15" t="s">
        <v>7788</v>
      </c>
      <c r="D1057" s="16">
        <v>13</v>
      </c>
      <c r="E1057" s="16">
        <v>-33.721299999999999</v>
      </c>
      <c r="F1057" s="16">
        <v>-70.554000000000002</v>
      </c>
      <c r="G1057" s="16" t="s">
        <v>270</v>
      </c>
      <c r="H1057" s="16" t="s">
        <v>1824</v>
      </c>
      <c r="I1057" s="16" t="s">
        <v>7789</v>
      </c>
      <c r="J1057" s="16" t="s">
        <v>379</v>
      </c>
      <c r="K1057" s="17" t="s">
        <v>319</v>
      </c>
      <c r="L1057" s="16" t="s">
        <v>247</v>
      </c>
      <c r="M1057" s="103" t="s">
        <v>320</v>
      </c>
      <c r="N1057" s="18"/>
      <c r="O1057" s="19" t="s">
        <v>3051</v>
      </c>
      <c r="P1057" s="19" t="s">
        <v>380</v>
      </c>
      <c r="Q1057" s="18"/>
      <c r="R1057" s="21" t="s">
        <v>322</v>
      </c>
      <c r="S1057" s="21">
        <v>27</v>
      </c>
      <c r="T1057" s="22" t="s">
        <v>7790</v>
      </c>
      <c r="U1057" s="23">
        <v>45118</v>
      </c>
      <c r="V1057" s="21" t="str">
        <f>IF(U1057="","",IF(U1057="TBD","TBD",IF(U1057="N/A","N/A","W"&amp;TEXT(WEEKNUM(U1057,21),"00")&amp;" "&amp;YEAR(U1057))))</f>
        <v>W28 2023</v>
      </c>
      <c r="W1057" s="23">
        <v>45041</v>
      </c>
      <c r="X1057" s="23"/>
      <c r="Y1057" s="23" t="str">
        <f>IF(X1057="","",IF(X1057="TBD","TBD",IF(X1057="N/A","N/A","W"&amp;TEXT(WEEKNUM(X1057,21),"00")&amp;" "&amp;YEAR(X1057))))</f>
        <v/>
      </c>
      <c r="Z1057" s="23"/>
      <c r="AA1057" s="23"/>
      <c r="AB1057" s="24">
        <f>+IF(Z1057="",0,AA1057-Z1057)</f>
        <v>0</v>
      </c>
      <c r="AC1057" s="21" t="s">
        <v>324</v>
      </c>
      <c r="AD1057" s="21">
        <v>0</v>
      </c>
      <c r="AE1057" s="23">
        <v>45056</v>
      </c>
      <c r="AF1057" s="25" t="str">
        <f>IF(AE1057="","",IF(AE1057="TBD","TBD",IF(AE1057="N/A","N/A","W"&amp;TEXT(WEEKNUM(AE1057,21),"00")&amp;" "&amp;YEAR(AE1057))))</f>
        <v>W19 2023</v>
      </c>
      <c r="AG1057" s="21" t="s">
        <v>324</v>
      </c>
      <c r="AH1057" s="21"/>
      <c r="AI1057" s="23">
        <v>45051</v>
      </c>
      <c r="AJ1057" s="25" t="str">
        <f>IF(AI1057="","",IF(AI1057="TBD","TBD",IF(AI1057="N/A","N/A","W"&amp;TEXT(WEEKNUM(AI1057,21),"00")&amp;" "&amp;YEAR(AI1057))))</f>
        <v>W18 2023</v>
      </c>
      <c r="AK1057" s="21" t="s">
        <v>324</v>
      </c>
      <c r="AL1057" s="21"/>
      <c r="AM1057" s="23">
        <v>45056</v>
      </c>
      <c r="AN1057" s="25" t="str">
        <f>IF(AM1057="","",IF(AM1057="TBD","TBD",IF(AM1057="N/A","N/A","W"&amp;TEXT(WEEKNUM(AM1057,21),"00")&amp;" "&amp;YEAR(AM1057))))</f>
        <v>W19 2023</v>
      </c>
      <c r="AO1057" s="21" t="s">
        <v>324</v>
      </c>
      <c r="AP1057" s="21"/>
      <c r="AQ1057" s="23">
        <v>45070</v>
      </c>
      <c r="AR1057" s="25" t="str">
        <f>IF(AQ1057="","",IF(AQ1057="TBD","TBD",IF(AQ1057="N/A","N/A","W"&amp;TEXT(WEEKNUM(AQ1057,21),"00")&amp;" "&amp;YEAR(AQ1057))))</f>
        <v>W21 2023</v>
      </c>
      <c r="AS1057" s="21"/>
      <c r="AT1057" s="21"/>
      <c r="AU1057" s="23"/>
      <c r="AV1057" s="25" t="s">
        <v>252</v>
      </c>
      <c r="AW1057" s="23">
        <v>45070</v>
      </c>
      <c r="AX1057" s="25" t="str">
        <f>IF(AW1057="","",IF(AW1057="TBD","TBD",IF(AW1057="N/A","N/A","W"&amp;TEXT(WEEKNUM(AW1057,21),"00")&amp;" "&amp;YEAR(AW1057))))</f>
        <v>W21 2023</v>
      </c>
      <c r="AY1057" s="21" t="s">
        <v>327</v>
      </c>
      <c r="AZ1057" s="21" t="s">
        <v>328</v>
      </c>
      <c r="BA1057" s="21" t="s">
        <v>329</v>
      </c>
      <c r="BB1057" s="23">
        <v>45224</v>
      </c>
      <c r="BC1057" s="23">
        <v>45240</v>
      </c>
      <c r="BD1057" s="23">
        <v>45243</v>
      </c>
      <c r="BE1057" s="25" t="str">
        <f>IF(BD1057="","",IF(BD1057="TBD","TBD",IF(BD1057="N/A","N/A","W"&amp;TEXT(WEEKNUM(BD1057,21),"00")&amp;" "&amp;YEAR(BD1057))))</f>
        <v>W46 2023</v>
      </c>
      <c r="BF1057" s="23">
        <v>45247</v>
      </c>
      <c r="BG1057" s="25" t="str">
        <f>IF(BF1057="","",IF(BF1057="TBD","TBD",IF(BF1057="N/A","N/A","W"&amp;TEXT(WEEKNUM(BF1057,21),"00")&amp;" "&amp;YEAR(BF1057))))</f>
        <v>W46 2023</v>
      </c>
      <c r="BH1057" s="24">
        <f>+IF(BF1057="",0,(BF1057-BD1057))</f>
        <v>4</v>
      </c>
      <c r="BI1057" s="26" t="s">
        <v>330</v>
      </c>
      <c r="BJ1057" s="26"/>
      <c r="BK1057" s="27">
        <v>45264</v>
      </c>
      <c r="BL1057" s="25" t="str">
        <f>IF(BK1057="","",IF(BK1057="TBD","TBD",IF(BK1057="N/A","N/A","W"&amp;TEXT(WEEKNUM(BK1057,21),"00")&amp;" "&amp;YEAR(BK1057))))</f>
        <v>W49 2023</v>
      </c>
      <c r="BM1057" s="21" t="s">
        <v>330</v>
      </c>
      <c r="BN1057" s="124"/>
      <c r="BO1057" s="23">
        <v>45267</v>
      </c>
      <c r="BP1057" s="25" t="str">
        <f>IF(BO1057="","",IF(BO1057="TBD","TBD",IF(BO1057="N/A","N/A","W"&amp;TEXT(WEEKNUM(BO1057,21),"00")&amp;" "&amp;YEAR(BO1057))))</f>
        <v>W49 2023</v>
      </c>
      <c r="BQ1057" s="21" t="s">
        <v>330</v>
      </c>
      <c r="BR1057" s="21" t="s">
        <v>7791</v>
      </c>
      <c r="BS1057" s="334">
        <v>45245</v>
      </c>
      <c r="BT1057" s="25" t="str">
        <f t="shared" si="55"/>
        <v>W46 2023</v>
      </c>
      <c r="BU1057" s="21" t="s">
        <v>330</v>
      </c>
      <c r="BV1057" s="22"/>
      <c r="BW1057" s="347"/>
      <c r="BX1057" s="25" t="str">
        <f t="shared" si="56"/>
        <v/>
      </c>
      <c r="BY1057" s="67">
        <v>45287</v>
      </c>
      <c r="BZ1057" s="25" t="str">
        <f>IF(BY1057="","",IF(BY1057="TBD","TBD",IF(BY1057="N/A","N/A","W"&amp;TEXT(WEEKNUM(BY1057,21),"00")&amp;" "&amp;YEAR(BY1057))))</f>
        <v>W52 2023</v>
      </c>
      <c r="CA1057" s="22" t="s">
        <v>335</v>
      </c>
      <c r="CB1057" s="21" t="s">
        <v>336</v>
      </c>
      <c r="CC1057" s="21" t="s">
        <v>336</v>
      </c>
      <c r="CD1057" s="21" t="s">
        <v>338</v>
      </c>
      <c r="CE1057" s="23" t="s">
        <v>7626</v>
      </c>
      <c r="CF1057" s="23"/>
      <c r="CG1057" s="23"/>
      <c r="CH1057" s="23"/>
      <c r="CI1057" s="25" t="str">
        <f>IF(CH1057="","",IF(CH1057="TBD","TBD",IF(CH1057="N/A","N/A","W"&amp;TEXT(WEEKNUM(CH1057,21),"00")&amp;" "&amp;YEAR(CH1057))))</f>
        <v/>
      </c>
      <c r="CJ1057" s="23"/>
      <c r="CK1057" s="25" t="str">
        <f>IF(CJ1057="","",IF(CJ1057="TBD","TBD",IF(CJ1057="N/A","N/A","W"&amp;TEXT(WEEKNUM(CJ1057,21),"00")&amp;" "&amp;YEAR(CJ1057))))</f>
        <v/>
      </c>
      <c r="CL1057" s="24">
        <f>+IF(CJ1057="",0,(CJ1057-CH1057))</f>
        <v>0</v>
      </c>
      <c r="CM1057" s="21" t="s">
        <v>388</v>
      </c>
      <c r="CN1057" s="21" t="s">
        <v>7792</v>
      </c>
      <c r="CO1057" s="23">
        <v>45371</v>
      </c>
      <c r="CP1057" s="25" t="str">
        <f>IF(CO1057="","",IF(CO1057="TBD","TBD",IF(CO1057="N/A","N/A","W"&amp;TEXT(WEEKNUM(CO1057,21),"00")&amp;" "&amp;YEAR(CO1057))))</f>
        <v>W12 2024</v>
      </c>
      <c r="CQ1057" s="23" t="s">
        <v>339</v>
      </c>
      <c r="CR1057" s="23" t="s">
        <v>399</v>
      </c>
      <c r="CS1057" s="23">
        <v>45371</v>
      </c>
      <c r="CT1057" s="25" t="str">
        <f>IF(CS1057="","",IF(CS1057="TBD","TBD",IF(CS1057="N/A","N/A","W"&amp;TEXT(WEEKNUM(CS1057,21),"00")&amp;" "&amp;YEAR(CS1057))))</f>
        <v>W12 2024</v>
      </c>
      <c r="CU1057" s="21" t="s">
        <v>339</v>
      </c>
      <c r="CV1057" s="21"/>
      <c r="CW1057" s="23">
        <v>45383</v>
      </c>
      <c r="CX1057" s="25" t="str">
        <f>IF(CW1057="","",IF(CW1057="TBD","TBD",IF(CW1057="N/A","N/A","W"&amp;TEXT(WEEKNUM(CW1057,21),"00")&amp;" "&amp;YEAR(CW1057))))</f>
        <v>W14 2024</v>
      </c>
      <c r="CY1057" s="21" t="s">
        <v>339</v>
      </c>
      <c r="CZ1057" s="21"/>
      <c r="DA1057" s="23">
        <v>45383</v>
      </c>
      <c r="DB1057" s="25" t="str">
        <f>IF(DA1057="","",IF(DA1057="TBD","TBD",IF(DA1057="N/A","N/A","W"&amp;TEXT(WEEKNUM(DA1057,21),"00")&amp;" "&amp;YEAR(DA1057))))</f>
        <v>W14 2024</v>
      </c>
      <c r="DC1057" s="23">
        <v>45383</v>
      </c>
      <c r="DD1057" s="25" t="str">
        <f>IF(DC1057="","",IF(DC1057="TBD","TBD",IF(DC1057="N/A","N/A","W"&amp;TEXT(WEEKNUM(DC1057,21),"00")&amp;" "&amp;YEAR(DC1057))))</f>
        <v>W14 2024</v>
      </c>
      <c r="DE1057" s="21" t="s">
        <v>392</v>
      </c>
      <c r="DF1057" s="23"/>
      <c r="DG1057" s="21" t="s">
        <v>259</v>
      </c>
      <c r="DH1057" s="21" t="s">
        <v>338</v>
      </c>
      <c r="DI1057" s="18"/>
      <c r="DJ1057" s="18"/>
      <c r="DK1057" s="21" t="s">
        <v>260</v>
      </c>
      <c r="DL1057" s="21" t="s">
        <v>341</v>
      </c>
      <c r="DM1057" s="21"/>
      <c r="DN1057" s="23">
        <v>45497</v>
      </c>
      <c r="DO1057" s="23">
        <v>45497</v>
      </c>
      <c r="DP1057" s="23"/>
      <c r="DQ1057" s="23" t="s">
        <v>276</v>
      </c>
      <c r="DR1057" s="23"/>
      <c r="DS1057" s="23">
        <v>45502</v>
      </c>
      <c r="DT1057" s="23" t="s">
        <v>502</v>
      </c>
      <c r="DU1057" s="23">
        <v>45418</v>
      </c>
      <c r="DV1057" s="23">
        <v>45520</v>
      </c>
      <c r="DW1057" s="23" t="s">
        <v>342</v>
      </c>
      <c r="DX1057" s="23"/>
      <c r="DY1057" s="18"/>
      <c r="DZ1057" s="18"/>
      <c r="EA1057" s="18" t="s">
        <v>7610</v>
      </c>
      <c r="EB1057" s="21" t="s">
        <v>41</v>
      </c>
      <c r="EC1057" s="18" t="s">
        <v>234</v>
      </c>
      <c r="ED1057" s="18"/>
      <c r="EE1057" s="18"/>
      <c r="EF1057" s="55"/>
      <c r="EG1057" s="55"/>
      <c r="EH1057" s="18"/>
      <c r="EI1057" s="18">
        <v>0</v>
      </c>
      <c r="EJ1057" s="29" t="str">
        <f>K1057&amp;AY1057&amp;CA1057&amp;DE1057&amp;DT1057&amp;DW1057</f>
        <v>VigenteTSS Aprobado 4GIng Aprobada 4GAs Built Aprobado con Observaciones 4GIntegradoOn Air</v>
      </c>
    </row>
    <row r="1058" spans="1:140" ht="12" hidden="1" customHeight="1">
      <c r="A1058" s="30" t="str">
        <f>IFERROR(IF(VLOOKUP(B1058,SEARCH!A:A,1,0)=B1058,"OK",""),"")</f>
        <v/>
      </c>
      <c r="B1058" s="31" t="s">
        <v>7793</v>
      </c>
      <c r="C1058" s="15" t="s">
        <v>7794</v>
      </c>
      <c r="D1058" s="16">
        <v>13</v>
      </c>
      <c r="E1058" s="16">
        <v>-33.455832999999998</v>
      </c>
      <c r="F1058" s="16">
        <v>-70.744438000000002</v>
      </c>
      <c r="G1058" s="16" t="s">
        <v>270</v>
      </c>
      <c r="H1058" s="16" t="s">
        <v>1131</v>
      </c>
      <c r="I1058" s="16" t="s">
        <v>7795</v>
      </c>
      <c r="J1058" s="16" t="s">
        <v>1313</v>
      </c>
      <c r="K1058" s="16" t="s">
        <v>3</v>
      </c>
      <c r="L1058" s="16" t="s">
        <v>409</v>
      </c>
      <c r="M1058" s="103">
        <v>8</v>
      </c>
      <c r="N1058" s="18">
        <v>1</v>
      </c>
      <c r="O1058" s="19" t="s">
        <v>3051</v>
      </c>
      <c r="P1058" s="19">
        <v>0</v>
      </c>
      <c r="Q1058" s="18" t="s">
        <v>7796</v>
      </c>
      <c r="R1058" s="21" t="s">
        <v>322</v>
      </c>
      <c r="S1058" s="21">
        <v>24</v>
      </c>
      <c r="T1058" s="22" t="s">
        <v>7797</v>
      </c>
      <c r="U1058" s="23">
        <v>0</v>
      </c>
      <c r="V1058" s="21"/>
      <c r="W1058" s="23"/>
      <c r="X1058" s="23"/>
      <c r="Y1058" s="23" t="str">
        <f>IF(X1058="","",IF(X1058="TBD","TBD",IF(X1058="N/A","N/A","W"&amp;TEXT(WEEKNUM(X1058,21),"00")&amp;" "&amp;YEAR(X1058))))</f>
        <v/>
      </c>
      <c r="Z1058" s="23"/>
      <c r="AA1058" s="23"/>
      <c r="AB1058" s="24">
        <f>+IF(Z1058="",0,AA1058-Z1058)</f>
        <v>0</v>
      </c>
      <c r="AC1058" s="21" t="s">
        <v>251</v>
      </c>
      <c r="AD1058" s="21">
        <v>0</v>
      </c>
      <c r="AE1058" s="23"/>
      <c r="AF1058" s="25" t="str">
        <f>IF(AE1058="","",IF(AE1058="TBD","TBD",IF(AE1058="N/A","N/A","W"&amp;TEXT(WEEKNUM(AE1058,21),"00")&amp;" "&amp;YEAR(AE1058))))</f>
        <v/>
      </c>
      <c r="AG1058" s="21" t="s">
        <v>251</v>
      </c>
      <c r="AH1058" s="21"/>
      <c r="AI1058" s="23"/>
      <c r="AJ1058" s="25" t="str">
        <f>IF(AI1058="","",IF(AI1058="TBD","TBD",IF(AI1058="N/A","N/A","W"&amp;TEXT(WEEKNUM(AI1058,21),"00")&amp;" "&amp;YEAR(AI1058))))</f>
        <v/>
      </c>
      <c r="AK1058" s="21" t="s">
        <v>251</v>
      </c>
      <c r="AL1058" s="21"/>
      <c r="AM1058" s="23"/>
      <c r="AN1058" s="25" t="str">
        <f>IF(AM1058="","",IF(AM1058="TBD","TBD",IF(AM1058="N/A","N/A","W"&amp;TEXT(WEEKNUM(AM1058,21),"00")&amp;" "&amp;YEAR(AM1058))))</f>
        <v/>
      </c>
      <c r="AO1058" s="21" t="s">
        <v>251</v>
      </c>
      <c r="AP1058" s="21"/>
      <c r="AQ1058" s="23"/>
      <c r="AR1058" s="25" t="str">
        <f>IF(AQ1058="","",IF(AQ1058="TBD","TBD",IF(AQ1058="N/A","N/A","W"&amp;TEXT(WEEKNUM(AQ1058,21),"00")&amp;" "&amp;YEAR(AQ1058))))</f>
        <v/>
      </c>
      <c r="AS1058" s="21"/>
      <c r="AT1058" s="21"/>
      <c r="AU1058" s="23"/>
      <c r="AV1058" s="25" t="s">
        <v>252</v>
      </c>
      <c r="AW1058" s="23"/>
      <c r="AX1058" s="25" t="str">
        <f>IF(AW1058="","",IF(AW1058="TBD","TBD",IF(AW1058="N/A","N/A","W"&amp;TEXT(WEEKNUM(AW1058,21),"00")&amp;" "&amp;YEAR(AW1058))))</f>
        <v/>
      </c>
      <c r="AY1058" s="21" t="s">
        <v>253</v>
      </c>
      <c r="AZ1058" s="21" t="s">
        <v>247</v>
      </c>
      <c r="BA1058" s="21" t="s">
        <v>255</v>
      </c>
      <c r="BB1058" s="23"/>
      <c r="BC1058" s="23"/>
      <c r="BD1058" s="23"/>
      <c r="BE1058" s="25" t="str">
        <f>IF(BD1058="","",IF(BD1058="TBD","TBD",IF(BD1058="N/A","N/A","W"&amp;TEXT(WEEKNUM(BD1058,21),"00")&amp;" "&amp;YEAR(BD1058))))</f>
        <v/>
      </c>
      <c r="BF1058" s="23"/>
      <c r="BG1058" s="25" t="str">
        <f>IF(BF1058="","",IF(BF1058="TBD","TBD",IF(BF1058="N/A","N/A","W"&amp;TEXT(WEEKNUM(BF1058,21),"00")&amp;" "&amp;YEAR(BF1058))))</f>
        <v/>
      </c>
      <c r="BH1058" s="24">
        <f>+IF(BF1058="",0,(BF1058-BD1058))</f>
        <v>0</v>
      </c>
      <c r="BI1058" s="26" t="s">
        <v>256</v>
      </c>
      <c r="BJ1058" s="26"/>
      <c r="BK1058" s="27"/>
      <c r="BL1058" s="25" t="str">
        <f>IF(BK1058="","",IF(BK1058="TBD","TBD",IF(BK1058="N/A","N/A","W"&amp;TEXT(WEEKNUM(BK1058,21),"00")&amp;" "&amp;YEAR(BK1058))))</f>
        <v/>
      </c>
      <c r="BM1058" s="21" t="s">
        <v>256</v>
      </c>
      <c r="BN1058" s="124"/>
      <c r="BO1058" s="23"/>
      <c r="BP1058" s="25" t="str">
        <f>IF(BO1058="","",IF(BO1058="TBD","TBD",IF(BO1058="N/A","N/A","W"&amp;TEXT(WEEKNUM(BO1058,21),"00")&amp;" "&amp;YEAR(BO1058))))</f>
        <v/>
      </c>
      <c r="BQ1058" s="21" t="s">
        <v>256</v>
      </c>
      <c r="BR1058" s="21"/>
      <c r="BS1058" s="334"/>
      <c r="BT1058" s="25" t="str">
        <f t="shared" si="55"/>
        <v/>
      </c>
      <c r="BU1058" s="21" t="s">
        <v>256</v>
      </c>
      <c r="BV1058" s="22"/>
      <c r="BW1058" s="347"/>
      <c r="BX1058" s="25" t="str">
        <f t="shared" si="56"/>
        <v/>
      </c>
      <c r="BY1058" s="67"/>
      <c r="BZ1058" s="25" t="str">
        <f>IF(BY1058="","",IF(BY1058="TBD","TBD",IF(BY1058="N/A","N/A","W"&amp;TEXT(WEEKNUM(BY1058,21),"00")&amp;" "&amp;YEAR(BY1058))))</f>
        <v/>
      </c>
      <c r="CA1058" s="21" t="s">
        <v>257</v>
      </c>
      <c r="CB1058" s="21">
        <v>0</v>
      </c>
      <c r="CC1058" s="21"/>
      <c r="CD1058" s="21"/>
      <c r="CE1058" s="23"/>
      <c r="CF1058" s="23"/>
      <c r="CG1058" s="23"/>
      <c r="CH1058" s="23"/>
      <c r="CI1058" s="25" t="str">
        <f>IF(CH1058="","",IF(CH1058="TBD","TBD",IF(CH1058="N/A","N/A","W"&amp;TEXT(WEEKNUM(CH1058,21),"00")&amp;" "&amp;YEAR(CH1058))))</f>
        <v/>
      </c>
      <c r="CJ1058" s="23"/>
      <c r="CK1058" s="25" t="str">
        <f>IF(CJ1058="","",IF(CJ1058="TBD","TBD",IF(CJ1058="N/A","N/A","W"&amp;TEXT(WEEKNUM(CJ1058,21),"00")&amp;" "&amp;YEAR(CJ1058))))</f>
        <v/>
      </c>
      <c r="CL1058" s="24">
        <f>+IF(CJ1058="",0,(CJ1058-CH1058))</f>
        <v>0</v>
      </c>
      <c r="CM1058" s="21" t="s">
        <v>258</v>
      </c>
      <c r="CN1058" s="21"/>
      <c r="CO1058" s="23"/>
      <c r="CP1058" s="25" t="str">
        <f>IF(CO1058="","",IF(CO1058="TBD","TBD",IF(CO1058="N/A","N/A","W"&amp;TEXT(WEEKNUM(CO1058,21),"00")&amp;" "&amp;YEAR(CO1058))))</f>
        <v/>
      </c>
      <c r="CQ1058" s="23" t="s">
        <v>258</v>
      </c>
      <c r="CR1058" s="23"/>
      <c r="CS1058" s="23"/>
      <c r="CT1058" s="25" t="str">
        <f>IF(CS1058="","",IF(CS1058="TBD","TBD",IF(CS1058="N/A","N/A","W"&amp;TEXT(WEEKNUM(CS1058,21),"00")&amp;" "&amp;YEAR(CS1058))))</f>
        <v/>
      </c>
      <c r="CU1058" s="21" t="s">
        <v>258</v>
      </c>
      <c r="CV1058" s="21"/>
      <c r="CW1058" s="23"/>
      <c r="CX1058" s="25" t="str">
        <f>IF(CW1058="","",IF(CW1058="TBD","TBD",IF(CW1058="N/A","N/A","W"&amp;TEXT(WEEKNUM(CW1058,21),"00")&amp;" "&amp;YEAR(CW1058))))</f>
        <v/>
      </c>
      <c r="CY1058" s="21" t="s">
        <v>258</v>
      </c>
      <c r="CZ1058" s="21"/>
      <c r="DA1058" s="23"/>
      <c r="DB1058" s="25" t="str">
        <f>IF(DA1058="","",IF(DA1058="TBD","TBD",IF(DA1058="N/A","N/A","W"&amp;TEXT(WEEKNUM(DA1058,21),"00")&amp;" "&amp;YEAR(DA1058))))</f>
        <v/>
      </c>
      <c r="DC1058" s="23"/>
      <c r="DD1058" s="25" t="str">
        <f>IF(DC1058="","",IF(DC1058="TBD","TBD",IF(DC1058="N/A","N/A","W"&amp;TEXT(WEEKNUM(DC1058,21),"00")&amp;" "&amp;YEAR(DC1058))))</f>
        <v/>
      </c>
      <c r="DE1058" s="21" t="s">
        <v>258</v>
      </c>
      <c r="DF1058" s="23"/>
      <c r="DG1058" s="21" t="s">
        <v>259</v>
      </c>
      <c r="DH1058" s="18"/>
      <c r="DI1058" s="18"/>
      <c r="DJ1058" s="18"/>
      <c r="DK1058" s="21" t="s">
        <v>260</v>
      </c>
      <c r="DL1058" s="21" t="s">
        <v>261</v>
      </c>
      <c r="DM1058" s="21"/>
      <c r="DN1058" s="23"/>
      <c r="DO1058" s="23"/>
      <c r="DP1058" s="23"/>
      <c r="DQ1058" s="23" t="s">
        <v>276</v>
      </c>
      <c r="DR1058" s="23"/>
      <c r="DS1058" s="23"/>
      <c r="DT1058" s="23"/>
      <c r="DU1058" s="23"/>
      <c r="DV1058" s="23"/>
      <c r="DW1058" s="23"/>
      <c r="DX1058" s="23"/>
      <c r="DY1058" s="18"/>
      <c r="DZ1058" s="18"/>
      <c r="EA1058" s="18"/>
      <c r="EB1058" s="21" t="s">
        <v>30</v>
      </c>
      <c r="EC1058" s="18"/>
      <c r="ED1058" s="18"/>
      <c r="EE1058" s="18"/>
      <c r="EF1058" s="55" t="s">
        <v>295</v>
      </c>
      <c r="EG1058" s="55"/>
      <c r="EH1058" s="18"/>
      <c r="EI1058" s="18">
        <v>0</v>
      </c>
      <c r="EJ1058" s="29" t="str">
        <f>K1058&amp;AY1058&amp;CA1058&amp;DE1058&amp;DT1058&amp;DW1058</f>
        <v>No VigenteTSS No Recibido 4GIng No Recibida 4GAs Built No Recibido</v>
      </c>
    </row>
    <row r="1059" spans="1:140" ht="12" hidden="1" customHeight="1">
      <c r="A1059" s="30" t="str">
        <f>IFERROR(IF(VLOOKUP(B1059,SEARCH!A:A,1,0)=B1059,"OK",""),"")</f>
        <v/>
      </c>
      <c r="B1059" s="31" t="s">
        <v>7798</v>
      </c>
      <c r="C1059" s="15" t="s">
        <v>7799</v>
      </c>
      <c r="D1059" s="16">
        <v>13</v>
      </c>
      <c r="E1059" s="16">
        <v>-33.399889999999999</v>
      </c>
      <c r="F1059" s="16">
        <v>-70.591579999999993</v>
      </c>
      <c r="G1059" s="16" t="s">
        <v>270</v>
      </c>
      <c r="H1059" s="16" t="s">
        <v>5437</v>
      </c>
      <c r="I1059" s="16" t="s">
        <v>7800</v>
      </c>
      <c r="J1059" s="16" t="s">
        <v>3</v>
      </c>
      <c r="K1059" s="16" t="s">
        <v>3</v>
      </c>
      <c r="L1059" s="16" t="s">
        <v>247</v>
      </c>
      <c r="M1059" s="55"/>
      <c r="N1059" s="18"/>
      <c r="O1059" s="19" t="s">
        <v>3051</v>
      </c>
      <c r="P1059" s="19" t="s">
        <v>380</v>
      </c>
      <c r="Q1059" s="34" t="s">
        <v>7801</v>
      </c>
      <c r="R1059" s="21" t="s">
        <v>1437</v>
      </c>
      <c r="S1059" s="21" t="s">
        <v>7802</v>
      </c>
      <c r="T1059" s="22" t="s">
        <v>7803</v>
      </c>
      <c r="U1059" s="23">
        <v>45118</v>
      </c>
      <c r="V1059" s="21" t="str">
        <f>IF(U1059="","",IF(U1059="TBD","TBD",IF(U1059="N/A","N/A","W"&amp;TEXT(WEEKNUM(U1059,21),"00")&amp;" "&amp;YEAR(U1059))))</f>
        <v>W28 2023</v>
      </c>
      <c r="W1059" s="23">
        <v>44965</v>
      </c>
      <c r="X1059" s="23"/>
      <c r="Y1059" s="23" t="str">
        <f>IF(X1059="","",IF(X1059="TBD","TBD",IF(X1059="N/A","N/A","W"&amp;TEXT(WEEKNUM(X1059,21),"00")&amp;" "&amp;YEAR(X1059))))</f>
        <v/>
      </c>
      <c r="Z1059" s="23"/>
      <c r="AA1059" s="23"/>
      <c r="AB1059" s="24">
        <f>+IF(Z1059="",0,AA1059-Z1059)</f>
        <v>0</v>
      </c>
      <c r="AC1059" s="21" t="s">
        <v>324</v>
      </c>
      <c r="AD1059" s="21">
        <v>0</v>
      </c>
      <c r="AE1059" s="23">
        <v>44995</v>
      </c>
      <c r="AF1059" s="25" t="str">
        <f>IF(AE1059="","",IF(AE1059="TBD","TBD",IF(AE1059="N/A","N/A","W"&amp;TEXT(WEEKNUM(AE1059,21),"00")&amp;" "&amp;YEAR(AE1059))))</f>
        <v>W10 2023</v>
      </c>
      <c r="AG1059" s="21" t="s">
        <v>324</v>
      </c>
      <c r="AH1059" s="21"/>
      <c r="AI1059" s="23">
        <v>44999</v>
      </c>
      <c r="AJ1059" s="25" t="str">
        <f>IF(AI1059="","",IF(AI1059="TBD","TBD",IF(AI1059="N/A","N/A","W"&amp;TEXT(WEEKNUM(AI1059,21),"00")&amp;" "&amp;YEAR(AI1059))))</f>
        <v>W11 2023</v>
      </c>
      <c r="AK1059" s="21" t="s">
        <v>324</v>
      </c>
      <c r="AL1059" s="21"/>
      <c r="AM1059" s="23">
        <v>44971</v>
      </c>
      <c r="AN1059" s="25" t="str">
        <f>IF(AM1059="","",IF(AM1059="TBD","TBD",IF(AM1059="N/A","N/A","W"&amp;TEXT(WEEKNUM(AM1059,21),"00")&amp;" "&amp;YEAR(AM1059))))</f>
        <v>W07 2023</v>
      </c>
      <c r="AO1059" s="21" t="s">
        <v>324</v>
      </c>
      <c r="AP1059" s="21"/>
      <c r="AQ1059" s="23">
        <v>45008</v>
      </c>
      <c r="AR1059" s="25" t="str">
        <f>IF(AQ1059="","",IF(AQ1059="TBD","TBD",IF(AQ1059="N/A","N/A","W"&amp;TEXT(WEEKNUM(AQ1059,21),"00")&amp;" "&amp;YEAR(AQ1059))))</f>
        <v>W12 2023</v>
      </c>
      <c r="AS1059" s="21"/>
      <c r="AT1059" s="21"/>
      <c r="AU1059" s="23"/>
      <c r="AV1059" s="25" t="s">
        <v>252</v>
      </c>
      <c r="AW1059" s="23">
        <v>45008</v>
      </c>
      <c r="AX1059" s="25" t="str">
        <f>IF(AW1059="","",IF(AW1059="TBD","TBD",IF(AW1059="N/A","N/A","W"&amp;TEXT(WEEKNUM(AW1059,21),"00")&amp;" "&amp;YEAR(AW1059))))</f>
        <v>W12 2023</v>
      </c>
      <c r="AY1059" s="21" t="s">
        <v>327</v>
      </c>
      <c r="AZ1059" s="21" t="s">
        <v>328</v>
      </c>
      <c r="BA1059" s="21" t="s">
        <v>255</v>
      </c>
      <c r="BB1059" s="23">
        <v>45275</v>
      </c>
      <c r="BC1059" s="23"/>
      <c r="BD1059" s="23">
        <v>45275</v>
      </c>
      <c r="BE1059" s="25" t="str">
        <f>IF(BD1059="","",IF(BD1059="TBD","TBD",IF(BD1059="N/A","N/A","W"&amp;TEXT(WEEKNUM(BD1059,21),"00")&amp;" "&amp;YEAR(BD1059))))</f>
        <v>W50 2023</v>
      </c>
      <c r="BF1059" s="23">
        <v>45281</v>
      </c>
      <c r="BG1059" s="25" t="str">
        <f>IF(BF1059="","",IF(BF1059="TBD","TBD",IF(BF1059="N/A","N/A","W"&amp;TEXT(WEEKNUM(BF1059,21),"00")&amp;" "&amp;YEAR(BF1059))))</f>
        <v>W51 2023</v>
      </c>
      <c r="BH1059" s="24">
        <f>+IF(BF1059="",0,(BF1059-BD1059))</f>
        <v>6</v>
      </c>
      <c r="BI1059" s="26" t="s">
        <v>330</v>
      </c>
      <c r="BJ1059" s="26" t="s">
        <v>7804</v>
      </c>
      <c r="BK1059" s="27">
        <v>45286</v>
      </c>
      <c r="BL1059" s="25" t="str">
        <f>IF(BK1059="","",IF(BK1059="TBD","TBD",IF(BK1059="N/A","N/A","W"&amp;TEXT(WEEKNUM(BK1059,21),"00")&amp;" "&amp;YEAR(BK1059))))</f>
        <v>W52 2023</v>
      </c>
      <c r="BM1059" s="21" t="s">
        <v>330</v>
      </c>
      <c r="BN1059" s="124"/>
      <c r="BO1059" s="23">
        <v>45308</v>
      </c>
      <c r="BP1059" s="25" t="str">
        <f>IF(BO1059="","",IF(BO1059="TBD","TBD",IF(BO1059="N/A","N/A","W"&amp;TEXT(WEEKNUM(BO1059,21),"00")&amp;" "&amp;YEAR(BO1059))))</f>
        <v>W03 2024</v>
      </c>
      <c r="BQ1059" s="21" t="s">
        <v>330</v>
      </c>
      <c r="BR1059" s="21" t="s">
        <v>7805</v>
      </c>
      <c r="BS1059" s="334">
        <v>45287</v>
      </c>
      <c r="BT1059" s="25" t="str">
        <f t="shared" si="55"/>
        <v>W52 2023</v>
      </c>
      <c r="BU1059" s="21" t="s">
        <v>330</v>
      </c>
      <c r="BV1059" s="22" t="s">
        <v>7806</v>
      </c>
      <c r="BW1059" s="347"/>
      <c r="BX1059" s="25" t="str">
        <f t="shared" si="56"/>
        <v/>
      </c>
      <c r="BY1059" s="67">
        <v>45314</v>
      </c>
      <c r="BZ1059" s="25" t="str">
        <f>IF(BY1059="","",IF(BY1059="TBD","TBD",IF(BY1059="N/A","N/A","W"&amp;TEXT(WEEKNUM(BY1059,21),"00")&amp;" "&amp;YEAR(BY1059))))</f>
        <v>W04 2024</v>
      </c>
      <c r="CA1059" s="21" t="s">
        <v>335</v>
      </c>
      <c r="CB1059" s="21">
        <v>0</v>
      </c>
      <c r="CC1059" s="21"/>
      <c r="CD1059" s="21"/>
      <c r="CE1059" s="23"/>
      <c r="CF1059" s="23"/>
      <c r="CG1059" s="23"/>
      <c r="CH1059" s="23"/>
      <c r="CI1059" s="25" t="str">
        <f>IF(CH1059="","",IF(CH1059="TBD","TBD",IF(CH1059="N/A","N/A","W"&amp;TEXT(WEEKNUM(CH1059,21),"00")&amp;" "&amp;YEAR(CH1059))))</f>
        <v/>
      </c>
      <c r="CJ1059" s="23"/>
      <c r="CK1059" s="25" t="str">
        <f>IF(CJ1059="","",IF(CJ1059="TBD","TBD",IF(CJ1059="N/A","N/A","W"&amp;TEXT(WEEKNUM(CJ1059,21),"00")&amp;" "&amp;YEAR(CJ1059))))</f>
        <v/>
      </c>
      <c r="CL1059" s="24">
        <f>+IF(CJ1059="",0,(CJ1059-CH1059))</f>
        <v>0</v>
      </c>
      <c r="CM1059" s="21" t="s">
        <v>258</v>
      </c>
      <c r="CN1059" s="21"/>
      <c r="CO1059" s="23"/>
      <c r="CP1059" s="25" t="str">
        <f>IF(CO1059="","",IF(CO1059="TBD","TBD",IF(CO1059="N/A","N/A","W"&amp;TEXT(WEEKNUM(CO1059,21),"00")&amp;" "&amp;YEAR(CO1059))))</f>
        <v/>
      </c>
      <c r="CQ1059" s="23" t="s">
        <v>258</v>
      </c>
      <c r="CR1059" s="23"/>
      <c r="CS1059" s="23"/>
      <c r="CT1059" s="25" t="str">
        <f>IF(CS1059="","",IF(CS1059="TBD","TBD",IF(CS1059="N/A","N/A","W"&amp;TEXT(WEEKNUM(CS1059,21),"00")&amp;" "&amp;YEAR(CS1059))))</f>
        <v/>
      </c>
      <c r="CU1059" s="21" t="s">
        <v>258</v>
      </c>
      <c r="CV1059" s="21"/>
      <c r="CW1059" s="23"/>
      <c r="CX1059" s="25" t="str">
        <f>IF(CW1059="","",IF(CW1059="TBD","TBD",IF(CW1059="N/A","N/A","W"&amp;TEXT(WEEKNUM(CW1059,21),"00")&amp;" "&amp;YEAR(CW1059))))</f>
        <v/>
      </c>
      <c r="CY1059" s="21" t="s">
        <v>258</v>
      </c>
      <c r="CZ1059" s="21"/>
      <c r="DA1059" s="23"/>
      <c r="DB1059" s="25" t="str">
        <f>IF(DA1059="","",IF(DA1059="TBD","TBD",IF(DA1059="N/A","N/A","W"&amp;TEXT(WEEKNUM(DA1059,21),"00")&amp;" "&amp;YEAR(DA1059))))</f>
        <v/>
      </c>
      <c r="DC1059" s="23"/>
      <c r="DD1059" s="25" t="str">
        <f>IF(DC1059="","",IF(DC1059="TBD","TBD",IF(DC1059="N/A","N/A","W"&amp;TEXT(WEEKNUM(DC1059,21),"00")&amp;" "&amp;YEAR(DC1059))))</f>
        <v/>
      </c>
      <c r="DE1059" s="21" t="s">
        <v>258</v>
      </c>
      <c r="DF1059" s="23"/>
      <c r="DG1059" s="21" t="s">
        <v>259</v>
      </c>
      <c r="DH1059" s="21"/>
      <c r="DI1059" s="18"/>
      <c r="DJ1059" s="18"/>
      <c r="DK1059" s="21" t="s">
        <v>260</v>
      </c>
      <c r="DL1059" s="21" t="s">
        <v>275</v>
      </c>
      <c r="DM1059" s="21"/>
      <c r="DN1059" s="23"/>
      <c r="DO1059" s="23"/>
      <c r="DP1059" s="23"/>
      <c r="DQ1059" s="23" t="s">
        <v>276</v>
      </c>
      <c r="DR1059" s="23"/>
      <c r="DS1059" s="23"/>
      <c r="DT1059" s="23"/>
      <c r="DU1059" s="23"/>
      <c r="DV1059" s="23"/>
      <c r="DW1059" s="23"/>
      <c r="DX1059" s="23"/>
      <c r="DY1059" s="18"/>
      <c r="DZ1059" s="18"/>
      <c r="EA1059" s="18"/>
      <c r="EB1059" s="21" t="s">
        <v>530</v>
      </c>
      <c r="EC1059" s="18"/>
      <c r="ED1059" s="18"/>
      <c r="EE1059" s="18"/>
      <c r="EF1059" s="55"/>
      <c r="EG1059" s="55"/>
      <c r="EH1059" s="18"/>
      <c r="EI1059" s="18">
        <v>0</v>
      </c>
      <c r="EJ1059" s="29" t="str">
        <f>K1059&amp;AY1059&amp;CA1059&amp;DE1059&amp;DT1059&amp;DW1059</f>
        <v>No VigenteTSS Aprobado 4GIng Aprobada 4GAs Built No Recibido</v>
      </c>
    </row>
    <row r="1060" spans="1:140" ht="12" hidden="1" customHeight="1">
      <c r="A1060" s="30" t="str">
        <f>IFERROR(IF(VLOOKUP(B1060,SEARCH!A:A,1,0)=B1060,"OK",""),"")</f>
        <v/>
      </c>
      <c r="B1060" s="31" t="s">
        <v>7807</v>
      </c>
      <c r="C1060" s="15" t="s">
        <v>7808</v>
      </c>
      <c r="D1060" s="16">
        <v>7</v>
      </c>
      <c r="E1060" s="16">
        <v>-36.014800000000001</v>
      </c>
      <c r="F1060" s="16">
        <v>-71.651200000000003</v>
      </c>
      <c r="G1060" s="16" t="s">
        <v>265</v>
      </c>
      <c r="H1060" s="16" t="s">
        <v>7033</v>
      </c>
      <c r="I1060" s="16" t="s">
        <v>7809</v>
      </c>
      <c r="J1060" s="16" t="s">
        <v>379</v>
      </c>
      <c r="K1060" s="17" t="s">
        <v>319</v>
      </c>
      <c r="L1060" s="16" t="s">
        <v>247</v>
      </c>
      <c r="M1060" s="103" t="s">
        <v>320</v>
      </c>
      <c r="N1060" s="18"/>
      <c r="O1060" s="19" t="s">
        <v>3051</v>
      </c>
      <c r="P1060" s="19" t="s">
        <v>380</v>
      </c>
      <c r="Q1060" s="18"/>
      <c r="R1060" s="21" t="s">
        <v>381</v>
      </c>
      <c r="S1060" s="21">
        <v>18</v>
      </c>
      <c r="T1060" s="22" t="s">
        <v>7810</v>
      </c>
      <c r="U1060" s="23">
        <v>45118</v>
      </c>
      <c r="V1060" s="21" t="str">
        <f>IF(U1060="","",IF(U1060="TBD","TBD",IF(U1060="N/A","N/A","W"&amp;TEXT(WEEKNUM(U1060,21),"00")&amp;" "&amp;YEAR(U1060))))</f>
        <v>W28 2023</v>
      </c>
      <c r="W1060" s="23">
        <v>45152</v>
      </c>
      <c r="X1060" s="23"/>
      <c r="Y1060" s="23" t="str">
        <f>IF(X1060="","",IF(X1060="TBD","TBD",IF(X1060="N/A","N/A","W"&amp;TEXT(WEEKNUM(X1060,21),"00")&amp;" "&amp;YEAR(X1060))))</f>
        <v/>
      </c>
      <c r="Z1060" s="23"/>
      <c r="AA1060" s="23"/>
      <c r="AB1060" s="24">
        <f>+IF(Z1060="",0,AA1060-Z1060)</f>
        <v>0</v>
      </c>
      <c r="AC1060" s="21" t="s">
        <v>324</v>
      </c>
      <c r="AD1060" s="21">
        <v>0</v>
      </c>
      <c r="AE1060" s="23">
        <v>45156</v>
      </c>
      <c r="AF1060" s="25" t="str">
        <f>IF(AE1060="","",IF(AE1060="TBD","TBD",IF(AE1060="N/A","N/A","W"&amp;TEXT(WEEKNUM(AE1060,21),"00")&amp;" "&amp;YEAR(AE1060))))</f>
        <v>W33 2023</v>
      </c>
      <c r="AG1060" s="21" t="s">
        <v>324</v>
      </c>
      <c r="AH1060" s="21"/>
      <c r="AI1060" s="23">
        <v>45174</v>
      </c>
      <c r="AJ1060" s="25" t="str">
        <f>IF(AI1060="","",IF(AI1060="TBD","TBD",IF(AI1060="N/A","N/A","W"&amp;TEXT(WEEKNUM(AI1060,21),"00")&amp;" "&amp;YEAR(AI1060))))</f>
        <v>W36 2023</v>
      </c>
      <c r="AK1060" s="21" t="s">
        <v>324</v>
      </c>
      <c r="AL1060" s="21"/>
      <c r="AM1060" s="23">
        <v>45142</v>
      </c>
      <c r="AN1060" s="25" t="str">
        <f>IF(AM1060="","",IF(AM1060="TBD","TBD",IF(AM1060="N/A","N/A","W"&amp;TEXT(WEEKNUM(AM1060,21),"00")&amp;" "&amp;YEAR(AM1060))))</f>
        <v>W31 2023</v>
      </c>
      <c r="AO1060" s="21" t="s">
        <v>324</v>
      </c>
      <c r="AP1060" s="21"/>
      <c r="AQ1060" s="23">
        <v>45141</v>
      </c>
      <c r="AR1060" s="25" t="str">
        <f>IF(AQ1060="","",IF(AQ1060="TBD","TBD",IF(AQ1060="N/A","N/A","W"&amp;TEXT(WEEKNUM(AQ1060,21),"00")&amp;" "&amp;YEAR(AQ1060))))</f>
        <v>W31 2023</v>
      </c>
      <c r="AS1060" s="21"/>
      <c r="AT1060" s="21"/>
      <c r="AU1060" s="23"/>
      <c r="AV1060" s="25" t="s">
        <v>252</v>
      </c>
      <c r="AW1060" s="23">
        <v>45177</v>
      </c>
      <c r="AX1060" s="25" t="str">
        <f>IF(AW1060="","",IF(AW1060="TBD","TBD",IF(AW1060="N/A","N/A","W"&amp;TEXT(WEEKNUM(AW1060,21),"00")&amp;" "&amp;YEAR(AW1060))))</f>
        <v>W36 2023</v>
      </c>
      <c r="AY1060" s="21" t="s">
        <v>327</v>
      </c>
      <c r="AZ1060" s="21" t="s">
        <v>328</v>
      </c>
      <c r="BA1060" s="21" t="s">
        <v>329</v>
      </c>
      <c r="BB1060" s="23">
        <v>45296</v>
      </c>
      <c r="BC1060" s="23"/>
      <c r="BD1060" s="23">
        <v>45299</v>
      </c>
      <c r="BE1060" s="25" t="str">
        <f>IF(BD1060="","",IF(BD1060="TBD","TBD",IF(BD1060="N/A","N/A","W"&amp;TEXT(WEEKNUM(BD1060,21),"00")&amp;" "&amp;YEAR(BD1060))))</f>
        <v>W02 2024</v>
      </c>
      <c r="BF1060" s="23">
        <v>45303</v>
      </c>
      <c r="BG1060" s="25" t="str">
        <f>IF(BF1060="","",IF(BF1060="TBD","TBD",IF(BF1060="N/A","N/A","W"&amp;TEXT(WEEKNUM(BF1060,21),"00")&amp;" "&amp;YEAR(BF1060))))</f>
        <v>W02 2024</v>
      </c>
      <c r="BH1060" s="24">
        <f>+IF(BF1060="",0,(BF1060-BD1060))</f>
        <v>4</v>
      </c>
      <c r="BI1060" s="26" t="s">
        <v>330</v>
      </c>
      <c r="BJ1060" s="26" t="s">
        <v>7811</v>
      </c>
      <c r="BK1060" s="27">
        <v>45306</v>
      </c>
      <c r="BL1060" s="25" t="str">
        <f>IF(BK1060="","",IF(BK1060="TBD","TBD",IF(BK1060="N/A","N/A","W"&amp;TEXT(WEEKNUM(BK1060,21),"00")&amp;" "&amp;YEAR(BK1060))))</f>
        <v>W03 2024</v>
      </c>
      <c r="BM1060" s="21" t="s">
        <v>330</v>
      </c>
      <c r="BN1060" s="124" t="s">
        <v>7812</v>
      </c>
      <c r="BO1060" s="23"/>
      <c r="BP1060" s="25" t="str">
        <f>IF(BO1060="","",IF(BO1060="TBD","TBD",IF(BO1060="N/A","N/A","W"&amp;TEXT(WEEKNUM(BO1060,21),"00")&amp;" "&amp;YEAR(BO1060))))</f>
        <v/>
      </c>
      <c r="BQ1060" s="21" t="s">
        <v>330</v>
      </c>
      <c r="BR1060" s="21" t="s">
        <v>7813</v>
      </c>
      <c r="BS1060" s="334">
        <v>45310</v>
      </c>
      <c r="BT1060" s="25" t="str">
        <f t="shared" si="55"/>
        <v>W03 2024</v>
      </c>
      <c r="BU1060" s="21" t="s">
        <v>330</v>
      </c>
      <c r="BV1060" s="22" t="s">
        <v>7814</v>
      </c>
      <c r="BW1060" s="347">
        <v>45299</v>
      </c>
      <c r="BX1060" s="25" t="str">
        <f t="shared" si="56"/>
        <v>W02 2024</v>
      </c>
      <c r="BY1060" s="67">
        <v>45310</v>
      </c>
      <c r="BZ1060" s="25" t="str">
        <f>IF(BY1060="","",IF(BY1060="TBD","TBD",IF(BY1060="N/A","N/A","W"&amp;TEXT(WEEKNUM(BY1060,21),"00")&amp;" "&amp;YEAR(BY1060))))</f>
        <v>W03 2024</v>
      </c>
      <c r="CA1060" s="22" t="s">
        <v>335</v>
      </c>
      <c r="CB1060" s="21" t="s">
        <v>336</v>
      </c>
      <c r="CC1060" s="21" t="s">
        <v>336</v>
      </c>
      <c r="CD1060" s="21" t="s">
        <v>338</v>
      </c>
      <c r="CE1060" s="23" t="s">
        <v>3071</v>
      </c>
      <c r="CF1060" s="23">
        <v>45441</v>
      </c>
      <c r="CG1060" s="23"/>
      <c r="CH1060" s="23">
        <v>45442</v>
      </c>
      <c r="CI1060" s="25" t="str">
        <f>IF(CH1060="","",IF(CH1060="TBD","TBD",IF(CH1060="N/A","N/A","W"&amp;TEXT(WEEKNUM(CH1060,21),"00")&amp;" "&amp;YEAR(CH1060))))</f>
        <v>W22 2024</v>
      </c>
      <c r="CJ1060" s="23">
        <v>45450</v>
      </c>
      <c r="CK1060" s="25" t="str">
        <f>IF(CJ1060="","",IF(CJ1060="TBD","TBD",IF(CJ1060="N/A","N/A","W"&amp;TEXT(WEEKNUM(CJ1060,21),"00")&amp;" "&amp;YEAR(CJ1060))))</f>
        <v>W23 2024</v>
      </c>
      <c r="CL1060" s="24">
        <f>+IF(CJ1060="",0,(CJ1060-CH1060))</f>
        <v>8</v>
      </c>
      <c r="CM1060" s="21" t="s">
        <v>388</v>
      </c>
      <c r="CN1060" s="21" t="s">
        <v>7815</v>
      </c>
      <c r="CO1060" s="23">
        <v>45446</v>
      </c>
      <c r="CP1060" s="25" t="str">
        <f>IF(CO1060="","",IF(CO1060="TBD","TBD",IF(CO1060="N/A","N/A","W"&amp;TEXT(WEEKNUM(CO1060,21),"00")&amp;" "&amp;YEAR(CO1060))))</f>
        <v>W23 2024</v>
      </c>
      <c r="CQ1060" s="23" t="s">
        <v>339</v>
      </c>
      <c r="CR1060" s="23" t="s">
        <v>399</v>
      </c>
      <c r="CS1060" s="23">
        <v>45447</v>
      </c>
      <c r="CT1060" s="25" t="str">
        <f>IF(CS1060="","",IF(CS1060="TBD","TBD",IF(CS1060="N/A","N/A","W"&amp;TEXT(WEEKNUM(CS1060,21),"00")&amp;" "&amp;YEAR(CS1060))))</f>
        <v>W23 2024</v>
      </c>
      <c r="CU1060" s="21" t="s">
        <v>339</v>
      </c>
      <c r="CV1060" s="21" t="s">
        <v>7816</v>
      </c>
      <c r="CW1060" s="23">
        <v>45446</v>
      </c>
      <c r="CX1060" s="25" t="str">
        <f>IF(CW1060="","",IF(CW1060="TBD","TBD",IF(CW1060="N/A","N/A","W"&amp;TEXT(WEEKNUM(CW1060,21),"00")&amp;" "&amp;YEAR(CW1060))))</f>
        <v>W23 2024</v>
      </c>
      <c r="CY1060" s="21" t="s">
        <v>339</v>
      </c>
      <c r="CZ1060" s="21" t="s">
        <v>7816</v>
      </c>
      <c r="DA1060" s="23">
        <v>45446</v>
      </c>
      <c r="DB1060" s="25" t="str">
        <f>IF(DA1060="","",IF(DA1060="TBD","TBD",IF(DA1060="N/A","N/A","W"&amp;TEXT(WEEKNUM(DA1060,21),"00")&amp;" "&amp;YEAR(DA1060))))</f>
        <v>W23 2024</v>
      </c>
      <c r="DC1060" s="23">
        <v>45448</v>
      </c>
      <c r="DD1060" s="25" t="str">
        <f>IF(DC1060="","",IF(DC1060="TBD","TBD",IF(DC1060="N/A","N/A","W"&amp;TEXT(WEEKNUM(DC1060,21),"00")&amp;" "&amp;YEAR(DC1060))))</f>
        <v>W23 2024</v>
      </c>
      <c r="DE1060" s="21" t="s">
        <v>392</v>
      </c>
      <c r="DF1060" s="23"/>
      <c r="DG1060" s="21" t="s">
        <v>259</v>
      </c>
      <c r="DH1060" s="21">
        <v>0</v>
      </c>
      <c r="DI1060" s="18"/>
      <c r="DJ1060" s="18"/>
      <c r="DK1060" s="21" t="s">
        <v>296</v>
      </c>
      <c r="DL1060" s="21" t="s">
        <v>1501</v>
      </c>
      <c r="DM1060" s="21"/>
      <c r="DN1060" s="23">
        <v>45664</v>
      </c>
      <c r="DO1060" s="23"/>
      <c r="DP1060" s="23"/>
      <c r="DQ1060" s="23" t="s">
        <v>262</v>
      </c>
      <c r="DR1060" s="23"/>
      <c r="DS1060" s="23">
        <v>45701</v>
      </c>
      <c r="DT1060" s="23" t="s">
        <v>502</v>
      </c>
      <c r="DU1060" s="23">
        <v>45450</v>
      </c>
      <c r="DV1060" s="23">
        <v>45684</v>
      </c>
      <c r="DW1060" s="23" t="s">
        <v>342</v>
      </c>
      <c r="DX1060" s="23"/>
      <c r="DY1060" s="18"/>
      <c r="DZ1060" s="18"/>
      <c r="EA1060" s="18" t="s">
        <v>7610</v>
      </c>
      <c r="EB1060" s="21" t="s">
        <v>41</v>
      </c>
      <c r="EC1060" s="18" t="s">
        <v>234</v>
      </c>
      <c r="ED1060" s="18"/>
      <c r="EE1060" s="18"/>
      <c r="EF1060" s="55"/>
      <c r="EG1060" s="55"/>
      <c r="EH1060" s="18"/>
      <c r="EI1060" s="18">
        <v>0</v>
      </c>
      <c r="EJ1060" s="29" t="str">
        <f>K1060&amp;AY1060&amp;CA1060&amp;DE1060&amp;DT1060&amp;DW1060</f>
        <v>VigenteTSS Aprobado 4GIng Aprobada 4GAs Built Aprobado con Observaciones 4GIntegradoOn Air</v>
      </c>
    </row>
    <row r="1061" spans="1:140" ht="12" hidden="1" customHeight="1">
      <c r="A1061" s="30" t="str">
        <f>IFERROR(IF(VLOOKUP(B1061,SEARCH!A:A,1,0)=B1061,"OK",""),"")</f>
        <v/>
      </c>
      <c r="B1061" s="31" t="s">
        <v>7817</v>
      </c>
      <c r="C1061" s="15" t="s">
        <v>7818</v>
      </c>
      <c r="D1061" s="16">
        <v>14</v>
      </c>
      <c r="E1061" s="16">
        <v>-39.862000000000002</v>
      </c>
      <c r="F1061" s="16">
        <v>-72.794600000000003</v>
      </c>
      <c r="G1061" s="16" t="s">
        <v>704</v>
      </c>
      <c r="H1061" s="16" t="s">
        <v>710</v>
      </c>
      <c r="I1061" s="16" t="s">
        <v>7819</v>
      </c>
      <c r="J1061" s="16" t="s">
        <v>379</v>
      </c>
      <c r="K1061" s="17" t="s">
        <v>319</v>
      </c>
      <c r="L1061" s="16" t="s">
        <v>247</v>
      </c>
      <c r="M1061" s="103" t="s">
        <v>320</v>
      </c>
      <c r="N1061" s="18"/>
      <c r="O1061" s="19" t="s">
        <v>3051</v>
      </c>
      <c r="P1061" s="19" t="s">
        <v>380</v>
      </c>
      <c r="Q1061" s="18"/>
      <c r="R1061" s="21" t="s">
        <v>322</v>
      </c>
      <c r="S1061" s="21">
        <v>15</v>
      </c>
      <c r="T1061" s="22" t="s">
        <v>7820</v>
      </c>
      <c r="U1061" s="23">
        <v>45118</v>
      </c>
      <c r="V1061" s="21" t="str">
        <f>IF(U1061="","",IF(U1061="TBD","TBD",IF(U1061="N/A","N/A","W"&amp;TEXT(WEEKNUM(U1061,21),"00")&amp;" "&amp;YEAR(U1061))))</f>
        <v>W28 2023</v>
      </c>
      <c r="W1061" s="23">
        <v>44999</v>
      </c>
      <c r="X1061" s="23"/>
      <c r="Y1061" s="23" t="str">
        <f>IF(X1061="","",IF(X1061="TBD","TBD",IF(X1061="N/A","N/A","W"&amp;TEXT(WEEKNUM(X1061,21),"00")&amp;" "&amp;YEAR(X1061))))</f>
        <v/>
      </c>
      <c r="Z1061" s="23"/>
      <c r="AA1061" s="23"/>
      <c r="AB1061" s="24">
        <f>+IF(Z1061="",0,AA1061-Z1061)</f>
        <v>0</v>
      </c>
      <c r="AC1061" s="21" t="s">
        <v>324</v>
      </c>
      <c r="AD1061" s="21">
        <v>0</v>
      </c>
      <c r="AE1061" s="23">
        <v>44999</v>
      </c>
      <c r="AF1061" s="25" t="str">
        <f>IF(AE1061="","",IF(AE1061="TBD","TBD",IF(AE1061="N/A","N/A","W"&amp;TEXT(WEEKNUM(AE1061,21),"00")&amp;" "&amp;YEAR(AE1061))))</f>
        <v>W11 2023</v>
      </c>
      <c r="AG1061" s="21" t="s">
        <v>324</v>
      </c>
      <c r="AH1061" s="21"/>
      <c r="AI1061" s="23">
        <v>45050</v>
      </c>
      <c r="AJ1061" s="25" t="str">
        <f>IF(AI1061="","",IF(AI1061="TBD","TBD",IF(AI1061="N/A","N/A","W"&amp;TEXT(WEEKNUM(AI1061,21),"00")&amp;" "&amp;YEAR(AI1061))))</f>
        <v>W18 2023</v>
      </c>
      <c r="AK1061" s="21" t="s">
        <v>324</v>
      </c>
      <c r="AL1061" s="21"/>
      <c r="AM1061" s="23">
        <v>45002</v>
      </c>
      <c r="AN1061" s="25" t="str">
        <f>IF(AM1061="","",IF(AM1061="TBD","TBD",IF(AM1061="N/A","N/A","W"&amp;TEXT(WEEKNUM(AM1061,21),"00")&amp;" "&amp;YEAR(AM1061))))</f>
        <v>W11 2023</v>
      </c>
      <c r="AO1061" s="21" t="s">
        <v>324</v>
      </c>
      <c r="AP1061" s="21"/>
      <c r="AQ1061" s="23">
        <v>45070</v>
      </c>
      <c r="AR1061" s="25" t="str">
        <f>IF(AQ1061="","",IF(AQ1061="TBD","TBD",IF(AQ1061="N/A","N/A","W"&amp;TEXT(WEEKNUM(AQ1061,21),"00")&amp;" "&amp;YEAR(AQ1061))))</f>
        <v>W21 2023</v>
      </c>
      <c r="AS1061" s="21"/>
      <c r="AT1061" s="21"/>
      <c r="AU1061" s="23"/>
      <c r="AV1061" s="25" t="s">
        <v>252</v>
      </c>
      <c r="AW1061" s="23">
        <v>45070</v>
      </c>
      <c r="AX1061" s="25" t="str">
        <f>IF(AW1061="","",IF(AW1061="TBD","TBD",IF(AW1061="N/A","N/A","W"&amp;TEXT(WEEKNUM(AW1061,21),"00")&amp;" "&amp;YEAR(AW1061))))</f>
        <v>W21 2023</v>
      </c>
      <c r="AY1061" s="21" t="s">
        <v>327</v>
      </c>
      <c r="AZ1061" s="21" t="s">
        <v>328</v>
      </c>
      <c r="BA1061" s="21" t="s">
        <v>329</v>
      </c>
      <c r="BB1061" s="23">
        <v>45217</v>
      </c>
      <c r="BC1061" s="23">
        <v>45296</v>
      </c>
      <c r="BD1061" s="23">
        <v>45299</v>
      </c>
      <c r="BE1061" s="25" t="str">
        <f>IF(BD1061="","",IF(BD1061="TBD","TBD",IF(BD1061="N/A","N/A","W"&amp;TEXT(WEEKNUM(BD1061,21),"00")&amp;" "&amp;YEAR(BD1061))))</f>
        <v>W02 2024</v>
      </c>
      <c r="BF1061" s="23">
        <v>45303</v>
      </c>
      <c r="BG1061" s="25" t="str">
        <f>IF(BF1061="","",IF(BF1061="TBD","TBD",IF(BF1061="N/A","N/A","W"&amp;TEXT(WEEKNUM(BF1061,21),"00")&amp;" "&amp;YEAR(BF1061))))</f>
        <v>W02 2024</v>
      </c>
      <c r="BH1061" s="24">
        <f>+IF(BF1061="",0,(BF1061-BD1061))</f>
        <v>4</v>
      </c>
      <c r="BI1061" s="26" t="s">
        <v>330</v>
      </c>
      <c r="BJ1061" s="26" t="s">
        <v>7821</v>
      </c>
      <c r="BK1061" s="27">
        <v>45306</v>
      </c>
      <c r="BL1061" s="25" t="str">
        <f>IF(BK1061="","",IF(BK1061="TBD","TBD",IF(BK1061="N/A","N/A","W"&amp;TEXT(WEEKNUM(BK1061,21),"00")&amp;" "&amp;YEAR(BK1061))))</f>
        <v>W03 2024</v>
      </c>
      <c r="BM1061" s="21" t="s">
        <v>330</v>
      </c>
      <c r="BN1061" s="124"/>
      <c r="BO1061" s="23">
        <v>45245</v>
      </c>
      <c r="BP1061" s="25" t="str">
        <f>IF(BO1061="","",IF(BO1061="TBD","TBD",IF(BO1061="N/A","N/A","W"&amp;TEXT(WEEKNUM(BO1061,21),"00")&amp;" "&amp;YEAR(BO1061))))</f>
        <v>W46 2023</v>
      </c>
      <c r="BQ1061" s="21" t="s">
        <v>330</v>
      </c>
      <c r="BR1061" s="21" t="s">
        <v>7822</v>
      </c>
      <c r="BS1061" s="334">
        <v>45287</v>
      </c>
      <c r="BT1061" s="25" t="str">
        <f t="shared" si="55"/>
        <v>W52 2023</v>
      </c>
      <c r="BU1061" s="21" t="s">
        <v>330</v>
      </c>
      <c r="BV1061" s="22" t="s">
        <v>7823</v>
      </c>
      <c r="BW1061" s="347">
        <v>45272</v>
      </c>
      <c r="BX1061" s="25" t="str">
        <f t="shared" si="56"/>
        <v>W50 2023</v>
      </c>
      <c r="BY1061" s="67">
        <v>45306</v>
      </c>
      <c r="BZ1061" s="25" t="str">
        <f>IF(BY1061="","",IF(BY1061="TBD","TBD",IF(BY1061="N/A","N/A","W"&amp;TEXT(WEEKNUM(BY1061,21),"00")&amp;" "&amp;YEAR(BY1061))))</f>
        <v>W03 2024</v>
      </c>
      <c r="CA1061" s="22" t="s">
        <v>335</v>
      </c>
      <c r="CB1061" s="21" t="s">
        <v>336</v>
      </c>
      <c r="CC1061" s="21" t="s">
        <v>336</v>
      </c>
      <c r="CD1061" s="21" t="s">
        <v>338</v>
      </c>
      <c r="CE1061" s="23" t="s">
        <v>7626</v>
      </c>
      <c r="CF1061" s="23">
        <v>45441</v>
      </c>
      <c r="CG1061" s="23"/>
      <c r="CH1061" s="23">
        <v>45442</v>
      </c>
      <c r="CI1061" s="25" t="str">
        <f>IF(CH1061="","",IF(CH1061="TBD","TBD",IF(CH1061="N/A","N/A","W"&amp;TEXT(WEEKNUM(CH1061,21),"00")&amp;" "&amp;YEAR(CH1061))))</f>
        <v>W22 2024</v>
      </c>
      <c r="CJ1061" s="23">
        <v>45450</v>
      </c>
      <c r="CK1061" s="25" t="str">
        <f>IF(CJ1061="","",IF(CJ1061="TBD","TBD",IF(CJ1061="N/A","N/A","W"&amp;TEXT(WEEKNUM(CJ1061,21),"00")&amp;" "&amp;YEAR(CJ1061))))</f>
        <v>W23 2024</v>
      </c>
      <c r="CL1061" s="24">
        <f>+IF(CJ1061="",0,(CJ1061-CH1061))</f>
        <v>8</v>
      </c>
      <c r="CM1061" s="21" t="s">
        <v>388</v>
      </c>
      <c r="CN1061" s="21" t="s">
        <v>7824</v>
      </c>
      <c r="CO1061" s="23">
        <v>45446</v>
      </c>
      <c r="CP1061" s="25" t="str">
        <f>IF(CO1061="","",IF(CO1061="TBD","TBD",IF(CO1061="N/A","N/A","W"&amp;TEXT(WEEKNUM(CO1061,21),"00")&amp;" "&amp;YEAR(CO1061))))</f>
        <v>W23 2024</v>
      </c>
      <c r="CQ1061" s="23" t="s">
        <v>339</v>
      </c>
      <c r="CR1061" s="23" t="s">
        <v>399</v>
      </c>
      <c r="CS1061" s="23">
        <v>45447</v>
      </c>
      <c r="CT1061" s="25" t="str">
        <f>IF(CS1061="","",IF(CS1061="TBD","TBD",IF(CS1061="N/A","N/A","W"&amp;TEXT(WEEKNUM(CS1061,21),"00")&amp;" "&amp;YEAR(CS1061))))</f>
        <v>W23 2024</v>
      </c>
      <c r="CU1061" s="21" t="s">
        <v>339</v>
      </c>
      <c r="CV1061" s="21" t="s">
        <v>7825</v>
      </c>
      <c r="CW1061" s="23">
        <v>45446</v>
      </c>
      <c r="CX1061" s="25" t="str">
        <f>IF(CW1061="","",IF(CW1061="TBD","TBD",IF(CW1061="N/A","N/A","W"&amp;TEXT(WEEKNUM(CW1061,21),"00")&amp;" "&amp;YEAR(CW1061))))</f>
        <v>W23 2024</v>
      </c>
      <c r="CY1061" s="21" t="s">
        <v>339</v>
      </c>
      <c r="CZ1061" s="21" t="s">
        <v>7825</v>
      </c>
      <c r="DA1061" s="23">
        <v>45446</v>
      </c>
      <c r="DB1061" s="25" t="str">
        <f>IF(DA1061="","",IF(DA1061="TBD","TBD",IF(DA1061="N/A","N/A","W"&amp;TEXT(WEEKNUM(DA1061,21),"00")&amp;" "&amp;YEAR(DA1061))))</f>
        <v>W23 2024</v>
      </c>
      <c r="DC1061" s="23">
        <v>45448</v>
      </c>
      <c r="DD1061" s="25" t="str">
        <f>IF(DC1061="","",IF(DC1061="TBD","TBD",IF(DC1061="N/A","N/A","W"&amp;TEXT(WEEKNUM(DC1061,21),"00")&amp;" "&amp;YEAR(DC1061))))</f>
        <v>W23 2024</v>
      </c>
      <c r="DE1061" s="21" t="s">
        <v>392</v>
      </c>
      <c r="DF1061" s="23"/>
      <c r="DG1061" s="21" t="s">
        <v>259</v>
      </c>
      <c r="DH1061" s="21">
        <v>0</v>
      </c>
      <c r="DI1061" s="18"/>
      <c r="DJ1061" s="18"/>
      <c r="DK1061" s="21" t="s">
        <v>296</v>
      </c>
      <c r="DL1061" s="21" t="s">
        <v>1501</v>
      </c>
      <c r="DM1061" s="21"/>
      <c r="DN1061" s="23">
        <v>45668</v>
      </c>
      <c r="DO1061" s="23"/>
      <c r="DP1061" s="23"/>
      <c r="DQ1061" s="23" t="s">
        <v>262</v>
      </c>
      <c r="DR1061" s="23"/>
      <c r="DS1061" s="23">
        <v>45702</v>
      </c>
      <c r="DT1061" s="23" t="s">
        <v>502</v>
      </c>
      <c r="DU1061" s="23">
        <v>45450</v>
      </c>
      <c r="DV1061" s="23">
        <v>45679</v>
      </c>
      <c r="DW1061" s="23" t="s">
        <v>342</v>
      </c>
      <c r="DX1061" s="23"/>
      <c r="DY1061" s="18"/>
      <c r="DZ1061" s="18"/>
      <c r="EA1061" s="18" t="s">
        <v>7610</v>
      </c>
      <c r="EB1061" s="21" t="s">
        <v>41</v>
      </c>
      <c r="EC1061" s="18" t="s">
        <v>234</v>
      </c>
      <c r="ED1061" s="18"/>
      <c r="EE1061" s="18"/>
      <c r="EF1061" s="55"/>
      <c r="EG1061" s="55"/>
      <c r="EH1061" s="18"/>
      <c r="EI1061" s="18">
        <v>0</v>
      </c>
      <c r="EJ1061" s="29" t="str">
        <f>K1061&amp;AY1061&amp;CA1061&amp;DE1061&amp;DT1061&amp;DW1061</f>
        <v>VigenteTSS Aprobado 4GIng Aprobada 4GAs Built Aprobado con Observaciones 4GIntegradoOn Air</v>
      </c>
    </row>
    <row r="1062" spans="1:140" ht="12" hidden="1" customHeight="1">
      <c r="A1062" s="30" t="str">
        <f>IFERROR(IF(VLOOKUP(B1062,SEARCH!A:A,1,0)=B1062,"OK",""),"")</f>
        <v/>
      </c>
      <c r="B1062" s="31" t="s">
        <v>7826</v>
      </c>
      <c r="C1062" s="15" t="s">
        <v>7827</v>
      </c>
      <c r="D1062" s="16">
        <v>16</v>
      </c>
      <c r="E1062" s="16">
        <v>-36.737139999999997</v>
      </c>
      <c r="F1062" s="16">
        <v>-72.456090000000003</v>
      </c>
      <c r="G1062" s="16" t="s">
        <v>286</v>
      </c>
      <c r="H1062" s="16" t="s">
        <v>2879</v>
      </c>
      <c r="I1062" s="16" t="s">
        <v>7828</v>
      </c>
      <c r="J1062" s="16" t="s">
        <v>379</v>
      </c>
      <c r="K1062" s="17" t="s">
        <v>319</v>
      </c>
      <c r="L1062" s="16" t="s">
        <v>247</v>
      </c>
      <c r="M1062" s="103" t="s">
        <v>320</v>
      </c>
      <c r="N1062" s="18"/>
      <c r="O1062" s="19" t="s">
        <v>3051</v>
      </c>
      <c r="P1062" s="19" t="s">
        <v>380</v>
      </c>
      <c r="Q1062" s="18"/>
      <c r="R1062" s="21" t="s">
        <v>322</v>
      </c>
      <c r="S1062" s="21">
        <v>24</v>
      </c>
      <c r="T1062" s="22" t="s">
        <v>7829</v>
      </c>
      <c r="U1062" s="23">
        <v>45118</v>
      </c>
      <c r="V1062" s="21" t="str">
        <f>IF(U1062="","",IF(U1062="TBD","TBD",IF(U1062="N/A","N/A","W"&amp;TEXT(WEEKNUM(U1062,21),"00")&amp;" "&amp;YEAR(U1062))))</f>
        <v>W28 2023</v>
      </c>
      <c r="W1062" s="23">
        <v>45105</v>
      </c>
      <c r="X1062" s="23"/>
      <c r="Y1062" s="23" t="str">
        <f>IF(X1062="","",IF(X1062="TBD","TBD",IF(X1062="N/A","N/A","W"&amp;TEXT(WEEKNUM(X1062,21),"00")&amp;" "&amp;YEAR(X1062))))</f>
        <v/>
      </c>
      <c r="Z1062" s="23"/>
      <c r="AA1062" s="23"/>
      <c r="AB1062" s="24">
        <f>+IF(Z1062="",0,AA1062-Z1062)</f>
        <v>0</v>
      </c>
      <c r="AC1062" s="21" t="s">
        <v>324</v>
      </c>
      <c r="AD1062" s="21">
        <v>0</v>
      </c>
      <c r="AE1062" s="23">
        <v>45100</v>
      </c>
      <c r="AF1062" s="25" t="str">
        <f>IF(AE1062="","",IF(AE1062="TBD","TBD",IF(AE1062="N/A","N/A","W"&amp;TEXT(WEEKNUM(AE1062,21),"00")&amp;" "&amp;YEAR(AE1062))))</f>
        <v>W25 2023</v>
      </c>
      <c r="AG1062" s="21" t="s">
        <v>324</v>
      </c>
      <c r="AH1062" s="21"/>
      <c r="AI1062" s="23">
        <v>45105</v>
      </c>
      <c r="AJ1062" s="25" t="str">
        <f>IF(AI1062="","",IF(AI1062="TBD","TBD",IF(AI1062="N/A","N/A","W"&amp;TEXT(WEEKNUM(AI1062,21),"00")&amp;" "&amp;YEAR(AI1062))))</f>
        <v>W26 2023</v>
      </c>
      <c r="AK1062" s="21" t="s">
        <v>324</v>
      </c>
      <c r="AL1062" s="21"/>
      <c r="AM1062" s="23">
        <v>45154</v>
      </c>
      <c r="AN1062" s="25" t="str">
        <f>IF(AM1062="","",IF(AM1062="TBD","TBD",IF(AM1062="N/A","N/A","W"&amp;TEXT(WEEKNUM(AM1062,21),"00")&amp;" "&amp;YEAR(AM1062))))</f>
        <v>W33 2023</v>
      </c>
      <c r="AO1062" s="21" t="s">
        <v>324</v>
      </c>
      <c r="AP1062" s="21"/>
      <c r="AQ1062" s="23">
        <v>45105</v>
      </c>
      <c r="AR1062" s="25" t="str">
        <f>IF(AQ1062="","",IF(AQ1062="TBD","TBD",IF(AQ1062="N/A","N/A","W"&amp;TEXT(WEEKNUM(AQ1062,21),"00")&amp;" "&amp;YEAR(AQ1062))))</f>
        <v>W26 2023</v>
      </c>
      <c r="AS1062" s="21"/>
      <c r="AT1062" s="21"/>
      <c r="AU1062" s="23"/>
      <c r="AV1062" s="25" t="s">
        <v>252</v>
      </c>
      <c r="AW1062" s="23">
        <v>45154</v>
      </c>
      <c r="AX1062" s="25" t="str">
        <f>IF(AW1062="","",IF(AW1062="TBD","TBD",IF(AW1062="N/A","N/A","W"&amp;TEXT(WEEKNUM(AW1062,21),"00")&amp;" "&amp;YEAR(AW1062))))</f>
        <v>W33 2023</v>
      </c>
      <c r="AY1062" s="21" t="s">
        <v>327</v>
      </c>
      <c r="AZ1062" s="21" t="s">
        <v>328</v>
      </c>
      <c r="BA1062" s="21" t="s">
        <v>329</v>
      </c>
      <c r="BB1062" s="23">
        <v>45296</v>
      </c>
      <c r="BC1062" s="23"/>
      <c r="BD1062" s="23">
        <v>45299</v>
      </c>
      <c r="BE1062" s="25" t="str">
        <f>IF(BD1062="","",IF(BD1062="TBD","TBD",IF(BD1062="N/A","N/A","W"&amp;TEXT(WEEKNUM(BD1062,21),"00")&amp;" "&amp;YEAR(BD1062))))</f>
        <v>W02 2024</v>
      </c>
      <c r="BF1062" s="23">
        <v>45303</v>
      </c>
      <c r="BG1062" s="25" t="str">
        <f>IF(BF1062="","",IF(BF1062="TBD","TBD",IF(BF1062="N/A","N/A","W"&amp;TEXT(WEEKNUM(BF1062,21),"00")&amp;" "&amp;YEAR(BF1062))))</f>
        <v>W02 2024</v>
      </c>
      <c r="BH1062" s="24">
        <f>+IF(BF1062="",0,(BF1062-BD1062))</f>
        <v>4</v>
      </c>
      <c r="BI1062" s="26" t="s">
        <v>330</v>
      </c>
      <c r="BJ1062" s="26" t="s">
        <v>7830</v>
      </c>
      <c r="BK1062" s="27">
        <v>45306</v>
      </c>
      <c r="BL1062" s="25" t="str">
        <f>IF(BK1062="","",IF(BK1062="TBD","TBD",IF(BK1062="N/A","N/A","W"&amp;TEXT(WEEKNUM(BK1062,21),"00")&amp;" "&amp;YEAR(BK1062))))</f>
        <v>W03 2024</v>
      </c>
      <c r="BM1062" s="21" t="s">
        <v>330</v>
      </c>
      <c r="BN1062" s="124" t="s">
        <v>7831</v>
      </c>
      <c r="BO1062" s="23"/>
      <c r="BP1062" s="25" t="str">
        <f>IF(BO1062="","",IF(BO1062="TBD","TBD",IF(BO1062="N/A","N/A","W"&amp;TEXT(WEEKNUM(BO1062,21),"00")&amp;" "&amp;YEAR(BO1062))))</f>
        <v/>
      </c>
      <c r="BQ1062" s="21" t="s">
        <v>330</v>
      </c>
      <c r="BR1062" s="21" t="s">
        <v>7832</v>
      </c>
      <c r="BS1062" s="334">
        <v>45310</v>
      </c>
      <c r="BT1062" s="25" t="str">
        <f t="shared" si="55"/>
        <v>W03 2024</v>
      </c>
      <c r="BU1062" s="21" t="s">
        <v>330</v>
      </c>
      <c r="BV1062" s="22" t="s">
        <v>7833</v>
      </c>
      <c r="BW1062" s="347">
        <v>45299</v>
      </c>
      <c r="BX1062" s="25" t="str">
        <f t="shared" si="56"/>
        <v>W02 2024</v>
      </c>
      <c r="BY1062" s="67">
        <v>45310</v>
      </c>
      <c r="BZ1062" s="25" t="str">
        <f>IF(BY1062="","",IF(BY1062="TBD","TBD",IF(BY1062="N/A","N/A","W"&amp;TEXT(WEEKNUM(BY1062,21),"00")&amp;" "&amp;YEAR(BY1062))))</f>
        <v>W03 2024</v>
      </c>
      <c r="CA1062" s="22" t="s">
        <v>335</v>
      </c>
      <c r="CB1062" s="21" t="s">
        <v>336</v>
      </c>
      <c r="CC1062" s="21" t="s">
        <v>336</v>
      </c>
      <c r="CD1062" s="21" t="s">
        <v>338</v>
      </c>
      <c r="CE1062" s="23" t="s">
        <v>3071</v>
      </c>
      <c r="CF1062" s="23">
        <v>45363</v>
      </c>
      <c r="CG1062" s="23">
        <v>45401</v>
      </c>
      <c r="CH1062" s="23">
        <v>45363</v>
      </c>
      <c r="CI1062" s="25" t="str">
        <f>IF(CH1062="","",IF(CH1062="TBD","TBD",IF(CH1062="N/A","N/A","W"&amp;TEXT(WEEKNUM(CH1062,21),"00")&amp;" "&amp;YEAR(CH1062))))</f>
        <v>W11 2024</v>
      </c>
      <c r="CJ1062" s="23">
        <v>45371</v>
      </c>
      <c r="CK1062" s="25" t="str">
        <f>IF(CJ1062="","",IF(CJ1062="TBD","TBD",IF(CJ1062="N/A","N/A","W"&amp;TEXT(WEEKNUM(CJ1062,21),"00")&amp;" "&amp;YEAR(CJ1062))))</f>
        <v>W12 2024</v>
      </c>
      <c r="CL1062" s="24">
        <f>+IF(CJ1062="",0,(CJ1062-CH1062))</f>
        <v>8</v>
      </c>
      <c r="CM1062" s="21" t="s">
        <v>339</v>
      </c>
      <c r="CN1062" s="21" t="s">
        <v>7834</v>
      </c>
      <c r="CO1062" s="23">
        <v>45371</v>
      </c>
      <c r="CP1062" s="25" t="str">
        <f>IF(CO1062="","",IF(CO1062="TBD","TBD",IF(CO1062="N/A","N/A","W"&amp;TEXT(WEEKNUM(CO1062,21),"00")&amp;" "&amp;YEAR(CO1062))))</f>
        <v>W12 2024</v>
      </c>
      <c r="CQ1062" s="23" t="s">
        <v>339</v>
      </c>
      <c r="CR1062" s="23"/>
      <c r="CS1062" s="23">
        <v>45407</v>
      </c>
      <c r="CT1062" s="25" t="str">
        <f>IF(CS1062="","",IF(CS1062="TBD","TBD",IF(CS1062="N/A","N/A","W"&amp;TEXT(WEEKNUM(CS1062,21),"00")&amp;" "&amp;YEAR(CS1062))))</f>
        <v>W17 2024</v>
      </c>
      <c r="CU1062" s="21" t="s">
        <v>339</v>
      </c>
      <c r="CV1062" s="21"/>
      <c r="CW1062" s="23">
        <v>45404</v>
      </c>
      <c r="CX1062" s="25" t="str">
        <f>IF(CW1062="","",IF(CW1062="TBD","TBD",IF(CW1062="N/A","N/A","W"&amp;TEXT(WEEKNUM(CW1062,21),"00")&amp;" "&amp;YEAR(CW1062))))</f>
        <v>W17 2024</v>
      </c>
      <c r="CY1062" s="21" t="s">
        <v>339</v>
      </c>
      <c r="CZ1062" s="21"/>
      <c r="DA1062" s="23">
        <v>45404</v>
      </c>
      <c r="DB1062" s="25" t="str">
        <f>IF(DA1062="","",IF(DA1062="TBD","TBD",IF(DA1062="N/A","N/A","W"&amp;TEXT(WEEKNUM(DA1062,21),"00")&amp;" "&amp;YEAR(DA1062))))</f>
        <v>W17 2024</v>
      </c>
      <c r="DC1062" s="23">
        <v>45404</v>
      </c>
      <c r="DD1062" s="25" t="str">
        <f>IF(DC1062="","",IF(DC1062="TBD","TBD",IF(DC1062="N/A","N/A","W"&amp;TEXT(WEEKNUM(DC1062,21),"00")&amp;" "&amp;YEAR(DC1062))))</f>
        <v>W17 2024</v>
      </c>
      <c r="DE1062" s="21" t="s">
        <v>340</v>
      </c>
      <c r="DF1062" s="23"/>
      <c r="DG1062" s="21" t="s">
        <v>259</v>
      </c>
      <c r="DH1062" s="21">
        <v>0</v>
      </c>
      <c r="DI1062" s="18"/>
      <c r="DJ1062" s="18"/>
      <c r="DK1062" s="21" t="s">
        <v>296</v>
      </c>
      <c r="DL1062" s="21" t="s">
        <v>1501</v>
      </c>
      <c r="DM1062" s="21"/>
      <c r="DN1062" s="23">
        <v>45564</v>
      </c>
      <c r="DO1062" s="23"/>
      <c r="DP1062" s="23"/>
      <c r="DQ1062" s="23" t="s">
        <v>262</v>
      </c>
      <c r="DR1062" s="23"/>
      <c r="DS1062" s="23">
        <v>45590</v>
      </c>
      <c r="DT1062" s="23" t="s">
        <v>502</v>
      </c>
      <c r="DU1062" s="23">
        <v>45418</v>
      </c>
      <c r="DV1062" s="23">
        <v>45545</v>
      </c>
      <c r="DW1062" s="23" t="s">
        <v>342</v>
      </c>
      <c r="DX1062" s="23"/>
      <c r="DY1062" s="18"/>
      <c r="DZ1062" s="18"/>
      <c r="EA1062" s="18" t="s">
        <v>7610</v>
      </c>
      <c r="EB1062" s="21" t="s">
        <v>41</v>
      </c>
      <c r="EC1062" s="18" t="s">
        <v>234</v>
      </c>
      <c r="ED1062" s="18"/>
      <c r="EE1062" s="18"/>
      <c r="EF1062" s="55"/>
      <c r="EG1062" s="55"/>
      <c r="EH1062" s="18"/>
      <c r="EI1062" s="18">
        <v>0</v>
      </c>
      <c r="EJ1062" s="29" t="str">
        <f>K1062&amp;AY1062&amp;CA1062&amp;DE1062&amp;DT1062&amp;DW1062</f>
        <v>VigenteTSS Aprobado 4GIng Aprobada 4GAs Built Aprobado 4GIntegradoOn Air</v>
      </c>
    </row>
    <row r="1063" spans="1:140" ht="12" hidden="1" customHeight="1">
      <c r="A1063" s="30" t="str">
        <f>IFERROR(IF(VLOOKUP(B1063,SEARCH!A:A,1,0)=B1063,"OK",""),"")</f>
        <v/>
      </c>
      <c r="B1063" s="31" t="s">
        <v>7835</v>
      </c>
      <c r="C1063" s="15" t="s">
        <v>7836</v>
      </c>
      <c r="D1063" s="16">
        <v>8</v>
      </c>
      <c r="E1063" s="16">
        <v>-37.466500000000003</v>
      </c>
      <c r="F1063" s="16">
        <v>-72.603710000000007</v>
      </c>
      <c r="G1063" s="16" t="s">
        <v>1038</v>
      </c>
      <c r="H1063" s="16" t="s">
        <v>1081</v>
      </c>
      <c r="I1063" s="16" t="s">
        <v>7837</v>
      </c>
      <c r="J1063" s="16" t="s">
        <v>379</v>
      </c>
      <c r="K1063" s="17" t="s">
        <v>319</v>
      </c>
      <c r="L1063" s="16" t="s">
        <v>247</v>
      </c>
      <c r="M1063" s="103" t="s">
        <v>320</v>
      </c>
      <c r="N1063" s="18"/>
      <c r="O1063" s="19" t="s">
        <v>3051</v>
      </c>
      <c r="P1063" s="19" t="s">
        <v>380</v>
      </c>
      <c r="Q1063" s="18"/>
      <c r="R1063" s="21" t="s">
        <v>381</v>
      </c>
      <c r="S1063" s="21">
        <v>15</v>
      </c>
      <c r="T1063" s="22" t="s">
        <v>7838</v>
      </c>
      <c r="U1063" s="23">
        <v>45118</v>
      </c>
      <c r="V1063" s="21" t="str">
        <f>IF(U1063="","",IF(U1063="TBD","TBD",IF(U1063="N/A","N/A","W"&amp;TEXT(WEEKNUM(U1063,21),"00")&amp;" "&amp;YEAR(U1063))))</f>
        <v>W28 2023</v>
      </c>
      <c r="W1063" s="23">
        <v>45001</v>
      </c>
      <c r="X1063" s="23"/>
      <c r="Y1063" s="23" t="str">
        <f>IF(X1063="","",IF(X1063="TBD","TBD",IF(X1063="N/A","N/A","W"&amp;TEXT(WEEKNUM(X1063,21),"00")&amp;" "&amp;YEAR(X1063))))</f>
        <v/>
      </c>
      <c r="Z1063" s="23"/>
      <c r="AA1063" s="23"/>
      <c r="AB1063" s="24">
        <f>+IF(Z1063="",0,AA1063-Z1063)</f>
        <v>0</v>
      </c>
      <c r="AC1063" s="21" t="s">
        <v>324</v>
      </c>
      <c r="AD1063" s="21">
        <v>0</v>
      </c>
      <c r="AE1063" s="23">
        <v>45100</v>
      </c>
      <c r="AF1063" s="25" t="str">
        <f>IF(AE1063="","",IF(AE1063="TBD","TBD",IF(AE1063="N/A","N/A","W"&amp;TEXT(WEEKNUM(AE1063,21),"00")&amp;" "&amp;YEAR(AE1063))))</f>
        <v>W25 2023</v>
      </c>
      <c r="AG1063" s="21" t="s">
        <v>324</v>
      </c>
      <c r="AH1063" s="21"/>
      <c r="AI1063" s="23">
        <v>45050</v>
      </c>
      <c r="AJ1063" s="25" t="str">
        <f>IF(AI1063="","",IF(AI1063="TBD","TBD",IF(AI1063="N/A","N/A","W"&amp;TEXT(WEEKNUM(AI1063,21),"00")&amp;" "&amp;YEAR(AI1063))))</f>
        <v>W18 2023</v>
      </c>
      <c r="AK1063" s="21" t="s">
        <v>324</v>
      </c>
      <c r="AL1063" s="21"/>
      <c r="AM1063" s="23">
        <v>45050</v>
      </c>
      <c r="AN1063" s="25" t="str">
        <f>IF(AM1063="","",IF(AM1063="TBD","TBD",IF(AM1063="N/A","N/A","W"&amp;TEXT(WEEKNUM(AM1063,21),"00")&amp;" "&amp;YEAR(AM1063))))</f>
        <v>W18 2023</v>
      </c>
      <c r="AO1063" s="21" t="s">
        <v>324</v>
      </c>
      <c r="AP1063" s="21"/>
      <c r="AQ1063" s="23">
        <v>45070</v>
      </c>
      <c r="AR1063" s="25" t="str">
        <f>IF(AQ1063="","",IF(AQ1063="TBD","TBD",IF(AQ1063="N/A","N/A","W"&amp;TEXT(WEEKNUM(AQ1063,21),"00")&amp;" "&amp;YEAR(AQ1063))))</f>
        <v>W21 2023</v>
      </c>
      <c r="AS1063" s="21"/>
      <c r="AT1063" s="21"/>
      <c r="AU1063" s="23"/>
      <c r="AV1063" s="25" t="s">
        <v>252</v>
      </c>
      <c r="AW1063" s="23">
        <v>45100</v>
      </c>
      <c r="AX1063" s="25" t="str">
        <f>IF(AW1063="","",IF(AW1063="TBD","TBD",IF(AW1063="N/A","N/A","W"&amp;TEXT(WEEKNUM(AW1063,21),"00")&amp;" "&amp;YEAR(AW1063))))</f>
        <v>W25 2023</v>
      </c>
      <c r="AY1063" s="21" t="s">
        <v>327</v>
      </c>
      <c r="AZ1063" s="21" t="s">
        <v>328</v>
      </c>
      <c r="BA1063" s="21" t="s">
        <v>329</v>
      </c>
      <c r="BB1063" s="23">
        <v>45224</v>
      </c>
      <c r="BC1063" s="23">
        <v>45264</v>
      </c>
      <c r="BD1063" s="23">
        <v>45265</v>
      </c>
      <c r="BE1063" s="25" t="str">
        <f>IF(BD1063="","",IF(BD1063="TBD","TBD",IF(BD1063="N/A","N/A","W"&amp;TEXT(WEEKNUM(BD1063,21),"00")&amp;" "&amp;YEAR(BD1063))))</f>
        <v>W49 2023</v>
      </c>
      <c r="BF1063" s="23">
        <v>45271</v>
      </c>
      <c r="BG1063" s="25" t="str">
        <f>IF(BF1063="","",IF(BF1063="TBD","TBD",IF(BF1063="N/A","N/A","W"&amp;TEXT(WEEKNUM(BF1063,21),"00")&amp;" "&amp;YEAR(BF1063))))</f>
        <v>W50 2023</v>
      </c>
      <c r="BH1063" s="24">
        <f>+IF(BF1063="",0,(BF1063-BD1063))</f>
        <v>6</v>
      </c>
      <c r="BI1063" s="26" t="s">
        <v>330</v>
      </c>
      <c r="BJ1063" s="26"/>
      <c r="BK1063" s="27">
        <v>45229</v>
      </c>
      <c r="BL1063" s="25" t="str">
        <f>IF(BK1063="","",IF(BK1063="TBD","TBD",IF(BK1063="N/A","N/A","W"&amp;TEXT(WEEKNUM(BK1063,21),"00")&amp;" "&amp;YEAR(BK1063))))</f>
        <v>W44 2023</v>
      </c>
      <c r="BM1063" s="21" t="s">
        <v>330</v>
      </c>
      <c r="BN1063" s="124"/>
      <c r="BO1063" s="23">
        <v>45267</v>
      </c>
      <c r="BP1063" s="25" t="str">
        <f>IF(BO1063="","",IF(BO1063="TBD","TBD",IF(BO1063="N/A","N/A","W"&amp;TEXT(WEEKNUM(BO1063,21),"00")&amp;" "&amp;YEAR(BO1063))))</f>
        <v>W49 2023</v>
      </c>
      <c r="BQ1063" s="21" t="s">
        <v>330</v>
      </c>
      <c r="BR1063" s="21" t="s">
        <v>7839</v>
      </c>
      <c r="BS1063" s="334">
        <v>45267</v>
      </c>
      <c r="BT1063" s="25" t="str">
        <f t="shared" si="55"/>
        <v>W49 2023</v>
      </c>
      <c r="BU1063" s="21" t="s">
        <v>330</v>
      </c>
      <c r="BV1063" s="22"/>
      <c r="BW1063" s="347"/>
      <c r="BX1063" s="25" t="str">
        <f t="shared" si="56"/>
        <v/>
      </c>
      <c r="BY1063" s="67">
        <v>45267</v>
      </c>
      <c r="BZ1063" s="25" t="str">
        <f>IF(BY1063="","",IF(BY1063="TBD","TBD",IF(BY1063="N/A","N/A","W"&amp;TEXT(WEEKNUM(BY1063,21),"00")&amp;" "&amp;YEAR(BY1063))))</f>
        <v>W49 2023</v>
      </c>
      <c r="CA1063" s="22" t="s">
        <v>335</v>
      </c>
      <c r="CB1063" s="21" t="s">
        <v>336</v>
      </c>
      <c r="CC1063" s="21" t="s">
        <v>336</v>
      </c>
      <c r="CD1063" s="21" t="s">
        <v>337</v>
      </c>
      <c r="CE1063" s="23" t="s">
        <v>7626</v>
      </c>
      <c r="CF1063" s="23">
        <v>45371</v>
      </c>
      <c r="CG1063" s="23"/>
      <c r="CH1063" s="23">
        <v>45371</v>
      </c>
      <c r="CI1063" s="25" t="str">
        <f>IF(CH1063="","",IF(CH1063="TBD","TBD",IF(CH1063="N/A","N/A","W"&amp;TEXT(WEEKNUM(CH1063,21),"00")&amp;" "&amp;YEAR(CH1063))))</f>
        <v>W12 2024</v>
      </c>
      <c r="CJ1063" s="23">
        <v>45381</v>
      </c>
      <c r="CK1063" s="25" t="str">
        <f>IF(CJ1063="","",IF(CJ1063="TBD","TBD",IF(CJ1063="N/A","N/A","W"&amp;TEXT(WEEKNUM(CJ1063,21),"00")&amp;" "&amp;YEAR(CJ1063))))</f>
        <v>W13 2024</v>
      </c>
      <c r="CL1063" s="24">
        <f>+IF(CJ1063="",0,(CJ1063-CH1063))</f>
        <v>10</v>
      </c>
      <c r="CM1063" s="21" t="s">
        <v>388</v>
      </c>
      <c r="CN1063" s="21" t="s">
        <v>7840</v>
      </c>
      <c r="CO1063" s="23">
        <v>45373</v>
      </c>
      <c r="CP1063" s="25" t="str">
        <f>IF(CO1063="","",IF(CO1063="TBD","TBD",IF(CO1063="N/A","N/A","W"&amp;TEXT(WEEKNUM(CO1063,21),"00")&amp;" "&amp;YEAR(CO1063))))</f>
        <v>W12 2024</v>
      </c>
      <c r="CQ1063" s="23" t="s">
        <v>339</v>
      </c>
      <c r="CR1063" s="23" t="s">
        <v>399</v>
      </c>
      <c r="CS1063" s="23">
        <v>45373</v>
      </c>
      <c r="CT1063" s="25" t="str">
        <f>IF(CS1063="","",IF(CS1063="TBD","TBD",IF(CS1063="N/A","N/A","W"&amp;TEXT(WEEKNUM(CS1063,21),"00")&amp;" "&amp;YEAR(CS1063))))</f>
        <v>W12 2024</v>
      </c>
      <c r="CU1063" s="21" t="s">
        <v>339</v>
      </c>
      <c r="CV1063" s="21" t="s">
        <v>7841</v>
      </c>
      <c r="CW1063" s="23">
        <v>45372</v>
      </c>
      <c r="CX1063" s="25" t="str">
        <f>IF(CW1063="","",IF(CW1063="TBD","TBD",IF(CW1063="N/A","N/A","W"&amp;TEXT(WEEKNUM(CW1063,21),"00")&amp;" "&amp;YEAR(CW1063))))</f>
        <v>W12 2024</v>
      </c>
      <c r="CY1063" s="21" t="s">
        <v>339</v>
      </c>
      <c r="CZ1063" s="21" t="s">
        <v>7841</v>
      </c>
      <c r="DA1063" s="23">
        <v>45372</v>
      </c>
      <c r="DB1063" s="25" t="str">
        <f>IF(DA1063="","",IF(DA1063="TBD","TBD",IF(DA1063="N/A","N/A","W"&amp;TEXT(WEEKNUM(DA1063,21),"00")&amp;" "&amp;YEAR(DA1063))))</f>
        <v>W12 2024</v>
      </c>
      <c r="DC1063" s="23">
        <v>45387</v>
      </c>
      <c r="DD1063" s="25" t="str">
        <f>IF(DC1063="","",IF(DC1063="TBD","TBD",IF(DC1063="N/A","N/A","W"&amp;TEXT(WEEKNUM(DC1063,21),"00")&amp;" "&amp;YEAR(DC1063))))</f>
        <v>W14 2024</v>
      </c>
      <c r="DE1063" s="21" t="s">
        <v>340</v>
      </c>
      <c r="DF1063" s="23"/>
      <c r="DG1063" s="21" t="s">
        <v>259</v>
      </c>
      <c r="DH1063" s="21">
        <v>0</v>
      </c>
      <c r="DI1063" s="18"/>
      <c r="DJ1063" s="18"/>
      <c r="DK1063" s="21" t="s">
        <v>296</v>
      </c>
      <c r="DL1063" s="21" t="s">
        <v>1501</v>
      </c>
      <c r="DM1063" s="21"/>
      <c r="DN1063" s="23">
        <v>45680</v>
      </c>
      <c r="DO1063" s="23"/>
      <c r="DP1063" s="23"/>
      <c r="DQ1063" s="23" t="s">
        <v>262</v>
      </c>
      <c r="DR1063" s="23"/>
      <c r="DS1063" s="23">
        <v>45698</v>
      </c>
      <c r="DT1063" s="23" t="s">
        <v>502</v>
      </c>
      <c r="DU1063" s="23"/>
      <c r="DV1063" s="23">
        <v>45680</v>
      </c>
      <c r="DW1063" s="23" t="s">
        <v>342</v>
      </c>
      <c r="DX1063" s="23"/>
      <c r="DY1063" s="18"/>
      <c r="DZ1063" s="18"/>
      <c r="EA1063" s="18" t="s">
        <v>7610</v>
      </c>
      <c r="EB1063" s="21" t="s">
        <v>41</v>
      </c>
      <c r="EC1063" s="18" t="s">
        <v>234</v>
      </c>
      <c r="ED1063" s="18"/>
      <c r="EE1063" s="18"/>
      <c r="EF1063" s="55"/>
      <c r="EG1063" s="55"/>
      <c r="EH1063" s="18"/>
      <c r="EI1063" s="18">
        <v>0</v>
      </c>
      <c r="EJ1063" s="29" t="str">
        <f>K1063&amp;AY1063&amp;CA1063&amp;DE1063&amp;DT1063&amp;DW1063</f>
        <v>VigenteTSS Aprobado 4GIng Aprobada 4GAs Built Aprobado 4GIntegradoOn Air</v>
      </c>
    </row>
    <row r="1064" spans="1:140" ht="12" hidden="1" customHeight="1">
      <c r="A1064" s="30" t="str">
        <f>IFERROR(IF(VLOOKUP(B1064,SEARCH!A:A,1,0)=B1064,"OK",""),"")</f>
        <v/>
      </c>
      <c r="B1064" s="31" t="s">
        <v>7842</v>
      </c>
      <c r="C1064" s="15" t="s">
        <v>7843</v>
      </c>
      <c r="D1064" s="16">
        <v>9</v>
      </c>
      <c r="E1064" s="16">
        <v>-38.993920000000003</v>
      </c>
      <c r="F1064" s="16">
        <v>-73.084999999999994</v>
      </c>
      <c r="G1064" s="16" t="s">
        <v>299</v>
      </c>
      <c r="H1064" s="16" t="s">
        <v>7844</v>
      </c>
      <c r="I1064" s="16" t="s">
        <v>7845</v>
      </c>
      <c r="J1064" s="16" t="s">
        <v>379</v>
      </c>
      <c r="K1064" s="17" t="s">
        <v>319</v>
      </c>
      <c r="L1064" s="16" t="s">
        <v>247</v>
      </c>
      <c r="M1064" s="103" t="s">
        <v>320</v>
      </c>
      <c r="N1064" s="18"/>
      <c r="O1064" s="19" t="s">
        <v>3051</v>
      </c>
      <c r="P1064" s="19" t="s">
        <v>380</v>
      </c>
      <c r="Q1064" s="18"/>
      <c r="R1064" s="21" t="s">
        <v>831</v>
      </c>
      <c r="S1064" s="21">
        <v>12</v>
      </c>
      <c r="T1064" s="22" t="s">
        <v>7846</v>
      </c>
      <c r="U1064" s="23">
        <v>45118</v>
      </c>
      <c r="V1064" s="21" t="str">
        <f>IF(U1064="","",IF(U1064="TBD","TBD",IF(U1064="N/A","N/A","W"&amp;TEXT(WEEKNUM(U1064,21),"00")&amp;" "&amp;YEAR(U1064))))</f>
        <v>W28 2023</v>
      </c>
      <c r="W1064" s="23">
        <v>45106</v>
      </c>
      <c r="X1064" s="23"/>
      <c r="Y1064" s="23" t="str">
        <f>IF(X1064="","",IF(X1064="TBD","TBD",IF(X1064="N/A","N/A","W"&amp;TEXT(WEEKNUM(X1064,21),"00")&amp;" "&amp;YEAR(X1064))))</f>
        <v/>
      </c>
      <c r="Z1064" s="23"/>
      <c r="AA1064" s="23"/>
      <c r="AB1064" s="24">
        <f>+IF(Z1064="",0,AA1064-Z1064)</f>
        <v>0</v>
      </c>
      <c r="AC1064" s="21" t="s">
        <v>324</v>
      </c>
      <c r="AD1064" s="21">
        <v>0</v>
      </c>
      <c r="AE1064" s="23">
        <v>45117</v>
      </c>
      <c r="AF1064" s="25" t="str">
        <f>IF(AE1064="","",IF(AE1064="TBD","TBD",IF(AE1064="N/A","N/A","W"&amp;TEXT(WEEKNUM(AE1064,21),"00")&amp;" "&amp;YEAR(AE1064))))</f>
        <v>W28 2023</v>
      </c>
      <c r="AG1064" s="21" t="s">
        <v>324</v>
      </c>
      <c r="AH1064" s="21"/>
      <c r="AI1064" s="23">
        <v>45106</v>
      </c>
      <c r="AJ1064" s="25" t="str">
        <f>IF(AI1064="","",IF(AI1064="TBD","TBD",IF(AI1064="N/A","N/A","W"&amp;TEXT(WEEKNUM(AI1064,21),"00")&amp;" "&amp;YEAR(AI1064))))</f>
        <v>W26 2023</v>
      </c>
      <c r="AK1064" s="21" t="s">
        <v>324</v>
      </c>
      <c r="AL1064" s="21"/>
      <c r="AM1064" s="23">
        <v>45106</v>
      </c>
      <c r="AN1064" s="25" t="str">
        <f>IF(AM1064="","",IF(AM1064="TBD","TBD",IF(AM1064="N/A","N/A","W"&amp;TEXT(WEEKNUM(AM1064,21),"00")&amp;" "&amp;YEAR(AM1064))))</f>
        <v>W26 2023</v>
      </c>
      <c r="AO1064" s="21" t="s">
        <v>324</v>
      </c>
      <c r="AP1064" s="21"/>
      <c r="AQ1064" s="23">
        <v>45105</v>
      </c>
      <c r="AR1064" s="25" t="str">
        <f>IF(AQ1064="","",IF(AQ1064="TBD","TBD",IF(AQ1064="N/A","N/A","W"&amp;TEXT(WEEKNUM(AQ1064,21),"00")&amp;" "&amp;YEAR(AQ1064))))</f>
        <v>W26 2023</v>
      </c>
      <c r="AS1064" s="21"/>
      <c r="AT1064" s="21"/>
      <c r="AU1064" s="23"/>
      <c r="AV1064" s="25" t="s">
        <v>252</v>
      </c>
      <c r="AW1064" s="23">
        <v>45117</v>
      </c>
      <c r="AX1064" s="25" t="str">
        <f>IF(AW1064="","",IF(AW1064="TBD","TBD",IF(AW1064="N/A","N/A","W"&amp;TEXT(WEEKNUM(AW1064,21),"00")&amp;" "&amp;YEAR(AW1064))))</f>
        <v>W28 2023</v>
      </c>
      <c r="AY1064" s="21" t="s">
        <v>327</v>
      </c>
      <c r="AZ1064" s="21" t="s">
        <v>328</v>
      </c>
      <c r="BA1064" s="21" t="s">
        <v>329</v>
      </c>
      <c r="BB1064" s="23">
        <v>45264</v>
      </c>
      <c r="BC1064" s="23">
        <v>45300</v>
      </c>
      <c r="BD1064" s="23">
        <v>45300</v>
      </c>
      <c r="BE1064" s="25" t="str">
        <f>IF(BD1064="","",IF(BD1064="TBD","TBD",IF(BD1064="N/A","N/A","W"&amp;TEXT(WEEKNUM(BD1064,21),"00")&amp;" "&amp;YEAR(BD1064))))</f>
        <v>W02 2024</v>
      </c>
      <c r="BF1064" s="23">
        <v>45306</v>
      </c>
      <c r="BG1064" s="25" t="str">
        <f>IF(BF1064="","",IF(BF1064="TBD","TBD",IF(BF1064="N/A","N/A","W"&amp;TEXT(WEEKNUM(BF1064,21),"00")&amp;" "&amp;YEAR(BF1064))))</f>
        <v>W03 2024</v>
      </c>
      <c r="BH1064" s="24">
        <f>+IF(BF1064="",0,(BF1064-BD1064))</f>
        <v>6</v>
      </c>
      <c r="BI1064" s="26" t="s">
        <v>330</v>
      </c>
      <c r="BJ1064" s="26" t="s">
        <v>7847</v>
      </c>
      <c r="BK1064" s="27">
        <v>45308</v>
      </c>
      <c r="BL1064" s="25" t="str">
        <f>IF(BK1064="","",IF(BK1064="TBD","TBD",IF(BK1064="N/A","N/A","W"&amp;TEXT(WEEKNUM(BK1064,21),"00")&amp;" "&amp;YEAR(BK1064))))</f>
        <v>W03 2024</v>
      </c>
      <c r="BM1064" s="21" t="s">
        <v>330</v>
      </c>
      <c r="BN1064" s="124" t="s">
        <v>7848</v>
      </c>
      <c r="BO1064" s="23">
        <v>45266</v>
      </c>
      <c r="BP1064" s="25" t="str">
        <f>IF(BO1064="","",IF(BO1064="TBD","TBD",IF(BO1064="N/A","N/A","W"&amp;TEXT(WEEKNUM(BO1064,21),"00")&amp;" "&amp;YEAR(BO1064))))</f>
        <v>W49 2023</v>
      </c>
      <c r="BQ1064" s="21" t="s">
        <v>330</v>
      </c>
      <c r="BR1064" s="21" t="s">
        <v>7849</v>
      </c>
      <c r="BS1064" s="334">
        <v>45309</v>
      </c>
      <c r="BT1064" s="25" t="str">
        <f t="shared" si="55"/>
        <v>W03 2024</v>
      </c>
      <c r="BU1064" s="21" t="s">
        <v>330</v>
      </c>
      <c r="BV1064" s="22" t="s">
        <v>7850</v>
      </c>
      <c r="BW1064" s="347">
        <v>45272</v>
      </c>
      <c r="BX1064" s="25" t="str">
        <f t="shared" si="56"/>
        <v>W50 2023</v>
      </c>
      <c r="BY1064" s="67">
        <v>45309</v>
      </c>
      <c r="BZ1064" s="25" t="str">
        <f>IF(BY1064="","",IF(BY1064="TBD","TBD",IF(BY1064="N/A","N/A","W"&amp;TEXT(WEEKNUM(BY1064,21),"00")&amp;" "&amp;YEAR(BY1064))))</f>
        <v>W03 2024</v>
      </c>
      <c r="CA1064" s="22" t="s">
        <v>335</v>
      </c>
      <c r="CB1064" s="21" t="s">
        <v>336</v>
      </c>
      <c r="CC1064" s="21" t="s">
        <v>350</v>
      </c>
      <c r="CD1064" s="21" t="s">
        <v>337</v>
      </c>
      <c r="CE1064" s="23" t="s">
        <v>3071</v>
      </c>
      <c r="CF1064" s="23">
        <v>45608</v>
      </c>
      <c r="CG1064" s="23"/>
      <c r="CH1064" s="23">
        <v>45608</v>
      </c>
      <c r="CI1064" s="25" t="str">
        <f>IF(CH1064="","",IF(CH1064="TBD","TBD",IF(CH1064="N/A","N/A","W"&amp;TEXT(WEEKNUM(CH1064,21),"00")&amp;" "&amp;YEAR(CH1064))))</f>
        <v>W46 2024</v>
      </c>
      <c r="CJ1064" s="23">
        <v>45611</v>
      </c>
      <c r="CK1064" s="25" t="str">
        <f>IF(CJ1064="","",IF(CJ1064="TBD","TBD",IF(CJ1064="N/A","N/A","W"&amp;TEXT(WEEKNUM(CJ1064,21),"00")&amp;" "&amp;YEAR(CJ1064))))</f>
        <v>W46 2024</v>
      </c>
      <c r="CL1064" s="24">
        <f>+IF(CJ1064="",0,(CJ1064-CH1064))</f>
        <v>3</v>
      </c>
      <c r="CM1064" s="21" t="s">
        <v>388</v>
      </c>
      <c r="CN1064" s="21" t="s">
        <v>7851</v>
      </c>
      <c r="CO1064" s="23">
        <v>45610</v>
      </c>
      <c r="CP1064" s="25" t="str">
        <f>IF(CO1064="","",IF(CO1064="TBD","TBD",IF(CO1064="N/A","N/A","W"&amp;TEXT(WEEKNUM(CO1064,21),"00")&amp;" "&amp;YEAR(CO1064))))</f>
        <v>W46 2024</v>
      </c>
      <c r="CQ1064" s="23" t="s">
        <v>339</v>
      </c>
      <c r="CR1064" s="23" t="s">
        <v>528</v>
      </c>
      <c r="CS1064" s="23">
        <v>45611</v>
      </c>
      <c r="CT1064" s="25" t="str">
        <f>IF(CS1064="","",IF(CS1064="TBD","TBD",IF(CS1064="N/A","N/A","W"&amp;TEXT(WEEKNUM(CS1064,21),"00")&amp;" "&amp;YEAR(CS1064))))</f>
        <v>W46 2024</v>
      </c>
      <c r="CU1064" s="21" t="s">
        <v>339</v>
      </c>
      <c r="CV1064" s="21" t="s">
        <v>7852</v>
      </c>
      <c r="CW1064" s="23">
        <v>45611</v>
      </c>
      <c r="CX1064" s="25" t="str">
        <f>IF(CW1064="","",IF(CW1064="TBD","TBD",IF(CW1064="N/A","N/A","W"&amp;TEXT(WEEKNUM(CW1064,21),"00")&amp;" "&amp;YEAR(CW1064))))</f>
        <v>W46 2024</v>
      </c>
      <c r="CY1064" s="21" t="s">
        <v>388</v>
      </c>
      <c r="CZ1064" s="21" t="s">
        <v>7853</v>
      </c>
      <c r="DA1064" s="23">
        <v>45611</v>
      </c>
      <c r="DB1064" s="25" t="str">
        <f>IF(DA1064="","",IF(DA1064="TBD","TBD",IF(DA1064="N/A","N/A","W"&amp;TEXT(WEEKNUM(DA1064,21),"00")&amp;" "&amp;YEAR(DA1064))))</f>
        <v>W46 2024</v>
      </c>
      <c r="DC1064" s="23">
        <v>45616</v>
      </c>
      <c r="DD1064" s="25" t="str">
        <f>IF(DC1064="","",IF(DC1064="TBD","TBD",IF(DC1064="N/A","N/A","W"&amp;TEXT(WEEKNUM(DC1064,21),"00")&amp;" "&amp;YEAR(DC1064))))</f>
        <v>W47 2024</v>
      </c>
      <c r="DE1064" s="21" t="s">
        <v>392</v>
      </c>
      <c r="DF1064" s="23" t="s">
        <v>3379</v>
      </c>
      <c r="DG1064" s="21" t="s">
        <v>259</v>
      </c>
      <c r="DH1064" s="21">
        <v>0</v>
      </c>
      <c r="DI1064" s="18"/>
      <c r="DJ1064" s="18"/>
      <c r="DK1064" s="21" t="s">
        <v>296</v>
      </c>
      <c r="DL1064" s="21" t="s">
        <v>472</v>
      </c>
      <c r="DM1064" s="21"/>
      <c r="DN1064" s="23">
        <v>45673</v>
      </c>
      <c r="DO1064" s="23"/>
      <c r="DP1064" s="23"/>
      <c r="DQ1064" s="23" t="s">
        <v>262</v>
      </c>
      <c r="DR1064" s="23"/>
      <c r="DS1064" s="23">
        <v>45673</v>
      </c>
      <c r="DT1064" s="23" t="s">
        <v>491</v>
      </c>
      <c r="DU1064" s="23"/>
      <c r="DV1064" s="23">
        <v>45674</v>
      </c>
      <c r="DW1064" s="23" t="s">
        <v>342</v>
      </c>
      <c r="DX1064" s="23"/>
      <c r="DY1064" s="18"/>
      <c r="DZ1064" s="18"/>
      <c r="EA1064" s="18" t="s">
        <v>7610</v>
      </c>
      <c r="EB1064" s="21" t="s">
        <v>41</v>
      </c>
      <c r="EC1064" s="18" t="s">
        <v>234</v>
      </c>
      <c r="ED1064" s="18"/>
      <c r="EE1064" s="18"/>
      <c r="EF1064" s="55"/>
      <c r="EG1064" s="55"/>
      <c r="EH1064" s="18"/>
      <c r="EI1064" s="18">
        <v>0</v>
      </c>
      <c r="EJ1064" s="29" t="str">
        <f>K1064&amp;AY1064&amp;CA1064&amp;DE1064&amp;DT1064&amp;DW1064</f>
        <v>VigenteTSS Aprobado 4GIng Aprobada 4GAs Built Aprobado con Observaciones 4GStarlinkOn Air</v>
      </c>
    </row>
    <row r="1065" spans="1:140" ht="12" hidden="1" customHeight="1">
      <c r="A1065" s="30" t="str">
        <f>IFERROR(IF(VLOOKUP(B1065,SEARCH!A:A,1,0)=B1065,"OK",""),"")</f>
        <v/>
      </c>
      <c r="B1065" s="31" t="s">
        <v>7854</v>
      </c>
      <c r="C1065" s="15" t="s">
        <v>7855</v>
      </c>
      <c r="D1065" s="16">
        <v>1</v>
      </c>
      <c r="E1065" s="16">
        <v>-20.488167000000001</v>
      </c>
      <c r="F1065" s="16">
        <v>-69.315777999999995</v>
      </c>
      <c r="G1065" s="16" t="s">
        <v>455</v>
      </c>
      <c r="H1065" s="16" t="s">
        <v>1495</v>
      </c>
      <c r="I1065" s="16" t="s">
        <v>7856</v>
      </c>
      <c r="J1065" s="16" t="s">
        <v>5434</v>
      </c>
      <c r="K1065" s="16" t="s">
        <v>3</v>
      </c>
      <c r="L1065" s="16" t="s">
        <v>247</v>
      </c>
      <c r="M1065" s="103"/>
      <c r="N1065" s="18"/>
      <c r="O1065" s="19" t="s">
        <v>7857</v>
      </c>
      <c r="P1065" s="19" t="s">
        <v>248</v>
      </c>
      <c r="Q1065" s="21" t="s">
        <v>7189</v>
      </c>
      <c r="R1065" s="21" t="s">
        <v>381</v>
      </c>
      <c r="S1065" s="21">
        <v>24</v>
      </c>
      <c r="T1065" s="22" t="s">
        <v>348</v>
      </c>
      <c r="U1065" s="23">
        <v>45106</v>
      </c>
      <c r="V1065" s="21" t="str">
        <f>IF(U1065="","",IF(U1065="TBD","TBD",IF(U1065="N/A","N/A","W"&amp;TEXT(WEEKNUM(U1065,21),"00")&amp;" "&amp;YEAR(U1065))))</f>
        <v>W26 2023</v>
      </c>
      <c r="W1065" s="23">
        <v>45251</v>
      </c>
      <c r="X1065" s="23"/>
      <c r="Y1065" s="23" t="str">
        <f>IF(X1065="","",IF(X1065="TBD","TBD",IF(X1065="N/A","N/A","W"&amp;TEXT(WEEKNUM(X1065,21),"00")&amp;" "&amp;YEAR(X1065))))</f>
        <v/>
      </c>
      <c r="Z1065" s="23">
        <v>45251</v>
      </c>
      <c r="AA1065" s="23">
        <v>45254</v>
      </c>
      <c r="AB1065" s="24">
        <f>+IF(Z1065="",0,AA1065-Z1065)</f>
        <v>3</v>
      </c>
      <c r="AC1065" s="21" t="s">
        <v>324</v>
      </c>
      <c r="AD1065" s="21" t="s">
        <v>982</v>
      </c>
      <c r="AE1065" s="23">
        <v>45259</v>
      </c>
      <c r="AF1065" s="25" t="str">
        <f>IF(AE1065="","",IF(AE1065="TBD","TBD",IF(AE1065="N/A","N/A","W"&amp;TEXT(WEEKNUM(AE1065,21),"00")&amp;" "&amp;YEAR(AE1065))))</f>
        <v>W48 2023</v>
      </c>
      <c r="AG1065" s="21" t="s">
        <v>324</v>
      </c>
      <c r="AH1065" s="21"/>
      <c r="AI1065" s="23">
        <v>45254</v>
      </c>
      <c r="AJ1065" s="25" t="str">
        <f>IF(AI1065="","",IF(AI1065="TBD","TBD",IF(AI1065="N/A","N/A","W"&amp;TEXT(WEEKNUM(AI1065,21),"00")&amp;" "&amp;YEAR(AI1065))))</f>
        <v>W47 2023</v>
      </c>
      <c r="AK1065" s="21" t="s">
        <v>324</v>
      </c>
      <c r="AL1065" s="21" t="s">
        <v>7858</v>
      </c>
      <c r="AM1065" s="23">
        <v>45254</v>
      </c>
      <c r="AN1065" s="25" t="str">
        <f>IF(AM1065="","",IF(AM1065="TBD","TBD",IF(AM1065="N/A","N/A","W"&amp;TEXT(WEEKNUM(AM1065,21),"00")&amp;" "&amp;YEAR(AM1065))))</f>
        <v>W47 2023</v>
      </c>
      <c r="AO1065" s="21" t="s">
        <v>324</v>
      </c>
      <c r="AP1065" s="21" t="s">
        <v>7859</v>
      </c>
      <c r="AQ1065" s="23">
        <v>45259</v>
      </c>
      <c r="AR1065" s="25" t="str">
        <f>IF(AQ1065="","",IF(AQ1065="TBD","TBD",IF(AQ1065="N/A","N/A","W"&amp;TEXT(WEEKNUM(AQ1065,21),"00")&amp;" "&amp;YEAR(AQ1065))))</f>
        <v>W48 2023</v>
      </c>
      <c r="AS1065" s="21"/>
      <c r="AT1065" s="21"/>
      <c r="AU1065" s="23"/>
      <c r="AV1065" s="25" t="s">
        <v>252</v>
      </c>
      <c r="AW1065" s="23">
        <v>45259</v>
      </c>
      <c r="AX1065" s="25" t="str">
        <f>IF(AW1065="","",IF(AW1065="TBD","TBD",IF(AW1065="N/A","N/A","W"&amp;TEXT(WEEKNUM(AW1065,21),"00")&amp;" "&amp;YEAR(AW1065))))</f>
        <v>W48 2023</v>
      </c>
      <c r="AY1065" s="21" t="s">
        <v>327</v>
      </c>
      <c r="AZ1065" s="21" t="s">
        <v>254</v>
      </c>
      <c r="BA1065" s="21" t="s">
        <v>255</v>
      </c>
      <c r="BB1065" s="23"/>
      <c r="BC1065" s="23"/>
      <c r="BD1065" s="23"/>
      <c r="BE1065" s="25" t="str">
        <f>IF(BD1065="","",IF(BD1065="TBD","TBD",IF(BD1065="N/A","N/A","W"&amp;TEXT(WEEKNUM(BD1065,21),"00")&amp;" "&amp;YEAR(BD1065))))</f>
        <v/>
      </c>
      <c r="BF1065" s="23"/>
      <c r="BG1065" s="25" t="str">
        <f>IF(BF1065="","",IF(BF1065="TBD","TBD",IF(BF1065="N/A","N/A","W"&amp;TEXT(WEEKNUM(BF1065,21),"00")&amp;" "&amp;YEAR(BF1065))))</f>
        <v/>
      </c>
      <c r="BH1065" s="24">
        <f>+IF(BF1065="",0,(BF1065-BD1065))</f>
        <v>0</v>
      </c>
      <c r="BI1065" s="26" t="s">
        <v>256</v>
      </c>
      <c r="BJ1065" s="26"/>
      <c r="BK1065" s="27"/>
      <c r="BL1065" s="25" t="str">
        <f>IF(BK1065="","",IF(BK1065="TBD","TBD",IF(BK1065="N/A","N/A","W"&amp;TEXT(WEEKNUM(BK1065,21),"00")&amp;" "&amp;YEAR(BK1065))))</f>
        <v/>
      </c>
      <c r="BM1065" s="21" t="s">
        <v>256</v>
      </c>
      <c r="BN1065" s="124"/>
      <c r="BO1065" s="23"/>
      <c r="BP1065" s="25" t="str">
        <f>IF(BO1065="","",IF(BO1065="TBD","TBD",IF(BO1065="N/A","N/A","W"&amp;TEXT(WEEKNUM(BO1065,21),"00")&amp;" "&amp;YEAR(BO1065))))</f>
        <v/>
      </c>
      <c r="BQ1065" s="21" t="s">
        <v>256</v>
      </c>
      <c r="BR1065" s="21"/>
      <c r="BS1065" s="334"/>
      <c r="BT1065" s="25" t="str">
        <f t="shared" si="55"/>
        <v/>
      </c>
      <c r="BU1065" s="21" t="s">
        <v>256</v>
      </c>
      <c r="BV1065" s="22"/>
      <c r="BW1065" s="347"/>
      <c r="BX1065" s="25" t="str">
        <f t="shared" si="56"/>
        <v/>
      </c>
      <c r="BY1065" s="67"/>
      <c r="BZ1065" s="25" t="str">
        <f>IF(BY1065="","",IF(BY1065="TBD","TBD",IF(BY1065="N/A","N/A","W"&amp;TEXT(WEEKNUM(BY1065,21),"00")&amp;" "&amp;YEAR(BY1065))))</f>
        <v/>
      </c>
      <c r="CA1065" s="21" t="s">
        <v>257</v>
      </c>
      <c r="CB1065" s="21">
        <v>0</v>
      </c>
      <c r="CC1065" s="21"/>
      <c r="CD1065" s="21"/>
      <c r="CE1065" s="35"/>
      <c r="CF1065" s="23"/>
      <c r="CG1065" s="23"/>
      <c r="CH1065" s="23"/>
      <c r="CI1065" s="25" t="str">
        <f>IF(CH1065="","",IF(CH1065="TBD","TBD",IF(CH1065="N/A","N/A","W"&amp;TEXT(WEEKNUM(CH1065,21),"00")&amp;" "&amp;YEAR(CH1065))))</f>
        <v/>
      </c>
      <c r="CJ1065" s="23"/>
      <c r="CK1065" s="25" t="str">
        <f>IF(CJ1065="","",IF(CJ1065="TBD","TBD",IF(CJ1065="N/A","N/A","W"&amp;TEXT(WEEKNUM(CJ1065,21),"00")&amp;" "&amp;YEAR(CJ1065))))</f>
        <v/>
      </c>
      <c r="CL1065" s="24">
        <f>+IF(CJ1065="",0,(CJ1065-CH1065))</f>
        <v>0</v>
      </c>
      <c r="CM1065" s="21" t="s">
        <v>258</v>
      </c>
      <c r="CN1065" s="21"/>
      <c r="CO1065" s="23"/>
      <c r="CP1065" s="25" t="str">
        <f>IF(CO1065="","",IF(CO1065="TBD","TBD",IF(CO1065="N/A","N/A","W"&amp;TEXT(WEEKNUM(CO1065,21),"00")&amp;" "&amp;YEAR(CO1065))))</f>
        <v/>
      </c>
      <c r="CQ1065" s="23" t="s">
        <v>258</v>
      </c>
      <c r="CR1065" s="23"/>
      <c r="CS1065" s="23"/>
      <c r="CT1065" s="25" t="str">
        <f>IF(CS1065="","",IF(CS1065="TBD","TBD",IF(CS1065="N/A","N/A","W"&amp;TEXT(WEEKNUM(CS1065,21),"00")&amp;" "&amp;YEAR(CS1065))))</f>
        <v/>
      </c>
      <c r="CU1065" s="21" t="s">
        <v>258</v>
      </c>
      <c r="CV1065" s="21"/>
      <c r="CW1065" s="23"/>
      <c r="CX1065" s="25" t="str">
        <f>IF(CW1065="","",IF(CW1065="TBD","TBD",IF(CW1065="N/A","N/A","W"&amp;TEXT(WEEKNUM(CW1065,21),"00")&amp;" "&amp;YEAR(CW1065))))</f>
        <v/>
      </c>
      <c r="CY1065" s="21" t="s">
        <v>258</v>
      </c>
      <c r="CZ1065" s="21"/>
      <c r="DA1065" s="23"/>
      <c r="DB1065" s="25" t="str">
        <f>IF(DA1065="","",IF(DA1065="TBD","TBD",IF(DA1065="N/A","N/A","W"&amp;TEXT(WEEKNUM(DA1065,21),"00")&amp;" "&amp;YEAR(DA1065))))</f>
        <v/>
      </c>
      <c r="DC1065" s="23"/>
      <c r="DD1065" s="25" t="str">
        <f>IF(DC1065="","",IF(DC1065="TBD","TBD",IF(DC1065="N/A","N/A","W"&amp;TEXT(WEEKNUM(DC1065,21),"00")&amp;" "&amp;YEAR(DC1065))))</f>
        <v/>
      </c>
      <c r="DE1065" s="21" t="s">
        <v>258</v>
      </c>
      <c r="DF1065" s="23"/>
      <c r="DG1065" s="21" t="s">
        <v>259</v>
      </c>
      <c r="DH1065" s="18"/>
      <c r="DI1065" s="18"/>
      <c r="DJ1065" s="18"/>
      <c r="DK1065" s="21" t="s">
        <v>260</v>
      </c>
      <c r="DL1065" s="21" t="s">
        <v>275</v>
      </c>
      <c r="DM1065" s="21"/>
      <c r="DN1065" s="23"/>
      <c r="DO1065" s="23"/>
      <c r="DP1065" s="23"/>
      <c r="DQ1065" s="23" t="s">
        <v>262</v>
      </c>
      <c r="DR1065" s="23"/>
      <c r="DS1065" s="23"/>
      <c r="DT1065" s="23"/>
      <c r="DU1065" s="23"/>
      <c r="DV1065" s="23"/>
      <c r="DW1065" s="23"/>
      <c r="DX1065" s="23"/>
      <c r="DY1065" s="18"/>
      <c r="DZ1065" s="18"/>
      <c r="EA1065" s="18"/>
      <c r="EB1065" s="21" t="s">
        <v>34</v>
      </c>
      <c r="EC1065" s="18"/>
      <c r="ED1065" s="18"/>
      <c r="EE1065" s="18"/>
      <c r="EF1065" s="38"/>
      <c r="EG1065" s="38"/>
      <c r="EH1065" s="18" t="s">
        <v>929</v>
      </c>
      <c r="EI1065" s="18" t="s">
        <v>1502</v>
      </c>
      <c r="EJ1065" s="29" t="str">
        <f>K1065&amp;AY1065&amp;CA1065&amp;DE1065&amp;DT1065&amp;DW1065</f>
        <v>No VigenteTSS Aprobado 4GIng No Recibida 4GAs Built No Recibido</v>
      </c>
    </row>
    <row r="1066" spans="1:140" ht="12" hidden="1" customHeight="1">
      <c r="A1066" s="30" t="str">
        <f>IFERROR(IF(VLOOKUP(B1066,SEARCH!A:A,1,0)=B1066,"OK",""),"")</f>
        <v/>
      </c>
      <c r="B1066" s="31" t="s">
        <v>7860</v>
      </c>
      <c r="C1066" s="15" t="s">
        <v>7861</v>
      </c>
      <c r="D1066" s="16">
        <v>2</v>
      </c>
      <c r="E1066" s="16">
        <v>-22.439107</v>
      </c>
      <c r="F1066" s="16">
        <v>-68.882857000000001</v>
      </c>
      <c r="G1066" s="16" t="s">
        <v>425</v>
      </c>
      <c r="H1066" s="16" t="s">
        <v>426</v>
      </c>
      <c r="I1066" s="16" t="s">
        <v>7862</v>
      </c>
      <c r="J1066" s="16" t="s">
        <v>379</v>
      </c>
      <c r="K1066" s="17" t="s">
        <v>3</v>
      </c>
      <c r="L1066" s="16" t="s">
        <v>247</v>
      </c>
      <c r="M1066" s="141">
        <v>6</v>
      </c>
      <c r="N1066" s="32"/>
      <c r="O1066" s="19" t="s">
        <v>7857</v>
      </c>
      <c r="P1066" s="19" t="s">
        <v>248</v>
      </c>
      <c r="Q1066" s="18" t="s">
        <v>4932</v>
      </c>
      <c r="R1066" s="21" t="s">
        <v>250</v>
      </c>
      <c r="S1066" s="21">
        <v>12</v>
      </c>
      <c r="T1066" s="22"/>
      <c r="U1066" s="23">
        <v>45814</v>
      </c>
      <c r="V1066" s="21" t="str">
        <f>IF(U1066="","",IF(U1066="TBD","TBD",IF(U1066="N/A","N/A","W"&amp;TEXT(WEEKNUM(U1066,21),"00")&amp;" "&amp;YEAR(U1066))))</f>
        <v>W23 2025</v>
      </c>
      <c r="W1066" s="23">
        <v>45943</v>
      </c>
      <c r="X1066" s="23"/>
      <c r="Y1066" s="23" t="str">
        <f>IF(X1066="","",IF(X1066="TBD","TBD",IF(X1066="N/A","N/A","W"&amp;TEXT(WEEKNUM(X1066,21),"00")&amp;" "&amp;YEAR(X1066))))</f>
        <v/>
      </c>
      <c r="Z1066" s="23">
        <v>45944</v>
      </c>
      <c r="AA1066" s="23">
        <v>45947</v>
      </c>
      <c r="AB1066" s="24">
        <f>+IF(Z1066="",0,AA1066-Z1066)</f>
        <v>3</v>
      </c>
      <c r="AC1066" s="21" t="s">
        <v>1379</v>
      </c>
      <c r="AD1066" s="21" t="s">
        <v>7863</v>
      </c>
      <c r="AE1066" s="23">
        <v>45944</v>
      </c>
      <c r="AF1066" s="25" t="str">
        <f>IF(AE1066="","",IF(AE1066="TBD","TBD",IF(AE1066="N/A","N/A","W"&amp;TEXT(WEEKNUM(AE1066,21),"00")&amp;" "&amp;YEAR(AE1066))))</f>
        <v>W42 2025</v>
      </c>
      <c r="AG1066" s="21" t="s">
        <v>251</v>
      </c>
      <c r="AH1066" s="21"/>
      <c r="AI1066" s="23"/>
      <c r="AJ1066" s="25" t="str">
        <f>IF(AI1066="","",IF(AI1066="TBD","TBD",IF(AI1066="N/A","N/A","W"&amp;TEXT(WEEKNUM(AI1066,21),"00")&amp;" "&amp;YEAR(AI1066))))</f>
        <v/>
      </c>
      <c r="AK1066" s="21" t="s">
        <v>251</v>
      </c>
      <c r="AL1066" s="21"/>
      <c r="AM1066" s="23"/>
      <c r="AN1066" s="25" t="str">
        <f>IF(AM1066="","",IF(AM1066="TBD","TBD",IF(AM1066="N/A","N/A","W"&amp;TEXT(WEEKNUM(AM1066,21),"00")&amp;" "&amp;YEAR(AM1066))))</f>
        <v/>
      </c>
      <c r="AO1066" s="21" t="s">
        <v>251</v>
      </c>
      <c r="AP1066" s="21"/>
      <c r="AQ1066" s="23"/>
      <c r="AR1066" s="25" t="str">
        <f>IF(AQ1066="","",IF(AQ1066="TBD","TBD",IF(AQ1066="N/A","N/A","W"&amp;TEXT(WEEKNUM(AQ1066,21),"00")&amp;" "&amp;YEAR(AQ1066))))</f>
        <v/>
      </c>
      <c r="AS1066" s="21"/>
      <c r="AT1066" s="21"/>
      <c r="AU1066" s="23"/>
      <c r="AV1066" s="25" t="s">
        <v>252</v>
      </c>
      <c r="AW1066" s="23">
        <v>45944</v>
      </c>
      <c r="AX1066" s="25" t="str">
        <f>IF(AW1066="","",IF(AW1066="TBD","TBD",IF(AW1066="N/A","N/A","W"&amp;TEXT(WEEKNUM(AW1066,21),"00")&amp;" "&amp;YEAR(AW1066))))</f>
        <v>W42 2025</v>
      </c>
      <c r="AY1066" s="21" t="s">
        <v>742</v>
      </c>
      <c r="AZ1066" s="21" t="s">
        <v>714</v>
      </c>
      <c r="BA1066" s="21" t="s">
        <v>7864</v>
      </c>
      <c r="BB1066" s="23"/>
      <c r="BC1066" s="23"/>
      <c r="BD1066" s="23"/>
      <c r="BE1066" s="25" t="str">
        <f>IF(BD1066="","",IF(BD1066="TBD","TBD",IF(BD1066="N/A","N/A","W"&amp;TEXT(WEEKNUM(BD1066,21),"00")&amp;" "&amp;YEAR(BD1066))))</f>
        <v/>
      </c>
      <c r="BF1066" s="23"/>
      <c r="BG1066" s="25" t="str">
        <f>IF(BF1066="","",IF(BF1066="TBD","TBD",IF(BF1066="N/A","N/A","W"&amp;TEXT(WEEKNUM(BF1066,21),"00")&amp;" "&amp;YEAR(BF1066))))</f>
        <v/>
      </c>
      <c r="BH1066" s="24">
        <f>+IF(BF1066="",0,(BF1066-BD1066))</f>
        <v>0</v>
      </c>
      <c r="BI1066" s="26" t="s">
        <v>256</v>
      </c>
      <c r="BJ1066" s="26"/>
      <c r="BK1066" s="27"/>
      <c r="BL1066" s="25" t="str">
        <f>IF(BK1066="","",IF(BK1066="TBD","TBD",IF(BK1066="N/A","N/A","W"&amp;TEXT(WEEKNUM(BK1066,21),"00")&amp;" "&amp;YEAR(BK1066))))</f>
        <v/>
      </c>
      <c r="BM1066" s="21" t="s">
        <v>256</v>
      </c>
      <c r="BN1066" s="124"/>
      <c r="BO1066" s="23"/>
      <c r="BP1066" s="25" t="str">
        <f>IF(BO1066="","",IF(BO1066="TBD","TBD",IF(BO1066="N/A","N/A","W"&amp;TEXT(WEEKNUM(BO1066,21),"00")&amp;" "&amp;YEAR(BO1066))))</f>
        <v/>
      </c>
      <c r="BQ1066" s="21" t="s">
        <v>256</v>
      </c>
      <c r="BR1066" s="21"/>
      <c r="BS1066" s="334"/>
      <c r="BT1066" s="25" t="str">
        <f t="shared" si="55"/>
        <v/>
      </c>
      <c r="BU1066" s="21" t="s">
        <v>256</v>
      </c>
      <c r="BV1066" s="22"/>
      <c r="BW1066" s="347"/>
      <c r="BX1066" s="25" t="str">
        <f t="shared" si="56"/>
        <v/>
      </c>
      <c r="BY1066" s="67"/>
      <c r="BZ1066" s="25" t="str">
        <f>IF(BY1066="","",IF(BY1066="TBD","TBD",IF(BY1066="N/A","N/A","W"&amp;TEXT(WEEKNUM(BY1066,21),"00")&amp;" "&amp;YEAR(BY1066))))</f>
        <v/>
      </c>
      <c r="CA1066" s="21" t="s">
        <v>257</v>
      </c>
      <c r="CB1066" s="21" t="s">
        <v>349</v>
      </c>
      <c r="CC1066" s="21" t="s">
        <v>350</v>
      </c>
      <c r="CD1066" s="21"/>
      <c r="CE1066" s="23"/>
      <c r="CF1066" s="23"/>
      <c r="CG1066" s="23"/>
      <c r="CH1066" s="23"/>
      <c r="CI1066" s="25" t="str">
        <f>IF(CH1066="","",IF(CH1066="TBD","TBD",IF(CH1066="N/A","N/A","W"&amp;TEXT(WEEKNUM(CH1066,21),"00")&amp;" "&amp;YEAR(CH1066))))</f>
        <v/>
      </c>
      <c r="CJ1066" s="23"/>
      <c r="CK1066" s="25" t="str">
        <f>IF(CJ1066="","",IF(CJ1066="TBD","TBD",IF(CJ1066="N/A","N/A","W"&amp;TEXT(WEEKNUM(CJ1066,21),"00")&amp;" "&amp;YEAR(CJ1066))))</f>
        <v/>
      </c>
      <c r="CL1066" s="24">
        <f>+IF(CJ1066="",0,(CJ1066-CH1066))</f>
        <v>0</v>
      </c>
      <c r="CM1066" s="21" t="s">
        <v>258</v>
      </c>
      <c r="CN1066" s="21"/>
      <c r="CO1066" s="23"/>
      <c r="CP1066" s="25" t="str">
        <f>IF(CO1066="","",IF(CO1066="TBD","TBD",IF(CO1066="N/A","N/A","W"&amp;TEXT(WEEKNUM(CO1066,21),"00")&amp;" "&amp;YEAR(CO1066))))</f>
        <v/>
      </c>
      <c r="CQ1066" s="23" t="s">
        <v>258</v>
      </c>
      <c r="CR1066" s="23"/>
      <c r="CS1066" s="23"/>
      <c r="CT1066" s="25" t="str">
        <f>IF(CS1066="","",IF(CS1066="TBD","TBD",IF(CS1066="N/A","N/A","W"&amp;TEXT(WEEKNUM(CS1066,21),"00")&amp;" "&amp;YEAR(CS1066))))</f>
        <v/>
      </c>
      <c r="CU1066" s="21" t="s">
        <v>258</v>
      </c>
      <c r="CV1066" s="21"/>
      <c r="CW1066" s="23"/>
      <c r="CX1066" s="25" t="str">
        <f>IF(CW1066="","",IF(CW1066="TBD","TBD",IF(CW1066="N/A","N/A","W"&amp;TEXT(WEEKNUM(CW1066,21),"00")&amp;" "&amp;YEAR(CW1066))))</f>
        <v/>
      </c>
      <c r="CY1066" s="21" t="s">
        <v>258</v>
      </c>
      <c r="CZ1066" s="21"/>
      <c r="DA1066" s="23"/>
      <c r="DB1066" s="25" t="str">
        <f>IF(DA1066="","",IF(DA1066="TBD","TBD",IF(DA1066="N/A","N/A","W"&amp;TEXT(WEEKNUM(DA1066,21),"00")&amp;" "&amp;YEAR(DA1066))))</f>
        <v/>
      </c>
      <c r="DC1066" s="23"/>
      <c r="DD1066" s="25" t="str">
        <f>IF(DC1066="","",IF(DC1066="TBD","TBD",IF(DC1066="N/A","N/A","W"&amp;TEXT(WEEKNUM(DC1066,21),"00")&amp;" "&amp;YEAR(DC1066))))</f>
        <v/>
      </c>
      <c r="DE1066" s="21" t="s">
        <v>258</v>
      </c>
      <c r="DF1066" s="23"/>
      <c r="DG1066" s="21" t="s">
        <v>259</v>
      </c>
      <c r="DH1066" s="21">
        <v>0</v>
      </c>
      <c r="DI1066" s="18"/>
      <c r="DJ1066" s="18"/>
      <c r="DK1066" s="21" t="s">
        <v>260</v>
      </c>
      <c r="DL1066" s="21" t="s">
        <v>261</v>
      </c>
      <c r="DM1066" s="21"/>
      <c r="DN1066" s="23"/>
      <c r="DO1066" s="23"/>
      <c r="DP1066" s="23"/>
      <c r="DQ1066" s="23" t="s">
        <v>262</v>
      </c>
      <c r="DR1066" s="23"/>
      <c r="DS1066" s="23"/>
      <c r="DT1066" s="23"/>
      <c r="DU1066" s="23"/>
      <c r="DV1066" s="23"/>
      <c r="DW1066" s="23"/>
      <c r="DX1066" s="23"/>
      <c r="DY1066" s="18"/>
      <c r="DZ1066" s="18"/>
      <c r="EA1066" s="18"/>
      <c r="EB1066" s="21" t="s">
        <v>30</v>
      </c>
      <c r="EC1066" s="18" t="s">
        <v>234</v>
      </c>
      <c r="ED1066" s="18"/>
      <c r="EE1066" s="18"/>
      <c r="EF1066" s="116" t="s">
        <v>295</v>
      </c>
      <c r="EG1066" s="116"/>
      <c r="EH1066" s="18" t="s">
        <v>929</v>
      </c>
      <c r="EI1066" s="34" t="s">
        <v>1708</v>
      </c>
      <c r="EJ1066" s="29" t="str">
        <f>K1066&amp;AY1066&amp;CA1066&amp;DE1066&amp;DT1066&amp;DW1066</f>
        <v>No VigenteTSS Observado 4GIng No Recibida 4GAs Built No Recibido</v>
      </c>
    </row>
    <row r="1067" spans="1:140" ht="12" hidden="1" customHeight="1">
      <c r="A1067" s="30" t="str">
        <f>IFERROR(IF(VLOOKUP(B1067,SEARCH!A:A,1,0)=B1067,"OK",""),"")</f>
        <v/>
      </c>
      <c r="B1067" s="31" t="s">
        <v>7865</v>
      </c>
      <c r="C1067" s="15" t="s">
        <v>7866</v>
      </c>
      <c r="D1067" s="16">
        <v>13</v>
      </c>
      <c r="E1067" s="16">
        <v>-33.605361000000002</v>
      </c>
      <c r="F1067" s="16">
        <v>-70.901832999999996</v>
      </c>
      <c r="G1067" s="16" t="s">
        <v>270</v>
      </c>
      <c r="H1067" s="16" t="s">
        <v>1149</v>
      </c>
      <c r="I1067" s="16" t="s">
        <v>7867</v>
      </c>
      <c r="J1067" s="16" t="s">
        <v>379</v>
      </c>
      <c r="K1067" s="17" t="s">
        <v>319</v>
      </c>
      <c r="L1067" s="16" t="s">
        <v>247</v>
      </c>
      <c r="M1067" s="19" t="s">
        <v>320</v>
      </c>
      <c r="N1067" s="21"/>
      <c r="O1067" s="19" t="s">
        <v>7857</v>
      </c>
      <c r="P1067" s="19" t="s">
        <v>248</v>
      </c>
      <c r="Q1067" s="18"/>
      <c r="R1067" s="21" t="s">
        <v>250</v>
      </c>
      <c r="S1067" s="21">
        <v>18</v>
      </c>
      <c r="T1067" s="22" t="s">
        <v>7868</v>
      </c>
      <c r="U1067" s="23">
        <v>45106</v>
      </c>
      <c r="V1067" s="21" t="str">
        <f>IF(U1067="","",IF(U1067="TBD","TBD",IF(U1067="N/A","N/A","W"&amp;TEXT(WEEKNUM(U1067,21),"00")&amp;" "&amp;YEAR(U1067))))</f>
        <v>W26 2023</v>
      </c>
      <c r="W1067" s="23">
        <v>45197</v>
      </c>
      <c r="X1067" s="23"/>
      <c r="Y1067" s="23" t="str">
        <f>IF(X1067="","",IF(X1067="TBD","TBD",IF(X1067="N/A","N/A","W"&amp;TEXT(WEEKNUM(X1067,21),"00")&amp;" "&amp;YEAR(X1067))))</f>
        <v/>
      </c>
      <c r="Z1067" s="23"/>
      <c r="AA1067" s="23">
        <v>45200</v>
      </c>
      <c r="AB1067" s="24">
        <f>+IF(Z1067="",0,AA1067-Z1067)</f>
        <v>0</v>
      </c>
      <c r="AC1067" s="21" t="s">
        <v>324</v>
      </c>
      <c r="AD1067" s="21"/>
      <c r="AE1067" s="23">
        <v>45211</v>
      </c>
      <c r="AF1067" s="25" t="str">
        <f>IF(AE1067="","",IF(AE1067="TBD","TBD",IF(AE1067="N/A","N/A","W"&amp;TEXT(WEEKNUM(AE1067,21),"00")&amp;" "&amp;YEAR(AE1067))))</f>
        <v>W41 2023</v>
      </c>
      <c r="AG1067" s="21" t="s">
        <v>324</v>
      </c>
      <c r="AH1067" s="21"/>
      <c r="AI1067" s="23">
        <v>45198</v>
      </c>
      <c r="AJ1067" s="25" t="str">
        <f>IF(AI1067="","",IF(AI1067="TBD","TBD",IF(AI1067="N/A","N/A","W"&amp;TEXT(WEEKNUM(AI1067,21),"00")&amp;" "&amp;YEAR(AI1067))))</f>
        <v>W39 2023</v>
      </c>
      <c r="AK1067" s="21" t="s">
        <v>324</v>
      </c>
      <c r="AL1067" s="21" t="s">
        <v>7869</v>
      </c>
      <c r="AM1067" s="23">
        <v>45198</v>
      </c>
      <c r="AN1067" s="25" t="str">
        <f>IF(AM1067="","",IF(AM1067="TBD","TBD",IF(AM1067="N/A","N/A","W"&amp;TEXT(WEEKNUM(AM1067,21),"00")&amp;" "&amp;YEAR(AM1067))))</f>
        <v>W39 2023</v>
      </c>
      <c r="AO1067" s="21" t="s">
        <v>324</v>
      </c>
      <c r="AP1067" s="21" t="s">
        <v>7870</v>
      </c>
      <c r="AQ1067" s="23">
        <v>45198</v>
      </c>
      <c r="AR1067" s="25" t="str">
        <f>IF(AQ1067="","",IF(AQ1067="TBD","TBD",IF(AQ1067="N/A","N/A","W"&amp;TEXT(WEEKNUM(AQ1067,21),"00")&amp;" "&amp;YEAR(AQ1067))))</f>
        <v>W39 2023</v>
      </c>
      <c r="AS1067" s="21"/>
      <c r="AT1067" s="21"/>
      <c r="AU1067" s="23"/>
      <c r="AV1067" s="25" t="s">
        <v>252</v>
      </c>
      <c r="AW1067" s="23">
        <v>45211</v>
      </c>
      <c r="AX1067" s="25" t="str">
        <f>IF(AW1067="","",IF(AW1067="TBD","TBD",IF(AW1067="N/A","N/A","W"&amp;TEXT(WEEKNUM(AW1067,21),"00")&amp;" "&amp;YEAR(AW1067))))</f>
        <v>W41 2023</v>
      </c>
      <c r="AY1067" s="21" t="s">
        <v>327</v>
      </c>
      <c r="AZ1067" s="21" t="s">
        <v>328</v>
      </c>
      <c r="BA1067" s="21" t="s">
        <v>329</v>
      </c>
      <c r="BB1067" s="23">
        <v>45527</v>
      </c>
      <c r="BC1067" s="23">
        <v>45560</v>
      </c>
      <c r="BD1067" s="23">
        <v>45560</v>
      </c>
      <c r="BE1067" s="25" t="str">
        <f>IF(BD1067="","",IF(BD1067="TBD","TBD",IF(BD1067="N/A","N/A","W"&amp;TEXT(WEEKNUM(BD1067,21),"00")&amp;" "&amp;YEAR(BD1067))))</f>
        <v>W39 2024</v>
      </c>
      <c r="BF1067" s="23">
        <v>45562</v>
      </c>
      <c r="BG1067" s="25" t="str">
        <f>IF(BF1067="","",IF(BF1067="TBD","TBD",IF(BF1067="N/A","N/A","W"&amp;TEXT(WEEKNUM(BF1067,21),"00")&amp;" "&amp;YEAR(BF1067))))</f>
        <v>W39 2024</v>
      </c>
      <c r="BH1067" s="24">
        <f>+IF(BF1067="",0,(BF1067-BD1067))</f>
        <v>2</v>
      </c>
      <c r="BI1067" s="26" t="s">
        <v>415</v>
      </c>
      <c r="BJ1067" s="26" t="s">
        <v>7871</v>
      </c>
      <c r="BK1067" s="27">
        <v>45561</v>
      </c>
      <c r="BL1067" s="25" t="str">
        <f>IF(BK1067="","",IF(BK1067="TBD","TBD",IF(BK1067="N/A","N/A","W"&amp;TEXT(WEEKNUM(BK1067,21),"00")&amp;" "&amp;YEAR(BK1067))))</f>
        <v>W39 2024</v>
      </c>
      <c r="BM1067" s="21" t="s">
        <v>415</v>
      </c>
      <c r="BN1067" s="124" t="s">
        <v>7872</v>
      </c>
      <c r="BO1067" s="23">
        <v>45560</v>
      </c>
      <c r="BP1067" s="25" t="str">
        <f>IF(BO1067="","",IF(BO1067="TBD","TBD",IF(BO1067="N/A","N/A","W"&amp;TEXT(WEEKNUM(BO1067,21),"00")&amp;" "&amp;YEAR(BO1067))))</f>
        <v>W39 2024</v>
      </c>
      <c r="BQ1067" s="21" t="s">
        <v>330</v>
      </c>
      <c r="BR1067" s="21" t="s">
        <v>7873</v>
      </c>
      <c r="BS1067" s="334">
        <v>45561</v>
      </c>
      <c r="BT1067" s="25" t="str">
        <f t="shared" si="55"/>
        <v>W39 2024</v>
      </c>
      <c r="BU1067" s="21" t="s">
        <v>330</v>
      </c>
      <c r="BV1067" s="22" t="s">
        <v>7874</v>
      </c>
      <c r="BW1067" s="347">
        <v>45538</v>
      </c>
      <c r="BX1067" s="25" t="str">
        <f t="shared" si="56"/>
        <v>W36 2024</v>
      </c>
      <c r="BY1067" s="67">
        <v>45562</v>
      </c>
      <c r="BZ1067" s="25" t="str">
        <f>IF(BY1067="","",IF(BY1067="TBD","TBD",IF(BY1067="N/A","N/A","W"&amp;TEXT(WEEKNUM(BY1067,21),"00")&amp;" "&amp;YEAR(BY1067))))</f>
        <v>W39 2024</v>
      </c>
      <c r="CA1067" s="22" t="s">
        <v>366</v>
      </c>
      <c r="CB1067" s="21" t="s">
        <v>336</v>
      </c>
      <c r="CC1067" s="21" t="s">
        <v>336</v>
      </c>
      <c r="CD1067" s="21"/>
      <c r="CE1067" s="23"/>
      <c r="CF1067" s="23">
        <v>45565</v>
      </c>
      <c r="CG1067" s="23">
        <v>45580</v>
      </c>
      <c r="CH1067" s="23">
        <v>45580</v>
      </c>
      <c r="CI1067" s="25" t="str">
        <f>IF(CH1067="","",IF(CH1067="TBD","TBD",IF(CH1067="N/A","N/A","W"&amp;TEXT(WEEKNUM(CH1067,21),"00")&amp;" "&amp;YEAR(CH1067))))</f>
        <v>W42 2024</v>
      </c>
      <c r="CJ1067" s="23">
        <v>45583</v>
      </c>
      <c r="CK1067" s="25" t="str">
        <f>IF(CJ1067="","",IF(CJ1067="TBD","TBD",IF(CJ1067="N/A","N/A","W"&amp;TEXT(WEEKNUM(CJ1067,21),"00")&amp;" "&amp;YEAR(CJ1067))))</f>
        <v>W42 2024</v>
      </c>
      <c r="CL1067" s="24">
        <f>+IF(CJ1067="",0,(CJ1067-CH1067))</f>
        <v>3</v>
      </c>
      <c r="CM1067" s="21" t="s">
        <v>388</v>
      </c>
      <c r="CN1067" s="21" t="s">
        <v>7875</v>
      </c>
      <c r="CO1067" s="23">
        <v>45583</v>
      </c>
      <c r="CP1067" s="25" t="str">
        <f>IF(CO1067="","",IF(CO1067="TBD","TBD",IF(CO1067="N/A","N/A","W"&amp;TEXT(WEEKNUM(CO1067,21),"00")&amp;" "&amp;YEAR(CO1067))))</f>
        <v>W42 2024</v>
      </c>
      <c r="CQ1067" s="23" t="s">
        <v>339</v>
      </c>
      <c r="CR1067" s="23" t="s">
        <v>7876</v>
      </c>
      <c r="CS1067" s="23">
        <v>45583</v>
      </c>
      <c r="CT1067" s="25" t="str">
        <f>IF(CS1067="","",IF(CS1067="TBD","TBD",IF(CS1067="N/A","N/A","W"&amp;TEXT(WEEKNUM(CS1067,21),"00")&amp;" "&amp;YEAR(CS1067))))</f>
        <v>W42 2024</v>
      </c>
      <c r="CU1067" s="21" t="s">
        <v>388</v>
      </c>
      <c r="CV1067" s="21" t="s">
        <v>7877</v>
      </c>
      <c r="CW1067" s="23">
        <v>45583</v>
      </c>
      <c r="CX1067" s="25" t="str">
        <f>IF(CW1067="","",IF(CW1067="TBD","TBD",IF(CW1067="N/A","N/A","W"&amp;TEXT(WEEKNUM(CW1067,21),"00")&amp;" "&amp;YEAR(CW1067))))</f>
        <v>W42 2024</v>
      </c>
      <c r="CY1067" s="21" t="s">
        <v>388</v>
      </c>
      <c r="CZ1067" s="21" t="s">
        <v>7878</v>
      </c>
      <c r="DA1067" s="23">
        <v>45583</v>
      </c>
      <c r="DB1067" s="25" t="str">
        <f>IF(DA1067="","",IF(DA1067="TBD","TBD",IF(DA1067="N/A","N/A","W"&amp;TEXT(WEEKNUM(DA1067,21),"00")&amp;" "&amp;YEAR(DA1067))))</f>
        <v>W42 2024</v>
      </c>
      <c r="DC1067" s="23">
        <v>45586</v>
      </c>
      <c r="DD1067" s="25" t="str">
        <f>IF(DC1067="","",IF(DC1067="TBD","TBD",IF(DC1067="N/A","N/A","W"&amp;TEXT(WEEKNUM(DC1067,21),"00")&amp;" "&amp;YEAR(DC1067))))</f>
        <v>W43 2024</v>
      </c>
      <c r="DE1067" s="21" t="s">
        <v>392</v>
      </c>
      <c r="DF1067" s="23">
        <v>45586</v>
      </c>
      <c r="DG1067" s="21" t="s">
        <v>259</v>
      </c>
      <c r="DH1067" s="18"/>
      <c r="DI1067" s="18"/>
      <c r="DJ1067" s="18"/>
      <c r="DK1067" s="21" t="s">
        <v>260</v>
      </c>
      <c r="DL1067" s="21" t="s">
        <v>341</v>
      </c>
      <c r="DM1067" s="21"/>
      <c r="DN1067" s="23">
        <v>45608</v>
      </c>
      <c r="DO1067" s="23">
        <v>45608</v>
      </c>
      <c r="DP1067" s="23"/>
      <c r="DQ1067" s="23" t="s">
        <v>276</v>
      </c>
      <c r="DR1067" s="23"/>
      <c r="DS1067" s="23">
        <v>45957</v>
      </c>
      <c r="DT1067" s="23" t="s">
        <v>502</v>
      </c>
      <c r="DU1067" s="23"/>
      <c r="DV1067" s="23"/>
      <c r="DW1067" s="23"/>
      <c r="DX1067" s="23"/>
      <c r="DY1067" s="18"/>
      <c r="DZ1067" s="18"/>
      <c r="EA1067" s="18"/>
      <c r="EB1067" s="21" t="s">
        <v>5494</v>
      </c>
      <c r="EC1067" s="18" t="s">
        <v>234</v>
      </c>
      <c r="ED1067" s="18"/>
      <c r="EE1067" s="18"/>
      <c r="EF1067" s="55"/>
      <c r="EG1067" s="55"/>
      <c r="EH1067" s="18"/>
      <c r="EI1067" s="18">
        <v>0</v>
      </c>
      <c r="EJ1067" s="29" t="str">
        <f>K1067&amp;AY1067&amp;CA1067&amp;DE1067&amp;DT1067&amp;DW1067</f>
        <v>VigenteTSS Aprobado 4GIng Aprobada con Observaciones 4GAs Built Aprobado con Observaciones 4GIntegrado</v>
      </c>
    </row>
    <row r="1068" spans="1:140" ht="12" hidden="1" customHeight="1">
      <c r="A1068" s="30" t="str">
        <f>IFERROR(IF(VLOOKUP(B1068,SEARCH!A:A,1,0)=B1068,"OK",""),"")</f>
        <v/>
      </c>
      <c r="B1068" s="31" t="s">
        <v>7879</v>
      </c>
      <c r="C1068" s="15" t="s">
        <v>7880</v>
      </c>
      <c r="D1068" s="16">
        <v>2</v>
      </c>
      <c r="E1068" s="16">
        <v>-22.437221999999998</v>
      </c>
      <c r="F1068" s="16">
        <v>-68.929638999999995</v>
      </c>
      <c r="G1068" s="16" t="s">
        <v>425</v>
      </c>
      <c r="H1068" s="16" t="s">
        <v>426</v>
      </c>
      <c r="I1068" s="16" t="s">
        <v>7881</v>
      </c>
      <c r="J1068" s="16" t="s">
        <v>379</v>
      </c>
      <c r="K1068" s="17" t="s">
        <v>319</v>
      </c>
      <c r="L1068" s="16" t="s">
        <v>247</v>
      </c>
      <c r="M1068" s="103" t="s">
        <v>320</v>
      </c>
      <c r="N1068" s="18"/>
      <c r="O1068" s="19" t="s">
        <v>7857</v>
      </c>
      <c r="P1068" s="19" t="s">
        <v>248</v>
      </c>
      <c r="Q1068" s="18"/>
      <c r="R1068" s="21" t="s">
        <v>250</v>
      </c>
      <c r="S1068" s="21">
        <v>12</v>
      </c>
      <c r="T1068" s="22" t="s">
        <v>7882</v>
      </c>
      <c r="U1068" s="23">
        <v>45106</v>
      </c>
      <c r="V1068" s="21" t="str">
        <f>IF(U1068="","",IF(U1068="TBD","TBD",IF(U1068="N/A","N/A","W"&amp;TEXT(WEEKNUM(U1068,21),"00")&amp;" "&amp;YEAR(U1068))))</f>
        <v>W26 2023</v>
      </c>
      <c r="W1068" s="23">
        <v>45194</v>
      </c>
      <c r="X1068" s="23"/>
      <c r="Y1068" s="23" t="str">
        <f>IF(X1068="","",IF(X1068="TBD","TBD",IF(X1068="N/A","N/A","W"&amp;TEXT(WEEKNUM(X1068,21),"00")&amp;" "&amp;YEAR(X1068))))</f>
        <v/>
      </c>
      <c r="Z1068" s="23"/>
      <c r="AA1068" s="23"/>
      <c r="AB1068" s="24">
        <f>+IF(Z1068="",0,AA1068-Z1068)</f>
        <v>0</v>
      </c>
      <c r="AC1068" s="21" t="s">
        <v>324</v>
      </c>
      <c r="AD1068" s="21">
        <v>0</v>
      </c>
      <c r="AE1068" s="23">
        <v>45209</v>
      </c>
      <c r="AF1068" s="25" t="str">
        <f>IF(AE1068="","",IF(AE1068="TBD","TBD",IF(AE1068="N/A","N/A","W"&amp;TEXT(WEEKNUM(AE1068,21),"00")&amp;" "&amp;YEAR(AE1068))))</f>
        <v>W41 2023</v>
      </c>
      <c r="AG1068" s="21" t="s">
        <v>324</v>
      </c>
      <c r="AH1068" s="21"/>
      <c r="AI1068" s="23">
        <v>45194</v>
      </c>
      <c r="AJ1068" s="25" t="str">
        <f>IF(AI1068="","",IF(AI1068="TBD","TBD",IF(AI1068="N/A","N/A","W"&amp;TEXT(WEEKNUM(AI1068,21),"00")&amp;" "&amp;YEAR(AI1068))))</f>
        <v>W39 2023</v>
      </c>
      <c r="AK1068" s="21" t="s">
        <v>324</v>
      </c>
      <c r="AL1068" s="21" t="s">
        <v>7883</v>
      </c>
      <c r="AM1068" s="23">
        <v>45195</v>
      </c>
      <c r="AN1068" s="25" t="str">
        <f>IF(AM1068="","",IF(AM1068="TBD","TBD",IF(AM1068="N/A","N/A","W"&amp;TEXT(WEEKNUM(AM1068,21),"00")&amp;" "&amp;YEAR(AM1068))))</f>
        <v>W39 2023</v>
      </c>
      <c r="AO1068" s="21" t="s">
        <v>324</v>
      </c>
      <c r="AP1068" s="21"/>
      <c r="AQ1068" s="23">
        <v>45195</v>
      </c>
      <c r="AR1068" s="25" t="str">
        <f>IF(AQ1068="","",IF(AQ1068="TBD","TBD",IF(AQ1068="N/A","N/A","W"&amp;TEXT(WEEKNUM(AQ1068,21),"00")&amp;" "&amp;YEAR(AQ1068))))</f>
        <v>W39 2023</v>
      </c>
      <c r="AS1068" s="21"/>
      <c r="AT1068" s="21"/>
      <c r="AU1068" s="23"/>
      <c r="AV1068" s="25" t="s">
        <v>252</v>
      </c>
      <c r="AW1068" s="23">
        <v>45210</v>
      </c>
      <c r="AX1068" s="25" t="str">
        <f>IF(AW1068="","",IF(AW1068="TBD","TBD",IF(AW1068="N/A","N/A","W"&amp;TEXT(WEEKNUM(AW1068,21),"00")&amp;" "&amp;YEAR(AW1068))))</f>
        <v>W41 2023</v>
      </c>
      <c r="AY1068" s="21" t="s">
        <v>327</v>
      </c>
      <c r="AZ1068" s="21" t="s">
        <v>328</v>
      </c>
      <c r="BA1068" s="21" t="s">
        <v>329</v>
      </c>
      <c r="BB1068" s="23">
        <v>45552</v>
      </c>
      <c r="BC1068" s="23"/>
      <c r="BD1068" s="23">
        <v>45558</v>
      </c>
      <c r="BE1068" s="25" t="str">
        <f>IF(BD1068="","",IF(BD1068="TBD","TBD",IF(BD1068="N/A","N/A","W"&amp;TEXT(WEEKNUM(BD1068,21),"00")&amp;" "&amp;YEAR(BD1068))))</f>
        <v>W39 2024</v>
      </c>
      <c r="BF1068" s="23">
        <v>45560</v>
      </c>
      <c r="BG1068" s="25" t="str">
        <f>IF(BF1068="","",IF(BF1068="TBD","TBD",IF(BF1068="N/A","N/A","W"&amp;TEXT(WEEKNUM(BF1068,21),"00")&amp;" "&amp;YEAR(BF1068))))</f>
        <v>W39 2024</v>
      </c>
      <c r="BH1068" s="24">
        <f>+IF(BF1068="",0,(BF1068-BD1068))</f>
        <v>2</v>
      </c>
      <c r="BI1068" s="26" t="s">
        <v>330</v>
      </c>
      <c r="BJ1068" s="39" t="s">
        <v>7884</v>
      </c>
      <c r="BK1068" s="27">
        <v>45558</v>
      </c>
      <c r="BL1068" s="25" t="str">
        <f>IF(BK1068="","",IF(BK1068="TBD","TBD",IF(BK1068="N/A","N/A","W"&amp;TEXT(WEEKNUM(BK1068,21),"00")&amp;" "&amp;YEAR(BK1068))))</f>
        <v>W39 2024</v>
      </c>
      <c r="BM1068" s="21" t="s">
        <v>415</v>
      </c>
      <c r="BN1068" s="124"/>
      <c r="BO1068" s="23">
        <v>45560</v>
      </c>
      <c r="BP1068" s="25" t="str">
        <f>IF(BO1068="","",IF(BO1068="TBD","TBD",IF(BO1068="N/A","N/A","W"&amp;TEXT(WEEKNUM(BO1068,21),"00")&amp;" "&amp;YEAR(BO1068))))</f>
        <v>W39 2024</v>
      </c>
      <c r="BQ1068" s="21" t="s">
        <v>330</v>
      </c>
      <c r="BR1068" s="21" t="s">
        <v>7885</v>
      </c>
      <c r="BS1068" s="334">
        <v>45560</v>
      </c>
      <c r="BT1068" s="25" t="str">
        <f t="shared" si="55"/>
        <v>W39 2024</v>
      </c>
      <c r="BU1068" s="21" t="s">
        <v>330</v>
      </c>
      <c r="BV1068" s="22"/>
      <c r="BW1068" s="347">
        <v>45610</v>
      </c>
      <c r="BX1068" s="25" t="str">
        <f t="shared" si="56"/>
        <v>W46 2024</v>
      </c>
      <c r="BY1068" s="67">
        <v>45610</v>
      </c>
      <c r="BZ1068" s="25" t="str">
        <f>IF(BY1068="","",IF(BY1068="TBD","TBD",IF(BY1068="N/A","N/A","W"&amp;TEXT(WEEKNUM(BY1068,21),"00")&amp;" "&amp;YEAR(BY1068))))</f>
        <v>W46 2024</v>
      </c>
      <c r="CA1068" s="22" t="s">
        <v>335</v>
      </c>
      <c r="CB1068" s="21" t="s">
        <v>336</v>
      </c>
      <c r="CC1068" s="21" t="s">
        <v>336</v>
      </c>
      <c r="CD1068" s="21"/>
      <c r="CE1068" s="23" t="s">
        <v>7886</v>
      </c>
      <c r="CF1068" s="23">
        <v>45637</v>
      </c>
      <c r="CG1068" s="23"/>
      <c r="CH1068" s="23">
        <v>45637</v>
      </c>
      <c r="CI1068" s="25" t="str">
        <f>IF(CH1068="","",IF(CH1068="TBD","TBD",IF(CH1068="N/A","N/A","W"&amp;TEXT(WEEKNUM(CH1068,21),"00")&amp;" "&amp;YEAR(CH1068))))</f>
        <v>W50 2024</v>
      </c>
      <c r="CJ1068" s="23">
        <v>45639</v>
      </c>
      <c r="CK1068" s="25" t="str">
        <f>IF(CJ1068="","",IF(CJ1068="TBD","TBD",IF(CJ1068="N/A","N/A","W"&amp;TEXT(WEEKNUM(CJ1068,21),"00")&amp;" "&amp;YEAR(CJ1068))))</f>
        <v>W50 2024</v>
      </c>
      <c r="CL1068" s="24">
        <f>+IF(CJ1068="",0,(CJ1068-CH1068))</f>
        <v>2</v>
      </c>
      <c r="CM1068" s="21" t="s">
        <v>388</v>
      </c>
      <c r="CN1068" s="21" t="s">
        <v>7887</v>
      </c>
      <c r="CO1068" s="23">
        <v>45646</v>
      </c>
      <c r="CP1068" s="25" t="str">
        <f>IF(CO1068="","",IF(CO1068="TBD","TBD",IF(CO1068="N/A","N/A","W"&amp;TEXT(WEEKNUM(CO1068,21),"00")&amp;" "&amp;YEAR(CO1068))))</f>
        <v>W51 2024</v>
      </c>
      <c r="CQ1068" s="23" t="s">
        <v>339</v>
      </c>
      <c r="CR1068" s="23"/>
      <c r="CS1068" s="23">
        <v>45639</v>
      </c>
      <c r="CT1068" s="25" t="str">
        <f>IF(CS1068="","",IF(CS1068="TBD","TBD",IF(CS1068="N/A","N/A","W"&amp;TEXT(WEEKNUM(CS1068,21),"00")&amp;" "&amp;YEAR(CS1068))))</f>
        <v>W50 2024</v>
      </c>
      <c r="CU1068" s="21" t="s">
        <v>339</v>
      </c>
      <c r="CV1068" s="21"/>
      <c r="CW1068" s="23">
        <v>45639</v>
      </c>
      <c r="CX1068" s="25" t="str">
        <f>IF(CW1068="","",IF(CW1068="TBD","TBD",IF(CW1068="N/A","N/A","W"&amp;TEXT(WEEKNUM(CW1068,21),"00")&amp;" "&amp;YEAR(CW1068))))</f>
        <v>W50 2024</v>
      </c>
      <c r="CY1068" s="21" t="s">
        <v>339</v>
      </c>
      <c r="CZ1068" s="21"/>
      <c r="DA1068" s="23">
        <v>45639</v>
      </c>
      <c r="DB1068" s="25" t="str">
        <f>IF(DA1068="","",IF(DA1068="TBD","TBD",IF(DA1068="N/A","N/A","W"&amp;TEXT(WEEKNUM(DA1068,21),"00")&amp;" "&amp;YEAR(DA1068))))</f>
        <v>W50 2024</v>
      </c>
      <c r="DC1068" s="23">
        <v>45646</v>
      </c>
      <c r="DD1068" s="25" t="str">
        <f>IF(DC1068="","",IF(DC1068="TBD","TBD",IF(DC1068="N/A","N/A","W"&amp;TEXT(WEEKNUM(DC1068,21),"00")&amp;" "&amp;YEAR(DC1068))))</f>
        <v>W51 2024</v>
      </c>
      <c r="DE1068" s="21" t="s">
        <v>340</v>
      </c>
      <c r="DF1068" s="23">
        <v>45646</v>
      </c>
      <c r="DG1068" s="21" t="s">
        <v>259</v>
      </c>
      <c r="DH1068" s="21">
        <v>0</v>
      </c>
      <c r="DI1068" s="18"/>
      <c r="DJ1068" s="18"/>
      <c r="DK1068" s="21" t="s">
        <v>260</v>
      </c>
      <c r="DL1068" s="21" t="s">
        <v>341</v>
      </c>
      <c r="DM1068" s="21"/>
      <c r="DN1068" s="23">
        <v>45674</v>
      </c>
      <c r="DO1068" s="23">
        <v>45674</v>
      </c>
      <c r="DP1068" s="23"/>
      <c r="DQ1068" s="23" t="s">
        <v>262</v>
      </c>
      <c r="DR1068" s="23"/>
      <c r="DS1068" s="23">
        <v>45687</v>
      </c>
      <c r="DT1068" s="23" t="s">
        <v>502</v>
      </c>
      <c r="DU1068" s="23"/>
      <c r="DV1068" s="23">
        <v>45708</v>
      </c>
      <c r="DW1068" s="23" t="s">
        <v>342</v>
      </c>
      <c r="DX1068" s="23"/>
      <c r="DY1068" s="18"/>
      <c r="DZ1068" s="18"/>
      <c r="EA1068" s="18"/>
      <c r="EB1068" s="21" t="s">
        <v>41</v>
      </c>
      <c r="EC1068" s="18" t="s">
        <v>234</v>
      </c>
      <c r="ED1068" s="18"/>
      <c r="EE1068" s="18"/>
      <c r="EF1068" s="55"/>
      <c r="EG1068" s="55"/>
      <c r="EH1068" s="18"/>
      <c r="EI1068" s="18">
        <v>0</v>
      </c>
      <c r="EJ1068" s="29" t="str">
        <f>K1068&amp;AY1068&amp;CA1068&amp;DE1068&amp;DT1068&amp;DW1068</f>
        <v>VigenteTSS Aprobado 4GIng Aprobada 4GAs Built Aprobado 4GIntegradoOn Air</v>
      </c>
    </row>
    <row r="1069" spans="1:140" ht="12" hidden="1" customHeight="1">
      <c r="A1069" s="30" t="str">
        <f>IFERROR(IF(VLOOKUP(B1069,SEARCH!A:A,1,0)=B1069,"OK",""),"")</f>
        <v/>
      </c>
      <c r="B1069" s="31" t="s">
        <v>7888</v>
      </c>
      <c r="C1069" s="15" t="s">
        <v>7889</v>
      </c>
      <c r="D1069" s="16">
        <v>2</v>
      </c>
      <c r="E1069" s="16">
        <v>-25.392533</v>
      </c>
      <c r="F1069" s="16">
        <v>-69.954696999999996</v>
      </c>
      <c r="G1069" s="16" t="s">
        <v>425</v>
      </c>
      <c r="H1069" s="16" t="s">
        <v>7890</v>
      </c>
      <c r="I1069" s="16" t="s">
        <v>7891</v>
      </c>
      <c r="J1069" s="16" t="s">
        <v>1313</v>
      </c>
      <c r="K1069" s="17" t="s">
        <v>3</v>
      </c>
      <c r="L1069" s="16" t="s">
        <v>3017</v>
      </c>
      <c r="M1069" s="103"/>
      <c r="N1069" s="18">
        <v>2</v>
      </c>
      <c r="O1069" s="19" t="s">
        <v>7857</v>
      </c>
      <c r="P1069" s="19" t="s">
        <v>1529</v>
      </c>
      <c r="Q1069" s="18"/>
      <c r="R1069" s="21">
        <v>0</v>
      </c>
      <c r="S1069" s="21">
        <v>18</v>
      </c>
      <c r="T1069" s="22" t="s">
        <v>348</v>
      </c>
      <c r="U1069" s="23">
        <v>0</v>
      </c>
      <c r="V1069" s="21" t="str">
        <f>IF(U1069="","",IF(U1069="TBD","TBD",IF(U1069="N/A","N/A","W"&amp;TEXT(WEEKNUM(U1069,21),"00")&amp;" "&amp;YEAR(U1069))))</f>
        <v>W52 1900</v>
      </c>
      <c r="W1069" s="23"/>
      <c r="X1069" s="23"/>
      <c r="Y1069" s="23" t="str">
        <f>IF(X1069="","",IF(X1069="TBD","TBD",IF(X1069="N/A","N/A","W"&amp;TEXT(WEEKNUM(X1069,21),"00")&amp;" "&amp;YEAR(X1069))))</f>
        <v/>
      </c>
      <c r="Z1069" s="23"/>
      <c r="AA1069" s="23"/>
      <c r="AB1069" s="24">
        <f>+IF(Z1069="",0,AA1069-Z1069)</f>
        <v>0</v>
      </c>
      <c r="AC1069" s="21" t="s">
        <v>251</v>
      </c>
      <c r="AD1069" s="21">
        <v>0</v>
      </c>
      <c r="AE1069" s="23"/>
      <c r="AF1069" s="25" t="str">
        <f>IF(AE1069="","",IF(AE1069="TBD","TBD",IF(AE1069="N/A","N/A","W"&amp;TEXT(WEEKNUM(AE1069,21),"00")&amp;" "&amp;YEAR(AE1069))))</f>
        <v/>
      </c>
      <c r="AG1069" s="21" t="s">
        <v>251</v>
      </c>
      <c r="AH1069" s="21"/>
      <c r="AI1069" s="23"/>
      <c r="AJ1069" s="25" t="str">
        <f>IF(AI1069="","",IF(AI1069="TBD","TBD",IF(AI1069="N/A","N/A","W"&amp;TEXT(WEEKNUM(AI1069,21),"00")&amp;" "&amp;YEAR(AI1069))))</f>
        <v/>
      </c>
      <c r="AK1069" s="21" t="s">
        <v>251</v>
      </c>
      <c r="AL1069" s="21"/>
      <c r="AM1069" s="23"/>
      <c r="AN1069" s="25" t="str">
        <f>IF(AM1069="","",IF(AM1069="TBD","TBD",IF(AM1069="N/A","N/A","W"&amp;TEXT(WEEKNUM(AM1069,21),"00")&amp;" "&amp;YEAR(AM1069))))</f>
        <v/>
      </c>
      <c r="AO1069" s="21" t="s">
        <v>251</v>
      </c>
      <c r="AP1069" s="21"/>
      <c r="AQ1069" s="23"/>
      <c r="AR1069" s="25" t="str">
        <f>IF(AQ1069="","",IF(AQ1069="TBD","TBD",IF(AQ1069="N/A","N/A","W"&amp;TEXT(WEEKNUM(AQ1069,21),"00")&amp;" "&amp;YEAR(AQ1069))))</f>
        <v/>
      </c>
      <c r="AS1069" s="21"/>
      <c r="AT1069" s="21"/>
      <c r="AU1069" s="23"/>
      <c r="AV1069" s="25" t="s">
        <v>252</v>
      </c>
      <c r="AW1069" s="23"/>
      <c r="AX1069" s="25" t="str">
        <f>IF(AW1069="","",IF(AW1069="TBD","TBD",IF(AW1069="N/A","N/A","W"&amp;TEXT(WEEKNUM(AW1069,21),"00")&amp;" "&amp;YEAR(AW1069))))</f>
        <v/>
      </c>
      <c r="AY1069" s="21" t="s">
        <v>253</v>
      </c>
      <c r="AZ1069" s="21" t="s">
        <v>254</v>
      </c>
      <c r="BA1069" s="21" t="s">
        <v>255</v>
      </c>
      <c r="BB1069" s="23"/>
      <c r="BC1069" s="23"/>
      <c r="BD1069" s="23"/>
      <c r="BE1069" s="25" t="str">
        <f>IF(BD1069="","",IF(BD1069="TBD","TBD",IF(BD1069="N/A","N/A","W"&amp;TEXT(WEEKNUM(BD1069,21),"00")&amp;" "&amp;YEAR(BD1069))))</f>
        <v/>
      </c>
      <c r="BF1069" s="23"/>
      <c r="BG1069" s="25" t="str">
        <f>IF(BF1069="","",IF(BF1069="TBD","TBD",IF(BF1069="N/A","N/A","W"&amp;TEXT(WEEKNUM(BF1069,21),"00")&amp;" "&amp;YEAR(BF1069))))</f>
        <v/>
      </c>
      <c r="BH1069" s="24">
        <f>+IF(BF1069="",0,(BF1069-BD1069))</f>
        <v>0</v>
      </c>
      <c r="BI1069" s="26" t="s">
        <v>256</v>
      </c>
      <c r="BJ1069" s="26"/>
      <c r="BK1069" s="27"/>
      <c r="BL1069" s="25" t="str">
        <f>IF(BK1069="","",IF(BK1069="TBD","TBD",IF(BK1069="N/A","N/A","W"&amp;TEXT(WEEKNUM(BK1069,21),"00")&amp;" "&amp;YEAR(BK1069))))</f>
        <v/>
      </c>
      <c r="BM1069" s="21" t="s">
        <v>256</v>
      </c>
      <c r="BN1069" s="124"/>
      <c r="BO1069" s="23"/>
      <c r="BP1069" s="25" t="str">
        <f>IF(BO1069="","",IF(BO1069="TBD","TBD",IF(BO1069="N/A","N/A","W"&amp;TEXT(WEEKNUM(BO1069,21),"00")&amp;" "&amp;YEAR(BO1069))))</f>
        <v/>
      </c>
      <c r="BQ1069" s="21" t="s">
        <v>256</v>
      </c>
      <c r="BR1069" s="21"/>
      <c r="BS1069" s="334"/>
      <c r="BT1069" s="25" t="str">
        <f t="shared" si="55"/>
        <v/>
      </c>
      <c r="BU1069" s="21" t="s">
        <v>256</v>
      </c>
      <c r="BV1069" s="22"/>
      <c r="BW1069" s="347"/>
      <c r="BX1069" s="25" t="str">
        <f t="shared" si="56"/>
        <v/>
      </c>
      <c r="BY1069" s="67"/>
      <c r="BZ1069" s="25" t="str">
        <f>IF(BY1069="","",IF(BY1069="TBD","TBD",IF(BY1069="N/A","N/A","W"&amp;TEXT(WEEKNUM(BY1069,21),"00")&amp;" "&amp;YEAR(BY1069))))</f>
        <v/>
      </c>
      <c r="CA1069" s="21" t="s">
        <v>257</v>
      </c>
      <c r="CB1069" s="21">
        <v>0</v>
      </c>
      <c r="CC1069" s="21"/>
      <c r="CD1069" s="21"/>
      <c r="CE1069" s="23"/>
      <c r="CF1069" s="23"/>
      <c r="CG1069" s="23"/>
      <c r="CH1069" s="23"/>
      <c r="CI1069" s="25" t="str">
        <f>IF(CH1069="","",IF(CH1069="TBD","TBD",IF(CH1069="N/A","N/A","W"&amp;TEXT(WEEKNUM(CH1069,21),"00")&amp;" "&amp;YEAR(CH1069))))</f>
        <v/>
      </c>
      <c r="CJ1069" s="23"/>
      <c r="CK1069" s="25" t="str">
        <f>IF(CJ1069="","",IF(CJ1069="TBD","TBD",IF(CJ1069="N/A","N/A","W"&amp;TEXT(WEEKNUM(CJ1069,21),"00")&amp;" "&amp;YEAR(CJ1069))))</f>
        <v/>
      </c>
      <c r="CL1069" s="24">
        <f>+IF(CJ1069="",0,(CJ1069-CH1069))</f>
        <v>0</v>
      </c>
      <c r="CM1069" s="21" t="s">
        <v>258</v>
      </c>
      <c r="CN1069" s="21"/>
      <c r="CO1069" s="23"/>
      <c r="CP1069" s="25" t="str">
        <f>IF(CO1069="","",IF(CO1069="TBD","TBD",IF(CO1069="N/A","N/A","W"&amp;TEXT(WEEKNUM(CO1069,21),"00")&amp;" "&amp;YEAR(CO1069))))</f>
        <v/>
      </c>
      <c r="CQ1069" s="23" t="s">
        <v>258</v>
      </c>
      <c r="CR1069" s="23"/>
      <c r="CS1069" s="23"/>
      <c r="CT1069" s="25" t="str">
        <f>IF(CS1069="","",IF(CS1069="TBD","TBD",IF(CS1069="N/A","N/A","W"&amp;TEXT(WEEKNUM(CS1069,21),"00")&amp;" "&amp;YEAR(CS1069))))</f>
        <v/>
      </c>
      <c r="CU1069" s="21" t="s">
        <v>258</v>
      </c>
      <c r="CV1069" s="21"/>
      <c r="CW1069" s="23"/>
      <c r="CX1069" s="25" t="str">
        <f>IF(CW1069="","",IF(CW1069="TBD","TBD",IF(CW1069="N/A","N/A","W"&amp;TEXT(WEEKNUM(CW1069,21),"00")&amp;" "&amp;YEAR(CW1069))))</f>
        <v/>
      </c>
      <c r="CY1069" s="21" t="s">
        <v>258</v>
      </c>
      <c r="CZ1069" s="21"/>
      <c r="DA1069" s="23"/>
      <c r="DB1069" s="25" t="str">
        <f>IF(DA1069="","",IF(DA1069="TBD","TBD",IF(DA1069="N/A","N/A","W"&amp;TEXT(WEEKNUM(DA1069,21),"00")&amp;" "&amp;YEAR(DA1069))))</f>
        <v/>
      </c>
      <c r="DC1069" s="23"/>
      <c r="DD1069" s="25" t="str">
        <f>IF(DC1069="","",IF(DC1069="TBD","TBD",IF(DC1069="N/A","N/A","W"&amp;TEXT(WEEKNUM(DC1069,21),"00")&amp;" "&amp;YEAR(DC1069))))</f>
        <v/>
      </c>
      <c r="DE1069" s="21" t="s">
        <v>258</v>
      </c>
      <c r="DF1069" s="23"/>
      <c r="DG1069" s="21" t="s">
        <v>259</v>
      </c>
      <c r="DH1069" s="18"/>
      <c r="DI1069" s="18"/>
      <c r="DJ1069" s="18"/>
      <c r="DK1069" s="21" t="s">
        <v>260</v>
      </c>
      <c r="DL1069" s="21" t="s">
        <v>275</v>
      </c>
      <c r="DM1069" s="21"/>
      <c r="DN1069" s="23"/>
      <c r="DO1069" s="23"/>
      <c r="DP1069" s="23"/>
      <c r="DQ1069" s="23" t="s">
        <v>262</v>
      </c>
      <c r="DR1069" s="23"/>
      <c r="DS1069" s="23"/>
      <c r="DT1069" s="23"/>
      <c r="DU1069" s="23"/>
      <c r="DV1069" s="23"/>
      <c r="DW1069" s="23"/>
      <c r="DX1069" s="23"/>
      <c r="DY1069" s="18"/>
      <c r="DZ1069" s="18"/>
      <c r="EA1069" s="18"/>
      <c r="EB1069" s="21" t="s">
        <v>30</v>
      </c>
      <c r="EC1069" s="18"/>
      <c r="ED1069" s="18"/>
      <c r="EE1069" s="18"/>
      <c r="EF1069" s="55"/>
      <c r="EG1069" s="55"/>
      <c r="EH1069" s="18"/>
      <c r="EI1069" s="18">
        <v>0</v>
      </c>
      <c r="EJ1069" s="29" t="str">
        <f>K1069&amp;AY1069&amp;CA1069&amp;DE1069&amp;DT1069&amp;DW1069</f>
        <v>No VigenteTSS No Recibido 4GIng No Recibida 4GAs Built No Recibido</v>
      </c>
    </row>
    <row r="1070" spans="1:140" ht="12" hidden="1" customHeight="1">
      <c r="A1070" s="30" t="str">
        <f>IFERROR(IF(VLOOKUP(B1070,SEARCH!A:A,1,0)=B1070,"OK",""),"")</f>
        <v/>
      </c>
      <c r="B1070" s="31" t="s">
        <v>7892</v>
      </c>
      <c r="C1070" s="15" t="s">
        <v>7893</v>
      </c>
      <c r="D1070" s="16">
        <v>10</v>
      </c>
      <c r="E1070" s="16">
        <v>-41.726391999999997</v>
      </c>
      <c r="F1070" s="16">
        <v>-72.020053000000004</v>
      </c>
      <c r="G1070" s="16" t="s">
        <v>710</v>
      </c>
      <c r="H1070" s="16" t="s">
        <v>7894</v>
      </c>
      <c r="I1070" s="16" t="s">
        <v>7895</v>
      </c>
      <c r="J1070" s="16" t="s">
        <v>409</v>
      </c>
      <c r="K1070" s="17" t="s">
        <v>319</v>
      </c>
      <c r="L1070" s="16" t="s">
        <v>436</v>
      </c>
      <c r="M1070" s="55">
        <v>46142</v>
      </c>
      <c r="N1070" s="18">
        <v>2</v>
      </c>
      <c r="O1070" s="19" t="s">
        <v>7857</v>
      </c>
      <c r="P1070" s="19" t="s">
        <v>248</v>
      </c>
      <c r="Q1070" s="18"/>
      <c r="R1070" s="21" t="s">
        <v>7896</v>
      </c>
      <c r="S1070" s="21">
        <v>30</v>
      </c>
      <c r="T1070" s="22" t="s">
        <v>348</v>
      </c>
      <c r="U1070" s="23">
        <v>45838</v>
      </c>
      <c r="V1070" s="21" t="str">
        <f>IF(U1070="","",IF(U1070="TBD","TBD",IF(U1070="N/A","N/A","W"&amp;TEXT(WEEKNUM(U1070,21),"00")&amp;" "&amp;YEAR(U1070))))</f>
        <v>W27 2025</v>
      </c>
      <c r="W1070" s="23">
        <v>45915</v>
      </c>
      <c r="X1070" s="23">
        <v>46079</v>
      </c>
      <c r="Y1070" s="23" t="str">
        <f>IF(X1070="","",IF(X1070="TBD","TBD",IF(X1070="N/A","N/A","W"&amp;TEXT(WEEKNUM(X1070,21),"00")&amp;" "&amp;YEAR(X1070))))</f>
        <v>W09 2026</v>
      </c>
      <c r="Z1070" s="23">
        <v>46079</v>
      </c>
      <c r="AA1070" s="23">
        <v>46083</v>
      </c>
      <c r="AB1070" s="24">
        <f>+IF(Z1070="",0,AA1070-Z1070)</f>
        <v>4</v>
      </c>
      <c r="AC1070" s="21" t="s">
        <v>324</v>
      </c>
      <c r="AD1070" s="54"/>
      <c r="AE1070" s="147">
        <v>46083</v>
      </c>
      <c r="AF1070" s="25" t="str">
        <f>IF(AE1070="","",IF(AE1070="TBD","TBD",IF(AE1070="N/A","N/A","W"&amp;TEXT(WEEKNUM(AE1070,21),"00")&amp;" "&amp;YEAR(AE1070))))</f>
        <v>W10 2026</v>
      </c>
      <c r="AG1070" s="21" t="s">
        <v>324</v>
      </c>
      <c r="AH1070" s="20" t="s">
        <v>7897</v>
      </c>
      <c r="AI1070" s="23">
        <v>45993</v>
      </c>
      <c r="AJ1070" s="25" t="str">
        <f>IF(AI1070="","",IF(AI1070="TBD","TBD",IF(AI1070="N/A","N/A","W"&amp;TEXT(WEEKNUM(AI1070,21),"00")&amp;" "&amp;YEAR(AI1070))))</f>
        <v>W49 2025</v>
      </c>
      <c r="AK1070" s="21" t="s">
        <v>324</v>
      </c>
      <c r="AL1070" s="33" t="s">
        <v>7898</v>
      </c>
      <c r="AM1070" s="58">
        <v>45994</v>
      </c>
      <c r="AN1070" s="25" t="str">
        <f>IF(AM1070="","",IF(AM1070="TBD","TBD",IF(AM1070="N/A","N/A","W"&amp;TEXT(WEEKNUM(AM1070,21),"00")&amp;" "&amp;YEAR(AM1070))))</f>
        <v>W49 2025</v>
      </c>
      <c r="AO1070" s="66" t="s">
        <v>324</v>
      </c>
      <c r="AP1070" s="20" t="s">
        <v>7899</v>
      </c>
      <c r="AQ1070" s="23">
        <v>45993</v>
      </c>
      <c r="AR1070" s="25" t="str">
        <f>IF(AQ1070="","",IF(AQ1070="TBD","TBD",IF(AQ1070="N/A","N/A","W"&amp;TEXT(WEEKNUM(AQ1070,21),"00")&amp;" "&amp;YEAR(AQ1070))))</f>
        <v>W49 2025</v>
      </c>
      <c r="AS1070" s="21"/>
      <c r="AT1070" s="21"/>
      <c r="AU1070" s="23"/>
      <c r="AV1070" s="25" t="s">
        <v>252</v>
      </c>
      <c r="AW1070" s="23">
        <v>46083</v>
      </c>
      <c r="AX1070" s="25" t="str">
        <f>IF(AW1070="","",IF(AW1070="TBD","TBD",IF(AW1070="N/A","N/A","W"&amp;TEXT(WEEKNUM(AW1070,21),"00")&amp;" "&amp;YEAR(AW1070))))</f>
        <v>W10 2026</v>
      </c>
      <c r="AY1070" s="21" t="s">
        <v>327</v>
      </c>
      <c r="AZ1070" s="21" t="s">
        <v>254</v>
      </c>
      <c r="BA1070" s="21" t="s">
        <v>255</v>
      </c>
      <c r="BB1070" s="23">
        <v>46104</v>
      </c>
      <c r="BC1070" s="23">
        <v>46268</v>
      </c>
      <c r="BD1070" s="23">
        <v>46273</v>
      </c>
      <c r="BE1070" s="25" t="str">
        <f>IF(BD1070="","",IF(BD1070="TBD","TBD",IF(BD1070="N/A","N/A","W"&amp;TEXT(WEEKNUM(BD1070,21),"00")&amp;" "&amp;YEAR(BD1070))))</f>
        <v>W37 2026</v>
      </c>
      <c r="BF1070" s="23">
        <v>46275</v>
      </c>
      <c r="BG1070" s="25" t="str">
        <f>IF(BF1070="","",IF(BF1070="TBD","TBD",IF(BF1070="N/A","N/A","W"&amp;TEXT(WEEKNUM(BF1070,21),"00")&amp;" "&amp;YEAR(BF1070))))</f>
        <v>W37 2026</v>
      </c>
      <c r="BH1070" s="24">
        <f>+IF(BF1070="",0,(BF1070-BD1070))</f>
        <v>2</v>
      </c>
      <c r="BI1070" s="121" t="s">
        <v>642</v>
      </c>
      <c r="BJ1070" s="43" t="s">
        <v>7900</v>
      </c>
      <c r="BK1070" s="27">
        <v>46273</v>
      </c>
      <c r="BL1070" s="25" t="str">
        <f>IF(BK1070="","",IF(BK1070="TBD","TBD",IF(BK1070="N/A","N/A","W"&amp;TEXT(WEEKNUM(BK1070,21),"00")&amp;" "&amp;YEAR(BK1070))))</f>
        <v>W37 2026</v>
      </c>
      <c r="BM1070" s="121" t="s">
        <v>330</v>
      </c>
      <c r="BN1070" s="124" t="s">
        <v>1303</v>
      </c>
      <c r="BO1070" s="27">
        <v>46279</v>
      </c>
      <c r="BP1070" s="25" t="str">
        <f>IF(BO1070="","",IF(BO1070="TBD","TBD",IF(BO1070="N/A","N/A","W"&amp;TEXT(WEEKNUM(BO1070,21),"00")&amp;" "&amp;YEAR(BO1070))))</f>
        <v>W38 2026</v>
      </c>
      <c r="BQ1070" s="121" t="s">
        <v>330</v>
      </c>
      <c r="BR1070" s="43"/>
      <c r="BS1070" s="334">
        <v>46275</v>
      </c>
      <c r="BT1070" s="25" t="str">
        <f t="shared" si="55"/>
        <v>W37 2026</v>
      </c>
      <c r="BU1070" s="121" t="s">
        <v>330</v>
      </c>
      <c r="BV1070" s="22" t="s">
        <v>7901</v>
      </c>
      <c r="BW1070" s="347">
        <v>46273</v>
      </c>
      <c r="BX1070" s="25" t="str">
        <f t="shared" si="56"/>
        <v>W37 2026</v>
      </c>
      <c r="BY1070" s="67">
        <v>46279</v>
      </c>
      <c r="BZ1070" s="25" t="str">
        <f>IF(BY1070="","",IF(BY1070="TBD","TBD",IF(BY1070="N/A","N/A","W"&amp;TEXT(WEEKNUM(BY1070,21),"00")&amp;" "&amp;YEAR(BY1070))))</f>
        <v>W38 2026</v>
      </c>
      <c r="CA1070" s="22" t="s">
        <v>645</v>
      </c>
      <c r="CB1070" s="19" t="s">
        <v>349</v>
      </c>
      <c r="CC1070" s="19" t="s">
        <v>350</v>
      </c>
      <c r="CD1070" s="21"/>
      <c r="CE1070" s="23"/>
      <c r="CF1070" s="23"/>
      <c r="CG1070" s="23"/>
      <c r="CH1070" s="23"/>
      <c r="CI1070" s="25" t="str">
        <f>IF(CH1070="","",IF(CH1070="TBD","TBD",IF(CH1070="N/A","N/A","W"&amp;TEXT(WEEKNUM(CH1070,21),"00")&amp;" "&amp;YEAR(CH1070))))</f>
        <v/>
      </c>
      <c r="CJ1070" s="23"/>
      <c r="CK1070" s="25" t="str">
        <f>IF(CJ1070="","",IF(CJ1070="TBD","TBD",IF(CJ1070="N/A","N/A","W"&amp;TEXT(WEEKNUM(CJ1070,21),"00")&amp;" "&amp;YEAR(CJ1070))))</f>
        <v/>
      </c>
      <c r="CL1070" s="24">
        <f>+IF(CJ1070="",0,(CJ1070-CH1070))</f>
        <v>0</v>
      </c>
      <c r="CM1070" s="21" t="s">
        <v>258</v>
      </c>
      <c r="CN1070" s="21"/>
      <c r="CO1070" s="23"/>
      <c r="CP1070" s="25" t="str">
        <f>IF(CO1070="","",IF(CO1070="TBD","TBD",IF(CO1070="N/A","N/A","W"&amp;TEXT(WEEKNUM(CO1070,21),"00")&amp;" "&amp;YEAR(CO1070))))</f>
        <v/>
      </c>
      <c r="CQ1070" s="23" t="s">
        <v>258</v>
      </c>
      <c r="CR1070" s="23"/>
      <c r="CS1070" s="23"/>
      <c r="CT1070" s="25" t="str">
        <f>IF(CS1070="","",IF(CS1070="TBD","TBD",IF(CS1070="N/A","N/A","W"&amp;TEXT(WEEKNUM(CS1070,21),"00")&amp;" "&amp;YEAR(CS1070))))</f>
        <v/>
      </c>
      <c r="CU1070" s="21" t="s">
        <v>258</v>
      </c>
      <c r="CV1070" s="18"/>
      <c r="CW1070" s="23"/>
      <c r="CX1070" s="25" t="str">
        <f>IF(CW1070="","",IF(CW1070="TBD","TBD",IF(CW1070="N/A","N/A","W"&amp;TEXT(WEEKNUM(CW1070,21),"00")&amp;" "&amp;YEAR(CW1070))))</f>
        <v/>
      </c>
      <c r="CY1070" s="21" t="s">
        <v>258</v>
      </c>
      <c r="CZ1070" s="33"/>
      <c r="DA1070" s="23"/>
      <c r="DB1070" s="25" t="str">
        <f>IF(DA1070="","",IF(DA1070="TBD","TBD",IF(DA1070="N/A","N/A","W"&amp;TEXT(WEEKNUM(DA1070,21),"00")&amp;" "&amp;YEAR(DA1070))))</f>
        <v/>
      </c>
      <c r="DC1070" s="23"/>
      <c r="DD1070" s="25" t="str">
        <f>IF(DC1070="","",IF(DC1070="TBD","TBD",IF(DC1070="N/A","N/A","W"&amp;TEXT(WEEKNUM(DC1070,21),"00")&amp;" "&amp;YEAR(DC1070))))</f>
        <v/>
      </c>
      <c r="DE1070" s="21" t="s">
        <v>715</v>
      </c>
      <c r="DF1070" s="23"/>
      <c r="DG1070" s="21" t="s">
        <v>259</v>
      </c>
      <c r="DH1070" s="18"/>
      <c r="DI1070" s="18"/>
      <c r="DJ1070" s="18"/>
      <c r="DK1070" s="21" t="s">
        <v>260</v>
      </c>
      <c r="DL1070" s="21" t="s">
        <v>275</v>
      </c>
      <c r="DM1070" s="21"/>
      <c r="DN1070" s="23"/>
      <c r="DO1070" s="23"/>
      <c r="DP1070" s="23"/>
      <c r="DQ1070" s="23" t="s">
        <v>262</v>
      </c>
      <c r="DR1070" s="23"/>
      <c r="DS1070" s="23"/>
      <c r="DT1070" s="23"/>
      <c r="DU1070" s="23"/>
      <c r="DV1070" s="23"/>
      <c r="DW1070" s="23"/>
      <c r="DX1070" s="23"/>
      <c r="DY1070" s="18"/>
      <c r="DZ1070" s="18"/>
      <c r="EA1070" s="18"/>
      <c r="EB1070" s="21" t="s">
        <v>3012</v>
      </c>
      <c r="EC1070" s="18"/>
      <c r="ED1070" s="18"/>
      <c r="EE1070" s="18"/>
      <c r="EF1070" s="55">
        <v>46142</v>
      </c>
      <c r="EG1070" s="55"/>
      <c r="EH1070" s="18" t="s">
        <v>929</v>
      </c>
      <c r="EI1070" s="18" t="s">
        <v>1708</v>
      </c>
      <c r="EJ1070" s="29" t="str">
        <f>K1070&amp;AY1070&amp;CA1070&amp;DE1070&amp;DT1070&amp;DW1070</f>
        <v>VigenteTSS Aprobado 4GIng Observada 4GAs Built No Recibido 4G</v>
      </c>
    </row>
    <row r="1071" spans="1:140" ht="12" hidden="1" customHeight="1">
      <c r="A1071" s="30" t="str">
        <f>IFERROR(IF(VLOOKUP(B1071,SEARCH!A:A,1,0)=B1071,"OK",""),"")</f>
        <v/>
      </c>
      <c r="B1071" s="31" t="s">
        <v>7902</v>
      </c>
      <c r="C1071" s="15" t="s">
        <v>7903</v>
      </c>
      <c r="D1071" s="16">
        <v>3</v>
      </c>
      <c r="E1071" s="16">
        <v>-27.362214000000002</v>
      </c>
      <c r="F1071" s="16">
        <v>-70.311125000000004</v>
      </c>
      <c r="G1071" s="16" t="s">
        <v>494</v>
      </c>
      <c r="H1071" s="16" t="s">
        <v>495</v>
      </c>
      <c r="I1071" s="16" t="s">
        <v>7904</v>
      </c>
      <c r="J1071" s="16" t="s">
        <v>1614</v>
      </c>
      <c r="K1071" s="16" t="s">
        <v>3</v>
      </c>
      <c r="L1071" s="16" t="s">
        <v>247</v>
      </c>
      <c r="M1071" s="103">
        <v>9</v>
      </c>
      <c r="N1071" s="18"/>
      <c r="O1071" s="19" t="s">
        <v>7857</v>
      </c>
      <c r="P1071" s="19" t="s">
        <v>248</v>
      </c>
      <c r="Q1071" s="34" t="s">
        <v>524</v>
      </c>
      <c r="R1071" s="21" t="s">
        <v>250</v>
      </c>
      <c r="S1071" s="21">
        <v>12</v>
      </c>
      <c r="T1071" s="22" t="s">
        <v>7905</v>
      </c>
      <c r="U1071" s="23">
        <v>45106</v>
      </c>
      <c r="V1071" s="21" t="str">
        <f>IF(U1071="","",IF(U1071="TBD","TBD",IF(U1071="N/A","N/A","W"&amp;TEXT(WEEKNUM(U1071,21),"00")&amp;" "&amp;YEAR(U1071))))</f>
        <v>W26 2023</v>
      </c>
      <c r="W1071" s="23">
        <v>45162</v>
      </c>
      <c r="X1071" s="23"/>
      <c r="Y1071" s="23" t="str">
        <f>IF(X1071="","",IF(X1071="TBD","TBD",IF(X1071="N/A","N/A","W"&amp;TEXT(WEEKNUM(X1071,21),"00")&amp;" "&amp;YEAR(X1071))))</f>
        <v/>
      </c>
      <c r="Z1071" s="23"/>
      <c r="AA1071" s="23">
        <v>45167</v>
      </c>
      <c r="AB1071" s="24">
        <f>+IF(Z1071="",0,AA1071-Z1071)</f>
        <v>0</v>
      </c>
      <c r="AC1071" s="21" t="s">
        <v>324</v>
      </c>
      <c r="AD1071" s="21"/>
      <c r="AE1071" s="23">
        <v>45169</v>
      </c>
      <c r="AF1071" s="25" t="str">
        <f>IF(AE1071="","",IF(AE1071="TBD","TBD",IF(AE1071="N/A","N/A","W"&amp;TEXT(WEEKNUM(AE1071,21),"00")&amp;" "&amp;YEAR(AE1071))))</f>
        <v>W35 2023</v>
      </c>
      <c r="AG1071" s="21" t="s">
        <v>324</v>
      </c>
      <c r="AH1071" s="21"/>
      <c r="AI1071" s="23">
        <v>45162</v>
      </c>
      <c r="AJ1071" s="25" t="str">
        <f>IF(AI1071="","",IF(AI1071="TBD","TBD",IF(AI1071="N/A","N/A","W"&amp;TEXT(WEEKNUM(AI1071,21),"00")&amp;" "&amp;YEAR(AI1071))))</f>
        <v>W34 2023</v>
      </c>
      <c r="AK1071" s="21" t="s">
        <v>324</v>
      </c>
      <c r="AL1071" s="21"/>
      <c r="AM1071" s="23">
        <v>45166</v>
      </c>
      <c r="AN1071" s="25" t="str">
        <f>IF(AM1071="","",IF(AM1071="TBD","TBD",IF(AM1071="N/A","N/A","W"&amp;TEXT(WEEKNUM(AM1071,21),"00")&amp;" "&amp;YEAR(AM1071))))</f>
        <v>W35 2023</v>
      </c>
      <c r="AO1071" s="21" t="s">
        <v>324</v>
      </c>
      <c r="AP1071" s="21"/>
      <c r="AQ1071" s="23">
        <v>45162</v>
      </c>
      <c r="AR1071" s="25" t="str">
        <f>IF(AQ1071="","",IF(AQ1071="TBD","TBD",IF(AQ1071="N/A","N/A","W"&amp;TEXT(WEEKNUM(AQ1071,21),"00")&amp;" "&amp;YEAR(AQ1071))))</f>
        <v>W34 2023</v>
      </c>
      <c r="AS1071" s="21"/>
      <c r="AT1071" s="21"/>
      <c r="AU1071" s="23"/>
      <c r="AV1071" s="25" t="s">
        <v>252</v>
      </c>
      <c r="AW1071" s="23">
        <v>45169</v>
      </c>
      <c r="AX1071" s="25" t="str">
        <f>IF(AW1071="","",IF(AW1071="TBD","TBD",IF(AW1071="N/A","N/A","W"&amp;TEXT(WEEKNUM(AW1071,21),"00")&amp;" "&amp;YEAR(AW1071))))</f>
        <v>W35 2023</v>
      </c>
      <c r="AY1071" s="21" t="s">
        <v>327</v>
      </c>
      <c r="AZ1071" s="21" t="s">
        <v>328</v>
      </c>
      <c r="BA1071" s="21" t="s">
        <v>255</v>
      </c>
      <c r="BB1071" s="23"/>
      <c r="BC1071" s="23"/>
      <c r="BD1071" s="23"/>
      <c r="BE1071" s="25" t="str">
        <f>IF(BD1071="","",IF(BD1071="TBD","TBD",IF(BD1071="N/A","N/A","W"&amp;TEXT(WEEKNUM(BD1071,21),"00")&amp;" "&amp;YEAR(BD1071))))</f>
        <v/>
      </c>
      <c r="BF1071" s="23"/>
      <c r="BG1071" s="25" t="str">
        <f>IF(BF1071="","",IF(BF1071="TBD","TBD",IF(BF1071="N/A","N/A","W"&amp;TEXT(WEEKNUM(BF1071,21),"00")&amp;" "&amp;YEAR(BF1071))))</f>
        <v/>
      </c>
      <c r="BH1071" s="24">
        <f>+IF(BF1071="",0,(BF1071-BD1071))</f>
        <v>0</v>
      </c>
      <c r="BI1071" s="26" t="s">
        <v>256</v>
      </c>
      <c r="BJ1071" s="26"/>
      <c r="BK1071" s="27"/>
      <c r="BL1071" s="25" t="str">
        <f>IF(BK1071="","",IF(BK1071="TBD","TBD",IF(BK1071="N/A","N/A","W"&amp;TEXT(WEEKNUM(BK1071,21),"00")&amp;" "&amp;YEAR(BK1071))))</f>
        <v/>
      </c>
      <c r="BM1071" s="21" t="s">
        <v>256</v>
      </c>
      <c r="BN1071" s="124"/>
      <c r="BO1071" s="23"/>
      <c r="BP1071" s="25" t="str">
        <f>IF(BO1071="","",IF(BO1071="TBD","TBD",IF(BO1071="N/A","N/A","W"&amp;TEXT(WEEKNUM(BO1071,21),"00")&amp;" "&amp;YEAR(BO1071))))</f>
        <v/>
      </c>
      <c r="BQ1071" s="21" t="s">
        <v>256</v>
      </c>
      <c r="BR1071" s="21"/>
      <c r="BS1071" s="334"/>
      <c r="BT1071" s="25" t="str">
        <f t="shared" si="55"/>
        <v/>
      </c>
      <c r="BU1071" s="21" t="s">
        <v>256</v>
      </c>
      <c r="BV1071" s="22"/>
      <c r="BW1071" s="347"/>
      <c r="BX1071" s="25" t="str">
        <f t="shared" si="56"/>
        <v/>
      </c>
      <c r="BY1071" s="67"/>
      <c r="BZ1071" s="25" t="str">
        <f>IF(BY1071="","",IF(BY1071="TBD","TBD",IF(BY1071="N/A","N/A","W"&amp;TEXT(WEEKNUM(BY1071,21),"00")&amp;" "&amp;YEAR(BY1071))))</f>
        <v/>
      </c>
      <c r="CA1071" s="21" t="s">
        <v>257</v>
      </c>
      <c r="CB1071" s="21" t="s">
        <v>349</v>
      </c>
      <c r="CC1071" s="21" t="s">
        <v>350</v>
      </c>
      <c r="CD1071" s="21"/>
      <c r="CE1071" s="23"/>
      <c r="CF1071" s="23"/>
      <c r="CG1071" s="23"/>
      <c r="CH1071" s="23"/>
      <c r="CI1071" s="25" t="str">
        <f>IF(CH1071="","",IF(CH1071="TBD","TBD",IF(CH1071="N/A","N/A","W"&amp;TEXT(WEEKNUM(CH1071,21),"00")&amp;" "&amp;YEAR(CH1071))))</f>
        <v/>
      </c>
      <c r="CJ1071" s="23"/>
      <c r="CK1071" s="25" t="str">
        <f>IF(CJ1071="","",IF(CJ1071="TBD","TBD",IF(CJ1071="N/A","N/A","W"&amp;TEXT(WEEKNUM(CJ1071,21),"00")&amp;" "&amp;YEAR(CJ1071))))</f>
        <v/>
      </c>
      <c r="CL1071" s="24">
        <f>+IF(CJ1071="",0,(CJ1071-CH1071))</f>
        <v>0</v>
      </c>
      <c r="CM1071" s="21" t="s">
        <v>258</v>
      </c>
      <c r="CN1071" s="21"/>
      <c r="CO1071" s="23"/>
      <c r="CP1071" s="25" t="str">
        <f>IF(CO1071="","",IF(CO1071="TBD","TBD",IF(CO1071="N/A","N/A","W"&amp;TEXT(WEEKNUM(CO1071,21),"00")&amp;" "&amp;YEAR(CO1071))))</f>
        <v/>
      </c>
      <c r="CQ1071" s="23" t="s">
        <v>258</v>
      </c>
      <c r="CR1071" s="23"/>
      <c r="CS1071" s="23"/>
      <c r="CT1071" s="25" t="str">
        <f>IF(CS1071="","",IF(CS1071="TBD","TBD",IF(CS1071="N/A","N/A","W"&amp;TEXT(WEEKNUM(CS1071,21),"00")&amp;" "&amp;YEAR(CS1071))))</f>
        <v/>
      </c>
      <c r="CU1071" s="21" t="s">
        <v>258</v>
      </c>
      <c r="CV1071" s="21"/>
      <c r="CW1071" s="23"/>
      <c r="CX1071" s="25" t="str">
        <f>IF(CW1071="","",IF(CW1071="TBD","TBD",IF(CW1071="N/A","N/A","W"&amp;TEXT(WEEKNUM(CW1071,21),"00")&amp;" "&amp;YEAR(CW1071))))</f>
        <v/>
      </c>
      <c r="CY1071" s="21" t="s">
        <v>258</v>
      </c>
      <c r="CZ1071" s="21"/>
      <c r="DA1071" s="23"/>
      <c r="DB1071" s="25" t="str">
        <f>IF(DA1071="","",IF(DA1071="TBD","TBD",IF(DA1071="N/A","N/A","W"&amp;TEXT(WEEKNUM(DA1071,21),"00")&amp;" "&amp;YEAR(DA1071))))</f>
        <v/>
      </c>
      <c r="DC1071" s="23"/>
      <c r="DD1071" s="25" t="str">
        <f>IF(DC1071="","",IF(DC1071="TBD","TBD",IF(DC1071="N/A","N/A","W"&amp;TEXT(WEEKNUM(DC1071,21),"00")&amp;" "&amp;YEAR(DC1071))))</f>
        <v/>
      </c>
      <c r="DE1071" s="21" t="s">
        <v>258</v>
      </c>
      <c r="DF1071" s="23"/>
      <c r="DG1071" s="21" t="s">
        <v>259</v>
      </c>
      <c r="DH1071" s="18"/>
      <c r="DI1071" s="18"/>
      <c r="DJ1071" s="18"/>
      <c r="DK1071" s="21" t="s">
        <v>260</v>
      </c>
      <c r="DL1071" s="21" t="s">
        <v>261</v>
      </c>
      <c r="DM1071" s="21"/>
      <c r="DN1071" s="23"/>
      <c r="DO1071" s="23"/>
      <c r="DP1071" s="23"/>
      <c r="DQ1071" s="23" t="s">
        <v>262</v>
      </c>
      <c r="DR1071" s="23"/>
      <c r="DS1071" s="23"/>
      <c r="DT1071" s="23"/>
      <c r="DU1071" s="23"/>
      <c r="DV1071" s="23"/>
      <c r="DW1071" s="23"/>
      <c r="DX1071" s="23"/>
      <c r="DY1071" s="18"/>
      <c r="DZ1071" s="18"/>
      <c r="EA1071" s="18"/>
      <c r="EB1071" s="21" t="s">
        <v>34</v>
      </c>
      <c r="EC1071" s="18"/>
      <c r="ED1071" s="18" t="s">
        <v>343</v>
      </c>
      <c r="EE1071" s="18"/>
      <c r="EF1071" s="55" t="s">
        <v>295</v>
      </c>
      <c r="EG1071" s="55"/>
      <c r="EH1071" s="18" t="s">
        <v>929</v>
      </c>
      <c r="EI1071" s="18" t="s">
        <v>6954</v>
      </c>
      <c r="EJ1071" s="29" t="str">
        <f>K1071&amp;AY1071&amp;CA1071&amp;DE1071&amp;DT1071&amp;DW1071</f>
        <v>No VigenteTSS Aprobado 4GIng No Recibida 4GAs Built No Recibido</v>
      </c>
    </row>
    <row r="1072" spans="1:140" ht="12" hidden="1" customHeight="1">
      <c r="A1072" s="30" t="str">
        <f>IFERROR(IF(VLOOKUP(B1072,SEARCH!A:A,1,0)=B1072,"OK",""),"")</f>
        <v/>
      </c>
      <c r="B1072" s="31" t="s">
        <v>7906</v>
      </c>
      <c r="C1072" s="15" t="s">
        <v>7907</v>
      </c>
      <c r="D1072" s="16">
        <v>3</v>
      </c>
      <c r="E1072" s="16">
        <v>-27.354666999999999</v>
      </c>
      <c r="F1072" s="16">
        <v>-70.331028000000003</v>
      </c>
      <c r="G1072" s="16" t="s">
        <v>494</v>
      </c>
      <c r="H1072" s="16" t="s">
        <v>495</v>
      </c>
      <c r="I1072" s="16" t="s">
        <v>7908</v>
      </c>
      <c r="J1072" s="16" t="s">
        <v>1614</v>
      </c>
      <c r="K1072" s="16" t="s">
        <v>3</v>
      </c>
      <c r="L1072" s="16" t="s">
        <v>247</v>
      </c>
      <c r="M1072" s="103">
        <v>9</v>
      </c>
      <c r="N1072" s="18"/>
      <c r="O1072" s="19" t="s">
        <v>7857</v>
      </c>
      <c r="P1072" s="19" t="s">
        <v>248</v>
      </c>
      <c r="Q1072" s="34" t="s">
        <v>524</v>
      </c>
      <c r="R1072" s="21" t="s">
        <v>250</v>
      </c>
      <c r="S1072" s="21">
        <v>12</v>
      </c>
      <c r="T1072" s="22" t="s">
        <v>7909</v>
      </c>
      <c r="U1072" s="23">
        <v>45106</v>
      </c>
      <c r="V1072" s="21" t="str">
        <f>IF(U1072="","",IF(U1072="TBD","TBD",IF(U1072="N/A","N/A","W"&amp;TEXT(WEEKNUM(U1072,21),"00")&amp;" "&amp;YEAR(U1072))))</f>
        <v>W26 2023</v>
      </c>
      <c r="W1072" s="23">
        <v>45173</v>
      </c>
      <c r="X1072" s="23"/>
      <c r="Y1072" s="23" t="str">
        <f>IF(X1072="","",IF(X1072="TBD","TBD",IF(X1072="N/A","N/A","W"&amp;TEXT(WEEKNUM(X1072,21),"00")&amp;" "&amp;YEAR(X1072))))</f>
        <v/>
      </c>
      <c r="Z1072" s="23"/>
      <c r="AA1072" s="23">
        <v>45176</v>
      </c>
      <c r="AB1072" s="24">
        <f>+IF(Z1072="",0,AA1072-Z1072)</f>
        <v>0</v>
      </c>
      <c r="AC1072" s="21" t="s">
        <v>324</v>
      </c>
      <c r="AD1072" s="21"/>
      <c r="AE1072" s="23">
        <v>45180</v>
      </c>
      <c r="AF1072" s="25" t="str">
        <f>IF(AE1072="","",IF(AE1072="TBD","TBD",IF(AE1072="N/A","N/A","W"&amp;TEXT(WEEKNUM(AE1072,21),"00")&amp;" "&amp;YEAR(AE1072))))</f>
        <v>W37 2023</v>
      </c>
      <c r="AG1072" s="21" t="s">
        <v>324</v>
      </c>
      <c r="AH1072" s="21"/>
      <c r="AI1072" s="23">
        <v>45173</v>
      </c>
      <c r="AJ1072" s="25" t="str">
        <f>IF(AI1072="","",IF(AI1072="TBD","TBD",IF(AI1072="N/A","N/A","W"&amp;TEXT(WEEKNUM(AI1072,21),"00")&amp;" "&amp;YEAR(AI1072))))</f>
        <v>W36 2023</v>
      </c>
      <c r="AK1072" s="21" t="s">
        <v>324</v>
      </c>
      <c r="AL1072" s="21"/>
      <c r="AM1072" s="23">
        <v>45174</v>
      </c>
      <c r="AN1072" s="25" t="str">
        <f>IF(AM1072="","",IF(AM1072="TBD","TBD",IF(AM1072="N/A","N/A","W"&amp;TEXT(WEEKNUM(AM1072,21),"00")&amp;" "&amp;YEAR(AM1072))))</f>
        <v>W36 2023</v>
      </c>
      <c r="AO1072" s="21" t="s">
        <v>324</v>
      </c>
      <c r="AP1072" s="21"/>
      <c r="AQ1072" s="23">
        <v>45174</v>
      </c>
      <c r="AR1072" s="25" t="str">
        <f>IF(AQ1072="","",IF(AQ1072="TBD","TBD",IF(AQ1072="N/A","N/A","W"&amp;TEXT(WEEKNUM(AQ1072,21),"00")&amp;" "&amp;YEAR(AQ1072))))</f>
        <v>W36 2023</v>
      </c>
      <c r="AS1072" s="21"/>
      <c r="AT1072" s="21"/>
      <c r="AU1072" s="23"/>
      <c r="AV1072" s="25" t="s">
        <v>252</v>
      </c>
      <c r="AW1072" s="23">
        <v>45177</v>
      </c>
      <c r="AX1072" s="25" t="str">
        <f>IF(AW1072="","",IF(AW1072="TBD","TBD",IF(AW1072="N/A","N/A","W"&amp;TEXT(WEEKNUM(AW1072,21),"00")&amp;" "&amp;YEAR(AW1072))))</f>
        <v>W36 2023</v>
      </c>
      <c r="AY1072" s="21" t="s">
        <v>327</v>
      </c>
      <c r="AZ1072" s="21" t="s">
        <v>328</v>
      </c>
      <c r="BA1072" s="21" t="s">
        <v>255</v>
      </c>
      <c r="BB1072" s="23"/>
      <c r="BC1072" s="23"/>
      <c r="BD1072" s="23"/>
      <c r="BE1072" s="25" t="str">
        <f>IF(BD1072="","",IF(BD1072="TBD","TBD",IF(BD1072="N/A","N/A","W"&amp;TEXT(WEEKNUM(BD1072,21),"00")&amp;" "&amp;YEAR(BD1072))))</f>
        <v/>
      </c>
      <c r="BF1072" s="23"/>
      <c r="BG1072" s="25" t="str">
        <f>IF(BF1072="","",IF(BF1072="TBD","TBD",IF(BF1072="N/A","N/A","W"&amp;TEXT(WEEKNUM(BF1072,21),"00")&amp;" "&amp;YEAR(BF1072))))</f>
        <v/>
      </c>
      <c r="BH1072" s="24">
        <f>+IF(BF1072="",0,(BF1072-BD1072))</f>
        <v>0</v>
      </c>
      <c r="BI1072" s="26" t="s">
        <v>256</v>
      </c>
      <c r="BJ1072" s="26"/>
      <c r="BK1072" s="27"/>
      <c r="BL1072" s="25" t="str">
        <f>IF(BK1072="","",IF(BK1072="TBD","TBD",IF(BK1072="N/A","N/A","W"&amp;TEXT(WEEKNUM(BK1072,21),"00")&amp;" "&amp;YEAR(BK1072))))</f>
        <v/>
      </c>
      <c r="BM1072" s="21" t="s">
        <v>256</v>
      </c>
      <c r="BN1072" s="124"/>
      <c r="BO1072" s="23"/>
      <c r="BP1072" s="25" t="str">
        <f>IF(BO1072="","",IF(BO1072="TBD","TBD",IF(BO1072="N/A","N/A","W"&amp;TEXT(WEEKNUM(BO1072,21),"00")&amp;" "&amp;YEAR(BO1072))))</f>
        <v/>
      </c>
      <c r="BQ1072" s="21" t="s">
        <v>256</v>
      </c>
      <c r="BR1072" s="21"/>
      <c r="BS1072" s="334"/>
      <c r="BT1072" s="25" t="str">
        <f t="shared" si="55"/>
        <v/>
      </c>
      <c r="BU1072" s="21" t="s">
        <v>256</v>
      </c>
      <c r="BV1072" s="22"/>
      <c r="BW1072" s="347"/>
      <c r="BX1072" s="25" t="str">
        <f t="shared" si="56"/>
        <v/>
      </c>
      <c r="BY1072" s="67"/>
      <c r="BZ1072" s="25" t="str">
        <f>IF(BY1072="","",IF(BY1072="TBD","TBD",IF(BY1072="N/A","N/A","W"&amp;TEXT(WEEKNUM(BY1072,21),"00")&amp;" "&amp;YEAR(BY1072))))</f>
        <v/>
      </c>
      <c r="CA1072" s="21" t="s">
        <v>257</v>
      </c>
      <c r="CB1072" s="21" t="s">
        <v>349</v>
      </c>
      <c r="CC1072" s="21" t="s">
        <v>350</v>
      </c>
      <c r="CD1072" s="21"/>
      <c r="CE1072" s="23"/>
      <c r="CF1072" s="23"/>
      <c r="CG1072" s="23"/>
      <c r="CH1072" s="23"/>
      <c r="CI1072" s="25" t="str">
        <f>IF(CH1072="","",IF(CH1072="TBD","TBD",IF(CH1072="N/A","N/A","W"&amp;TEXT(WEEKNUM(CH1072,21),"00")&amp;" "&amp;YEAR(CH1072))))</f>
        <v/>
      </c>
      <c r="CJ1072" s="23"/>
      <c r="CK1072" s="25" t="str">
        <f>IF(CJ1072="","",IF(CJ1072="TBD","TBD",IF(CJ1072="N/A","N/A","W"&amp;TEXT(WEEKNUM(CJ1072,21),"00")&amp;" "&amp;YEAR(CJ1072))))</f>
        <v/>
      </c>
      <c r="CL1072" s="24">
        <f>+IF(CJ1072="",0,(CJ1072-CH1072))</f>
        <v>0</v>
      </c>
      <c r="CM1072" s="21" t="s">
        <v>258</v>
      </c>
      <c r="CN1072" s="21"/>
      <c r="CO1072" s="23"/>
      <c r="CP1072" s="25" t="str">
        <f>IF(CO1072="","",IF(CO1072="TBD","TBD",IF(CO1072="N/A","N/A","W"&amp;TEXT(WEEKNUM(CO1072,21),"00")&amp;" "&amp;YEAR(CO1072))))</f>
        <v/>
      </c>
      <c r="CQ1072" s="23" t="s">
        <v>258</v>
      </c>
      <c r="CR1072" s="23"/>
      <c r="CS1072" s="23"/>
      <c r="CT1072" s="25" t="str">
        <f>IF(CS1072="","",IF(CS1072="TBD","TBD",IF(CS1072="N/A","N/A","W"&amp;TEXT(WEEKNUM(CS1072,21),"00")&amp;" "&amp;YEAR(CS1072))))</f>
        <v/>
      </c>
      <c r="CU1072" s="21" t="s">
        <v>258</v>
      </c>
      <c r="CV1072" s="21"/>
      <c r="CW1072" s="23"/>
      <c r="CX1072" s="25" t="str">
        <f>IF(CW1072="","",IF(CW1072="TBD","TBD",IF(CW1072="N/A","N/A","W"&amp;TEXT(WEEKNUM(CW1072,21),"00")&amp;" "&amp;YEAR(CW1072))))</f>
        <v/>
      </c>
      <c r="CY1072" s="21" t="s">
        <v>258</v>
      </c>
      <c r="CZ1072" s="21"/>
      <c r="DA1072" s="23"/>
      <c r="DB1072" s="25" t="str">
        <f>IF(DA1072="","",IF(DA1072="TBD","TBD",IF(DA1072="N/A","N/A","W"&amp;TEXT(WEEKNUM(DA1072,21),"00")&amp;" "&amp;YEAR(DA1072))))</f>
        <v/>
      </c>
      <c r="DC1072" s="23"/>
      <c r="DD1072" s="25" t="str">
        <f>IF(DC1072="","",IF(DC1072="TBD","TBD",IF(DC1072="N/A","N/A","W"&amp;TEXT(WEEKNUM(DC1072,21),"00")&amp;" "&amp;YEAR(DC1072))))</f>
        <v/>
      </c>
      <c r="DE1072" s="21" t="s">
        <v>258</v>
      </c>
      <c r="DF1072" s="23"/>
      <c r="DG1072" s="21" t="s">
        <v>259</v>
      </c>
      <c r="DH1072" s="18"/>
      <c r="DI1072" s="18"/>
      <c r="DJ1072" s="18"/>
      <c r="DK1072" s="21" t="s">
        <v>260</v>
      </c>
      <c r="DL1072" s="21" t="s">
        <v>261</v>
      </c>
      <c r="DM1072" s="21"/>
      <c r="DN1072" s="23"/>
      <c r="DO1072" s="23"/>
      <c r="DP1072" s="23"/>
      <c r="DQ1072" s="23" t="s">
        <v>262</v>
      </c>
      <c r="DR1072" s="23"/>
      <c r="DS1072" s="23"/>
      <c r="DT1072" s="23"/>
      <c r="DU1072" s="23"/>
      <c r="DV1072" s="23"/>
      <c r="DW1072" s="23"/>
      <c r="DX1072" s="23"/>
      <c r="DY1072" s="18"/>
      <c r="DZ1072" s="18"/>
      <c r="EA1072" s="18"/>
      <c r="EB1072" s="21" t="s">
        <v>34</v>
      </c>
      <c r="EC1072" s="18"/>
      <c r="ED1072" s="18" t="s">
        <v>343</v>
      </c>
      <c r="EE1072" s="18"/>
      <c r="EF1072" s="55" t="s">
        <v>295</v>
      </c>
      <c r="EG1072" s="55"/>
      <c r="EH1072" s="18" t="s">
        <v>929</v>
      </c>
      <c r="EI1072" s="18" t="s">
        <v>6954</v>
      </c>
      <c r="EJ1072" s="29" t="str">
        <f>K1072&amp;AY1072&amp;CA1072&amp;DE1072&amp;DT1072&amp;DW1072</f>
        <v>No VigenteTSS Aprobado 4GIng No Recibida 4GAs Built No Recibido</v>
      </c>
    </row>
    <row r="1073" spans="1:140" ht="12" hidden="1" customHeight="1">
      <c r="A1073" s="30" t="str">
        <f>IFERROR(IF(VLOOKUP(B1073,SEARCH!A:A,1,0)=B1073,"OK",""),"")</f>
        <v/>
      </c>
      <c r="B1073" s="31" t="s">
        <v>7910</v>
      </c>
      <c r="C1073" s="15" t="s">
        <v>7911</v>
      </c>
      <c r="D1073" s="16">
        <v>3</v>
      </c>
      <c r="E1073" s="16">
        <v>-27.388186999999999</v>
      </c>
      <c r="F1073" s="16">
        <v>-70.332648000000006</v>
      </c>
      <c r="G1073" s="16" t="s">
        <v>494</v>
      </c>
      <c r="H1073" s="16" t="s">
        <v>495</v>
      </c>
      <c r="I1073" s="16" t="s">
        <v>7912</v>
      </c>
      <c r="J1073" s="16" t="s">
        <v>1614</v>
      </c>
      <c r="K1073" s="16" t="s">
        <v>3</v>
      </c>
      <c r="L1073" s="16" t="s">
        <v>247</v>
      </c>
      <c r="M1073" s="103">
        <v>9</v>
      </c>
      <c r="N1073" s="18"/>
      <c r="O1073" s="19" t="s">
        <v>7857</v>
      </c>
      <c r="P1073" s="19" t="s">
        <v>248</v>
      </c>
      <c r="Q1073" s="34" t="s">
        <v>524</v>
      </c>
      <c r="R1073" s="21" t="s">
        <v>250</v>
      </c>
      <c r="S1073" s="21">
        <v>12</v>
      </c>
      <c r="T1073" s="22" t="s">
        <v>7913</v>
      </c>
      <c r="U1073" s="23">
        <v>45106</v>
      </c>
      <c r="V1073" s="21" t="str">
        <f>IF(U1073="","",IF(U1073="TBD","TBD",IF(U1073="N/A","N/A","W"&amp;TEXT(WEEKNUM(U1073,21),"00")&amp;" "&amp;YEAR(U1073))))</f>
        <v>W26 2023</v>
      </c>
      <c r="W1073" s="23">
        <v>45162</v>
      </c>
      <c r="X1073" s="23"/>
      <c r="Y1073" s="23" t="str">
        <f>IF(X1073="","",IF(X1073="TBD","TBD",IF(X1073="N/A","N/A","W"&amp;TEXT(WEEKNUM(X1073,21),"00")&amp;" "&amp;YEAR(X1073))))</f>
        <v/>
      </c>
      <c r="Z1073" s="23"/>
      <c r="AA1073" s="23">
        <v>45167</v>
      </c>
      <c r="AB1073" s="24">
        <f>+IF(Z1073="",0,AA1073-Z1073)</f>
        <v>0</v>
      </c>
      <c r="AC1073" s="21" t="s">
        <v>324</v>
      </c>
      <c r="AD1073" s="21"/>
      <c r="AE1073" s="23">
        <v>45169</v>
      </c>
      <c r="AF1073" s="25" t="str">
        <f>IF(AE1073="","",IF(AE1073="TBD","TBD",IF(AE1073="N/A","N/A","W"&amp;TEXT(WEEKNUM(AE1073,21),"00")&amp;" "&amp;YEAR(AE1073))))</f>
        <v>W35 2023</v>
      </c>
      <c r="AG1073" s="21" t="s">
        <v>324</v>
      </c>
      <c r="AH1073" s="21"/>
      <c r="AI1073" s="23">
        <v>45163</v>
      </c>
      <c r="AJ1073" s="25" t="str">
        <f>IF(AI1073="","",IF(AI1073="TBD","TBD",IF(AI1073="N/A","N/A","W"&amp;TEXT(WEEKNUM(AI1073,21),"00")&amp;" "&amp;YEAR(AI1073))))</f>
        <v>W34 2023</v>
      </c>
      <c r="AK1073" s="21" t="s">
        <v>324</v>
      </c>
      <c r="AL1073" s="21"/>
      <c r="AM1073" s="23">
        <v>45169</v>
      </c>
      <c r="AN1073" s="25" t="str">
        <f>IF(AM1073="","",IF(AM1073="TBD","TBD",IF(AM1073="N/A","N/A","W"&amp;TEXT(WEEKNUM(AM1073,21),"00")&amp;" "&amp;YEAR(AM1073))))</f>
        <v>W35 2023</v>
      </c>
      <c r="AO1073" s="21" t="s">
        <v>324</v>
      </c>
      <c r="AP1073" s="21"/>
      <c r="AQ1073" s="23">
        <v>45163</v>
      </c>
      <c r="AR1073" s="25" t="str">
        <f>IF(AQ1073="","",IF(AQ1073="TBD","TBD",IF(AQ1073="N/A","N/A","W"&amp;TEXT(WEEKNUM(AQ1073,21),"00")&amp;" "&amp;YEAR(AQ1073))))</f>
        <v>W34 2023</v>
      </c>
      <c r="AS1073" s="21"/>
      <c r="AT1073" s="21"/>
      <c r="AU1073" s="23"/>
      <c r="AV1073" s="25" t="s">
        <v>252</v>
      </c>
      <c r="AW1073" s="23">
        <v>45170</v>
      </c>
      <c r="AX1073" s="25" t="str">
        <f>IF(AW1073="","",IF(AW1073="TBD","TBD",IF(AW1073="N/A","N/A","W"&amp;TEXT(WEEKNUM(AW1073,21),"00")&amp;" "&amp;YEAR(AW1073))))</f>
        <v>W35 2023</v>
      </c>
      <c r="AY1073" s="21" t="s">
        <v>327</v>
      </c>
      <c r="AZ1073" s="21" t="s">
        <v>328</v>
      </c>
      <c r="BA1073" s="21" t="s">
        <v>255</v>
      </c>
      <c r="BB1073" s="23"/>
      <c r="BC1073" s="23"/>
      <c r="BD1073" s="23"/>
      <c r="BE1073" s="25" t="str">
        <f>IF(BD1073="","",IF(BD1073="TBD","TBD",IF(BD1073="N/A","N/A","W"&amp;TEXT(WEEKNUM(BD1073,21),"00")&amp;" "&amp;YEAR(BD1073))))</f>
        <v/>
      </c>
      <c r="BF1073" s="23"/>
      <c r="BG1073" s="25" t="str">
        <f>IF(BF1073="","",IF(BF1073="TBD","TBD",IF(BF1073="N/A","N/A","W"&amp;TEXT(WEEKNUM(BF1073,21),"00")&amp;" "&amp;YEAR(BF1073))))</f>
        <v/>
      </c>
      <c r="BH1073" s="24">
        <f>+IF(BF1073="",0,(BF1073-BD1073))</f>
        <v>0</v>
      </c>
      <c r="BI1073" s="26" t="s">
        <v>256</v>
      </c>
      <c r="BJ1073" s="26"/>
      <c r="BK1073" s="27"/>
      <c r="BL1073" s="25" t="str">
        <f>IF(BK1073="","",IF(BK1073="TBD","TBD",IF(BK1073="N/A","N/A","W"&amp;TEXT(WEEKNUM(BK1073,21),"00")&amp;" "&amp;YEAR(BK1073))))</f>
        <v/>
      </c>
      <c r="BM1073" s="21" t="s">
        <v>256</v>
      </c>
      <c r="BN1073" s="124"/>
      <c r="BO1073" s="23"/>
      <c r="BP1073" s="25" t="str">
        <f>IF(BO1073="","",IF(BO1073="TBD","TBD",IF(BO1073="N/A","N/A","W"&amp;TEXT(WEEKNUM(BO1073,21),"00")&amp;" "&amp;YEAR(BO1073))))</f>
        <v/>
      </c>
      <c r="BQ1073" s="21" t="s">
        <v>256</v>
      </c>
      <c r="BR1073" s="21"/>
      <c r="BS1073" s="334"/>
      <c r="BT1073" s="25" t="str">
        <f t="shared" si="55"/>
        <v/>
      </c>
      <c r="BU1073" s="21" t="s">
        <v>256</v>
      </c>
      <c r="BV1073" s="22"/>
      <c r="BW1073" s="347"/>
      <c r="BX1073" s="25" t="str">
        <f t="shared" si="56"/>
        <v/>
      </c>
      <c r="BY1073" s="67"/>
      <c r="BZ1073" s="25" t="str">
        <f>IF(BY1073="","",IF(BY1073="TBD","TBD",IF(BY1073="N/A","N/A","W"&amp;TEXT(WEEKNUM(BY1073,21),"00")&amp;" "&amp;YEAR(BY1073))))</f>
        <v/>
      </c>
      <c r="CA1073" s="21" t="s">
        <v>257</v>
      </c>
      <c r="CB1073" s="21" t="s">
        <v>349</v>
      </c>
      <c r="CC1073" s="21" t="s">
        <v>350</v>
      </c>
      <c r="CD1073" s="21"/>
      <c r="CE1073" s="23"/>
      <c r="CF1073" s="23"/>
      <c r="CG1073" s="23"/>
      <c r="CH1073" s="23"/>
      <c r="CI1073" s="25" t="str">
        <f>IF(CH1073="","",IF(CH1073="TBD","TBD",IF(CH1073="N/A","N/A","W"&amp;TEXT(WEEKNUM(CH1073,21),"00")&amp;" "&amp;YEAR(CH1073))))</f>
        <v/>
      </c>
      <c r="CJ1073" s="23"/>
      <c r="CK1073" s="25" t="str">
        <f>IF(CJ1073="","",IF(CJ1073="TBD","TBD",IF(CJ1073="N/A","N/A","W"&amp;TEXT(WEEKNUM(CJ1073,21),"00")&amp;" "&amp;YEAR(CJ1073))))</f>
        <v/>
      </c>
      <c r="CL1073" s="24">
        <f>+IF(CJ1073="",0,(CJ1073-CH1073))</f>
        <v>0</v>
      </c>
      <c r="CM1073" s="21" t="s">
        <v>258</v>
      </c>
      <c r="CN1073" s="21"/>
      <c r="CO1073" s="23"/>
      <c r="CP1073" s="25" t="str">
        <f>IF(CO1073="","",IF(CO1073="TBD","TBD",IF(CO1073="N/A","N/A","W"&amp;TEXT(WEEKNUM(CO1073,21),"00")&amp;" "&amp;YEAR(CO1073))))</f>
        <v/>
      </c>
      <c r="CQ1073" s="23" t="s">
        <v>258</v>
      </c>
      <c r="CR1073" s="23"/>
      <c r="CS1073" s="23"/>
      <c r="CT1073" s="25" t="str">
        <f>IF(CS1073="","",IF(CS1073="TBD","TBD",IF(CS1073="N/A","N/A","W"&amp;TEXT(WEEKNUM(CS1073,21),"00")&amp;" "&amp;YEAR(CS1073))))</f>
        <v/>
      </c>
      <c r="CU1073" s="21" t="s">
        <v>258</v>
      </c>
      <c r="CV1073" s="21"/>
      <c r="CW1073" s="23"/>
      <c r="CX1073" s="25" t="str">
        <f>IF(CW1073="","",IF(CW1073="TBD","TBD",IF(CW1073="N/A","N/A","W"&amp;TEXT(WEEKNUM(CW1073,21),"00")&amp;" "&amp;YEAR(CW1073))))</f>
        <v/>
      </c>
      <c r="CY1073" s="21" t="s">
        <v>258</v>
      </c>
      <c r="CZ1073" s="21"/>
      <c r="DA1073" s="23"/>
      <c r="DB1073" s="25" t="str">
        <f>IF(DA1073="","",IF(DA1073="TBD","TBD",IF(DA1073="N/A","N/A","W"&amp;TEXT(WEEKNUM(DA1073,21),"00")&amp;" "&amp;YEAR(DA1073))))</f>
        <v/>
      </c>
      <c r="DC1073" s="23"/>
      <c r="DD1073" s="25" t="str">
        <f>IF(DC1073="","",IF(DC1073="TBD","TBD",IF(DC1073="N/A","N/A","W"&amp;TEXT(WEEKNUM(DC1073,21),"00")&amp;" "&amp;YEAR(DC1073))))</f>
        <v/>
      </c>
      <c r="DE1073" s="21" t="s">
        <v>258</v>
      </c>
      <c r="DF1073" s="23"/>
      <c r="DG1073" s="21" t="s">
        <v>259</v>
      </c>
      <c r="DH1073" s="18"/>
      <c r="DI1073" s="18"/>
      <c r="DJ1073" s="18"/>
      <c r="DK1073" s="21" t="s">
        <v>260</v>
      </c>
      <c r="DL1073" s="21" t="s">
        <v>261</v>
      </c>
      <c r="DM1073" s="21"/>
      <c r="DN1073" s="23">
        <v>45544</v>
      </c>
      <c r="DO1073" s="23"/>
      <c r="DP1073" s="23"/>
      <c r="DQ1073" s="23" t="s">
        <v>262</v>
      </c>
      <c r="DR1073" s="23"/>
      <c r="DS1073" s="23"/>
      <c r="DT1073" s="23"/>
      <c r="DU1073" s="23"/>
      <c r="DV1073" s="23"/>
      <c r="DW1073" s="23"/>
      <c r="DX1073" s="23"/>
      <c r="DY1073" s="18"/>
      <c r="DZ1073" s="18"/>
      <c r="EA1073" s="18"/>
      <c r="EB1073" s="21" t="s">
        <v>34</v>
      </c>
      <c r="EC1073" s="18"/>
      <c r="ED1073" s="18" t="s">
        <v>343</v>
      </c>
      <c r="EE1073" s="18"/>
      <c r="EF1073" s="55" t="s">
        <v>295</v>
      </c>
      <c r="EG1073" s="55"/>
      <c r="EH1073" s="18" t="s">
        <v>929</v>
      </c>
      <c r="EI1073" s="18" t="s">
        <v>6954</v>
      </c>
      <c r="EJ1073" s="29" t="str">
        <f>K1073&amp;AY1073&amp;CA1073&amp;DE1073&amp;DT1073&amp;DW1073</f>
        <v>No VigenteTSS Aprobado 4GIng No Recibida 4GAs Built No Recibido</v>
      </c>
    </row>
    <row r="1074" spans="1:140" ht="12" hidden="1" customHeight="1">
      <c r="A1074" s="30" t="str">
        <f>IFERROR(IF(VLOOKUP(B1074,SEARCH!A:A,1,0)=B1074,"OK",""),"")</f>
        <v/>
      </c>
      <c r="B1074" s="31" t="s">
        <v>7914</v>
      </c>
      <c r="C1074" s="15" t="s">
        <v>7915</v>
      </c>
      <c r="D1074" s="16">
        <v>3</v>
      </c>
      <c r="E1074" s="16">
        <v>-28.586666999999998</v>
      </c>
      <c r="F1074" s="16">
        <v>-70.760249999999999</v>
      </c>
      <c r="G1074" s="16" t="s">
        <v>494</v>
      </c>
      <c r="H1074" s="16" t="s">
        <v>1900</v>
      </c>
      <c r="I1074" s="16" t="s">
        <v>7916</v>
      </c>
      <c r="J1074" s="16" t="s">
        <v>318</v>
      </c>
      <c r="K1074" s="16" t="s">
        <v>3</v>
      </c>
      <c r="L1074" s="16" t="s">
        <v>247</v>
      </c>
      <c r="M1074" s="103"/>
      <c r="N1074" s="18"/>
      <c r="O1074" s="19" t="s">
        <v>7857</v>
      </c>
      <c r="P1074" s="19" t="s">
        <v>248</v>
      </c>
      <c r="Q1074" s="18"/>
      <c r="R1074" s="21" t="s">
        <v>250</v>
      </c>
      <c r="S1074" s="21">
        <v>12</v>
      </c>
      <c r="T1074" s="22" t="s">
        <v>7917</v>
      </c>
      <c r="U1074" s="23">
        <v>45131</v>
      </c>
      <c r="V1074" s="21" t="str">
        <f>IF(U1074="","",IF(U1074="TBD","TBD",IF(U1074="N/A","N/A","W"&amp;TEXT(WEEKNUM(U1074,21),"00")&amp;" "&amp;YEAR(U1074))))</f>
        <v>W30 2023</v>
      </c>
      <c r="W1074" s="23">
        <v>45162</v>
      </c>
      <c r="X1074" s="23"/>
      <c r="Y1074" s="23" t="str">
        <f>IF(X1074="","",IF(X1074="TBD","TBD",IF(X1074="N/A","N/A","W"&amp;TEXT(WEEKNUM(X1074,21),"00")&amp;" "&amp;YEAR(X1074))))</f>
        <v/>
      </c>
      <c r="Z1074" s="23"/>
      <c r="AA1074" s="23">
        <v>45167</v>
      </c>
      <c r="AB1074" s="24">
        <f>+IF(Z1074="",0,AA1074-Z1074)</f>
        <v>0</v>
      </c>
      <c r="AC1074" s="21" t="s">
        <v>324</v>
      </c>
      <c r="AD1074" s="21"/>
      <c r="AE1074" s="23">
        <v>45169</v>
      </c>
      <c r="AF1074" s="25" t="str">
        <f>IF(AE1074="","",IF(AE1074="TBD","TBD",IF(AE1074="N/A","N/A","W"&amp;TEXT(WEEKNUM(AE1074,21),"00")&amp;" "&amp;YEAR(AE1074))))</f>
        <v>W35 2023</v>
      </c>
      <c r="AG1074" s="21" t="s">
        <v>324</v>
      </c>
      <c r="AH1074" s="21"/>
      <c r="AI1074" s="23">
        <v>45162</v>
      </c>
      <c r="AJ1074" s="25" t="str">
        <f>IF(AI1074="","",IF(AI1074="TBD","TBD",IF(AI1074="N/A","N/A","W"&amp;TEXT(WEEKNUM(AI1074,21),"00")&amp;" "&amp;YEAR(AI1074))))</f>
        <v>W34 2023</v>
      </c>
      <c r="AK1074" s="21" t="s">
        <v>324</v>
      </c>
      <c r="AL1074" s="21"/>
      <c r="AM1074" s="23">
        <v>45166</v>
      </c>
      <c r="AN1074" s="25" t="str">
        <f>IF(AM1074="","",IF(AM1074="TBD","TBD",IF(AM1074="N/A","N/A","W"&amp;TEXT(WEEKNUM(AM1074,21),"00")&amp;" "&amp;YEAR(AM1074))))</f>
        <v>W35 2023</v>
      </c>
      <c r="AO1074" s="21" t="s">
        <v>324</v>
      </c>
      <c r="AP1074" s="21"/>
      <c r="AQ1074" s="23">
        <v>45162</v>
      </c>
      <c r="AR1074" s="25" t="str">
        <f>IF(AQ1074="","",IF(AQ1074="TBD","TBD",IF(AQ1074="N/A","N/A","W"&amp;TEXT(WEEKNUM(AQ1074,21),"00")&amp;" "&amp;YEAR(AQ1074))))</f>
        <v>W34 2023</v>
      </c>
      <c r="AS1074" s="21"/>
      <c r="AT1074" s="21"/>
      <c r="AU1074" s="23"/>
      <c r="AV1074" s="25" t="s">
        <v>252</v>
      </c>
      <c r="AW1074" s="23">
        <v>45169</v>
      </c>
      <c r="AX1074" s="25" t="str">
        <f>IF(AW1074="","",IF(AW1074="TBD","TBD",IF(AW1074="N/A","N/A","W"&amp;TEXT(WEEKNUM(AW1074,21),"00")&amp;" "&amp;YEAR(AW1074))))</f>
        <v>W35 2023</v>
      </c>
      <c r="AY1074" s="21" t="s">
        <v>327</v>
      </c>
      <c r="AZ1074" s="21" t="s">
        <v>328</v>
      </c>
      <c r="BA1074" s="21" t="s">
        <v>255</v>
      </c>
      <c r="BB1074" s="23"/>
      <c r="BC1074" s="23"/>
      <c r="BD1074" s="23"/>
      <c r="BE1074" s="25" t="str">
        <f>IF(BD1074="","",IF(BD1074="TBD","TBD",IF(BD1074="N/A","N/A","W"&amp;TEXT(WEEKNUM(BD1074,21),"00")&amp;" "&amp;YEAR(BD1074))))</f>
        <v/>
      </c>
      <c r="BF1074" s="23"/>
      <c r="BG1074" s="25" t="str">
        <f>IF(BF1074="","",IF(BF1074="TBD","TBD",IF(BF1074="N/A","N/A","W"&amp;TEXT(WEEKNUM(BF1074,21),"00")&amp;" "&amp;YEAR(BF1074))))</f>
        <v/>
      </c>
      <c r="BH1074" s="24">
        <f>+IF(BF1074="",0,(BF1074-BD1074))</f>
        <v>0</v>
      </c>
      <c r="BI1074" s="26" t="s">
        <v>256</v>
      </c>
      <c r="BJ1074" s="26"/>
      <c r="BK1074" s="27"/>
      <c r="BL1074" s="25" t="str">
        <f>IF(BK1074="","",IF(BK1074="TBD","TBD",IF(BK1074="N/A","N/A","W"&amp;TEXT(WEEKNUM(BK1074,21),"00")&amp;" "&amp;YEAR(BK1074))))</f>
        <v/>
      </c>
      <c r="BM1074" s="21" t="s">
        <v>256</v>
      </c>
      <c r="BN1074" s="124"/>
      <c r="BO1074" s="23"/>
      <c r="BP1074" s="25" t="str">
        <f>IF(BO1074="","",IF(BO1074="TBD","TBD",IF(BO1074="N/A","N/A","W"&amp;TEXT(WEEKNUM(BO1074,21),"00")&amp;" "&amp;YEAR(BO1074))))</f>
        <v/>
      </c>
      <c r="BQ1074" s="21" t="s">
        <v>256</v>
      </c>
      <c r="BR1074" s="21"/>
      <c r="BS1074" s="334"/>
      <c r="BT1074" s="25" t="str">
        <f t="shared" si="55"/>
        <v/>
      </c>
      <c r="BU1074" s="21" t="s">
        <v>256</v>
      </c>
      <c r="BV1074" s="22"/>
      <c r="BW1074" s="347"/>
      <c r="BX1074" s="25" t="str">
        <f t="shared" si="56"/>
        <v/>
      </c>
      <c r="BY1074" s="67"/>
      <c r="BZ1074" s="25" t="str">
        <f>IF(BY1074="","",IF(BY1074="TBD","TBD",IF(BY1074="N/A","N/A","W"&amp;TEXT(WEEKNUM(BY1074,21),"00")&amp;" "&amp;YEAR(BY1074))))</f>
        <v/>
      </c>
      <c r="CA1074" s="21" t="s">
        <v>257</v>
      </c>
      <c r="CB1074" s="21">
        <v>0</v>
      </c>
      <c r="CC1074" s="21"/>
      <c r="CD1074" s="21"/>
      <c r="CE1074" s="23"/>
      <c r="CF1074" s="23"/>
      <c r="CG1074" s="23"/>
      <c r="CH1074" s="23"/>
      <c r="CI1074" s="25" t="str">
        <f>IF(CH1074="","",IF(CH1074="TBD","TBD",IF(CH1074="N/A","N/A","W"&amp;TEXT(WEEKNUM(CH1074,21),"00")&amp;" "&amp;YEAR(CH1074))))</f>
        <v/>
      </c>
      <c r="CJ1074" s="23"/>
      <c r="CK1074" s="25" t="str">
        <f>IF(CJ1074="","",IF(CJ1074="TBD","TBD",IF(CJ1074="N/A","N/A","W"&amp;TEXT(WEEKNUM(CJ1074,21),"00")&amp;" "&amp;YEAR(CJ1074))))</f>
        <v/>
      </c>
      <c r="CL1074" s="24">
        <f>+IF(CJ1074="",0,(CJ1074-CH1074))</f>
        <v>0</v>
      </c>
      <c r="CM1074" s="21" t="s">
        <v>258</v>
      </c>
      <c r="CN1074" s="21"/>
      <c r="CO1074" s="23"/>
      <c r="CP1074" s="25" t="str">
        <f>IF(CO1074="","",IF(CO1074="TBD","TBD",IF(CO1074="N/A","N/A","W"&amp;TEXT(WEEKNUM(CO1074,21),"00")&amp;" "&amp;YEAR(CO1074))))</f>
        <v/>
      </c>
      <c r="CQ1074" s="23" t="s">
        <v>258</v>
      </c>
      <c r="CR1074" s="23"/>
      <c r="CS1074" s="23"/>
      <c r="CT1074" s="25" t="str">
        <f>IF(CS1074="","",IF(CS1074="TBD","TBD",IF(CS1074="N/A","N/A","W"&amp;TEXT(WEEKNUM(CS1074,21),"00")&amp;" "&amp;YEAR(CS1074))))</f>
        <v/>
      </c>
      <c r="CU1074" s="21" t="s">
        <v>258</v>
      </c>
      <c r="CV1074" s="21"/>
      <c r="CW1074" s="23"/>
      <c r="CX1074" s="25" t="str">
        <f>IF(CW1074="","",IF(CW1074="TBD","TBD",IF(CW1074="N/A","N/A","W"&amp;TEXT(WEEKNUM(CW1074,21),"00")&amp;" "&amp;YEAR(CW1074))))</f>
        <v/>
      </c>
      <c r="CY1074" s="21" t="s">
        <v>258</v>
      </c>
      <c r="CZ1074" s="21"/>
      <c r="DA1074" s="23"/>
      <c r="DB1074" s="25" t="str">
        <f>IF(DA1074="","",IF(DA1074="TBD","TBD",IF(DA1074="N/A","N/A","W"&amp;TEXT(WEEKNUM(DA1074,21),"00")&amp;" "&amp;YEAR(DA1074))))</f>
        <v/>
      </c>
      <c r="DC1074" s="23"/>
      <c r="DD1074" s="25" t="str">
        <f>IF(DC1074="","",IF(DC1074="TBD","TBD",IF(DC1074="N/A","N/A","W"&amp;TEXT(WEEKNUM(DC1074,21),"00")&amp;" "&amp;YEAR(DC1074))))</f>
        <v/>
      </c>
      <c r="DE1074" s="21" t="s">
        <v>258</v>
      </c>
      <c r="DF1074" s="23"/>
      <c r="DG1074" s="21" t="s">
        <v>259</v>
      </c>
      <c r="DH1074" s="18"/>
      <c r="DI1074" s="18"/>
      <c r="DJ1074" s="18"/>
      <c r="DK1074" s="21" t="s">
        <v>260</v>
      </c>
      <c r="DL1074" s="21" t="s">
        <v>275</v>
      </c>
      <c r="DM1074" s="21"/>
      <c r="DN1074" s="23"/>
      <c r="DO1074" s="23"/>
      <c r="DP1074" s="23"/>
      <c r="DQ1074" s="23" t="s">
        <v>262</v>
      </c>
      <c r="DR1074" s="23"/>
      <c r="DS1074" s="23"/>
      <c r="DT1074" s="23"/>
      <c r="DU1074" s="23"/>
      <c r="DV1074" s="23"/>
      <c r="DW1074" s="23"/>
      <c r="DX1074" s="23"/>
      <c r="DY1074" s="18"/>
      <c r="DZ1074" s="18"/>
      <c r="EA1074" s="18"/>
      <c r="EB1074" s="21" t="s">
        <v>34</v>
      </c>
      <c r="EC1074" s="18"/>
      <c r="ED1074" s="18"/>
      <c r="EE1074" s="18"/>
      <c r="EF1074" s="55"/>
      <c r="EG1074" s="55"/>
      <c r="EH1074" s="18"/>
      <c r="EI1074" s="18">
        <v>0</v>
      </c>
      <c r="EJ1074" s="29" t="str">
        <f>K1074&amp;AY1074&amp;CA1074&amp;DE1074&amp;DT1074&amp;DW1074</f>
        <v>No VigenteTSS Aprobado 4GIng No Recibida 4GAs Built No Recibido</v>
      </c>
    </row>
    <row r="1075" spans="1:140" ht="12" hidden="1" customHeight="1">
      <c r="A1075" s="30" t="str">
        <f>IFERROR(IF(VLOOKUP(B1075,SEARCH!A:A,1,0)=B1075,"OK",""),"")</f>
        <v/>
      </c>
      <c r="B1075" s="31" t="s">
        <v>7918</v>
      </c>
      <c r="C1075" s="15" t="s">
        <v>7919</v>
      </c>
      <c r="D1075" s="16">
        <v>6</v>
      </c>
      <c r="E1075" s="16">
        <v>-34.281181599999996</v>
      </c>
      <c r="F1075" s="16">
        <v>-70.840318300000007</v>
      </c>
      <c r="G1075" s="16" t="s">
        <v>243</v>
      </c>
      <c r="H1075" s="16" t="s">
        <v>2812</v>
      </c>
      <c r="I1075" s="16" t="s">
        <v>7920</v>
      </c>
      <c r="J1075" s="36" t="s">
        <v>4322</v>
      </c>
      <c r="K1075" s="17" t="s">
        <v>3</v>
      </c>
      <c r="L1075" s="16" t="s">
        <v>247</v>
      </c>
      <c r="M1075" s="103">
        <v>4</v>
      </c>
      <c r="N1075" s="18"/>
      <c r="O1075" s="19" t="s">
        <v>7857</v>
      </c>
      <c r="P1075" s="19" t="s">
        <v>248</v>
      </c>
      <c r="Q1075" s="34" t="s">
        <v>7921</v>
      </c>
      <c r="R1075" s="21" t="s">
        <v>250</v>
      </c>
      <c r="S1075" s="21">
        <v>12</v>
      </c>
      <c r="T1075" s="22" t="s">
        <v>275</v>
      </c>
      <c r="U1075" s="23">
        <v>45131</v>
      </c>
      <c r="V1075" s="21" t="str">
        <f>IF(U1075="","",IF(U1075="TBD","TBD",IF(U1075="N/A","N/A","W"&amp;TEXT(WEEKNUM(U1075,21),"00")&amp;" "&amp;YEAR(U1075))))</f>
        <v>W30 2023</v>
      </c>
      <c r="W1075" s="23">
        <v>45196</v>
      </c>
      <c r="X1075" s="23"/>
      <c r="Y1075" s="23" t="str">
        <f>IF(X1075="","",IF(X1075="TBD","TBD",IF(X1075="N/A","N/A","W"&amp;TEXT(WEEKNUM(X1075,21),"00")&amp;" "&amp;YEAR(X1075))))</f>
        <v/>
      </c>
      <c r="Z1075" s="23"/>
      <c r="AA1075" s="23">
        <v>45200</v>
      </c>
      <c r="AB1075" s="24">
        <f>+IF(Z1075="",0,AA1075-Z1075)</f>
        <v>0</v>
      </c>
      <c r="AC1075" s="21" t="s">
        <v>324</v>
      </c>
      <c r="AD1075" s="21" t="s">
        <v>7922</v>
      </c>
      <c r="AE1075" s="23">
        <v>45334</v>
      </c>
      <c r="AF1075" s="25" t="str">
        <f>IF(AE1075="","",IF(AE1075="TBD","TBD",IF(AE1075="N/A","N/A","W"&amp;TEXT(WEEKNUM(AE1075,21),"00")&amp;" "&amp;YEAR(AE1075))))</f>
        <v>W07 2024</v>
      </c>
      <c r="AG1075" s="21" t="s">
        <v>324</v>
      </c>
      <c r="AH1075" s="21"/>
      <c r="AI1075" s="23">
        <v>45197</v>
      </c>
      <c r="AJ1075" s="25" t="str">
        <f>IF(AI1075="","",IF(AI1075="TBD","TBD",IF(AI1075="N/A","N/A","W"&amp;TEXT(WEEKNUM(AI1075,21),"00")&amp;" "&amp;YEAR(AI1075))))</f>
        <v>W39 2023</v>
      </c>
      <c r="AK1075" s="21" t="s">
        <v>324</v>
      </c>
      <c r="AL1075" s="21" t="s">
        <v>7923</v>
      </c>
      <c r="AM1075" s="23">
        <v>45198</v>
      </c>
      <c r="AN1075" s="25" t="str">
        <f>IF(AM1075="","",IF(AM1075="TBD","TBD",IF(AM1075="N/A","N/A","W"&amp;TEXT(WEEKNUM(AM1075,21),"00")&amp;" "&amp;YEAR(AM1075))))</f>
        <v>W39 2023</v>
      </c>
      <c r="AO1075" s="21" t="s">
        <v>324</v>
      </c>
      <c r="AP1075" s="21"/>
      <c r="AQ1075" s="23">
        <v>45195</v>
      </c>
      <c r="AR1075" s="25" t="str">
        <f>IF(AQ1075="","",IF(AQ1075="TBD","TBD",IF(AQ1075="N/A","N/A","W"&amp;TEXT(WEEKNUM(AQ1075,21),"00")&amp;" "&amp;YEAR(AQ1075))))</f>
        <v>W39 2023</v>
      </c>
      <c r="AS1075" s="21"/>
      <c r="AT1075" s="21"/>
      <c r="AU1075" s="23"/>
      <c r="AV1075" s="25" t="s">
        <v>252</v>
      </c>
      <c r="AW1075" s="23">
        <v>45334</v>
      </c>
      <c r="AX1075" s="25" t="str">
        <f>IF(AW1075="","",IF(AW1075="TBD","TBD",IF(AW1075="N/A","N/A","W"&amp;TEXT(WEEKNUM(AW1075,21),"00")&amp;" "&amp;YEAR(AW1075))))</f>
        <v>W07 2024</v>
      </c>
      <c r="AY1075" s="21" t="s">
        <v>327</v>
      </c>
      <c r="AZ1075" s="21" t="s">
        <v>254</v>
      </c>
      <c r="BA1075" s="21" t="s">
        <v>255</v>
      </c>
      <c r="BB1075" s="23">
        <v>45702</v>
      </c>
      <c r="BC1075" s="23">
        <v>45726</v>
      </c>
      <c r="BD1075" s="23">
        <v>45734</v>
      </c>
      <c r="BE1075" s="25" t="str">
        <f>IF(BD1075="","",IF(BD1075="TBD","TBD",IF(BD1075="N/A","N/A","W"&amp;TEXT(WEEKNUM(BD1075,21),"00")&amp;" "&amp;YEAR(BD1075))))</f>
        <v>W12 2025</v>
      </c>
      <c r="BF1075" s="23">
        <v>45737</v>
      </c>
      <c r="BG1075" s="25" t="str">
        <f>IF(BF1075="","",IF(BF1075="TBD","TBD",IF(BF1075="N/A","N/A","W"&amp;TEXT(WEEKNUM(BF1075,21),"00")&amp;" "&amp;YEAR(BF1075))))</f>
        <v>W12 2025</v>
      </c>
      <c r="BH1075" s="24">
        <f>+IF(BF1075="",0,(BF1075-BD1075))</f>
        <v>3</v>
      </c>
      <c r="BI1075" s="26" t="s">
        <v>330</v>
      </c>
      <c r="BJ1075" s="26"/>
      <c r="BK1075" s="27">
        <v>45736</v>
      </c>
      <c r="BL1075" s="25" t="str">
        <f>IF(BK1075="","",IF(BK1075="TBD","TBD",IF(BK1075="N/A","N/A","W"&amp;TEXT(WEEKNUM(BK1075,21),"00")&amp;" "&amp;YEAR(BK1075))))</f>
        <v>W12 2025</v>
      </c>
      <c r="BM1075" s="21" t="s">
        <v>415</v>
      </c>
      <c r="BN1075" s="124" t="s">
        <v>7924</v>
      </c>
      <c r="BO1075" s="23">
        <v>45784</v>
      </c>
      <c r="BP1075" s="25" t="str">
        <f>IF(BO1075="","",IF(BO1075="TBD","TBD",IF(BO1075="N/A","N/A","W"&amp;TEXT(WEEKNUM(BO1075,21),"00")&amp;" "&amp;YEAR(BO1075))))</f>
        <v>W19 2025</v>
      </c>
      <c r="BQ1075" s="21" t="s">
        <v>364</v>
      </c>
      <c r="BR1075" s="54" t="s">
        <v>7925</v>
      </c>
      <c r="BS1075" s="334">
        <v>45750</v>
      </c>
      <c r="BT1075" s="25" t="str">
        <f t="shared" si="55"/>
        <v>W14 2025</v>
      </c>
      <c r="BU1075" s="21" t="s">
        <v>330</v>
      </c>
      <c r="BV1075" s="22"/>
      <c r="BW1075" s="347">
        <v>45705</v>
      </c>
      <c r="BX1075" s="25" t="str">
        <f t="shared" si="56"/>
        <v>W08 2025</v>
      </c>
      <c r="BY1075" s="67">
        <v>45784</v>
      </c>
      <c r="BZ1075" s="25" t="str">
        <f>IF(BY1075="","",IF(BY1075="TBD","TBD",IF(BY1075="N/A","N/A","W"&amp;TEXT(WEEKNUM(BY1075,21),"00")&amp;" "&amp;YEAR(BY1075))))</f>
        <v>W19 2025</v>
      </c>
      <c r="CA1075" s="21" t="s">
        <v>366</v>
      </c>
      <c r="CB1075" s="21" t="s">
        <v>336</v>
      </c>
      <c r="CC1075" s="21" t="s">
        <v>336</v>
      </c>
      <c r="CD1075" s="21"/>
      <c r="CE1075" s="23"/>
      <c r="CF1075" s="23">
        <v>45777</v>
      </c>
      <c r="CG1075" s="23"/>
      <c r="CH1075" s="23">
        <v>45785</v>
      </c>
      <c r="CI1075" s="25" t="str">
        <f>IF(CH1075="","",IF(CH1075="TBD","TBD",IF(CH1075="N/A","N/A","W"&amp;TEXT(WEEKNUM(CH1075,21),"00")&amp;" "&amp;YEAR(CH1075))))</f>
        <v>W19 2025</v>
      </c>
      <c r="CJ1075" s="23">
        <v>45791</v>
      </c>
      <c r="CK1075" s="25" t="str">
        <f>IF(CJ1075="","",IF(CJ1075="TBD","TBD",IF(CJ1075="N/A","N/A","W"&amp;TEXT(WEEKNUM(CJ1075,21),"00")&amp;" "&amp;YEAR(CJ1075))))</f>
        <v>W20 2025</v>
      </c>
      <c r="CL1075" s="24">
        <f>+IF(CJ1075="",0,(CJ1075-CH1075))</f>
        <v>6</v>
      </c>
      <c r="CM1075" s="21" t="s">
        <v>388</v>
      </c>
      <c r="CN1075" s="21">
        <v>0</v>
      </c>
      <c r="CO1075" s="23">
        <v>45786</v>
      </c>
      <c r="CP1075" s="25" t="str">
        <f>IF(CO1075="","",IF(CO1075="TBD","TBD",IF(CO1075="N/A","N/A","W"&amp;TEXT(WEEKNUM(CO1075,21),"00")&amp;" "&amp;YEAR(CO1075))))</f>
        <v>W19 2025</v>
      </c>
      <c r="CQ1075" s="21" t="s">
        <v>421</v>
      </c>
      <c r="CR1075" s="58" t="s">
        <v>7926</v>
      </c>
      <c r="CS1075" s="23">
        <v>45784</v>
      </c>
      <c r="CT1075" s="25" t="str">
        <f>IF(CS1075="","",IF(CS1075="TBD","TBD",IF(CS1075="N/A","N/A","W"&amp;TEXT(WEEKNUM(CS1075,21),"00")&amp;" "&amp;YEAR(CS1075))))</f>
        <v>W19 2025</v>
      </c>
      <c r="CU1075" s="21" t="s">
        <v>339</v>
      </c>
      <c r="CV1075" s="20" t="s">
        <v>7927</v>
      </c>
      <c r="CW1075" s="23">
        <v>45789</v>
      </c>
      <c r="CX1075" s="25" t="str">
        <f>IF(CW1075="","",IF(CW1075="TBD","TBD",IF(CW1075="N/A","N/A","W"&amp;TEXT(WEEKNUM(CW1075,21),"00")&amp;" "&amp;YEAR(CW1075))))</f>
        <v>W20 2025</v>
      </c>
      <c r="CY1075" s="21" t="s">
        <v>421</v>
      </c>
      <c r="CZ1075" s="21" t="s">
        <v>7928</v>
      </c>
      <c r="DA1075" s="23">
        <v>45789</v>
      </c>
      <c r="DB1075" s="25" t="str">
        <f>IF(DA1075="","",IF(DA1075="TBD","TBD",IF(DA1075="N/A","N/A","W"&amp;TEXT(WEEKNUM(DA1075,21),"00")&amp;" "&amp;YEAR(DA1075))))</f>
        <v>W20 2025</v>
      </c>
      <c r="DC1075" s="23">
        <v>45789</v>
      </c>
      <c r="DD1075" s="25" t="str">
        <f>IF(DC1075="","",IF(DC1075="TBD","TBD",IF(DC1075="N/A","N/A","W"&amp;TEXT(WEEKNUM(DC1075,21),"00")&amp;" "&amp;YEAR(DC1075))))</f>
        <v>W20 2025</v>
      </c>
      <c r="DE1075" s="21" t="s">
        <v>392</v>
      </c>
      <c r="DF1075" s="23"/>
      <c r="DG1075" s="21" t="s">
        <v>7929</v>
      </c>
      <c r="DH1075" s="18"/>
      <c r="DI1075" s="18"/>
      <c r="DJ1075" s="18"/>
      <c r="DK1075" s="21" t="s">
        <v>260</v>
      </c>
      <c r="DL1075" s="21" t="s">
        <v>341</v>
      </c>
      <c r="DM1075" s="21"/>
      <c r="DN1075" s="23">
        <v>45727</v>
      </c>
      <c r="DO1075" s="23">
        <v>45727</v>
      </c>
      <c r="DP1075" s="23"/>
      <c r="DQ1075" s="23" t="s">
        <v>262</v>
      </c>
      <c r="DR1075" s="23"/>
      <c r="DS1075" s="23"/>
      <c r="DT1075" s="23"/>
      <c r="DU1075" s="23"/>
      <c r="DV1075" s="23"/>
      <c r="DW1075" s="23"/>
      <c r="DX1075" s="23"/>
      <c r="DY1075" s="18"/>
      <c r="DZ1075" s="18"/>
      <c r="EA1075" s="18"/>
      <c r="EB1075" s="21" t="s">
        <v>7930</v>
      </c>
      <c r="EC1075" s="18" t="s">
        <v>234</v>
      </c>
      <c r="ED1075" s="18"/>
      <c r="EE1075" s="18"/>
      <c r="EF1075" s="55"/>
      <c r="EG1075" s="55"/>
      <c r="EH1075" s="18"/>
      <c r="EI1075" s="18">
        <v>0</v>
      </c>
      <c r="EJ1075" s="29" t="str">
        <f>K1075&amp;AY1075&amp;CA1075&amp;DE1075&amp;DT1075&amp;DW1075</f>
        <v>No VigenteTSS Aprobado 4GIng Aprobada con Observaciones 4GAs Built Aprobado con Observaciones 4G</v>
      </c>
    </row>
    <row r="1076" spans="1:140" ht="12" hidden="1" customHeight="1">
      <c r="A1076" s="30" t="str">
        <f>IFERROR(IF(VLOOKUP(B1076,SEARCH!A:A,1,0)=B1076,"OK",""),"")</f>
        <v/>
      </c>
      <c r="B1076" s="31" t="s">
        <v>7931</v>
      </c>
      <c r="C1076" s="15" t="s">
        <v>7932</v>
      </c>
      <c r="D1076" s="16">
        <v>3</v>
      </c>
      <c r="E1076" s="127">
        <v>-28999222</v>
      </c>
      <c r="F1076" s="127">
        <v>-70149972</v>
      </c>
      <c r="G1076" s="16" t="s">
        <v>494</v>
      </c>
      <c r="H1076" s="16" t="s">
        <v>7933</v>
      </c>
      <c r="I1076" s="16" t="s">
        <v>7934</v>
      </c>
      <c r="J1076" s="16" t="s">
        <v>409</v>
      </c>
      <c r="K1076" s="17" t="s">
        <v>319</v>
      </c>
      <c r="L1076" s="16" t="s">
        <v>436</v>
      </c>
      <c r="M1076" s="55">
        <v>46150</v>
      </c>
      <c r="N1076" s="18">
        <v>2</v>
      </c>
      <c r="O1076" s="19" t="s">
        <v>7857</v>
      </c>
      <c r="P1076" s="19" t="s">
        <v>380</v>
      </c>
      <c r="Q1076" s="18"/>
      <c r="R1076" s="21">
        <v>0</v>
      </c>
      <c r="S1076" s="21">
        <v>60</v>
      </c>
      <c r="T1076" s="22" t="s">
        <v>7935</v>
      </c>
      <c r="U1076" s="23">
        <v>0</v>
      </c>
      <c r="V1076" s="21" t="str">
        <f>IF(U1076="","",IF(U1076="TBD","TBD",IF(U1076="N/A","N/A","W"&amp;TEXT(WEEKNUM(U1076,21),"00")&amp;" "&amp;YEAR(U1076))))</f>
        <v>W52 1900</v>
      </c>
      <c r="W1076" s="23">
        <v>45979</v>
      </c>
      <c r="X1076" s="23"/>
      <c r="Y1076" s="23" t="str">
        <f>IF(X1076="","",IF(X1076="TBD","TBD",IF(X1076="N/A","N/A","W"&amp;TEXT(WEEKNUM(X1076,21),"00")&amp;" "&amp;YEAR(X1076))))</f>
        <v/>
      </c>
      <c r="Z1076" s="23">
        <v>45979</v>
      </c>
      <c r="AA1076" s="23">
        <v>45981</v>
      </c>
      <c r="AB1076" s="24">
        <f>+IF(Z1076="",0,AA1076-Z1076)</f>
        <v>2</v>
      </c>
      <c r="AC1076" s="21" t="s">
        <v>324</v>
      </c>
      <c r="AD1076" s="21" t="s">
        <v>7936</v>
      </c>
      <c r="AE1076" s="23">
        <v>45979</v>
      </c>
      <c r="AF1076" s="25" t="str">
        <f>IF(AE1076="","",IF(AE1076="TBD","TBD",IF(AE1076="N/A","N/A","W"&amp;TEXT(WEEKNUM(AE1076,21),"00")&amp;" "&amp;YEAR(AE1076))))</f>
        <v>W47 2025</v>
      </c>
      <c r="AG1076" s="21" t="s">
        <v>324</v>
      </c>
      <c r="AH1076" s="21"/>
      <c r="AI1076" s="23">
        <v>45980</v>
      </c>
      <c r="AJ1076" s="25" t="str">
        <f>IF(AI1076="","",IF(AI1076="TBD","TBD",IF(AI1076="N/A","N/A","W"&amp;TEXT(WEEKNUM(AI1076,21),"00")&amp;" "&amp;YEAR(AI1076))))</f>
        <v>W47 2025</v>
      </c>
      <c r="AK1076" s="21" t="s">
        <v>324</v>
      </c>
      <c r="AL1076" s="21"/>
      <c r="AM1076" s="23">
        <v>45981</v>
      </c>
      <c r="AN1076" s="25" t="str">
        <f>IF(AM1076="","",IF(AM1076="TBD","TBD",IF(AM1076="N/A","N/A","W"&amp;TEXT(WEEKNUM(AM1076,21),"00")&amp;" "&amp;YEAR(AM1076))))</f>
        <v>W47 2025</v>
      </c>
      <c r="AO1076" s="21" t="s">
        <v>324</v>
      </c>
      <c r="AP1076" s="21" t="s">
        <v>7427</v>
      </c>
      <c r="AQ1076" s="23">
        <v>45981</v>
      </c>
      <c r="AR1076" s="25" t="str">
        <f>IF(AQ1076="","",IF(AQ1076="TBD","TBD",IF(AQ1076="N/A","N/A","W"&amp;TEXT(WEEKNUM(AQ1076,21),"00")&amp;" "&amp;YEAR(AQ1076))))</f>
        <v>W47 2025</v>
      </c>
      <c r="AS1076" s="21"/>
      <c r="AT1076" s="21"/>
      <c r="AU1076" s="23"/>
      <c r="AV1076" s="25" t="s">
        <v>252</v>
      </c>
      <c r="AW1076" s="23">
        <v>45982</v>
      </c>
      <c r="AX1076" s="25" t="str">
        <f>IF(AW1076="","",IF(AW1076="TBD","TBD",IF(AW1076="N/A","N/A","W"&amp;TEXT(WEEKNUM(AW1076,21),"00")&amp;" "&amp;YEAR(AW1076))))</f>
        <v>W47 2025</v>
      </c>
      <c r="AY1076" s="21" t="s">
        <v>327</v>
      </c>
      <c r="AZ1076" s="21" t="s">
        <v>254</v>
      </c>
      <c r="BA1076" s="21" t="s">
        <v>255</v>
      </c>
      <c r="BB1076" s="23">
        <v>46092</v>
      </c>
      <c r="BC1076" s="23">
        <v>46134</v>
      </c>
      <c r="BD1076" s="23">
        <v>46139</v>
      </c>
      <c r="BE1076" s="25" t="str">
        <f>IF(BD1076="","",IF(BD1076="TBD","TBD",IF(BD1076="N/A","N/A","W"&amp;TEXT(WEEKNUM(BD1076,21),"00")&amp;" "&amp;YEAR(BD1076))))</f>
        <v>W18 2026</v>
      </c>
      <c r="BF1076" s="23">
        <v>46141</v>
      </c>
      <c r="BG1076" s="25" t="str">
        <f>IF(BF1076="","",IF(BF1076="TBD","TBD",IF(BF1076="N/A","N/A","W"&amp;TEXT(WEEKNUM(BF1076,21),"00")&amp;" "&amp;YEAR(BF1076))))</f>
        <v>W18 2026</v>
      </c>
      <c r="BH1076" s="24">
        <f>+IF(BF1076="",0,(BF1076-BD1076))</f>
        <v>2</v>
      </c>
      <c r="BI1076" s="26" t="s">
        <v>364</v>
      </c>
      <c r="BJ1076" s="43" t="s">
        <v>7937</v>
      </c>
      <c r="BK1076" s="27">
        <v>46097</v>
      </c>
      <c r="BL1076" s="25" t="str">
        <f>IF(BK1076="","",IF(BK1076="TBD","TBD",IF(BK1076="N/A","N/A","W"&amp;TEXT(WEEKNUM(BK1076,21),"00")&amp;" "&amp;YEAR(BK1076))))</f>
        <v>W12 2026</v>
      </c>
      <c r="BM1076" s="26" t="s">
        <v>330</v>
      </c>
      <c r="BN1076" s="124"/>
      <c r="BO1076" s="23">
        <v>46104</v>
      </c>
      <c r="BP1076" s="25" t="str">
        <f>IF(BO1076="","",IF(BO1076="TBD","TBD",IF(BO1076="N/A","N/A","W"&amp;TEXT(WEEKNUM(BO1076,21),"00")&amp;" "&amp;YEAR(BO1076))))</f>
        <v>W13 2026</v>
      </c>
      <c r="BQ1076" s="26" t="s">
        <v>330</v>
      </c>
      <c r="BR1076" s="43" t="s">
        <v>7938</v>
      </c>
      <c r="BS1076" s="334">
        <v>46141</v>
      </c>
      <c r="BT1076" s="25" t="str">
        <f t="shared" si="55"/>
        <v>W18 2026</v>
      </c>
      <c r="BU1076" s="26" t="s">
        <v>330</v>
      </c>
      <c r="BV1076" s="22"/>
      <c r="BW1076" s="347">
        <v>46093</v>
      </c>
      <c r="BX1076" s="25" t="str">
        <f t="shared" si="56"/>
        <v>W11 2026</v>
      </c>
      <c r="BY1076" s="67">
        <v>46141</v>
      </c>
      <c r="BZ1076" s="25" t="str">
        <f>IF(BY1076="","",IF(BY1076="TBD","TBD",IF(BY1076="N/A","N/A","W"&amp;TEXT(WEEKNUM(BY1076,21),"00")&amp;" "&amp;YEAR(BY1076))))</f>
        <v>W18 2026</v>
      </c>
      <c r="CA1076" s="22" t="s">
        <v>335</v>
      </c>
      <c r="CB1076" s="37" t="s">
        <v>336</v>
      </c>
      <c r="CC1076" s="37" t="s">
        <v>445</v>
      </c>
      <c r="CD1076" s="21"/>
      <c r="CE1076" s="23"/>
      <c r="CF1076" s="23">
        <v>46210</v>
      </c>
      <c r="CG1076" s="23"/>
      <c r="CH1076" s="23">
        <v>46212</v>
      </c>
      <c r="CI1076" s="25" t="str">
        <f>IF(CH1076="","",IF(CH1076="TBD","TBD",IF(CH1076="N/A","N/A","W"&amp;TEXT(WEEKNUM(CH1076,21),"00")&amp;" "&amp;YEAR(CH1076))))</f>
        <v>W28 2026</v>
      </c>
      <c r="CJ1076" s="23">
        <v>46216</v>
      </c>
      <c r="CK1076" s="25" t="str">
        <f>IF(CJ1076="","",IF(CJ1076="TBD","TBD",IF(CJ1076="N/A","N/A","W"&amp;TEXT(WEEKNUM(CJ1076,21),"00")&amp;" "&amp;YEAR(CJ1076))))</f>
        <v>W29 2026</v>
      </c>
      <c r="CL1076" s="24">
        <f>+IF(CJ1076="",0,(CJ1076-CH1076))</f>
        <v>4</v>
      </c>
      <c r="CM1076" s="21" t="s">
        <v>371</v>
      </c>
      <c r="CN1076" s="54" t="s">
        <v>7939</v>
      </c>
      <c r="CO1076" s="23">
        <v>46212</v>
      </c>
      <c r="CP1076" s="25" t="str">
        <f>IF(CO1076="","",IF(CO1076="TBD","TBD",IF(CO1076="N/A","N/A","W"&amp;TEXT(WEEKNUM(CO1076,21),"00")&amp;" "&amp;YEAR(CO1076))))</f>
        <v>W28 2026</v>
      </c>
      <c r="CQ1076" s="21" t="s">
        <v>368</v>
      </c>
      <c r="CR1076" s="58" t="s">
        <v>7940</v>
      </c>
      <c r="CS1076" s="23">
        <v>46212</v>
      </c>
      <c r="CT1076" s="25" t="str">
        <f>IF(CS1076="","",IF(CS1076="TBD","TBD",IF(CS1076="N/A","N/A","W"&amp;TEXT(WEEKNUM(CS1076,21),"00")&amp;" "&amp;YEAR(CS1076))))</f>
        <v>W28 2026</v>
      </c>
      <c r="CU1076" s="21" t="s">
        <v>339</v>
      </c>
      <c r="CV1076" s="21" t="s">
        <v>370</v>
      </c>
      <c r="CW1076" s="23">
        <v>46216</v>
      </c>
      <c r="CX1076" s="25" t="str">
        <f>IF(CW1076="","",IF(CW1076="TBD","TBD",IF(CW1076="N/A","N/A","W"&amp;TEXT(WEEKNUM(CW1076,21),"00")&amp;" "&amp;YEAR(CW1076))))</f>
        <v>W29 2026</v>
      </c>
      <c r="CY1076" s="21" t="s">
        <v>368</v>
      </c>
      <c r="CZ1076" s="21" t="s">
        <v>1692</v>
      </c>
      <c r="DA1076" s="23">
        <v>46212</v>
      </c>
      <c r="DB1076" s="25" t="str">
        <f>IF(DA1076="","",IF(DA1076="TBD","TBD",IF(DA1076="N/A","N/A","W"&amp;TEXT(WEEKNUM(DA1076,21),"00")&amp;" "&amp;YEAR(DA1076))))</f>
        <v>W28 2026</v>
      </c>
      <c r="DC1076" s="23">
        <v>46216</v>
      </c>
      <c r="DD1076" s="25" t="str">
        <f>IF(DC1076="","",IF(DC1076="TBD","TBD",IF(DC1076="N/A","N/A","W"&amp;TEXT(WEEKNUM(DC1076,21),"00")&amp;" "&amp;YEAR(DC1076))))</f>
        <v>W29 2026</v>
      </c>
      <c r="DE1076" s="21" t="s">
        <v>7941</v>
      </c>
      <c r="DF1076" s="23"/>
      <c r="DG1076" s="21" t="s">
        <v>259</v>
      </c>
      <c r="DH1076" s="18"/>
      <c r="DI1076" s="18"/>
      <c r="DJ1076" s="18"/>
      <c r="DK1076" s="21" t="s">
        <v>260</v>
      </c>
      <c r="DL1076" s="21" t="s">
        <v>275</v>
      </c>
      <c r="DM1076" s="21"/>
      <c r="DN1076" s="23"/>
      <c r="DO1076" s="23"/>
      <c r="DP1076" s="23"/>
      <c r="DQ1076" s="23" t="s">
        <v>262</v>
      </c>
      <c r="DR1076" s="23"/>
      <c r="DS1076" s="23"/>
      <c r="DT1076" s="23"/>
      <c r="DU1076" s="23"/>
      <c r="DV1076" s="23"/>
      <c r="DW1076" s="23"/>
      <c r="DX1076" s="23"/>
      <c r="DY1076" s="18"/>
      <c r="DZ1076" s="18"/>
      <c r="EA1076" s="18"/>
      <c r="EB1076" s="21" t="s">
        <v>3012</v>
      </c>
      <c r="EC1076" s="18"/>
      <c r="ED1076" s="18"/>
      <c r="EE1076" s="18"/>
      <c r="EF1076" s="55">
        <v>46150</v>
      </c>
      <c r="EG1076" s="55"/>
      <c r="EH1076" s="18"/>
      <c r="EI1076" s="18">
        <v>0</v>
      </c>
      <c r="EJ1076" s="29" t="str">
        <f>K1076&amp;AY1076&amp;CA1076&amp;DE1076&amp;DT1076&amp;DW1076</f>
        <v>VigenteTSS Aprobado 4GIng Aprobada 4GAs Built Observado 4G (Enviado a Implementación)</v>
      </c>
    </row>
    <row r="1077" spans="1:140" ht="12" hidden="1" customHeight="1">
      <c r="A1077" s="30" t="str">
        <f>IFERROR(IF(VLOOKUP(B1077,SEARCH!A:A,1,0)=B1077,"OK",""),"")</f>
        <v/>
      </c>
      <c r="B1077" s="31" t="s">
        <v>7942</v>
      </c>
      <c r="C1077" s="15" t="s">
        <v>7943</v>
      </c>
      <c r="D1077" s="16">
        <v>3</v>
      </c>
      <c r="E1077" s="16" t="s">
        <v>7944</v>
      </c>
      <c r="F1077" s="16" t="s">
        <v>7945</v>
      </c>
      <c r="G1077" s="16" t="s">
        <v>494</v>
      </c>
      <c r="H1077" s="16" t="s">
        <v>7946</v>
      </c>
      <c r="I1077" s="16" t="s">
        <v>7947</v>
      </c>
      <c r="J1077" s="16" t="s">
        <v>409</v>
      </c>
      <c r="K1077" s="17" t="s">
        <v>319</v>
      </c>
      <c r="L1077" s="16" t="s">
        <v>436</v>
      </c>
      <c r="M1077" s="55">
        <v>46185</v>
      </c>
      <c r="N1077" s="18">
        <v>2</v>
      </c>
      <c r="O1077" s="19" t="s">
        <v>7857</v>
      </c>
      <c r="P1077" s="19" t="s">
        <v>248</v>
      </c>
      <c r="Q1077" s="18"/>
      <c r="R1077" s="21" t="s">
        <v>7948</v>
      </c>
      <c r="S1077" s="21">
        <v>30</v>
      </c>
      <c r="T1077" s="148"/>
      <c r="U1077" s="23">
        <v>45838</v>
      </c>
      <c r="V1077" s="21" t="str">
        <f>IF(U1077="","",IF(U1077="TBD","TBD",IF(U1077="N/A","N/A","W"&amp;TEXT(WEEKNUM(U1077,21),"00")&amp;" "&amp;YEAR(U1077))))</f>
        <v>W27 2025</v>
      </c>
      <c r="W1077" s="23">
        <v>45880</v>
      </c>
      <c r="X1077" s="23">
        <v>45945</v>
      </c>
      <c r="Y1077" s="23" t="str">
        <f>IF(X1077="","",IF(X1077="TBD","TBD",IF(X1077="N/A","N/A","W"&amp;TEXT(WEEKNUM(X1077,21),"00")&amp;" "&amp;YEAR(X1077))))</f>
        <v>W42 2025</v>
      </c>
      <c r="Z1077" s="23">
        <v>45947</v>
      </c>
      <c r="AA1077" s="23">
        <v>45951</v>
      </c>
      <c r="AB1077" s="24">
        <f>+IF(Z1077="",0,AA1077-Z1077)</f>
        <v>4</v>
      </c>
      <c r="AC1077" s="21" t="s">
        <v>324</v>
      </c>
      <c r="AD1077" s="54" t="s">
        <v>7949</v>
      </c>
      <c r="AE1077" s="23">
        <v>45946</v>
      </c>
      <c r="AF1077" s="25" t="str">
        <f>IF(AE1077="","",IF(AE1077="TBD","TBD",IF(AE1077="N/A","N/A","W"&amp;TEXT(WEEKNUM(AE1077,21),"00")&amp;" "&amp;YEAR(AE1077))))</f>
        <v>W42 2025</v>
      </c>
      <c r="AG1077" s="21" t="s">
        <v>324</v>
      </c>
      <c r="AH1077" s="143" t="s">
        <v>7950</v>
      </c>
      <c r="AI1077" s="23">
        <v>45950</v>
      </c>
      <c r="AJ1077" s="25" t="str">
        <f>IF(AI1077="","",IF(AI1077="TBD","TBD",IF(AI1077="N/A","N/A","W"&amp;TEXT(WEEKNUM(AI1077,21),"00")&amp;" "&amp;YEAR(AI1077))))</f>
        <v>W43 2025</v>
      </c>
      <c r="AK1077" s="21" t="s">
        <v>324</v>
      </c>
      <c r="AL1077" s="20" t="s">
        <v>370</v>
      </c>
      <c r="AM1077" s="23">
        <v>45954</v>
      </c>
      <c r="AN1077" s="25" t="str">
        <f>IF(AM1077="","",IF(AM1077="TBD","TBD",IF(AM1077="N/A","N/A","W"&amp;TEXT(WEEKNUM(AM1077,21),"00")&amp;" "&amp;YEAR(AM1077))))</f>
        <v>W43 2025</v>
      </c>
      <c r="AO1077" s="21" t="s">
        <v>324</v>
      </c>
      <c r="AP1077" s="50" t="s">
        <v>7951</v>
      </c>
      <c r="AQ1077" s="23">
        <v>45950</v>
      </c>
      <c r="AR1077" s="25" t="str">
        <f>IF(AQ1077="","",IF(AQ1077="TBD","TBD",IF(AQ1077="N/A","N/A","W"&amp;TEXT(WEEKNUM(AQ1077,21),"00")&amp;" "&amp;YEAR(AQ1077))))</f>
        <v>W43 2025</v>
      </c>
      <c r="AS1077" s="21"/>
      <c r="AT1077" s="21"/>
      <c r="AU1077" s="23"/>
      <c r="AV1077" s="25" t="s">
        <v>252</v>
      </c>
      <c r="AW1077" s="28">
        <v>45954</v>
      </c>
      <c r="AX1077" s="25" t="str">
        <f>IF(AW1077="","",IF(AW1077="TBD","TBD",IF(AW1077="N/A","N/A","W"&amp;TEXT(WEEKNUM(AW1077,21),"00")&amp;" "&amp;YEAR(AW1077))))</f>
        <v>W43 2025</v>
      </c>
      <c r="AY1077" s="21" t="s">
        <v>327</v>
      </c>
      <c r="AZ1077" s="21" t="s">
        <v>328</v>
      </c>
      <c r="BA1077" s="21" t="s">
        <v>255</v>
      </c>
      <c r="BB1077" s="23"/>
      <c r="BC1077" s="23"/>
      <c r="BD1077" s="23"/>
      <c r="BE1077" s="25" t="str">
        <f>IF(BD1077="","",IF(BD1077="TBD","TBD",IF(BD1077="N/A","N/A","W"&amp;TEXT(WEEKNUM(BD1077,21),"00")&amp;" "&amp;YEAR(BD1077))))</f>
        <v/>
      </c>
      <c r="BF1077" s="23"/>
      <c r="BG1077" s="25" t="str">
        <f>IF(BF1077="","",IF(BF1077="TBD","TBD",IF(BF1077="N/A","N/A","W"&amp;TEXT(WEEKNUM(BF1077,21),"00")&amp;" "&amp;YEAR(BF1077))))</f>
        <v/>
      </c>
      <c r="BH1077" s="24">
        <f>+IF(BF1077="",0,(BF1077-BD1077))</f>
        <v>0</v>
      </c>
      <c r="BI1077" s="26" t="s">
        <v>256</v>
      </c>
      <c r="BJ1077" s="26"/>
      <c r="BK1077" s="27"/>
      <c r="BL1077" s="25" t="str">
        <f>IF(BK1077="","",IF(BK1077="TBD","TBD",IF(BK1077="N/A","N/A","W"&amp;TEXT(WEEKNUM(BK1077,21),"00")&amp;" "&amp;YEAR(BK1077))))</f>
        <v/>
      </c>
      <c r="BM1077" s="21" t="s">
        <v>256</v>
      </c>
      <c r="BN1077" s="124"/>
      <c r="BO1077" s="23"/>
      <c r="BP1077" s="25" t="str">
        <f>IF(BO1077="","",IF(BO1077="TBD","TBD",IF(BO1077="N/A","N/A","W"&amp;TEXT(WEEKNUM(BO1077,21),"00")&amp;" "&amp;YEAR(BO1077))))</f>
        <v/>
      </c>
      <c r="BQ1077" s="21" t="s">
        <v>256</v>
      </c>
      <c r="BR1077" s="21"/>
      <c r="BS1077" s="334"/>
      <c r="BT1077" s="25" t="str">
        <f t="shared" si="55"/>
        <v/>
      </c>
      <c r="BU1077" s="21" t="s">
        <v>256</v>
      </c>
      <c r="BV1077" s="22"/>
      <c r="BW1077" s="347"/>
      <c r="BX1077" s="25" t="str">
        <f t="shared" si="56"/>
        <v/>
      </c>
      <c r="BY1077" s="67"/>
      <c r="BZ1077" s="25" t="str">
        <f>IF(BY1077="","",IF(BY1077="TBD","TBD",IF(BY1077="N/A","N/A","W"&amp;TEXT(WEEKNUM(BY1077,21),"00")&amp;" "&amp;YEAR(BY1077))))</f>
        <v/>
      </c>
      <c r="CA1077" s="22" t="s">
        <v>257</v>
      </c>
      <c r="CB1077" s="19" t="s">
        <v>349</v>
      </c>
      <c r="CC1077" s="19" t="s">
        <v>350</v>
      </c>
      <c r="CD1077" s="21"/>
      <c r="CE1077" s="23"/>
      <c r="CF1077" s="23"/>
      <c r="CG1077" s="23"/>
      <c r="CH1077" s="23"/>
      <c r="CI1077" s="25" t="str">
        <f>IF(CH1077="","",IF(CH1077="TBD","TBD",IF(CH1077="N/A","N/A","W"&amp;TEXT(WEEKNUM(CH1077,21),"00")&amp;" "&amp;YEAR(CH1077))))</f>
        <v/>
      </c>
      <c r="CJ1077" s="23"/>
      <c r="CK1077" s="25" t="str">
        <f>IF(CJ1077="","",IF(CJ1077="TBD","TBD",IF(CJ1077="N/A","N/A","W"&amp;TEXT(WEEKNUM(CJ1077,21),"00")&amp;" "&amp;YEAR(CJ1077))))</f>
        <v/>
      </c>
      <c r="CL1077" s="24">
        <f>+IF(CJ1077="",0,(CJ1077-CH1077))</f>
        <v>0</v>
      </c>
      <c r="CM1077" s="21" t="s">
        <v>258</v>
      </c>
      <c r="CN1077" s="21"/>
      <c r="CO1077" s="23"/>
      <c r="CP1077" s="25" t="str">
        <f>IF(CO1077="","",IF(CO1077="TBD","TBD",IF(CO1077="N/A","N/A","W"&amp;TEXT(WEEKNUM(CO1077,21),"00")&amp;" "&amp;YEAR(CO1077))))</f>
        <v/>
      </c>
      <c r="CQ1077" s="23" t="s">
        <v>258</v>
      </c>
      <c r="CR1077" s="23"/>
      <c r="CS1077" s="23"/>
      <c r="CT1077" s="25" t="str">
        <f>IF(CS1077="","",IF(CS1077="TBD","TBD",IF(CS1077="N/A","N/A","W"&amp;TEXT(WEEKNUM(CS1077,21),"00")&amp;" "&amp;YEAR(CS1077))))</f>
        <v/>
      </c>
      <c r="CU1077" s="21" t="s">
        <v>258</v>
      </c>
      <c r="CV1077" s="21"/>
      <c r="CW1077" s="23"/>
      <c r="CX1077" s="25" t="str">
        <f>IF(CW1077="","",IF(CW1077="TBD","TBD",IF(CW1077="N/A","N/A","W"&amp;TEXT(WEEKNUM(CW1077,21),"00")&amp;" "&amp;YEAR(CW1077))))</f>
        <v/>
      </c>
      <c r="CY1077" s="21" t="s">
        <v>258</v>
      </c>
      <c r="CZ1077" s="21"/>
      <c r="DA1077" s="23"/>
      <c r="DB1077" s="25" t="str">
        <f>IF(DA1077="","",IF(DA1077="TBD","TBD",IF(DA1077="N/A","N/A","W"&amp;TEXT(WEEKNUM(DA1077,21),"00")&amp;" "&amp;YEAR(DA1077))))</f>
        <v/>
      </c>
      <c r="DC1077" s="23"/>
      <c r="DD1077" s="25" t="str">
        <f>IF(DC1077="","",IF(DC1077="TBD","TBD",IF(DC1077="N/A","N/A","W"&amp;TEXT(WEEKNUM(DC1077,21),"00")&amp;" "&amp;YEAR(DC1077))))</f>
        <v/>
      </c>
      <c r="DE1077" s="21" t="s">
        <v>715</v>
      </c>
      <c r="DF1077" s="23"/>
      <c r="DG1077" s="21" t="s">
        <v>259</v>
      </c>
      <c r="DH1077" s="18"/>
      <c r="DI1077" s="18"/>
      <c r="DJ1077" s="18"/>
      <c r="DK1077" s="21" t="s">
        <v>260</v>
      </c>
      <c r="DL1077" s="21" t="s">
        <v>275</v>
      </c>
      <c r="DM1077" s="21"/>
      <c r="DN1077" s="23"/>
      <c r="DO1077" s="23"/>
      <c r="DP1077" s="23"/>
      <c r="DQ1077" s="23" t="s">
        <v>262</v>
      </c>
      <c r="DR1077" s="23"/>
      <c r="DS1077" s="23"/>
      <c r="DT1077" s="23"/>
      <c r="DU1077" s="23"/>
      <c r="DV1077" s="23"/>
      <c r="DW1077" s="23"/>
      <c r="DX1077" s="23"/>
      <c r="DY1077" s="18"/>
      <c r="DZ1077" s="18"/>
      <c r="EA1077" s="18"/>
      <c r="EB1077" s="21" t="s">
        <v>34</v>
      </c>
      <c r="EC1077" s="18"/>
      <c r="ED1077" s="18"/>
      <c r="EE1077" s="18"/>
      <c r="EF1077" s="55">
        <v>46185</v>
      </c>
      <c r="EG1077" s="55"/>
      <c r="EH1077" s="18" t="s">
        <v>929</v>
      </c>
      <c r="EI1077" s="18" t="s">
        <v>1708</v>
      </c>
      <c r="EJ1077" s="29" t="str">
        <f>K1077&amp;AY1077&amp;CA1077&amp;DE1077&amp;DT1077&amp;DW1077</f>
        <v>VigenteTSS Aprobado 4GIng No Recibida 4GAs Built No Recibido 4G</v>
      </c>
    </row>
    <row r="1078" spans="1:140" ht="12" hidden="1" customHeight="1">
      <c r="A1078" s="30" t="str">
        <f>IFERROR(IF(VLOOKUP(B1078,SEARCH!A:A,1,0)=B1078,"OK",""),"")</f>
        <v/>
      </c>
      <c r="B1078" s="31" t="s">
        <v>7952</v>
      </c>
      <c r="C1078" s="15" t="s">
        <v>7953</v>
      </c>
      <c r="D1078" s="16">
        <v>3</v>
      </c>
      <c r="E1078" s="16" t="s">
        <v>7954</v>
      </c>
      <c r="F1078" s="16" t="s">
        <v>7955</v>
      </c>
      <c r="G1078" s="16" t="s">
        <v>494</v>
      </c>
      <c r="H1078" s="16" t="s">
        <v>7956</v>
      </c>
      <c r="I1078" s="16" t="s">
        <v>7957</v>
      </c>
      <c r="J1078" s="16" t="s">
        <v>409</v>
      </c>
      <c r="K1078" s="17" t="s">
        <v>319</v>
      </c>
      <c r="L1078" s="16" t="s">
        <v>436</v>
      </c>
      <c r="M1078" s="55">
        <v>46185</v>
      </c>
      <c r="N1078" s="18">
        <v>2</v>
      </c>
      <c r="O1078" s="19" t="s">
        <v>7857</v>
      </c>
      <c r="P1078" s="19" t="s">
        <v>248</v>
      </c>
      <c r="Q1078" s="18"/>
      <c r="R1078" s="21">
        <v>0</v>
      </c>
      <c r="S1078" s="21">
        <v>18</v>
      </c>
      <c r="T1078" s="148" t="s">
        <v>7958</v>
      </c>
      <c r="U1078" s="23">
        <v>45838</v>
      </c>
      <c r="V1078" s="21" t="str">
        <f>IF(U1078="","",IF(U1078="TBD","TBD",IF(U1078="N/A","N/A","W"&amp;TEXT(WEEKNUM(U1078,21),"00")&amp;" "&amp;YEAR(U1078))))</f>
        <v>W27 2025</v>
      </c>
      <c r="W1078" s="23">
        <v>45901</v>
      </c>
      <c r="X1078" s="23">
        <v>45932</v>
      </c>
      <c r="Y1078" s="23" t="str">
        <f>IF(X1078="","",IF(X1078="TBD","TBD",IF(X1078="N/A","N/A","W"&amp;TEXT(WEEKNUM(X1078,21),"00")&amp;" "&amp;YEAR(X1078))))</f>
        <v>W40 2025</v>
      </c>
      <c r="Z1078" s="23">
        <v>45932</v>
      </c>
      <c r="AA1078" s="23">
        <v>45937</v>
      </c>
      <c r="AB1078" s="24">
        <f>+IF(Z1078="",0,AA1078-Z1078)</f>
        <v>5</v>
      </c>
      <c r="AC1078" s="21" t="s">
        <v>324</v>
      </c>
      <c r="AD1078" s="20"/>
      <c r="AE1078" s="23">
        <v>45910</v>
      </c>
      <c r="AF1078" s="25" t="str">
        <f>IF(AE1078="","",IF(AE1078="TBD","TBD",IF(AE1078="N/A","N/A","W"&amp;TEXT(WEEKNUM(AE1078,21),"00")&amp;" "&amp;YEAR(AE1078))))</f>
        <v>W37 2025</v>
      </c>
      <c r="AG1078" s="21" t="s">
        <v>324</v>
      </c>
      <c r="AH1078" s="143"/>
      <c r="AI1078" s="28">
        <v>45939</v>
      </c>
      <c r="AJ1078" s="25" t="str">
        <f>IF(AI1078="","",IF(AI1078="TBD","TBD",IF(AI1078="N/A","N/A","W"&amp;TEXT(WEEKNUM(AI1078,21),"00")&amp;" "&amp;YEAR(AI1078))))</f>
        <v>W41 2025</v>
      </c>
      <c r="AK1078" s="21" t="s">
        <v>324</v>
      </c>
      <c r="AL1078" s="99" t="s">
        <v>7959</v>
      </c>
      <c r="AM1078" s="23">
        <v>45903</v>
      </c>
      <c r="AN1078" s="25" t="str">
        <f>IF(AM1078="","",IF(AM1078="TBD","TBD",IF(AM1078="N/A","N/A","W"&amp;TEXT(WEEKNUM(AM1078,21),"00")&amp;" "&amp;YEAR(AM1078))))</f>
        <v>W36 2025</v>
      </c>
      <c r="AO1078" s="21" t="s">
        <v>324</v>
      </c>
      <c r="AP1078" s="50" t="s">
        <v>1672</v>
      </c>
      <c r="AQ1078" s="23">
        <v>45910</v>
      </c>
      <c r="AR1078" s="25" t="str">
        <f>IF(AQ1078="","",IF(AQ1078="TBD","TBD",IF(AQ1078="N/A","N/A","W"&amp;TEXT(WEEKNUM(AQ1078,21),"00")&amp;" "&amp;YEAR(AQ1078))))</f>
        <v>W37 2025</v>
      </c>
      <c r="AS1078" s="21"/>
      <c r="AT1078" s="21"/>
      <c r="AU1078" s="23"/>
      <c r="AV1078" s="25" t="str">
        <f>IF(AU1078="","",IF(AU1078="TBD","TBD",IF(AU1078="N/A","N/A","W"&amp;TEXT(WEEKNUM(AU1078,21),"00")&amp;" "&amp;YEAR(AU1078))))</f>
        <v/>
      </c>
      <c r="AW1078" s="28">
        <v>45939</v>
      </c>
      <c r="AX1078" s="25" t="str">
        <f>IF(AW1078="","",IF(AW1078="TBD","TBD",IF(AW1078="N/A","N/A","W"&amp;TEXT(WEEKNUM(AW1078,21),"00")&amp;" "&amp;YEAR(AW1078))))</f>
        <v>W41 2025</v>
      </c>
      <c r="AY1078" s="21" t="s">
        <v>327</v>
      </c>
      <c r="AZ1078" s="21" t="s">
        <v>254</v>
      </c>
      <c r="BA1078" s="21" t="s">
        <v>255</v>
      </c>
      <c r="BB1078" s="23"/>
      <c r="BC1078" s="23"/>
      <c r="BD1078" s="23"/>
      <c r="BE1078" s="25" t="str">
        <f>IF(BD1078="","",IF(BD1078="TBD","TBD",IF(BD1078="N/A","N/A","W"&amp;TEXT(WEEKNUM(BD1078,21),"00")&amp;" "&amp;YEAR(BD1078))))</f>
        <v/>
      </c>
      <c r="BF1078" s="23"/>
      <c r="BG1078" s="25" t="str">
        <f>IF(BF1078="","",IF(BF1078="TBD","TBD",IF(BF1078="N/A","N/A","W"&amp;TEXT(WEEKNUM(BF1078,21),"00")&amp;" "&amp;YEAR(BF1078))))</f>
        <v/>
      </c>
      <c r="BH1078" s="24">
        <f>+IF(BF1078="",0,(BF1078-BD1078))</f>
        <v>0</v>
      </c>
      <c r="BI1078" s="26" t="s">
        <v>256</v>
      </c>
      <c r="BJ1078" s="26"/>
      <c r="BK1078" s="27"/>
      <c r="BL1078" s="25" t="str">
        <f>IF(BK1078="","",IF(BK1078="TBD","TBD",IF(BK1078="N/A","N/A","W"&amp;TEXT(WEEKNUM(BK1078,21),"00")&amp;" "&amp;YEAR(BK1078))))</f>
        <v/>
      </c>
      <c r="BM1078" s="21" t="s">
        <v>256</v>
      </c>
      <c r="BN1078" s="124"/>
      <c r="BO1078" s="23"/>
      <c r="BP1078" s="25" t="str">
        <f>IF(BO1078="","",IF(BO1078="TBD","TBD",IF(BO1078="N/A","N/A","W"&amp;TEXT(WEEKNUM(BO1078,21),"00")&amp;" "&amp;YEAR(BO1078))))</f>
        <v/>
      </c>
      <c r="BQ1078" s="21" t="s">
        <v>256</v>
      </c>
      <c r="BR1078" s="21"/>
      <c r="BS1078" s="334"/>
      <c r="BT1078" s="25" t="str">
        <f t="shared" si="55"/>
        <v/>
      </c>
      <c r="BU1078" s="21" t="s">
        <v>256</v>
      </c>
      <c r="BV1078" s="22"/>
      <c r="BW1078" s="347"/>
      <c r="BX1078" s="25" t="str">
        <f t="shared" si="56"/>
        <v/>
      </c>
      <c r="BY1078" s="67"/>
      <c r="BZ1078" s="25" t="str">
        <f>IF(BY1078="","",IF(BY1078="TBD","TBD",IF(BY1078="N/A","N/A","W"&amp;TEXT(WEEKNUM(BY1078,21),"00")&amp;" "&amp;YEAR(BY1078))))</f>
        <v/>
      </c>
      <c r="CA1078" s="22" t="s">
        <v>257</v>
      </c>
      <c r="CB1078" s="19" t="s">
        <v>349</v>
      </c>
      <c r="CC1078" s="19" t="s">
        <v>350</v>
      </c>
      <c r="CD1078" s="21"/>
      <c r="CE1078" s="23"/>
      <c r="CF1078" s="23"/>
      <c r="CG1078" s="23"/>
      <c r="CH1078" s="23"/>
      <c r="CI1078" s="25" t="str">
        <f>IF(CH1078="","",IF(CH1078="TBD","TBD",IF(CH1078="N/A","N/A","W"&amp;TEXT(WEEKNUM(CH1078,21),"00")&amp;" "&amp;YEAR(CH1078))))</f>
        <v/>
      </c>
      <c r="CJ1078" s="23"/>
      <c r="CK1078" s="25" t="str">
        <f>IF(CJ1078="","",IF(CJ1078="TBD","TBD",IF(CJ1078="N/A","N/A","W"&amp;TEXT(WEEKNUM(CJ1078,21),"00")&amp;" "&amp;YEAR(CJ1078))))</f>
        <v/>
      </c>
      <c r="CL1078" s="24">
        <f>+IF(CJ1078="",0,(CJ1078-CH1078))</f>
        <v>0</v>
      </c>
      <c r="CM1078" s="21" t="s">
        <v>258</v>
      </c>
      <c r="CN1078" s="21"/>
      <c r="CO1078" s="23"/>
      <c r="CP1078" s="25" t="str">
        <f>IF(CO1078="","",IF(CO1078="TBD","TBD",IF(CO1078="N/A","N/A","W"&amp;TEXT(WEEKNUM(CO1078,21),"00")&amp;" "&amp;YEAR(CO1078))))</f>
        <v/>
      </c>
      <c r="CQ1078" s="23" t="s">
        <v>258</v>
      </c>
      <c r="CR1078" s="23"/>
      <c r="CS1078" s="23"/>
      <c r="CT1078" s="25" t="str">
        <f>IF(CS1078="","",IF(CS1078="TBD","TBD",IF(CS1078="N/A","N/A","W"&amp;TEXT(WEEKNUM(CS1078,21),"00")&amp;" "&amp;YEAR(CS1078))))</f>
        <v/>
      </c>
      <c r="CU1078" s="21" t="s">
        <v>258</v>
      </c>
      <c r="CV1078" s="21"/>
      <c r="CW1078" s="23"/>
      <c r="CX1078" s="25" t="str">
        <f>IF(CW1078="","",IF(CW1078="TBD","TBD",IF(CW1078="N/A","N/A","W"&amp;TEXT(WEEKNUM(CW1078,21),"00")&amp;" "&amp;YEAR(CW1078))))</f>
        <v/>
      </c>
      <c r="CY1078" s="21" t="s">
        <v>258</v>
      </c>
      <c r="CZ1078" s="21"/>
      <c r="DA1078" s="23"/>
      <c r="DB1078" s="25" t="str">
        <f>IF(DA1078="","",IF(DA1078="TBD","TBD",IF(DA1078="N/A","N/A","W"&amp;TEXT(WEEKNUM(DA1078,21),"00")&amp;" "&amp;YEAR(DA1078))))</f>
        <v/>
      </c>
      <c r="DC1078" s="23"/>
      <c r="DD1078" s="25" t="str">
        <f>IF(DC1078="","",IF(DC1078="TBD","TBD",IF(DC1078="N/A","N/A","W"&amp;TEXT(WEEKNUM(DC1078,21),"00")&amp;" "&amp;YEAR(DC1078))))</f>
        <v/>
      </c>
      <c r="DE1078" s="21" t="s">
        <v>715</v>
      </c>
      <c r="DF1078" s="23"/>
      <c r="DG1078" s="21" t="s">
        <v>259</v>
      </c>
      <c r="DH1078" s="18"/>
      <c r="DI1078" s="18"/>
      <c r="DJ1078" s="18"/>
      <c r="DK1078" s="21" t="s">
        <v>260</v>
      </c>
      <c r="DL1078" s="21" t="s">
        <v>275</v>
      </c>
      <c r="DM1078" s="21"/>
      <c r="DN1078" s="23"/>
      <c r="DO1078" s="23"/>
      <c r="DP1078" s="23"/>
      <c r="DQ1078" s="23" t="s">
        <v>262</v>
      </c>
      <c r="DR1078" s="23"/>
      <c r="DS1078" s="23"/>
      <c r="DT1078" s="23"/>
      <c r="DU1078" s="23"/>
      <c r="DV1078" s="23"/>
      <c r="DW1078" s="23"/>
      <c r="DX1078" s="23"/>
      <c r="DY1078" s="18"/>
      <c r="DZ1078" s="18"/>
      <c r="EA1078" s="18"/>
      <c r="EB1078" s="21" t="s">
        <v>34</v>
      </c>
      <c r="EC1078" s="18"/>
      <c r="ED1078" s="18"/>
      <c r="EE1078" s="18"/>
      <c r="EF1078" s="55">
        <v>46185</v>
      </c>
      <c r="EG1078" s="55"/>
      <c r="EH1078" s="18" t="s">
        <v>929</v>
      </c>
      <c r="EI1078" s="18" t="s">
        <v>1708</v>
      </c>
      <c r="EJ1078" s="29" t="str">
        <f>K1078&amp;AY1078&amp;CA1078&amp;DE1078&amp;DT1078&amp;DW1078</f>
        <v>VigenteTSS Aprobado 4GIng No Recibida 4GAs Built No Recibido 4G</v>
      </c>
    </row>
    <row r="1079" spans="1:140" ht="12" hidden="1" customHeight="1">
      <c r="A1079" s="30" t="str">
        <f>IFERROR(IF(VLOOKUP(B1079,SEARCH!A:A,1,0)=B1079,"OK",""),"")</f>
        <v/>
      </c>
      <c r="B1079" s="31" t="s">
        <v>7960</v>
      </c>
      <c r="C1079" s="15" t="s">
        <v>7961</v>
      </c>
      <c r="D1079" s="16">
        <v>4</v>
      </c>
      <c r="E1079" s="16">
        <v>-30.03</v>
      </c>
      <c r="F1079" s="16">
        <v>-70.711277999999993</v>
      </c>
      <c r="G1079" s="16" t="s">
        <v>507</v>
      </c>
      <c r="H1079" s="16" t="s">
        <v>7619</v>
      </c>
      <c r="I1079" s="16" t="s">
        <v>7962</v>
      </c>
      <c r="J1079" s="16" t="s">
        <v>3</v>
      </c>
      <c r="K1079" s="16" t="s">
        <v>3</v>
      </c>
      <c r="L1079" s="16" t="s">
        <v>247</v>
      </c>
      <c r="M1079" s="103"/>
      <c r="N1079" s="18"/>
      <c r="O1079" s="19" t="s">
        <v>7857</v>
      </c>
      <c r="P1079" s="19" t="s">
        <v>248</v>
      </c>
      <c r="Q1079" s="18"/>
      <c r="R1079" s="21" t="s">
        <v>250</v>
      </c>
      <c r="S1079" s="21">
        <v>18</v>
      </c>
      <c r="T1079" s="22" t="s">
        <v>7963</v>
      </c>
      <c r="U1079" s="23">
        <v>45106</v>
      </c>
      <c r="V1079" s="21" t="str">
        <f>IF(U1079="","",IF(U1079="TBD","TBD",IF(U1079="N/A","N/A","W"&amp;TEXT(WEEKNUM(U1079,21),"00")&amp;" "&amp;YEAR(U1079))))</f>
        <v>W26 2023</v>
      </c>
      <c r="W1079" s="23">
        <v>45168</v>
      </c>
      <c r="X1079" s="23"/>
      <c r="Y1079" s="23" t="str">
        <f>IF(X1079="","",IF(X1079="TBD","TBD",IF(X1079="N/A","N/A","W"&amp;TEXT(WEEKNUM(X1079,21),"00")&amp;" "&amp;YEAR(X1079))))</f>
        <v/>
      </c>
      <c r="Z1079" s="23"/>
      <c r="AA1079" s="23">
        <v>45168</v>
      </c>
      <c r="AB1079" s="24">
        <f>+IF(Z1079="",0,AA1079-Z1079)</f>
        <v>0</v>
      </c>
      <c r="AC1079" s="21" t="s">
        <v>324</v>
      </c>
      <c r="AD1079" s="21"/>
      <c r="AE1079" s="23">
        <v>45177</v>
      </c>
      <c r="AF1079" s="25" t="str">
        <f>IF(AE1079="","",IF(AE1079="TBD","TBD",IF(AE1079="N/A","N/A","W"&amp;TEXT(WEEKNUM(AE1079,21),"00")&amp;" "&amp;YEAR(AE1079))))</f>
        <v>W36 2023</v>
      </c>
      <c r="AG1079" s="21" t="s">
        <v>324</v>
      </c>
      <c r="AH1079" s="21"/>
      <c r="AI1079" s="23">
        <v>45170</v>
      </c>
      <c r="AJ1079" s="25" t="str">
        <f>IF(AI1079="","",IF(AI1079="TBD","TBD",IF(AI1079="N/A","N/A","W"&amp;TEXT(WEEKNUM(AI1079,21),"00")&amp;" "&amp;YEAR(AI1079))))</f>
        <v>W35 2023</v>
      </c>
      <c r="AK1079" s="21" t="s">
        <v>324</v>
      </c>
      <c r="AL1079" s="70" t="s">
        <v>5547</v>
      </c>
      <c r="AM1079" s="23">
        <v>45173</v>
      </c>
      <c r="AN1079" s="25" t="str">
        <f>IF(AM1079="","",IF(AM1079="TBD","TBD",IF(AM1079="N/A","N/A","W"&amp;TEXT(WEEKNUM(AM1079,21),"00")&amp;" "&amp;YEAR(AM1079))))</f>
        <v>W36 2023</v>
      </c>
      <c r="AO1079" s="21" t="s">
        <v>324</v>
      </c>
      <c r="AP1079" s="21"/>
      <c r="AQ1079" s="23">
        <v>45173</v>
      </c>
      <c r="AR1079" s="25" t="str">
        <f>IF(AQ1079="","",IF(AQ1079="TBD","TBD",IF(AQ1079="N/A","N/A","W"&amp;TEXT(WEEKNUM(AQ1079,21),"00")&amp;" "&amp;YEAR(AQ1079))))</f>
        <v>W36 2023</v>
      </c>
      <c r="AS1079" s="21"/>
      <c r="AT1079" s="21"/>
      <c r="AU1079" s="23"/>
      <c r="AV1079" s="25" t="s">
        <v>252</v>
      </c>
      <c r="AW1079" s="23">
        <v>45177</v>
      </c>
      <c r="AX1079" s="25" t="str">
        <f>IF(AW1079="","",IF(AW1079="TBD","TBD",IF(AW1079="N/A","N/A","W"&amp;TEXT(WEEKNUM(AW1079,21),"00")&amp;" "&amp;YEAR(AW1079))))</f>
        <v>W36 2023</v>
      </c>
      <c r="AY1079" s="21" t="s">
        <v>327</v>
      </c>
      <c r="AZ1079" s="21" t="s">
        <v>328</v>
      </c>
      <c r="BA1079" s="21" t="s">
        <v>255</v>
      </c>
      <c r="BB1079" s="23"/>
      <c r="BC1079" s="23"/>
      <c r="BD1079" s="23"/>
      <c r="BE1079" s="25" t="str">
        <f>IF(BD1079="","",IF(BD1079="TBD","TBD",IF(BD1079="N/A","N/A","W"&amp;TEXT(WEEKNUM(BD1079,21),"00")&amp;" "&amp;YEAR(BD1079))))</f>
        <v/>
      </c>
      <c r="BF1079" s="23"/>
      <c r="BG1079" s="25" t="str">
        <f>IF(BF1079="","",IF(BF1079="TBD","TBD",IF(BF1079="N/A","N/A","W"&amp;TEXT(WEEKNUM(BF1079,21),"00")&amp;" "&amp;YEAR(BF1079))))</f>
        <v/>
      </c>
      <c r="BH1079" s="24">
        <f>+IF(BF1079="",0,(BF1079-BD1079))</f>
        <v>0</v>
      </c>
      <c r="BI1079" s="26" t="s">
        <v>256</v>
      </c>
      <c r="BJ1079" s="26"/>
      <c r="BK1079" s="27"/>
      <c r="BL1079" s="25" t="str">
        <f>IF(BK1079="","",IF(BK1079="TBD","TBD",IF(BK1079="N/A","N/A","W"&amp;TEXT(WEEKNUM(BK1079,21),"00")&amp;" "&amp;YEAR(BK1079))))</f>
        <v/>
      </c>
      <c r="BM1079" s="21" t="s">
        <v>256</v>
      </c>
      <c r="BN1079" s="124"/>
      <c r="BO1079" s="23"/>
      <c r="BP1079" s="25" t="str">
        <f>IF(BO1079="","",IF(BO1079="TBD","TBD",IF(BO1079="N/A","N/A","W"&amp;TEXT(WEEKNUM(BO1079,21),"00")&amp;" "&amp;YEAR(BO1079))))</f>
        <v/>
      </c>
      <c r="BQ1079" s="21" t="s">
        <v>256</v>
      </c>
      <c r="BR1079" s="21"/>
      <c r="BS1079" s="334"/>
      <c r="BT1079" s="25" t="str">
        <f t="shared" si="55"/>
        <v/>
      </c>
      <c r="BU1079" s="21" t="s">
        <v>256</v>
      </c>
      <c r="BV1079" s="22"/>
      <c r="BW1079" s="347"/>
      <c r="BX1079" s="25" t="str">
        <f t="shared" si="56"/>
        <v/>
      </c>
      <c r="BY1079" s="67"/>
      <c r="BZ1079" s="25" t="str">
        <f>IF(BY1079="","",IF(BY1079="TBD","TBD",IF(BY1079="N/A","N/A","W"&amp;TEXT(WEEKNUM(BY1079,21),"00")&amp;" "&amp;YEAR(BY1079))))</f>
        <v/>
      </c>
      <c r="CA1079" s="21" t="s">
        <v>257</v>
      </c>
      <c r="CB1079" s="21">
        <v>0</v>
      </c>
      <c r="CC1079" s="21"/>
      <c r="CD1079" s="21"/>
      <c r="CE1079" s="23"/>
      <c r="CF1079" s="23"/>
      <c r="CG1079" s="23"/>
      <c r="CH1079" s="23"/>
      <c r="CI1079" s="25" t="str">
        <f>IF(CH1079="","",IF(CH1079="TBD","TBD",IF(CH1079="N/A","N/A","W"&amp;TEXT(WEEKNUM(CH1079,21),"00")&amp;" "&amp;YEAR(CH1079))))</f>
        <v/>
      </c>
      <c r="CJ1079" s="23"/>
      <c r="CK1079" s="25" t="str">
        <f>IF(CJ1079="","",IF(CJ1079="TBD","TBD",IF(CJ1079="N/A","N/A","W"&amp;TEXT(WEEKNUM(CJ1079,21),"00")&amp;" "&amp;YEAR(CJ1079))))</f>
        <v/>
      </c>
      <c r="CL1079" s="24">
        <f>+IF(CJ1079="",0,(CJ1079-CH1079))</f>
        <v>0</v>
      </c>
      <c r="CM1079" s="21" t="s">
        <v>258</v>
      </c>
      <c r="CN1079" s="21"/>
      <c r="CO1079" s="23"/>
      <c r="CP1079" s="25" t="str">
        <f>IF(CO1079="","",IF(CO1079="TBD","TBD",IF(CO1079="N/A","N/A","W"&amp;TEXT(WEEKNUM(CO1079,21),"00")&amp;" "&amp;YEAR(CO1079))))</f>
        <v/>
      </c>
      <c r="CQ1079" s="23" t="s">
        <v>258</v>
      </c>
      <c r="CR1079" s="23"/>
      <c r="CS1079" s="23"/>
      <c r="CT1079" s="25" t="str">
        <f>IF(CS1079="","",IF(CS1079="TBD","TBD",IF(CS1079="N/A","N/A","W"&amp;TEXT(WEEKNUM(CS1079,21),"00")&amp;" "&amp;YEAR(CS1079))))</f>
        <v/>
      </c>
      <c r="CU1079" s="21" t="s">
        <v>258</v>
      </c>
      <c r="CV1079" s="21"/>
      <c r="CW1079" s="23"/>
      <c r="CX1079" s="25" t="str">
        <f>IF(CW1079="","",IF(CW1079="TBD","TBD",IF(CW1079="N/A","N/A","W"&amp;TEXT(WEEKNUM(CW1079,21),"00")&amp;" "&amp;YEAR(CW1079))))</f>
        <v/>
      </c>
      <c r="CY1079" s="21" t="s">
        <v>258</v>
      </c>
      <c r="CZ1079" s="21"/>
      <c r="DA1079" s="23"/>
      <c r="DB1079" s="25" t="str">
        <f>IF(DA1079="","",IF(DA1079="TBD","TBD",IF(DA1079="N/A","N/A","W"&amp;TEXT(WEEKNUM(DA1079,21),"00")&amp;" "&amp;YEAR(DA1079))))</f>
        <v/>
      </c>
      <c r="DC1079" s="23"/>
      <c r="DD1079" s="25" t="str">
        <f>IF(DC1079="","",IF(DC1079="TBD","TBD",IF(DC1079="N/A","N/A","W"&amp;TEXT(WEEKNUM(DC1079,21),"00")&amp;" "&amp;YEAR(DC1079))))</f>
        <v/>
      </c>
      <c r="DE1079" s="21" t="s">
        <v>258</v>
      </c>
      <c r="DF1079" s="23"/>
      <c r="DG1079" s="21" t="s">
        <v>259</v>
      </c>
      <c r="DH1079" s="18"/>
      <c r="DI1079" s="18"/>
      <c r="DJ1079" s="18"/>
      <c r="DK1079" s="21" t="s">
        <v>260</v>
      </c>
      <c r="DL1079" s="21" t="s">
        <v>275</v>
      </c>
      <c r="DM1079" s="21"/>
      <c r="DN1079" s="23"/>
      <c r="DO1079" s="23"/>
      <c r="DP1079" s="23"/>
      <c r="DQ1079" s="23" t="s">
        <v>262</v>
      </c>
      <c r="DR1079" s="23"/>
      <c r="DS1079" s="23"/>
      <c r="DT1079" s="23"/>
      <c r="DU1079" s="23"/>
      <c r="DV1079" s="23"/>
      <c r="DW1079" s="23"/>
      <c r="DX1079" s="23"/>
      <c r="DY1079" s="18"/>
      <c r="DZ1079" s="18"/>
      <c r="EA1079" s="18"/>
      <c r="EB1079" s="21" t="s">
        <v>34</v>
      </c>
      <c r="EC1079" s="18"/>
      <c r="ED1079" s="18"/>
      <c r="EE1079" s="18"/>
      <c r="EF1079" s="55"/>
      <c r="EG1079" s="55"/>
      <c r="EH1079" s="18"/>
      <c r="EI1079" s="18">
        <v>0</v>
      </c>
      <c r="EJ1079" s="29" t="str">
        <f>K1079&amp;AY1079&amp;CA1079&amp;DE1079&amp;DT1079&amp;DW1079</f>
        <v>No VigenteTSS Aprobado 4GIng No Recibida 4GAs Built No Recibido</v>
      </c>
    </row>
    <row r="1080" spans="1:140" ht="12" hidden="1" customHeight="1">
      <c r="A1080" s="30" t="str">
        <f>IFERROR(IF(VLOOKUP(B1080,SEARCH!A:A,1,0)=B1080,"OK",""),"")</f>
        <v/>
      </c>
      <c r="B1080" s="31" t="s">
        <v>7964</v>
      </c>
      <c r="C1080" s="15" t="s">
        <v>7965</v>
      </c>
      <c r="D1080" s="16">
        <v>4</v>
      </c>
      <c r="E1080" s="16">
        <v>-30.237525999999999</v>
      </c>
      <c r="F1080" s="16">
        <v>-71.082729</v>
      </c>
      <c r="G1080" s="16" t="s">
        <v>507</v>
      </c>
      <c r="H1080" s="16" t="s">
        <v>7966</v>
      </c>
      <c r="I1080" s="16" t="s">
        <v>7967</v>
      </c>
      <c r="J1080" s="16" t="s">
        <v>1736</v>
      </c>
      <c r="K1080" s="16" t="s">
        <v>3</v>
      </c>
      <c r="L1080" s="16" t="s">
        <v>247</v>
      </c>
      <c r="M1080" s="103"/>
      <c r="N1080" s="18"/>
      <c r="O1080" s="19" t="s">
        <v>7857</v>
      </c>
      <c r="P1080" s="19" t="s">
        <v>248</v>
      </c>
      <c r="Q1080" s="18"/>
      <c r="R1080" s="21" t="s">
        <v>250</v>
      </c>
      <c r="S1080" s="21">
        <v>12</v>
      </c>
      <c r="T1080" s="22" t="s">
        <v>7968</v>
      </c>
      <c r="U1080" s="23">
        <v>45106</v>
      </c>
      <c r="V1080" s="21" t="str">
        <f>IF(U1080="","",IF(U1080="TBD","TBD",IF(U1080="N/A","N/A","W"&amp;TEXT(WEEKNUM(U1080,21),"00")&amp;" "&amp;YEAR(U1080))))</f>
        <v>W26 2023</v>
      </c>
      <c r="W1080" s="23">
        <v>45168</v>
      </c>
      <c r="X1080" s="23"/>
      <c r="Y1080" s="23" t="str">
        <f>IF(X1080="","",IF(X1080="TBD","TBD",IF(X1080="N/A","N/A","W"&amp;TEXT(WEEKNUM(X1080,21),"00")&amp;" "&amp;YEAR(X1080))))</f>
        <v/>
      </c>
      <c r="Z1080" s="23"/>
      <c r="AA1080" s="23">
        <v>45168</v>
      </c>
      <c r="AB1080" s="24">
        <f>+IF(Z1080="",0,AA1080-Z1080)</f>
        <v>0</v>
      </c>
      <c r="AC1080" s="21" t="s">
        <v>324</v>
      </c>
      <c r="AD1080" s="21"/>
      <c r="AE1080" s="23">
        <v>45177</v>
      </c>
      <c r="AF1080" s="25" t="str">
        <f>IF(AE1080="","",IF(AE1080="TBD","TBD",IF(AE1080="N/A","N/A","W"&amp;TEXT(WEEKNUM(AE1080,21),"00")&amp;" "&amp;YEAR(AE1080))))</f>
        <v>W36 2023</v>
      </c>
      <c r="AG1080" s="21" t="s">
        <v>324</v>
      </c>
      <c r="AH1080" s="21"/>
      <c r="AI1080" s="23">
        <v>45170</v>
      </c>
      <c r="AJ1080" s="25" t="str">
        <f>IF(AI1080="","",IF(AI1080="TBD","TBD",IF(AI1080="N/A","N/A","W"&amp;TEXT(WEEKNUM(AI1080,21),"00")&amp;" "&amp;YEAR(AI1080))))</f>
        <v>W35 2023</v>
      </c>
      <c r="AK1080" s="21" t="s">
        <v>324</v>
      </c>
      <c r="AL1080" s="70" t="s">
        <v>911</v>
      </c>
      <c r="AM1080" s="23">
        <v>45173</v>
      </c>
      <c r="AN1080" s="25" t="str">
        <f>IF(AM1080="","",IF(AM1080="TBD","TBD",IF(AM1080="N/A","N/A","W"&amp;TEXT(WEEKNUM(AM1080,21),"00")&amp;" "&amp;YEAR(AM1080))))</f>
        <v>W36 2023</v>
      </c>
      <c r="AO1080" s="21" t="s">
        <v>324</v>
      </c>
      <c r="AP1080" s="21"/>
      <c r="AQ1080" s="23">
        <v>45173</v>
      </c>
      <c r="AR1080" s="25" t="str">
        <f>IF(AQ1080="","",IF(AQ1080="TBD","TBD",IF(AQ1080="N/A","N/A","W"&amp;TEXT(WEEKNUM(AQ1080,21),"00")&amp;" "&amp;YEAR(AQ1080))))</f>
        <v>W36 2023</v>
      </c>
      <c r="AS1080" s="21"/>
      <c r="AT1080" s="21"/>
      <c r="AU1080" s="23"/>
      <c r="AV1080" s="25" t="s">
        <v>252</v>
      </c>
      <c r="AW1080" s="23">
        <v>45177</v>
      </c>
      <c r="AX1080" s="25" t="str">
        <f>IF(AW1080="","",IF(AW1080="TBD","TBD",IF(AW1080="N/A","N/A","W"&amp;TEXT(WEEKNUM(AW1080,21),"00")&amp;" "&amp;YEAR(AW1080))))</f>
        <v>W36 2023</v>
      </c>
      <c r="AY1080" s="21" t="s">
        <v>327</v>
      </c>
      <c r="AZ1080" s="21" t="s">
        <v>328</v>
      </c>
      <c r="BA1080" s="21" t="s">
        <v>255</v>
      </c>
      <c r="BB1080" s="23"/>
      <c r="BC1080" s="23"/>
      <c r="BD1080" s="23"/>
      <c r="BE1080" s="25" t="str">
        <f>IF(BD1080="","",IF(BD1080="TBD","TBD",IF(BD1080="N/A","N/A","W"&amp;TEXT(WEEKNUM(BD1080,21),"00")&amp;" "&amp;YEAR(BD1080))))</f>
        <v/>
      </c>
      <c r="BF1080" s="23"/>
      <c r="BG1080" s="25" t="str">
        <f>IF(BF1080="","",IF(BF1080="TBD","TBD",IF(BF1080="N/A","N/A","W"&amp;TEXT(WEEKNUM(BF1080,21),"00")&amp;" "&amp;YEAR(BF1080))))</f>
        <v/>
      </c>
      <c r="BH1080" s="24">
        <f>+IF(BF1080="",0,(BF1080-BD1080))</f>
        <v>0</v>
      </c>
      <c r="BI1080" s="26" t="s">
        <v>256</v>
      </c>
      <c r="BJ1080" s="26"/>
      <c r="BK1080" s="27"/>
      <c r="BL1080" s="25" t="str">
        <f>IF(BK1080="","",IF(BK1080="TBD","TBD",IF(BK1080="N/A","N/A","W"&amp;TEXT(WEEKNUM(BK1080,21),"00")&amp;" "&amp;YEAR(BK1080))))</f>
        <v/>
      </c>
      <c r="BM1080" s="21" t="s">
        <v>256</v>
      </c>
      <c r="BN1080" s="124"/>
      <c r="BO1080" s="23"/>
      <c r="BP1080" s="25" t="str">
        <f>IF(BO1080="","",IF(BO1080="TBD","TBD",IF(BO1080="N/A","N/A","W"&amp;TEXT(WEEKNUM(BO1080,21),"00")&amp;" "&amp;YEAR(BO1080))))</f>
        <v/>
      </c>
      <c r="BQ1080" s="21" t="s">
        <v>256</v>
      </c>
      <c r="BR1080" s="21"/>
      <c r="BS1080" s="334"/>
      <c r="BT1080" s="25" t="str">
        <f t="shared" si="55"/>
        <v/>
      </c>
      <c r="BU1080" s="21" t="s">
        <v>256</v>
      </c>
      <c r="BV1080" s="22"/>
      <c r="BW1080" s="347"/>
      <c r="BX1080" s="25" t="str">
        <f t="shared" si="56"/>
        <v/>
      </c>
      <c r="BY1080" s="67"/>
      <c r="BZ1080" s="25" t="str">
        <f>IF(BY1080="","",IF(BY1080="TBD","TBD",IF(BY1080="N/A","N/A","W"&amp;TEXT(WEEKNUM(BY1080,21),"00")&amp;" "&amp;YEAR(BY1080))))</f>
        <v/>
      </c>
      <c r="CA1080" s="21" t="s">
        <v>257</v>
      </c>
      <c r="CB1080" s="21">
        <v>0</v>
      </c>
      <c r="CC1080" s="21"/>
      <c r="CD1080" s="21"/>
      <c r="CE1080" s="23"/>
      <c r="CF1080" s="23"/>
      <c r="CG1080" s="23"/>
      <c r="CH1080" s="23"/>
      <c r="CI1080" s="25" t="str">
        <f>IF(CH1080="","",IF(CH1080="TBD","TBD",IF(CH1080="N/A","N/A","W"&amp;TEXT(WEEKNUM(CH1080,21),"00")&amp;" "&amp;YEAR(CH1080))))</f>
        <v/>
      </c>
      <c r="CJ1080" s="23"/>
      <c r="CK1080" s="25" t="str">
        <f>IF(CJ1080="","",IF(CJ1080="TBD","TBD",IF(CJ1080="N/A","N/A","W"&amp;TEXT(WEEKNUM(CJ1080,21),"00")&amp;" "&amp;YEAR(CJ1080))))</f>
        <v/>
      </c>
      <c r="CL1080" s="24">
        <f>+IF(CJ1080="",0,(CJ1080-CH1080))</f>
        <v>0</v>
      </c>
      <c r="CM1080" s="21" t="s">
        <v>258</v>
      </c>
      <c r="CN1080" s="21"/>
      <c r="CO1080" s="23"/>
      <c r="CP1080" s="25" t="str">
        <f>IF(CO1080="","",IF(CO1080="TBD","TBD",IF(CO1080="N/A","N/A","W"&amp;TEXT(WEEKNUM(CO1080,21),"00")&amp;" "&amp;YEAR(CO1080))))</f>
        <v/>
      </c>
      <c r="CQ1080" s="23" t="s">
        <v>258</v>
      </c>
      <c r="CR1080" s="23"/>
      <c r="CS1080" s="23"/>
      <c r="CT1080" s="25" t="str">
        <f>IF(CS1080="","",IF(CS1080="TBD","TBD",IF(CS1080="N/A","N/A","W"&amp;TEXT(WEEKNUM(CS1080,21),"00")&amp;" "&amp;YEAR(CS1080))))</f>
        <v/>
      </c>
      <c r="CU1080" s="21" t="s">
        <v>258</v>
      </c>
      <c r="CV1080" s="21"/>
      <c r="CW1080" s="23"/>
      <c r="CX1080" s="25" t="str">
        <f>IF(CW1080="","",IF(CW1080="TBD","TBD",IF(CW1080="N/A","N/A","W"&amp;TEXT(WEEKNUM(CW1080,21),"00")&amp;" "&amp;YEAR(CW1080))))</f>
        <v/>
      </c>
      <c r="CY1080" s="21" t="s">
        <v>258</v>
      </c>
      <c r="CZ1080" s="21"/>
      <c r="DA1080" s="23"/>
      <c r="DB1080" s="25" t="str">
        <f>IF(DA1080="","",IF(DA1080="TBD","TBD",IF(DA1080="N/A","N/A","W"&amp;TEXT(WEEKNUM(DA1080,21),"00")&amp;" "&amp;YEAR(DA1080))))</f>
        <v/>
      </c>
      <c r="DC1080" s="23"/>
      <c r="DD1080" s="25" t="str">
        <f>IF(DC1080="","",IF(DC1080="TBD","TBD",IF(DC1080="N/A","N/A","W"&amp;TEXT(WEEKNUM(DC1080,21),"00")&amp;" "&amp;YEAR(DC1080))))</f>
        <v/>
      </c>
      <c r="DE1080" s="21" t="s">
        <v>258</v>
      </c>
      <c r="DF1080" s="23"/>
      <c r="DG1080" s="21" t="s">
        <v>259</v>
      </c>
      <c r="DH1080" s="18"/>
      <c r="DI1080" s="18"/>
      <c r="DJ1080" s="18"/>
      <c r="DK1080" s="21" t="s">
        <v>260</v>
      </c>
      <c r="DL1080" s="21" t="s">
        <v>275</v>
      </c>
      <c r="DM1080" s="21"/>
      <c r="DN1080" s="23"/>
      <c r="DO1080" s="23"/>
      <c r="DP1080" s="23"/>
      <c r="DQ1080" s="23" t="s">
        <v>262</v>
      </c>
      <c r="DR1080" s="23"/>
      <c r="DS1080" s="23"/>
      <c r="DT1080" s="23"/>
      <c r="DU1080" s="23"/>
      <c r="DV1080" s="23"/>
      <c r="DW1080" s="23"/>
      <c r="DX1080" s="23"/>
      <c r="DY1080" s="18"/>
      <c r="DZ1080" s="18"/>
      <c r="EA1080" s="18"/>
      <c r="EB1080" s="21" t="s">
        <v>34</v>
      </c>
      <c r="EC1080" s="18"/>
      <c r="ED1080" s="18"/>
      <c r="EE1080" s="18"/>
      <c r="EF1080" s="55"/>
      <c r="EG1080" s="55"/>
      <c r="EH1080" s="18"/>
      <c r="EI1080" s="18">
        <v>0</v>
      </c>
      <c r="EJ1080" s="29" t="str">
        <f>K1080&amp;AY1080&amp;CA1080&amp;DE1080&amp;DT1080&amp;DW1080</f>
        <v>No VigenteTSS Aprobado 4GIng No Recibida 4GAs Built No Recibido</v>
      </c>
    </row>
    <row r="1081" spans="1:140" ht="12" hidden="1" customHeight="1">
      <c r="A1081" s="30" t="str">
        <f>IFERROR(IF(VLOOKUP(B1081,SEARCH!A:A,1,0)=B1081,"OK",""),"")</f>
        <v/>
      </c>
      <c r="B1081" s="31" t="s">
        <v>7969</v>
      </c>
      <c r="C1081" s="15" t="s">
        <v>7970</v>
      </c>
      <c r="D1081" s="16">
        <v>4</v>
      </c>
      <c r="E1081" s="16">
        <v>-30.25714</v>
      </c>
      <c r="F1081" s="16">
        <v>-71.081850000000003</v>
      </c>
      <c r="G1081" s="16" t="s">
        <v>507</v>
      </c>
      <c r="H1081" s="16" t="s">
        <v>7966</v>
      </c>
      <c r="I1081" s="16" t="s">
        <v>7971</v>
      </c>
      <c r="J1081" s="16" t="s">
        <v>3</v>
      </c>
      <c r="K1081" s="16" t="s">
        <v>3</v>
      </c>
      <c r="L1081" s="16" t="s">
        <v>247</v>
      </c>
      <c r="M1081" s="103"/>
      <c r="N1081" s="18"/>
      <c r="O1081" s="19" t="s">
        <v>7857</v>
      </c>
      <c r="P1081" s="19" t="s">
        <v>248</v>
      </c>
      <c r="Q1081" s="18"/>
      <c r="R1081" s="21" t="s">
        <v>250</v>
      </c>
      <c r="S1081" s="21">
        <v>12</v>
      </c>
      <c r="T1081" s="22" t="s">
        <v>7972</v>
      </c>
      <c r="U1081" s="23">
        <v>45106</v>
      </c>
      <c r="V1081" s="21" t="str">
        <f>IF(U1081="","",IF(U1081="TBD","TBD",IF(U1081="N/A","N/A","W"&amp;TEXT(WEEKNUM(U1081,21),"00")&amp;" "&amp;YEAR(U1081))))</f>
        <v>W26 2023</v>
      </c>
      <c r="W1081" s="23">
        <v>45168</v>
      </c>
      <c r="X1081" s="23"/>
      <c r="Y1081" s="23" t="str">
        <f>IF(X1081="","",IF(X1081="TBD","TBD",IF(X1081="N/A","N/A","W"&amp;TEXT(WEEKNUM(X1081,21),"00")&amp;" "&amp;YEAR(X1081))))</f>
        <v/>
      </c>
      <c r="Z1081" s="23"/>
      <c r="AA1081" s="23">
        <v>45168</v>
      </c>
      <c r="AB1081" s="24">
        <f>+IF(Z1081="",0,AA1081-Z1081)</f>
        <v>0</v>
      </c>
      <c r="AC1081" s="21" t="s">
        <v>324</v>
      </c>
      <c r="AD1081" s="21"/>
      <c r="AE1081" s="23">
        <v>45177</v>
      </c>
      <c r="AF1081" s="25" t="str">
        <f>IF(AE1081="","",IF(AE1081="TBD","TBD",IF(AE1081="N/A","N/A","W"&amp;TEXT(WEEKNUM(AE1081,21),"00")&amp;" "&amp;YEAR(AE1081))))</f>
        <v>W36 2023</v>
      </c>
      <c r="AG1081" s="21" t="s">
        <v>324</v>
      </c>
      <c r="AH1081" s="21"/>
      <c r="AI1081" s="23">
        <v>45170</v>
      </c>
      <c r="AJ1081" s="25" t="str">
        <f>IF(AI1081="","",IF(AI1081="TBD","TBD",IF(AI1081="N/A","N/A","W"&amp;TEXT(WEEKNUM(AI1081,21),"00")&amp;" "&amp;YEAR(AI1081))))</f>
        <v>W35 2023</v>
      </c>
      <c r="AK1081" s="21" t="s">
        <v>324</v>
      </c>
      <c r="AL1081" s="21"/>
      <c r="AM1081" s="23">
        <v>45173</v>
      </c>
      <c r="AN1081" s="25" t="str">
        <f>IF(AM1081="","",IF(AM1081="TBD","TBD",IF(AM1081="N/A","N/A","W"&amp;TEXT(WEEKNUM(AM1081,21),"00")&amp;" "&amp;YEAR(AM1081))))</f>
        <v>W36 2023</v>
      </c>
      <c r="AO1081" s="21" t="s">
        <v>324</v>
      </c>
      <c r="AP1081" s="21"/>
      <c r="AQ1081" s="23">
        <v>45173</v>
      </c>
      <c r="AR1081" s="25" t="str">
        <f>IF(AQ1081="","",IF(AQ1081="TBD","TBD",IF(AQ1081="N/A","N/A","W"&amp;TEXT(WEEKNUM(AQ1081,21),"00")&amp;" "&amp;YEAR(AQ1081))))</f>
        <v>W36 2023</v>
      </c>
      <c r="AS1081" s="21"/>
      <c r="AT1081" s="21"/>
      <c r="AU1081" s="23"/>
      <c r="AV1081" s="25" t="s">
        <v>252</v>
      </c>
      <c r="AW1081" s="23">
        <v>45177</v>
      </c>
      <c r="AX1081" s="25" t="str">
        <f>IF(AW1081="","",IF(AW1081="TBD","TBD",IF(AW1081="N/A","N/A","W"&amp;TEXT(WEEKNUM(AW1081,21),"00")&amp;" "&amp;YEAR(AW1081))))</f>
        <v>W36 2023</v>
      </c>
      <c r="AY1081" s="21" t="s">
        <v>327</v>
      </c>
      <c r="AZ1081" s="21" t="s">
        <v>328</v>
      </c>
      <c r="BA1081" s="21" t="s">
        <v>255</v>
      </c>
      <c r="BB1081" s="23"/>
      <c r="BC1081" s="23"/>
      <c r="BD1081" s="23"/>
      <c r="BE1081" s="25" t="str">
        <f>IF(BD1081="","",IF(BD1081="TBD","TBD",IF(BD1081="N/A","N/A","W"&amp;TEXT(WEEKNUM(BD1081,21),"00")&amp;" "&amp;YEAR(BD1081))))</f>
        <v/>
      </c>
      <c r="BF1081" s="23"/>
      <c r="BG1081" s="25" t="str">
        <f>IF(BF1081="","",IF(BF1081="TBD","TBD",IF(BF1081="N/A","N/A","W"&amp;TEXT(WEEKNUM(BF1081,21),"00")&amp;" "&amp;YEAR(BF1081))))</f>
        <v/>
      </c>
      <c r="BH1081" s="24">
        <f>+IF(BF1081="",0,(BF1081-BD1081))</f>
        <v>0</v>
      </c>
      <c r="BI1081" s="26" t="s">
        <v>256</v>
      </c>
      <c r="BJ1081" s="26"/>
      <c r="BK1081" s="27"/>
      <c r="BL1081" s="25" t="str">
        <f>IF(BK1081="","",IF(BK1081="TBD","TBD",IF(BK1081="N/A","N/A","W"&amp;TEXT(WEEKNUM(BK1081,21),"00")&amp;" "&amp;YEAR(BK1081))))</f>
        <v/>
      </c>
      <c r="BM1081" s="21" t="s">
        <v>256</v>
      </c>
      <c r="BN1081" s="124"/>
      <c r="BO1081" s="23"/>
      <c r="BP1081" s="25" t="str">
        <f>IF(BO1081="","",IF(BO1081="TBD","TBD",IF(BO1081="N/A","N/A","W"&amp;TEXT(WEEKNUM(BO1081,21),"00")&amp;" "&amp;YEAR(BO1081))))</f>
        <v/>
      </c>
      <c r="BQ1081" s="21" t="s">
        <v>256</v>
      </c>
      <c r="BR1081" s="21"/>
      <c r="BS1081" s="334"/>
      <c r="BT1081" s="25" t="str">
        <f t="shared" si="55"/>
        <v/>
      </c>
      <c r="BU1081" s="21" t="s">
        <v>256</v>
      </c>
      <c r="BV1081" s="22"/>
      <c r="BW1081" s="347"/>
      <c r="BX1081" s="25" t="str">
        <f t="shared" si="56"/>
        <v/>
      </c>
      <c r="BY1081" s="67"/>
      <c r="BZ1081" s="25" t="str">
        <f>IF(BY1081="","",IF(BY1081="TBD","TBD",IF(BY1081="N/A","N/A","W"&amp;TEXT(WEEKNUM(BY1081,21),"00")&amp;" "&amp;YEAR(BY1081))))</f>
        <v/>
      </c>
      <c r="CA1081" s="21" t="s">
        <v>257</v>
      </c>
      <c r="CB1081" s="21">
        <v>0</v>
      </c>
      <c r="CC1081" s="21"/>
      <c r="CD1081" s="21"/>
      <c r="CE1081" s="23"/>
      <c r="CF1081" s="23"/>
      <c r="CG1081" s="23"/>
      <c r="CH1081" s="23"/>
      <c r="CI1081" s="25" t="str">
        <f>IF(CH1081="","",IF(CH1081="TBD","TBD",IF(CH1081="N/A","N/A","W"&amp;TEXT(WEEKNUM(CH1081,21),"00")&amp;" "&amp;YEAR(CH1081))))</f>
        <v/>
      </c>
      <c r="CJ1081" s="23"/>
      <c r="CK1081" s="25" t="str">
        <f>IF(CJ1081="","",IF(CJ1081="TBD","TBD",IF(CJ1081="N/A","N/A","W"&amp;TEXT(WEEKNUM(CJ1081,21),"00")&amp;" "&amp;YEAR(CJ1081))))</f>
        <v/>
      </c>
      <c r="CL1081" s="24">
        <f>+IF(CJ1081="",0,(CJ1081-CH1081))</f>
        <v>0</v>
      </c>
      <c r="CM1081" s="21" t="s">
        <v>258</v>
      </c>
      <c r="CN1081" s="21"/>
      <c r="CO1081" s="23"/>
      <c r="CP1081" s="25" t="str">
        <f>IF(CO1081="","",IF(CO1081="TBD","TBD",IF(CO1081="N/A","N/A","W"&amp;TEXT(WEEKNUM(CO1081,21),"00")&amp;" "&amp;YEAR(CO1081))))</f>
        <v/>
      </c>
      <c r="CQ1081" s="23" t="s">
        <v>258</v>
      </c>
      <c r="CR1081" s="23"/>
      <c r="CS1081" s="23"/>
      <c r="CT1081" s="25" t="str">
        <f>IF(CS1081="","",IF(CS1081="TBD","TBD",IF(CS1081="N/A","N/A","W"&amp;TEXT(WEEKNUM(CS1081,21),"00")&amp;" "&amp;YEAR(CS1081))))</f>
        <v/>
      </c>
      <c r="CU1081" s="21" t="s">
        <v>258</v>
      </c>
      <c r="CV1081" s="21"/>
      <c r="CW1081" s="23"/>
      <c r="CX1081" s="25" t="str">
        <f>IF(CW1081="","",IF(CW1081="TBD","TBD",IF(CW1081="N/A","N/A","W"&amp;TEXT(WEEKNUM(CW1081,21),"00")&amp;" "&amp;YEAR(CW1081))))</f>
        <v/>
      </c>
      <c r="CY1081" s="21" t="s">
        <v>258</v>
      </c>
      <c r="CZ1081" s="21"/>
      <c r="DA1081" s="23"/>
      <c r="DB1081" s="25" t="str">
        <f>IF(DA1081="","",IF(DA1081="TBD","TBD",IF(DA1081="N/A","N/A","W"&amp;TEXT(WEEKNUM(DA1081,21),"00")&amp;" "&amp;YEAR(DA1081))))</f>
        <v/>
      </c>
      <c r="DC1081" s="23"/>
      <c r="DD1081" s="25" t="str">
        <f>IF(DC1081="","",IF(DC1081="TBD","TBD",IF(DC1081="N/A","N/A","W"&amp;TEXT(WEEKNUM(DC1081,21),"00")&amp;" "&amp;YEAR(DC1081))))</f>
        <v/>
      </c>
      <c r="DE1081" s="21" t="s">
        <v>258</v>
      </c>
      <c r="DF1081" s="23"/>
      <c r="DG1081" s="21" t="s">
        <v>259</v>
      </c>
      <c r="DH1081" s="18"/>
      <c r="DI1081" s="18"/>
      <c r="DJ1081" s="18"/>
      <c r="DK1081" s="21" t="s">
        <v>260</v>
      </c>
      <c r="DL1081" s="21" t="s">
        <v>275</v>
      </c>
      <c r="DM1081" s="21"/>
      <c r="DN1081" s="23"/>
      <c r="DO1081" s="23"/>
      <c r="DP1081" s="23"/>
      <c r="DQ1081" s="23" t="s">
        <v>262</v>
      </c>
      <c r="DR1081" s="23"/>
      <c r="DS1081" s="23"/>
      <c r="DT1081" s="23"/>
      <c r="DU1081" s="23"/>
      <c r="DV1081" s="23"/>
      <c r="DW1081" s="23"/>
      <c r="DX1081" s="23"/>
      <c r="DY1081" s="18"/>
      <c r="DZ1081" s="18"/>
      <c r="EA1081" s="18"/>
      <c r="EB1081" s="21" t="s">
        <v>34</v>
      </c>
      <c r="EC1081" s="18"/>
      <c r="ED1081" s="18"/>
      <c r="EE1081" s="18"/>
      <c r="EF1081" s="55"/>
      <c r="EG1081" s="55"/>
      <c r="EH1081" s="18"/>
      <c r="EI1081" s="18">
        <v>0</v>
      </c>
      <c r="EJ1081" s="29" t="str">
        <f>K1081&amp;AY1081&amp;CA1081&amp;DE1081&amp;DT1081&amp;DW1081</f>
        <v>No VigenteTSS Aprobado 4GIng No Recibida 4GAs Built No Recibido</v>
      </c>
    </row>
    <row r="1082" spans="1:140" ht="12" hidden="1" customHeight="1">
      <c r="A1082" s="30" t="str">
        <f>IFERROR(IF(VLOOKUP(B1082,SEARCH!A:A,1,0)=B1082,"OK",""),"")</f>
        <v/>
      </c>
      <c r="B1082" s="31" t="s">
        <v>7973</v>
      </c>
      <c r="C1082" s="15" t="s">
        <v>7974</v>
      </c>
      <c r="D1082" s="16">
        <v>13</v>
      </c>
      <c r="E1082" s="16">
        <v>-33.688249999999996</v>
      </c>
      <c r="F1082" s="16">
        <v>-71.205693999999994</v>
      </c>
      <c r="G1082" s="16" t="s">
        <v>270</v>
      </c>
      <c r="H1082" s="16" t="s">
        <v>1141</v>
      </c>
      <c r="I1082" s="16" t="s">
        <v>7975</v>
      </c>
      <c r="J1082" s="16" t="s">
        <v>318</v>
      </c>
      <c r="K1082" s="16" t="s">
        <v>319</v>
      </c>
      <c r="L1082" s="16" t="s">
        <v>247</v>
      </c>
      <c r="M1082" s="103"/>
      <c r="N1082" s="18"/>
      <c r="O1082" s="19" t="s">
        <v>7857</v>
      </c>
      <c r="P1082" s="19" t="s">
        <v>248</v>
      </c>
      <c r="Q1082" s="18"/>
      <c r="R1082" s="21" t="s">
        <v>250</v>
      </c>
      <c r="S1082" s="21">
        <v>12</v>
      </c>
      <c r="T1082" s="22" t="s">
        <v>7976</v>
      </c>
      <c r="U1082" s="23">
        <v>45131</v>
      </c>
      <c r="V1082" s="21" t="str">
        <f>IF(U1082="","",IF(U1082="TBD","TBD",IF(U1082="N/A","N/A","W"&amp;TEXT(WEEKNUM(U1082,21),"00")&amp;" "&amp;YEAR(U1082))))</f>
        <v>W30 2023</v>
      </c>
      <c r="W1082" s="23">
        <v>45156</v>
      </c>
      <c r="X1082" s="23"/>
      <c r="Y1082" s="23" t="str">
        <f>IF(X1082="","",IF(X1082="TBD","TBD",IF(X1082="N/A","N/A","W"&amp;TEXT(WEEKNUM(X1082,21),"00")&amp;" "&amp;YEAR(X1082))))</f>
        <v/>
      </c>
      <c r="Z1082" s="23">
        <v>45160</v>
      </c>
      <c r="AA1082" s="23">
        <v>45163</v>
      </c>
      <c r="AB1082" s="24">
        <f>+IF(Z1082="",0,AA1082-Z1082)</f>
        <v>3</v>
      </c>
      <c r="AC1082" s="21" t="s">
        <v>324</v>
      </c>
      <c r="AD1082" s="21"/>
      <c r="AE1082" s="23">
        <v>45167</v>
      </c>
      <c r="AF1082" s="25" t="str">
        <f>IF(AE1082="","",IF(AE1082="TBD","TBD",IF(AE1082="N/A","N/A","W"&amp;TEXT(WEEKNUM(AE1082,21),"00")&amp;" "&amp;YEAR(AE1082))))</f>
        <v>W35 2023</v>
      </c>
      <c r="AG1082" s="21" t="s">
        <v>324</v>
      </c>
      <c r="AH1082" s="21"/>
      <c r="AI1082" s="23">
        <v>45170</v>
      </c>
      <c r="AJ1082" s="25" t="str">
        <f>IF(AI1082="","",IF(AI1082="TBD","TBD",IF(AI1082="N/A","N/A","W"&amp;TEXT(WEEKNUM(AI1082,21),"00")&amp;" "&amp;YEAR(AI1082))))</f>
        <v>W35 2023</v>
      </c>
      <c r="AK1082" s="21" t="s">
        <v>324</v>
      </c>
      <c r="AL1082" s="21"/>
      <c r="AM1082" s="23">
        <v>45160</v>
      </c>
      <c r="AN1082" s="25" t="str">
        <f>IF(AM1082="","",IF(AM1082="TBD","TBD",IF(AM1082="N/A","N/A","W"&amp;TEXT(WEEKNUM(AM1082,21),"00")&amp;" "&amp;YEAR(AM1082))))</f>
        <v>W34 2023</v>
      </c>
      <c r="AO1082" s="21" t="s">
        <v>324</v>
      </c>
      <c r="AP1082" s="21"/>
      <c r="AQ1082" s="23">
        <v>45160</v>
      </c>
      <c r="AR1082" s="25" t="str">
        <f>IF(AQ1082="","",IF(AQ1082="TBD","TBD",IF(AQ1082="N/A","N/A","W"&amp;TEXT(WEEKNUM(AQ1082,21),"00")&amp;" "&amp;YEAR(AQ1082))))</f>
        <v>W34 2023</v>
      </c>
      <c r="AS1082" s="21"/>
      <c r="AT1082" s="21"/>
      <c r="AU1082" s="23"/>
      <c r="AV1082" s="25" t="s">
        <v>252</v>
      </c>
      <c r="AW1082" s="23">
        <v>45170</v>
      </c>
      <c r="AX1082" s="25" t="str">
        <f>IF(AW1082="","",IF(AW1082="TBD","TBD",IF(AW1082="N/A","N/A","W"&amp;TEXT(WEEKNUM(AW1082,21),"00")&amp;" "&amp;YEAR(AW1082))))</f>
        <v>W35 2023</v>
      </c>
      <c r="AY1082" s="21" t="s">
        <v>327</v>
      </c>
      <c r="AZ1082" s="21" t="s">
        <v>328</v>
      </c>
      <c r="BA1082" s="21" t="s">
        <v>329</v>
      </c>
      <c r="BB1082" s="23">
        <v>45611</v>
      </c>
      <c r="BC1082" s="23"/>
      <c r="BD1082" s="23">
        <v>45611</v>
      </c>
      <c r="BE1082" s="25" t="str">
        <f>IF(BD1082="","",IF(BD1082="TBD","TBD",IF(BD1082="N/A","N/A","W"&amp;TEXT(WEEKNUM(BD1082,21),"00")&amp;" "&amp;YEAR(BD1082))))</f>
        <v>W46 2024</v>
      </c>
      <c r="BF1082" s="23">
        <v>45616</v>
      </c>
      <c r="BG1082" s="25" t="str">
        <f>IF(BF1082="","",IF(BF1082="TBD","TBD",IF(BF1082="N/A","N/A","W"&amp;TEXT(WEEKNUM(BF1082,21),"00")&amp;" "&amp;YEAR(BF1082))))</f>
        <v>W47 2024</v>
      </c>
      <c r="BH1082" s="24">
        <f>+IF(BF1082="",0,(BF1082-BD1082))</f>
        <v>5</v>
      </c>
      <c r="BI1082" s="26" t="s">
        <v>330</v>
      </c>
      <c r="BJ1082" s="26" t="s">
        <v>7977</v>
      </c>
      <c r="BK1082" s="27">
        <v>45615</v>
      </c>
      <c r="BL1082" s="25" t="str">
        <f>IF(BK1082="","",IF(BK1082="TBD","TBD",IF(BK1082="N/A","N/A","W"&amp;TEXT(WEEKNUM(BK1082,21),"00")&amp;" "&amp;YEAR(BK1082))))</f>
        <v>W47 2024</v>
      </c>
      <c r="BM1082" s="21" t="s">
        <v>330</v>
      </c>
      <c r="BN1082" s="124"/>
      <c r="BO1082" s="23">
        <v>45631</v>
      </c>
      <c r="BP1082" s="25" t="str">
        <f>IF(BO1082="","",IF(BO1082="TBD","TBD",IF(BO1082="N/A","N/A","W"&amp;TEXT(WEEKNUM(BO1082,21),"00")&amp;" "&amp;YEAR(BO1082))))</f>
        <v>W49 2024</v>
      </c>
      <c r="BQ1082" s="21" t="s">
        <v>330</v>
      </c>
      <c r="BR1082" s="21"/>
      <c r="BS1082" s="334">
        <v>45628</v>
      </c>
      <c r="BT1082" s="25" t="str">
        <f t="shared" si="55"/>
        <v>W49 2024</v>
      </c>
      <c r="BU1082" s="21" t="s">
        <v>330</v>
      </c>
      <c r="BV1082" s="22" t="s">
        <v>7978</v>
      </c>
      <c r="BW1082" s="347">
        <v>45644</v>
      </c>
      <c r="BX1082" s="25" t="str">
        <f t="shared" si="56"/>
        <v>W51 2024</v>
      </c>
      <c r="BY1082" s="67">
        <v>45649</v>
      </c>
      <c r="BZ1082" s="25" t="str">
        <f>IF(BY1082="","",IF(BY1082="TBD","TBD",IF(BY1082="N/A","N/A","W"&amp;TEXT(WEEKNUM(BY1082,21),"00")&amp;" "&amp;YEAR(BY1082))))</f>
        <v>W52 2024</v>
      </c>
      <c r="CA1082" s="22" t="s">
        <v>335</v>
      </c>
      <c r="CB1082" s="21" t="s">
        <v>336</v>
      </c>
      <c r="CC1082" s="21" t="s">
        <v>336</v>
      </c>
      <c r="CD1082" s="21"/>
      <c r="CE1082" s="23"/>
      <c r="CF1082" s="23">
        <v>45649</v>
      </c>
      <c r="CG1082" s="23">
        <v>45777</v>
      </c>
      <c r="CH1082" s="23">
        <v>45785</v>
      </c>
      <c r="CI1082" s="25" t="str">
        <f>IF(CH1082="","",IF(CH1082="TBD","TBD",IF(CH1082="N/A","N/A","W"&amp;TEXT(WEEKNUM(CH1082,21),"00")&amp;" "&amp;YEAR(CH1082))))</f>
        <v>W19 2025</v>
      </c>
      <c r="CJ1082" s="23">
        <v>45791</v>
      </c>
      <c r="CK1082" s="25" t="str">
        <f>IF(CJ1082="","",IF(CJ1082="TBD","TBD",IF(CJ1082="N/A","N/A","W"&amp;TEXT(WEEKNUM(CJ1082,21),"00")&amp;" "&amp;YEAR(CJ1082))))</f>
        <v>W20 2025</v>
      </c>
      <c r="CL1082" s="24">
        <f>+IF(CJ1082="",0,(CJ1082-CH1082))</f>
        <v>6</v>
      </c>
      <c r="CM1082" s="21" t="s">
        <v>388</v>
      </c>
      <c r="CN1082" s="20" t="s">
        <v>7979</v>
      </c>
      <c r="CO1082" s="23">
        <v>45786</v>
      </c>
      <c r="CP1082" s="25" t="str">
        <f>IF(CO1082="","",IF(CO1082="TBD","TBD",IF(CO1082="N/A","N/A","W"&amp;TEXT(WEEKNUM(CO1082,21),"00")&amp;" "&amp;YEAR(CO1082))))</f>
        <v>W19 2025</v>
      </c>
      <c r="CQ1082" s="23" t="s">
        <v>339</v>
      </c>
      <c r="CR1082" s="23"/>
      <c r="CS1082" s="23">
        <v>45659</v>
      </c>
      <c r="CT1082" s="25" t="str">
        <f>IF(CS1082="","",IF(CS1082="TBD","TBD",IF(CS1082="N/A","N/A","W"&amp;TEXT(WEEKNUM(CS1082,21),"00")&amp;" "&amp;YEAR(CS1082))))</f>
        <v>W01 2025</v>
      </c>
      <c r="CU1082" s="21" t="s">
        <v>339</v>
      </c>
      <c r="CV1082" s="20" t="s">
        <v>7980</v>
      </c>
      <c r="CW1082" s="23">
        <v>45789</v>
      </c>
      <c r="CX1082" s="25" t="str">
        <f>IF(CW1082="","",IF(CW1082="TBD","TBD",IF(CW1082="N/A","N/A","W"&amp;TEXT(WEEKNUM(CW1082,21),"00")&amp;" "&amp;YEAR(CW1082))))</f>
        <v>W20 2025</v>
      </c>
      <c r="CY1082" s="21" t="s">
        <v>339</v>
      </c>
      <c r="CZ1082" s="21" t="s">
        <v>7980</v>
      </c>
      <c r="DA1082" s="23">
        <v>45789</v>
      </c>
      <c r="DB1082" s="25" t="str">
        <f>IF(DA1082="","",IF(DA1082="TBD","TBD",IF(DA1082="N/A","N/A","W"&amp;TEXT(WEEKNUM(DA1082,21),"00")&amp;" "&amp;YEAR(DA1082))))</f>
        <v>W20 2025</v>
      </c>
      <c r="DC1082" s="23">
        <v>45789</v>
      </c>
      <c r="DD1082" s="25" t="str">
        <f>IF(DC1082="","",IF(DC1082="TBD","TBD",IF(DC1082="N/A","N/A","W"&amp;TEXT(WEEKNUM(DC1082,21),"00")&amp;" "&amp;YEAR(DC1082))))</f>
        <v>W20 2025</v>
      </c>
      <c r="DE1082" s="21" t="s">
        <v>392</v>
      </c>
      <c r="DF1082" s="23"/>
      <c r="DG1082" s="21" t="s">
        <v>7929</v>
      </c>
      <c r="DH1082" s="18"/>
      <c r="DI1082" s="18"/>
      <c r="DJ1082" s="18"/>
      <c r="DK1082" s="21" t="s">
        <v>260</v>
      </c>
      <c r="DL1082" s="21" t="s">
        <v>341</v>
      </c>
      <c r="DM1082" s="21"/>
      <c r="DN1082" s="23">
        <v>45806</v>
      </c>
      <c r="DO1082" s="23">
        <v>45806</v>
      </c>
      <c r="DP1082" s="23"/>
      <c r="DQ1082" s="23" t="s">
        <v>276</v>
      </c>
      <c r="DR1082" s="23"/>
      <c r="DS1082" s="23">
        <v>45813</v>
      </c>
      <c r="DT1082" s="23" t="s">
        <v>502</v>
      </c>
      <c r="DU1082" s="23"/>
      <c r="DV1082" s="23"/>
      <c r="DW1082" s="23"/>
      <c r="DX1082" s="23"/>
      <c r="DY1082" s="18"/>
      <c r="DZ1082" s="18"/>
      <c r="EA1082" s="18"/>
      <c r="EB1082" s="21" t="s">
        <v>7981</v>
      </c>
      <c r="EC1082" s="18" t="s">
        <v>234</v>
      </c>
      <c r="ED1082" s="18"/>
      <c r="EE1082" s="18"/>
      <c r="EF1082" s="55"/>
      <c r="EG1082" s="55"/>
      <c r="EH1082" s="18"/>
      <c r="EI1082" s="18">
        <v>0</v>
      </c>
      <c r="EJ1082" s="29" t="str">
        <f>K1082&amp;AY1082&amp;CA1082&amp;DE1082&amp;DT1082&amp;DW1082</f>
        <v>VigenteTSS Aprobado 4GIng Aprobada 4GAs Built Aprobado con Observaciones 4GIntegrado</v>
      </c>
    </row>
    <row r="1083" spans="1:140" ht="12" hidden="1" customHeight="1">
      <c r="A1083" s="30" t="str">
        <f>IFERROR(IF(VLOOKUP(B1083,SEARCH!A:A,1,0)=B1083,"OK",""),"")</f>
        <v/>
      </c>
      <c r="B1083" s="31" t="s">
        <v>7982</v>
      </c>
      <c r="C1083" s="15" t="s">
        <v>7983</v>
      </c>
      <c r="D1083" s="16">
        <v>4</v>
      </c>
      <c r="E1083" s="16">
        <v>-29.96358</v>
      </c>
      <c r="F1083" s="16">
        <v>-71.292379999999994</v>
      </c>
      <c r="G1083" s="16" t="s">
        <v>507</v>
      </c>
      <c r="H1083" s="16" t="s">
        <v>507</v>
      </c>
      <c r="I1083" s="16" t="s">
        <v>7984</v>
      </c>
      <c r="J1083" s="16" t="s">
        <v>3</v>
      </c>
      <c r="K1083" s="16" t="s">
        <v>3</v>
      </c>
      <c r="L1083" s="16" t="s">
        <v>247</v>
      </c>
      <c r="M1083" s="103"/>
      <c r="N1083" s="18"/>
      <c r="O1083" s="19" t="s">
        <v>7857</v>
      </c>
      <c r="P1083" s="19" t="s">
        <v>248</v>
      </c>
      <c r="Q1083" s="18"/>
      <c r="R1083" s="21" t="s">
        <v>250</v>
      </c>
      <c r="S1083" s="21">
        <v>12</v>
      </c>
      <c r="T1083" s="22" t="s">
        <v>7985</v>
      </c>
      <c r="U1083" s="23">
        <v>45106</v>
      </c>
      <c r="V1083" s="21" t="str">
        <f>IF(U1083="","",IF(U1083="TBD","TBD",IF(U1083="N/A","N/A","W"&amp;TEXT(WEEKNUM(U1083,21),"00")&amp;" "&amp;YEAR(U1083))))</f>
        <v>W26 2023</v>
      </c>
      <c r="W1083" s="23">
        <v>45198</v>
      </c>
      <c r="X1083" s="23"/>
      <c r="Y1083" s="23" t="str">
        <f>IF(X1083="","",IF(X1083="TBD","TBD",IF(X1083="N/A","N/A","W"&amp;TEXT(WEEKNUM(X1083,21),"00")&amp;" "&amp;YEAR(X1083))))</f>
        <v/>
      </c>
      <c r="Z1083" s="23"/>
      <c r="AA1083" s="23">
        <v>45202</v>
      </c>
      <c r="AB1083" s="24">
        <f>+IF(Z1083="",0,AA1083-Z1083)</f>
        <v>0</v>
      </c>
      <c r="AC1083" s="21" t="s">
        <v>324</v>
      </c>
      <c r="AD1083" s="21"/>
      <c r="AE1083" s="23">
        <v>45211</v>
      </c>
      <c r="AF1083" s="25" t="str">
        <f>IF(AE1083="","",IF(AE1083="TBD","TBD",IF(AE1083="N/A","N/A","W"&amp;TEXT(WEEKNUM(AE1083,21),"00")&amp;" "&amp;YEAR(AE1083))))</f>
        <v>W41 2023</v>
      </c>
      <c r="AG1083" s="21" t="s">
        <v>324</v>
      </c>
      <c r="AH1083" s="21"/>
      <c r="AI1083" s="23">
        <v>45198</v>
      </c>
      <c r="AJ1083" s="25" t="str">
        <f>IF(AI1083="","",IF(AI1083="TBD","TBD",IF(AI1083="N/A","N/A","W"&amp;TEXT(WEEKNUM(AI1083,21),"00")&amp;" "&amp;YEAR(AI1083))))</f>
        <v>W39 2023</v>
      </c>
      <c r="AK1083" s="21" t="s">
        <v>324</v>
      </c>
      <c r="AL1083" s="21"/>
      <c r="AM1083" s="23">
        <v>45198</v>
      </c>
      <c r="AN1083" s="25" t="str">
        <f>IF(AM1083="","",IF(AM1083="TBD","TBD",IF(AM1083="N/A","N/A","W"&amp;TEXT(WEEKNUM(AM1083,21),"00")&amp;" "&amp;YEAR(AM1083))))</f>
        <v>W39 2023</v>
      </c>
      <c r="AO1083" s="21" t="s">
        <v>324</v>
      </c>
      <c r="AP1083" s="21" t="s">
        <v>662</v>
      </c>
      <c r="AQ1083" s="23">
        <v>45203</v>
      </c>
      <c r="AR1083" s="25" t="str">
        <f>IF(AQ1083="","",IF(AQ1083="TBD","TBD",IF(AQ1083="N/A","N/A","W"&amp;TEXT(WEEKNUM(AQ1083,21),"00")&amp;" "&amp;YEAR(AQ1083))))</f>
        <v>W40 2023</v>
      </c>
      <c r="AS1083" s="21"/>
      <c r="AT1083" s="21"/>
      <c r="AU1083" s="23"/>
      <c r="AV1083" s="25" t="s">
        <v>252</v>
      </c>
      <c r="AW1083" s="23">
        <v>45211</v>
      </c>
      <c r="AX1083" s="25" t="str">
        <f>IF(AW1083="","",IF(AW1083="TBD","TBD",IF(AW1083="N/A","N/A","W"&amp;TEXT(WEEKNUM(AW1083,21),"00")&amp;" "&amp;YEAR(AW1083))))</f>
        <v>W41 2023</v>
      </c>
      <c r="AY1083" s="21" t="s">
        <v>327</v>
      </c>
      <c r="AZ1083" s="21" t="s">
        <v>328</v>
      </c>
      <c r="BA1083" s="21" t="s">
        <v>255</v>
      </c>
      <c r="BB1083" s="23"/>
      <c r="BC1083" s="23"/>
      <c r="BD1083" s="23"/>
      <c r="BE1083" s="25" t="str">
        <f>IF(BD1083="","",IF(BD1083="TBD","TBD",IF(BD1083="N/A","N/A","W"&amp;TEXT(WEEKNUM(BD1083,21),"00")&amp;" "&amp;YEAR(BD1083))))</f>
        <v/>
      </c>
      <c r="BF1083" s="23"/>
      <c r="BG1083" s="25" t="str">
        <f>IF(BF1083="","",IF(BF1083="TBD","TBD",IF(BF1083="N/A","N/A","W"&amp;TEXT(WEEKNUM(BF1083,21),"00")&amp;" "&amp;YEAR(BF1083))))</f>
        <v/>
      </c>
      <c r="BH1083" s="24">
        <f>+IF(BF1083="",0,(BF1083-BD1083))</f>
        <v>0</v>
      </c>
      <c r="BI1083" s="26" t="s">
        <v>256</v>
      </c>
      <c r="BJ1083" s="26"/>
      <c r="BK1083" s="27"/>
      <c r="BL1083" s="25" t="str">
        <f>IF(BK1083="","",IF(BK1083="TBD","TBD",IF(BK1083="N/A","N/A","W"&amp;TEXT(WEEKNUM(BK1083,21),"00")&amp;" "&amp;YEAR(BK1083))))</f>
        <v/>
      </c>
      <c r="BM1083" s="21" t="s">
        <v>256</v>
      </c>
      <c r="BN1083" s="124"/>
      <c r="BO1083" s="23"/>
      <c r="BP1083" s="25" t="str">
        <f>IF(BO1083="","",IF(BO1083="TBD","TBD",IF(BO1083="N/A","N/A","W"&amp;TEXT(WEEKNUM(BO1083,21),"00")&amp;" "&amp;YEAR(BO1083))))</f>
        <v/>
      </c>
      <c r="BQ1083" s="21" t="s">
        <v>256</v>
      </c>
      <c r="BR1083" s="21"/>
      <c r="BS1083" s="334"/>
      <c r="BT1083" s="25" t="str">
        <f t="shared" si="55"/>
        <v/>
      </c>
      <c r="BU1083" s="21" t="s">
        <v>256</v>
      </c>
      <c r="BV1083" s="22"/>
      <c r="BW1083" s="347"/>
      <c r="BX1083" s="25" t="str">
        <f t="shared" si="56"/>
        <v/>
      </c>
      <c r="BY1083" s="67"/>
      <c r="BZ1083" s="25" t="str">
        <f>IF(BY1083="","",IF(BY1083="TBD","TBD",IF(BY1083="N/A","N/A","W"&amp;TEXT(WEEKNUM(BY1083,21),"00")&amp;" "&amp;YEAR(BY1083))))</f>
        <v/>
      </c>
      <c r="CA1083" s="21" t="s">
        <v>257</v>
      </c>
      <c r="CB1083" s="21">
        <v>0</v>
      </c>
      <c r="CC1083" s="21"/>
      <c r="CD1083" s="21"/>
      <c r="CE1083" s="23"/>
      <c r="CF1083" s="23"/>
      <c r="CG1083" s="23"/>
      <c r="CH1083" s="23"/>
      <c r="CI1083" s="25" t="str">
        <f>IF(CH1083="","",IF(CH1083="TBD","TBD",IF(CH1083="N/A","N/A","W"&amp;TEXT(WEEKNUM(CH1083,21),"00")&amp;" "&amp;YEAR(CH1083))))</f>
        <v/>
      </c>
      <c r="CJ1083" s="23"/>
      <c r="CK1083" s="25" t="str">
        <f>IF(CJ1083="","",IF(CJ1083="TBD","TBD",IF(CJ1083="N/A","N/A","W"&amp;TEXT(WEEKNUM(CJ1083,21),"00")&amp;" "&amp;YEAR(CJ1083))))</f>
        <v/>
      </c>
      <c r="CL1083" s="24">
        <f>+IF(CJ1083="",0,(CJ1083-CH1083))</f>
        <v>0</v>
      </c>
      <c r="CM1083" s="21" t="s">
        <v>258</v>
      </c>
      <c r="CN1083" s="21"/>
      <c r="CO1083" s="23"/>
      <c r="CP1083" s="25" t="str">
        <f>IF(CO1083="","",IF(CO1083="TBD","TBD",IF(CO1083="N/A","N/A","W"&amp;TEXT(WEEKNUM(CO1083,21),"00")&amp;" "&amp;YEAR(CO1083))))</f>
        <v/>
      </c>
      <c r="CQ1083" s="23" t="s">
        <v>258</v>
      </c>
      <c r="CR1083" s="23"/>
      <c r="CS1083" s="23"/>
      <c r="CT1083" s="25" t="str">
        <f>IF(CS1083="","",IF(CS1083="TBD","TBD",IF(CS1083="N/A","N/A","W"&amp;TEXT(WEEKNUM(CS1083,21),"00")&amp;" "&amp;YEAR(CS1083))))</f>
        <v/>
      </c>
      <c r="CU1083" s="21" t="s">
        <v>258</v>
      </c>
      <c r="CV1083" s="21"/>
      <c r="CW1083" s="23"/>
      <c r="CX1083" s="25" t="str">
        <f>IF(CW1083="","",IF(CW1083="TBD","TBD",IF(CW1083="N/A","N/A","W"&amp;TEXT(WEEKNUM(CW1083,21),"00")&amp;" "&amp;YEAR(CW1083))))</f>
        <v/>
      </c>
      <c r="CY1083" s="21" t="s">
        <v>258</v>
      </c>
      <c r="CZ1083" s="21"/>
      <c r="DA1083" s="23"/>
      <c r="DB1083" s="25" t="str">
        <f>IF(DA1083="","",IF(DA1083="TBD","TBD",IF(DA1083="N/A","N/A","W"&amp;TEXT(WEEKNUM(DA1083,21),"00")&amp;" "&amp;YEAR(DA1083))))</f>
        <v/>
      </c>
      <c r="DC1083" s="23"/>
      <c r="DD1083" s="25" t="str">
        <f>IF(DC1083="","",IF(DC1083="TBD","TBD",IF(DC1083="N/A","N/A","W"&amp;TEXT(WEEKNUM(DC1083,21),"00")&amp;" "&amp;YEAR(DC1083))))</f>
        <v/>
      </c>
      <c r="DE1083" s="21" t="s">
        <v>258</v>
      </c>
      <c r="DF1083" s="23"/>
      <c r="DG1083" s="21" t="s">
        <v>259</v>
      </c>
      <c r="DH1083" s="18"/>
      <c r="DI1083" s="18"/>
      <c r="DJ1083" s="18"/>
      <c r="DK1083" s="21" t="s">
        <v>260</v>
      </c>
      <c r="DL1083" s="21" t="s">
        <v>275</v>
      </c>
      <c r="DM1083" s="21"/>
      <c r="DN1083" s="23"/>
      <c r="DO1083" s="23"/>
      <c r="DP1083" s="23"/>
      <c r="DQ1083" s="23" t="s">
        <v>262</v>
      </c>
      <c r="DR1083" s="23"/>
      <c r="DS1083" s="23"/>
      <c r="DT1083" s="23"/>
      <c r="DU1083" s="23"/>
      <c r="DV1083" s="23"/>
      <c r="DW1083" s="23"/>
      <c r="DX1083" s="23"/>
      <c r="DY1083" s="18"/>
      <c r="DZ1083" s="18"/>
      <c r="EA1083" s="18"/>
      <c r="EB1083" s="21" t="s">
        <v>34</v>
      </c>
      <c r="EC1083" s="18"/>
      <c r="ED1083" s="18"/>
      <c r="EE1083" s="18"/>
      <c r="EF1083" s="55"/>
      <c r="EG1083" s="55"/>
      <c r="EH1083" s="18"/>
      <c r="EI1083" s="18">
        <v>0</v>
      </c>
      <c r="EJ1083" s="29" t="str">
        <f>K1083&amp;AY1083&amp;CA1083&amp;DE1083&amp;DT1083&amp;DW1083</f>
        <v>No VigenteTSS Aprobado 4GIng No Recibida 4GAs Built No Recibido</v>
      </c>
    </row>
    <row r="1084" spans="1:140" ht="12" hidden="1" customHeight="1">
      <c r="A1084" s="30" t="str">
        <f>IFERROR(IF(VLOOKUP(B1084,SEARCH!A:A,1,0)=B1084,"OK",""),"")</f>
        <v/>
      </c>
      <c r="B1084" s="31" t="s">
        <v>7986</v>
      </c>
      <c r="C1084" s="15" t="s">
        <v>7987</v>
      </c>
      <c r="D1084" s="16">
        <v>4</v>
      </c>
      <c r="E1084" s="16">
        <v>-29.918956000000001</v>
      </c>
      <c r="F1084" s="16">
        <v>-71.226135999999997</v>
      </c>
      <c r="G1084" s="16" t="s">
        <v>507</v>
      </c>
      <c r="H1084" s="16" t="s">
        <v>508</v>
      </c>
      <c r="I1084" s="16" t="s">
        <v>7988</v>
      </c>
      <c r="J1084" s="16" t="s">
        <v>1736</v>
      </c>
      <c r="K1084" s="16" t="s">
        <v>3</v>
      </c>
      <c r="L1084" s="16" t="s">
        <v>247</v>
      </c>
      <c r="M1084" s="103"/>
      <c r="N1084" s="18"/>
      <c r="O1084" s="19" t="s">
        <v>7857</v>
      </c>
      <c r="P1084" s="19" t="s">
        <v>248</v>
      </c>
      <c r="Q1084" s="18"/>
      <c r="R1084" s="21" t="s">
        <v>250</v>
      </c>
      <c r="S1084" s="21">
        <v>12</v>
      </c>
      <c r="T1084" s="22" t="s">
        <v>7989</v>
      </c>
      <c r="U1084" s="23">
        <v>45106</v>
      </c>
      <c r="V1084" s="21" t="str">
        <f>IF(U1084="","",IF(U1084="TBD","TBD",IF(U1084="N/A","N/A","W"&amp;TEXT(WEEKNUM(U1084,21),"00")&amp;" "&amp;YEAR(U1084))))</f>
        <v>W26 2023</v>
      </c>
      <c r="W1084" s="23">
        <v>45156</v>
      </c>
      <c r="X1084" s="23"/>
      <c r="Y1084" s="23" t="str">
        <f>IF(X1084="","",IF(X1084="TBD","TBD",IF(X1084="N/A","N/A","W"&amp;TEXT(WEEKNUM(X1084,21),"00")&amp;" "&amp;YEAR(X1084))))</f>
        <v/>
      </c>
      <c r="Z1084" s="23">
        <v>45160</v>
      </c>
      <c r="AA1084" s="23">
        <v>45163</v>
      </c>
      <c r="AB1084" s="24">
        <f>+IF(Z1084="",0,AA1084-Z1084)</f>
        <v>3</v>
      </c>
      <c r="AC1084" s="21" t="s">
        <v>324</v>
      </c>
      <c r="AD1084" s="21"/>
      <c r="AE1084" s="23">
        <v>45167</v>
      </c>
      <c r="AF1084" s="25" t="str">
        <f>IF(AE1084="","",IF(AE1084="TBD","TBD",IF(AE1084="N/A","N/A","W"&amp;TEXT(WEEKNUM(AE1084,21),"00")&amp;" "&amp;YEAR(AE1084))))</f>
        <v>W35 2023</v>
      </c>
      <c r="AG1084" s="21" t="s">
        <v>324</v>
      </c>
      <c r="AH1084" s="21"/>
      <c r="AI1084" s="23">
        <v>45170</v>
      </c>
      <c r="AJ1084" s="25" t="str">
        <f>IF(AI1084="","",IF(AI1084="TBD","TBD",IF(AI1084="N/A","N/A","W"&amp;TEXT(WEEKNUM(AI1084,21),"00")&amp;" "&amp;YEAR(AI1084))))</f>
        <v>W35 2023</v>
      </c>
      <c r="AK1084" s="21" t="s">
        <v>324</v>
      </c>
      <c r="AL1084" s="21"/>
      <c r="AM1084" s="23">
        <v>45160</v>
      </c>
      <c r="AN1084" s="25" t="str">
        <f>IF(AM1084="","",IF(AM1084="TBD","TBD",IF(AM1084="N/A","N/A","W"&amp;TEXT(WEEKNUM(AM1084,21),"00")&amp;" "&amp;YEAR(AM1084))))</f>
        <v>W34 2023</v>
      </c>
      <c r="AO1084" s="21" t="s">
        <v>324</v>
      </c>
      <c r="AP1084" s="21" t="s">
        <v>7990</v>
      </c>
      <c r="AQ1084" s="23">
        <v>45160</v>
      </c>
      <c r="AR1084" s="25" t="str">
        <f>IF(AQ1084="","",IF(AQ1084="TBD","TBD",IF(AQ1084="N/A","N/A","W"&amp;TEXT(WEEKNUM(AQ1084,21),"00")&amp;" "&amp;YEAR(AQ1084))))</f>
        <v>W34 2023</v>
      </c>
      <c r="AS1084" s="21"/>
      <c r="AT1084" s="21"/>
      <c r="AU1084" s="23"/>
      <c r="AV1084" s="25" t="s">
        <v>252</v>
      </c>
      <c r="AW1084" s="23">
        <v>45170</v>
      </c>
      <c r="AX1084" s="25" t="str">
        <f>IF(AW1084="","",IF(AW1084="TBD","TBD",IF(AW1084="N/A","N/A","W"&amp;TEXT(WEEKNUM(AW1084,21),"00")&amp;" "&amp;YEAR(AW1084))))</f>
        <v>W35 2023</v>
      </c>
      <c r="AY1084" s="21" t="s">
        <v>327</v>
      </c>
      <c r="AZ1084" s="21" t="s">
        <v>328</v>
      </c>
      <c r="BA1084" s="21" t="s">
        <v>255</v>
      </c>
      <c r="BB1084" s="23"/>
      <c r="BC1084" s="23"/>
      <c r="BD1084" s="23"/>
      <c r="BE1084" s="25" t="str">
        <f>IF(BD1084="","",IF(BD1084="TBD","TBD",IF(BD1084="N/A","N/A","W"&amp;TEXT(WEEKNUM(BD1084,21),"00")&amp;" "&amp;YEAR(BD1084))))</f>
        <v/>
      </c>
      <c r="BF1084" s="23"/>
      <c r="BG1084" s="25" t="str">
        <f>IF(BF1084="","",IF(BF1084="TBD","TBD",IF(BF1084="N/A","N/A","W"&amp;TEXT(WEEKNUM(BF1084,21),"00")&amp;" "&amp;YEAR(BF1084))))</f>
        <v/>
      </c>
      <c r="BH1084" s="24">
        <f>+IF(BF1084="",0,(BF1084-BD1084))</f>
        <v>0</v>
      </c>
      <c r="BI1084" s="26" t="s">
        <v>256</v>
      </c>
      <c r="BJ1084" s="26"/>
      <c r="BK1084" s="27"/>
      <c r="BL1084" s="25" t="str">
        <f>IF(BK1084="","",IF(BK1084="TBD","TBD",IF(BK1084="N/A","N/A","W"&amp;TEXT(WEEKNUM(BK1084,21),"00")&amp;" "&amp;YEAR(BK1084))))</f>
        <v/>
      </c>
      <c r="BM1084" s="21" t="s">
        <v>256</v>
      </c>
      <c r="BN1084" s="124"/>
      <c r="BO1084" s="23"/>
      <c r="BP1084" s="25" t="str">
        <f>IF(BO1084="","",IF(BO1084="TBD","TBD",IF(BO1084="N/A","N/A","W"&amp;TEXT(WEEKNUM(BO1084,21),"00")&amp;" "&amp;YEAR(BO1084))))</f>
        <v/>
      </c>
      <c r="BQ1084" s="21" t="s">
        <v>256</v>
      </c>
      <c r="BR1084" s="21"/>
      <c r="BS1084" s="334"/>
      <c r="BT1084" s="25" t="str">
        <f t="shared" si="55"/>
        <v/>
      </c>
      <c r="BU1084" s="21" t="s">
        <v>256</v>
      </c>
      <c r="BV1084" s="22"/>
      <c r="BW1084" s="347"/>
      <c r="BX1084" s="25" t="str">
        <f t="shared" si="56"/>
        <v/>
      </c>
      <c r="BY1084" s="67"/>
      <c r="BZ1084" s="25" t="str">
        <f>IF(BY1084="","",IF(BY1084="TBD","TBD",IF(BY1084="N/A","N/A","W"&amp;TEXT(WEEKNUM(BY1084,21),"00")&amp;" "&amp;YEAR(BY1084))))</f>
        <v/>
      </c>
      <c r="CA1084" s="21" t="s">
        <v>257</v>
      </c>
      <c r="CB1084" s="21">
        <v>0</v>
      </c>
      <c r="CC1084" s="21"/>
      <c r="CD1084" s="21"/>
      <c r="CE1084" s="23"/>
      <c r="CF1084" s="23"/>
      <c r="CG1084" s="23"/>
      <c r="CH1084" s="23"/>
      <c r="CI1084" s="25" t="str">
        <f>IF(CH1084="","",IF(CH1084="TBD","TBD",IF(CH1084="N/A","N/A","W"&amp;TEXT(WEEKNUM(CH1084,21),"00")&amp;" "&amp;YEAR(CH1084))))</f>
        <v/>
      </c>
      <c r="CJ1084" s="23"/>
      <c r="CK1084" s="25" t="str">
        <f>IF(CJ1084="","",IF(CJ1084="TBD","TBD",IF(CJ1084="N/A","N/A","W"&amp;TEXT(WEEKNUM(CJ1084,21),"00")&amp;" "&amp;YEAR(CJ1084))))</f>
        <v/>
      </c>
      <c r="CL1084" s="24">
        <f>+IF(CJ1084="",0,(CJ1084-CH1084))</f>
        <v>0</v>
      </c>
      <c r="CM1084" s="21" t="s">
        <v>258</v>
      </c>
      <c r="CN1084" s="21"/>
      <c r="CO1084" s="23"/>
      <c r="CP1084" s="25" t="str">
        <f>IF(CO1084="","",IF(CO1084="TBD","TBD",IF(CO1084="N/A","N/A","W"&amp;TEXT(WEEKNUM(CO1084,21),"00")&amp;" "&amp;YEAR(CO1084))))</f>
        <v/>
      </c>
      <c r="CQ1084" s="23" t="s">
        <v>258</v>
      </c>
      <c r="CR1084" s="23"/>
      <c r="CS1084" s="23"/>
      <c r="CT1084" s="25" t="str">
        <f>IF(CS1084="","",IF(CS1084="TBD","TBD",IF(CS1084="N/A","N/A","W"&amp;TEXT(WEEKNUM(CS1084,21),"00")&amp;" "&amp;YEAR(CS1084))))</f>
        <v/>
      </c>
      <c r="CU1084" s="21" t="s">
        <v>258</v>
      </c>
      <c r="CV1084" s="21"/>
      <c r="CW1084" s="23"/>
      <c r="CX1084" s="25" t="str">
        <f>IF(CW1084="","",IF(CW1084="TBD","TBD",IF(CW1084="N/A","N/A","W"&amp;TEXT(WEEKNUM(CW1084,21),"00")&amp;" "&amp;YEAR(CW1084))))</f>
        <v/>
      </c>
      <c r="CY1084" s="21" t="s">
        <v>258</v>
      </c>
      <c r="CZ1084" s="21"/>
      <c r="DA1084" s="23"/>
      <c r="DB1084" s="25" t="str">
        <f>IF(DA1084="","",IF(DA1084="TBD","TBD",IF(DA1084="N/A","N/A","W"&amp;TEXT(WEEKNUM(DA1084,21),"00")&amp;" "&amp;YEAR(DA1084))))</f>
        <v/>
      </c>
      <c r="DC1084" s="23"/>
      <c r="DD1084" s="25" t="str">
        <f>IF(DC1084="","",IF(DC1084="TBD","TBD",IF(DC1084="N/A","N/A","W"&amp;TEXT(WEEKNUM(DC1084,21),"00")&amp;" "&amp;YEAR(DC1084))))</f>
        <v/>
      </c>
      <c r="DE1084" s="21" t="s">
        <v>258</v>
      </c>
      <c r="DF1084" s="23"/>
      <c r="DG1084" s="21" t="s">
        <v>259</v>
      </c>
      <c r="DH1084" s="18"/>
      <c r="DI1084" s="18"/>
      <c r="DJ1084" s="18"/>
      <c r="DK1084" s="21" t="s">
        <v>260</v>
      </c>
      <c r="DL1084" s="21" t="s">
        <v>275</v>
      </c>
      <c r="DM1084" s="21"/>
      <c r="DN1084" s="23"/>
      <c r="DO1084" s="23"/>
      <c r="DP1084" s="23"/>
      <c r="DQ1084" s="23" t="s">
        <v>262</v>
      </c>
      <c r="DR1084" s="23"/>
      <c r="DS1084" s="23"/>
      <c r="DT1084" s="23"/>
      <c r="DU1084" s="23"/>
      <c r="DV1084" s="23"/>
      <c r="DW1084" s="23"/>
      <c r="DX1084" s="23"/>
      <c r="DY1084" s="18"/>
      <c r="DZ1084" s="18"/>
      <c r="EA1084" s="18"/>
      <c r="EB1084" s="21" t="s">
        <v>34</v>
      </c>
      <c r="EC1084" s="18"/>
      <c r="ED1084" s="18"/>
      <c r="EE1084" s="18"/>
      <c r="EF1084" s="55"/>
      <c r="EG1084" s="55"/>
      <c r="EH1084" s="18"/>
      <c r="EI1084" s="18">
        <v>0</v>
      </c>
      <c r="EJ1084" s="29" t="str">
        <f>K1084&amp;AY1084&amp;CA1084&amp;DE1084&amp;DT1084&amp;DW1084</f>
        <v>No VigenteTSS Aprobado 4GIng No Recibida 4GAs Built No Recibido</v>
      </c>
    </row>
    <row r="1085" spans="1:140" ht="12" hidden="1" customHeight="1">
      <c r="A1085" s="30" t="str">
        <f>IFERROR(IF(VLOOKUP(B1085,SEARCH!A:A,1,0)=B1085,"OK",""),"")</f>
        <v/>
      </c>
      <c r="B1085" s="31" t="s">
        <v>7991</v>
      </c>
      <c r="C1085" s="15" t="s">
        <v>7992</v>
      </c>
      <c r="D1085" s="16">
        <v>4</v>
      </c>
      <c r="E1085" s="16">
        <v>-29.905667000000001</v>
      </c>
      <c r="F1085" s="16">
        <v>-71.265556000000004</v>
      </c>
      <c r="G1085" s="16" t="s">
        <v>507</v>
      </c>
      <c r="H1085" s="16" t="s">
        <v>508</v>
      </c>
      <c r="I1085" s="16" t="s">
        <v>7993</v>
      </c>
      <c r="J1085" s="16" t="s">
        <v>3</v>
      </c>
      <c r="K1085" s="16" t="s">
        <v>3</v>
      </c>
      <c r="L1085" s="16" t="s">
        <v>247</v>
      </c>
      <c r="M1085" s="103"/>
      <c r="N1085" s="18"/>
      <c r="O1085" s="19" t="s">
        <v>7857</v>
      </c>
      <c r="P1085" s="19" t="s">
        <v>248</v>
      </c>
      <c r="Q1085" s="18"/>
      <c r="R1085" s="21" t="s">
        <v>250</v>
      </c>
      <c r="S1085" s="21">
        <v>18</v>
      </c>
      <c r="T1085" s="22" t="s">
        <v>7994</v>
      </c>
      <c r="U1085" s="23">
        <v>45106</v>
      </c>
      <c r="V1085" s="21" t="str">
        <f>IF(U1085="","",IF(U1085="TBD","TBD",IF(U1085="N/A","N/A","W"&amp;TEXT(WEEKNUM(U1085,21),"00")&amp;" "&amp;YEAR(U1085))))</f>
        <v>W26 2023</v>
      </c>
      <c r="W1085" s="23">
        <v>45198</v>
      </c>
      <c r="X1085" s="23"/>
      <c r="Y1085" s="23" t="str">
        <f>IF(X1085="","",IF(X1085="TBD","TBD",IF(X1085="N/A","N/A","W"&amp;TEXT(WEEKNUM(X1085,21),"00")&amp;" "&amp;YEAR(X1085))))</f>
        <v/>
      </c>
      <c r="Z1085" s="23"/>
      <c r="AA1085" s="23">
        <v>45202</v>
      </c>
      <c r="AB1085" s="24">
        <f>+IF(Z1085="",0,AA1085-Z1085)</f>
        <v>0</v>
      </c>
      <c r="AC1085" s="21" t="s">
        <v>324</v>
      </c>
      <c r="AD1085" s="21"/>
      <c r="AE1085" s="23">
        <v>45211</v>
      </c>
      <c r="AF1085" s="25" t="str">
        <f>IF(AE1085="","",IF(AE1085="TBD","TBD",IF(AE1085="N/A","N/A","W"&amp;TEXT(WEEKNUM(AE1085,21),"00")&amp;" "&amp;YEAR(AE1085))))</f>
        <v>W41 2023</v>
      </c>
      <c r="AG1085" s="21" t="s">
        <v>324</v>
      </c>
      <c r="AH1085" s="21"/>
      <c r="AI1085" s="23">
        <v>45198</v>
      </c>
      <c r="AJ1085" s="25" t="str">
        <f>IF(AI1085="","",IF(AI1085="TBD","TBD",IF(AI1085="N/A","N/A","W"&amp;TEXT(WEEKNUM(AI1085,21),"00")&amp;" "&amp;YEAR(AI1085))))</f>
        <v>W39 2023</v>
      </c>
      <c r="AK1085" s="21" t="s">
        <v>324</v>
      </c>
      <c r="AL1085" s="21"/>
      <c r="AM1085" s="23">
        <v>45198</v>
      </c>
      <c r="AN1085" s="25" t="str">
        <f>IF(AM1085="","",IF(AM1085="TBD","TBD",IF(AM1085="N/A","N/A","W"&amp;TEXT(WEEKNUM(AM1085,21),"00")&amp;" "&amp;YEAR(AM1085))))</f>
        <v>W39 2023</v>
      </c>
      <c r="AO1085" s="21" t="s">
        <v>324</v>
      </c>
      <c r="AP1085" s="21"/>
      <c r="AQ1085" s="23">
        <v>45203</v>
      </c>
      <c r="AR1085" s="25" t="str">
        <f>IF(AQ1085="","",IF(AQ1085="TBD","TBD",IF(AQ1085="N/A","N/A","W"&amp;TEXT(WEEKNUM(AQ1085,21),"00")&amp;" "&amp;YEAR(AQ1085))))</f>
        <v>W40 2023</v>
      </c>
      <c r="AS1085" s="21"/>
      <c r="AT1085" s="21"/>
      <c r="AU1085" s="23"/>
      <c r="AV1085" s="25" t="s">
        <v>252</v>
      </c>
      <c r="AW1085" s="23">
        <v>45211</v>
      </c>
      <c r="AX1085" s="25" t="str">
        <f>IF(AW1085="","",IF(AW1085="TBD","TBD",IF(AW1085="N/A","N/A","W"&amp;TEXT(WEEKNUM(AW1085,21),"00")&amp;" "&amp;YEAR(AW1085))))</f>
        <v>W41 2023</v>
      </c>
      <c r="AY1085" s="21" t="s">
        <v>327</v>
      </c>
      <c r="AZ1085" s="21" t="s">
        <v>328</v>
      </c>
      <c r="BA1085" s="21" t="s">
        <v>255</v>
      </c>
      <c r="BB1085" s="23"/>
      <c r="BC1085" s="23"/>
      <c r="BD1085" s="23"/>
      <c r="BE1085" s="25" t="str">
        <f>IF(BD1085="","",IF(BD1085="TBD","TBD",IF(BD1085="N/A","N/A","W"&amp;TEXT(WEEKNUM(BD1085,21),"00")&amp;" "&amp;YEAR(BD1085))))</f>
        <v/>
      </c>
      <c r="BF1085" s="23"/>
      <c r="BG1085" s="25" t="str">
        <f>IF(BF1085="","",IF(BF1085="TBD","TBD",IF(BF1085="N/A","N/A","W"&amp;TEXT(WEEKNUM(BF1085,21),"00")&amp;" "&amp;YEAR(BF1085))))</f>
        <v/>
      </c>
      <c r="BH1085" s="24">
        <f>+IF(BF1085="",0,(BF1085-BD1085))</f>
        <v>0</v>
      </c>
      <c r="BI1085" s="26" t="s">
        <v>256</v>
      </c>
      <c r="BJ1085" s="26"/>
      <c r="BK1085" s="27"/>
      <c r="BL1085" s="25" t="str">
        <f>IF(BK1085="","",IF(BK1085="TBD","TBD",IF(BK1085="N/A","N/A","W"&amp;TEXT(WEEKNUM(BK1085,21),"00")&amp;" "&amp;YEAR(BK1085))))</f>
        <v/>
      </c>
      <c r="BM1085" s="21" t="s">
        <v>256</v>
      </c>
      <c r="BN1085" s="124"/>
      <c r="BO1085" s="23"/>
      <c r="BP1085" s="25" t="str">
        <f>IF(BO1085="","",IF(BO1085="TBD","TBD",IF(BO1085="N/A","N/A","W"&amp;TEXT(WEEKNUM(BO1085,21),"00")&amp;" "&amp;YEAR(BO1085))))</f>
        <v/>
      </c>
      <c r="BQ1085" s="21" t="s">
        <v>256</v>
      </c>
      <c r="BR1085" s="21"/>
      <c r="BS1085" s="334"/>
      <c r="BT1085" s="25" t="str">
        <f t="shared" si="55"/>
        <v/>
      </c>
      <c r="BU1085" s="21" t="s">
        <v>256</v>
      </c>
      <c r="BV1085" s="22"/>
      <c r="BW1085" s="347"/>
      <c r="BX1085" s="25" t="str">
        <f t="shared" si="56"/>
        <v/>
      </c>
      <c r="BY1085" s="67"/>
      <c r="BZ1085" s="25" t="str">
        <f>IF(BY1085="","",IF(BY1085="TBD","TBD",IF(BY1085="N/A","N/A","W"&amp;TEXT(WEEKNUM(BY1085,21),"00")&amp;" "&amp;YEAR(BY1085))))</f>
        <v/>
      </c>
      <c r="CA1085" s="21" t="s">
        <v>257</v>
      </c>
      <c r="CB1085" s="21">
        <v>0</v>
      </c>
      <c r="CC1085" s="21"/>
      <c r="CD1085" s="21"/>
      <c r="CE1085" s="23"/>
      <c r="CF1085" s="23"/>
      <c r="CG1085" s="23"/>
      <c r="CH1085" s="23"/>
      <c r="CI1085" s="25" t="str">
        <f>IF(CH1085="","",IF(CH1085="TBD","TBD",IF(CH1085="N/A","N/A","W"&amp;TEXT(WEEKNUM(CH1085,21),"00")&amp;" "&amp;YEAR(CH1085))))</f>
        <v/>
      </c>
      <c r="CJ1085" s="23"/>
      <c r="CK1085" s="25" t="str">
        <f>IF(CJ1085="","",IF(CJ1085="TBD","TBD",IF(CJ1085="N/A","N/A","W"&amp;TEXT(WEEKNUM(CJ1085,21),"00")&amp;" "&amp;YEAR(CJ1085))))</f>
        <v/>
      </c>
      <c r="CL1085" s="24">
        <f>+IF(CJ1085="",0,(CJ1085-CH1085))</f>
        <v>0</v>
      </c>
      <c r="CM1085" s="21" t="s">
        <v>258</v>
      </c>
      <c r="CN1085" s="21"/>
      <c r="CO1085" s="23"/>
      <c r="CP1085" s="25" t="str">
        <f>IF(CO1085="","",IF(CO1085="TBD","TBD",IF(CO1085="N/A","N/A","W"&amp;TEXT(WEEKNUM(CO1085,21),"00")&amp;" "&amp;YEAR(CO1085))))</f>
        <v/>
      </c>
      <c r="CQ1085" s="23" t="s">
        <v>258</v>
      </c>
      <c r="CR1085" s="23"/>
      <c r="CS1085" s="23"/>
      <c r="CT1085" s="25" t="str">
        <f>IF(CS1085="","",IF(CS1085="TBD","TBD",IF(CS1085="N/A","N/A","W"&amp;TEXT(WEEKNUM(CS1085,21),"00")&amp;" "&amp;YEAR(CS1085))))</f>
        <v/>
      </c>
      <c r="CU1085" s="21" t="s">
        <v>258</v>
      </c>
      <c r="CV1085" s="21"/>
      <c r="CW1085" s="23"/>
      <c r="CX1085" s="25" t="str">
        <f>IF(CW1085="","",IF(CW1085="TBD","TBD",IF(CW1085="N/A","N/A","W"&amp;TEXT(WEEKNUM(CW1085,21),"00")&amp;" "&amp;YEAR(CW1085))))</f>
        <v/>
      </c>
      <c r="CY1085" s="21" t="s">
        <v>258</v>
      </c>
      <c r="CZ1085" s="21"/>
      <c r="DA1085" s="23"/>
      <c r="DB1085" s="25" t="str">
        <f>IF(DA1085="","",IF(DA1085="TBD","TBD",IF(DA1085="N/A","N/A","W"&amp;TEXT(WEEKNUM(DA1085,21),"00")&amp;" "&amp;YEAR(DA1085))))</f>
        <v/>
      </c>
      <c r="DC1085" s="23"/>
      <c r="DD1085" s="25" t="str">
        <f>IF(DC1085="","",IF(DC1085="TBD","TBD",IF(DC1085="N/A","N/A","W"&amp;TEXT(WEEKNUM(DC1085,21),"00")&amp;" "&amp;YEAR(DC1085))))</f>
        <v/>
      </c>
      <c r="DE1085" s="21" t="s">
        <v>258</v>
      </c>
      <c r="DF1085" s="23"/>
      <c r="DG1085" s="21" t="s">
        <v>259</v>
      </c>
      <c r="DH1085" s="18"/>
      <c r="DI1085" s="18"/>
      <c r="DJ1085" s="18"/>
      <c r="DK1085" s="21" t="s">
        <v>260</v>
      </c>
      <c r="DL1085" s="21" t="s">
        <v>275</v>
      </c>
      <c r="DM1085" s="21"/>
      <c r="DN1085" s="23"/>
      <c r="DO1085" s="23"/>
      <c r="DP1085" s="23"/>
      <c r="DQ1085" s="23" t="s">
        <v>262</v>
      </c>
      <c r="DR1085" s="23"/>
      <c r="DS1085" s="23"/>
      <c r="DT1085" s="23"/>
      <c r="DU1085" s="23"/>
      <c r="DV1085" s="23"/>
      <c r="DW1085" s="23"/>
      <c r="DX1085" s="23"/>
      <c r="DY1085" s="18"/>
      <c r="DZ1085" s="18"/>
      <c r="EA1085" s="18"/>
      <c r="EB1085" s="21" t="s">
        <v>34</v>
      </c>
      <c r="EC1085" s="18"/>
      <c r="ED1085" s="18"/>
      <c r="EE1085" s="18"/>
      <c r="EF1085" s="55"/>
      <c r="EG1085" s="55"/>
      <c r="EH1085" s="18"/>
      <c r="EI1085" s="18">
        <v>0</v>
      </c>
      <c r="EJ1085" s="29" t="str">
        <f>K1085&amp;AY1085&amp;CA1085&amp;DE1085&amp;DT1085&amp;DW1085</f>
        <v>No VigenteTSS Aprobado 4GIng No Recibida 4GAs Built No Recibido</v>
      </c>
    </row>
    <row r="1086" spans="1:140" ht="12" hidden="1" customHeight="1">
      <c r="A1086" s="30" t="str">
        <f>IFERROR(IF(VLOOKUP(B1086,SEARCH!A:A,1,0)=B1086,"OK",""),"")</f>
        <v/>
      </c>
      <c r="B1086" s="31" t="s">
        <v>7995</v>
      </c>
      <c r="C1086" s="15" t="s">
        <v>7996</v>
      </c>
      <c r="D1086" s="16">
        <v>4</v>
      </c>
      <c r="E1086" s="16">
        <v>-29.920556000000001</v>
      </c>
      <c r="F1086" s="16">
        <v>-71.203528000000006</v>
      </c>
      <c r="G1086" s="16" t="s">
        <v>507</v>
      </c>
      <c r="H1086" s="16" t="s">
        <v>508</v>
      </c>
      <c r="I1086" s="16" t="s">
        <v>7997</v>
      </c>
      <c r="J1086" s="16" t="s">
        <v>3</v>
      </c>
      <c r="K1086" s="16" t="s">
        <v>3</v>
      </c>
      <c r="L1086" s="16" t="s">
        <v>247</v>
      </c>
      <c r="M1086" s="103"/>
      <c r="N1086" s="18"/>
      <c r="O1086" s="19" t="s">
        <v>7857</v>
      </c>
      <c r="P1086" s="19" t="s">
        <v>248</v>
      </c>
      <c r="Q1086" s="18"/>
      <c r="R1086" s="21" t="s">
        <v>250</v>
      </c>
      <c r="S1086" s="21">
        <v>18</v>
      </c>
      <c r="T1086" s="22" t="s">
        <v>7998</v>
      </c>
      <c r="U1086" s="23">
        <v>45106</v>
      </c>
      <c r="V1086" s="21" t="str">
        <f>IF(U1086="","",IF(U1086="TBD","TBD",IF(U1086="N/A","N/A","W"&amp;TEXT(WEEKNUM(U1086,21),"00")&amp;" "&amp;YEAR(U1086))))</f>
        <v>W26 2023</v>
      </c>
      <c r="W1086" s="23">
        <v>45198</v>
      </c>
      <c r="X1086" s="23"/>
      <c r="Y1086" s="23" t="str">
        <f>IF(X1086="","",IF(X1086="TBD","TBD",IF(X1086="N/A","N/A","W"&amp;TEXT(WEEKNUM(X1086,21),"00")&amp;" "&amp;YEAR(X1086))))</f>
        <v/>
      </c>
      <c r="Z1086" s="23"/>
      <c r="AA1086" s="23">
        <v>45202</v>
      </c>
      <c r="AB1086" s="24">
        <f>+IF(Z1086="",0,AA1086-Z1086)</f>
        <v>0</v>
      </c>
      <c r="AC1086" s="21" t="s">
        <v>324</v>
      </c>
      <c r="AD1086" s="21"/>
      <c r="AE1086" s="23">
        <v>45211</v>
      </c>
      <c r="AF1086" s="25" t="str">
        <f>IF(AE1086="","",IF(AE1086="TBD","TBD",IF(AE1086="N/A","N/A","W"&amp;TEXT(WEEKNUM(AE1086,21),"00")&amp;" "&amp;YEAR(AE1086))))</f>
        <v>W41 2023</v>
      </c>
      <c r="AG1086" s="21" t="s">
        <v>324</v>
      </c>
      <c r="AH1086" s="21"/>
      <c r="AI1086" s="23">
        <v>45198</v>
      </c>
      <c r="AJ1086" s="25" t="str">
        <f>IF(AI1086="","",IF(AI1086="TBD","TBD",IF(AI1086="N/A","N/A","W"&amp;TEXT(WEEKNUM(AI1086,21),"00")&amp;" "&amp;YEAR(AI1086))))</f>
        <v>W39 2023</v>
      </c>
      <c r="AK1086" s="21" t="s">
        <v>324</v>
      </c>
      <c r="AL1086" s="21"/>
      <c r="AM1086" s="23">
        <v>45198</v>
      </c>
      <c r="AN1086" s="25" t="str">
        <f>IF(AM1086="","",IF(AM1086="TBD","TBD",IF(AM1086="N/A","N/A","W"&amp;TEXT(WEEKNUM(AM1086,21),"00")&amp;" "&amp;YEAR(AM1086))))</f>
        <v>W39 2023</v>
      </c>
      <c r="AO1086" s="21" t="s">
        <v>324</v>
      </c>
      <c r="AP1086" s="21"/>
      <c r="AQ1086" s="23">
        <v>45203</v>
      </c>
      <c r="AR1086" s="25" t="str">
        <f>IF(AQ1086="","",IF(AQ1086="TBD","TBD",IF(AQ1086="N/A","N/A","W"&amp;TEXT(WEEKNUM(AQ1086,21),"00")&amp;" "&amp;YEAR(AQ1086))))</f>
        <v>W40 2023</v>
      </c>
      <c r="AS1086" s="21"/>
      <c r="AT1086" s="21"/>
      <c r="AU1086" s="23"/>
      <c r="AV1086" s="25" t="s">
        <v>252</v>
      </c>
      <c r="AW1086" s="23">
        <v>45211</v>
      </c>
      <c r="AX1086" s="25" t="str">
        <f>IF(AW1086="","",IF(AW1086="TBD","TBD",IF(AW1086="N/A","N/A","W"&amp;TEXT(WEEKNUM(AW1086,21),"00")&amp;" "&amp;YEAR(AW1086))))</f>
        <v>W41 2023</v>
      </c>
      <c r="AY1086" s="21" t="s">
        <v>327</v>
      </c>
      <c r="AZ1086" s="21" t="s">
        <v>328</v>
      </c>
      <c r="BA1086" s="21" t="s">
        <v>255</v>
      </c>
      <c r="BB1086" s="23"/>
      <c r="BC1086" s="23"/>
      <c r="BD1086" s="23"/>
      <c r="BE1086" s="25" t="str">
        <f>IF(BD1086="","",IF(BD1086="TBD","TBD",IF(BD1086="N/A","N/A","W"&amp;TEXT(WEEKNUM(BD1086,21),"00")&amp;" "&amp;YEAR(BD1086))))</f>
        <v/>
      </c>
      <c r="BF1086" s="23"/>
      <c r="BG1086" s="25" t="str">
        <f>IF(BF1086="","",IF(BF1086="TBD","TBD",IF(BF1086="N/A","N/A","W"&amp;TEXT(WEEKNUM(BF1086,21),"00")&amp;" "&amp;YEAR(BF1086))))</f>
        <v/>
      </c>
      <c r="BH1086" s="24">
        <f>+IF(BF1086="",0,(BF1086-BD1086))</f>
        <v>0</v>
      </c>
      <c r="BI1086" s="26" t="s">
        <v>256</v>
      </c>
      <c r="BJ1086" s="26"/>
      <c r="BK1086" s="27"/>
      <c r="BL1086" s="25" t="str">
        <f>IF(BK1086="","",IF(BK1086="TBD","TBD",IF(BK1086="N/A","N/A","W"&amp;TEXT(WEEKNUM(BK1086,21),"00")&amp;" "&amp;YEAR(BK1086))))</f>
        <v/>
      </c>
      <c r="BM1086" s="21" t="s">
        <v>256</v>
      </c>
      <c r="BN1086" s="124"/>
      <c r="BO1086" s="23"/>
      <c r="BP1086" s="25" t="str">
        <f>IF(BO1086="","",IF(BO1086="TBD","TBD",IF(BO1086="N/A","N/A","W"&amp;TEXT(WEEKNUM(BO1086,21),"00")&amp;" "&amp;YEAR(BO1086))))</f>
        <v/>
      </c>
      <c r="BQ1086" s="21" t="s">
        <v>256</v>
      </c>
      <c r="BR1086" s="21"/>
      <c r="BS1086" s="334"/>
      <c r="BT1086" s="25" t="str">
        <f t="shared" si="55"/>
        <v/>
      </c>
      <c r="BU1086" s="21" t="s">
        <v>256</v>
      </c>
      <c r="BV1086" s="22"/>
      <c r="BW1086" s="347"/>
      <c r="BX1086" s="25" t="str">
        <f t="shared" si="56"/>
        <v/>
      </c>
      <c r="BY1086" s="67"/>
      <c r="BZ1086" s="25" t="str">
        <f>IF(BY1086="","",IF(BY1086="TBD","TBD",IF(BY1086="N/A","N/A","W"&amp;TEXT(WEEKNUM(BY1086,21),"00")&amp;" "&amp;YEAR(BY1086))))</f>
        <v/>
      </c>
      <c r="CA1086" s="21" t="s">
        <v>257</v>
      </c>
      <c r="CB1086" s="21">
        <v>0</v>
      </c>
      <c r="CC1086" s="21"/>
      <c r="CD1086" s="21"/>
      <c r="CE1086" s="23"/>
      <c r="CF1086" s="23"/>
      <c r="CG1086" s="23"/>
      <c r="CH1086" s="23"/>
      <c r="CI1086" s="25" t="str">
        <f>IF(CH1086="","",IF(CH1086="TBD","TBD",IF(CH1086="N/A","N/A","W"&amp;TEXT(WEEKNUM(CH1086,21),"00")&amp;" "&amp;YEAR(CH1086))))</f>
        <v/>
      </c>
      <c r="CJ1086" s="23"/>
      <c r="CK1086" s="25" t="str">
        <f>IF(CJ1086="","",IF(CJ1086="TBD","TBD",IF(CJ1086="N/A","N/A","W"&amp;TEXT(WEEKNUM(CJ1086,21),"00")&amp;" "&amp;YEAR(CJ1086))))</f>
        <v/>
      </c>
      <c r="CL1086" s="24">
        <f>+IF(CJ1086="",0,(CJ1086-CH1086))</f>
        <v>0</v>
      </c>
      <c r="CM1086" s="21" t="s">
        <v>258</v>
      </c>
      <c r="CN1086" s="21"/>
      <c r="CO1086" s="23"/>
      <c r="CP1086" s="25" t="str">
        <f>IF(CO1086="","",IF(CO1086="TBD","TBD",IF(CO1086="N/A","N/A","W"&amp;TEXT(WEEKNUM(CO1086,21),"00")&amp;" "&amp;YEAR(CO1086))))</f>
        <v/>
      </c>
      <c r="CQ1086" s="23" t="s">
        <v>258</v>
      </c>
      <c r="CR1086" s="23"/>
      <c r="CS1086" s="23"/>
      <c r="CT1086" s="25" t="str">
        <f>IF(CS1086="","",IF(CS1086="TBD","TBD",IF(CS1086="N/A","N/A","W"&amp;TEXT(WEEKNUM(CS1086,21),"00")&amp;" "&amp;YEAR(CS1086))))</f>
        <v/>
      </c>
      <c r="CU1086" s="21" t="s">
        <v>258</v>
      </c>
      <c r="CV1086" s="21"/>
      <c r="CW1086" s="23"/>
      <c r="CX1086" s="25" t="str">
        <f>IF(CW1086="","",IF(CW1086="TBD","TBD",IF(CW1086="N/A","N/A","W"&amp;TEXT(WEEKNUM(CW1086,21),"00")&amp;" "&amp;YEAR(CW1086))))</f>
        <v/>
      </c>
      <c r="CY1086" s="21" t="s">
        <v>258</v>
      </c>
      <c r="CZ1086" s="21"/>
      <c r="DA1086" s="23"/>
      <c r="DB1086" s="25" t="str">
        <f>IF(DA1086="","",IF(DA1086="TBD","TBD",IF(DA1086="N/A","N/A","W"&amp;TEXT(WEEKNUM(DA1086,21),"00")&amp;" "&amp;YEAR(DA1086))))</f>
        <v/>
      </c>
      <c r="DC1086" s="23"/>
      <c r="DD1086" s="25" t="str">
        <f>IF(DC1086="","",IF(DC1086="TBD","TBD",IF(DC1086="N/A","N/A","W"&amp;TEXT(WEEKNUM(DC1086,21),"00")&amp;" "&amp;YEAR(DC1086))))</f>
        <v/>
      </c>
      <c r="DE1086" s="21" t="s">
        <v>258</v>
      </c>
      <c r="DF1086" s="23"/>
      <c r="DG1086" s="21" t="s">
        <v>259</v>
      </c>
      <c r="DH1086" s="18"/>
      <c r="DI1086" s="18"/>
      <c r="DJ1086" s="18"/>
      <c r="DK1086" s="21" t="s">
        <v>260</v>
      </c>
      <c r="DL1086" s="21" t="s">
        <v>275</v>
      </c>
      <c r="DM1086" s="21"/>
      <c r="DN1086" s="23"/>
      <c r="DO1086" s="23"/>
      <c r="DP1086" s="23"/>
      <c r="DQ1086" s="23" t="s">
        <v>262</v>
      </c>
      <c r="DR1086" s="23"/>
      <c r="DS1086" s="23"/>
      <c r="DT1086" s="23"/>
      <c r="DU1086" s="23"/>
      <c r="DV1086" s="23"/>
      <c r="DW1086" s="23"/>
      <c r="DX1086" s="23"/>
      <c r="DY1086" s="18"/>
      <c r="DZ1086" s="18"/>
      <c r="EA1086" s="18"/>
      <c r="EB1086" s="21" t="s">
        <v>34</v>
      </c>
      <c r="EC1086" s="18"/>
      <c r="ED1086" s="18"/>
      <c r="EE1086" s="18"/>
      <c r="EF1086" s="55"/>
      <c r="EG1086" s="55"/>
      <c r="EH1086" s="18"/>
      <c r="EI1086" s="18">
        <v>0</v>
      </c>
      <c r="EJ1086" s="29" t="str">
        <f>K1086&amp;AY1086&amp;CA1086&amp;DE1086&amp;DT1086&amp;DW1086</f>
        <v>No VigenteTSS Aprobado 4GIng No Recibida 4GAs Built No Recibido</v>
      </c>
    </row>
    <row r="1087" spans="1:140" ht="12" hidden="1" customHeight="1">
      <c r="A1087" s="30" t="str">
        <f>IFERROR(IF(VLOOKUP(B1087,SEARCH!A:A,1,0)=B1087,"OK",""),"")</f>
        <v/>
      </c>
      <c r="B1087" s="31" t="s">
        <v>7999</v>
      </c>
      <c r="C1087" s="15" t="s">
        <v>8000</v>
      </c>
      <c r="D1087" s="16">
        <v>4</v>
      </c>
      <c r="E1087" s="16">
        <v>-29.867636999999998</v>
      </c>
      <c r="F1087" s="16">
        <v>-71.233800000000002</v>
      </c>
      <c r="G1087" s="16" t="s">
        <v>507</v>
      </c>
      <c r="H1087" s="16" t="s">
        <v>508</v>
      </c>
      <c r="I1087" s="16" t="s">
        <v>8001</v>
      </c>
      <c r="J1087" s="16" t="s">
        <v>3</v>
      </c>
      <c r="K1087" s="16" t="s">
        <v>3</v>
      </c>
      <c r="L1087" s="16" t="s">
        <v>247</v>
      </c>
      <c r="M1087" s="103"/>
      <c r="N1087" s="18"/>
      <c r="O1087" s="19" t="s">
        <v>7857</v>
      </c>
      <c r="P1087" s="19" t="s">
        <v>248</v>
      </c>
      <c r="Q1087" s="18"/>
      <c r="R1087" s="21" t="s">
        <v>250</v>
      </c>
      <c r="S1087" s="21">
        <v>12</v>
      </c>
      <c r="T1087" s="22" t="s">
        <v>8002</v>
      </c>
      <c r="U1087" s="23">
        <v>45106</v>
      </c>
      <c r="V1087" s="21" t="str">
        <f>IF(U1087="","",IF(U1087="TBD","TBD",IF(U1087="N/A","N/A","W"&amp;TEXT(WEEKNUM(U1087,21),"00")&amp;" "&amp;YEAR(U1087))))</f>
        <v>W26 2023</v>
      </c>
      <c r="W1087" s="23">
        <v>45156</v>
      </c>
      <c r="X1087" s="23"/>
      <c r="Y1087" s="23" t="str">
        <f>IF(X1087="","",IF(X1087="TBD","TBD",IF(X1087="N/A","N/A","W"&amp;TEXT(WEEKNUM(X1087,21),"00")&amp;" "&amp;YEAR(X1087))))</f>
        <v/>
      </c>
      <c r="Z1087" s="23">
        <v>45160</v>
      </c>
      <c r="AA1087" s="23">
        <v>45163</v>
      </c>
      <c r="AB1087" s="24">
        <f>+IF(Z1087="",0,AA1087-Z1087)</f>
        <v>3</v>
      </c>
      <c r="AC1087" s="21" t="s">
        <v>324</v>
      </c>
      <c r="AD1087" s="21"/>
      <c r="AE1087" s="23">
        <v>45167</v>
      </c>
      <c r="AF1087" s="25" t="str">
        <f>IF(AE1087="","",IF(AE1087="TBD","TBD",IF(AE1087="N/A","N/A","W"&amp;TEXT(WEEKNUM(AE1087,21),"00")&amp;" "&amp;YEAR(AE1087))))</f>
        <v>W35 2023</v>
      </c>
      <c r="AG1087" s="21" t="s">
        <v>324</v>
      </c>
      <c r="AH1087" s="21"/>
      <c r="AI1087" s="23">
        <v>45170</v>
      </c>
      <c r="AJ1087" s="25" t="str">
        <f>IF(AI1087="","",IF(AI1087="TBD","TBD",IF(AI1087="N/A","N/A","W"&amp;TEXT(WEEKNUM(AI1087,21),"00")&amp;" "&amp;YEAR(AI1087))))</f>
        <v>W35 2023</v>
      </c>
      <c r="AK1087" s="21" t="s">
        <v>324</v>
      </c>
      <c r="AL1087" s="21"/>
      <c r="AM1087" s="23">
        <v>45160</v>
      </c>
      <c r="AN1087" s="25" t="str">
        <f>IF(AM1087="","",IF(AM1087="TBD","TBD",IF(AM1087="N/A","N/A","W"&amp;TEXT(WEEKNUM(AM1087,21),"00")&amp;" "&amp;YEAR(AM1087))))</f>
        <v>W34 2023</v>
      </c>
      <c r="AO1087" s="21" t="s">
        <v>324</v>
      </c>
      <c r="AP1087" s="21"/>
      <c r="AQ1087" s="23">
        <v>45160</v>
      </c>
      <c r="AR1087" s="25" t="str">
        <f>IF(AQ1087="","",IF(AQ1087="TBD","TBD",IF(AQ1087="N/A","N/A","W"&amp;TEXT(WEEKNUM(AQ1087,21),"00")&amp;" "&amp;YEAR(AQ1087))))</f>
        <v>W34 2023</v>
      </c>
      <c r="AS1087" s="21"/>
      <c r="AT1087" s="21"/>
      <c r="AU1087" s="23"/>
      <c r="AV1087" s="25" t="s">
        <v>252</v>
      </c>
      <c r="AW1087" s="23">
        <v>45170</v>
      </c>
      <c r="AX1087" s="25" t="str">
        <f>IF(AW1087="","",IF(AW1087="TBD","TBD",IF(AW1087="N/A","N/A","W"&amp;TEXT(WEEKNUM(AW1087,21),"00")&amp;" "&amp;YEAR(AW1087))))</f>
        <v>W35 2023</v>
      </c>
      <c r="AY1087" s="21" t="s">
        <v>327</v>
      </c>
      <c r="AZ1087" s="21" t="s">
        <v>328</v>
      </c>
      <c r="BA1087" s="21" t="s">
        <v>255</v>
      </c>
      <c r="BB1087" s="23"/>
      <c r="BC1087" s="23"/>
      <c r="BD1087" s="23"/>
      <c r="BE1087" s="25" t="str">
        <f>IF(BD1087="","",IF(BD1087="TBD","TBD",IF(BD1087="N/A","N/A","W"&amp;TEXT(WEEKNUM(BD1087,21),"00")&amp;" "&amp;YEAR(BD1087))))</f>
        <v/>
      </c>
      <c r="BF1087" s="23"/>
      <c r="BG1087" s="25" t="str">
        <f>IF(BF1087="","",IF(BF1087="TBD","TBD",IF(BF1087="N/A","N/A","W"&amp;TEXT(WEEKNUM(BF1087,21),"00")&amp;" "&amp;YEAR(BF1087))))</f>
        <v/>
      </c>
      <c r="BH1087" s="24">
        <f>+IF(BF1087="",0,(BF1087-BD1087))</f>
        <v>0</v>
      </c>
      <c r="BI1087" s="26" t="s">
        <v>256</v>
      </c>
      <c r="BJ1087" s="26"/>
      <c r="BK1087" s="27"/>
      <c r="BL1087" s="25" t="str">
        <f>IF(BK1087="","",IF(BK1087="TBD","TBD",IF(BK1087="N/A","N/A","W"&amp;TEXT(WEEKNUM(BK1087,21),"00")&amp;" "&amp;YEAR(BK1087))))</f>
        <v/>
      </c>
      <c r="BM1087" s="21" t="s">
        <v>256</v>
      </c>
      <c r="BN1087" s="124"/>
      <c r="BO1087" s="23"/>
      <c r="BP1087" s="25" t="str">
        <f>IF(BO1087="","",IF(BO1087="TBD","TBD",IF(BO1087="N/A","N/A","W"&amp;TEXT(WEEKNUM(BO1087,21),"00")&amp;" "&amp;YEAR(BO1087))))</f>
        <v/>
      </c>
      <c r="BQ1087" s="21" t="s">
        <v>256</v>
      </c>
      <c r="BR1087" s="21"/>
      <c r="BS1087" s="334"/>
      <c r="BT1087" s="25" t="str">
        <f t="shared" si="55"/>
        <v/>
      </c>
      <c r="BU1087" s="21" t="s">
        <v>256</v>
      </c>
      <c r="BV1087" s="22"/>
      <c r="BW1087" s="347"/>
      <c r="BX1087" s="25" t="str">
        <f t="shared" si="56"/>
        <v/>
      </c>
      <c r="BY1087" s="67"/>
      <c r="BZ1087" s="25" t="str">
        <f>IF(BY1087="","",IF(BY1087="TBD","TBD",IF(BY1087="N/A","N/A","W"&amp;TEXT(WEEKNUM(BY1087,21),"00")&amp;" "&amp;YEAR(BY1087))))</f>
        <v/>
      </c>
      <c r="CA1087" s="21" t="s">
        <v>257</v>
      </c>
      <c r="CB1087" s="21">
        <v>0</v>
      </c>
      <c r="CC1087" s="21"/>
      <c r="CD1087" s="21"/>
      <c r="CE1087" s="23"/>
      <c r="CF1087" s="23"/>
      <c r="CG1087" s="23"/>
      <c r="CH1087" s="23"/>
      <c r="CI1087" s="25" t="str">
        <f>IF(CH1087="","",IF(CH1087="TBD","TBD",IF(CH1087="N/A","N/A","W"&amp;TEXT(WEEKNUM(CH1087,21),"00")&amp;" "&amp;YEAR(CH1087))))</f>
        <v/>
      </c>
      <c r="CJ1087" s="23"/>
      <c r="CK1087" s="25" t="str">
        <f>IF(CJ1087="","",IF(CJ1087="TBD","TBD",IF(CJ1087="N/A","N/A","W"&amp;TEXT(WEEKNUM(CJ1087,21),"00")&amp;" "&amp;YEAR(CJ1087))))</f>
        <v/>
      </c>
      <c r="CL1087" s="24">
        <f>+IF(CJ1087="",0,(CJ1087-CH1087))</f>
        <v>0</v>
      </c>
      <c r="CM1087" s="21" t="s">
        <v>258</v>
      </c>
      <c r="CN1087" s="21"/>
      <c r="CO1087" s="23"/>
      <c r="CP1087" s="25" t="str">
        <f>IF(CO1087="","",IF(CO1087="TBD","TBD",IF(CO1087="N/A","N/A","W"&amp;TEXT(WEEKNUM(CO1087,21),"00")&amp;" "&amp;YEAR(CO1087))))</f>
        <v/>
      </c>
      <c r="CQ1087" s="23" t="s">
        <v>258</v>
      </c>
      <c r="CR1087" s="23"/>
      <c r="CS1087" s="23"/>
      <c r="CT1087" s="25" t="str">
        <f>IF(CS1087="","",IF(CS1087="TBD","TBD",IF(CS1087="N/A","N/A","W"&amp;TEXT(WEEKNUM(CS1087,21),"00")&amp;" "&amp;YEAR(CS1087))))</f>
        <v/>
      </c>
      <c r="CU1087" s="21" t="s">
        <v>258</v>
      </c>
      <c r="CV1087" s="21"/>
      <c r="CW1087" s="23"/>
      <c r="CX1087" s="25" t="str">
        <f>IF(CW1087="","",IF(CW1087="TBD","TBD",IF(CW1087="N/A","N/A","W"&amp;TEXT(WEEKNUM(CW1087,21),"00")&amp;" "&amp;YEAR(CW1087))))</f>
        <v/>
      </c>
      <c r="CY1087" s="21" t="s">
        <v>258</v>
      </c>
      <c r="CZ1087" s="21"/>
      <c r="DA1087" s="23"/>
      <c r="DB1087" s="25" t="str">
        <f>IF(DA1087="","",IF(DA1087="TBD","TBD",IF(DA1087="N/A","N/A","W"&amp;TEXT(WEEKNUM(DA1087,21),"00")&amp;" "&amp;YEAR(DA1087))))</f>
        <v/>
      </c>
      <c r="DC1087" s="23"/>
      <c r="DD1087" s="25" t="str">
        <f>IF(DC1087="","",IF(DC1087="TBD","TBD",IF(DC1087="N/A","N/A","W"&amp;TEXT(WEEKNUM(DC1087,21),"00")&amp;" "&amp;YEAR(DC1087))))</f>
        <v/>
      </c>
      <c r="DE1087" s="21" t="s">
        <v>258</v>
      </c>
      <c r="DF1087" s="23"/>
      <c r="DG1087" s="21" t="s">
        <v>259</v>
      </c>
      <c r="DH1087" s="18"/>
      <c r="DI1087" s="18"/>
      <c r="DJ1087" s="18"/>
      <c r="DK1087" s="21" t="s">
        <v>260</v>
      </c>
      <c r="DL1087" s="21" t="s">
        <v>275</v>
      </c>
      <c r="DM1087" s="21"/>
      <c r="DN1087" s="23"/>
      <c r="DO1087" s="23"/>
      <c r="DP1087" s="23"/>
      <c r="DQ1087" s="23" t="s">
        <v>262</v>
      </c>
      <c r="DR1087" s="23"/>
      <c r="DS1087" s="23"/>
      <c r="DT1087" s="23"/>
      <c r="DU1087" s="23"/>
      <c r="DV1087" s="23"/>
      <c r="DW1087" s="23"/>
      <c r="DX1087" s="23"/>
      <c r="DY1087" s="18"/>
      <c r="DZ1087" s="18"/>
      <c r="EA1087" s="18"/>
      <c r="EB1087" s="21" t="s">
        <v>34</v>
      </c>
      <c r="EC1087" s="18"/>
      <c r="ED1087" s="18"/>
      <c r="EE1087" s="18"/>
      <c r="EF1087" s="55"/>
      <c r="EG1087" s="55"/>
      <c r="EH1087" s="18"/>
      <c r="EI1087" s="18">
        <v>0</v>
      </c>
      <c r="EJ1087" s="29" t="str">
        <f>K1087&amp;AY1087&amp;CA1087&amp;DE1087&amp;DT1087&amp;DW1087</f>
        <v>No VigenteTSS Aprobado 4GIng No Recibida 4GAs Built No Recibido</v>
      </c>
    </row>
    <row r="1088" spans="1:140" ht="12" hidden="1" customHeight="1">
      <c r="A1088" s="30" t="str">
        <f>IFERROR(IF(VLOOKUP(B1088,SEARCH!A:A,1,0)=B1088,"OK",""),"")</f>
        <v/>
      </c>
      <c r="B1088" s="31" t="s">
        <v>8003</v>
      </c>
      <c r="C1088" s="15" t="s">
        <v>8004</v>
      </c>
      <c r="D1088" s="16">
        <v>4</v>
      </c>
      <c r="E1088" s="16">
        <v>-31.922868999999999</v>
      </c>
      <c r="F1088" s="16">
        <v>-71.509410000000003</v>
      </c>
      <c r="G1088" s="16" t="s">
        <v>507</v>
      </c>
      <c r="H1088" s="16" t="s">
        <v>3294</v>
      </c>
      <c r="I1088" s="16" t="s">
        <v>8005</v>
      </c>
      <c r="J1088" s="16" t="s">
        <v>3</v>
      </c>
      <c r="K1088" s="16" t="s">
        <v>3</v>
      </c>
      <c r="L1088" s="16" t="s">
        <v>247</v>
      </c>
      <c r="M1088" s="103"/>
      <c r="N1088" s="18"/>
      <c r="O1088" s="19" t="s">
        <v>7857</v>
      </c>
      <c r="P1088" s="19" t="s">
        <v>248</v>
      </c>
      <c r="Q1088" s="18"/>
      <c r="R1088" s="21" t="s">
        <v>250</v>
      </c>
      <c r="S1088" s="21">
        <v>18</v>
      </c>
      <c r="T1088" s="22" t="s">
        <v>8006</v>
      </c>
      <c r="U1088" s="23">
        <v>45106</v>
      </c>
      <c r="V1088" s="21" t="str">
        <f>IF(U1088="","",IF(U1088="TBD","TBD",IF(U1088="N/A","N/A","W"&amp;TEXT(WEEKNUM(U1088,21),"00")&amp;" "&amp;YEAR(U1088))))</f>
        <v>W26 2023</v>
      </c>
      <c r="W1088" s="23">
        <v>45162</v>
      </c>
      <c r="X1088" s="23"/>
      <c r="Y1088" s="23" t="str">
        <f>IF(X1088="","",IF(X1088="TBD","TBD",IF(X1088="N/A","N/A","W"&amp;TEXT(WEEKNUM(X1088,21),"00")&amp;" "&amp;YEAR(X1088))))</f>
        <v/>
      </c>
      <c r="Z1088" s="23"/>
      <c r="AA1088" s="23">
        <v>45167</v>
      </c>
      <c r="AB1088" s="24">
        <f>+IF(Z1088="",0,AA1088-Z1088)</f>
        <v>0</v>
      </c>
      <c r="AC1088" s="21" t="s">
        <v>324</v>
      </c>
      <c r="AD1088" s="21"/>
      <c r="AE1088" s="23">
        <v>45194</v>
      </c>
      <c r="AF1088" s="25" t="str">
        <f>IF(AE1088="","",IF(AE1088="TBD","TBD",IF(AE1088="N/A","N/A","W"&amp;TEXT(WEEKNUM(AE1088,21),"00")&amp;" "&amp;YEAR(AE1088))))</f>
        <v>W39 2023</v>
      </c>
      <c r="AG1088" s="21" t="s">
        <v>324</v>
      </c>
      <c r="AH1088" s="21"/>
      <c r="AI1088" s="23">
        <v>45162</v>
      </c>
      <c r="AJ1088" s="25" t="str">
        <f>IF(AI1088="","",IF(AI1088="TBD","TBD",IF(AI1088="N/A","N/A","W"&amp;TEXT(WEEKNUM(AI1088,21),"00")&amp;" "&amp;YEAR(AI1088))))</f>
        <v>W34 2023</v>
      </c>
      <c r="AK1088" s="21" t="s">
        <v>324</v>
      </c>
      <c r="AL1088" s="21"/>
      <c r="AM1088" s="23">
        <v>45166</v>
      </c>
      <c r="AN1088" s="25" t="str">
        <f>IF(AM1088="","",IF(AM1088="TBD","TBD",IF(AM1088="N/A","N/A","W"&amp;TEXT(WEEKNUM(AM1088,21),"00")&amp;" "&amp;YEAR(AM1088))))</f>
        <v>W35 2023</v>
      </c>
      <c r="AO1088" s="21" t="s">
        <v>324</v>
      </c>
      <c r="AP1088" s="21"/>
      <c r="AQ1088" s="23">
        <v>45162</v>
      </c>
      <c r="AR1088" s="25" t="str">
        <f>IF(AQ1088="","",IF(AQ1088="TBD","TBD",IF(AQ1088="N/A","N/A","W"&amp;TEXT(WEEKNUM(AQ1088,21),"00")&amp;" "&amp;YEAR(AQ1088))))</f>
        <v>W34 2023</v>
      </c>
      <c r="AS1088" s="21"/>
      <c r="AT1088" s="21"/>
      <c r="AU1088" s="23"/>
      <c r="AV1088" s="25" t="s">
        <v>252</v>
      </c>
      <c r="AW1088" s="23">
        <v>45194</v>
      </c>
      <c r="AX1088" s="25" t="str">
        <f>IF(AW1088="","",IF(AW1088="TBD","TBD",IF(AW1088="N/A","N/A","W"&amp;TEXT(WEEKNUM(AW1088,21),"00")&amp;" "&amp;YEAR(AW1088))))</f>
        <v>W39 2023</v>
      </c>
      <c r="AY1088" s="21" t="s">
        <v>327</v>
      </c>
      <c r="AZ1088" s="21" t="s">
        <v>328</v>
      </c>
      <c r="BA1088" s="21" t="s">
        <v>255</v>
      </c>
      <c r="BB1088" s="23"/>
      <c r="BC1088" s="23"/>
      <c r="BD1088" s="23"/>
      <c r="BE1088" s="25" t="str">
        <f>IF(BD1088="","",IF(BD1088="TBD","TBD",IF(BD1088="N/A","N/A","W"&amp;TEXT(WEEKNUM(BD1088,21),"00")&amp;" "&amp;YEAR(BD1088))))</f>
        <v/>
      </c>
      <c r="BF1088" s="23"/>
      <c r="BG1088" s="25" t="str">
        <f>IF(BF1088="","",IF(BF1088="TBD","TBD",IF(BF1088="N/A","N/A","W"&amp;TEXT(WEEKNUM(BF1088,21),"00")&amp;" "&amp;YEAR(BF1088))))</f>
        <v/>
      </c>
      <c r="BH1088" s="24">
        <f>+IF(BF1088="",0,(BF1088-BD1088))</f>
        <v>0</v>
      </c>
      <c r="BI1088" s="26" t="s">
        <v>256</v>
      </c>
      <c r="BJ1088" s="26"/>
      <c r="BK1088" s="27"/>
      <c r="BL1088" s="25" t="str">
        <f>IF(BK1088="","",IF(BK1088="TBD","TBD",IF(BK1088="N/A","N/A","W"&amp;TEXT(WEEKNUM(BK1088,21),"00")&amp;" "&amp;YEAR(BK1088))))</f>
        <v/>
      </c>
      <c r="BM1088" s="21" t="s">
        <v>256</v>
      </c>
      <c r="BN1088" s="124"/>
      <c r="BO1088" s="23"/>
      <c r="BP1088" s="25" t="str">
        <f>IF(BO1088="","",IF(BO1088="TBD","TBD",IF(BO1088="N/A","N/A","W"&amp;TEXT(WEEKNUM(BO1088,21),"00")&amp;" "&amp;YEAR(BO1088))))</f>
        <v/>
      </c>
      <c r="BQ1088" s="21" t="s">
        <v>256</v>
      </c>
      <c r="BR1088" s="21"/>
      <c r="BS1088" s="334"/>
      <c r="BT1088" s="25" t="str">
        <f t="shared" si="55"/>
        <v/>
      </c>
      <c r="BU1088" s="21" t="s">
        <v>256</v>
      </c>
      <c r="BV1088" s="22"/>
      <c r="BW1088" s="347"/>
      <c r="BX1088" s="25" t="str">
        <f t="shared" si="56"/>
        <v/>
      </c>
      <c r="BY1088" s="67"/>
      <c r="BZ1088" s="25" t="str">
        <f>IF(BY1088="","",IF(BY1088="TBD","TBD",IF(BY1088="N/A","N/A","W"&amp;TEXT(WEEKNUM(BY1088,21),"00")&amp;" "&amp;YEAR(BY1088))))</f>
        <v/>
      </c>
      <c r="CA1088" s="21" t="s">
        <v>257</v>
      </c>
      <c r="CB1088" s="21">
        <v>0</v>
      </c>
      <c r="CC1088" s="21"/>
      <c r="CD1088" s="21"/>
      <c r="CE1088" s="23"/>
      <c r="CF1088" s="23"/>
      <c r="CG1088" s="23"/>
      <c r="CH1088" s="23"/>
      <c r="CI1088" s="25" t="str">
        <f>IF(CH1088="","",IF(CH1088="TBD","TBD",IF(CH1088="N/A","N/A","W"&amp;TEXT(WEEKNUM(CH1088,21),"00")&amp;" "&amp;YEAR(CH1088))))</f>
        <v/>
      </c>
      <c r="CJ1088" s="23"/>
      <c r="CK1088" s="25" t="str">
        <f>IF(CJ1088="","",IF(CJ1088="TBD","TBD",IF(CJ1088="N/A","N/A","W"&amp;TEXT(WEEKNUM(CJ1088,21),"00")&amp;" "&amp;YEAR(CJ1088))))</f>
        <v/>
      </c>
      <c r="CL1088" s="24">
        <f>+IF(CJ1088="",0,(CJ1088-CH1088))</f>
        <v>0</v>
      </c>
      <c r="CM1088" s="21" t="s">
        <v>258</v>
      </c>
      <c r="CN1088" s="21"/>
      <c r="CO1088" s="23"/>
      <c r="CP1088" s="25" t="str">
        <f>IF(CO1088="","",IF(CO1088="TBD","TBD",IF(CO1088="N/A","N/A","W"&amp;TEXT(WEEKNUM(CO1088,21),"00")&amp;" "&amp;YEAR(CO1088))))</f>
        <v/>
      </c>
      <c r="CQ1088" s="23" t="s">
        <v>258</v>
      </c>
      <c r="CR1088" s="23"/>
      <c r="CS1088" s="23"/>
      <c r="CT1088" s="25" t="str">
        <f>IF(CS1088="","",IF(CS1088="TBD","TBD",IF(CS1088="N/A","N/A","W"&amp;TEXT(WEEKNUM(CS1088,21),"00")&amp;" "&amp;YEAR(CS1088))))</f>
        <v/>
      </c>
      <c r="CU1088" s="21" t="s">
        <v>258</v>
      </c>
      <c r="CV1088" s="21"/>
      <c r="CW1088" s="23"/>
      <c r="CX1088" s="25" t="str">
        <f>IF(CW1088="","",IF(CW1088="TBD","TBD",IF(CW1088="N/A","N/A","W"&amp;TEXT(WEEKNUM(CW1088,21),"00")&amp;" "&amp;YEAR(CW1088))))</f>
        <v/>
      </c>
      <c r="CY1088" s="21" t="s">
        <v>258</v>
      </c>
      <c r="CZ1088" s="21"/>
      <c r="DA1088" s="23"/>
      <c r="DB1088" s="25" t="str">
        <f>IF(DA1088="","",IF(DA1088="TBD","TBD",IF(DA1088="N/A","N/A","W"&amp;TEXT(WEEKNUM(DA1088,21),"00")&amp;" "&amp;YEAR(DA1088))))</f>
        <v/>
      </c>
      <c r="DC1088" s="23"/>
      <c r="DD1088" s="25" t="str">
        <f>IF(DC1088="","",IF(DC1088="TBD","TBD",IF(DC1088="N/A","N/A","W"&amp;TEXT(WEEKNUM(DC1088,21),"00")&amp;" "&amp;YEAR(DC1088))))</f>
        <v/>
      </c>
      <c r="DE1088" s="21" t="s">
        <v>258</v>
      </c>
      <c r="DF1088" s="23"/>
      <c r="DG1088" s="21" t="s">
        <v>259</v>
      </c>
      <c r="DH1088" s="18"/>
      <c r="DI1088" s="18"/>
      <c r="DJ1088" s="18"/>
      <c r="DK1088" s="21" t="s">
        <v>260</v>
      </c>
      <c r="DL1088" s="21" t="s">
        <v>275</v>
      </c>
      <c r="DM1088" s="21"/>
      <c r="DN1088" s="23"/>
      <c r="DO1088" s="23"/>
      <c r="DP1088" s="23"/>
      <c r="DQ1088" s="23" t="s">
        <v>262</v>
      </c>
      <c r="DR1088" s="23"/>
      <c r="DS1088" s="23"/>
      <c r="DT1088" s="23"/>
      <c r="DU1088" s="23"/>
      <c r="DV1088" s="23"/>
      <c r="DW1088" s="23"/>
      <c r="DX1088" s="23"/>
      <c r="DY1088" s="18"/>
      <c r="DZ1088" s="18"/>
      <c r="EA1088" s="18"/>
      <c r="EB1088" s="21" t="s">
        <v>34</v>
      </c>
      <c r="EC1088" s="18"/>
      <c r="ED1088" s="18"/>
      <c r="EE1088" s="18"/>
      <c r="EF1088" s="55"/>
      <c r="EG1088" s="55"/>
      <c r="EH1088" s="18"/>
      <c r="EI1088" s="18">
        <v>0</v>
      </c>
      <c r="EJ1088" s="29" t="str">
        <f>K1088&amp;AY1088&amp;CA1088&amp;DE1088&amp;DT1088&amp;DW1088</f>
        <v>No VigenteTSS Aprobado 4GIng No Recibida 4GAs Built No Recibido</v>
      </c>
    </row>
    <row r="1089" spans="1:140" ht="12" hidden="1" customHeight="1">
      <c r="A1089" s="30" t="str">
        <f>IFERROR(IF(VLOOKUP(B1089,SEARCH!A:A,1,0)=B1089,"OK",""),"")</f>
        <v/>
      </c>
      <c r="B1089" s="31" t="s">
        <v>8007</v>
      </c>
      <c r="C1089" s="15" t="s">
        <v>8008</v>
      </c>
      <c r="D1089" s="16">
        <v>4</v>
      </c>
      <c r="E1089" s="16">
        <v>-30.890938999999999</v>
      </c>
      <c r="F1089" s="16">
        <v>-71.012100000000004</v>
      </c>
      <c r="G1089" s="16" t="s">
        <v>507</v>
      </c>
      <c r="H1089" s="16" t="s">
        <v>533</v>
      </c>
      <c r="I1089" s="16" t="s">
        <v>8009</v>
      </c>
      <c r="J1089" s="16" t="s">
        <v>1736</v>
      </c>
      <c r="K1089" s="16" t="s">
        <v>3</v>
      </c>
      <c r="L1089" s="16" t="s">
        <v>247</v>
      </c>
      <c r="M1089" s="103"/>
      <c r="N1089" s="18"/>
      <c r="O1089" s="19" t="s">
        <v>7857</v>
      </c>
      <c r="P1089" s="19" t="s">
        <v>248</v>
      </c>
      <c r="Q1089" s="18"/>
      <c r="R1089" s="21" t="s">
        <v>250</v>
      </c>
      <c r="S1089" s="21">
        <v>18</v>
      </c>
      <c r="T1089" s="22" t="s">
        <v>8010</v>
      </c>
      <c r="U1089" s="23">
        <v>45106</v>
      </c>
      <c r="V1089" s="21" t="str">
        <f>IF(U1089="","",IF(U1089="TBD","TBD",IF(U1089="N/A","N/A","W"&amp;TEXT(WEEKNUM(U1089,21),"00")&amp;" "&amp;YEAR(U1089))))</f>
        <v>W26 2023</v>
      </c>
      <c r="W1089" s="23">
        <v>45162</v>
      </c>
      <c r="X1089" s="23"/>
      <c r="Y1089" s="23" t="str">
        <f>IF(X1089="","",IF(X1089="TBD","TBD",IF(X1089="N/A","N/A","W"&amp;TEXT(WEEKNUM(X1089,21),"00")&amp;" "&amp;YEAR(X1089))))</f>
        <v/>
      </c>
      <c r="Z1089" s="23"/>
      <c r="AA1089" s="23">
        <v>45167</v>
      </c>
      <c r="AB1089" s="24">
        <f>+IF(Z1089="",0,AA1089-Z1089)</f>
        <v>0</v>
      </c>
      <c r="AC1089" s="21" t="s">
        <v>324</v>
      </c>
      <c r="AD1089" s="21"/>
      <c r="AE1089" s="23">
        <v>45194</v>
      </c>
      <c r="AF1089" s="25" t="str">
        <f>IF(AE1089="","",IF(AE1089="TBD","TBD",IF(AE1089="N/A","N/A","W"&amp;TEXT(WEEKNUM(AE1089,21),"00")&amp;" "&amp;YEAR(AE1089))))</f>
        <v>W39 2023</v>
      </c>
      <c r="AG1089" s="21" t="s">
        <v>324</v>
      </c>
      <c r="AH1089" s="21"/>
      <c r="AI1089" s="23">
        <v>45162</v>
      </c>
      <c r="AJ1089" s="25" t="str">
        <f>IF(AI1089="","",IF(AI1089="TBD","TBD",IF(AI1089="N/A","N/A","W"&amp;TEXT(WEEKNUM(AI1089,21),"00")&amp;" "&amp;YEAR(AI1089))))</f>
        <v>W34 2023</v>
      </c>
      <c r="AK1089" s="21" t="s">
        <v>324</v>
      </c>
      <c r="AL1089" s="21"/>
      <c r="AM1089" s="23">
        <v>45166</v>
      </c>
      <c r="AN1089" s="25" t="str">
        <f>IF(AM1089="","",IF(AM1089="TBD","TBD",IF(AM1089="N/A","N/A","W"&amp;TEXT(WEEKNUM(AM1089,21),"00")&amp;" "&amp;YEAR(AM1089))))</f>
        <v>W35 2023</v>
      </c>
      <c r="AO1089" s="21" t="s">
        <v>324</v>
      </c>
      <c r="AP1089" s="21"/>
      <c r="AQ1089" s="23">
        <v>45162</v>
      </c>
      <c r="AR1089" s="25" t="str">
        <f>IF(AQ1089="","",IF(AQ1089="TBD","TBD",IF(AQ1089="N/A","N/A","W"&amp;TEXT(WEEKNUM(AQ1089,21),"00")&amp;" "&amp;YEAR(AQ1089))))</f>
        <v>W34 2023</v>
      </c>
      <c r="AS1089" s="21"/>
      <c r="AT1089" s="21"/>
      <c r="AU1089" s="23"/>
      <c r="AV1089" s="25" t="s">
        <v>252</v>
      </c>
      <c r="AW1089" s="23">
        <v>45194</v>
      </c>
      <c r="AX1089" s="25" t="str">
        <f>IF(AW1089="","",IF(AW1089="TBD","TBD",IF(AW1089="N/A","N/A","W"&amp;TEXT(WEEKNUM(AW1089,21),"00")&amp;" "&amp;YEAR(AW1089))))</f>
        <v>W39 2023</v>
      </c>
      <c r="AY1089" s="21" t="s">
        <v>327</v>
      </c>
      <c r="AZ1089" s="21" t="s">
        <v>328</v>
      </c>
      <c r="BA1089" s="21" t="s">
        <v>255</v>
      </c>
      <c r="BB1089" s="23"/>
      <c r="BC1089" s="23"/>
      <c r="BD1089" s="23"/>
      <c r="BE1089" s="25" t="str">
        <f>IF(BD1089="","",IF(BD1089="TBD","TBD",IF(BD1089="N/A","N/A","W"&amp;TEXT(WEEKNUM(BD1089,21),"00")&amp;" "&amp;YEAR(BD1089))))</f>
        <v/>
      </c>
      <c r="BF1089" s="23"/>
      <c r="BG1089" s="25" t="str">
        <f>IF(BF1089="","",IF(BF1089="TBD","TBD",IF(BF1089="N/A","N/A","W"&amp;TEXT(WEEKNUM(BF1089,21),"00")&amp;" "&amp;YEAR(BF1089))))</f>
        <v/>
      </c>
      <c r="BH1089" s="24">
        <f>+IF(BF1089="",0,(BF1089-BD1089))</f>
        <v>0</v>
      </c>
      <c r="BI1089" s="26" t="s">
        <v>256</v>
      </c>
      <c r="BJ1089" s="26"/>
      <c r="BK1089" s="27"/>
      <c r="BL1089" s="25" t="str">
        <f>IF(BK1089="","",IF(BK1089="TBD","TBD",IF(BK1089="N/A","N/A","W"&amp;TEXT(WEEKNUM(BK1089,21),"00")&amp;" "&amp;YEAR(BK1089))))</f>
        <v/>
      </c>
      <c r="BM1089" s="21" t="s">
        <v>256</v>
      </c>
      <c r="BN1089" s="124"/>
      <c r="BO1089" s="23"/>
      <c r="BP1089" s="25" t="str">
        <f>IF(BO1089="","",IF(BO1089="TBD","TBD",IF(BO1089="N/A","N/A","W"&amp;TEXT(WEEKNUM(BO1089,21),"00")&amp;" "&amp;YEAR(BO1089))))</f>
        <v/>
      </c>
      <c r="BQ1089" s="21" t="s">
        <v>256</v>
      </c>
      <c r="BR1089" s="21"/>
      <c r="BS1089" s="334"/>
      <c r="BT1089" s="25" t="str">
        <f t="shared" si="55"/>
        <v/>
      </c>
      <c r="BU1089" s="21" t="s">
        <v>256</v>
      </c>
      <c r="BV1089" s="22"/>
      <c r="BW1089" s="347"/>
      <c r="BX1089" s="25" t="str">
        <f t="shared" si="56"/>
        <v/>
      </c>
      <c r="BY1089" s="67"/>
      <c r="BZ1089" s="25" t="str">
        <f>IF(BY1089="","",IF(BY1089="TBD","TBD",IF(BY1089="N/A","N/A","W"&amp;TEXT(WEEKNUM(BY1089,21),"00")&amp;" "&amp;YEAR(BY1089))))</f>
        <v/>
      </c>
      <c r="CA1089" s="21" t="s">
        <v>257</v>
      </c>
      <c r="CB1089" s="21">
        <v>0</v>
      </c>
      <c r="CC1089" s="21"/>
      <c r="CD1089" s="21"/>
      <c r="CE1089" s="23"/>
      <c r="CF1089" s="23"/>
      <c r="CG1089" s="23"/>
      <c r="CH1089" s="23"/>
      <c r="CI1089" s="25" t="str">
        <f>IF(CH1089="","",IF(CH1089="TBD","TBD",IF(CH1089="N/A","N/A","W"&amp;TEXT(WEEKNUM(CH1089,21),"00")&amp;" "&amp;YEAR(CH1089))))</f>
        <v/>
      </c>
      <c r="CJ1089" s="23"/>
      <c r="CK1089" s="25" t="str">
        <f>IF(CJ1089="","",IF(CJ1089="TBD","TBD",IF(CJ1089="N/A","N/A","W"&amp;TEXT(WEEKNUM(CJ1089,21),"00")&amp;" "&amp;YEAR(CJ1089))))</f>
        <v/>
      </c>
      <c r="CL1089" s="24">
        <f>+IF(CJ1089="",0,(CJ1089-CH1089))</f>
        <v>0</v>
      </c>
      <c r="CM1089" s="21" t="s">
        <v>258</v>
      </c>
      <c r="CN1089" s="21"/>
      <c r="CO1089" s="23"/>
      <c r="CP1089" s="25" t="str">
        <f>IF(CO1089="","",IF(CO1089="TBD","TBD",IF(CO1089="N/A","N/A","W"&amp;TEXT(WEEKNUM(CO1089,21),"00")&amp;" "&amp;YEAR(CO1089))))</f>
        <v/>
      </c>
      <c r="CQ1089" s="23" t="s">
        <v>258</v>
      </c>
      <c r="CR1089" s="23"/>
      <c r="CS1089" s="23"/>
      <c r="CT1089" s="25" t="str">
        <f>IF(CS1089="","",IF(CS1089="TBD","TBD",IF(CS1089="N/A","N/A","W"&amp;TEXT(WEEKNUM(CS1089,21),"00")&amp;" "&amp;YEAR(CS1089))))</f>
        <v/>
      </c>
      <c r="CU1089" s="21" t="s">
        <v>258</v>
      </c>
      <c r="CV1089" s="21"/>
      <c r="CW1089" s="23"/>
      <c r="CX1089" s="25" t="str">
        <f>IF(CW1089="","",IF(CW1089="TBD","TBD",IF(CW1089="N/A","N/A","W"&amp;TEXT(WEEKNUM(CW1089,21),"00")&amp;" "&amp;YEAR(CW1089))))</f>
        <v/>
      </c>
      <c r="CY1089" s="21" t="s">
        <v>258</v>
      </c>
      <c r="CZ1089" s="21"/>
      <c r="DA1089" s="23"/>
      <c r="DB1089" s="25" t="str">
        <f>IF(DA1089="","",IF(DA1089="TBD","TBD",IF(DA1089="N/A","N/A","W"&amp;TEXT(WEEKNUM(DA1089,21),"00")&amp;" "&amp;YEAR(DA1089))))</f>
        <v/>
      </c>
      <c r="DC1089" s="23"/>
      <c r="DD1089" s="25" t="str">
        <f>IF(DC1089="","",IF(DC1089="TBD","TBD",IF(DC1089="N/A","N/A","W"&amp;TEXT(WEEKNUM(DC1089,21),"00")&amp;" "&amp;YEAR(DC1089))))</f>
        <v/>
      </c>
      <c r="DE1089" s="21" t="s">
        <v>258</v>
      </c>
      <c r="DF1089" s="23"/>
      <c r="DG1089" s="21" t="s">
        <v>259</v>
      </c>
      <c r="DH1089" s="18"/>
      <c r="DI1089" s="18"/>
      <c r="DJ1089" s="18"/>
      <c r="DK1089" s="21" t="s">
        <v>260</v>
      </c>
      <c r="DL1089" s="21" t="s">
        <v>275</v>
      </c>
      <c r="DM1089" s="21"/>
      <c r="DN1089" s="23"/>
      <c r="DO1089" s="23"/>
      <c r="DP1089" s="23"/>
      <c r="DQ1089" s="23" t="s">
        <v>262</v>
      </c>
      <c r="DR1089" s="23"/>
      <c r="DS1089" s="23"/>
      <c r="DT1089" s="23"/>
      <c r="DU1089" s="23"/>
      <c r="DV1089" s="23"/>
      <c r="DW1089" s="23"/>
      <c r="DX1089" s="23"/>
      <c r="DY1089" s="18"/>
      <c r="DZ1089" s="18"/>
      <c r="EA1089" s="18"/>
      <c r="EB1089" s="21" t="s">
        <v>34</v>
      </c>
      <c r="EC1089" s="18"/>
      <c r="ED1089" s="18"/>
      <c r="EE1089" s="18"/>
      <c r="EF1089" s="55"/>
      <c r="EG1089" s="55"/>
      <c r="EH1089" s="18"/>
      <c r="EI1089" s="18">
        <v>0</v>
      </c>
      <c r="EJ1089" s="29" t="str">
        <f>K1089&amp;AY1089&amp;CA1089&amp;DE1089&amp;DT1089&amp;DW1089</f>
        <v>No VigenteTSS Aprobado 4GIng No Recibida 4GAs Built No Recibido</v>
      </c>
    </row>
    <row r="1090" spans="1:140" ht="12" hidden="1" customHeight="1">
      <c r="A1090" s="30" t="str">
        <f>IFERROR(IF(VLOOKUP(B1090,SEARCH!A:A,1,0)=B1090,"OK",""),"")</f>
        <v/>
      </c>
      <c r="B1090" s="31" t="s">
        <v>8011</v>
      </c>
      <c r="C1090" s="15" t="s">
        <v>8012</v>
      </c>
      <c r="D1090" s="16">
        <v>4</v>
      </c>
      <c r="E1090" s="16">
        <v>-30.78083333</v>
      </c>
      <c r="F1090" s="16">
        <v>-70.938379999999995</v>
      </c>
      <c r="G1090" s="16" t="s">
        <v>507</v>
      </c>
      <c r="H1090" s="16" t="s">
        <v>533</v>
      </c>
      <c r="I1090" s="16" t="s">
        <v>8013</v>
      </c>
      <c r="J1090" s="16" t="s">
        <v>3</v>
      </c>
      <c r="K1090" s="16" t="s">
        <v>3</v>
      </c>
      <c r="L1090" s="16" t="s">
        <v>247</v>
      </c>
      <c r="M1090" s="103"/>
      <c r="N1090" s="18"/>
      <c r="O1090" s="19" t="s">
        <v>7857</v>
      </c>
      <c r="P1090" s="19" t="s">
        <v>248</v>
      </c>
      <c r="Q1090" s="18"/>
      <c r="R1090" s="21" t="s">
        <v>250</v>
      </c>
      <c r="S1090" s="21">
        <v>18</v>
      </c>
      <c r="T1090" s="22" t="s">
        <v>8014</v>
      </c>
      <c r="U1090" s="23">
        <v>45106</v>
      </c>
      <c r="V1090" s="21" t="str">
        <f>IF(U1090="","",IF(U1090="TBD","TBD",IF(U1090="N/A","N/A","W"&amp;TEXT(WEEKNUM(U1090,21),"00")&amp;" "&amp;YEAR(U1090))))</f>
        <v>W26 2023</v>
      </c>
      <c r="W1090" s="23">
        <v>45182</v>
      </c>
      <c r="X1090" s="23"/>
      <c r="Y1090" s="23" t="str">
        <f>IF(X1090="","",IF(X1090="TBD","TBD",IF(X1090="N/A","N/A","W"&amp;TEXT(WEEKNUM(X1090,21),"00")&amp;" "&amp;YEAR(X1090))))</f>
        <v/>
      </c>
      <c r="Z1090" s="23"/>
      <c r="AA1090" s="23">
        <v>45190</v>
      </c>
      <c r="AB1090" s="24">
        <f>+IF(Z1090="",0,AA1090-Z1090)</f>
        <v>0</v>
      </c>
      <c r="AC1090" s="21" t="s">
        <v>324</v>
      </c>
      <c r="AD1090" s="21"/>
      <c r="AE1090" s="23">
        <v>45204</v>
      </c>
      <c r="AF1090" s="25" t="str">
        <f>IF(AE1090="","",IF(AE1090="TBD","TBD",IF(AE1090="N/A","N/A","W"&amp;TEXT(WEEKNUM(AE1090,21),"00")&amp;" "&amp;YEAR(AE1090))))</f>
        <v>W40 2023</v>
      </c>
      <c r="AG1090" s="21" t="s">
        <v>324</v>
      </c>
      <c r="AH1090" s="21"/>
      <c r="AI1090" s="23">
        <v>45184</v>
      </c>
      <c r="AJ1090" s="25" t="str">
        <f>IF(AI1090="","",IF(AI1090="TBD","TBD",IF(AI1090="N/A","N/A","W"&amp;TEXT(WEEKNUM(AI1090,21),"00")&amp;" "&amp;YEAR(AI1090))))</f>
        <v>W37 2023</v>
      </c>
      <c r="AK1090" s="21" t="s">
        <v>324</v>
      </c>
      <c r="AL1090" s="21"/>
      <c r="AM1090" s="23">
        <v>45189</v>
      </c>
      <c r="AN1090" s="25" t="str">
        <f>IF(AM1090="","",IF(AM1090="TBD","TBD",IF(AM1090="N/A","N/A","W"&amp;TEXT(WEEKNUM(AM1090,21),"00")&amp;" "&amp;YEAR(AM1090))))</f>
        <v>W38 2023</v>
      </c>
      <c r="AO1090" s="21" t="s">
        <v>324</v>
      </c>
      <c r="AP1090" s="21"/>
      <c r="AQ1090" s="23">
        <v>45183</v>
      </c>
      <c r="AR1090" s="25" t="str">
        <f>IF(AQ1090="","",IF(AQ1090="TBD","TBD",IF(AQ1090="N/A","N/A","W"&amp;TEXT(WEEKNUM(AQ1090,21),"00")&amp;" "&amp;YEAR(AQ1090))))</f>
        <v>W37 2023</v>
      </c>
      <c r="AS1090" s="21"/>
      <c r="AT1090" s="21"/>
      <c r="AU1090" s="23"/>
      <c r="AV1090" s="25" t="s">
        <v>252</v>
      </c>
      <c r="AW1090" s="23">
        <v>45205</v>
      </c>
      <c r="AX1090" s="25" t="str">
        <f>IF(AW1090="","",IF(AW1090="TBD","TBD",IF(AW1090="N/A","N/A","W"&amp;TEXT(WEEKNUM(AW1090,21),"00")&amp;" "&amp;YEAR(AW1090))))</f>
        <v>W40 2023</v>
      </c>
      <c r="AY1090" s="21" t="s">
        <v>327</v>
      </c>
      <c r="AZ1090" s="21" t="s">
        <v>328</v>
      </c>
      <c r="BA1090" s="21" t="s">
        <v>255</v>
      </c>
      <c r="BB1090" s="23"/>
      <c r="BC1090" s="23"/>
      <c r="BD1090" s="23"/>
      <c r="BE1090" s="25" t="str">
        <f>IF(BD1090="","",IF(BD1090="TBD","TBD",IF(BD1090="N/A","N/A","W"&amp;TEXT(WEEKNUM(BD1090,21),"00")&amp;" "&amp;YEAR(BD1090))))</f>
        <v/>
      </c>
      <c r="BF1090" s="23"/>
      <c r="BG1090" s="25" t="str">
        <f>IF(BF1090="","",IF(BF1090="TBD","TBD",IF(BF1090="N/A","N/A","W"&amp;TEXT(WEEKNUM(BF1090,21),"00")&amp;" "&amp;YEAR(BF1090))))</f>
        <v/>
      </c>
      <c r="BH1090" s="24">
        <f>+IF(BF1090="",0,(BF1090-BD1090))</f>
        <v>0</v>
      </c>
      <c r="BI1090" s="26" t="s">
        <v>256</v>
      </c>
      <c r="BJ1090" s="26"/>
      <c r="BK1090" s="27"/>
      <c r="BL1090" s="25" t="str">
        <f>IF(BK1090="","",IF(BK1090="TBD","TBD",IF(BK1090="N/A","N/A","W"&amp;TEXT(WEEKNUM(BK1090,21),"00")&amp;" "&amp;YEAR(BK1090))))</f>
        <v/>
      </c>
      <c r="BM1090" s="21" t="s">
        <v>256</v>
      </c>
      <c r="BN1090" s="124"/>
      <c r="BO1090" s="23"/>
      <c r="BP1090" s="25" t="str">
        <f>IF(BO1090="","",IF(BO1090="TBD","TBD",IF(BO1090="N/A","N/A","W"&amp;TEXT(WEEKNUM(BO1090,21),"00")&amp;" "&amp;YEAR(BO1090))))</f>
        <v/>
      </c>
      <c r="BQ1090" s="21" t="s">
        <v>256</v>
      </c>
      <c r="BR1090" s="21"/>
      <c r="BS1090" s="334"/>
      <c r="BT1090" s="25" t="str">
        <f t="shared" si="55"/>
        <v/>
      </c>
      <c r="BU1090" s="21" t="s">
        <v>256</v>
      </c>
      <c r="BV1090" s="22"/>
      <c r="BW1090" s="347"/>
      <c r="BX1090" s="25" t="str">
        <f t="shared" si="56"/>
        <v/>
      </c>
      <c r="BY1090" s="67"/>
      <c r="BZ1090" s="25" t="str">
        <f>IF(BY1090="","",IF(BY1090="TBD","TBD",IF(BY1090="N/A","N/A","W"&amp;TEXT(WEEKNUM(BY1090,21),"00")&amp;" "&amp;YEAR(BY1090))))</f>
        <v/>
      </c>
      <c r="CA1090" s="21" t="s">
        <v>257</v>
      </c>
      <c r="CB1090" s="21">
        <v>0</v>
      </c>
      <c r="CC1090" s="21"/>
      <c r="CD1090" s="21"/>
      <c r="CE1090" s="23"/>
      <c r="CF1090" s="23"/>
      <c r="CG1090" s="23"/>
      <c r="CH1090" s="23"/>
      <c r="CI1090" s="25" t="str">
        <f>IF(CH1090="","",IF(CH1090="TBD","TBD",IF(CH1090="N/A","N/A","W"&amp;TEXT(WEEKNUM(CH1090,21),"00")&amp;" "&amp;YEAR(CH1090))))</f>
        <v/>
      </c>
      <c r="CJ1090" s="23"/>
      <c r="CK1090" s="25" t="str">
        <f>IF(CJ1090="","",IF(CJ1090="TBD","TBD",IF(CJ1090="N/A","N/A","W"&amp;TEXT(WEEKNUM(CJ1090,21),"00")&amp;" "&amp;YEAR(CJ1090))))</f>
        <v/>
      </c>
      <c r="CL1090" s="24">
        <f>+IF(CJ1090="",0,(CJ1090-CH1090))</f>
        <v>0</v>
      </c>
      <c r="CM1090" s="21" t="s">
        <v>258</v>
      </c>
      <c r="CN1090" s="21"/>
      <c r="CO1090" s="23"/>
      <c r="CP1090" s="25" t="str">
        <f>IF(CO1090="","",IF(CO1090="TBD","TBD",IF(CO1090="N/A","N/A","W"&amp;TEXT(WEEKNUM(CO1090,21),"00")&amp;" "&amp;YEAR(CO1090))))</f>
        <v/>
      </c>
      <c r="CQ1090" s="23" t="s">
        <v>258</v>
      </c>
      <c r="CR1090" s="23"/>
      <c r="CS1090" s="23"/>
      <c r="CT1090" s="25" t="str">
        <f>IF(CS1090="","",IF(CS1090="TBD","TBD",IF(CS1090="N/A","N/A","W"&amp;TEXT(WEEKNUM(CS1090,21),"00")&amp;" "&amp;YEAR(CS1090))))</f>
        <v/>
      </c>
      <c r="CU1090" s="21" t="s">
        <v>258</v>
      </c>
      <c r="CV1090" s="21"/>
      <c r="CW1090" s="23"/>
      <c r="CX1090" s="25" t="str">
        <f>IF(CW1090="","",IF(CW1090="TBD","TBD",IF(CW1090="N/A","N/A","W"&amp;TEXT(WEEKNUM(CW1090,21),"00")&amp;" "&amp;YEAR(CW1090))))</f>
        <v/>
      </c>
      <c r="CY1090" s="21" t="s">
        <v>258</v>
      </c>
      <c r="CZ1090" s="21"/>
      <c r="DA1090" s="23"/>
      <c r="DB1090" s="25" t="str">
        <f>IF(DA1090="","",IF(DA1090="TBD","TBD",IF(DA1090="N/A","N/A","W"&amp;TEXT(WEEKNUM(DA1090,21),"00")&amp;" "&amp;YEAR(DA1090))))</f>
        <v/>
      </c>
      <c r="DC1090" s="23"/>
      <c r="DD1090" s="25" t="str">
        <f>IF(DC1090="","",IF(DC1090="TBD","TBD",IF(DC1090="N/A","N/A","W"&amp;TEXT(WEEKNUM(DC1090,21),"00")&amp;" "&amp;YEAR(DC1090))))</f>
        <v/>
      </c>
      <c r="DE1090" s="21" t="s">
        <v>258</v>
      </c>
      <c r="DF1090" s="23"/>
      <c r="DG1090" s="21" t="s">
        <v>259</v>
      </c>
      <c r="DH1090" s="18"/>
      <c r="DI1090" s="18"/>
      <c r="DJ1090" s="18"/>
      <c r="DK1090" s="21" t="s">
        <v>260</v>
      </c>
      <c r="DL1090" s="21" t="s">
        <v>275</v>
      </c>
      <c r="DM1090" s="21"/>
      <c r="DN1090" s="23"/>
      <c r="DO1090" s="23"/>
      <c r="DP1090" s="23"/>
      <c r="DQ1090" s="23" t="s">
        <v>262</v>
      </c>
      <c r="DR1090" s="23"/>
      <c r="DS1090" s="23"/>
      <c r="DT1090" s="23"/>
      <c r="DU1090" s="23"/>
      <c r="DV1090" s="23"/>
      <c r="DW1090" s="23"/>
      <c r="DX1090" s="23"/>
      <c r="DY1090" s="18"/>
      <c r="DZ1090" s="18"/>
      <c r="EA1090" s="18"/>
      <c r="EB1090" s="21" t="s">
        <v>34</v>
      </c>
      <c r="EC1090" s="18"/>
      <c r="ED1090" s="18"/>
      <c r="EE1090" s="18"/>
      <c r="EF1090" s="55"/>
      <c r="EG1090" s="55"/>
      <c r="EH1090" s="18"/>
      <c r="EI1090" s="18">
        <v>0</v>
      </c>
      <c r="EJ1090" s="29" t="str">
        <f>K1090&amp;AY1090&amp;CA1090&amp;DE1090&amp;DT1090&amp;DW1090</f>
        <v>No VigenteTSS Aprobado 4GIng No Recibida 4GAs Built No Recibido</v>
      </c>
    </row>
    <row r="1091" spans="1:140" ht="12" hidden="1" customHeight="1">
      <c r="A1091" s="30" t="str">
        <f>IFERROR(IF(VLOOKUP(B1091,SEARCH!A:A,1,0)=B1091,"OK",""),"")</f>
        <v/>
      </c>
      <c r="B1091" s="31" t="s">
        <v>8015</v>
      </c>
      <c r="C1091" s="15" t="s">
        <v>8016</v>
      </c>
      <c r="D1091" s="16">
        <v>4</v>
      </c>
      <c r="E1091" s="16">
        <v>-30.643471999999999</v>
      </c>
      <c r="F1091" s="16">
        <v>-71.106250000000003</v>
      </c>
      <c r="G1091" s="16" t="s">
        <v>507</v>
      </c>
      <c r="H1091" s="16" t="s">
        <v>1952</v>
      </c>
      <c r="I1091" s="16" t="s">
        <v>8017</v>
      </c>
      <c r="J1091" s="16" t="s">
        <v>1736</v>
      </c>
      <c r="K1091" s="16" t="s">
        <v>3</v>
      </c>
      <c r="L1091" s="16" t="s">
        <v>247</v>
      </c>
      <c r="M1091" s="103"/>
      <c r="N1091" s="18"/>
      <c r="O1091" s="19" t="s">
        <v>7857</v>
      </c>
      <c r="P1091" s="19" t="s">
        <v>248</v>
      </c>
      <c r="Q1091" s="18"/>
      <c r="R1091" s="21" t="s">
        <v>250</v>
      </c>
      <c r="S1091" s="21">
        <v>12</v>
      </c>
      <c r="T1091" s="22" t="s">
        <v>8018</v>
      </c>
      <c r="U1091" s="23">
        <v>45106</v>
      </c>
      <c r="V1091" s="21" t="str">
        <f>IF(U1091="","",IF(U1091="TBD","TBD",IF(U1091="N/A","N/A","W"&amp;TEXT(WEEKNUM(U1091,21),"00")&amp;" "&amp;YEAR(U1091))))</f>
        <v>W26 2023</v>
      </c>
      <c r="W1091" s="23">
        <v>45160</v>
      </c>
      <c r="X1091" s="23"/>
      <c r="Y1091" s="23" t="str">
        <f>IF(X1091="","",IF(X1091="TBD","TBD",IF(X1091="N/A","N/A","W"&amp;TEXT(WEEKNUM(X1091,21),"00")&amp;" "&amp;YEAR(X1091))))</f>
        <v/>
      </c>
      <c r="Z1091" s="23"/>
      <c r="AA1091" s="23"/>
      <c r="AB1091" s="24">
        <f>+IF(Z1091="",0,AA1091-Z1091)</f>
        <v>0</v>
      </c>
      <c r="AC1091" s="21" t="s">
        <v>324</v>
      </c>
      <c r="AD1091" s="21">
        <v>0</v>
      </c>
      <c r="AE1091" s="23">
        <v>45160</v>
      </c>
      <c r="AF1091" s="25" t="str">
        <f>IF(AE1091="","",IF(AE1091="TBD","TBD",IF(AE1091="N/A","N/A","W"&amp;TEXT(WEEKNUM(AE1091,21),"00")&amp;" "&amp;YEAR(AE1091))))</f>
        <v>W34 2023</v>
      </c>
      <c r="AG1091" s="21" t="s">
        <v>324</v>
      </c>
      <c r="AH1091" s="21"/>
      <c r="AI1091" s="23">
        <v>45168</v>
      </c>
      <c r="AJ1091" s="25" t="str">
        <f>IF(AI1091="","",IF(AI1091="TBD","TBD",IF(AI1091="N/A","N/A","W"&amp;TEXT(WEEKNUM(AI1091,21),"00")&amp;" "&amp;YEAR(AI1091))))</f>
        <v>W35 2023</v>
      </c>
      <c r="AK1091" s="21" t="s">
        <v>324</v>
      </c>
      <c r="AL1091" s="21"/>
      <c r="AM1091" s="23">
        <v>45161</v>
      </c>
      <c r="AN1091" s="25" t="str">
        <f>IF(AM1091="","",IF(AM1091="TBD","TBD",IF(AM1091="N/A","N/A","W"&amp;TEXT(WEEKNUM(AM1091,21),"00")&amp;" "&amp;YEAR(AM1091))))</f>
        <v>W34 2023</v>
      </c>
      <c r="AO1091" s="21" t="s">
        <v>324</v>
      </c>
      <c r="AP1091" s="21"/>
      <c r="AQ1091" s="23">
        <v>45161</v>
      </c>
      <c r="AR1091" s="25" t="str">
        <f>IF(AQ1091="","",IF(AQ1091="TBD","TBD",IF(AQ1091="N/A","N/A","W"&amp;TEXT(WEEKNUM(AQ1091,21),"00")&amp;" "&amp;YEAR(AQ1091))))</f>
        <v>W34 2023</v>
      </c>
      <c r="AS1091" s="21"/>
      <c r="AT1091" s="21"/>
      <c r="AU1091" s="23"/>
      <c r="AV1091" s="25" t="s">
        <v>252</v>
      </c>
      <c r="AW1091" s="23">
        <v>45163</v>
      </c>
      <c r="AX1091" s="25" t="str">
        <f>IF(AW1091="","",IF(AW1091="TBD","TBD",IF(AW1091="N/A","N/A","W"&amp;TEXT(WEEKNUM(AW1091,21),"00")&amp;" "&amp;YEAR(AW1091))))</f>
        <v>W34 2023</v>
      </c>
      <c r="AY1091" s="21" t="s">
        <v>327</v>
      </c>
      <c r="AZ1091" s="21" t="s">
        <v>328</v>
      </c>
      <c r="BA1091" s="21" t="s">
        <v>255</v>
      </c>
      <c r="BB1091" s="23"/>
      <c r="BC1091" s="23"/>
      <c r="BD1091" s="23"/>
      <c r="BE1091" s="25" t="str">
        <f>IF(BD1091="","",IF(BD1091="TBD","TBD",IF(BD1091="N/A","N/A","W"&amp;TEXT(WEEKNUM(BD1091,21),"00")&amp;" "&amp;YEAR(BD1091))))</f>
        <v/>
      </c>
      <c r="BF1091" s="23"/>
      <c r="BG1091" s="25" t="str">
        <f>IF(BF1091="","",IF(BF1091="TBD","TBD",IF(BF1091="N/A","N/A","W"&amp;TEXT(WEEKNUM(BF1091,21),"00")&amp;" "&amp;YEAR(BF1091))))</f>
        <v/>
      </c>
      <c r="BH1091" s="24">
        <f>+IF(BF1091="",0,(BF1091-BD1091))</f>
        <v>0</v>
      </c>
      <c r="BI1091" s="26" t="s">
        <v>256</v>
      </c>
      <c r="BJ1091" s="26"/>
      <c r="BK1091" s="27"/>
      <c r="BL1091" s="25" t="str">
        <f>IF(BK1091="","",IF(BK1091="TBD","TBD",IF(BK1091="N/A","N/A","W"&amp;TEXT(WEEKNUM(BK1091,21),"00")&amp;" "&amp;YEAR(BK1091))))</f>
        <v/>
      </c>
      <c r="BM1091" s="21" t="s">
        <v>256</v>
      </c>
      <c r="BN1091" s="124"/>
      <c r="BO1091" s="23"/>
      <c r="BP1091" s="25" t="str">
        <f>IF(BO1091="","",IF(BO1091="TBD","TBD",IF(BO1091="N/A","N/A","W"&amp;TEXT(WEEKNUM(BO1091,21),"00")&amp;" "&amp;YEAR(BO1091))))</f>
        <v/>
      </c>
      <c r="BQ1091" s="21" t="s">
        <v>256</v>
      </c>
      <c r="BR1091" s="21"/>
      <c r="BS1091" s="334"/>
      <c r="BT1091" s="25" t="str">
        <f t="shared" si="55"/>
        <v/>
      </c>
      <c r="BU1091" s="21" t="s">
        <v>256</v>
      </c>
      <c r="BV1091" s="22"/>
      <c r="BW1091" s="347"/>
      <c r="BX1091" s="25" t="str">
        <f t="shared" si="56"/>
        <v/>
      </c>
      <c r="BY1091" s="67"/>
      <c r="BZ1091" s="25" t="str">
        <f>IF(BY1091="","",IF(BY1091="TBD","TBD",IF(BY1091="N/A","N/A","W"&amp;TEXT(WEEKNUM(BY1091,21),"00")&amp;" "&amp;YEAR(BY1091))))</f>
        <v/>
      </c>
      <c r="CA1091" s="21" t="s">
        <v>257</v>
      </c>
      <c r="CB1091" s="21">
        <v>0</v>
      </c>
      <c r="CC1091" s="21"/>
      <c r="CD1091" s="21"/>
      <c r="CE1091" s="23"/>
      <c r="CF1091" s="23"/>
      <c r="CG1091" s="23"/>
      <c r="CH1091" s="23"/>
      <c r="CI1091" s="25" t="str">
        <f>IF(CH1091="","",IF(CH1091="TBD","TBD",IF(CH1091="N/A","N/A","W"&amp;TEXT(WEEKNUM(CH1091,21),"00")&amp;" "&amp;YEAR(CH1091))))</f>
        <v/>
      </c>
      <c r="CJ1091" s="23"/>
      <c r="CK1091" s="25" t="str">
        <f>IF(CJ1091="","",IF(CJ1091="TBD","TBD",IF(CJ1091="N/A","N/A","W"&amp;TEXT(WEEKNUM(CJ1091,21),"00")&amp;" "&amp;YEAR(CJ1091))))</f>
        <v/>
      </c>
      <c r="CL1091" s="24">
        <f>+IF(CJ1091="",0,(CJ1091-CH1091))</f>
        <v>0</v>
      </c>
      <c r="CM1091" s="21" t="s">
        <v>258</v>
      </c>
      <c r="CN1091" s="21"/>
      <c r="CO1091" s="23"/>
      <c r="CP1091" s="25" t="str">
        <f>IF(CO1091="","",IF(CO1091="TBD","TBD",IF(CO1091="N/A","N/A","W"&amp;TEXT(WEEKNUM(CO1091,21),"00")&amp;" "&amp;YEAR(CO1091))))</f>
        <v/>
      </c>
      <c r="CQ1091" s="23" t="s">
        <v>258</v>
      </c>
      <c r="CR1091" s="23"/>
      <c r="CS1091" s="23"/>
      <c r="CT1091" s="25" t="str">
        <f>IF(CS1091="","",IF(CS1091="TBD","TBD",IF(CS1091="N/A","N/A","W"&amp;TEXT(WEEKNUM(CS1091,21),"00")&amp;" "&amp;YEAR(CS1091))))</f>
        <v/>
      </c>
      <c r="CU1091" s="21" t="s">
        <v>258</v>
      </c>
      <c r="CV1091" s="21"/>
      <c r="CW1091" s="23"/>
      <c r="CX1091" s="25" t="str">
        <f>IF(CW1091="","",IF(CW1091="TBD","TBD",IF(CW1091="N/A","N/A","W"&amp;TEXT(WEEKNUM(CW1091,21),"00")&amp;" "&amp;YEAR(CW1091))))</f>
        <v/>
      </c>
      <c r="CY1091" s="21" t="s">
        <v>258</v>
      </c>
      <c r="CZ1091" s="21"/>
      <c r="DA1091" s="23"/>
      <c r="DB1091" s="25" t="str">
        <f>IF(DA1091="","",IF(DA1091="TBD","TBD",IF(DA1091="N/A","N/A","W"&amp;TEXT(WEEKNUM(DA1091,21),"00")&amp;" "&amp;YEAR(DA1091))))</f>
        <v/>
      </c>
      <c r="DC1091" s="23"/>
      <c r="DD1091" s="25" t="str">
        <f>IF(DC1091="","",IF(DC1091="TBD","TBD",IF(DC1091="N/A","N/A","W"&amp;TEXT(WEEKNUM(DC1091,21),"00")&amp;" "&amp;YEAR(DC1091))))</f>
        <v/>
      </c>
      <c r="DE1091" s="21" t="s">
        <v>258</v>
      </c>
      <c r="DF1091" s="23"/>
      <c r="DG1091" s="21" t="s">
        <v>259</v>
      </c>
      <c r="DH1091" s="18"/>
      <c r="DI1091" s="18"/>
      <c r="DJ1091" s="18"/>
      <c r="DK1091" s="21" t="s">
        <v>260</v>
      </c>
      <c r="DL1091" s="21" t="s">
        <v>275</v>
      </c>
      <c r="DM1091" s="21"/>
      <c r="DN1091" s="23"/>
      <c r="DO1091" s="23"/>
      <c r="DP1091" s="23"/>
      <c r="DQ1091" s="23" t="s">
        <v>262</v>
      </c>
      <c r="DR1091" s="23"/>
      <c r="DS1091" s="23"/>
      <c r="DT1091" s="23"/>
      <c r="DU1091" s="23"/>
      <c r="DV1091" s="23"/>
      <c r="DW1091" s="23"/>
      <c r="DX1091" s="23"/>
      <c r="DY1091" s="18"/>
      <c r="DZ1091" s="18"/>
      <c r="EA1091" s="18"/>
      <c r="EB1091" s="21" t="s">
        <v>34</v>
      </c>
      <c r="EC1091" s="18"/>
      <c r="ED1091" s="18"/>
      <c r="EE1091" s="18"/>
      <c r="EF1091" s="55"/>
      <c r="EG1091" s="55"/>
      <c r="EH1091" s="18"/>
      <c r="EI1091" s="18">
        <v>0</v>
      </c>
      <c r="EJ1091" s="29" t="str">
        <f>K1091&amp;AY1091&amp;CA1091&amp;DE1091&amp;DT1091&amp;DW1091</f>
        <v>No VigenteTSS Aprobado 4GIng No Recibida 4GAs Built No Recibido</v>
      </c>
    </row>
    <row r="1092" spans="1:140" ht="12" hidden="1" customHeight="1">
      <c r="A1092" s="30" t="str">
        <f>IFERROR(IF(VLOOKUP(B1092,SEARCH!A:A,1,0)=B1092,"OK",""),"")</f>
        <v/>
      </c>
      <c r="B1092" s="31" t="s">
        <v>8019</v>
      </c>
      <c r="C1092" s="15" t="s">
        <v>8020</v>
      </c>
      <c r="D1092" s="16">
        <v>4</v>
      </c>
      <c r="E1092" s="16">
        <v>-30.652000000000001</v>
      </c>
      <c r="F1092" s="16">
        <v>-71.24333</v>
      </c>
      <c r="G1092" s="16" t="s">
        <v>507</v>
      </c>
      <c r="H1092" s="16" t="s">
        <v>1952</v>
      </c>
      <c r="I1092" s="16" t="s">
        <v>8021</v>
      </c>
      <c r="J1092" s="16" t="s">
        <v>1736</v>
      </c>
      <c r="K1092" s="16" t="s">
        <v>3</v>
      </c>
      <c r="L1092" s="16" t="s">
        <v>247</v>
      </c>
      <c r="M1092" s="103"/>
      <c r="N1092" s="18"/>
      <c r="O1092" s="19" t="s">
        <v>7857</v>
      </c>
      <c r="P1092" s="19" t="s">
        <v>248</v>
      </c>
      <c r="Q1092" s="18"/>
      <c r="R1092" s="21" t="s">
        <v>250</v>
      </c>
      <c r="S1092" s="21">
        <v>18</v>
      </c>
      <c r="T1092" s="22" t="s">
        <v>8022</v>
      </c>
      <c r="U1092" s="23">
        <v>45131</v>
      </c>
      <c r="V1092" s="21" t="str">
        <f>IF(U1092="","",IF(U1092="TBD","TBD",IF(U1092="N/A","N/A","W"&amp;TEXT(WEEKNUM(U1092,21),"00")&amp;" "&amp;YEAR(U1092))))</f>
        <v>W30 2023</v>
      </c>
      <c r="W1092" s="23">
        <v>45177</v>
      </c>
      <c r="X1092" s="23"/>
      <c r="Y1092" s="23" t="str">
        <f>IF(X1092="","",IF(X1092="TBD","TBD",IF(X1092="N/A","N/A","W"&amp;TEXT(WEEKNUM(X1092,21),"00")&amp;" "&amp;YEAR(X1092))))</f>
        <v/>
      </c>
      <c r="Z1092" s="23"/>
      <c r="AA1092" s="23"/>
      <c r="AB1092" s="24">
        <f>+IF(Z1092="",0,AA1092-Z1092)</f>
        <v>0</v>
      </c>
      <c r="AC1092" s="21" t="s">
        <v>324</v>
      </c>
      <c r="AD1092" s="21">
        <v>0</v>
      </c>
      <c r="AE1092" s="23">
        <v>45190</v>
      </c>
      <c r="AF1092" s="25" t="str">
        <f>IF(AE1092="","",IF(AE1092="TBD","TBD",IF(AE1092="N/A","N/A","W"&amp;TEXT(WEEKNUM(AE1092,21),"00")&amp;" "&amp;YEAR(AE1092))))</f>
        <v>W38 2023</v>
      </c>
      <c r="AG1092" s="21" t="s">
        <v>324</v>
      </c>
      <c r="AH1092" s="21"/>
      <c r="AI1092" s="23">
        <v>45182</v>
      </c>
      <c r="AJ1092" s="25" t="str">
        <f>IF(AI1092="","",IF(AI1092="TBD","TBD",IF(AI1092="N/A","N/A","W"&amp;TEXT(WEEKNUM(AI1092,21),"00")&amp;" "&amp;YEAR(AI1092))))</f>
        <v>W37 2023</v>
      </c>
      <c r="AK1092" s="21" t="s">
        <v>324</v>
      </c>
      <c r="AL1092" s="21"/>
      <c r="AM1092" s="23">
        <v>45181</v>
      </c>
      <c r="AN1092" s="25" t="str">
        <f>IF(AM1092="","",IF(AM1092="TBD","TBD",IF(AM1092="N/A","N/A","W"&amp;TEXT(WEEKNUM(AM1092,21),"00")&amp;" "&amp;YEAR(AM1092))))</f>
        <v>W37 2023</v>
      </c>
      <c r="AO1092" s="21" t="s">
        <v>324</v>
      </c>
      <c r="AP1092" s="21"/>
      <c r="AQ1092" s="23">
        <v>45182</v>
      </c>
      <c r="AR1092" s="25" t="str">
        <f>IF(AQ1092="","",IF(AQ1092="TBD","TBD",IF(AQ1092="N/A","N/A","W"&amp;TEXT(WEEKNUM(AQ1092,21),"00")&amp;" "&amp;YEAR(AQ1092))))</f>
        <v>W37 2023</v>
      </c>
      <c r="AS1092" s="21"/>
      <c r="AT1092" s="21"/>
      <c r="AU1092" s="23"/>
      <c r="AV1092" s="25" t="s">
        <v>252</v>
      </c>
      <c r="AW1092" s="23">
        <v>45194</v>
      </c>
      <c r="AX1092" s="25" t="str">
        <f>IF(AW1092="","",IF(AW1092="TBD","TBD",IF(AW1092="N/A","N/A","W"&amp;TEXT(WEEKNUM(AW1092,21),"00")&amp;" "&amp;YEAR(AW1092))))</f>
        <v>W39 2023</v>
      </c>
      <c r="AY1092" s="21" t="s">
        <v>327</v>
      </c>
      <c r="AZ1092" s="21" t="s">
        <v>328</v>
      </c>
      <c r="BA1092" s="21" t="s">
        <v>255</v>
      </c>
      <c r="BB1092" s="23"/>
      <c r="BC1092" s="23"/>
      <c r="BD1092" s="23"/>
      <c r="BE1092" s="25" t="str">
        <f>IF(BD1092="","",IF(BD1092="TBD","TBD",IF(BD1092="N/A","N/A","W"&amp;TEXT(WEEKNUM(BD1092,21),"00")&amp;" "&amp;YEAR(BD1092))))</f>
        <v/>
      </c>
      <c r="BF1092" s="23"/>
      <c r="BG1092" s="25" t="str">
        <f>IF(BF1092="","",IF(BF1092="TBD","TBD",IF(BF1092="N/A","N/A","W"&amp;TEXT(WEEKNUM(BF1092,21),"00")&amp;" "&amp;YEAR(BF1092))))</f>
        <v/>
      </c>
      <c r="BH1092" s="24">
        <f>+IF(BF1092="",0,(BF1092-BD1092))</f>
        <v>0</v>
      </c>
      <c r="BI1092" s="26" t="s">
        <v>256</v>
      </c>
      <c r="BJ1092" s="26"/>
      <c r="BK1092" s="27"/>
      <c r="BL1092" s="25" t="str">
        <f>IF(BK1092="","",IF(BK1092="TBD","TBD",IF(BK1092="N/A","N/A","W"&amp;TEXT(WEEKNUM(BK1092,21),"00")&amp;" "&amp;YEAR(BK1092))))</f>
        <v/>
      </c>
      <c r="BM1092" s="21" t="s">
        <v>256</v>
      </c>
      <c r="BN1092" s="124"/>
      <c r="BO1092" s="23"/>
      <c r="BP1092" s="25" t="str">
        <f>IF(BO1092="","",IF(BO1092="TBD","TBD",IF(BO1092="N/A","N/A","W"&amp;TEXT(WEEKNUM(BO1092,21),"00")&amp;" "&amp;YEAR(BO1092))))</f>
        <v/>
      </c>
      <c r="BQ1092" s="21" t="s">
        <v>256</v>
      </c>
      <c r="BR1092" s="21"/>
      <c r="BS1092" s="334"/>
      <c r="BT1092" s="25" t="str">
        <f t="shared" ref="BT1092:BT1155" si="57">IF(BS1092="","",IF(BS1092="TBD","TBD",IF(BS1092="N/A","N/A","W"&amp;TEXT(WEEKNUM(BS1092,21),"00")&amp;" "&amp;YEAR(BS1092))))</f>
        <v/>
      </c>
      <c r="BU1092" s="21" t="s">
        <v>256</v>
      </c>
      <c r="BV1092" s="22"/>
      <c r="BW1092" s="347"/>
      <c r="BX1092" s="25" t="str">
        <f t="shared" ref="BX1092:BX1155" si="58">IF(BW1092="","",IF(BW1092="TBD","TBD",IF(BW1092="N/A","N/A","W"&amp;TEXT(WEEKNUM(BW1092,21),"00")&amp;" "&amp;YEAR(BW1092))))</f>
        <v/>
      </c>
      <c r="BY1092" s="67"/>
      <c r="BZ1092" s="25" t="str">
        <f>IF(BY1092="","",IF(BY1092="TBD","TBD",IF(BY1092="N/A","N/A","W"&amp;TEXT(WEEKNUM(BY1092,21),"00")&amp;" "&amp;YEAR(BY1092))))</f>
        <v/>
      </c>
      <c r="CA1092" s="21" t="s">
        <v>257</v>
      </c>
      <c r="CB1092" s="21">
        <v>0</v>
      </c>
      <c r="CC1092" s="21"/>
      <c r="CD1092" s="21"/>
      <c r="CE1092" s="23"/>
      <c r="CF1092" s="23"/>
      <c r="CG1092" s="23"/>
      <c r="CH1092" s="23"/>
      <c r="CI1092" s="25" t="str">
        <f>IF(CH1092="","",IF(CH1092="TBD","TBD",IF(CH1092="N/A","N/A","W"&amp;TEXT(WEEKNUM(CH1092,21),"00")&amp;" "&amp;YEAR(CH1092))))</f>
        <v/>
      </c>
      <c r="CJ1092" s="23"/>
      <c r="CK1092" s="25" t="str">
        <f>IF(CJ1092="","",IF(CJ1092="TBD","TBD",IF(CJ1092="N/A","N/A","W"&amp;TEXT(WEEKNUM(CJ1092,21),"00")&amp;" "&amp;YEAR(CJ1092))))</f>
        <v/>
      </c>
      <c r="CL1092" s="24">
        <f>+IF(CJ1092="",0,(CJ1092-CH1092))</f>
        <v>0</v>
      </c>
      <c r="CM1092" s="21" t="s">
        <v>258</v>
      </c>
      <c r="CN1092" s="21"/>
      <c r="CO1092" s="23"/>
      <c r="CP1092" s="25" t="str">
        <f>IF(CO1092="","",IF(CO1092="TBD","TBD",IF(CO1092="N/A","N/A","W"&amp;TEXT(WEEKNUM(CO1092,21),"00")&amp;" "&amp;YEAR(CO1092))))</f>
        <v/>
      </c>
      <c r="CQ1092" s="23" t="s">
        <v>258</v>
      </c>
      <c r="CR1092" s="23"/>
      <c r="CS1092" s="23"/>
      <c r="CT1092" s="25" t="str">
        <f>IF(CS1092="","",IF(CS1092="TBD","TBD",IF(CS1092="N/A","N/A","W"&amp;TEXT(WEEKNUM(CS1092,21),"00")&amp;" "&amp;YEAR(CS1092))))</f>
        <v/>
      </c>
      <c r="CU1092" s="21" t="s">
        <v>258</v>
      </c>
      <c r="CV1092" s="21"/>
      <c r="CW1092" s="23"/>
      <c r="CX1092" s="25" t="str">
        <f>IF(CW1092="","",IF(CW1092="TBD","TBD",IF(CW1092="N/A","N/A","W"&amp;TEXT(WEEKNUM(CW1092,21),"00")&amp;" "&amp;YEAR(CW1092))))</f>
        <v/>
      </c>
      <c r="CY1092" s="21" t="s">
        <v>258</v>
      </c>
      <c r="CZ1092" s="21"/>
      <c r="DA1092" s="23"/>
      <c r="DB1092" s="25" t="str">
        <f>IF(DA1092="","",IF(DA1092="TBD","TBD",IF(DA1092="N/A","N/A","W"&amp;TEXT(WEEKNUM(DA1092,21),"00")&amp;" "&amp;YEAR(DA1092))))</f>
        <v/>
      </c>
      <c r="DC1092" s="23"/>
      <c r="DD1092" s="25" t="str">
        <f>IF(DC1092="","",IF(DC1092="TBD","TBD",IF(DC1092="N/A","N/A","W"&amp;TEXT(WEEKNUM(DC1092,21),"00")&amp;" "&amp;YEAR(DC1092))))</f>
        <v/>
      </c>
      <c r="DE1092" s="21" t="s">
        <v>258</v>
      </c>
      <c r="DF1092" s="23"/>
      <c r="DG1092" s="21" t="s">
        <v>259</v>
      </c>
      <c r="DH1092" s="18"/>
      <c r="DI1092" s="18"/>
      <c r="DJ1092" s="18"/>
      <c r="DK1092" s="21" t="s">
        <v>260</v>
      </c>
      <c r="DL1092" s="21" t="s">
        <v>275</v>
      </c>
      <c r="DM1092" s="21"/>
      <c r="DN1092" s="23"/>
      <c r="DO1092" s="23"/>
      <c r="DP1092" s="23"/>
      <c r="DQ1092" s="23" t="s">
        <v>262</v>
      </c>
      <c r="DR1092" s="23"/>
      <c r="DS1092" s="23"/>
      <c r="DT1092" s="23"/>
      <c r="DU1092" s="23"/>
      <c r="DV1092" s="23"/>
      <c r="DW1092" s="23"/>
      <c r="DX1092" s="23"/>
      <c r="DY1092" s="18"/>
      <c r="DZ1092" s="18"/>
      <c r="EA1092" s="18"/>
      <c r="EB1092" s="21" t="s">
        <v>34</v>
      </c>
      <c r="EC1092" s="18"/>
      <c r="ED1092" s="18"/>
      <c r="EE1092" s="18"/>
      <c r="EF1092" s="55"/>
      <c r="EG1092" s="55"/>
      <c r="EH1092" s="18"/>
      <c r="EI1092" s="18">
        <v>0</v>
      </c>
      <c r="EJ1092" s="29" t="str">
        <f>K1092&amp;AY1092&amp;CA1092&amp;DE1092&amp;DT1092&amp;DW1092</f>
        <v>No VigenteTSS Aprobado 4GIng No Recibida 4GAs Built No Recibido</v>
      </c>
    </row>
    <row r="1093" spans="1:140" ht="12" hidden="1" customHeight="1">
      <c r="A1093" s="30" t="str">
        <f>IFERROR(IF(VLOOKUP(B1093,SEARCH!A:A,1,0)=B1093,"OK",""),"")</f>
        <v/>
      </c>
      <c r="B1093" s="31" t="s">
        <v>8023</v>
      </c>
      <c r="C1093" s="15" t="s">
        <v>8024</v>
      </c>
      <c r="D1093" s="16">
        <v>4</v>
      </c>
      <c r="E1093" s="16">
        <v>-31.786138999999999</v>
      </c>
      <c r="F1093" s="16">
        <v>-70.958444</v>
      </c>
      <c r="G1093" s="16" t="s">
        <v>507</v>
      </c>
      <c r="H1093" s="16" t="s">
        <v>7636</v>
      </c>
      <c r="I1093" s="16" t="s">
        <v>8025</v>
      </c>
      <c r="J1093" s="16" t="s">
        <v>1736</v>
      </c>
      <c r="K1093" s="16" t="s">
        <v>3</v>
      </c>
      <c r="L1093" s="16" t="s">
        <v>247</v>
      </c>
      <c r="M1093" s="103"/>
      <c r="N1093" s="18"/>
      <c r="O1093" s="19" t="s">
        <v>7857</v>
      </c>
      <c r="P1093" s="19" t="s">
        <v>248</v>
      </c>
      <c r="Q1093" s="18"/>
      <c r="R1093" s="21" t="s">
        <v>250</v>
      </c>
      <c r="S1093" s="21">
        <v>18</v>
      </c>
      <c r="T1093" s="22" t="s">
        <v>8026</v>
      </c>
      <c r="U1093" s="23">
        <v>45106</v>
      </c>
      <c r="V1093" s="21" t="str">
        <f>IF(U1093="","",IF(U1093="TBD","TBD",IF(U1093="N/A","N/A","W"&amp;TEXT(WEEKNUM(U1093,21),"00")&amp;" "&amp;YEAR(U1093))))</f>
        <v>W26 2023</v>
      </c>
      <c r="W1093" s="23">
        <v>45177</v>
      </c>
      <c r="X1093" s="23"/>
      <c r="Y1093" s="23" t="str">
        <f>IF(X1093="","",IF(X1093="TBD","TBD",IF(X1093="N/A","N/A","W"&amp;TEXT(WEEKNUM(X1093,21),"00")&amp;" "&amp;YEAR(X1093))))</f>
        <v/>
      </c>
      <c r="Z1093" s="23"/>
      <c r="AA1093" s="23"/>
      <c r="AB1093" s="24">
        <f>+IF(Z1093="",0,AA1093-Z1093)</f>
        <v>0</v>
      </c>
      <c r="AC1093" s="21" t="s">
        <v>324</v>
      </c>
      <c r="AD1093" s="21">
        <v>0</v>
      </c>
      <c r="AE1093" s="23">
        <v>45190</v>
      </c>
      <c r="AF1093" s="25" t="str">
        <f>IF(AE1093="","",IF(AE1093="TBD","TBD",IF(AE1093="N/A","N/A","W"&amp;TEXT(WEEKNUM(AE1093,21),"00")&amp;" "&amp;YEAR(AE1093))))</f>
        <v>W38 2023</v>
      </c>
      <c r="AG1093" s="21" t="s">
        <v>324</v>
      </c>
      <c r="AH1093" s="21"/>
      <c r="AI1093" s="23">
        <v>45182</v>
      </c>
      <c r="AJ1093" s="25" t="str">
        <f>IF(AI1093="","",IF(AI1093="TBD","TBD",IF(AI1093="N/A","N/A","W"&amp;TEXT(WEEKNUM(AI1093,21),"00")&amp;" "&amp;YEAR(AI1093))))</f>
        <v>W37 2023</v>
      </c>
      <c r="AK1093" s="21" t="s">
        <v>324</v>
      </c>
      <c r="AL1093" s="21"/>
      <c r="AM1093" s="23">
        <v>45181</v>
      </c>
      <c r="AN1093" s="25" t="str">
        <f>IF(AM1093="","",IF(AM1093="TBD","TBD",IF(AM1093="N/A","N/A","W"&amp;TEXT(WEEKNUM(AM1093,21),"00")&amp;" "&amp;YEAR(AM1093))))</f>
        <v>W37 2023</v>
      </c>
      <c r="AO1093" s="21" t="s">
        <v>324</v>
      </c>
      <c r="AP1093" s="21"/>
      <c r="AQ1093" s="23">
        <v>45182</v>
      </c>
      <c r="AR1093" s="25" t="str">
        <f>IF(AQ1093="","",IF(AQ1093="TBD","TBD",IF(AQ1093="N/A","N/A","W"&amp;TEXT(WEEKNUM(AQ1093,21),"00")&amp;" "&amp;YEAR(AQ1093))))</f>
        <v>W37 2023</v>
      </c>
      <c r="AS1093" s="21"/>
      <c r="AT1093" s="21"/>
      <c r="AU1093" s="23"/>
      <c r="AV1093" s="25" t="s">
        <v>252</v>
      </c>
      <c r="AW1093" s="23">
        <v>45194</v>
      </c>
      <c r="AX1093" s="25" t="str">
        <f>IF(AW1093="","",IF(AW1093="TBD","TBD",IF(AW1093="N/A","N/A","W"&amp;TEXT(WEEKNUM(AW1093,21),"00")&amp;" "&amp;YEAR(AW1093))))</f>
        <v>W39 2023</v>
      </c>
      <c r="AY1093" s="21" t="s">
        <v>327</v>
      </c>
      <c r="AZ1093" s="21" t="s">
        <v>328</v>
      </c>
      <c r="BA1093" s="21" t="s">
        <v>255</v>
      </c>
      <c r="BB1093" s="23"/>
      <c r="BC1093" s="23"/>
      <c r="BD1093" s="23"/>
      <c r="BE1093" s="25" t="str">
        <f>IF(BD1093="","",IF(BD1093="TBD","TBD",IF(BD1093="N/A","N/A","W"&amp;TEXT(WEEKNUM(BD1093,21),"00")&amp;" "&amp;YEAR(BD1093))))</f>
        <v/>
      </c>
      <c r="BF1093" s="23"/>
      <c r="BG1093" s="25" t="str">
        <f>IF(BF1093="","",IF(BF1093="TBD","TBD",IF(BF1093="N/A","N/A","W"&amp;TEXT(WEEKNUM(BF1093,21),"00")&amp;" "&amp;YEAR(BF1093))))</f>
        <v/>
      </c>
      <c r="BH1093" s="24">
        <f>+IF(BF1093="",0,(BF1093-BD1093))</f>
        <v>0</v>
      </c>
      <c r="BI1093" s="26" t="s">
        <v>256</v>
      </c>
      <c r="BJ1093" s="26"/>
      <c r="BK1093" s="27"/>
      <c r="BL1093" s="25" t="str">
        <f>IF(BK1093="","",IF(BK1093="TBD","TBD",IF(BK1093="N/A","N/A","W"&amp;TEXT(WEEKNUM(BK1093,21),"00")&amp;" "&amp;YEAR(BK1093))))</f>
        <v/>
      </c>
      <c r="BM1093" s="21" t="s">
        <v>256</v>
      </c>
      <c r="BN1093" s="124"/>
      <c r="BO1093" s="23"/>
      <c r="BP1093" s="25" t="str">
        <f>IF(BO1093="","",IF(BO1093="TBD","TBD",IF(BO1093="N/A","N/A","W"&amp;TEXT(WEEKNUM(BO1093,21),"00")&amp;" "&amp;YEAR(BO1093))))</f>
        <v/>
      </c>
      <c r="BQ1093" s="21" t="s">
        <v>256</v>
      </c>
      <c r="BR1093" s="21"/>
      <c r="BS1093" s="334"/>
      <c r="BT1093" s="25" t="str">
        <f t="shared" si="57"/>
        <v/>
      </c>
      <c r="BU1093" s="21" t="s">
        <v>256</v>
      </c>
      <c r="BV1093" s="22"/>
      <c r="BW1093" s="347"/>
      <c r="BX1093" s="25" t="str">
        <f t="shared" si="58"/>
        <v/>
      </c>
      <c r="BY1093" s="67"/>
      <c r="BZ1093" s="25" t="str">
        <f>IF(BY1093="","",IF(BY1093="TBD","TBD",IF(BY1093="N/A","N/A","W"&amp;TEXT(WEEKNUM(BY1093,21),"00")&amp;" "&amp;YEAR(BY1093))))</f>
        <v/>
      </c>
      <c r="CA1093" s="21" t="s">
        <v>257</v>
      </c>
      <c r="CB1093" s="21">
        <v>0</v>
      </c>
      <c r="CC1093" s="21"/>
      <c r="CD1093" s="21"/>
      <c r="CE1093" s="35"/>
      <c r="CF1093" s="23"/>
      <c r="CG1093" s="23"/>
      <c r="CH1093" s="23"/>
      <c r="CI1093" s="25" t="str">
        <f>IF(CH1093="","",IF(CH1093="TBD","TBD",IF(CH1093="N/A","N/A","W"&amp;TEXT(WEEKNUM(CH1093,21),"00")&amp;" "&amp;YEAR(CH1093))))</f>
        <v/>
      </c>
      <c r="CJ1093" s="23"/>
      <c r="CK1093" s="25" t="str">
        <f>IF(CJ1093="","",IF(CJ1093="TBD","TBD",IF(CJ1093="N/A","N/A","W"&amp;TEXT(WEEKNUM(CJ1093,21),"00")&amp;" "&amp;YEAR(CJ1093))))</f>
        <v/>
      </c>
      <c r="CL1093" s="24">
        <f>+IF(CJ1093="",0,(CJ1093-CH1093))</f>
        <v>0</v>
      </c>
      <c r="CM1093" s="21" t="s">
        <v>258</v>
      </c>
      <c r="CN1093" s="21"/>
      <c r="CO1093" s="23"/>
      <c r="CP1093" s="25" t="str">
        <f>IF(CO1093="","",IF(CO1093="TBD","TBD",IF(CO1093="N/A","N/A","W"&amp;TEXT(WEEKNUM(CO1093,21),"00")&amp;" "&amp;YEAR(CO1093))))</f>
        <v/>
      </c>
      <c r="CQ1093" s="23" t="s">
        <v>258</v>
      </c>
      <c r="CR1093" s="23"/>
      <c r="CS1093" s="23"/>
      <c r="CT1093" s="25" t="str">
        <f>IF(CS1093="","",IF(CS1093="TBD","TBD",IF(CS1093="N/A","N/A","W"&amp;TEXT(WEEKNUM(CS1093,21),"00")&amp;" "&amp;YEAR(CS1093))))</f>
        <v/>
      </c>
      <c r="CU1093" s="21" t="s">
        <v>258</v>
      </c>
      <c r="CV1093" s="21"/>
      <c r="CW1093" s="23"/>
      <c r="CX1093" s="25" t="str">
        <f>IF(CW1093="","",IF(CW1093="TBD","TBD",IF(CW1093="N/A","N/A","W"&amp;TEXT(WEEKNUM(CW1093,21),"00")&amp;" "&amp;YEAR(CW1093))))</f>
        <v/>
      </c>
      <c r="CY1093" s="21" t="s">
        <v>258</v>
      </c>
      <c r="CZ1093" s="21"/>
      <c r="DA1093" s="23"/>
      <c r="DB1093" s="25" t="str">
        <f>IF(DA1093="","",IF(DA1093="TBD","TBD",IF(DA1093="N/A","N/A","W"&amp;TEXT(WEEKNUM(DA1093,21),"00")&amp;" "&amp;YEAR(DA1093))))</f>
        <v/>
      </c>
      <c r="DC1093" s="23"/>
      <c r="DD1093" s="25" t="str">
        <f>IF(DC1093="","",IF(DC1093="TBD","TBD",IF(DC1093="N/A","N/A","W"&amp;TEXT(WEEKNUM(DC1093,21),"00")&amp;" "&amp;YEAR(DC1093))))</f>
        <v/>
      </c>
      <c r="DE1093" s="21" t="s">
        <v>258</v>
      </c>
      <c r="DF1093" s="23"/>
      <c r="DG1093" s="21" t="s">
        <v>259</v>
      </c>
      <c r="DH1093" s="18"/>
      <c r="DI1093" s="18"/>
      <c r="DJ1093" s="18"/>
      <c r="DK1093" s="21" t="s">
        <v>260</v>
      </c>
      <c r="DL1093" s="21" t="s">
        <v>275</v>
      </c>
      <c r="DM1093" s="21"/>
      <c r="DN1093" s="23"/>
      <c r="DO1093" s="23"/>
      <c r="DP1093" s="23"/>
      <c r="DQ1093" s="23" t="s">
        <v>262</v>
      </c>
      <c r="DR1093" s="23"/>
      <c r="DS1093" s="23"/>
      <c r="DT1093" s="23"/>
      <c r="DU1093" s="23"/>
      <c r="DV1093" s="23"/>
      <c r="DW1093" s="23"/>
      <c r="DX1093" s="23"/>
      <c r="DY1093" s="18"/>
      <c r="DZ1093" s="18"/>
      <c r="EA1093" s="18"/>
      <c r="EB1093" s="21" t="s">
        <v>34</v>
      </c>
      <c r="EC1093" s="18"/>
      <c r="ED1093" s="18"/>
      <c r="EE1093" s="18"/>
      <c r="EF1093" s="55"/>
      <c r="EG1093" s="55"/>
      <c r="EH1093" s="18"/>
      <c r="EI1093" s="18">
        <v>0</v>
      </c>
      <c r="EJ1093" s="29" t="str">
        <f>K1093&amp;AY1093&amp;CA1093&amp;DE1093&amp;DT1093&amp;DW1093</f>
        <v>No VigenteTSS Aprobado 4GIng No Recibida 4GAs Built No Recibido</v>
      </c>
    </row>
    <row r="1094" spans="1:140" ht="12" hidden="1" customHeight="1">
      <c r="A1094" s="30" t="str">
        <f>IFERROR(IF(VLOOKUP(B1094,SEARCH!A:A,1,0)=B1094,"OK",""),"")</f>
        <v/>
      </c>
      <c r="B1094" s="31" t="s">
        <v>8027</v>
      </c>
      <c r="C1094" s="15" t="s">
        <v>8028</v>
      </c>
      <c r="D1094" s="16">
        <v>4</v>
      </c>
      <c r="E1094" s="16">
        <v>-31.774889000000002</v>
      </c>
      <c r="F1094" s="16">
        <v>-70.976056</v>
      </c>
      <c r="G1094" s="16" t="s">
        <v>507</v>
      </c>
      <c r="H1094" s="16" t="s">
        <v>7636</v>
      </c>
      <c r="I1094" s="16" t="s">
        <v>8029</v>
      </c>
      <c r="J1094" s="16" t="s">
        <v>1736</v>
      </c>
      <c r="K1094" s="16" t="s">
        <v>3</v>
      </c>
      <c r="L1094" s="16" t="s">
        <v>247</v>
      </c>
      <c r="M1094" s="103"/>
      <c r="N1094" s="18"/>
      <c r="O1094" s="19" t="s">
        <v>7857</v>
      </c>
      <c r="P1094" s="19" t="s">
        <v>248</v>
      </c>
      <c r="Q1094" s="18"/>
      <c r="R1094" s="21" t="s">
        <v>250</v>
      </c>
      <c r="S1094" s="21">
        <v>18</v>
      </c>
      <c r="T1094" s="22" t="s">
        <v>8030</v>
      </c>
      <c r="U1094" s="23">
        <v>45106</v>
      </c>
      <c r="V1094" s="21" t="str">
        <f>IF(U1094="","",IF(U1094="TBD","TBD",IF(U1094="N/A","N/A","W"&amp;TEXT(WEEKNUM(U1094,21),"00")&amp;" "&amp;YEAR(U1094))))</f>
        <v>W26 2023</v>
      </c>
      <c r="W1094" s="23">
        <v>45177</v>
      </c>
      <c r="X1094" s="23"/>
      <c r="Y1094" s="23" t="str">
        <f>IF(X1094="","",IF(X1094="TBD","TBD",IF(X1094="N/A","N/A","W"&amp;TEXT(WEEKNUM(X1094,21),"00")&amp;" "&amp;YEAR(X1094))))</f>
        <v/>
      </c>
      <c r="Z1094" s="23"/>
      <c r="AA1094" s="23"/>
      <c r="AB1094" s="24">
        <f>+IF(Z1094="",0,AA1094-Z1094)</f>
        <v>0</v>
      </c>
      <c r="AC1094" s="21" t="s">
        <v>324</v>
      </c>
      <c r="AD1094" s="21">
        <v>0</v>
      </c>
      <c r="AE1094" s="23">
        <v>45190</v>
      </c>
      <c r="AF1094" s="25" t="str">
        <f>IF(AE1094="","",IF(AE1094="TBD","TBD",IF(AE1094="N/A","N/A","W"&amp;TEXT(WEEKNUM(AE1094,21),"00")&amp;" "&amp;YEAR(AE1094))))</f>
        <v>W38 2023</v>
      </c>
      <c r="AG1094" s="21" t="s">
        <v>324</v>
      </c>
      <c r="AH1094" s="21"/>
      <c r="AI1094" s="23">
        <v>45182</v>
      </c>
      <c r="AJ1094" s="25" t="str">
        <f>IF(AI1094="","",IF(AI1094="TBD","TBD",IF(AI1094="N/A","N/A","W"&amp;TEXT(WEEKNUM(AI1094,21),"00")&amp;" "&amp;YEAR(AI1094))))</f>
        <v>W37 2023</v>
      </c>
      <c r="AK1094" s="21" t="s">
        <v>324</v>
      </c>
      <c r="AL1094" s="21"/>
      <c r="AM1094" s="23">
        <v>45181</v>
      </c>
      <c r="AN1094" s="25" t="str">
        <f>IF(AM1094="","",IF(AM1094="TBD","TBD",IF(AM1094="N/A","N/A","W"&amp;TEXT(WEEKNUM(AM1094,21),"00")&amp;" "&amp;YEAR(AM1094))))</f>
        <v>W37 2023</v>
      </c>
      <c r="AO1094" s="21" t="s">
        <v>324</v>
      </c>
      <c r="AP1094" s="21"/>
      <c r="AQ1094" s="23">
        <v>45182</v>
      </c>
      <c r="AR1094" s="25" t="str">
        <f>IF(AQ1094="","",IF(AQ1094="TBD","TBD",IF(AQ1094="N/A","N/A","W"&amp;TEXT(WEEKNUM(AQ1094,21),"00")&amp;" "&amp;YEAR(AQ1094))))</f>
        <v>W37 2023</v>
      </c>
      <c r="AS1094" s="21"/>
      <c r="AT1094" s="21"/>
      <c r="AU1094" s="23"/>
      <c r="AV1094" s="25" t="s">
        <v>252</v>
      </c>
      <c r="AW1094" s="23">
        <v>45194</v>
      </c>
      <c r="AX1094" s="25" t="str">
        <f>IF(AW1094="","",IF(AW1094="TBD","TBD",IF(AW1094="N/A","N/A","W"&amp;TEXT(WEEKNUM(AW1094,21),"00")&amp;" "&amp;YEAR(AW1094))))</f>
        <v>W39 2023</v>
      </c>
      <c r="AY1094" s="21" t="s">
        <v>327</v>
      </c>
      <c r="AZ1094" s="21" t="s">
        <v>328</v>
      </c>
      <c r="BA1094" s="21" t="s">
        <v>255</v>
      </c>
      <c r="BB1094" s="23"/>
      <c r="BC1094" s="23"/>
      <c r="BD1094" s="23"/>
      <c r="BE1094" s="25" t="str">
        <f>IF(BD1094="","",IF(BD1094="TBD","TBD",IF(BD1094="N/A","N/A","W"&amp;TEXT(WEEKNUM(BD1094,21),"00")&amp;" "&amp;YEAR(BD1094))))</f>
        <v/>
      </c>
      <c r="BF1094" s="23"/>
      <c r="BG1094" s="25" t="str">
        <f>IF(BF1094="","",IF(BF1094="TBD","TBD",IF(BF1094="N/A","N/A","W"&amp;TEXT(WEEKNUM(BF1094,21),"00")&amp;" "&amp;YEAR(BF1094))))</f>
        <v/>
      </c>
      <c r="BH1094" s="24">
        <f>+IF(BF1094="",0,(BF1094-BD1094))</f>
        <v>0</v>
      </c>
      <c r="BI1094" s="26" t="s">
        <v>256</v>
      </c>
      <c r="BJ1094" s="26"/>
      <c r="BK1094" s="27"/>
      <c r="BL1094" s="25" t="str">
        <f>IF(BK1094="","",IF(BK1094="TBD","TBD",IF(BK1094="N/A","N/A","W"&amp;TEXT(WEEKNUM(BK1094,21),"00")&amp;" "&amp;YEAR(BK1094))))</f>
        <v/>
      </c>
      <c r="BM1094" s="21" t="s">
        <v>256</v>
      </c>
      <c r="BN1094" s="124"/>
      <c r="BO1094" s="23"/>
      <c r="BP1094" s="25" t="str">
        <f>IF(BO1094="","",IF(BO1094="TBD","TBD",IF(BO1094="N/A","N/A","W"&amp;TEXT(WEEKNUM(BO1094,21),"00")&amp;" "&amp;YEAR(BO1094))))</f>
        <v/>
      </c>
      <c r="BQ1094" s="21" t="s">
        <v>256</v>
      </c>
      <c r="BR1094" s="21"/>
      <c r="BS1094" s="334"/>
      <c r="BT1094" s="25" t="str">
        <f t="shared" si="57"/>
        <v/>
      </c>
      <c r="BU1094" s="21" t="s">
        <v>256</v>
      </c>
      <c r="BV1094" s="22"/>
      <c r="BW1094" s="347"/>
      <c r="BX1094" s="25" t="str">
        <f t="shared" si="58"/>
        <v/>
      </c>
      <c r="BY1094" s="67"/>
      <c r="BZ1094" s="25" t="str">
        <f>IF(BY1094="","",IF(BY1094="TBD","TBD",IF(BY1094="N/A","N/A","W"&amp;TEXT(WEEKNUM(BY1094,21),"00")&amp;" "&amp;YEAR(BY1094))))</f>
        <v/>
      </c>
      <c r="CA1094" s="21" t="s">
        <v>257</v>
      </c>
      <c r="CB1094" s="21">
        <v>0</v>
      </c>
      <c r="CC1094" s="21"/>
      <c r="CD1094" s="21"/>
      <c r="CE1094" s="23"/>
      <c r="CF1094" s="23"/>
      <c r="CG1094" s="23"/>
      <c r="CH1094" s="23"/>
      <c r="CI1094" s="25" t="str">
        <f>IF(CH1094="","",IF(CH1094="TBD","TBD",IF(CH1094="N/A","N/A","W"&amp;TEXT(WEEKNUM(CH1094,21),"00")&amp;" "&amp;YEAR(CH1094))))</f>
        <v/>
      </c>
      <c r="CJ1094" s="23"/>
      <c r="CK1094" s="25" t="str">
        <f>IF(CJ1094="","",IF(CJ1094="TBD","TBD",IF(CJ1094="N/A","N/A","W"&amp;TEXT(WEEKNUM(CJ1094,21),"00")&amp;" "&amp;YEAR(CJ1094))))</f>
        <v/>
      </c>
      <c r="CL1094" s="24">
        <f>+IF(CJ1094="",0,(CJ1094-CH1094))</f>
        <v>0</v>
      </c>
      <c r="CM1094" s="21" t="s">
        <v>258</v>
      </c>
      <c r="CN1094" s="21"/>
      <c r="CO1094" s="23"/>
      <c r="CP1094" s="25" t="str">
        <f>IF(CO1094="","",IF(CO1094="TBD","TBD",IF(CO1094="N/A","N/A","W"&amp;TEXT(WEEKNUM(CO1094,21),"00")&amp;" "&amp;YEAR(CO1094))))</f>
        <v/>
      </c>
      <c r="CQ1094" s="23" t="s">
        <v>258</v>
      </c>
      <c r="CR1094" s="23"/>
      <c r="CS1094" s="23"/>
      <c r="CT1094" s="25" t="str">
        <f>IF(CS1094="","",IF(CS1094="TBD","TBD",IF(CS1094="N/A","N/A","W"&amp;TEXT(WEEKNUM(CS1094,21),"00")&amp;" "&amp;YEAR(CS1094))))</f>
        <v/>
      </c>
      <c r="CU1094" s="21" t="s">
        <v>258</v>
      </c>
      <c r="CV1094" s="21"/>
      <c r="CW1094" s="23"/>
      <c r="CX1094" s="25" t="str">
        <f>IF(CW1094="","",IF(CW1094="TBD","TBD",IF(CW1094="N/A","N/A","W"&amp;TEXT(WEEKNUM(CW1094,21),"00")&amp;" "&amp;YEAR(CW1094))))</f>
        <v/>
      </c>
      <c r="CY1094" s="21" t="s">
        <v>258</v>
      </c>
      <c r="CZ1094" s="21"/>
      <c r="DA1094" s="23"/>
      <c r="DB1094" s="25" t="str">
        <f>IF(DA1094="","",IF(DA1094="TBD","TBD",IF(DA1094="N/A","N/A","W"&amp;TEXT(WEEKNUM(DA1094,21),"00")&amp;" "&amp;YEAR(DA1094))))</f>
        <v/>
      </c>
      <c r="DC1094" s="23"/>
      <c r="DD1094" s="25" t="str">
        <f>IF(DC1094="","",IF(DC1094="TBD","TBD",IF(DC1094="N/A","N/A","W"&amp;TEXT(WEEKNUM(DC1094,21),"00")&amp;" "&amp;YEAR(DC1094))))</f>
        <v/>
      </c>
      <c r="DE1094" s="21" t="s">
        <v>258</v>
      </c>
      <c r="DF1094" s="23"/>
      <c r="DG1094" s="21" t="s">
        <v>259</v>
      </c>
      <c r="DH1094" s="18"/>
      <c r="DI1094" s="18"/>
      <c r="DJ1094" s="18"/>
      <c r="DK1094" s="21" t="s">
        <v>260</v>
      </c>
      <c r="DL1094" s="21" t="s">
        <v>275</v>
      </c>
      <c r="DM1094" s="21"/>
      <c r="DN1094" s="23"/>
      <c r="DO1094" s="23"/>
      <c r="DP1094" s="23"/>
      <c r="DQ1094" s="23" t="s">
        <v>262</v>
      </c>
      <c r="DR1094" s="23"/>
      <c r="DS1094" s="23"/>
      <c r="DT1094" s="23"/>
      <c r="DU1094" s="23"/>
      <c r="DV1094" s="23"/>
      <c r="DW1094" s="23"/>
      <c r="DX1094" s="23"/>
      <c r="DY1094" s="18"/>
      <c r="DZ1094" s="18"/>
      <c r="EA1094" s="18"/>
      <c r="EB1094" s="21" t="s">
        <v>34</v>
      </c>
      <c r="EC1094" s="18"/>
      <c r="ED1094" s="18"/>
      <c r="EE1094" s="18"/>
      <c r="EF1094" s="55"/>
      <c r="EG1094" s="55"/>
      <c r="EH1094" s="18"/>
      <c r="EI1094" s="18">
        <v>0</v>
      </c>
      <c r="EJ1094" s="29" t="str">
        <f>K1094&amp;AY1094&amp;CA1094&amp;DE1094&amp;DT1094&amp;DW1094</f>
        <v>No VigenteTSS Aprobado 4GIng No Recibida 4GAs Built No Recibido</v>
      </c>
    </row>
    <row r="1095" spans="1:140" ht="12" hidden="1" customHeight="1">
      <c r="A1095" s="30" t="str">
        <f>IFERROR(IF(VLOOKUP(B1095,SEARCH!A:A,1,0)=B1095,"OK",""),"")</f>
        <v/>
      </c>
      <c r="B1095" s="31" t="s">
        <v>8031</v>
      </c>
      <c r="C1095" s="15" t="s">
        <v>8032</v>
      </c>
      <c r="D1095" s="16">
        <v>4</v>
      </c>
      <c r="E1095" s="16">
        <v>-30.025917</v>
      </c>
      <c r="F1095" s="16">
        <v>-70.723693999999995</v>
      </c>
      <c r="G1095" s="16" t="s">
        <v>507</v>
      </c>
      <c r="H1095" s="16" t="s">
        <v>7619</v>
      </c>
      <c r="I1095" s="16" t="s">
        <v>8033</v>
      </c>
      <c r="J1095" s="16" t="s">
        <v>535</v>
      </c>
      <c r="K1095" s="16" t="s">
        <v>3</v>
      </c>
      <c r="L1095" s="16" t="s">
        <v>247</v>
      </c>
      <c r="M1095" s="103"/>
      <c r="N1095" s="18"/>
      <c r="O1095" s="19" t="s">
        <v>7857</v>
      </c>
      <c r="P1095" s="19" t="s">
        <v>248</v>
      </c>
      <c r="Q1095" s="18"/>
      <c r="R1095" s="21" t="s">
        <v>250</v>
      </c>
      <c r="S1095" s="21">
        <v>18</v>
      </c>
      <c r="T1095" s="22" t="s">
        <v>8034</v>
      </c>
      <c r="U1095" s="23">
        <v>45106</v>
      </c>
      <c r="V1095" s="21" t="str">
        <f>IF(U1095="","",IF(U1095="TBD","TBD",IF(U1095="N/A","N/A","W"&amp;TEXT(WEEKNUM(U1095,21),"00")&amp;" "&amp;YEAR(U1095))))</f>
        <v>W26 2023</v>
      </c>
      <c r="W1095" s="23">
        <v>45168</v>
      </c>
      <c r="X1095" s="23"/>
      <c r="Y1095" s="23" t="str">
        <f>IF(X1095="","",IF(X1095="TBD","TBD",IF(X1095="N/A","N/A","W"&amp;TEXT(WEEKNUM(X1095,21),"00")&amp;" "&amp;YEAR(X1095))))</f>
        <v/>
      </c>
      <c r="Z1095" s="23"/>
      <c r="AA1095" s="23">
        <v>45168</v>
      </c>
      <c r="AB1095" s="24">
        <f>+IF(Z1095="",0,AA1095-Z1095)</f>
        <v>0</v>
      </c>
      <c r="AC1095" s="21" t="s">
        <v>324</v>
      </c>
      <c r="AD1095" s="21"/>
      <c r="AE1095" s="23">
        <v>45177</v>
      </c>
      <c r="AF1095" s="25" t="str">
        <f>IF(AE1095="","",IF(AE1095="TBD","TBD",IF(AE1095="N/A","N/A","W"&amp;TEXT(WEEKNUM(AE1095,21),"00")&amp;" "&amp;YEAR(AE1095))))</f>
        <v>W36 2023</v>
      </c>
      <c r="AG1095" s="21" t="s">
        <v>324</v>
      </c>
      <c r="AH1095" s="21"/>
      <c r="AI1095" s="23">
        <v>45170</v>
      </c>
      <c r="AJ1095" s="25" t="str">
        <f>IF(AI1095="","",IF(AI1095="TBD","TBD",IF(AI1095="N/A","N/A","W"&amp;TEXT(WEEKNUM(AI1095,21),"00")&amp;" "&amp;YEAR(AI1095))))</f>
        <v>W35 2023</v>
      </c>
      <c r="AK1095" s="21" t="s">
        <v>324</v>
      </c>
      <c r="AL1095" s="21"/>
      <c r="AM1095" s="23">
        <v>45173</v>
      </c>
      <c r="AN1095" s="25" t="str">
        <f>IF(AM1095="","",IF(AM1095="TBD","TBD",IF(AM1095="N/A","N/A","W"&amp;TEXT(WEEKNUM(AM1095,21),"00")&amp;" "&amp;YEAR(AM1095))))</f>
        <v>W36 2023</v>
      </c>
      <c r="AO1095" s="21" t="s">
        <v>324</v>
      </c>
      <c r="AP1095" s="21"/>
      <c r="AQ1095" s="23">
        <v>45173</v>
      </c>
      <c r="AR1095" s="25" t="str">
        <f>IF(AQ1095="","",IF(AQ1095="TBD","TBD",IF(AQ1095="N/A","N/A","W"&amp;TEXT(WEEKNUM(AQ1095,21),"00")&amp;" "&amp;YEAR(AQ1095))))</f>
        <v>W36 2023</v>
      </c>
      <c r="AS1095" s="21"/>
      <c r="AT1095" s="21"/>
      <c r="AU1095" s="23"/>
      <c r="AV1095" s="25" t="s">
        <v>252</v>
      </c>
      <c r="AW1095" s="23">
        <v>45177</v>
      </c>
      <c r="AX1095" s="25" t="str">
        <f>IF(AW1095="","",IF(AW1095="TBD","TBD",IF(AW1095="N/A","N/A","W"&amp;TEXT(WEEKNUM(AW1095,21),"00")&amp;" "&amp;YEAR(AW1095))))</f>
        <v>W36 2023</v>
      </c>
      <c r="AY1095" s="21" t="s">
        <v>327</v>
      </c>
      <c r="AZ1095" s="21" t="s">
        <v>328</v>
      </c>
      <c r="BA1095" s="21" t="s">
        <v>255</v>
      </c>
      <c r="BB1095" s="23"/>
      <c r="BC1095" s="23"/>
      <c r="BD1095" s="23"/>
      <c r="BE1095" s="25" t="str">
        <f>IF(BD1095="","",IF(BD1095="TBD","TBD",IF(BD1095="N/A","N/A","W"&amp;TEXT(WEEKNUM(BD1095,21),"00")&amp;" "&amp;YEAR(BD1095))))</f>
        <v/>
      </c>
      <c r="BF1095" s="23"/>
      <c r="BG1095" s="25" t="str">
        <f>IF(BF1095="","",IF(BF1095="TBD","TBD",IF(BF1095="N/A","N/A","W"&amp;TEXT(WEEKNUM(BF1095,21),"00")&amp;" "&amp;YEAR(BF1095))))</f>
        <v/>
      </c>
      <c r="BH1095" s="24">
        <f>+IF(BF1095="",0,(BF1095-BD1095))</f>
        <v>0</v>
      </c>
      <c r="BI1095" s="26" t="s">
        <v>256</v>
      </c>
      <c r="BJ1095" s="26"/>
      <c r="BK1095" s="27"/>
      <c r="BL1095" s="25" t="str">
        <f>IF(BK1095="","",IF(BK1095="TBD","TBD",IF(BK1095="N/A","N/A","W"&amp;TEXT(WEEKNUM(BK1095,21),"00")&amp;" "&amp;YEAR(BK1095))))</f>
        <v/>
      </c>
      <c r="BM1095" s="21" t="s">
        <v>256</v>
      </c>
      <c r="BN1095" s="124"/>
      <c r="BO1095" s="23"/>
      <c r="BP1095" s="25" t="str">
        <f>IF(BO1095="","",IF(BO1095="TBD","TBD",IF(BO1095="N/A","N/A","W"&amp;TEXT(WEEKNUM(BO1095,21),"00")&amp;" "&amp;YEAR(BO1095))))</f>
        <v/>
      </c>
      <c r="BQ1095" s="21" t="s">
        <v>256</v>
      </c>
      <c r="BR1095" s="21"/>
      <c r="BS1095" s="334"/>
      <c r="BT1095" s="25" t="str">
        <f t="shared" si="57"/>
        <v/>
      </c>
      <c r="BU1095" s="21" t="s">
        <v>256</v>
      </c>
      <c r="BV1095" s="22"/>
      <c r="BW1095" s="347"/>
      <c r="BX1095" s="25" t="str">
        <f t="shared" si="58"/>
        <v/>
      </c>
      <c r="BY1095" s="67"/>
      <c r="BZ1095" s="25" t="str">
        <f>IF(BY1095="","",IF(BY1095="TBD","TBD",IF(BY1095="N/A","N/A","W"&amp;TEXT(WEEKNUM(BY1095,21),"00")&amp;" "&amp;YEAR(BY1095))))</f>
        <v/>
      </c>
      <c r="CA1095" s="21" t="s">
        <v>257</v>
      </c>
      <c r="CB1095" s="21">
        <v>0</v>
      </c>
      <c r="CC1095" s="21"/>
      <c r="CD1095" s="21"/>
      <c r="CE1095" s="23"/>
      <c r="CF1095" s="23"/>
      <c r="CG1095" s="23"/>
      <c r="CH1095" s="23"/>
      <c r="CI1095" s="25" t="str">
        <f>IF(CH1095="","",IF(CH1095="TBD","TBD",IF(CH1095="N/A","N/A","W"&amp;TEXT(WEEKNUM(CH1095,21),"00")&amp;" "&amp;YEAR(CH1095))))</f>
        <v/>
      </c>
      <c r="CJ1095" s="23"/>
      <c r="CK1095" s="25" t="str">
        <f>IF(CJ1095="","",IF(CJ1095="TBD","TBD",IF(CJ1095="N/A","N/A","W"&amp;TEXT(WEEKNUM(CJ1095,21),"00")&amp;" "&amp;YEAR(CJ1095))))</f>
        <v/>
      </c>
      <c r="CL1095" s="24">
        <f>+IF(CJ1095="",0,(CJ1095-CH1095))</f>
        <v>0</v>
      </c>
      <c r="CM1095" s="21" t="s">
        <v>258</v>
      </c>
      <c r="CN1095" s="21"/>
      <c r="CO1095" s="23"/>
      <c r="CP1095" s="25" t="str">
        <f>IF(CO1095="","",IF(CO1095="TBD","TBD",IF(CO1095="N/A","N/A","W"&amp;TEXT(WEEKNUM(CO1095,21),"00")&amp;" "&amp;YEAR(CO1095))))</f>
        <v/>
      </c>
      <c r="CQ1095" s="23" t="s">
        <v>258</v>
      </c>
      <c r="CR1095" s="23"/>
      <c r="CS1095" s="23"/>
      <c r="CT1095" s="25" t="str">
        <f>IF(CS1095="","",IF(CS1095="TBD","TBD",IF(CS1095="N/A","N/A","W"&amp;TEXT(WEEKNUM(CS1095,21),"00")&amp;" "&amp;YEAR(CS1095))))</f>
        <v/>
      </c>
      <c r="CU1095" s="21" t="s">
        <v>258</v>
      </c>
      <c r="CV1095" s="21"/>
      <c r="CW1095" s="23"/>
      <c r="CX1095" s="25" t="str">
        <f>IF(CW1095="","",IF(CW1095="TBD","TBD",IF(CW1095="N/A","N/A","W"&amp;TEXT(WEEKNUM(CW1095,21),"00")&amp;" "&amp;YEAR(CW1095))))</f>
        <v/>
      </c>
      <c r="CY1095" s="21" t="s">
        <v>258</v>
      </c>
      <c r="CZ1095" s="21"/>
      <c r="DA1095" s="23"/>
      <c r="DB1095" s="25" t="str">
        <f>IF(DA1095="","",IF(DA1095="TBD","TBD",IF(DA1095="N/A","N/A","W"&amp;TEXT(WEEKNUM(DA1095,21),"00")&amp;" "&amp;YEAR(DA1095))))</f>
        <v/>
      </c>
      <c r="DC1095" s="23"/>
      <c r="DD1095" s="25" t="str">
        <f>IF(DC1095="","",IF(DC1095="TBD","TBD",IF(DC1095="N/A","N/A","W"&amp;TEXT(WEEKNUM(DC1095,21),"00")&amp;" "&amp;YEAR(DC1095))))</f>
        <v/>
      </c>
      <c r="DE1095" s="21" t="s">
        <v>258</v>
      </c>
      <c r="DF1095" s="23"/>
      <c r="DG1095" s="21" t="s">
        <v>259</v>
      </c>
      <c r="DH1095" s="18"/>
      <c r="DI1095" s="18"/>
      <c r="DJ1095" s="18"/>
      <c r="DK1095" s="21" t="s">
        <v>260</v>
      </c>
      <c r="DL1095" s="21" t="s">
        <v>275</v>
      </c>
      <c r="DM1095" s="21"/>
      <c r="DN1095" s="23"/>
      <c r="DO1095" s="23"/>
      <c r="DP1095" s="23"/>
      <c r="DQ1095" s="23" t="s">
        <v>262</v>
      </c>
      <c r="DR1095" s="23"/>
      <c r="DS1095" s="23"/>
      <c r="DT1095" s="23"/>
      <c r="DU1095" s="23"/>
      <c r="DV1095" s="23"/>
      <c r="DW1095" s="23"/>
      <c r="DX1095" s="23"/>
      <c r="DY1095" s="18"/>
      <c r="DZ1095" s="18"/>
      <c r="EA1095" s="18"/>
      <c r="EB1095" s="21" t="s">
        <v>34</v>
      </c>
      <c r="EC1095" s="18"/>
      <c r="ED1095" s="18"/>
      <c r="EE1095" s="18"/>
      <c r="EF1095" s="55"/>
      <c r="EG1095" s="55"/>
      <c r="EH1095" s="18"/>
      <c r="EI1095" s="18">
        <v>0</v>
      </c>
      <c r="EJ1095" s="29" t="str">
        <f>K1095&amp;AY1095&amp;CA1095&amp;DE1095&amp;DT1095&amp;DW1095</f>
        <v>No VigenteTSS Aprobado 4GIng No Recibida 4GAs Built No Recibido</v>
      </c>
    </row>
    <row r="1096" spans="1:140" ht="12" hidden="1" customHeight="1">
      <c r="A1096" s="30" t="str">
        <f>IFERROR(IF(VLOOKUP(B1096,SEARCH!A:A,1,0)=B1096,"OK",""),"")</f>
        <v/>
      </c>
      <c r="B1096" s="31" t="s">
        <v>8035</v>
      </c>
      <c r="C1096" s="15" t="s">
        <v>8036</v>
      </c>
      <c r="D1096" s="16">
        <v>4</v>
      </c>
      <c r="E1096" s="16">
        <v>-30.02148</v>
      </c>
      <c r="F1096" s="16">
        <v>-70.689660000000003</v>
      </c>
      <c r="G1096" s="16" t="s">
        <v>507</v>
      </c>
      <c r="H1096" s="16" t="s">
        <v>7619</v>
      </c>
      <c r="I1096" s="16" t="s">
        <v>8037</v>
      </c>
      <c r="J1096" s="16" t="s">
        <v>318</v>
      </c>
      <c r="K1096" s="16" t="s">
        <v>319</v>
      </c>
      <c r="L1096" s="16" t="s">
        <v>247</v>
      </c>
      <c r="M1096" s="103"/>
      <c r="N1096" s="18"/>
      <c r="O1096" s="19" t="s">
        <v>7857</v>
      </c>
      <c r="P1096" s="19" t="s">
        <v>248</v>
      </c>
      <c r="Q1096" s="18"/>
      <c r="R1096" s="21" t="s">
        <v>250</v>
      </c>
      <c r="S1096" s="21">
        <v>18</v>
      </c>
      <c r="T1096" s="22" t="s">
        <v>8038</v>
      </c>
      <c r="U1096" s="23">
        <v>45106</v>
      </c>
      <c r="V1096" s="21" t="str">
        <f>IF(U1096="","",IF(U1096="TBD","TBD",IF(U1096="N/A","N/A","W"&amp;TEXT(WEEKNUM(U1096,21),"00")&amp;" "&amp;YEAR(U1096))))</f>
        <v>W26 2023</v>
      </c>
      <c r="W1096" s="23">
        <v>45170</v>
      </c>
      <c r="X1096" s="23"/>
      <c r="Y1096" s="23" t="str">
        <f>IF(X1096="","",IF(X1096="TBD","TBD",IF(X1096="N/A","N/A","W"&amp;TEXT(WEEKNUM(X1096,21),"00")&amp;" "&amp;YEAR(X1096))))</f>
        <v/>
      </c>
      <c r="Z1096" s="23"/>
      <c r="AA1096" s="23"/>
      <c r="AB1096" s="24">
        <f>+IF(Z1096="",0,AA1096-Z1096)</f>
        <v>0</v>
      </c>
      <c r="AC1096" s="21" t="s">
        <v>324</v>
      </c>
      <c r="AD1096" s="21">
        <v>0</v>
      </c>
      <c r="AE1096" s="23">
        <v>45194</v>
      </c>
      <c r="AF1096" s="25" t="str">
        <f>IF(AE1096="","",IF(AE1096="TBD","TBD",IF(AE1096="N/A","N/A","W"&amp;TEXT(WEEKNUM(AE1096,21),"00")&amp;" "&amp;YEAR(AE1096))))</f>
        <v>W39 2023</v>
      </c>
      <c r="AG1096" s="21" t="s">
        <v>324</v>
      </c>
      <c r="AH1096" s="21"/>
      <c r="AI1096" s="23">
        <v>45174</v>
      </c>
      <c r="AJ1096" s="25" t="str">
        <f>IF(AI1096="","",IF(AI1096="TBD","TBD",IF(AI1096="N/A","N/A","W"&amp;TEXT(WEEKNUM(AI1096,21),"00")&amp;" "&amp;YEAR(AI1096))))</f>
        <v>W36 2023</v>
      </c>
      <c r="AK1096" s="21" t="s">
        <v>324</v>
      </c>
      <c r="AL1096" s="21"/>
      <c r="AM1096" s="23">
        <v>45174</v>
      </c>
      <c r="AN1096" s="25" t="str">
        <f>IF(AM1096="","",IF(AM1096="TBD","TBD",IF(AM1096="N/A","N/A","W"&amp;TEXT(WEEKNUM(AM1096,21),"00")&amp;" "&amp;YEAR(AM1096))))</f>
        <v>W36 2023</v>
      </c>
      <c r="AO1096" s="21" t="s">
        <v>324</v>
      </c>
      <c r="AP1096" s="21"/>
      <c r="AQ1096" s="23">
        <v>45174</v>
      </c>
      <c r="AR1096" s="25" t="str">
        <f>IF(AQ1096="","",IF(AQ1096="TBD","TBD",IF(AQ1096="N/A","N/A","W"&amp;TEXT(WEEKNUM(AQ1096,21),"00")&amp;" "&amp;YEAR(AQ1096))))</f>
        <v>W36 2023</v>
      </c>
      <c r="AS1096" s="21"/>
      <c r="AT1096" s="21"/>
      <c r="AU1096" s="23"/>
      <c r="AV1096" s="25" t="s">
        <v>252</v>
      </c>
      <c r="AW1096" s="23">
        <v>45194</v>
      </c>
      <c r="AX1096" s="25" t="str">
        <f>IF(AW1096="","",IF(AW1096="TBD","TBD",IF(AW1096="N/A","N/A","W"&amp;TEXT(WEEKNUM(AW1096,21),"00")&amp;" "&amp;YEAR(AW1096))))</f>
        <v>W39 2023</v>
      </c>
      <c r="AY1096" s="21" t="s">
        <v>327</v>
      </c>
      <c r="AZ1096" s="21" t="s">
        <v>328</v>
      </c>
      <c r="BA1096" s="21" t="s">
        <v>329</v>
      </c>
      <c r="BB1096" s="23">
        <v>45611</v>
      </c>
      <c r="BC1096" s="23"/>
      <c r="BD1096" s="23">
        <v>45611</v>
      </c>
      <c r="BE1096" s="25" t="str">
        <f>IF(BD1096="","",IF(BD1096="TBD","TBD",IF(BD1096="N/A","N/A","W"&amp;TEXT(WEEKNUM(BD1096,21),"00")&amp;" "&amp;YEAR(BD1096))))</f>
        <v>W46 2024</v>
      </c>
      <c r="BF1096" s="23">
        <v>45616</v>
      </c>
      <c r="BG1096" s="25" t="str">
        <f>IF(BF1096="","",IF(BF1096="TBD","TBD",IF(BF1096="N/A","N/A","W"&amp;TEXT(WEEKNUM(BF1096,21),"00")&amp;" "&amp;YEAR(BF1096))))</f>
        <v>W47 2024</v>
      </c>
      <c r="BH1096" s="24">
        <f>+IF(BF1096="",0,(BF1096-BD1096))</f>
        <v>5</v>
      </c>
      <c r="BI1096" s="26" t="s">
        <v>330</v>
      </c>
      <c r="BJ1096" s="26" t="s">
        <v>8039</v>
      </c>
      <c r="BK1096" s="27">
        <v>45615</v>
      </c>
      <c r="BL1096" s="25" t="str">
        <f>IF(BK1096="","",IF(BK1096="TBD","TBD",IF(BK1096="N/A","N/A","W"&amp;TEXT(WEEKNUM(BK1096,21),"00")&amp;" "&amp;YEAR(BK1096))))</f>
        <v>W47 2024</v>
      </c>
      <c r="BM1096" s="21" t="s">
        <v>330</v>
      </c>
      <c r="BN1096" s="124"/>
      <c r="BO1096" s="23">
        <v>45714</v>
      </c>
      <c r="BP1096" s="25" t="str">
        <f>IF(BO1096="","",IF(BO1096="TBD","TBD",IF(BO1096="N/A","N/A","W"&amp;TEXT(WEEKNUM(BO1096,21),"00")&amp;" "&amp;YEAR(BO1096))))</f>
        <v>W09 2025</v>
      </c>
      <c r="BQ1096" s="21" t="s">
        <v>330</v>
      </c>
      <c r="BR1096" s="21"/>
      <c r="BS1096" s="334">
        <v>45643</v>
      </c>
      <c r="BT1096" s="25" t="str">
        <f t="shared" si="57"/>
        <v>W51 2024</v>
      </c>
      <c r="BU1096" s="21" t="s">
        <v>330</v>
      </c>
      <c r="BV1096" s="22"/>
      <c r="BW1096" s="347">
        <v>45614</v>
      </c>
      <c r="BX1096" s="25" t="str">
        <f t="shared" si="58"/>
        <v>W47 2024</v>
      </c>
      <c r="BY1096" s="67">
        <v>45714</v>
      </c>
      <c r="BZ1096" s="25" t="str">
        <f>IF(BY1096="","",IF(BY1096="TBD","TBD",IF(BY1096="N/A","N/A","W"&amp;TEXT(WEEKNUM(BY1096,21),"00")&amp;" "&amp;YEAR(BY1096))))</f>
        <v>W09 2025</v>
      </c>
      <c r="CA1096" s="22" t="s">
        <v>335</v>
      </c>
      <c r="CB1096" s="21" t="s">
        <v>336</v>
      </c>
      <c r="CC1096" s="21" t="s">
        <v>336</v>
      </c>
      <c r="CD1096" s="21"/>
      <c r="CE1096" s="23"/>
      <c r="CF1096" s="23">
        <v>45593</v>
      </c>
      <c r="CG1096" s="23">
        <v>45777</v>
      </c>
      <c r="CH1096" s="23">
        <v>45769</v>
      </c>
      <c r="CI1096" s="25" t="str">
        <f>IF(CH1096="","",IF(CH1096="TBD","TBD",IF(CH1096="N/A","N/A","W"&amp;TEXT(WEEKNUM(CH1096,21),"00")&amp;" "&amp;YEAR(CH1096))))</f>
        <v>W17 2025</v>
      </c>
      <c r="CJ1096" s="23">
        <v>45785</v>
      </c>
      <c r="CK1096" s="25" t="str">
        <f>IF(CJ1096="","",IF(CJ1096="TBD","TBD",IF(CJ1096="N/A","N/A","W"&amp;TEXT(WEEKNUM(CJ1096,21),"00")&amp;" "&amp;YEAR(CJ1096))))</f>
        <v>W19 2025</v>
      </c>
      <c r="CL1096" s="24">
        <f>+IF(CJ1096="",0,(CJ1096-CH1096))</f>
        <v>16</v>
      </c>
      <c r="CM1096" s="21" t="s">
        <v>388</v>
      </c>
      <c r="CN1096" s="56" t="s">
        <v>8040</v>
      </c>
      <c r="CO1096" s="23">
        <v>45784</v>
      </c>
      <c r="CP1096" s="25" t="str">
        <f>IF(CO1096="","",IF(CO1096="TBD","TBD",IF(CO1096="N/A","N/A","W"&amp;TEXT(WEEKNUM(CO1096,21),"00")&amp;" "&amp;YEAR(CO1096))))</f>
        <v>W19 2025</v>
      </c>
      <c r="CQ1096" s="21" t="s">
        <v>421</v>
      </c>
      <c r="CR1096" s="23" t="s">
        <v>8041</v>
      </c>
      <c r="CS1096" s="23">
        <v>45784</v>
      </c>
      <c r="CT1096" s="25" t="str">
        <f>IF(CS1096="","",IF(CS1096="TBD","TBD",IF(CS1096="N/A","N/A","W"&amp;TEXT(WEEKNUM(CS1096,21),"00")&amp;" "&amp;YEAR(CS1096))))</f>
        <v>W19 2025</v>
      </c>
      <c r="CU1096" s="21" t="s">
        <v>388</v>
      </c>
      <c r="CV1096" s="21" t="s">
        <v>8042</v>
      </c>
      <c r="CW1096" s="23">
        <v>45789</v>
      </c>
      <c r="CX1096" s="25" t="str">
        <f>IF(CW1096="","",IF(CW1096="TBD","TBD",IF(CW1096="N/A","N/A","W"&amp;TEXT(WEEKNUM(CW1096,21),"00")&amp;" "&amp;YEAR(CW1096))))</f>
        <v>W20 2025</v>
      </c>
      <c r="CY1096" s="21" t="s">
        <v>339</v>
      </c>
      <c r="CZ1096" s="21" t="s">
        <v>8043</v>
      </c>
      <c r="DA1096" s="23">
        <v>45789</v>
      </c>
      <c r="DB1096" s="25" t="str">
        <f>IF(DA1096="","",IF(DA1096="TBD","TBD",IF(DA1096="N/A","N/A","W"&amp;TEXT(WEEKNUM(DA1096,21),"00")&amp;" "&amp;YEAR(DA1096))))</f>
        <v>W20 2025</v>
      </c>
      <c r="DC1096" s="23">
        <v>45789</v>
      </c>
      <c r="DD1096" s="25" t="str">
        <f>IF(DC1096="","",IF(DC1096="TBD","TBD",IF(DC1096="N/A","N/A","W"&amp;TEXT(WEEKNUM(DC1096,21),"00")&amp;" "&amp;YEAR(DC1096))))</f>
        <v>W20 2025</v>
      </c>
      <c r="DE1096" s="21" t="s">
        <v>392</v>
      </c>
      <c r="DF1096" s="23"/>
      <c r="DG1096" s="21" t="s">
        <v>259</v>
      </c>
      <c r="DH1096" s="18"/>
      <c r="DI1096" s="18"/>
      <c r="DJ1096" s="18"/>
      <c r="DK1096" s="21" t="s">
        <v>260</v>
      </c>
      <c r="DL1096" s="21" t="s">
        <v>341</v>
      </c>
      <c r="DM1096" s="21"/>
      <c r="DN1096" s="23">
        <v>45849</v>
      </c>
      <c r="DO1096" s="23">
        <v>45849</v>
      </c>
      <c r="DP1096" s="23"/>
      <c r="DQ1096" s="23" t="s">
        <v>262</v>
      </c>
      <c r="DR1096" s="23"/>
      <c r="DS1096" s="23"/>
      <c r="DT1096" s="23"/>
      <c r="DU1096" s="23"/>
      <c r="DV1096" s="23">
        <v>45904</v>
      </c>
      <c r="DW1096" s="23" t="s">
        <v>342</v>
      </c>
      <c r="DX1096" s="23"/>
      <c r="DY1096" s="18"/>
      <c r="DZ1096" s="18"/>
      <c r="EA1096" s="18"/>
      <c r="EB1096" s="21" t="s">
        <v>41</v>
      </c>
      <c r="EC1096" s="18" t="s">
        <v>234</v>
      </c>
      <c r="ED1096" s="18"/>
      <c r="EE1096" s="18"/>
      <c r="EF1096" s="55"/>
      <c r="EG1096" s="55"/>
      <c r="EH1096" s="18"/>
      <c r="EI1096" s="18">
        <v>0</v>
      </c>
      <c r="EJ1096" s="29" t="str">
        <f>K1096&amp;AY1096&amp;CA1096&amp;DE1096&amp;DT1096&amp;DW1096</f>
        <v>VigenteTSS Aprobado 4GIng Aprobada 4GAs Built Aprobado con Observaciones 4GOn Air</v>
      </c>
    </row>
    <row r="1097" spans="1:140" ht="12" hidden="1" customHeight="1">
      <c r="A1097" s="30" t="str">
        <f>IFERROR(IF(VLOOKUP(B1097,SEARCH!A:A,1,0)=B1097,"OK",""),"")</f>
        <v/>
      </c>
      <c r="B1097" s="31" t="s">
        <v>8044</v>
      </c>
      <c r="C1097" s="15" t="s">
        <v>8045</v>
      </c>
      <c r="D1097" s="16">
        <v>4</v>
      </c>
      <c r="E1097" s="16">
        <v>-31.049256</v>
      </c>
      <c r="F1097" s="16">
        <v>-71.535117</v>
      </c>
      <c r="G1097" s="16" t="s">
        <v>507</v>
      </c>
      <c r="H1097" s="16" t="s">
        <v>8046</v>
      </c>
      <c r="I1097" s="16" t="s">
        <v>8047</v>
      </c>
      <c r="J1097" s="16" t="s">
        <v>409</v>
      </c>
      <c r="K1097" s="17" t="s">
        <v>319</v>
      </c>
      <c r="L1097" s="16" t="s">
        <v>436</v>
      </c>
      <c r="M1097" s="55">
        <v>46142</v>
      </c>
      <c r="N1097" s="18">
        <v>2</v>
      </c>
      <c r="O1097" s="19" t="s">
        <v>7857</v>
      </c>
      <c r="P1097" s="19" t="s">
        <v>248</v>
      </c>
      <c r="Q1097" s="18" t="s">
        <v>8048</v>
      </c>
      <c r="R1097" s="21">
        <v>0</v>
      </c>
      <c r="S1097" s="21">
        <v>18</v>
      </c>
      <c r="T1097" s="148" t="s">
        <v>8049</v>
      </c>
      <c r="U1097" s="23">
        <v>45838</v>
      </c>
      <c r="V1097" s="21" t="str">
        <f>IF(U1097="","",IF(U1097="TBD","TBD",IF(U1097="N/A","N/A","W"&amp;TEXT(WEEKNUM(U1097,21),"00")&amp;" "&amp;YEAR(U1097))))</f>
        <v>W27 2025</v>
      </c>
      <c r="W1097" s="23">
        <v>45901</v>
      </c>
      <c r="X1097" s="23">
        <v>46090</v>
      </c>
      <c r="Y1097" s="23" t="str">
        <f>IF(X1097="","",IF(X1097="TBD","TBD",IF(X1097="N/A","N/A","W"&amp;TEXT(WEEKNUM(X1097,21),"00")&amp;" "&amp;YEAR(X1097))))</f>
        <v>W11 2026</v>
      </c>
      <c r="Z1097" s="23">
        <v>46090</v>
      </c>
      <c r="AA1097" s="23">
        <v>46092</v>
      </c>
      <c r="AB1097" s="24">
        <f>+IF(Z1097="",0,AA1097-Z1097)</f>
        <v>2</v>
      </c>
      <c r="AC1097" s="66" t="s">
        <v>324</v>
      </c>
      <c r="AD1097" s="54" t="s">
        <v>8050</v>
      </c>
      <c r="AE1097" s="147">
        <v>46090</v>
      </c>
      <c r="AF1097" s="25" t="str">
        <f>IF(AE1097="","",IF(AE1097="TBD","TBD",IF(AE1097="N/A","N/A","W"&amp;TEXT(WEEKNUM(AE1097,21),"00")&amp;" "&amp;YEAR(AE1097))))</f>
        <v>W11 2026</v>
      </c>
      <c r="AG1097" s="66" t="s">
        <v>1381</v>
      </c>
      <c r="AH1097" s="144"/>
      <c r="AI1097" s="28"/>
      <c r="AJ1097" s="25" t="str">
        <f>IF(AI1097="","",IF(AI1097="TBD","TBD",IF(AI1097="N/A","N/A","W"&amp;TEXT(WEEKNUM(AI1097,21),"00")&amp;" "&amp;YEAR(AI1097))))</f>
        <v/>
      </c>
      <c r="AK1097" s="66" t="s">
        <v>6943</v>
      </c>
      <c r="AL1097" s="20"/>
      <c r="AM1097" s="23"/>
      <c r="AN1097" s="25" t="str">
        <f>IF(AM1097="","",IF(AM1097="TBD","TBD",IF(AM1097="N/A","N/A","W"&amp;TEXT(WEEKNUM(AM1097,21),"00")&amp;" "&amp;YEAR(AM1097))))</f>
        <v/>
      </c>
      <c r="AO1097" s="66" t="s">
        <v>6943</v>
      </c>
      <c r="AP1097" s="50"/>
      <c r="AQ1097" s="23"/>
      <c r="AR1097" s="25" t="str">
        <f>IF(AQ1097="","",IF(AQ1097="TBD","TBD",IF(AQ1097="N/A","N/A","W"&amp;TEXT(WEEKNUM(AQ1097,21),"00")&amp;" "&amp;YEAR(AQ1097))))</f>
        <v/>
      </c>
      <c r="AS1097" s="21"/>
      <c r="AT1097" s="21"/>
      <c r="AU1097" s="23"/>
      <c r="AV1097" s="25" t="str">
        <f>IF(AU1097="","",IF(AU1097="TBD","TBD",IF(AU1097="N/A","N/A","W"&amp;TEXT(WEEKNUM(AU1097,21),"00")&amp;" "&amp;YEAR(AU1097))))</f>
        <v/>
      </c>
      <c r="AW1097" s="28"/>
      <c r="AX1097" s="25" t="str">
        <f>IF(AW1097="","",IF(AW1097="TBD","TBD",IF(AW1097="N/A","N/A","W"&amp;TEXT(WEEKNUM(AW1097,21),"00")&amp;" "&amp;YEAR(AW1097))))</f>
        <v/>
      </c>
      <c r="AY1097" s="21" t="s">
        <v>8051</v>
      </c>
      <c r="AZ1097" s="21" t="s">
        <v>254</v>
      </c>
      <c r="BA1097" s="21" t="s">
        <v>255</v>
      </c>
      <c r="BB1097" s="23"/>
      <c r="BC1097" s="23"/>
      <c r="BD1097" s="23"/>
      <c r="BE1097" s="25" t="str">
        <f>IF(BD1097="","",IF(BD1097="TBD","TBD",IF(BD1097="N/A","N/A","W"&amp;TEXT(WEEKNUM(BD1097,21),"00")&amp;" "&amp;YEAR(BD1097))))</f>
        <v/>
      </c>
      <c r="BF1097" s="23"/>
      <c r="BG1097" s="25" t="str">
        <f>IF(BF1097="","",IF(BF1097="TBD","TBD",IF(BF1097="N/A","N/A","W"&amp;TEXT(WEEKNUM(BF1097,21),"00")&amp;" "&amp;YEAR(BF1097))))</f>
        <v/>
      </c>
      <c r="BH1097" s="24">
        <f>+IF(BF1097="",0,(BF1097-BD1097))</f>
        <v>0</v>
      </c>
      <c r="BI1097" s="26" t="s">
        <v>256</v>
      </c>
      <c r="BJ1097" s="26"/>
      <c r="BK1097" s="27"/>
      <c r="BL1097" s="25" t="str">
        <f>IF(BK1097="","",IF(BK1097="TBD","TBD",IF(BK1097="N/A","N/A","W"&amp;TEXT(WEEKNUM(BK1097,21),"00")&amp;" "&amp;YEAR(BK1097))))</f>
        <v/>
      </c>
      <c r="BM1097" s="21" t="s">
        <v>256</v>
      </c>
      <c r="BN1097" s="124"/>
      <c r="BO1097" s="23"/>
      <c r="BP1097" s="25" t="str">
        <f>IF(BO1097="","",IF(BO1097="TBD","TBD",IF(BO1097="N/A","N/A","W"&amp;TEXT(WEEKNUM(BO1097,21),"00")&amp;" "&amp;YEAR(BO1097))))</f>
        <v/>
      </c>
      <c r="BQ1097" s="21" t="s">
        <v>256</v>
      </c>
      <c r="BR1097" s="21"/>
      <c r="BS1097" s="334"/>
      <c r="BT1097" s="25" t="str">
        <f t="shared" si="57"/>
        <v/>
      </c>
      <c r="BU1097" s="21" t="s">
        <v>256</v>
      </c>
      <c r="BV1097" s="22"/>
      <c r="BW1097" s="347"/>
      <c r="BX1097" s="25" t="str">
        <f t="shared" si="58"/>
        <v/>
      </c>
      <c r="BY1097" s="67"/>
      <c r="BZ1097" s="25" t="str">
        <f>IF(BY1097="","",IF(BY1097="TBD","TBD",IF(BY1097="N/A","N/A","W"&amp;TEXT(WEEKNUM(BY1097,21),"00")&amp;" "&amp;YEAR(BY1097))))</f>
        <v/>
      </c>
      <c r="CA1097" s="21" t="s">
        <v>257</v>
      </c>
      <c r="CB1097" s="19" t="s">
        <v>349</v>
      </c>
      <c r="CC1097" s="19" t="s">
        <v>350</v>
      </c>
      <c r="CD1097" s="21"/>
      <c r="CE1097" s="23"/>
      <c r="CF1097" s="23"/>
      <c r="CG1097" s="23"/>
      <c r="CH1097" s="23"/>
      <c r="CI1097" s="25" t="str">
        <f>IF(CH1097="","",IF(CH1097="TBD","TBD",IF(CH1097="N/A","N/A","W"&amp;TEXT(WEEKNUM(CH1097,21),"00")&amp;" "&amp;YEAR(CH1097))))</f>
        <v/>
      </c>
      <c r="CJ1097" s="23"/>
      <c r="CK1097" s="25" t="str">
        <f>IF(CJ1097="","",IF(CJ1097="TBD","TBD",IF(CJ1097="N/A","N/A","W"&amp;TEXT(WEEKNUM(CJ1097,21),"00")&amp;" "&amp;YEAR(CJ1097))))</f>
        <v/>
      </c>
      <c r="CL1097" s="24">
        <f>+IF(CJ1097="",0,(CJ1097-CH1097))</f>
        <v>0</v>
      </c>
      <c r="CM1097" s="21" t="s">
        <v>258</v>
      </c>
      <c r="CN1097" s="21"/>
      <c r="CO1097" s="23"/>
      <c r="CP1097" s="25" t="str">
        <f>IF(CO1097="","",IF(CO1097="TBD","TBD",IF(CO1097="N/A","N/A","W"&amp;TEXT(WEEKNUM(CO1097,21),"00")&amp;" "&amp;YEAR(CO1097))))</f>
        <v/>
      </c>
      <c r="CQ1097" s="23" t="s">
        <v>258</v>
      </c>
      <c r="CR1097" s="23"/>
      <c r="CS1097" s="23"/>
      <c r="CT1097" s="25" t="str">
        <f>IF(CS1097="","",IF(CS1097="TBD","TBD",IF(CS1097="N/A","N/A","W"&amp;TEXT(WEEKNUM(CS1097,21),"00")&amp;" "&amp;YEAR(CS1097))))</f>
        <v/>
      </c>
      <c r="CU1097" s="21" t="s">
        <v>258</v>
      </c>
      <c r="CV1097" s="21"/>
      <c r="CW1097" s="23"/>
      <c r="CX1097" s="25" t="str">
        <f>IF(CW1097="","",IF(CW1097="TBD","TBD",IF(CW1097="N/A","N/A","W"&amp;TEXT(WEEKNUM(CW1097,21),"00")&amp;" "&amp;YEAR(CW1097))))</f>
        <v/>
      </c>
      <c r="CY1097" s="21" t="s">
        <v>258</v>
      </c>
      <c r="CZ1097" s="21"/>
      <c r="DA1097" s="23"/>
      <c r="DB1097" s="25" t="str">
        <f>IF(DA1097="","",IF(DA1097="TBD","TBD",IF(DA1097="N/A","N/A","W"&amp;TEXT(WEEKNUM(DA1097,21),"00")&amp;" "&amp;YEAR(DA1097))))</f>
        <v/>
      </c>
      <c r="DC1097" s="23"/>
      <c r="DD1097" s="25" t="str">
        <f>IF(DC1097="","",IF(DC1097="TBD","TBD",IF(DC1097="N/A","N/A","W"&amp;TEXT(WEEKNUM(DC1097,21),"00")&amp;" "&amp;YEAR(DC1097))))</f>
        <v/>
      </c>
      <c r="DE1097" s="21" t="s">
        <v>715</v>
      </c>
      <c r="DF1097" s="23"/>
      <c r="DG1097" s="21" t="s">
        <v>259</v>
      </c>
      <c r="DH1097" s="18"/>
      <c r="DI1097" s="18"/>
      <c r="DJ1097" s="18"/>
      <c r="DK1097" s="21" t="s">
        <v>260</v>
      </c>
      <c r="DL1097" s="21" t="s">
        <v>275</v>
      </c>
      <c r="DM1097" s="21"/>
      <c r="DN1097" s="23"/>
      <c r="DO1097" s="23"/>
      <c r="DP1097" s="23"/>
      <c r="DQ1097" s="23" t="s">
        <v>262</v>
      </c>
      <c r="DR1097" s="23"/>
      <c r="DS1097" s="23"/>
      <c r="DT1097" s="23"/>
      <c r="DU1097" s="23"/>
      <c r="DV1097" s="23"/>
      <c r="DW1097" s="23"/>
      <c r="DX1097" s="23"/>
      <c r="DY1097" s="18"/>
      <c r="DZ1097" s="18"/>
      <c r="EA1097" s="18"/>
      <c r="EB1097" s="21" t="s">
        <v>34</v>
      </c>
      <c r="EC1097" s="18"/>
      <c r="ED1097" s="18"/>
      <c r="EE1097" s="18"/>
      <c r="EF1097" s="55">
        <v>46142</v>
      </c>
      <c r="EG1097" s="55"/>
      <c r="EH1097" s="18" t="s">
        <v>929</v>
      </c>
      <c r="EI1097" s="18" t="s">
        <v>1708</v>
      </c>
      <c r="EJ1097" s="29" t="str">
        <f>K1097&amp;AY1097&amp;CA1097&amp;DE1097&amp;DT1097&amp;DW1097</f>
        <v>VigenteTSS Detenido 4GIng No Recibida 4GAs Built No Recibido 4G</v>
      </c>
    </row>
    <row r="1098" spans="1:140" ht="12" hidden="1" customHeight="1">
      <c r="A1098" s="30" t="str">
        <f>IFERROR(IF(VLOOKUP(B1098,SEARCH!A:A,1,0)=B1098,"OK",""),"")</f>
        <v/>
      </c>
      <c r="B1098" s="31" t="s">
        <v>8052</v>
      </c>
      <c r="C1098" s="15" t="s">
        <v>3042</v>
      </c>
      <c r="D1098" s="16">
        <v>4</v>
      </c>
      <c r="E1098" s="16">
        <v>-31.535253000000001</v>
      </c>
      <c r="F1098" s="16">
        <v>-71.217578000000003</v>
      </c>
      <c r="G1098" s="16" t="s">
        <v>507</v>
      </c>
      <c r="H1098" s="16" t="s">
        <v>3043</v>
      </c>
      <c r="I1098" s="16" t="s">
        <v>3044</v>
      </c>
      <c r="J1098" s="16" t="s">
        <v>8053</v>
      </c>
      <c r="K1098" s="17" t="s">
        <v>3</v>
      </c>
      <c r="L1098" s="16" t="s">
        <v>3017</v>
      </c>
      <c r="M1098" s="103"/>
      <c r="N1098" s="18">
        <v>2</v>
      </c>
      <c r="O1098" s="19" t="s">
        <v>7857</v>
      </c>
      <c r="P1098" s="19" t="s">
        <v>248</v>
      </c>
      <c r="Q1098" s="18"/>
      <c r="R1098" s="21">
        <v>0</v>
      </c>
      <c r="S1098" s="21">
        <v>24</v>
      </c>
      <c r="T1098" s="148" t="s">
        <v>8054</v>
      </c>
      <c r="U1098" s="23">
        <v>45838</v>
      </c>
      <c r="V1098" s="21" t="str">
        <f>IF(U1098="","",IF(U1098="TBD","TBD",IF(U1098="N/A","N/A","W"&amp;TEXT(WEEKNUM(U1098,21),"00")&amp;" "&amp;YEAR(U1098))))</f>
        <v>W27 2025</v>
      </c>
      <c r="W1098" s="23">
        <v>45901</v>
      </c>
      <c r="X1098" s="23"/>
      <c r="Y1098" s="23" t="str">
        <f>IF(X1098="","",IF(X1098="TBD","TBD",IF(X1098="N/A","N/A","W"&amp;TEXT(WEEKNUM(X1098,21),"00")&amp;" "&amp;YEAR(X1098))))</f>
        <v/>
      </c>
      <c r="Z1098" s="23">
        <v>45901</v>
      </c>
      <c r="AA1098" s="23">
        <v>45904</v>
      </c>
      <c r="AB1098" s="24">
        <f>+IF(Z1098="",0,AA1098-Z1098)</f>
        <v>3</v>
      </c>
      <c r="AC1098" s="21" t="s">
        <v>324</v>
      </c>
      <c r="AD1098" s="20" t="s">
        <v>8055</v>
      </c>
      <c r="AE1098" s="23">
        <v>45910</v>
      </c>
      <c r="AF1098" s="25" t="str">
        <f>IF(AE1098="","",IF(AE1098="TBD","TBD",IF(AE1098="N/A","N/A","W"&amp;TEXT(WEEKNUM(AE1098,21),"00")&amp;" "&amp;YEAR(AE1098))))</f>
        <v>W37 2025</v>
      </c>
      <c r="AG1098" s="21" t="s">
        <v>459</v>
      </c>
      <c r="AH1098" s="144" t="s">
        <v>8056</v>
      </c>
      <c r="AI1098" s="23">
        <v>45938</v>
      </c>
      <c r="AJ1098" s="25" t="str">
        <f>IF(AI1098="","",IF(AI1098="TBD","TBD",IF(AI1098="N/A","N/A","W"&amp;TEXT(WEEKNUM(AI1098,21),"00")&amp;" "&amp;YEAR(AI1098))))</f>
        <v>W41 2025</v>
      </c>
      <c r="AK1098" s="21" t="s">
        <v>324</v>
      </c>
      <c r="AL1098" s="20" t="s">
        <v>8057</v>
      </c>
      <c r="AM1098" s="23">
        <v>45903</v>
      </c>
      <c r="AN1098" s="25" t="str">
        <f>IF(AM1098="","",IF(AM1098="TBD","TBD",IF(AM1098="N/A","N/A","W"&amp;TEXT(WEEKNUM(AM1098,21),"00")&amp;" "&amp;YEAR(AM1098))))</f>
        <v>W36 2025</v>
      </c>
      <c r="AO1098" s="21" t="s">
        <v>324</v>
      </c>
      <c r="AP1098" s="50" t="s">
        <v>1672</v>
      </c>
      <c r="AQ1098" s="23">
        <v>45910</v>
      </c>
      <c r="AR1098" s="25" t="str">
        <f>IF(AQ1098="","",IF(AQ1098="TBD","TBD",IF(AQ1098="N/A","N/A","W"&amp;TEXT(WEEKNUM(AQ1098,21),"00")&amp;" "&amp;YEAR(AQ1098))))</f>
        <v>W37 2025</v>
      </c>
      <c r="AS1098" s="21"/>
      <c r="AT1098" s="21"/>
      <c r="AU1098" s="23"/>
      <c r="AV1098" s="25" t="str">
        <f>IF(AU1098="","",IF(AU1098="TBD","TBD",IF(AU1098="N/A","N/A","W"&amp;TEXT(WEEKNUM(AU1098,21),"00")&amp;" "&amp;YEAR(AU1098))))</f>
        <v/>
      </c>
      <c r="AW1098" s="23">
        <v>45939</v>
      </c>
      <c r="AX1098" s="25" t="str">
        <f>IF(AW1098="","",IF(AW1098="TBD","TBD",IF(AW1098="N/A","N/A","W"&amp;TEXT(WEEKNUM(AW1098,21),"00")&amp;" "&amp;YEAR(AW1098))))</f>
        <v>W41 2025</v>
      </c>
      <c r="AY1098" s="21" t="s">
        <v>327</v>
      </c>
      <c r="AZ1098" s="21" t="s">
        <v>254</v>
      </c>
      <c r="BA1098" s="21" t="s">
        <v>255</v>
      </c>
      <c r="BB1098" s="23"/>
      <c r="BC1098" s="23"/>
      <c r="BD1098" s="23"/>
      <c r="BE1098" s="25" t="str">
        <f>IF(BD1098="","",IF(BD1098="TBD","TBD",IF(BD1098="N/A","N/A","W"&amp;TEXT(WEEKNUM(BD1098,21),"00")&amp;" "&amp;YEAR(BD1098))))</f>
        <v/>
      </c>
      <c r="BF1098" s="23"/>
      <c r="BG1098" s="25" t="str">
        <f>IF(BF1098="","",IF(BF1098="TBD","TBD",IF(BF1098="N/A","N/A","W"&amp;TEXT(WEEKNUM(BF1098,21),"00")&amp;" "&amp;YEAR(BF1098))))</f>
        <v/>
      </c>
      <c r="BH1098" s="24">
        <f>+IF(BF1098="",0,(BF1098-BD1098))</f>
        <v>0</v>
      </c>
      <c r="BI1098" s="26" t="s">
        <v>256</v>
      </c>
      <c r="BJ1098" s="26"/>
      <c r="BK1098" s="27"/>
      <c r="BL1098" s="25" t="str">
        <f>IF(BK1098="","",IF(BK1098="TBD","TBD",IF(BK1098="N/A","N/A","W"&amp;TEXT(WEEKNUM(BK1098,21),"00")&amp;" "&amp;YEAR(BK1098))))</f>
        <v/>
      </c>
      <c r="BM1098" s="21" t="s">
        <v>256</v>
      </c>
      <c r="BN1098" s="124"/>
      <c r="BO1098" s="23"/>
      <c r="BP1098" s="25" t="str">
        <f>IF(BO1098="","",IF(BO1098="TBD","TBD",IF(BO1098="N/A","N/A","W"&amp;TEXT(WEEKNUM(BO1098,21),"00")&amp;" "&amp;YEAR(BO1098))))</f>
        <v/>
      </c>
      <c r="BQ1098" s="21" t="s">
        <v>256</v>
      </c>
      <c r="BR1098" s="21"/>
      <c r="BS1098" s="334"/>
      <c r="BT1098" s="25" t="str">
        <f t="shared" si="57"/>
        <v/>
      </c>
      <c r="BU1098" s="21" t="s">
        <v>256</v>
      </c>
      <c r="BV1098" s="22"/>
      <c r="BW1098" s="347"/>
      <c r="BX1098" s="25" t="str">
        <f t="shared" si="58"/>
        <v/>
      </c>
      <c r="BY1098" s="67"/>
      <c r="BZ1098" s="25" t="str">
        <f>IF(BY1098="","",IF(BY1098="TBD","TBD",IF(BY1098="N/A","N/A","W"&amp;TEXT(WEEKNUM(BY1098,21),"00")&amp;" "&amp;YEAR(BY1098))))</f>
        <v/>
      </c>
      <c r="CA1098" s="21" t="s">
        <v>257</v>
      </c>
      <c r="CB1098" s="21">
        <v>0</v>
      </c>
      <c r="CC1098" s="21"/>
      <c r="CD1098" s="21"/>
      <c r="CE1098" s="23"/>
      <c r="CF1098" s="23"/>
      <c r="CG1098" s="23"/>
      <c r="CH1098" s="23"/>
      <c r="CI1098" s="25" t="str">
        <f>IF(CH1098="","",IF(CH1098="TBD","TBD",IF(CH1098="N/A","N/A","W"&amp;TEXT(WEEKNUM(CH1098,21),"00")&amp;" "&amp;YEAR(CH1098))))</f>
        <v/>
      </c>
      <c r="CJ1098" s="23"/>
      <c r="CK1098" s="25" t="str">
        <f>IF(CJ1098="","",IF(CJ1098="TBD","TBD",IF(CJ1098="N/A","N/A","W"&amp;TEXT(WEEKNUM(CJ1098,21),"00")&amp;" "&amp;YEAR(CJ1098))))</f>
        <v/>
      </c>
      <c r="CL1098" s="24">
        <f>+IF(CJ1098="",0,(CJ1098-CH1098))</f>
        <v>0</v>
      </c>
      <c r="CM1098" s="21" t="s">
        <v>258</v>
      </c>
      <c r="CN1098" s="21"/>
      <c r="CO1098" s="23"/>
      <c r="CP1098" s="25" t="str">
        <f>IF(CO1098="","",IF(CO1098="TBD","TBD",IF(CO1098="N/A","N/A","W"&amp;TEXT(WEEKNUM(CO1098,21),"00")&amp;" "&amp;YEAR(CO1098))))</f>
        <v/>
      </c>
      <c r="CQ1098" s="23" t="s">
        <v>258</v>
      </c>
      <c r="CR1098" s="23"/>
      <c r="CS1098" s="23"/>
      <c r="CT1098" s="25" t="str">
        <f>IF(CS1098="","",IF(CS1098="TBD","TBD",IF(CS1098="N/A","N/A","W"&amp;TEXT(WEEKNUM(CS1098,21),"00")&amp;" "&amp;YEAR(CS1098))))</f>
        <v/>
      </c>
      <c r="CU1098" s="21" t="s">
        <v>258</v>
      </c>
      <c r="CV1098" s="21"/>
      <c r="CW1098" s="23"/>
      <c r="CX1098" s="25" t="str">
        <f>IF(CW1098="","",IF(CW1098="TBD","TBD",IF(CW1098="N/A","N/A","W"&amp;TEXT(WEEKNUM(CW1098,21),"00")&amp;" "&amp;YEAR(CW1098))))</f>
        <v/>
      </c>
      <c r="CY1098" s="21" t="s">
        <v>258</v>
      </c>
      <c r="CZ1098" s="21"/>
      <c r="DA1098" s="23"/>
      <c r="DB1098" s="25" t="str">
        <f>IF(DA1098="","",IF(DA1098="TBD","TBD",IF(DA1098="N/A","N/A","W"&amp;TEXT(WEEKNUM(DA1098,21),"00")&amp;" "&amp;YEAR(DA1098))))</f>
        <v/>
      </c>
      <c r="DC1098" s="23"/>
      <c r="DD1098" s="25" t="str">
        <f>IF(DC1098="","",IF(DC1098="TBD","TBD",IF(DC1098="N/A","N/A","W"&amp;TEXT(WEEKNUM(DC1098,21),"00")&amp;" "&amp;YEAR(DC1098))))</f>
        <v/>
      </c>
      <c r="DE1098" s="21" t="s">
        <v>258</v>
      </c>
      <c r="DF1098" s="23"/>
      <c r="DG1098" s="21" t="s">
        <v>259</v>
      </c>
      <c r="DH1098" s="18"/>
      <c r="DI1098" s="18"/>
      <c r="DJ1098" s="18"/>
      <c r="DK1098" s="21" t="s">
        <v>260</v>
      </c>
      <c r="DL1098" s="21" t="s">
        <v>275</v>
      </c>
      <c r="DM1098" s="21"/>
      <c r="DN1098" s="23"/>
      <c r="DO1098" s="23"/>
      <c r="DP1098" s="23"/>
      <c r="DQ1098" s="23" t="s">
        <v>262</v>
      </c>
      <c r="DR1098" s="23"/>
      <c r="DS1098" s="23"/>
      <c r="DT1098" s="23"/>
      <c r="DU1098" s="23"/>
      <c r="DV1098" s="23"/>
      <c r="DW1098" s="23"/>
      <c r="DX1098" s="23"/>
      <c r="DY1098" s="18"/>
      <c r="DZ1098" s="18"/>
      <c r="EA1098" s="18"/>
      <c r="EB1098" s="21" t="e">
        <v>#N/A</v>
      </c>
      <c r="EC1098" s="18"/>
      <c r="ED1098" s="18"/>
      <c r="EE1098" s="18"/>
      <c r="EF1098" s="55" t="s">
        <v>295</v>
      </c>
      <c r="EG1098" s="55"/>
      <c r="EH1098" s="18" t="s">
        <v>929</v>
      </c>
      <c r="EI1098" s="18" t="s">
        <v>1708</v>
      </c>
      <c r="EJ1098" s="29" t="str">
        <f>K1098&amp;AY1098&amp;CA1098&amp;DE1098&amp;DT1098&amp;DW1098</f>
        <v>No VigenteTSS Aprobado 4GIng No Recibida 4GAs Built No Recibido</v>
      </c>
    </row>
    <row r="1099" spans="1:140" ht="12" hidden="1" customHeight="1">
      <c r="A1099" s="30" t="str">
        <f>IFERROR(IF(VLOOKUP(B1099,SEARCH!A:A,1,0)=B1099,"OK",""),"")</f>
        <v/>
      </c>
      <c r="B1099" s="31" t="s">
        <v>8058</v>
      </c>
      <c r="C1099" s="15" t="s">
        <v>8059</v>
      </c>
      <c r="D1099" s="16">
        <v>4</v>
      </c>
      <c r="E1099" s="16">
        <v>-30.019310000000001</v>
      </c>
      <c r="F1099" s="16">
        <v>-71.182959999999994</v>
      </c>
      <c r="G1099" s="16" t="s">
        <v>507</v>
      </c>
      <c r="H1099" s="16" t="s">
        <v>507</v>
      </c>
      <c r="I1099" s="16" t="s">
        <v>8060</v>
      </c>
      <c r="J1099" s="16" t="s">
        <v>8053</v>
      </c>
      <c r="K1099" s="17" t="s">
        <v>3</v>
      </c>
      <c r="L1099" s="16" t="s">
        <v>3017</v>
      </c>
      <c r="M1099" s="103"/>
      <c r="N1099" s="18">
        <v>2</v>
      </c>
      <c r="O1099" s="19" t="s">
        <v>7857</v>
      </c>
      <c r="P1099" s="19" t="s">
        <v>248</v>
      </c>
      <c r="Q1099" s="18" t="s">
        <v>8061</v>
      </c>
      <c r="R1099" s="18"/>
      <c r="S1099" s="18"/>
      <c r="T1099" s="148" t="s">
        <v>8062</v>
      </c>
      <c r="U1099" s="23">
        <v>45838</v>
      </c>
      <c r="V1099" s="21" t="str">
        <f>IF(U1099="","",IF(U1099="TBD","TBD",IF(U1099="N/A","N/A","W"&amp;TEXT(WEEKNUM(U1099,21),"00")&amp;" "&amp;YEAR(U1099))))</f>
        <v>W27 2025</v>
      </c>
      <c r="W1099" s="23">
        <v>45901</v>
      </c>
      <c r="X1099" s="23"/>
      <c r="Y1099" s="23" t="str">
        <f>IF(X1099="","",IF(X1099="TBD","TBD",IF(X1099="N/A","N/A","W"&amp;TEXT(WEEKNUM(X1099,21),"00")&amp;" "&amp;YEAR(X1099))))</f>
        <v/>
      </c>
      <c r="Z1099" s="23">
        <v>45901</v>
      </c>
      <c r="AA1099" s="23">
        <v>45904</v>
      </c>
      <c r="AB1099" s="24">
        <f>+IF(Z1099="",0,AA1099-Z1099)</f>
        <v>3</v>
      </c>
      <c r="AC1099" s="21" t="s">
        <v>739</v>
      </c>
      <c r="AD1099" s="20" t="s">
        <v>8063</v>
      </c>
      <c r="AE1099" s="23">
        <v>45910</v>
      </c>
      <c r="AF1099" s="25" t="str">
        <f>IF(AE1099="","",IF(AE1099="TBD","TBD",IF(AE1099="N/A","N/A","W"&amp;TEXT(WEEKNUM(AE1099,21),"00")&amp;" "&amp;YEAR(AE1099))))</f>
        <v>W37 2025</v>
      </c>
      <c r="AG1099" s="21" t="s">
        <v>739</v>
      </c>
      <c r="AH1099" s="144" t="s">
        <v>8064</v>
      </c>
      <c r="AI1099" s="23">
        <v>45909</v>
      </c>
      <c r="AJ1099" s="25" t="str">
        <f>IF(AI1099="","",IF(AI1099="TBD","TBD",IF(AI1099="N/A","N/A","W"&amp;TEXT(WEEKNUM(AI1099,21),"00")&amp;" "&amp;YEAR(AI1099))))</f>
        <v>W37 2025</v>
      </c>
      <c r="AK1099" s="21" t="s">
        <v>324</v>
      </c>
      <c r="AL1099" s="20" t="s">
        <v>8065</v>
      </c>
      <c r="AM1099" s="23">
        <v>45903</v>
      </c>
      <c r="AN1099" s="25" t="str">
        <f>IF(AM1099="","",IF(AM1099="TBD","TBD",IF(AM1099="N/A","N/A","W"&amp;TEXT(WEEKNUM(AM1099,21),"00")&amp;" "&amp;YEAR(AM1099))))</f>
        <v>W36 2025</v>
      </c>
      <c r="AO1099" s="21" t="s">
        <v>324</v>
      </c>
      <c r="AP1099" s="50" t="s">
        <v>7171</v>
      </c>
      <c r="AQ1099" s="23">
        <v>45910</v>
      </c>
      <c r="AR1099" s="25" t="str">
        <f>IF(AQ1099="","",IF(AQ1099="TBD","TBD",IF(AQ1099="N/A","N/A","W"&amp;TEXT(WEEKNUM(AQ1099,21),"00")&amp;" "&amp;YEAR(AQ1099))))</f>
        <v>W37 2025</v>
      </c>
      <c r="AS1099" s="21"/>
      <c r="AT1099" s="21"/>
      <c r="AU1099" s="23"/>
      <c r="AV1099" s="25" t="str">
        <f>IF(AU1099="","",IF(AU1099="TBD","TBD",IF(AU1099="N/A","N/A","W"&amp;TEXT(WEEKNUM(AU1099,21),"00")&amp;" "&amp;YEAR(AU1099))))</f>
        <v/>
      </c>
      <c r="AW1099" s="23">
        <v>45939</v>
      </c>
      <c r="AX1099" s="25" t="str">
        <f>IF(AW1099="","",IF(AW1099="TBD","TBD",IF(AW1099="N/A","N/A","W"&amp;TEXT(WEEKNUM(AW1099,21),"00")&amp;" "&amp;YEAR(AW1099))))</f>
        <v>W41 2025</v>
      </c>
      <c r="AY1099" s="21" t="s">
        <v>327</v>
      </c>
      <c r="AZ1099" s="21" t="s">
        <v>254</v>
      </c>
      <c r="BA1099" s="21" t="s">
        <v>255</v>
      </c>
      <c r="BB1099" s="23"/>
      <c r="BC1099" s="23"/>
      <c r="BD1099" s="23"/>
      <c r="BE1099" s="25" t="str">
        <f>IF(BD1099="","",IF(BD1099="TBD","TBD",IF(BD1099="N/A","N/A","W"&amp;TEXT(WEEKNUM(BD1099,21),"00")&amp;" "&amp;YEAR(BD1099))))</f>
        <v/>
      </c>
      <c r="BF1099" s="23"/>
      <c r="BG1099" s="25" t="str">
        <f>IF(BF1099="","",IF(BF1099="TBD","TBD",IF(BF1099="N/A","N/A","W"&amp;TEXT(WEEKNUM(BF1099,21),"00")&amp;" "&amp;YEAR(BF1099))))</f>
        <v/>
      </c>
      <c r="BH1099" s="24">
        <f>+IF(BF1099="",0,(BF1099-BD1099))</f>
        <v>0</v>
      </c>
      <c r="BI1099" s="26" t="s">
        <v>256</v>
      </c>
      <c r="BJ1099" s="26"/>
      <c r="BK1099" s="27"/>
      <c r="BL1099" s="25" t="str">
        <f>IF(BK1099="","",IF(BK1099="TBD","TBD",IF(BK1099="N/A","N/A","W"&amp;TEXT(WEEKNUM(BK1099,21),"00")&amp;" "&amp;YEAR(BK1099))))</f>
        <v/>
      </c>
      <c r="BM1099" s="21" t="s">
        <v>256</v>
      </c>
      <c r="BN1099" s="124"/>
      <c r="BO1099" s="23"/>
      <c r="BP1099" s="25" t="str">
        <f>IF(BO1099="","",IF(BO1099="TBD","TBD",IF(BO1099="N/A","N/A","W"&amp;TEXT(WEEKNUM(BO1099,21),"00")&amp;" "&amp;YEAR(BO1099))))</f>
        <v/>
      </c>
      <c r="BQ1099" s="21" t="s">
        <v>256</v>
      </c>
      <c r="BR1099" s="21"/>
      <c r="BS1099" s="334"/>
      <c r="BT1099" s="25" t="str">
        <f t="shared" si="57"/>
        <v/>
      </c>
      <c r="BU1099" s="21" t="s">
        <v>256</v>
      </c>
      <c r="BV1099" s="22"/>
      <c r="BW1099" s="347"/>
      <c r="BX1099" s="25" t="str">
        <f t="shared" si="58"/>
        <v/>
      </c>
      <c r="BY1099" s="67"/>
      <c r="BZ1099" s="25" t="str">
        <f>IF(BY1099="","",IF(BY1099="TBD","TBD",IF(BY1099="N/A","N/A","W"&amp;TEXT(WEEKNUM(BY1099,21),"00")&amp;" "&amp;YEAR(BY1099))))</f>
        <v/>
      </c>
      <c r="CA1099" s="21" t="s">
        <v>257</v>
      </c>
      <c r="CB1099" s="21">
        <v>0</v>
      </c>
      <c r="CC1099" s="21"/>
      <c r="CD1099" s="21"/>
      <c r="CE1099" s="23"/>
      <c r="CF1099" s="23"/>
      <c r="CG1099" s="23"/>
      <c r="CH1099" s="23"/>
      <c r="CI1099" s="25" t="str">
        <f>IF(CH1099="","",IF(CH1099="TBD","TBD",IF(CH1099="N/A","N/A","W"&amp;TEXT(WEEKNUM(CH1099,21),"00")&amp;" "&amp;YEAR(CH1099))))</f>
        <v/>
      </c>
      <c r="CJ1099" s="23"/>
      <c r="CK1099" s="25" t="str">
        <f>IF(CJ1099="","",IF(CJ1099="TBD","TBD",IF(CJ1099="N/A","N/A","W"&amp;TEXT(WEEKNUM(CJ1099,21),"00")&amp;" "&amp;YEAR(CJ1099))))</f>
        <v/>
      </c>
      <c r="CL1099" s="24">
        <f>+IF(CJ1099="",0,(CJ1099-CH1099))</f>
        <v>0</v>
      </c>
      <c r="CM1099" s="21" t="s">
        <v>258</v>
      </c>
      <c r="CN1099" s="21"/>
      <c r="CO1099" s="23"/>
      <c r="CP1099" s="25" t="str">
        <f>IF(CO1099="","",IF(CO1099="TBD","TBD",IF(CO1099="N/A","N/A","W"&amp;TEXT(WEEKNUM(CO1099,21),"00")&amp;" "&amp;YEAR(CO1099))))</f>
        <v/>
      </c>
      <c r="CQ1099" s="23" t="s">
        <v>258</v>
      </c>
      <c r="CR1099" s="23"/>
      <c r="CS1099" s="23"/>
      <c r="CT1099" s="25" t="str">
        <f>IF(CS1099="","",IF(CS1099="TBD","TBD",IF(CS1099="N/A","N/A","W"&amp;TEXT(WEEKNUM(CS1099,21),"00")&amp;" "&amp;YEAR(CS1099))))</f>
        <v/>
      </c>
      <c r="CU1099" s="21" t="s">
        <v>258</v>
      </c>
      <c r="CV1099" s="21"/>
      <c r="CW1099" s="23"/>
      <c r="CX1099" s="25" t="str">
        <f>IF(CW1099="","",IF(CW1099="TBD","TBD",IF(CW1099="N/A","N/A","W"&amp;TEXT(WEEKNUM(CW1099,21),"00")&amp;" "&amp;YEAR(CW1099))))</f>
        <v/>
      </c>
      <c r="CY1099" s="21" t="s">
        <v>258</v>
      </c>
      <c r="CZ1099" s="21"/>
      <c r="DA1099" s="23"/>
      <c r="DB1099" s="25" t="str">
        <f>IF(DA1099="","",IF(DA1099="TBD","TBD",IF(DA1099="N/A","N/A","W"&amp;TEXT(WEEKNUM(DA1099,21),"00")&amp;" "&amp;YEAR(DA1099))))</f>
        <v/>
      </c>
      <c r="DC1099" s="23"/>
      <c r="DD1099" s="25" t="str">
        <f>IF(DC1099="","",IF(DC1099="TBD","TBD",IF(DC1099="N/A","N/A","W"&amp;TEXT(WEEKNUM(DC1099,21),"00")&amp;" "&amp;YEAR(DC1099))))</f>
        <v/>
      </c>
      <c r="DE1099" s="21" t="s">
        <v>258</v>
      </c>
      <c r="DF1099" s="23"/>
      <c r="DG1099" s="21" t="s">
        <v>259</v>
      </c>
      <c r="DH1099" s="18"/>
      <c r="DI1099" s="18"/>
      <c r="DJ1099" s="18"/>
      <c r="DK1099" s="21" t="s">
        <v>260</v>
      </c>
      <c r="DL1099" s="21" t="s">
        <v>275</v>
      </c>
      <c r="DM1099" s="21"/>
      <c r="DN1099" s="23"/>
      <c r="DO1099" s="23"/>
      <c r="DP1099" s="23"/>
      <c r="DQ1099" s="23" t="s">
        <v>262</v>
      </c>
      <c r="DR1099" s="23"/>
      <c r="DS1099" s="23"/>
      <c r="DT1099" s="23"/>
      <c r="DU1099" s="23"/>
      <c r="DV1099" s="23"/>
      <c r="DW1099" s="23"/>
      <c r="DX1099" s="23"/>
      <c r="DY1099" s="18"/>
      <c r="DZ1099" s="18"/>
      <c r="EA1099" s="18"/>
      <c r="EB1099" s="21" t="s">
        <v>34</v>
      </c>
      <c r="EC1099" s="18"/>
      <c r="ED1099" s="18"/>
      <c r="EE1099" s="18"/>
      <c r="EF1099" s="55" t="s">
        <v>295</v>
      </c>
      <c r="EG1099" s="55"/>
      <c r="EH1099" s="18" t="s">
        <v>929</v>
      </c>
      <c r="EI1099" s="18" t="s">
        <v>1708</v>
      </c>
      <c r="EJ1099" s="29" t="str">
        <f>K1099&amp;AY1099&amp;CA1099&amp;DE1099&amp;DT1099&amp;DW1099</f>
        <v>No VigenteTSS Aprobado 4GIng No Recibida 4GAs Built No Recibido</v>
      </c>
    </row>
    <row r="1100" spans="1:140" ht="12" hidden="1" customHeight="1">
      <c r="A1100" s="30" t="str">
        <f>IFERROR(IF(VLOOKUP(B1100,SEARCH!A:A,1,0)=B1100,"OK",""),"")</f>
        <v/>
      </c>
      <c r="B1100" s="31" t="s">
        <v>8066</v>
      </c>
      <c r="C1100" s="15" t="s">
        <v>8067</v>
      </c>
      <c r="D1100" s="16">
        <v>5</v>
      </c>
      <c r="E1100" s="16">
        <v>-33.402216666666668</v>
      </c>
      <c r="F1100" s="16">
        <v>-71.688305555555559</v>
      </c>
      <c r="G1100" s="16" t="s">
        <v>346</v>
      </c>
      <c r="H1100" s="16" t="s">
        <v>8068</v>
      </c>
      <c r="I1100" s="16" t="s">
        <v>8069</v>
      </c>
      <c r="J1100" s="16" t="s">
        <v>3</v>
      </c>
      <c r="K1100" s="16" t="s">
        <v>3</v>
      </c>
      <c r="L1100" s="16" t="s">
        <v>247</v>
      </c>
      <c r="M1100" s="103"/>
      <c r="N1100" s="18"/>
      <c r="O1100" s="19" t="s">
        <v>7857</v>
      </c>
      <c r="P1100" s="19" t="s">
        <v>248</v>
      </c>
      <c r="Q1100" s="18"/>
      <c r="R1100" s="21" t="s">
        <v>250</v>
      </c>
      <c r="S1100" s="21">
        <v>12</v>
      </c>
      <c r="T1100" s="22" t="s">
        <v>8070</v>
      </c>
      <c r="U1100" s="23">
        <v>45106</v>
      </c>
      <c r="V1100" s="21" t="str">
        <f>IF(U1100="","",IF(U1100="TBD","TBD",IF(U1100="N/A","N/A","W"&amp;TEXT(WEEKNUM(U1100,21),"00")&amp;" "&amp;YEAR(U1100))))</f>
        <v>W26 2023</v>
      </c>
      <c r="W1100" s="23">
        <v>45201</v>
      </c>
      <c r="X1100" s="23"/>
      <c r="Y1100" s="23" t="str">
        <f>IF(X1100="","",IF(X1100="TBD","TBD",IF(X1100="N/A","N/A","W"&amp;TEXT(WEEKNUM(X1100,21),"00")&amp;" "&amp;YEAR(X1100))))</f>
        <v/>
      </c>
      <c r="Z1100" s="23"/>
      <c r="AA1100" s="23">
        <v>45205</v>
      </c>
      <c r="AB1100" s="24">
        <f>+IF(Z1100="",0,AA1100-Z1100)</f>
        <v>0</v>
      </c>
      <c r="AC1100" s="21" t="s">
        <v>324</v>
      </c>
      <c r="AD1100" s="21"/>
      <c r="AE1100" s="23">
        <v>45217</v>
      </c>
      <c r="AF1100" s="25" t="str">
        <f>IF(AE1100="","",IF(AE1100="TBD","TBD",IF(AE1100="N/A","N/A","W"&amp;TEXT(WEEKNUM(AE1100,21),"00")&amp;" "&amp;YEAR(AE1100))))</f>
        <v>W42 2023</v>
      </c>
      <c r="AG1100" s="21" t="s">
        <v>324</v>
      </c>
      <c r="AH1100" s="21"/>
      <c r="AI1100" s="23">
        <v>45203</v>
      </c>
      <c r="AJ1100" s="25" t="str">
        <f>IF(AI1100="","",IF(AI1100="TBD","TBD",IF(AI1100="N/A","N/A","W"&amp;TEXT(WEEKNUM(AI1100,21),"00")&amp;" "&amp;YEAR(AI1100))))</f>
        <v>W40 2023</v>
      </c>
      <c r="AK1100" s="21" t="s">
        <v>324</v>
      </c>
      <c r="AL1100" s="21" t="s">
        <v>8071</v>
      </c>
      <c r="AM1100" s="23">
        <v>45203</v>
      </c>
      <c r="AN1100" s="25" t="str">
        <f>IF(AM1100="","",IF(AM1100="TBD","TBD",IF(AM1100="N/A","N/A","W"&amp;TEXT(WEEKNUM(AM1100,21),"00")&amp;" "&amp;YEAR(AM1100))))</f>
        <v>W40 2023</v>
      </c>
      <c r="AO1100" s="21" t="s">
        <v>324</v>
      </c>
      <c r="AP1100" s="21"/>
      <c r="AQ1100" s="23">
        <v>45203</v>
      </c>
      <c r="AR1100" s="25" t="str">
        <f>IF(AQ1100="","",IF(AQ1100="TBD","TBD",IF(AQ1100="N/A","N/A","W"&amp;TEXT(WEEKNUM(AQ1100,21),"00")&amp;" "&amp;YEAR(AQ1100))))</f>
        <v>W40 2023</v>
      </c>
      <c r="AS1100" s="21"/>
      <c r="AT1100" s="21"/>
      <c r="AU1100" s="23"/>
      <c r="AV1100" s="25" t="s">
        <v>252</v>
      </c>
      <c r="AW1100" s="23">
        <v>45217</v>
      </c>
      <c r="AX1100" s="25" t="str">
        <f>IF(AW1100="","",IF(AW1100="TBD","TBD",IF(AW1100="N/A","N/A","W"&amp;TEXT(WEEKNUM(AW1100,21),"00")&amp;" "&amp;YEAR(AW1100))))</f>
        <v>W42 2023</v>
      </c>
      <c r="AY1100" s="21" t="s">
        <v>327</v>
      </c>
      <c r="AZ1100" s="21" t="s">
        <v>328</v>
      </c>
      <c r="BA1100" s="21" t="s">
        <v>255</v>
      </c>
      <c r="BB1100" s="23"/>
      <c r="BC1100" s="23"/>
      <c r="BD1100" s="23"/>
      <c r="BE1100" s="25" t="str">
        <f>IF(BD1100="","",IF(BD1100="TBD","TBD",IF(BD1100="N/A","N/A","W"&amp;TEXT(WEEKNUM(BD1100,21),"00")&amp;" "&amp;YEAR(BD1100))))</f>
        <v/>
      </c>
      <c r="BF1100" s="23"/>
      <c r="BG1100" s="25" t="str">
        <f>IF(BF1100="","",IF(BF1100="TBD","TBD",IF(BF1100="N/A","N/A","W"&amp;TEXT(WEEKNUM(BF1100,21),"00")&amp;" "&amp;YEAR(BF1100))))</f>
        <v/>
      </c>
      <c r="BH1100" s="24">
        <f>+IF(BF1100="",0,(BF1100-BD1100))</f>
        <v>0</v>
      </c>
      <c r="BI1100" s="26" t="s">
        <v>256</v>
      </c>
      <c r="BJ1100" s="26"/>
      <c r="BK1100" s="27"/>
      <c r="BL1100" s="25" t="str">
        <f>IF(BK1100="","",IF(BK1100="TBD","TBD",IF(BK1100="N/A","N/A","W"&amp;TEXT(WEEKNUM(BK1100,21),"00")&amp;" "&amp;YEAR(BK1100))))</f>
        <v/>
      </c>
      <c r="BM1100" s="21" t="s">
        <v>256</v>
      </c>
      <c r="BN1100" s="124"/>
      <c r="BO1100" s="23"/>
      <c r="BP1100" s="25" t="str">
        <f>IF(BO1100="","",IF(BO1100="TBD","TBD",IF(BO1100="N/A","N/A","W"&amp;TEXT(WEEKNUM(BO1100,21),"00")&amp;" "&amp;YEAR(BO1100))))</f>
        <v/>
      </c>
      <c r="BQ1100" s="21" t="s">
        <v>256</v>
      </c>
      <c r="BR1100" s="21"/>
      <c r="BS1100" s="334"/>
      <c r="BT1100" s="25" t="str">
        <f t="shared" si="57"/>
        <v/>
      </c>
      <c r="BU1100" s="21" t="s">
        <v>256</v>
      </c>
      <c r="BV1100" s="22"/>
      <c r="BW1100" s="347"/>
      <c r="BX1100" s="25" t="str">
        <f t="shared" si="58"/>
        <v/>
      </c>
      <c r="BY1100" s="67"/>
      <c r="BZ1100" s="25" t="str">
        <f>IF(BY1100="","",IF(BY1100="TBD","TBD",IF(BY1100="N/A","N/A","W"&amp;TEXT(WEEKNUM(BY1100,21),"00")&amp;" "&amp;YEAR(BY1100))))</f>
        <v/>
      </c>
      <c r="CA1100" s="21" t="s">
        <v>257</v>
      </c>
      <c r="CB1100" s="21">
        <v>0</v>
      </c>
      <c r="CC1100" s="21"/>
      <c r="CD1100" s="21"/>
      <c r="CE1100" s="23"/>
      <c r="CF1100" s="23"/>
      <c r="CG1100" s="23"/>
      <c r="CH1100" s="23"/>
      <c r="CI1100" s="25" t="str">
        <f>IF(CH1100="","",IF(CH1100="TBD","TBD",IF(CH1100="N/A","N/A","W"&amp;TEXT(WEEKNUM(CH1100,21),"00")&amp;" "&amp;YEAR(CH1100))))</f>
        <v/>
      </c>
      <c r="CJ1100" s="23"/>
      <c r="CK1100" s="25" t="str">
        <f>IF(CJ1100="","",IF(CJ1100="TBD","TBD",IF(CJ1100="N/A","N/A","W"&amp;TEXT(WEEKNUM(CJ1100,21),"00")&amp;" "&amp;YEAR(CJ1100))))</f>
        <v/>
      </c>
      <c r="CL1100" s="24">
        <f>+IF(CJ1100="",0,(CJ1100-CH1100))</f>
        <v>0</v>
      </c>
      <c r="CM1100" s="21" t="s">
        <v>258</v>
      </c>
      <c r="CN1100" s="21"/>
      <c r="CO1100" s="23"/>
      <c r="CP1100" s="25" t="str">
        <f>IF(CO1100="","",IF(CO1100="TBD","TBD",IF(CO1100="N/A","N/A","W"&amp;TEXT(WEEKNUM(CO1100,21),"00")&amp;" "&amp;YEAR(CO1100))))</f>
        <v/>
      </c>
      <c r="CQ1100" s="23" t="s">
        <v>258</v>
      </c>
      <c r="CR1100" s="23"/>
      <c r="CS1100" s="23"/>
      <c r="CT1100" s="25" t="str">
        <f>IF(CS1100="","",IF(CS1100="TBD","TBD",IF(CS1100="N/A","N/A","W"&amp;TEXT(WEEKNUM(CS1100,21),"00")&amp;" "&amp;YEAR(CS1100))))</f>
        <v/>
      </c>
      <c r="CU1100" s="21" t="s">
        <v>258</v>
      </c>
      <c r="CV1100" s="21"/>
      <c r="CW1100" s="23"/>
      <c r="CX1100" s="25" t="str">
        <f>IF(CW1100="","",IF(CW1100="TBD","TBD",IF(CW1100="N/A","N/A","W"&amp;TEXT(WEEKNUM(CW1100,21),"00")&amp;" "&amp;YEAR(CW1100))))</f>
        <v/>
      </c>
      <c r="CY1100" s="21" t="s">
        <v>258</v>
      </c>
      <c r="CZ1100" s="21"/>
      <c r="DA1100" s="23"/>
      <c r="DB1100" s="25" t="str">
        <f>IF(DA1100="","",IF(DA1100="TBD","TBD",IF(DA1100="N/A","N/A","W"&amp;TEXT(WEEKNUM(DA1100,21),"00")&amp;" "&amp;YEAR(DA1100))))</f>
        <v/>
      </c>
      <c r="DC1100" s="23"/>
      <c r="DD1100" s="25" t="str">
        <f>IF(DC1100="","",IF(DC1100="TBD","TBD",IF(DC1100="N/A","N/A","W"&amp;TEXT(WEEKNUM(DC1100,21),"00")&amp;" "&amp;YEAR(DC1100))))</f>
        <v/>
      </c>
      <c r="DE1100" s="21" t="s">
        <v>258</v>
      </c>
      <c r="DF1100" s="23"/>
      <c r="DG1100" s="21" t="s">
        <v>259</v>
      </c>
      <c r="DH1100" s="18"/>
      <c r="DI1100" s="18"/>
      <c r="DJ1100" s="18"/>
      <c r="DK1100" s="21" t="s">
        <v>260</v>
      </c>
      <c r="DL1100" s="21" t="s">
        <v>275</v>
      </c>
      <c r="DM1100" s="21"/>
      <c r="DN1100" s="23"/>
      <c r="DO1100" s="23"/>
      <c r="DP1100" s="23"/>
      <c r="DQ1100" s="23" t="s">
        <v>276</v>
      </c>
      <c r="DR1100" s="23"/>
      <c r="DS1100" s="23"/>
      <c r="DT1100" s="23"/>
      <c r="DU1100" s="23"/>
      <c r="DV1100" s="23"/>
      <c r="DW1100" s="23"/>
      <c r="DX1100" s="23"/>
      <c r="DY1100" s="18"/>
      <c r="DZ1100" s="18"/>
      <c r="EA1100" s="18"/>
      <c r="EB1100" s="21" t="s">
        <v>34</v>
      </c>
      <c r="EC1100" s="18"/>
      <c r="ED1100" s="18"/>
      <c r="EE1100" s="18"/>
      <c r="EF1100" s="55"/>
      <c r="EG1100" s="55"/>
      <c r="EH1100" s="18"/>
      <c r="EI1100" s="18">
        <v>0</v>
      </c>
      <c r="EJ1100" s="29" t="str">
        <f>K1100&amp;AY1100&amp;CA1100&amp;DE1100&amp;DT1100&amp;DW1100</f>
        <v>No VigenteTSS Aprobado 4GIng No Recibida 4GAs Built No Recibido</v>
      </c>
    </row>
    <row r="1101" spans="1:140" ht="12" hidden="1" customHeight="1">
      <c r="A1101" s="30" t="str">
        <f>IFERROR(IF(VLOOKUP(B1101,SEARCH!A:A,1,0)=B1101,"OK",""),"")</f>
        <v/>
      </c>
      <c r="B1101" s="31" t="s">
        <v>8072</v>
      </c>
      <c r="C1101" s="15" t="s">
        <v>8073</v>
      </c>
      <c r="D1101" s="16">
        <v>5</v>
      </c>
      <c r="E1101" s="16">
        <v>-32.941363888888887</v>
      </c>
      <c r="F1101" s="16">
        <v>-71.537297222222222</v>
      </c>
      <c r="G1101" s="16" t="s">
        <v>346</v>
      </c>
      <c r="H1101" s="16" t="s">
        <v>3435</v>
      </c>
      <c r="I1101" s="16" t="s">
        <v>8074</v>
      </c>
      <c r="J1101" s="16" t="s">
        <v>3</v>
      </c>
      <c r="K1101" s="16" t="s">
        <v>3</v>
      </c>
      <c r="L1101" s="16" t="s">
        <v>247</v>
      </c>
      <c r="M1101" s="103"/>
      <c r="N1101" s="18"/>
      <c r="O1101" s="19" t="s">
        <v>7857</v>
      </c>
      <c r="P1101" s="19" t="s">
        <v>248</v>
      </c>
      <c r="Q1101" s="18"/>
      <c r="R1101" s="21" t="s">
        <v>250</v>
      </c>
      <c r="S1101" s="21">
        <v>18</v>
      </c>
      <c r="T1101" s="22" t="s">
        <v>8075</v>
      </c>
      <c r="U1101" s="23">
        <v>45106</v>
      </c>
      <c r="V1101" s="21" t="str">
        <f>IF(U1101="","",IF(U1101="TBD","TBD",IF(U1101="N/A","N/A","W"&amp;TEXT(WEEKNUM(U1101,21),"00")&amp;" "&amp;YEAR(U1101))))</f>
        <v>W26 2023</v>
      </c>
      <c r="W1101" s="23">
        <v>45197</v>
      </c>
      <c r="X1101" s="23"/>
      <c r="Y1101" s="23" t="str">
        <f>IF(X1101="","",IF(X1101="TBD","TBD",IF(X1101="N/A","N/A","W"&amp;TEXT(WEEKNUM(X1101,21),"00")&amp;" "&amp;YEAR(X1101))))</f>
        <v/>
      </c>
      <c r="Z1101" s="23"/>
      <c r="AA1101" s="23">
        <v>45200</v>
      </c>
      <c r="AB1101" s="24">
        <f>+IF(Z1101="",0,AA1101-Z1101)</f>
        <v>0</v>
      </c>
      <c r="AC1101" s="21" t="s">
        <v>324</v>
      </c>
      <c r="AD1101" s="21"/>
      <c r="AE1101" s="23">
        <v>45217</v>
      </c>
      <c r="AF1101" s="25" t="str">
        <f>IF(AE1101="","",IF(AE1101="TBD","TBD",IF(AE1101="N/A","N/A","W"&amp;TEXT(WEEKNUM(AE1101,21),"00")&amp;" "&amp;YEAR(AE1101))))</f>
        <v>W42 2023</v>
      </c>
      <c r="AG1101" s="21" t="s">
        <v>324</v>
      </c>
      <c r="AH1101" s="21"/>
      <c r="AI1101" s="23">
        <v>45198</v>
      </c>
      <c r="AJ1101" s="25" t="str">
        <f>IF(AI1101="","",IF(AI1101="TBD","TBD",IF(AI1101="N/A","N/A","W"&amp;TEXT(WEEKNUM(AI1101,21),"00")&amp;" "&amp;YEAR(AI1101))))</f>
        <v>W39 2023</v>
      </c>
      <c r="AK1101" s="21" t="s">
        <v>324</v>
      </c>
      <c r="AL1101" s="21" t="s">
        <v>8076</v>
      </c>
      <c r="AM1101" s="23"/>
      <c r="AN1101" s="25" t="str">
        <f>IF(AM1101="","",IF(AM1101="TBD","TBD",IF(AM1101="N/A","N/A","W"&amp;TEXT(WEEKNUM(AM1101,21),"00")&amp;" "&amp;YEAR(AM1101))))</f>
        <v/>
      </c>
      <c r="AO1101" s="21" t="s">
        <v>324</v>
      </c>
      <c r="AP1101" s="21" t="s">
        <v>8077</v>
      </c>
      <c r="AQ1101" s="23">
        <v>45198</v>
      </c>
      <c r="AR1101" s="25" t="str">
        <f>IF(AQ1101="","",IF(AQ1101="TBD","TBD",IF(AQ1101="N/A","N/A","W"&amp;TEXT(WEEKNUM(AQ1101,21),"00")&amp;" "&amp;YEAR(AQ1101))))</f>
        <v>W39 2023</v>
      </c>
      <c r="AS1101" s="21"/>
      <c r="AT1101" s="21"/>
      <c r="AU1101" s="23"/>
      <c r="AV1101" s="25" t="s">
        <v>252</v>
      </c>
      <c r="AW1101" s="23">
        <v>45217</v>
      </c>
      <c r="AX1101" s="25" t="str">
        <f>IF(AW1101="","",IF(AW1101="TBD","TBD",IF(AW1101="N/A","N/A","W"&amp;TEXT(WEEKNUM(AW1101,21),"00")&amp;" "&amp;YEAR(AW1101))))</f>
        <v>W42 2023</v>
      </c>
      <c r="AY1101" s="21" t="s">
        <v>327</v>
      </c>
      <c r="AZ1101" s="21" t="s">
        <v>328</v>
      </c>
      <c r="BA1101" s="21" t="s">
        <v>255</v>
      </c>
      <c r="BB1101" s="23"/>
      <c r="BC1101" s="23"/>
      <c r="BD1101" s="23"/>
      <c r="BE1101" s="25" t="str">
        <f>IF(BD1101="","",IF(BD1101="TBD","TBD",IF(BD1101="N/A","N/A","W"&amp;TEXT(WEEKNUM(BD1101,21),"00")&amp;" "&amp;YEAR(BD1101))))</f>
        <v/>
      </c>
      <c r="BF1101" s="23"/>
      <c r="BG1101" s="25" t="str">
        <f>IF(BF1101="","",IF(BF1101="TBD","TBD",IF(BF1101="N/A","N/A","W"&amp;TEXT(WEEKNUM(BF1101,21),"00")&amp;" "&amp;YEAR(BF1101))))</f>
        <v/>
      </c>
      <c r="BH1101" s="24">
        <f>+IF(BF1101="",0,(BF1101-BD1101))</f>
        <v>0</v>
      </c>
      <c r="BI1101" s="26" t="s">
        <v>256</v>
      </c>
      <c r="BJ1101" s="26"/>
      <c r="BK1101" s="27"/>
      <c r="BL1101" s="25" t="str">
        <f>IF(BK1101="","",IF(BK1101="TBD","TBD",IF(BK1101="N/A","N/A","W"&amp;TEXT(WEEKNUM(BK1101,21),"00")&amp;" "&amp;YEAR(BK1101))))</f>
        <v/>
      </c>
      <c r="BM1101" s="21" t="s">
        <v>256</v>
      </c>
      <c r="BN1101" s="124"/>
      <c r="BO1101" s="23"/>
      <c r="BP1101" s="25" t="str">
        <f>IF(BO1101="","",IF(BO1101="TBD","TBD",IF(BO1101="N/A","N/A","W"&amp;TEXT(WEEKNUM(BO1101,21),"00")&amp;" "&amp;YEAR(BO1101))))</f>
        <v/>
      </c>
      <c r="BQ1101" s="21" t="s">
        <v>256</v>
      </c>
      <c r="BR1101" s="21"/>
      <c r="BS1101" s="334"/>
      <c r="BT1101" s="25" t="str">
        <f t="shared" si="57"/>
        <v/>
      </c>
      <c r="BU1101" s="21" t="s">
        <v>256</v>
      </c>
      <c r="BV1101" s="22"/>
      <c r="BW1101" s="347"/>
      <c r="BX1101" s="25" t="str">
        <f t="shared" si="58"/>
        <v/>
      </c>
      <c r="BY1101" s="67"/>
      <c r="BZ1101" s="25" t="str">
        <f>IF(BY1101="","",IF(BY1101="TBD","TBD",IF(BY1101="N/A","N/A","W"&amp;TEXT(WEEKNUM(BY1101,21),"00")&amp;" "&amp;YEAR(BY1101))))</f>
        <v/>
      </c>
      <c r="CA1101" s="21" t="s">
        <v>257</v>
      </c>
      <c r="CB1101" s="21">
        <v>0</v>
      </c>
      <c r="CC1101" s="21"/>
      <c r="CD1101" s="21"/>
      <c r="CE1101" s="23"/>
      <c r="CF1101" s="23"/>
      <c r="CG1101" s="23"/>
      <c r="CH1101" s="23"/>
      <c r="CI1101" s="25" t="str">
        <f>IF(CH1101="","",IF(CH1101="TBD","TBD",IF(CH1101="N/A","N/A","W"&amp;TEXT(WEEKNUM(CH1101,21),"00")&amp;" "&amp;YEAR(CH1101))))</f>
        <v/>
      </c>
      <c r="CJ1101" s="23"/>
      <c r="CK1101" s="25" t="str">
        <f>IF(CJ1101="","",IF(CJ1101="TBD","TBD",IF(CJ1101="N/A","N/A","W"&amp;TEXT(WEEKNUM(CJ1101,21),"00")&amp;" "&amp;YEAR(CJ1101))))</f>
        <v/>
      </c>
      <c r="CL1101" s="24">
        <f>+IF(CJ1101="",0,(CJ1101-CH1101))</f>
        <v>0</v>
      </c>
      <c r="CM1101" s="21" t="s">
        <v>258</v>
      </c>
      <c r="CN1101" s="21"/>
      <c r="CO1101" s="23"/>
      <c r="CP1101" s="25" t="str">
        <f>IF(CO1101="","",IF(CO1101="TBD","TBD",IF(CO1101="N/A","N/A","W"&amp;TEXT(WEEKNUM(CO1101,21),"00")&amp;" "&amp;YEAR(CO1101))))</f>
        <v/>
      </c>
      <c r="CQ1101" s="23" t="s">
        <v>258</v>
      </c>
      <c r="CR1101" s="23"/>
      <c r="CS1101" s="23"/>
      <c r="CT1101" s="25" t="str">
        <f>IF(CS1101="","",IF(CS1101="TBD","TBD",IF(CS1101="N/A","N/A","W"&amp;TEXT(WEEKNUM(CS1101,21),"00")&amp;" "&amp;YEAR(CS1101))))</f>
        <v/>
      </c>
      <c r="CU1101" s="21" t="s">
        <v>258</v>
      </c>
      <c r="CV1101" s="21"/>
      <c r="CW1101" s="23"/>
      <c r="CX1101" s="25" t="str">
        <f>IF(CW1101="","",IF(CW1101="TBD","TBD",IF(CW1101="N/A","N/A","W"&amp;TEXT(WEEKNUM(CW1101,21),"00")&amp;" "&amp;YEAR(CW1101))))</f>
        <v/>
      </c>
      <c r="CY1101" s="21" t="s">
        <v>258</v>
      </c>
      <c r="CZ1101" s="21"/>
      <c r="DA1101" s="23"/>
      <c r="DB1101" s="25" t="str">
        <f>IF(DA1101="","",IF(DA1101="TBD","TBD",IF(DA1101="N/A","N/A","W"&amp;TEXT(WEEKNUM(DA1101,21),"00")&amp;" "&amp;YEAR(DA1101))))</f>
        <v/>
      </c>
      <c r="DC1101" s="23"/>
      <c r="DD1101" s="25" t="str">
        <f>IF(DC1101="","",IF(DC1101="TBD","TBD",IF(DC1101="N/A","N/A","W"&amp;TEXT(WEEKNUM(DC1101,21),"00")&amp;" "&amp;YEAR(DC1101))))</f>
        <v/>
      </c>
      <c r="DE1101" s="21" t="s">
        <v>258</v>
      </c>
      <c r="DF1101" s="23"/>
      <c r="DG1101" s="21" t="s">
        <v>259</v>
      </c>
      <c r="DH1101" s="18"/>
      <c r="DI1101" s="18"/>
      <c r="DJ1101" s="18"/>
      <c r="DK1101" s="21" t="s">
        <v>260</v>
      </c>
      <c r="DL1101" s="21" t="s">
        <v>275</v>
      </c>
      <c r="DM1101" s="21"/>
      <c r="DN1101" s="23"/>
      <c r="DO1101" s="23"/>
      <c r="DP1101" s="23"/>
      <c r="DQ1101" s="23" t="s">
        <v>276</v>
      </c>
      <c r="DR1101" s="23"/>
      <c r="DS1101" s="23"/>
      <c r="DT1101" s="23"/>
      <c r="DU1101" s="23"/>
      <c r="DV1101" s="23"/>
      <c r="DW1101" s="23"/>
      <c r="DX1101" s="23"/>
      <c r="DY1101" s="18"/>
      <c r="DZ1101" s="18"/>
      <c r="EA1101" s="18"/>
      <c r="EB1101" s="21" t="s">
        <v>34</v>
      </c>
      <c r="EC1101" s="18"/>
      <c r="ED1101" s="18"/>
      <c r="EE1101" s="18"/>
      <c r="EF1101" s="55"/>
      <c r="EG1101" s="55"/>
      <c r="EH1101" s="18"/>
      <c r="EI1101" s="18">
        <v>0</v>
      </c>
      <c r="EJ1101" s="29" t="str">
        <f>K1101&amp;AY1101&amp;CA1101&amp;DE1101&amp;DT1101&amp;DW1101</f>
        <v>No VigenteTSS Aprobado 4GIng No Recibida 4GAs Built No Recibido</v>
      </c>
    </row>
    <row r="1102" spans="1:140" ht="12" hidden="1" customHeight="1">
      <c r="A1102" s="30" t="str">
        <f>IFERROR(IF(VLOOKUP(B1102,SEARCH!A:A,1,0)=B1102,"OK",""),"")</f>
        <v/>
      </c>
      <c r="B1102" s="31" t="s">
        <v>8078</v>
      </c>
      <c r="C1102" s="15" t="s">
        <v>8079</v>
      </c>
      <c r="D1102" s="16">
        <v>6</v>
      </c>
      <c r="E1102" s="16">
        <v>-34.193362999999998</v>
      </c>
      <c r="F1102" s="16">
        <v>-70.720223000000004</v>
      </c>
      <c r="G1102" s="16" t="s">
        <v>243</v>
      </c>
      <c r="H1102" s="16" t="s">
        <v>542</v>
      </c>
      <c r="I1102" s="16" t="s">
        <v>8080</v>
      </c>
      <c r="J1102" s="16" t="s">
        <v>3</v>
      </c>
      <c r="K1102" s="16" t="s">
        <v>3</v>
      </c>
      <c r="L1102" s="16" t="s">
        <v>247</v>
      </c>
      <c r="M1102" s="103"/>
      <c r="N1102" s="18"/>
      <c r="O1102" s="19" t="s">
        <v>7857</v>
      </c>
      <c r="P1102" s="19" t="s">
        <v>248</v>
      </c>
      <c r="Q1102" s="18"/>
      <c r="R1102" s="21" t="s">
        <v>250</v>
      </c>
      <c r="S1102" s="21">
        <v>12</v>
      </c>
      <c r="T1102" s="22" t="s">
        <v>8081</v>
      </c>
      <c r="U1102" s="23">
        <v>45106</v>
      </c>
      <c r="V1102" s="21" t="str">
        <f>IF(U1102="","",IF(U1102="TBD","TBD",IF(U1102="N/A","N/A","W"&amp;TEXT(WEEKNUM(U1102,21),"00")&amp;" "&amp;YEAR(U1102))))</f>
        <v>W26 2023</v>
      </c>
      <c r="W1102" s="23">
        <v>45156</v>
      </c>
      <c r="X1102" s="23"/>
      <c r="Y1102" s="23" t="str">
        <f>IF(X1102="","",IF(X1102="TBD","TBD",IF(X1102="N/A","N/A","W"&amp;TEXT(WEEKNUM(X1102,21),"00")&amp;" "&amp;YEAR(X1102))))</f>
        <v/>
      </c>
      <c r="Z1102" s="23">
        <v>45160</v>
      </c>
      <c r="AA1102" s="23">
        <v>45166</v>
      </c>
      <c r="AB1102" s="24">
        <f>+IF(Z1102="",0,AA1102-Z1102)</f>
        <v>6</v>
      </c>
      <c r="AC1102" s="21" t="s">
        <v>324</v>
      </c>
      <c r="AD1102" s="21"/>
      <c r="AE1102" s="23">
        <v>45209</v>
      </c>
      <c r="AF1102" s="25" t="str">
        <f>IF(AE1102="","",IF(AE1102="TBD","TBD",IF(AE1102="N/A","N/A","W"&amp;TEXT(WEEKNUM(AE1102,21),"00")&amp;" "&amp;YEAR(AE1102))))</f>
        <v>W41 2023</v>
      </c>
      <c r="AG1102" s="21" t="s">
        <v>324</v>
      </c>
      <c r="AH1102" s="21"/>
      <c r="AI1102" s="23">
        <v>45160</v>
      </c>
      <c r="AJ1102" s="25" t="str">
        <f>IF(AI1102="","",IF(AI1102="TBD","TBD",IF(AI1102="N/A","N/A","W"&amp;TEXT(WEEKNUM(AI1102,21),"00")&amp;" "&amp;YEAR(AI1102))))</f>
        <v>W34 2023</v>
      </c>
      <c r="AK1102" s="21" t="s">
        <v>324</v>
      </c>
      <c r="AL1102" s="21"/>
      <c r="AM1102" s="23" t="s">
        <v>4450</v>
      </c>
      <c r="AN1102" s="25" t="s">
        <v>8082</v>
      </c>
      <c r="AO1102" s="21" t="s">
        <v>324</v>
      </c>
      <c r="AP1102" s="21"/>
      <c r="AQ1102" s="23">
        <v>45159</v>
      </c>
      <c r="AR1102" s="25" t="str">
        <f>IF(AQ1102="","",IF(AQ1102="TBD","TBD",IF(AQ1102="N/A","N/A","W"&amp;TEXT(WEEKNUM(AQ1102,21),"00")&amp;" "&amp;YEAR(AQ1102))))</f>
        <v>W34 2023</v>
      </c>
      <c r="AS1102" s="21"/>
      <c r="AT1102" s="21"/>
      <c r="AU1102" s="23"/>
      <c r="AV1102" s="25" t="s">
        <v>252</v>
      </c>
      <c r="AW1102" s="23">
        <v>45210</v>
      </c>
      <c r="AX1102" s="25" t="str">
        <f>IF(AW1102="","",IF(AW1102="TBD","TBD",IF(AW1102="N/A","N/A","W"&amp;TEXT(WEEKNUM(AW1102,21),"00")&amp;" "&amp;YEAR(AW1102))))</f>
        <v>W41 2023</v>
      </c>
      <c r="AY1102" s="21" t="s">
        <v>327</v>
      </c>
      <c r="AZ1102" s="21" t="s">
        <v>328</v>
      </c>
      <c r="BA1102" s="21" t="s">
        <v>255</v>
      </c>
      <c r="BB1102" s="23"/>
      <c r="BC1102" s="23"/>
      <c r="BD1102" s="23"/>
      <c r="BE1102" s="25" t="str">
        <f>IF(BD1102="","",IF(BD1102="TBD","TBD",IF(BD1102="N/A","N/A","W"&amp;TEXT(WEEKNUM(BD1102,21),"00")&amp;" "&amp;YEAR(BD1102))))</f>
        <v/>
      </c>
      <c r="BF1102" s="23"/>
      <c r="BG1102" s="25" t="str">
        <f>IF(BF1102="","",IF(BF1102="TBD","TBD",IF(BF1102="N/A","N/A","W"&amp;TEXT(WEEKNUM(BF1102,21),"00")&amp;" "&amp;YEAR(BF1102))))</f>
        <v/>
      </c>
      <c r="BH1102" s="24">
        <f>+IF(BF1102="",0,(BF1102-BD1102))</f>
        <v>0</v>
      </c>
      <c r="BI1102" s="26" t="s">
        <v>256</v>
      </c>
      <c r="BJ1102" s="26"/>
      <c r="BK1102" s="27"/>
      <c r="BL1102" s="25" t="str">
        <f>IF(BK1102="","",IF(BK1102="TBD","TBD",IF(BK1102="N/A","N/A","W"&amp;TEXT(WEEKNUM(BK1102,21),"00")&amp;" "&amp;YEAR(BK1102))))</f>
        <v/>
      </c>
      <c r="BM1102" s="21" t="s">
        <v>256</v>
      </c>
      <c r="BN1102" s="124"/>
      <c r="BO1102" s="23"/>
      <c r="BP1102" s="25" t="str">
        <f>IF(BO1102="","",IF(BO1102="TBD","TBD",IF(BO1102="N/A","N/A","W"&amp;TEXT(WEEKNUM(BO1102,21),"00")&amp;" "&amp;YEAR(BO1102))))</f>
        <v/>
      </c>
      <c r="BQ1102" s="21" t="s">
        <v>256</v>
      </c>
      <c r="BR1102" s="21"/>
      <c r="BS1102" s="334"/>
      <c r="BT1102" s="25" t="str">
        <f t="shared" si="57"/>
        <v/>
      </c>
      <c r="BU1102" s="21" t="s">
        <v>256</v>
      </c>
      <c r="BV1102" s="22"/>
      <c r="BW1102" s="347"/>
      <c r="BX1102" s="25" t="str">
        <f t="shared" si="58"/>
        <v/>
      </c>
      <c r="BY1102" s="67"/>
      <c r="BZ1102" s="25" t="str">
        <f>IF(BY1102="","",IF(BY1102="TBD","TBD",IF(BY1102="N/A","N/A","W"&amp;TEXT(WEEKNUM(BY1102,21),"00")&amp;" "&amp;YEAR(BY1102))))</f>
        <v/>
      </c>
      <c r="CA1102" s="21" t="s">
        <v>257</v>
      </c>
      <c r="CB1102" s="21">
        <v>0</v>
      </c>
      <c r="CC1102" s="21"/>
      <c r="CD1102" s="21"/>
      <c r="CE1102" s="23"/>
      <c r="CF1102" s="23"/>
      <c r="CG1102" s="23"/>
      <c r="CH1102" s="23"/>
      <c r="CI1102" s="25" t="str">
        <f>IF(CH1102="","",IF(CH1102="TBD","TBD",IF(CH1102="N/A","N/A","W"&amp;TEXT(WEEKNUM(CH1102,21),"00")&amp;" "&amp;YEAR(CH1102))))</f>
        <v/>
      </c>
      <c r="CJ1102" s="23"/>
      <c r="CK1102" s="25" t="str">
        <f>IF(CJ1102="","",IF(CJ1102="TBD","TBD",IF(CJ1102="N/A","N/A","W"&amp;TEXT(WEEKNUM(CJ1102,21),"00")&amp;" "&amp;YEAR(CJ1102))))</f>
        <v/>
      </c>
      <c r="CL1102" s="24">
        <f>+IF(CJ1102="",0,(CJ1102-CH1102))</f>
        <v>0</v>
      </c>
      <c r="CM1102" s="21" t="s">
        <v>258</v>
      </c>
      <c r="CN1102" s="21"/>
      <c r="CO1102" s="23"/>
      <c r="CP1102" s="25" t="str">
        <f>IF(CO1102="","",IF(CO1102="TBD","TBD",IF(CO1102="N/A","N/A","W"&amp;TEXT(WEEKNUM(CO1102,21),"00")&amp;" "&amp;YEAR(CO1102))))</f>
        <v/>
      </c>
      <c r="CQ1102" s="23" t="s">
        <v>258</v>
      </c>
      <c r="CR1102" s="23"/>
      <c r="CS1102" s="23"/>
      <c r="CT1102" s="25" t="str">
        <f>IF(CS1102="","",IF(CS1102="TBD","TBD",IF(CS1102="N/A","N/A","W"&amp;TEXT(WEEKNUM(CS1102,21),"00")&amp;" "&amp;YEAR(CS1102))))</f>
        <v/>
      </c>
      <c r="CU1102" s="21" t="s">
        <v>258</v>
      </c>
      <c r="CV1102" s="21"/>
      <c r="CW1102" s="23"/>
      <c r="CX1102" s="25" t="str">
        <f>IF(CW1102="","",IF(CW1102="TBD","TBD",IF(CW1102="N/A","N/A","W"&amp;TEXT(WEEKNUM(CW1102,21),"00")&amp;" "&amp;YEAR(CW1102))))</f>
        <v/>
      </c>
      <c r="CY1102" s="21" t="s">
        <v>258</v>
      </c>
      <c r="CZ1102" s="21"/>
      <c r="DA1102" s="23"/>
      <c r="DB1102" s="25" t="str">
        <f>IF(DA1102="","",IF(DA1102="TBD","TBD",IF(DA1102="N/A","N/A","W"&amp;TEXT(WEEKNUM(DA1102,21),"00")&amp;" "&amp;YEAR(DA1102))))</f>
        <v/>
      </c>
      <c r="DC1102" s="23"/>
      <c r="DD1102" s="25" t="str">
        <f>IF(DC1102="","",IF(DC1102="TBD","TBD",IF(DC1102="N/A","N/A","W"&amp;TEXT(WEEKNUM(DC1102,21),"00")&amp;" "&amp;YEAR(DC1102))))</f>
        <v/>
      </c>
      <c r="DE1102" s="21" t="s">
        <v>258</v>
      </c>
      <c r="DF1102" s="23"/>
      <c r="DG1102" s="21" t="s">
        <v>259</v>
      </c>
      <c r="DH1102" s="18"/>
      <c r="DI1102" s="18"/>
      <c r="DJ1102" s="18"/>
      <c r="DK1102" s="21" t="s">
        <v>260</v>
      </c>
      <c r="DL1102" s="21" t="s">
        <v>275</v>
      </c>
      <c r="DM1102" s="21"/>
      <c r="DN1102" s="23"/>
      <c r="DO1102" s="23"/>
      <c r="DP1102" s="23"/>
      <c r="DQ1102" s="23" t="s">
        <v>262</v>
      </c>
      <c r="DR1102" s="23"/>
      <c r="DS1102" s="23"/>
      <c r="DT1102" s="23"/>
      <c r="DU1102" s="23"/>
      <c r="DV1102" s="23"/>
      <c r="DW1102" s="23"/>
      <c r="DX1102" s="23"/>
      <c r="DY1102" s="18"/>
      <c r="DZ1102" s="18"/>
      <c r="EA1102" s="18"/>
      <c r="EB1102" s="21" t="s">
        <v>34</v>
      </c>
      <c r="EC1102" s="18"/>
      <c r="ED1102" s="18"/>
      <c r="EE1102" s="18"/>
      <c r="EF1102" s="55"/>
      <c r="EG1102" s="55"/>
      <c r="EH1102" s="18"/>
      <c r="EI1102" s="18">
        <v>0</v>
      </c>
      <c r="EJ1102" s="29" t="str">
        <f>K1102&amp;AY1102&amp;CA1102&amp;DE1102&amp;DT1102&amp;DW1102</f>
        <v>No VigenteTSS Aprobado 4GIng No Recibida 4GAs Built No Recibido</v>
      </c>
    </row>
    <row r="1103" spans="1:140" ht="12" hidden="1" customHeight="1">
      <c r="A1103" s="30" t="str">
        <f>IFERROR(IF(VLOOKUP(B1103,SEARCH!A:A,1,0)=B1103,"OK",""),"")</f>
        <v/>
      </c>
      <c r="B1103" s="31" t="s">
        <v>8083</v>
      </c>
      <c r="C1103" s="15" t="s">
        <v>8084</v>
      </c>
      <c r="D1103" s="16">
        <v>6</v>
      </c>
      <c r="E1103" s="16">
        <v>-34.179568000000003</v>
      </c>
      <c r="F1103" s="16">
        <v>-70.652730000000005</v>
      </c>
      <c r="G1103" s="16" t="s">
        <v>243</v>
      </c>
      <c r="H1103" s="16" t="s">
        <v>353</v>
      </c>
      <c r="I1103" s="16" t="s">
        <v>8085</v>
      </c>
      <c r="J1103" s="16" t="s">
        <v>535</v>
      </c>
      <c r="K1103" s="16" t="s">
        <v>3</v>
      </c>
      <c r="L1103" s="16" t="s">
        <v>247</v>
      </c>
      <c r="M1103" s="103"/>
      <c r="N1103" s="18"/>
      <c r="O1103" s="19" t="s">
        <v>7857</v>
      </c>
      <c r="P1103" s="19" t="s">
        <v>248</v>
      </c>
      <c r="Q1103" s="18"/>
      <c r="R1103" s="21" t="s">
        <v>250</v>
      </c>
      <c r="S1103" s="21">
        <v>12</v>
      </c>
      <c r="T1103" s="22" t="s">
        <v>8086</v>
      </c>
      <c r="U1103" s="23">
        <v>45106</v>
      </c>
      <c r="V1103" s="21" t="str">
        <f>IF(U1103="","",IF(U1103="TBD","TBD",IF(U1103="N/A","N/A","W"&amp;TEXT(WEEKNUM(U1103,21),"00")&amp;" "&amp;YEAR(U1103))))</f>
        <v>W26 2023</v>
      </c>
      <c r="W1103" s="23">
        <v>45180</v>
      </c>
      <c r="X1103" s="23"/>
      <c r="Y1103" s="23" t="str">
        <f>IF(X1103="","",IF(X1103="TBD","TBD",IF(X1103="N/A","N/A","W"&amp;TEXT(WEEKNUM(X1103,21),"00")&amp;" "&amp;YEAR(X1103))))</f>
        <v/>
      </c>
      <c r="Z1103" s="23"/>
      <c r="AA1103" s="23"/>
      <c r="AB1103" s="24">
        <f>+IF(Z1103="",0,AA1103-Z1103)</f>
        <v>0</v>
      </c>
      <c r="AC1103" s="21" t="s">
        <v>324</v>
      </c>
      <c r="AD1103" s="21">
        <v>0</v>
      </c>
      <c r="AE1103" s="23">
        <v>45195</v>
      </c>
      <c r="AF1103" s="25" t="str">
        <f>IF(AE1103="","",IF(AE1103="TBD","TBD",IF(AE1103="N/A","N/A","W"&amp;TEXT(WEEKNUM(AE1103,21),"00")&amp;" "&amp;YEAR(AE1103))))</f>
        <v>W39 2023</v>
      </c>
      <c r="AG1103" s="21" t="s">
        <v>324</v>
      </c>
      <c r="AH1103" s="21"/>
      <c r="AI1103" s="23">
        <v>45184</v>
      </c>
      <c r="AJ1103" s="25" t="str">
        <f>IF(AI1103="","",IF(AI1103="TBD","TBD",IF(AI1103="N/A","N/A","W"&amp;TEXT(WEEKNUM(AI1103,21),"00")&amp;" "&amp;YEAR(AI1103))))</f>
        <v>W37 2023</v>
      </c>
      <c r="AK1103" s="21" t="s">
        <v>324</v>
      </c>
      <c r="AL1103" s="21"/>
      <c r="AM1103" s="23" t="s">
        <v>8087</v>
      </c>
      <c r="AN1103" s="25"/>
      <c r="AO1103" s="21" t="s">
        <v>324</v>
      </c>
      <c r="AP1103" s="21"/>
      <c r="AQ1103" s="23">
        <v>45195</v>
      </c>
      <c r="AR1103" s="25" t="str">
        <f>IF(AQ1103="","",IF(AQ1103="TBD","TBD",IF(AQ1103="N/A","N/A","W"&amp;TEXT(WEEKNUM(AQ1103,21),"00")&amp;" "&amp;YEAR(AQ1103))))</f>
        <v>W39 2023</v>
      </c>
      <c r="AS1103" s="21"/>
      <c r="AT1103" s="21"/>
      <c r="AU1103" s="23"/>
      <c r="AV1103" s="25" t="s">
        <v>252</v>
      </c>
      <c r="AW1103" s="23">
        <v>45201</v>
      </c>
      <c r="AX1103" s="25" t="str">
        <f>IF(AW1103="","",IF(AW1103="TBD","TBD",IF(AW1103="N/A","N/A","W"&amp;TEXT(WEEKNUM(AW1103,21),"00")&amp;" "&amp;YEAR(AW1103))))</f>
        <v>W40 2023</v>
      </c>
      <c r="AY1103" s="21" t="s">
        <v>327</v>
      </c>
      <c r="AZ1103" s="21" t="s">
        <v>328</v>
      </c>
      <c r="BA1103" s="21" t="s">
        <v>255</v>
      </c>
      <c r="BB1103" s="23"/>
      <c r="BC1103" s="23"/>
      <c r="BD1103" s="23"/>
      <c r="BE1103" s="25" t="str">
        <f>IF(BD1103="","",IF(BD1103="TBD","TBD",IF(BD1103="N/A","N/A","W"&amp;TEXT(WEEKNUM(BD1103,21),"00")&amp;" "&amp;YEAR(BD1103))))</f>
        <v/>
      </c>
      <c r="BF1103" s="23"/>
      <c r="BG1103" s="25" t="str">
        <f>IF(BF1103="","",IF(BF1103="TBD","TBD",IF(BF1103="N/A","N/A","W"&amp;TEXT(WEEKNUM(BF1103,21),"00")&amp;" "&amp;YEAR(BF1103))))</f>
        <v/>
      </c>
      <c r="BH1103" s="24">
        <f>+IF(BF1103="",0,(BF1103-BD1103))</f>
        <v>0</v>
      </c>
      <c r="BI1103" s="26" t="s">
        <v>256</v>
      </c>
      <c r="BJ1103" s="26"/>
      <c r="BK1103" s="27"/>
      <c r="BL1103" s="25" t="str">
        <f>IF(BK1103="","",IF(BK1103="TBD","TBD",IF(BK1103="N/A","N/A","W"&amp;TEXT(WEEKNUM(BK1103,21),"00")&amp;" "&amp;YEAR(BK1103))))</f>
        <v/>
      </c>
      <c r="BM1103" s="21" t="s">
        <v>256</v>
      </c>
      <c r="BN1103" s="124"/>
      <c r="BO1103" s="23"/>
      <c r="BP1103" s="25" t="str">
        <f>IF(BO1103="","",IF(BO1103="TBD","TBD",IF(BO1103="N/A","N/A","W"&amp;TEXT(WEEKNUM(BO1103,21),"00")&amp;" "&amp;YEAR(BO1103))))</f>
        <v/>
      </c>
      <c r="BQ1103" s="21" t="s">
        <v>256</v>
      </c>
      <c r="BR1103" s="21"/>
      <c r="BS1103" s="334"/>
      <c r="BT1103" s="25" t="str">
        <f t="shared" si="57"/>
        <v/>
      </c>
      <c r="BU1103" s="21" t="s">
        <v>256</v>
      </c>
      <c r="BV1103" s="22"/>
      <c r="BW1103" s="347"/>
      <c r="BX1103" s="25" t="str">
        <f t="shared" si="58"/>
        <v/>
      </c>
      <c r="BY1103" s="67"/>
      <c r="BZ1103" s="25" t="str">
        <f>IF(BY1103="","",IF(BY1103="TBD","TBD",IF(BY1103="N/A","N/A","W"&amp;TEXT(WEEKNUM(BY1103,21),"00")&amp;" "&amp;YEAR(BY1103))))</f>
        <v/>
      </c>
      <c r="CA1103" s="21" t="s">
        <v>257</v>
      </c>
      <c r="CB1103" s="21">
        <v>0</v>
      </c>
      <c r="CC1103" s="21"/>
      <c r="CD1103" s="21"/>
      <c r="CE1103" s="23"/>
      <c r="CF1103" s="23"/>
      <c r="CG1103" s="23"/>
      <c r="CH1103" s="23"/>
      <c r="CI1103" s="25" t="str">
        <f>IF(CH1103="","",IF(CH1103="TBD","TBD",IF(CH1103="N/A","N/A","W"&amp;TEXT(WEEKNUM(CH1103,21),"00")&amp;" "&amp;YEAR(CH1103))))</f>
        <v/>
      </c>
      <c r="CJ1103" s="23"/>
      <c r="CK1103" s="25" t="str">
        <f>IF(CJ1103="","",IF(CJ1103="TBD","TBD",IF(CJ1103="N/A","N/A","W"&amp;TEXT(WEEKNUM(CJ1103,21),"00")&amp;" "&amp;YEAR(CJ1103))))</f>
        <v/>
      </c>
      <c r="CL1103" s="24">
        <f>+IF(CJ1103="",0,(CJ1103-CH1103))</f>
        <v>0</v>
      </c>
      <c r="CM1103" s="21" t="s">
        <v>258</v>
      </c>
      <c r="CN1103" s="21"/>
      <c r="CO1103" s="23"/>
      <c r="CP1103" s="25" t="str">
        <f>IF(CO1103="","",IF(CO1103="TBD","TBD",IF(CO1103="N/A","N/A","W"&amp;TEXT(WEEKNUM(CO1103,21),"00")&amp;" "&amp;YEAR(CO1103))))</f>
        <v/>
      </c>
      <c r="CQ1103" s="23" t="s">
        <v>258</v>
      </c>
      <c r="CR1103" s="23"/>
      <c r="CS1103" s="23"/>
      <c r="CT1103" s="25" t="str">
        <f>IF(CS1103="","",IF(CS1103="TBD","TBD",IF(CS1103="N/A","N/A","W"&amp;TEXT(WEEKNUM(CS1103,21),"00")&amp;" "&amp;YEAR(CS1103))))</f>
        <v/>
      </c>
      <c r="CU1103" s="21" t="s">
        <v>258</v>
      </c>
      <c r="CV1103" s="21"/>
      <c r="CW1103" s="23"/>
      <c r="CX1103" s="25" t="str">
        <f>IF(CW1103="","",IF(CW1103="TBD","TBD",IF(CW1103="N/A","N/A","W"&amp;TEXT(WEEKNUM(CW1103,21),"00")&amp;" "&amp;YEAR(CW1103))))</f>
        <v/>
      </c>
      <c r="CY1103" s="21" t="s">
        <v>258</v>
      </c>
      <c r="CZ1103" s="21"/>
      <c r="DA1103" s="23"/>
      <c r="DB1103" s="25" t="str">
        <f>IF(DA1103="","",IF(DA1103="TBD","TBD",IF(DA1103="N/A","N/A","W"&amp;TEXT(WEEKNUM(DA1103,21),"00")&amp;" "&amp;YEAR(DA1103))))</f>
        <v/>
      </c>
      <c r="DC1103" s="23"/>
      <c r="DD1103" s="25" t="str">
        <f>IF(DC1103="","",IF(DC1103="TBD","TBD",IF(DC1103="N/A","N/A","W"&amp;TEXT(WEEKNUM(DC1103,21),"00")&amp;" "&amp;YEAR(DC1103))))</f>
        <v/>
      </c>
      <c r="DE1103" s="21" t="s">
        <v>258</v>
      </c>
      <c r="DF1103" s="23"/>
      <c r="DG1103" s="21" t="s">
        <v>259</v>
      </c>
      <c r="DH1103" s="18"/>
      <c r="DI1103" s="18"/>
      <c r="DJ1103" s="18"/>
      <c r="DK1103" s="21" t="s">
        <v>260</v>
      </c>
      <c r="DL1103" s="21" t="s">
        <v>275</v>
      </c>
      <c r="DM1103" s="21"/>
      <c r="DN1103" s="23"/>
      <c r="DO1103" s="23"/>
      <c r="DP1103" s="23"/>
      <c r="DQ1103" s="23" t="s">
        <v>262</v>
      </c>
      <c r="DR1103" s="23"/>
      <c r="DS1103" s="23"/>
      <c r="DT1103" s="23"/>
      <c r="DU1103" s="23"/>
      <c r="DV1103" s="23"/>
      <c r="DW1103" s="23"/>
      <c r="DX1103" s="23"/>
      <c r="DY1103" s="18"/>
      <c r="DZ1103" s="18"/>
      <c r="EA1103" s="18"/>
      <c r="EB1103" s="21" t="s">
        <v>34</v>
      </c>
      <c r="EC1103" s="18"/>
      <c r="ED1103" s="18"/>
      <c r="EE1103" s="18"/>
      <c r="EF1103" s="55"/>
      <c r="EG1103" s="55"/>
      <c r="EH1103" s="18"/>
      <c r="EI1103" s="18">
        <v>0</v>
      </c>
      <c r="EJ1103" s="29" t="str">
        <f>K1103&amp;AY1103&amp;CA1103&amp;DE1103&amp;DT1103&amp;DW1103</f>
        <v>No VigenteTSS Aprobado 4GIng No Recibida 4GAs Built No Recibido</v>
      </c>
    </row>
    <row r="1104" spans="1:140" ht="12" hidden="1" customHeight="1">
      <c r="A1104" s="30" t="str">
        <f>IFERROR(IF(VLOOKUP(B1104,SEARCH!A:A,1,0)=B1104,"OK",""),"")</f>
        <v/>
      </c>
      <c r="B1104" s="31" t="s">
        <v>8088</v>
      </c>
      <c r="C1104" s="15" t="s">
        <v>8089</v>
      </c>
      <c r="D1104" s="16">
        <v>6</v>
      </c>
      <c r="E1104" s="16">
        <v>-34.566943999999999</v>
      </c>
      <c r="F1104" s="16">
        <v>-70.997669999999999</v>
      </c>
      <c r="G1104" s="16" t="s">
        <v>243</v>
      </c>
      <c r="H1104" s="16" t="s">
        <v>2774</v>
      </c>
      <c r="I1104" s="16" t="s">
        <v>8090</v>
      </c>
      <c r="J1104" s="16" t="s">
        <v>535</v>
      </c>
      <c r="K1104" s="16" t="s">
        <v>3</v>
      </c>
      <c r="L1104" s="16" t="s">
        <v>247</v>
      </c>
      <c r="M1104" s="103"/>
      <c r="N1104" s="18"/>
      <c r="O1104" s="19" t="s">
        <v>7857</v>
      </c>
      <c r="P1104" s="19" t="s">
        <v>248</v>
      </c>
      <c r="Q1104" s="18"/>
      <c r="R1104" s="21" t="s">
        <v>250</v>
      </c>
      <c r="S1104" s="21">
        <v>12</v>
      </c>
      <c r="T1104" s="22" t="s">
        <v>8091</v>
      </c>
      <c r="U1104" s="23">
        <v>45106</v>
      </c>
      <c r="V1104" s="21" t="str">
        <f>IF(U1104="","",IF(U1104="TBD","TBD",IF(U1104="N/A","N/A","W"&amp;TEXT(WEEKNUM(U1104,21),"00")&amp;" "&amp;YEAR(U1104))))</f>
        <v>W26 2023</v>
      </c>
      <c r="W1104" s="23">
        <v>45180</v>
      </c>
      <c r="X1104" s="23"/>
      <c r="Y1104" s="23" t="str">
        <f>IF(X1104="","",IF(X1104="TBD","TBD",IF(X1104="N/A","N/A","W"&amp;TEXT(WEEKNUM(X1104,21),"00")&amp;" "&amp;YEAR(X1104))))</f>
        <v/>
      </c>
      <c r="Z1104" s="23"/>
      <c r="AA1104" s="23"/>
      <c r="AB1104" s="24">
        <f>+IF(Z1104="",0,AA1104-Z1104)</f>
        <v>0</v>
      </c>
      <c r="AC1104" s="21" t="s">
        <v>324</v>
      </c>
      <c r="AD1104" s="21">
        <v>0</v>
      </c>
      <c r="AE1104" s="23">
        <v>45222</v>
      </c>
      <c r="AF1104" s="25" t="str">
        <f>IF(AE1104="","",IF(AE1104="TBD","TBD",IF(AE1104="N/A","N/A","W"&amp;TEXT(WEEKNUM(AE1104,21),"00")&amp;" "&amp;YEAR(AE1104))))</f>
        <v>W43 2023</v>
      </c>
      <c r="AG1104" s="21" t="s">
        <v>324</v>
      </c>
      <c r="AH1104" s="21"/>
      <c r="AI1104" s="23">
        <v>45184</v>
      </c>
      <c r="AJ1104" s="25" t="str">
        <f>IF(AI1104="","",IF(AI1104="TBD","TBD",IF(AI1104="N/A","N/A","W"&amp;TEXT(WEEKNUM(AI1104,21),"00")&amp;" "&amp;YEAR(AI1104))))</f>
        <v>W37 2023</v>
      </c>
      <c r="AK1104" s="21" t="s">
        <v>324</v>
      </c>
      <c r="AL1104" s="21"/>
      <c r="AM1104" s="23">
        <v>45184</v>
      </c>
      <c r="AN1104" s="25" t="str">
        <f>IF(AM1104="","",IF(AM1104="TBD","TBD",IF(AM1104="N/A","N/A","W"&amp;TEXT(WEEKNUM(AM1104,21),"00")&amp;" "&amp;YEAR(AM1104))))</f>
        <v>W37 2023</v>
      </c>
      <c r="AO1104" s="21" t="s">
        <v>324</v>
      </c>
      <c r="AP1104" s="21" t="s">
        <v>8092</v>
      </c>
      <c r="AQ1104" s="23">
        <v>45196</v>
      </c>
      <c r="AR1104" s="25" t="str">
        <f>IF(AQ1104="","",IF(AQ1104="TBD","TBD",IF(AQ1104="N/A","N/A","W"&amp;TEXT(WEEKNUM(AQ1104,21),"00")&amp;" "&amp;YEAR(AQ1104))))</f>
        <v>W39 2023</v>
      </c>
      <c r="AS1104" s="21"/>
      <c r="AT1104" s="21"/>
      <c r="AU1104" s="23"/>
      <c r="AV1104" s="25" t="s">
        <v>252</v>
      </c>
      <c r="AW1104" s="23">
        <v>45222</v>
      </c>
      <c r="AX1104" s="25" t="str">
        <f>IF(AW1104="","",IF(AW1104="TBD","TBD",IF(AW1104="N/A","N/A","W"&amp;TEXT(WEEKNUM(AW1104,21),"00")&amp;" "&amp;YEAR(AW1104))))</f>
        <v>W43 2023</v>
      </c>
      <c r="AY1104" s="21" t="s">
        <v>327</v>
      </c>
      <c r="AZ1104" s="21" t="s">
        <v>328</v>
      </c>
      <c r="BA1104" s="21" t="s">
        <v>255</v>
      </c>
      <c r="BB1104" s="23"/>
      <c r="BC1104" s="23"/>
      <c r="BD1104" s="23"/>
      <c r="BE1104" s="25" t="str">
        <f>IF(BD1104="","",IF(BD1104="TBD","TBD",IF(BD1104="N/A","N/A","W"&amp;TEXT(WEEKNUM(BD1104,21),"00")&amp;" "&amp;YEAR(BD1104))))</f>
        <v/>
      </c>
      <c r="BF1104" s="23"/>
      <c r="BG1104" s="25" t="str">
        <f>IF(BF1104="","",IF(BF1104="TBD","TBD",IF(BF1104="N/A","N/A","W"&amp;TEXT(WEEKNUM(BF1104,21),"00")&amp;" "&amp;YEAR(BF1104))))</f>
        <v/>
      </c>
      <c r="BH1104" s="24">
        <f>+IF(BF1104="",0,(BF1104-BD1104))</f>
        <v>0</v>
      </c>
      <c r="BI1104" s="26" t="s">
        <v>256</v>
      </c>
      <c r="BJ1104" s="26"/>
      <c r="BK1104" s="27"/>
      <c r="BL1104" s="25" t="str">
        <f>IF(BK1104="","",IF(BK1104="TBD","TBD",IF(BK1104="N/A","N/A","W"&amp;TEXT(WEEKNUM(BK1104,21),"00")&amp;" "&amp;YEAR(BK1104))))</f>
        <v/>
      </c>
      <c r="BM1104" s="21" t="s">
        <v>256</v>
      </c>
      <c r="BN1104" s="124"/>
      <c r="BO1104" s="23"/>
      <c r="BP1104" s="25" t="str">
        <f>IF(BO1104="","",IF(BO1104="TBD","TBD",IF(BO1104="N/A","N/A","W"&amp;TEXT(WEEKNUM(BO1104,21),"00")&amp;" "&amp;YEAR(BO1104))))</f>
        <v/>
      </c>
      <c r="BQ1104" s="21" t="s">
        <v>256</v>
      </c>
      <c r="BR1104" s="21"/>
      <c r="BS1104" s="334"/>
      <c r="BT1104" s="25" t="str">
        <f t="shared" si="57"/>
        <v/>
      </c>
      <c r="BU1104" s="21" t="s">
        <v>256</v>
      </c>
      <c r="BV1104" s="22"/>
      <c r="BW1104" s="347"/>
      <c r="BX1104" s="25" t="str">
        <f t="shared" si="58"/>
        <v/>
      </c>
      <c r="BY1104" s="67"/>
      <c r="BZ1104" s="25" t="str">
        <f>IF(BY1104="","",IF(BY1104="TBD","TBD",IF(BY1104="N/A","N/A","W"&amp;TEXT(WEEKNUM(BY1104,21),"00")&amp;" "&amp;YEAR(BY1104))))</f>
        <v/>
      </c>
      <c r="CA1104" s="21" t="s">
        <v>257</v>
      </c>
      <c r="CB1104" s="21">
        <v>0</v>
      </c>
      <c r="CC1104" s="21"/>
      <c r="CD1104" s="21"/>
      <c r="CE1104" s="23"/>
      <c r="CF1104" s="23"/>
      <c r="CG1104" s="23"/>
      <c r="CH1104" s="23"/>
      <c r="CI1104" s="25" t="str">
        <f>IF(CH1104="","",IF(CH1104="TBD","TBD",IF(CH1104="N/A","N/A","W"&amp;TEXT(WEEKNUM(CH1104,21),"00")&amp;" "&amp;YEAR(CH1104))))</f>
        <v/>
      </c>
      <c r="CJ1104" s="23"/>
      <c r="CK1104" s="25" t="str">
        <f>IF(CJ1104="","",IF(CJ1104="TBD","TBD",IF(CJ1104="N/A","N/A","W"&amp;TEXT(WEEKNUM(CJ1104,21),"00")&amp;" "&amp;YEAR(CJ1104))))</f>
        <v/>
      </c>
      <c r="CL1104" s="24">
        <f>+IF(CJ1104="",0,(CJ1104-CH1104))</f>
        <v>0</v>
      </c>
      <c r="CM1104" s="21" t="s">
        <v>258</v>
      </c>
      <c r="CN1104" s="21"/>
      <c r="CO1104" s="23"/>
      <c r="CP1104" s="25" t="str">
        <f>IF(CO1104="","",IF(CO1104="TBD","TBD",IF(CO1104="N/A","N/A","W"&amp;TEXT(WEEKNUM(CO1104,21),"00")&amp;" "&amp;YEAR(CO1104))))</f>
        <v/>
      </c>
      <c r="CQ1104" s="23" t="s">
        <v>258</v>
      </c>
      <c r="CR1104" s="23"/>
      <c r="CS1104" s="23"/>
      <c r="CT1104" s="25" t="str">
        <f>IF(CS1104="","",IF(CS1104="TBD","TBD",IF(CS1104="N/A","N/A","W"&amp;TEXT(WEEKNUM(CS1104,21),"00")&amp;" "&amp;YEAR(CS1104))))</f>
        <v/>
      </c>
      <c r="CU1104" s="21" t="s">
        <v>258</v>
      </c>
      <c r="CV1104" s="21"/>
      <c r="CW1104" s="23"/>
      <c r="CX1104" s="25" t="str">
        <f>IF(CW1104="","",IF(CW1104="TBD","TBD",IF(CW1104="N/A","N/A","W"&amp;TEXT(WEEKNUM(CW1104,21),"00")&amp;" "&amp;YEAR(CW1104))))</f>
        <v/>
      </c>
      <c r="CY1104" s="21" t="s">
        <v>258</v>
      </c>
      <c r="CZ1104" s="21"/>
      <c r="DA1104" s="23"/>
      <c r="DB1104" s="25" t="str">
        <f>IF(DA1104="","",IF(DA1104="TBD","TBD",IF(DA1104="N/A","N/A","W"&amp;TEXT(WEEKNUM(DA1104,21),"00")&amp;" "&amp;YEAR(DA1104))))</f>
        <v/>
      </c>
      <c r="DC1104" s="23"/>
      <c r="DD1104" s="25" t="str">
        <f>IF(DC1104="","",IF(DC1104="TBD","TBD",IF(DC1104="N/A","N/A","W"&amp;TEXT(WEEKNUM(DC1104,21),"00")&amp;" "&amp;YEAR(DC1104))))</f>
        <v/>
      </c>
      <c r="DE1104" s="21" t="s">
        <v>258</v>
      </c>
      <c r="DF1104" s="23"/>
      <c r="DG1104" s="21" t="s">
        <v>259</v>
      </c>
      <c r="DH1104" s="18"/>
      <c r="DI1104" s="18"/>
      <c r="DJ1104" s="18"/>
      <c r="DK1104" s="21" t="s">
        <v>260</v>
      </c>
      <c r="DL1104" s="21" t="s">
        <v>275</v>
      </c>
      <c r="DM1104" s="21"/>
      <c r="DN1104" s="23"/>
      <c r="DO1104" s="23"/>
      <c r="DP1104" s="23"/>
      <c r="DQ1104" s="23" t="s">
        <v>262</v>
      </c>
      <c r="DR1104" s="23"/>
      <c r="DS1104" s="23"/>
      <c r="DT1104" s="23"/>
      <c r="DU1104" s="23"/>
      <c r="DV1104" s="23"/>
      <c r="DW1104" s="23"/>
      <c r="DX1104" s="23"/>
      <c r="DY1104" s="18"/>
      <c r="DZ1104" s="18"/>
      <c r="EA1104" s="18"/>
      <c r="EB1104" s="21" t="s">
        <v>34</v>
      </c>
      <c r="EC1104" s="18"/>
      <c r="ED1104" s="18"/>
      <c r="EE1104" s="18"/>
      <c r="EF1104" s="55"/>
      <c r="EG1104" s="55"/>
      <c r="EH1104" s="18"/>
      <c r="EI1104" s="18">
        <v>0</v>
      </c>
      <c r="EJ1104" s="29" t="str">
        <f>K1104&amp;AY1104&amp;CA1104&amp;DE1104&amp;DT1104&amp;DW1104</f>
        <v>No VigenteTSS Aprobado 4GIng No Recibida 4GAs Built No Recibido</v>
      </c>
    </row>
    <row r="1105" spans="1:140" ht="12" hidden="1" customHeight="1">
      <c r="A1105" s="30" t="str">
        <f>IFERROR(IF(VLOOKUP(B1105,SEARCH!A:A,1,0)=B1105,"OK",""),"")</f>
        <v/>
      </c>
      <c r="B1105" s="31" t="s">
        <v>8093</v>
      </c>
      <c r="C1105" s="15" t="s">
        <v>8094</v>
      </c>
      <c r="D1105" s="16">
        <v>6</v>
      </c>
      <c r="E1105" s="16">
        <v>-34.212716999999998</v>
      </c>
      <c r="F1105" s="16">
        <v>-70.743892000000002</v>
      </c>
      <c r="G1105" s="16" t="s">
        <v>243</v>
      </c>
      <c r="H1105" s="16" t="s">
        <v>2812</v>
      </c>
      <c r="I1105" s="16" t="s">
        <v>8095</v>
      </c>
      <c r="J1105" s="16" t="s">
        <v>318</v>
      </c>
      <c r="K1105" s="16" t="s">
        <v>3</v>
      </c>
      <c r="L1105" s="16" t="s">
        <v>247</v>
      </c>
      <c r="M1105" s="103"/>
      <c r="N1105" s="18"/>
      <c r="O1105" s="19" t="s">
        <v>7857</v>
      </c>
      <c r="P1105" s="19" t="s">
        <v>248</v>
      </c>
      <c r="Q1105" s="18"/>
      <c r="R1105" s="21" t="s">
        <v>250</v>
      </c>
      <c r="S1105" s="21">
        <v>18</v>
      </c>
      <c r="T1105" s="22" t="s">
        <v>8096</v>
      </c>
      <c r="U1105" s="23">
        <v>45106</v>
      </c>
      <c r="V1105" s="21" t="str">
        <f>IF(U1105="","",IF(U1105="TBD","TBD",IF(U1105="N/A","N/A","W"&amp;TEXT(WEEKNUM(U1105,21),"00")&amp;" "&amp;YEAR(U1105))))</f>
        <v>W26 2023</v>
      </c>
      <c r="W1105" s="23">
        <v>45196</v>
      </c>
      <c r="X1105" s="23"/>
      <c r="Y1105" s="23" t="str">
        <f>IF(X1105="","",IF(X1105="TBD","TBD",IF(X1105="N/A","N/A","W"&amp;TEXT(WEEKNUM(X1105,21),"00")&amp;" "&amp;YEAR(X1105))))</f>
        <v/>
      </c>
      <c r="Z1105" s="23"/>
      <c r="AA1105" s="23">
        <v>45200</v>
      </c>
      <c r="AB1105" s="24">
        <f>+IF(Z1105="",0,AA1105-Z1105)</f>
        <v>0</v>
      </c>
      <c r="AC1105" s="21" t="s">
        <v>324</v>
      </c>
      <c r="AD1105" s="21"/>
      <c r="AE1105" s="23">
        <v>45209</v>
      </c>
      <c r="AF1105" s="25" t="str">
        <f>IF(AE1105="","",IF(AE1105="TBD","TBD",IF(AE1105="N/A","N/A","W"&amp;TEXT(WEEKNUM(AE1105,21),"00")&amp;" "&amp;YEAR(AE1105))))</f>
        <v>W41 2023</v>
      </c>
      <c r="AG1105" s="21" t="s">
        <v>324</v>
      </c>
      <c r="AH1105" s="21"/>
      <c r="AI1105" s="23">
        <v>45197</v>
      </c>
      <c r="AJ1105" s="25" t="str">
        <f>IF(AI1105="","",IF(AI1105="TBD","TBD",IF(AI1105="N/A","N/A","W"&amp;TEXT(WEEKNUM(AI1105,21),"00")&amp;" "&amp;YEAR(AI1105))))</f>
        <v>W39 2023</v>
      </c>
      <c r="AK1105" s="21" t="s">
        <v>324</v>
      </c>
      <c r="AL1105" s="21" t="s">
        <v>7923</v>
      </c>
      <c r="AM1105" s="23">
        <v>45198</v>
      </c>
      <c r="AN1105" s="25" t="str">
        <f>IF(AM1105="","",IF(AM1105="TBD","TBD",IF(AM1105="N/A","N/A","W"&amp;TEXT(WEEKNUM(AM1105,21),"00")&amp;" "&amp;YEAR(AM1105))))</f>
        <v>W39 2023</v>
      </c>
      <c r="AO1105" s="21" t="s">
        <v>324</v>
      </c>
      <c r="AP1105" s="21"/>
      <c r="AQ1105" s="23">
        <v>45195</v>
      </c>
      <c r="AR1105" s="25" t="str">
        <f>IF(AQ1105="","",IF(AQ1105="TBD","TBD",IF(AQ1105="N/A","N/A","W"&amp;TEXT(WEEKNUM(AQ1105,21),"00")&amp;" "&amp;YEAR(AQ1105))))</f>
        <v>W39 2023</v>
      </c>
      <c r="AS1105" s="21"/>
      <c r="AT1105" s="21"/>
      <c r="AU1105" s="23"/>
      <c r="AV1105" s="25" t="s">
        <v>252</v>
      </c>
      <c r="AW1105" s="23">
        <v>45210</v>
      </c>
      <c r="AX1105" s="25" t="str">
        <f>IF(AW1105="","",IF(AW1105="TBD","TBD",IF(AW1105="N/A","N/A","W"&amp;TEXT(WEEKNUM(AW1105,21),"00")&amp;" "&amp;YEAR(AW1105))))</f>
        <v>W41 2023</v>
      </c>
      <c r="AY1105" s="21" t="s">
        <v>327</v>
      </c>
      <c r="AZ1105" s="21" t="s">
        <v>328</v>
      </c>
      <c r="BA1105" s="21" t="s">
        <v>255</v>
      </c>
      <c r="BB1105" s="23">
        <v>45614</v>
      </c>
      <c r="BC1105" s="23">
        <v>45657</v>
      </c>
      <c r="BD1105" s="23">
        <v>45657</v>
      </c>
      <c r="BE1105" s="25" t="str">
        <f>IF(BD1105="","",IF(BD1105="TBD","TBD",IF(BD1105="N/A","N/A","W"&amp;TEXT(WEEKNUM(BD1105,21),"00")&amp;" "&amp;YEAR(BD1105))))</f>
        <v>W01 2024</v>
      </c>
      <c r="BF1105" s="23">
        <v>45660</v>
      </c>
      <c r="BG1105" s="25" t="str">
        <f>IF(BF1105="","",IF(BF1105="TBD","TBD",IF(BF1105="N/A","N/A","W"&amp;TEXT(WEEKNUM(BF1105,21),"00")&amp;" "&amp;YEAR(BF1105))))</f>
        <v>W01 2025</v>
      </c>
      <c r="BH1105" s="24">
        <f>+IF(BF1105="",0,(BF1105-BD1105))</f>
        <v>3</v>
      </c>
      <c r="BI1105" s="26" t="s">
        <v>330</v>
      </c>
      <c r="BJ1105" s="26" t="s">
        <v>8097</v>
      </c>
      <c r="BK1105" s="27">
        <v>45622</v>
      </c>
      <c r="BL1105" s="25" t="str">
        <f>IF(BK1105="","",IF(BK1105="TBD","TBD",IF(BK1105="N/A","N/A","W"&amp;TEXT(WEEKNUM(BK1105,21),"00")&amp;" "&amp;YEAR(BK1105))))</f>
        <v>W48 2024</v>
      </c>
      <c r="BM1105" s="21" t="s">
        <v>642</v>
      </c>
      <c r="BN1105" s="124" t="s">
        <v>8098</v>
      </c>
      <c r="BO1105" s="23">
        <v>45714</v>
      </c>
      <c r="BP1105" s="25" t="str">
        <f>IF(BO1105="","",IF(BO1105="TBD","TBD",IF(BO1105="N/A","N/A","W"&amp;TEXT(WEEKNUM(BO1105,21),"00")&amp;" "&amp;YEAR(BO1105))))</f>
        <v>W09 2025</v>
      </c>
      <c r="BQ1105" s="21" t="s">
        <v>330</v>
      </c>
      <c r="BR1105" s="21"/>
      <c r="BS1105" s="334">
        <v>45643</v>
      </c>
      <c r="BT1105" s="25" t="str">
        <f t="shared" si="57"/>
        <v>W51 2024</v>
      </c>
      <c r="BU1105" s="21" t="s">
        <v>330</v>
      </c>
      <c r="BV1105" s="22" t="s">
        <v>8099</v>
      </c>
      <c r="BW1105" s="347">
        <v>45642</v>
      </c>
      <c r="BX1105" s="25" t="str">
        <f t="shared" si="58"/>
        <v>W51 2024</v>
      </c>
      <c r="BY1105" s="67">
        <v>0</v>
      </c>
      <c r="BZ1105" s="25" t="str">
        <f>IF(BY1105="","",IF(BY1105="TBD","TBD",IF(BY1105="N/A","N/A","W"&amp;TEXT(WEEKNUM(BY1105,21),"00")&amp;" "&amp;YEAR(BY1105))))</f>
        <v>W52 1900</v>
      </c>
      <c r="CA1105" s="21" t="s">
        <v>3213</v>
      </c>
      <c r="CB1105" s="21">
        <v>0</v>
      </c>
      <c r="CC1105" s="21"/>
      <c r="CD1105" s="21"/>
      <c r="CE1105" s="23"/>
      <c r="CF1105" s="23"/>
      <c r="CG1105" s="23"/>
      <c r="CH1105" s="23"/>
      <c r="CI1105" s="25" t="str">
        <f>IF(CH1105="","",IF(CH1105="TBD","TBD",IF(CH1105="N/A","N/A","W"&amp;TEXT(WEEKNUM(CH1105,21),"00")&amp;" "&amp;YEAR(CH1105))))</f>
        <v/>
      </c>
      <c r="CJ1105" s="23"/>
      <c r="CK1105" s="25" t="str">
        <f>IF(CJ1105="","",IF(CJ1105="TBD","TBD",IF(CJ1105="N/A","N/A","W"&amp;TEXT(WEEKNUM(CJ1105,21),"00")&amp;" "&amp;YEAR(CJ1105))))</f>
        <v/>
      </c>
      <c r="CL1105" s="24">
        <f>+IF(CJ1105="",0,(CJ1105-CH1105))</f>
        <v>0</v>
      </c>
      <c r="CM1105" s="21" t="s">
        <v>258</v>
      </c>
      <c r="CN1105" s="21"/>
      <c r="CO1105" s="23"/>
      <c r="CP1105" s="25" t="str">
        <f>IF(CO1105="","",IF(CO1105="TBD","TBD",IF(CO1105="N/A","N/A","W"&amp;TEXT(WEEKNUM(CO1105,21),"00")&amp;" "&amp;YEAR(CO1105))))</f>
        <v/>
      </c>
      <c r="CQ1105" s="23" t="s">
        <v>258</v>
      </c>
      <c r="CR1105" s="23"/>
      <c r="CS1105" s="23"/>
      <c r="CT1105" s="25" t="str">
        <f>IF(CS1105="","",IF(CS1105="TBD","TBD",IF(CS1105="N/A","N/A","W"&amp;TEXT(WEEKNUM(CS1105,21),"00")&amp;" "&amp;YEAR(CS1105))))</f>
        <v/>
      </c>
      <c r="CU1105" s="21" t="s">
        <v>258</v>
      </c>
      <c r="CV1105" s="21"/>
      <c r="CW1105" s="23"/>
      <c r="CX1105" s="25" t="str">
        <f>IF(CW1105="","",IF(CW1105="TBD","TBD",IF(CW1105="N/A","N/A","W"&amp;TEXT(WEEKNUM(CW1105,21),"00")&amp;" "&amp;YEAR(CW1105))))</f>
        <v/>
      </c>
      <c r="CY1105" s="21" t="s">
        <v>258</v>
      </c>
      <c r="CZ1105" s="21"/>
      <c r="DA1105" s="23"/>
      <c r="DB1105" s="25" t="str">
        <f>IF(DA1105="","",IF(DA1105="TBD","TBD",IF(DA1105="N/A","N/A","W"&amp;TEXT(WEEKNUM(DA1105,21),"00")&amp;" "&amp;YEAR(DA1105))))</f>
        <v/>
      </c>
      <c r="DC1105" s="23"/>
      <c r="DD1105" s="25" t="str">
        <f>IF(DC1105="","",IF(DC1105="TBD","TBD",IF(DC1105="N/A","N/A","W"&amp;TEXT(WEEKNUM(DC1105,21),"00")&amp;" "&amp;YEAR(DC1105))))</f>
        <v/>
      </c>
      <c r="DE1105" s="21" t="s">
        <v>258</v>
      </c>
      <c r="DF1105" s="23"/>
      <c r="DG1105" s="21" t="s">
        <v>259</v>
      </c>
      <c r="DH1105" s="18"/>
      <c r="DI1105" s="18"/>
      <c r="DJ1105" s="18"/>
      <c r="DK1105" s="21" t="s">
        <v>260</v>
      </c>
      <c r="DL1105" s="21" t="s">
        <v>275</v>
      </c>
      <c r="DM1105" s="21"/>
      <c r="DN1105" s="23"/>
      <c r="DO1105" s="23"/>
      <c r="DP1105" s="23"/>
      <c r="DQ1105" s="23" t="s">
        <v>262</v>
      </c>
      <c r="DR1105" s="23"/>
      <c r="DS1105" s="23"/>
      <c r="DT1105" s="23"/>
      <c r="DU1105" s="23"/>
      <c r="DV1105" s="23"/>
      <c r="DW1105" s="23"/>
      <c r="DX1105" s="23"/>
      <c r="DY1105" s="18"/>
      <c r="DZ1105" s="18"/>
      <c r="EA1105" s="18"/>
      <c r="EB1105" s="21" t="s">
        <v>34</v>
      </c>
      <c r="EC1105" s="18"/>
      <c r="ED1105" s="18"/>
      <c r="EE1105" s="18"/>
      <c r="EF1105" s="55"/>
      <c r="EG1105" s="55"/>
      <c r="EH1105" s="18"/>
      <c r="EI1105" s="18">
        <v>0</v>
      </c>
      <c r="EJ1105" s="29" t="str">
        <f>K1105&amp;AY1105&amp;CA1105&amp;DE1105&amp;DT1105&amp;DW1105</f>
        <v>No VigenteTSS Aprobado 4GIng En Revisión 4GAs Built No Recibido</v>
      </c>
    </row>
    <row r="1106" spans="1:140" ht="12" hidden="1" customHeight="1">
      <c r="A1106" s="30" t="str">
        <f>IFERROR(IF(VLOOKUP(B1106,SEARCH!A:A,1,0)=B1106,"OK",""),"")</f>
        <v/>
      </c>
      <c r="B1106" s="31" t="s">
        <v>8100</v>
      </c>
      <c r="C1106" s="15" t="s">
        <v>8101</v>
      </c>
      <c r="D1106" s="16">
        <v>6</v>
      </c>
      <c r="E1106" s="16">
        <v>-34.383443999999997</v>
      </c>
      <c r="F1106" s="16">
        <v>-71.176140000000004</v>
      </c>
      <c r="G1106" s="16" t="s">
        <v>243</v>
      </c>
      <c r="H1106" s="16" t="s">
        <v>4326</v>
      </c>
      <c r="I1106" s="16" t="s">
        <v>8102</v>
      </c>
      <c r="J1106" s="16" t="s">
        <v>318</v>
      </c>
      <c r="K1106" s="16" t="s">
        <v>3</v>
      </c>
      <c r="L1106" s="16" t="s">
        <v>247</v>
      </c>
      <c r="M1106" s="103"/>
      <c r="N1106" s="18"/>
      <c r="O1106" s="19" t="s">
        <v>7857</v>
      </c>
      <c r="P1106" s="19" t="s">
        <v>248</v>
      </c>
      <c r="Q1106" s="18"/>
      <c r="R1106" s="21" t="s">
        <v>250</v>
      </c>
      <c r="S1106" s="21">
        <v>18</v>
      </c>
      <c r="T1106" s="166" t="s">
        <v>8103</v>
      </c>
      <c r="U1106" s="23">
        <v>45106</v>
      </c>
      <c r="V1106" s="21" t="str">
        <f>IF(U1106="","",IF(U1106="TBD","TBD",IF(U1106="N/A","N/A","W"&amp;TEXT(WEEKNUM(U1106,21),"00")&amp;" "&amp;YEAR(U1106))))</f>
        <v>W26 2023</v>
      </c>
      <c r="W1106" s="23">
        <v>45180</v>
      </c>
      <c r="X1106" s="23"/>
      <c r="Y1106" s="23" t="str">
        <f>IF(X1106="","",IF(X1106="TBD","TBD",IF(X1106="N/A","N/A","W"&amp;TEXT(WEEKNUM(X1106,21),"00")&amp;" "&amp;YEAR(X1106))))</f>
        <v/>
      </c>
      <c r="Z1106" s="23"/>
      <c r="AA1106" s="23"/>
      <c r="AB1106" s="24">
        <f>+IF(Z1106="",0,AA1106-Z1106)</f>
        <v>0</v>
      </c>
      <c r="AC1106" s="21" t="s">
        <v>324</v>
      </c>
      <c r="AD1106" s="21">
        <v>0</v>
      </c>
      <c r="AE1106" s="23">
        <v>45222</v>
      </c>
      <c r="AF1106" s="25" t="str">
        <f>IF(AE1106="","",IF(AE1106="TBD","TBD",IF(AE1106="N/A","N/A","W"&amp;TEXT(WEEKNUM(AE1106,21),"00")&amp;" "&amp;YEAR(AE1106))))</f>
        <v>W43 2023</v>
      </c>
      <c r="AG1106" s="21" t="s">
        <v>324</v>
      </c>
      <c r="AH1106" s="21"/>
      <c r="AI1106" s="23">
        <v>45184</v>
      </c>
      <c r="AJ1106" s="25" t="str">
        <f>IF(AI1106="","",IF(AI1106="TBD","TBD",IF(AI1106="N/A","N/A","W"&amp;TEXT(WEEKNUM(AI1106,21),"00")&amp;" "&amp;YEAR(AI1106))))</f>
        <v>W37 2023</v>
      </c>
      <c r="AK1106" s="21" t="s">
        <v>324</v>
      </c>
      <c r="AL1106" s="21"/>
      <c r="AM1106" s="23">
        <v>45184</v>
      </c>
      <c r="AN1106" s="25" t="str">
        <f>IF(AM1106="","",IF(AM1106="TBD","TBD",IF(AM1106="N/A","N/A","W"&amp;TEXT(WEEKNUM(AM1106,21),"00")&amp;" "&amp;YEAR(AM1106))))</f>
        <v>W37 2023</v>
      </c>
      <c r="AO1106" s="21" t="s">
        <v>324</v>
      </c>
      <c r="AP1106" s="21" t="s">
        <v>8104</v>
      </c>
      <c r="AQ1106" s="23">
        <v>45196</v>
      </c>
      <c r="AR1106" s="25" t="str">
        <f>IF(AQ1106="","",IF(AQ1106="TBD","TBD",IF(AQ1106="N/A","N/A","W"&amp;TEXT(WEEKNUM(AQ1106,21),"00")&amp;" "&amp;YEAR(AQ1106))))</f>
        <v>W39 2023</v>
      </c>
      <c r="AS1106" s="21"/>
      <c r="AT1106" s="21"/>
      <c r="AU1106" s="23"/>
      <c r="AV1106" s="25" t="s">
        <v>252</v>
      </c>
      <c r="AW1106" s="23">
        <v>45222</v>
      </c>
      <c r="AX1106" s="25" t="str">
        <f>IF(AW1106="","",IF(AW1106="TBD","TBD",IF(AW1106="N/A","N/A","W"&amp;TEXT(WEEKNUM(AW1106,21),"00")&amp;" "&amp;YEAR(AW1106))))</f>
        <v>W43 2023</v>
      </c>
      <c r="AY1106" s="21" t="s">
        <v>327</v>
      </c>
      <c r="AZ1106" s="21" t="s">
        <v>328</v>
      </c>
      <c r="BA1106" s="21" t="s">
        <v>255</v>
      </c>
      <c r="BB1106" s="23"/>
      <c r="BC1106" s="23"/>
      <c r="BD1106" s="23"/>
      <c r="BE1106" s="25" t="str">
        <f>IF(BD1106="","",IF(BD1106="TBD","TBD",IF(BD1106="N/A","N/A","W"&amp;TEXT(WEEKNUM(BD1106,21),"00")&amp;" "&amp;YEAR(BD1106))))</f>
        <v/>
      </c>
      <c r="BF1106" s="23"/>
      <c r="BG1106" s="25" t="str">
        <f>IF(BF1106="","",IF(BF1106="TBD","TBD",IF(BF1106="N/A","N/A","W"&amp;TEXT(WEEKNUM(BF1106,21),"00")&amp;" "&amp;YEAR(BF1106))))</f>
        <v/>
      </c>
      <c r="BH1106" s="24">
        <f>+IF(BF1106="",0,(BF1106-BD1106))</f>
        <v>0</v>
      </c>
      <c r="BI1106" s="26" t="s">
        <v>256</v>
      </c>
      <c r="BJ1106" s="26"/>
      <c r="BK1106" s="27"/>
      <c r="BL1106" s="25" t="str">
        <f>IF(BK1106="","",IF(BK1106="TBD","TBD",IF(BK1106="N/A","N/A","W"&amp;TEXT(WEEKNUM(BK1106,21),"00")&amp;" "&amp;YEAR(BK1106))))</f>
        <v/>
      </c>
      <c r="BM1106" s="21" t="s">
        <v>256</v>
      </c>
      <c r="BN1106" s="124"/>
      <c r="BO1106" s="23"/>
      <c r="BP1106" s="25" t="str">
        <f>IF(BO1106="","",IF(BO1106="TBD","TBD",IF(BO1106="N/A","N/A","W"&amp;TEXT(WEEKNUM(BO1106,21),"00")&amp;" "&amp;YEAR(BO1106))))</f>
        <v/>
      </c>
      <c r="BQ1106" s="21" t="s">
        <v>256</v>
      </c>
      <c r="BR1106" s="21"/>
      <c r="BS1106" s="334"/>
      <c r="BT1106" s="25" t="str">
        <f t="shared" si="57"/>
        <v/>
      </c>
      <c r="BU1106" s="21" t="s">
        <v>256</v>
      </c>
      <c r="BV1106" s="22"/>
      <c r="BW1106" s="347"/>
      <c r="BX1106" s="25" t="str">
        <f t="shared" si="58"/>
        <v/>
      </c>
      <c r="BY1106" s="67"/>
      <c r="BZ1106" s="25" t="str">
        <f>IF(BY1106="","",IF(BY1106="TBD","TBD",IF(BY1106="N/A","N/A","W"&amp;TEXT(WEEKNUM(BY1106,21),"00")&amp;" "&amp;YEAR(BY1106))))</f>
        <v/>
      </c>
      <c r="CA1106" s="21" t="s">
        <v>257</v>
      </c>
      <c r="CB1106" s="21">
        <v>0</v>
      </c>
      <c r="CC1106" s="21"/>
      <c r="CD1106" s="21"/>
      <c r="CE1106" s="23"/>
      <c r="CF1106" s="23"/>
      <c r="CG1106" s="23"/>
      <c r="CH1106" s="23"/>
      <c r="CI1106" s="25" t="str">
        <f>IF(CH1106="","",IF(CH1106="TBD","TBD",IF(CH1106="N/A","N/A","W"&amp;TEXT(WEEKNUM(CH1106,21),"00")&amp;" "&amp;YEAR(CH1106))))</f>
        <v/>
      </c>
      <c r="CJ1106" s="23"/>
      <c r="CK1106" s="25" t="str">
        <f>IF(CJ1106="","",IF(CJ1106="TBD","TBD",IF(CJ1106="N/A","N/A","W"&amp;TEXT(WEEKNUM(CJ1106,21),"00")&amp;" "&amp;YEAR(CJ1106))))</f>
        <v/>
      </c>
      <c r="CL1106" s="24">
        <f>+IF(CJ1106="",0,(CJ1106-CH1106))</f>
        <v>0</v>
      </c>
      <c r="CM1106" s="21" t="s">
        <v>258</v>
      </c>
      <c r="CN1106" s="21"/>
      <c r="CO1106" s="23"/>
      <c r="CP1106" s="25" t="str">
        <f>IF(CO1106="","",IF(CO1106="TBD","TBD",IF(CO1106="N/A","N/A","W"&amp;TEXT(WEEKNUM(CO1106,21),"00")&amp;" "&amp;YEAR(CO1106))))</f>
        <v/>
      </c>
      <c r="CQ1106" s="23" t="s">
        <v>258</v>
      </c>
      <c r="CR1106" s="23"/>
      <c r="CS1106" s="23"/>
      <c r="CT1106" s="25" t="str">
        <f>IF(CS1106="","",IF(CS1106="TBD","TBD",IF(CS1106="N/A","N/A","W"&amp;TEXT(WEEKNUM(CS1106,21),"00")&amp;" "&amp;YEAR(CS1106))))</f>
        <v/>
      </c>
      <c r="CU1106" s="21" t="s">
        <v>258</v>
      </c>
      <c r="CV1106" s="21"/>
      <c r="CW1106" s="23"/>
      <c r="CX1106" s="25" t="str">
        <f>IF(CW1106="","",IF(CW1106="TBD","TBD",IF(CW1106="N/A","N/A","W"&amp;TEXT(WEEKNUM(CW1106,21),"00")&amp;" "&amp;YEAR(CW1106))))</f>
        <v/>
      </c>
      <c r="CY1106" s="21" t="s">
        <v>258</v>
      </c>
      <c r="CZ1106" s="21"/>
      <c r="DA1106" s="23"/>
      <c r="DB1106" s="25" t="str">
        <f>IF(DA1106="","",IF(DA1106="TBD","TBD",IF(DA1106="N/A","N/A","W"&amp;TEXT(WEEKNUM(DA1106,21),"00")&amp;" "&amp;YEAR(DA1106))))</f>
        <v/>
      </c>
      <c r="DC1106" s="23"/>
      <c r="DD1106" s="25" t="str">
        <f>IF(DC1106="","",IF(DC1106="TBD","TBD",IF(DC1106="N/A","N/A","W"&amp;TEXT(WEEKNUM(DC1106,21),"00")&amp;" "&amp;YEAR(DC1106))))</f>
        <v/>
      </c>
      <c r="DE1106" s="21" t="s">
        <v>258</v>
      </c>
      <c r="DF1106" s="23"/>
      <c r="DG1106" s="21" t="s">
        <v>259</v>
      </c>
      <c r="DH1106" s="18"/>
      <c r="DI1106" s="18"/>
      <c r="DJ1106" s="18"/>
      <c r="DK1106" s="21" t="s">
        <v>260</v>
      </c>
      <c r="DL1106" s="21" t="s">
        <v>275</v>
      </c>
      <c r="DM1106" s="21"/>
      <c r="DN1106" s="23"/>
      <c r="DO1106" s="23"/>
      <c r="DP1106" s="23"/>
      <c r="DQ1106" s="23" t="s">
        <v>262</v>
      </c>
      <c r="DR1106" s="23"/>
      <c r="DS1106" s="23"/>
      <c r="DT1106" s="23"/>
      <c r="DU1106" s="23"/>
      <c r="DV1106" s="23"/>
      <c r="DW1106" s="23"/>
      <c r="DX1106" s="23"/>
      <c r="DY1106" s="18"/>
      <c r="DZ1106" s="18"/>
      <c r="EA1106" s="18"/>
      <c r="EB1106" s="21" t="s">
        <v>34</v>
      </c>
      <c r="EC1106" s="18"/>
      <c r="ED1106" s="18"/>
      <c r="EE1106" s="18"/>
      <c r="EF1106" s="55"/>
      <c r="EG1106" s="55"/>
      <c r="EH1106" s="18"/>
      <c r="EI1106" s="18">
        <v>0</v>
      </c>
      <c r="EJ1106" s="29" t="str">
        <f>K1106&amp;AY1106&amp;CA1106&amp;DE1106&amp;DT1106&amp;DW1106</f>
        <v>No VigenteTSS Aprobado 4GIng No Recibida 4GAs Built No Recibido</v>
      </c>
    </row>
    <row r="1107" spans="1:140" ht="12" hidden="1" customHeight="1">
      <c r="A1107" s="30" t="str">
        <f>IFERROR(IF(VLOOKUP(B1107,SEARCH!A:A,1,0)=B1107,"OK",""),"")</f>
        <v/>
      </c>
      <c r="B1107" s="31" t="s">
        <v>8105</v>
      </c>
      <c r="C1107" s="15" t="s">
        <v>8106</v>
      </c>
      <c r="D1107" s="16">
        <v>6</v>
      </c>
      <c r="E1107" s="16">
        <v>-34.164749999999998</v>
      </c>
      <c r="F1107" s="16">
        <v>-70.761972</v>
      </c>
      <c r="G1107" s="16" t="s">
        <v>243</v>
      </c>
      <c r="H1107" s="16" t="s">
        <v>542</v>
      </c>
      <c r="I1107" s="16" t="s">
        <v>8107</v>
      </c>
      <c r="J1107" s="16" t="s">
        <v>3</v>
      </c>
      <c r="K1107" s="16" t="s">
        <v>3</v>
      </c>
      <c r="L1107" s="16" t="s">
        <v>247</v>
      </c>
      <c r="M1107" s="103"/>
      <c r="N1107" s="18"/>
      <c r="O1107" s="19" t="s">
        <v>7857</v>
      </c>
      <c r="P1107" s="19" t="s">
        <v>248</v>
      </c>
      <c r="Q1107" s="18"/>
      <c r="R1107" s="21" t="s">
        <v>250</v>
      </c>
      <c r="S1107" s="21">
        <v>18</v>
      </c>
      <c r="T1107" s="22" t="s">
        <v>8108</v>
      </c>
      <c r="U1107" s="23">
        <v>45106</v>
      </c>
      <c r="V1107" s="21" t="str">
        <f>IF(U1107="","",IF(U1107="TBD","TBD",IF(U1107="N/A","N/A","W"&amp;TEXT(WEEKNUM(U1107,21),"00")&amp;" "&amp;YEAR(U1107))))</f>
        <v>W26 2023</v>
      </c>
      <c r="W1107" s="23">
        <v>45156</v>
      </c>
      <c r="X1107" s="23"/>
      <c r="Y1107" s="23" t="str">
        <f>IF(X1107="","",IF(X1107="TBD","TBD",IF(X1107="N/A","N/A","W"&amp;TEXT(WEEKNUM(X1107,21),"00")&amp;" "&amp;YEAR(X1107))))</f>
        <v/>
      </c>
      <c r="Z1107" s="23">
        <v>45160</v>
      </c>
      <c r="AA1107" s="23">
        <v>45163</v>
      </c>
      <c r="AB1107" s="24">
        <f>+IF(Z1107="",0,AA1107-Z1107)</f>
        <v>3</v>
      </c>
      <c r="AC1107" s="21" t="s">
        <v>324</v>
      </c>
      <c r="AD1107" s="21"/>
      <c r="AE1107" s="23">
        <v>45167</v>
      </c>
      <c r="AF1107" s="25" t="str">
        <f>IF(AE1107="","",IF(AE1107="TBD","TBD",IF(AE1107="N/A","N/A","W"&amp;TEXT(WEEKNUM(AE1107,21),"00")&amp;" "&amp;YEAR(AE1107))))</f>
        <v>W35 2023</v>
      </c>
      <c r="AG1107" s="21" t="s">
        <v>324</v>
      </c>
      <c r="AH1107" s="21"/>
      <c r="AI1107" s="23">
        <v>45160</v>
      </c>
      <c r="AJ1107" s="25" t="str">
        <f>IF(AI1107="","",IF(AI1107="TBD","TBD",IF(AI1107="N/A","N/A","W"&amp;TEXT(WEEKNUM(AI1107,21),"00")&amp;" "&amp;YEAR(AI1107))))</f>
        <v>W34 2023</v>
      </c>
      <c r="AK1107" s="21" t="s">
        <v>324</v>
      </c>
      <c r="AL1107" s="21"/>
      <c r="AM1107" s="23">
        <v>45160</v>
      </c>
      <c r="AN1107" s="25" t="str">
        <f>IF(AM1107="","",IF(AM1107="TBD","TBD",IF(AM1107="N/A","N/A","W"&amp;TEXT(WEEKNUM(AM1107,21),"00")&amp;" "&amp;YEAR(AM1107))))</f>
        <v>W34 2023</v>
      </c>
      <c r="AO1107" s="21" t="s">
        <v>324</v>
      </c>
      <c r="AP1107" s="21"/>
      <c r="AQ1107" s="23">
        <v>45159</v>
      </c>
      <c r="AR1107" s="25" t="str">
        <f>IF(AQ1107="","",IF(AQ1107="TBD","TBD",IF(AQ1107="N/A","N/A","W"&amp;TEXT(WEEKNUM(AQ1107,21),"00")&amp;" "&amp;YEAR(AQ1107))))</f>
        <v>W34 2023</v>
      </c>
      <c r="AS1107" s="21"/>
      <c r="AT1107" s="21"/>
      <c r="AU1107" s="23"/>
      <c r="AV1107" s="25" t="s">
        <v>252</v>
      </c>
      <c r="AW1107" s="23">
        <v>45169</v>
      </c>
      <c r="AX1107" s="25" t="str">
        <f>IF(AW1107="","",IF(AW1107="TBD","TBD",IF(AW1107="N/A","N/A","W"&amp;TEXT(WEEKNUM(AW1107,21),"00")&amp;" "&amp;YEAR(AW1107))))</f>
        <v>W35 2023</v>
      </c>
      <c r="AY1107" s="21" t="s">
        <v>327</v>
      </c>
      <c r="AZ1107" s="21" t="s">
        <v>328</v>
      </c>
      <c r="BA1107" s="21" t="s">
        <v>255</v>
      </c>
      <c r="BB1107" s="23"/>
      <c r="BC1107" s="23"/>
      <c r="BD1107" s="23"/>
      <c r="BE1107" s="25" t="str">
        <f>IF(BD1107="","",IF(BD1107="TBD","TBD",IF(BD1107="N/A","N/A","W"&amp;TEXT(WEEKNUM(BD1107,21),"00")&amp;" "&amp;YEAR(BD1107))))</f>
        <v/>
      </c>
      <c r="BF1107" s="23"/>
      <c r="BG1107" s="25" t="str">
        <f>IF(BF1107="","",IF(BF1107="TBD","TBD",IF(BF1107="N/A","N/A","W"&amp;TEXT(WEEKNUM(BF1107,21),"00")&amp;" "&amp;YEAR(BF1107))))</f>
        <v/>
      </c>
      <c r="BH1107" s="24">
        <f>+IF(BF1107="",0,(BF1107-BD1107))</f>
        <v>0</v>
      </c>
      <c r="BI1107" s="26" t="s">
        <v>256</v>
      </c>
      <c r="BJ1107" s="26"/>
      <c r="BK1107" s="27"/>
      <c r="BL1107" s="25" t="str">
        <f>IF(BK1107="","",IF(BK1107="TBD","TBD",IF(BK1107="N/A","N/A","W"&amp;TEXT(WEEKNUM(BK1107,21),"00")&amp;" "&amp;YEAR(BK1107))))</f>
        <v/>
      </c>
      <c r="BM1107" s="21" t="s">
        <v>256</v>
      </c>
      <c r="BN1107" s="124"/>
      <c r="BO1107" s="23"/>
      <c r="BP1107" s="25" t="str">
        <f>IF(BO1107="","",IF(BO1107="TBD","TBD",IF(BO1107="N/A","N/A","W"&amp;TEXT(WEEKNUM(BO1107,21),"00")&amp;" "&amp;YEAR(BO1107))))</f>
        <v/>
      </c>
      <c r="BQ1107" s="21" t="s">
        <v>256</v>
      </c>
      <c r="BR1107" s="21"/>
      <c r="BS1107" s="334"/>
      <c r="BT1107" s="25" t="str">
        <f t="shared" si="57"/>
        <v/>
      </c>
      <c r="BU1107" s="21" t="s">
        <v>256</v>
      </c>
      <c r="BV1107" s="22"/>
      <c r="BW1107" s="347"/>
      <c r="BX1107" s="25" t="str">
        <f t="shared" si="58"/>
        <v/>
      </c>
      <c r="BY1107" s="67"/>
      <c r="BZ1107" s="25" t="str">
        <f>IF(BY1107="","",IF(BY1107="TBD","TBD",IF(BY1107="N/A","N/A","W"&amp;TEXT(WEEKNUM(BY1107,21),"00")&amp;" "&amp;YEAR(BY1107))))</f>
        <v/>
      </c>
      <c r="CA1107" s="21" t="s">
        <v>257</v>
      </c>
      <c r="CB1107" s="21">
        <v>0</v>
      </c>
      <c r="CC1107" s="21"/>
      <c r="CD1107" s="21"/>
      <c r="CE1107" s="23"/>
      <c r="CF1107" s="23"/>
      <c r="CG1107" s="23"/>
      <c r="CH1107" s="23"/>
      <c r="CI1107" s="25" t="str">
        <f>IF(CH1107="","",IF(CH1107="TBD","TBD",IF(CH1107="N/A","N/A","W"&amp;TEXT(WEEKNUM(CH1107,21),"00")&amp;" "&amp;YEAR(CH1107))))</f>
        <v/>
      </c>
      <c r="CJ1107" s="23"/>
      <c r="CK1107" s="25" t="str">
        <f>IF(CJ1107="","",IF(CJ1107="TBD","TBD",IF(CJ1107="N/A","N/A","W"&amp;TEXT(WEEKNUM(CJ1107,21),"00")&amp;" "&amp;YEAR(CJ1107))))</f>
        <v/>
      </c>
      <c r="CL1107" s="24">
        <f>+IF(CJ1107="",0,(CJ1107-CH1107))</f>
        <v>0</v>
      </c>
      <c r="CM1107" s="21" t="s">
        <v>258</v>
      </c>
      <c r="CN1107" s="21"/>
      <c r="CO1107" s="23"/>
      <c r="CP1107" s="25" t="str">
        <f>IF(CO1107="","",IF(CO1107="TBD","TBD",IF(CO1107="N/A","N/A","W"&amp;TEXT(WEEKNUM(CO1107,21),"00")&amp;" "&amp;YEAR(CO1107))))</f>
        <v/>
      </c>
      <c r="CQ1107" s="23" t="s">
        <v>258</v>
      </c>
      <c r="CR1107" s="23"/>
      <c r="CS1107" s="23"/>
      <c r="CT1107" s="25" t="str">
        <f>IF(CS1107="","",IF(CS1107="TBD","TBD",IF(CS1107="N/A","N/A","W"&amp;TEXT(WEEKNUM(CS1107,21),"00")&amp;" "&amp;YEAR(CS1107))))</f>
        <v/>
      </c>
      <c r="CU1107" s="21" t="s">
        <v>258</v>
      </c>
      <c r="CV1107" s="21"/>
      <c r="CW1107" s="23"/>
      <c r="CX1107" s="25" t="str">
        <f>IF(CW1107="","",IF(CW1107="TBD","TBD",IF(CW1107="N/A","N/A","W"&amp;TEXT(WEEKNUM(CW1107,21),"00")&amp;" "&amp;YEAR(CW1107))))</f>
        <v/>
      </c>
      <c r="CY1107" s="21" t="s">
        <v>258</v>
      </c>
      <c r="CZ1107" s="21"/>
      <c r="DA1107" s="23"/>
      <c r="DB1107" s="25" t="str">
        <f>IF(DA1107="","",IF(DA1107="TBD","TBD",IF(DA1107="N/A","N/A","W"&amp;TEXT(WEEKNUM(DA1107,21),"00")&amp;" "&amp;YEAR(DA1107))))</f>
        <v/>
      </c>
      <c r="DC1107" s="23"/>
      <c r="DD1107" s="25" t="str">
        <f>IF(DC1107="","",IF(DC1107="TBD","TBD",IF(DC1107="N/A","N/A","W"&amp;TEXT(WEEKNUM(DC1107,21),"00")&amp;" "&amp;YEAR(DC1107))))</f>
        <v/>
      </c>
      <c r="DE1107" s="21" t="s">
        <v>258</v>
      </c>
      <c r="DF1107" s="23"/>
      <c r="DG1107" s="21" t="s">
        <v>259</v>
      </c>
      <c r="DH1107" s="18"/>
      <c r="DI1107" s="18"/>
      <c r="DJ1107" s="18"/>
      <c r="DK1107" s="21" t="s">
        <v>260</v>
      </c>
      <c r="DL1107" s="21" t="s">
        <v>275</v>
      </c>
      <c r="DM1107" s="21"/>
      <c r="DN1107" s="23"/>
      <c r="DO1107" s="23"/>
      <c r="DP1107" s="23"/>
      <c r="DQ1107" s="23" t="s">
        <v>262</v>
      </c>
      <c r="DR1107" s="23"/>
      <c r="DS1107" s="23"/>
      <c r="DT1107" s="23"/>
      <c r="DU1107" s="23"/>
      <c r="DV1107" s="23"/>
      <c r="DW1107" s="23"/>
      <c r="DX1107" s="23"/>
      <c r="DY1107" s="18"/>
      <c r="DZ1107" s="18"/>
      <c r="EA1107" s="18"/>
      <c r="EB1107" s="21" t="s">
        <v>34</v>
      </c>
      <c r="EC1107" s="18"/>
      <c r="ED1107" s="18"/>
      <c r="EE1107" s="18"/>
      <c r="EF1107" s="55"/>
      <c r="EG1107" s="55"/>
      <c r="EH1107" s="18"/>
      <c r="EI1107" s="18">
        <v>0</v>
      </c>
      <c r="EJ1107" s="29" t="str">
        <f>K1107&amp;AY1107&amp;CA1107&amp;DE1107&amp;DT1107&amp;DW1107</f>
        <v>No VigenteTSS Aprobado 4GIng No Recibida 4GAs Built No Recibido</v>
      </c>
    </row>
    <row r="1108" spans="1:140" ht="12" hidden="1" customHeight="1">
      <c r="A1108" s="30" t="str">
        <f>IFERROR(IF(VLOOKUP(B1108,SEARCH!A:A,1,0)=B1108,"OK",""),"")</f>
        <v/>
      </c>
      <c r="B1108" s="31" t="s">
        <v>8109</v>
      </c>
      <c r="C1108" s="15" t="s">
        <v>8110</v>
      </c>
      <c r="D1108" s="16">
        <v>6</v>
      </c>
      <c r="E1108" s="16">
        <v>-34.180860496967597</v>
      </c>
      <c r="F1108" s="16">
        <v>-70.642302514606499</v>
      </c>
      <c r="G1108" s="16" t="s">
        <v>243</v>
      </c>
      <c r="H1108" s="16" t="s">
        <v>5168</v>
      </c>
      <c r="I1108" s="16" t="s">
        <v>8111</v>
      </c>
      <c r="J1108" s="16" t="s">
        <v>3</v>
      </c>
      <c r="K1108" s="16" t="s">
        <v>3</v>
      </c>
      <c r="L1108" s="16" t="s">
        <v>247</v>
      </c>
      <c r="M1108" s="103"/>
      <c r="N1108" s="18"/>
      <c r="O1108" s="19" t="s">
        <v>7857</v>
      </c>
      <c r="P1108" s="19" t="s">
        <v>248</v>
      </c>
      <c r="Q1108" s="18"/>
      <c r="R1108" s="21" t="s">
        <v>322</v>
      </c>
      <c r="S1108" s="21">
        <v>36</v>
      </c>
      <c r="T1108" s="22" t="s">
        <v>348</v>
      </c>
      <c r="U1108" s="23">
        <v>45106</v>
      </c>
      <c r="V1108" s="21" t="str">
        <f>IF(U1108="","",IF(U1108="TBD","TBD",IF(U1108="N/A","N/A","W"&amp;TEXT(WEEKNUM(U1108,21),"00")&amp;" "&amp;YEAR(U1108))))</f>
        <v>W26 2023</v>
      </c>
      <c r="W1108" s="23">
        <v>45223</v>
      </c>
      <c r="X1108" s="23">
        <v>45547</v>
      </c>
      <c r="Y1108" s="23" t="str">
        <f>IF(X1108="","",IF(X1108="TBD","TBD",IF(X1108="N/A","N/A","W"&amp;TEXT(WEEKNUM(X1108,21),"00")&amp;" "&amp;YEAR(X1108))))</f>
        <v>W37 2024</v>
      </c>
      <c r="Z1108" s="23">
        <v>45559</v>
      </c>
      <c r="AA1108" s="23">
        <v>45562</v>
      </c>
      <c r="AB1108" s="24">
        <f>+IF(Z1108="",0,AA1108-Z1108)</f>
        <v>3</v>
      </c>
      <c r="AC1108" s="21" t="s">
        <v>324</v>
      </c>
      <c r="AD1108" s="21" t="s">
        <v>8112</v>
      </c>
      <c r="AE1108" s="23">
        <v>45446</v>
      </c>
      <c r="AF1108" s="25" t="str">
        <f>IF(AE1108="","",IF(AE1108="TBD","TBD",IF(AE1108="N/A","N/A","W"&amp;TEXT(WEEKNUM(AE1108,21),"00")&amp;" "&amp;YEAR(AE1108))))</f>
        <v>W23 2024</v>
      </c>
      <c r="AG1108" s="21" t="s">
        <v>324</v>
      </c>
      <c r="AH1108" s="21" t="s">
        <v>8113</v>
      </c>
      <c r="AI1108" s="23">
        <v>45572</v>
      </c>
      <c r="AJ1108" s="25" t="str">
        <f>IF(AI1108="","",IF(AI1108="TBD","TBD",IF(AI1108="N/A","N/A","W"&amp;TEXT(WEEKNUM(AI1108,21),"00")&amp;" "&amp;YEAR(AI1108))))</f>
        <v>W41 2024</v>
      </c>
      <c r="AK1108" s="21" t="s">
        <v>324</v>
      </c>
      <c r="AL1108" s="21" t="s">
        <v>8114</v>
      </c>
      <c r="AM1108" s="23">
        <v>45420</v>
      </c>
      <c r="AN1108" s="25" t="str">
        <f>IF(AM1108="","",IF(AM1108="TBD","TBD",IF(AM1108="N/A","N/A","W"&amp;TEXT(WEEKNUM(AM1108,21),"00")&amp;" "&amp;YEAR(AM1108))))</f>
        <v>W19 2024</v>
      </c>
      <c r="AO1108" s="21" t="s">
        <v>324</v>
      </c>
      <c r="AP1108" s="21"/>
      <c r="AQ1108" s="23">
        <v>45230</v>
      </c>
      <c r="AR1108" s="25" t="str">
        <f>IF(AQ1108="","",IF(AQ1108="TBD","TBD",IF(AQ1108="N/A","N/A","W"&amp;TEXT(WEEKNUM(AQ1108,21),"00")&amp;" "&amp;YEAR(AQ1108))))</f>
        <v>W44 2023</v>
      </c>
      <c r="AS1108" s="21" t="s">
        <v>324</v>
      </c>
      <c r="AT1108" s="21">
        <v>0</v>
      </c>
      <c r="AU1108" s="23">
        <v>45574</v>
      </c>
      <c r="AV1108" s="25" t="s">
        <v>8115</v>
      </c>
      <c r="AW1108" s="23">
        <v>45574</v>
      </c>
      <c r="AX1108" s="25" t="str">
        <f>IF(AW1108="","",IF(AW1108="TBD","TBD",IF(AW1108="N/A","N/A","W"&amp;TEXT(WEEKNUM(AW1108,21),"00")&amp;" "&amp;YEAR(AW1108))))</f>
        <v>W41 2024</v>
      </c>
      <c r="AY1108" s="21" t="s">
        <v>327</v>
      </c>
      <c r="AZ1108" s="21" t="s">
        <v>254</v>
      </c>
      <c r="BA1108" s="21" t="s">
        <v>255</v>
      </c>
      <c r="BB1108" s="23"/>
      <c r="BC1108" s="23"/>
      <c r="BD1108" s="23"/>
      <c r="BE1108" s="25" t="str">
        <f>IF(BD1108="","",IF(BD1108="TBD","TBD",IF(BD1108="N/A","N/A","W"&amp;TEXT(WEEKNUM(BD1108,21),"00")&amp;" "&amp;YEAR(BD1108))))</f>
        <v/>
      </c>
      <c r="BF1108" s="23"/>
      <c r="BG1108" s="25" t="str">
        <f>IF(BF1108="","",IF(BF1108="TBD","TBD",IF(BF1108="N/A","N/A","W"&amp;TEXT(WEEKNUM(BF1108,21),"00")&amp;" "&amp;YEAR(BF1108))))</f>
        <v/>
      </c>
      <c r="BH1108" s="24">
        <f>+IF(BF1108="",0,(BF1108-BD1108))</f>
        <v>0</v>
      </c>
      <c r="BI1108" s="26" t="s">
        <v>256</v>
      </c>
      <c r="BJ1108" s="26"/>
      <c r="BK1108" s="27"/>
      <c r="BL1108" s="25" t="str">
        <f>IF(BK1108="","",IF(BK1108="TBD","TBD",IF(BK1108="N/A","N/A","W"&amp;TEXT(WEEKNUM(BK1108,21),"00")&amp;" "&amp;YEAR(BK1108))))</f>
        <v/>
      </c>
      <c r="BM1108" s="21" t="s">
        <v>256</v>
      </c>
      <c r="BN1108" s="124"/>
      <c r="BO1108" s="23"/>
      <c r="BP1108" s="25" t="str">
        <f>IF(BO1108="","",IF(BO1108="TBD","TBD",IF(BO1108="N/A","N/A","W"&amp;TEXT(WEEKNUM(BO1108,21),"00")&amp;" "&amp;YEAR(BO1108))))</f>
        <v/>
      </c>
      <c r="BQ1108" s="21" t="s">
        <v>256</v>
      </c>
      <c r="BR1108" s="21"/>
      <c r="BS1108" s="334"/>
      <c r="BT1108" s="25" t="str">
        <f t="shared" si="57"/>
        <v/>
      </c>
      <c r="BU1108" s="21" t="s">
        <v>256</v>
      </c>
      <c r="BV1108" s="22"/>
      <c r="BW1108" s="347"/>
      <c r="BX1108" s="25" t="str">
        <f t="shared" si="58"/>
        <v/>
      </c>
      <c r="BY1108" s="67"/>
      <c r="BZ1108" s="25" t="str">
        <f>IF(BY1108="","",IF(BY1108="TBD","TBD",IF(BY1108="N/A","N/A","W"&amp;TEXT(WEEKNUM(BY1108,21),"00")&amp;" "&amp;YEAR(BY1108))))</f>
        <v/>
      </c>
      <c r="CA1108" s="21" t="s">
        <v>257</v>
      </c>
      <c r="CB1108" s="21">
        <v>0</v>
      </c>
      <c r="CC1108" s="21"/>
      <c r="CD1108" s="21"/>
      <c r="CE1108" s="23"/>
      <c r="CF1108" s="23"/>
      <c r="CG1108" s="23"/>
      <c r="CH1108" s="23"/>
      <c r="CI1108" s="25" t="str">
        <f>IF(CH1108="","",IF(CH1108="TBD","TBD",IF(CH1108="N/A","N/A","W"&amp;TEXT(WEEKNUM(CH1108,21),"00")&amp;" "&amp;YEAR(CH1108))))</f>
        <v/>
      </c>
      <c r="CJ1108" s="23"/>
      <c r="CK1108" s="25" t="str">
        <f>IF(CJ1108="","",IF(CJ1108="TBD","TBD",IF(CJ1108="N/A","N/A","W"&amp;TEXT(WEEKNUM(CJ1108,21),"00")&amp;" "&amp;YEAR(CJ1108))))</f>
        <v/>
      </c>
      <c r="CL1108" s="24">
        <f>+IF(CJ1108="",0,(CJ1108-CH1108))</f>
        <v>0</v>
      </c>
      <c r="CM1108" s="21" t="s">
        <v>258</v>
      </c>
      <c r="CN1108" s="197"/>
      <c r="CO1108" s="23"/>
      <c r="CP1108" s="25" t="str">
        <f>IF(CO1108="","",IF(CO1108="TBD","TBD",IF(CO1108="N/A","N/A","W"&amp;TEXT(WEEKNUM(CO1108,21),"00")&amp;" "&amp;YEAR(CO1108))))</f>
        <v/>
      </c>
      <c r="CQ1108" s="23" t="s">
        <v>258</v>
      </c>
      <c r="CR1108" s="23"/>
      <c r="CS1108" s="23"/>
      <c r="CT1108" s="25" t="str">
        <f>IF(CS1108="","",IF(CS1108="TBD","TBD",IF(CS1108="N/A","N/A","W"&amp;TEXT(WEEKNUM(CS1108,21),"00")&amp;" "&amp;YEAR(CS1108))))</f>
        <v/>
      </c>
      <c r="CU1108" s="21" t="s">
        <v>258</v>
      </c>
      <c r="CV1108" s="21"/>
      <c r="CW1108" s="23"/>
      <c r="CX1108" s="25" t="str">
        <f>IF(CW1108="","",IF(CW1108="TBD","TBD",IF(CW1108="N/A","N/A","W"&amp;TEXT(WEEKNUM(CW1108,21),"00")&amp;" "&amp;YEAR(CW1108))))</f>
        <v/>
      </c>
      <c r="CY1108" s="21" t="s">
        <v>258</v>
      </c>
      <c r="CZ1108" s="21"/>
      <c r="DA1108" s="23"/>
      <c r="DB1108" s="25" t="str">
        <f>IF(DA1108="","",IF(DA1108="TBD","TBD",IF(DA1108="N/A","N/A","W"&amp;TEXT(WEEKNUM(DA1108,21),"00")&amp;" "&amp;YEAR(DA1108))))</f>
        <v/>
      </c>
      <c r="DC1108" s="23"/>
      <c r="DD1108" s="25" t="str">
        <f>IF(DC1108="","",IF(DC1108="TBD","TBD",IF(DC1108="N/A","N/A","W"&amp;TEXT(WEEKNUM(DC1108,21),"00")&amp;" "&amp;YEAR(DC1108))))</f>
        <v/>
      </c>
      <c r="DE1108" s="21" t="s">
        <v>258</v>
      </c>
      <c r="DF1108" s="23"/>
      <c r="DG1108" s="21" t="s">
        <v>259</v>
      </c>
      <c r="DH1108" s="21">
        <v>0</v>
      </c>
      <c r="DI1108" s="18"/>
      <c r="DJ1108" s="18"/>
      <c r="DK1108" s="21" t="s">
        <v>260</v>
      </c>
      <c r="DL1108" s="21" t="s">
        <v>275</v>
      </c>
      <c r="DM1108" s="21"/>
      <c r="DN1108" s="23"/>
      <c r="DO1108" s="23"/>
      <c r="DP1108" s="23"/>
      <c r="DQ1108" s="23" t="s">
        <v>262</v>
      </c>
      <c r="DR1108" s="23"/>
      <c r="DS1108" s="23"/>
      <c r="DT1108" s="23"/>
      <c r="DU1108" s="23"/>
      <c r="DV1108" s="23"/>
      <c r="DW1108" s="23"/>
      <c r="DX1108" s="23"/>
      <c r="DY1108" s="18"/>
      <c r="DZ1108" s="18"/>
      <c r="EA1108" s="18"/>
      <c r="EB1108" s="21" t="s">
        <v>34</v>
      </c>
      <c r="EC1108" s="18"/>
      <c r="ED1108" s="18"/>
      <c r="EE1108" s="18"/>
      <c r="EF1108" s="55"/>
      <c r="EG1108" s="55"/>
      <c r="EH1108" s="18"/>
      <c r="EI1108" s="18">
        <v>0</v>
      </c>
      <c r="EJ1108" s="29" t="str">
        <f>K1108&amp;AY1108&amp;CA1108&amp;DE1108&amp;DT1108&amp;DW1108</f>
        <v>No VigenteTSS Aprobado 4GIng No Recibida 4GAs Built No Recibido</v>
      </c>
    </row>
    <row r="1109" spans="1:140" ht="12" hidden="1" customHeight="1">
      <c r="A1109" s="30" t="str">
        <f>IFERROR(IF(VLOOKUP(B1109,SEARCH!A:A,1,0)=B1109,"OK",""),"")</f>
        <v/>
      </c>
      <c r="B1109" s="31" t="s">
        <v>8116</v>
      </c>
      <c r="C1109" s="15" t="s">
        <v>8117</v>
      </c>
      <c r="D1109" s="16">
        <v>6</v>
      </c>
      <c r="E1109" s="16">
        <v>-34.704788888888892</v>
      </c>
      <c r="F1109" s="16">
        <v>-71.035525000000007</v>
      </c>
      <c r="G1109" s="16" t="s">
        <v>243</v>
      </c>
      <c r="H1109" s="16" t="s">
        <v>4507</v>
      </c>
      <c r="I1109" s="16" t="s">
        <v>8118</v>
      </c>
      <c r="J1109" s="16" t="s">
        <v>3</v>
      </c>
      <c r="K1109" s="16" t="s">
        <v>3</v>
      </c>
      <c r="L1109" s="16" t="s">
        <v>247</v>
      </c>
      <c r="M1109" s="103"/>
      <c r="N1109" s="18"/>
      <c r="O1109" s="19" t="s">
        <v>7857</v>
      </c>
      <c r="P1109" s="19" t="s">
        <v>248</v>
      </c>
      <c r="Q1109" s="18"/>
      <c r="R1109" s="21" t="s">
        <v>250</v>
      </c>
      <c r="S1109" s="21">
        <v>18</v>
      </c>
      <c r="T1109" s="22" t="s">
        <v>8119</v>
      </c>
      <c r="U1109" s="23">
        <v>45106</v>
      </c>
      <c r="V1109" s="21" t="str">
        <f>IF(U1109="","",IF(U1109="TBD","TBD",IF(U1109="N/A","N/A","W"&amp;TEXT(WEEKNUM(U1109,21),"00")&amp;" "&amp;YEAR(U1109))))</f>
        <v>W26 2023</v>
      </c>
      <c r="W1109" s="23">
        <v>45197</v>
      </c>
      <c r="X1109" s="23"/>
      <c r="Y1109" s="23" t="str">
        <f>IF(X1109="","",IF(X1109="TBD","TBD",IF(X1109="N/A","N/A","W"&amp;TEXT(WEEKNUM(X1109,21),"00")&amp;" "&amp;YEAR(X1109))))</f>
        <v/>
      </c>
      <c r="Z1109" s="23"/>
      <c r="AA1109" s="23">
        <v>45200</v>
      </c>
      <c r="AB1109" s="24">
        <f>+IF(Z1109="",0,AA1109-Z1109)</f>
        <v>0</v>
      </c>
      <c r="AC1109" s="21" t="s">
        <v>324</v>
      </c>
      <c r="AD1109" s="21"/>
      <c r="AE1109" s="23">
        <v>45217</v>
      </c>
      <c r="AF1109" s="25" t="str">
        <f>IF(AE1109="","",IF(AE1109="TBD","TBD",IF(AE1109="N/A","N/A","W"&amp;TEXT(WEEKNUM(AE1109,21),"00")&amp;" "&amp;YEAR(AE1109))))</f>
        <v>W42 2023</v>
      </c>
      <c r="AG1109" s="21" t="s">
        <v>324</v>
      </c>
      <c r="AH1109" s="21"/>
      <c r="AI1109" s="23">
        <v>45198</v>
      </c>
      <c r="AJ1109" s="25" t="str">
        <f>IF(AI1109="","",IF(AI1109="TBD","TBD",IF(AI1109="N/A","N/A","W"&amp;TEXT(WEEKNUM(AI1109,21),"00")&amp;" "&amp;YEAR(AI1109))))</f>
        <v>W39 2023</v>
      </c>
      <c r="AK1109" s="21" t="s">
        <v>324</v>
      </c>
      <c r="AL1109" s="21" t="s">
        <v>8076</v>
      </c>
      <c r="AM1109" s="23"/>
      <c r="AN1109" s="25" t="str">
        <f>IF(AM1109="","",IF(AM1109="TBD","TBD",IF(AM1109="N/A","N/A","W"&amp;TEXT(WEEKNUM(AM1109,21),"00")&amp;" "&amp;YEAR(AM1109))))</f>
        <v/>
      </c>
      <c r="AO1109" s="21" t="s">
        <v>324</v>
      </c>
      <c r="AP1109" s="21" t="s">
        <v>8120</v>
      </c>
      <c r="AQ1109" s="23">
        <v>45198</v>
      </c>
      <c r="AR1109" s="25" t="str">
        <f>IF(AQ1109="","",IF(AQ1109="TBD","TBD",IF(AQ1109="N/A","N/A","W"&amp;TEXT(WEEKNUM(AQ1109,21),"00")&amp;" "&amp;YEAR(AQ1109))))</f>
        <v>W39 2023</v>
      </c>
      <c r="AS1109" s="21"/>
      <c r="AT1109" s="21"/>
      <c r="AU1109" s="23"/>
      <c r="AV1109" s="25" t="s">
        <v>252</v>
      </c>
      <c r="AW1109" s="23">
        <v>45217</v>
      </c>
      <c r="AX1109" s="25" t="str">
        <f>IF(AW1109="","",IF(AW1109="TBD","TBD",IF(AW1109="N/A","N/A","W"&amp;TEXT(WEEKNUM(AW1109,21),"00")&amp;" "&amp;YEAR(AW1109))))</f>
        <v>W42 2023</v>
      </c>
      <c r="AY1109" s="21" t="s">
        <v>327</v>
      </c>
      <c r="AZ1109" s="21" t="s">
        <v>328</v>
      </c>
      <c r="BA1109" s="21" t="s">
        <v>255</v>
      </c>
      <c r="BB1109" s="23"/>
      <c r="BC1109" s="23"/>
      <c r="BD1109" s="23"/>
      <c r="BE1109" s="25" t="str">
        <f>IF(BD1109="","",IF(BD1109="TBD","TBD",IF(BD1109="N/A","N/A","W"&amp;TEXT(WEEKNUM(BD1109,21),"00")&amp;" "&amp;YEAR(BD1109))))</f>
        <v/>
      </c>
      <c r="BF1109" s="23"/>
      <c r="BG1109" s="25" t="str">
        <f>IF(BF1109="","",IF(BF1109="TBD","TBD",IF(BF1109="N/A","N/A","W"&amp;TEXT(WEEKNUM(BF1109,21),"00")&amp;" "&amp;YEAR(BF1109))))</f>
        <v/>
      </c>
      <c r="BH1109" s="24">
        <f>+IF(BF1109="",0,(BF1109-BD1109))</f>
        <v>0</v>
      </c>
      <c r="BI1109" s="26" t="s">
        <v>256</v>
      </c>
      <c r="BJ1109" s="26"/>
      <c r="BK1109" s="27"/>
      <c r="BL1109" s="25" t="str">
        <f>IF(BK1109="","",IF(BK1109="TBD","TBD",IF(BK1109="N/A","N/A","W"&amp;TEXT(WEEKNUM(BK1109,21),"00")&amp;" "&amp;YEAR(BK1109))))</f>
        <v/>
      </c>
      <c r="BM1109" s="21" t="s">
        <v>256</v>
      </c>
      <c r="BN1109" s="124"/>
      <c r="BO1109" s="23"/>
      <c r="BP1109" s="25" t="str">
        <f>IF(BO1109="","",IF(BO1109="TBD","TBD",IF(BO1109="N/A","N/A","W"&amp;TEXT(WEEKNUM(BO1109,21),"00")&amp;" "&amp;YEAR(BO1109))))</f>
        <v/>
      </c>
      <c r="BQ1109" s="21" t="s">
        <v>256</v>
      </c>
      <c r="BR1109" s="21"/>
      <c r="BS1109" s="334"/>
      <c r="BT1109" s="25" t="str">
        <f t="shared" si="57"/>
        <v/>
      </c>
      <c r="BU1109" s="21" t="s">
        <v>256</v>
      </c>
      <c r="BV1109" s="22"/>
      <c r="BW1109" s="347"/>
      <c r="BX1109" s="25" t="str">
        <f t="shared" si="58"/>
        <v/>
      </c>
      <c r="BY1109" s="67"/>
      <c r="BZ1109" s="25" t="str">
        <f>IF(BY1109="","",IF(BY1109="TBD","TBD",IF(BY1109="N/A","N/A","W"&amp;TEXT(WEEKNUM(BY1109,21),"00")&amp;" "&amp;YEAR(BY1109))))</f>
        <v/>
      </c>
      <c r="CA1109" s="21" t="s">
        <v>257</v>
      </c>
      <c r="CB1109" s="21">
        <v>0</v>
      </c>
      <c r="CC1109" s="21"/>
      <c r="CD1109" s="21"/>
      <c r="CE1109" s="23"/>
      <c r="CF1109" s="23"/>
      <c r="CG1109" s="23"/>
      <c r="CH1109" s="23"/>
      <c r="CI1109" s="25" t="str">
        <f>IF(CH1109="","",IF(CH1109="TBD","TBD",IF(CH1109="N/A","N/A","W"&amp;TEXT(WEEKNUM(CH1109,21),"00")&amp;" "&amp;YEAR(CH1109))))</f>
        <v/>
      </c>
      <c r="CJ1109" s="23"/>
      <c r="CK1109" s="25" t="str">
        <f>IF(CJ1109="","",IF(CJ1109="TBD","TBD",IF(CJ1109="N/A","N/A","W"&amp;TEXT(WEEKNUM(CJ1109,21),"00")&amp;" "&amp;YEAR(CJ1109))))</f>
        <v/>
      </c>
      <c r="CL1109" s="24">
        <f>+IF(CJ1109="",0,(CJ1109-CH1109))</f>
        <v>0</v>
      </c>
      <c r="CM1109" s="21" t="s">
        <v>258</v>
      </c>
      <c r="CN1109" s="197"/>
      <c r="CO1109" s="23"/>
      <c r="CP1109" s="25" t="str">
        <f>IF(CO1109="","",IF(CO1109="TBD","TBD",IF(CO1109="N/A","N/A","W"&amp;TEXT(WEEKNUM(CO1109,21),"00")&amp;" "&amp;YEAR(CO1109))))</f>
        <v/>
      </c>
      <c r="CQ1109" s="23" t="s">
        <v>258</v>
      </c>
      <c r="CR1109" s="23"/>
      <c r="CS1109" s="23"/>
      <c r="CT1109" s="25" t="str">
        <f>IF(CS1109="","",IF(CS1109="TBD","TBD",IF(CS1109="N/A","N/A","W"&amp;TEXT(WEEKNUM(CS1109,21),"00")&amp;" "&amp;YEAR(CS1109))))</f>
        <v/>
      </c>
      <c r="CU1109" s="21" t="s">
        <v>258</v>
      </c>
      <c r="CV1109" s="21"/>
      <c r="CW1109" s="23"/>
      <c r="CX1109" s="25" t="str">
        <f>IF(CW1109="","",IF(CW1109="TBD","TBD",IF(CW1109="N/A","N/A","W"&amp;TEXT(WEEKNUM(CW1109,21),"00")&amp;" "&amp;YEAR(CW1109))))</f>
        <v/>
      </c>
      <c r="CY1109" s="21" t="s">
        <v>258</v>
      </c>
      <c r="CZ1109" s="21"/>
      <c r="DA1109" s="23"/>
      <c r="DB1109" s="25" t="str">
        <f>IF(DA1109="","",IF(DA1109="TBD","TBD",IF(DA1109="N/A","N/A","W"&amp;TEXT(WEEKNUM(DA1109,21),"00")&amp;" "&amp;YEAR(DA1109))))</f>
        <v/>
      </c>
      <c r="DC1109" s="23"/>
      <c r="DD1109" s="25" t="str">
        <f>IF(DC1109="","",IF(DC1109="TBD","TBD",IF(DC1109="N/A","N/A","W"&amp;TEXT(WEEKNUM(DC1109,21),"00")&amp;" "&amp;YEAR(DC1109))))</f>
        <v/>
      </c>
      <c r="DE1109" s="21" t="s">
        <v>258</v>
      </c>
      <c r="DF1109" s="23"/>
      <c r="DG1109" s="21" t="s">
        <v>259</v>
      </c>
      <c r="DH1109" s="18"/>
      <c r="DI1109" s="18"/>
      <c r="DJ1109" s="18"/>
      <c r="DK1109" s="21" t="s">
        <v>260</v>
      </c>
      <c r="DL1109" s="21" t="s">
        <v>275</v>
      </c>
      <c r="DM1109" s="21"/>
      <c r="DN1109" s="23"/>
      <c r="DO1109" s="23"/>
      <c r="DP1109" s="23"/>
      <c r="DQ1109" s="23" t="s">
        <v>262</v>
      </c>
      <c r="DR1109" s="23"/>
      <c r="DS1109" s="23"/>
      <c r="DT1109" s="23"/>
      <c r="DU1109" s="23"/>
      <c r="DV1109" s="23"/>
      <c r="DW1109" s="23"/>
      <c r="DX1109" s="23"/>
      <c r="DY1109" s="18"/>
      <c r="DZ1109" s="18"/>
      <c r="EA1109" s="18"/>
      <c r="EB1109" s="21" t="s">
        <v>34</v>
      </c>
      <c r="EC1109" s="18"/>
      <c r="ED1109" s="18"/>
      <c r="EE1109" s="18"/>
      <c r="EF1109" s="55"/>
      <c r="EG1109" s="55"/>
      <c r="EH1109" s="18"/>
      <c r="EI1109" s="18">
        <v>0</v>
      </c>
      <c r="EJ1109" s="29" t="str">
        <f>K1109&amp;AY1109&amp;CA1109&amp;DE1109&amp;DT1109&amp;DW1109</f>
        <v>No VigenteTSS Aprobado 4GIng No Recibida 4GAs Built No Recibido</v>
      </c>
    </row>
    <row r="1110" spans="1:140" ht="12" hidden="1" customHeight="1">
      <c r="A1110" s="30" t="str">
        <f>IFERROR(IF(VLOOKUP(B1110,SEARCH!A:A,1,0)=B1110,"OK",""),"")</f>
        <v/>
      </c>
      <c r="B1110" s="31" t="s">
        <v>8121</v>
      </c>
      <c r="C1110" s="15" t="s">
        <v>8122</v>
      </c>
      <c r="D1110" s="16">
        <v>6</v>
      </c>
      <c r="E1110" s="16">
        <v>-34.279193999999997</v>
      </c>
      <c r="F1110" s="16">
        <v>-70.981278000000003</v>
      </c>
      <c r="G1110" s="16" t="s">
        <v>243</v>
      </c>
      <c r="H1110" s="16" t="s">
        <v>556</v>
      </c>
      <c r="I1110" s="16" t="s">
        <v>8123</v>
      </c>
      <c r="J1110" s="16" t="s">
        <v>1736</v>
      </c>
      <c r="K1110" s="16" t="s">
        <v>3</v>
      </c>
      <c r="L1110" s="16" t="s">
        <v>247</v>
      </c>
      <c r="M1110" s="103"/>
      <c r="N1110" s="18"/>
      <c r="O1110" s="19" t="s">
        <v>7857</v>
      </c>
      <c r="P1110" s="19" t="s">
        <v>248</v>
      </c>
      <c r="Q1110" s="18"/>
      <c r="R1110" s="21" t="s">
        <v>250</v>
      </c>
      <c r="S1110" s="21">
        <v>18</v>
      </c>
      <c r="T1110" s="22" t="s">
        <v>8124</v>
      </c>
      <c r="U1110" s="23">
        <v>45106</v>
      </c>
      <c r="V1110" s="21" t="str">
        <f>IF(U1110="","",IF(U1110="TBD","TBD",IF(U1110="N/A","N/A","W"&amp;TEXT(WEEKNUM(U1110,21),"00")&amp;" "&amp;YEAR(U1110))))</f>
        <v>W26 2023</v>
      </c>
      <c r="W1110" s="23">
        <v>45169</v>
      </c>
      <c r="X1110" s="23"/>
      <c r="Y1110" s="23" t="str">
        <f>IF(X1110="","",IF(X1110="TBD","TBD",IF(X1110="N/A","N/A","W"&amp;TEXT(WEEKNUM(X1110,21),"00")&amp;" "&amp;YEAR(X1110))))</f>
        <v/>
      </c>
      <c r="Z1110" s="23"/>
      <c r="AA1110" s="23">
        <v>45169</v>
      </c>
      <c r="AB1110" s="24">
        <f>+IF(Z1110="",0,AA1110-Z1110)</f>
        <v>0</v>
      </c>
      <c r="AC1110" s="21" t="s">
        <v>324</v>
      </c>
      <c r="AD1110" s="21"/>
      <c r="AE1110" s="23">
        <v>45177</v>
      </c>
      <c r="AF1110" s="25" t="str">
        <f>IF(AE1110="","",IF(AE1110="TBD","TBD",IF(AE1110="N/A","N/A","W"&amp;TEXT(WEEKNUM(AE1110,21),"00")&amp;" "&amp;YEAR(AE1110))))</f>
        <v>W36 2023</v>
      </c>
      <c r="AG1110" s="21" t="s">
        <v>324</v>
      </c>
      <c r="AH1110" s="21"/>
      <c r="AI1110" s="23">
        <v>45174</v>
      </c>
      <c r="AJ1110" s="25" t="str">
        <f>IF(AI1110="","",IF(AI1110="TBD","TBD",IF(AI1110="N/A","N/A","W"&amp;TEXT(WEEKNUM(AI1110,21),"00")&amp;" "&amp;YEAR(AI1110))))</f>
        <v>W36 2023</v>
      </c>
      <c r="AK1110" s="21" t="s">
        <v>324</v>
      </c>
      <c r="AL1110" s="21"/>
      <c r="AM1110" s="23">
        <v>45173</v>
      </c>
      <c r="AN1110" s="25" t="str">
        <f>IF(AM1110="","",IF(AM1110="TBD","TBD",IF(AM1110="N/A","N/A","W"&amp;TEXT(WEEKNUM(AM1110,21),"00")&amp;" "&amp;YEAR(AM1110))))</f>
        <v>W36 2023</v>
      </c>
      <c r="AO1110" s="21" t="s">
        <v>324</v>
      </c>
      <c r="AP1110" s="21"/>
      <c r="AQ1110" s="23">
        <v>45177</v>
      </c>
      <c r="AR1110" s="25" t="str">
        <f>IF(AQ1110="","",IF(AQ1110="TBD","TBD",IF(AQ1110="N/A","N/A","W"&amp;TEXT(WEEKNUM(AQ1110,21),"00")&amp;" "&amp;YEAR(AQ1110))))</f>
        <v>W36 2023</v>
      </c>
      <c r="AS1110" s="21"/>
      <c r="AT1110" s="21"/>
      <c r="AU1110" s="23"/>
      <c r="AV1110" s="25" t="s">
        <v>252</v>
      </c>
      <c r="AW1110" s="23">
        <v>45177</v>
      </c>
      <c r="AX1110" s="25" t="str">
        <f>IF(AW1110="","",IF(AW1110="TBD","TBD",IF(AW1110="N/A","N/A","W"&amp;TEXT(WEEKNUM(AW1110,21),"00")&amp;" "&amp;YEAR(AW1110))))</f>
        <v>W36 2023</v>
      </c>
      <c r="AY1110" s="21" t="s">
        <v>327</v>
      </c>
      <c r="AZ1110" s="21" t="s">
        <v>328</v>
      </c>
      <c r="BA1110" s="21" t="s">
        <v>255</v>
      </c>
      <c r="BB1110" s="23"/>
      <c r="BC1110" s="23"/>
      <c r="BD1110" s="23"/>
      <c r="BE1110" s="25" t="str">
        <f>IF(BD1110="","",IF(BD1110="TBD","TBD",IF(BD1110="N/A","N/A","W"&amp;TEXT(WEEKNUM(BD1110,21),"00")&amp;" "&amp;YEAR(BD1110))))</f>
        <v/>
      </c>
      <c r="BF1110" s="23"/>
      <c r="BG1110" s="25" t="str">
        <f>IF(BF1110="","",IF(BF1110="TBD","TBD",IF(BF1110="N/A","N/A","W"&amp;TEXT(WEEKNUM(BF1110,21),"00")&amp;" "&amp;YEAR(BF1110))))</f>
        <v/>
      </c>
      <c r="BH1110" s="24">
        <f>+IF(BF1110="",0,(BF1110-BD1110))</f>
        <v>0</v>
      </c>
      <c r="BI1110" s="26" t="s">
        <v>256</v>
      </c>
      <c r="BJ1110" s="26"/>
      <c r="BK1110" s="27"/>
      <c r="BL1110" s="25" t="str">
        <f>IF(BK1110="","",IF(BK1110="TBD","TBD",IF(BK1110="N/A","N/A","W"&amp;TEXT(WEEKNUM(BK1110,21),"00")&amp;" "&amp;YEAR(BK1110))))</f>
        <v/>
      </c>
      <c r="BM1110" s="21" t="s">
        <v>256</v>
      </c>
      <c r="BN1110" s="124"/>
      <c r="BO1110" s="23"/>
      <c r="BP1110" s="25" t="str">
        <f>IF(BO1110="","",IF(BO1110="TBD","TBD",IF(BO1110="N/A","N/A","W"&amp;TEXT(WEEKNUM(BO1110,21),"00")&amp;" "&amp;YEAR(BO1110))))</f>
        <v/>
      </c>
      <c r="BQ1110" s="21" t="s">
        <v>256</v>
      </c>
      <c r="BR1110" s="21"/>
      <c r="BS1110" s="334"/>
      <c r="BT1110" s="25" t="str">
        <f t="shared" si="57"/>
        <v/>
      </c>
      <c r="BU1110" s="21" t="s">
        <v>256</v>
      </c>
      <c r="BV1110" s="22"/>
      <c r="BW1110" s="347"/>
      <c r="BX1110" s="25" t="str">
        <f t="shared" si="58"/>
        <v/>
      </c>
      <c r="BY1110" s="67"/>
      <c r="BZ1110" s="25" t="str">
        <f>IF(BY1110="","",IF(BY1110="TBD","TBD",IF(BY1110="N/A","N/A","W"&amp;TEXT(WEEKNUM(BY1110,21),"00")&amp;" "&amp;YEAR(BY1110))))</f>
        <v/>
      </c>
      <c r="CA1110" s="21" t="s">
        <v>257</v>
      </c>
      <c r="CB1110" s="21">
        <v>0</v>
      </c>
      <c r="CC1110" s="21"/>
      <c r="CD1110" s="21"/>
      <c r="CE1110" s="23"/>
      <c r="CF1110" s="23"/>
      <c r="CG1110" s="23"/>
      <c r="CH1110" s="23"/>
      <c r="CI1110" s="25" t="str">
        <f>IF(CH1110="","",IF(CH1110="TBD","TBD",IF(CH1110="N/A","N/A","W"&amp;TEXT(WEEKNUM(CH1110,21),"00")&amp;" "&amp;YEAR(CH1110))))</f>
        <v/>
      </c>
      <c r="CJ1110" s="23"/>
      <c r="CK1110" s="25" t="str">
        <f>IF(CJ1110="","",IF(CJ1110="TBD","TBD",IF(CJ1110="N/A","N/A","W"&amp;TEXT(WEEKNUM(CJ1110,21),"00")&amp;" "&amp;YEAR(CJ1110))))</f>
        <v/>
      </c>
      <c r="CL1110" s="24">
        <f>+IF(CJ1110="",0,(CJ1110-CH1110))</f>
        <v>0</v>
      </c>
      <c r="CM1110" s="21" t="s">
        <v>258</v>
      </c>
      <c r="CN1110" s="197"/>
      <c r="CO1110" s="23"/>
      <c r="CP1110" s="25" t="str">
        <f>IF(CO1110="","",IF(CO1110="TBD","TBD",IF(CO1110="N/A","N/A","W"&amp;TEXT(WEEKNUM(CO1110,21),"00")&amp;" "&amp;YEAR(CO1110))))</f>
        <v/>
      </c>
      <c r="CQ1110" s="23" t="s">
        <v>258</v>
      </c>
      <c r="CR1110" s="23"/>
      <c r="CS1110" s="23"/>
      <c r="CT1110" s="25" t="str">
        <f>IF(CS1110="","",IF(CS1110="TBD","TBD",IF(CS1110="N/A","N/A","W"&amp;TEXT(WEEKNUM(CS1110,21),"00")&amp;" "&amp;YEAR(CS1110))))</f>
        <v/>
      </c>
      <c r="CU1110" s="21" t="s">
        <v>258</v>
      </c>
      <c r="CV1110" s="21"/>
      <c r="CW1110" s="23"/>
      <c r="CX1110" s="25" t="str">
        <f>IF(CW1110="","",IF(CW1110="TBD","TBD",IF(CW1110="N/A","N/A","W"&amp;TEXT(WEEKNUM(CW1110,21),"00")&amp;" "&amp;YEAR(CW1110))))</f>
        <v/>
      </c>
      <c r="CY1110" s="21" t="s">
        <v>258</v>
      </c>
      <c r="CZ1110" s="21"/>
      <c r="DA1110" s="23"/>
      <c r="DB1110" s="25" t="str">
        <f>IF(DA1110="","",IF(DA1110="TBD","TBD",IF(DA1110="N/A","N/A","W"&amp;TEXT(WEEKNUM(DA1110,21),"00")&amp;" "&amp;YEAR(DA1110))))</f>
        <v/>
      </c>
      <c r="DC1110" s="23"/>
      <c r="DD1110" s="25" t="str">
        <f>IF(DC1110="","",IF(DC1110="TBD","TBD",IF(DC1110="N/A","N/A","W"&amp;TEXT(WEEKNUM(DC1110,21),"00")&amp;" "&amp;YEAR(DC1110))))</f>
        <v/>
      </c>
      <c r="DE1110" s="21" t="s">
        <v>258</v>
      </c>
      <c r="DF1110" s="23"/>
      <c r="DG1110" s="21" t="s">
        <v>259</v>
      </c>
      <c r="DH1110" s="18"/>
      <c r="DI1110" s="18"/>
      <c r="DJ1110" s="18"/>
      <c r="DK1110" s="21" t="s">
        <v>260</v>
      </c>
      <c r="DL1110" s="21" t="s">
        <v>275</v>
      </c>
      <c r="DM1110" s="21"/>
      <c r="DN1110" s="23"/>
      <c r="DO1110" s="23"/>
      <c r="DP1110" s="23"/>
      <c r="DQ1110" s="23" t="s">
        <v>262</v>
      </c>
      <c r="DR1110" s="23"/>
      <c r="DS1110" s="23"/>
      <c r="DT1110" s="23"/>
      <c r="DU1110" s="23"/>
      <c r="DV1110" s="23"/>
      <c r="DW1110" s="23"/>
      <c r="DX1110" s="23"/>
      <c r="DY1110" s="18"/>
      <c r="DZ1110" s="18"/>
      <c r="EA1110" s="18"/>
      <c r="EB1110" s="21" t="s">
        <v>34</v>
      </c>
      <c r="EC1110" s="18"/>
      <c r="ED1110" s="18"/>
      <c r="EE1110" s="18"/>
      <c r="EF1110" s="55"/>
      <c r="EG1110" s="55"/>
      <c r="EH1110" s="18"/>
      <c r="EI1110" s="18">
        <v>0</v>
      </c>
      <c r="EJ1110" s="29" t="str">
        <f>K1110&amp;AY1110&amp;CA1110&amp;DE1110&amp;DT1110&amp;DW1110</f>
        <v>No VigenteTSS Aprobado 4GIng No Recibida 4GAs Built No Recibido</v>
      </c>
    </row>
    <row r="1111" spans="1:140" ht="12" hidden="1" customHeight="1">
      <c r="A1111" s="30" t="str">
        <f>IFERROR(IF(VLOOKUP(B1111,SEARCH!A:A,1,0)=B1111,"OK",""),"")</f>
        <v/>
      </c>
      <c r="B1111" s="31" t="s">
        <v>8125</v>
      </c>
      <c r="C1111" s="15" t="s">
        <v>8126</v>
      </c>
      <c r="D1111" s="16">
        <v>6</v>
      </c>
      <c r="E1111" s="16">
        <v>-34.128981000000003</v>
      </c>
      <c r="F1111" s="16">
        <v>-71.726297709999997</v>
      </c>
      <c r="G1111" s="16" t="s">
        <v>243</v>
      </c>
      <c r="H1111" s="16" t="s">
        <v>6436</v>
      </c>
      <c r="I1111" s="16" t="s">
        <v>8127</v>
      </c>
      <c r="J1111" s="16" t="s">
        <v>1736</v>
      </c>
      <c r="K1111" s="16" t="s">
        <v>3</v>
      </c>
      <c r="L1111" s="16" t="s">
        <v>247</v>
      </c>
      <c r="M1111" s="103"/>
      <c r="N1111" s="18"/>
      <c r="O1111" s="19" t="s">
        <v>7857</v>
      </c>
      <c r="P1111" s="19" t="s">
        <v>248</v>
      </c>
      <c r="Q1111" s="18" t="s">
        <v>7028</v>
      </c>
      <c r="R1111" s="21" t="s">
        <v>322</v>
      </c>
      <c r="S1111" s="21">
        <v>24</v>
      </c>
      <c r="T1111" s="22" t="s">
        <v>8128</v>
      </c>
      <c r="U1111" s="23">
        <v>45106</v>
      </c>
      <c r="V1111" s="21" t="str">
        <f>IF(U1111="","",IF(U1111="TBD","TBD",IF(U1111="N/A","N/A","W"&amp;TEXT(WEEKNUM(U1111,21),"00")&amp;" "&amp;YEAR(U1111))))</f>
        <v>W26 2023</v>
      </c>
      <c r="W1111" s="23">
        <v>45236</v>
      </c>
      <c r="X1111" s="23"/>
      <c r="Y1111" s="23" t="str">
        <f>IF(X1111="","",IF(X1111="TBD","TBD",IF(X1111="N/A","N/A","W"&amp;TEXT(WEEKNUM(X1111,21),"00")&amp;" "&amp;YEAR(X1111))))</f>
        <v/>
      </c>
      <c r="Z1111" s="23">
        <v>45236</v>
      </c>
      <c r="AA1111" s="23">
        <v>45239</v>
      </c>
      <c r="AB1111" s="24">
        <f>+IF(Z1111="",0,AA1111-Z1111)</f>
        <v>3</v>
      </c>
      <c r="AC1111" s="21" t="s">
        <v>324</v>
      </c>
      <c r="AD1111" s="21" t="s">
        <v>6677</v>
      </c>
      <c r="AE1111" s="23">
        <v>45244</v>
      </c>
      <c r="AF1111" s="25" t="str">
        <f>IF(AE1111="","",IF(AE1111="TBD","TBD",IF(AE1111="N/A","N/A","W"&amp;TEXT(WEEKNUM(AE1111,21),"00")&amp;" "&amp;YEAR(AE1111))))</f>
        <v>W46 2023</v>
      </c>
      <c r="AG1111" s="21" t="s">
        <v>324</v>
      </c>
      <c r="AH1111" s="21" t="s">
        <v>8129</v>
      </c>
      <c r="AI1111" s="23">
        <v>45469</v>
      </c>
      <c r="AJ1111" s="25" t="str">
        <f>IF(AI1111="","",IF(AI1111="TBD","TBD",IF(AI1111="N/A","N/A","W"&amp;TEXT(WEEKNUM(AI1111,21),"00")&amp;" "&amp;YEAR(AI1111))))</f>
        <v>W26 2024</v>
      </c>
      <c r="AK1111" s="21" t="s">
        <v>324</v>
      </c>
      <c r="AL1111" s="21"/>
      <c r="AM1111" s="23">
        <v>45240</v>
      </c>
      <c r="AN1111" s="25" t="str">
        <f>IF(AM1111="","",IF(AM1111="TBD","TBD",IF(AM1111="N/A","N/A","W"&amp;TEXT(WEEKNUM(AM1111,21),"00")&amp;" "&amp;YEAR(AM1111))))</f>
        <v>W45 2023</v>
      </c>
      <c r="AO1111" s="21" t="s">
        <v>324</v>
      </c>
      <c r="AP1111" s="21" t="s">
        <v>8130</v>
      </c>
      <c r="AQ1111" s="23">
        <v>45243</v>
      </c>
      <c r="AR1111" s="25" t="str">
        <f>IF(AQ1111="","",IF(AQ1111="TBD","TBD",IF(AQ1111="N/A","N/A","W"&amp;TEXT(WEEKNUM(AQ1111,21),"00")&amp;" "&amp;YEAR(AQ1111))))</f>
        <v>W46 2023</v>
      </c>
      <c r="AS1111" s="21"/>
      <c r="AT1111" s="21"/>
      <c r="AU1111" s="23"/>
      <c r="AV1111" s="25" t="s">
        <v>252</v>
      </c>
      <c r="AW1111" s="23">
        <v>45477</v>
      </c>
      <c r="AX1111" s="25" t="str">
        <f>IF(AW1111="","",IF(AW1111="TBD","TBD",IF(AW1111="N/A","N/A","W"&amp;TEXT(WEEKNUM(AW1111,21),"00")&amp;" "&amp;YEAR(AW1111))))</f>
        <v>W27 2024</v>
      </c>
      <c r="AY1111" s="21" t="s">
        <v>327</v>
      </c>
      <c r="AZ1111" s="21" t="s">
        <v>328</v>
      </c>
      <c r="BA1111" s="21" t="s">
        <v>255</v>
      </c>
      <c r="BB1111" s="23"/>
      <c r="BC1111" s="23"/>
      <c r="BD1111" s="23"/>
      <c r="BE1111" s="25" t="str">
        <f>IF(BD1111="","",IF(BD1111="TBD","TBD",IF(BD1111="N/A","N/A","W"&amp;TEXT(WEEKNUM(BD1111,21),"00")&amp;" "&amp;YEAR(BD1111))))</f>
        <v/>
      </c>
      <c r="BF1111" s="23"/>
      <c r="BG1111" s="25" t="str">
        <f>IF(BF1111="","",IF(BF1111="TBD","TBD",IF(BF1111="N/A","N/A","W"&amp;TEXT(WEEKNUM(BF1111,21),"00")&amp;" "&amp;YEAR(BF1111))))</f>
        <v/>
      </c>
      <c r="BH1111" s="24">
        <f>+IF(BF1111="",0,(BF1111-BD1111))</f>
        <v>0</v>
      </c>
      <c r="BI1111" s="26" t="s">
        <v>256</v>
      </c>
      <c r="BJ1111" s="26"/>
      <c r="BK1111" s="27"/>
      <c r="BL1111" s="25" t="str">
        <f>IF(BK1111="","",IF(BK1111="TBD","TBD",IF(BK1111="N/A","N/A","W"&amp;TEXT(WEEKNUM(BK1111,21),"00")&amp;" "&amp;YEAR(BK1111))))</f>
        <v/>
      </c>
      <c r="BM1111" s="21" t="s">
        <v>256</v>
      </c>
      <c r="BN1111" s="124"/>
      <c r="BO1111" s="23"/>
      <c r="BP1111" s="25" t="str">
        <f>IF(BO1111="","",IF(BO1111="TBD","TBD",IF(BO1111="N/A","N/A","W"&amp;TEXT(WEEKNUM(BO1111,21),"00")&amp;" "&amp;YEAR(BO1111))))</f>
        <v/>
      </c>
      <c r="BQ1111" s="21" t="s">
        <v>256</v>
      </c>
      <c r="BR1111" s="21"/>
      <c r="BS1111" s="334"/>
      <c r="BT1111" s="25" t="str">
        <f t="shared" si="57"/>
        <v/>
      </c>
      <c r="BU1111" s="21" t="s">
        <v>256</v>
      </c>
      <c r="BV1111" s="22"/>
      <c r="BW1111" s="347"/>
      <c r="BX1111" s="25" t="str">
        <f t="shared" si="58"/>
        <v/>
      </c>
      <c r="BY1111" s="67"/>
      <c r="BZ1111" s="25" t="str">
        <f>IF(BY1111="","",IF(BY1111="TBD","TBD",IF(BY1111="N/A","N/A","W"&amp;TEXT(WEEKNUM(BY1111,21),"00")&amp;" "&amp;YEAR(BY1111))))</f>
        <v/>
      </c>
      <c r="CA1111" s="21" t="s">
        <v>257</v>
      </c>
      <c r="CB1111" s="21">
        <v>0</v>
      </c>
      <c r="CC1111" s="21"/>
      <c r="CD1111" s="21"/>
      <c r="CE1111" s="23"/>
      <c r="CF1111" s="23"/>
      <c r="CG1111" s="23"/>
      <c r="CH1111" s="23"/>
      <c r="CI1111" s="25" t="str">
        <f>IF(CH1111="","",IF(CH1111="TBD","TBD",IF(CH1111="N/A","N/A","W"&amp;TEXT(WEEKNUM(CH1111,21),"00")&amp;" "&amp;YEAR(CH1111))))</f>
        <v/>
      </c>
      <c r="CJ1111" s="23"/>
      <c r="CK1111" s="25" t="str">
        <f>IF(CJ1111="","",IF(CJ1111="TBD","TBD",IF(CJ1111="N/A","N/A","W"&amp;TEXT(WEEKNUM(CJ1111,21),"00")&amp;" "&amp;YEAR(CJ1111))))</f>
        <v/>
      </c>
      <c r="CL1111" s="24">
        <f>+IF(CJ1111="",0,(CJ1111-CH1111))</f>
        <v>0</v>
      </c>
      <c r="CM1111" s="21" t="s">
        <v>258</v>
      </c>
      <c r="CN1111" s="197"/>
      <c r="CO1111" s="23"/>
      <c r="CP1111" s="25" t="str">
        <f>IF(CO1111="","",IF(CO1111="TBD","TBD",IF(CO1111="N/A","N/A","W"&amp;TEXT(WEEKNUM(CO1111,21),"00")&amp;" "&amp;YEAR(CO1111))))</f>
        <v/>
      </c>
      <c r="CQ1111" s="23" t="s">
        <v>258</v>
      </c>
      <c r="CR1111" s="23"/>
      <c r="CS1111" s="23"/>
      <c r="CT1111" s="25" t="str">
        <f>IF(CS1111="","",IF(CS1111="TBD","TBD",IF(CS1111="N/A","N/A","W"&amp;TEXT(WEEKNUM(CS1111,21),"00")&amp;" "&amp;YEAR(CS1111))))</f>
        <v/>
      </c>
      <c r="CU1111" s="21" t="s">
        <v>258</v>
      </c>
      <c r="CV1111" s="21"/>
      <c r="CW1111" s="23"/>
      <c r="CX1111" s="25" t="str">
        <f>IF(CW1111="","",IF(CW1111="TBD","TBD",IF(CW1111="N/A","N/A","W"&amp;TEXT(WEEKNUM(CW1111,21),"00")&amp;" "&amp;YEAR(CW1111))))</f>
        <v/>
      </c>
      <c r="CY1111" s="21" t="s">
        <v>258</v>
      </c>
      <c r="CZ1111" s="21"/>
      <c r="DA1111" s="23"/>
      <c r="DB1111" s="25" t="str">
        <f>IF(DA1111="","",IF(DA1111="TBD","TBD",IF(DA1111="N/A","N/A","W"&amp;TEXT(WEEKNUM(DA1111,21),"00")&amp;" "&amp;YEAR(DA1111))))</f>
        <v/>
      </c>
      <c r="DC1111" s="23"/>
      <c r="DD1111" s="25" t="str">
        <f>IF(DC1111="","",IF(DC1111="TBD","TBD",IF(DC1111="N/A","N/A","W"&amp;TEXT(WEEKNUM(DC1111,21),"00")&amp;" "&amp;YEAR(DC1111))))</f>
        <v/>
      </c>
      <c r="DE1111" s="21" t="s">
        <v>258</v>
      </c>
      <c r="DF1111" s="23"/>
      <c r="DG1111" s="21" t="s">
        <v>259</v>
      </c>
      <c r="DH1111" s="18"/>
      <c r="DI1111" s="18"/>
      <c r="DJ1111" s="18"/>
      <c r="DK1111" s="21" t="s">
        <v>260</v>
      </c>
      <c r="DL1111" s="21" t="s">
        <v>275</v>
      </c>
      <c r="DM1111" s="21"/>
      <c r="DN1111" s="23"/>
      <c r="DO1111" s="23"/>
      <c r="DP1111" s="23"/>
      <c r="DQ1111" s="23" t="s">
        <v>262</v>
      </c>
      <c r="DR1111" s="23"/>
      <c r="DS1111" s="23"/>
      <c r="DT1111" s="23"/>
      <c r="DU1111" s="23"/>
      <c r="DV1111" s="23"/>
      <c r="DW1111" s="23"/>
      <c r="DX1111" s="23"/>
      <c r="DY1111" s="18"/>
      <c r="DZ1111" s="18"/>
      <c r="EA1111" s="18"/>
      <c r="EB1111" s="21" t="s">
        <v>34</v>
      </c>
      <c r="EC1111" s="18"/>
      <c r="ED1111" s="18"/>
      <c r="EE1111" s="18"/>
      <c r="EF1111" s="55"/>
      <c r="EG1111" s="55"/>
      <c r="EH1111" s="18"/>
      <c r="EI1111" s="18">
        <v>0</v>
      </c>
      <c r="EJ1111" s="29" t="str">
        <f>K1111&amp;AY1111&amp;CA1111&amp;DE1111&amp;DT1111&amp;DW1111</f>
        <v>No VigenteTSS Aprobado 4GIng No Recibida 4GAs Built No Recibido</v>
      </c>
    </row>
    <row r="1112" spans="1:140" ht="12" hidden="1" customHeight="1">
      <c r="A1112" s="30" t="str">
        <f>IFERROR(IF(VLOOKUP(B1112,SEARCH!A:A,1,0)=B1112,"OK",""),"")</f>
        <v/>
      </c>
      <c r="B1112" s="31" t="s">
        <v>8131</v>
      </c>
      <c r="C1112" s="15" t="s">
        <v>8132</v>
      </c>
      <c r="D1112" s="16">
        <v>6</v>
      </c>
      <c r="E1112" s="16">
        <v>-34.72775</v>
      </c>
      <c r="F1112" s="16">
        <v>-71.663583000000003</v>
      </c>
      <c r="G1112" s="16" t="s">
        <v>243</v>
      </c>
      <c r="H1112" s="16" t="s">
        <v>8133</v>
      </c>
      <c r="I1112" s="16" t="s">
        <v>8134</v>
      </c>
      <c r="J1112" s="16" t="s">
        <v>1736</v>
      </c>
      <c r="K1112" s="16" t="s">
        <v>3</v>
      </c>
      <c r="L1112" s="16" t="s">
        <v>247</v>
      </c>
      <c r="M1112" s="103"/>
      <c r="N1112" s="18"/>
      <c r="O1112" s="19" t="s">
        <v>7857</v>
      </c>
      <c r="P1112" s="19" t="s">
        <v>248</v>
      </c>
      <c r="Q1112" s="18"/>
      <c r="R1112" s="21" t="s">
        <v>250</v>
      </c>
      <c r="S1112" s="21">
        <v>18</v>
      </c>
      <c r="T1112" s="22" t="s">
        <v>8135</v>
      </c>
      <c r="U1112" s="23">
        <v>45106</v>
      </c>
      <c r="V1112" s="21" t="str">
        <f>IF(U1112="","",IF(U1112="TBD","TBD",IF(U1112="N/A","N/A","W"&amp;TEXT(WEEKNUM(U1112,21),"00")&amp;" "&amp;YEAR(U1112))))</f>
        <v>W26 2023</v>
      </c>
      <c r="W1112" s="23">
        <v>45166</v>
      </c>
      <c r="X1112" s="23"/>
      <c r="Y1112" s="23" t="str">
        <f>IF(X1112="","",IF(X1112="TBD","TBD",IF(X1112="N/A","N/A","W"&amp;TEXT(WEEKNUM(X1112,21),"00")&amp;" "&amp;YEAR(X1112))))</f>
        <v/>
      </c>
      <c r="Z1112" s="23"/>
      <c r="AA1112" s="23">
        <v>45169</v>
      </c>
      <c r="AB1112" s="24">
        <f>+IF(Z1112="",0,AA1112-Z1112)</f>
        <v>0</v>
      </c>
      <c r="AC1112" s="21" t="s">
        <v>324</v>
      </c>
      <c r="AD1112" s="21"/>
      <c r="AE1112" s="23">
        <v>45167</v>
      </c>
      <c r="AF1112" s="25" t="str">
        <f>IF(AE1112="","",IF(AE1112="TBD","TBD",IF(AE1112="N/A","N/A","W"&amp;TEXT(WEEKNUM(AE1112,21),"00")&amp;" "&amp;YEAR(AE1112))))</f>
        <v>W35 2023</v>
      </c>
      <c r="AG1112" s="21" t="s">
        <v>324</v>
      </c>
      <c r="AH1112" s="21"/>
      <c r="AI1112" s="23">
        <v>45168</v>
      </c>
      <c r="AJ1112" s="25" t="str">
        <f>IF(AI1112="","",IF(AI1112="TBD","TBD",IF(AI1112="N/A","N/A","W"&amp;TEXT(WEEKNUM(AI1112,21),"00")&amp;" "&amp;YEAR(AI1112))))</f>
        <v>W35 2023</v>
      </c>
      <c r="AK1112" s="21" t="s">
        <v>324</v>
      </c>
      <c r="AL1112" s="21"/>
      <c r="AM1112" s="23">
        <v>45169</v>
      </c>
      <c r="AN1112" s="25" t="str">
        <f>IF(AM1112="","",IF(AM1112="TBD","TBD",IF(AM1112="N/A","N/A","W"&amp;TEXT(WEEKNUM(AM1112,21),"00")&amp;" "&amp;YEAR(AM1112))))</f>
        <v>W35 2023</v>
      </c>
      <c r="AO1112" s="21" t="s">
        <v>324</v>
      </c>
      <c r="AP1112" s="21"/>
      <c r="AQ1112" s="23">
        <v>45173</v>
      </c>
      <c r="AR1112" s="25" t="str">
        <f>IF(AQ1112="","",IF(AQ1112="TBD","TBD",IF(AQ1112="N/A","N/A","W"&amp;TEXT(WEEKNUM(AQ1112,21),"00")&amp;" "&amp;YEAR(AQ1112))))</f>
        <v>W36 2023</v>
      </c>
      <c r="AS1112" s="21"/>
      <c r="AT1112" s="21"/>
      <c r="AU1112" s="23"/>
      <c r="AV1112" s="25" t="s">
        <v>252</v>
      </c>
      <c r="AW1112" s="23">
        <v>45174</v>
      </c>
      <c r="AX1112" s="25" t="str">
        <f>IF(AW1112="","",IF(AW1112="TBD","TBD",IF(AW1112="N/A","N/A","W"&amp;TEXT(WEEKNUM(AW1112,21),"00")&amp;" "&amp;YEAR(AW1112))))</f>
        <v>W36 2023</v>
      </c>
      <c r="AY1112" s="21" t="s">
        <v>327</v>
      </c>
      <c r="AZ1112" s="21" t="s">
        <v>328</v>
      </c>
      <c r="BA1112" s="21" t="s">
        <v>255</v>
      </c>
      <c r="BB1112" s="23"/>
      <c r="BC1112" s="23"/>
      <c r="BD1112" s="23"/>
      <c r="BE1112" s="25" t="str">
        <f>IF(BD1112="","",IF(BD1112="TBD","TBD",IF(BD1112="N/A","N/A","W"&amp;TEXT(WEEKNUM(BD1112,21),"00")&amp;" "&amp;YEAR(BD1112))))</f>
        <v/>
      </c>
      <c r="BF1112" s="23"/>
      <c r="BG1112" s="25" t="str">
        <f>IF(BF1112="","",IF(BF1112="TBD","TBD",IF(BF1112="N/A","N/A","W"&amp;TEXT(WEEKNUM(BF1112,21),"00")&amp;" "&amp;YEAR(BF1112))))</f>
        <v/>
      </c>
      <c r="BH1112" s="24">
        <f>+IF(BF1112="",0,(BF1112-BD1112))</f>
        <v>0</v>
      </c>
      <c r="BI1112" s="26" t="s">
        <v>256</v>
      </c>
      <c r="BJ1112" s="26"/>
      <c r="BK1112" s="27"/>
      <c r="BL1112" s="25" t="str">
        <f>IF(BK1112="","",IF(BK1112="TBD","TBD",IF(BK1112="N/A","N/A","W"&amp;TEXT(WEEKNUM(BK1112,21),"00")&amp;" "&amp;YEAR(BK1112))))</f>
        <v/>
      </c>
      <c r="BM1112" s="21" t="s">
        <v>256</v>
      </c>
      <c r="BN1112" s="124"/>
      <c r="BO1112" s="23"/>
      <c r="BP1112" s="25" t="str">
        <f>IF(BO1112="","",IF(BO1112="TBD","TBD",IF(BO1112="N/A","N/A","W"&amp;TEXT(WEEKNUM(BO1112,21),"00")&amp;" "&amp;YEAR(BO1112))))</f>
        <v/>
      </c>
      <c r="BQ1112" s="21" t="s">
        <v>256</v>
      </c>
      <c r="BR1112" s="21"/>
      <c r="BS1112" s="334"/>
      <c r="BT1112" s="25" t="str">
        <f t="shared" si="57"/>
        <v/>
      </c>
      <c r="BU1112" s="21" t="s">
        <v>256</v>
      </c>
      <c r="BV1112" s="22"/>
      <c r="BW1112" s="347"/>
      <c r="BX1112" s="25" t="str">
        <f t="shared" si="58"/>
        <v/>
      </c>
      <c r="BY1112" s="67"/>
      <c r="BZ1112" s="25" t="str">
        <f>IF(BY1112="","",IF(BY1112="TBD","TBD",IF(BY1112="N/A","N/A","W"&amp;TEXT(WEEKNUM(BY1112,21),"00")&amp;" "&amp;YEAR(BY1112))))</f>
        <v/>
      </c>
      <c r="CA1112" s="21" t="s">
        <v>257</v>
      </c>
      <c r="CB1112" s="21">
        <v>0</v>
      </c>
      <c r="CC1112" s="21"/>
      <c r="CD1112" s="21"/>
      <c r="CE1112" s="23"/>
      <c r="CF1112" s="23"/>
      <c r="CG1112" s="23"/>
      <c r="CH1112" s="23"/>
      <c r="CI1112" s="25" t="str">
        <f>IF(CH1112="","",IF(CH1112="TBD","TBD",IF(CH1112="N/A","N/A","W"&amp;TEXT(WEEKNUM(CH1112,21),"00")&amp;" "&amp;YEAR(CH1112))))</f>
        <v/>
      </c>
      <c r="CJ1112" s="23"/>
      <c r="CK1112" s="25" t="str">
        <f>IF(CJ1112="","",IF(CJ1112="TBD","TBD",IF(CJ1112="N/A","N/A","W"&amp;TEXT(WEEKNUM(CJ1112,21),"00")&amp;" "&amp;YEAR(CJ1112))))</f>
        <v/>
      </c>
      <c r="CL1112" s="24">
        <f>+IF(CJ1112="",0,(CJ1112-CH1112))</f>
        <v>0</v>
      </c>
      <c r="CM1112" s="21" t="s">
        <v>258</v>
      </c>
      <c r="CN1112" s="197"/>
      <c r="CO1112" s="23"/>
      <c r="CP1112" s="25" t="str">
        <f>IF(CO1112="","",IF(CO1112="TBD","TBD",IF(CO1112="N/A","N/A","W"&amp;TEXT(WEEKNUM(CO1112,21),"00")&amp;" "&amp;YEAR(CO1112))))</f>
        <v/>
      </c>
      <c r="CQ1112" s="23" t="s">
        <v>258</v>
      </c>
      <c r="CR1112" s="2"/>
      <c r="CS1112" s="23"/>
      <c r="CT1112" s="25" t="str">
        <f>IF(CS1112="","",IF(CS1112="TBD","TBD",IF(CS1112="N/A","N/A","W"&amp;TEXT(WEEKNUM(CS1112,21),"00")&amp;" "&amp;YEAR(CS1112))))</f>
        <v/>
      </c>
      <c r="CU1112" s="21" t="s">
        <v>258</v>
      </c>
      <c r="CV1112" s="21"/>
      <c r="CW1112" s="23"/>
      <c r="CX1112" s="25" t="str">
        <f>IF(CW1112="","",IF(CW1112="TBD","TBD",IF(CW1112="N/A","N/A","W"&amp;TEXT(WEEKNUM(CW1112,21),"00")&amp;" "&amp;YEAR(CW1112))))</f>
        <v/>
      </c>
      <c r="CY1112" s="21" t="s">
        <v>258</v>
      </c>
      <c r="CZ1112" s="21"/>
      <c r="DA1112" s="23"/>
      <c r="DB1112" s="25" t="str">
        <f>IF(DA1112="","",IF(DA1112="TBD","TBD",IF(DA1112="N/A","N/A","W"&amp;TEXT(WEEKNUM(DA1112,21),"00")&amp;" "&amp;YEAR(DA1112))))</f>
        <v/>
      </c>
      <c r="DC1112" s="23"/>
      <c r="DD1112" s="25" t="str">
        <f>IF(DC1112="","",IF(DC1112="TBD","TBD",IF(DC1112="N/A","N/A","W"&amp;TEXT(WEEKNUM(DC1112,21),"00")&amp;" "&amp;YEAR(DC1112))))</f>
        <v/>
      </c>
      <c r="DE1112" s="21" t="s">
        <v>258</v>
      </c>
      <c r="DF1112" s="23"/>
      <c r="DG1112" s="21" t="s">
        <v>259</v>
      </c>
      <c r="DH1112" s="18"/>
      <c r="DI1112" s="18"/>
      <c r="DJ1112" s="18"/>
      <c r="DK1112" s="21" t="s">
        <v>260</v>
      </c>
      <c r="DL1112" s="21" t="s">
        <v>275</v>
      </c>
      <c r="DM1112" s="21"/>
      <c r="DN1112" s="23"/>
      <c r="DO1112" s="23"/>
      <c r="DP1112" s="23"/>
      <c r="DQ1112" s="23" t="s">
        <v>262</v>
      </c>
      <c r="DR1112" s="23"/>
      <c r="DS1112" s="23"/>
      <c r="DT1112" s="23"/>
      <c r="DU1112" s="23"/>
      <c r="DV1112" s="23"/>
      <c r="DW1112" s="23"/>
      <c r="DX1112" s="23"/>
      <c r="DY1112" s="18"/>
      <c r="DZ1112" s="18"/>
      <c r="EA1112" s="18"/>
      <c r="EB1112" s="21" t="s">
        <v>34</v>
      </c>
      <c r="EC1112" s="18"/>
      <c r="ED1112" s="18"/>
      <c r="EE1112" s="18"/>
      <c r="EF1112" s="55"/>
      <c r="EG1112" s="55"/>
      <c r="EH1112" s="18"/>
      <c r="EI1112" s="18">
        <v>0</v>
      </c>
      <c r="EJ1112" s="29" t="str">
        <f>K1112&amp;AY1112&amp;CA1112&amp;DE1112&amp;DT1112&amp;DW1112</f>
        <v>No VigenteTSS Aprobado 4GIng No Recibida 4GAs Built No Recibido</v>
      </c>
    </row>
    <row r="1113" spans="1:140" ht="12" hidden="1" customHeight="1">
      <c r="A1113" s="30" t="str">
        <f>IFERROR(IF(VLOOKUP(B1113,SEARCH!A:A,1,0)=B1113,"OK",""),"")</f>
        <v/>
      </c>
      <c r="B1113" s="31" t="s">
        <v>8136</v>
      </c>
      <c r="C1113" s="15" t="s">
        <v>8137</v>
      </c>
      <c r="D1113" s="16">
        <v>6</v>
      </c>
      <c r="E1113" s="16">
        <v>-34.201957999999998</v>
      </c>
      <c r="F1113" s="16">
        <v>-70.676860000000005</v>
      </c>
      <c r="G1113" s="16" t="s">
        <v>243</v>
      </c>
      <c r="H1113" s="16" t="s">
        <v>353</v>
      </c>
      <c r="I1113" s="16" t="s">
        <v>8138</v>
      </c>
      <c r="J1113" s="16" t="s">
        <v>318</v>
      </c>
      <c r="K1113" s="16" t="s">
        <v>3</v>
      </c>
      <c r="L1113" s="16" t="s">
        <v>247</v>
      </c>
      <c r="M1113" s="103"/>
      <c r="N1113" s="18"/>
      <c r="O1113" s="19" t="s">
        <v>7857</v>
      </c>
      <c r="P1113" s="19" t="s">
        <v>248</v>
      </c>
      <c r="Q1113" s="18"/>
      <c r="R1113" s="21" t="s">
        <v>250</v>
      </c>
      <c r="S1113" s="21">
        <v>18</v>
      </c>
      <c r="T1113" s="22" t="s">
        <v>8139</v>
      </c>
      <c r="U1113" s="23">
        <v>45106</v>
      </c>
      <c r="V1113" s="21" t="str">
        <f>IF(U1113="","",IF(U1113="TBD","TBD",IF(U1113="N/A","N/A","W"&amp;TEXT(WEEKNUM(U1113,21),"00")&amp;" "&amp;YEAR(U1113))))</f>
        <v>W26 2023</v>
      </c>
      <c r="W1113" s="23">
        <v>45180</v>
      </c>
      <c r="X1113" s="23"/>
      <c r="Y1113" s="23" t="str">
        <f>IF(X1113="","",IF(X1113="TBD","TBD",IF(X1113="N/A","N/A","W"&amp;TEXT(WEEKNUM(X1113,21),"00")&amp;" "&amp;YEAR(X1113))))</f>
        <v/>
      </c>
      <c r="Z1113" s="23"/>
      <c r="AA1113" s="23"/>
      <c r="AB1113" s="24">
        <f>+IF(Z1113="",0,AA1113-Z1113)</f>
        <v>0</v>
      </c>
      <c r="AC1113" s="21" t="s">
        <v>324</v>
      </c>
      <c r="AD1113" s="21">
        <v>0</v>
      </c>
      <c r="AE1113" s="23">
        <v>45195</v>
      </c>
      <c r="AF1113" s="25" t="str">
        <f>IF(AE1113="","",IF(AE1113="TBD","TBD",IF(AE1113="N/A","N/A","W"&amp;TEXT(WEEKNUM(AE1113,21),"00")&amp;" "&amp;YEAR(AE1113))))</f>
        <v>W39 2023</v>
      </c>
      <c r="AG1113" s="21" t="s">
        <v>324</v>
      </c>
      <c r="AH1113" s="21"/>
      <c r="AI1113" s="23">
        <v>45184</v>
      </c>
      <c r="AJ1113" s="25" t="str">
        <f>IF(AI1113="","",IF(AI1113="TBD","TBD",IF(AI1113="N/A","N/A","W"&amp;TEXT(WEEKNUM(AI1113,21),"00")&amp;" "&amp;YEAR(AI1113))))</f>
        <v>W37 2023</v>
      </c>
      <c r="AK1113" s="21" t="s">
        <v>324</v>
      </c>
      <c r="AL1113" s="21"/>
      <c r="AM1113" s="23">
        <v>45184</v>
      </c>
      <c r="AN1113" s="25" t="str">
        <f>IF(AM1113="","",IF(AM1113="TBD","TBD",IF(AM1113="N/A","N/A","W"&amp;TEXT(WEEKNUM(AM1113,21),"00")&amp;" "&amp;YEAR(AM1113))))</f>
        <v>W37 2023</v>
      </c>
      <c r="AO1113" s="21" t="s">
        <v>324</v>
      </c>
      <c r="AP1113" s="21" t="s">
        <v>8140</v>
      </c>
      <c r="AQ1113" s="23">
        <v>45196</v>
      </c>
      <c r="AR1113" s="25" t="str">
        <f>IF(AQ1113="","",IF(AQ1113="TBD","TBD",IF(AQ1113="N/A","N/A","W"&amp;TEXT(WEEKNUM(AQ1113,21),"00")&amp;" "&amp;YEAR(AQ1113))))</f>
        <v>W39 2023</v>
      </c>
      <c r="AS1113" s="21"/>
      <c r="AT1113" s="21"/>
      <c r="AU1113" s="23"/>
      <c r="AV1113" s="25" t="s">
        <v>252</v>
      </c>
      <c r="AW1113" s="23">
        <v>45196</v>
      </c>
      <c r="AX1113" s="25" t="str">
        <f>IF(AW1113="","",IF(AW1113="TBD","TBD",IF(AW1113="N/A","N/A","W"&amp;TEXT(WEEKNUM(AW1113,21),"00")&amp;" "&amp;YEAR(AW1113))))</f>
        <v>W39 2023</v>
      </c>
      <c r="AY1113" s="21" t="s">
        <v>327</v>
      </c>
      <c r="AZ1113" s="21" t="s">
        <v>328</v>
      </c>
      <c r="BA1113" s="21" t="s">
        <v>255</v>
      </c>
      <c r="BB1113" s="23"/>
      <c r="BC1113" s="23"/>
      <c r="BD1113" s="23"/>
      <c r="BE1113" s="25" t="str">
        <f>IF(BD1113="","",IF(BD1113="TBD","TBD",IF(BD1113="N/A","N/A","W"&amp;TEXT(WEEKNUM(BD1113,21),"00")&amp;" "&amp;YEAR(BD1113))))</f>
        <v/>
      </c>
      <c r="BF1113" s="23"/>
      <c r="BG1113" s="25" t="str">
        <f>IF(BF1113="","",IF(BF1113="TBD","TBD",IF(BF1113="N/A","N/A","W"&amp;TEXT(WEEKNUM(BF1113,21),"00")&amp;" "&amp;YEAR(BF1113))))</f>
        <v/>
      </c>
      <c r="BH1113" s="24">
        <f>+IF(BF1113="",0,(BF1113-BD1113))</f>
        <v>0</v>
      </c>
      <c r="BI1113" s="26" t="s">
        <v>256</v>
      </c>
      <c r="BJ1113" s="26"/>
      <c r="BK1113" s="27"/>
      <c r="BL1113" s="25" t="str">
        <f>IF(BK1113="","",IF(BK1113="TBD","TBD",IF(BK1113="N/A","N/A","W"&amp;TEXT(WEEKNUM(BK1113,21),"00")&amp;" "&amp;YEAR(BK1113))))</f>
        <v/>
      </c>
      <c r="BM1113" s="21" t="s">
        <v>256</v>
      </c>
      <c r="BN1113" s="124"/>
      <c r="BO1113" s="23"/>
      <c r="BP1113" s="25" t="str">
        <f>IF(BO1113="","",IF(BO1113="TBD","TBD",IF(BO1113="N/A","N/A","W"&amp;TEXT(WEEKNUM(BO1113,21),"00")&amp;" "&amp;YEAR(BO1113))))</f>
        <v/>
      </c>
      <c r="BQ1113" s="21" t="s">
        <v>256</v>
      </c>
      <c r="BR1113" s="21"/>
      <c r="BS1113" s="334"/>
      <c r="BT1113" s="25" t="str">
        <f t="shared" si="57"/>
        <v/>
      </c>
      <c r="BU1113" s="21" t="s">
        <v>256</v>
      </c>
      <c r="BV1113" s="22"/>
      <c r="BW1113" s="347"/>
      <c r="BX1113" s="25" t="str">
        <f t="shared" si="58"/>
        <v/>
      </c>
      <c r="BY1113" s="67"/>
      <c r="BZ1113" s="25" t="str">
        <f>IF(BY1113="","",IF(BY1113="TBD","TBD",IF(BY1113="N/A","N/A","W"&amp;TEXT(WEEKNUM(BY1113,21),"00")&amp;" "&amp;YEAR(BY1113))))</f>
        <v/>
      </c>
      <c r="CA1113" s="21" t="s">
        <v>257</v>
      </c>
      <c r="CB1113" s="21">
        <v>0</v>
      </c>
      <c r="CC1113" s="21"/>
      <c r="CD1113" s="21"/>
      <c r="CE1113" s="23"/>
      <c r="CF1113" s="23"/>
      <c r="CG1113" s="23"/>
      <c r="CH1113" s="23"/>
      <c r="CI1113" s="25" t="str">
        <f>IF(CH1113="","",IF(CH1113="TBD","TBD",IF(CH1113="N/A","N/A","W"&amp;TEXT(WEEKNUM(CH1113,21),"00")&amp;" "&amp;YEAR(CH1113))))</f>
        <v/>
      </c>
      <c r="CJ1113" s="23"/>
      <c r="CK1113" s="25" t="str">
        <f>IF(CJ1113="","",IF(CJ1113="TBD","TBD",IF(CJ1113="N/A","N/A","W"&amp;TEXT(WEEKNUM(CJ1113,21),"00")&amp;" "&amp;YEAR(CJ1113))))</f>
        <v/>
      </c>
      <c r="CL1113" s="24">
        <f>+IF(CJ1113="",0,(CJ1113-CH1113))</f>
        <v>0</v>
      </c>
      <c r="CM1113" s="21" t="s">
        <v>258</v>
      </c>
      <c r="CN1113" s="197"/>
      <c r="CO1113" s="23"/>
      <c r="CP1113" s="25" t="str">
        <f>IF(CO1113="","",IF(CO1113="TBD","TBD",IF(CO1113="N/A","N/A","W"&amp;TEXT(WEEKNUM(CO1113,21),"00")&amp;" "&amp;YEAR(CO1113))))</f>
        <v/>
      </c>
      <c r="CQ1113" s="23" t="s">
        <v>258</v>
      </c>
      <c r="CR1113" s="23"/>
      <c r="CS1113" s="23"/>
      <c r="CT1113" s="25" t="str">
        <f>IF(CS1113="","",IF(CS1113="TBD","TBD",IF(CS1113="N/A","N/A","W"&amp;TEXT(WEEKNUM(CS1113,21),"00")&amp;" "&amp;YEAR(CS1113))))</f>
        <v/>
      </c>
      <c r="CU1113" s="21" t="s">
        <v>258</v>
      </c>
      <c r="CV1113" s="21"/>
      <c r="CW1113" s="23"/>
      <c r="CX1113" s="25" t="str">
        <f>IF(CW1113="","",IF(CW1113="TBD","TBD",IF(CW1113="N/A","N/A","W"&amp;TEXT(WEEKNUM(CW1113,21),"00")&amp;" "&amp;YEAR(CW1113))))</f>
        <v/>
      </c>
      <c r="CY1113" s="21" t="s">
        <v>258</v>
      </c>
      <c r="CZ1113" s="21"/>
      <c r="DA1113" s="23"/>
      <c r="DB1113" s="25" t="str">
        <f>IF(DA1113="","",IF(DA1113="TBD","TBD",IF(DA1113="N/A","N/A","W"&amp;TEXT(WEEKNUM(DA1113,21),"00")&amp;" "&amp;YEAR(DA1113))))</f>
        <v/>
      </c>
      <c r="DC1113" s="23"/>
      <c r="DD1113" s="25" t="str">
        <f>IF(DC1113="","",IF(DC1113="TBD","TBD",IF(DC1113="N/A","N/A","W"&amp;TEXT(WEEKNUM(DC1113,21),"00")&amp;" "&amp;YEAR(DC1113))))</f>
        <v/>
      </c>
      <c r="DE1113" s="21" t="s">
        <v>258</v>
      </c>
      <c r="DF1113" s="23"/>
      <c r="DG1113" s="21" t="s">
        <v>259</v>
      </c>
      <c r="DH1113" s="18"/>
      <c r="DI1113" s="18"/>
      <c r="DJ1113" s="18"/>
      <c r="DK1113" s="21" t="s">
        <v>260</v>
      </c>
      <c r="DL1113" s="21" t="s">
        <v>275</v>
      </c>
      <c r="DM1113" s="21"/>
      <c r="DN1113" s="23"/>
      <c r="DO1113" s="23"/>
      <c r="DP1113" s="23"/>
      <c r="DQ1113" s="23" t="s">
        <v>262</v>
      </c>
      <c r="DR1113" s="23"/>
      <c r="DS1113" s="23"/>
      <c r="DT1113" s="23"/>
      <c r="DU1113" s="23"/>
      <c r="DV1113" s="23"/>
      <c r="DW1113" s="23"/>
      <c r="DX1113" s="23"/>
      <c r="DY1113" s="18"/>
      <c r="DZ1113" s="18"/>
      <c r="EA1113" s="18"/>
      <c r="EB1113" s="21" t="s">
        <v>34</v>
      </c>
      <c r="EC1113" s="18"/>
      <c r="ED1113" s="18"/>
      <c r="EE1113" s="18"/>
      <c r="EF1113" s="55"/>
      <c r="EG1113" s="55"/>
      <c r="EH1113" s="18"/>
      <c r="EI1113" s="18">
        <v>0</v>
      </c>
      <c r="EJ1113" s="29" t="str">
        <f>K1113&amp;AY1113&amp;CA1113&amp;DE1113&amp;DT1113&amp;DW1113</f>
        <v>No VigenteTSS Aprobado 4GIng No Recibida 4GAs Built No Recibido</v>
      </c>
    </row>
    <row r="1114" spans="1:140" ht="12" hidden="1" customHeight="1">
      <c r="A1114" s="30" t="str">
        <f>IFERROR(IF(VLOOKUP(B1114,SEARCH!A:A,1,0)=B1114,"OK",""),"")</f>
        <v/>
      </c>
      <c r="B1114" s="31" t="s">
        <v>8141</v>
      </c>
      <c r="C1114" s="15" t="s">
        <v>8142</v>
      </c>
      <c r="D1114" s="16">
        <v>6</v>
      </c>
      <c r="E1114" s="16">
        <v>-34.455027999999999</v>
      </c>
      <c r="F1114" s="16">
        <v>-70.955060000000003</v>
      </c>
      <c r="G1114" s="16" t="s">
        <v>243</v>
      </c>
      <c r="H1114" s="16" t="s">
        <v>1788</v>
      </c>
      <c r="I1114" s="16" t="s">
        <v>8143</v>
      </c>
      <c r="J1114" s="16" t="s">
        <v>318</v>
      </c>
      <c r="K1114" s="16" t="s">
        <v>3</v>
      </c>
      <c r="L1114" s="16" t="s">
        <v>247</v>
      </c>
      <c r="M1114" s="103"/>
      <c r="N1114" s="18"/>
      <c r="O1114" s="19" t="s">
        <v>7857</v>
      </c>
      <c r="P1114" s="19" t="s">
        <v>248</v>
      </c>
      <c r="Q1114" s="18"/>
      <c r="R1114" s="21" t="s">
        <v>250</v>
      </c>
      <c r="S1114" s="21">
        <v>18</v>
      </c>
      <c r="T1114" s="22" t="s">
        <v>8144</v>
      </c>
      <c r="U1114" s="23">
        <v>45106</v>
      </c>
      <c r="V1114" s="21" t="str">
        <f>IF(U1114="","",IF(U1114="TBD","TBD",IF(U1114="N/A","N/A","W"&amp;TEXT(WEEKNUM(U1114,21),"00")&amp;" "&amp;YEAR(U1114))))</f>
        <v>W26 2023</v>
      </c>
      <c r="W1114" s="23">
        <v>45182</v>
      </c>
      <c r="X1114" s="23"/>
      <c r="Y1114" s="23" t="str">
        <f>IF(X1114="","",IF(X1114="TBD","TBD",IF(X1114="N/A","N/A","W"&amp;TEXT(WEEKNUM(X1114,21),"00")&amp;" "&amp;YEAR(X1114))))</f>
        <v/>
      </c>
      <c r="Z1114" s="23"/>
      <c r="AA1114" s="23">
        <v>45190</v>
      </c>
      <c r="AB1114" s="24">
        <f>+IF(Z1114="",0,AA1114-Z1114)</f>
        <v>0</v>
      </c>
      <c r="AC1114" s="21" t="s">
        <v>324</v>
      </c>
      <c r="AD1114" s="21"/>
      <c r="AE1114" s="23">
        <v>45204</v>
      </c>
      <c r="AF1114" s="25" t="str">
        <f>IF(AE1114="","",IF(AE1114="TBD","TBD",IF(AE1114="N/A","N/A","W"&amp;TEXT(WEEKNUM(AE1114,21),"00")&amp;" "&amp;YEAR(AE1114))))</f>
        <v>W40 2023</v>
      </c>
      <c r="AG1114" s="21" t="s">
        <v>324</v>
      </c>
      <c r="AH1114" s="21"/>
      <c r="AI1114" s="23">
        <v>45184</v>
      </c>
      <c r="AJ1114" s="25" t="str">
        <f>IF(AI1114="","",IF(AI1114="TBD","TBD",IF(AI1114="N/A","N/A","W"&amp;TEXT(WEEKNUM(AI1114,21),"00")&amp;" "&amp;YEAR(AI1114))))</f>
        <v>W37 2023</v>
      </c>
      <c r="AK1114" s="21" t="s">
        <v>324</v>
      </c>
      <c r="AL1114" s="21"/>
      <c r="AM1114" s="23">
        <v>45189</v>
      </c>
      <c r="AN1114" s="25" t="str">
        <f>IF(AM1114="","",IF(AM1114="TBD","TBD",IF(AM1114="N/A","N/A","W"&amp;TEXT(WEEKNUM(AM1114,21),"00")&amp;" "&amp;YEAR(AM1114))))</f>
        <v>W38 2023</v>
      </c>
      <c r="AO1114" s="21" t="s">
        <v>324</v>
      </c>
      <c r="AP1114" s="21"/>
      <c r="AQ1114" s="23">
        <v>45183</v>
      </c>
      <c r="AR1114" s="25" t="str">
        <f>IF(AQ1114="","",IF(AQ1114="TBD","TBD",IF(AQ1114="N/A","N/A","W"&amp;TEXT(WEEKNUM(AQ1114,21),"00")&amp;" "&amp;YEAR(AQ1114))))</f>
        <v>W37 2023</v>
      </c>
      <c r="AS1114" s="21"/>
      <c r="AT1114" s="21"/>
      <c r="AU1114" s="23"/>
      <c r="AV1114" s="25" t="s">
        <v>252</v>
      </c>
      <c r="AW1114" s="23">
        <v>45205</v>
      </c>
      <c r="AX1114" s="25" t="str">
        <f>IF(AW1114="","",IF(AW1114="TBD","TBD",IF(AW1114="N/A","N/A","W"&amp;TEXT(WEEKNUM(AW1114,21),"00")&amp;" "&amp;YEAR(AW1114))))</f>
        <v>W40 2023</v>
      </c>
      <c r="AY1114" s="21" t="s">
        <v>327</v>
      </c>
      <c r="AZ1114" s="21" t="s">
        <v>328</v>
      </c>
      <c r="BA1114" s="21" t="s">
        <v>255</v>
      </c>
      <c r="BB1114" s="23"/>
      <c r="BC1114" s="23"/>
      <c r="BD1114" s="23"/>
      <c r="BE1114" s="25" t="str">
        <f>IF(BD1114="","",IF(BD1114="TBD","TBD",IF(BD1114="N/A","N/A","W"&amp;TEXT(WEEKNUM(BD1114,21),"00")&amp;" "&amp;YEAR(BD1114))))</f>
        <v/>
      </c>
      <c r="BF1114" s="23"/>
      <c r="BG1114" s="25" t="str">
        <f>IF(BF1114="","",IF(BF1114="TBD","TBD",IF(BF1114="N/A","N/A","W"&amp;TEXT(WEEKNUM(BF1114,21),"00")&amp;" "&amp;YEAR(BF1114))))</f>
        <v/>
      </c>
      <c r="BH1114" s="24">
        <f>+IF(BF1114="",0,(BF1114-BD1114))</f>
        <v>0</v>
      </c>
      <c r="BI1114" s="26" t="s">
        <v>256</v>
      </c>
      <c r="BJ1114" s="26"/>
      <c r="BK1114" s="27"/>
      <c r="BL1114" s="25" t="str">
        <f>IF(BK1114="","",IF(BK1114="TBD","TBD",IF(BK1114="N/A","N/A","W"&amp;TEXT(WEEKNUM(BK1114,21),"00")&amp;" "&amp;YEAR(BK1114))))</f>
        <v/>
      </c>
      <c r="BM1114" s="21" t="s">
        <v>256</v>
      </c>
      <c r="BN1114" s="124"/>
      <c r="BO1114" s="23"/>
      <c r="BP1114" s="25" t="str">
        <f>IF(BO1114="","",IF(BO1114="TBD","TBD",IF(BO1114="N/A","N/A","W"&amp;TEXT(WEEKNUM(BO1114,21),"00")&amp;" "&amp;YEAR(BO1114))))</f>
        <v/>
      </c>
      <c r="BQ1114" s="21" t="s">
        <v>256</v>
      </c>
      <c r="BR1114" s="21"/>
      <c r="BS1114" s="334"/>
      <c r="BT1114" s="25" t="str">
        <f t="shared" si="57"/>
        <v/>
      </c>
      <c r="BU1114" s="21" t="s">
        <v>256</v>
      </c>
      <c r="BV1114" s="22"/>
      <c r="BW1114" s="347"/>
      <c r="BX1114" s="25" t="str">
        <f t="shared" si="58"/>
        <v/>
      </c>
      <c r="BY1114" s="67"/>
      <c r="BZ1114" s="25" t="str">
        <f>IF(BY1114="","",IF(BY1114="TBD","TBD",IF(BY1114="N/A","N/A","W"&amp;TEXT(WEEKNUM(BY1114,21),"00")&amp;" "&amp;YEAR(BY1114))))</f>
        <v/>
      </c>
      <c r="CA1114" s="21" t="s">
        <v>257</v>
      </c>
      <c r="CB1114" s="21">
        <v>0</v>
      </c>
      <c r="CC1114" s="21"/>
      <c r="CD1114" s="21"/>
      <c r="CE1114" s="23"/>
      <c r="CF1114" s="23"/>
      <c r="CG1114" s="23"/>
      <c r="CH1114" s="23"/>
      <c r="CI1114" s="25" t="str">
        <f>IF(CH1114="","",IF(CH1114="TBD","TBD",IF(CH1114="N/A","N/A","W"&amp;TEXT(WEEKNUM(CH1114,21),"00")&amp;" "&amp;YEAR(CH1114))))</f>
        <v/>
      </c>
      <c r="CJ1114" s="23"/>
      <c r="CK1114" s="25" t="str">
        <f>IF(CJ1114="","",IF(CJ1114="TBD","TBD",IF(CJ1114="N/A","N/A","W"&amp;TEXT(WEEKNUM(CJ1114,21),"00")&amp;" "&amp;YEAR(CJ1114))))</f>
        <v/>
      </c>
      <c r="CL1114" s="24">
        <f>+IF(CJ1114="",0,(CJ1114-CH1114))</f>
        <v>0</v>
      </c>
      <c r="CM1114" s="21" t="s">
        <v>258</v>
      </c>
      <c r="CN1114" s="197"/>
      <c r="CO1114" s="23"/>
      <c r="CP1114" s="25" t="str">
        <f>IF(CO1114="","",IF(CO1114="TBD","TBD",IF(CO1114="N/A","N/A","W"&amp;TEXT(WEEKNUM(CO1114,21),"00")&amp;" "&amp;YEAR(CO1114))))</f>
        <v/>
      </c>
      <c r="CQ1114" s="23" t="s">
        <v>258</v>
      </c>
      <c r="CR1114" s="23"/>
      <c r="CS1114" s="23"/>
      <c r="CT1114" s="25" t="str">
        <f>IF(CS1114="","",IF(CS1114="TBD","TBD",IF(CS1114="N/A","N/A","W"&amp;TEXT(WEEKNUM(CS1114,21),"00")&amp;" "&amp;YEAR(CS1114))))</f>
        <v/>
      </c>
      <c r="CU1114" s="21" t="s">
        <v>258</v>
      </c>
      <c r="CV1114" s="21"/>
      <c r="CW1114" s="23"/>
      <c r="CX1114" s="25" t="str">
        <f>IF(CW1114="","",IF(CW1114="TBD","TBD",IF(CW1114="N/A","N/A","W"&amp;TEXT(WEEKNUM(CW1114,21),"00")&amp;" "&amp;YEAR(CW1114))))</f>
        <v/>
      </c>
      <c r="CY1114" s="21" t="s">
        <v>258</v>
      </c>
      <c r="CZ1114" s="21"/>
      <c r="DA1114" s="23"/>
      <c r="DB1114" s="25" t="str">
        <f>IF(DA1114="","",IF(DA1114="TBD","TBD",IF(DA1114="N/A","N/A","W"&amp;TEXT(WEEKNUM(DA1114,21),"00")&amp;" "&amp;YEAR(DA1114))))</f>
        <v/>
      </c>
      <c r="DC1114" s="23"/>
      <c r="DD1114" s="25" t="str">
        <f>IF(DC1114="","",IF(DC1114="TBD","TBD",IF(DC1114="N/A","N/A","W"&amp;TEXT(WEEKNUM(DC1114,21),"00")&amp;" "&amp;YEAR(DC1114))))</f>
        <v/>
      </c>
      <c r="DE1114" s="21" t="s">
        <v>258</v>
      </c>
      <c r="DF1114" s="23"/>
      <c r="DG1114" s="21" t="s">
        <v>259</v>
      </c>
      <c r="DH1114" s="18"/>
      <c r="DI1114" s="18"/>
      <c r="DJ1114" s="18"/>
      <c r="DK1114" s="21" t="s">
        <v>260</v>
      </c>
      <c r="DL1114" s="21" t="s">
        <v>275</v>
      </c>
      <c r="DM1114" s="21"/>
      <c r="DN1114" s="23"/>
      <c r="DO1114" s="23"/>
      <c r="DP1114" s="23"/>
      <c r="DQ1114" s="23" t="s">
        <v>262</v>
      </c>
      <c r="DR1114" s="23"/>
      <c r="DS1114" s="23"/>
      <c r="DT1114" s="23"/>
      <c r="DU1114" s="23"/>
      <c r="DV1114" s="23"/>
      <c r="DW1114" s="23"/>
      <c r="DX1114" s="23"/>
      <c r="DY1114" s="18"/>
      <c r="DZ1114" s="18"/>
      <c r="EA1114" s="18"/>
      <c r="EB1114" s="21" t="s">
        <v>34</v>
      </c>
      <c r="EC1114" s="18"/>
      <c r="ED1114" s="18"/>
      <c r="EE1114" s="18"/>
      <c r="EF1114" s="55"/>
      <c r="EG1114" s="55"/>
      <c r="EH1114" s="18"/>
      <c r="EI1114" s="18">
        <v>0</v>
      </c>
      <c r="EJ1114" s="29" t="str">
        <f>K1114&amp;AY1114&amp;CA1114&amp;DE1114&amp;DT1114&amp;DW1114</f>
        <v>No VigenteTSS Aprobado 4GIng No Recibida 4GAs Built No Recibido</v>
      </c>
    </row>
    <row r="1115" spans="1:140" ht="12" hidden="1" customHeight="1">
      <c r="A1115" s="30" t="str">
        <f>IFERROR(IF(VLOOKUP(B1115,SEARCH!A:A,1,0)=B1115,"OK",""),"")</f>
        <v/>
      </c>
      <c r="B1115" s="31" t="s">
        <v>8145</v>
      </c>
      <c r="C1115" s="15" t="s">
        <v>8146</v>
      </c>
      <c r="D1115" s="16">
        <v>6</v>
      </c>
      <c r="E1115" s="16">
        <v>-34.486471999999999</v>
      </c>
      <c r="F1115" s="16">
        <v>-71.466750000000005</v>
      </c>
      <c r="G1115" s="16" t="s">
        <v>243</v>
      </c>
      <c r="H1115" s="16" t="s">
        <v>8147</v>
      </c>
      <c r="I1115" s="16" t="s">
        <v>8148</v>
      </c>
      <c r="J1115" s="16" t="s">
        <v>1736</v>
      </c>
      <c r="K1115" s="16" t="s">
        <v>3</v>
      </c>
      <c r="L1115" s="16" t="s">
        <v>247</v>
      </c>
      <c r="M1115" s="103"/>
      <c r="N1115" s="18"/>
      <c r="O1115" s="19" t="s">
        <v>7857</v>
      </c>
      <c r="P1115" s="19" t="s">
        <v>248</v>
      </c>
      <c r="Q1115" s="18"/>
      <c r="R1115" s="21" t="s">
        <v>250</v>
      </c>
      <c r="S1115" s="21">
        <v>18</v>
      </c>
      <c r="T1115" s="22" t="s">
        <v>8149</v>
      </c>
      <c r="U1115" s="23">
        <v>45106</v>
      </c>
      <c r="V1115" s="21" t="str">
        <f>IF(U1115="","",IF(U1115="TBD","TBD",IF(U1115="N/A","N/A","W"&amp;TEXT(WEEKNUM(U1115,21),"00")&amp;" "&amp;YEAR(U1115))))</f>
        <v>W26 2023</v>
      </c>
      <c r="W1115" s="23">
        <v>45182</v>
      </c>
      <c r="X1115" s="23"/>
      <c r="Y1115" s="23" t="str">
        <f>IF(X1115="","",IF(X1115="TBD","TBD",IF(X1115="N/A","N/A","W"&amp;TEXT(WEEKNUM(X1115,21),"00")&amp;" "&amp;YEAR(X1115))))</f>
        <v/>
      </c>
      <c r="Z1115" s="23"/>
      <c r="AA1115" s="23">
        <v>45190</v>
      </c>
      <c r="AB1115" s="24">
        <f>+IF(Z1115="",0,AA1115-Z1115)</f>
        <v>0</v>
      </c>
      <c r="AC1115" s="21" t="s">
        <v>324</v>
      </c>
      <c r="AD1115" s="21"/>
      <c r="AE1115" s="23">
        <v>45204</v>
      </c>
      <c r="AF1115" s="25" t="str">
        <f>IF(AE1115="","",IF(AE1115="TBD","TBD",IF(AE1115="N/A","N/A","W"&amp;TEXT(WEEKNUM(AE1115,21),"00")&amp;" "&amp;YEAR(AE1115))))</f>
        <v>W40 2023</v>
      </c>
      <c r="AG1115" s="21" t="s">
        <v>324</v>
      </c>
      <c r="AH1115" s="21"/>
      <c r="AI1115" s="23">
        <v>45184</v>
      </c>
      <c r="AJ1115" s="25" t="str">
        <f>IF(AI1115="","",IF(AI1115="TBD","TBD",IF(AI1115="N/A","N/A","W"&amp;TEXT(WEEKNUM(AI1115,21),"00")&amp;" "&amp;YEAR(AI1115))))</f>
        <v>W37 2023</v>
      </c>
      <c r="AK1115" s="21" t="s">
        <v>324</v>
      </c>
      <c r="AL1115" s="21"/>
      <c r="AM1115" s="23">
        <v>45189</v>
      </c>
      <c r="AN1115" s="25" t="str">
        <f>IF(AM1115="","",IF(AM1115="TBD","TBD",IF(AM1115="N/A","N/A","W"&amp;TEXT(WEEKNUM(AM1115,21),"00")&amp;" "&amp;YEAR(AM1115))))</f>
        <v>W38 2023</v>
      </c>
      <c r="AO1115" s="21" t="s">
        <v>324</v>
      </c>
      <c r="AP1115" s="21"/>
      <c r="AQ1115" s="23">
        <v>45183</v>
      </c>
      <c r="AR1115" s="25" t="str">
        <f>IF(AQ1115="","",IF(AQ1115="TBD","TBD",IF(AQ1115="N/A","N/A","W"&amp;TEXT(WEEKNUM(AQ1115,21),"00")&amp;" "&amp;YEAR(AQ1115))))</f>
        <v>W37 2023</v>
      </c>
      <c r="AS1115" s="21"/>
      <c r="AT1115" s="21"/>
      <c r="AU1115" s="23"/>
      <c r="AV1115" s="25" t="s">
        <v>252</v>
      </c>
      <c r="AW1115" s="23">
        <v>45205</v>
      </c>
      <c r="AX1115" s="25" t="str">
        <f>IF(AW1115="","",IF(AW1115="TBD","TBD",IF(AW1115="N/A","N/A","W"&amp;TEXT(WEEKNUM(AW1115,21),"00")&amp;" "&amp;YEAR(AW1115))))</f>
        <v>W40 2023</v>
      </c>
      <c r="AY1115" s="21" t="s">
        <v>327</v>
      </c>
      <c r="AZ1115" s="21" t="s">
        <v>328</v>
      </c>
      <c r="BA1115" s="21" t="s">
        <v>255</v>
      </c>
      <c r="BB1115" s="23"/>
      <c r="BC1115" s="23"/>
      <c r="BD1115" s="23"/>
      <c r="BE1115" s="25" t="str">
        <f>IF(BD1115="","",IF(BD1115="TBD","TBD",IF(BD1115="N/A","N/A","W"&amp;TEXT(WEEKNUM(BD1115,21),"00")&amp;" "&amp;YEAR(BD1115))))</f>
        <v/>
      </c>
      <c r="BF1115" s="23"/>
      <c r="BG1115" s="25" t="str">
        <f>IF(BF1115="","",IF(BF1115="TBD","TBD",IF(BF1115="N/A","N/A","W"&amp;TEXT(WEEKNUM(BF1115,21),"00")&amp;" "&amp;YEAR(BF1115))))</f>
        <v/>
      </c>
      <c r="BH1115" s="24">
        <f>+IF(BF1115="",0,(BF1115-BD1115))</f>
        <v>0</v>
      </c>
      <c r="BI1115" s="26" t="s">
        <v>256</v>
      </c>
      <c r="BJ1115" s="26"/>
      <c r="BK1115" s="27"/>
      <c r="BL1115" s="25" t="str">
        <f>IF(BK1115="","",IF(BK1115="TBD","TBD",IF(BK1115="N/A","N/A","W"&amp;TEXT(WEEKNUM(BK1115,21),"00")&amp;" "&amp;YEAR(BK1115))))</f>
        <v/>
      </c>
      <c r="BM1115" s="21" t="s">
        <v>256</v>
      </c>
      <c r="BN1115" s="124"/>
      <c r="BO1115" s="23"/>
      <c r="BP1115" s="25" t="str">
        <f>IF(BO1115="","",IF(BO1115="TBD","TBD",IF(BO1115="N/A","N/A","W"&amp;TEXT(WEEKNUM(BO1115,21),"00")&amp;" "&amp;YEAR(BO1115))))</f>
        <v/>
      </c>
      <c r="BQ1115" s="21" t="s">
        <v>256</v>
      </c>
      <c r="BR1115" s="21"/>
      <c r="BS1115" s="334"/>
      <c r="BT1115" s="25" t="str">
        <f t="shared" si="57"/>
        <v/>
      </c>
      <c r="BU1115" s="21" t="s">
        <v>256</v>
      </c>
      <c r="BV1115" s="22"/>
      <c r="BW1115" s="347"/>
      <c r="BX1115" s="25" t="str">
        <f t="shared" si="58"/>
        <v/>
      </c>
      <c r="BY1115" s="67"/>
      <c r="BZ1115" s="25" t="str">
        <f>IF(BY1115="","",IF(BY1115="TBD","TBD",IF(BY1115="N/A","N/A","W"&amp;TEXT(WEEKNUM(BY1115,21),"00")&amp;" "&amp;YEAR(BY1115))))</f>
        <v/>
      </c>
      <c r="CA1115" s="21" t="s">
        <v>257</v>
      </c>
      <c r="CB1115" s="21">
        <v>0</v>
      </c>
      <c r="CC1115" s="21"/>
      <c r="CD1115" s="21"/>
      <c r="CE1115" s="23"/>
      <c r="CF1115" s="23"/>
      <c r="CG1115" s="23"/>
      <c r="CH1115" s="23"/>
      <c r="CI1115" s="25" t="str">
        <f>IF(CH1115="","",IF(CH1115="TBD","TBD",IF(CH1115="N/A","N/A","W"&amp;TEXT(WEEKNUM(CH1115,21),"00")&amp;" "&amp;YEAR(CH1115))))</f>
        <v/>
      </c>
      <c r="CJ1115" s="23"/>
      <c r="CK1115" s="25" t="str">
        <f>IF(CJ1115="","",IF(CJ1115="TBD","TBD",IF(CJ1115="N/A","N/A","W"&amp;TEXT(WEEKNUM(CJ1115,21),"00")&amp;" "&amp;YEAR(CJ1115))))</f>
        <v/>
      </c>
      <c r="CL1115" s="24">
        <f>+IF(CJ1115="",0,(CJ1115-CH1115))</f>
        <v>0</v>
      </c>
      <c r="CM1115" s="21" t="s">
        <v>258</v>
      </c>
      <c r="CN1115" s="21"/>
      <c r="CO1115" s="23"/>
      <c r="CP1115" s="25" t="str">
        <f>IF(CO1115="","",IF(CO1115="TBD","TBD",IF(CO1115="N/A","N/A","W"&amp;TEXT(WEEKNUM(CO1115,21),"00")&amp;" "&amp;YEAR(CO1115))))</f>
        <v/>
      </c>
      <c r="CQ1115" s="23" t="s">
        <v>258</v>
      </c>
      <c r="CR1115" s="23"/>
      <c r="CS1115" s="23"/>
      <c r="CT1115" s="25" t="str">
        <f>IF(CS1115="","",IF(CS1115="TBD","TBD",IF(CS1115="N/A","N/A","W"&amp;TEXT(WEEKNUM(CS1115,21),"00")&amp;" "&amp;YEAR(CS1115))))</f>
        <v/>
      </c>
      <c r="CU1115" s="21" t="s">
        <v>258</v>
      </c>
      <c r="CV1115" s="21"/>
      <c r="CW1115" s="23"/>
      <c r="CX1115" s="25" t="str">
        <f>IF(CW1115="","",IF(CW1115="TBD","TBD",IF(CW1115="N/A","N/A","W"&amp;TEXT(WEEKNUM(CW1115,21),"00")&amp;" "&amp;YEAR(CW1115))))</f>
        <v/>
      </c>
      <c r="CY1115" s="21" t="s">
        <v>258</v>
      </c>
      <c r="CZ1115" s="21"/>
      <c r="DA1115" s="23"/>
      <c r="DB1115" s="25" t="str">
        <f>IF(DA1115="","",IF(DA1115="TBD","TBD",IF(DA1115="N/A","N/A","W"&amp;TEXT(WEEKNUM(DA1115,21),"00")&amp;" "&amp;YEAR(DA1115))))</f>
        <v/>
      </c>
      <c r="DC1115" s="23"/>
      <c r="DD1115" s="25" t="str">
        <f>IF(DC1115="","",IF(DC1115="TBD","TBD",IF(DC1115="N/A","N/A","W"&amp;TEXT(WEEKNUM(DC1115,21),"00")&amp;" "&amp;YEAR(DC1115))))</f>
        <v/>
      </c>
      <c r="DE1115" s="21" t="s">
        <v>258</v>
      </c>
      <c r="DF1115" s="23"/>
      <c r="DG1115" s="21" t="s">
        <v>259</v>
      </c>
      <c r="DH1115" s="18"/>
      <c r="DI1115" s="18"/>
      <c r="DJ1115" s="18"/>
      <c r="DK1115" s="21" t="s">
        <v>260</v>
      </c>
      <c r="DL1115" s="21" t="s">
        <v>275</v>
      </c>
      <c r="DM1115" s="21"/>
      <c r="DN1115" s="23"/>
      <c r="DO1115" s="23"/>
      <c r="DP1115" s="23"/>
      <c r="DQ1115" s="23" t="s">
        <v>262</v>
      </c>
      <c r="DR1115" s="23"/>
      <c r="DS1115" s="23"/>
      <c r="DT1115" s="23"/>
      <c r="DU1115" s="23"/>
      <c r="DV1115" s="23"/>
      <c r="DW1115" s="23"/>
      <c r="DX1115" s="23"/>
      <c r="DY1115" s="18"/>
      <c r="DZ1115" s="18"/>
      <c r="EA1115" s="18"/>
      <c r="EB1115" s="21" t="s">
        <v>34</v>
      </c>
      <c r="EC1115" s="18"/>
      <c r="ED1115" s="18"/>
      <c r="EE1115" s="18"/>
      <c r="EF1115" s="55"/>
      <c r="EG1115" s="55"/>
      <c r="EH1115" s="18"/>
      <c r="EI1115" s="18">
        <v>0</v>
      </c>
      <c r="EJ1115" s="29" t="str">
        <f>K1115&amp;AY1115&amp;CA1115&amp;DE1115&amp;DT1115&amp;DW1115</f>
        <v>No VigenteTSS Aprobado 4GIng No Recibida 4GAs Built No Recibido</v>
      </c>
    </row>
    <row r="1116" spans="1:140" ht="12" hidden="1" customHeight="1">
      <c r="A1116" s="30" t="str">
        <f>IFERROR(IF(VLOOKUP(B1116,SEARCH!A:A,1,0)=B1116,"OK",""),"")</f>
        <v/>
      </c>
      <c r="B1116" s="31" t="s">
        <v>8150</v>
      </c>
      <c r="C1116" s="15" t="s">
        <v>8151</v>
      </c>
      <c r="D1116" s="16">
        <v>6</v>
      </c>
      <c r="E1116" s="16">
        <v>-34.367842000000003</v>
      </c>
      <c r="F1116" s="16">
        <v>-71.263452000000001</v>
      </c>
      <c r="G1116" s="16" t="s">
        <v>243</v>
      </c>
      <c r="H1116" s="16" t="s">
        <v>613</v>
      </c>
      <c r="I1116" s="16" t="s">
        <v>8152</v>
      </c>
      <c r="J1116" s="16" t="s">
        <v>1736</v>
      </c>
      <c r="K1116" s="16" t="s">
        <v>3</v>
      </c>
      <c r="L1116" s="16" t="s">
        <v>247</v>
      </c>
      <c r="M1116" s="103"/>
      <c r="N1116" s="18"/>
      <c r="O1116" s="19" t="s">
        <v>7857</v>
      </c>
      <c r="P1116" s="19" t="s">
        <v>248</v>
      </c>
      <c r="Q1116" s="18"/>
      <c r="R1116" s="21" t="s">
        <v>250</v>
      </c>
      <c r="S1116" s="21">
        <v>18</v>
      </c>
      <c r="T1116" s="22" t="s">
        <v>8153</v>
      </c>
      <c r="U1116" s="23">
        <v>45106</v>
      </c>
      <c r="V1116" s="21" t="str">
        <f>IF(U1116="","",IF(U1116="TBD","TBD",IF(U1116="N/A","N/A","W"&amp;TEXT(WEEKNUM(U1116,21),"00")&amp;" "&amp;YEAR(U1116))))</f>
        <v>W26 2023</v>
      </c>
      <c r="W1116" s="23">
        <v>45194</v>
      </c>
      <c r="X1116" s="23"/>
      <c r="Y1116" s="23" t="str">
        <f>IF(X1116="","",IF(X1116="TBD","TBD",IF(X1116="N/A","N/A","W"&amp;TEXT(WEEKNUM(X1116,21),"00")&amp;" "&amp;YEAR(X1116))))</f>
        <v/>
      </c>
      <c r="Z1116" s="23"/>
      <c r="AA1116" s="23"/>
      <c r="AB1116" s="24">
        <f>+IF(Z1116="",0,AA1116-Z1116)</f>
        <v>0</v>
      </c>
      <c r="AC1116" s="21" t="s">
        <v>324</v>
      </c>
      <c r="AD1116" s="21">
        <v>0</v>
      </c>
      <c r="AE1116" s="23">
        <v>45205</v>
      </c>
      <c r="AF1116" s="25" t="str">
        <f>IF(AE1116="","",IF(AE1116="TBD","TBD",IF(AE1116="N/A","N/A","W"&amp;TEXT(WEEKNUM(AE1116,21),"00")&amp;" "&amp;YEAR(AE1116))))</f>
        <v>W40 2023</v>
      </c>
      <c r="AG1116" s="21" t="s">
        <v>324</v>
      </c>
      <c r="AH1116" s="21"/>
      <c r="AI1116" s="23">
        <v>45194</v>
      </c>
      <c r="AJ1116" s="25" t="str">
        <f>IF(AI1116="","",IF(AI1116="TBD","TBD",IF(AI1116="N/A","N/A","W"&amp;TEXT(WEEKNUM(AI1116,21),"00")&amp;" "&amp;YEAR(AI1116))))</f>
        <v>W39 2023</v>
      </c>
      <c r="AK1116" s="21" t="s">
        <v>324</v>
      </c>
      <c r="AL1116" s="21" t="s">
        <v>8154</v>
      </c>
      <c r="AM1116" s="23">
        <v>45195</v>
      </c>
      <c r="AN1116" s="25" t="str">
        <f>IF(AM1116="","",IF(AM1116="TBD","TBD",IF(AM1116="N/A","N/A","W"&amp;TEXT(WEEKNUM(AM1116,21),"00")&amp;" "&amp;YEAR(AM1116))))</f>
        <v>W39 2023</v>
      </c>
      <c r="AO1116" s="21" t="s">
        <v>324</v>
      </c>
      <c r="AP1116" s="21" t="s">
        <v>8155</v>
      </c>
      <c r="AQ1116" s="23">
        <v>45196</v>
      </c>
      <c r="AR1116" s="25" t="str">
        <f>IF(AQ1116="","",IF(AQ1116="TBD","TBD",IF(AQ1116="N/A","N/A","W"&amp;TEXT(WEEKNUM(AQ1116,21),"00")&amp;" "&amp;YEAR(AQ1116))))</f>
        <v>W39 2023</v>
      </c>
      <c r="AS1116" s="21"/>
      <c r="AT1116" s="21"/>
      <c r="AU1116" s="23"/>
      <c r="AV1116" s="25" t="s">
        <v>252</v>
      </c>
      <c r="AW1116" s="23">
        <v>45209</v>
      </c>
      <c r="AX1116" s="25" t="str">
        <f>IF(AW1116="","",IF(AW1116="TBD","TBD",IF(AW1116="N/A","N/A","W"&amp;TEXT(WEEKNUM(AW1116,21),"00")&amp;" "&amp;YEAR(AW1116))))</f>
        <v>W41 2023</v>
      </c>
      <c r="AY1116" s="21" t="s">
        <v>327</v>
      </c>
      <c r="AZ1116" s="21" t="s">
        <v>328</v>
      </c>
      <c r="BA1116" s="21" t="s">
        <v>255</v>
      </c>
      <c r="BB1116" s="23"/>
      <c r="BC1116" s="23"/>
      <c r="BD1116" s="23"/>
      <c r="BE1116" s="25" t="str">
        <f>IF(BD1116="","",IF(BD1116="TBD","TBD",IF(BD1116="N/A","N/A","W"&amp;TEXT(WEEKNUM(BD1116,21),"00")&amp;" "&amp;YEAR(BD1116))))</f>
        <v/>
      </c>
      <c r="BF1116" s="23"/>
      <c r="BG1116" s="25" t="str">
        <f>IF(BF1116="","",IF(BF1116="TBD","TBD",IF(BF1116="N/A","N/A","W"&amp;TEXT(WEEKNUM(BF1116,21),"00")&amp;" "&amp;YEAR(BF1116))))</f>
        <v/>
      </c>
      <c r="BH1116" s="24">
        <f>+IF(BF1116="",0,(BF1116-BD1116))</f>
        <v>0</v>
      </c>
      <c r="BI1116" s="26" t="s">
        <v>256</v>
      </c>
      <c r="BJ1116" s="26"/>
      <c r="BK1116" s="27"/>
      <c r="BL1116" s="25" t="str">
        <f>IF(BK1116="","",IF(BK1116="TBD","TBD",IF(BK1116="N/A","N/A","W"&amp;TEXT(WEEKNUM(BK1116,21),"00")&amp;" "&amp;YEAR(BK1116))))</f>
        <v/>
      </c>
      <c r="BM1116" s="21" t="s">
        <v>256</v>
      </c>
      <c r="BN1116" s="124"/>
      <c r="BO1116" s="23"/>
      <c r="BP1116" s="25" t="str">
        <f>IF(BO1116="","",IF(BO1116="TBD","TBD",IF(BO1116="N/A","N/A","W"&amp;TEXT(WEEKNUM(BO1116,21),"00")&amp;" "&amp;YEAR(BO1116))))</f>
        <v/>
      </c>
      <c r="BQ1116" s="21" t="s">
        <v>256</v>
      </c>
      <c r="BR1116" s="21"/>
      <c r="BS1116" s="334"/>
      <c r="BT1116" s="25" t="str">
        <f t="shared" si="57"/>
        <v/>
      </c>
      <c r="BU1116" s="21" t="s">
        <v>256</v>
      </c>
      <c r="BV1116" s="22"/>
      <c r="BW1116" s="347"/>
      <c r="BX1116" s="25" t="str">
        <f t="shared" si="58"/>
        <v/>
      </c>
      <c r="BY1116" s="67"/>
      <c r="BZ1116" s="25" t="str">
        <f>IF(BY1116="","",IF(BY1116="TBD","TBD",IF(BY1116="N/A","N/A","W"&amp;TEXT(WEEKNUM(BY1116,21),"00")&amp;" "&amp;YEAR(BY1116))))</f>
        <v/>
      </c>
      <c r="CA1116" s="21" t="s">
        <v>257</v>
      </c>
      <c r="CB1116" s="21">
        <v>0</v>
      </c>
      <c r="CC1116" s="21"/>
      <c r="CD1116" s="21"/>
      <c r="CE1116" s="23"/>
      <c r="CF1116" s="23"/>
      <c r="CG1116" s="23"/>
      <c r="CH1116" s="23"/>
      <c r="CI1116" s="25" t="str">
        <f>IF(CH1116="","",IF(CH1116="TBD","TBD",IF(CH1116="N/A","N/A","W"&amp;TEXT(WEEKNUM(CH1116,21),"00")&amp;" "&amp;YEAR(CH1116))))</f>
        <v/>
      </c>
      <c r="CJ1116" s="23"/>
      <c r="CK1116" s="25" t="str">
        <f>IF(CJ1116="","",IF(CJ1116="TBD","TBD",IF(CJ1116="N/A","N/A","W"&amp;TEXT(WEEKNUM(CJ1116,21),"00")&amp;" "&amp;YEAR(CJ1116))))</f>
        <v/>
      </c>
      <c r="CL1116" s="24">
        <f>+IF(CJ1116="",0,(CJ1116-CH1116))</f>
        <v>0</v>
      </c>
      <c r="CM1116" s="21" t="s">
        <v>258</v>
      </c>
      <c r="CN1116" s="21"/>
      <c r="CO1116" s="23"/>
      <c r="CP1116" s="25" t="str">
        <f>IF(CO1116="","",IF(CO1116="TBD","TBD",IF(CO1116="N/A","N/A","W"&amp;TEXT(WEEKNUM(CO1116,21),"00")&amp;" "&amp;YEAR(CO1116))))</f>
        <v/>
      </c>
      <c r="CQ1116" s="23" t="s">
        <v>258</v>
      </c>
      <c r="CR1116" s="23"/>
      <c r="CS1116" s="23"/>
      <c r="CT1116" s="25" t="str">
        <f>IF(CS1116="","",IF(CS1116="TBD","TBD",IF(CS1116="N/A","N/A","W"&amp;TEXT(WEEKNUM(CS1116,21),"00")&amp;" "&amp;YEAR(CS1116))))</f>
        <v/>
      </c>
      <c r="CU1116" s="21" t="s">
        <v>258</v>
      </c>
      <c r="CV1116" s="21"/>
      <c r="CW1116" s="23"/>
      <c r="CX1116" s="25" t="str">
        <f>IF(CW1116="","",IF(CW1116="TBD","TBD",IF(CW1116="N/A","N/A","W"&amp;TEXT(WEEKNUM(CW1116,21),"00")&amp;" "&amp;YEAR(CW1116))))</f>
        <v/>
      </c>
      <c r="CY1116" s="21" t="s">
        <v>258</v>
      </c>
      <c r="CZ1116" s="21"/>
      <c r="DA1116" s="23"/>
      <c r="DB1116" s="25" t="str">
        <f>IF(DA1116="","",IF(DA1116="TBD","TBD",IF(DA1116="N/A","N/A","W"&amp;TEXT(WEEKNUM(DA1116,21),"00")&amp;" "&amp;YEAR(DA1116))))</f>
        <v/>
      </c>
      <c r="DC1116" s="23"/>
      <c r="DD1116" s="25" t="str">
        <f>IF(DC1116="","",IF(DC1116="TBD","TBD",IF(DC1116="N/A","N/A","W"&amp;TEXT(WEEKNUM(DC1116,21),"00")&amp;" "&amp;YEAR(DC1116))))</f>
        <v/>
      </c>
      <c r="DE1116" s="21" t="s">
        <v>258</v>
      </c>
      <c r="DF1116" s="23"/>
      <c r="DG1116" s="21" t="s">
        <v>259</v>
      </c>
      <c r="DH1116" s="18"/>
      <c r="DI1116" s="18"/>
      <c r="DJ1116" s="18"/>
      <c r="DK1116" s="21" t="s">
        <v>260</v>
      </c>
      <c r="DL1116" s="21" t="s">
        <v>275</v>
      </c>
      <c r="DM1116" s="21"/>
      <c r="DN1116" s="23"/>
      <c r="DO1116" s="23"/>
      <c r="DP1116" s="23"/>
      <c r="DQ1116" s="23" t="s">
        <v>262</v>
      </c>
      <c r="DR1116" s="23"/>
      <c r="DS1116" s="23"/>
      <c r="DT1116" s="23"/>
      <c r="DU1116" s="23"/>
      <c r="DV1116" s="23"/>
      <c r="DW1116" s="23"/>
      <c r="DX1116" s="23"/>
      <c r="DY1116" s="18"/>
      <c r="DZ1116" s="18"/>
      <c r="EA1116" s="18"/>
      <c r="EB1116" s="21" t="s">
        <v>34</v>
      </c>
      <c r="EC1116" s="18"/>
      <c r="ED1116" s="18"/>
      <c r="EE1116" s="18"/>
      <c r="EF1116" s="55"/>
      <c r="EG1116" s="55"/>
      <c r="EH1116" s="18"/>
      <c r="EI1116" s="18">
        <v>0</v>
      </c>
      <c r="EJ1116" s="29" t="str">
        <f>K1116&amp;AY1116&amp;CA1116&amp;DE1116&amp;DT1116&amp;DW1116</f>
        <v>No VigenteTSS Aprobado 4GIng No Recibida 4GAs Built No Recibido</v>
      </c>
    </row>
    <row r="1117" spans="1:140" ht="12" hidden="1" customHeight="1">
      <c r="A1117" s="30" t="str">
        <f>IFERROR(IF(VLOOKUP(B1117,SEARCH!A:A,1,0)=B1117,"OK",""),"")</f>
        <v/>
      </c>
      <c r="B1117" s="31" t="s">
        <v>8156</v>
      </c>
      <c r="C1117" s="15" t="s">
        <v>8157</v>
      </c>
      <c r="D1117" s="16">
        <v>6</v>
      </c>
      <c r="E1117" s="16">
        <v>-34.155493999999997</v>
      </c>
      <c r="F1117" s="16">
        <v>-70.754729999999995</v>
      </c>
      <c r="G1117" s="16" t="s">
        <v>243</v>
      </c>
      <c r="H1117" s="16" t="s">
        <v>542</v>
      </c>
      <c r="I1117" s="16" t="s">
        <v>8158</v>
      </c>
      <c r="J1117" s="16" t="s">
        <v>3</v>
      </c>
      <c r="K1117" s="16" t="s">
        <v>3</v>
      </c>
      <c r="L1117" s="16" t="s">
        <v>247</v>
      </c>
      <c r="M1117" s="103"/>
      <c r="N1117" s="18"/>
      <c r="O1117" s="19" t="s">
        <v>7857</v>
      </c>
      <c r="P1117" s="19" t="s">
        <v>248</v>
      </c>
      <c r="Q1117" s="18"/>
      <c r="R1117" s="21" t="s">
        <v>250</v>
      </c>
      <c r="S1117" s="21">
        <v>12</v>
      </c>
      <c r="T1117" s="22" t="s">
        <v>8159</v>
      </c>
      <c r="U1117" s="23">
        <v>45106</v>
      </c>
      <c r="V1117" s="21" t="str">
        <f>IF(U1117="","",IF(U1117="TBD","TBD",IF(U1117="N/A","N/A","W"&amp;TEXT(WEEKNUM(U1117,21),"00")&amp;" "&amp;YEAR(U1117))))</f>
        <v>W26 2023</v>
      </c>
      <c r="W1117" s="23">
        <v>45180</v>
      </c>
      <c r="X1117" s="23"/>
      <c r="Y1117" s="23" t="str">
        <f>IF(X1117="","",IF(X1117="TBD","TBD",IF(X1117="N/A","N/A","W"&amp;TEXT(WEEKNUM(X1117,21),"00")&amp;" "&amp;YEAR(X1117))))</f>
        <v/>
      </c>
      <c r="Z1117" s="23"/>
      <c r="AA1117" s="23"/>
      <c r="AB1117" s="24">
        <f>+IF(Z1117="",0,AA1117-Z1117)</f>
        <v>0</v>
      </c>
      <c r="AC1117" s="21" t="s">
        <v>324</v>
      </c>
      <c r="AD1117" s="21">
        <v>0</v>
      </c>
      <c r="AE1117" s="23">
        <v>45222</v>
      </c>
      <c r="AF1117" s="25" t="str">
        <f>IF(AE1117="","",IF(AE1117="TBD","TBD",IF(AE1117="N/A","N/A","W"&amp;TEXT(WEEKNUM(AE1117,21),"00")&amp;" "&amp;YEAR(AE1117))))</f>
        <v>W43 2023</v>
      </c>
      <c r="AG1117" s="21" t="s">
        <v>324</v>
      </c>
      <c r="AH1117" s="21"/>
      <c r="AI1117" s="23">
        <v>45184</v>
      </c>
      <c r="AJ1117" s="25" t="str">
        <f>IF(AI1117="","",IF(AI1117="TBD","TBD",IF(AI1117="N/A","N/A","W"&amp;TEXT(WEEKNUM(AI1117,21),"00")&amp;" "&amp;YEAR(AI1117))))</f>
        <v>W37 2023</v>
      </c>
      <c r="AK1117" s="21" t="s">
        <v>324</v>
      </c>
      <c r="AL1117" s="21"/>
      <c r="AM1117" s="23">
        <v>45184</v>
      </c>
      <c r="AN1117" s="25" t="str">
        <f>IF(AM1117="","",IF(AM1117="TBD","TBD",IF(AM1117="N/A","N/A","W"&amp;TEXT(WEEKNUM(AM1117,21),"00")&amp;" "&amp;YEAR(AM1117))))</f>
        <v>W37 2023</v>
      </c>
      <c r="AO1117" s="21" t="s">
        <v>324</v>
      </c>
      <c r="AP1117" s="21" t="s">
        <v>8160</v>
      </c>
      <c r="AQ1117" s="23">
        <v>45196</v>
      </c>
      <c r="AR1117" s="25" t="str">
        <f>IF(AQ1117="","",IF(AQ1117="TBD","TBD",IF(AQ1117="N/A","N/A","W"&amp;TEXT(WEEKNUM(AQ1117,21),"00")&amp;" "&amp;YEAR(AQ1117))))</f>
        <v>W39 2023</v>
      </c>
      <c r="AS1117" s="21"/>
      <c r="AT1117" s="21"/>
      <c r="AU1117" s="23"/>
      <c r="AV1117" s="25" t="s">
        <v>252</v>
      </c>
      <c r="AW1117" s="23">
        <v>45222</v>
      </c>
      <c r="AX1117" s="25" t="str">
        <f>IF(AW1117="","",IF(AW1117="TBD","TBD",IF(AW1117="N/A","N/A","W"&amp;TEXT(WEEKNUM(AW1117,21),"00")&amp;" "&amp;YEAR(AW1117))))</f>
        <v>W43 2023</v>
      </c>
      <c r="AY1117" s="21" t="s">
        <v>327</v>
      </c>
      <c r="AZ1117" s="21" t="s">
        <v>328</v>
      </c>
      <c r="BA1117" s="21" t="s">
        <v>255</v>
      </c>
      <c r="BB1117" s="23"/>
      <c r="BC1117" s="23"/>
      <c r="BD1117" s="23"/>
      <c r="BE1117" s="25" t="str">
        <f>IF(BD1117="","",IF(BD1117="TBD","TBD",IF(BD1117="N/A","N/A","W"&amp;TEXT(WEEKNUM(BD1117,21),"00")&amp;" "&amp;YEAR(BD1117))))</f>
        <v/>
      </c>
      <c r="BF1117" s="23"/>
      <c r="BG1117" s="25" t="str">
        <f>IF(BF1117="","",IF(BF1117="TBD","TBD",IF(BF1117="N/A","N/A","W"&amp;TEXT(WEEKNUM(BF1117,21),"00")&amp;" "&amp;YEAR(BF1117))))</f>
        <v/>
      </c>
      <c r="BH1117" s="24">
        <f>+IF(BF1117="",0,(BF1117-BD1117))</f>
        <v>0</v>
      </c>
      <c r="BI1117" s="26" t="s">
        <v>256</v>
      </c>
      <c r="BJ1117" s="26"/>
      <c r="BK1117" s="27"/>
      <c r="BL1117" s="25" t="str">
        <f>IF(BK1117="","",IF(BK1117="TBD","TBD",IF(BK1117="N/A","N/A","W"&amp;TEXT(WEEKNUM(BK1117,21),"00")&amp;" "&amp;YEAR(BK1117))))</f>
        <v/>
      </c>
      <c r="BM1117" s="21" t="s">
        <v>256</v>
      </c>
      <c r="BN1117" s="124"/>
      <c r="BO1117" s="23"/>
      <c r="BP1117" s="25" t="str">
        <f>IF(BO1117="","",IF(BO1117="TBD","TBD",IF(BO1117="N/A","N/A","W"&amp;TEXT(WEEKNUM(BO1117,21),"00")&amp;" "&amp;YEAR(BO1117))))</f>
        <v/>
      </c>
      <c r="BQ1117" s="21" t="s">
        <v>256</v>
      </c>
      <c r="BR1117" s="21"/>
      <c r="BS1117" s="334"/>
      <c r="BT1117" s="25" t="str">
        <f t="shared" si="57"/>
        <v/>
      </c>
      <c r="BU1117" s="21" t="s">
        <v>256</v>
      </c>
      <c r="BV1117" s="22"/>
      <c r="BW1117" s="347"/>
      <c r="BX1117" s="25" t="str">
        <f t="shared" si="58"/>
        <v/>
      </c>
      <c r="BY1117" s="67"/>
      <c r="BZ1117" s="25" t="str">
        <f>IF(BY1117="","",IF(BY1117="TBD","TBD",IF(BY1117="N/A","N/A","W"&amp;TEXT(WEEKNUM(BY1117,21),"00")&amp;" "&amp;YEAR(BY1117))))</f>
        <v/>
      </c>
      <c r="CA1117" s="21" t="s">
        <v>257</v>
      </c>
      <c r="CB1117" s="21">
        <v>0</v>
      </c>
      <c r="CC1117" s="21"/>
      <c r="CD1117" s="21"/>
      <c r="CE1117" s="23"/>
      <c r="CF1117" s="23"/>
      <c r="CG1117" s="23"/>
      <c r="CH1117" s="23"/>
      <c r="CI1117" s="25" t="str">
        <f>IF(CH1117="","",IF(CH1117="TBD","TBD",IF(CH1117="N/A","N/A","W"&amp;TEXT(WEEKNUM(CH1117,21),"00")&amp;" "&amp;YEAR(CH1117))))</f>
        <v/>
      </c>
      <c r="CJ1117" s="23"/>
      <c r="CK1117" s="25" t="str">
        <f>IF(CJ1117="","",IF(CJ1117="TBD","TBD",IF(CJ1117="N/A","N/A","W"&amp;TEXT(WEEKNUM(CJ1117,21),"00")&amp;" "&amp;YEAR(CJ1117))))</f>
        <v/>
      </c>
      <c r="CL1117" s="24">
        <f>+IF(CJ1117="",0,(CJ1117-CH1117))</f>
        <v>0</v>
      </c>
      <c r="CM1117" s="21" t="s">
        <v>258</v>
      </c>
      <c r="CN1117" s="21"/>
      <c r="CO1117" s="23"/>
      <c r="CP1117" s="25" t="str">
        <f>IF(CO1117="","",IF(CO1117="TBD","TBD",IF(CO1117="N/A","N/A","W"&amp;TEXT(WEEKNUM(CO1117,21),"00")&amp;" "&amp;YEAR(CO1117))))</f>
        <v/>
      </c>
      <c r="CQ1117" s="23" t="s">
        <v>258</v>
      </c>
      <c r="CR1117" s="23"/>
      <c r="CS1117" s="23"/>
      <c r="CT1117" s="25" t="str">
        <f>IF(CS1117="","",IF(CS1117="TBD","TBD",IF(CS1117="N/A","N/A","W"&amp;TEXT(WEEKNUM(CS1117,21),"00")&amp;" "&amp;YEAR(CS1117))))</f>
        <v/>
      </c>
      <c r="CU1117" s="21" t="s">
        <v>258</v>
      </c>
      <c r="CV1117" s="21"/>
      <c r="CW1117" s="23"/>
      <c r="CX1117" s="25" t="str">
        <f>IF(CW1117="","",IF(CW1117="TBD","TBD",IF(CW1117="N/A","N/A","W"&amp;TEXT(WEEKNUM(CW1117,21),"00")&amp;" "&amp;YEAR(CW1117))))</f>
        <v/>
      </c>
      <c r="CY1117" s="21" t="s">
        <v>258</v>
      </c>
      <c r="CZ1117" s="21"/>
      <c r="DA1117" s="23"/>
      <c r="DB1117" s="25" t="str">
        <f>IF(DA1117="","",IF(DA1117="TBD","TBD",IF(DA1117="N/A","N/A","W"&amp;TEXT(WEEKNUM(DA1117,21),"00")&amp;" "&amp;YEAR(DA1117))))</f>
        <v/>
      </c>
      <c r="DC1117" s="23"/>
      <c r="DD1117" s="25" t="str">
        <f>IF(DC1117="","",IF(DC1117="TBD","TBD",IF(DC1117="N/A","N/A","W"&amp;TEXT(WEEKNUM(DC1117,21),"00")&amp;" "&amp;YEAR(DC1117))))</f>
        <v/>
      </c>
      <c r="DE1117" s="21" t="s">
        <v>258</v>
      </c>
      <c r="DF1117" s="23"/>
      <c r="DG1117" s="21" t="s">
        <v>259</v>
      </c>
      <c r="DH1117" s="18"/>
      <c r="DI1117" s="18"/>
      <c r="DJ1117" s="18"/>
      <c r="DK1117" s="21" t="s">
        <v>260</v>
      </c>
      <c r="DL1117" s="21" t="s">
        <v>275</v>
      </c>
      <c r="DM1117" s="21"/>
      <c r="DN1117" s="23"/>
      <c r="DO1117" s="23"/>
      <c r="DP1117" s="23"/>
      <c r="DQ1117" s="23" t="s">
        <v>262</v>
      </c>
      <c r="DR1117" s="23"/>
      <c r="DS1117" s="23"/>
      <c r="DT1117" s="23"/>
      <c r="DU1117" s="23"/>
      <c r="DV1117" s="23"/>
      <c r="DW1117" s="23"/>
      <c r="DX1117" s="23"/>
      <c r="DY1117" s="18"/>
      <c r="DZ1117" s="18"/>
      <c r="EA1117" s="18"/>
      <c r="EB1117" s="21" t="s">
        <v>34</v>
      </c>
      <c r="EC1117" s="18"/>
      <c r="ED1117" s="18"/>
      <c r="EE1117" s="18"/>
      <c r="EF1117" s="55"/>
      <c r="EG1117" s="55"/>
      <c r="EH1117" s="18"/>
      <c r="EI1117" s="18">
        <v>0</v>
      </c>
      <c r="EJ1117" s="29" t="str">
        <f>K1117&amp;AY1117&amp;CA1117&amp;DE1117&amp;DT1117&amp;DW1117</f>
        <v>No VigenteTSS Aprobado 4GIng No Recibida 4GAs Built No Recibido</v>
      </c>
    </row>
    <row r="1118" spans="1:140" ht="12" hidden="1" customHeight="1">
      <c r="A1118" s="30" t="str">
        <f>IFERROR(IF(VLOOKUP(B1118,SEARCH!A:A,1,0)=B1118,"OK",""),"")</f>
        <v/>
      </c>
      <c r="B1118" s="31" t="s">
        <v>8161</v>
      </c>
      <c r="C1118" s="15" t="s">
        <v>8162</v>
      </c>
      <c r="D1118" s="16">
        <v>6</v>
      </c>
      <c r="E1118" s="16">
        <v>-34.180388999999998</v>
      </c>
      <c r="F1118" s="16">
        <v>-70.723777999999996</v>
      </c>
      <c r="G1118" s="16" t="s">
        <v>243</v>
      </c>
      <c r="H1118" s="16" t="s">
        <v>542</v>
      </c>
      <c r="I1118" s="16" t="s">
        <v>8163</v>
      </c>
      <c r="J1118" s="16" t="s">
        <v>318</v>
      </c>
      <c r="K1118" s="17" t="s">
        <v>3</v>
      </c>
      <c r="L1118" s="16" t="s">
        <v>247</v>
      </c>
      <c r="M1118" s="103">
        <v>9</v>
      </c>
      <c r="N1118" s="18"/>
      <c r="O1118" s="19" t="s">
        <v>7857</v>
      </c>
      <c r="P1118" s="19" t="s">
        <v>248</v>
      </c>
      <c r="Q1118" s="18"/>
      <c r="R1118" s="21" t="s">
        <v>250</v>
      </c>
      <c r="S1118" s="21">
        <v>18</v>
      </c>
      <c r="T1118" s="22" t="s">
        <v>8164</v>
      </c>
      <c r="U1118" s="23">
        <v>45106</v>
      </c>
      <c r="V1118" s="21" t="str">
        <f>IF(U1118="","",IF(U1118="TBD","TBD",IF(U1118="N/A","N/A","W"&amp;TEXT(WEEKNUM(U1118,21),"00")&amp;" "&amp;YEAR(U1118))))</f>
        <v>W26 2023</v>
      </c>
      <c r="W1118" s="23">
        <v>45156</v>
      </c>
      <c r="X1118" s="23"/>
      <c r="Y1118" s="23" t="str">
        <f>IF(X1118="","",IF(X1118="TBD","TBD",IF(X1118="N/A","N/A","W"&amp;TEXT(WEEKNUM(X1118,21),"00")&amp;" "&amp;YEAR(X1118))))</f>
        <v/>
      </c>
      <c r="Z1118" s="23">
        <v>45160</v>
      </c>
      <c r="AA1118" s="23">
        <v>45163</v>
      </c>
      <c r="AB1118" s="24">
        <f>+IF(Z1118="",0,AA1118-Z1118)</f>
        <v>3</v>
      </c>
      <c r="AC1118" s="21" t="s">
        <v>324</v>
      </c>
      <c r="AD1118" s="21"/>
      <c r="AE1118" s="23">
        <v>45167</v>
      </c>
      <c r="AF1118" s="25" t="str">
        <f>IF(AE1118="","",IF(AE1118="TBD","TBD",IF(AE1118="N/A","N/A","W"&amp;TEXT(WEEKNUM(AE1118,21),"00")&amp;" "&amp;YEAR(AE1118))))</f>
        <v>W35 2023</v>
      </c>
      <c r="AG1118" s="21" t="s">
        <v>324</v>
      </c>
      <c r="AH1118" s="21"/>
      <c r="AI1118" s="23">
        <v>45160</v>
      </c>
      <c r="AJ1118" s="25" t="str">
        <f>IF(AI1118="","",IF(AI1118="TBD","TBD",IF(AI1118="N/A","N/A","W"&amp;TEXT(WEEKNUM(AI1118,21),"00")&amp;" "&amp;YEAR(AI1118))))</f>
        <v>W34 2023</v>
      </c>
      <c r="AK1118" s="21" t="s">
        <v>324</v>
      </c>
      <c r="AL1118" s="21"/>
      <c r="AM1118" s="23">
        <v>45160</v>
      </c>
      <c r="AN1118" s="25" t="str">
        <f>IF(AM1118="","",IF(AM1118="TBD","TBD",IF(AM1118="N/A","N/A","W"&amp;TEXT(WEEKNUM(AM1118,21),"00")&amp;" "&amp;YEAR(AM1118))))</f>
        <v>W34 2023</v>
      </c>
      <c r="AO1118" s="21" t="s">
        <v>324</v>
      </c>
      <c r="AP1118" s="21"/>
      <c r="AQ1118" s="23">
        <v>45160</v>
      </c>
      <c r="AR1118" s="25" t="str">
        <f>IF(AQ1118="","",IF(AQ1118="TBD","TBD",IF(AQ1118="N/A","N/A","W"&amp;TEXT(WEEKNUM(AQ1118,21),"00")&amp;" "&amp;YEAR(AQ1118))))</f>
        <v>W34 2023</v>
      </c>
      <c r="AS1118" s="21"/>
      <c r="AT1118" s="21"/>
      <c r="AU1118" s="23"/>
      <c r="AV1118" s="25" t="s">
        <v>252</v>
      </c>
      <c r="AW1118" s="23">
        <v>45169</v>
      </c>
      <c r="AX1118" s="25" t="str">
        <f>IF(AW1118="","",IF(AW1118="TBD","TBD",IF(AW1118="N/A","N/A","W"&amp;TEXT(WEEKNUM(AW1118,21),"00")&amp;" "&amp;YEAR(AW1118))))</f>
        <v>W35 2023</v>
      </c>
      <c r="AY1118" s="21" t="s">
        <v>327</v>
      </c>
      <c r="AZ1118" s="21" t="s">
        <v>328</v>
      </c>
      <c r="BA1118" s="21" t="s">
        <v>7864</v>
      </c>
      <c r="BB1118" s="23"/>
      <c r="BC1118" s="23"/>
      <c r="BD1118" s="23"/>
      <c r="BE1118" s="25" t="str">
        <f>IF(BD1118="","",IF(BD1118="TBD","TBD",IF(BD1118="N/A","N/A","W"&amp;TEXT(WEEKNUM(BD1118,21),"00")&amp;" "&amp;YEAR(BD1118))))</f>
        <v/>
      </c>
      <c r="BF1118" s="23"/>
      <c r="BG1118" s="25" t="str">
        <f>IF(BF1118="","",IF(BF1118="TBD","TBD",IF(BF1118="N/A","N/A","W"&amp;TEXT(WEEKNUM(BF1118,21),"00")&amp;" "&amp;YEAR(BF1118))))</f>
        <v/>
      </c>
      <c r="BH1118" s="24">
        <f>+IF(BF1118="",0,(BF1118-BD1118))</f>
        <v>0</v>
      </c>
      <c r="BI1118" s="26" t="s">
        <v>256</v>
      </c>
      <c r="BJ1118" s="26"/>
      <c r="BK1118" s="27"/>
      <c r="BL1118" s="25" t="str">
        <f>IF(BK1118="","",IF(BK1118="TBD","TBD",IF(BK1118="N/A","N/A","W"&amp;TEXT(WEEKNUM(BK1118,21),"00")&amp;" "&amp;YEAR(BK1118))))</f>
        <v/>
      </c>
      <c r="BM1118" s="21" t="s">
        <v>256</v>
      </c>
      <c r="BN1118" s="124"/>
      <c r="BO1118" s="23"/>
      <c r="BP1118" s="25" t="str">
        <f>IF(BO1118="","",IF(BO1118="TBD","TBD",IF(BO1118="N/A","N/A","W"&amp;TEXT(WEEKNUM(BO1118,21),"00")&amp;" "&amp;YEAR(BO1118))))</f>
        <v/>
      </c>
      <c r="BQ1118" s="21" t="s">
        <v>256</v>
      </c>
      <c r="BR1118" s="21"/>
      <c r="BS1118" s="334"/>
      <c r="BT1118" s="25" t="str">
        <f t="shared" si="57"/>
        <v/>
      </c>
      <c r="BU1118" s="21" t="s">
        <v>256</v>
      </c>
      <c r="BV1118" s="22"/>
      <c r="BW1118" s="347"/>
      <c r="BX1118" s="25" t="str">
        <f t="shared" si="58"/>
        <v/>
      </c>
      <c r="BY1118" s="67"/>
      <c r="BZ1118" s="25" t="str">
        <f>IF(BY1118="","",IF(BY1118="TBD","TBD",IF(BY1118="N/A","N/A","W"&amp;TEXT(WEEKNUM(BY1118,21),"00")&amp;" "&amp;YEAR(BY1118))))</f>
        <v/>
      </c>
      <c r="CA1118" s="21" t="s">
        <v>257</v>
      </c>
      <c r="CB1118" s="21" t="s">
        <v>349</v>
      </c>
      <c r="CC1118" s="21" t="s">
        <v>350</v>
      </c>
      <c r="CD1118" s="21"/>
      <c r="CE1118" s="23"/>
      <c r="CF1118" s="23"/>
      <c r="CG1118" s="23"/>
      <c r="CH1118" s="23"/>
      <c r="CI1118" s="25" t="str">
        <f>IF(CH1118="","",IF(CH1118="TBD","TBD",IF(CH1118="N/A","N/A","W"&amp;TEXT(WEEKNUM(CH1118,21),"00")&amp;" "&amp;YEAR(CH1118))))</f>
        <v/>
      </c>
      <c r="CJ1118" s="23"/>
      <c r="CK1118" s="25" t="str">
        <f>IF(CJ1118="","",IF(CJ1118="TBD","TBD",IF(CJ1118="N/A","N/A","W"&amp;TEXT(WEEKNUM(CJ1118,21),"00")&amp;" "&amp;YEAR(CJ1118))))</f>
        <v/>
      </c>
      <c r="CL1118" s="24">
        <f>+IF(CJ1118="",0,(CJ1118-CH1118))</f>
        <v>0</v>
      </c>
      <c r="CM1118" s="21" t="s">
        <v>258</v>
      </c>
      <c r="CN1118" s="21"/>
      <c r="CO1118" s="23"/>
      <c r="CP1118" s="25" t="str">
        <f>IF(CO1118="","",IF(CO1118="TBD","TBD",IF(CO1118="N/A","N/A","W"&amp;TEXT(WEEKNUM(CO1118,21),"00")&amp;" "&amp;YEAR(CO1118))))</f>
        <v/>
      </c>
      <c r="CQ1118" s="23" t="s">
        <v>258</v>
      </c>
      <c r="CR1118" s="23"/>
      <c r="CS1118" s="23"/>
      <c r="CT1118" s="25" t="str">
        <f>IF(CS1118="","",IF(CS1118="TBD","TBD",IF(CS1118="N/A","N/A","W"&amp;TEXT(WEEKNUM(CS1118,21),"00")&amp;" "&amp;YEAR(CS1118))))</f>
        <v/>
      </c>
      <c r="CU1118" s="21" t="s">
        <v>258</v>
      </c>
      <c r="CV1118" s="21"/>
      <c r="CW1118" s="23"/>
      <c r="CX1118" s="25" t="str">
        <f>IF(CW1118="","",IF(CW1118="TBD","TBD",IF(CW1118="N/A","N/A","W"&amp;TEXT(WEEKNUM(CW1118,21),"00")&amp;" "&amp;YEAR(CW1118))))</f>
        <v/>
      </c>
      <c r="CY1118" s="21" t="s">
        <v>258</v>
      </c>
      <c r="CZ1118" s="21"/>
      <c r="DA1118" s="23"/>
      <c r="DB1118" s="25" t="str">
        <f>IF(DA1118="","",IF(DA1118="TBD","TBD",IF(DA1118="N/A","N/A","W"&amp;TEXT(WEEKNUM(DA1118,21),"00")&amp;" "&amp;YEAR(DA1118))))</f>
        <v/>
      </c>
      <c r="DC1118" s="23"/>
      <c r="DD1118" s="25" t="str">
        <f>IF(DC1118="","",IF(DC1118="TBD","TBD",IF(DC1118="N/A","N/A","W"&amp;TEXT(WEEKNUM(DC1118,21),"00")&amp;" "&amp;YEAR(DC1118))))</f>
        <v/>
      </c>
      <c r="DE1118" s="21" t="s">
        <v>258</v>
      </c>
      <c r="DF1118" s="23"/>
      <c r="DG1118" s="21" t="s">
        <v>259</v>
      </c>
      <c r="DH1118" s="18"/>
      <c r="DI1118" s="18"/>
      <c r="DJ1118" s="18"/>
      <c r="DK1118" s="21" t="s">
        <v>260</v>
      </c>
      <c r="DL1118" s="21" t="s">
        <v>261</v>
      </c>
      <c r="DM1118" s="21"/>
      <c r="DN1118" s="23"/>
      <c r="DO1118" s="23"/>
      <c r="DP1118" s="23"/>
      <c r="DQ1118" s="23" t="s">
        <v>262</v>
      </c>
      <c r="DR1118" s="23"/>
      <c r="DS1118" s="23"/>
      <c r="DT1118" s="23"/>
      <c r="DU1118" s="23"/>
      <c r="DV1118" s="23"/>
      <c r="DW1118" s="23"/>
      <c r="DX1118" s="23"/>
      <c r="DY1118" s="18"/>
      <c r="DZ1118" s="18"/>
      <c r="EA1118" s="18"/>
      <c r="EB1118" s="21" t="s">
        <v>34</v>
      </c>
      <c r="EC1118" s="18"/>
      <c r="ED1118" s="18" t="s">
        <v>343</v>
      </c>
      <c r="EE1118" s="18"/>
      <c r="EF1118" s="55" t="s">
        <v>8165</v>
      </c>
      <c r="EG1118" s="55"/>
      <c r="EH1118" s="18" t="s">
        <v>929</v>
      </c>
      <c r="EI1118" s="18" t="s">
        <v>8166</v>
      </c>
      <c r="EJ1118" s="29" t="str">
        <f>K1118&amp;AY1118&amp;CA1118&amp;DE1118&amp;DT1118&amp;DW1118</f>
        <v>No VigenteTSS Aprobado 4GIng No Recibida 4GAs Built No Recibido</v>
      </c>
    </row>
    <row r="1119" spans="1:140" ht="12" hidden="1" customHeight="1">
      <c r="A1119" s="30" t="str">
        <f>IFERROR(IF(VLOOKUP(B1119,SEARCH!A:A,1,0)=B1119,"OK",""),"")</f>
        <v/>
      </c>
      <c r="B1119" s="31" t="s">
        <v>8167</v>
      </c>
      <c r="C1119" s="15" t="s">
        <v>8168</v>
      </c>
      <c r="D1119" s="16">
        <v>6</v>
      </c>
      <c r="E1119" s="16">
        <v>-34.340221999999997</v>
      </c>
      <c r="F1119" s="16">
        <v>-70.864999999999995</v>
      </c>
      <c r="G1119" s="16" t="s">
        <v>243</v>
      </c>
      <c r="H1119" s="16" t="s">
        <v>1106</v>
      </c>
      <c r="I1119" s="16" t="s">
        <v>8169</v>
      </c>
      <c r="J1119" s="16" t="s">
        <v>318</v>
      </c>
      <c r="K1119" s="16" t="s">
        <v>3</v>
      </c>
      <c r="L1119" s="16" t="s">
        <v>247</v>
      </c>
      <c r="M1119" s="103"/>
      <c r="N1119" s="18"/>
      <c r="O1119" s="19" t="s">
        <v>7857</v>
      </c>
      <c r="P1119" s="19" t="s">
        <v>248</v>
      </c>
      <c r="Q1119" s="18"/>
      <c r="R1119" s="21" t="s">
        <v>250</v>
      </c>
      <c r="S1119" s="21">
        <v>18</v>
      </c>
      <c r="T1119" s="22" t="s">
        <v>8170</v>
      </c>
      <c r="U1119" s="23">
        <v>45106</v>
      </c>
      <c r="V1119" s="21" t="str">
        <f>IF(U1119="","",IF(U1119="TBD","TBD",IF(U1119="N/A","N/A","W"&amp;TEXT(WEEKNUM(U1119,21),"00")&amp;" "&amp;YEAR(U1119))))</f>
        <v>W26 2023</v>
      </c>
      <c r="W1119" s="23">
        <v>45177</v>
      </c>
      <c r="X1119" s="23"/>
      <c r="Y1119" s="23" t="str">
        <f>IF(X1119="","",IF(X1119="TBD","TBD",IF(X1119="N/A","N/A","W"&amp;TEXT(WEEKNUM(X1119,21),"00")&amp;" "&amp;YEAR(X1119))))</f>
        <v/>
      </c>
      <c r="Z1119" s="23"/>
      <c r="AA1119" s="23"/>
      <c r="AB1119" s="24">
        <f>+IF(Z1119="",0,AA1119-Z1119)</f>
        <v>0</v>
      </c>
      <c r="AC1119" s="21" t="s">
        <v>324</v>
      </c>
      <c r="AD1119" s="21">
        <v>0</v>
      </c>
      <c r="AE1119" s="23">
        <v>45190</v>
      </c>
      <c r="AF1119" s="25" t="str">
        <f>IF(AE1119="","",IF(AE1119="TBD","TBD",IF(AE1119="N/A","N/A","W"&amp;TEXT(WEEKNUM(AE1119,21),"00")&amp;" "&amp;YEAR(AE1119))))</f>
        <v>W38 2023</v>
      </c>
      <c r="AG1119" s="21" t="s">
        <v>324</v>
      </c>
      <c r="AH1119" s="21"/>
      <c r="AI1119" s="23">
        <v>45182</v>
      </c>
      <c r="AJ1119" s="25" t="str">
        <f>IF(AI1119="","",IF(AI1119="TBD","TBD",IF(AI1119="N/A","N/A","W"&amp;TEXT(WEEKNUM(AI1119,21),"00")&amp;" "&amp;YEAR(AI1119))))</f>
        <v>W37 2023</v>
      </c>
      <c r="AK1119" s="21" t="s">
        <v>324</v>
      </c>
      <c r="AL1119" s="21"/>
      <c r="AM1119" s="23">
        <v>45181</v>
      </c>
      <c r="AN1119" s="25" t="str">
        <f>IF(AM1119="","",IF(AM1119="TBD","TBD",IF(AM1119="N/A","N/A","W"&amp;TEXT(WEEKNUM(AM1119,21),"00")&amp;" "&amp;YEAR(AM1119))))</f>
        <v>W37 2023</v>
      </c>
      <c r="AO1119" s="21" t="s">
        <v>324</v>
      </c>
      <c r="AP1119" s="21"/>
      <c r="AQ1119" s="23">
        <v>45182</v>
      </c>
      <c r="AR1119" s="25" t="str">
        <f>IF(AQ1119="","",IF(AQ1119="TBD","TBD",IF(AQ1119="N/A","N/A","W"&amp;TEXT(WEEKNUM(AQ1119,21),"00")&amp;" "&amp;YEAR(AQ1119))))</f>
        <v>W37 2023</v>
      </c>
      <c r="AS1119" s="21"/>
      <c r="AT1119" s="21"/>
      <c r="AU1119" s="23"/>
      <c r="AV1119" s="25" t="s">
        <v>252</v>
      </c>
      <c r="AW1119" s="23">
        <v>45194</v>
      </c>
      <c r="AX1119" s="25" t="str">
        <f>IF(AW1119="","",IF(AW1119="TBD","TBD",IF(AW1119="N/A","N/A","W"&amp;TEXT(WEEKNUM(AW1119,21),"00")&amp;" "&amp;YEAR(AW1119))))</f>
        <v>W39 2023</v>
      </c>
      <c r="AY1119" s="21" t="s">
        <v>327</v>
      </c>
      <c r="AZ1119" s="21" t="s">
        <v>328</v>
      </c>
      <c r="BA1119" s="21" t="s">
        <v>255</v>
      </c>
      <c r="BB1119" s="23"/>
      <c r="BC1119" s="23"/>
      <c r="BD1119" s="23"/>
      <c r="BE1119" s="25" t="str">
        <f>IF(BD1119="","",IF(BD1119="TBD","TBD",IF(BD1119="N/A","N/A","W"&amp;TEXT(WEEKNUM(BD1119,21),"00")&amp;" "&amp;YEAR(BD1119))))</f>
        <v/>
      </c>
      <c r="BF1119" s="23"/>
      <c r="BG1119" s="25" t="str">
        <f>IF(BF1119="","",IF(BF1119="TBD","TBD",IF(BF1119="N/A","N/A","W"&amp;TEXT(WEEKNUM(BF1119,21),"00")&amp;" "&amp;YEAR(BF1119))))</f>
        <v/>
      </c>
      <c r="BH1119" s="24">
        <f>+IF(BF1119="",0,(BF1119-BD1119))</f>
        <v>0</v>
      </c>
      <c r="BI1119" s="26" t="s">
        <v>256</v>
      </c>
      <c r="BJ1119" s="26"/>
      <c r="BK1119" s="27"/>
      <c r="BL1119" s="25" t="str">
        <f>IF(BK1119="","",IF(BK1119="TBD","TBD",IF(BK1119="N/A","N/A","W"&amp;TEXT(WEEKNUM(BK1119,21),"00")&amp;" "&amp;YEAR(BK1119))))</f>
        <v/>
      </c>
      <c r="BM1119" s="21" t="s">
        <v>256</v>
      </c>
      <c r="BN1119" s="124"/>
      <c r="BO1119" s="23"/>
      <c r="BP1119" s="25" t="str">
        <f>IF(BO1119="","",IF(BO1119="TBD","TBD",IF(BO1119="N/A","N/A","W"&amp;TEXT(WEEKNUM(BO1119,21),"00")&amp;" "&amp;YEAR(BO1119))))</f>
        <v/>
      </c>
      <c r="BQ1119" s="21" t="s">
        <v>256</v>
      </c>
      <c r="BR1119" s="21"/>
      <c r="BS1119" s="334"/>
      <c r="BT1119" s="25" t="str">
        <f t="shared" si="57"/>
        <v/>
      </c>
      <c r="BU1119" s="21" t="s">
        <v>256</v>
      </c>
      <c r="BV1119" s="22"/>
      <c r="BW1119" s="347"/>
      <c r="BX1119" s="25" t="str">
        <f t="shared" si="58"/>
        <v/>
      </c>
      <c r="BY1119" s="67"/>
      <c r="BZ1119" s="25" t="str">
        <f>IF(BY1119="","",IF(BY1119="TBD","TBD",IF(BY1119="N/A","N/A","W"&amp;TEXT(WEEKNUM(BY1119,21),"00")&amp;" "&amp;YEAR(BY1119))))</f>
        <v/>
      </c>
      <c r="CA1119" s="21" t="s">
        <v>257</v>
      </c>
      <c r="CB1119" s="21">
        <v>0</v>
      </c>
      <c r="CC1119" s="21"/>
      <c r="CD1119" s="21"/>
      <c r="CE1119" s="23"/>
      <c r="CF1119" s="23"/>
      <c r="CG1119" s="23"/>
      <c r="CH1119" s="23"/>
      <c r="CI1119" s="25" t="str">
        <f>IF(CH1119="","",IF(CH1119="TBD","TBD",IF(CH1119="N/A","N/A","W"&amp;TEXT(WEEKNUM(CH1119,21),"00")&amp;" "&amp;YEAR(CH1119))))</f>
        <v/>
      </c>
      <c r="CJ1119" s="23"/>
      <c r="CK1119" s="25" t="str">
        <f>IF(CJ1119="","",IF(CJ1119="TBD","TBD",IF(CJ1119="N/A","N/A","W"&amp;TEXT(WEEKNUM(CJ1119,21),"00")&amp;" "&amp;YEAR(CJ1119))))</f>
        <v/>
      </c>
      <c r="CL1119" s="24">
        <f>+IF(CJ1119="",0,(CJ1119-CH1119))</f>
        <v>0</v>
      </c>
      <c r="CM1119" s="21" t="s">
        <v>258</v>
      </c>
      <c r="CN1119" s="21"/>
      <c r="CO1119" s="23"/>
      <c r="CP1119" s="25" t="str">
        <f>IF(CO1119="","",IF(CO1119="TBD","TBD",IF(CO1119="N/A","N/A","W"&amp;TEXT(WEEKNUM(CO1119,21),"00")&amp;" "&amp;YEAR(CO1119))))</f>
        <v/>
      </c>
      <c r="CQ1119" s="23" t="s">
        <v>258</v>
      </c>
      <c r="CR1119" s="23"/>
      <c r="CS1119" s="23"/>
      <c r="CT1119" s="25" t="str">
        <f>IF(CS1119="","",IF(CS1119="TBD","TBD",IF(CS1119="N/A","N/A","W"&amp;TEXT(WEEKNUM(CS1119,21),"00")&amp;" "&amp;YEAR(CS1119))))</f>
        <v/>
      </c>
      <c r="CU1119" s="21" t="s">
        <v>258</v>
      </c>
      <c r="CV1119" s="21"/>
      <c r="CW1119" s="23"/>
      <c r="CX1119" s="25" t="str">
        <f>IF(CW1119="","",IF(CW1119="TBD","TBD",IF(CW1119="N/A","N/A","W"&amp;TEXT(WEEKNUM(CW1119,21),"00")&amp;" "&amp;YEAR(CW1119))))</f>
        <v/>
      </c>
      <c r="CY1119" s="21" t="s">
        <v>258</v>
      </c>
      <c r="CZ1119" s="21"/>
      <c r="DA1119" s="23"/>
      <c r="DB1119" s="25" t="str">
        <f>IF(DA1119="","",IF(DA1119="TBD","TBD",IF(DA1119="N/A","N/A","W"&amp;TEXT(WEEKNUM(DA1119,21),"00")&amp;" "&amp;YEAR(DA1119))))</f>
        <v/>
      </c>
      <c r="DC1119" s="23"/>
      <c r="DD1119" s="25" t="str">
        <f>IF(DC1119="","",IF(DC1119="TBD","TBD",IF(DC1119="N/A","N/A","W"&amp;TEXT(WEEKNUM(DC1119,21),"00")&amp;" "&amp;YEAR(DC1119))))</f>
        <v/>
      </c>
      <c r="DE1119" s="21" t="s">
        <v>258</v>
      </c>
      <c r="DF1119" s="23"/>
      <c r="DG1119" s="21" t="s">
        <v>259</v>
      </c>
      <c r="DH1119" s="18"/>
      <c r="DI1119" s="18"/>
      <c r="DJ1119" s="18"/>
      <c r="DK1119" s="21" t="s">
        <v>260</v>
      </c>
      <c r="DL1119" s="21" t="s">
        <v>275</v>
      </c>
      <c r="DM1119" s="21"/>
      <c r="DN1119" s="23"/>
      <c r="DO1119" s="23"/>
      <c r="DP1119" s="23"/>
      <c r="DQ1119" s="23" t="s">
        <v>262</v>
      </c>
      <c r="DR1119" s="23"/>
      <c r="DS1119" s="23"/>
      <c r="DT1119" s="23"/>
      <c r="DU1119" s="23"/>
      <c r="DV1119" s="23"/>
      <c r="DW1119" s="23"/>
      <c r="DX1119" s="23"/>
      <c r="DY1119" s="18"/>
      <c r="DZ1119" s="18"/>
      <c r="EA1119" s="18"/>
      <c r="EB1119" s="21" t="s">
        <v>34</v>
      </c>
      <c r="EC1119" s="18"/>
      <c r="ED1119" s="18"/>
      <c r="EE1119" s="18"/>
      <c r="EF1119" s="55"/>
      <c r="EG1119" s="55"/>
      <c r="EH1119" s="18"/>
      <c r="EI1119" s="18">
        <v>0</v>
      </c>
      <c r="EJ1119" s="29" t="str">
        <f>K1119&amp;AY1119&amp;CA1119&amp;DE1119&amp;DT1119&amp;DW1119</f>
        <v>No VigenteTSS Aprobado 4GIng No Recibida 4GAs Built No Recibido</v>
      </c>
    </row>
    <row r="1120" spans="1:140" ht="12" hidden="1" customHeight="1">
      <c r="A1120" s="30" t="str">
        <f>IFERROR(IF(VLOOKUP(B1120,SEARCH!A:A,1,0)=B1120,"OK",""),"")</f>
        <v/>
      </c>
      <c r="B1120" s="31" t="s">
        <v>8171</v>
      </c>
      <c r="C1120" s="15" t="s">
        <v>8172</v>
      </c>
      <c r="D1120" s="16">
        <v>6</v>
      </c>
      <c r="E1120" s="16">
        <v>-34.234056000000002</v>
      </c>
      <c r="F1120" s="16">
        <v>-70.775660999999999</v>
      </c>
      <c r="G1120" s="16" t="s">
        <v>243</v>
      </c>
      <c r="H1120" s="16" t="s">
        <v>2812</v>
      </c>
      <c r="I1120" s="16" t="s">
        <v>8173</v>
      </c>
      <c r="J1120" s="16" t="s">
        <v>318</v>
      </c>
      <c r="K1120" s="16" t="s">
        <v>3</v>
      </c>
      <c r="L1120" s="16" t="s">
        <v>247</v>
      </c>
      <c r="M1120" s="103"/>
      <c r="N1120" s="18"/>
      <c r="O1120" s="19" t="s">
        <v>7857</v>
      </c>
      <c r="P1120" s="19" t="s">
        <v>248</v>
      </c>
      <c r="Q1120" s="18"/>
      <c r="R1120" s="21" t="s">
        <v>322</v>
      </c>
      <c r="S1120" s="21">
        <v>24</v>
      </c>
      <c r="T1120" s="22" t="s">
        <v>8174</v>
      </c>
      <c r="U1120" s="23">
        <v>45106</v>
      </c>
      <c r="V1120" s="21" t="str">
        <f>IF(U1120="","",IF(U1120="TBD","TBD",IF(U1120="N/A","N/A","W"&amp;TEXT(WEEKNUM(U1120,21),"00")&amp;" "&amp;YEAR(U1120))))</f>
        <v>W26 2023</v>
      </c>
      <c r="W1120" s="23">
        <v>45223</v>
      </c>
      <c r="X1120" s="23"/>
      <c r="Y1120" s="23" t="str">
        <f>IF(X1120="","",IF(X1120="TBD","TBD",IF(X1120="N/A","N/A","W"&amp;TEXT(WEEKNUM(X1120,21),"00")&amp;" "&amp;YEAR(X1120))))</f>
        <v/>
      </c>
      <c r="Z1120" s="23">
        <v>45223</v>
      </c>
      <c r="AA1120" s="23">
        <v>45229</v>
      </c>
      <c r="AB1120" s="24">
        <f>+IF(Z1120="",0,AA1120-Z1120)</f>
        <v>6</v>
      </c>
      <c r="AC1120" s="21" t="s">
        <v>324</v>
      </c>
      <c r="AD1120" s="21"/>
      <c r="AE1120" s="23">
        <v>45230</v>
      </c>
      <c r="AF1120" s="25" t="str">
        <f>IF(AE1120="","",IF(AE1120="TBD","TBD",IF(AE1120="N/A","N/A","W"&amp;TEXT(WEEKNUM(AE1120,21),"00")&amp;" "&amp;YEAR(AE1120))))</f>
        <v>W44 2023</v>
      </c>
      <c r="AG1120" s="21" t="s">
        <v>324</v>
      </c>
      <c r="AH1120" s="21"/>
      <c r="AI1120" s="23">
        <v>45224</v>
      </c>
      <c r="AJ1120" s="25" t="str">
        <f>IF(AI1120="","",IF(AI1120="TBD","TBD",IF(AI1120="N/A","N/A","W"&amp;TEXT(WEEKNUM(AI1120,21),"00")&amp;" "&amp;YEAR(AI1120))))</f>
        <v>W43 2023</v>
      </c>
      <c r="AK1120" s="21" t="s">
        <v>324</v>
      </c>
      <c r="AL1120" s="21" t="s">
        <v>8175</v>
      </c>
      <c r="AM1120" s="23">
        <v>45229</v>
      </c>
      <c r="AN1120" s="25" t="str">
        <f>IF(AM1120="","",IF(AM1120="TBD","TBD",IF(AM1120="N/A","N/A","W"&amp;TEXT(WEEKNUM(AM1120,21),"00")&amp;" "&amp;YEAR(AM1120))))</f>
        <v>W44 2023</v>
      </c>
      <c r="AO1120" s="21" t="s">
        <v>324</v>
      </c>
      <c r="AP1120" s="21"/>
      <c r="AQ1120" s="23">
        <v>45230</v>
      </c>
      <c r="AR1120" s="25" t="str">
        <f>IF(AQ1120="","",IF(AQ1120="TBD","TBD",IF(AQ1120="N/A","N/A","W"&amp;TEXT(WEEKNUM(AQ1120,21),"00")&amp;" "&amp;YEAR(AQ1120))))</f>
        <v>W44 2023</v>
      </c>
      <c r="AS1120" s="21"/>
      <c r="AT1120" s="21"/>
      <c r="AU1120" s="23"/>
      <c r="AV1120" s="25" t="s">
        <v>252</v>
      </c>
      <c r="AW1120" s="23">
        <v>45230</v>
      </c>
      <c r="AX1120" s="25" t="str">
        <f>IF(AW1120="","",IF(AW1120="TBD","TBD",IF(AW1120="N/A","N/A","W"&amp;TEXT(WEEKNUM(AW1120,21),"00")&amp;" "&amp;YEAR(AW1120))))</f>
        <v>W44 2023</v>
      </c>
      <c r="AY1120" s="21" t="s">
        <v>327</v>
      </c>
      <c r="AZ1120" s="21" t="s">
        <v>328</v>
      </c>
      <c r="BA1120" s="21" t="s">
        <v>255</v>
      </c>
      <c r="BB1120" s="23"/>
      <c r="BC1120" s="23"/>
      <c r="BD1120" s="23"/>
      <c r="BE1120" s="25" t="str">
        <f>IF(BD1120="","",IF(BD1120="TBD","TBD",IF(BD1120="N/A","N/A","W"&amp;TEXT(WEEKNUM(BD1120,21),"00")&amp;" "&amp;YEAR(BD1120))))</f>
        <v/>
      </c>
      <c r="BF1120" s="23"/>
      <c r="BG1120" s="25" t="str">
        <f>IF(BF1120="","",IF(BF1120="TBD","TBD",IF(BF1120="N/A","N/A","W"&amp;TEXT(WEEKNUM(BF1120,21),"00")&amp;" "&amp;YEAR(BF1120))))</f>
        <v/>
      </c>
      <c r="BH1120" s="24">
        <f>+IF(BF1120="",0,(BF1120-BD1120))</f>
        <v>0</v>
      </c>
      <c r="BI1120" s="26" t="s">
        <v>256</v>
      </c>
      <c r="BJ1120" s="26"/>
      <c r="BK1120" s="27"/>
      <c r="BL1120" s="25" t="str">
        <f>IF(BK1120="","",IF(BK1120="TBD","TBD",IF(BK1120="N/A","N/A","W"&amp;TEXT(WEEKNUM(BK1120,21),"00")&amp;" "&amp;YEAR(BK1120))))</f>
        <v/>
      </c>
      <c r="BM1120" s="21" t="s">
        <v>256</v>
      </c>
      <c r="BN1120" s="124"/>
      <c r="BO1120" s="23"/>
      <c r="BP1120" s="25" t="str">
        <f>IF(BO1120="","",IF(BO1120="TBD","TBD",IF(BO1120="N/A","N/A","W"&amp;TEXT(WEEKNUM(BO1120,21),"00")&amp;" "&amp;YEAR(BO1120))))</f>
        <v/>
      </c>
      <c r="BQ1120" s="21" t="s">
        <v>256</v>
      </c>
      <c r="BR1120" s="21"/>
      <c r="BS1120" s="334"/>
      <c r="BT1120" s="25" t="str">
        <f t="shared" si="57"/>
        <v/>
      </c>
      <c r="BU1120" s="21" t="s">
        <v>256</v>
      </c>
      <c r="BV1120" s="22"/>
      <c r="BW1120" s="347"/>
      <c r="BX1120" s="25" t="str">
        <f t="shared" si="58"/>
        <v/>
      </c>
      <c r="BY1120" s="67"/>
      <c r="BZ1120" s="25" t="str">
        <f>IF(BY1120="","",IF(BY1120="TBD","TBD",IF(BY1120="N/A","N/A","W"&amp;TEXT(WEEKNUM(BY1120,21),"00")&amp;" "&amp;YEAR(BY1120))))</f>
        <v/>
      </c>
      <c r="CA1120" s="21" t="s">
        <v>257</v>
      </c>
      <c r="CB1120" s="21">
        <v>0</v>
      </c>
      <c r="CC1120" s="21"/>
      <c r="CD1120" s="21"/>
      <c r="CE1120" s="23"/>
      <c r="CF1120" s="23"/>
      <c r="CG1120" s="23"/>
      <c r="CH1120" s="23"/>
      <c r="CI1120" s="25" t="str">
        <f>IF(CH1120="","",IF(CH1120="TBD","TBD",IF(CH1120="N/A","N/A","W"&amp;TEXT(WEEKNUM(CH1120,21),"00")&amp;" "&amp;YEAR(CH1120))))</f>
        <v/>
      </c>
      <c r="CJ1120" s="23"/>
      <c r="CK1120" s="25" t="str">
        <f>IF(CJ1120="","",IF(CJ1120="TBD","TBD",IF(CJ1120="N/A","N/A","W"&amp;TEXT(WEEKNUM(CJ1120,21),"00")&amp;" "&amp;YEAR(CJ1120))))</f>
        <v/>
      </c>
      <c r="CL1120" s="24">
        <f>+IF(CJ1120="",0,(CJ1120-CH1120))</f>
        <v>0</v>
      </c>
      <c r="CM1120" s="21" t="s">
        <v>258</v>
      </c>
      <c r="CN1120" s="21"/>
      <c r="CO1120" s="23"/>
      <c r="CP1120" s="25" t="str">
        <f>IF(CO1120="","",IF(CO1120="TBD","TBD",IF(CO1120="N/A","N/A","W"&amp;TEXT(WEEKNUM(CO1120,21),"00")&amp;" "&amp;YEAR(CO1120))))</f>
        <v/>
      </c>
      <c r="CQ1120" s="23" t="s">
        <v>258</v>
      </c>
      <c r="CR1120" s="23"/>
      <c r="CS1120" s="23"/>
      <c r="CT1120" s="25" t="str">
        <f>IF(CS1120="","",IF(CS1120="TBD","TBD",IF(CS1120="N/A","N/A","W"&amp;TEXT(WEEKNUM(CS1120,21),"00")&amp;" "&amp;YEAR(CS1120))))</f>
        <v/>
      </c>
      <c r="CU1120" s="21" t="s">
        <v>258</v>
      </c>
      <c r="CV1120" s="21"/>
      <c r="CW1120" s="23"/>
      <c r="CX1120" s="25" t="str">
        <f>IF(CW1120="","",IF(CW1120="TBD","TBD",IF(CW1120="N/A","N/A","W"&amp;TEXT(WEEKNUM(CW1120,21),"00")&amp;" "&amp;YEAR(CW1120))))</f>
        <v/>
      </c>
      <c r="CY1120" s="21" t="s">
        <v>258</v>
      </c>
      <c r="CZ1120" s="21"/>
      <c r="DA1120" s="23"/>
      <c r="DB1120" s="25" t="str">
        <f>IF(DA1120="","",IF(DA1120="TBD","TBD",IF(DA1120="N/A","N/A","W"&amp;TEXT(WEEKNUM(DA1120,21),"00")&amp;" "&amp;YEAR(DA1120))))</f>
        <v/>
      </c>
      <c r="DC1120" s="23"/>
      <c r="DD1120" s="25" t="str">
        <f>IF(DC1120="","",IF(DC1120="TBD","TBD",IF(DC1120="N/A","N/A","W"&amp;TEXT(WEEKNUM(DC1120,21),"00")&amp;" "&amp;YEAR(DC1120))))</f>
        <v/>
      </c>
      <c r="DE1120" s="21" t="s">
        <v>258</v>
      </c>
      <c r="DF1120" s="23"/>
      <c r="DG1120" s="21" t="s">
        <v>259</v>
      </c>
      <c r="DH1120" s="21">
        <v>0</v>
      </c>
      <c r="DI1120" s="18"/>
      <c r="DJ1120" s="18"/>
      <c r="DK1120" s="21" t="s">
        <v>260</v>
      </c>
      <c r="DL1120" s="21" t="s">
        <v>275</v>
      </c>
      <c r="DM1120" s="21"/>
      <c r="DN1120" s="23"/>
      <c r="DO1120" s="23"/>
      <c r="DP1120" s="23"/>
      <c r="DQ1120" s="23" t="s">
        <v>262</v>
      </c>
      <c r="DR1120" s="23"/>
      <c r="DS1120" s="23"/>
      <c r="DT1120" s="23"/>
      <c r="DU1120" s="23"/>
      <c r="DV1120" s="23"/>
      <c r="DW1120" s="23"/>
      <c r="DX1120" s="23"/>
      <c r="DY1120" s="18"/>
      <c r="DZ1120" s="18"/>
      <c r="EA1120" s="18"/>
      <c r="EB1120" s="21" t="s">
        <v>34</v>
      </c>
      <c r="EC1120" s="18"/>
      <c r="ED1120" s="18"/>
      <c r="EE1120" s="18"/>
      <c r="EF1120" s="55"/>
      <c r="EG1120" s="55"/>
      <c r="EH1120" s="18"/>
      <c r="EI1120" s="18">
        <v>0</v>
      </c>
      <c r="EJ1120" s="29" t="str">
        <f>K1120&amp;AY1120&amp;CA1120&amp;DE1120&amp;DT1120&amp;DW1120</f>
        <v>No VigenteTSS Aprobado 4GIng No Recibida 4GAs Built No Recibido</v>
      </c>
    </row>
    <row r="1121" spans="1:140" ht="12" hidden="1" customHeight="1">
      <c r="A1121" s="30" t="str">
        <f>IFERROR(IF(VLOOKUP(B1121,SEARCH!A:A,1,0)=B1121,"OK",""),"")</f>
        <v/>
      </c>
      <c r="B1121" s="31" t="s">
        <v>8176</v>
      </c>
      <c r="C1121" s="15" t="s">
        <v>8177</v>
      </c>
      <c r="D1121" s="16">
        <v>6</v>
      </c>
      <c r="E1121" s="16">
        <v>-34.58978611111111</v>
      </c>
      <c r="F1121" s="16">
        <v>-70.973444444444439</v>
      </c>
      <c r="G1121" s="16" t="s">
        <v>243</v>
      </c>
      <c r="H1121" s="16" t="s">
        <v>2774</v>
      </c>
      <c r="I1121" s="16" t="s">
        <v>8178</v>
      </c>
      <c r="J1121" s="16" t="s">
        <v>318</v>
      </c>
      <c r="K1121" s="17" t="s">
        <v>3</v>
      </c>
      <c r="L1121" s="16" t="s">
        <v>247</v>
      </c>
      <c r="M1121" s="103">
        <v>9</v>
      </c>
      <c r="N1121" s="18"/>
      <c r="O1121" s="19" t="s">
        <v>7857</v>
      </c>
      <c r="P1121" s="19" t="s">
        <v>248</v>
      </c>
      <c r="Q1121" s="18"/>
      <c r="R1121" s="21" t="s">
        <v>250</v>
      </c>
      <c r="S1121" s="21">
        <v>18</v>
      </c>
      <c r="T1121" s="22" t="s">
        <v>8179</v>
      </c>
      <c r="U1121" s="23">
        <v>45106</v>
      </c>
      <c r="V1121" s="21" t="str">
        <f>IF(U1121="","",IF(U1121="TBD","TBD",IF(U1121="N/A","N/A","W"&amp;TEXT(WEEKNUM(U1121,21),"00")&amp;" "&amp;YEAR(U1121))))</f>
        <v>W26 2023</v>
      </c>
      <c r="W1121" s="23">
        <v>45201</v>
      </c>
      <c r="X1121" s="23"/>
      <c r="Y1121" s="23" t="str">
        <f>IF(X1121="","",IF(X1121="TBD","TBD",IF(X1121="N/A","N/A","W"&amp;TEXT(WEEKNUM(X1121,21),"00")&amp;" "&amp;YEAR(X1121))))</f>
        <v/>
      </c>
      <c r="Z1121" s="23"/>
      <c r="AA1121" s="23">
        <v>45205</v>
      </c>
      <c r="AB1121" s="24">
        <f>+IF(Z1121="",0,AA1121-Z1121)</f>
        <v>0</v>
      </c>
      <c r="AC1121" s="21" t="s">
        <v>324</v>
      </c>
      <c r="AD1121" s="21"/>
      <c r="AE1121" s="23">
        <v>45217</v>
      </c>
      <c r="AF1121" s="25" t="str">
        <f>IF(AE1121="","",IF(AE1121="TBD","TBD",IF(AE1121="N/A","N/A","W"&amp;TEXT(WEEKNUM(AE1121,21),"00")&amp;" "&amp;YEAR(AE1121))))</f>
        <v>W42 2023</v>
      </c>
      <c r="AG1121" s="21" t="s">
        <v>324</v>
      </c>
      <c r="AH1121" s="21"/>
      <c r="AI1121" s="23">
        <v>45203</v>
      </c>
      <c r="AJ1121" s="25" t="str">
        <f>IF(AI1121="","",IF(AI1121="TBD","TBD",IF(AI1121="N/A","N/A","W"&amp;TEXT(WEEKNUM(AI1121,21),"00")&amp;" "&amp;YEAR(AI1121))))</f>
        <v>W40 2023</v>
      </c>
      <c r="AK1121" s="21" t="s">
        <v>324</v>
      </c>
      <c r="AL1121" s="21" t="s">
        <v>8180</v>
      </c>
      <c r="AM1121" s="23">
        <v>45203</v>
      </c>
      <c r="AN1121" s="25" t="str">
        <f>IF(AM1121="","",IF(AM1121="TBD","TBD",IF(AM1121="N/A","N/A","W"&amp;TEXT(WEEKNUM(AM1121,21),"00")&amp;" "&amp;YEAR(AM1121))))</f>
        <v>W40 2023</v>
      </c>
      <c r="AO1121" s="21" t="s">
        <v>324</v>
      </c>
      <c r="AP1121" s="21" t="s">
        <v>8181</v>
      </c>
      <c r="AQ1121" s="23">
        <v>45203</v>
      </c>
      <c r="AR1121" s="25" t="str">
        <f>IF(AQ1121="","",IF(AQ1121="TBD","TBD",IF(AQ1121="N/A","N/A","W"&amp;TEXT(WEEKNUM(AQ1121,21),"00")&amp;" "&amp;YEAR(AQ1121))))</f>
        <v>W40 2023</v>
      </c>
      <c r="AS1121" s="21"/>
      <c r="AT1121" s="21"/>
      <c r="AU1121" s="23"/>
      <c r="AV1121" s="25" t="s">
        <v>252</v>
      </c>
      <c r="AW1121" s="23">
        <v>45217</v>
      </c>
      <c r="AX1121" s="25" t="str">
        <f>IF(AW1121="","",IF(AW1121="TBD","TBD",IF(AW1121="N/A","N/A","W"&amp;TEXT(WEEKNUM(AW1121,21),"00")&amp;" "&amp;YEAR(AW1121))))</f>
        <v>W42 2023</v>
      </c>
      <c r="AY1121" s="21" t="s">
        <v>327</v>
      </c>
      <c r="AZ1121" s="21" t="s">
        <v>328</v>
      </c>
      <c r="BA1121" s="21" t="s">
        <v>7864</v>
      </c>
      <c r="BB1121" s="23"/>
      <c r="BC1121" s="23"/>
      <c r="BD1121" s="23"/>
      <c r="BE1121" s="25" t="str">
        <f>IF(BD1121="","",IF(BD1121="TBD","TBD",IF(BD1121="N/A","N/A","W"&amp;TEXT(WEEKNUM(BD1121,21),"00")&amp;" "&amp;YEAR(BD1121))))</f>
        <v/>
      </c>
      <c r="BF1121" s="23"/>
      <c r="BG1121" s="25" t="str">
        <f>IF(BF1121="","",IF(BF1121="TBD","TBD",IF(BF1121="N/A","N/A","W"&amp;TEXT(WEEKNUM(BF1121,21),"00")&amp;" "&amp;YEAR(BF1121))))</f>
        <v/>
      </c>
      <c r="BH1121" s="24">
        <f>+IF(BF1121="",0,(BF1121-BD1121))</f>
        <v>0</v>
      </c>
      <c r="BI1121" s="26" t="s">
        <v>256</v>
      </c>
      <c r="BJ1121" s="26"/>
      <c r="BK1121" s="27"/>
      <c r="BL1121" s="25" t="str">
        <f>IF(BK1121="","",IF(BK1121="TBD","TBD",IF(BK1121="N/A","N/A","W"&amp;TEXT(WEEKNUM(BK1121,21),"00")&amp;" "&amp;YEAR(BK1121))))</f>
        <v/>
      </c>
      <c r="BM1121" s="21" t="s">
        <v>256</v>
      </c>
      <c r="BN1121" s="124"/>
      <c r="BO1121" s="23"/>
      <c r="BP1121" s="25" t="str">
        <f>IF(BO1121="","",IF(BO1121="TBD","TBD",IF(BO1121="N/A","N/A","W"&amp;TEXT(WEEKNUM(BO1121,21),"00")&amp;" "&amp;YEAR(BO1121))))</f>
        <v/>
      </c>
      <c r="BQ1121" s="21" t="s">
        <v>256</v>
      </c>
      <c r="BR1121" s="21"/>
      <c r="BS1121" s="334"/>
      <c r="BT1121" s="25" t="str">
        <f t="shared" si="57"/>
        <v/>
      </c>
      <c r="BU1121" s="21" t="s">
        <v>256</v>
      </c>
      <c r="BV1121" s="22"/>
      <c r="BW1121" s="347"/>
      <c r="BX1121" s="25" t="str">
        <f t="shared" si="58"/>
        <v/>
      </c>
      <c r="BY1121" s="67"/>
      <c r="BZ1121" s="25" t="str">
        <f>IF(BY1121="","",IF(BY1121="TBD","TBD",IF(BY1121="N/A","N/A","W"&amp;TEXT(WEEKNUM(BY1121,21),"00")&amp;" "&amp;YEAR(BY1121))))</f>
        <v/>
      </c>
      <c r="CA1121" s="21" t="s">
        <v>257</v>
      </c>
      <c r="CB1121" s="21" t="s">
        <v>349</v>
      </c>
      <c r="CC1121" s="21" t="s">
        <v>350</v>
      </c>
      <c r="CD1121" s="21"/>
      <c r="CE1121" s="23"/>
      <c r="CF1121" s="23"/>
      <c r="CG1121" s="23"/>
      <c r="CH1121" s="23"/>
      <c r="CI1121" s="25" t="str">
        <f>IF(CH1121="","",IF(CH1121="TBD","TBD",IF(CH1121="N/A","N/A","W"&amp;TEXT(WEEKNUM(CH1121,21),"00")&amp;" "&amp;YEAR(CH1121))))</f>
        <v/>
      </c>
      <c r="CJ1121" s="23"/>
      <c r="CK1121" s="25" t="str">
        <f>IF(CJ1121="","",IF(CJ1121="TBD","TBD",IF(CJ1121="N/A","N/A","W"&amp;TEXT(WEEKNUM(CJ1121,21),"00")&amp;" "&amp;YEAR(CJ1121))))</f>
        <v/>
      </c>
      <c r="CL1121" s="24">
        <f>+IF(CJ1121="",0,(CJ1121-CH1121))</f>
        <v>0</v>
      </c>
      <c r="CM1121" s="21" t="s">
        <v>258</v>
      </c>
      <c r="CN1121" s="21"/>
      <c r="CO1121" s="23"/>
      <c r="CP1121" s="25" t="str">
        <f>IF(CO1121="","",IF(CO1121="TBD","TBD",IF(CO1121="N/A","N/A","W"&amp;TEXT(WEEKNUM(CO1121,21),"00")&amp;" "&amp;YEAR(CO1121))))</f>
        <v/>
      </c>
      <c r="CQ1121" s="23" t="s">
        <v>258</v>
      </c>
      <c r="CR1121" s="23"/>
      <c r="CS1121" s="23"/>
      <c r="CT1121" s="25" t="str">
        <f>IF(CS1121="","",IF(CS1121="TBD","TBD",IF(CS1121="N/A","N/A","W"&amp;TEXT(WEEKNUM(CS1121,21),"00")&amp;" "&amp;YEAR(CS1121))))</f>
        <v/>
      </c>
      <c r="CU1121" s="21" t="s">
        <v>258</v>
      </c>
      <c r="CV1121" s="21"/>
      <c r="CW1121" s="23"/>
      <c r="CX1121" s="25" t="str">
        <f>IF(CW1121="","",IF(CW1121="TBD","TBD",IF(CW1121="N/A","N/A","W"&amp;TEXT(WEEKNUM(CW1121,21),"00")&amp;" "&amp;YEAR(CW1121))))</f>
        <v/>
      </c>
      <c r="CY1121" s="21" t="s">
        <v>258</v>
      </c>
      <c r="CZ1121" s="21"/>
      <c r="DA1121" s="23"/>
      <c r="DB1121" s="25" t="str">
        <f>IF(DA1121="","",IF(DA1121="TBD","TBD",IF(DA1121="N/A","N/A","W"&amp;TEXT(WEEKNUM(DA1121,21),"00")&amp;" "&amp;YEAR(DA1121))))</f>
        <v/>
      </c>
      <c r="DC1121" s="23"/>
      <c r="DD1121" s="25" t="str">
        <f>IF(DC1121="","",IF(DC1121="TBD","TBD",IF(DC1121="N/A","N/A","W"&amp;TEXT(WEEKNUM(DC1121,21),"00")&amp;" "&amp;YEAR(DC1121))))</f>
        <v/>
      </c>
      <c r="DE1121" s="21" t="s">
        <v>258</v>
      </c>
      <c r="DF1121" s="23"/>
      <c r="DG1121" s="21" t="s">
        <v>259</v>
      </c>
      <c r="DH1121" s="18"/>
      <c r="DI1121" s="18"/>
      <c r="DJ1121" s="18"/>
      <c r="DK1121" s="21" t="s">
        <v>260</v>
      </c>
      <c r="DL1121" s="21" t="s">
        <v>261</v>
      </c>
      <c r="DM1121" s="21"/>
      <c r="DN1121" s="23"/>
      <c r="DO1121" s="23"/>
      <c r="DP1121" s="23"/>
      <c r="DQ1121" s="23" t="s">
        <v>262</v>
      </c>
      <c r="DR1121" s="23"/>
      <c r="DS1121" s="23"/>
      <c r="DT1121" s="23"/>
      <c r="DU1121" s="23"/>
      <c r="DV1121" s="23"/>
      <c r="DW1121" s="23"/>
      <c r="DX1121" s="23"/>
      <c r="DY1121" s="18"/>
      <c r="DZ1121" s="18"/>
      <c r="EA1121" s="18"/>
      <c r="EB1121" s="21" t="s">
        <v>34</v>
      </c>
      <c r="EC1121" s="18"/>
      <c r="ED1121" s="18" t="s">
        <v>343</v>
      </c>
      <c r="EE1121" s="18"/>
      <c r="EF1121" s="55" t="s">
        <v>8165</v>
      </c>
      <c r="EG1121" s="55"/>
      <c r="EH1121" s="18" t="s">
        <v>929</v>
      </c>
      <c r="EI1121" s="18" t="s">
        <v>8166</v>
      </c>
      <c r="EJ1121" s="29" t="str">
        <f>K1121&amp;AY1121&amp;CA1121&amp;DE1121&amp;DT1121&amp;DW1121</f>
        <v>No VigenteTSS Aprobado 4GIng No Recibida 4GAs Built No Recibido</v>
      </c>
    </row>
    <row r="1122" spans="1:140" ht="12" hidden="1" customHeight="1">
      <c r="A1122" s="30" t="str">
        <f>IFERROR(IF(VLOOKUP(B1122,SEARCH!A:A,1,0)=B1122,"OK",""),"")</f>
        <v/>
      </c>
      <c r="B1122" s="31" t="s">
        <v>8182</v>
      </c>
      <c r="C1122" s="15" t="s">
        <v>8183</v>
      </c>
      <c r="D1122" s="16">
        <v>6</v>
      </c>
      <c r="E1122" s="16">
        <v>-34.710639</v>
      </c>
      <c r="F1122" s="16">
        <v>-71.291749999999993</v>
      </c>
      <c r="G1122" s="16" t="s">
        <v>243</v>
      </c>
      <c r="H1122" s="16" t="s">
        <v>4453</v>
      </c>
      <c r="I1122" s="16" t="s">
        <v>8184</v>
      </c>
      <c r="J1122" s="16" t="s">
        <v>1736</v>
      </c>
      <c r="K1122" s="16" t="s">
        <v>3</v>
      </c>
      <c r="L1122" s="16" t="s">
        <v>247</v>
      </c>
      <c r="M1122" s="103"/>
      <c r="N1122" s="18"/>
      <c r="O1122" s="19" t="s">
        <v>7857</v>
      </c>
      <c r="P1122" s="19" t="s">
        <v>248</v>
      </c>
      <c r="Q1122" s="18"/>
      <c r="R1122" s="21" t="s">
        <v>250</v>
      </c>
      <c r="S1122" s="21">
        <v>18</v>
      </c>
      <c r="T1122" s="22" t="s">
        <v>8185</v>
      </c>
      <c r="U1122" s="23">
        <v>45106</v>
      </c>
      <c r="V1122" s="21" t="str">
        <f>IF(U1122="","",IF(U1122="TBD","TBD",IF(U1122="N/A","N/A","W"&amp;TEXT(WEEKNUM(U1122,21),"00")&amp;" "&amp;YEAR(U1122))))</f>
        <v>W26 2023</v>
      </c>
      <c r="W1122" s="23">
        <v>45166</v>
      </c>
      <c r="X1122" s="23"/>
      <c r="Y1122" s="23" t="str">
        <f>IF(X1122="","",IF(X1122="TBD","TBD",IF(X1122="N/A","N/A","W"&amp;TEXT(WEEKNUM(X1122,21),"00")&amp;" "&amp;YEAR(X1122))))</f>
        <v/>
      </c>
      <c r="Z1122" s="23"/>
      <c r="AA1122" s="23">
        <v>45169</v>
      </c>
      <c r="AB1122" s="24">
        <f>+IF(Z1122="",0,AA1122-Z1122)</f>
        <v>0</v>
      </c>
      <c r="AC1122" s="21" t="s">
        <v>324</v>
      </c>
      <c r="AD1122" s="21"/>
      <c r="AE1122" s="23">
        <v>45167</v>
      </c>
      <c r="AF1122" s="25" t="str">
        <f>IF(AE1122="","",IF(AE1122="TBD","TBD",IF(AE1122="N/A","N/A","W"&amp;TEXT(WEEKNUM(AE1122,21),"00")&amp;" "&amp;YEAR(AE1122))))</f>
        <v>W35 2023</v>
      </c>
      <c r="AG1122" s="21" t="s">
        <v>324</v>
      </c>
      <c r="AH1122" s="21"/>
      <c r="AI1122" s="23">
        <v>45168</v>
      </c>
      <c r="AJ1122" s="25" t="str">
        <f>IF(AI1122="","",IF(AI1122="TBD","TBD",IF(AI1122="N/A","N/A","W"&amp;TEXT(WEEKNUM(AI1122,21),"00")&amp;" "&amp;YEAR(AI1122))))</f>
        <v>W35 2023</v>
      </c>
      <c r="AK1122" s="21" t="s">
        <v>324</v>
      </c>
      <c r="AL1122" s="21"/>
      <c r="AM1122" s="23">
        <v>45169</v>
      </c>
      <c r="AN1122" s="25" t="str">
        <f>IF(AM1122="","",IF(AM1122="TBD","TBD",IF(AM1122="N/A","N/A","W"&amp;TEXT(WEEKNUM(AM1122,21),"00")&amp;" "&amp;YEAR(AM1122))))</f>
        <v>W35 2023</v>
      </c>
      <c r="AO1122" s="21" t="s">
        <v>324</v>
      </c>
      <c r="AP1122" s="21"/>
      <c r="AQ1122" s="23">
        <v>45173</v>
      </c>
      <c r="AR1122" s="25" t="str">
        <f>IF(AQ1122="","",IF(AQ1122="TBD","TBD",IF(AQ1122="N/A","N/A","W"&amp;TEXT(WEEKNUM(AQ1122,21),"00")&amp;" "&amp;YEAR(AQ1122))))</f>
        <v>W36 2023</v>
      </c>
      <c r="AS1122" s="21"/>
      <c r="AT1122" s="21"/>
      <c r="AU1122" s="23"/>
      <c r="AV1122" s="25" t="s">
        <v>252</v>
      </c>
      <c r="AW1122" s="23">
        <v>45174</v>
      </c>
      <c r="AX1122" s="25" t="str">
        <f>IF(AW1122="","",IF(AW1122="TBD","TBD",IF(AW1122="N/A","N/A","W"&amp;TEXT(WEEKNUM(AW1122,21),"00")&amp;" "&amp;YEAR(AW1122))))</f>
        <v>W36 2023</v>
      </c>
      <c r="AY1122" s="21" t="s">
        <v>327</v>
      </c>
      <c r="AZ1122" s="21" t="s">
        <v>328</v>
      </c>
      <c r="BA1122" s="21" t="s">
        <v>255</v>
      </c>
      <c r="BB1122" s="23"/>
      <c r="BC1122" s="23"/>
      <c r="BD1122" s="23"/>
      <c r="BE1122" s="25" t="str">
        <f>IF(BD1122="","",IF(BD1122="TBD","TBD",IF(BD1122="N/A","N/A","W"&amp;TEXT(WEEKNUM(BD1122,21),"00")&amp;" "&amp;YEAR(BD1122))))</f>
        <v/>
      </c>
      <c r="BF1122" s="23"/>
      <c r="BG1122" s="25" t="str">
        <f>IF(BF1122="","",IF(BF1122="TBD","TBD",IF(BF1122="N/A","N/A","W"&amp;TEXT(WEEKNUM(BF1122,21),"00")&amp;" "&amp;YEAR(BF1122))))</f>
        <v/>
      </c>
      <c r="BH1122" s="24">
        <f>+IF(BF1122="",0,(BF1122-BD1122))</f>
        <v>0</v>
      </c>
      <c r="BI1122" s="26" t="s">
        <v>256</v>
      </c>
      <c r="BJ1122" s="26"/>
      <c r="BK1122" s="27"/>
      <c r="BL1122" s="25" t="str">
        <f>IF(BK1122="","",IF(BK1122="TBD","TBD",IF(BK1122="N/A","N/A","W"&amp;TEXT(WEEKNUM(BK1122,21),"00")&amp;" "&amp;YEAR(BK1122))))</f>
        <v/>
      </c>
      <c r="BM1122" s="21" t="s">
        <v>256</v>
      </c>
      <c r="BN1122" s="124"/>
      <c r="BO1122" s="23"/>
      <c r="BP1122" s="25" t="str">
        <f>IF(BO1122="","",IF(BO1122="TBD","TBD",IF(BO1122="N/A","N/A","W"&amp;TEXT(WEEKNUM(BO1122,21),"00")&amp;" "&amp;YEAR(BO1122))))</f>
        <v/>
      </c>
      <c r="BQ1122" s="21" t="s">
        <v>256</v>
      </c>
      <c r="BR1122" s="21"/>
      <c r="BS1122" s="334"/>
      <c r="BT1122" s="25" t="str">
        <f t="shared" si="57"/>
        <v/>
      </c>
      <c r="BU1122" s="21" t="s">
        <v>256</v>
      </c>
      <c r="BV1122" s="22"/>
      <c r="BW1122" s="347"/>
      <c r="BX1122" s="25" t="str">
        <f t="shared" si="58"/>
        <v/>
      </c>
      <c r="BY1122" s="67"/>
      <c r="BZ1122" s="25" t="str">
        <f>IF(BY1122="","",IF(BY1122="TBD","TBD",IF(BY1122="N/A","N/A","W"&amp;TEXT(WEEKNUM(BY1122,21),"00")&amp;" "&amp;YEAR(BY1122))))</f>
        <v/>
      </c>
      <c r="CA1122" s="21" t="s">
        <v>257</v>
      </c>
      <c r="CB1122" s="21">
        <v>0</v>
      </c>
      <c r="CC1122" s="21"/>
      <c r="CD1122" s="21"/>
      <c r="CE1122" s="23"/>
      <c r="CF1122" s="23"/>
      <c r="CG1122" s="23"/>
      <c r="CH1122" s="23"/>
      <c r="CI1122" s="25" t="str">
        <f>IF(CH1122="","",IF(CH1122="TBD","TBD",IF(CH1122="N/A","N/A","W"&amp;TEXT(WEEKNUM(CH1122,21),"00")&amp;" "&amp;YEAR(CH1122))))</f>
        <v/>
      </c>
      <c r="CJ1122" s="23"/>
      <c r="CK1122" s="25" t="str">
        <f>IF(CJ1122="","",IF(CJ1122="TBD","TBD",IF(CJ1122="N/A","N/A","W"&amp;TEXT(WEEKNUM(CJ1122,21),"00")&amp;" "&amp;YEAR(CJ1122))))</f>
        <v/>
      </c>
      <c r="CL1122" s="24">
        <f>+IF(CJ1122="",0,(CJ1122-CH1122))</f>
        <v>0</v>
      </c>
      <c r="CM1122" s="21" t="s">
        <v>258</v>
      </c>
      <c r="CN1122" s="21"/>
      <c r="CO1122" s="23"/>
      <c r="CP1122" s="25" t="str">
        <f>IF(CO1122="","",IF(CO1122="TBD","TBD",IF(CO1122="N/A","N/A","W"&amp;TEXT(WEEKNUM(CO1122,21),"00")&amp;" "&amp;YEAR(CO1122))))</f>
        <v/>
      </c>
      <c r="CQ1122" s="23" t="s">
        <v>258</v>
      </c>
      <c r="CR1122" s="23"/>
      <c r="CS1122" s="23"/>
      <c r="CT1122" s="25" t="str">
        <f>IF(CS1122="","",IF(CS1122="TBD","TBD",IF(CS1122="N/A","N/A","W"&amp;TEXT(WEEKNUM(CS1122,21),"00")&amp;" "&amp;YEAR(CS1122))))</f>
        <v/>
      </c>
      <c r="CU1122" s="21" t="s">
        <v>258</v>
      </c>
      <c r="CV1122" s="21"/>
      <c r="CW1122" s="23"/>
      <c r="CX1122" s="25" t="str">
        <f>IF(CW1122="","",IF(CW1122="TBD","TBD",IF(CW1122="N/A","N/A","W"&amp;TEXT(WEEKNUM(CW1122,21),"00")&amp;" "&amp;YEAR(CW1122))))</f>
        <v/>
      </c>
      <c r="CY1122" s="21" t="s">
        <v>258</v>
      </c>
      <c r="CZ1122" s="21"/>
      <c r="DA1122" s="23"/>
      <c r="DB1122" s="25" t="str">
        <f>IF(DA1122="","",IF(DA1122="TBD","TBD",IF(DA1122="N/A","N/A","W"&amp;TEXT(WEEKNUM(DA1122,21),"00")&amp;" "&amp;YEAR(DA1122))))</f>
        <v/>
      </c>
      <c r="DC1122" s="23"/>
      <c r="DD1122" s="25" t="str">
        <f>IF(DC1122="","",IF(DC1122="TBD","TBD",IF(DC1122="N/A","N/A","W"&amp;TEXT(WEEKNUM(DC1122,21),"00")&amp;" "&amp;YEAR(DC1122))))</f>
        <v/>
      </c>
      <c r="DE1122" s="21" t="s">
        <v>258</v>
      </c>
      <c r="DF1122" s="23"/>
      <c r="DG1122" s="21" t="s">
        <v>259</v>
      </c>
      <c r="DH1122" s="18"/>
      <c r="DI1122" s="18"/>
      <c r="DJ1122" s="18"/>
      <c r="DK1122" s="21" t="s">
        <v>260</v>
      </c>
      <c r="DL1122" s="21" t="s">
        <v>275</v>
      </c>
      <c r="DM1122" s="21"/>
      <c r="DN1122" s="23"/>
      <c r="DO1122" s="23"/>
      <c r="DP1122" s="23"/>
      <c r="DQ1122" s="23" t="s">
        <v>262</v>
      </c>
      <c r="DR1122" s="23"/>
      <c r="DS1122" s="23"/>
      <c r="DT1122" s="23"/>
      <c r="DU1122" s="23"/>
      <c r="DV1122" s="23"/>
      <c r="DW1122" s="23"/>
      <c r="DX1122" s="23"/>
      <c r="DY1122" s="18"/>
      <c r="DZ1122" s="18"/>
      <c r="EA1122" s="18"/>
      <c r="EB1122" s="21" t="s">
        <v>34</v>
      </c>
      <c r="EC1122" s="18"/>
      <c r="ED1122" s="18"/>
      <c r="EE1122" s="18"/>
      <c r="EF1122" s="55"/>
      <c r="EG1122" s="55"/>
      <c r="EH1122" s="18"/>
      <c r="EI1122" s="18">
        <v>0</v>
      </c>
      <c r="EJ1122" s="29" t="str">
        <f>K1122&amp;AY1122&amp;CA1122&amp;DE1122&amp;DT1122&amp;DW1122</f>
        <v>No VigenteTSS Aprobado 4GIng No Recibida 4GAs Built No Recibido</v>
      </c>
    </row>
    <row r="1123" spans="1:140" ht="12" hidden="1" customHeight="1">
      <c r="A1123" s="30" t="str">
        <f>IFERROR(IF(VLOOKUP(B1123,SEARCH!A:A,1,0)=B1123,"OK",""),"")</f>
        <v/>
      </c>
      <c r="B1123" s="31" t="s">
        <v>8186</v>
      </c>
      <c r="C1123" s="15" t="s">
        <v>8187</v>
      </c>
      <c r="D1123" s="16">
        <v>6</v>
      </c>
      <c r="E1123" s="16">
        <v>-34.745361000000003</v>
      </c>
      <c r="F1123" s="16">
        <v>-71.186250000000001</v>
      </c>
      <c r="G1123" s="16" t="s">
        <v>243</v>
      </c>
      <c r="H1123" s="16" t="s">
        <v>4453</v>
      </c>
      <c r="I1123" s="16" t="s">
        <v>8188</v>
      </c>
      <c r="J1123" s="16" t="s">
        <v>1736</v>
      </c>
      <c r="K1123" s="16" t="s">
        <v>3</v>
      </c>
      <c r="L1123" s="16" t="s">
        <v>247</v>
      </c>
      <c r="M1123" s="103"/>
      <c r="N1123" s="18"/>
      <c r="O1123" s="19" t="s">
        <v>7857</v>
      </c>
      <c r="P1123" s="19" t="s">
        <v>248</v>
      </c>
      <c r="Q1123" s="18"/>
      <c r="R1123" s="21" t="s">
        <v>250</v>
      </c>
      <c r="S1123" s="21">
        <v>18</v>
      </c>
      <c r="T1123" s="22" t="s">
        <v>8189</v>
      </c>
      <c r="U1123" s="23">
        <v>45106</v>
      </c>
      <c r="V1123" s="21" t="str">
        <f>IF(U1123="","",IF(U1123="TBD","TBD",IF(U1123="N/A","N/A","W"&amp;TEXT(WEEKNUM(U1123,21),"00")&amp;" "&amp;YEAR(U1123))))</f>
        <v>W26 2023</v>
      </c>
      <c r="W1123" s="23">
        <v>45166</v>
      </c>
      <c r="X1123" s="23"/>
      <c r="Y1123" s="23" t="str">
        <f>IF(X1123="","",IF(X1123="TBD","TBD",IF(X1123="N/A","N/A","W"&amp;TEXT(WEEKNUM(X1123,21),"00")&amp;" "&amp;YEAR(X1123))))</f>
        <v/>
      </c>
      <c r="Z1123" s="23"/>
      <c r="AA1123" s="23">
        <v>45169</v>
      </c>
      <c r="AB1123" s="24">
        <f>+IF(Z1123="",0,AA1123-Z1123)</f>
        <v>0</v>
      </c>
      <c r="AC1123" s="21" t="s">
        <v>324</v>
      </c>
      <c r="AD1123" s="21"/>
      <c r="AE1123" s="23">
        <v>45167</v>
      </c>
      <c r="AF1123" s="25" t="str">
        <f>IF(AE1123="","",IF(AE1123="TBD","TBD",IF(AE1123="N/A","N/A","W"&amp;TEXT(WEEKNUM(AE1123,21),"00")&amp;" "&amp;YEAR(AE1123))))</f>
        <v>W35 2023</v>
      </c>
      <c r="AG1123" s="21" t="s">
        <v>324</v>
      </c>
      <c r="AH1123" s="21"/>
      <c r="AI1123" s="23">
        <v>45168</v>
      </c>
      <c r="AJ1123" s="25" t="str">
        <f>IF(AI1123="","",IF(AI1123="TBD","TBD",IF(AI1123="N/A","N/A","W"&amp;TEXT(WEEKNUM(AI1123,21),"00")&amp;" "&amp;YEAR(AI1123))))</f>
        <v>W35 2023</v>
      </c>
      <c r="AK1123" s="21" t="s">
        <v>324</v>
      </c>
      <c r="AL1123" s="21"/>
      <c r="AM1123" s="23">
        <v>45169</v>
      </c>
      <c r="AN1123" s="25" t="str">
        <f>IF(AM1123="","",IF(AM1123="TBD","TBD",IF(AM1123="N/A","N/A","W"&amp;TEXT(WEEKNUM(AM1123,21),"00")&amp;" "&amp;YEAR(AM1123))))</f>
        <v>W35 2023</v>
      </c>
      <c r="AO1123" s="21" t="s">
        <v>324</v>
      </c>
      <c r="AP1123" s="21"/>
      <c r="AQ1123" s="23">
        <v>45173</v>
      </c>
      <c r="AR1123" s="25" t="str">
        <f>IF(AQ1123="","",IF(AQ1123="TBD","TBD",IF(AQ1123="N/A","N/A","W"&amp;TEXT(WEEKNUM(AQ1123,21),"00")&amp;" "&amp;YEAR(AQ1123))))</f>
        <v>W36 2023</v>
      </c>
      <c r="AS1123" s="21"/>
      <c r="AT1123" s="21"/>
      <c r="AU1123" s="23"/>
      <c r="AV1123" s="25" t="s">
        <v>252</v>
      </c>
      <c r="AW1123" s="23">
        <v>45174</v>
      </c>
      <c r="AX1123" s="25" t="str">
        <f>IF(AW1123="","",IF(AW1123="TBD","TBD",IF(AW1123="N/A","N/A","W"&amp;TEXT(WEEKNUM(AW1123,21),"00")&amp;" "&amp;YEAR(AW1123))))</f>
        <v>W36 2023</v>
      </c>
      <c r="AY1123" s="21" t="s">
        <v>327</v>
      </c>
      <c r="AZ1123" s="21" t="s">
        <v>328</v>
      </c>
      <c r="BA1123" s="21" t="s">
        <v>255</v>
      </c>
      <c r="BB1123" s="23"/>
      <c r="BC1123" s="23"/>
      <c r="BD1123" s="23"/>
      <c r="BE1123" s="25" t="str">
        <f>IF(BD1123="","",IF(BD1123="TBD","TBD",IF(BD1123="N/A","N/A","W"&amp;TEXT(WEEKNUM(BD1123,21),"00")&amp;" "&amp;YEAR(BD1123))))</f>
        <v/>
      </c>
      <c r="BF1123" s="23"/>
      <c r="BG1123" s="25" t="str">
        <f>IF(BF1123="","",IF(BF1123="TBD","TBD",IF(BF1123="N/A","N/A","W"&amp;TEXT(WEEKNUM(BF1123,21),"00")&amp;" "&amp;YEAR(BF1123))))</f>
        <v/>
      </c>
      <c r="BH1123" s="24">
        <f>+IF(BF1123="",0,(BF1123-BD1123))</f>
        <v>0</v>
      </c>
      <c r="BI1123" s="26" t="s">
        <v>256</v>
      </c>
      <c r="BJ1123" s="26"/>
      <c r="BK1123" s="27"/>
      <c r="BL1123" s="25" t="str">
        <f>IF(BK1123="","",IF(BK1123="TBD","TBD",IF(BK1123="N/A","N/A","W"&amp;TEXT(WEEKNUM(BK1123,21),"00")&amp;" "&amp;YEAR(BK1123))))</f>
        <v/>
      </c>
      <c r="BM1123" s="21" t="s">
        <v>256</v>
      </c>
      <c r="BN1123" s="124"/>
      <c r="BO1123" s="23"/>
      <c r="BP1123" s="25" t="str">
        <f>IF(BO1123="","",IF(BO1123="TBD","TBD",IF(BO1123="N/A","N/A","W"&amp;TEXT(WEEKNUM(BO1123,21),"00")&amp;" "&amp;YEAR(BO1123))))</f>
        <v/>
      </c>
      <c r="BQ1123" s="21" t="s">
        <v>256</v>
      </c>
      <c r="BR1123" s="21"/>
      <c r="BS1123" s="334"/>
      <c r="BT1123" s="25" t="str">
        <f t="shared" si="57"/>
        <v/>
      </c>
      <c r="BU1123" s="21" t="s">
        <v>256</v>
      </c>
      <c r="BV1123" s="22"/>
      <c r="BW1123" s="347"/>
      <c r="BX1123" s="25" t="str">
        <f t="shared" si="58"/>
        <v/>
      </c>
      <c r="BY1123" s="67"/>
      <c r="BZ1123" s="25" t="str">
        <f>IF(BY1123="","",IF(BY1123="TBD","TBD",IF(BY1123="N/A","N/A","W"&amp;TEXT(WEEKNUM(BY1123,21),"00")&amp;" "&amp;YEAR(BY1123))))</f>
        <v/>
      </c>
      <c r="CA1123" s="21" t="s">
        <v>257</v>
      </c>
      <c r="CB1123" s="21">
        <v>0</v>
      </c>
      <c r="CC1123" s="21"/>
      <c r="CD1123" s="21"/>
      <c r="CE1123" s="23"/>
      <c r="CF1123" s="23"/>
      <c r="CG1123" s="23"/>
      <c r="CH1123" s="23"/>
      <c r="CI1123" s="25" t="str">
        <f>IF(CH1123="","",IF(CH1123="TBD","TBD",IF(CH1123="N/A","N/A","W"&amp;TEXT(WEEKNUM(CH1123,21),"00")&amp;" "&amp;YEAR(CH1123))))</f>
        <v/>
      </c>
      <c r="CJ1123" s="23"/>
      <c r="CK1123" s="25" t="str">
        <f>IF(CJ1123="","",IF(CJ1123="TBD","TBD",IF(CJ1123="N/A","N/A","W"&amp;TEXT(WEEKNUM(CJ1123,21),"00")&amp;" "&amp;YEAR(CJ1123))))</f>
        <v/>
      </c>
      <c r="CL1123" s="24">
        <f>+IF(CJ1123="",0,(CJ1123-CH1123))</f>
        <v>0</v>
      </c>
      <c r="CM1123" s="21" t="s">
        <v>258</v>
      </c>
      <c r="CN1123" s="21"/>
      <c r="CO1123" s="23"/>
      <c r="CP1123" s="25" t="str">
        <f>IF(CO1123="","",IF(CO1123="TBD","TBD",IF(CO1123="N/A","N/A","W"&amp;TEXT(WEEKNUM(CO1123,21),"00")&amp;" "&amp;YEAR(CO1123))))</f>
        <v/>
      </c>
      <c r="CQ1123" s="23" t="s">
        <v>258</v>
      </c>
      <c r="CR1123" s="23"/>
      <c r="CS1123" s="23"/>
      <c r="CT1123" s="25" t="str">
        <f>IF(CS1123="","",IF(CS1123="TBD","TBD",IF(CS1123="N/A","N/A","W"&amp;TEXT(WEEKNUM(CS1123,21),"00")&amp;" "&amp;YEAR(CS1123))))</f>
        <v/>
      </c>
      <c r="CU1123" s="21" t="s">
        <v>258</v>
      </c>
      <c r="CV1123" s="21"/>
      <c r="CW1123" s="23"/>
      <c r="CX1123" s="25" t="str">
        <f>IF(CW1123="","",IF(CW1123="TBD","TBD",IF(CW1123="N/A","N/A","W"&amp;TEXT(WEEKNUM(CW1123,21),"00")&amp;" "&amp;YEAR(CW1123))))</f>
        <v/>
      </c>
      <c r="CY1123" s="21" t="s">
        <v>258</v>
      </c>
      <c r="CZ1123" s="21"/>
      <c r="DA1123" s="23"/>
      <c r="DB1123" s="25" t="str">
        <f>IF(DA1123="","",IF(DA1123="TBD","TBD",IF(DA1123="N/A","N/A","W"&amp;TEXT(WEEKNUM(DA1123,21),"00")&amp;" "&amp;YEAR(DA1123))))</f>
        <v/>
      </c>
      <c r="DC1123" s="23"/>
      <c r="DD1123" s="25" t="str">
        <f>IF(DC1123="","",IF(DC1123="TBD","TBD",IF(DC1123="N/A","N/A","W"&amp;TEXT(WEEKNUM(DC1123,21),"00")&amp;" "&amp;YEAR(DC1123))))</f>
        <v/>
      </c>
      <c r="DE1123" s="21" t="s">
        <v>258</v>
      </c>
      <c r="DF1123" s="23"/>
      <c r="DG1123" s="21" t="s">
        <v>259</v>
      </c>
      <c r="DH1123" s="18"/>
      <c r="DI1123" s="18"/>
      <c r="DJ1123" s="18"/>
      <c r="DK1123" s="21" t="s">
        <v>260</v>
      </c>
      <c r="DL1123" s="21" t="s">
        <v>275</v>
      </c>
      <c r="DM1123" s="21"/>
      <c r="DN1123" s="23"/>
      <c r="DO1123" s="23"/>
      <c r="DP1123" s="23"/>
      <c r="DQ1123" s="23" t="s">
        <v>262</v>
      </c>
      <c r="DR1123" s="23"/>
      <c r="DS1123" s="23"/>
      <c r="DT1123" s="23"/>
      <c r="DU1123" s="23"/>
      <c r="DV1123" s="23"/>
      <c r="DW1123" s="23"/>
      <c r="DX1123" s="23"/>
      <c r="DY1123" s="18"/>
      <c r="DZ1123" s="18"/>
      <c r="EA1123" s="18"/>
      <c r="EB1123" s="21" t="s">
        <v>34</v>
      </c>
      <c r="EC1123" s="18"/>
      <c r="ED1123" s="18"/>
      <c r="EE1123" s="18"/>
      <c r="EF1123" s="55"/>
      <c r="EG1123" s="55"/>
      <c r="EH1123" s="18"/>
      <c r="EI1123" s="18">
        <v>0</v>
      </c>
      <c r="EJ1123" s="29" t="str">
        <f>K1123&amp;AY1123&amp;CA1123&amp;DE1123&amp;DT1123&amp;DW1123</f>
        <v>No VigenteTSS Aprobado 4GIng No Recibida 4GAs Built No Recibido</v>
      </c>
    </row>
    <row r="1124" spans="1:140" ht="12" hidden="1" customHeight="1">
      <c r="A1124" s="30" t="str">
        <f>IFERROR(IF(VLOOKUP(B1124,SEARCH!A:A,1,0)=B1124,"OK",""),"")</f>
        <v/>
      </c>
      <c r="B1124" s="31" t="s">
        <v>8190</v>
      </c>
      <c r="C1124" s="15" t="s">
        <v>8191</v>
      </c>
      <c r="D1124" s="16">
        <v>6</v>
      </c>
      <c r="E1124" s="16" t="s">
        <v>8192</v>
      </c>
      <c r="F1124" s="16" t="s">
        <v>8193</v>
      </c>
      <c r="G1124" s="16" t="s">
        <v>243</v>
      </c>
      <c r="H1124" s="16" t="s">
        <v>8194</v>
      </c>
      <c r="I1124" s="16" t="s">
        <v>8195</v>
      </c>
      <c r="J1124" s="16" t="s">
        <v>409</v>
      </c>
      <c r="K1124" s="17" t="s">
        <v>319</v>
      </c>
      <c r="L1124" s="16" t="s">
        <v>436</v>
      </c>
      <c r="M1124" s="55">
        <v>46142</v>
      </c>
      <c r="N1124" s="18">
        <v>2</v>
      </c>
      <c r="O1124" s="19" t="s">
        <v>7857</v>
      </c>
      <c r="P1124" s="19" t="s">
        <v>248</v>
      </c>
      <c r="Q1124" s="18"/>
      <c r="R1124" s="21">
        <v>0</v>
      </c>
      <c r="S1124" s="21">
        <v>30</v>
      </c>
      <c r="T1124" s="22" t="s">
        <v>348</v>
      </c>
      <c r="U1124" s="23">
        <v>45838</v>
      </c>
      <c r="V1124" s="21" t="str">
        <f>IF(U1124="","",IF(U1124="TBD","TBD",IF(U1124="N/A","N/A","W"&amp;TEXT(WEEKNUM(U1124,21),"00")&amp;" "&amp;YEAR(U1124))))</f>
        <v>W27 2025</v>
      </c>
      <c r="W1124" s="23">
        <v>45901</v>
      </c>
      <c r="X1124" s="23">
        <v>45932</v>
      </c>
      <c r="Y1124" s="23" t="str">
        <f>IF(X1124="","",IF(X1124="TBD","TBD",IF(X1124="N/A","N/A","W"&amp;TEXT(WEEKNUM(X1124,21),"00")&amp;" "&amp;YEAR(X1124))))</f>
        <v>W40 2025</v>
      </c>
      <c r="Z1124" s="23">
        <v>45932</v>
      </c>
      <c r="AA1124" s="23">
        <v>45937</v>
      </c>
      <c r="AB1124" s="24">
        <f>+IF(Z1124="",0,AA1124-Z1124)</f>
        <v>5</v>
      </c>
      <c r="AC1124" s="21" t="s">
        <v>324</v>
      </c>
      <c r="AD1124" s="20"/>
      <c r="AE1124" s="23">
        <v>45910</v>
      </c>
      <c r="AF1124" s="25" t="str">
        <f>IF(AE1124="","",IF(AE1124="TBD","TBD",IF(AE1124="N/A","N/A","W"&amp;TEXT(WEEKNUM(AE1124,21),"00")&amp;" "&amp;YEAR(AE1124))))</f>
        <v>W37 2025</v>
      </c>
      <c r="AG1124" s="21" t="s">
        <v>324</v>
      </c>
      <c r="AH1124" s="54"/>
      <c r="AI1124" s="28">
        <v>45939</v>
      </c>
      <c r="AJ1124" s="25" t="str">
        <f>IF(AI1124="","",IF(AI1124="TBD","TBD",IF(AI1124="N/A","N/A","W"&amp;TEXT(WEEKNUM(AI1124,21),"00")&amp;" "&amp;YEAR(AI1124))))</f>
        <v>W41 2025</v>
      </c>
      <c r="AK1124" s="21" t="s">
        <v>324</v>
      </c>
      <c r="AL1124" s="20" t="s">
        <v>8196</v>
      </c>
      <c r="AM1124" s="23">
        <v>45903</v>
      </c>
      <c r="AN1124" s="25" t="str">
        <f>IF(AM1124="","",IF(AM1124="TBD","TBD",IF(AM1124="N/A","N/A","W"&amp;TEXT(WEEKNUM(AM1124,21),"00")&amp;" "&amp;YEAR(AM1124))))</f>
        <v>W36 2025</v>
      </c>
      <c r="AO1124" s="21" t="s">
        <v>324</v>
      </c>
      <c r="AP1124" s="50" t="s">
        <v>7171</v>
      </c>
      <c r="AQ1124" s="23">
        <v>45910</v>
      </c>
      <c r="AR1124" s="25" t="str">
        <f>IF(AQ1124="","",IF(AQ1124="TBD","TBD",IF(AQ1124="N/A","N/A","W"&amp;TEXT(WEEKNUM(AQ1124,21),"00")&amp;" "&amp;YEAR(AQ1124))))</f>
        <v>W37 2025</v>
      </c>
      <c r="AS1124" s="21"/>
      <c r="AT1124" s="21"/>
      <c r="AU1124" s="23"/>
      <c r="AV1124" s="25" t="str">
        <f>IF(AU1124="","",IF(AU1124="TBD","TBD",IF(AU1124="N/A","N/A","W"&amp;TEXT(WEEKNUM(AU1124,21),"00")&amp;" "&amp;YEAR(AU1124))))</f>
        <v/>
      </c>
      <c r="AW1124" s="28">
        <v>45939</v>
      </c>
      <c r="AX1124" s="25" t="str">
        <f>IF(AW1124="","",IF(AW1124="TBD","TBD",IF(AW1124="N/A","N/A","W"&amp;TEXT(WEEKNUM(AW1124,21),"00")&amp;" "&amp;YEAR(AW1124))))</f>
        <v>W41 2025</v>
      </c>
      <c r="AY1124" s="21" t="s">
        <v>327</v>
      </c>
      <c r="AZ1124" s="21" t="s">
        <v>254</v>
      </c>
      <c r="BA1124" s="21" t="s">
        <v>255</v>
      </c>
      <c r="BB1124" s="23">
        <v>45677</v>
      </c>
      <c r="BC1124" s="23">
        <v>46094</v>
      </c>
      <c r="BD1124" s="23">
        <v>46097</v>
      </c>
      <c r="BE1124" s="25" t="str">
        <f>IF(BD1124="","",IF(BD1124="TBD","TBD",IF(BD1124="N/A","N/A","W"&amp;TEXT(WEEKNUM(BD1124,21),"00")&amp;" "&amp;YEAR(BD1124))))</f>
        <v>W12 2026</v>
      </c>
      <c r="BF1124" s="23">
        <v>46100</v>
      </c>
      <c r="BG1124" s="25" t="str">
        <f>IF(BF1124="","",IF(BF1124="TBD","TBD",IF(BF1124="N/A","N/A","W"&amp;TEXT(WEEKNUM(BF1124,21),"00")&amp;" "&amp;YEAR(BF1124))))</f>
        <v>W12 2026</v>
      </c>
      <c r="BH1124" s="24">
        <f>+IF(BF1124="",0,(BF1124-BD1124))</f>
        <v>3</v>
      </c>
      <c r="BI1124" s="26" t="s">
        <v>330</v>
      </c>
      <c r="BJ1124" s="53" t="s">
        <v>8197</v>
      </c>
      <c r="BK1124" s="27">
        <v>46097</v>
      </c>
      <c r="BL1124" s="25" t="str">
        <f>IF(BK1124="","",IF(BK1124="TBD","TBD",IF(BK1124="N/A","N/A","W"&amp;TEXT(WEEKNUM(BK1124,21),"00")&amp;" "&amp;YEAR(BK1124))))</f>
        <v>W12 2026</v>
      </c>
      <c r="BM1124" s="26" t="s">
        <v>364</v>
      </c>
      <c r="BN1124" s="124" t="s">
        <v>8198</v>
      </c>
      <c r="BO1124" s="23">
        <v>46080</v>
      </c>
      <c r="BP1124" s="25" t="str">
        <f>IF(BO1124="","",IF(BO1124="TBD","TBD",IF(BO1124="N/A","N/A","W"&amp;TEXT(WEEKNUM(BO1124,21),"00")&amp;" "&amp;YEAR(BO1124))))</f>
        <v>W09 2026</v>
      </c>
      <c r="BQ1124" s="26" t="s">
        <v>330</v>
      </c>
      <c r="BR1124" s="20" t="s">
        <v>8199</v>
      </c>
      <c r="BS1124" s="334">
        <v>46097</v>
      </c>
      <c r="BT1124" s="25" t="str">
        <f t="shared" si="57"/>
        <v>W12 2026</v>
      </c>
      <c r="BU1124" s="26" t="s">
        <v>364</v>
      </c>
      <c r="BV1124" s="22" t="s">
        <v>8200</v>
      </c>
      <c r="BW1124" s="347">
        <v>46097</v>
      </c>
      <c r="BX1124" s="25" t="str">
        <f t="shared" si="58"/>
        <v>W12 2026</v>
      </c>
      <c r="BY1124" s="67">
        <v>46097</v>
      </c>
      <c r="BZ1124" s="25" t="str">
        <f>IF(BY1124="","",IF(BY1124="TBD","TBD",IF(BY1124="N/A","N/A","W"&amp;TEXT(WEEKNUM(BY1124,21),"00")&amp;" "&amp;YEAR(BY1124))))</f>
        <v>W12 2026</v>
      </c>
      <c r="CA1124" s="121" t="s">
        <v>486</v>
      </c>
      <c r="CB1124" s="19" t="s">
        <v>336</v>
      </c>
      <c r="CC1124" s="37" t="s">
        <v>336</v>
      </c>
      <c r="CD1124" s="21" t="s">
        <v>6158</v>
      </c>
      <c r="CE1124" s="23"/>
      <c r="CF1124" s="23">
        <v>46126</v>
      </c>
      <c r="CG1124" s="23">
        <v>46192</v>
      </c>
      <c r="CH1124" s="23">
        <v>46192</v>
      </c>
      <c r="CI1124" s="25" t="str">
        <f>IF(CH1124="","",IF(CH1124="TBD","TBD",IF(CH1124="N/A","N/A","W"&amp;TEXT(WEEKNUM(CH1124,21),"00")&amp;" "&amp;YEAR(CH1124))))</f>
        <v>W25 2026</v>
      </c>
      <c r="CJ1124" s="23">
        <v>46195</v>
      </c>
      <c r="CK1124" s="25" t="str">
        <f>IF(CJ1124="","",IF(CJ1124="TBD","TBD",IF(CJ1124="N/A","N/A","W"&amp;TEXT(WEEKNUM(CJ1124,21),"00")&amp;" "&amp;YEAR(CJ1124))))</f>
        <v>W26 2026</v>
      </c>
      <c r="CL1124" s="24">
        <f>+IF(CJ1124="",0,(CJ1124-CH1124))</f>
        <v>3</v>
      </c>
      <c r="CM1124" s="21" t="s">
        <v>388</v>
      </c>
      <c r="CN1124" s="20" t="s">
        <v>8201</v>
      </c>
      <c r="CO1124" s="23">
        <v>46162</v>
      </c>
      <c r="CP1124" s="25" t="str">
        <f>IF(CO1124="","",IF(CO1124="TBD","TBD",IF(CO1124="N/A","N/A","W"&amp;TEXT(WEEKNUM(CO1124,21),"00")&amp;" "&amp;YEAR(CO1124))))</f>
        <v>W21 2026</v>
      </c>
      <c r="CQ1124" s="21" t="s">
        <v>339</v>
      </c>
      <c r="CR1124" s="23" t="s">
        <v>6241</v>
      </c>
      <c r="CS1124" s="23">
        <v>46127</v>
      </c>
      <c r="CT1124" s="25" t="str">
        <f>IF(CS1124="","",IF(CS1124="TBD","TBD",IF(CS1124="N/A","N/A","W"&amp;TEXT(WEEKNUM(CS1124,21),"00")&amp;" "&amp;YEAR(CS1124))))</f>
        <v>W16 2026</v>
      </c>
      <c r="CU1124" s="21" t="s">
        <v>339</v>
      </c>
      <c r="CV1124" s="20" t="s">
        <v>3558</v>
      </c>
      <c r="CW1124" s="23">
        <v>46164</v>
      </c>
      <c r="CX1124" s="25" t="str">
        <f>IF(CW1124="","",IF(CW1124="TBD","TBD",IF(CW1124="N/A","N/A","W"&amp;TEXT(WEEKNUM(CW1124,21),"00")&amp;" "&amp;YEAR(CW1124))))</f>
        <v>W21 2026</v>
      </c>
      <c r="CY1124" s="21" t="s">
        <v>421</v>
      </c>
      <c r="CZ1124" s="322" t="s">
        <v>8202</v>
      </c>
      <c r="DA1124" s="23">
        <v>46196</v>
      </c>
      <c r="DB1124" s="25" t="str">
        <f>IF(DA1124="","",IF(DA1124="TBD","TBD",IF(DA1124="N/A","N/A","W"&amp;TEXT(WEEKNUM(DA1124,21),"00")&amp;" "&amp;YEAR(DA1124))))</f>
        <v>W26 2026</v>
      </c>
      <c r="DC1124" s="23">
        <v>46196</v>
      </c>
      <c r="DD1124" s="25" t="str">
        <f>IF(DC1124="","",IF(DC1124="TBD","TBD",IF(DC1124="N/A","N/A","W"&amp;TEXT(WEEKNUM(DC1124,21),"00")&amp;" "&amp;YEAR(DC1124))))</f>
        <v>W26 2026</v>
      </c>
      <c r="DE1124" s="21" t="s">
        <v>1678</v>
      </c>
      <c r="DF1124" s="23">
        <v>46198</v>
      </c>
      <c r="DG1124" s="21" t="s">
        <v>470</v>
      </c>
      <c r="DH1124" s="18"/>
      <c r="DI1124" s="18"/>
      <c r="DJ1124" s="18"/>
      <c r="DK1124" s="21" t="s">
        <v>471</v>
      </c>
      <c r="DL1124" s="21" t="s">
        <v>472</v>
      </c>
      <c r="DM1124" s="21"/>
      <c r="DN1124" s="23">
        <v>46159</v>
      </c>
      <c r="DO1124" s="23"/>
      <c r="DP1124" s="23"/>
      <c r="DQ1124" s="23" t="s">
        <v>262</v>
      </c>
      <c r="DR1124" s="23" t="s">
        <v>502</v>
      </c>
      <c r="DS1124" s="23">
        <v>46159</v>
      </c>
      <c r="DT1124" s="23" t="s">
        <v>3077</v>
      </c>
      <c r="DU1124" s="23">
        <v>46133</v>
      </c>
      <c r="DV1124" s="23">
        <v>46159</v>
      </c>
      <c r="DW1124" s="23" t="s">
        <v>342</v>
      </c>
      <c r="DX1124" s="23"/>
      <c r="DY1124" s="18"/>
      <c r="DZ1124" s="18"/>
      <c r="EA1124" s="18"/>
      <c r="EB1124" s="21" t="s">
        <v>41</v>
      </c>
      <c r="EC1124" s="18"/>
      <c r="ED1124" s="18"/>
      <c r="EE1124" s="18"/>
      <c r="EF1124" s="55">
        <v>46142</v>
      </c>
      <c r="EG1124" s="55"/>
      <c r="EH1124" s="18" t="s">
        <v>929</v>
      </c>
      <c r="EI1124" s="18" t="s">
        <v>1708</v>
      </c>
      <c r="EJ1124" s="29" t="str">
        <f>K1124&amp;AY1124&amp;CA1124&amp;DE1124&amp;DT1124&amp;DW1124</f>
        <v>VigenteTSS Aprobado 4GIng Aprobada Con Observaciones 4GAs Built Aprobado Con Observaciones 4GIntegrado/StarlinkOn Air</v>
      </c>
    </row>
    <row r="1125" spans="1:140" ht="12" hidden="1" customHeight="1">
      <c r="A1125" s="30" t="str">
        <f>IFERROR(IF(VLOOKUP(B1125,SEARCH!A:A,1,0)=B1125,"OK",""),"")</f>
        <v/>
      </c>
      <c r="B1125" s="31" t="s">
        <v>8203</v>
      </c>
      <c r="C1125" s="15" t="s">
        <v>8204</v>
      </c>
      <c r="D1125" s="16">
        <v>7</v>
      </c>
      <c r="E1125" s="16">
        <v>-35.596510000000002</v>
      </c>
      <c r="F1125" s="16">
        <v>-72.274270000000001</v>
      </c>
      <c r="G1125" s="16" t="s">
        <v>265</v>
      </c>
      <c r="H1125" s="16" t="s">
        <v>8205</v>
      </c>
      <c r="I1125" s="16" t="s">
        <v>8206</v>
      </c>
      <c r="J1125" s="16" t="s">
        <v>1736</v>
      </c>
      <c r="K1125" s="16" t="s">
        <v>3</v>
      </c>
      <c r="L1125" s="16" t="s">
        <v>247</v>
      </c>
      <c r="M1125" s="103"/>
      <c r="N1125" s="18"/>
      <c r="O1125" s="19" t="s">
        <v>7857</v>
      </c>
      <c r="P1125" s="19" t="s">
        <v>248</v>
      </c>
      <c r="Q1125" s="18"/>
      <c r="R1125" s="21" t="s">
        <v>250</v>
      </c>
      <c r="S1125" s="21">
        <v>18</v>
      </c>
      <c r="T1125" s="22" t="s">
        <v>8207</v>
      </c>
      <c r="U1125" s="23">
        <v>45106</v>
      </c>
      <c r="V1125" s="21" t="str">
        <f>IF(U1125="","",IF(U1125="TBD","TBD",IF(U1125="N/A","N/A","W"&amp;TEXT(WEEKNUM(U1125,21),"00")&amp;" "&amp;YEAR(U1125))))</f>
        <v>W26 2023</v>
      </c>
      <c r="W1125" s="23">
        <v>45189</v>
      </c>
      <c r="X1125" s="23"/>
      <c r="Y1125" s="23" t="str">
        <f>IF(X1125="","",IF(X1125="TBD","TBD",IF(X1125="N/A","N/A","W"&amp;TEXT(WEEKNUM(X1125,21),"00")&amp;" "&amp;YEAR(X1125))))</f>
        <v/>
      </c>
      <c r="Z1125" s="23"/>
      <c r="AA1125" s="23"/>
      <c r="AB1125" s="24">
        <f>+IF(Z1125="",0,AA1125-Z1125)</f>
        <v>0</v>
      </c>
      <c r="AC1125" s="21" t="s">
        <v>324</v>
      </c>
      <c r="AD1125" s="21">
        <v>0</v>
      </c>
      <c r="AE1125" s="23">
        <v>45191</v>
      </c>
      <c r="AF1125" s="25" t="str">
        <f>IF(AE1125="","",IF(AE1125="TBD","TBD",IF(AE1125="N/A","N/A","W"&amp;TEXT(WEEKNUM(AE1125,21),"00")&amp;" "&amp;YEAR(AE1125))))</f>
        <v>W38 2023</v>
      </c>
      <c r="AG1125" s="21" t="s">
        <v>324</v>
      </c>
      <c r="AH1125" s="21"/>
      <c r="AI1125" s="23">
        <v>45190</v>
      </c>
      <c r="AJ1125" s="25" t="str">
        <f>IF(AI1125="","",IF(AI1125="TBD","TBD",IF(AI1125="N/A","N/A","W"&amp;TEXT(WEEKNUM(AI1125,21),"00")&amp;" "&amp;YEAR(AI1125))))</f>
        <v>W38 2023</v>
      </c>
      <c r="AK1125" s="21" t="s">
        <v>324</v>
      </c>
      <c r="AL1125" s="21"/>
      <c r="AM1125" s="23">
        <v>45191</v>
      </c>
      <c r="AN1125" s="25" t="str">
        <f>IF(AM1125="","",IF(AM1125="TBD","TBD",IF(AM1125="N/A","N/A","W"&amp;TEXT(WEEKNUM(AM1125,21),"00")&amp;" "&amp;YEAR(AM1125))))</f>
        <v>W38 2023</v>
      </c>
      <c r="AO1125" s="21" t="s">
        <v>324</v>
      </c>
      <c r="AP1125" s="21"/>
      <c r="AQ1125" s="23">
        <v>45191</v>
      </c>
      <c r="AR1125" s="25" t="str">
        <f>IF(AQ1125="","",IF(AQ1125="TBD","TBD",IF(AQ1125="N/A","N/A","W"&amp;TEXT(WEEKNUM(AQ1125,21),"00")&amp;" "&amp;YEAR(AQ1125))))</f>
        <v>W38 2023</v>
      </c>
      <c r="AS1125" s="21"/>
      <c r="AT1125" s="21"/>
      <c r="AU1125" s="23"/>
      <c r="AV1125" s="25" t="s">
        <v>252</v>
      </c>
      <c r="AW1125" s="23">
        <v>45191</v>
      </c>
      <c r="AX1125" s="25" t="str">
        <f>IF(AW1125="","",IF(AW1125="TBD","TBD",IF(AW1125="N/A","N/A","W"&amp;TEXT(WEEKNUM(AW1125,21),"00")&amp;" "&amp;YEAR(AW1125))))</f>
        <v>W38 2023</v>
      </c>
      <c r="AY1125" s="21" t="s">
        <v>327</v>
      </c>
      <c r="AZ1125" s="21" t="s">
        <v>328</v>
      </c>
      <c r="BA1125" s="21" t="s">
        <v>255</v>
      </c>
      <c r="BB1125" s="23"/>
      <c r="BC1125" s="23"/>
      <c r="BD1125" s="23"/>
      <c r="BE1125" s="25" t="str">
        <f>IF(BD1125="","",IF(BD1125="TBD","TBD",IF(BD1125="N/A","N/A","W"&amp;TEXT(WEEKNUM(BD1125,21),"00")&amp;" "&amp;YEAR(BD1125))))</f>
        <v/>
      </c>
      <c r="BF1125" s="23"/>
      <c r="BG1125" s="25" t="str">
        <f>IF(BF1125="","",IF(BF1125="TBD","TBD",IF(BF1125="N/A","N/A","W"&amp;TEXT(WEEKNUM(BF1125,21),"00")&amp;" "&amp;YEAR(BF1125))))</f>
        <v/>
      </c>
      <c r="BH1125" s="24">
        <f>+IF(BF1125="",0,(BF1125-BD1125))</f>
        <v>0</v>
      </c>
      <c r="BI1125" s="26" t="s">
        <v>256</v>
      </c>
      <c r="BJ1125" s="26"/>
      <c r="BK1125" s="27"/>
      <c r="BL1125" s="25" t="str">
        <f>IF(BK1125="","",IF(BK1125="TBD","TBD",IF(BK1125="N/A","N/A","W"&amp;TEXT(WEEKNUM(BK1125,21),"00")&amp;" "&amp;YEAR(BK1125))))</f>
        <v/>
      </c>
      <c r="BM1125" s="21" t="s">
        <v>256</v>
      </c>
      <c r="BN1125" s="124"/>
      <c r="BO1125" s="23"/>
      <c r="BP1125" s="25" t="str">
        <f>IF(BO1125="","",IF(BO1125="TBD","TBD",IF(BO1125="N/A","N/A","W"&amp;TEXT(WEEKNUM(BO1125,21),"00")&amp;" "&amp;YEAR(BO1125))))</f>
        <v/>
      </c>
      <c r="BQ1125" s="21" t="s">
        <v>256</v>
      </c>
      <c r="BR1125" s="21"/>
      <c r="BS1125" s="334"/>
      <c r="BT1125" s="25" t="str">
        <f t="shared" si="57"/>
        <v/>
      </c>
      <c r="BU1125" s="21" t="s">
        <v>256</v>
      </c>
      <c r="BV1125" s="22"/>
      <c r="BW1125" s="347"/>
      <c r="BX1125" s="25" t="str">
        <f t="shared" si="58"/>
        <v/>
      </c>
      <c r="BY1125" s="67"/>
      <c r="BZ1125" s="25" t="str">
        <f>IF(BY1125="","",IF(BY1125="TBD","TBD",IF(BY1125="N/A","N/A","W"&amp;TEXT(WEEKNUM(BY1125,21),"00")&amp;" "&amp;YEAR(BY1125))))</f>
        <v/>
      </c>
      <c r="CA1125" s="21" t="s">
        <v>257</v>
      </c>
      <c r="CB1125" s="21">
        <v>0</v>
      </c>
      <c r="CC1125" s="21"/>
      <c r="CD1125" s="21"/>
      <c r="CE1125" s="23"/>
      <c r="CF1125" s="23"/>
      <c r="CG1125" s="23"/>
      <c r="CH1125" s="23"/>
      <c r="CI1125" s="25" t="str">
        <f>IF(CH1125="","",IF(CH1125="TBD","TBD",IF(CH1125="N/A","N/A","W"&amp;TEXT(WEEKNUM(CH1125,21),"00")&amp;" "&amp;YEAR(CH1125))))</f>
        <v/>
      </c>
      <c r="CJ1125" s="23"/>
      <c r="CK1125" s="25" t="str">
        <f>IF(CJ1125="","",IF(CJ1125="TBD","TBD",IF(CJ1125="N/A","N/A","W"&amp;TEXT(WEEKNUM(CJ1125,21),"00")&amp;" "&amp;YEAR(CJ1125))))</f>
        <v/>
      </c>
      <c r="CL1125" s="24">
        <f>+IF(CJ1125="",0,(CJ1125-CH1125))</f>
        <v>0</v>
      </c>
      <c r="CM1125" s="21" t="s">
        <v>258</v>
      </c>
      <c r="CN1125" s="21"/>
      <c r="CO1125" s="23"/>
      <c r="CP1125" s="25" t="str">
        <f>IF(CO1125="","",IF(CO1125="TBD","TBD",IF(CO1125="N/A","N/A","W"&amp;TEXT(WEEKNUM(CO1125,21),"00")&amp;" "&amp;YEAR(CO1125))))</f>
        <v/>
      </c>
      <c r="CQ1125" s="23" t="s">
        <v>258</v>
      </c>
      <c r="CR1125" s="23"/>
      <c r="CS1125" s="23"/>
      <c r="CT1125" s="25" t="str">
        <f>IF(CS1125="","",IF(CS1125="TBD","TBD",IF(CS1125="N/A","N/A","W"&amp;TEXT(WEEKNUM(CS1125,21),"00")&amp;" "&amp;YEAR(CS1125))))</f>
        <v/>
      </c>
      <c r="CU1125" s="21" t="s">
        <v>258</v>
      </c>
      <c r="CV1125" s="21"/>
      <c r="CW1125" s="23"/>
      <c r="CX1125" s="25" t="str">
        <f>IF(CW1125="","",IF(CW1125="TBD","TBD",IF(CW1125="N/A","N/A","W"&amp;TEXT(WEEKNUM(CW1125,21),"00")&amp;" "&amp;YEAR(CW1125))))</f>
        <v/>
      </c>
      <c r="CY1125" s="21" t="s">
        <v>258</v>
      </c>
      <c r="CZ1125" s="231" t="s">
        <v>8208</v>
      </c>
      <c r="DA1125" s="23"/>
      <c r="DB1125" s="25" t="str">
        <f>IF(DA1125="","",IF(DA1125="TBD","TBD",IF(DA1125="N/A","N/A","W"&amp;TEXT(WEEKNUM(DA1125,21),"00")&amp;" "&amp;YEAR(DA1125))))</f>
        <v/>
      </c>
      <c r="DC1125" s="23"/>
      <c r="DD1125" s="25" t="str">
        <f>IF(DC1125="","",IF(DC1125="TBD","TBD",IF(DC1125="N/A","N/A","W"&amp;TEXT(WEEKNUM(DC1125,21),"00")&amp;" "&amp;YEAR(DC1125))))</f>
        <v/>
      </c>
      <c r="DE1125" s="21" t="s">
        <v>258</v>
      </c>
      <c r="DF1125" s="23"/>
      <c r="DG1125" s="21" t="s">
        <v>259</v>
      </c>
      <c r="DH1125" s="18"/>
      <c r="DI1125" s="18"/>
      <c r="DJ1125" s="18"/>
      <c r="DK1125" s="21" t="s">
        <v>260</v>
      </c>
      <c r="DL1125" s="21" t="s">
        <v>275</v>
      </c>
      <c r="DM1125" s="21"/>
      <c r="DN1125" s="23"/>
      <c r="DO1125" s="23"/>
      <c r="DP1125" s="23"/>
      <c r="DQ1125" s="23" t="s">
        <v>262</v>
      </c>
      <c r="DR1125" s="23"/>
      <c r="DS1125" s="23"/>
      <c r="DT1125" s="23"/>
      <c r="DU1125" s="23"/>
      <c r="DV1125" s="23"/>
      <c r="DW1125" s="23"/>
      <c r="DX1125" s="23"/>
      <c r="DY1125" s="18"/>
      <c r="DZ1125" s="18"/>
      <c r="EA1125" s="18"/>
      <c r="EB1125" s="21" t="s">
        <v>34</v>
      </c>
      <c r="EC1125" s="18"/>
      <c r="ED1125" s="18"/>
      <c r="EE1125" s="18"/>
      <c r="EF1125" s="55"/>
      <c r="EG1125" s="55"/>
      <c r="EH1125" s="18"/>
      <c r="EI1125" s="18">
        <v>0</v>
      </c>
      <c r="EJ1125" s="29" t="str">
        <f>K1125&amp;AY1125&amp;CA1125&amp;DE1125&amp;DT1125&amp;DW1125</f>
        <v>No VigenteTSS Aprobado 4GIng No Recibida 4GAs Built No Recibido</v>
      </c>
    </row>
    <row r="1126" spans="1:140" ht="12" hidden="1" customHeight="1">
      <c r="A1126" s="30" t="str">
        <f>IFERROR(IF(VLOOKUP(B1126,SEARCH!A:A,1,0)=B1126,"OK",""),"")</f>
        <v/>
      </c>
      <c r="B1126" s="31" t="s">
        <v>8209</v>
      </c>
      <c r="C1126" s="15" t="s">
        <v>8210</v>
      </c>
      <c r="D1126" s="16">
        <v>7</v>
      </c>
      <c r="E1126" s="16">
        <v>-35.075682999999998</v>
      </c>
      <c r="F1126" s="16">
        <v>-71.258016999999995</v>
      </c>
      <c r="G1126" s="16" t="s">
        <v>265</v>
      </c>
      <c r="H1126" s="16" t="s">
        <v>1527</v>
      </c>
      <c r="I1126" s="16" t="s">
        <v>8211</v>
      </c>
      <c r="J1126" s="16" t="s">
        <v>318</v>
      </c>
      <c r="K1126" s="16" t="s">
        <v>3</v>
      </c>
      <c r="L1126" s="16" t="s">
        <v>247</v>
      </c>
      <c r="M1126" s="103"/>
      <c r="N1126" s="18"/>
      <c r="O1126" s="19" t="s">
        <v>7857</v>
      </c>
      <c r="P1126" s="19" t="s">
        <v>248</v>
      </c>
      <c r="Q1126" s="18"/>
      <c r="R1126" s="21" t="s">
        <v>322</v>
      </c>
      <c r="S1126" s="21">
        <v>30</v>
      </c>
      <c r="T1126" s="22" t="s">
        <v>8212</v>
      </c>
      <c r="U1126" s="23">
        <v>45106</v>
      </c>
      <c r="V1126" s="21" t="str">
        <f>IF(U1126="","",IF(U1126="TBD","TBD",IF(U1126="N/A","N/A","W"&amp;TEXT(WEEKNUM(U1126,21),"00")&amp;" "&amp;YEAR(U1126))))</f>
        <v>W26 2023</v>
      </c>
      <c r="W1126" s="23">
        <v>45219</v>
      </c>
      <c r="X1126" s="23"/>
      <c r="Y1126" s="23" t="str">
        <f>IF(X1126="","",IF(X1126="TBD","TBD",IF(X1126="N/A","N/A","W"&amp;TEXT(WEEKNUM(X1126,21),"00")&amp;" "&amp;YEAR(X1126))))</f>
        <v/>
      </c>
      <c r="Z1126" s="23">
        <v>45219</v>
      </c>
      <c r="AA1126" s="23">
        <v>45224</v>
      </c>
      <c r="AB1126" s="24">
        <f>+IF(Z1126="",0,AA1126-Z1126)</f>
        <v>5</v>
      </c>
      <c r="AC1126" s="21" t="s">
        <v>324</v>
      </c>
      <c r="AD1126" s="21"/>
      <c r="AE1126" s="23">
        <v>45509</v>
      </c>
      <c r="AF1126" s="25" t="str">
        <f>IF(AE1126="","",IF(AE1126="TBD","TBD",IF(AE1126="N/A","N/A","W"&amp;TEXT(WEEKNUM(AE1126,21),"00")&amp;" "&amp;YEAR(AE1126))))</f>
        <v>W32 2024</v>
      </c>
      <c r="AG1126" s="21" t="s">
        <v>324</v>
      </c>
      <c r="AH1126" s="21" t="s">
        <v>8213</v>
      </c>
      <c r="AI1126" s="23">
        <v>45495</v>
      </c>
      <c r="AJ1126" s="25" t="str">
        <f>IF(AI1126="","",IF(AI1126="TBD","TBD",IF(AI1126="N/A","N/A","W"&amp;TEXT(WEEKNUM(AI1126,21),"00")&amp;" "&amp;YEAR(AI1126))))</f>
        <v>W30 2024</v>
      </c>
      <c r="AK1126" s="21" t="s">
        <v>324</v>
      </c>
      <c r="AL1126" s="21" t="s">
        <v>8214</v>
      </c>
      <c r="AM1126" s="23">
        <v>45129</v>
      </c>
      <c r="AN1126" s="25" t="str">
        <f>IF(AM1126="","",IF(AM1126="TBD","TBD",IF(AM1126="N/A","N/A","W"&amp;TEXT(WEEKNUM(AM1126,21),"00")&amp;" "&amp;YEAR(AM1126))))</f>
        <v>W29 2023</v>
      </c>
      <c r="AO1126" s="21" t="s">
        <v>324</v>
      </c>
      <c r="AP1126" s="21" t="s">
        <v>8215</v>
      </c>
      <c r="AQ1126" s="23">
        <v>45110</v>
      </c>
      <c r="AR1126" s="25" t="str">
        <f>IF(AQ1126="","",IF(AQ1126="TBD","TBD",IF(AQ1126="N/A","N/A","W"&amp;TEXT(WEEKNUM(AQ1126,21),"00")&amp;" "&amp;YEAR(AQ1126))))</f>
        <v>W27 2023</v>
      </c>
      <c r="AS1126" s="21"/>
      <c r="AT1126" s="21"/>
      <c r="AU1126" s="23"/>
      <c r="AV1126" s="25" t="s">
        <v>252</v>
      </c>
      <c r="AW1126" s="23">
        <v>45509</v>
      </c>
      <c r="AX1126" s="25" t="str">
        <f>IF(AW1126="","",IF(AW1126="TBD","TBD",IF(AW1126="N/A","N/A","W"&amp;TEXT(WEEKNUM(AW1126,21),"00")&amp;" "&amp;YEAR(AW1126))))</f>
        <v>W32 2024</v>
      </c>
      <c r="AY1126" s="21" t="s">
        <v>327</v>
      </c>
      <c r="AZ1126" s="21" t="s">
        <v>328</v>
      </c>
      <c r="BA1126" s="21" t="s">
        <v>255</v>
      </c>
      <c r="BB1126" s="23"/>
      <c r="BC1126" s="23"/>
      <c r="BD1126" s="23"/>
      <c r="BE1126" s="25" t="str">
        <f>IF(BD1126="","",IF(BD1126="TBD","TBD",IF(BD1126="N/A","N/A","W"&amp;TEXT(WEEKNUM(BD1126,21),"00")&amp;" "&amp;YEAR(BD1126))))</f>
        <v/>
      </c>
      <c r="BF1126" s="23"/>
      <c r="BG1126" s="25" t="str">
        <f>IF(BF1126="","",IF(BF1126="TBD","TBD",IF(BF1126="N/A","N/A","W"&amp;TEXT(WEEKNUM(BF1126,21),"00")&amp;" "&amp;YEAR(BF1126))))</f>
        <v/>
      </c>
      <c r="BH1126" s="24">
        <f>+IF(BF1126="",0,(BF1126-BD1126))</f>
        <v>0</v>
      </c>
      <c r="BI1126" s="26" t="s">
        <v>256</v>
      </c>
      <c r="BJ1126" s="26"/>
      <c r="BK1126" s="27"/>
      <c r="BL1126" s="25" t="str">
        <f>IF(BK1126="","",IF(BK1126="TBD","TBD",IF(BK1126="N/A","N/A","W"&amp;TEXT(WEEKNUM(BK1126,21),"00")&amp;" "&amp;YEAR(BK1126))))</f>
        <v/>
      </c>
      <c r="BM1126" s="21" t="s">
        <v>256</v>
      </c>
      <c r="BN1126" s="124"/>
      <c r="BO1126" s="23"/>
      <c r="BP1126" s="25" t="str">
        <f>IF(BO1126="","",IF(BO1126="TBD","TBD",IF(BO1126="N/A","N/A","W"&amp;TEXT(WEEKNUM(BO1126,21),"00")&amp;" "&amp;YEAR(BO1126))))</f>
        <v/>
      </c>
      <c r="BQ1126" s="21" t="s">
        <v>256</v>
      </c>
      <c r="BR1126" s="21"/>
      <c r="BS1126" s="334"/>
      <c r="BT1126" s="25" t="str">
        <f t="shared" si="57"/>
        <v/>
      </c>
      <c r="BU1126" s="21" t="s">
        <v>256</v>
      </c>
      <c r="BV1126" s="22"/>
      <c r="BW1126" s="347"/>
      <c r="BX1126" s="25" t="str">
        <f t="shared" si="58"/>
        <v/>
      </c>
      <c r="BY1126" s="67"/>
      <c r="BZ1126" s="25" t="str">
        <f>IF(BY1126="","",IF(BY1126="TBD","TBD",IF(BY1126="N/A","N/A","W"&amp;TEXT(WEEKNUM(BY1126,21),"00")&amp;" "&amp;YEAR(BY1126))))</f>
        <v/>
      </c>
      <c r="CA1126" s="21" t="s">
        <v>257</v>
      </c>
      <c r="CB1126" s="21">
        <v>0</v>
      </c>
      <c r="CC1126" s="21"/>
      <c r="CD1126" s="21"/>
      <c r="CE1126" s="23"/>
      <c r="CF1126" s="23"/>
      <c r="CG1126" s="23"/>
      <c r="CH1126" s="23"/>
      <c r="CI1126" s="25" t="str">
        <f>IF(CH1126="","",IF(CH1126="TBD","TBD",IF(CH1126="N/A","N/A","W"&amp;TEXT(WEEKNUM(CH1126,21),"00")&amp;" "&amp;YEAR(CH1126))))</f>
        <v/>
      </c>
      <c r="CJ1126" s="23"/>
      <c r="CK1126" s="25" t="str">
        <f>IF(CJ1126="","",IF(CJ1126="TBD","TBD",IF(CJ1126="N/A","N/A","W"&amp;TEXT(WEEKNUM(CJ1126,21),"00")&amp;" "&amp;YEAR(CJ1126))))</f>
        <v/>
      </c>
      <c r="CL1126" s="24">
        <f>+IF(CJ1126="",0,(CJ1126-CH1126))</f>
        <v>0</v>
      </c>
      <c r="CM1126" s="21" t="s">
        <v>258</v>
      </c>
      <c r="CN1126" s="21"/>
      <c r="CO1126" s="23"/>
      <c r="CP1126" s="25" t="str">
        <f>IF(CO1126="","",IF(CO1126="TBD","TBD",IF(CO1126="N/A","N/A","W"&amp;TEXT(WEEKNUM(CO1126,21),"00")&amp;" "&amp;YEAR(CO1126))))</f>
        <v/>
      </c>
      <c r="CQ1126" s="23" t="s">
        <v>258</v>
      </c>
      <c r="CR1126" s="23"/>
      <c r="CS1126" s="23"/>
      <c r="CT1126" s="25" t="str">
        <f>IF(CS1126="","",IF(CS1126="TBD","TBD",IF(CS1126="N/A","N/A","W"&amp;TEXT(WEEKNUM(CS1126,21),"00")&amp;" "&amp;YEAR(CS1126))))</f>
        <v/>
      </c>
      <c r="CU1126" s="21" t="s">
        <v>258</v>
      </c>
      <c r="CV1126" s="21"/>
      <c r="CW1126" s="23"/>
      <c r="CX1126" s="25" t="str">
        <f>IF(CW1126="","",IF(CW1126="TBD","TBD",IF(CW1126="N/A","N/A","W"&amp;TEXT(WEEKNUM(CW1126,21),"00")&amp;" "&amp;YEAR(CW1126))))</f>
        <v/>
      </c>
      <c r="CY1126" s="21" t="s">
        <v>258</v>
      </c>
      <c r="CZ1126" s="231" t="s">
        <v>8216</v>
      </c>
      <c r="DA1126" s="23"/>
      <c r="DB1126" s="25" t="str">
        <f>IF(DA1126="","",IF(DA1126="TBD","TBD",IF(DA1126="N/A","N/A","W"&amp;TEXT(WEEKNUM(DA1126,21),"00")&amp;" "&amp;YEAR(DA1126))))</f>
        <v/>
      </c>
      <c r="DC1126" s="23"/>
      <c r="DD1126" s="25" t="str">
        <f>IF(DC1126="","",IF(DC1126="TBD","TBD",IF(DC1126="N/A","N/A","W"&amp;TEXT(WEEKNUM(DC1126,21),"00")&amp;" "&amp;YEAR(DC1126))))</f>
        <v/>
      </c>
      <c r="DE1126" s="21" t="s">
        <v>258</v>
      </c>
      <c r="DF1126" s="23"/>
      <c r="DG1126" s="21" t="s">
        <v>259</v>
      </c>
      <c r="DH1126" s="21">
        <v>0</v>
      </c>
      <c r="DI1126" s="18"/>
      <c r="DJ1126" s="18"/>
      <c r="DK1126" s="21" t="s">
        <v>260</v>
      </c>
      <c r="DL1126" s="21" t="s">
        <v>275</v>
      </c>
      <c r="DM1126" s="21"/>
      <c r="DN1126" s="23"/>
      <c r="DO1126" s="23"/>
      <c r="DP1126" s="23"/>
      <c r="DQ1126" s="23" t="s">
        <v>262</v>
      </c>
      <c r="DR1126" s="23"/>
      <c r="DS1126" s="23"/>
      <c r="DT1126" s="23"/>
      <c r="DU1126" s="23"/>
      <c r="DV1126" s="23"/>
      <c r="DW1126" s="23"/>
      <c r="DX1126" s="23"/>
      <c r="DY1126" s="18"/>
      <c r="DZ1126" s="18"/>
      <c r="EA1126" s="18"/>
      <c r="EB1126" s="21" t="s">
        <v>34</v>
      </c>
      <c r="EC1126" s="18"/>
      <c r="ED1126" s="18"/>
      <c r="EE1126" s="18"/>
      <c r="EF1126" s="55"/>
      <c r="EG1126" s="55"/>
      <c r="EH1126" s="18"/>
      <c r="EI1126" s="18">
        <v>0</v>
      </c>
      <c r="EJ1126" s="29" t="str">
        <f>K1126&amp;AY1126&amp;CA1126&amp;DE1126&amp;DT1126&amp;DW1126</f>
        <v>No VigenteTSS Aprobado 4GIng No Recibida 4GAs Built No Recibido</v>
      </c>
    </row>
    <row r="1127" spans="1:140" ht="12" hidden="1" customHeight="1">
      <c r="A1127" s="30" t="str">
        <f>IFERROR(IF(VLOOKUP(B1127,SEARCH!A:A,1,0)=B1127,"OK",""),"")</f>
        <v/>
      </c>
      <c r="B1127" s="31" t="s">
        <v>8217</v>
      </c>
      <c r="C1127" s="15" t="s">
        <v>8218</v>
      </c>
      <c r="D1127" s="16">
        <v>7</v>
      </c>
      <c r="E1127" s="16">
        <v>-35.090361000000001</v>
      </c>
      <c r="F1127" s="16">
        <v>-71.610393999999999</v>
      </c>
      <c r="G1127" s="16" t="s">
        <v>265</v>
      </c>
      <c r="H1127" s="16" t="s">
        <v>2843</v>
      </c>
      <c r="I1127" s="16" t="s">
        <v>8219</v>
      </c>
      <c r="J1127" s="16" t="s">
        <v>1736</v>
      </c>
      <c r="K1127" s="16" t="s">
        <v>3</v>
      </c>
      <c r="L1127" s="16" t="s">
        <v>247</v>
      </c>
      <c r="M1127" s="103"/>
      <c r="N1127" s="18"/>
      <c r="O1127" s="19" t="s">
        <v>7857</v>
      </c>
      <c r="P1127" s="19" t="s">
        <v>248</v>
      </c>
      <c r="Q1127" s="18"/>
      <c r="R1127" s="21" t="s">
        <v>250</v>
      </c>
      <c r="S1127" s="21">
        <v>18</v>
      </c>
      <c r="T1127" s="22" t="s">
        <v>8220</v>
      </c>
      <c r="U1127" s="23">
        <v>45106</v>
      </c>
      <c r="V1127" s="21" t="str">
        <f>IF(U1127="","",IF(U1127="TBD","TBD",IF(U1127="N/A","N/A","W"&amp;TEXT(WEEKNUM(U1127,21),"00")&amp;" "&amp;YEAR(U1127))))</f>
        <v>W26 2023</v>
      </c>
      <c r="W1127" s="23">
        <v>45194</v>
      </c>
      <c r="X1127" s="23"/>
      <c r="Y1127" s="23" t="str">
        <f>IF(X1127="","",IF(X1127="TBD","TBD",IF(X1127="N/A","N/A","W"&amp;TEXT(WEEKNUM(X1127,21),"00")&amp;" "&amp;YEAR(X1127))))</f>
        <v/>
      </c>
      <c r="Z1127" s="23"/>
      <c r="AA1127" s="23"/>
      <c r="AB1127" s="24">
        <f>+IF(Z1127="",0,AA1127-Z1127)</f>
        <v>0</v>
      </c>
      <c r="AC1127" s="21" t="s">
        <v>324</v>
      </c>
      <c r="AD1127" s="21">
        <v>0</v>
      </c>
      <c r="AE1127" s="23">
        <v>45205</v>
      </c>
      <c r="AF1127" s="25" t="str">
        <f>IF(AE1127="","",IF(AE1127="TBD","TBD",IF(AE1127="N/A","N/A","W"&amp;TEXT(WEEKNUM(AE1127,21),"00")&amp;" "&amp;YEAR(AE1127))))</f>
        <v>W40 2023</v>
      </c>
      <c r="AG1127" s="21" t="s">
        <v>324</v>
      </c>
      <c r="AH1127" s="21"/>
      <c r="AI1127" s="23">
        <v>45194</v>
      </c>
      <c r="AJ1127" s="25" t="str">
        <f>IF(AI1127="","",IF(AI1127="TBD","TBD",IF(AI1127="N/A","N/A","W"&amp;TEXT(WEEKNUM(AI1127,21),"00")&amp;" "&amp;YEAR(AI1127))))</f>
        <v>W39 2023</v>
      </c>
      <c r="AK1127" s="21" t="s">
        <v>324</v>
      </c>
      <c r="AL1127" s="21" t="s">
        <v>8154</v>
      </c>
      <c r="AM1127" s="23">
        <v>45195</v>
      </c>
      <c r="AN1127" s="25" t="str">
        <f>IF(AM1127="","",IF(AM1127="TBD","TBD",IF(AM1127="N/A","N/A","W"&amp;TEXT(WEEKNUM(AM1127,21),"00")&amp;" "&amp;YEAR(AM1127))))</f>
        <v>W39 2023</v>
      </c>
      <c r="AO1127" s="21" t="s">
        <v>324</v>
      </c>
      <c r="AP1127" s="21" t="s">
        <v>8221</v>
      </c>
      <c r="AQ1127" s="23">
        <v>45196</v>
      </c>
      <c r="AR1127" s="25" t="str">
        <f>IF(AQ1127="","",IF(AQ1127="TBD","TBD",IF(AQ1127="N/A","N/A","W"&amp;TEXT(WEEKNUM(AQ1127,21),"00")&amp;" "&amp;YEAR(AQ1127))))</f>
        <v>W39 2023</v>
      </c>
      <c r="AS1127" s="21"/>
      <c r="AT1127" s="21"/>
      <c r="AU1127" s="23"/>
      <c r="AV1127" s="25" t="s">
        <v>252</v>
      </c>
      <c r="AW1127" s="23">
        <v>45209</v>
      </c>
      <c r="AX1127" s="25" t="str">
        <f>IF(AW1127="","",IF(AW1127="TBD","TBD",IF(AW1127="N/A","N/A","W"&amp;TEXT(WEEKNUM(AW1127,21),"00")&amp;" "&amp;YEAR(AW1127))))</f>
        <v>W41 2023</v>
      </c>
      <c r="AY1127" s="21" t="s">
        <v>327</v>
      </c>
      <c r="AZ1127" s="21" t="s">
        <v>328</v>
      </c>
      <c r="BA1127" s="21" t="s">
        <v>255</v>
      </c>
      <c r="BB1127" s="23"/>
      <c r="BC1127" s="23"/>
      <c r="BD1127" s="23"/>
      <c r="BE1127" s="25" t="str">
        <f>IF(BD1127="","",IF(BD1127="TBD","TBD",IF(BD1127="N/A","N/A","W"&amp;TEXT(WEEKNUM(BD1127,21),"00")&amp;" "&amp;YEAR(BD1127))))</f>
        <v/>
      </c>
      <c r="BF1127" s="23"/>
      <c r="BG1127" s="25" t="str">
        <f>IF(BF1127="","",IF(BF1127="TBD","TBD",IF(BF1127="N/A","N/A","W"&amp;TEXT(WEEKNUM(BF1127,21),"00")&amp;" "&amp;YEAR(BF1127))))</f>
        <v/>
      </c>
      <c r="BH1127" s="24">
        <f>+IF(BF1127="",0,(BF1127-BD1127))</f>
        <v>0</v>
      </c>
      <c r="BI1127" s="26" t="s">
        <v>256</v>
      </c>
      <c r="BJ1127" s="26"/>
      <c r="BK1127" s="27"/>
      <c r="BL1127" s="25" t="str">
        <f>IF(BK1127="","",IF(BK1127="TBD","TBD",IF(BK1127="N/A","N/A","W"&amp;TEXT(WEEKNUM(BK1127,21),"00")&amp;" "&amp;YEAR(BK1127))))</f>
        <v/>
      </c>
      <c r="BM1127" s="21" t="s">
        <v>256</v>
      </c>
      <c r="BN1127" s="124"/>
      <c r="BO1127" s="23"/>
      <c r="BP1127" s="25" t="str">
        <f>IF(BO1127="","",IF(BO1127="TBD","TBD",IF(BO1127="N/A","N/A","W"&amp;TEXT(WEEKNUM(BO1127,21),"00")&amp;" "&amp;YEAR(BO1127))))</f>
        <v/>
      </c>
      <c r="BQ1127" s="21" t="s">
        <v>256</v>
      </c>
      <c r="BR1127" s="21"/>
      <c r="BS1127" s="334"/>
      <c r="BT1127" s="25" t="str">
        <f t="shared" si="57"/>
        <v/>
      </c>
      <c r="BU1127" s="21" t="s">
        <v>256</v>
      </c>
      <c r="BV1127" s="22"/>
      <c r="BW1127" s="347"/>
      <c r="BX1127" s="25" t="str">
        <f t="shared" si="58"/>
        <v/>
      </c>
      <c r="BY1127" s="67"/>
      <c r="BZ1127" s="25" t="str">
        <f>IF(BY1127="","",IF(BY1127="TBD","TBD",IF(BY1127="N/A","N/A","W"&amp;TEXT(WEEKNUM(BY1127,21),"00")&amp;" "&amp;YEAR(BY1127))))</f>
        <v/>
      </c>
      <c r="CA1127" s="21" t="s">
        <v>257</v>
      </c>
      <c r="CB1127" s="21">
        <v>0</v>
      </c>
      <c r="CC1127" s="21"/>
      <c r="CD1127" s="21"/>
      <c r="CE1127" s="23"/>
      <c r="CF1127" s="23"/>
      <c r="CG1127" s="23"/>
      <c r="CH1127" s="23"/>
      <c r="CI1127" s="25" t="str">
        <f>IF(CH1127="","",IF(CH1127="TBD","TBD",IF(CH1127="N/A","N/A","W"&amp;TEXT(WEEKNUM(CH1127,21),"00")&amp;" "&amp;YEAR(CH1127))))</f>
        <v/>
      </c>
      <c r="CJ1127" s="23"/>
      <c r="CK1127" s="25" t="str">
        <f>IF(CJ1127="","",IF(CJ1127="TBD","TBD",IF(CJ1127="N/A","N/A","W"&amp;TEXT(WEEKNUM(CJ1127,21),"00")&amp;" "&amp;YEAR(CJ1127))))</f>
        <v/>
      </c>
      <c r="CL1127" s="24">
        <f>+IF(CJ1127="",0,(CJ1127-CH1127))</f>
        <v>0</v>
      </c>
      <c r="CM1127" s="21" t="s">
        <v>258</v>
      </c>
      <c r="CN1127" s="21"/>
      <c r="CO1127" s="23"/>
      <c r="CP1127" s="25" t="str">
        <f>IF(CO1127="","",IF(CO1127="TBD","TBD",IF(CO1127="N/A","N/A","W"&amp;TEXT(WEEKNUM(CO1127,21),"00")&amp;" "&amp;YEAR(CO1127))))</f>
        <v/>
      </c>
      <c r="CQ1127" s="23" t="s">
        <v>258</v>
      </c>
      <c r="CR1127" s="23"/>
      <c r="CS1127" s="23"/>
      <c r="CT1127" s="25" t="str">
        <f>IF(CS1127="","",IF(CS1127="TBD","TBD",IF(CS1127="N/A","N/A","W"&amp;TEXT(WEEKNUM(CS1127,21),"00")&amp;" "&amp;YEAR(CS1127))))</f>
        <v/>
      </c>
      <c r="CU1127" s="21" t="s">
        <v>258</v>
      </c>
      <c r="CV1127" s="21"/>
      <c r="CW1127" s="23"/>
      <c r="CX1127" s="25" t="str">
        <f>IF(CW1127="","",IF(CW1127="TBD","TBD",IF(CW1127="N/A","N/A","W"&amp;TEXT(WEEKNUM(CW1127,21),"00")&amp;" "&amp;YEAR(CW1127))))</f>
        <v/>
      </c>
      <c r="CY1127" s="21" t="s">
        <v>258</v>
      </c>
      <c r="CZ1127" s="231" t="s">
        <v>8222</v>
      </c>
      <c r="DA1127" s="23"/>
      <c r="DB1127" s="25" t="str">
        <f>IF(DA1127="","",IF(DA1127="TBD","TBD",IF(DA1127="N/A","N/A","W"&amp;TEXT(WEEKNUM(DA1127,21),"00")&amp;" "&amp;YEAR(DA1127))))</f>
        <v/>
      </c>
      <c r="DC1127" s="23"/>
      <c r="DD1127" s="25" t="str">
        <f>IF(DC1127="","",IF(DC1127="TBD","TBD",IF(DC1127="N/A","N/A","W"&amp;TEXT(WEEKNUM(DC1127,21),"00")&amp;" "&amp;YEAR(DC1127))))</f>
        <v/>
      </c>
      <c r="DE1127" s="21" t="s">
        <v>258</v>
      </c>
      <c r="DF1127" s="23"/>
      <c r="DG1127" s="21" t="s">
        <v>259</v>
      </c>
      <c r="DH1127" s="18"/>
      <c r="DI1127" s="18"/>
      <c r="DJ1127" s="18"/>
      <c r="DK1127" s="21" t="s">
        <v>260</v>
      </c>
      <c r="DL1127" s="21" t="s">
        <v>275</v>
      </c>
      <c r="DM1127" s="21"/>
      <c r="DN1127" s="23"/>
      <c r="DO1127" s="23"/>
      <c r="DP1127" s="23"/>
      <c r="DQ1127" s="23" t="s">
        <v>262</v>
      </c>
      <c r="DR1127" s="23"/>
      <c r="DS1127" s="23"/>
      <c r="DT1127" s="23"/>
      <c r="DU1127" s="23"/>
      <c r="DV1127" s="23"/>
      <c r="DW1127" s="23"/>
      <c r="DX1127" s="23"/>
      <c r="DY1127" s="18"/>
      <c r="DZ1127" s="18"/>
      <c r="EA1127" s="18"/>
      <c r="EB1127" s="21" t="s">
        <v>34</v>
      </c>
      <c r="EC1127" s="18"/>
      <c r="ED1127" s="18"/>
      <c r="EE1127" s="18"/>
      <c r="EF1127" s="55"/>
      <c r="EG1127" s="55"/>
      <c r="EH1127" s="18"/>
      <c r="EI1127" s="18">
        <v>0</v>
      </c>
      <c r="EJ1127" s="29" t="str">
        <f>K1127&amp;AY1127&amp;CA1127&amp;DE1127&amp;DT1127&amp;DW1127</f>
        <v>No VigenteTSS Aprobado 4GIng No Recibida 4GAs Built No Recibido</v>
      </c>
    </row>
    <row r="1128" spans="1:140" ht="12" hidden="1" customHeight="1">
      <c r="A1128" s="30" t="str">
        <f>IFERROR(IF(VLOOKUP(B1128,SEARCH!A:A,1,0)=B1128,"OK",""),"")</f>
        <v/>
      </c>
      <c r="B1128" s="31" t="s">
        <v>8223</v>
      </c>
      <c r="C1128" s="15" t="s">
        <v>8224</v>
      </c>
      <c r="D1128" s="16">
        <v>7</v>
      </c>
      <c r="E1128" s="16">
        <v>-35.958666999999998</v>
      </c>
      <c r="F1128" s="16">
        <v>-72.337333000000001</v>
      </c>
      <c r="G1128" s="16" t="s">
        <v>265</v>
      </c>
      <c r="H1128" s="16" t="s">
        <v>4515</v>
      </c>
      <c r="I1128" s="16" t="s">
        <v>8225</v>
      </c>
      <c r="J1128" s="16" t="s">
        <v>379</v>
      </c>
      <c r="K1128" s="17" t="s">
        <v>319</v>
      </c>
      <c r="L1128" s="16" t="s">
        <v>247</v>
      </c>
      <c r="M1128" s="103" t="s">
        <v>320</v>
      </c>
      <c r="N1128" s="18"/>
      <c r="O1128" s="19" t="s">
        <v>7857</v>
      </c>
      <c r="P1128" s="19" t="s">
        <v>248</v>
      </c>
      <c r="Q1128" s="18"/>
      <c r="R1128" s="21" t="s">
        <v>250</v>
      </c>
      <c r="S1128" s="21">
        <v>12</v>
      </c>
      <c r="T1128" s="22" t="s">
        <v>8226</v>
      </c>
      <c r="U1128" s="23">
        <v>45106</v>
      </c>
      <c r="V1128" s="21" t="str">
        <f>IF(U1128="","",IF(U1128="TBD","TBD",IF(U1128="N/A","N/A","W"&amp;TEXT(WEEKNUM(U1128,21),"00")&amp;" "&amp;YEAR(U1128))))</f>
        <v>W26 2023</v>
      </c>
      <c r="W1128" s="23">
        <v>45194</v>
      </c>
      <c r="X1128" s="23"/>
      <c r="Y1128" s="23" t="str">
        <f>IF(X1128="","",IF(X1128="TBD","TBD",IF(X1128="N/A","N/A","W"&amp;TEXT(WEEKNUM(X1128,21),"00")&amp;" "&amp;YEAR(X1128))))</f>
        <v/>
      </c>
      <c r="Z1128" s="23"/>
      <c r="AA1128" s="23"/>
      <c r="AB1128" s="24">
        <f>+IF(Z1128="",0,AA1128-Z1128)</f>
        <v>0</v>
      </c>
      <c r="AC1128" s="21" t="s">
        <v>324</v>
      </c>
      <c r="AD1128" s="21">
        <v>0</v>
      </c>
      <c r="AE1128" s="23">
        <v>45205</v>
      </c>
      <c r="AF1128" s="25" t="str">
        <f>IF(AE1128="","",IF(AE1128="TBD","TBD",IF(AE1128="N/A","N/A","W"&amp;TEXT(WEEKNUM(AE1128,21),"00")&amp;" "&amp;YEAR(AE1128))))</f>
        <v>W40 2023</v>
      </c>
      <c r="AG1128" s="21" t="s">
        <v>324</v>
      </c>
      <c r="AH1128" s="21"/>
      <c r="AI1128" s="23">
        <v>45194</v>
      </c>
      <c r="AJ1128" s="25" t="str">
        <f>IF(AI1128="","",IF(AI1128="TBD","TBD",IF(AI1128="N/A","N/A","W"&amp;TEXT(WEEKNUM(AI1128,21),"00")&amp;" "&amp;YEAR(AI1128))))</f>
        <v>W39 2023</v>
      </c>
      <c r="AK1128" s="21" t="s">
        <v>324</v>
      </c>
      <c r="AL1128" s="21" t="s">
        <v>7883</v>
      </c>
      <c r="AM1128" s="23">
        <v>45195</v>
      </c>
      <c r="AN1128" s="25" t="str">
        <f>IF(AM1128="","",IF(AM1128="TBD","TBD",IF(AM1128="N/A","N/A","W"&amp;TEXT(WEEKNUM(AM1128,21),"00")&amp;" "&amp;YEAR(AM1128))))</f>
        <v>W39 2023</v>
      </c>
      <c r="AO1128" s="21" t="s">
        <v>324</v>
      </c>
      <c r="AP1128" s="21" t="s">
        <v>8227</v>
      </c>
      <c r="AQ1128" s="23">
        <v>45196</v>
      </c>
      <c r="AR1128" s="25" t="str">
        <f>IF(AQ1128="","",IF(AQ1128="TBD","TBD",IF(AQ1128="N/A","N/A","W"&amp;TEXT(WEEKNUM(AQ1128,21),"00")&amp;" "&amp;YEAR(AQ1128))))</f>
        <v>W39 2023</v>
      </c>
      <c r="AS1128" s="21"/>
      <c r="AT1128" s="21"/>
      <c r="AU1128" s="23"/>
      <c r="AV1128" s="25" t="s">
        <v>252</v>
      </c>
      <c r="AW1128" s="23">
        <v>45209</v>
      </c>
      <c r="AX1128" s="25" t="str">
        <f>IF(AW1128="","",IF(AW1128="TBD","TBD",IF(AW1128="N/A","N/A","W"&amp;TEXT(WEEKNUM(AW1128,21),"00")&amp;" "&amp;YEAR(AW1128))))</f>
        <v>W41 2023</v>
      </c>
      <c r="AY1128" s="21" t="s">
        <v>327</v>
      </c>
      <c r="AZ1128" s="21" t="s">
        <v>328</v>
      </c>
      <c r="BA1128" s="21" t="s">
        <v>329</v>
      </c>
      <c r="BB1128" s="23">
        <v>45552</v>
      </c>
      <c r="BC1128" s="23"/>
      <c r="BD1128" s="23">
        <v>45558</v>
      </c>
      <c r="BE1128" s="25" t="str">
        <f>IF(BD1128="","",IF(BD1128="TBD","TBD",IF(BD1128="N/A","N/A","W"&amp;TEXT(WEEKNUM(BD1128,21),"00")&amp;" "&amp;YEAR(BD1128))))</f>
        <v>W39 2024</v>
      </c>
      <c r="BF1128" s="23">
        <v>45560</v>
      </c>
      <c r="BG1128" s="25" t="str">
        <f>IF(BF1128="","",IF(BF1128="TBD","TBD",IF(BF1128="N/A","N/A","W"&amp;TEXT(WEEKNUM(BF1128,21),"00")&amp;" "&amp;YEAR(BF1128))))</f>
        <v>W39 2024</v>
      </c>
      <c r="BH1128" s="24">
        <f>+IF(BF1128="",0,(BF1128-BD1128))</f>
        <v>2</v>
      </c>
      <c r="BI1128" s="26" t="s">
        <v>415</v>
      </c>
      <c r="BJ1128" s="26" t="s">
        <v>8228</v>
      </c>
      <c r="BK1128" s="27">
        <v>45558</v>
      </c>
      <c r="BL1128" s="25" t="str">
        <f>IF(BK1128="","",IF(BK1128="TBD","TBD",IF(BK1128="N/A","N/A","W"&amp;TEXT(WEEKNUM(BK1128,21),"00")&amp;" "&amp;YEAR(BK1128))))</f>
        <v>W39 2024</v>
      </c>
      <c r="BM1128" s="21" t="s">
        <v>415</v>
      </c>
      <c r="BN1128" s="124"/>
      <c r="BO1128" s="23">
        <v>45560</v>
      </c>
      <c r="BP1128" s="25" t="str">
        <f>IF(BO1128="","",IF(BO1128="TBD","TBD",IF(BO1128="N/A","N/A","W"&amp;TEXT(WEEKNUM(BO1128,21),"00")&amp;" "&amp;YEAR(BO1128))))</f>
        <v>W39 2024</v>
      </c>
      <c r="BQ1128" s="21" t="s">
        <v>330</v>
      </c>
      <c r="BR1128" s="21" t="s">
        <v>7885</v>
      </c>
      <c r="BS1128" s="334">
        <v>45560</v>
      </c>
      <c r="BT1128" s="25" t="str">
        <f t="shared" si="57"/>
        <v>W39 2024</v>
      </c>
      <c r="BU1128" s="21" t="s">
        <v>330</v>
      </c>
      <c r="BV1128" s="22" t="s">
        <v>8229</v>
      </c>
      <c r="BW1128" s="347">
        <v>45561</v>
      </c>
      <c r="BX1128" s="25" t="str">
        <f t="shared" si="58"/>
        <v>W39 2024</v>
      </c>
      <c r="BY1128" s="67">
        <v>45561</v>
      </c>
      <c r="BZ1128" s="25" t="str">
        <f>IF(BY1128="","",IF(BY1128="TBD","TBD",IF(BY1128="N/A","N/A","W"&amp;TEXT(WEEKNUM(BY1128,21),"00")&amp;" "&amp;YEAR(BY1128))))</f>
        <v>W39 2024</v>
      </c>
      <c r="CA1128" s="22" t="s">
        <v>335</v>
      </c>
      <c r="CB1128" s="21" t="s">
        <v>336</v>
      </c>
      <c r="CC1128" s="21" t="s">
        <v>336</v>
      </c>
      <c r="CD1128" s="21"/>
      <c r="CE1128" s="23"/>
      <c r="CF1128" s="23">
        <v>45595</v>
      </c>
      <c r="CG1128" s="23"/>
      <c r="CH1128" s="23">
        <v>45609</v>
      </c>
      <c r="CI1128" s="25" t="str">
        <f>IF(CH1128="","",IF(CH1128="TBD","TBD",IF(CH1128="N/A","N/A","W"&amp;TEXT(WEEKNUM(CH1128,21),"00")&amp;" "&amp;YEAR(CH1128))))</f>
        <v>W46 2024</v>
      </c>
      <c r="CJ1128" s="23">
        <v>45611</v>
      </c>
      <c r="CK1128" s="25" t="str">
        <f>IF(CJ1128="","",IF(CJ1128="TBD","TBD",IF(CJ1128="N/A","N/A","W"&amp;TEXT(WEEKNUM(CJ1128,21),"00")&amp;" "&amp;YEAR(CJ1128))))</f>
        <v>W46 2024</v>
      </c>
      <c r="CL1128" s="24">
        <f>+IF(CJ1128="",0,(CJ1128-CH1128))</f>
        <v>2</v>
      </c>
      <c r="CM1128" s="21" t="s">
        <v>388</v>
      </c>
      <c r="CN1128" s="21" t="s">
        <v>8230</v>
      </c>
      <c r="CO1128" s="23">
        <v>45610</v>
      </c>
      <c r="CP1128" s="25" t="str">
        <f>IF(CO1128="","",IF(CO1128="TBD","TBD",IF(CO1128="N/A","N/A","W"&amp;TEXT(WEEKNUM(CO1128,21),"00")&amp;" "&amp;YEAR(CO1128))))</f>
        <v>W46 2024</v>
      </c>
      <c r="CQ1128" s="23" t="s">
        <v>339</v>
      </c>
      <c r="CR1128" s="23"/>
      <c r="CS1128" s="23">
        <v>45621</v>
      </c>
      <c r="CT1128" s="25" t="str">
        <f>IF(CS1128="","",IF(CS1128="TBD","TBD",IF(CS1128="N/A","N/A","W"&amp;TEXT(WEEKNUM(CS1128,21),"00")&amp;" "&amp;YEAR(CS1128))))</f>
        <v>W48 2024</v>
      </c>
      <c r="CU1128" s="21" t="s">
        <v>339</v>
      </c>
      <c r="CV1128" s="21"/>
      <c r="CW1128" s="23">
        <v>45614</v>
      </c>
      <c r="CX1128" s="25" t="str">
        <f>IF(CW1128="","",IF(CW1128="TBD","TBD",IF(CW1128="N/A","N/A","W"&amp;TEXT(WEEKNUM(CW1128,21),"00")&amp;" "&amp;YEAR(CW1128))))</f>
        <v>W47 2024</v>
      </c>
      <c r="CY1128" s="21" t="s">
        <v>339</v>
      </c>
      <c r="CZ1128" s="231" t="s">
        <v>8231</v>
      </c>
      <c r="DA1128" s="23">
        <v>45614</v>
      </c>
      <c r="DB1128" s="25" t="str">
        <f>IF(DA1128="","",IF(DA1128="TBD","TBD",IF(DA1128="N/A","N/A","W"&amp;TEXT(WEEKNUM(DA1128,21),"00")&amp;" "&amp;YEAR(DA1128))))</f>
        <v>W47 2024</v>
      </c>
      <c r="DC1128" s="23">
        <v>45623</v>
      </c>
      <c r="DD1128" s="25" t="str">
        <f>IF(DC1128="","",IF(DC1128="TBD","TBD",IF(DC1128="N/A","N/A","W"&amp;TEXT(WEEKNUM(DC1128,21),"00")&amp;" "&amp;YEAR(DC1128))))</f>
        <v>W48 2024</v>
      </c>
      <c r="DE1128" s="21" t="s">
        <v>392</v>
      </c>
      <c r="DF1128" s="23">
        <v>45623</v>
      </c>
      <c r="DG1128" s="21" t="s">
        <v>259</v>
      </c>
      <c r="DH1128" s="21">
        <v>0</v>
      </c>
      <c r="DI1128" s="18"/>
      <c r="DJ1128" s="18"/>
      <c r="DK1128" s="21" t="s">
        <v>260</v>
      </c>
      <c r="DL1128" s="21" t="s">
        <v>341</v>
      </c>
      <c r="DM1128" s="21"/>
      <c r="DN1128" s="23">
        <v>45646</v>
      </c>
      <c r="DO1128" s="23">
        <v>45646</v>
      </c>
      <c r="DP1128" s="23"/>
      <c r="DQ1128" s="23" t="s">
        <v>262</v>
      </c>
      <c r="DR1128" s="23"/>
      <c r="DS1128" s="23">
        <v>45671</v>
      </c>
      <c r="DT1128" s="23" t="s">
        <v>502</v>
      </c>
      <c r="DU1128" s="23"/>
      <c r="DV1128" s="23">
        <v>45671</v>
      </c>
      <c r="DW1128" s="23" t="s">
        <v>342</v>
      </c>
      <c r="DX1128" s="23"/>
      <c r="DY1128" s="18"/>
      <c r="DZ1128" s="18"/>
      <c r="EA1128" s="18"/>
      <c r="EB1128" s="21" t="s">
        <v>41</v>
      </c>
      <c r="EC1128" s="18" t="s">
        <v>234</v>
      </c>
      <c r="ED1128" s="18"/>
      <c r="EE1128" s="18"/>
      <c r="EF1128" s="55"/>
      <c r="EG1128" s="55"/>
      <c r="EH1128" s="18"/>
      <c r="EI1128" s="18">
        <v>0</v>
      </c>
      <c r="EJ1128" s="29" t="str">
        <f>K1128&amp;AY1128&amp;CA1128&amp;DE1128&amp;DT1128&amp;DW1128</f>
        <v>VigenteTSS Aprobado 4GIng Aprobada 4GAs Built Aprobado con Observaciones 4GIntegradoOn Air</v>
      </c>
    </row>
    <row r="1129" spans="1:140" ht="12" hidden="1" customHeight="1">
      <c r="A1129" s="30" t="str">
        <f>IFERROR(IF(VLOOKUP(B1129,SEARCH!A:A,1,0)=B1129,"OK",""),"")</f>
        <v/>
      </c>
      <c r="B1129" s="31" t="s">
        <v>8232</v>
      </c>
      <c r="C1129" s="15" t="s">
        <v>8233</v>
      </c>
      <c r="D1129" s="16">
        <v>7</v>
      </c>
      <c r="E1129" s="16">
        <v>-35.963583</v>
      </c>
      <c r="F1129" s="16">
        <v>-72.329527999999996</v>
      </c>
      <c r="G1129" s="16" t="s">
        <v>265</v>
      </c>
      <c r="H1129" s="16" t="s">
        <v>4515</v>
      </c>
      <c r="I1129" s="16" t="s">
        <v>8234</v>
      </c>
      <c r="J1129" s="16" t="s">
        <v>379</v>
      </c>
      <c r="K1129" s="17" t="s">
        <v>319</v>
      </c>
      <c r="L1129" s="16" t="s">
        <v>247</v>
      </c>
      <c r="M1129" s="103" t="s">
        <v>320</v>
      </c>
      <c r="N1129" s="18"/>
      <c r="O1129" s="19" t="s">
        <v>7857</v>
      </c>
      <c r="P1129" s="19" t="s">
        <v>248</v>
      </c>
      <c r="Q1129" s="18"/>
      <c r="R1129" s="21" t="s">
        <v>250</v>
      </c>
      <c r="S1129" s="21">
        <v>12</v>
      </c>
      <c r="T1129" s="22" t="s">
        <v>8235</v>
      </c>
      <c r="U1129" s="23">
        <v>45106</v>
      </c>
      <c r="V1129" s="21" t="str">
        <f>IF(U1129="","",IF(U1129="TBD","TBD",IF(U1129="N/A","N/A","W"&amp;TEXT(WEEKNUM(U1129,21),"00")&amp;" "&amp;YEAR(U1129))))</f>
        <v>W26 2023</v>
      </c>
      <c r="W1129" s="23">
        <v>45194</v>
      </c>
      <c r="X1129" s="23"/>
      <c r="Y1129" s="23" t="str">
        <f>IF(X1129="","",IF(X1129="TBD","TBD",IF(X1129="N/A","N/A","W"&amp;TEXT(WEEKNUM(X1129,21),"00")&amp;" "&amp;YEAR(X1129))))</f>
        <v/>
      </c>
      <c r="Z1129" s="23"/>
      <c r="AA1129" s="23"/>
      <c r="AB1129" s="24">
        <f>+IF(Z1129="",0,AA1129-Z1129)</f>
        <v>0</v>
      </c>
      <c r="AC1129" s="21" t="s">
        <v>324</v>
      </c>
      <c r="AD1129" s="21">
        <v>0</v>
      </c>
      <c r="AE1129" s="23">
        <v>45205</v>
      </c>
      <c r="AF1129" s="25" t="str">
        <f>IF(AE1129="","",IF(AE1129="TBD","TBD",IF(AE1129="N/A","N/A","W"&amp;TEXT(WEEKNUM(AE1129,21),"00")&amp;" "&amp;YEAR(AE1129))))</f>
        <v>W40 2023</v>
      </c>
      <c r="AG1129" s="21" t="s">
        <v>324</v>
      </c>
      <c r="AH1129" s="21"/>
      <c r="AI1129" s="23">
        <v>45194</v>
      </c>
      <c r="AJ1129" s="25" t="str">
        <f>IF(AI1129="","",IF(AI1129="TBD","TBD",IF(AI1129="N/A","N/A","W"&amp;TEXT(WEEKNUM(AI1129,21),"00")&amp;" "&amp;YEAR(AI1129))))</f>
        <v>W39 2023</v>
      </c>
      <c r="AK1129" s="21" t="s">
        <v>324</v>
      </c>
      <c r="AL1129" s="21" t="s">
        <v>7883</v>
      </c>
      <c r="AM1129" s="23">
        <v>45195</v>
      </c>
      <c r="AN1129" s="25" t="str">
        <f>IF(AM1129="","",IF(AM1129="TBD","TBD",IF(AM1129="N/A","N/A","W"&amp;TEXT(WEEKNUM(AM1129,21),"00")&amp;" "&amp;YEAR(AM1129))))</f>
        <v>W39 2023</v>
      </c>
      <c r="AO1129" s="21" t="s">
        <v>324</v>
      </c>
      <c r="AP1129" s="21"/>
      <c r="AQ1129" s="23">
        <v>45195</v>
      </c>
      <c r="AR1129" s="25" t="str">
        <f>IF(AQ1129="","",IF(AQ1129="TBD","TBD",IF(AQ1129="N/A","N/A","W"&amp;TEXT(WEEKNUM(AQ1129,21),"00")&amp;" "&amp;YEAR(AQ1129))))</f>
        <v>W39 2023</v>
      </c>
      <c r="AS1129" s="21"/>
      <c r="AT1129" s="21"/>
      <c r="AU1129" s="23"/>
      <c r="AV1129" s="25" t="s">
        <v>252</v>
      </c>
      <c r="AW1129" s="23">
        <v>45209</v>
      </c>
      <c r="AX1129" s="25" t="str">
        <f>IF(AW1129="","",IF(AW1129="TBD","TBD",IF(AW1129="N/A","N/A","W"&amp;TEXT(WEEKNUM(AW1129,21),"00")&amp;" "&amp;YEAR(AW1129))))</f>
        <v>W41 2023</v>
      </c>
      <c r="AY1129" s="21" t="s">
        <v>327</v>
      </c>
      <c r="AZ1129" s="21" t="s">
        <v>328</v>
      </c>
      <c r="BA1129" s="21" t="s">
        <v>329</v>
      </c>
      <c r="BB1129" s="23">
        <v>45552</v>
      </c>
      <c r="BC1129" s="23"/>
      <c r="BD1129" s="23">
        <v>45558</v>
      </c>
      <c r="BE1129" s="25" t="str">
        <f>IF(BD1129="","",IF(BD1129="TBD","TBD",IF(BD1129="N/A","N/A","W"&amp;TEXT(WEEKNUM(BD1129,21),"00")&amp;" "&amp;YEAR(BD1129))))</f>
        <v>W39 2024</v>
      </c>
      <c r="BF1129" s="23">
        <v>45560</v>
      </c>
      <c r="BG1129" s="25" t="str">
        <f>IF(BF1129="","",IF(BF1129="TBD","TBD",IF(BF1129="N/A","N/A","W"&amp;TEXT(WEEKNUM(BF1129,21),"00")&amp;" "&amp;YEAR(BF1129))))</f>
        <v>W39 2024</v>
      </c>
      <c r="BH1129" s="24">
        <f>+IF(BF1129="",0,(BF1129-BD1129))</f>
        <v>2</v>
      </c>
      <c r="BI1129" s="26" t="s">
        <v>415</v>
      </c>
      <c r="BJ1129" s="26" t="s">
        <v>8228</v>
      </c>
      <c r="BK1129" s="27">
        <v>45558</v>
      </c>
      <c r="BL1129" s="25" t="str">
        <f>IF(BK1129="","",IF(BK1129="TBD","TBD",IF(BK1129="N/A","N/A","W"&amp;TEXT(WEEKNUM(BK1129,21),"00")&amp;" "&amp;YEAR(BK1129))))</f>
        <v>W39 2024</v>
      </c>
      <c r="BM1129" s="21" t="s">
        <v>415</v>
      </c>
      <c r="BN1129" s="124"/>
      <c r="BO1129" s="23">
        <v>45560</v>
      </c>
      <c r="BP1129" s="25" t="str">
        <f>IF(BO1129="","",IF(BO1129="TBD","TBD",IF(BO1129="N/A","N/A","W"&amp;TEXT(WEEKNUM(BO1129,21),"00")&amp;" "&amp;YEAR(BO1129))))</f>
        <v>W39 2024</v>
      </c>
      <c r="BQ1129" s="21" t="s">
        <v>330</v>
      </c>
      <c r="BR1129" s="21" t="s">
        <v>7885</v>
      </c>
      <c r="BS1129" s="334">
        <v>45560</v>
      </c>
      <c r="BT1129" s="25" t="str">
        <f t="shared" si="57"/>
        <v>W39 2024</v>
      </c>
      <c r="BU1129" s="21" t="s">
        <v>330</v>
      </c>
      <c r="BV1129" s="22" t="s">
        <v>8236</v>
      </c>
      <c r="BW1129" s="347">
        <v>45561</v>
      </c>
      <c r="BX1129" s="25" t="str">
        <f t="shared" si="58"/>
        <v>W39 2024</v>
      </c>
      <c r="BY1129" s="67">
        <v>45561</v>
      </c>
      <c r="BZ1129" s="25" t="str">
        <f>IF(BY1129="","",IF(BY1129="TBD","TBD",IF(BY1129="N/A","N/A","W"&amp;TEXT(WEEKNUM(BY1129,21),"00")&amp;" "&amp;YEAR(BY1129))))</f>
        <v>W39 2024</v>
      </c>
      <c r="CA1129" s="22" t="s">
        <v>335</v>
      </c>
      <c r="CB1129" s="21" t="s">
        <v>336</v>
      </c>
      <c r="CC1129" s="21" t="s">
        <v>336</v>
      </c>
      <c r="CD1129" s="21"/>
      <c r="CE1129" s="23"/>
      <c r="CF1129" s="23">
        <v>45595</v>
      </c>
      <c r="CG1129" s="23"/>
      <c r="CH1129" s="23">
        <v>45609</v>
      </c>
      <c r="CI1129" s="25" t="str">
        <f>IF(CH1129="","",IF(CH1129="TBD","TBD",IF(CH1129="N/A","N/A","W"&amp;TEXT(WEEKNUM(CH1129,21),"00")&amp;" "&amp;YEAR(CH1129))))</f>
        <v>W46 2024</v>
      </c>
      <c r="CJ1129" s="23">
        <v>45611</v>
      </c>
      <c r="CK1129" s="25" t="str">
        <f>IF(CJ1129="","",IF(CJ1129="TBD","TBD",IF(CJ1129="N/A","N/A","W"&amp;TEXT(WEEKNUM(CJ1129,21),"00")&amp;" "&amp;YEAR(CJ1129))))</f>
        <v>W46 2024</v>
      </c>
      <c r="CL1129" s="24">
        <f>+IF(CJ1129="",0,(CJ1129-CH1129))</f>
        <v>2</v>
      </c>
      <c r="CM1129" s="21" t="s">
        <v>388</v>
      </c>
      <c r="CN1129" s="21" t="s">
        <v>8237</v>
      </c>
      <c r="CO1129" s="23">
        <v>45610</v>
      </c>
      <c r="CP1129" s="25" t="str">
        <f>IF(CO1129="","",IF(CO1129="TBD","TBD",IF(CO1129="N/A","N/A","W"&amp;TEXT(WEEKNUM(CO1129,21),"00")&amp;" "&amp;YEAR(CO1129))))</f>
        <v>W46 2024</v>
      </c>
      <c r="CQ1129" s="23" t="s">
        <v>339</v>
      </c>
      <c r="CR1129" s="23"/>
      <c r="CS1129" s="23">
        <v>45621</v>
      </c>
      <c r="CT1129" s="25" t="str">
        <f>IF(CS1129="","",IF(CS1129="TBD","TBD",IF(CS1129="N/A","N/A","W"&amp;TEXT(WEEKNUM(CS1129,21),"00")&amp;" "&amp;YEAR(CS1129))))</f>
        <v>W48 2024</v>
      </c>
      <c r="CU1129" s="21" t="s">
        <v>339</v>
      </c>
      <c r="CV1129" s="21"/>
      <c r="CW1129" s="23">
        <v>45614</v>
      </c>
      <c r="CX1129" s="25" t="str">
        <f>IF(CW1129="","",IF(CW1129="TBD","TBD",IF(CW1129="N/A","N/A","W"&amp;TEXT(WEEKNUM(CW1129,21),"00")&amp;" "&amp;YEAR(CW1129))))</f>
        <v>W47 2024</v>
      </c>
      <c r="CY1129" s="21" t="s">
        <v>339</v>
      </c>
      <c r="CZ1129" s="21"/>
      <c r="DA1129" s="23">
        <v>45614</v>
      </c>
      <c r="DB1129" s="25" t="str">
        <f>IF(DA1129="","",IF(DA1129="TBD","TBD",IF(DA1129="N/A","N/A","W"&amp;TEXT(WEEKNUM(DA1129,21),"00")&amp;" "&amp;YEAR(DA1129))))</f>
        <v>W47 2024</v>
      </c>
      <c r="DC1129" s="23">
        <v>45623</v>
      </c>
      <c r="DD1129" s="25" t="str">
        <f>IF(DC1129="","",IF(DC1129="TBD","TBD",IF(DC1129="N/A","N/A","W"&amp;TEXT(WEEKNUM(DC1129,21),"00")&amp;" "&amp;YEAR(DC1129))))</f>
        <v>W48 2024</v>
      </c>
      <c r="DE1129" s="21" t="s">
        <v>392</v>
      </c>
      <c r="DF1129" s="23">
        <v>45623</v>
      </c>
      <c r="DG1129" s="21" t="s">
        <v>259</v>
      </c>
      <c r="DH1129" s="21">
        <v>0</v>
      </c>
      <c r="DI1129" s="18"/>
      <c r="DJ1129" s="18"/>
      <c r="DK1129" s="21" t="s">
        <v>260</v>
      </c>
      <c r="DL1129" s="21" t="s">
        <v>341</v>
      </c>
      <c r="DM1129" s="21"/>
      <c r="DN1129" s="23">
        <v>45646</v>
      </c>
      <c r="DO1129" s="23">
        <v>45646</v>
      </c>
      <c r="DP1129" s="23"/>
      <c r="DQ1129" s="23" t="s">
        <v>262</v>
      </c>
      <c r="DR1129" s="23"/>
      <c r="DS1129" s="23"/>
      <c r="DT1129" s="23"/>
      <c r="DU1129" s="23"/>
      <c r="DV1129" s="23">
        <v>45705</v>
      </c>
      <c r="DW1129" s="23" t="s">
        <v>342</v>
      </c>
      <c r="DX1129" s="23"/>
      <c r="DY1129" s="18"/>
      <c r="DZ1129" s="18"/>
      <c r="EA1129" s="18"/>
      <c r="EB1129" s="21" t="s">
        <v>41</v>
      </c>
      <c r="EC1129" s="18" t="s">
        <v>234</v>
      </c>
      <c r="ED1129" s="18"/>
      <c r="EE1129" s="18"/>
      <c r="EF1129" s="55"/>
      <c r="EG1129" s="55"/>
      <c r="EH1129" s="18"/>
      <c r="EI1129" s="18">
        <v>0</v>
      </c>
      <c r="EJ1129" s="29" t="str">
        <f>K1129&amp;AY1129&amp;CA1129&amp;DE1129&amp;DT1129&amp;DW1129</f>
        <v>VigenteTSS Aprobado 4GIng Aprobada 4GAs Built Aprobado con Observaciones 4GOn Air</v>
      </c>
    </row>
    <row r="1130" spans="1:140" ht="12" hidden="1" customHeight="1">
      <c r="A1130" s="30" t="str">
        <f>IFERROR(IF(VLOOKUP(B1130,SEARCH!A:A,1,0)=B1130,"OK",""),"")</f>
        <v/>
      </c>
      <c r="B1130" s="31" t="s">
        <v>8238</v>
      </c>
      <c r="C1130" s="15" t="s">
        <v>8239</v>
      </c>
      <c r="D1130" s="16">
        <v>7</v>
      </c>
      <c r="E1130" s="16">
        <v>-35.334721999999999</v>
      </c>
      <c r="F1130" s="16">
        <v>-72.414666999999994</v>
      </c>
      <c r="G1130" s="16" t="s">
        <v>265</v>
      </c>
      <c r="H1130" s="16" t="s">
        <v>7062</v>
      </c>
      <c r="I1130" s="16" t="s">
        <v>8240</v>
      </c>
      <c r="J1130" s="16" t="s">
        <v>1736</v>
      </c>
      <c r="K1130" s="16" t="s">
        <v>3</v>
      </c>
      <c r="L1130" s="16" t="s">
        <v>247</v>
      </c>
      <c r="M1130" s="103"/>
      <c r="N1130" s="18"/>
      <c r="O1130" s="19" t="s">
        <v>7857</v>
      </c>
      <c r="P1130" s="19" t="s">
        <v>248</v>
      </c>
      <c r="Q1130" s="18"/>
      <c r="R1130" s="21" t="s">
        <v>250</v>
      </c>
      <c r="S1130" s="21">
        <v>18</v>
      </c>
      <c r="T1130" s="22" t="s">
        <v>8241</v>
      </c>
      <c r="U1130" s="23">
        <v>45106</v>
      </c>
      <c r="V1130" s="21" t="str">
        <f>IF(U1130="","",IF(U1130="TBD","TBD",IF(U1130="N/A","N/A","W"&amp;TEXT(WEEKNUM(U1130,21),"00")&amp;" "&amp;YEAR(U1130))))</f>
        <v>W26 2023</v>
      </c>
      <c r="W1130" s="23">
        <v>45169</v>
      </c>
      <c r="X1130" s="23"/>
      <c r="Y1130" s="23" t="str">
        <f>IF(X1130="","",IF(X1130="TBD","TBD",IF(X1130="N/A","N/A","W"&amp;TEXT(WEEKNUM(X1130,21),"00")&amp;" "&amp;YEAR(X1130))))</f>
        <v/>
      </c>
      <c r="Z1130" s="23"/>
      <c r="AA1130" s="23">
        <v>45169</v>
      </c>
      <c r="AB1130" s="24">
        <f>+IF(Z1130="",0,AA1130-Z1130)</f>
        <v>0</v>
      </c>
      <c r="AC1130" s="21" t="s">
        <v>324</v>
      </c>
      <c r="AD1130" s="21"/>
      <c r="AE1130" s="23">
        <v>45177</v>
      </c>
      <c r="AF1130" s="25" t="str">
        <f>IF(AE1130="","",IF(AE1130="TBD","TBD",IF(AE1130="N/A","N/A","W"&amp;TEXT(WEEKNUM(AE1130,21),"00")&amp;" "&amp;YEAR(AE1130))))</f>
        <v>W36 2023</v>
      </c>
      <c r="AG1130" s="21" t="s">
        <v>324</v>
      </c>
      <c r="AH1130" s="21"/>
      <c r="AI1130" s="23">
        <v>45174</v>
      </c>
      <c r="AJ1130" s="25" t="str">
        <f>IF(AI1130="","",IF(AI1130="TBD","TBD",IF(AI1130="N/A","N/A","W"&amp;TEXT(WEEKNUM(AI1130,21),"00")&amp;" "&amp;YEAR(AI1130))))</f>
        <v>W36 2023</v>
      </c>
      <c r="AK1130" s="21" t="s">
        <v>324</v>
      </c>
      <c r="AL1130" s="21"/>
      <c r="AM1130" s="23">
        <v>45173</v>
      </c>
      <c r="AN1130" s="25" t="str">
        <f>IF(AM1130="","",IF(AM1130="TBD","TBD",IF(AM1130="N/A","N/A","W"&amp;TEXT(WEEKNUM(AM1130,21),"00")&amp;" "&amp;YEAR(AM1130))))</f>
        <v>W36 2023</v>
      </c>
      <c r="AO1130" s="21" t="s">
        <v>324</v>
      </c>
      <c r="AP1130" s="21"/>
      <c r="AQ1130" s="23">
        <v>45176</v>
      </c>
      <c r="AR1130" s="25" t="str">
        <f>IF(AQ1130="","",IF(AQ1130="TBD","TBD",IF(AQ1130="N/A","N/A","W"&amp;TEXT(WEEKNUM(AQ1130,21),"00")&amp;" "&amp;YEAR(AQ1130))))</f>
        <v>W36 2023</v>
      </c>
      <c r="AS1130" s="21"/>
      <c r="AT1130" s="21"/>
      <c r="AU1130" s="23"/>
      <c r="AV1130" s="25" t="s">
        <v>252</v>
      </c>
      <c r="AW1130" s="23">
        <v>45177</v>
      </c>
      <c r="AX1130" s="25" t="str">
        <f>IF(AW1130="","",IF(AW1130="TBD","TBD",IF(AW1130="N/A","N/A","W"&amp;TEXT(WEEKNUM(AW1130,21),"00")&amp;" "&amp;YEAR(AW1130))))</f>
        <v>W36 2023</v>
      </c>
      <c r="AY1130" s="21" t="s">
        <v>327</v>
      </c>
      <c r="AZ1130" s="21" t="s">
        <v>328</v>
      </c>
      <c r="BA1130" s="21" t="s">
        <v>255</v>
      </c>
      <c r="BB1130" s="23"/>
      <c r="BC1130" s="23"/>
      <c r="BD1130" s="23"/>
      <c r="BE1130" s="25" t="str">
        <f>IF(BD1130="","",IF(BD1130="TBD","TBD",IF(BD1130="N/A","N/A","W"&amp;TEXT(WEEKNUM(BD1130,21),"00")&amp;" "&amp;YEAR(BD1130))))</f>
        <v/>
      </c>
      <c r="BF1130" s="23"/>
      <c r="BG1130" s="25" t="str">
        <f>IF(BF1130="","",IF(BF1130="TBD","TBD",IF(BF1130="N/A","N/A","W"&amp;TEXT(WEEKNUM(BF1130,21),"00")&amp;" "&amp;YEAR(BF1130))))</f>
        <v/>
      </c>
      <c r="BH1130" s="24">
        <f>+IF(BF1130="",0,(BF1130-BD1130))</f>
        <v>0</v>
      </c>
      <c r="BI1130" s="26" t="s">
        <v>256</v>
      </c>
      <c r="BJ1130" s="26"/>
      <c r="BK1130" s="27"/>
      <c r="BL1130" s="25" t="str">
        <f>IF(BK1130="","",IF(BK1130="TBD","TBD",IF(BK1130="N/A","N/A","W"&amp;TEXT(WEEKNUM(BK1130,21),"00")&amp;" "&amp;YEAR(BK1130))))</f>
        <v/>
      </c>
      <c r="BM1130" s="21" t="s">
        <v>256</v>
      </c>
      <c r="BN1130" s="124"/>
      <c r="BO1130" s="23"/>
      <c r="BP1130" s="25" t="str">
        <f>IF(BO1130="","",IF(BO1130="TBD","TBD",IF(BO1130="N/A","N/A","W"&amp;TEXT(WEEKNUM(BO1130,21),"00")&amp;" "&amp;YEAR(BO1130))))</f>
        <v/>
      </c>
      <c r="BQ1130" s="21" t="s">
        <v>256</v>
      </c>
      <c r="BR1130" s="21"/>
      <c r="BS1130" s="334"/>
      <c r="BT1130" s="25" t="str">
        <f t="shared" si="57"/>
        <v/>
      </c>
      <c r="BU1130" s="21" t="s">
        <v>256</v>
      </c>
      <c r="BV1130" s="22"/>
      <c r="BW1130" s="347"/>
      <c r="BX1130" s="25" t="str">
        <f t="shared" si="58"/>
        <v/>
      </c>
      <c r="BY1130" s="67"/>
      <c r="BZ1130" s="25" t="str">
        <f>IF(BY1130="","",IF(BY1130="TBD","TBD",IF(BY1130="N/A","N/A","W"&amp;TEXT(WEEKNUM(BY1130,21),"00")&amp;" "&amp;YEAR(BY1130))))</f>
        <v/>
      </c>
      <c r="CA1130" s="21" t="s">
        <v>257</v>
      </c>
      <c r="CB1130" s="21">
        <v>0</v>
      </c>
      <c r="CC1130" s="21"/>
      <c r="CD1130" s="21"/>
      <c r="CE1130" s="23"/>
      <c r="CF1130" s="23"/>
      <c r="CG1130" s="23"/>
      <c r="CH1130" s="23"/>
      <c r="CI1130" s="25" t="str">
        <f>IF(CH1130="","",IF(CH1130="TBD","TBD",IF(CH1130="N/A","N/A","W"&amp;TEXT(WEEKNUM(CH1130,21),"00")&amp;" "&amp;YEAR(CH1130))))</f>
        <v/>
      </c>
      <c r="CJ1130" s="23"/>
      <c r="CK1130" s="25" t="str">
        <f>IF(CJ1130="","",IF(CJ1130="TBD","TBD",IF(CJ1130="N/A","N/A","W"&amp;TEXT(WEEKNUM(CJ1130,21),"00")&amp;" "&amp;YEAR(CJ1130))))</f>
        <v/>
      </c>
      <c r="CL1130" s="24">
        <f>+IF(CJ1130="",0,(CJ1130-CH1130))</f>
        <v>0</v>
      </c>
      <c r="CM1130" s="21" t="s">
        <v>258</v>
      </c>
      <c r="CN1130" s="21"/>
      <c r="CO1130" s="23"/>
      <c r="CP1130" s="25" t="str">
        <f>IF(CO1130="","",IF(CO1130="TBD","TBD",IF(CO1130="N/A","N/A","W"&amp;TEXT(WEEKNUM(CO1130,21),"00")&amp;" "&amp;YEAR(CO1130))))</f>
        <v/>
      </c>
      <c r="CQ1130" s="23" t="s">
        <v>258</v>
      </c>
      <c r="CR1130" s="23"/>
      <c r="CS1130" s="23"/>
      <c r="CT1130" s="25" t="str">
        <f>IF(CS1130="","",IF(CS1130="TBD","TBD",IF(CS1130="N/A","N/A","W"&amp;TEXT(WEEKNUM(CS1130,21),"00")&amp;" "&amp;YEAR(CS1130))))</f>
        <v/>
      </c>
      <c r="CU1130" s="21" t="s">
        <v>258</v>
      </c>
      <c r="CV1130" s="21"/>
      <c r="CW1130" s="23"/>
      <c r="CX1130" s="25" t="str">
        <f>IF(CW1130="","",IF(CW1130="TBD","TBD",IF(CW1130="N/A","N/A","W"&amp;TEXT(WEEKNUM(CW1130,21),"00")&amp;" "&amp;YEAR(CW1130))))</f>
        <v/>
      </c>
      <c r="CY1130" s="21" t="s">
        <v>258</v>
      </c>
      <c r="CZ1130" s="21"/>
      <c r="DA1130" s="23"/>
      <c r="DB1130" s="25" t="str">
        <f>IF(DA1130="","",IF(DA1130="TBD","TBD",IF(DA1130="N/A","N/A","W"&amp;TEXT(WEEKNUM(DA1130,21),"00")&amp;" "&amp;YEAR(DA1130))))</f>
        <v/>
      </c>
      <c r="DC1130" s="23"/>
      <c r="DD1130" s="25" t="str">
        <f>IF(DC1130="","",IF(DC1130="TBD","TBD",IF(DC1130="N/A","N/A","W"&amp;TEXT(WEEKNUM(DC1130,21),"00")&amp;" "&amp;YEAR(DC1130))))</f>
        <v/>
      </c>
      <c r="DE1130" s="21" t="s">
        <v>258</v>
      </c>
      <c r="DF1130" s="23"/>
      <c r="DG1130" s="21" t="s">
        <v>259</v>
      </c>
      <c r="DH1130" s="18"/>
      <c r="DI1130" s="18"/>
      <c r="DJ1130" s="18"/>
      <c r="DK1130" s="21" t="s">
        <v>260</v>
      </c>
      <c r="DL1130" s="21" t="s">
        <v>275</v>
      </c>
      <c r="DM1130" s="21"/>
      <c r="DN1130" s="23"/>
      <c r="DO1130" s="23"/>
      <c r="DP1130" s="23"/>
      <c r="DQ1130" s="23" t="s">
        <v>262</v>
      </c>
      <c r="DR1130" s="23"/>
      <c r="DS1130" s="23"/>
      <c r="DT1130" s="23"/>
      <c r="DU1130" s="23"/>
      <c r="DV1130" s="23"/>
      <c r="DW1130" s="23"/>
      <c r="DX1130" s="23"/>
      <c r="DY1130" s="18"/>
      <c r="DZ1130" s="18"/>
      <c r="EA1130" s="18"/>
      <c r="EB1130" s="21" t="s">
        <v>34</v>
      </c>
      <c r="EC1130" s="18"/>
      <c r="ED1130" s="18"/>
      <c r="EE1130" s="18"/>
      <c r="EF1130" s="55"/>
      <c r="EG1130" s="55"/>
      <c r="EH1130" s="18"/>
      <c r="EI1130" s="18">
        <v>0</v>
      </c>
      <c r="EJ1130" s="29" t="str">
        <f>K1130&amp;AY1130&amp;CA1130&amp;DE1130&amp;DT1130&amp;DW1130</f>
        <v>No VigenteTSS Aprobado 4GIng No Recibida 4GAs Built No Recibido</v>
      </c>
    </row>
    <row r="1131" spans="1:140" ht="12" hidden="1" customHeight="1">
      <c r="A1131" s="30" t="str">
        <f>IFERROR(IF(VLOOKUP(B1131,SEARCH!A:A,1,0)=B1131,"OK",""),"")</f>
        <v/>
      </c>
      <c r="B1131" s="31" t="s">
        <v>8242</v>
      </c>
      <c r="C1131" s="15" t="s">
        <v>8243</v>
      </c>
      <c r="D1131" s="16">
        <v>7</v>
      </c>
      <c r="E1131" s="16">
        <v>-35.010361000000003</v>
      </c>
      <c r="F1131" s="16">
        <v>-71.242555999999993</v>
      </c>
      <c r="G1131" s="16" t="s">
        <v>265</v>
      </c>
      <c r="H1131" s="16" t="s">
        <v>266</v>
      </c>
      <c r="I1131" s="16" t="s">
        <v>8244</v>
      </c>
      <c r="J1131" s="16" t="s">
        <v>4800</v>
      </c>
      <c r="K1131" s="16" t="s">
        <v>3</v>
      </c>
      <c r="L1131" s="16" t="s">
        <v>247</v>
      </c>
      <c r="M1131" s="103">
        <v>10</v>
      </c>
      <c r="N1131" s="18"/>
      <c r="O1131" s="19" t="s">
        <v>7857</v>
      </c>
      <c r="P1131" s="19" t="s">
        <v>248</v>
      </c>
      <c r="Q1131" s="18" t="s">
        <v>7028</v>
      </c>
      <c r="R1131" s="21" t="s">
        <v>250</v>
      </c>
      <c r="S1131" s="21">
        <v>18</v>
      </c>
      <c r="T1131" s="22" t="s">
        <v>8245</v>
      </c>
      <c r="U1131" s="23">
        <v>45106</v>
      </c>
      <c r="V1131" s="21" t="str">
        <f>IF(U1131="","",IF(U1131="TBD","TBD",IF(U1131="N/A","N/A","W"&amp;TEXT(WEEKNUM(U1131,21),"00")&amp;" "&amp;YEAR(U1131))))</f>
        <v>W26 2023</v>
      </c>
      <c r="W1131" s="23">
        <v>45168</v>
      </c>
      <c r="X1131" s="23"/>
      <c r="Y1131" s="23" t="str">
        <f>IF(X1131="","",IF(X1131="TBD","TBD",IF(X1131="N/A","N/A","W"&amp;TEXT(WEEKNUM(X1131,21),"00")&amp;" "&amp;YEAR(X1131))))</f>
        <v/>
      </c>
      <c r="Z1131" s="23"/>
      <c r="AA1131" s="23">
        <v>45168</v>
      </c>
      <c r="AB1131" s="24">
        <f>+IF(Z1131="",0,AA1131-Z1131)</f>
        <v>0</v>
      </c>
      <c r="AC1131" s="21" t="s">
        <v>324</v>
      </c>
      <c r="AD1131" s="21"/>
      <c r="AE1131" s="23">
        <v>45177</v>
      </c>
      <c r="AF1131" s="25" t="str">
        <f>IF(AE1131="","",IF(AE1131="TBD","TBD",IF(AE1131="N/A","N/A","W"&amp;TEXT(WEEKNUM(AE1131,21),"00")&amp;" "&amp;YEAR(AE1131))))</f>
        <v>W36 2023</v>
      </c>
      <c r="AG1131" s="21" t="s">
        <v>324</v>
      </c>
      <c r="AH1131" s="21"/>
      <c r="AI1131" s="23">
        <v>45170</v>
      </c>
      <c r="AJ1131" s="25" t="str">
        <f>IF(AI1131="","",IF(AI1131="TBD","TBD",IF(AI1131="N/A","N/A","W"&amp;TEXT(WEEKNUM(AI1131,21),"00")&amp;" "&amp;YEAR(AI1131))))</f>
        <v>W35 2023</v>
      </c>
      <c r="AK1131" s="21" t="s">
        <v>324</v>
      </c>
      <c r="AL1131" s="21"/>
      <c r="AM1131" s="23">
        <v>45173</v>
      </c>
      <c r="AN1131" s="25" t="str">
        <f>IF(AM1131="","",IF(AM1131="TBD","TBD",IF(AM1131="N/A","N/A","W"&amp;TEXT(WEEKNUM(AM1131,21),"00")&amp;" "&amp;YEAR(AM1131))))</f>
        <v>W36 2023</v>
      </c>
      <c r="AO1131" s="21" t="s">
        <v>324</v>
      </c>
      <c r="AP1131" s="21"/>
      <c r="AQ1131" s="23">
        <v>45173</v>
      </c>
      <c r="AR1131" s="25" t="str">
        <f>IF(AQ1131="","",IF(AQ1131="TBD","TBD",IF(AQ1131="N/A","N/A","W"&amp;TEXT(WEEKNUM(AQ1131,21),"00")&amp;" "&amp;YEAR(AQ1131))))</f>
        <v>W36 2023</v>
      </c>
      <c r="AS1131" s="21"/>
      <c r="AT1131" s="21"/>
      <c r="AU1131" s="23"/>
      <c r="AV1131" s="25" t="s">
        <v>252</v>
      </c>
      <c r="AW1131" s="23">
        <v>45177</v>
      </c>
      <c r="AX1131" s="25" t="str">
        <f>IF(AW1131="","",IF(AW1131="TBD","TBD",IF(AW1131="N/A","N/A","W"&amp;TEXT(WEEKNUM(AW1131,21),"00")&amp;" "&amp;YEAR(AW1131))))</f>
        <v>W36 2023</v>
      </c>
      <c r="AY1131" s="21" t="s">
        <v>327</v>
      </c>
      <c r="AZ1131" s="21" t="s">
        <v>328</v>
      </c>
      <c r="BA1131" s="21" t="s">
        <v>255</v>
      </c>
      <c r="BB1131" s="23"/>
      <c r="BC1131" s="23"/>
      <c r="BD1131" s="23"/>
      <c r="BE1131" s="25" t="str">
        <f>IF(BD1131="","",IF(BD1131="TBD","TBD",IF(BD1131="N/A","N/A","W"&amp;TEXT(WEEKNUM(BD1131,21),"00")&amp;" "&amp;YEAR(BD1131))))</f>
        <v/>
      </c>
      <c r="BF1131" s="23"/>
      <c r="BG1131" s="25" t="str">
        <f>IF(BF1131="","",IF(BF1131="TBD","TBD",IF(BF1131="N/A","N/A","W"&amp;TEXT(WEEKNUM(BF1131,21),"00")&amp;" "&amp;YEAR(BF1131))))</f>
        <v/>
      </c>
      <c r="BH1131" s="24">
        <f>+IF(BF1131="",0,(BF1131-BD1131))</f>
        <v>0</v>
      </c>
      <c r="BI1131" s="26" t="s">
        <v>256</v>
      </c>
      <c r="BJ1131" s="26"/>
      <c r="BK1131" s="27"/>
      <c r="BL1131" s="25" t="str">
        <f>IF(BK1131="","",IF(BK1131="TBD","TBD",IF(BK1131="N/A","N/A","W"&amp;TEXT(WEEKNUM(BK1131,21),"00")&amp;" "&amp;YEAR(BK1131))))</f>
        <v/>
      </c>
      <c r="BM1131" s="21" t="s">
        <v>256</v>
      </c>
      <c r="BN1131" s="124"/>
      <c r="BO1131" s="23"/>
      <c r="BP1131" s="25" t="str">
        <f>IF(BO1131="","",IF(BO1131="TBD","TBD",IF(BO1131="N/A","N/A","W"&amp;TEXT(WEEKNUM(BO1131,21),"00")&amp;" "&amp;YEAR(BO1131))))</f>
        <v/>
      </c>
      <c r="BQ1131" s="21" t="s">
        <v>256</v>
      </c>
      <c r="BR1131" s="21"/>
      <c r="BS1131" s="334"/>
      <c r="BT1131" s="25" t="str">
        <f t="shared" si="57"/>
        <v/>
      </c>
      <c r="BU1131" s="21" t="s">
        <v>256</v>
      </c>
      <c r="BV1131" s="22"/>
      <c r="BW1131" s="347"/>
      <c r="BX1131" s="25" t="str">
        <f t="shared" si="58"/>
        <v/>
      </c>
      <c r="BY1131" s="67"/>
      <c r="BZ1131" s="25" t="str">
        <f>IF(BY1131="","",IF(BY1131="TBD","TBD",IF(BY1131="N/A","N/A","W"&amp;TEXT(WEEKNUM(BY1131,21),"00")&amp;" "&amp;YEAR(BY1131))))</f>
        <v/>
      </c>
      <c r="CA1131" s="21" t="s">
        <v>257</v>
      </c>
      <c r="CB1131" s="21" t="s">
        <v>349</v>
      </c>
      <c r="CC1131" s="21" t="s">
        <v>350</v>
      </c>
      <c r="CD1131" s="21"/>
      <c r="CE1131" s="23"/>
      <c r="CF1131" s="23"/>
      <c r="CG1131" s="23"/>
      <c r="CH1131" s="23"/>
      <c r="CI1131" s="25" t="str">
        <f>IF(CH1131="","",IF(CH1131="TBD","TBD",IF(CH1131="N/A","N/A","W"&amp;TEXT(WEEKNUM(CH1131,21),"00")&amp;" "&amp;YEAR(CH1131))))</f>
        <v/>
      </c>
      <c r="CJ1131" s="23"/>
      <c r="CK1131" s="25" t="str">
        <f>IF(CJ1131="","",IF(CJ1131="TBD","TBD",IF(CJ1131="N/A","N/A","W"&amp;TEXT(WEEKNUM(CJ1131,21),"00")&amp;" "&amp;YEAR(CJ1131))))</f>
        <v/>
      </c>
      <c r="CL1131" s="24">
        <f>+IF(CJ1131="",0,(CJ1131-CH1131))</f>
        <v>0</v>
      </c>
      <c r="CM1131" s="21" t="s">
        <v>258</v>
      </c>
      <c r="CN1131" s="21"/>
      <c r="CO1131" s="23"/>
      <c r="CP1131" s="25" t="str">
        <f>IF(CO1131="","",IF(CO1131="TBD","TBD",IF(CO1131="N/A","N/A","W"&amp;TEXT(WEEKNUM(CO1131,21),"00")&amp;" "&amp;YEAR(CO1131))))</f>
        <v/>
      </c>
      <c r="CQ1131" s="23" t="s">
        <v>258</v>
      </c>
      <c r="CR1131" s="23"/>
      <c r="CS1131" s="23"/>
      <c r="CT1131" s="25" t="str">
        <f>IF(CS1131="","",IF(CS1131="TBD","TBD",IF(CS1131="N/A","N/A","W"&amp;TEXT(WEEKNUM(CS1131,21),"00")&amp;" "&amp;YEAR(CS1131))))</f>
        <v/>
      </c>
      <c r="CU1131" s="21" t="s">
        <v>258</v>
      </c>
      <c r="CV1131" s="21"/>
      <c r="CW1131" s="23"/>
      <c r="CX1131" s="25" t="str">
        <f>IF(CW1131="","",IF(CW1131="TBD","TBD",IF(CW1131="N/A","N/A","W"&amp;TEXT(WEEKNUM(CW1131,21),"00")&amp;" "&amp;YEAR(CW1131))))</f>
        <v/>
      </c>
      <c r="CY1131" s="21" t="s">
        <v>258</v>
      </c>
      <c r="CZ1131" s="21"/>
      <c r="DA1131" s="23"/>
      <c r="DB1131" s="25" t="str">
        <f>IF(DA1131="","",IF(DA1131="TBD","TBD",IF(DA1131="N/A","N/A","W"&amp;TEXT(WEEKNUM(DA1131,21),"00")&amp;" "&amp;YEAR(DA1131))))</f>
        <v/>
      </c>
      <c r="DC1131" s="23"/>
      <c r="DD1131" s="25" t="str">
        <f>IF(DC1131="","",IF(DC1131="TBD","TBD",IF(DC1131="N/A","N/A","W"&amp;TEXT(WEEKNUM(DC1131,21),"00")&amp;" "&amp;YEAR(DC1131))))</f>
        <v/>
      </c>
      <c r="DE1131" s="21" t="s">
        <v>258</v>
      </c>
      <c r="DF1131" s="23"/>
      <c r="DG1131" s="21" t="s">
        <v>259</v>
      </c>
      <c r="DH1131" s="18"/>
      <c r="DI1131" s="18"/>
      <c r="DJ1131" s="18"/>
      <c r="DK1131" s="21" t="s">
        <v>260</v>
      </c>
      <c r="DL1131" s="21" t="s">
        <v>261</v>
      </c>
      <c r="DM1131" s="21"/>
      <c r="DN1131" s="23"/>
      <c r="DO1131" s="23"/>
      <c r="DP1131" s="23"/>
      <c r="DQ1131" s="23" t="s">
        <v>262</v>
      </c>
      <c r="DR1131" s="23"/>
      <c r="DS1131" s="23"/>
      <c r="DT1131" s="23"/>
      <c r="DU1131" s="23"/>
      <c r="DV1131" s="23"/>
      <c r="DW1131" s="23"/>
      <c r="DX1131" s="23"/>
      <c r="DY1131" s="18"/>
      <c r="DZ1131" s="18"/>
      <c r="EA1131" s="18"/>
      <c r="EB1131" s="21" t="s">
        <v>34</v>
      </c>
      <c r="EC1131" s="18"/>
      <c r="ED1131" s="18" t="s">
        <v>343</v>
      </c>
      <c r="EE1131" s="18"/>
      <c r="EF1131" s="55" t="s">
        <v>8165</v>
      </c>
      <c r="EG1131" s="55"/>
      <c r="EH1131" s="18" t="s">
        <v>929</v>
      </c>
      <c r="EI1131" s="18" t="s">
        <v>8166</v>
      </c>
      <c r="EJ1131" s="29" t="str">
        <f>K1131&amp;AY1131&amp;CA1131&amp;DE1131&amp;DT1131&amp;DW1131</f>
        <v>No VigenteTSS Aprobado 4GIng No Recibida 4GAs Built No Recibido</v>
      </c>
    </row>
    <row r="1132" spans="1:140" ht="12" hidden="1" customHeight="1">
      <c r="A1132" s="30" t="str">
        <f>IFERROR(IF(VLOOKUP(B1132,SEARCH!A:A,1,0)=B1132,"OK",""),"")</f>
        <v/>
      </c>
      <c r="B1132" s="31" t="s">
        <v>8246</v>
      </c>
      <c r="C1132" s="15" t="s">
        <v>8247</v>
      </c>
      <c r="D1132" s="16">
        <v>7</v>
      </c>
      <c r="E1132" s="16">
        <v>-34.977972000000001</v>
      </c>
      <c r="F1132" s="16">
        <v>-71.999750000000006</v>
      </c>
      <c r="G1132" s="16" t="s">
        <v>265</v>
      </c>
      <c r="H1132" s="16" t="s">
        <v>652</v>
      </c>
      <c r="I1132" s="16" t="s">
        <v>8248</v>
      </c>
      <c r="J1132" s="16" t="s">
        <v>1736</v>
      </c>
      <c r="K1132" s="16" t="s">
        <v>3</v>
      </c>
      <c r="L1132" s="16" t="s">
        <v>247</v>
      </c>
      <c r="M1132" s="103"/>
      <c r="N1132" s="18"/>
      <c r="O1132" s="19" t="s">
        <v>7857</v>
      </c>
      <c r="P1132" s="19" t="s">
        <v>248</v>
      </c>
      <c r="Q1132" s="18"/>
      <c r="R1132" s="21" t="s">
        <v>381</v>
      </c>
      <c r="S1132" s="21">
        <v>24</v>
      </c>
      <c r="T1132" s="22" t="s">
        <v>8249</v>
      </c>
      <c r="U1132" s="23">
        <v>45106</v>
      </c>
      <c r="V1132" s="21" t="str">
        <f>IF(U1132="","",IF(U1132="TBD","TBD",IF(U1132="N/A","N/A","W"&amp;TEXT(WEEKNUM(U1132,21),"00")&amp;" "&amp;YEAR(U1132))))</f>
        <v>W26 2023</v>
      </c>
      <c r="W1132" s="23">
        <v>45212</v>
      </c>
      <c r="X1132" s="23"/>
      <c r="Y1132" s="23" t="str">
        <f>IF(X1132="","",IF(X1132="TBD","TBD",IF(X1132="N/A","N/A","W"&amp;TEXT(WEEKNUM(X1132,21),"00")&amp;" "&amp;YEAR(X1132))))</f>
        <v/>
      </c>
      <c r="Z1132" s="23">
        <v>45212</v>
      </c>
      <c r="AA1132" s="23">
        <v>45217</v>
      </c>
      <c r="AB1132" s="24">
        <f>+IF(Z1132="",0,AA1132-Z1132)</f>
        <v>5</v>
      </c>
      <c r="AC1132" s="21" t="s">
        <v>324</v>
      </c>
      <c r="AD1132" s="21"/>
      <c r="AE1132" s="23">
        <v>45217</v>
      </c>
      <c r="AF1132" s="25" t="str">
        <f>IF(AE1132="","",IF(AE1132="TBD","TBD",IF(AE1132="N/A","N/A","W"&amp;TEXT(WEEKNUM(AE1132,21),"00")&amp;" "&amp;YEAR(AE1132))))</f>
        <v>W42 2023</v>
      </c>
      <c r="AG1132" s="21" t="s">
        <v>324</v>
      </c>
      <c r="AH1132" s="21"/>
      <c r="AI1132" s="23">
        <v>45212</v>
      </c>
      <c r="AJ1132" s="25" t="str">
        <f>IF(AI1132="","",IF(AI1132="TBD","TBD",IF(AI1132="N/A","N/A","W"&amp;TEXT(WEEKNUM(AI1132,21),"00")&amp;" "&amp;YEAR(AI1132))))</f>
        <v>W41 2023</v>
      </c>
      <c r="AK1132" s="21" t="s">
        <v>324</v>
      </c>
      <c r="AL1132" s="21"/>
      <c r="AM1132" s="23">
        <v>45212</v>
      </c>
      <c r="AN1132" s="25" t="str">
        <f>IF(AM1132="","",IF(AM1132="TBD","TBD",IF(AM1132="N/A","N/A","W"&amp;TEXT(WEEKNUM(AM1132,21),"00")&amp;" "&amp;YEAR(AM1132))))</f>
        <v>W41 2023</v>
      </c>
      <c r="AO1132" s="21" t="s">
        <v>324</v>
      </c>
      <c r="AP1132" s="21" t="s">
        <v>8250</v>
      </c>
      <c r="AQ1132" s="23">
        <v>45212</v>
      </c>
      <c r="AR1132" s="25" t="str">
        <f>IF(AQ1132="","",IF(AQ1132="TBD","TBD",IF(AQ1132="N/A","N/A","W"&amp;TEXT(WEEKNUM(AQ1132,21),"00")&amp;" "&amp;YEAR(AQ1132))))</f>
        <v>W41 2023</v>
      </c>
      <c r="AS1132" s="21"/>
      <c r="AT1132" s="21"/>
      <c r="AU1132" s="23"/>
      <c r="AV1132" s="25" t="s">
        <v>252</v>
      </c>
      <c r="AW1132" s="23">
        <v>45217</v>
      </c>
      <c r="AX1132" s="25" t="str">
        <f>IF(AW1132="","",IF(AW1132="TBD","TBD",IF(AW1132="N/A","N/A","W"&amp;TEXT(WEEKNUM(AW1132,21),"00")&amp;" "&amp;YEAR(AW1132))))</f>
        <v>W42 2023</v>
      </c>
      <c r="AY1132" s="21" t="s">
        <v>327</v>
      </c>
      <c r="AZ1132" s="21" t="s">
        <v>328</v>
      </c>
      <c r="BA1132" s="21" t="s">
        <v>255</v>
      </c>
      <c r="BB1132" s="23"/>
      <c r="BC1132" s="23"/>
      <c r="BD1132" s="23"/>
      <c r="BE1132" s="25" t="str">
        <f>IF(BD1132="","",IF(BD1132="TBD","TBD",IF(BD1132="N/A","N/A","W"&amp;TEXT(WEEKNUM(BD1132,21),"00")&amp;" "&amp;YEAR(BD1132))))</f>
        <v/>
      </c>
      <c r="BF1132" s="23"/>
      <c r="BG1132" s="25" t="str">
        <f>IF(BF1132="","",IF(BF1132="TBD","TBD",IF(BF1132="N/A","N/A","W"&amp;TEXT(WEEKNUM(BF1132,21),"00")&amp;" "&amp;YEAR(BF1132))))</f>
        <v/>
      </c>
      <c r="BH1132" s="24">
        <f>+IF(BF1132="",0,(BF1132-BD1132))</f>
        <v>0</v>
      </c>
      <c r="BI1132" s="26" t="s">
        <v>256</v>
      </c>
      <c r="BJ1132" s="26"/>
      <c r="BK1132" s="27"/>
      <c r="BL1132" s="25" t="str">
        <f>IF(BK1132="","",IF(BK1132="TBD","TBD",IF(BK1132="N/A","N/A","W"&amp;TEXT(WEEKNUM(BK1132,21),"00")&amp;" "&amp;YEAR(BK1132))))</f>
        <v/>
      </c>
      <c r="BM1132" s="21" t="s">
        <v>256</v>
      </c>
      <c r="BN1132" s="124"/>
      <c r="BO1132" s="23"/>
      <c r="BP1132" s="25" t="str">
        <f>IF(BO1132="","",IF(BO1132="TBD","TBD",IF(BO1132="N/A","N/A","W"&amp;TEXT(WEEKNUM(BO1132,21),"00")&amp;" "&amp;YEAR(BO1132))))</f>
        <v/>
      </c>
      <c r="BQ1132" s="21" t="s">
        <v>256</v>
      </c>
      <c r="BR1132" s="21"/>
      <c r="BS1132" s="334"/>
      <c r="BT1132" s="25" t="str">
        <f t="shared" si="57"/>
        <v/>
      </c>
      <c r="BU1132" s="21" t="s">
        <v>256</v>
      </c>
      <c r="BV1132" s="22"/>
      <c r="BW1132" s="347"/>
      <c r="BX1132" s="25" t="str">
        <f t="shared" si="58"/>
        <v/>
      </c>
      <c r="BY1132" s="67"/>
      <c r="BZ1132" s="25" t="str">
        <f>IF(BY1132="","",IF(BY1132="TBD","TBD",IF(BY1132="N/A","N/A","W"&amp;TEXT(WEEKNUM(BY1132,21),"00")&amp;" "&amp;YEAR(BY1132))))</f>
        <v/>
      </c>
      <c r="CA1132" s="21" t="s">
        <v>257</v>
      </c>
      <c r="CB1132" s="21">
        <v>0</v>
      </c>
      <c r="CC1132" s="21"/>
      <c r="CD1132" s="21"/>
      <c r="CE1132" s="23"/>
      <c r="CF1132" s="23"/>
      <c r="CG1132" s="23"/>
      <c r="CH1132" s="23"/>
      <c r="CI1132" s="25" t="str">
        <f>IF(CH1132="","",IF(CH1132="TBD","TBD",IF(CH1132="N/A","N/A","W"&amp;TEXT(WEEKNUM(CH1132,21),"00")&amp;" "&amp;YEAR(CH1132))))</f>
        <v/>
      </c>
      <c r="CJ1132" s="23"/>
      <c r="CK1132" s="25" t="str">
        <f>IF(CJ1132="","",IF(CJ1132="TBD","TBD",IF(CJ1132="N/A","N/A","W"&amp;TEXT(WEEKNUM(CJ1132,21),"00")&amp;" "&amp;YEAR(CJ1132))))</f>
        <v/>
      </c>
      <c r="CL1132" s="24">
        <f>+IF(CJ1132="",0,(CJ1132-CH1132))</f>
        <v>0</v>
      </c>
      <c r="CM1132" s="21" t="s">
        <v>258</v>
      </c>
      <c r="CN1132" s="21"/>
      <c r="CO1132" s="23"/>
      <c r="CP1132" s="25" t="str">
        <f>IF(CO1132="","",IF(CO1132="TBD","TBD",IF(CO1132="N/A","N/A","W"&amp;TEXT(WEEKNUM(CO1132,21),"00")&amp;" "&amp;YEAR(CO1132))))</f>
        <v/>
      </c>
      <c r="CQ1132" s="23" t="s">
        <v>258</v>
      </c>
      <c r="CR1132" s="23"/>
      <c r="CS1132" s="23"/>
      <c r="CT1132" s="25" t="str">
        <f>IF(CS1132="","",IF(CS1132="TBD","TBD",IF(CS1132="N/A","N/A","W"&amp;TEXT(WEEKNUM(CS1132,21),"00")&amp;" "&amp;YEAR(CS1132))))</f>
        <v/>
      </c>
      <c r="CU1132" s="21" t="s">
        <v>258</v>
      </c>
      <c r="CV1132" s="21"/>
      <c r="CW1132" s="23"/>
      <c r="CX1132" s="25" t="str">
        <f>IF(CW1132="","",IF(CW1132="TBD","TBD",IF(CW1132="N/A","N/A","W"&amp;TEXT(WEEKNUM(CW1132,21),"00")&amp;" "&amp;YEAR(CW1132))))</f>
        <v/>
      </c>
      <c r="CY1132" s="21" t="s">
        <v>258</v>
      </c>
      <c r="CZ1132" s="21"/>
      <c r="DA1132" s="23"/>
      <c r="DB1132" s="25" t="str">
        <f>IF(DA1132="","",IF(DA1132="TBD","TBD",IF(DA1132="N/A","N/A","W"&amp;TEXT(WEEKNUM(DA1132,21),"00")&amp;" "&amp;YEAR(DA1132))))</f>
        <v/>
      </c>
      <c r="DC1132" s="23"/>
      <c r="DD1132" s="25" t="str">
        <f>IF(DC1132="","",IF(DC1132="TBD","TBD",IF(DC1132="N/A","N/A","W"&amp;TEXT(WEEKNUM(DC1132,21),"00")&amp;" "&amp;YEAR(DC1132))))</f>
        <v/>
      </c>
      <c r="DE1132" s="21" t="s">
        <v>258</v>
      </c>
      <c r="DF1132" s="23"/>
      <c r="DG1132" s="21" t="s">
        <v>259</v>
      </c>
      <c r="DH1132" s="18"/>
      <c r="DI1132" s="18"/>
      <c r="DJ1132" s="18"/>
      <c r="DK1132" s="21" t="s">
        <v>260</v>
      </c>
      <c r="DL1132" s="21" t="s">
        <v>275</v>
      </c>
      <c r="DM1132" s="21"/>
      <c r="DN1132" s="23"/>
      <c r="DO1132" s="23"/>
      <c r="DP1132" s="23"/>
      <c r="DQ1132" s="23" t="s">
        <v>262</v>
      </c>
      <c r="DR1132" s="23"/>
      <c r="DS1132" s="23"/>
      <c r="DT1132" s="23"/>
      <c r="DU1132" s="23"/>
      <c r="DV1132" s="23"/>
      <c r="DW1132" s="23"/>
      <c r="DX1132" s="23"/>
      <c r="DY1132" s="18"/>
      <c r="DZ1132" s="18"/>
      <c r="EA1132" s="18"/>
      <c r="EB1132" s="21" t="s">
        <v>34</v>
      </c>
      <c r="EC1132" s="18"/>
      <c r="ED1132" s="18"/>
      <c r="EE1132" s="18"/>
      <c r="EF1132" s="55"/>
      <c r="EG1132" s="55"/>
      <c r="EH1132" s="18"/>
      <c r="EI1132" s="18">
        <v>0</v>
      </c>
      <c r="EJ1132" s="29" t="str">
        <f>K1132&amp;AY1132&amp;CA1132&amp;DE1132&amp;DT1132&amp;DW1132</f>
        <v>No VigenteTSS Aprobado 4GIng No Recibida 4GAs Built No Recibido</v>
      </c>
    </row>
    <row r="1133" spans="1:140" ht="12" hidden="1" customHeight="1">
      <c r="A1133" s="30" t="str">
        <f>IFERROR(IF(VLOOKUP(B1133,SEARCH!A:A,1,0)=B1133,"OK",""),"")</f>
        <v/>
      </c>
      <c r="B1133" s="31" t="s">
        <v>8251</v>
      </c>
      <c r="C1133" s="15" t="s">
        <v>8252</v>
      </c>
      <c r="D1133" s="16">
        <v>7</v>
      </c>
      <c r="E1133" s="16">
        <v>-34.979861</v>
      </c>
      <c r="F1133" s="16">
        <v>-71.982944000000003</v>
      </c>
      <c r="G1133" s="16" t="s">
        <v>265</v>
      </c>
      <c r="H1133" s="16" t="s">
        <v>652</v>
      </c>
      <c r="I1133" s="16" t="s">
        <v>8253</v>
      </c>
      <c r="J1133" s="16" t="s">
        <v>1736</v>
      </c>
      <c r="K1133" s="16" t="s">
        <v>3</v>
      </c>
      <c r="L1133" s="16" t="s">
        <v>247</v>
      </c>
      <c r="M1133" s="103"/>
      <c r="N1133" s="18"/>
      <c r="O1133" s="19" t="s">
        <v>7857</v>
      </c>
      <c r="P1133" s="19" t="s">
        <v>248</v>
      </c>
      <c r="Q1133" s="18"/>
      <c r="R1133" s="21" t="s">
        <v>381</v>
      </c>
      <c r="S1133" s="21">
        <v>24</v>
      </c>
      <c r="T1133" s="22" t="s">
        <v>8254</v>
      </c>
      <c r="U1133" s="23">
        <v>45106</v>
      </c>
      <c r="V1133" s="21" t="str">
        <f>IF(U1133="","",IF(U1133="TBD","TBD",IF(U1133="N/A","N/A","W"&amp;TEXT(WEEKNUM(U1133,21),"00")&amp;" "&amp;YEAR(U1133))))</f>
        <v>W26 2023</v>
      </c>
      <c r="W1133" s="23">
        <v>45205</v>
      </c>
      <c r="X1133" s="23"/>
      <c r="Y1133" s="23" t="str">
        <f>IF(X1133="","",IF(X1133="TBD","TBD",IF(X1133="N/A","N/A","W"&amp;TEXT(WEEKNUM(X1133,21),"00")&amp;" "&amp;YEAR(X1133))))</f>
        <v/>
      </c>
      <c r="Z1133" s="23">
        <v>45210</v>
      </c>
      <c r="AA1133" s="23">
        <v>45215</v>
      </c>
      <c r="AB1133" s="24">
        <f>+IF(Z1133="",0,AA1133-Z1133)</f>
        <v>5</v>
      </c>
      <c r="AC1133" s="21" t="s">
        <v>324</v>
      </c>
      <c r="AD1133" s="21"/>
      <c r="AE1133" s="23">
        <v>45217</v>
      </c>
      <c r="AF1133" s="25" t="str">
        <f>IF(AE1133="","",IF(AE1133="TBD","TBD",IF(AE1133="N/A","N/A","W"&amp;TEXT(WEEKNUM(AE1133,21),"00")&amp;" "&amp;YEAR(AE1133))))</f>
        <v>W42 2023</v>
      </c>
      <c r="AG1133" s="21" t="s">
        <v>324</v>
      </c>
      <c r="AH1133" s="21"/>
      <c r="AI1133" s="23">
        <v>45210</v>
      </c>
      <c r="AJ1133" s="25" t="str">
        <f>IF(AI1133="","",IF(AI1133="TBD","TBD",IF(AI1133="N/A","N/A","W"&amp;TEXT(WEEKNUM(AI1133,21),"00")&amp;" "&amp;YEAR(AI1133))))</f>
        <v>W41 2023</v>
      </c>
      <c r="AK1133" s="21" t="s">
        <v>324</v>
      </c>
      <c r="AL1133" s="21"/>
      <c r="AM1133" s="23">
        <v>45212</v>
      </c>
      <c r="AN1133" s="25" t="str">
        <f>IF(AM1133="","",IF(AM1133="TBD","TBD",IF(AM1133="N/A","N/A","W"&amp;TEXT(WEEKNUM(AM1133,21),"00")&amp;" "&amp;YEAR(AM1133))))</f>
        <v>W41 2023</v>
      </c>
      <c r="AO1133" s="21" t="s">
        <v>324</v>
      </c>
      <c r="AP1133" s="21" t="s">
        <v>8255</v>
      </c>
      <c r="AQ1133" s="23">
        <v>45258</v>
      </c>
      <c r="AR1133" s="25" t="str">
        <f>IF(AQ1133="","",IF(AQ1133="TBD","TBD",IF(AQ1133="N/A","N/A","W"&amp;TEXT(WEEKNUM(AQ1133,21),"00")&amp;" "&amp;YEAR(AQ1133))))</f>
        <v>W48 2023</v>
      </c>
      <c r="AS1133" s="21"/>
      <c r="AT1133" s="21"/>
      <c r="AU1133" s="23"/>
      <c r="AV1133" s="25" t="s">
        <v>252</v>
      </c>
      <c r="AW1133" s="23">
        <v>45259</v>
      </c>
      <c r="AX1133" s="25" t="str">
        <f>IF(AW1133="","",IF(AW1133="TBD","TBD",IF(AW1133="N/A","N/A","W"&amp;TEXT(WEEKNUM(AW1133,21),"00")&amp;" "&amp;YEAR(AW1133))))</f>
        <v>W48 2023</v>
      </c>
      <c r="AY1133" s="21" t="s">
        <v>327</v>
      </c>
      <c r="AZ1133" s="21" t="s">
        <v>328</v>
      </c>
      <c r="BA1133" s="21" t="s">
        <v>255</v>
      </c>
      <c r="BB1133" s="23"/>
      <c r="BC1133" s="23"/>
      <c r="BD1133" s="23"/>
      <c r="BE1133" s="25" t="str">
        <f>IF(BD1133="","",IF(BD1133="TBD","TBD",IF(BD1133="N/A","N/A","W"&amp;TEXT(WEEKNUM(BD1133,21),"00")&amp;" "&amp;YEAR(BD1133))))</f>
        <v/>
      </c>
      <c r="BF1133" s="23"/>
      <c r="BG1133" s="25" t="str">
        <f>IF(BF1133="","",IF(BF1133="TBD","TBD",IF(BF1133="N/A","N/A","W"&amp;TEXT(WEEKNUM(BF1133,21),"00")&amp;" "&amp;YEAR(BF1133))))</f>
        <v/>
      </c>
      <c r="BH1133" s="24">
        <f>+IF(BF1133="",0,(BF1133-BD1133))</f>
        <v>0</v>
      </c>
      <c r="BI1133" s="26" t="s">
        <v>256</v>
      </c>
      <c r="BJ1133" s="26"/>
      <c r="BK1133" s="27"/>
      <c r="BL1133" s="25" t="str">
        <f>IF(BK1133="","",IF(BK1133="TBD","TBD",IF(BK1133="N/A","N/A","W"&amp;TEXT(WEEKNUM(BK1133,21),"00")&amp;" "&amp;YEAR(BK1133))))</f>
        <v/>
      </c>
      <c r="BM1133" s="21" t="s">
        <v>256</v>
      </c>
      <c r="BN1133" s="124"/>
      <c r="BO1133" s="23"/>
      <c r="BP1133" s="25" t="str">
        <f>IF(BO1133="","",IF(BO1133="TBD","TBD",IF(BO1133="N/A","N/A","W"&amp;TEXT(WEEKNUM(BO1133,21),"00")&amp;" "&amp;YEAR(BO1133))))</f>
        <v/>
      </c>
      <c r="BQ1133" s="21" t="s">
        <v>256</v>
      </c>
      <c r="BR1133" s="21"/>
      <c r="BS1133" s="334"/>
      <c r="BT1133" s="25" t="str">
        <f t="shared" si="57"/>
        <v/>
      </c>
      <c r="BU1133" s="21" t="s">
        <v>256</v>
      </c>
      <c r="BV1133" s="22"/>
      <c r="BW1133" s="347"/>
      <c r="BX1133" s="25" t="str">
        <f t="shared" si="58"/>
        <v/>
      </c>
      <c r="BY1133" s="67"/>
      <c r="BZ1133" s="25" t="str">
        <f>IF(BY1133="","",IF(BY1133="TBD","TBD",IF(BY1133="N/A","N/A","W"&amp;TEXT(WEEKNUM(BY1133,21),"00")&amp;" "&amp;YEAR(BY1133))))</f>
        <v/>
      </c>
      <c r="CA1133" s="21" t="s">
        <v>257</v>
      </c>
      <c r="CB1133" s="21">
        <v>0</v>
      </c>
      <c r="CC1133" s="21"/>
      <c r="CD1133" s="21"/>
      <c r="CE1133" s="23"/>
      <c r="CF1133" s="23"/>
      <c r="CG1133" s="23"/>
      <c r="CH1133" s="23"/>
      <c r="CI1133" s="25" t="str">
        <f>IF(CH1133="","",IF(CH1133="TBD","TBD",IF(CH1133="N/A","N/A","W"&amp;TEXT(WEEKNUM(CH1133,21),"00")&amp;" "&amp;YEAR(CH1133))))</f>
        <v/>
      </c>
      <c r="CJ1133" s="23"/>
      <c r="CK1133" s="25" t="str">
        <f>IF(CJ1133="","",IF(CJ1133="TBD","TBD",IF(CJ1133="N/A","N/A","W"&amp;TEXT(WEEKNUM(CJ1133,21),"00")&amp;" "&amp;YEAR(CJ1133))))</f>
        <v/>
      </c>
      <c r="CL1133" s="24">
        <f>+IF(CJ1133="",0,(CJ1133-CH1133))</f>
        <v>0</v>
      </c>
      <c r="CM1133" s="21" t="s">
        <v>258</v>
      </c>
      <c r="CN1133" s="21"/>
      <c r="CO1133" s="23"/>
      <c r="CP1133" s="25" t="str">
        <f>IF(CO1133="","",IF(CO1133="TBD","TBD",IF(CO1133="N/A","N/A","W"&amp;TEXT(WEEKNUM(CO1133,21),"00")&amp;" "&amp;YEAR(CO1133))))</f>
        <v/>
      </c>
      <c r="CQ1133" s="23" t="s">
        <v>258</v>
      </c>
      <c r="CR1133" s="23"/>
      <c r="CS1133" s="23"/>
      <c r="CT1133" s="25" t="str">
        <f>IF(CS1133="","",IF(CS1133="TBD","TBD",IF(CS1133="N/A","N/A","W"&amp;TEXT(WEEKNUM(CS1133,21),"00")&amp;" "&amp;YEAR(CS1133))))</f>
        <v/>
      </c>
      <c r="CU1133" s="21" t="s">
        <v>258</v>
      </c>
      <c r="CV1133" s="21"/>
      <c r="CW1133" s="23"/>
      <c r="CX1133" s="25" t="str">
        <f>IF(CW1133="","",IF(CW1133="TBD","TBD",IF(CW1133="N/A","N/A","W"&amp;TEXT(WEEKNUM(CW1133,21),"00")&amp;" "&amp;YEAR(CW1133))))</f>
        <v/>
      </c>
      <c r="CY1133" s="21" t="s">
        <v>258</v>
      </c>
      <c r="CZ1133" s="21"/>
      <c r="DA1133" s="23"/>
      <c r="DB1133" s="25" t="str">
        <f>IF(DA1133="","",IF(DA1133="TBD","TBD",IF(DA1133="N/A","N/A","W"&amp;TEXT(WEEKNUM(DA1133,21),"00")&amp;" "&amp;YEAR(DA1133))))</f>
        <v/>
      </c>
      <c r="DC1133" s="23"/>
      <c r="DD1133" s="25" t="str">
        <f>IF(DC1133="","",IF(DC1133="TBD","TBD",IF(DC1133="N/A","N/A","W"&amp;TEXT(WEEKNUM(DC1133,21),"00")&amp;" "&amp;YEAR(DC1133))))</f>
        <v/>
      </c>
      <c r="DE1133" s="21" t="s">
        <v>258</v>
      </c>
      <c r="DF1133" s="23"/>
      <c r="DG1133" s="21" t="s">
        <v>259</v>
      </c>
      <c r="DH1133" s="18"/>
      <c r="DI1133" s="18"/>
      <c r="DJ1133" s="18"/>
      <c r="DK1133" s="21" t="s">
        <v>260</v>
      </c>
      <c r="DL1133" s="21" t="s">
        <v>275</v>
      </c>
      <c r="DM1133" s="21"/>
      <c r="DN1133" s="23"/>
      <c r="DO1133" s="23"/>
      <c r="DP1133" s="23"/>
      <c r="DQ1133" s="23" t="s">
        <v>262</v>
      </c>
      <c r="DR1133" s="23"/>
      <c r="DS1133" s="23"/>
      <c r="DT1133" s="23"/>
      <c r="DU1133" s="23"/>
      <c r="DV1133" s="23"/>
      <c r="DW1133" s="23"/>
      <c r="DX1133" s="23"/>
      <c r="DY1133" s="18"/>
      <c r="DZ1133" s="18"/>
      <c r="EA1133" s="18"/>
      <c r="EB1133" s="21" t="s">
        <v>34</v>
      </c>
      <c r="EC1133" s="18"/>
      <c r="ED1133" s="18"/>
      <c r="EE1133" s="18"/>
      <c r="EF1133" s="55"/>
      <c r="EG1133" s="55"/>
      <c r="EH1133" s="18"/>
      <c r="EI1133" s="18">
        <v>0</v>
      </c>
      <c r="EJ1133" s="29" t="str">
        <f>K1133&amp;AY1133&amp;CA1133&amp;DE1133&amp;DT1133&amp;DW1133</f>
        <v>No VigenteTSS Aprobado 4GIng No Recibida 4GAs Built No Recibido</v>
      </c>
    </row>
    <row r="1134" spans="1:140" ht="12" hidden="1" customHeight="1">
      <c r="A1134" s="30" t="str">
        <f>IFERROR(IF(VLOOKUP(B1134,SEARCH!A:A,1,0)=B1134,"OK",""),"")</f>
        <v/>
      </c>
      <c r="B1134" s="31" t="s">
        <v>8256</v>
      </c>
      <c r="C1134" s="15" t="s">
        <v>8257</v>
      </c>
      <c r="D1134" s="16">
        <v>7</v>
      </c>
      <c r="E1134" s="16">
        <v>-35.290238888888886</v>
      </c>
      <c r="F1134" s="16">
        <v>-71.269608333333338</v>
      </c>
      <c r="G1134" s="16" t="s">
        <v>265</v>
      </c>
      <c r="H1134" s="16" t="s">
        <v>8258</v>
      </c>
      <c r="I1134" s="16" t="s">
        <v>8259</v>
      </c>
      <c r="J1134" s="16" t="s">
        <v>1736</v>
      </c>
      <c r="K1134" s="16" t="s">
        <v>3</v>
      </c>
      <c r="L1134" s="16" t="s">
        <v>247</v>
      </c>
      <c r="M1134" s="103"/>
      <c r="N1134" s="18"/>
      <c r="O1134" s="19" t="s">
        <v>7857</v>
      </c>
      <c r="P1134" s="19" t="s">
        <v>248</v>
      </c>
      <c r="Q1134" s="18"/>
      <c r="R1134" s="21" t="s">
        <v>250</v>
      </c>
      <c r="S1134" s="21">
        <v>18</v>
      </c>
      <c r="T1134" s="22" t="s">
        <v>8260</v>
      </c>
      <c r="U1134" s="23">
        <v>45106</v>
      </c>
      <c r="V1134" s="21" t="str">
        <f>IF(U1134="","",IF(U1134="TBD","TBD",IF(U1134="N/A","N/A","W"&amp;TEXT(WEEKNUM(U1134,21),"00")&amp;" "&amp;YEAR(U1134))))</f>
        <v>W26 2023</v>
      </c>
      <c r="W1134" s="23">
        <v>45194</v>
      </c>
      <c r="X1134" s="23"/>
      <c r="Y1134" s="23" t="str">
        <f>IF(X1134="","",IF(X1134="TBD","TBD",IF(X1134="N/A","N/A","W"&amp;TEXT(WEEKNUM(X1134,21),"00")&amp;" "&amp;YEAR(X1134))))</f>
        <v/>
      </c>
      <c r="Z1134" s="23"/>
      <c r="AA1134" s="23"/>
      <c r="AB1134" s="24">
        <f>+IF(Z1134="",0,AA1134-Z1134)</f>
        <v>0</v>
      </c>
      <c r="AC1134" s="21" t="s">
        <v>324</v>
      </c>
      <c r="AD1134" s="21" t="s">
        <v>8261</v>
      </c>
      <c r="AE1134" s="23">
        <v>45217</v>
      </c>
      <c r="AF1134" s="25" t="str">
        <f>IF(AE1134="","",IF(AE1134="TBD","TBD",IF(AE1134="N/A","N/A","W"&amp;TEXT(WEEKNUM(AE1134,21),"00")&amp;" "&amp;YEAR(AE1134))))</f>
        <v>W42 2023</v>
      </c>
      <c r="AG1134" s="21" t="s">
        <v>324</v>
      </c>
      <c r="AH1134" s="21"/>
      <c r="AI1134" s="23">
        <v>45194</v>
      </c>
      <c r="AJ1134" s="25" t="str">
        <f>IF(AI1134="","",IF(AI1134="TBD","TBD",IF(AI1134="N/A","N/A","W"&amp;TEXT(WEEKNUM(AI1134,21),"00")&amp;" "&amp;YEAR(AI1134))))</f>
        <v>W39 2023</v>
      </c>
      <c r="AK1134" s="21" t="s">
        <v>324</v>
      </c>
      <c r="AL1134" s="21" t="s">
        <v>7883</v>
      </c>
      <c r="AM1134" s="23">
        <v>45195</v>
      </c>
      <c r="AN1134" s="25" t="str">
        <f>IF(AM1134="","",IF(AM1134="TBD","TBD",IF(AM1134="N/A","N/A","W"&amp;TEXT(WEEKNUM(AM1134,21),"00")&amp;" "&amp;YEAR(AM1134))))</f>
        <v>W39 2023</v>
      </c>
      <c r="AO1134" s="21" t="s">
        <v>324</v>
      </c>
      <c r="AP1134" s="21" t="s">
        <v>8262</v>
      </c>
      <c r="AQ1134" s="23">
        <v>45196</v>
      </c>
      <c r="AR1134" s="25" t="str">
        <f>IF(AQ1134="","",IF(AQ1134="TBD","TBD",IF(AQ1134="N/A","N/A","W"&amp;TEXT(WEEKNUM(AQ1134,21),"00")&amp;" "&amp;YEAR(AQ1134))))</f>
        <v>W39 2023</v>
      </c>
      <c r="AS1134" s="21"/>
      <c r="AT1134" s="21"/>
      <c r="AU1134" s="23"/>
      <c r="AV1134" s="25" t="s">
        <v>252</v>
      </c>
      <c r="AW1134" s="23">
        <v>45217</v>
      </c>
      <c r="AX1134" s="25" t="str">
        <f>IF(AW1134="","",IF(AW1134="TBD","TBD",IF(AW1134="N/A","N/A","W"&amp;TEXT(WEEKNUM(AW1134,21),"00")&amp;" "&amp;YEAR(AW1134))))</f>
        <v>W42 2023</v>
      </c>
      <c r="AY1134" s="21" t="s">
        <v>327</v>
      </c>
      <c r="AZ1134" s="21" t="s">
        <v>328</v>
      </c>
      <c r="BA1134" s="21" t="s">
        <v>255</v>
      </c>
      <c r="BB1134" s="23"/>
      <c r="BC1134" s="23"/>
      <c r="BD1134" s="23"/>
      <c r="BE1134" s="25" t="str">
        <f>IF(BD1134="","",IF(BD1134="TBD","TBD",IF(BD1134="N/A","N/A","W"&amp;TEXT(WEEKNUM(BD1134,21),"00")&amp;" "&amp;YEAR(BD1134))))</f>
        <v/>
      </c>
      <c r="BF1134" s="23"/>
      <c r="BG1134" s="25" t="str">
        <f>IF(BF1134="","",IF(BF1134="TBD","TBD",IF(BF1134="N/A","N/A","W"&amp;TEXT(WEEKNUM(BF1134,21),"00")&amp;" "&amp;YEAR(BF1134))))</f>
        <v/>
      </c>
      <c r="BH1134" s="24">
        <f>+IF(BF1134="",0,(BF1134-BD1134))</f>
        <v>0</v>
      </c>
      <c r="BI1134" s="26" t="s">
        <v>256</v>
      </c>
      <c r="BJ1134" s="26"/>
      <c r="BK1134" s="27"/>
      <c r="BL1134" s="25" t="str">
        <f>IF(BK1134="","",IF(BK1134="TBD","TBD",IF(BK1134="N/A","N/A","W"&amp;TEXT(WEEKNUM(BK1134,21),"00")&amp;" "&amp;YEAR(BK1134))))</f>
        <v/>
      </c>
      <c r="BM1134" s="21" t="s">
        <v>256</v>
      </c>
      <c r="BN1134" s="124"/>
      <c r="BO1134" s="23"/>
      <c r="BP1134" s="25" t="str">
        <f>IF(BO1134="","",IF(BO1134="TBD","TBD",IF(BO1134="N/A","N/A","W"&amp;TEXT(WEEKNUM(BO1134,21),"00")&amp;" "&amp;YEAR(BO1134))))</f>
        <v/>
      </c>
      <c r="BQ1134" s="21" t="s">
        <v>256</v>
      </c>
      <c r="BR1134" s="21"/>
      <c r="BS1134" s="334"/>
      <c r="BT1134" s="25" t="str">
        <f t="shared" si="57"/>
        <v/>
      </c>
      <c r="BU1134" s="21" t="s">
        <v>256</v>
      </c>
      <c r="BV1134" s="22"/>
      <c r="BW1134" s="347"/>
      <c r="BX1134" s="25" t="str">
        <f t="shared" si="58"/>
        <v/>
      </c>
      <c r="BY1134" s="67"/>
      <c r="BZ1134" s="25" t="str">
        <f>IF(BY1134="","",IF(BY1134="TBD","TBD",IF(BY1134="N/A","N/A","W"&amp;TEXT(WEEKNUM(BY1134,21),"00")&amp;" "&amp;YEAR(BY1134))))</f>
        <v/>
      </c>
      <c r="CA1134" s="21" t="s">
        <v>257</v>
      </c>
      <c r="CB1134" s="21">
        <v>0</v>
      </c>
      <c r="CC1134" s="21"/>
      <c r="CD1134" s="21"/>
      <c r="CE1134" s="23"/>
      <c r="CF1134" s="23"/>
      <c r="CG1134" s="23"/>
      <c r="CH1134" s="23"/>
      <c r="CI1134" s="25" t="str">
        <f>IF(CH1134="","",IF(CH1134="TBD","TBD",IF(CH1134="N/A","N/A","W"&amp;TEXT(WEEKNUM(CH1134,21),"00")&amp;" "&amp;YEAR(CH1134))))</f>
        <v/>
      </c>
      <c r="CJ1134" s="23"/>
      <c r="CK1134" s="25" t="str">
        <f>IF(CJ1134="","",IF(CJ1134="TBD","TBD",IF(CJ1134="N/A","N/A","W"&amp;TEXT(WEEKNUM(CJ1134,21),"00")&amp;" "&amp;YEAR(CJ1134))))</f>
        <v/>
      </c>
      <c r="CL1134" s="24">
        <f>+IF(CJ1134="",0,(CJ1134-CH1134))</f>
        <v>0</v>
      </c>
      <c r="CM1134" s="21" t="s">
        <v>258</v>
      </c>
      <c r="CN1134" s="21"/>
      <c r="CO1134" s="23"/>
      <c r="CP1134" s="25" t="str">
        <f>IF(CO1134="","",IF(CO1134="TBD","TBD",IF(CO1134="N/A","N/A","W"&amp;TEXT(WEEKNUM(CO1134,21),"00")&amp;" "&amp;YEAR(CO1134))))</f>
        <v/>
      </c>
      <c r="CQ1134" s="23" t="s">
        <v>258</v>
      </c>
      <c r="CR1134" s="23"/>
      <c r="CS1134" s="23"/>
      <c r="CT1134" s="25" t="str">
        <f>IF(CS1134="","",IF(CS1134="TBD","TBD",IF(CS1134="N/A","N/A","W"&amp;TEXT(WEEKNUM(CS1134,21),"00")&amp;" "&amp;YEAR(CS1134))))</f>
        <v/>
      </c>
      <c r="CU1134" s="21" t="s">
        <v>258</v>
      </c>
      <c r="CV1134" s="21"/>
      <c r="CW1134" s="23"/>
      <c r="CX1134" s="25" t="str">
        <f>IF(CW1134="","",IF(CW1134="TBD","TBD",IF(CW1134="N/A","N/A","W"&amp;TEXT(WEEKNUM(CW1134,21),"00")&amp;" "&amp;YEAR(CW1134))))</f>
        <v/>
      </c>
      <c r="CY1134" s="21" t="s">
        <v>258</v>
      </c>
      <c r="CZ1134" s="21"/>
      <c r="DA1134" s="23"/>
      <c r="DB1134" s="25" t="str">
        <f>IF(DA1134="","",IF(DA1134="TBD","TBD",IF(DA1134="N/A","N/A","W"&amp;TEXT(WEEKNUM(DA1134,21),"00")&amp;" "&amp;YEAR(DA1134))))</f>
        <v/>
      </c>
      <c r="DC1134" s="23"/>
      <c r="DD1134" s="25" t="str">
        <f>IF(DC1134="","",IF(DC1134="TBD","TBD",IF(DC1134="N/A","N/A","W"&amp;TEXT(WEEKNUM(DC1134,21),"00")&amp;" "&amp;YEAR(DC1134))))</f>
        <v/>
      </c>
      <c r="DE1134" s="21" t="s">
        <v>258</v>
      </c>
      <c r="DF1134" s="23"/>
      <c r="DG1134" s="21" t="s">
        <v>259</v>
      </c>
      <c r="DH1134" s="18"/>
      <c r="DI1134" s="18"/>
      <c r="DJ1134" s="18"/>
      <c r="DK1134" s="21" t="s">
        <v>260</v>
      </c>
      <c r="DL1134" s="21" t="s">
        <v>275</v>
      </c>
      <c r="DM1134" s="21"/>
      <c r="DN1134" s="23"/>
      <c r="DO1134" s="23"/>
      <c r="DP1134" s="23"/>
      <c r="DQ1134" s="23" t="s">
        <v>262</v>
      </c>
      <c r="DR1134" s="23"/>
      <c r="DS1134" s="23"/>
      <c r="DT1134" s="23"/>
      <c r="DU1134" s="23"/>
      <c r="DV1134" s="23"/>
      <c r="DW1134" s="23"/>
      <c r="DX1134" s="23"/>
      <c r="DY1134" s="18"/>
      <c r="DZ1134" s="18"/>
      <c r="EA1134" s="18"/>
      <c r="EB1134" s="21" t="s">
        <v>34</v>
      </c>
      <c r="EC1134" s="18"/>
      <c r="ED1134" s="18"/>
      <c r="EE1134" s="18"/>
      <c r="EF1134" s="55"/>
      <c r="EG1134" s="55"/>
      <c r="EH1134" s="18"/>
      <c r="EI1134" s="18">
        <v>0</v>
      </c>
      <c r="EJ1134" s="29" t="str">
        <f>K1134&amp;AY1134&amp;CA1134&amp;DE1134&amp;DT1134&amp;DW1134</f>
        <v>No VigenteTSS Aprobado 4GIng No Recibida 4GAs Built No Recibido</v>
      </c>
    </row>
    <row r="1135" spans="1:140" ht="12" hidden="1" customHeight="1">
      <c r="A1135" s="30" t="str">
        <f>IFERROR(IF(VLOOKUP(B1135,SEARCH!A:A,1,0)=B1135,"OK",""),"")</f>
        <v/>
      </c>
      <c r="B1135" s="31" t="s">
        <v>8263</v>
      </c>
      <c r="C1135" s="15" t="s">
        <v>8264</v>
      </c>
      <c r="D1135" s="16">
        <v>6</v>
      </c>
      <c r="E1135" s="16" t="s">
        <v>8265</v>
      </c>
      <c r="F1135" s="16" t="s">
        <v>8266</v>
      </c>
      <c r="G1135" s="16" t="s">
        <v>243</v>
      </c>
      <c r="H1135" s="16" t="s">
        <v>8267</v>
      </c>
      <c r="I1135" s="16" t="s">
        <v>8268</v>
      </c>
      <c r="J1135" s="16" t="s">
        <v>409</v>
      </c>
      <c r="K1135" s="17" t="s">
        <v>319</v>
      </c>
      <c r="L1135" s="16" t="s">
        <v>436</v>
      </c>
      <c r="M1135" s="55">
        <v>46150</v>
      </c>
      <c r="N1135" s="18">
        <v>2</v>
      </c>
      <c r="O1135" s="19" t="s">
        <v>7857</v>
      </c>
      <c r="P1135" s="19" t="s">
        <v>248</v>
      </c>
      <c r="Q1135" s="18"/>
      <c r="R1135" s="21">
        <v>0</v>
      </c>
      <c r="S1135" s="21">
        <v>30</v>
      </c>
      <c r="T1135" s="22" t="s">
        <v>348</v>
      </c>
      <c r="U1135" s="23">
        <v>45838</v>
      </c>
      <c r="V1135" s="21" t="str">
        <f>IF(U1135="","",IF(U1135="TBD","TBD",IF(U1135="N/A","N/A","W"&amp;TEXT(WEEKNUM(U1135,21),"00")&amp;" "&amp;YEAR(U1135))))</f>
        <v>W27 2025</v>
      </c>
      <c r="W1135" s="23">
        <v>45916</v>
      </c>
      <c r="X1135" s="23"/>
      <c r="Y1135" s="23" t="str">
        <f>IF(X1135="","",IF(X1135="TBD","TBD",IF(X1135="N/A","N/A","W"&amp;TEXT(WEEKNUM(X1135,21),"00")&amp;" "&amp;YEAR(X1135))))</f>
        <v/>
      </c>
      <c r="Z1135" s="23">
        <v>45921</v>
      </c>
      <c r="AA1135" s="23">
        <v>45924</v>
      </c>
      <c r="AB1135" s="24">
        <f>+IF(Z1135="",0,AA1135-Z1135)</f>
        <v>3</v>
      </c>
      <c r="AC1135" s="21" t="s">
        <v>324</v>
      </c>
      <c r="AD1135" s="20"/>
      <c r="AE1135" s="23">
        <v>45923</v>
      </c>
      <c r="AF1135" s="25" t="str">
        <f>IF(AE1135="","",IF(AE1135="TBD","TBD",IF(AE1135="N/A","N/A","W"&amp;TEXT(WEEKNUM(AE1135,21),"00")&amp;" "&amp;YEAR(AE1135))))</f>
        <v>W39 2025</v>
      </c>
      <c r="AG1135" s="21" t="s">
        <v>324</v>
      </c>
      <c r="AH1135" s="54" t="s">
        <v>8269</v>
      </c>
      <c r="AI1135" s="101">
        <v>45924</v>
      </c>
      <c r="AJ1135" s="25" t="str">
        <f>IF(AI1135="","",IF(AI1135="TBD","TBD",IF(AI1135="N/A","N/A","W"&amp;TEXT(WEEKNUM(AI1135,21),"00")&amp;" "&amp;YEAR(AI1135))))</f>
        <v>W39 2025</v>
      </c>
      <c r="AK1135" s="21" t="s">
        <v>324</v>
      </c>
      <c r="AL1135" s="20" t="s">
        <v>8270</v>
      </c>
      <c r="AM1135" s="23">
        <v>45925</v>
      </c>
      <c r="AN1135" s="25" t="str">
        <f>IF(AM1135="","",IF(AM1135="TBD","TBD",IF(AM1135="N/A","N/A","W"&amp;TEXT(WEEKNUM(AM1135,21),"00")&amp;" "&amp;YEAR(AM1135))))</f>
        <v>W39 2025</v>
      </c>
      <c r="AO1135" s="21" t="s">
        <v>324</v>
      </c>
      <c r="AP1135" s="21" t="s">
        <v>8271</v>
      </c>
      <c r="AQ1135" s="23">
        <v>45922</v>
      </c>
      <c r="AR1135" s="25" t="str">
        <f>IF(AQ1135="","",IF(AQ1135="TBD","TBD",IF(AQ1135="N/A","N/A","W"&amp;TEXT(WEEKNUM(AQ1135,21),"00")&amp;" "&amp;YEAR(AQ1135))))</f>
        <v>W39 2025</v>
      </c>
      <c r="AS1135" s="21"/>
      <c r="AT1135" s="21"/>
      <c r="AU1135" s="23"/>
      <c r="AV1135" s="25" t="s">
        <v>252</v>
      </c>
      <c r="AW1135" s="23">
        <v>45925</v>
      </c>
      <c r="AX1135" s="25" t="str">
        <f>IF(AW1135="","",IF(AW1135="TBD","TBD",IF(AW1135="N/A","N/A","W"&amp;TEXT(WEEKNUM(AW1135,21),"00")&amp;" "&amp;YEAR(AW1135))))</f>
        <v>W39 2025</v>
      </c>
      <c r="AY1135" s="21" t="s">
        <v>327</v>
      </c>
      <c r="AZ1135" s="21" t="s">
        <v>254</v>
      </c>
      <c r="BA1135" s="21" t="s">
        <v>255</v>
      </c>
      <c r="BB1135" s="23">
        <v>45677</v>
      </c>
      <c r="BC1135" s="23">
        <v>46108</v>
      </c>
      <c r="BD1135" s="23">
        <v>46111</v>
      </c>
      <c r="BE1135" s="25" t="str">
        <f>IF(BD1135="","",IF(BD1135="TBD","TBD",IF(BD1135="N/A","N/A","W"&amp;TEXT(WEEKNUM(BD1135,21),"00")&amp;" "&amp;YEAR(BD1135))))</f>
        <v>W14 2026</v>
      </c>
      <c r="BF1135" s="23">
        <v>46113</v>
      </c>
      <c r="BG1135" s="25" t="str">
        <f>IF(BF1135="","",IF(BF1135="TBD","TBD",IF(BF1135="N/A","N/A","W"&amp;TEXT(WEEKNUM(BF1135,21),"00")&amp;" "&amp;YEAR(BF1135))))</f>
        <v>W14 2026</v>
      </c>
      <c r="BH1135" s="24">
        <f>+IF(BF1135="",0,(BF1135-BD1135))</f>
        <v>2</v>
      </c>
      <c r="BI1135" s="26" t="s">
        <v>364</v>
      </c>
      <c r="BJ1135" s="53" t="s">
        <v>8272</v>
      </c>
      <c r="BK1135" s="27">
        <v>46097</v>
      </c>
      <c r="BL1135" s="25" t="str">
        <f>IF(BK1135="","",IF(BK1135="TBD","TBD",IF(BK1135="N/A","N/A","W"&amp;TEXT(WEEKNUM(BK1135,21),"00")&amp;" "&amp;YEAR(BK1135))))</f>
        <v>W12 2026</v>
      </c>
      <c r="BM1135" s="26" t="s">
        <v>330</v>
      </c>
      <c r="BN1135" s="124" t="s">
        <v>8273</v>
      </c>
      <c r="BO1135" s="27">
        <v>46105</v>
      </c>
      <c r="BP1135" s="25" t="str">
        <f>IF(BO1135="","",IF(BO1135="TBD","TBD",IF(BO1135="N/A","N/A","W"&amp;TEXT(WEEKNUM(BO1135,21),"00")&amp;" "&amp;YEAR(BO1135))))</f>
        <v>W13 2026</v>
      </c>
      <c r="BQ1135" s="26" t="s">
        <v>330</v>
      </c>
      <c r="BR1135" s="53" t="s">
        <v>8274</v>
      </c>
      <c r="BS1135" s="334">
        <v>46097</v>
      </c>
      <c r="BT1135" s="25" t="str">
        <f t="shared" si="57"/>
        <v>W12 2026</v>
      </c>
      <c r="BU1135" s="26" t="s">
        <v>330</v>
      </c>
      <c r="BV1135" s="22"/>
      <c r="BW1135" s="347">
        <v>46111</v>
      </c>
      <c r="BX1135" s="25" t="str">
        <f t="shared" si="58"/>
        <v>W14 2026</v>
      </c>
      <c r="BY1135" s="67">
        <v>46111</v>
      </c>
      <c r="BZ1135" s="25" t="str">
        <f>IF(BY1135="","",IF(BY1135="TBD","TBD",IF(BY1135="N/A","N/A","W"&amp;TEXT(WEEKNUM(BY1135,21),"00")&amp;" "&amp;YEAR(BY1135))))</f>
        <v>W14 2026</v>
      </c>
      <c r="CA1135" s="121" t="s">
        <v>486</v>
      </c>
      <c r="CB1135" s="19" t="s">
        <v>336</v>
      </c>
      <c r="CC1135" s="37" t="s">
        <v>336</v>
      </c>
      <c r="CD1135" s="21"/>
      <c r="CE1135" s="23"/>
      <c r="CF1135" s="23">
        <v>46133</v>
      </c>
      <c r="CG1135" s="23">
        <v>46175</v>
      </c>
      <c r="CH1135" s="23">
        <v>46175</v>
      </c>
      <c r="CI1135" s="25" t="str">
        <f>IF(CH1135="","",IF(CH1135="TBD","TBD",IF(CH1135="N/A","N/A","W"&amp;TEXT(WEEKNUM(CH1135,21),"00")&amp;" "&amp;YEAR(CH1135))))</f>
        <v>W23 2026</v>
      </c>
      <c r="CJ1135" s="23">
        <v>46178</v>
      </c>
      <c r="CK1135" s="25" t="str">
        <f>IF(CJ1135="","",IF(CJ1135="TBD","TBD",IF(CJ1135="N/A","N/A","W"&amp;TEXT(WEEKNUM(CJ1135,21),"00")&amp;" "&amp;YEAR(CJ1135))))</f>
        <v>W23 2026</v>
      </c>
      <c r="CL1135" s="24">
        <f>+IF(CJ1135="",0,(CJ1135-CH1135))</f>
        <v>3</v>
      </c>
      <c r="CM1135" s="21" t="s">
        <v>421</v>
      </c>
      <c r="CN1135" s="20" t="s">
        <v>8275</v>
      </c>
      <c r="CO1135" s="23">
        <v>46176</v>
      </c>
      <c r="CP1135" s="25" t="str">
        <f>IF(CO1135="","",IF(CO1135="TBD","TBD",IF(CO1135="N/A","N/A","W"&amp;TEXT(WEEKNUM(CO1135,21),"00")&amp;" "&amp;YEAR(CO1135))))</f>
        <v>W23 2026</v>
      </c>
      <c r="CQ1135" s="21" t="s">
        <v>339</v>
      </c>
      <c r="CR1135" s="23"/>
      <c r="CS1135" s="23">
        <v>46136</v>
      </c>
      <c r="CT1135" s="25" t="str">
        <f>IF(CS1135="","",IF(CS1135="TBD","TBD",IF(CS1135="N/A","N/A","W"&amp;TEXT(WEEKNUM(CS1135,21),"00")&amp;" "&amp;YEAR(CS1135))))</f>
        <v>W17 2026</v>
      </c>
      <c r="CU1135" s="21" t="s">
        <v>339</v>
      </c>
      <c r="CV1135" s="21" t="s">
        <v>399</v>
      </c>
      <c r="CW1135" s="23">
        <v>46135</v>
      </c>
      <c r="CX1135" s="25" t="str">
        <f>IF(CW1135="","",IF(CW1135="TBD","TBD",IF(CW1135="N/A","N/A","W"&amp;TEXT(WEEKNUM(CW1135,21),"00")&amp;" "&amp;YEAR(CW1135))))</f>
        <v>W17 2026</v>
      </c>
      <c r="CY1135" s="21" t="s">
        <v>388</v>
      </c>
      <c r="CZ1135" s="21" t="s">
        <v>8276</v>
      </c>
      <c r="DA1135" s="23">
        <v>46176</v>
      </c>
      <c r="DB1135" s="25" t="str">
        <f>IF(DA1135="","",IF(DA1135="TBD","TBD",IF(DA1135="N/A","N/A","W"&amp;TEXT(WEEKNUM(DA1135,21),"00")&amp;" "&amp;YEAR(DA1135))))</f>
        <v>W23 2026</v>
      </c>
      <c r="DC1135" s="23">
        <v>46176</v>
      </c>
      <c r="DD1135" s="25" t="str">
        <f>IF(DC1135="","",IF(DC1135="TBD","TBD",IF(DC1135="N/A","N/A","W"&amp;TEXT(WEEKNUM(DC1135,21),"00")&amp;" "&amp;YEAR(DC1135))))</f>
        <v>W23 2026</v>
      </c>
      <c r="DE1135" s="21" t="s">
        <v>1678</v>
      </c>
      <c r="DF1135" s="23">
        <v>46176</v>
      </c>
      <c r="DG1135" s="21" t="s">
        <v>470</v>
      </c>
      <c r="DH1135" s="18"/>
      <c r="DI1135" s="18"/>
      <c r="DJ1135" s="18"/>
      <c r="DK1135" s="21" t="s">
        <v>471</v>
      </c>
      <c r="DL1135" s="21" t="s">
        <v>472</v>
      </c>
      <c r="DM1135" s="21"/>
      <c r="DN1135" s="23">
        <v>46154</v>
      </c>
      <c r="DO1135" s="23"/>
      <c r="DP1135" s="23"/>
      <c r="DQ1135" s="23" t="s">
        <v>262</v>
      </c>
      <c r="DR1135" s="23" t="s">
        <v>502</v>
      </c>
      <c r="DS1135" s="23">
        <v>46154</v>
      </c>
      <c r="DT1135" s="23" t="s">
        <v>3077</v>
      </c>
      <c r="DU1135" s="23"/>
      <c r="DV1135" s="23">
        <v>46154</v>
      </c>
      <c r="DW1135" s="23" t="s">
        <v>342</v>
      </c>
      <c r="DX1135" s="23"/>
      <c r="DY1135" s="18"/>
      <c r="DZ1135" s="18"/>
      <c r="EA1135" s="18"/>
      <c r="EB1135" s="21" t="s">
        <v>41</v>
      </c>
      <c r="EC1135" s="18"/>
      <c r="ED1135" s="18"/>
      <c r="EE1135" s="18"/>
      <c r="EF1135" s="55">
        <v>46150</v>
      </c>
      <c r="EG1135" s="55"/>
      <c r="EH1135" s="18" t="s">
        <v>929</v>
      </c>
      <c r="EI1135" s="18" t="s">
        <v>1708</v>
      </c>
      <c r="EJ1135" s="29" t="str">
        <f>K1135&amp;AY1135&amp;CA1135&amp;DE1135&amp;DT1135&amp;DW1135</f>
        <v>VigenteTSS Aprobado 4GIng Aprobada Con Observaciones 4GAs Built Aprobado Con Observaciones 4GIntegrado/StarlinkOn Air</v>
      </c>
    </row>
    <row r="1136" spans="1:140" ht="12" hidden="1" customHeight="1">
      <c r="A1136" s="30" t="str">
        <f>IFERROR(IF(VLOOKUP(B1136,SEARCH!A:A,1,0)=B1136,"OK",""),"")</f>
        <v/>
      </c>
      <c r="B1136" s="31" t="s">
        <v>8277</v>
      </c>
      <c r="C1136" s="15" t="s">
        <v>8278</v>
      </c>
      <c r="D1136" s="16">
        <v>7</v>
      </c>
      <c r="E1136" s="16" t="s">
        <v>8279</v>
      </c>
      <c r="F1136" s="16" t="s">
        <v>8280</v>
      </c>
      <c r="G1136" s="16" t="s">
        <v>265</v>
      </c>
      <c r="H1136" s="16" t="s">
        <v>1542</v>
      </c>
      <c r="I1136" s="16" t="s">
        <v>8281</v>
      </c>
      <c r="J1136" s="16" t="s">
        <v>409</v>
      </c>
      <c r="K1136" s="17" t="s">
        <v>319</v>
      </c>
      <c r="L1136" s="16" t="s">
        <v>436</v>
      </c>
      <c r="M1136" s="55">
        <v>46094</v>
      </c>
      <c r="N1136" s="18">
        <v>2</v>
      </c>
      <c r="O1136" s="19" t="s">
        <v>7857</v>
      </c>
      <c r="P1136" s="19" t="s">
        <v>248</v>
      </c>
      <c r="Q1136" s="18"/>
      <c r="R1136" s="21">
        <v>0</v>
      </c>
      <c r="S1136" s="21">
        <v>30</v>
      </c>
      <c r="T1136" s="22" t="s">
        <v>348</v>
      </c>
      <c r="U1136" s="23">
        <v>45838</v>
      </c>
      <c r="V1136" s="21" t="str">
        <f>IF(U1136="","",IF(U1136="TBD","TBD",IF(U1136="N/A","N/A","W"&amp;TEXT(WEEKNUM(U1136,21),"00")&amp;" "&amp;YEAR(U1136))))</f>
        <v>W27 2025</v>
      </c>
      <c r="W1136" s="23">
        <v>45901</v>
      </c>
      <c r="X1136" s="23">
        <v>45952</v>
      </c>
      <c r="Y1136" s="23" t="str">
        <f>IF(X1136="","",IF(X1136="TBD","TBD",IF(X1136="N/A","N/A","W"&amp;TEXT(WEEKNUM(X1136,21),"00")&amp;" "&amp;YEAR(X1136))))</f>
        <v>W43 2025</v>
      </c>
      <c r="Z1136" s="23">
        <v>45952</v>
      </c>
      <c r="AA1136" s="23">
        <v>45954</v>
      </c>
      <c r="AB1136" s="24">
        <f>+IF(Z1136="",0,AA1136-Z1136)</f>
        <v>2</v>
      </c>
      <c r="AC1136" s="66" t="s">
        <v>324</v>
      </c>
      <c r="AD1136" s="54" t="s">
        <v>8282</v>
      </c>
      <c r="AE1136" s="147">
        <v>45952</v>
      </c>
      <c r="AF1136" s="25" t="str">
        <f>IF(AE1136="","",IF(AE1136="TBD","TBD",IF(AE1136="N/A","N/A","W"&amp;TEXT(WEEKNUM(AE1136,21),"00")&amp;" "&amp;YEAR(AE1136))))</f>
        <v>W43 2025</v>
      </c>
      <c r="AG1136" s="21" t="s">
        <v>324</v>
      </c>
      <c r="AH1136" s="47"/>
      <c r="AI1136" s="28">
        <v>45939</v>
      </c>
      <c r="AJ1136" s="25" t="str">
        <f>IF(AI1136="","",IF(AI1136="TBD","TBD",IF(AI1136="N/A","N/A","W"&amp;TEXT(WEEKNUM(AI1136,21),"00")&amp;" "&amp;YEAR(AI1136))))</f>
        <v>W41 2025</v>
      </c>
      <c r="AK1136" s="21" t="s">
        <v>324</v>
      </c>
      <c r="AL1136" s="20" t="s">
        <v>8283</v>
      </c>
      <c r="AM1136" s="23">
        <v>45903</v>
      </c>
      <c r="AN1136" s="25" t="str">
        <f>IF(AM1136="","",IF(AM1136="TBD","TBD",IF(AM1136="N/A","N/A","W"&amp;TEXT(WEEKNUM(AM1136,21),"00")&amp;" "&amp;YEAR(AM1136))))</f>
        <v>W36 2025</v>
      </c>
      <c r="AO1136" s="21" t="s">
        <v>324</v>
      </c>
      <c r="AP1136" s="50" t="s">
        <v>1672</v>
      </c>
      <c r="AQ1136" s="23">
        <v>45910</v>
      </c>
      <c r="AR1136" s="25" t="str">
        <f>IF(AQ1136="","",IF(AQ1136="TBD","TBD",IF(AQ1136="N/A","N/A","W"&amp;TEXT(WEEKNUM(AQ1136,21),"00")&amp;" "&amp;YEAR(AQ1136))))</f>
        <v>W37 2025</v>
      </c>
      <c r="AS1136" s="21"/>
      <c r="AT1136" s="21"/>
      <c r="AU1136" s="23"/>
      <c r="AV1136" s="25" t="str">
        <f>IF(AU1136="","",IF(AU1136="TBD","TBD",IF(AU1136="N/A","N/A","W"&amp;TEXT(WEEKNUM(AU1136,21),"00")&amp;" "&amp;YEAR(AU1136))))</f>
        <v/>
      </c>
      <c r="AW1136" s="23">
        <v>45957</v>
      </c>
      <c r="AX1136" s="25" t="str">
        <f>IF(AW1136="","",IF(AW1136="TBD","TBD",IF(AW1136="N/A","N/A","W"&amp;TEXT(WEEKNUM(AW1136,21),"00")&amp;" "&amp;YEAR(AW1136))))</f>
        <v>W44 2025</v>
      </c>
      <c r="AY1136" s="21" t="s">
        <v>327</v>
      </c>
      <c r="AZ1136" s="21" t="s">
        <v>254</v>
      </c>
      <c r="BA1136" s="21" t="s">
        <v>255</v>
      </c>
      <c r="BB1136" s="23">
        <v>45677</v>
      </c>
      <c r="BC1136" s="23">
        <v>46097</v>
      </c>
      <c r="BD1136" s="23">
        <v>46098</v>
      </c>
      <c r="BE1136" s="25" t="str">
        <f>IF(BD1136="","",IF(BD1136="TBD","TBD",IF(BD1136="N/A","N/A","W"&amp;TEXT(WEEKNUM(BD1136,21),"00")&amp;" "&amp;YEAR(BD1136))))</f>
        <v>W12 2026</v>
      </c>
      <c r="BF1136" s="23">
        <v>46101</v>
      </c>
      <c r="BG1136" s="25" t="str">
        <f>IF(BF1136="","",IF(BF1136="TBD","TBD",IF(BF1136="N/A","N/A","W"&amp;TEXT(WEEKNUM(BF1136,21),"00")&amp;" "&amp;YEAR(BF1136))))</f>
        <v>W12 2026</v>
      </c>
      <c r="BH1136" s="24">
        <f>+IF(BF1136="",0,(BF1136-BD1136))</f>
        <v>3</v>
      </c>
      <c r="BI1136" s="26" t="s">
        <v>364</v>
      </c>
      <c r="BJ1136" s="53" t="s">
        <v>8284</v>
      </c>
      <c r="BK1136" s="27">
        <v>46100</v>
      </c>
      <c r="BL1136" s="25" t="str">
        <f>IF(BK1136="","",IF(BK1136="TBD","TBD",IF(BK1136="N/A","N/A","W"&amp;TEXT(WEEKNUM(BK1136,21),"00")&amp;" "&amp;YEAR(BK1136))))</f>
        <v>W12 2026</v>
      </c>
      <c r="BM1136" s="26" t="s">
        <v>364</v>
      </c>
      <c r="BN1136" s="124" t="s">
        <v>8285</v>
      </c>
      <c r="BO1136" s="23">
        <v>46080</v>
      </c>
      <c r="BP1136" s="25" t="str">
        <f>IF(BO1136="","",IF(BO1136="TBD","TBD",IF(BO1136="N/A","N/A","W"&amp;TEXT(WEEKNUM(BO1136,21),"00")&amp;" "&amp;YEAR(BO1136))))</f>
        <v>W09 2026</v>
      </c>
      <c r="BQ1136" s="26" t="s">
        <v>330</v>
      </c>
      <c r="BR1136" s="53"/>
      <c r="BS1136" s="334">
        <v>46098</v>
      </c>
      <c r="BT1136" s="25" t="str">
        <f t="shared" si="57"/>
        <v>W12 2026</v>
      </c>
      <c r="BU1136" s="26" t="s">
        <v>330</v>
      </c>
      <c r="BV1136" s="22"/>
      <c r="BW1136" s="347">
        <v>46098</v>
      </c>
      <c r="BX1136" s="25" t="str">
        <f t="shared" si="58"/>
        <v>W12 2026</v>
      </c>
      <c r="BY1136" s="67">
        <v>46104</v>
      </c>
      <c r="BZ1136" s="25" t="str">
        <f>IF(BY1136="","",IF(BY1136="TBD","TBD",IF(BY1136="N/A","N/A","W"&amp;TEXT(WEEKNUM(BY1136,21),"00")&amp;" "&amp;YEAR(BY1136))))</f>
        <v>W13 2026</v>
      </c>
      <c r="CA1136" s="121" t="s">
        <v>486</v>
      </c>
      <c r="CB1136" s="19" t="s">
        <v>336</v>
      </c>
      <c r="CC1136" s="37" t="s">
        <v>466</v>
      </c>
      <c r="CD1136" s="21"/>
      <c r="CE1136" s="23"/>
      <c r="CF1136" s="23">
        <v>46164</v>
      </c>
      <c r="CG1136" s="23">
        <v>46178</v>
      </c>
      <c r="CH1136" s="23">
        <v>46181</v>
      </c>
      <c r="CI1136" s="25" t="str">
        <f>IF(CH1136="","",IF(CH1136="TBD","TBD",IF(CH1136="N/A","N/A","W"&amp;TEXT(WEEKNUM(CH1136,21),"00")&amp;" "&amp;YEAR(CH1136))))</f>
        <v>W24 2026</v>
      </c>
      <c r="CJ1136" s="23">
        <v>46184</v>
      </c>
      <c r="CK1136" s="25" t="str">
        <f>IF(CJ1136="","",IF(CJ1136="TBD","TBD",IF(CJ1136="N/A","N/A","W"&amp;TEXT(WEEKNUM(CJ1136,21),"00")&amp;" "&amp;YEAR(CJ1136))))</f>
        <v>W24 2026</v>
      </c>
      <c r="CL1136" s="24">
        <f>+IF(CJ1136="",0,(CJ1136-CH1136))</f>
        <v>3</v>
      </c>
      <c r="CM1136" s="21" t="s">
        <v>421</v>
      </c>
      <c r="CN1136" s="20" t="s">
        <v>8286</v>
      </c>
      <c r="CO1136" s="23">
        <v>46183</v>
      </c>
      <c r="CP1136" s="25" t="str">
        <f>IF(CO1136="","",IF(CO1136="TBD","TBD",IF(CO1136="N/A","N/A","W"&amp;TEXT(WEEKNUM(CO1136,21),"00")&amp;" "&amp;YEAR(CO1136))))</f>
        <v>W24 2026</v>
      </c>
      <c r="CQ1136" s="21" t="s">
        <v>1004</v>
      </c>
      <c r="CR1136" s="20" t="s">
        <v>370</v>
      </c>
      <c r="CS1136" s="23">
        <v>46183</v>
      </c>
      <c r="CT1136" s="25" t="str">
        <f>IF(CS1136="","",IF(CS1136="TBD","TBD",IF(CS1136="N/A","N/A","W"&amp;TEXT(WEEKNUM(CS1136,21),"00")&amp;" "&amp;YEAR(CS1136))))</f>
        <v>W24 2026</v>
      </c>
      <c r="CU1136" s="21" t="s">
        <v>339</v>
      </c>
      <c r="CV1136" s="21" t="s">
        <v>8287</v>
      </c>
      <c r="CW1136" s="23">
        <v>46168</v>
      </c>
      <c r="CX1136" s="25" t="str">
        <f>IF(CW1136="","",IF(CW1136="TBD","TBD",IF(CW1136="N/A","N/A","W"&amp;TEXT(WEEKNUM(CW1136,21),"00")&amp;" "&amp;YEAR(CW1136))))</f>
        <v>W22 2026</v>
      </c>
      <c r="CY1136" s="21" t="s">
        <v>339</v>
      </c>
      <c r="CZ1136" s="21" t="s">
        <v>490</v>
      </c>
      <c r="DA1136" s="23">
        <v>46167</v>
      </c>
      <c r="DB1136" s="25" t="str">
        <f>IF(DA1136="","",IF(DA1136="TBD","TBD",IF(DA1136="N/A","N/A","W"&amp;TEXT(WEEKNUM(DA1136,21),"00")&amp;" "&amp;YEAR(DA1136))))</f>
        <v>W22 2026</v>
      </c>
      <c r="DC1136" s="23">
        <v>46183</v>
      </c>
      <c r="DD1136" s="25" t="str">
        <f>IF(DC1136="","",IF(DC1136="TBD","TBD",IF(DC1136="N/A","N/A","W"&amp;TEXT(WEEKNUM(DC1136,21),"00")&amp;" "&amp;YEAR(DC1136))))</f>
        <v>W24 2026</v>
      </c>
      <c r="DE1136" s="21" t="s">
        <v>1678</v>
      </c>
      <c r="DF1136" s="23">
        <v>46183</v>
      </c>
      <c r="DG1136" s="21" t="s">
        <v>470</v>
      </c>
      <c r="DH1136" s="18"/>
      <c r="DI1136" s="18"/>
      <c r="DJ1136" s="18"/>
      <c r="DK1136" s="21" t="s">
        <v>471</v>
      </c>
      <c r="DL1136" s="21" t="s">
        <v>472</v>
      </c>
      <c r="DM1136" s="21"/>
      <c r="DN1136" s="23">
        <v>46182</v>
      </c>
      <c r="DO1136" s="23"/>
      <c r="DP1136" s="23"/>
      <c r="DQ1136" s="23" t="s">
        <v>262</v>
      </c>
      <c r="DR1136" s="23"/>
      <c r="DS1136" s="23">
        <v>46182</v>
      </c>
      <c r="DT1136" s="23" t="s">
        <v>472</v>
      </c>
      <c r="DU1136" s="23"/>
      <c r="DV1136" s="23">
        <v>46182</v>
      </c>
      <c r="DW1136" s="23" t="s">
        <v>473</v>
      </c>
      <c r="DX1136" s="23"/>
      <c r="DY1136" s="18"/>
      <c r="DZ1136" s="18"/>
      <c r="EA1136" s="18"/>
      <c r="EB1136" s="21" t="s">
        <v>374</v>
      </c>
      <c r="EC1136" s="18"/>
      <c r="ED1136" s="18"/>
      <c r="EE1136" s="18"/>
      <c r="EF1136" s="55">
        <v>46094</v>
      </c>
      <c r="EG1136" s="55"/>
      <c r="EH1136" s="18" t="s">
        <v>929</v>
      </c>
      <c r="EI1136" s="18" t="s">
        <v>1708</v>
      </c>
      <c r="EJ1136" s="29" t="str">
        <f>K1136&amp;AY1136&amp;CA1136&amp;DE1136&amp;DT1136&amp;DW1136</f>
        <v>VigenteTSS Aprobado 4GIng Aprobada Con Observaciones 4GAs Built Aprobado Con Observaciones 4GStarlink InstaladoOff Air</v>
      </c>
    </row>
    <row r="1137" spans="1:140" ht="12" hidden="1" customHeight="1">
      <c r="A1137" s="30" t="str">
        <f>IFERROR(IF(VLOOKUP(B1137,SEARCH!A:A,1,0)=B1137,"OK",""),"")</f>
        <v/>
      </c>
      <c r="B1137" s="31" t="s">
        <v>8288</v>
      </c>
      <c r="C1137" s="15" t="s">
        <v>8289</v>
      </c>
      <c r="D1137" s="16">
        <v>7</v>
      </c>
      <c r="E1137" s="16" t="s">
        <v>8290</v>
      </c>
      <c r="F1137" s="16" t="s">
        <v>8291</v>
      </c>
      <c r="G1137" s="16" t="s">
        <v>265</v>
      </c>
      <c r="H1137" s="16" t="s">
        <v>8292</v>
      </c>
      <c r="I1137" s="16" t="s">
        <v>8293</v>
      </c>
      <c r="J1137" s="16" t="s">
        <v>409</v>
      </c>
      <c r="K1137" s="17" t="s">
        <v>319</v>
      </c>
      <c r="L1137" s="16" t="s">
        <v>436</v>
      </c>
      <c r="M1137" s="55">
        <v>46142</v>
      </c>
      <c r="N1137" s="18">
        <v>2</v>
      </c>
      <c r="O1137" s="19" t="s">
        <v>7857</v>
      </c>
      <c r="P1137" s="19" t="s">
        <v>248</v>
      </c>
      <c r="Q1137" s="18"/>
      <c r="R1137" s="21">
        <v>0</v>
      </c>
      <c r="S1137" s="21">
        <v>50</v>
      </c>
      <c r="T1137" s="22" t="s">
        <v>348</v>
      </c>
      <c r="U1137" s="23">
        <v>45838</v>
      </c>
      <c r="V1137" s="21" t="str">
        <f>IF(U1137="","",IF(U1137="TBD","TBD",IF(U1137="N/A","N/A","W"&amp;TEXT(WEEKNUM(U1137,21),"00")&amp;" "&amp;YEAR(U1137))))</f>
        <v>W27 2025</v>
      </c>
      <c r="W1137" s="23">
        <v>45916</v>
      </c>
      <c r="X1137" s="23"/>
      <c r="Y1137" s="23" t="str">
        <f>IF(X1137="","",IF(X1137="TBD","TBD",IF(X1137="N/A","N/A","W"&amp;TEXT(WEEKNUM(X1137,21),"00")&amp;" "&amp;YEAR(X1137))))</f>
        <v/>
      </c>
      <c r="Z1137" s="23">
        <v>45921</v>
      </c>
      <c r="AA1137" s="23">
        <v>45924</v>
      </c>
      <c r="AB1137" s="24">
        <f>+IF(Z1137="",0,AA1137-Z1137)</f>
        <v>3</v>
      </c>
      <c r="AC1137" s="21" t="s">
        <v>324</v>
      </c>
      <c r="AD1137" s="20"/>
      <c r="AE1137" s="23">
        <v>45923</v>
      </c>
      <c r="AF1137" s="25" t="str">
        <f>IF(AE1137="","",IF(AE1137="TBD","TBD",IF(AE1137="N/A","N/A","W"&amp;TEXT(WEEKNUM(AE1137,21),"00")&amp;" "&amp;YEAR(AE1137))))</f>
        <v>W39 2025</v>
      </c>
      <c r="AG1137" s="21" t="s">
        <v>324</v>
      </c>
      <c r="AH1137" s="54" t="s">
        <v>8294</v>
      </c>
      <c r="AI1137" s="101">
        <v>45924</v>
      </c>
      <c r="AJ1137" s="25" t="str">
        <f>IF(AI1137="","",IF(AI1137="TBD","TBD",IF(AI1137="N/A","N/A","W"&amp;TEXT(WEEKNUM(AI1137,21),"00")&amp;" "&amp;YEAR(AI1137))))</f>
        <v>W39 2025</v>
      </c>
      <c r="AK1137" s="21" t="s">
        <v>324</v>
      </c>
      <c r="AL1137" s="20" t="s">
        <v>8295</v>
      </c>
      <c r="AM1137" s="23">
        <v>45925</v>
      </c>
      <c r="AN1137" s="25" t="str">
        <f>IF(AM1137="","",IF(AM1137="TBD","TBD",IF(AM1137="N/A","N/A","W"&amp;TEXT(WEEKNUM(AM1137,21),"00")&amp;" "&amp;YEAR(AM1137))))</f>
        <v>W39 2025</v>
      </c>
      <c r="AO1137" s="21" t="s">
        <v>324</v>
      </c>
      <c r="AP1137" s="21"/>
      <c r="AQ1137" s="28">
        <v>45924</v>
      </c>
      <c r="AR1137" s="25" t="str">
        <f>IF(AQ1137="","",IF(AQ1137="TBD","TBD",IF(AQ1137="N/A","N/A","W"&amp;TEXT(WEEKNUM(AQ1137,21),"00")&amp;" "&amp;YEAR(AQ1137))))</f>
        <v>W39 2025</v>
      </c>
      <c r="AS1137" s="21"/>
      <c r="AT1137" s="21"/>
      <c r="AU1137" s="23"/>
      <c r="AV1137" s="25" t="s">
        <v>252</v>
      </c>
      <c r="AW1137" s="23">
        <v>45925</v>
      </c>
      <c r="AX1137" s="25" t="str">
        <f>IF(AW1137="","",IF(AW1137="TBD","TBD",IF(AW1137="N/A","N/A","W"&amp;TEXT(WEEKNUM(AW1137,21),"00")&amp;" "&amp;YEAR(AW1137))))</f>
        <v>W39 2025</v>
      </c>
      <c r="AY1137" s="21" t="s">
        <v>327</v>
      </c>
      <c r="AZ1137" s="21" t="s">
        <v>254</v>
      </c>
      <c r="BA1137" s="21" t="s">
        <v>255</v>
      </c>
      <c r="BB1137" s="23">
        <v>45677</v>
      </c>
      <c r="BC1137" s="23">
        <v>46092</v>
      </c>
      <c r="BD1137" s="23">
        <v>46093</v>
      </c>
      <c r="BE1137" s="25" t="str">
        <f>IF(BD1137="","",IF(BD1137="TBD","TBD",IF(BD1137="N/A","N/A","W"&amp;TEXT(WEEKNUM(BD1137,21),"00")&amp;" "&amp;YEAR(BD1137))))</f>
        <v>W11 2026</v>
      </c>
      <c r="BF1137" s="23">
        <v>46097</v>
      </c>
      <c r="BG1137" s="25" t="str">
        <f>IF(BF1137="","",IF(BF1137="TBD","TBD",IF(BF1137="N/A","N/A","W"&amp;TEXT(WEEKNUM(BF1137,21),"00")&amp;" "&amp;YEAR(BF1137))))</f>
        <v>W12 2026</v>
      </c>
      <c r="BH1137" s="24">
        <f>+IF(BF1137="",0,(BF1137-BD1137))</f>
        <v>4</v>
      </c>
      <c r="BI1137" s="26" t="s">
        <v>364</v>
      </c>
      <c r="BJ1137" s="135" t="s">
        <v>8272</v>
      </c>
      <c r="BK1137" s="27">
        <v>46097</v>
      </c>
      <c r="BL1137" s="25" t="str">
        <f>IF(BK1137="","",IF(BK1137="TBD","TBD",IF(BK1137="N/A","N/A","W"&amp;TEXT(WEEKNUM(BK1137,21),"00")&amp;" "&amp;YEAR(BK1137))))</f>
        <v>W12 2026</v>
      </c>
      <c r="BM1137" s="26" t="s">
        <v>364</v>
      </c>
      <c r="BN1137" s="124" t="s">
        <v>8296</v>
      </c>
      <c r="BO1137" s="23">
        <v>46080</v>
      </c>
      <c r="BP1137" s="25" t="str">
        <f>IF(BO1137="","",IF(BO1137="TBD","TBD",IF(BO1137="N/A","N/A","W"&amp;TEXT(WEEKNUM(BO1137,21),"00")&amp;" "&amp;YEAR(BO1137))))</f>
        <v>W09 2026</v>
      </c>
      <c r="BQ1137" s="26" t="s">
        <v>330</v>
      </c>
      <c r="BR1137" s="53"/>
      <c r="BS1137" s="334">
        <v>46097</v>
      </c>
      <c r="BT1137" s="25" t="str">
        <f t="shared" si="57"/>
        <v>W12 2026</v>
      </c>
      <c r="BU1137" s="26" t="s">
        <v>364</v>
      </c>
      <c r="BV1137" s="22" t="s">
        <v>8297</v>
      </c>
      <c r="BW1137" s="347">
        <v>46093</v>
      </c>
      <c r="BX1137" s="25" t="str">
        <f t="shared" si="58"/>
        <v>W11 2026</v>
      </c>
      <c r="BY1137" s="67">
        <v>46097</v>
      </c>
      <c r="BZ1137" s="25" t="str">
        <f>IF(BY1137="","",IF(BY1137="TBD","TBD",IF(BY1137="N/A","N/A","W"&amp;TEXT(WEEKNUM(BY1137,21),"00")&amp;" "&amp;YEAR(BY1137))))</f>
        <v>W12 2026</v>
      </c>
      <c r="CA1137" s="121" t="s">
        <v>486</v>
      </c>
      <c r="CB1137" s="19" t="s">
        <v>336</v>
      </c>
      <c r="CC1137" s="37" t="s">
        <v>336</v>
      </c>
      <c r="CD1137" s="21" t="s">
        <v>6158</v>
      </c>
      <c r="CE1137" s="23"/>
      <c r="CF1137" s="23">
        <v>46126</v>
      </c>
      <c r="CG1137" s="23">
        <v>46192</v>
      </c>
      <c r="CH1137" s="23">
        <v>46192</v>
      </c>
      <c r="CI1137" s="25" t="str">
        <f>IF(CH1137="","",IF(CH1137="TBD","TBD",IF(CH1137="N/A","N/A","W"&amp;TEXT(WEEKNUM(CH1137,21),"00")&amp;" "&amp;YEAR(CH1137))))</f>
        <v>W25 2026</v>
      </c>
      <c r="CJ1137" s="23">
        <v>46195</v>
      </c>
      <c r="CK1137" s="25" t="str">
        <f>IF(CJ1137="","",IF(CJ1137="TBD","TBD",IF(CJ1137="N/A","N/A","W"&amp;TEXT(WEEKNUM(CJ1137,21),"00")&amp;" "&amp;YEAR(CJ1137))))</f>
        <v>W26 2026</v>
      </c>
      <c r="CL1137" s="24">
        <f>+IF(CJ1137="",0,(CJ1137-CH1137))</f>
        <v>3</v>
      </c>
      <c r="CM1137" s="21" t="s">
        <v>339</v>
      </c>
      <c r="CN1137" s="42" t="s">
        <v>488</v>
      </c>
      <c r="CO1137" s="23">
        <v>46177</v>
      </c>
      <c r="CP1137" s="25" t="str">
        <f>IF(CO1137="","",IF(CO1137="TBD","TBD",IF(CO1137="N/A","N/A","W"&amp;TEXT(WEEKNUM(CO1137,21),"00")&amp;" "&amp;YEAR(CO1137))))</f>
        <v>W23 2026</v>
      </c>
      <c r="CQ1137" s="21" t="s">
        <v>339</v>
      </c>
      <c r="CR1137" s="23"/>
      <c r="CS1137" s="23">
        <v>46127</v>
      </c>
      <c r="CT1137" s="25" t="str">
        <f>IF(CS1137="","",IF(CS1137="TBD","TBD",IF(CS1137="N/A","N/A","W"&amp;TEXT(WEEKNUM(CS1137,21),"00")&amp;" "&amp;YEAR(CS1137))))</f>
        <v>W16 2026</v>
      </c>
      <c r="CU1137" s="21" t="s">
        <v>339</v>
      </c>
      <c r="CV1137" s="20" t="s">
        <v>8298</v>
      </c>
      <c r="CW1137" s="23">
        <v>46176</v>
      </c>
      <c r="CX1137" s="25" t="str">
        <f>IF(CW1137="","",IF(CW1137="TBD","TBD",IF(CW1137="N/A","N/A","W"&amp;TEXT(WEEKNUM(CW1137,21),"00")&amp;" "&amp;YEAR(CW1137))))</f>
        <v>W23 2026</v>
      </c>
      <c r="CY1137" s="21" t="s">
        <v>339</v>
      </c>
      <c r="CZ1137" s="20" t="s">
        <v>8299</v>
      </c>
      <c r="DA1137" s="23">
        <v>46196</v>
      </c>
      <c r="DB1137" s="25" t="str">
        <f>IF(DA1137="","",IF(DA1137="TBD","TBD",IF(DA1137="N/A","N/A","W"&amp;TEXT(WEEKNUM(DA1137,21),"00")&amp;" "&amp;YEAR(DA1137))))</f>
        <v>W26 2026</v>
      </c>
      <c r="DC1137" s="23">
        <v>46196</v>
      </c>
      <c r="DD1137" s="25" t="str">
        <f>IF(DC1137="","",IF(DC1137="TBD","TBD",IF(DC1137="N/A","N/A","W"&amp;TEXT(WEEKNUM(DC1137,21),"00")&amp;" "&amp;YEAR(DC1137))))</f>
        <v>W26 2026</v>
      </c>
      <c r="DE1137" s="21" t="s">
        <v>1678</v>
      </c>
      <c r="DF1137" s="23">
        <v>46198</v>
      </c>
      <c r="DG1137" s="21" t="s">
        <v>470</v>
      </c>
      <c r="DH1137" s="18"/>
      <c r="DI1137" s="18"/>
      <c r="DJ1137" s="18"/>
      <c r="DK1137" s="21" t="s">
        <v>471</v>
      </c>
      <c r="DL1137" s="21" t="s">
        <v>472</v>
      </c>
      <c r="DM1137" s="21"/>
      <c r="DN1137" s="23">
        <v>46159</v>
      </c>
      <c r="DO1137" s="23"/>
      <c r="DP1137" s="23"/>
      <c r="DQ1137" s="23" t="s">
        <v>262</v>
      </c>
      <c r="DR1137" s="23" t="s">
        <v>502</v>
      </c>
      <c r="DS1137" s="23">
        <v>46159</v>
      </c>
      <c r="DT1137" s="23" t="s">
        <v>3077</v>
      </c>
      <c r="DU1137" s="23">
        <v>46133</v>
      </c>
      <c r="DV1137" s="23">
        <v>46159</v>
      </c>
      <c r="DW1137" s="23" t="s">
        <v>342</v>
      </c>
      <c r="DX1137" s="23"/>
      <c r="DY1137" s="18"/>
      <c r="DZ1137" s="18"/>
      <c r="EA1137" s="18"/>
      <c r="EB1137" s="21" t="s">
        <v>41</v>
      </c>
      <c r="EC1137" s="18"/>
      <c r="ED1137" s="18"/>
      <c r="EE1137" s="18"/>
      <c r="EF1137" s="55">
        <v>46142</v>
      </c>
      <c r="EG1137" s="55"/>
      <c r="EH1137" s="18" t="s">
        <v>929</v>
      </c>
      <c r="EI1137" s="18" t="s">
        <v>1708</v>
      </c>
      <c r="EJ1137" s="29" t="str">
        <f>K1137&amp;AY1137&amp;CA1137&amp;DE1137&amp;DT1137&amp;DW1137</f>
        <v>VigenteTSS Aprobado 4GIng Aprobada Con Observaciones 4GAs Built Aprobado Con Observaciones 4GIntegrado/StarlinkOn Air</v>
      </c>
    </row>
    <row r="1138" spans="1:140" ht="12" hidden="1" customHeight="1">
      <c r="A1138" s="30" t="str">
        <f>IFERROR(IF(VLOOKUP(B1138,SEARCH!A:A,1,0)=B1138,"OK",""),"")</f>
        <v/>
      </c>
      <c r="B1138" s="31" t="s">
        <v>8300</v>
      </c>
      <c r="C1138" s="15" t="s">
        <v>8301</v>
      </c>
      <c r="D1138" s="16">
        <v>7</v>
      </c>
      <c r="E1138" s="16" t="s">
        <v>8302</v>
      </c>
      <c r="F1138" s="16" t="s">
        <v>8303</v>
      </c>
      <c r="G1138" s="16" t="s">
        <v>265</v>
      </c>
      <c r="H1138" s="16" t="s">
        <v>8304</v>
      </c>
      <c r="I1138" s="16" t="s">
        <v>8305</v>
      </c>
      <c r="J1138" s="16" t="s">
        <v>409</v>
      </c>
      <c r="K1138" s="17" t="s">
        <v>319</v>
      </c>
      <c r="L1138" s="16" t="s">
        <v>436</v>
      </c>
      <c r="M1138" s="55">
        <v>46136</v>
      </c>
      <c r="N1138" s="18">
        <v>2</v>
      </c>
      <c r="O1138" s="19" t="s">
        <v>7857</v>
      </c>
      <c r="P1138" s="19" t="s">
        <v>248</v>
      </c>
      <c r="Q1138" s="18"/>
      <c r="R1138" s="21">
        <v>0</v>
      </c>
      <c r="S1138" s="21">
        <v>30</v>
      </c>
      <c r="T1138" s="22" t="s">
        <v>8306</v>
      </c>
      <c r="U1138" s="23">
        <v>45838</v>
      </c>
      <c r="V1138" s="21" t="str">
        <f>IF(U1138="","",IF(U1138="TBD","TBD",IF(U1138="N/A","N/A","W"&amp;TEXT(WEEKNUM(U1138,21),"00")&amp;" "&amp;YEAR(U1138))))</f>
        <v>W27 2025</v>
      </c>
      <c r="W1138" s="23">
        <v>45901</v>
      </c>
      <c r="X1138" s="23">
        <v>46001</v>
      </c>
      <c r="Y1138" s="23" t="str">
        <f>IF(X1138="","",IF(X1138="TBD","TBD",IF(X1138="N/A","N/A","W"&amp;TEXT(WEEKNUM(X1138,21),"00")&amp;" "&amp;YEAR(X1138))))</f>
        <v>W50 2025</v>
      </c>
      <c r="Z1138" s="23">
        <v>46001</v>
      </c>
      <c r="AA1138" s="23">
        <v>46003</v>
      </c>
      <c r="AB1138" s="24">
        <f>+IF(Z1138="",0,AA1138-Z1138)</f>
        <v>2</v>
      </c>
      <c r="AC1138" s="66" t="s">
        <v>324</v>
      </c>
      <c r="AD1138" s="54" t="s">
        <v>8307</v>
      </c>
      <c r="AE1138" s="147">
        <v>46003</v>
      </c>
      <c r="AF1138" s="25" t="str">
        <f>IF(AE1138="","",IF(AE1138="TBD","TBD",IF(AE1138="N/A","N/A","W"&amp;TEXT(WEEKNUM(AE1138,21),"00")&amp;" "&amp;YEAR(AE1138))))</f>
        <v>W50 2025</v>
      </c>
      <c r="AG1138" s="21" t="s">
        <v>324</v>
      </c>
      <c r="AH1138" s="47" t="s">
        <v>8308</v>
      </c>
      <c r="AI1138" s="28">
        <v>46013</v>
      </c>
      <c r="AJ1138" s="25" t="str">
        <f>IF(AI1138="","",IF(AI1138="TBD","TBD",IF(AI1138="N/A","N/A","W"&amp;TEXT(WEEKNUM(AI1138,21),"00")&amp;" "&amp;YEAR(AI1138))))</f>
        <v>W52 2025</v>
      </c>
      <c r="AK1138" s="21" t="s">
        <v>324</v>
      </c>
      <c r="AL1138" s="20" t="s">
        <v>370</v>
      </c>
      <c r="AM1138" s="23">
        <v>46014</v>
      </c>
      <c r="AN1138" s="25" t="str">
        <f>IF(AM1138="","",IF(AM1138="TBD","TBD",IF(AM1138="N/A","N/A","W"&amp;TEXT(WEEKNUM(AM1138,21),"00")&amp;" "&amp;YEAR(AM1138))))</f>
        <v>W52 2025</v>
      </c>
      <c r="AO1138" s="21" t="s">
        <v>459</v>
      </c>
      <c r="AP1138" s="50" t="s">
        <v>8309</v>
      </c>
      <c r="AQ1138" s="23">
        <v>46014</v>
      </c>
      <c r="AR1138" s="25" t="str">
        <f>IF(AQ1138="","",IF(AQ1138="TBD","TBD",IF(AQ1138="N/A","N/A","W"&amp;TEXT(WEEKNUM(AQ1138,21),"00")&amp;" "&amp;YEAR(AQ1138))))</f>
        <v>W52 2025</v>
      </c>
      <c r="AS1138" s="21"/>
      <c r="AT1138" s="21"/>
      <c r="AU1138" s="23"/>
      <c r="AV1138" s="25" t="str">
        <f>IF(AU1138="","",IF(AU1138="TBD","TBD",IF(AU1138="N/A","N/A","W"&amp;TEXT(WEEKNUM(AU1138,21),"00")&amp;" "&amp;YEAR(AU1138))))</f>
        <v/>
      </c>
      <c r="AW1138" s="23">
        <v>46014</v>
      </c>
      <c r="AX1138" s="25" t="str">
        <f>IF(AW1138="","",IF(AW1138="TBD","TBD",IF(AW1138="N/A","N/A","W"&amp;TEXT(WEEKNUM(AW1138,21),"00")&amp;" "&amp;YEAR(AW1138))))</f>
        <v>W52 2025</v>
      </c>
      <c r="AY1138" s="21" t="s">
        <v>463</v>
      </c>
      <c r="AZ1138" s="21" t="s">
        <v>254</v>
      </c>
      <c r="BA1138" s="21" t="s">
        <v>255</v>
      </c>
      <c r="BB1138" s="23">
        <v>46134</v>
      </c>
      <c r="BC1138" s="23">
        <v>46146</v>
      </c>
      <c r="BD1138" s="23">
        <v>46160</v>
      </c>
      <c r="BE1138" s="25" t="str">
        <f>IF(BD1138="","",IF(BD1138="TBD","TBD",IF(BD1138="N/A","N/A","W"&amp;TEXT(WEEKNUM(BD1138,21),"00")&amp;" "&amp;YEAR(BD1138))))</f>
        <v>W21 2026</v>
      </c>
      <c r="BF1138" s="23">
        <v>46162</v>
      </c>
      <c r="BG1138" s="25" t="str">
        <f>IF(BF1138="","",IF(BF1138="TBD","TBD",IF(BF1138="N/A","N/A","W"&amp;TEXT(WEEKNUM(BF1138,21),"00")&amp;" "&amp;YEAR(BF1138))))</f>
        <v>W21 2026</v>
      </c>
      <c r="BH1138" s="24">
        <f>+IF(BF1138="",0,(BF1138-BD1138))</f>
        <v>2</v>
      </c>
      <c r="BI1138" s="26" t="s">
        <v>330</v>
      </c>
      <c r="BJ1138" s="43"/>
      <c r="BK1138" s="27">
        <v>46139</v>
      </c>
      <c r="BL1138" s="25" t="str">
        <f>IF(BK1138="","",IF(BK1138="TBD","TBD",IF(BK1138="N/A","N/A","W"&amp;TEXT(WEEKNUM(BK1138,21),"00")&amp;" "&amp;YEAR(BK1138))))</f>
        <v>W18 2026</v>
      </c>
      <c r="BM1138" s="26" t="s">
        <v>330</v>
      </c>
      <c r="BN1138" s="124" t="s">
        <v>8310</v>
      </c>
      <c r="BO1138" s="27">
        <v>46192</v>
      </c>
      <c r="BP1138" s="25" t="str">
        <f>IF(BO1138="","",IF(BO1138="TBD","TBD",IF(BO1138="N/A","N/A","W"&amp;TEXT(WEEKNUM(BO1138,21),"00")&amp;" "&amp;YEAR(BO1138))))</f>
        <v>W25 2026</v>
      </c>
      <c r="BQ1138" s="26" t="s">
        <v>330</v>
      </c>
      <c r="BR1138" s="43" t="s">
        <v>7938</v>
      </c>
      <c r="BS1138" s="334">
        <v>46141</v>
      </c>
      <c r="BT1138" s="25" t="str">
        <f t="shared" si="57"/>
        <v>W18 2026</v>
      </c>
      <c r="BU1138" s="26" t="s">
        <v>330</v>
      </c>
      <c r="BV1138" s="22"/>
      <c r="BW1138" s="347">
        <v>46139</v>
      </c>
      <c r="BX1138" s="25" t="str">
        <f t="shared" si="58"/>
        <v>W18 2026</v>
      </c>
      <c r="BY1138" s="67">
        <v>46161</v>
      </c>
      <c r="BZ1138" s="25" t="str">
        <f>IF(BY1138="","",IF(BY1138="TBD","TBD",IF(BY1138="N/A","N/A","W"&amp;TEXT(WEEKNUM(BY1138,21),"00")&amp;" "&amp;YEAR(BY1138))))</f>
        <v>W21 2026</v>
      </c>
      <c r="CA1138" s="22" t="s">
        <v>335</v>
      </c>
      <c r="CB1138" s="19" t="s">
        <v>349</v>
      </c>
      <c r="CC1138" s="19" t="s">
        <v>350</v>
      </c>
      <c r="CD1138" s="21"/>
      <c r="CE1138" s="23"/>
      <c r="CF1138" s="23"/>
      <c r="CG1138" s="23"/>
      <c r="CH1138" s="23"/>
      <c r="CI1138" s="25" t="str">
        <f>IF(CH1138="","",IF(CH1138="TBD","TBD",IF(CH1138="N/A","N/A","W"&amp;TEXT(WEEKNUM(CH1138,21),"00")&amp;" "&amp;YEAR(CH1138))))</f>
        <v/>
      </c>
      <c r="CJ1138" s="23"/>
      <c r="CK1138" s="25" t="str">
        <f>IF(CJ1138="","",IF(CJ1138="TBD","TBD",IF(CJ1138="N/A","N/A","W"&amp;TEXT(WEEKNUM(CJ1138,21),"00")&amp;" "&amp;YEAR(CJ1138))))</f>
        <v/>
      </c>
      <c r="CL1138" s="24">
        <f>+IF(CJ1138="",0,(CJ1138-CH1138))</f>
        <v>0</v>
      </c>
      <c r="CM1138" s="21" t="s">
        <v>258</v>
      </c>
      <c r="CN1138" s="21"/>
      <c r="CO1138" s="23"/>
      <c r="CP1138" s="25" t="str">
        <f>IF(CO1138="","",IF(CO1138="TBD","TBD",IF(CO1138="N/A","N/A","W"&amp;TEXT(WEEKNUM(CO1138,21),"00")&amp;" "&amp;YEAR(CO1138))))</f>
        <v/>
      </c>
      <c r="CQ1138" s="23" t="s">
        <v>258</v>
      </c>
      <c r="CR1138" s="23"/>
      <c r="CS1138" s="23"/>
      <c r="CT1138" s="25" t="str">
        <f>IF(CS1138="","",IF(CS1138="TBD","TBD",IF(CS1138="N/A","N/A","W"&amp;TEXT(WEEKNUM(CS1138,21),"00")&amp;" "&amp;YEAR(CS1138))))</f>
        <v/>
      </c>
      <c r="CU1138" s="21" t="s">
        <v>258</v>
      </c>
      <c r="CV1138" s="21"/>
      <c r="CW1138" s="23"/>
      <c r="CX1138" s="25" t="str">
        <f>IF(CW1138="","",IF(CW1138="TBD","TBD",IF(CW1138="N/A","N/A","W"&amp;TEXT(WEEKNUM(CW1138,21),"00")&amp;" "&amp;YEAR(CW1138))))</f>
        <v/>
      </c>
      <c r="CY1138" s="21" t="s">
        <v>258</v>
      </c>
      <c r="CZ1138" s="21"/>
      <c r="DA1138" s="23"/>
      <c r="DB1138" s="25" t="str">
        <f>IF(DA1138="","",IF(DA1138="TBD","TBD",IF(DA1138="N/A","N/A","W"&amp;TEXT(WEEKNUM(DA1138,21),"00")&amp;" "&amp;YEAR(DA1138))))</f>
        <v/>
      </c>
      <c r="DC1138" s="23"/>
      <c r="DD1138" s="25" t="str">
        <f>IF(DC1138="","",IF(DC1138="TBD","TBD",IF(DC1138="N/A","N/A","W"&amp;TEXT(WEEKNUM(DC1138,21),"00")&amp;" "&amp;YEAR(DC1138))))</f>
        <v/>
      </c>
      <c r="DE1138" s="21" t="s">
        <v>715</v>
      </c>
      <c r="DF1138" s="23"/>
      <c r="DG1138" s="21" t="s">
        <v>259</v>
      </c>
      <c r="DH1138" s="18"/>
      <c r="DI1138" s="18"/>
      <c r="DJ1138" s="18"/>
      <c r="DK1138" s="21" t="s">
        <v>260</v>
      </c>
      <c r="DL1138" s="21" t="s">
        <v>275</v>
      </c>
      <c r="DM1138" s="21"/>
      <c r="DN1138" s="23"/>
      <c r="DO1138" s="23"/>
      <c r="DP1138" s="23"/>
      <c r="DQ1138" s="23" t="s">
        <v>262</v>
      </c>
      <c r="DR1138" s="23"/>
      <c r="DS1138" s="23"/>
      <c r="DT1138" s="23"/>
      <c r="DU1138" s="23"/>
      <c r="DV1138" s="23"/>
      <c r="DW1138" s="23"/>
      <c r="DX1138" s="23"/>
      <c r="DY1138" s="18"/>
      <c r="DZ1138" s="18"/>
      <c r="EA1138" s="18"/>
      <c r="EB1138" s="21" t="s">
        <v>34</v>
      </c>
      <c r="EC1138" s="18"/>
      <c r="ED1138" s="18"/>
      <c r="EE1138" s="18"/>
      <c r="EF1138" s="55">
        <v>46136</v>
      </c>
      <c r="EG1138" s="55"/>
      <c r="EH1138" s="18" t="s">
        <v>929</v>
      </c>
      <c r="EI1138" s="18" t="s">
        <v>1708</v>
      </c>
      <c r="EJ1138" s="29" t="str">
        <f>K1138&amp;AY1138&amp;CA1138&amp;DE1138&amp;DT1138&amp;DW1138</f>
        <v>VigenteTSS Aprobado con Observaciones 4GIng Aprobada 4GAs Built No Recibido 4G</v>
      </c>
    </row>
    <row r="1139" spans="1:140" ht="12" hidden="1" customHeight="1">
      <c r="A1139" s="30" t="str">
        <f>IFERROR(IF(VLOOKUP(B1139,SEARCH!A:A,1,0)=B1139,"OK",""),"")</f>
        <v/>
      </c>
      <c r="B1139" s="31" t="s">
        <v>8311</v>
      </c>
      <c r="C1139" s="15" t="s">
        <v>8312</v>
      </c>
      <c r="D1139" s="16">
        <v>9</v>
      </c>
      <c r="E1139" s="16">
        <v>-38.71730556</v>
      </c>
      <c r="F1139" s="16">
        <v>-72.662999999999997</v>
      </c>
      <c r="G1139" s="16" t="s">
        <v>299</v>
      </c>
      <c r="H1139" s="16" t="s">
        <v>683</v>
      </c>
      <c r="I1139" s="16" t="s">
        <v>8313</v>
      </c>
      <c r="J1139" s="16" t="s">
        <v>3</v>
      </c>
      <c r="K1139" s="16" t="s">
        <v>3</v>
      </c>
      <c r="L1139" s="16" t="s">
        <v>247</v>
      </c>
      <c r="M1139" s="103">
        <v>10</v>
      </c>
      <c r="N1139" s="18"/>
      <c r="O1139" s="19" t="s">
        <v>7857</v>
      </c>
      <c r="P1139" s="19" t="s">
        <v>248</v>
      </c>
      <c r="Q1139" s="18"/>
      <c r="R1139" s="21" t="s">
        <v>250</v>
      </c>
      <c r="S1139" s="21">
        <v>12</v>
      </c>
      <c r="T1139" s="22" t="s">
        <v>8314</v>
      </c>
      <c r="U1139" s="23">
        <v>45131</v>
      </c>
      <c r="V1139" s="21" t="str">
        <f>IF(U1139="","",IF(U1139="TBD","TBD",IF(U1139="N/A","N/A","W"&amp;TEXT(WEEKNUM(U1139,21),"00")&amp;" "&amp;YEAR(U1139))))</f>
        <v>W30 2023</v>
      </c>
      <c r="W1139" s="23">
        <v>45177</v>
      </c>
      <c r="X1139" s="23"/>
      <c r="Y1139" s="23" t="str">
        <f>IF(X1139="","",IF(X1139="TBD","TBD",IF(X1139="N/A","N/A","W"&amp;TEXT(WEEKNUM(X1139,21),"00")&amp;" "&amp;YEAR(X1139))))</f>
        <v/>
      </c>
      <c r="Z1139" s="23"/>
      <c r="AA1139" s="23"/>
      <c r="AB1139" s="24">
        <f>+IF(Z1139="",0,AA1139-Z1139)</f>
        <v>0</v>
      </c>
      <c r="AC1139" s="21" t="s">
        <v>324</v>
      </c>
      <c r="AD1139" s="21">
        <v>0</v>
      </c>
      <c r="AE1139" s="23">
        <v>45190</v>
      </c>
      <c r="AF1139" s="25" t="str">
        <f>IF(AE1139="","",IF(AE1139="TBD","TBD",IF(AE1139="N/A","N/A","W"&amp;TEXT(WEEKNUM(AE1139,21),"00")&amp;" "&amp;YEAR(AE1139))))</f>
        <v>W38 2023</v>
      </c>
      <c r="AG1139" s="21" t="s">
        <v>324</v>
      </c>
      <c r="AH1139" s="21"/>
      <c r="AI1139" s="23">
        <v>45182</v>
      </c>
      <c r="AJ1139" s="25" t="str">
        <f>IF(AI1139="","",IF(AI1139="TBD","TBD",IF(AI1139="N/A","N/A","W"&amp;TEXT(WEEKNUM(AI1139,21),"00")&amp;" "&amp;YEAR(AI1139))))</f>
        <v>W37 2023</v>
      </c>
      <c r="AK1139" s="21" t="s">
        <v>324</v>
      </c>
      <c r="AL1139" s="21"/>
      <c r="AM1139" s="23">
        <v>45181</v>
      </c>
      <c r="AN1139" s="25" t="str">
        <f>IF(AM1139="","",IF(AM1139="TBD","TBD",IF(AM1139="N/A","N/A","W"&amp;TEXT(WEEKNUM(AM1139,21),"00")&amp;" "&amp;YEAR(AM1139))))</f>
        <v>W37 2023</v>
      </c>
      <c r="AO1139" s="21" t="s">
        <v>324</v>
      </c>
      <c r="AP1139" s="21"/>
      <c r="AQ1139" s="23">
        <v>45182</v>
      </c>
      <c r="AR1139" s="25" t="str">
        <f>IF(AQ1139="","",IF(AQ1139="TBD","TBD",IF(AQ1139="N/A","N/A","W"&amp;TEXT(WEEKNUM(AQ1139,21),"00")&amp;" "&amp;YEAR(AQ1139))))</f>
        <v>W37 2023</v>
      </c>
      <c r="AS1139" s="21"/>
      <c r="AT1139" s="21"/>
      <c r="AU1139" s="23"/>
      <c r="AV1139" s="25" t="s">
        <v>252</v>
      </c>
      <c r="AW1139" s="23">
        <v>45194</v>
      </c>
      <c r="AX1139" s="25" t="str">
        <f>IF(AW1139="","",IF(AW1139="TBD","TBD",IF(AW1139="N/A","N/A","W"&amp;TEXT(WEEKNUM(AW1139,21),"00")&amp;" "&amp;YEAR(AW1139))))</f>
        <v>W39 2023</v>
      </c>
      <c r="AY1139" s="21" t="s">
        <v>327</v>
      </c>
      <c r="AZ1139" s="21" t="s">
        <v>328</v>
      </c>
      <c r="BA1139" s="21" t="s">
        <v>7864</v>
      </c>
      <c r="BB1139" s="23"/>
      <c r="BC1139" s="23"/>
      <c r="BD1139" s="23"/>
      <c r="BE1139" s="25" t="str">
        <f>IF(BD1139="","",IF(BD1139="TBD","TBD",IF(BD1139="N/A","N/A","W"&amp;TEXT(WEEKNUM(BD1139,21),"00")&amp;" "&amp;YEAR(BD1139))))</f>
        <v/>
      </c>
      <c r="BF1139" s="23"/>
      <c r="BG1139" s="25" t="str">
        <f>IF(BF1139="","",IF(BF1139="TBD","TBD",IF(BF1139="N/A","N/A","W"&amp;TEXT(WEEKNUM(BF1139,21),"00")&amp;" "&amp;YEAR(BF1139))))</f>
        <v/>
      </c>
      <c r="BH1139" s="24">
        <f>+IF(BF1139="",0,(BF1139-BD1139))</f>
        <v>0</v>
      </c>
      <c r="BI1139" s="26" t="s">
        <v>256</v>
      </c>
      <c r="BJ1139" s="26"/>
      <c r="BK1139" s="27"/>
      <c r="BL1139" s="25" t="str">
        <f>IF(BK1139="","",IF(BK1139="TBD","TBD",IF(BK1139="N/A","N/A","W"&amp;TEXT(WEEKNUM(BK1139,21),"00")&amp;" "&amp;YEAR(BK1139))))</f>
        <v/>
      </c>
      <c r="BM1139" s="21" t="s">
        <v>256</v>
      </c>
      <c r="BN1139" s="124"/>
      <c r="BO1139" s="23"/>
      <c r="BP1139" s="25" t="str">
        <f>IF(BO1139="","",IF(BO1139="TBD","TBD",IF(BO1139="N/A","N/A","W"&amp;TEXT(WEEKNUM(BO1139,21),"00")&amp;" "&amp;YEAR(BO1139))))</f>
        <v/>
      </c>
      <c r="BQ1139" s="21" t="s">
        <v>256</v>
      </c>
      <c r="BR1139" s="21"/>
      <c r="BS1139" s="334"/>
      <c r="BT1139" s="25" t="str">
        <f t="shared" si="57"/>
        <v/>
      </c>
      <c r="BU1139" s="21" t="s">
        <v>256</v>
      </c>
      <c r="BV1139" s="22"/>
      <c r="BW1139" s="347"/>
      <c r="BX1139" s="25" t="str">
        <f t="shared" si="58"/>
        <v/>
      </c>
      <c r="BY1139" s="67"/>
      <c r="BZ1139" s="25" t="str">
        <f>IF(BY1139="","",IF(BY1139="TBD","TBD",IF(BY1139="N/A","N/A","W"&amp;TEXT(WEEKNUM(BY1139,21),"00")&amp;" "&amp;YEAR(BY1139))))</f>
        <v/>
      </c>
      <c r="CA1139" s="21" t="s">
        <v>257</v>
      </c>
      <c r="CB1139" s="21" t="s">
        <v>349</v>
      </c>
      <c r="CC1139" s="21" t="s">
        <v>350</v>
      </c>
      <c r="CD1139" s="21"/>
      <c r="CE1139" s="23"/>
      <c r="CF1139" s="23"/>
      <c r="CG1139" s="23"/>
      <c r="CH1139" s="23"/>
      <c r="CI1139" s="25" t="str">
        <f>IF(CH1139="","",IF(CH1139="TBD","TBD",IF(CH1139="N/A","N/A","W"&amp;TEXT(WEEKNUM(CH1139,21),"00")&amp;" "&amp;YEAR(CH1139))))</f>
        <v/>
      </c>
      <c r="CJ1139" s="23"/>
      <c r="CK1139" s="25" t="str">
        <f>IF(CJ1139="","",IF(CJ1139="TBD","TBD",IF(CJ1139="N/A","N/A","W"&amp;TEXT(WEEKNUM(CJ1139,21),"00")&amp;" "&amp;YEAR(CJ1139))))</f>
        <v/>
      </c>
      <c r="CL1139" s="24">
        <f>+IF(CJ1139="",0,(CJ1139-CH1139))</f>
        <v>0</v>
      </c>
      <c r="CM1139" s="21" t="s">
        <v>258</v>
      </c>
      <c r="CN1139" s="21"/>
      <c r="CO1139" s="23"/>
      <c r="CP1139" s="25" t="str">
        <f>IF(CO1139="","",IF(CO1139="TBD","TBD",IF(CO1139="N/A","N/A","W"&amp;TEXT(WEEKNUM(CO1139,21),"00")&amp;" "&amp;YEAR(CO1139))))</f>
        <v/>
      </c>
      <c r="CQ1139" s="23" t="s">
        <v>258</v>
      </c>
      <c r="CR1139" s="23"/>
      <c r="CS1139" s="23"/>
      <c r="CT1139" s="25" t="str">
        <f>IF(CS1139="","",IF(CS1139="TBD","TBD",IF(CS1139="N/A","N/A","W"&amp;TEXT(WEEKNUM(CS1139,21),"00")&amp;" "&amp;YEAR(CS1139))))</f>
        <v/>
      </c>
      <c r="CU1139" s="21" t="s">
        <v>258</v>
      </c>
      <c r="CV1139" s="21"/>
      <c r="CW1139" s="23"/>
      <c r="CX1139" s="25" t="str">
        <f>IF(CW1139="","",IF(CW1139="TBD","TBD",IF(CW1139="N/A","N/A","W"&amp;TEXT(WEEKNUM(CW1139,21),"00")&amp;" "&amp;YEAR(CW1139))))</f>
        <v/>
      </c>
      <c r="CY1139" s="21" t="s">
        <v>258</v>
      </c>
      <c r="CZ1139" s="21"/>
      <c r="DA1139" s="23"/>
      <c r="DB1139" s="25" t="str">
        <f>IF(DA1139="","",IF(DA1139="TBD","TBD",IF(DA1139="N/A","N/A","W"&amp;TEXT(WEEKNUM(DA1139,21),"00")&amp;" "&amp;YEAR(DA1139))))</f>
        <v/>
      </c>
      <c r="DC1139" s="23"/>
      <c r="DD1139" s="25" t="str">
        <f>IF(DC1139="","",IF(DC1139="TBD","TBD",IF(DC1139="N/A","N/A","W"&amp;TEXT(WEEKNUM(DC1139,21),"00")&amp;" "&amp;YEAR(DC1139))))</f>
        <v/>
      </c>
      <c r="DE1139" s="21" t="s">
        <v>258</v>
      </c>
      <c r="DF1139" s="23"/>
      <c r="DG1139" s="21" t="s">
        <v>259</v>
      </c>
      <c r="DH1139" s="18"/>
      <c r="DI1139" s="18"/>
      <c r="DJ1139" s="18"/>
      <c r="DK1139" s="21" t="s">
        <v>260</v>
      </c>
      <c r="DL1139" s="21" t="s">
        <v>261</v>
      </c>
      <c r="DM1139" s="21"/>
      <c r="DN1139" s="23"/>
      <c r="DO1139" s="23"/>
      <c r="DP1139" s="23"/>
      <c r="DQ1139" s="23" t="s">
        <v>262</v>
      </c>
      <c r="DR1139" s="23"/>
      <c r="DS1139" s="23"/>
      <c r="DT1139" s="23"/>
      <c r="DU1139" s="23"/>
      <c r="DV1139" s="23"/>
      <c r="DW1139" s="23"/>
      <c r="DX1139" s="23"/>
      <c r="DY1139" s="18"/>
      <c r="DZ1139" s="18"/>
      <c r="EA1139" s="18"/>
      <c r="EB1139" s="21" t="s">
        <v>34</v>
      </c>
      <c r="EC1139" s="18"/>
      <c r="ED1139" s="18" t="s">
        <v>343</v>
      </c>
      <c r="EE1139" s="18"/>
      <c r="EF1139" s="55" t="s">
        <v>295</v>
      </c>
      <c r="EG1139" s="55"/>
      <c r="EH1139" s="18" t="s">
        <v>929</v>
      </c>
      <c r="EI1139" s="18" t="s">
        <v>6954</v>
      </c>
      <c r="EJ1139" s="29" t="str">
        <f>K1139&amp;AY1139&amp;CA1139&amp;DE1139&amp;DT1139&amp;DW1139</f>
        <v>No VigenteTSS Aprobado 4GIng No Recibida 4GAs Built No Recibido</v>
      </c>
    </row>
    <row r="1140" spans="1:140" ht="12" hidden="1" customHeight="1">
      <c r="A1140" s="30" t="str">
        <f>IFERROR(IF(VLOOKUP(B1140,SEARCH!A:A,1,0)=B1140,"OK",""),"")</f>
        <v/>
      </c>
      <c r="B1140" s="31" t="s">
        <v>8315</v>
      </c>
      <c r="C1140" s="15" t="s">
        <v>8316</v>
      </c>
      <c r="D1140" s="16">
        <v>9</v>
      </c>
      <c r="E1140" s="16">
        <v>-39.283693999999997</v>
      </c>
      <c r="F1140" s="16">
        <v>-72.230833000000004</v>
      </c>
      <c r="G1140" s="16" t="s">
        <v>299</v>
      </c>
      <c r="H1140" s="16" t="s">
        <v>2360</v>
      </c>
      <c r="I1140" s="16" t="s">
        <v>8317</v>
      </c>
      <c r="J1140" s="16" t="s">
        <v>379</v>
      </c>
      <c r="K1140" s="17" t="s">
        <v>319</v>
      </c>
      <c r="L1140" s="16" t="s">
        <v>247</v>
      </c>
      <c r="M1140" s="103" t="s">
        <v>320</v>
      </c>
      <c r="N1140" s="18"/>
      <c r="O1140" s="19" t="s">
        <v>7857</v>
      </c>
      <c r="P1140" s="19" t="s">
        <v>248</v>
      </c>
      <c r="Q1140" s="18"/>
      <c r="R1140" s="21" t="s">
        <v>250</v>
      </c>
      <c r="S1140" s="21">
        <v>12</v>
      </c>
      <c r="T1140" s="22" t="s">
        <v>8318</v>
      </c>
      <c r="U1140" s="23">
        <v>45175</v>
      </c>
      <c r="V1140" s="21" t="str">
        <f>IF(U1140="","",IF(U1140="TBD","TBD",IF(U1140="N/A","N/A","W"&amp;TEXT(WEEKNUM(U1140,21),"00")&amp;" "&amp;YEAR(U1140))))</f>
        <v>W36 2023</v>
      </c>
      <c r="W1140" s="23">
        <v>45175</v>
      </c>
      <c r="X1140" s="23"/>
      <c r="Y1140" s="23" t="str">
        <f>IF(X1140="","",IF(X1140="TBD","TBD",IF(X1140="N/A","N/A","W"&amp;TEXT(WEEKNUM(X1140,21),"00")&amp;" "&amp;YEAR(X1140))))</f>
        <v/>
      </c>
      <c r="Z1140" s="23"/>
      <c r="AA1140" s="23">
        <v>45180</v>
      </c>
      <c r="AB1140" s="24">
        <f>+IF(Z1140="",0,AA1140-Z1140)</f>
        <v>0</v>
      </c>
      <c r="AC1140" s="21" t="s">
        <v>324</v>
      </c>
      <c r="AD1140" s="21"/>
      <c r="AE1140" s="23">
        <v>45181</v>
      </c>
      <c r="AF1140" s="25" t="str">
        <f>IF(AE1140="","",IF(AE1140="TBD","TBD",IF(AE1140="N/A","N/A","W"&amp;TEXT(WEEKNUM(AE1140,21),"00")&amp;" "&amp;YEAR(AE1140))))</f>
        <v>W37 2023</v>
      </c>
      <c r="AG1140" s="21" t="s">
        <v>324</v>
      </c>
      <c r="AH1140" s="21"/>
      <c r="AI1140" s="23">
        <v>45177</v>
      </c>
      <c r="AJ1140" s="25" t="str">
        <f>IF(AI1140="","",IF(AI1140="TBD","TBD",IF(AI1140="N/A","N/A","W"&amp;TEXT(WEEKNUM(AI1140,21),"00")&amp;" "&amp;YEAR(AI1140))))</f>
        <v>W36 2023</v>
      </c>
      <c r="AK1140" s="21" t="s">
        <v>324</v>
      </c>
      <c r="AL1140" s="21"/>
      <c r="AM1140" s="23">
        <v>45180</v>
      </c>
      <c r="AN1140" s="25" t="str">
        <f>IF(AM1140="","",IF(AM1140="TBD","TBD",IF(AM1140="N/A","N/A","W"&amp;TEXT(WEEKNUM(AM1140,21),"00")&amp;" "&amp;YEAR(AM1140))))</f>
        <v>W37 2023</v>
      </c>
      <c r="AO1140" s="21" t="s">
        <v>324</v>
      </c>
      <c r="AP1140" s="21"/>
      <c r="AQ1140" s="23">
        <v>45176</v>
      </c>
      <c r="AR1140" s="25" t="str">
        <f>IF(AQ1140="","",IF(AQ1140="TBD","TBD",IF(AQ1140="N/A","N/A","W"&amp;TEXT(WEEKNUM(AQ1140,21),"00")&amp;" "&amp;YEAR(AQ1140))))</f>
        <v>W36 2023</v>
      </c>
      <c r="AS1140" s="21"/>
      <c r="AT1140" s="21"/>
      <c r="AU1140" s="23"/>
      <c r="AV1140" s="25" t="s">
        <v>252</v>
      </c>
      <c r="AW1140" s="23">
        <v>45183</v>
      </c>
      <c r="AX1140" s="25" t="str">
        <f>IF(AW1140="","",IF(AW1140="TBD","TBD",IF(AW1140="N/A","N/A","W"&amp;TEXT(WEEKNUM(AW1140,21),"00")&amp;" "&amp;YEAR(AW1140))))</f>
        <v>W37 2023</v>
      </c>
      <c r="AY1140" s="21" t="s">
        <v>327</v>
      </c>
      <c r="AZ1140" s="21" t="s">
        <v>328</v>
      </c>
      <c r="BA1140" s="21" t="s">
        <v>329</v>
      </c>
      <c r="BB1140" s="23">
        <v>45552</v>
      </c>
      <c r="BC1140" s="23"/>
      <c r="BD1140" s="23">
        <v>45558</v>
      </c>
      <c r="BE1140" s="25" t="str">
        <f>IF(BD1140="","",IF(BD1140="TBD","TBD",IF(BD1140="N/A","N/A","W"&amp;TEXT(WEEKNUM(BD1140,21),"00")&amp;" "&amp;YEAR(BD1140))))</f>
        <v>W39 2024</v>
      </c>
      <c r="BF1140" s="23">
        <v>45560</v>
      </c>
      <c r="BG1140" s="25" t="str">
        <f>IF(BF1140="","",IF(BF1140="TBD","TBD",IF(BF1140="N/A","N/A","W"&amp;TEXT(WEEKNUM(BF1140,21),"00")&amp;" "&amp;YEAR(BF1140))))</f>
        <v>W39 2024</v>
      </c>
      <c r="BH1140" s="24">
        <f>+IF(BF1140="",0,(BF1140-BD1140))</f>
        <v>2</v>
      </c>
      <c r="BI1140" s="26" t="s">
        <v>415</v>
      </c>
      <c r="BJ1140" s="26" t="s">
        <v>8228</v>
      </c>
      <c r="BK1140" s="27">
        <v>45558</v>
      </c>
      <c r="BL1140" s="25" t="str">
        <f>IF(BK1140="","",IF(BK1140="TBD","TBD",IF(BK1140="N/A","N/A","W"&amp;TEXT(WEEKNUM(BK1140,21),"00")&amp;" "&amp;YEAR(BK1140))))</f>
        <v>W39 2024</v>
      </c>
      <c r="BM1140" s="21" t="s">
        <v>330</v>
      </c>
      <c r="BN1140" s="124"/>
      <c r="BO1140" s="23">
        <v>45560</v>
      </c>
      <c r="BP1140" s="25" t="str">
        <f>IF(BO1140="","",IF(BO1140="TBD","TBD",IF(BO1140="N/A","N/A","W"&amp;TEXT(WEEKNUM(BO1140,21),"00")&amp;" "&amp;YEAR(BO1140))))</f>
        <v>W39 2024</v>
      </c>
      <c r="BQ1140" s="21" t="s">
        <v>330</v>
      </c>
      <c r="BR1140" s="21" t="s">
        <v>8319</v>
      </c>
      <c r="BS1140" s="334">
        <v>45560</v>
      </c>
      <c r="BT1140" s="25" t="str">
        <f t="shared" si="57"/>
        <v>W39 2024</v>
      </c>
      <c r="BU1140" s="323" t="s">
        <v>364</v>
      </c>
      <c r="BV1140" s="22" t="s">
        <v>8229</v>
      </c>
      <c r="BW1140" s="347">
        <v>45561</v>
      </c>
      <c r="BX1140" s="25" t="str">
        <f t="shared" si="58"/>
        <v>W39 2024</v>
      </c>
      <c r="BY1140" s="67">
        <v>45561</v>
      </c>
      <c r="BZ1140" s="25" t="str">
        <f>IF(BY1140="","",IF(BY1140="TBD","TBD",IF(BY1140="N/A","N/A","W"&amp;TEXT(WEEKNUM(BY1140,21),"00")&amp;" "&amp;YEAR(BY1140))))</f>
        <v>W39 2024</v>
      </c>
      <c r="CA1140" s="22" t="s">
        <v>335</v>
      </c>
      <c r="CB1140" s="21" t="s">
        <v>336</v>
      </c>
      <c r="CC1140" s="21" t="s">
        <v>336</v>
      </c>
      <c r="CD1140" s="21"/>
      <c r="CE1140" s="23"/>
      <c r="CF1140" s="23">
        <v>45622</v>
      </c>
      <c r="CG1140" s="23"/>
      <c r="CH1140" s="23">
        <v>45622</v>
      </c>
      <c r="CI1140" s="25" t="str">
        <f>IF(CH1140="","",IF(CH1140="TBD","TBD",IF(CH1140="N/A","N/A","W"&amp;TEXT(WEEKNUM(CH1140,21),"00")&amp;" "&amp;YEAR(CH1140))))</f>
        <v>W48 2024</v>
      </c>
      <c r="CJ1140" s="23">
        <v>45625</v>
      </c>
      <c r="CK1140" s="25" t="str">
        <f>IF(CJ1140="","",IF(CJ1140="TBD","TBD",IF(CJ1140="N/A","N/A","W"&amp;TEXT(WEEKNUM(CJ1140,21),"00")&amp;" "&amp;YEAR(CJ1140))))</f>
        <v>W48 2024</v>
      </c>
      <c r="CL1140" s="24">
        <f>+IF(CJ1140="",0,(CJ1140-CH1140))</f>
        <v>3</v>
      </c>
      <c r="CM1140" s="21" t="s">
        <v>388</v>
      </c>
      <c r="CN1140" s="21" t="s">
        <v>8320</v>
      </c>
      <c r="CO1140" s="23">
        <v>45623</v>
      </c>
      <c r="CP1140" s="25" t="str">
        <f>IF(CO1140="","",IF(CO1140="TBD","TBD",IF(CO1140="N/A","N/A","W"&amp;TEXT(WEEKNUM(CO1140,21),"00")&amp;" "&amp;YEAR(CO1140))))</f>
        <v>W48 2024</v>
      </c>
      <c r="CQ1140" s="23" t="s">
        <v>339</v>
      </c>
      <c r="CR1140" s="23"/>
      <c r="CS1140" s="23">
        <v>45628</v>
      </c>
      <c r="CT1140" s="25" t="str">
        <f>IF(CS1140="","",IF(CS1140="TBD","TBD",IF(CS1140="N/A","N/A","W"&amp;TEXT(WEEKNUM(CS1140,21),"00")&amp;" "&amp;YEAR(CS1140))))</f>
        <v>W49 2024</v>
      </c>
      <c r="CU1140" s="21" t="s">
        <v>339</v>
      </c>
      <c r="CV1140" s="21"/>
      <c r="CW1140" s="23">
        <v>45628</v>
      </c>
      <c r="CX1140" s="25" t="str">
        <f>IF(CW1140="","",IF(CW1140="TBD","TBD",IF(CW1140="N/A","N/A","W"&amp;TEXT(WEEKNUM(CW1140,21),"00")&amp;" "&amp;YEAR(CW1140))))</f>
        <v>W49 2024</v>
      </c>
      <c r="CY1140" s="21" t="s">
        <v>339</v>
      </c>
      <c r="CZ1140" s="21"/>
      <c r="DA1140" s="23">
        <v>45628</v>
      </c>
      <c r="DB1140" s="25" t="str">
        <f>IF(DA1140="","",IF(DA1140="TBD","TBD",IF(DA1140="N/A","N/A","W"&amp;TEXT(WEEKNUM(DA1140,21),"00")&amp;" "&amp;YEAR(DA1140))))</f>
        <v>W49 2024</v>
      </c>
      <c r="DC1140" s="23">
        <v>45628</v>
      </c>
      <c r="DD1140" s="25" t="str">
        <f>IF(DC1140="","",IF(DC1140="TBD","TBD",IF(DC1140="N/A","N/A","W"&amp;TEXT(WEEKNUM(DC1140,21),"00")&amp;" "&amp;YEAR(DC1140))))</f>
        <v>W49 2024</v>
      </c>
      <c r="DE1140" s="21" t="s">
        <v>340</v>
      </c>
      <c r="DF1140" s="23">
        <v>45630</v>
      </c>
      <c r="DG1140" s="21" t="s">
        <v>259</v>
      </c>
      <c r="DH1140" s="21">
        <v>0</v>
      </c>
      <c r="DI1140" s="18"/>
      <c r="DJ1140" s="18"/>
      <c r="DK1140" s="21" t="s">
        <v>260</v>
      </c>
      <c r="DL1140" s="21" t="s">
        <v>341</v>
      </c>
      <c r="DM1140" s="21"/>
      <c r="DN1140" s="23">
        <v>45648</v>
      </c>
      <c r="DO1140" s="23">
        <v>45648</v>
      </c>
      <c r="DP1140" s="23"/>
      <c r="DQ1140" s="23" t="s">
        <v>262</v>
      </c>
      <c r="DR1140" s="23"/>
      <c r="DS1140" s="23"/>
      <c r="DT1140" s="23"/>
      <c r="DU1140" s="23"/>
      <c r="DV1140" s="23">
        <v>45678</v>
      </c>
      <c r="DW1140" s="23" t="s">
        <v>342</v>
      </c>
      <c r="DX1140" s="23"/>
      <c r="DY1140" s="18"/>
      <c r="DZ1140" s="18"/>
      <c r="EA1140" s="18"/>
      <c r="EB1140" s="21" t="s">
        <v>41</v>
      </c>
      <c r="EC1140" s="18" t="s">
        <v>234</v>
      </c>
      <c r="ED1140" s="18"/>
      <c r="EE1140" s="18"/>
      <c r="EF1140" s="55"/>
      <c r="EG1140" s="55"/>
      <c r="EH1140" s="18"/>
      <c r="EI1140" s="18">
        <v>0</v>
      </c>
      <c r="EJ1140" s="29" t="str">
        <f>K1140&amp;AY1140&amp;CA1140&amp;DE1140&amp;DT1140&amp;DW1140</f>
        <v>VigenteTSS Aprobado 4GIng Aprobada 4GAs Built Aprobado 4GOn Air</v>
      </c>
    </row>
    <row r="1141" spans="1:140" ht="12" hidden="1" customHeight="1">
      <c r="A1141" s="30" t="str">
        <f>IFERROR(IF(VLOOKUP(B1141,SEARCH!A:A,1,0)=B1141,"OK",""),"")</f>
        <v/>
      </c>
      <c r="B1141" s="31" t="s">
        <v>8321</v>
      </c>
      <c r="C1141" s="15" t="s">
        <v>8322</v>
      </c>
      <c r="D1141" s="16">
        <v>9</v>
      </c>
      <c r="E1141" s="16">
        <v>-38.543832999999999</v>
      </c>
      <c r="F1141" s="16">
        <v>-72.44014</v>
      </c>
      <c r="G1141" s="16" t="s">
        <v>299</v>
      </c>
      <c r="H1141" s="16" t="s">
        <v>3198</v>
      </c>
      <c r="I1141" s="16" t="s">
        <v>8323</v>
      </c>
      <c r="J1141" s="16" t="s">
        <v>379</v>
      </c>
      <c r="K1141" s="17" t="s">
        <v>319</v>
      </c>
      <c r="L1141" s="16" t="s">
        <v>247</v>
      </c>
      <c r="M1141" s="19" t="s">
        <v>320</v>
      </c>
      <c r="N1141" s="21"/>
      <c r="O1141" s="19" t="s">
        <v>7857</v>
      </c>
      <c r="P1141" s="19" t="s">
        <v>248</v>
      </c>
      <c r="Q1141" s="18"/>
      <c r="R1141" s="21" t="s">
        <v>250</v>
      </c>
      <c r="S1141" s="21">
        <v>12</v>
      </c>
      <c r="T1141" s="22" t="s">
        <v>8324</v>
      </c>
      <c r="U1141" s="23">
        <v>45106</v>
      </c>
      <c r="V1141" s="21" t="str">
        <f>IF(U1141="","",IF(U1141="TBD","TBD",IF(U1141="N/A","N/A","W"&amp;TEXT(WEEKNUM(U1141,21),"00")&amp;" "&amp;YEAR(U1141))))</f>
        <v>W26 2023</v>
      </c>
      <c r="W1141" s="23">
        <v>45189</v>
      </c>
      <c r="X1141" s="23"/>
      <c r="Y1141" s="23" t="str">
        <f>IF(X1141="","",IF(X1141="TBD","TBD",IF(X1141="N/A","N/A","W"&amp;TEXT(WEEKNUM(X1141,21),"00")&amp;" "&amp;YEAR(X1141))))</f>
        <v/>
      </c>
      <c r="Z1141" s="23"/>
      <c r="AA1141" s="23"/>
      <c r="AB1141" s="24">
        <f>+IF(Z1141="",0,AA1141-Z1141)</f>
        <v>0</v>
      </c>
      <c r="AC1141" s="21" t="s">
        <v>324</v>
      </c>
      <c r="AD1141" s="21">
        <v>0</v>
      </c>
      <c r="AE1141" s="23">
        <v>45191</v>
      </c>
      <c r="AF1141" s="25" t="str">
        <f>IF(AE1141="","",IF(AE1141="TBD","TBD",IF(AE1141="N/A","N/A","W"&amp;TEXT(WEEKNUM(AE1141,21),"00")&amp;" "&amp;YEAR(AE1141))))</f>
        <v>W38 2023</v>
      </c>
      <c r="AG1141" s="21" t="s">
        <v>324</v>
      </c>
      <c r="AH1141" s="21"/>
      <c r="AI1141" s="23">
        <v>45190</v>
      </c>
      <c r="AJ1141" s="25" t="str">
        <f>IF(AI1141="","",IF(AI1141="TBD","TBD",IF(AI1141="N/A","N/A","W"&amp;TEXT(WEEKNUM(AI1141,21),"00")&amp;" "&amp;YEAR(AI1141))))</f>
        <v>W38 2023</v>
      </c>
      <c r="AK1141" s="21" t="s">
        <v>324</v>
      </c>
      <c r="AL1141" s="21"/>
      <c r="AM1141" s="23">
        <v>45191</v>
      </c>
      <c r="AN1141" s="25" t="str">
        <f>IF(AM1141="","",IF(AM1141="TBD","TBD",IF(AM1141="N/A","N/A","W"&amp;TEXT(WEEKNUM(AM1141,21),"00")&amp;" "&amp;YEAR(AM1141))))</f>
        <v>W38 2023</v>
      </c>
      <c r="AO1141" s="21" t="s">
        <v>324</v>
      </c>
      <c r="AP1141" s="21"/>
      <c r="AQ1141" s="23">
        <v>45191</v>
      </c>
      <c r="AR1141" s="25" t="str">
        <f>IF(AQ1141="","",IF(AQ1141="TBD","TBD",IF(AQ1141="N/A","N/A","W"&amp;TEXT(WEEKNUM(AQ1141,21),"00")&amp;" "&amp;YEAR(AQ1141))))</f>
        <v>W38 2023</v>
      </c>
      <c r="AS1141" s="21"/>
      <c r="AT1141" s="21"/>
      <c r="AU1141" s="23"/>
      <c r="AV1141" s="25" t="s">
        <v>252</v>
      </c>
      <c r="AW1141" s="23">
        <v>45191</v>
      </c>
      <c r="AX1141" s="25" t="str">
        <f>IF(AW1141="","",IF(AW1141="TBD","TBD",IF(AW1141="N/A","N/A","W"&amp;TEXT(WEEKNUM(AW1141,21),"00")&amp;" "&amp;YEAR(AW1141))))</f>
        <v>W38 2023</v>
      </c>
      <c r="AY1141" s="21" t="s">
        <v>327</v>
      </c>
      <c r="AZ1141" s="21" t="s">
        <v>328</v>
      </c>
      <c r="BA1141" s="21" t="s">
        <v>329</v>
      </c>
      <c r="BB1141" s="23">
        <v>45552</v>
      </c>
      <c r="BC1141" s="23">
        <v>45552</v>
      </c>
      <c r="BD1141" s="23">
        <v>45558</v>
      </c>
      <c r="BE1141" s="25" t="str">
        <f>IF(BD1141="","",IF(BD1141="TBD","TBD",IF(BD1141="N/A","N/A","W"&amp;TEXT(WEEKNUM(BD1141,21),"00")&amp;" "&amp;YEAR(BD1141))))</f>
        <v>W39 2024</v>
      </c>
      <c r="BF1141" s="23">
        <v>45560</v>
      </c>
      <c r="BG1141" s="25" t="str">
        <f>IF(BF1141="","",IF(BF1141="TBD","TBD",IF(BF1141="N/A","N/A","W"&amp;TEXT(WEEKNUM(BF1141,21),"00")&amp;" "&amp;YEAR(BF1141))))</f>
        <v>W39 2024</v>
      </c>
      <c r="BH1141" s="24">
        <f>+IF(BF1141="",0,(BF1141-BD1141))</f>
        <v>2</v>
      </c>
      <c r="BI1141" s="26" t="s">
        <v>415</v>
      </c>
      <c r="BJ1141" s="26" t="s">
        <v>8325</v>
      </c>
      <c r="BK1141" s="27">
        <v>45558</v>
      </c>
      <c r="BL1141" s="25" t="str">
        <f>IF(BK1141="","",IF(BK1141="TBD","TBD",IF(BK1141="N/A","N/A","W"&amp;TEXT(WEEKNUM(BK1141,21),"00")&amp;" "&amp;YEAR(BK1141))))</f>
        <v>W39 2024</v>
      </c>
      <c r="BM1141" s="21" t="s">
        <v>415</v>
      </c>
      <c r="BN1141" s="124" t="s">
        <v>8326</v>
      </c>
      <c r="BO1141" s="23">
        <v>45560</v>
      </c>
      <c r="BP1141" s="25" t="str">
        <f>IF(BO1141="","",IF(BO1141="TBD","TBD",IF(BO1141="N/A","N/A","W"&amp;TEXT(WEEKNUM(BO1141,21),"00")&amp;" "&amp;YEAR(BO1141))))</f>
        <v>W39 2024</v>
      </c>
      <c r="BQ1141" s="21" t="s">
        <v>330</v>
      </c>
      <c r="BR1141" s="21" t="s">
        <v>8327</v>
      </c>
      <c r="BS1141" s="334">
        <v>45560</v>
      </c>
      <c r="BT1141" s="25" t="str">
        <f t="shared" si="57"/>
        <v>W39 2024</v>
      </c>
      <c r="BU1141" s="323" t="s">
        <v>364</v>
      </c>
      <c r="BV1141" s="22" t="s">
        <v>8328</v>
      </c>
      <c r="BW1141" s="347">
        <v>45561</v>
      </c>
      <c r="BX1141" s="25" t="str">
        <f t="shared" si="58"/>
        <v>W39 2024</v>
      </c>
      <c r="BY1141" s="67">
        <v>45561</v>
      </c>
      <c r="BZ1141" s="25" t="str">
        <f>IF(BY1141="","",IF(BY1141="TBD","TBD",IF(BY1141="N/A","N/A","W"&amp;TEXT(WEEKNUM(BY1141,21),"00")&amp;" "&amp;YEAR(BY1141))))</f>
        <v>W39 2024</v>
      </c>
      <c r="CA1141" s="22" t="s">
        <v>335</v>
      </c>
      <c r="CB1141" s="21" t="s">
        <v>336</v>
      </c>
      <c r="CC1141" s="21" t="s">
        <v>336</v>
      </c>
      <c r="CD1141" s="21"/>
      <c r="CE1141" s="23"/>
      <c r="CF1141" s="23">
        <v>45565</v>
      </c>
      <c r="CG1141" s="23">
        <v>45574</v>
      </c>
      <c r="CH1141" s="23">
        <v>45574</v>
      </c>
      <c r="CI1141" s="25" t="str">
        <f>IF(CH1141="","",IF(CH1141="TBD","TBD",IF(CH1141="N/A","N/A","W"&amp;TEXT(WEEKNUM(CH1141,21),"00")&amp;" "&amp;YEAR(CH1141))))</f>
        <v>W41 2024</v>
      </c>
      <c r="CJ1141" s="23">
        <v>45576</v>
      </c>
      <c r="CK1141" s="25" t="str">
        <f>IF(CJ1141="","",IF(CJ1141="TBD","TBD",IF(CJ1141="N/A","N/A","W"&amp;TEXT(WEEKNUM(CJ1141,21),"00")&amp;" "&amp;YEAR(CJ1141))))</f>
        <v>W41 2024</v>
      </c>
      <c r="CL1141" s="24">
        <f>+IF(CJ1141="",0,(CJ1141-CH1141))</f>
        <v>2</v>
      </c>
      <c r="CM1141" s="21" t="s">
        <v>388</v>
      </c>
      <c r="CN1141" s="21" t="s">
        <v>8329</v>
      </c>
      <c r="CO1141" s="23">
        <v>45583</v>
      </c>
      <c r="CP1141" s="25" t="str">
        <f>IF(CO1141="","",IF(CO1141="TBD","TBD",IF(CO1141="N/A","N/A","W"&amp;TEXT(WEEKNUM(CO1141,21),"00")&amp;" "&amp;YEAR(CO1141))))</f>
        <v>W42 2024</v>
      </c>
      <c r="CQ1141" s="23" t="s">
        <v>339</v>
      </c>
      <c r="CR1141" s="23"/>
      <c r="CS1141" s="23">
        <v>45567</v>
      </c>
      <c r="CT1141" s="25" t="str">
        <f>IF(CS1141="","",IF(CS1141="TBD","TBD",IF(CS1141="N/A","N/A","W"&amp;TEXT(WEEKNUM(CS1141,21),"00")&amp;" "&amp;YEAR(CS1141))))</f>
        <v>W40 2024</v>
      </c>
      <c r="CU1141" s="21" t="s">
        <v>388</v>
      </c>
      <c r="CV1141" s="21" t="s">
        <v>8330</v>
      </c>
      <c r="CW1141" s="23">
        <v>45583</v>
      </c>
      <c r="CX1141" s="25" t="str">
        <f>IF(CW1141="","",IF(CW1141="TBD","TBD",IF(CW1141="N/A","N/A","W"&amp;TEXT(WEEKNUM(CW1141,21),"00")&amp;" "&amp;YEAR(CW1141))))</f>
        <v>W42 2024</v>
      </c>
      <c r="CY1141" s="21" t="s">
        <v>339</v>
      </c>
      <c r="CZ1141" s="21">
        <v>0</v>
      </c>
      <c r="DA1141" s="23">
        <v>45583</v>
      </c>
      <c r="DB1141" s="25" t="str">
        <f>IF(DA1141="","",IF(DA1141="TBD","TBD",IF(DA1141="N/A","N/A","W"&amp;TEXT(WEEKNUM(DA1141,21),"00")&amp;" "&amp;YEAR(DA1141))))</f>
        <v>W42 2024</v>
      </c>
      <c r="DC1141" s="23">
        <v>45583</v>
      </c>
      <c r="DD1141" s="25" t="str">
        <f>IF(DC1141="","",IF(DC1141="TBD","TBD",IF(DC1141="N/A","N/A","W"&amp;TEXT(WEEKNUM(DC1141,21),"00")&amp;" "&amp;YEAR(DC1141))))</f>
        <v>W42 2024</v>
      </c>
      <c r="DE1141" s="21" t="s">
        <v>392</v>
      </c>
      <c r="DF1141" s="23">
        <v>45583</v>
      </c>
      <c r="DG1141" s="21" t="s">
        <v>259</v>
      </c>
      <c r="DH1141" s="21">
        <v>0</v>
      </c>
      <c r="DI1141" s="18"/>
      <c r="DJ1141" s="18"/>
      <c r="DK1141" s="21" t="s">
        <v>260</v>
      </c>
      <c r="DL1141" s="21" t="s">
        <v>341</v>
      </c>
      <c r="DM1141" s="21"/>
      <c r="DN1141" s="23">
        <v>45595</v>
      </c>
      <c r="DO1141" s="23">
        <v>45595</v>
      </c>
      <c r="DP1141" s="23"/>
      <c r="DQ1141" s="23" t="s">
        <v>262</v>
      </c>
      <c r="DR1141" s="23"/>
      <c r="DS1141" s="23">
        <v>45646</v>
      </c>
      <c r="DT1141" s="23" t="s">
        <v>502</v>
      </c>
      <c r="DU1141" s="23"/>
      <c r="DV1141" s="23">
        <v>45673</v>
      </c>
      <c r="DW1141" s="23" t="s">
        <v>342</v>
      </c>
      <c r="DX1141" s="23"/>
      <c r="DY1141" s="18"/>
      <c r="DZ1141" s="18"/>
      <c r="EA1141" s="18"/>
      <c r="EB1141" s="21" t="s">
        <v>41</v>
      </c>
      <c r="EC1141" s="18" t="s">
        <v>234</v>
      </c>
      <c r="ED1141" s="18"/>
      <c r="EE1141" s="18"/>
      <c r="EF1141" s="55"/>
      <c r="EG1141" s="55"/>
      <c r="EH1141" s="18"/>
      <c r="EI1141" s="18">
        <v>0</v>
      </c>
      <c r="EJ1141" s="29" t="str">
        <f>K1141&amp;AY1141&amp;CA1141&amp;DE1141&amp;DT1141&amp;DW1141</f>
        <v>VigenteTSS Aprobado 4GIng Aprobada 4GAs Built Aprobado con Observaciones 4GIntegradoOn Air</v>
      </c>
    </row>
    <row r="1142" spans="1:140" ht="12" hidden="1" customHeight="1">
      <c r="A1142" s="30" t="str">
        <f>IFERROR(IF(VLOOKUP(B1142,SEARCH!A:A,1,0)=B1142,"OK",""),"")</f>
        <v/>
      </c>
      <c r="B1142" s="31" t="s">
        <v>8331</v>
      </c>
      <c r="C1142" s="15" t="s">
        <v>8332</v>
      </c>
      <c r="D1142" s="16">
        <v>10</v>
      </c>
      <c r="E1142" s="16">
        <v>-42.460583333333332</v>
      </c>
      <c r="F1142" s="16">
        <v>-73.790750000000003</v>
      </c>
      <c r="G1142" s="16" t="s">
        <v>710</v>
      </c>
      <c r="H1142" s="16" t="s">
        <v>3675</v>
      </c>
      <c r="I1142" s="16" t="s">
        <v>8333</v>
      </c>
      <c r="J1142" s="16" t="s">
        <v>3</v>
      </c>
      <c r="K1142" s="16" t="s">
        <v>3</v>
      </c>
      <c r="L1142" s="16" t="s">
        <v>247</v>
      </c>
      <c r="M1142" s="103"/>
      <c r="N1142" s="18"/>
      <c r="O1142" s="19" t="s">
        <v>7857</v>
      </c>
      <c r="P1142" s="19" t="s">
        <v>248</v>
      </c>
      <c r="Q1142" s="18"/>
      <c r="R1142" s="21" t="s">
        <v>250</v>
      </c>
      <c r="S1142" s="21">
        <v>12</v>
      </c>
      <c r="T1142" s="22" t="s">
        <v>8334</v>
      </c>
      <c r="U1142" s="23">
        <v>45106</v>
      </c>
      <c r="V1142" s="21" t="str">
        <f>IF(U1142="","",IF(U1142="TBD","TBD",IF(U1142="N/A","N/A","W"&amp;TEXT(WEEKNUM(U1142,21),"00")&amp;" "&amp;YEAR(U1142))))</f>
        <v>W26 2023</v>
      </c>
      <c r="W1142" s="23">
        <v>45212</v>
      </c>
      <c r="X1142" s="23"/>
      <c r="Y1142" s="23" t="str">
        <f>IF(X1142="","",IF(X1142="TBD","TBD",IF(X1142="N/A","N/A","W"&amp;TEXT(WEEKNUM(X1142,21),"00")&amp;" "&amp;YEAR(X1142))))</f>
        <v/>
      </c>
      <c r="Z1142" s="23">
        <v>45212</v>
      </c>
      <c r="AA1142" s="23">
        <v>45217</v>
      </c>
      <c r="AB1142" s="24">
        <f>+IF(Z1142="",0,AA1142-Z1142)</f>
        <v>5</v>
      </c>
      <c r="AC1142" s="21" t="s">
        <v>324</v>
      </c>
      <c r="AD1142" s="21"/>
      <c r="AE1142" s="23">
        <v>45217</v>
      </c>
      <c r="AF1142" s="25" t="str">
        <f>IF(AE1142="","",IF(AE1142="TBD","TBD",IF(AE1142="N/A","N/A","W"&amp;TEXT(WEEKNUM(AE1142,21),"00")&amp;" "&amp;YEAR(AE1142))))</f>
        <v>W42 2023</v>
      </c>
      <c r="AG1142" s="21" t="s">
        <v>324</v>
      </c>
      <c r="AH1142" s="21"/>
      <c r="AI1142" s="23">
        <v>45212</v>
      </c>
      <c r="AJ1142" s="25" t="str">
        <f>IF(AI1142="","",IF(AI1142="TBD","TBD",IF(AI1142="N/A","N/A","W"&amp;TEXT(WEEKNUM(AI1142,21),"00")&amp;" "&amp;YEAR(AI1142))))</f>
        <v>W41 2023</v>
      </c>
      <c r="AK1142" s="21" t="s">
        <v>324</v>
      </c>
      <c r="AL1142" s="21"/>
      <c r="AM1142" s="23">
        <v>45212</v>
      </c>
      <c r="AN1142" s="25" t="str">
        <f>IF(AM1142="","",IF(AM1142="TBD","TBD",IF(AM1142="N/A","N/A","W"&amp;TEXT(WEEKNUM(AM1142,21),"00")&amp;" "&amp;YEAR(AM1142))))</f>
        <v>W41 2023</v>
      </c>
      <c r="AO1142" s="21" t="s">
        <v>324</v>
      </c>
      <c r="AP1142" s="21" t="s">
        <v>8335</v>
      </c>
      <c r="AQ1142" s="23">
        <v>45212</v>
      </c>
      <c r="AR1142" s="25" t="str">
        <f>IF(AQ1142="","",IF(AQ1142="TBD","TBD",IF(AQ1142="N/A","N/A","W"&amp;TEXT(WEEKNUM(AQ1142,21),"00")&amp;" "&amp;YEAR(AQ1142))))</f>
        <v>W41 2023</v>
      </c>
      <c r="AS1142" s="21"/>
      <c r="AT1142" s="21"/>
      <c r="AU1142" s="23"/>
      <c r="AV1142" s="25" t="s">
        <v>252</v>
      </c>
      <c r="AW1142" s="23">
        <v>45217</v>
      </c>
      <c r="AX1142" s="25" t="str">
        <f>IF(AW1142="","",IF(AW1142="TBD","TBD",IF(AW1142="N/A","N/A","W"&amp;TEXT(WEEKNUM(AW1142,21),"00")&amp;" "&amp;YEAR(AW1142))))</f>
        <v>W42 2023</v>
      </c>
      <c r="AY1142" s="21" t="s">
        <v>327</v>
      </c>
      <c r="AZ1142" s="21" t="s">
        <v>328</v>
      </c>
      <c r="BA1142" s="21" t="s">
        <v>255</v>
      </c>
      <c r="BB1142" s="23"/>
      <c r="BC1142" s="23"/>
      <c r="BD1142" s="23"/>
      <c r="BE1142" s="25" t="str">
        <f>IF(BD1142="","",IF(BD1142="TBD","TBD",IF(BD1142="N/A","N/A","W"&amp;TEXT(WEEKNUM(BD1142,21),"00")&amp;" "&amp;YEAR(BD1142))))</f>
        <v/>
      </c>
      <c r="BF1142" s="23"/>
      <c r="BG1142" s="25" t="str">
        <f>IF(BF1142="","",IF(BF1142="TBD","TBD",IF(BF1142="N/A","N/A","W"&amp;TEXT(WEEKNUM(BF1142,21),"00")&amp;" "&amp;YEAR(BF1142))))</f>
        <v/>
      </c>
      <c r="BH1142" s="24">
        <f>+IF(BF1142="",0,(BF1142-BD1142))</f>
        <v>0</v>
      </c>
      <c r="BI1142" s="26" t="s">
        <v>256</v>
      </c>
      <c r="BJ1142" s="26"/>
      <c r="BK1142" s="27"/>
      <c r="BL1142" s="25" t="str">
        <f>IF(BK1142="","",IF(BK1142="TBD","TBD",IF(BK1142="N/A","N/A","W"&amp;TEXT(WEEKNUM(BK1142,21),"00")&amp;" "&amp;YEAR(BK1142))))</f>
        <v/>
      </c>
      <c r="BM1142" s="21" t="s">
        <v>256</v>
      </c>
      <c r="BN1142" s="124"/>
      <c r="BO1142" s="23"/>
      <c r="BP1142" s="25" t="str">
        <f>IF(BO1142="","",IF(BO1142="TBD","TBD",IF(BO1142="N/A","N/A","W"&amp;TEXT(WEEKNUM(BO1142,21),"00")&amp;" "&amp;YEAR(BO1142))))</f>
        <v/>
      </c>
      <c r="BQ1142" s="21" t="s">
        <v>256</v>
      </c>
      <c r="BR1142" s="21"/>
      <c r="BS1142" s="334"/>
      <c r="BT1142" s="25" t="str">
        <f t="shared" si="57"/>
        <v/>
      </c>
      <c r="BU1142" s="21" t="s">
        <v>256</v>
      </c>
      <c r="BV1142" s="22"/>
      <c r="BW1142" s="347"/>
      <c r="BX1142" s="25" t="str">
        <f t="shared" si="58"/>
        <v/>
      </c>
      <c r="BY1142" s="67"/>
      <c r="BZ1142" s="25" t="str">
        <f>IF(BY1142="","",IF(BY1142="TBD","TBD",IF(BY1142="N/A","N/A","W"&amp;TEXT(WEEKNUM(BY1142,21),"00")&amp;" "&amp;YEAR(BY1142))))</f>
        <v/>
      </c>
      <c r="CA1142" s="21" t="s">
        <v>257</v>
      </c>
      <c r="CB1142" s="21">
        <v>0</v>
      </c>
      <c r="CC1142" s="21"/>
      <c r="CD1142" s="21"/>
      <c r="CE1142" s="23"/>
      <c r="CF1142" s="23"/>
      <c r="CG1142" s="23"/>
      <c r="CH1142" s="23"/>
      <c r="CI1142" s="25" t="str">
        <f>IF(CH1142="","",IF(CH1142="TBD","TBD",IF(CH1142="N/A","N/A","W"&amp;TEXT(WEEKNUM(CH1142,21),"00")&amp;" "&amp;YEAR(CH1142))))</f>
        <v/>
      </c>
      <c r="CJ1142" s="23"/>
      <c r="CK1142" s="25" t="str">
        <f>IF(CJ1142="","",IF(CJ1142="TBD","TBD",IF(CJ1142="N/A","N/A","W"&amp;TEXT(WEEKNUM(CJ1142,21),"00")&amp;" "&amp;YEAR(CJ1142))))</f>
        <v/>
      </c>
      <c r="CL1142" s="24">
        <f>+IF(CJ1142="",0,(CJ1142-CH1142))</f>
        <v>0</v>
      </c>
      <c r="CM1142" s="21" t="s">
        <v>258</v>
      </c>
      <c r="CN1142" s="21"/>
      <c r="CO1142" s="23"/>
      <c r="CP1142" s="25" t="str">
        <f>IF(CO1142="","",IF(CO1142="TBD","TBD",IF(CO1142="N/A","N/A","W"&amp;TEXT(WEEKNUM(CO1142,21),"00")&amp;" "&amp;YEAR(CO1142))))</f>
        <v/>
      </c>
      <c r="CQ1142" s="23" t="s">
        <v>258</v>
      </c>
      <c r="CR1142" s="23"/>
      <c r="CS1142" s="23"/>
      <c r="CT1142" s="25" t="str">
        <f>IF(CS1142="","",IF(CS1142="TBD","TBD",IF(CS1142="N/A","N/A","W"&amp;TEXT(WEEKNUM(CS1142,21),"00")&amp;" "&amp;YEAR(CS1142))))</f>
        <v/>
      </c>
      <c r="CU1142" s="21" t="s">
        <v>258</v>
      </c>
      <c r="CV1142" s="21"/>
      <c r="CW1142" s="23"/>
      <c r="CX1142" s="25" t="str">
        <f>IF(CW1142="","",IF(CW1142="TBD","TBD",IF(CW1142="N/A","N/A","W"&amp;TEXT(WEEKNUM(CW1142,21),"00")&amp;" "&amp;YEAR(CW1142))))</f>
        <v/>
      </c>
      <c r="CY1142" s="21" t="s">
        <v>258</v>
      </c>
      <c r="CZ1142" s="21"/>
      <c r="DA1142" s="23"/>
      <c r="DB1142" s="25" t="str">
        <f>IF(DA1142="","",IF(DA1142="TBD","TBD",IF(DA1142="N/A","N/A","W"&amp;TEXT(WEEKNUM(DA1142,21),"00")&amp;" "&amp;YEAR(DA1142))))</f>
        <v/>
      </c>
      <c r="DC1142" s="23"/>
      <c r="DD1142" s="25" t="str">
        <f>IF(DC1142="","",IF(DC1142="TBD","TBD",IF(DC1142="N/A","N/A","W"&amp;TEXT(WEEKNUM(DC1142,21),"00")&amp;" "&amp;YEAR(DC1142))))</f>
        <v/>
      </c>
      <c r="DE1142" s="21" t="s">
        <v>258</v>
      </c>
      <c r="DF1142" s="23"/>
      <c r="DG1142" s="21" t="s">
        <v>259</v>
      </c>
      <c r="DH1142" s="18"/>
      <c r="DI1142" s="18"/>
      <c r="DJ1142" s="18"/>
      <c r="DK1142" s="21" t="s">
        <v>260</v>
      </c>
      <c r="DL1142" s="21" t="s">
        <v>275</v>
      </c>
      <c r="DM1142" s="21"/>
      <c r="DN1142" s="23"/>
      <c r="DO1142" s="23"/>
      <c r="DP1142" s="23"/>
      <c r="DQ1142" s="23" t="s">
        <v>262</v>
      </c>
      <c r="DR1142" s="23"/>
      <c r="DS1142" s="23"/>
      <c r="DT1142" s="23"/>
      <c r="DU1142" s="23"/>
      <c r="DV1142" s="23"/>
      <c r="DW1142" s="23"/>
      <c r="DX1142" s="23"/>
      <c r="DY1142" s="18"/>
      <c r="DZ1142" s="18"/>
      <c r="EA1142" s="18"/>
      <c r="EB1142" s="21" t="s">
        <v>34</v>
      </c>
      <c r="EC1142" s="18"/>
      <c r="ED1142" s="18"/>
      <c r="EE1142" s="18"/>
      <c r="EF1142" s="55"/>
      <c r="EG1142" s="55"/>
      <c r="EH1142" s="18"/>
      <c r="EI1142" s="18">
        <v>0</v>
      </c>
      <c r="EJ1142" s="29" t="str">
        <f>K1142&amp;AY1142&amp;CA1142&amp;DE1142&amp;DT1142&amp;DW1142</f>
        <v>No VigenteTSS Aprobado 4GIng No Recibida 4GAs Built No Recibido</v>
      </c>
    </row>
    <row r="1143" spans="1:140" ht="12" hidden="1" customHeight="1">
      <c r="A1143" s="30" t="str">
        <f>IFERROR(IF(VLOOKUP(B1143,SEARCH!A:A,1,0)=B1143,"OK",""),"")</f>
        <v/>
      </c>
      <c r="B1143" s="31" t="s">
        <v>8336</v>
      </c>
      <c r="C1143" s="15" t="s">
        <v>8337</v>
      </c>
      <c r="D1143" s="16">
        <v>10</v>
      </c>
      <c r="E1143" s="16">
        <v>-40.905679999999997</v>
      </c>
      <c r="F1143" s="16">
        <v>-73.162970000000001</v>
      </c>
      <c r="G1143" s="16" t="s">
        <v>710</v>
      </c>
      <c r="H1143" s="16" t="s">
        <v>5424</v>
      </c>
      <c r="I1143" s="16" t="s">
        <v>8338</v>
      </c>
      <c r="J1143" s="16" t="s">
        <v>318</v>
      </c>
      <c r="K1143" s="16" t="s">
        <v>3</v>
      </c>
      <c r="L1143" s="16" t="s">
        <v>247</v>
      </c>
      <c r="M1143" s="103"/>
      <c r="N1143" s="18"/>
      <c r="O1143" s="19" t="s">
        <v>7857</v>
      </c>
      <c r="P1143" s="19" t="s">
        <v>248</v>
      </c>
      <c r="Q1143" s="18"/>
      <c r="R1143" s="21" t="s">
        <v>250</v>
      </c>
      <c r="S1143" s="21">
        <v>12</v>
      </c>
      <c r="T1143" s="22" t="s">
        <v>8339</v>
      </c>
      <c r="U1143" s="23">
        <v>45106</v>
      </c>
      <c r="V1143" s="21" t="str">
        <f>IF(U1143="","",IF(U1143="TBD","TBD",IF(U1143="N/A","N/A","W"&amp;TEXT(WEEKNUM(U1143,21),"00")&amp;" "&amp;YEAR(U1143))))</f>
        <v>W26 2023</v>
      </c>
      <c r="W1143" s="23">
        <v>45201</v>
      </c>
      <c r="X1143" s="23"/>
      <c r="Y1143" s="23" t="str">
        <f>IF(X1143="","",IF(X1143="TBD","TBD",IF(X1143="N/A","N/A","W"&amp;TEXT(WEEKNUM(X1143,21),"00")&amp;" "&amp;YEAR(X1143))))</f>
        <v/>
      </c>
      <c r="Z1143" s="23"/>
      <c r="AA1143" s="23">
        <v>45205</v>
      </c>
      <c r="AB1143" s="24">
        <f>+IF(Z1143="",0,AA1143-Z1143)</f>
        <v>0</v>
      </c>
      <c r="AC1143" s="21" t="s">
        <v>324</v>
      </c>
      <c r="AD1143" s="21"/>
      <c r="AE1143" s="23">
        <v>45217</v>
      </c>
      <c r="AF1143" s="25" t="str">
        <f>IF(AE1143="","",IF(AE1143="TBD","TBD",IF(AE1143="N/A","N/A","W"&amp;TEXT(WEEKNUM(AE1143,21),"00")&amp;" "&amp;YEAR(AE1143))))</f>
        <v>W42 2023</v>
      </c>
      <c r="AG1143" s="21" t="s">
        <v>324</v>
      </c>
      <c r="AH1143" s="21"/>
      <c r="AI1143" s="23">
        <v>45203</v>
      </c>
      <c r="AJ1143" s="25" t="str">
        <f>IF(AI1143="","",IF(AI1143="TBD","TBD",IF(AI1143="N/A","N/A","W"&amp;TEXT(WEEKNUM(AI1143,21),"00")&amp;" "&amp;YEAR(AI1143))))</f>
        <v>W40 2023</v>
      </c>
      <c r="AK1143" s="21" t="s">
        <v>324</v>
      </c>
      <c r="AL1143" s="21" t="s">
        <v>8071</v>
      </c>
      <c r="AM1143" s="23">
        <v>45203</v>
      </c>
      <c r="AN1143" s="25" t="str">
        <f>IF(AM1143="","",IF(AM1143="TBD","TBD",IF(AM1143="N/A","N/A","W"&amp;TEXT(WEEKNUM(AM1143,21),"00")&amp;" "&amp;YEAR(AM1143))))</f>
        <v>W40 2023</v>
      </c>
      <c r="AO1143" s="21" t="s">
        <v>324</v>
      </c>
      <c r="AP1143" s="21" t="s">
        <v>8340</v>
      </c>
      <c r="AQ1143" s="23">
        <v>45203</v>
      </c>
      <c r="AR1143" s="25" t="str">
        <f>IF(AQ1143="","",IF(AQ1143="TBD","TBD",IF(AQ1143="N/A","N/A","W"&amp;TEXT(WEEKNUM(AQ1143,21),"00")&amp;" "&amp;YEAR(AQ1143))))</f>
        <v>W40 2023</v>
      </c>
      <c r="AS1143" s="21"/>
      <c r="AT1143" s="21"/>
      <c r="AU1143" s="23"/>
      <c r="AV1143" s="25" t="s">
        <v>252</v>
      </c>
      <c r="AW1143" s="23">
        <v>45217</v>
      </c>
      <c r="AX1143" s="25" t="str">
        <f>IF(AW1143="","",IF(AW1143="TBD","TBD",IF(AW1143="N/A","N/A","W"&amp;TEXT(WEEKNUM(AW1143,21),"00")&amp;" "&amp;YEAR(AW1143))))</f>
        <v>W42 2023</v>
      </c>
      <c r="AY1143" s="21" t="s">
        <v>327</v>
      </c>
      <c r="AZ1143" s="21" t="s">
        <v>328</v>
      </c>
      <c r="BA1143" s="21" t="s">
        <v>255</v>
      </c>
      <c r="BB1143" s="23"/>
      <c r="BC1143" s="23"/>
      <c r="BD1143" s="23"/>
      <c r="BE1143" s="25" t="str">
        <f>IF(BD1143="","",IF(BD1143="TBD","TBD",IF(BD1143="N/A","N/A","W"&amp;TEXT(WEEKNUM(BD1143,21),"00")&amp;" "&amp;YEAR(BD1143))))</f>
        <v/>
      </c>
      <c r="BF1143" s="23"/>
      <c r="BG1143" s="25" t="str">
        <f>IF(BF1143="","",IF(BF1143="TBD","TBD",IF(BF1143="N/A","N/A","W"&amp;TEXT(WEEKNUM(BF1143,21),"00")&amp;" "&amp;YEAR(BF1143))))</f>
        <v/>
      </c>
      <c r="BH1143" s="24">
        <f>+IF(BF1143="",0,(BF1143-BD1143))</f>
        <v>0</v>
      </c>
      <c r="BI1143" s="26" t="s">
        <v>256</v>
      </c>
      <c r="BJ1143" s="26"/>
      <c r="BK1143" s="27"/>
      <c r="BL1143" s="25" t="str">
        <f>IF(BK1143="","",IF(BK1143="TBD","TBD",IF(BK1143="N/A","N/A","W"&amp;TEXT(WEEKNUM(BK1143,21),"00")&amp;" "&amp;YEAR(BK1143))))</f>
        <v/>
      </c>
      <c r="BM1143" s="21" t="s">
        <v>256</v>
      </c>
      <c r="BN1143" s="124"/>
      <c r="BO1143" s="23"/>
      <c r="BP1143" s="25" t="str">
        <f>IF(BO1143="","",IF(BO1143="TBD","TBD",IF(BO1143="N/A","N/A","W"&amp;TEXT(WEEKNUM(BO1143,21),"00")&amp;" "&amp;YEAR(BO1143))))</f>
        <v/>
      </c>
      <c r="BQ1143" s="21" t="s">
        <v>256</v>
      </c>
      <c r="BR1143" s="21"/>
      <c r="BS1143" s="334"/>
      <c r="BT1143" s="25" t="str">
        <f t="shared" si="57"/>
        <v/>
      </c>
      <c r="BU1143" s="21" t="s">
        <v>256</v>
      </c>
      <c r="BV1143" s="22"/>
      <c r="BW1143" s="347"/>
      <c r="BX1143" s="25" t="str">
        <f t="shared" si="58"/>
        <v/>
      </c>
      <c r="BY1143" s="67"/>
      <c r="BZ1143" s="25" t="str">
        <f>IF(BY1143="","",IF(BY1143="TBD","TBD",IF(BY1143="N/A","N/A","W"&amp;TEXT(WEEKNUM(BY1143,21),"00")&amp;" "&amp;YEAR(BY1143))))</f>
        <v/>
      </c>
      <c r="CA1143" s="21" t="s">
        <v>257</v>
      </c>
      <c r="CB1143" s="21">
        <v>0</v>
      </c>
      <c r="CC1143" s="21"/>
      <c r="CD1143" s="21"/>
      <c r="CE1143" s="23"/>
      <c r="CF1143" s="23"/>
      <c r="CG1143" s="23"/>
      <c r="CH1143" s="23"/>
      <c r="CI1143" s="25" t="str">
        <f>IF(CH1143="","",IF(CH1143="TBD","TBD",IF(CH1143="N/A","N/A","W"&amp;TEXT(WEEKNUM(CH1143,21),"00")&amp;" "&amp;YEAR(CH1143))))</f>
        <v/>
      </c>
      <c r="CJ1143" s="23"/>
      <c r="CK1143" s="25" t="str">
        <f>IF(CJ1143="","",IF(CJ1143="TBD","TBD",IF(CJ1143="N/A","N/A","W"&amp;TEXT(WEEKNUM(CJ1143,21),"00")&amp;" "&amp;YEAR(CJ1143))))</f>
        <v/>
      </c>
      <c r="CL1143" s="24">
        <f>+IF(CJ1143="",0,(CJ1143-CH1143))</f>
        <v>0</v>
      </c>
      <c r="CM1143" s="21" t="s">
        <v>258</v>
      </c>
      <c r="CN1143" s="21"/>
      <c r="CO1143" s="23"/>
      <c r="CP1143" s="25" t="str">
        <f>IF(CO1143="","",IF(CO1143="TBD","TBD",IF(CO1143="N/A","N/A","W"&amp;TEXT(WEEKNUM(CO1143,21),"00")&amp;" "&amp;YEAR(CO1143))))</f>
        <v/>
      </c>
      <c r="CQ1143" s="23" t="s">
        <v>258</v>
      </c>
      <c r="CR1143" s="23"/>
      <c r="CS1143" s="23"/>
      <c r="CT1143" s="25" t="str">
        <f>IF(CS1143="","",IF(CS1143="TBD","TBD",IF(CS1143="N/A","N/A","W"&amp;TEXT(WEEKNUM(CS1143,21),"00")&amp;" "&amp;YEAR(CS1143))))</f>
        <v/>
      </c>
      <c r="CU1143" s="21" t="s">
        <v>258</v>
      </c>
      <c r="CV1143" s="21"/>
      <c r="CW1143" s="23"/>
      <c r="CX1143" s="25" t="str">
        <f>IF(CW1143="","",IF(CW1143="TBD","TBD",IF(CW1143="N/A","N/A","W"&amp;TEXT(WEEKNUM(CW1143,21),"00")&amp;" "&amp;YEAR(CW1143))))</f>
        <v/>
      </c>
      <c r="CY1143" s="21" t="s">
        <v>258</v>
      </c>
      <c r="CZ1143" s="21"/>
      <c r="DA1143" s="23"/>
      <c r="DB1143" s="25" t="str">
        <f>IF(DA1143="","",IF(DA1143="TBD","TBD",IF(DA1143="N/A","N/A","W"&amp;TEXT(WEEKNUM(DA1143,21),"00")&amp;" "&amp;YEAR(DA1143))))</f>
        <v/>
      </c>
      <c r="DC1143" s="23"/>
      <c r="DD1143" s="25" t="str">
        <f>IF(DC1143="","",IF(DC1143="TBD","TBD",IF(DC1143="N/A","N/A","W"&amp;TEXT(WEEKNUM(DC1143,21),"00")&amp;" "&amp;YEAR(DC1143))))</f>
        <v/>
      </c>
      <c r="DE1143" s="21" t="s">
        <v>258</v>
      </c>
      <c r="DF1143" s="23"/>
      <c r="DG1143" s="21" t="s">
        <v>259</v>
      </c>
      <c r="DH1143" s="18"/>
      <c r="DI1143" s="18"/>
      <c r="DJ1143" s="18"/>
      <c r="DK1143" s="21" t="s">
        <v>260</v>
      </c>
      <c r="DL1143" s="21" t="s">
        <v>275</v>
      </c>
      <c r="DM1143" s="21"/>
      <c r="DN1143" s="23"/>
      <c r="DO1143" s="23"/>
      <c r="DP1143" s="23"/>
      <c r="DQ1143" s="23" t="s">
        <v>262</v>
      </c>
      <c r="DR1143" s="23"/>
      <c r="DS1143" s="23"/>
      <c r="DT1143" s="23"/>
      <c r="DU1143" s="23"/>
      <c r="DV1143" s="23"/>
      <c r="DW1143" s="23"/>
      <c r="DX1143" s="23"/>
      <c r="DY1143" s="18"/>
      <c r="DZ1143" s="18"/>
      <c r="EA1143" s="18"/>
      <c r="EB1143" s="21" t="s">
        <v>34</v>
      </c>
      <c r="EC1143" s="18"/>
      <c r="ED1143" s="18"/>
      <c r="EE1143" s="18"/>
      <c r="EF1143" s="55"/>
      <c r="EG1143" s="55"/>
      <c r="EH1143" s="18"/>
      <c r="EI1143" s="18">
        <v>0</v>
      </c>
      <c r="EJ1143" s="29" t="str">
        <f>K1143&amp;AY1143&amp;CA1143&amp;DE1143&amp;DT1143&amp;DW1143</f>
        <v>No VigenteTSS Aprobado 4GIng No Recibida 4GAs Built No Recibido</v>
      </c>
    </row>
    <row r="1144" spans="1:140" ht="12" hidden="1" customHeight="1">
      <c r="A1144" s="30" t="str">
        <f>IFERROR(IF(VLOOKUP(B1144,SEARCH!A:A,1,0)=B1144,"OK",""),"")</f>
        <v/>
      </c>
      <c r="B1144" s="31" t="s">
        <v>8341</v>
      </c>
      <c r="C1144" s="15" t="s">
        <v>8342</v>
      </c>
      <c r="D1144" s="16">
        <v>11</v>
      </c>
      <c r="E1144" s="16">
        <v>-46.793097000000003</v>
      </c>
      <c r="F1144" s="16">
        <v>-71.873741999999993</v>
      </c>
      <c r="G1144" s="16" t="s">
        <v>770</v>
      </c>
      <c r="H1144" s="16" t="s">
        <v>3754</v>
      </c>
      <c r="I1144" s="16" t="s">
        <v>8343</v>
      </c>
      <c r="J1144" s="16" t="s">
        <v>409</v>
      </c>
      <c r="K1144" s="17" t="s">
        <v>319</v>
      </c>
      <c r="L1144" s="16" t="s">
        <v>436</v>
      </c>
      <c r="M1144" s="55">
        <v>46129</v>
      </c>
      <c r="N1144" s="18">
        <v>2</v>
      </c>
      <c r="O1144" s="19" t="s">
        <v>7857</v>
      </c>
      <c r="P1144" s="19" t="s">
        <v>248</v>
      </c>
      <c r="Q1144" s="18" t="s">
        <v>8344</v>
      </c>
      <c r="R1144" s="18"/>
      <c r="S1144" s="18">
        <v>27</v>
      </c>
      <c r="T1144" s="22" t="s">
        <v>348</v>
      </c>
      <c r="U1144" s="23">
        <v>45838</v>
      </c>
      <c r="V1144" s="21" t="str">
        <f>IF(U1144="","",IF(U1144="TBD","TBD",IF(U1144="N/A","N/A","W"&amp;TEXT(WEEKNUM(U1144,21),"00")&amp;" "&amp;YEAR(U1144))))</f>
        <v>W27 2025</v>
      </c>
      <c r="W1144" s="23">
        <v>45916</v>
      </c>
      <c r="X1144" s="23"/>
      <c r="Y1144" s="23" t="str">
        <f>IF(X1144="","",IF(X1144="TBD","TBD",IF(X1144="N/A","N/A","W"&amp;TEXT(WEEKNUM(X1144,21),"00")&amp;" "&amp;YEAR(X1144))))</f>
        <v/>
      </c>
      <c r="Z1144" s="23">
        <v>45921</v>
      </c>
      <c r="AA1144" s="23">
        <v>45924</v>
      </c>
      <c r="AB1144" s="24">
        <f>+IF(Z1144="",0,AA1144-Z1144)</f>
        <v>3</v>
      </c>
      <c r="AC1144" s="21" t="s">
        <v>324</v>
      </c>
      <c r="AD1144" s="20" t="s">
        <v>8345</v>
      </c>
      <c r="AE1144" s="23">
        <v>45923</v>
      </c>
      <c r="AF1144" s="25" t="str">
        <f>IF(AE1144="","",IF(AE1144="TBD","TBD",IF(AE1144="N/A","N/A","W"&amp;TEXT(WEEKNUM(AE1144,21),"00")&amp;" "&amp;YEAR(AE1144))))</f>
        <v>W39 2025</v>
      </c>
      <c r="AG1144" s="21" t="s">
        <v>324</v>
      </c>
      <c r="AH1144" s="54" t="s">
        <v>8294</v>
      </c>
      <c r="AI1144" s="101">
        <v>45924</v>
      </c>
      <c r="AJ1144" s="25" t="str">
        <f>IF(AI1144="","",IF(AI1144="TBD","TBD",IF(AI1144="N/A","N/A","W"&amp;TEXT(WEEKNUM(AI1144,21),"00")&amp;" "&amp;YEAR(AI1144))))</f>
        <v>W39 2025</v>
      </c>
      <c r="AK1144" s="21" t="s">
        <v>324</v>
      </c>
      <c r="AL1144" s="20" t="s">
        <v>8346</v>
      </c>
      <c r="AM1144" s="23">
        <v>45925</v>
      </c>
      <c r="AN1144" s="25" t="str">
        <f>IF(AM1144="","",IF(AM1144="TBD","TBD",IF(AM1144="N/A","N/A","W"&amp;TEXT(WEEKNUM(AM1144,21),"00")&amp;" "&amp;YEAR(AM1144))))</f>
        <v>W39 2025</v>
      </c>
      <c r="AO1144" s="21" t="s">
        <v>324</v>
      </c>
      <c r="AP1144" s="20" t="s">
        <v>8347</v>
      </c>
      <c r="AQ1144" s="28">
        <v>45924</v>
      </c>
      <c r="AR1144" s="25" t="str">
        <f>IF(AQ1144="","",IF(AQ1144="TBD","TBD",IF(AQ1144="N/A","N/A","W"&amp;TEXT(WEEKNUM(AQ1144,21),"00")&amp;" "&amp;YEAR(AQ1144))))</f>
        <v>W39 2025</v>
      </c>
      <c r="AS1144" s="21"/>
      <c r="AT1144" s="21"/>
      <c r="AU1144" s="23"/>
      <c r="AV1144" s="25" t="s">
        <v>252</v>
      </c>
      <c r="AW1144" s="23">
        <v>45925</v>
      </c>
      <c r="AX1144" s="25" t="str">
        <f>IF(AW1144="","",IF(AW1144="TBD","TBD",IF(AW1144="N/A","N/A","W"&amp;TEXT(WEEKNUM(AW1144,21),"00")&amp;" "&amp;YEAR(AW1144))))</f>
        <v>W39 2025</v>
      </c>
      <c r="AY1144" s="21" t="s">
        <v>327</v>
      </c>
      <c r="AZ1144" s="21" t="s">
        <v>254</v>
      </c>
      <c r="BA1144" s="21" t="s">
        <v>255</v>
      </c>
      <c r="BB1144" s="23">
        <v>46092</v>
      </c>
      <c r="BC1144" s="23">
        <v>46146</v>
      </c>
      <c r="BD1144" s="23">
        <v>46147</v>
      </c>
      <c r="BE1144" s="25" t="str">
        <f>IF(BD1144="","",IF(BD1144="TBD","TBD",IF(BD1144="N/A","N/A","W"&amp;TEXT(WEEKNUM(BD1144,21),"00")&amp;" "&amp;YEAR(BD1144))))</f>
        <v>W19 2026</v>
      </c>
      <c r="BF1144" s="23">
        <v>46150</v>
      </c>
      <c r="BG1144" s="25" t="str">
        <f>IF(BF1144="","",IF(BF1144="TBD","TBD",IF(BF1144="N/A","N/A","W"&amp;TEXT(WEEKNUM(BF1144,21),"00")&amp;" "&amp;YEAR(BF1144))))</f>
        <v>W19 2026</v>
      </c>
      <c r="BH1144" s="24">
        <f>+IF(BF1144="",0,(BF1144-BD1144))</f>
        <v>3</v>
      </c>
      <c r="BI1144" s="26" t="s">
        <v>364</v>
      </c>
      <c r="BJ1144" s="43" t="s">
        <v>8348</v>
      </c>
      <c r="BK1144" s="27">
        <v>46147</v>
      </c>
      <c r="BL1144" s="25" t="str">
        <f>IF(BK1144="","",IF(BK1144="TBD","TBD",IF(BK1144="N/A","N/A","W"&amp;TEXT(WEEKNUM(BK1144,21),"00")&amp;" "&amp;YEAR(BK1144))))</f>
        <v>W19 2026</v>
      </c>
      <c r="BM1144" s="26" t="s">
        <v>330</v>
      </c>
      <c r="BN1144" s="124"/>
      <c r="BO1144" s="27">
        <v>46105</v>
      </c>
      <c r="BP1144" s="25" t="str">
        <f>IF(BO1144="","",IF(BO1144="TBD","TBD",IF(BO1144="N/A","N/A","W"&amp;TEXT(WEEKNUM(BO1144,21),"00")&amp;" "&amp;YEAR(BO1144))))</f>
        <v>W13 2026</v>
      </c>
      <c r="BQ1144" s="26" t="s">
        <v>364</v>
      </c>
      <c r="BR1144" s="21" t="s">
        <v>8349</v>
      </c>
      <c r="BS1144" s="334">
        <v>46079</v>
      </c>
      <c r="BT1144" s="25" t="str">
        <f t="shared" si="57"/>
        <v>W09 2026</v>
      </c>
      <c r="BU1144" s="26" t="s">
        <v>330</v>
      </c>
      <c r="BV1144" s="22"/>
      <c r="BW1144" s="347">
        <v>46097</v>
      </c>
      <c r="BX1144" s="25" t="str">
        <f t="shared" si="58"/>
        <v>W12 2026</v>
      </c>
      <c r="BY1144" s="67">
        <v>46147</v>
      </c>
      <c r="BZ1144" s="25" t="str">
        <f>IF(BY1144="","",IF(BY1144="TBD","TBD",IF(BY1144="N/A","N/A","W"&amp;TEXT(WEEKNUM(BY1144,21),"00")&amp;" "&amp;YEAR(BY1144))))</f>
        <v>W19 2026</v>
      </c>
      <c r="CA1144" s="121" t="s">
        <v>486</v>
      </c>
      <c r="CB1144" s="19" t="s">
        <v>336</v>
      </c>
      <c r="CC1144" s="19" t="s">
        <v>350</v>
      </c>
      <c r="CD1144" s="21"/>
      <c r="CE1144" s="23"/>
      <c r="CF1144" s="23">
        <v>46234</v>
      </c>
      <c r="CG1144" s="23">
        <v>46247</v>
      </c>
      <c r="CH1144" s="23">
        <v>46247</v>
      </c>
      <c r="CI1144" s="25" t="str">
        <f>IF(CH1144="","",IF(CH1144="TBD","TBD",IF(CH1144="N/A","N/A","W"&amp;TEXT(WEEKNUM(CH1144,21),"00")&amp;" "&amp;YEAR(CH1144))))</f>
        <v>W33 2026</v>
      </c>
      <c r="CJ1144" s="23">
        <v>46248</v>
      </c>
      <c r="CK1144" s="25" t="str">
        <f>IF(CJ1144="","",IF(CJ1144="TBD","TBD",IF(CJ1144="N/A","N/A","W"&amp;TEXT(WEEKNUM(CJ1144,21),"00")&amp;" "&amp;YEAR(CJ1144))))</f>
        <v>W33 2026</v>
      </c>
      <c r="CL1144" s="24">
        <f>+IF(CJ1144="",0,(CJ1144-CH1144))</f>
        <v>1</v>
      </c>
      <c r="CM1144" s="21" t="s">
        <v>388</v>
      </c>
      <c r="CN1144" s="54" t="s">
        <v>8350</v>
      </c>
      <c r="CO1144" s="23">
        <v>46247</v>
      </c>
      <c r="CP1144" s="25" t="str">
        <f>IF(CO1144="","",IF(CO1144="TBD","TBD",IF(CO1144="N/A","N/A","W"&amp;TEXT(WEEKNUM(CO1144,21),"00")&amp;" "&amp;YEAR(CO1144))))</f>
        <v>W33 2026</v>
      </c>
      <c r="CQ1144" s="21" t="s">
        <v>339</v>
      </c>
      <c r="CR1144" s="23" t="s">
        <v>488</v>
      </c>
      <c r="CS1144" s="23">
        <v>46234</v>
      </c>
      <c r="CT1144" s="25" t="str">
        <f>IF(CS1144="","",IF(CS1144="TBD","TBD",IF(CS1144="N/A","N/A","W"&amp;TEXT(WEEKNUM(CS1144,21),"00")&amp;" "&amp;YEAR(CS1144))))</f>
        <v>W31 2026</v>
      </c>
      <c r="CU1144" s="21" t="s">
        <v>388</v>
      </c>
      <c r="CV1144" s="21" t="s">
        <v>8351</v>
      </c>
      <c r="CW1144" s="23">
        <v>46237</v>
      </c>
      <c r="CX1144" s="25" t="str">
        <f>IF(CW1144="","",IF(CW1144="TBD","TBD",IF(CW1144="N/A","N/A","W"&amp;TEXT(WEEKNUM(CW1144,21),"00")&amp;" "&amp;YEAR(CW1144))))</f>
        <v>W32 2026</v>
      </c>
      <c r="CY1144" s="21" t="s">
        <v>339</v>
      </c>
      <c r="CZ1144" s="21" t="s">
        <v>3039</v>
      </c>
      <c r="DA1144" s="23">
        <v>46237</v>
      </c>
      <c r="DB1144" s="25" t="str">
        <f>IF(DA1144="","",IF(DA1144="TBD","TBD",IF(DA1144="N/A","N/A","W"&amp;TEXT(WEEKNUM(DA1144,21),"00")&amp;" "&amp;YEAR(DA1144))))</f>
        <v>W32 2026</v>
      </c>
      <c r="DC1144" s="23">
        <v>46247</v>
      </c>
      <c r="DD1144" s="25" t="str">
        <f>IF(DC1144="","",IF(DC1144="TBD","TBD",IF(DC1144="N/A","N/A","W"&amp;TEXT(WEEKNUM(DC1144,21),"00")&amp;" "&amp;YEAR(DC1144))))</f>
        <v>W33 2026</v>
      </c>
      <c r="DE1144" s="21" t="s">
        <v>8352</v>
      </c>
      <c r="DF1144" s="23">
        <v>46247</v>
      </c>
      <c r="DG1144" s="21" t="s">
        <v>259</v>
      </c>
      <c r="DH1144" s="18"/>
      <c r="DI1144" s="18"/>
      <c r="DJ1144" s="18"/>
      <c r="DK1144" s="21" t="s">
        <v>260</v>
      </c>
      <c r="DL1144" s="21" t="s">
        <v>275</v>
      </c>
      <c r="DM1144" s="21"/>
      <c r="DN1144" s="23"/>
      <c r="DO1144" s="23"/>
      <c r="DP1144" s="23"/>
      <c r="DQ1144" s="23" t="s">
        <v>262</v>
      </c>
      <c r="DR1144" s="23"/>
      <c r="DS1144" s="23"/>
      <c r="DT1144" s="23"/>
      <c r="DU1144" s="23"/>
      <c r="DV1144" s="23"/>
      <c r="DW1144" s="23"/>
      <c r="DX1144" s="23"/>
      <c r="DY1144" s="18"/>
      <c r="DZ1144" s="18"/>
      <c r="EA1144" s="18"/>
      <c r="EB1144" s="21" t="s">
        <v>3012</v>
      </c>
      <c r="EC1144" s="18"/>
      <c r="ED1144" s="18"/>
      <c r="EE1144" s="18"/>
      <c r="EF1144" s="55">
        <v>46129</v>
      </c>
      <c r="EG1144" s="55"/>
      <c r="EH1144" s="18" t="s">
        <v>929</v>
      </c>
      <c r="EI1144" s="18" t="s">
        <v>1708</v>
      </c>
      <c r="EJ1144" s="29" t="str">
        <f>K1144&amp;AY1144&amp;CA1144&amp;DE1144&amp;DT1144&amp;DW1144</f>
        <v>VigenteTSS Aprobado 4GIng Aprobada Con Observaciones 4GAs Built Aprobado con Observaciones 4G (Enviado a Implementación)</v>
      </c>
    </row>
    <row r="1145" spans="1:140" ht="12" hidden="1" customHeight="1">
      <c r="A1145" s="30" t="str">
        <f>IFERROR(IF(VLOOKUP(B1145,SEARCH!A:A,1,0)=B1145,"OK",""),"")</f>
        <v/>
      </c>
      <c r="B1145" s="31" t="s">
        <v>8353</v>
      </c>
      <c r="C1145" s="15" t="s">
        <v>8354</v>
      </c>
      <c r="D1145" s="16">
        <v>10</v>
      </c>
      <c r="E1145" s="16" t="s">
        <v>8355</v>
      </c>
      <c r="F1145" s="16" t="s">
        <v>8356</v>
      </c>
      <c r="G1145" s="16" t="s">
        <v>710</v>
      </c>
      <c r="H1145" s="16" t="s">
        <v>8357</v>
      </c>
      <c r="I1145" s="16" t="s">
        <v>8358</v>
      </c>
      <c r="J1145" s="16" t="s">
        <v>409</v>
      </c>
      <c r="K1145" s="17" t="s">
        <v>319</v>
      </c>
      <c r="L1145" s="16" t="s">
        <v>436</v>
      </c>
      <c r="M1145" s="55">
        <v>46108</v>
      </c>
      <c r="N1145" s="18">
        <v>2</v>
      </c>
      <c r="O1145" s="19" t="s">
        <v>7857</v>
      </c>
      <c r="P1145" s="19" t="s">
        <v>248</v>
      </c>
      <c r="Q1145" s="18"/>
      <c r="R1145" s="21">
        <v>0</v>
      </c>
      <c r="S1145" s="21">
        <v>30</v>
      </c>
      <c r="T1145" s="22" t="s">
        <v>348</v>
      </c>
      <c r="U1145" s="23">
        <v>45838</v>
      </c>
      <c r="V1145" s="21" t="str">
        <f>IF(U1145="","",IF(U1145="TBD","TBD",IF(U1145="N/A","N/A","W"&amp;TEXT(WEEKNUM(U1145,21),"00")&amp;" "&amp;YEAR(U1145))))</f>
        <v>W27 2025</v>
      </c>
      <c r="W1145" s="23">
        <v>45904</v>
      </c>
      <c r="X1145" s="23">
        <v>45932</v>
      </c>
      <c r="Y1145" s="23" t="str">
        <f>IF(X1145="","",IF(X1145="TBD","TBD",IF(X1145="N/A","N/A","W"&amp;TEXT(WEEKNUM(X1145,21),"00")&amp;" "&amp;YEAR(X1145))))</f>
        <v>W40 2025</v>
      </c>
      <c r="Z1145" s="23">
        <v>45932</v>
      </c>
      <c r="AA1145" s="23">
        <v>45937</v>
      </c>
      <c r="AB1145" s="24">
        <f>+IF(Z1145="",0,AA1145-Z1145)</f>
        <v>5</v>
      </c>
      <c r="AC1145" s="21" t="s">
        <v>324</v>
      </c>
      <c r="AD1145" s="21"/>
      <c r="AE1145" s="23">
        <v>45910</v>
      </c>
      <c r="AF1145" s="25" t="str">
        <f>IF(AE1145="","",IF(AE1145="TBD","TBD",IF(AE1145="N/A","N/A","W"&amp;TEXT(WEEKNUM(AE1145,21),"00")&amp;" "&amp;YEAR(AE1145))))</f>
        <v>W37 2025</v>
      </c>
      <c r="AG1145" s="21" t="s">
        <v>324</v>
      </c>
      <c r="AH1145" s="66"/>
      <c r="AI1145" s="28">
        <v>45939</v>
      </c>
      <c r="AJ1145" s="25" t="str">
        <f>IF(AI1145="","",IF(AI1145="TBD","TBD",IF(AI1145="N/A","N/A","W"&amp;TEXT(WEEKNUM(AI1145,21),"00")&amp;" "&amp;YEAR(AI1145))))</f>
        <v>W41 2025</v>
      </c>
      <c r="AK1145" s="21" t="s">
        <v>324</v>
      </c>
      <c r="AL1145" s="21"/>
      <c r="AM1145" s="23">
        <v>45903</v>
      </c>
      <c r="AN1145" s="25" t="str">
        <f>IF(AM1145="","",IF(AM1145="TBD","TBD",IF(AM1145="N/A","N/A","W"&amp;TEXT(WEEKNUM(AM1145,21),"00")&amp;" "&amp;YEAR(AM1145))))</f>
        <v>W36 2025</v>
      </c>
      <c r="AO1145" s="21" t="s">
        <v>324</v>
      </c>
      <c r="AP1145" s="50" t="s">
        <v>7171</v>
      </c>
      <c r="AQ1145" s="23">
        <v>45910</v>
      </c>
      <c r="AR1145" s="25" t="str">
        <f>IF(AQ1145="","",IF(AQ1145="TBD","TBD",IF(AQ1145="N/A","N/A","W"&amp;TEXT(WEEKNUM(AQ1145,21),"00")&amp;" "&amp;YEAR(AQ1145))))</f>
        <v>W37 2025</v>
      </c>
      <c r="AS1145" s="21"/>
      <c r="AT1145" s="21"/>
      <c r="AU1145" s="23"/>
      <c r="AV1145" s="25" t="s">
        <v>252</v>
      </c>
      <c r="AW1145" s="28">
        <v>45939</v>
      </c>
      <c r="AX1145" s="25" t="str">
        <f>IF(AW1145="","",IF(AW1145="TBD","TBD",IF(AW1145="N/A","N/A","W"&amp;TEXT(WEEKNUM(AW1145,21),"00")&amp;" "&amp;YEAR(AW1145))))</f>
        <v>W41 2025</v>
      </c>
      <c r="AY1145" s="21" t="s">
        <v>327</v>
      </c>
      <c r="AZ1145" s="21" t="s">
        <v>254</v>
      </c>
      <c r="BA1145" s="21" t="s">
        <v>255</v>
      </c>
      <c r="BB1145" s="23">
        <v>46057</v>
      </c>
      <c r="BC1145" s="23">
        <v>46146</v>
      </c>
      <c r="BD1145" s="23">
        <v>46147</v>
      </c>
      <c r="BE1145" s="25" t="str">
        <f>IF(BD1145="","",IF(BD1145="TBD","TBD",IF(BD1145="N/A","N/A","W"&amp;TEXT(WEEKNUM(BD1145,21),"00")&amp;" "&amp;YEAR(BD1145))))</f>
        <v>W19 2026</v>
      </c>
      <c r="BF1145" s="23">
        <v>46150</v>
      </c>
      <c r="BG1145" s="25" t="str">
        <f>IF(BF1145="","",IF(BF1145="TBD","TBD",IF(BF1145="N/A","N/A","W"&amp;TEXT(WEEKNUM(BF1145,21),"00")&amp;" "&amp;YEAR(BF1145))))</f>
        <v>W19 2026</v>
      </c>
      <c r="BH1145" s="24">
        <f>+IF(BF1145="",0,(BF1145-BD1145))</f>
        <v>3</v>
      </c>
      <c r="BI1145" s="26" t="s">
        <v>364</v>
      </c>
      <c r="BJ1145" s="53" t="s">
        <v>8359</v>
      </c>
      <c r="BK1145" s="27">
        <v>46100</v>
      </c>
      <c r="BL1145" s="25" t="str">
        <f>IF(BK1145="","",IF(BK1145="TBD","TBD",IF(BK1145="N/A","N/A","W"&amp;TEXT(WEEKNUM(BK1145,21),"00")&amp;" "&amp;YEAR(BK1145))))</f>
        <v>W12 2026</v>
      </c>
      <c r="BM1145" s="26" t="s">
        <v>330</v>
      </c>
      <c r="BN1145" s="124"/>
      <c r="BO1145" s="27">
        <v>46105</v>
      </c>
      <c r="BP1145" s="25" t="str">
        <f>IF(BO1145="","",IF(BO1145="TBD","TBD",IF(BO1145="N/A","N/A","W"&amp;TEXT(WEEKNUM(BO1145,21),"00")&amp;" "&amp;YEAR(BO1145))))</f>
        <v>W13 2026</v>
      </c>
      <c r="BQ1145" s="26" t="s">
        <v>364</v>
      </c>
      <c r="BR1145" s="21" t="s">
        <v>8349</v>
      </c>
      <c r="BS1145" s="334">
        <v>46079</v>
      </c>
      <c r="BT1145" s="25" t="str">
        <f t="shared" si="57"/>
        <v>W09 2026</v>
      </c>
      <c r="BU1145" s="26" t="s">
        <v>330</v>
      </c>
      <c r="BV1145" s="22"/>
      <c r="BW1145" s="347">
        <v>46147</v>
      </c>
      <c r="BX1145" s="25" t="str">
        <f t="shared" si="58"/>
        <v>W19 2026</v>
      </c>
      <c r="BY1145" s="67">
        <v>46147</v>
      </c>
      <c r="BZ1145" s="25" t="str">
        <f>IF(BY1145="","",IF(BY1145="TBD","TBD",IF(BY1145="N/A","N/A","W"&amp;TEXT(WEEKNUM(BY1145,21),"00")&amp;" "&amp;YEAR(BY1145))))</f>
        <v>W19 2026</v>
      </c>
      <c r="CA1145" s="22" t="s">
        <v>335</v>
      </c>
      <c r="CB1145" s="19" t="s">
        <v>336</v>
      </c>
      <c r="CC1145" s="19" t="s">
        <v>336</v>
      </c>
      <c r="CD1145" s="21"/>
      <c r="CE1145" s="23"/>
      <c r="CF1145" s="23">
        <v>46244</v>
      </c>
      <c r="CG1145" s="23">
        <v>46265</v>
      </c>
      <c r="CH1145" s="23">
        <v>46265</v>
      </c>
      <c r="CI1145" s="25" t="str">
        <f>IF(CH1145="","",IF(CH1145="TBD","TBD",IF(CH1145="N/A","N/A","W"&amp;TEXT(WEEKNUM(CH1145,21),"00")&amp;" "&amp;YEAR(CH1145))))</f>
        <v>W36 2026</v>
      </c>
      <c r="CJ1145" s="23">
        <v>46268</v>
      </c>
      <c r="CK1145" s="25" t="str">
        <f>IF(CJ1145="","",IF(CJ1145="TBD","TBD",IF(CJ1145="N/A","N/A","W"&amp;TEXT(WEEKNUM(CJ1145,21),"00")&amp;" "&amp;YEAR(CJ1145))))</f>
        <v>W36 2026</v>
      </c>
      <c r="CL1145" s="24">
        <f>+IF(CJ1145="",0,(CJ1145-CH1145))</f>
        <v>3</v>
      </c>
      <c r="CM1145" s="21" t="s">
        <v>371</v>
      </c>
      <c r="CN1145" s="54" t="s">
        <v>8360</v>
      </c>
      <c r="CO1145" s="23">
        <v>46265</v>
      </c>
      <c r="CP1145" s="25" t="str">
        <f>IF(CO1145="","",IF(CO1145="TBD","TBD",IF(CO1145="N/A","N/A","W"&amp;TEXT(WEEKNUM(CO1145,21),"00")&amp;" "&amp;YEAR(CO1145))))</f>
        <v>W36 2026</v>
      </c>
      <c r="CQ1145" s="37" t="s">
        <v>339</v>
      </c>
      <c r="CR1145" s="23"/>
      <c r="CS1145" s="23">
        <v>46244</v>
      </c>
      <c r="CT1145" s="25" t="str">
        <f>IF(CS1145="","",IF(CS1145="TBD","TBD",IF(CS1145="N/A","N/A","W"&amp;TEXT(WEEKNUM(CS1145,21),"00")&amp;" "&amp;YEAR(CS1145))))</f>
        <v>W33 2026</v>
      </c>
      <c r="CU1145" s="21" t="s">
        <v>421</v>
      </c>
      <c r="CV1145" s="54" t="s">
        <v>8361</v>
      </c>
      <c r="CW1145" s="23">
        <v>46275</v>
      </c>
      <c r="CX1145" s="25" t="str">
        <f>IF(CW1145="","",IF(CW1145="TBD","TBD",IF(CW1145="N/A","N/A","W"&amp;TEXT(WEEKNUM(CW1145,21),"00")&amp;" "&amp;YEAR(CW1145))))</f>
        <v>W37 2026</v>
      </c>
      <c r="CY1145" s="21" t="s">
        <v>368</v>
      </c>
      <c r="CZ1145" s="21" t="s">
        <v>8362</v>
      </c>
      <c r="DA1145" s="23"/>
      <c r="DB1145" s="25" t="str">
        <f>IF(DA1145="","",IF(DA1145="TBD","TBD",IF(DA1145="N/A","N/A","W"&amp;TEXT(WEEKNUM(DA1145,21),"00")&amp;" "&amp;YEAR(DA1145))))</f>
        <v/>
      </c>
      <c r="DC1145" s="23">
        <v>46275</v>
      </c>
      <c r="DD1145" s="25" t="str">
        <f>IF(DC1145="","",IF(DC1145="TBD","TBD",IF(DC1145="N/A","N/A","W"&amp;TEXT(WEEKNUM(DC1145,21),"00")&amp;" "&amp;YEAR(DC1145))))</f>
        <v>W37 2026</v>
      </c>
      <c r="DE1145" s="21" t="s">
        <v>7941</v>
      </c>
      <c r="DF1145" s="23"/>
      <c r="DG1145" s="21" t="s">
        <v>259</v>
      </c>
      <c r="DH1145" s="18"/>
      <c r="DI1145" s="18"/>
      <c r="DJ1145" s="18"/>
      <c r="DK1145" s="21" t="s">
        <v>260</v>
      </c>
      <c r="DL1145" s="21" t="s">
        <v>275</v>
      </c>
      <c r="DM1145" s="21"/>
      <c r="DN1145" s="23"/>
      <c r="DO1145" s="23"/>
      <c r="DP1145" s="23"/>
      <c r="DQ1145" s="23" t="s">
        <v>262</v>
      </c>
      <c r="DR1145" s="23"/>
      <c r="DS1145" s="23"/>
      <c r="DT1145" s="23"/>
      <c r="DU1145" s="23"/>
      <c r="DV1145" s="23"/>
      <c r="DW1145" s="23"/>
      <c r="DX1145" s="23"/>
      <c r="DY1145" s="18"/>
      <c r="DZ1145" s="18"/>
      <c r="EA1145" s="18"/>
      <c r="EB1145" s="21" t="s">
        <v>3012</v>
      </c>
      <c r="EC1145" s="18"/>
      <c r="ED1145" s="18"/>
      <c r="EE1145" s="18"/>
      <c r="EF1145" s="55">
        <v>46108</v>
      </c>
      <c r="EG1145" s="55"/>
      <c r="EH1145" s="18" t="s">
        <v>929</v>
      </c>
      <c r="EI1145" s="18" t="s">
        <v>1708</v>
      </c>
      <c r="EJ1145" s="29" t="str">
        <f>K1145&amp;AY1145&amp;CA1145&amp;DE1145&amp;DT1145&amp;DW1145</f>
        <v>VigenteTSS Aprobado 4GIng Aprobada 4GAs Built Observado 4G (Enviado a Implementación)</v>
      </c>
    </row>
    <row r="1146" spans="1:140" ht="12" hidden="1" customHeight="1">
      <c r="A1146" s="30" t="str">
        <f>IFERROR(IF(VLOOKUP(B1146,SEARCH!A:A,1,0)=B1146,"OK",""),"")</f>
        <v/>
      </c>
      <c r="B1146" s="31" t="s">
        <v>8363</v>
      </c>
      <c r="C1146" s="15" t="s">
        <v>8364</v>
      </c>
      <c r="D1146" s="16">
        <v>10</v>
      </c>
      <c r="E1146" s="16" t="s">
        <v>8365</v>
      </c>
      <c r="F1146" s="16" t="s">
        <v>8366</v>
      </c>
      <c r="G1146" s="16" t="s">
        <v>710</v>
      </c>
      <c r="H1146" s="16" t="s">
        <v>8367</v>
      </c>
      <c r="I1146" s="16" t="s">
        <v>8368</v>
      </c>
      <c r="J1146" s="16" t="s">
        <v>409</v>
      </c>
      <c r="K1146" s="17" t="s">
        <v>319</v>
      </c>
      <c r="L1146" s="16" t="s">
        <v>436</v>
      </c>
      <c r="M1146" s="55">
        <v>46142</v>
      </c>
      <c r="N1146" s="18">
        <v>2</v>
      </c>
      <c r="O1146" s="19" t="s">
        <v>7857</v>
      </c>
      <c r="P1146" s="19" t="s">
        <v>248</v>
      </c>
      <c r="Q1146" s="18"/>
      <c r="R1146" s="21">
        <v>0</v>
      </c>
      <c r="S1146" s="21">
        <v>18</v>
      </c>
      <c r="T1146" s="22" t="s">
        <v>8369</v>
      </c>
      <c r="U1146" s="23">
        <v>45838</v>
      </c>
      <c r="V1146" s="19" t="str">
        <f>IF(U1146="","",IF(U1146="TBD","TBD",IF(U1146="N/A","N/A","W"&amp;TEXT(WEEKNUM(U1146,21),"00")&amp;" "&amp;YEAR(U1146))))</f>
        <v>W27 2025</v>
      </c>
      <c r="W1146" s="23">
        <v>45915</v>
      </c>
      <c r="X1146" s="23"/>
      <c r="Y1146" s="23" t="str">
        <f>IF(X1146="","",IF(X1146="TBD","TBD",IF(X1146="N/A","N/A","W"&amp;TEXT(WEEKNUM(X1146,21),"00")&amp;" "&amp;YEAR(X1146))))</f>
        <v/>
      </c>
      <c r="Z1146" s="23">
        <v>45915</v>
      </c>
      <c r="AA1146" s="23">
        <v>45915</v>
      </c>
      <c r="AB1146" s="24">
        <f>+IF(Z1146="",0,AA1146-Z1146)</f>
        <v>0</v>
      </c>
      <c r="AC1146" s="37" t="s">
        <v>324</v>
      </c>
      <c r="AD1146" s="20"/>
      <c r="AE1146" s="59">
        <v>45915</v>
      </c>
      <c r="AF1146" s="25" t="str">
        <f>IF(AE1146="","",IF(AE1146="TBD","TBD",IF(AE1146="N/A","N/A","W"&amp;TEXT(WEEKNUM(AE1146,21),"00")&amp;" "&amp;YEAR(AE1146))))</f>
        <v>W38 2025</v>
      </c>
      <c r="AG1146" s="21" t="s">
        <v>324</v>
      </c>
      <c r="AH1146" s="20" t="s">
        <v>8370</v>
      </c>
      <c r="AI1146" s="59">
        <v>45916</v>
      </c>
      <c r="AJ1146" s="25" t="str">
        <f>IF(AI1146="","",IF(AI1146="TBD","TBD",IF(AI1146="N/A","N/A","W"&amp;TEXT(WEEKNUM(AI1146,21),"00")&amp;" "&amp;YEAR(AI1146))))</f>
        <v>W38 2025</v>
      </c>
      <c r="AK1146" s="21" t="s">
        <v>324</v>
      </c>
      <c r="AL1146" s="20" t="s">
        <v>8371</v>
      </c>
      <c r="AM1146" s="67">
        <v>45922</v>
      </c>
      <c r="AN1146" s="25" t="str">
        <f>IF(AM1146="","",IF(AM1146="TBD","TBD",IF(AM1146="N/A","N/A","W"&amp;TEXT(WEEKNUM(AM1146,21),"00")&amp;" "&amp;YEAR(AM1146))))</f>
        <v>W39 2025</v>
      </c>
      <c r="AO1146" s="21" t="s">
        <v>324</v>
      </c>
      <c r="AP1146" s="21" t="s">
        <v>8372</v>
      </c>
      <c r="AQ1146" s="67">
        <v>45917</v>
      </c>
      <c r="AR1146" s="25" t="str">
        <f>IF(AQ1146="","",IF(AQ1146="TBD","TBD",IF(AQ1146="N/A","N/A","W"&amp;TEXT(WEEKNUM(AQ1146,21),"00")&amp;" "&amp;YEAR(AQ1146))))</f>
        <v>W38 2025</v>
      </c>
      <c r="AS1146" s="21"/>
      <c r="AT1146" s="21"/>
      <c r="AU1146" s="23"/>
      <c r="AV1146" s="25" t="s">
        <v>252</v>
      </c>
      <c r="AW1146" s="59">
        <v>45923</v>
      </c>
      <c r="AX1146" s="25" t="str">
        <f>IF(AW1146="","",IF(AW1146="TBD","TBD",IF(AW1146="N/A","N/A","W"&amp;TEXT(WEEKNUM(AW1146,21),"00")&amp;" "&amp;YEAR(AW1146))))</f>
        <v>W39 2025</v>
      </c>
      <c r="AY1146" s="21" t="s">
        <v>327</v>
      </c>
      <c r="AZ1146" s="21" t="s">
        <v>254</v>
      </c>
      <c r="BA1146" s="21" t="s">
        <v>255</v>
      </c>
      <c r="BB1146" s="59">
        <v>46092</v>
      </c>
      <c r="BC1146" s="67">
        <v>46279</v>
      </c>
      <c r="BD1146" s="59">
        <v>46279</v>
      </c>
      <c r="BE1146" s="25" t="str">
        <f>IF(BD1146="","",IF(BD1146="TBD","TBD",IF(BD1146="N/A","N/A","W"&amp;TEXT(WEEKNUM(BD1146,21),"00")&amp;" "&amp;YEAR(BD1146))))</f>
        <v>W38 2026</v>
      </c>
      <c r="BF1146" s="59">
        <v>46281</v>
      </c>
      <c r="BG1146" s="25" t="str">
        <f>IF(BF1146="","",IF(BF1146="TBD","TBD",IF(BF1146="N/A","N/A","W"&amp;TEXT(WEEKNUM(BF1146,21),"00")&amp;" "&amp;YEAR(BF1146))))</f>
        <v>W38 2026</v>
      </c>
      <c r="BH1146" s="24">
        <f>+IF(BF1146="",0,(BF1146-BD1146))</f>
        <v>2</v>
      </c>
      <c r="BI1146" s="121" t="s">
        <v>5238</v>
      </c>
      <c r="BJ1146" s="43" t="s">
        <v>8373</v>
      </c>
      <c r="BK1146" s="156">
        <v>46279</v>
      </c>
      <c r="BL1146" s="25" t="str">
        <f>IF(BK1146="","",IF(BK1146="TBD","TBD",IF(BK1146="N/A","N/A","W"&amp;TEXT(WEEKNUM(BK1146,21),"00")&amp;" "&amp;YEAR(BK1146))))</f>
        <v>W38 2026</v>
      </c>
      <c r="BM1146" s="121" t="s">
        <v>330</v>
      </c>
      <c r="BN1146" s="124"/>
      <c r="BO1146" s="67">
        <v>46279</v>
      </c>
      <c r="BP1146" s="25" t="str">
        <f>IF(BO1146="","",IF(BO1146="TBD","TBD",IF(BO1146="N/A","N/A","W"&amp;TEXT(WEEKNUM(BO1146,21),"00")&amp;" "&amp;YEAR(BO1146))))</f>
        <v>W38 2026</v>
      </c>
      <c r="BQ1146" s="121" t="s">
        <v>415</v>
      </c>
      <c r="BR1146" s="21" t="s">
        <v>8374</v>
      </c>
      <c r="BS1146" s="334">
        <v>46282</v>
      </c>
      <c r="BT1146" s="25" t="str">
        <f t="shared" si="57"/>
        <v>W38 2026</v>
      </c>
      <c r="BU1146" s="121" t="s">
        <v>330</v>
      </c>
      <c r="BV1146" s="22" t="s">
        <v>8375</v>
      </c>
      <c r="BW1146" s="347">
        <v>46279</v>
      </c>
      <c r="BX1146" s="25" t="str">
        <f t="shared" si="58"/>
        <v>W38 2026</v>
      </c>
      <c r="BY1146" s="67">
        <v>46282</v>
      </c>
      <c r="BZ1146" s="25" t="str">
        <f>IF(BY1146="","",IF(BY1146="TBD","TBD",IF(BY1146="N/A","N/A","W"&amp;TEXT(WEEKNUM(BY1146,21),"00")&amp;" "&amp;YEAR(BY1146))))</f>
        <v>W38 2026</v>
      </c>
      <c r="CA1146" s="22" t="s">
        <v>8376</v>
      </c>
      <c r="CB1146" s="19" t="s">
        <v>349</v>
      </c>
      <c r="CC1146" s="19" t="s">
        <v>350</v>
      </c>
      <c r="CD1146" s="21"/>
      <c r="CE1146" s="23"/>
      <c r="CF1146" s="23"/>
      <c r="CG1146" s="23"/>
      <c r="CH1146" s="23"/>
      <c r="CI1146" s="25" t="str">
        <f>IF(CH1146="","",IF(CH1146="TBD","TBD",IF(CH1146="N/A","N/A","W"&amp;TEXT(WEEKNUM(CH1146,21),"00")&amp;" "&amp;YEAR(CH1146))))</f>
        <v/>
      </c>
      <c r="CJ1146" s="23"/>
      <c r="CK1146" s="25" t="str">
        <f>IF(CJ1146="","",IF(CJ1146="TBD","TBD",IF(CJ1146="N/A","N/A","W"&amp;TEXT(WEEKNUM(CJ1146,21),"00")&amp;" "&amp;YEAR(CJ1146))))</f>
        <v/>
      </c>
      <c r="CL1146" s="24">
        <f>+IF(CJ1146="",0,(CJ1146-CH1146))</f>
        <v>0</v>
      </c>
      <c r="CM1146" s="21" t="s">
        <v>258</v>
      </c>
      <c r="CN1146" s="21"/>
      <c r="CO1146" s="23"/>
      <c r="CP1146" s="25" t="str">
        <f>IF(CO1146="","",IF(CO1146="TBD","TBD",IF(CO1146="N/A","N/A","W"&amp;TEXT(WEEKNUM(CO1146,21),"00")&amp;" "&amp;YEAR(CO1146))))</f>
        <v/>
      </c>
      <c r="CQ1146" s="23" t="s">
        <v>258</v>
      </c>
      <c r="CR1146" s="23"/>
      <c r="CS1146" s="23"/>
      <c r="CT1146" s="25" t="str">
        <f>IF(CS1146="","",IF(CS1146="TBD","TBD",IF(CS1146="N/A","N/A","W"&amp;TEXT(WEEKNUM(CS1146,21),"00")&amp;" "&amp;YEAR(CS1146))))</f>
        <v/>
      </c>
      <c r="CU1146" s="21" t="s">
        <v>258</v>
      </c>
      <c r="CV1146" s="70"/>
      <c r="CW1146" s="23"/>
      <c r="CX1146" s="25" t="str">
        <f>IF(CW1146="","",IF(CW1146="TBD","TBD",IF(CW1146="N/A","N/A","W"&amp;TEXT(WEEKNUM(CW1146,21),"00")&amp;" "&amp;YEAR(CW1146))))</f>
        <v/>
      </c>
      <c r="CY1146" s="21" t="s">
        <v>258</v>
      </c>
      <c r="CZ1146" s="21"/>
      <c r="DA1146" s="23"/>
      <c r="DB1146" s="25" t="str">
        <f>IF(DA1146="","",IF(DA1146="TBD","TBD",IF(DA1146="N/A","N/A","W"&amp;TEXT(WEEKNUM(DA1146,21),"00")&amp;" "&amp;YEAR(DA1146))))</f>
        <v/>
      </c>
      <c r="DC1146" s="23"/>
      <c r="DD1146" s="25" t="str">
        <f>IF(DC1146="","",IF(DC1146="TBD","TBD",IF(DC1146="N/A","N/A","W"&amp;TEXT(WEEKNUM(DC1146,21),"00")&amp;" "&amp;YEAR(DC1146))))</f>
        <v/>
      </c>
      <c r="DE1146" s="21" t="s">
        <v>715</v>
      </c>
      <c r="DF1146" s="23"/>
      <c r="DG1146" s="21" t="s">
        <v>259</v>
      </c>
      <c r="DH1146" s="18"/>
      <c r="DI1146" s="18"/>
      <c r="DJ1146" s="18"/>
      <c r="DK1146" s="21" t="s">
        <v>260</v>
      </c>
      <c r="DL1146" s="21" t="s">
        <v>275</v>
      </c>
      <c r="DM1146" s="21"/>
      <c r="DN1146" s="23"/>
      <c r="DO1146" s="23"/>
      <c r="DP1146" s="23"/>
      <c r="DQ1146" s="23" t="s">
        <v>262</v>
      </c>
      <c r="DR1146" s="23"/>
      <c r="DS1146" s="23"/>
      <c r="DT1146" s="23"/>
      <c r="DU1146" s="23"/>
      <c r="DV1146" s="23"/>
      <c r="DW1146" s="23"/>
      <c r="DX1146" s="23"/>
      <c r="DY1146" s="18"/>
      <c r="DZ1146" s="18"/>
      <c r="EA1146" s="18"/>
      <c r="EB1146" s="21" t="s">
        <v>3012</v>
      </c>
      <c r="EC1146" s="18"/>
      <c r="ED1146" s="18"/>
      <c r="EE1146" s="18"/>
      <c r="EF1146" s="55">
        <v>46142</v>
      </c>
      <c r="EG1146" s="55"/>
      <c r="EH1146" s="18" t="s">
        <v>929</v>
      </c>
      <c r="EI1146" s="18" t="s">
        <v>1708</v>
      </c>
      <c r="EJ1146" s="29" t="str">
        <f>K1146&amp;AY1146&amp;CA1146&amp;DE1146&amp;DT1146&amp;DW1146</f>
        <v>VigenteTSS Aprobado 4GIng Rechazada 4GAs Built No Recibido 4G</v>
      </c>
    </row>
    <row r="1147" spans="1:140" ht="12" hidden="1" customHeight="1">
      <c r="A1147" s="30" t="str">
        <f>IFERROR(IF(VLOOKUP(B1147,SEARCH!A:A,1,0)=B1147,"OK",""),"")</f>
        <v/>
      </c>
      <c r="B1147" s="31" t="s">
        <v>8377</v>
      </c>
      <c r="C1147" s="15" t="s">
        <v>8378</v>
      </c>
      <c r="D1147" s="16">
        <v>11</v>
      </c>
      <c r="E1147" s="16">
        <v>-47.416213999999997</v>
      </c>
      <c r="F1147" s="16">
        <v>-72.365921999999998</v>
      </c>
      <c r="G1147" s="16" t="s">
        <v>770</v>
      </c>
      <c r="H1147" s="16" t="s">
        <v>8379</v>
      </c>
      <c r="I1147" s="16" t="s">
        <v>8380</v>
      </c>
      <c r="J1147" s="16" t="s">
        <v>1313</v>
      </c>
      <c r="K1147" s="17" t="s">
        <v>3</v>
      </c>
      <c r="L1147" s="16" t="s">
        <v>3017</v>
      </c>
      <c r="M1147" s="103"/>
      <c r="N1147" s="18">
        <v>2</v>
      </c>
      <c r="O1147" s="19" t="s">
        <v>7857</v>
      </c>
      <c r="P1147" s="19" t="s">
        <v>1529</v>
      </c>
      <c r="Q1147" s="18"/>
      <c r="R1147" s="21">
        <v>0</v>
      </c>
      <c r="S1147" s="21">
        <v>30</v>
      </c>
      <c r="T1147" s="22" t="s">
        <v>348</v>
      </c>
      <c r="U1147" s="23">
        <v>0</v>
      </c>
      <c r="V1147" s="21" t="str">
        <f>IF(U1147="","",IF(U1147="TBD","TBD",IF(U1147="N/A","N/A","W"&amp;TEXT(WEEKNUM(U1147,21),"00")&amp;" "&amp;YEAR(U1147))))</f>
        <v>W52 1900</v>
      </c>
      <c r="W1147" s="23"/>
      <c r="X1147" s="23"/>
      <c r="Y1147" s="23" t="str">
        <f>IF(X1147="","",IF(X1147="TBD","TBD",IF(X1147="N/A","N/A","W"&amp;TEXT(WEEKNUM(X1147,21),"00")&amp;" "&amp;YEAR(X1147))))</f>
        <v/>
      </c>
      <c r="Z1147" s="23"/>
      <c r="AA1147" s="23"/>
      <c r="AB1147" s="24">
        <f>+IF(Z1147="",0,AA1147-Z1147)</f>
        <v>0</v>
      </c>
      <c r="AC1147" s="21" t="s">
        <v>251</v>
      </c>
      <c r="AD1147" s="21">
        <v>0</v>
      </c>
      <c r="AE1147" s="23"/>
      <c r="AF1147" s="25" t="str">
        <f>IF(AE1147="","",IF(AE1147="TBD","TBD",IF(AE1147="N/A","N/A","W"&amp;TEXT(WEEKNUM(AE1147,21),"00")&amp;" "&amp;YEAR(AE1147))))</f>
        <v/>
      </c>
      <c r="AG1147" s="21" t="s">
        <v>251</v>
      </c>
      <c r="AH1147" s="21"/>
      <c r="AI1147" s="23"/>
      <c r="AJ1147" s="25" t="str">
        <f>IF(AI1147="","",IF(AI1147="TBD","TBD",IF(AI1147="N/A","N/A","W"&amp;TEXT(WEEKNUM(AI1147,21),"00")&amp;" "&amp;YEAR(AI1147))))</f>
        <v/>
      </c>
      <c r="AK1147" s="21" t="s">
        <v>251</v>
      </c>
      <c r="AL1147" s="21"/>
      <c r="AM1147" s="23"/>
      <c r="AN1147" s="25" t="str">
        <f>IF(AM1147="","",IF(AM1147="TBD","TBD",IF(AM1147="N/A","N/A","W"&amp;TEXT(WEEKNUM(AM1147,21),"00")&amp;" "&amp;YEAR(AM1147))))</f>
        <v/>
      </c>
      <c r="AO1147" s="21" t="s">
        <v>251</v>
      </c>
      <c r="AP1147" s="21"/>
      <c r="AQ1147" s="23"/>
      <c r="AR1147" s="25" t="str">
        <f>IF(AQ1147="","",IF(AQ1147="TBD","TBD",IF(AQ1147="N/A","N/A","W"&amp;TEXT(WEEKNUM(AQ1147,21),"00")&amp;" "&amp;YEAR(AQ1147))))</f>
        <v/>
      </c>
      <c r="AS1147" s="21"/>
      <c r="AT1147" s="21"/>
      <c r="AU1147" s="23"/>
      <c r="AV1147" s="25" t="s">
        <v>252</v>
      </c>
      <c r="AW1147" s="59"/>
      <c r="AX1147" s="25" t="str">
        <f>IF(AW1147="","",IF(AW1147="TBD","TBD",IF(AW1147="N/A","N/A","W"&amp;TEXT(WEEKNUM(AW1147,21),"00")&amp;" "&amp;YEAR(AW1147))))</f>
        <v/>
      </c>
      <c r="AY1147" s="21" t="s">
        <v>253</v>
      </c>
      <c r="AZ1147" s="21" t="s">
        <v>254</v>
      </c>
      <c r="BA1147" s="21" t="s">
        <v>255</v>
      </c>
      <c r="BB1147" s="59"/>
      <c r="BC1147" s="23"/>
      <c r="BD1147" s="59"/>
      <c r="BE1147" s="25" t="str">
        <f>IF(BD1147="","",IF(BD1147="TBD","TBD",IF(BD1147="N/A","N/A","W"&amp;TEXT(WEEKNUM(BD1147,21),"00")&amp;" "&amp;YEAR(BD1147))))</f>
        <v/>
      </c>
      <c r="BF1147" s="59"/>
      <c r="BG1147" s="25" t="str">
        <f>IF(BF1147="","",IF(BF1147="TBD","TBD",IF(BF1147="N/A","N/A","W"&amp;TEXT(WEEKNUM(BF1147,21),"00")&amp;" "&amp;YEAR(BF1147))))</f>
        <v/>
      </c>
      <c r="BH1147" s="24">
        <f>+IF(BF1147="",0,(BF1147-BD1147))</f>
        <v>0</v>
      </c>
      <c r="BI1147" s="121" t="s">
        <v>256</v>
      </c>
      <c r="BJ1147" s="26"/>
      <c r="BK1147" s="156"/>
      <c r="BL1147" s="25" t="str">
        <f>IF(BK1147="","",IF(BK1147="TBD","TBD",IF(BK1147="N/A","N/A","W"&amp;TEXT(WEEKNUM(BK1147,21),"00")&amp;" "&amp;YEAR(BK1147))))</f>
        <v/>
      </c>
      <c r="BM1147" s="121" t="s">
        <v>256</v>
      </c>
      <c r="BN1147" s="124"/>
      <c r="BO1147" s="67"/>
      <c r="BP1147" s="25" t="str">
        <f>IF(BO1147="","",IF(BO1147="TBD","TBD",IF(BO1147="N/A","N/A","W"&amp;TEXT(WEEKNUM(BO1147,21),"00")&amp;" "&amp;YEAR(BO1147))))</f>
        <v/>
      </c>
      <c r="BQ1147" s="121" t="s">
        <v>256</v>
      </c>
      <c r="BR1147" s="21"/>
      <c r="BS1147" s="334"/>
      <c r="BT1147" s="25" t="str">
        <f t="shared" si="57"/>
        <v/>
      </c>
      <c r="BU1147" s="121" t="s">
        <v>256</v>
      </c>
      <c r="BV1147" s="22"/>
      <c r="BW1147" s="347"/>
      <c r="BX1147" s="25" t="str">
        <f t="shared" si="58"/>
        <v/>
      </c>
      <c r="BY1147" s="67"/>
      <c r="BZ1147" s="25" t="str">
        <f>IF(BY1147="","",IF(BY1147="TBD","TBD",IF(BY1147="N/A","N/A","W"&amp;TEXT(WEEKNUM(BY1147,21),"00")&amp;" "&amp;YEAR(BY1147))))</f>
        <v/>
      </c>
      <c r="CA1147" s="21" t="s">
        <v>257</v>
      </c>
      <c r="CB1147" s="21">
        <v>0</v>
      </c>
      <c r="CC1147" s="21"/>
      <c r="CD1147" s="21"/>
      <c r="CE1147" s="23"/>
      <c r="CF1147" s="23"/>
      <c r="CG1147" s="23"/>
      <c r="CH1147" s="23"/>
      <c r="CI1147" s="25" t="str">
        <f>IF(CH1147="","",IF(CH1147="TBD","TBD",IF(CH1147="N/A","N/A","W"&amp;TEXT(WEEKNUM(CH1147,21),"00")&amp;" "&amp;YEAR(CH1147))))</f>
        <v/>
      </c>
      <c r="CJ1147" s="23"/>
      <c r="CK1147" s="25" t="str">
        <f>IF(CJ1147="","",IF(CJ1147="TBD","TBD",IF(CJ1147="N/A","N/A","W"&amp;TEXT(WEEKNUM(CJ1147,21),"00")&amp;" "&amp;YEAR(CJ1147))))</f>
        <v/>
      </c>
      <c r="CL1147" s="24">
        <f>+IF(CJ1147="",0,(CJ1147-CH1147))</f>
        <v>0</v>
      </c>
      <c r="CM1147" s="21" t="s">
        <v>258</v>
      </c>
      <c r="CN1147" s="21"/>
      <c r="CO1147" s="23"/>
      <c r="CP1147" s="25" t="str">
        <f>IF(CO1147="","",IF(CO1147="TBD","TBD",IF(CO1147="N/A","N/A","W"&amp;TEXT(WEEKNUM(CO1147,21),"00")&amp;" "&amp;YEAR(CO1147))))</f>
        <v/>
      </c>
      <c r="CQ1147" s="23" t="s">
        <v>258</v>
      </c>
      <c r="CR1147" s="23"/>
      <c r="CS1147" s="23"/>
      <c r="CT1147" s="25" t="str">
        <f>IF(CS1147="","",IF(CS1147="TBD","TBD",IF(CS1147="N/A","N/A","W"&amp;TEXT(WEEKNUM(CS1147,21),"00")&amp;" "&amp;YEAR(CS1147))))</f>
        <v/>
      </c>
      <c r="CU1147" s="21" t="s">
        <v>258</v>
      </c>
      <c r="CV1147" s="18"/>
      <c r="CW1147" s="23"/>
      <c r="CX1147" s="25" t="str">
        <f>IF(CW1147="","",IF(CW1147="TBD","TBD",IF(CW1147="N/A","N/A","W"&amp;TEXT(WEEKNUM(CW1147,21),"00")&amp;" "&amp;YEAR(CW1147))))</f>
        <v/>
      </c>
      <c r="CY1147" s="21" t="s">
        <v>258</v>
      </c>
      <c r="CZ1147" s="21"/>
      <c r="DA1147" s="23"/>
      <c r="DB1147" s="25" t="str">
        <f>IF(DA1147="","",IF(DA1147="TBD","TBD",IF(DA1147="N/A","N/A","W"&amp;TEXT(WEEKNUM(DA1147,21),"00")&amp;" "&amp;YEAR(DA1147))))</f>
        <v/>
      </c>
      <c r="DC1147" s="23"/>
      <c r="DD1147" s="25" t="str">
        <f>IF(DC1147="","",IF(DC1147="TBD","TBD",IF(DC1147="N/A","N/A","W"&amp;TEXT(WEEKNUM(DC1147,21),"00")&amp;" "&amp;YEAR(DC1147))))</f>
        <v/>
      </c>
      <c r="DE1147" s="21" t="s">
        <v>258</v>
      </c>
      <c r="DF1147" s="23"/>
      <c r="DG1147" s="21" t="s">
        <v>259</v>
      </c>
      <c r="DH1147" s="18"/>
      <c r="DI1147" s="18"/>
      <c r="DJ1147" s="18"/>
      <c r="DK1147" s="21" t="s">
        <v>260</v>
      </c>
      <c r="DL1147" s="21" t="s">
        <v>275</v>
      </c>
      <c r="DM1147" s="21"/>
      <c r="DN1147" s="23"/>
      <c r="DO1147" s="23"/>
      <c r="DP1147" s="23"/>
      <c r="DQ1147" s="23" t="s">
        <v>262</v>
      </c>
      <c r="DR1147" s="23"/>
      <c r="DS1147" s="23"/>
      <c r="DT1147" s="23"/>
      <c r="DU1147" s="23"/>
      <c r="DV1147" s="23"/>
      <c r="DW1147" s="23"/>
      <c r="DX1147" s="23"/>
      <c r="DY1147" s="18"/>
      <c r="DZ1147" s="18"/>
      <c r="EA1147" s="18"/>
      <c r="EB1147" s="21" t="s">
        <v>30</v>
      </c>
      <c r="EC1147" s="18"/>
      <c r="ED1147" s="18"/>
      <c r="EE1147" s="18"/>
      <c r="EF1147" s="55"/>
      <c r="EG1147" s="55"/>
      <c r="EH1147" s="18"/>
      <c r="EI1147" s="18">
        <v>0</v>
      </c>
      <c r="EJ1147" s="29" t="str">
        <f>K1147&amp;AY1147&amp;CA1147&amp;DE1147&amp;DT1147&amp;DW1147</f>
        <v>No VigenteTSS No Recibido 4GIng No Recibida 4GAs Built No Recibido</v>
      </c>
    </row>
    <row r="1148" spans="1:140" ht="12" hidden="1" customHeight="1">
      <c r="A1148" s="30" t="str">
        <f>IFERROR(IF(VLOOKUP(B1148,SEARCH!A:A,1,0)=B1148,"OK",""),"")</f>
        <v/>
      </c>
      <c r="B1148" s="31" t="s">
        <v>8381</v>
      </c>
      <c r="C1148" s="15" t="s">
        <v>8382</v>
      </c>
      <c r="D1148" s="16">
        <v>11</v>
      </c>
      <c r="E1148" s="16">
        <v>-48.200242000000003</v>
      </c>
      <c r="F1148" s="16">
        <v>-72.320003</v>
      </c>
      <c r="G1148" s="16" t="s">
        <v>770</v>
      </c>
      <c r="H1148" s="16" t="s">
        <v>8383</v>
      </c>
      <c r="I1148" s="16" t="s">
        <v>8384</v>
      </c>
      <c r="J1148" s="16" t="s">
        <v>1313</v>
      </c>
      <c r="K1148" s="17" t="s">
        <v>3</v>
      </c>
      <c r="L1148" s="16" t="s">
        <v>3017</v>
      </c>
      <c r="M1148" s="103"/>
      <c r="N1148" s="18">
        <v>2</v>
      </c>
      <c r="O1148" s="19" t="s">
        <v>7857</v>
      </c>
      <c r="P1148" s="19" t="s">
        <v>1529</v>
      </c>
      <c r="Q1148" s="18"/>
      <c r="R1148" s="21">
        <v>0</v>
      </c>
      <c r="S1148" s="21">
        <v>36</v>
      </c>
      <c r="T1148" s="22" t="s">
        <v>348</v>
      </c>
      <c r="U1148" s="23">
        <v>0</v>
      </c>
      <c r="V1148" s="21" t="str">
        <f>IF(U1148="","",IF(U1148="TBD","TBD",IF(U1148="N/A","N/A","W"&amp;TEXT(WEEKNUM(U1148,21),"00")&amp;" "&amp;YEAR(U1148))))</f>
        <v>W52 1900</v>
      </c>
      <c r="W1148" s="23"/>
      <c r="X1148" s="23"/>
      <c r="Y1148" s="23" t="str">
        <f>IF(X1148="","",IF(X1148="TBD","TBD",IF(X1148="N/A","N/A","W"&amp;TEXT(WEEKNUM(X1148,21),"00")&amp;" "&amp;YEAR(X1148))))</f>
        <v/>
      </c>
      <c r="Z1148" s="23"/>
      <c r="AA1148" s="23"/>
      <c r="AB1148" s="24">
        <f>+IF(Z1148="",0,AA1148-Z1148)</f>
        <v>0</v>
      </c>
      <c r="AC1148" s="21" t="s">
        <v>251</v>
      </c>
      <c r="AD1148" s="21">
        <v>0</v>
      </c>
      <c r="AE1148" s="23"/>
      <c r="AF1148" s="25" t="str">
        <f>IF(AE1148="","",IF(AE1148="TBD","TBD",IF(AE1148="N/A","N/A","W"&amp;TEXT(WEEKNUM(AE1148,21),"00")&amp;" "&amp;YEAR(AE1148))))</f>
        <v/>
      </c>
      <c r="AG1148" s="21" t="s">
        <v>251</v>
      </c>
      <c r="AH1148" s="21"/>
      <c r="AI1148" s="23"/>
      <c r="AJ1148" s="25" t="str">
        <f>IF(AI1148="","",IF(AI1148="TBD","TBD",IF(AI1148="N/A","N/A","W"&amp;TEXT(WEEKNUM(AI1148,21),"00")&amp;" "&amp;YEAR(AI1148))))</f>
        <v/>
      </c>
      <c r="AK1148" s="21" t="s">
        <v>251</v>
      </c>
      <c r="AL1148" s="21"/>
      <c r="AM1148" s="23"/>
      <c r="AN1148" s="25" t="str">
        <f>IF(AM1148="","",IF(AM1148="TBD","TBD",IF(AM1148="N/A","N/A","W"&amp;TEXT(WEEKNUM(AM1148,21),"00")&amp;" "&amp;YEAR(AM1148))))</f>
        <v/>
      </c>
      <c r="AO1148" s="21" t="s">
        <v>251</v>
      </c>
      <c r="AP1148" s="21"/>
      <c r="AQ1148" s="23"/>
      <c r="AR1148" s="25" t="str">
        <f>IF(AQ1148="","",IF(AQ1148="TBD","TBD",IF(AQ1148="N/A","N/A","W"&amp;TEXT(WEEKNUM(AQ1148,21),"00")&amp;" "&amp;YEAR(AQ1148))))</f>
        <v/>
      </c>
      <c r="AS1148" s="21"/>
      <c r="AT1148" s="21"/>
      <c r="AU1148" s="23"/>
      <c r="AV1148" s="25" t="s">
        <v>252</v>
      </c>
      <c r="AW1148" s="59"/>
      <c r="AX1148" s="25" t="str">
        <f>IF(AW1148="","",IF(AW1148="TBD","TBD",IF(AW1148="N/A","N/A","W"&amp;TEXT(WEEKNUM(AW1148,21),"00")&amp;" "&amp;YEAR(AW1148))))</f>
        <v/>
      </c>
      <c r="AY1148" s="21" t="s">
        <v>253</v>
      </c>
      <c r="AZ1148" s="21" t="s">
        <v>254</v>
      </c>
      <c r="BA1148" s="21" t="s">
        <v>255</v>
      </c>
      <c r="BB1148" s="59"/>
      <c r="BC1148" s="23"/>
      <c r="BD1148" s="59"/>
      <c r="BE1148" s="25" t="str">
        <f>IF(BD1148="","",IF(BD1148="TBD","TBD",IF(BD1148="N/A","N/A","W"&amp;TEXT(WEEKNUM(BD1148,21),"00")&amp;" "&amp;YEAR(BD1148))))</f>
        <v/>
      </c>
      <c r="BF1148" s="59"/>
      <c r="BG1148" s="25" t="str">
        <f>IF(BF1148="","",IF(BF1148="TBD","TBD",IF(BF1148="N/A","N/A","W"&amp;TEXT(WEEKNUM(BF1148,21),"00")&amp;" "&amp;YEAR(BF1148))))</f>
        <v/>
      </c>
      <c r="BH1148" s="24">
        <f>+IF(BF1148="",0,(BF1148-BD1148))</f>
        <v>0</v>
      </c>
      <c r="BI1148" s="121" t="s">
        <v>256</v>
      </c>
      <c r="BJ1148" s="26"/>
      <c r="BK1148" s="156"/>
      <c r="BL1148" s="25" t="str">
        <f>IF(BK1148="","",IF(BK1148="TBD","TBD",IF(BK1148="N/A","N/A","W"&amp;TEXT(WEEKNUM(BK1148,21),"00")&amp;" "&amp;YEAR(BK1148))))</f>
        <v/>
      </c>
      <c r="BM1148" s="121" t="s">
        <v>256</v>
      </c>
      <c r="BN1148" s="124"/>
      <c r="BO1148" s="67"/>
      <c r="BP1148" s="25" t="str">
        <f>IF(BO1148="","",IF(BO1148="TBD","TBD",IF(BO1148="N/A","N/A","W"&amp;TEXT(WEEKNUM(BO1148,21),"00")&amp;" "&amp;YEAR(BO1148))))</f>
        <v/>
      </c>
      <c r="BQ1148" s="121" t="s">
        <v>256</v>
      </c>
      <c r="BR1148" s="21"/>
      <c r="BS1148" s="334"/>
      <c r="BT1148" s="25" t="str">
        <f t="shared" si="57"/>
        <v/>
      </c>
      <c r="BU1148" s="121" t="s">
        <v>256</v>
      </c>
      <c r="BV1148" s="22"/>
      <c r="BW1148" s="347"/>
      <c r="BX1148" s="25" t="str">
        <f t="shared" si="58"/>
        <v/>
      </c>
      <c r="BY1148" s="67"/>
      <c r="BZ1148" s="25" t="str">
        <f>IF(BY1148="","",IF(BY1148="TBD","TBD",IF(BY1148="N/A","N/A","W"&amp;TEXT(WEEKNUM(BY1148,21),"00")&amp;" "&amp;YEAR(BY1148))))</f>
        <v/>
      </c>
      <c r="CA1148" s="21" t="s">
        <v>257</v>
      </c>
      <c r="CB1148" s="21">
        <v>0</v>
      </c>
      <c r="CC1148" s="21"/>
      <c r="CD1148" s="21"/>
      <c r="CE1148" s="23"/>
      <c r="CF1148" s="23"/>
      <c r="CG1148" s="23"/>
      <c r="CH1148" s="23"/>
      <c r="CI1148" s="25" t="str">
        <f>IF(CH1148="","",IF(CH1148="TBD","TBD",IF(CH1148="N/A","N/A","W"&amp;TEXT(WEEKNUM(CH1148,21),"00")&amp;" "&amp;YEAR(CH1148))))</f>
        <v/>
      </c>
      <c r="CJ1148" s="23"/>
      <c r="CK1148" s="25" t="str">
        <f>IF(CJ1148="","",IF(CJ1148="TBD","TBD",IF(CJ1148="N/A","N/A","W"&amp;TEXT(WEEKNUM(CJ1148,21),"00")&amp;" "&amp;YEAR(CJ1148))))</f>
        <v/>
      </c>
      <c r="CL1148" s="24">
        <f>+IF(CJ1148="",0,(CJ1148-CH1148))</f>
        <v>0</v>
      </c>
      <c r="CM1148" s="21" t="s">
        <v>258</v>
      </c>
      <c r="CN1148" s="21"/>
      <c r="CO1148" s="23"/>
      <c r="CP1148" s="25" t="str">
        <f>IF(CO1148="","",IF(CO1148="TBD","TBD",IF(CO1148="N/A","N/A","W"&amp;TEXT(WEEKNUM(CO1148,21),"00")&amp;" "&amp;YEAR(CO1148))))</f>
        <v/>
      </c>
      <c r="CQ1148" s="23" t="s">
        <v>258</v>
      </c>
      <c r="CR1148" s="23"/>
      <c r="CS1148" s="23"/>
      <c r="CT1148" s="25" t="str">
        <f>IF(CS1148="","",IF(CS1148="TBD","TBD",IF(CS1148="N/A","N/A","W"&amp;TEXT(WEEKNUM(CS1148,21),"00")&amp;" "&amp;YEAR(CS1148))))</f>
        <v/>
      </c>
      <c r="CU1148" s="21" t="s">
        <v>258</v>
      </c>
      <c r="CV1148" s="71" t="s">
        <v>8385</v>
      </c>
      <c r="CW1148" s="23"/>
      <c r="CX1148" s="25" t="str">
        <f>IF(CW1148="","",IF(CW1148="TBD","TBD",IF(CW1148="N/A","N/A","W"&amp;TEXT(WEEKNUM(CW1148,21),"00")&amp;" "&amp;YEAR(CW1148))))</f>
        <v/>
      </c>
      <c r="CY1148" s="21" t="s">
        <v>258</v>
      </c>
      <c r="CZ1148" s="21" t="s">
        <v>8385</v>
      </c>
      <c r="DA1148" s="23"/>
      <c r="DB1148" s="25" t="str">
        <f>IF(DA1148="","",IF(DA1148="TBD","TBD",IF(DA1148="N/A","N/A","W"&amp;TEXT(WEEKNUM(DA1148,21),"00")&amp;" "&amp;YEAR(DA1148))))</f>
        <v/>
      </c>
      <c r="DC1148" s="23"/>
      <c r="DD1148" s="25" t="str">
        <f>IF(DC1148="","",IF(DC1148="TBD","TBD",IF(DC1148="N/A","N/A","W"&amp;TEXT(WEEKNUM(DC1148,21),"00")&amp;" "&amp;YEAR(DC1148))))</f>
        <v/>
      </c>
      <c r="DE1148" s="21" t="s">
        <v>258</v>
      </c>
      <c r="DF1148" s="23"/>
      <c r="DG1148" s="21" t="s">
        <v>259</v>
      </c>
      <c r="DH1148" s="18"/>
      <c r="DI1148" s="18"/>
      <c r="DJ1148" s="18"/>
      <c r="DK1148" s="21" t="s">
        <v>260</v>
      </c>
      <c r="DL1148" s="21" t="s">
        <v>275</v>
      </c>
      <c r="DM1148" s="21"/>
      <c r="DN1148" s="23"/>
      <c r="DO1148" s="23"/>
      <c r="DP1148" s="23"/>
      <c r="DQ1148" s="23" t="s">
        <v>262</v>
      </c>
      <c r="DR1148" s="23"/>
      <c r="DS1148" s="23"/>
      <c r="DT1148" s="23"/>
      <c r="DU1148" s="23"/>
      <c r="DV1148" s="23"/>
      <c r="DW1148" s="23"/>
      <c r="DX1148" s="23"/>
      <c r="DY1148" s="18"/>
      <c r="DZ1148" s="18"/>
      <c r="EA1148" s="18"/>
      <c r="EB1148" s="21" t="s">
        <v>30</v>
      </c>
      <c r="EC1148" s="18"/>
      <c r="ED1148" s="18"/>
      <c r="EE1148" s="18"/>
      <c r="EF1148" s="55"/>
      <c r="EG1148" s="55"/>
      <c r="EH1148" s="18"/>
      <c r="EI1148" s="18">
        <v>0</v>
      </c>
      <c r="EJ1148" s="29" t="str">
        <f>K1148&amp;AY1148&amp;CA1148&amp;DE1148&amp;DT1148&amp;DW1148</f>
        <v>No VigenteTSS No Recibido 4GIng No Recibida 4GAs Built No Recibido</v>
      </c>
    </row>
    <row r="1149" spans="1:140" ht="12" hidden="1" customHeight="1">
      <c r="A1149" s="30" t="str">
        <f>IFERROR(IF(VLOOKUP(B1149,SEARCH!A:A,1,0)=B1149,"OK",""),"")</f>
        <v/>
      </c>
      <c r="B1149" s="31" t="s">
        <v>8386</v>
      </c>
      <c r="C1149" s="15" t="s">
        <v>8387</v>
      </c>
      <c r="D1149" s="16">
        <v>11</v>
      </c>
      <c r="E1149" s="16" t="s">
        <v>8388</v>
      </c>
      <c r="F1149" s="16" t="s">
        <v>8389</v>
      </c>
      <c r="G1149" s="16" t="s">
        <v>770</v>
      </c>
      <c r="H1149" s="16" t="s">
        <v>780</v>
      </c>
      <c r="I1149" s="16" t="s">
        <v>8390</v>
      </c>
      <c r="J1149" s="16" t="s">
        <v>409</v>
      </c>
      <c r="K1149" s="17" t="s">
        <v>319</v>
      </c>
      <c r="L1149" s="16" t="s">
        <v>436</v>
      </c>
      <c r="M1149" s="55">
        <v>46115</v>
      </c>
      <c r="N1149" s="18">
        <v>2</v>
      </c>
      <c r="O1149" s="19" t="s">
        <v>7857</v>
      </c>
      <c r="P1149" s="19" t="s">
        <v>248</v>
      </c>
      <c r="Q1149" s="18"/>
      <c r="R1149" s="21">
        <v>0</v>
      </c>
      <c r="S1149" s="21">
        <v>30</v>
      </c>
      <c r="T1149" s="22" t="s">
        <v>348</v>
      </c>
      <c r="U1149" s="23">
        <v>45838</v>
      </c>
      <c r="V1149" s="21" t="str">
        <f>IF(U1149="","",IF(U1149="TBD","TBD",IF(U1149="N/A","N/A","W"&amp;TEXT(WEEKNUM(U1149,21),"00")&amp;" "&amp;YEAR(U1149))))</f>
        <v>W27 2025</v>
      </c>
      <c r="W1149" s="23">
        <v>45904</v>
      </c>
      <c r="X1149" s="23">
        <v>46100</v>
      </c>
      <c r="Y1149" s="23" t="str">
        <f>IF(X1149="","",IF(X1149="TBD","TBD",IF(X1149="N/A","N/A","W"&amp;TEXT(WEEKNUM(X1149,21),"00")&amp;" "&amp;YEAR(X1149))))</f>
        <v>W12 2026</v>
      </c>
      <c r="Z1149" s="23">
        <v>46100</v>
      </c>
      <c r="AA1149" s="23">
        <v>46101</v>
      </c>
      <c r="AB1149" s="24">
        <f>+IF(Z1149="",0,AA1149-Z1149)</f>
        <v>1</v>
      </c>
      <c r="AC1149" s="21" t="s">
        <v>324</v>
      </c>
      <c r="AD1149" s="54"/>
      <c r="AE1149" s="23">
        <v>46105</v>
      </c>
      <c r="AF1149" s="25" t="str">
        <f>IF(AE1149="","",IF(AE1149="TBD","TBD",IF(AE1149="N/A","N/A","W"&amp;TEXT(WEEKNUM(AE1149,21),"00")&amp;" "&amp;YEAR(AE1149))))</f>
        <v>W13 2026</v>
      </c>
      <c r="AG1149" s="21" t="s">
        <v>324</v>
      </c>
      <c r="AH1149" s="47" t="s">
        <v>8391</v>
      </c>
      <c r="AI1149" s="28">
        <v>45966</v>
      </c>
      <c r="AJ1149" s="25" t="str">
        <f>IF(AI1149="","",IF(AI1149="TBD","TBD",IF(AI1149="N/A","N/A","W"&amp;TEXT(WEEKNUM(AI1149,21),"00")&amp;" "&amp;YEAR(AI1149))))</f>
        <v>W45 2025</v>
      </c>
      <c r="AK1149" s="21" t="s">
        <v>324</v>
      </c>
      <c r="AL1149" s="20" t="s">
        <v>8392</v>
      </c>
      <c r="AM1149" s="23">
        <v>45966</v>
      </c>
      <c r="AN1149" s="25" t="str">
        <f>IF(AM1149="","",IF(AM1149="TBD","TBD",IF(AM1149="N/A","N/A","W"&amp;TEXT(WEEKNUM(AM1149,21),"00")&amp;" "&amp;YEAR(AM1149))))</f>
        <v>W45 2025</v>
      </c>
      <c r="AO1149" s="66" t="s">
        <v>324</v>
      </c>
      <c r="AP1149" s="50" t="s">
        <v>399</v>
      </c>
      <c r="AQ1149" s="23">
        <v>45968</v>
      </c>
      <c r="AR1149" s="25" t="str">
        <f>IF(AQ1149="","",IF(AQ1149="TBD","TBD",IF(AQ1149="N/A","N/A","W"&amp;TEXT(WEEKNUM(AQ1149,21),"00")&amp;" "&amp;YEAR(AQ1149))))</f>
        <v>W45 2025</v>
      </c>
      <c r="AS1149" s="21"/>
      <c r="AT1149" s="21"/>
      <c r="AU1149" s="23"/>
      <c r="AV1149" s="25" t="s">
        <v>252</v>
      </c>
      <c r="AW1149" s="59">
        <v>46105</v>
      </c>
      <c r="AX1149" s="25" t="str">
        <f>IF(AW1149="","",IF(AW1149="TBD","TBD",IF(AW1149="N/A","N/A","W"&amp;TEXT(WEEKNUM(AW1149,21),"00")&amp;" "&amp;YEAR(AW1149))))</f>
        <v>W13 2026</v>
      </c>
      <c r="AY1149" s="21" t="s">
        <v>327</v>
      </c>
      <c r="AZ1149" s="21" t="s">
        <v>254</v>
      </c>
      <c r="BA1149" s="21" t="s">
        <v>255</v>
      </c>
      <c r="BB1149" s="59">
        <v>46057</v>
      </c>
      <c r="BC1149" s="23">
        <v>46146</v>
      </c>
      <c r="BD1149" s="59">
        <v>46147</v>
      </c>
      <c r="BE1149" s="25" t="str">
        <f>IF(BD1149="","",IF(BD1149="TBD","TBD",IF(BD1149="N/A","N/A","W"&amp;TEXT(WEEKNUM(BD1149,21),"00")&amp;" "&amp;YEAR(BD1149))))</f>
        <v>W19 2026</v>
      </c>
      <c r="BF1149" s="59">
        <v>46150</v>
      </c>
      <c r="BG1149" s="25" t="str">
        <f>IF(BF1149="","",IF(BF1149="TBD","TBD",IF(BF1149="N/A","N/A","W"&amp;TEXT(WEEKNUM(BF1149,21),"00")&amp;" "&amp;YEAR(BF1149))))</f>
        <v>W19 2026</v>
      </c>
      <c r="BH1149" s="24">
        <f>+IF(BF1149="",0,(BF1149-BD1149))</f>
        <v>3</v>
      </c>
      <c r="BI1149" s="121" t="s">
        <v>364</v>
      </c>
      <c r="BJ1149" s="53" t="s">
        <v>8393</v>
      </c>
      <c r="BK1149" s="156">
        <v>46100</v>
      </c>
      <c r="BL1149" s="25" t="str">
        <f>IF(BK1149="","",IF(BK1149="TBD","TBD",IF(BK1149="N/A","N/A","W"&amp;TEXT(WEEKNUM(BK1149,21),"00")&amp;" "&amp;YEAR(BK1149))))</f>
        <v>W12 2026</v>
      </c>
      <c r="BM1149" s="121" t="s">
        <v>330</v>
      </c>
      <c r="BN1149" s="124"/>
      <c r="BO1149" s="67">
        <v>46085</v>
      </c>
      <c r="BP1149" s="25" t="str">
        <f>IF(BO1149="","",IF(BO1149="TBD","TBD",IF(BO1149="N/A","N/A","W"&amp;TEXT(WEEKNUM(BO1149,21),"00")&amp;" "&amp;YEAR(BO1149))))</f>
        <v>W10 2026</v>
      </c>
      <c r="BQ1149" s="121" t="s">
        <v>330</v>
      </c>
      <c r="BR1149" s="53"/>
      <c r="BS1149" s="334">
        <v>46098</v>
      </c>
      <c r="BT1149" s="25" t="str">
        <f t="shared" si="57"/>
        <v>W12 2026</v>
      </c>
      <c r="BU1149" s="121" t="s">
        <v>330</v>
      </c>
      <c r="BV1149" s="22"/>
      <c r="BW1149" s="347">
        <v>46147</v>
      </c>
      <c r="BX1149" s="25" t="str">
        <f t="shared" si="58"/>
        <v>W19 2026</v>
      </c>
      <c r="BY1149" s="67">
        <v>46147</v>
      </c>
      <c r="BZ1149" s="25" t="str">
        <f>IF(BY1149="","",IF(BY1149="TBD","TBD",IF(BY1149="N/A","N/A","W"&amp;TEXT(WEEKNUM(BY1149,21),"00")&amp;" "&amp;YEAR(BY1149))))</f>
        <v>W19 2026</v>
      </c>
      <c r="CA1149" s="121" t="s">
        <v>486</v>
      </c>
      <c r="CB1149" s="19" t="s">
        <v>336</v>
      </c>
      <c r="CC1149" s="37" t="s">
        <v>466</v>
      </c>
      <c r="CD1149" s="21"/>
      <c r="CE1149" s="23"/>
      <c r="CF1149" s="23">
        <v>46174</v>
      </c>
      <c r="CG1149" s="23"/>
      <c r="CH1149" s="23">
        <v>46175</v>
      </c>
      <c r="CI1149" s="25" t="str">
        <f>IF(CH1149="","",IF(CH1149="TBD","TBD",IF(CH1149="N/A","N/A","W"&amp;TEXT(WEEKNUM(CH1149,21),"00")&amp;" "&amp;YEAR(CH1149))))</f>
        <v>W23 2026</v>
      </c>
      <c r="CJ1149" s="23">
        <v>46178</v>
      </c>
      <c r="CK1149" s="25" t="str">
        <f>IF(CJ1149="","",IF(CJ1149="TBD","TBD",IF(CJ1149="N/A","N/A","W"&amp;TEXT(WEEKNUM(CJ1149,21),"00")&amp;" "&amp;YEAR(CJ1149))))</f>
        <v>W23 2026</v>
      </c>
      <c r="CL1149" s="24">
        <f>+IF(CJ1149="",0,(CJ1149-CH1149))</f>
        <v>3</v>
      </c>
      <c r="CM1149" s="21" t="s">
        <v>368</v>
      </c>
      <c r="CN1149" s="42" t="s">
        <v>8394</v>
      </c>
      <c r="CO1149" s="23">
        <v>46175</v>
      </c>
      <c r="CP1149" s="25" t="str">
        <f>IF(CO1149="","",IF(CO1149="TBD","TBD",IF(CO1149="N/A","N/A","W"&amp;TEXT(WEEKNUM(CO1149,21),"00")&amp;" "&amp;YEAR(CO1149))))</f>
        <v>W23 2026</v>
      </c>
      <c r="CQ1149" s="37" t="s">
        <v>339</v>
      </c>
      <c r="CR1149" s="21" t="s">
        <v>488</v>
      </c>
      <c r="CS1149" s="23">
        <v>46177</v>
      </c>
      <c r="CT1149" s="25" t="str">
        <f>IF(CS1149="","",IF(CS1149="TBD","TBD",IF(CS1149="N/A","N/A","W"&amp;TEXT(WEEKNUM(CS1149,21),"00")&amp;" "&amp;YEAR(CS1149))))</f>
        <v>W23 2026</v>
      </c>
      <c r="CU1149" s="21" t="s">
        <v>368</v>
      </c>
      <c r="CV1149" s="20" t="s">
        <v>8395</v>
      </c>
      <c r="CW1149" s="23">
        <v>46175</v>
      </c>
      <c r="CX1149" s="25" t="str">
        <f>IF(CW1149="","",IF(CW1149="TBD","TBD",IF(CW1149="N/A","N/A","W"&amp;TEXT(WEEKNUM(CW1149,21),"00")&amp;" "&amp;YEAR(CW1149))))</f>
        <v>W23 2026</v>
      </c>
      <c r="CY1149" s="21" t="s">
        <v>368</v>
      </c>
      <c r="CZ1149" s="21" t="s">
        <v>8396</v>
      </c>
      <c r="DA1149" s="23">
        <v>46175</v>
      </c>
      <c r="DB1149" s="25" t="str">
        <f>IF(DA1149="","",IF(DA1149="TBD","TBD",IF(DA1149="N/A","N/A","W"&amp;TEXT(WEEKNUM(DA1149,21),"00")&amp;" "&amp;YEAR(DA1149))))</f>
        <v>W23 2026</v>
      </c>
      <c r="DC1149" s="23">
        <v>46177</v>
      </c>
      <c r="DD1149" s="25" t="str">
        <f>IF(DC1149="","",IF(DC1149="TBD","TBD",IF(DC1149="N/A","N/A","W"&amp;TEXT(WEEKNUM(DC1149,21),"00")&amp;" "&amp;YEAR(DC1149))))</f>
        <v>W23 2026</v>
      </c>
      <c r="DE1149" s="21" t="s">
        <v>7941</v>
      </c>
      <c r="DF1149" s="23"/>
      <c r="DG1149" s="21" t="s">
        <v>470</v>
      </c>
      <c r="DH1149" s="18"/>
      <c r="DI1149" s="18"/>
      <c r="DJ1149" s="18"/>
      <c r="DK1149" s="21" t="s">
        <v>471</v>
      </c>
      <c r="DL1149" s="21" t="s">
        <v>472</v>
      </c>
      <c r="DM1149" s="21"/>
      <c r="DN1149" s="23"/>
      <c r="DO1149" s="23"/>
      <c r="DP1149" s="23"/>
      <c r="DQ1149" s="23" t="s">
        <v>262</v>
      </c>
      <c r="DR1149" s="23"/>
      <c r="DS1149" s="23"/>
      <c r="DT1149" s="23"/>
      <c r="DU1149" s="23"/>
      <c r="DV1149" s="23"/>
      <c r="DW1149" s="23" t="s">
        <v>473</v>
      </c>
      <c r="DX1149" s="23"/>
      <c r="DY1149" s="18"/>
      <c r="DZ1149" s="18"/>
      <c r="EA1149" s="18"/>
      <c r="EB1149" s="21" t="s">
        <v>374</v>
      </c>
      <c r="EC1149" s="18"/>
      <c r="ED1149" s="18"/>
      <c r="EE1149" s="18"/>
      <c r="EF1149" s="55">
        <v>46115</v>
      </c>
      <c r="EG1149" s="55"/>
      <c r="EH1149" s="18" t="s">
        <v>929</v>
      </c>
      <c r="EI1149" s="18" t="s">
        <v>1708</v>
      </c>
      <c r="EJ1149" s="29" t="str">
        <f>K1149&amp;AY1149&amp;CA1149&amp;DE1149&amp;DT1149&amp;DW1149</f>
        <v>VigenteTSS Aprobado 4GIng Aprobada Con Observaciones 4GAs Built Observado 4G (Enviado a Implementación)Off Air</v>
      </c>
    </row>
    <row r="1150" spans="1:140" ht="12" hidden="1" customHeight="1">
      <c r="A1150" s="30" t="str">
        <f>IFERROR(IF(VLOOKUP(B1150,SEARCH!A:A,1,0)=B1150,"OK",""),"")</f>
        <v/>
      </c>
      <c r="B1150" s="31" t="s">
        <v>8397</v>
      </c>
      <c r="C1150" s="15" t="s">
        <v>8398</v>
      </c>
      <c r="D1150" s="16">
        <v>11</v>
      </c>
      <c r="E1150" s="16">
        <v>-45.690694000000001</v>
      </c>
      <c r="F1150" s="16">
        <v>-72.255183000000002</v>
      </c>
      <c r="G1150" s="16" t="s">
        <v>770</v>
      </c>
      <c r="H1150" s="16" t="s">
        <v>780</v>
      </c>
      <c r="I1150" s="16" t="s">
        <v>8399</v>
      </c>
      <c r="J1150" s="16" t="s">
        <v>8053</v>
      </c>
      <c r="K1150" s="17" t="s">
        <v>3</v>
      </c>
      <c r="L1150" s="16" t="s">
        <v>3017</v>
      </c>
      <c r="M1150" s="103"/>
      <c r="N1150" s="18">
        <v>2</v>
      </c>
      <c r="O1150" s="19" t="s">
        <v>7857</v>
      </c>
      <c r="P1150" s="19" t="s">
        <v>248</v>
      </c>
      <c r="Q1150" s="18" t="s">
        <v>8400</v>
      </c>
      <c r="R1150" s="21">
        <v>0</v>
      </c>
      <c r="S1150" s="21">
        <v>18</v>
      </c>
      <c r="T1150" s="22" t="s">
        <v>348</v>
      </c>
      <c r="U1150" s="23">
        <v>45838</v>
      </c>
      <c r="V1150" s="21" t="str">
        <f>IF(U1150="","",IF(U1150="TBD","TBD",IF(U1150="N/A","N/A","W"&amp;TEXT(WEEKNUM(U1150,21),"00")&amp;" "&amp;YEAR(U1150))))</f>
        <v>W27 2025</v>
      </c>
      <c r="W1150" s="23"/>
      <c r="X1150" s="23"/>
      <c r="Y1150" s="23" t="str">
        <f>IF(X1150="","",IF(X1150="TBD","TBD",IF(X1150="N/A","N/A","W"&amp;TEXT(WEEKNUM(X1150,21),"00")&amp;" "&amp;YEAR(X1150))))</f>
        <v/>
      </c>
      <c r="Z1150" s="23"/>
      <c r="AA1150" s="23"/>
      <c r="AB1150" s="24">
        <f>+IF(Z1150="",0,AA1150-Z1150)</f>
        <v>0</v>
      </c>
      <c r="AC1150" s="21" t="s">
        <v>251</v>
      </c>
      <c r="AD1150" s="21">
        <v>0</v>
      </c>
      <c r="AE1150" s="23"/>
      <c r="AF1150" s="25" t="str">
        <f>IF(AE1150="","",IF(AE1150="TBD","TBD",IF(AE1150="N/A","N/A","W"&amp;TEXT(WEEKNUM(AE1150,21),"00")&amp;" "&amp;YEAR(AE1150))))</f>
        <v/>
      </c>
      <c r="AG1150" s="21" t="s">
        <v>251</v>
      </c>
      <c r="AH1150" s="21"/>
      <c r="AI1150" s="23"/>
      <c r="AJ1150" s="25" t="str">
        <f>IF(AI1150="","",IF(AI1150="TBD","TBD",IF(AI1150="N/A","N/A","W"&amp;TEXT(WEEKNUM(AI1150,21),"00")&amp;" "&amp;YEAR(AI1150))))</f>
        <v/>
      </c>
      <c r="AK1150" s="21" t="s">
        <v>251</v>
      </c>
      <c r="AL1150" s="21"/>
      <c r="AM1150" s="23"/>
      <c r="AN1150" s="25" t="str">
        <f>IF(AM1150="","",IF(AM1150="TBD","TBD",IF(AM1150="N/A","N/A","W"&amp;TEXT(WEEKNUM(AM1150,21),"00")&amp;" "&amp;YEAR(AM1150))))</f>
        <v/>
      </c>
      <c r="AO1150" s="21" t="s">
        <v>251</v>
      </c>
      <c r="AP1150" s="21"/>
      <c r="AQ1150" s="23"/>
      <c r="AR1150" s="25" t="str">
        <f>IF(AQ1150="","",IF(AQ1150="TBD","TBD",IF(AQ1150="N/A","N/A","W"&amp;TEXT(WEEKNUM(AQ1150,21),"00")&amp;" "&amp;YEAR(AQ1150))))</f>
        <v/>
      </c>
      <c r="AS1150" s="21"/>
      <c r="AT1150" s="21"/>
      <c r="AU1150" s="23"/>
      <c r="AV1150" s="25" t="s">
        <v>252</v>
      </c>
      <c r="AW1150" s="59"/>
      <c r="AX1150" s="25" t="str">
        <f>IF(AW1150="","",IF(AW1150="TBD","TBD",IF(AW1150="N/A","N/A","W"&amp;TEXT(WEEKNUM(AW1150,21),"00")&amp;" "&amp;YEAR(AW1150))))</f>
        <v/>
      </c>
      <c r="AY1150" s="21" t="s">
        <v>253</v>
      </c>
      <c r="AZ1150" s="21" t="s">
        <v>254</v>
      </c>
      <c r="BA1150" s="21" t="s">
        <v>255</v>
      </c>
      <c r="BB1150" s="59"/>
      <c r="BC1150" s="23"/>
      <c r="BD1150" s="59"/>
      <c r="BE1150" s="25" t="str">
        <f>IF(BD1150="","",IF(BD1150="TBD","TBD",IF(BD1150="N/A","N/A","W"&amp;TEXT(WEEKNUM(BD1150,21),"00")&amp;" "&amp;YEAR(BD1150))))</f>
        <v/>
      </c>
      <c r="BF1150" s="59"/>
      <c r="BG1150" s="25" t="str">
        <f>IF(BF1150="","",IF(BF1150="TBD","TBD",IF(BF1150="N/A","N/A","W"&amp;TEXT(WEEKNUM(BF1150,21),"00")&amp;" "&amp;YEAR(BF1150))))</f>
        <v/>
      </c>
      <c r="BH1150" s="24">
        <f>+IF(BF1150="",0,(BF1150-BD1150))</f>
        <v>0</v>
      </c>
      <c r="BI1150" s="121" t="s">
        <v>256</v>
      </c>
      <c r="BJ1150" s="33"/>
      <c r="BK1150" s="156"/>
      <c r="BL1150" s="25" t="str">
        <f>IF(BK1150="","",IF(BK1150="TBD","TBD",IF(BK1150="N/A","N/A","W"&amp;TEXT(WEEKNUM(BK1150,21),"00")&amp;" "&amp;YEAR(BK1150))))</f>
        <v/>
      </c>
      <c r="BM1150" s="121" t="s">
        <v>256</v>
      </c>
      <c r="BN1150" s="124"/>
      <c r="BO1150" s="67"/>
      <c r="BP1150" s="25" t="str">
        <f>IF(BO1150="","",IF(BO1150="TBD","TBD",IF(BO1150="N/A","N/A","W"&amp;TEXT(WEEKNUM(BO1150,21),"00")&amp;" "&amp;YEAR(BO1150))))</f>
        <v/>
      </c>
      <c r="BQ1150" s="121" t="s">
        <v>256</v>
      </c>
      <c r="BR1150" s="21"/>
      <c r="BS1150" s="334"/>
      <c r="BT1150" s="25" t="str">
        <f t="shared" si="57"/>
        <v/>
      </c>
      <c r="BU1150" s="121" t="s">
        <v>256</v>
      </c>
      <c r="BV1150" s="22"/>
      <c r="BW1150" s="347"/>
      <c r="BX1150" s="25" t="str">
        <f t="shared" si="58"/>
        <v/>
      </c>
      <c r="BY1150" s="67"/>
      <c r="BZ1150" s="25" t="str">
        <f>IF(BY1150="","",IF(BY1150="TBD","TBD",IF(BY1150="N/A","N/A","W"&amp;TEXT(WEEKNUM(BY1150,21),"00")&amp;" "&amp;YEAR(BY1150))))</f>
        <v/>
      </c>
      <c r="CA1150" s="21" t="s">
        <v>257</v>
      </c>
      <c r="CB1150" s="21">
        <v>0</v>
      </c>
      <c r="CC1150" s="21"/>
      <c r="CD1150" s="21"/>
      <c r="CE1150" s="23"/>
      <c r="CF1150" s="23"/>
      <c r="CG1150" s="23"/>
      <c r="CH1150" s="23"/>
      <c r="CI1150" s="25" t="str">
        <f>IF(CH1150="","",IF(CH1150="TBD","TBD",IF(CH1150="N/A","N/A","W"&amp;TEXT(WEEKNUM(CH1150,21),"00")&amp;" "&amp;YEAR(CH1150))))</f>
        <v/>
      </c>
      <c r="CJ1150" s="23"/>
      <c r="CK1150" s="25" t="str">
        <f>IF(CJ1150="","",IF(CJ1150="TBD","TBD",IF(CJ1150="N/A","N/A","W"&amp;TEXT(WEEKNUM(CJ1150,21),"00")&amp;" "&amp;YEAR(CJ1150))))</f>
        <v/>
      </c>
      <c r="CL1150" s="24">
        <f>+IF(CJ1150="",0,(CJ1150-CH1150))</f>
        <v>0</v>
      </c>
      <c r="CM1150" s="21" t="s">
        <v>258</v>
      </c>
      <c r="CN1150" s="21"/>
      <c r="CO1150" s="23"/>
      <c r="CP1150" s="25" t="str">
        <f>IF(CO1150="","",IF(CO1150="TBD","TBD",IF(CO1150="N/A","N/A","W"&amp;TEXT(WEEKNUM(CO1150,21),"00")&amp;" "&amp;YEAR(CO1150))))</f>
        <v/>
      </c>
      <c r="CQ1150" s="23" t="s">
        <v>258</v>
      </c>
      <c r="CR1150" s="23"/>
      <c r="CS1150" s="23"/>
      <c r="CT1150" s="25" t="str">
        <f>IF(CS1150="","",IF(CS1150="TBD","TBD",IF(CS1150="N/A","N/A","W"&amp;TEXT(WEEKNUM(CS1150,21),"00")&amp;" "&amp;YEAR(CS1150))))</f>
        <v/>
      </c>
      <c r="CU1150" s="21" t="s">
        <v>258</v>
      </c>
      <c r="CV1150" s="21"/>
      <c r="CW1150" s="23"/>
      <c r="CX1150" s="25" t="str">
        <f>IF(CW1150="","",IF(CW1150="TBD","TBD",IF(CW1150="N/A","N/A","W"&amp;TEXT(WEEKNUM(CW1150,21),"00")&amp;" "&amp;YEAR(CW1150))))</f>
        <v/>
      </c>
      <c r="CY1150" s="21" t="s">
        <v>258</v>
      </c>
      <c r="CZ1150" s="21"/>
      <c r="DA1150" s="23"/>
      <c r="DB1150" s="25" t="str">
        <f>IF(DA1150="","",IF(DA1150="TBD","TBD",IF(DA1150="N/A","N/A","W"&amp;TEXT(WEEKNUM(DA1150,21),"00")&amp;" "&amp;YEAR(DA1150))))</f>
        <v/>
      </c>
      <c r="DC1150" s="23"/>
      <c r="DD1150" s="25" t="str">
        <f>IF(DC1150="","",IF(DC1150="TBD","TBD",IF(DC1150="N/A","N/A","W"&amp;TEXT(WEEKNUM(DC1150,21),"00")&amp;" "&amp;YEAR(DC1150))))</f>
        <v/>
      </c>
      <c r="DE1150" s="21" t="s">
        <v>258</v>
      </c>
      <c r="DF1150" s="23"/>
      <c r="DG1150" s="21" t="s">
        <v>259</v>
      </c>
      <c r="DH1150" s="18"/>
      <c r="DI1150" s="18"/>
      <c r="DJ1150" s="18"/>
      <c r="DK1150" s="21" t="s">
        <v>260</v>
      </c>
      <c r="DL1150" s="21" t="s">
        <v>275</v>
      </c>
      <c r="DM1150" s="21"/>
      <c r="DN1150" s="23"/>
      <c r="DO1150" s="23"/>
      <c r="DP1150" s="23"/>
      <c r="DQ1150" s="23" t="s">
        <v>262</v>
      </c>
      <c r="DR1150" s="23"/>
      <c r="DS1150" s="23"/>
      <c r="DT1150" s="23"/>
      <c r="DU1150" s="23"/>
      <c r="DV1150" s="23"/>
      <c r="DW1150" s="23"/>
      <c r="DX1150" s="23"/>
      <c r="DY1150" s="18"/>
      <c r="DZ1150" s="18"/>
      <c r="EA1150" s="18"/>
      <c r="EB1150" s="21" t="s">
        <v>30</v>
      </c>
      <c r="EC1150" s="18"/>
      <c r="ED1150" s="18"/>
      <c r="EE1150" s="18"/>
      <c r="EF1150" s="55" t="s">
        <v>295</v>
      </c>
      <c r="EG1150" s="55"/>
      <c r="EH1150" s="18" t="s">
        <v>929</v>
      </c>
      <c r="EI1150" s="18" t="s">
        <v>1708</v>
      </c>
      <c r="EJ1150" s="29" t="str">
        <f>K1150&amp;AY1150&amp;CA1150&amp;DE1150&amp;DT1150&amp;DW1150</f>
        <v>No VigenteTSS No Recibido 4GIng No Recibida 4GAs Built No Recibido</v>
      </c>
    </row>
    <row r="1151" spans="1:140" ht="12" hidden="1" customHeight="1">
      <c r="A1151" s="30" t="str">
        <f>IFERROR(IF(VLOOKUP(B1151,SEARCH!A:A,1,0)=B1151,"OK",""),"")</f>
        <v/>
      </c>
      <c r="B1151" s="31" t="s">
        <v>8401</v>
      </c>
      <c r="C1151" s="15" t="s">
        <v>8402</v>
      </c>
      <c r="D1151" s="16">
        <v>11</v>
      </c>
      <c r="E1151" s="16">
        <v>-47.433225</v>
      </c>
      <c r="F1151" s="16">
        <v>-72.407386000000002</v>
      </c>
      <c r="G1151" s="16" t="s">
        <v>770</v>
      </c>
      <c r="H1151" s="16" t="s">
        <v>8379</v>
      </c>
      <c r="I1151" s="16" t="s">
        <v>8380</v>
      </c>
      <c r="J1151" s="16" t="s">
        <v>1313</v>
      </c>
      <c r="K1151" s="17" t="s">
        <v>3</v>
      </c>
      <c r="L1151" s="16" t="s">
        <v>3017</v>
      </c>
      <c r="M1151" s="103"/>
      <c r="N1151" s="18">
        <v>2</v>
      </c>
      <c r="O1151" s="19" t="s">
        <v>7857</v>
      </c>
      <c r="P1151" s="19" t="s">
        <v>1529</v>
      </c>
      <c r="Q1151" s="18"/>
      <c r="R1151" s="21">
        <v>0</v>
      </c>
      <c r="S1151" s="21">
        <v>18</v>
      </c>
      <c r="T1151" s="22" t="s">
        <v>348</v>
      </c>
      <c r="U1151" s="23">
        <v>0</v>
      </c>
      <c r="V1151" s="21" t="str">
        <f>IF(U1151="","",IF(U1151="TBD","TBD",IF(U1151="N/A","N/A","W"&amp;TEXT(WEEKNUM(U1151,21),"00")&amp;" "&amp;YEAR(U1151))))</f>
        <v>W52 1900</v>
      </c>
      <c r="W1151" s="23"/>
      <c r="X1151" s="23"/>
      <c r="Y1151" s="23" t="str">
        <f>IF(X1151="","",IF(X1151="TBD","TBD",IF(X1151="N/A","N/A","W"&amp;TEXT(WEEKNUM(X1151,21),"00")&amp;" "&amp;YEAR(X1151))))</f>
        <v/>
      </c>
      <c r="Z1151" s="23"/>
      <c r="AA1151" s="23"/>
      <c r="AB1151" s="24">
        <f>+IF(Z1151="",0,AA1151-Z1151)</f>
        <v>0</v>
      </c>
      <c r="AC1151" s="21" t="s">
        <v>251</v>
      </c>
      <c r="AD1151" s="21">
        <v>0</v>
      </c>
      <c r="AE1151" s="23"/>
      <c r="AF1151" s="25" t="str">
        <f>IF(AE1151="","",IF(AE1151="TBD","TBD",IF(AE1151="N/A","N/A","W"&amp;TEXT(WEEKNUM(AE1151,21),"00")&amp;" "&amp;YEAR(AE1151))))</f>
        <v/>
      </c>
      <c r="AG1151" s="21" t="s">
        <v>251</v>
      </c>
      <c r="AH1151" s="21"/>
      <c r="AI1151" s="23"/>
      <c r="AJ1151" s="25" t="str">
        <f>IF(AI1151="","",IF(AI1151="TBD","TBD",IF(AI1151="N/A","N/A","W"&amp;TEXT(WEEKNUM(AI1151,21),"00")&amp;" "&amp;YEAR(AI1151))))</f>
        <v/>
      </c>
      <c r="AK1151" s="21" t="s">
        <v>251</v>
      </c>
      <c r="AL1151" s="21"/>
      <c r="AM1151" s="23"/>
      <c r="AN1151" s="25" t="str">
        <f>IF(AM1151="","",IF(AM1151="TBD","TBD",IF(AM1151="N/A","N/A","W"&amp;TEXT(WEEKNUM(AM1151,21),"00")&amp;" "&amp;YEAR(AM1151))))</f>
        <v/>
      </c>
      <c r="AO1151" s="21" t="s">
        <v>251</v>
      </c>
      <c r="AP1151" s="21"/>
      <c r="AQ1151" s="23"/>
      <c r="AR1151" s="25" t="str">
        <f>IF(AQ1151="","",IF(AQ1151="TBD","TBD",IF(AQ1151="N/A","N/A","W"&amp;TEXT(WEEKNUM(AQ1151,21),"00")&amp;" "&amp;YEAR(AQ1151))))</f>
        <v/>
      </c>
      <c r="AS1151" s="21"/>
      <c r="AT1151" s="21"/>
      <c r="AU1151" s="23"/>
      <c r="AV1151" s="25" t="s">
        <v>252</v>
      </c>
      <c r="AW1151" s="59"/>
      <c r="AX1151" s="25" t="str">
        <f>IF(AW1151="","",IF(AW1151="TBD","TBD",IF(AW1151="N/A","N/A","W"&amp;TEXT(WEEKNUM(AW1151,21),"00")&amp;" "&amp;YEAR(AW1151))))</f>
        <v/>
      </c>
      <c r="AY1151" s="21" t="s">
        <v>253</v>
      </c>
      <c r="AZ1151" s="21" t="s">
        <v>254</v>
      </c>
      <c r="BA1151" s="21" t="s">
        <v>255</v>
      </c>
      <c r="BB1151" s="59"/>
      <c r="BC1151" s="23"/>
      <c r="BD1151" s="59"/>
      <c r="BE1151" s="25" t="str">
        <f>IF(BD1151="","",IF(BD1151="TBD","TBD",IF(BD1151="N/A","N/A","W"&amp;TEXT(WEEKNUM(BD1151,21),"00")&amp;" "&amp;YEAR(BD1151))))</f>
        <v/>
      </c>
      <c r="BF1151" s="59"/>
      <c r="BG1151" s="25" t="str">
        <f>IF(BF1151="","",IF(BF1151="TBD","TBD",IF(BF1151="N/A","N/A","W"&amp;TEXT(WEEKNUM(BF1151,21),"00")&amp;" "&amp;YEAR(BF1151))))</f>
        <v/>
      </c>
      <c r="BH1151" s="24">
        <f>+IF(BF1151="",0,(BF1151-BD1151))</f>
        <v>0</v>
      </c>
      <c r="BI1151" s="121" t="s">
        <v>256</v>
      </c>
      <c r="BJ1151" s="33"/>
      <c r="BK1151" s="156"/>
      <c r="BL1151" s="25" t="str">
        <f>IF(BK1151="","",IF(BK1151="TBD","TBD",IF(BK1151="N/A","N/A","W"&amp;TEXT(WEEKNUM(BK1151,21),"00")&amp;" "&amp;YEAR(BK1151))))</f>
        <v/>
      </c>
      <c r="BM1151" s="121" t="s">
        <v>256</v>
      </c>
      <c r="BN1151" s="124"/>
      <c r="BO1151" s="67"/>
      <c r="BP1151" s="25" t="str">
        <f>IF(BO1151="","",IF(BO1151="TBD","TBD",IF(BO1151="N/A","N/A","W"&amp;TEXT(WEEKNUM(BO1151,21),"00")&amp;" "&amp;YEAR(BO1151))))</f>
        <v/>
      </c>
      <c r="BQ1151" s="121" t="s">
        <v>256</v>
      </c>
      <c r="BR1151" s="21"/>
      <c r="BS1151" s="334"/>
      <c r="BT1151" s="25" t="str">
        <f t="shared" si="57"/>
        <v/>
      </c>
      <c r="BU1151" s="121" t="s">
        <v>256</v>
      </c>
      <c r="BV1151" s="22"/>
      <c r="BW1151" s="347"/>
      <c r="BX1151" s="25" t="str">
        <f t="shared" si="58"/>
        <v/>
      </c>
      <c r="BY1151" s="67"/>
      <c r="BZ1151" s="25" t="str">
        <f>IF(BY1151="","",IF(BY1151="TBD","TBD",IF(BY1151="N/A","N/A","W"&amp;TEXT(WEEKNUM(BY1151,21),"00")&amp;" "&amp;YEAR(BY1151))))</f>
        <v/>
      </c>
      <c r="CA1151" s="21" t="s">
        <v>257</v>
      </c>
      <c r="CB1151" s="21">
        <v>0</v>
      </c>
      <c r="CC1151" s="21"/>
      <c r="CD1151" s="21"/>
      <c r="CE1151" s="23"/>
      <c r="CF1151" s="23"/>
      <c r="CG1151" s="23"/>
      <c r="CH1151" s="23"/>
      <c r="CI1151" s="25" t="str">
        <f>IF(CH1151="","",IF(CH1151="TBD","TBD",IF(CH1151="N/A","N/A","W"&amp;TEXT(WEEKNUM(CH1151,21),"00")&amp;" "&amp;YEAR(CH1151))))</f>
        <v/>
      </c>
      <c r="CJ1151" s="23"/>
      <c r="CK1151" s="25" t="str">
        <f>IF(CJ1151="","",IF(CJ1151="TBD","TBD",IF(CJ1151="N/A","N/A","W"&amp;TEXT(WEEKNUM(CJ1151,21),"00")&amp;" "&amp;YEAR(CJ1151))))</f>
        <v/>
      </c>
      <c r="CL1151" s="24">
        <f>+IF(CJ1151="",0,(CJ1151-CH1151))</f>
        <v>0</v>
      </c>
      <c r="CM1151" s="21" t="s">
        <v>258</v>
      </c>
      <c r="CN1151" s="21"/>
      <c r="CO1151" s="23"/>
      <c r="CP1151" s="25" t="str">
        <f>IF(CO1151="","",IF(CO1151="TBD","TBD",IF(CO1151="N/A","N/A","W"&amp;TEXT(WEEKNUM(CO1151,21),"00")&amp;" "&amp;YEAR(CO1151))))</f>
        <v/>
      </c>
      <c r="CQ1151" s="23" t="s">
        <v>258</v>
      </c>
      <c r="CR1151" s="23"/>
      <c r="CS1151" s="23"/>
      <c r="CT1151" s="25" t="str">
        <f>IF(CS1151="","",IF(CS1151="TBD","TBD",IF(CS1151="N/A","N/A","W"&amp;TEXT(WEEKNUM(CS1151,21),"00")&amp;" "&amp;YEAR(CS1151))))</f>
        <v/>
      </c>
      <c r="CU1151" s="21" t="s">
        <v>258</v>
      </c>
      <c r="CV1151" s="21"/>
      <c r="CW1151" s="23"/>
      <c r="CX1151" s="25" t="str">
        <f>IF(CW1151="","",IF(CW1151="TBD","TBD",IF(CW1151="N/A","N/A","W"&amp;TEXT(WEEKNUM(CW1151,21),"00")&amp;" "&amp;YEAR(CW1151))))</f>
        <v/>
      </c>
      <c r="CY1151" s="21" t="s">
        <v>258</v>
      </c>
      <c r="CZ1151" s="21"/>
      <c r="DA1151" s="23"/>
      <c r="DB1151" s="25" t="str">
        <f>IF(DA1151="","",IF(DA1151="TBD","TBD",IF(DA1151="N/A","N/A","W"&amp;TEXT(WEEKNUM(DA1151,21),"00")&amp;" "&amp;YEAR(DA1151))))</f>
        <v/>
      </c>
      <c r="DC1151" s="23"/>
      <c r="DD1151" s="25" t="str">
        <f>IF(DC1151="","",IF(DC1151="TBD","TBD",IF(DC1151="N/A","N/A","W"&amp;TEXT(WEEKNUM(DC1151,21),"00")&amp;" "&amp;YEAR(DC1151))))</f>
        <v/>
      </c>
      <c r="DE1151" s="21" t="s">
        <v>258</v>
      </c>
      <c r="DF1151" s="23"/>
      <c r="DG1151" s="21" t="s">
        <v>259</v>
      </c>
      <c r="DH1151" s="18"/>
      <c r="DI1151" s="18"/>
      <c r="DJ1151" s="18"/>
      <c r="DK1151" s="21" t="s">
        <v>260</v>
      </c>
      <c r="DL1151" s="21" t="s">
        <v>275</v>
      </c>
      <c r="DM1151" s="21"/>
      <c r="DN1151" s="23"/>
      <c r="DO1151" s="23"/>
      <c r="DP1151" s="23"/>
      <c r="DQ1151" s="23" t="s">
        <v>262</v>
      </c>
      <c r="DR1151" s="23"/>
      <c r="DS1151" s="23"/>
      <c r="DT1151" s="23"/>
      <c r="DU1151" s="23"/>
      <c r="DV1151" s="23"/>
      <c r="DW1151" s="23"/>
      <c r="DX1151" s="23"/>
      <c r="DY1151" s="18"/>
      <c r="DZ1151" s="18"/>
      <c r="EA1151" s="18"/>
      <c r="EB1151" s="21" t="s">
        <v>30</v>
      </c>
      <c r="EC1151" s="18"/>
      <c r="ED1151" s="18"/>
      <c r="EE1151" s="18"/>
      <c r="EF1151" s="55"/>
      <c r="EG1151" s="55"/>
      <c r="EH1151" s="18"/>
      <c r="EI1151" s="18">
        <v>0</v>
      </c>
      <c r="EJ1151" s="29" t="str">
        <f>K1151&amp;AY1151&amp;CA1151&amp;DE1151&amp;DT1151&amp;DW1151</f>
        <v>No VigenteTSS No Recibido 4GIng No Recibida 4GAs Built No Recibido</v>
      </c>
    </row>
    <row r="1152" spans="1:140" ht="12" hidden="1" customHeight="1">
      <c r="A1152" s="30" t="str">
        <f>IFERROR(IF(VLOOKUP(B1152,SEARCH!A:A,1,0)=B1152,"OK",""),"")</f>
        <v/>
      </c>
      <c r="B1152" s="31" t="s">
        <v>8403</v>
      </c>
      <c r="C1152" s="15" t="s">
        <v>8404</v>
      </c>
      <c r="D1152" s="16">
        <v>12</v>
      </c>
      <c r="E1152" s="16">
        <v>-52.023359999999997</v>
      </c>
      <c r="F1152" s="16">
        <v>-70.735699999999994</v>
      </c>
      <c r="G1152" s="16" t="s">
        <v>786</v>
      </c>
      <c r="H1152" s="16" t="s">
        <v>5433</v>
      </c>
      <c r="I1152" s="16" t="s">
        <v>8405</v>
      </c>
      <c r="J1152" s="16" t="s">
        <v>1313</v>
      </c>
      <c r="K1152" s="17" t="s">
        <v>3</v>
      </c>
      <c r="L1152" s="16" t="s">
        <v>3017</v>
      </c>
      <c r="M1152" s="103"/>
      <c r="N1152" s="18">
        <v>2</v>
      </c>
      <c r="O1152" s="19" t="s">
        <v>7857</v>
      </c>
      <c r="P1152" s="19" t="s">
        <v>248</v>
      </c>
      <c r="Q1152" s="18"/>
      <c r="R1152" s="18"/>
      <c r="S1152" s="18"/>
      <c r="T1152" s="22" t="s">
        <v>348</v>
      </c>
      <c r="U1152" s="23">
        <v>0</v>
      </c>
      <c r="V1152" s="21" t="str">
        <f>IF(U1152="","",IF(U1152="TBD","TBD",IF(U1152="N/A","N/A","W"&amp;TEXT(WEEKNUM(U1152,21),"00")&amp;" "&amp;YEAR(U1152))))</f>
        <v>W52 1900</v>
      </c>
      <c r="W1152" s="23"/>
      <c r="X1152" s="23"/>
      <c r="Y1152" s="23" t="str">
        <f>IF(X1152="","",IF(X1152="TBD","TBD",IF(X1152="N/A","N/A","W"&amp;TEXT(WEEKNUM(X1152,21),"00")&amp;" "&amp;YEAR(X1152))))</f>
        <v/>
      </c>
      <c r="Z1152" s="23"/>
      <c r="AA1152" s="23"/>
      <c r="AB1152" s="24">
        <f>+IF(Z1152="",0,AA1152-Z1152)</f>
        <v>0</v>
      </c>
      <c r="AC1152" s="21" t="s">
        <v>251</v>
      </c>
      <c r="AD1152" s="21">
        <v>0</v>
      </c>
      <c r="AE1152" s="23"/>
      <c r="AF1152" s="25" t="str">
        <f>IF(AE1152="","",IF(AE1152="TBD","TBD",IF(AE1152="N/A","N/A","W"&amp;TEXT(WEEKNUM(AE1152,21),"00")&amp;" "&amp;YEAR(AE1152))))</f>
        <v/>
      </c>
      <c r="AG1152" s="21" t="s">
        <v>251</v>
      </c>
      <c r="AH1152" s="21"/>
      <c r="AI1152" s="23"/>
      <c r="AJ1152" s="25" t="str">
        <f>IF(AI1152="","",IF(AI1152="TBD","TBD",IF(AI1152="N/A","N/A","W"&amp;TEXT(WEEKNUM(AI1152,21),"00")&amp;" "&amp;YEAR(AI1152))))</f>
        <v/>
      </c>
      <c r="AK1152" s="21" t="s">
        <v>251</v>
      </c>
      <c r="AL1152" s="21"/>
      <c r="AM1152" s="23"/>
      <c r="AN1152" s="25" t="str">
        <f>IF(AM1152="","",IF(AM1152="TBD","TBD",IF(AM1152="N/A","N/A","W"&amp;TEXT(WEEKNUM(AM1152,21),"00")&amp;" "&amp;YEAR(AM1152))))</f>
        <v/>
      </c>
      <c r="AO1152" s="21" t="s">
        <v>251</v>
      </c>
      <c r="AP1152" s="21"/>
      <c r="AQ1152" s="23"/>
      <c r="AR1152" s="25" t="str">
        <f>IF(AQ1152="","",IF(AQ1152="TBD","TBD",IF(AQ1152="N/A","N/A","W"&amp;TEXT(WEEKNUM(AQ1152,21),"00")&amp;" "&amp;YEAR(AQ1152))))</f>
        <v/>
      </c>
      <c r="AS1152" s="21"/>
      <c r="AT1152" s="21"/>
      <c r="AU1152" s="23"/>
      <c r="AV1152" s="25" t="s">
        <v>252</v>
      </c>
      <c r="AW1152" s="59"/>
      <c r="AX1152" s="25" t="str">
        <f>IF(AW1152="","",IF(AW1152="TBD","TBD",IF(AW1152="N/A","N/A","W"&amp;TEXT(WEEKNUM(AW1152,21),"00")&amp;" "&amp;YEAR(AW1152))))</f>
        <v/>
      </c>
      <c r="AY1152" s="21" t="s">
        <v>253</v>
      </c>
      <c r="AZ1152" s="21" t="s">
        <v>254</v>
      </c>
      <c r="BA1152" s="21" t="s">
        <v>255</v>
      </c>
      <c r="BB1152" s="59"/>
      <c r="BC1152" s="23"/>
      <c r="BD1152" s="59"/>
      <c r="BE1152" s="25" t="str">
        <f>IF(BD1152="","",IF(BD1152="TBD","TBD",IF(BD1152="N/A","N/A","W"&amp;TEXT(WEEKNUM(BD1152,21),"00")&amp;" "&amp;YEAR(BD1152))))</f>
        <v/>
      </c>
      <c r="BF1152" s="59"/>
      <c r="BG1152" s="25" t="str">
        <f>IF(BF1152="","",IF(BF1152="TBD","TBD",IF(BF1152="N/A","N/A","W"&amp;TEXT(WEEKNUM(BF1152,21),"00")&amp;" "&amp;YEAR(BF1152))))</f>
        <v/>
      </c>
      <c r="BH1152" s="24">
        <f>+IF(BF1152="",0,(BF1152-BD1152))</f>
        <v>0</v>
      </c>
      <c r="BI1152" s="121" t="s">
        <v>256</v>
      </c>
      <c r="BJ1152" s="26"/>
      <c r="BK1152" s="156"/>
      <c r="BL1152" s="25" t="str">
        <f>IF(BK1152="","",IF(BK1152="TBD","TBD",IF(BK1152="N/A","N/A","W"&amp;TEXT(WEEKNUM(BK1152,21),"00")&amp;" "&amp;YEAR(BK1152))))</f>
        <v/>
      </c>
      <c r="BM1152" s="121" t="s">
        <v>256</v>
      </c>
      <c r="BN1152" s="124"/>
      <c r="BO1152" s="67"/>
      <c r="BP1152" s="25" t="str">
        <f>IF(BO1152="","",IF(BO1152="TBD","TBD",IF(BO1152="N/A","N/A","W"&amp;TEXT(WEEKNUM(BO1152,21),"00")&amp;" "&amp;YEAR(BO1152))))</f>
        <v/>
      </c>
      <c r="BQ1152" s="121" t="s">
        <v>256</v>
      </c>
      <c r="BR1152" s="21"/>
      <c r="BS1152" s="334"/>
      <c r="BT1152" s="25" t="str">
        <f t="shared" si="57"/>
        <v/>
      </c>
      <c r="BU1152" s="121" t="s">
        <v>256</v>
      </c>
      <c r="BV1152" s="22"/>
      <c r="BW1152" s="347"/>
      <c r="BX1152" s="25" t="str">
        <f t="shared" si="58"/>
        <v/>
      </c>
      <c r="BY1152" s="67"/>
      <c r="BZ1152" s="25" t="str">
        <f>IF(BY1152="","",IF(BY1152="TBD","TBD",IF(BY1152="N/A","N/A","W"&amp;TEXT(WEEKNUM(BY1152,21),"00")&amp;" "&amp;YEAR(BY1152))))</f>
        <v/>
      </c>
      <c r="CA1152" s="21" t="s">
        <v>257</v>
      </c>
      <c r="CB1152" s="21">
        <v>0</v>
      </c>
      <c r="CC1152" s="21"/>
      <c r="CD1152" s="21"/>
      <c r="CE1152" s="23"/>
      <c r="CF1152" s="23"/>
      <c r="CG1152" s="23"/>
      <c r="CH1152" s="23"/>
      <c r="CI1152" s="25" t="str">
        <f>IF(CH1152="","",IF(CH1152="TBD","TBD",IF(CH1152="N/A","N/A","W"&amp;TEXT(WEEKNUM(CH1152,21),"00")&amp;" "&amp;YEAR(CH1152))))</f>
        <v/>
      </c>
      <c r="CJ1152" s="23"/>
      <c r="CK1152" s="25" t="str">
        <f>IF(CJ1152="","",IF(CJ1152="TBD","TBD",IF(CJ1152="N/A","N/A","W"&amp;TEXT(WEEKNUM(CJ1152,21),"00")&amp;" "&amp;YEAR(CJ1152))))</f>
        <v/>
      </c>
      <c r="CL1152" s="24">
        <f>+IF(CJ1152="",0,(CJ1152-CH1152))</f>
        <v>0</v>
      </c>
      <c r="CM1152" s="21" t="s">
        <v>258</v>
      </c>
      <c r="CN1152" s="21"/>
      <c r="CO1152" s="23"/>
      <c r="CP1152" s="25" t="str">
        <f>IF(CO1152="","",IF(CO1152="TBD","TBD",IF(CO1152="N/A","N/A","W"&amp;TEXT(WEEKNUM(CO1152,21),"00")&amp;" "&amp;YEAR(CO1152))))</f>
        <v/>
      </c>
      <c r="CQ1152" s="23" t="s">
        <v>258</v>
      </c>
      <c r="CR1152" s="23"/>
      <c r="CS1152" s="23"/>
      <c r="CT1152" s="25" t="str">
        <f>IF(CS1152="","",IF(CS1152="TBD","TBD",IF(CS1152="N/A","N/A","W"&amp;TEXT(WEEKNUM(CS1152,21),"00")&amp;" "&amp;YEAR(CS1152))))</f>
        <v/>
      </c>
      <c r="CU1152" s="21" t="s">
        <v>258</v>
      </c>
      <c r="CV1152" s="21"/>
      <c r="CW1152" s="23"/>
      <c r="CX1152" s="25" t="str">
        <f>IF(CW1152="","",IF(CW1152="TBD","TBD",IF(CW1152="N/A","N/A","W"&amp;TEXT(WEEKNUM(CW1152,21),"00")&amp;" "&amp;YEAR(CW1152))))</f>
        <v/>
      </c>
      <c r="CY1152" s="21" t="s">
        <v>258</v>
      </c>
      <c r="CZ1152" s="21"/>
      <c r="DA1152" s="23"/>
      <c r="DB1152" s="25" t="str">
        <f>IF(DA1152="","",IF(DA1152="TBD","TBD",IF(DA1152="N/A","N/A","W"&amp;TEXT(WEEKNUM(DA1152,21),"00")&amp;" "&amp;YEAR(DA1152))))</f>
        <v/>
      </c>
      <c r="DC1152" s="23"/>
      <c r="DD1152" s="25" t="str">
        <f>IF(DC1152="","",IF(DC1152="TBD","TBD",IF(DC1152="N/A","N/A","W"&amp;TEXT(WEEKNUM(DC1152,21),"00")&amp;" "&amp;YEAR(DC1152))))</f>
        <v/>
      </c>
      <c r="DE1152" s="21" t="s">
        <v>258</v>
      </c>
      <c r="DF1152" s="23"/>
      <c r="DG1152" s="21" t="s">
        <v>259</v>
      </c>
      <c r="DH1152" s="18"/>
      <c r="DI1152" s="18"/>
      <c r="DJ1152" s="18"/>
      <c r="DK1152" s="21" t="s">
        <v>260</v>
      </c>
      <c r="DL1152" s="21" t="s">
        <v>275</v>
      </c>
      <c r="DM1152" s="21"/>
      <c r="DN1152" s="23"/>
      <c r="DO1152" s="23"/>
      <c r="DP1152" s="23"/>
      <c r="DQ1152" s="23" t="s">
        <v>262</v>
      </c>
      <c r="DR1152" s="23"/>
      <c r="DS1152" s="23"/>
      <c r="DT1152" s="23"/>
      <c r="DU1152" s="23"/>
      <c r="DV1152" s="23"/>
      <c r="DW1152" s="23"/>
      <c r="DX1152" s="23"/>
      <c r="DY1152" s="18"/>
      <c r="DZ1152" s="18"/>
      <c r="EA1152" s="18"/>
      <c r="EB1152" s="21" t="s">
        <v>30</v>
      </c>
      <c r="EC1152" s="18"/>
      <c r="ED1152" s="18"/>
      <c r="EE1152" s="18"/>
      <c r="EF1152" s="55"/>
      <c r="EG1152" s="55"/>
      <c r="EH1152" s="18"/>
      <c r="EI1152" s="18">
        <v>0</v>
      </c>
      <c r="EJ1152" s="29" t="str">
        <f>K1152&amp;AY1152&amp;CA1152&amp;DE1152&amp;DT1152&amp;DW1152</f>
        <v>No VigenteTSS No Recibido 4GIng No Recibida 4GAs Built No Recibido</v>
      </c>
    </row>
    <row r="1153" spans="1:140" ht="12" hidden="1" customHeight="1">
      <c r="A1153" s="30" t="str">
        <f>IFERROR(IF(VLOOKUP(B1153,SEARCH!A:A,1,0)=B1153,"OK",""),"")</f>
        <v/>
      </c>
      <c r="B1153" s="31" t="s">
        <v>8406</v>
      </c>
      <c r="C1153" s="15" t="s">
        <v>8407</v>
      </c>
      <c r="D1153" s="16">
        <v>12</v>
      </c>
      <c r="E1153" s="16">
        <v>-52.26341</v>
      </c>
      <c r="F1153" s="16">
        <v>-71.189009999999996</v>
      </c>
      <c r="G1153" s="16" t="s">
        <v>786</v>
      </c>
      <c r="H1153" s="16" t="s">
        <v>805</v>
      </c>
      <c r="I1153" s="16" t="s">
        <v>8408</v>
      </c>
      <c r="J1153" s="16" t="s">
        <v>1313</v>
      </c>
      <c r="K1153" s="17" t="s">
        <v>3</v>
      </c>
      <c r="L1153" s="16" t="s">
        <v>3017</v>
      </c>
      <c r="M1153" s="103"/>
      <c r="N1153" s="18">
        <v>2</v>
      </c>
      <c r="O1153" s="19" t="s">
        <v>7857</v>
      </c>
      <c r="P1153" s="19" t="s">
        <v>248</v>
      </c>
      <c r="Q1153" s="18"/>
      <c r="R1153" s="18"/>
      <c r="S1153" s="18"/>
      <c r="T1153" s="22" t="s">
        <v>348</v>
      </c>
      <c r="U1153" s="23">
        <v>0</v>
      </c>
      <c r="V1153" s="21" t="str">
        <f>IF(U1153="","",IF(U1153="TBD","TBD",IF(U1153="N/A","N/A","W"&amp;TEXT(WEEKNUM(U1153,21),"00")&amp;" "&amp;YEAR(U1153))))</f>
        <v>W52 1900</v>
      </c>
      <c r="W1153" s="23"/>
      <c r="X1153" s="23"/>
      <c r="Y1153" s="23" t="str">
        <f>IF(X1153="","",IF(X1153="TBD","TBD",IF(X1153="N/A","N/A","W"&amp;TEXT(WEEKNUM(X1153,21),"00")&amp;" "&amp;YEAR(X1153))))</f>
        <v/>
      </c>
      <c r="Z1153" s="23"/>
      <c r="AA1153" s="23"/>
      <c r="AB1153" s="24">
        <f>+IF(Z1153="",0,AA1153-Z1153)</f>
        <v>0</v>
      </c>
      <c r="AC1153" s="21" t="s">
        <v>251</v>
      </c>
      <c r="AD1153" s="21">
        <v>0</v>
      </c>
      <c r="AE1153" s="23"/>
      <c r="AF1153" s="25" t="str">
        <f>IF(AE1153="","",IF(AE1153="TBD","TBD",IF(AE1153="N/A","N/A","W"&amp;TEXT(WEEKNUM(AE1153,21),"00")&amp;" "&amp;YEAR(AE1153))))</f>
        <v/>
      </c>
      <c r="AG1153" s="21" t="s">
        <v>251</v>
      </c>
      <c r="AH1153" s="21"/>
      <c r="AI1153" s="23"/>
      <c r="AJ1153" s="25" t="str">
        <f>IF(AI1153="","",IF(AI1153="TBD","TBD",IF(AI1153="N/A","N/A","W"&amp;TEXT(WEEKNUM(AI1153,21),"00")&amp;" "&amp;YEAR(AI1153))))</f>
        <v/>
      </c>
      <c r="AK1153" s="21" t="s">
        <v>251</v>
      </c>
      <c r="AL1153" s="21"/>
      <c r="AM1153" s="23"/>
      <c r="AN1153" s="25" t="str">
        <f>IF(AM1153="","",IF(AM1153="TBD","TBD",IF(AM1153="N/A","N/A","W"&amp;TEXT(WEEKNUM(AM1153,21),"00")&amp;" "&amp;YEAR(AM1153))))</f>
        <v/>
      </c>
      <c r="AO1153" s="21" t="s">
        <v>251</v>
      </c>
      <c r="AP1153" s="21"/>
      <c r="AQ1153" s="23"/>
      <c r="AR1153" s="25" t="str">
        <f>IF(AQ1153="","",IF(AQ1153="TBD","TBD",IF(AQ1153="N/A","N/A","W"&amp;TEXT(WEEKNUM(AQ1153,21),"00")&amp;" "&amp;YEAR(AQ1153))))</f>
        <v/>
      </c>
      <c r="AS1153" s="21"/>
      <c r="AT1153" s="21"/>
      <c r="AU1153" s="23"/>
      <c r="AV1153" s="25" t="s">
        <v>252</v>
      </c>
      <c r="AW1153" s="59"/>
      <c r="AX1153" s="25" t="str">
        <f>IF(AW1153="","",IF(AW1153="TBD","TBD",IF(AW1153="N/A","N/A","W"&amp;TEXT(WEEKNUM(AW1153,21),"00")&amp;" "&amp;YEAR(AW1153))))</f>
        <v/>
      </c>
      <c r="AY1153" s="21" t="s">
        <v>253</v>
      </c>
      <c r="AZ1153" s="21" t="s">
        <v>254</v>
      </c>
      <c r="BA1153" s="21" t="s">
        <v>255</v>
      </c>
      <c r="BB1153" s="59"/>
      <c r="BC1153" s="23"/>
      <c r="BD1153" s="59"/>
      <c r="BE1153" s="25" t="str">
        <f>IF(BD1153="","",IF(BD1153="TBD","TBD",IF(BD1153="N/A","N/A","W"&amp;TEXT(WEEKNUM(BD1153,21),"00")&amp;" "&amp;YEAR(BD1153))))</f>
        <v/>
      </c>
      <c r="BF1153" s="59"/>
      <c r="BG1153" s="25" t="str">
        <f>IF(BF1153="","",IF(BF1153="TBD","TBD",IF(BF1153="N/A","N/A","W"&amp;TEXT(WEEKNUM(BF1153,21),"00")&amp;" "&amp;YEAR(BF1153))))</f>
        <v/>
      </c>
      <c r="BH1153" s="24">
        <f>+IF(BF1153="",0,(BF1153-BD1153))</f>
        <v>0</v>
      </c>
      <c r="BI1153" s="121" t="s">
        <v>256</v>
      </c>
      <c r="BJ1153" s="26"/>
      <c r="BK1153" s="156"/>
      <c r="BL1153" s="25" t="str">
        <f>IF(BK1153="","",IF(BK1153="TBD","TBD",IF(BK1153="N/A","N/A","W"&amp;TEXT(WEEKNUM(BK1153,21),"00")&amp;" "&amp;YEAR(BK1153))))</f>
        <v/>
      </c>
      <c r="BM1153" s="121" t="s">
        <v>256</v>
      </c>
      <c r="BN1153" s="124"/>
      <c r="BO1153" s="67"/>
      <c r="BP1153" s="25" t="str">
        <f>IF(BO1153="","",IF(BO1153="TBD","TBD",IF(BO1153="N/A","N/A","W"&amp;TEXT(WEEKNUM(BO1153,21),"00")&amp;" "&amp;YEAR(BO1153))))</f>
        <v/>
      </c>
      <c r="BQ1153" s="121" t="s">
        <v>256</v>
      </c>
      <c r="BR1153" s="21"/>
      <c r="BS1153" s="334"/>
      <c r="BT1153" s="25" t="str">
        <f t="shared" si="57"/>
        <v/>
      </c>
      <c r="BU1153" s="121" t="s">
        <v>256</v>
      </c>
      <c r="BV1153" s="22"/>
      <c r="BW1153" s="347"/>
      <c r="BX1153" s="25" t="str">
        <f t="shared" si="58"/>
        <v/>
      </c>
      <c r="BY1153" s="67"/>
      <c r="BZ1153" s="25" t="str">
        <f>IF(BY1153="","",IF(BY1153="TBD","TBD",IF(BY1153="N/A","N/A","W"&amp;TEXT(WEEKNUM(BY1153,21),"00")&amp;" "&amp;YEAR(BY1153))))</f>
        <v/>
      </c>
      <c r="CA1153" s="21" t="s">
        <v>257</v>
      </c>
      <c r="CB1153" s="21">
        <v>0</v>
      </c>
      <c r="CC1153" s="21"/>
      <c r="CD1153" s="21"/>
      <c r="CE1153" s="23"/>
      <c r="CF1153" s="23"/>
      <c r="CG1153" s="23"/>
      <c r="CH1153" s="23"/>
      <c r="CI1153" s="25" t="str">
        <f>IF(CH1153="","",IF(CH1153="TBD","TBD",IF(CH1153="N/A","N/A","W"&amp;TEXT(WEEKNUM(CH1153,21),"00")&amp;" "&amp;YEAR(CH1153))))</f>
        <v/>
      </c>
      <c r="CJ1153" s="23"/>
      <c r="CK1153" s="25" t="str">
        <f>IF(CJ1153="","",IF(CJ1153="TBD","TBD",IF(CJ1153="N/A","N/A","W"&amp;TEXT(WEEKNUM(CJ1153,21),"00")&amp;" "&amp;YEAR(CJ1153))))</f>
        <v/>
      </c>
      <c r="CL1153" s="24">
        <f>+IF(CJ1153="",0,(CJ1153-CH1153))</f>
        <v>0</v>
      </c>
      <c r="CM1153" s="21" t="s">
        <v>258</v>
      </c>
      <c r="CN1153" s="21"/>
      <c r="CO1153" s="23"/>
      <c r="CP1153" s="25" t="str">
        <f>IF(CO1153="","",IF(CO1153="TBD","TBD",IF(CO1153="N/A","N/A","W"&amp;TEXT(WEEKNUM(CO1153,21),"00")&amp;" "&amp;YEAR(CO1153))))</f>
        <v/>
      </c>
      <c r="CQ1153" s="23" t="s">
        <v>258</v>
      </c>
      <c r="CR1153" s="23"/>
      <c r="CS1153" s="23"/>
      <c r="CT1153" s="25" t="str">
        <f>IF(CS1153="","",IF(CS1153="TBD","TBD",IF(CS1153="N/A","N/A","W"&amp;TEXT(WEEKNUM(CS1153,21),"00")&amp;" "&amp;YEAR(CS1153))))</f>
        <v/>
      </c>
      <c r="CU1153" s="21" t="s">
        <v>258</v>
      </c>
      <c r="CV1153" s="21"/>
      <c r="CW1153" s="23"/>
      <c r="CX1153" s="25" t="str">
        <f>IF(CW1153="","",IF(CW1153="TBD","TBD",IF(CW1153="N/A","N/A","W"&amp;TEXT(WEEKNUM(CW1153,21),"00")&amp;" "&amp;YEAR(CW1153))))</f>
        <v/>
      </c>
      <c r="CY1153" s="21" t="s">
        <v>258</v>
      </c>
      <c r="CZ1153" s="21"/>
      <c r="DA1153" s="23"/>
      <c r="DB1153" s="25" t="str">
        <f>IF(DA1153="","",IF(DA1153="TBD","TBD",IF(DA1153="N/A","N/A","W"&amp;TEXT(WEEKNUM(DA1153,21),"00")&amp;" "&amp;YEAR(DA1153))))</f>
        <v/>
      </c>
      <c r="DC1153" s="23"/>
      <c r="DD1153" s="25" t="str">
        <f>IF(DC1153="","",IF(DC1153="TBD","TBD",IF(DC1153="N/A","N/A","W"&amp;TEXT(WEEKNUM(DC1153,21),"00")&amp;" "&amp;YEAR(DC1153))))</f>
        <v/>
      </c>
      <c r="DE1153" s="21" t="s">
        <v>258</v>
      </c>
      <c r="DF1153" s="23"/>
      <c r="DG1153" s="21" t="s">
        <v>259</v>
      </c>
      <c r="DH1153" s="18"/>
      <c r="DI1153" s="18"/>
      <c r="DJ1153" s="18"/>
      <c r="DK1153" s="21" t="s">
        <v>260</v>
      </c>
      <c r="DL1153" s="21" t="s">
        <v>275</v>
      </c>
      <c r="DM1153" s="21"/>
      <c r="DN1153" s="23"/>
      <c r="DO1153" s="23"/>
      <c r="DP1153" s="23"/>
      <c r="DQ1153" s="23" t="s">
        <v>262</v>
      </c>
      <c r="DR1153" s="23"/>
      <c r="DS1153" s="23"/>
      <c r="DT1153" s="23"/>
      <c r="DU1153" s="23"/>
      <c r="DV1153" s="23"/>
      <c r="DW1153" s="23"/>
      <c r="DX1153" s="23"/>
      <c r="DY1153" s="18"/>
      <c r="DZ1153" s="18"/>
      <c r="EA1153" s="18"/>
      <c r="EB1153" s="21" t="s">
        <v>30</v>
      </c>
      <c r="EC1153" s="18"/>
      <c r="ED1153" s="18"/>
      <c r="EE1153" s="18"/>
      <c r="EF1153" s="55"/>
      <c r="EG1153" s="55"/>
      <c r="EH1153" s="18"/>
      <c r="EI1153" s="18">
        <v>0</v>
      </c>
      <c r="EJ1153" s="29" t="str">
        <f>K1153&amp;AY1153&amp;CA1153&amp;DE1153&amp;DT1153&amp;DW1153</f>
        <v>No VigenteTSS No Recibido 4GIng No Recibida 4GAs Built No Recibido</v>
      </c>
    </row>
    <row r="1154" spans="1:140" ht="12" hidden="1" customHeight="1">
      <c r="A1154" s="30" t="str">
        <f>IFERROR(IF(VLOOKUP(B1154,SEARCH!A:A,1,0)=B1154,"OK",""),"")</f>
        <v/>
      </c>
      <c r="B1154" s="31" t="s">
        <v>8409</v>
      </c>
      <c r="C1154" s="15" t="s">
        <v>8410</v>
      </c>
      <c r="D1154" s="16">
        <v>14</v>
      </c>
      <c r="E1154" s="16">
        <v>-39.897899998</v>
      </c>
      <c r="F1154" s="16">
        <v>-73.419400061000005</v>
      </c>
      <c r="G1154" s="16" t="s">
        <v>704</v>
      </c>
      <c r="H1154" s="16" t="s">
        <v>825</v>
      </c>
      <c r="I1154" s="16" t="s">
        <v>8411</v>
      </c>
      <c r="J1154" s="16" t="s">
        <v>1736</v>
      </c>
      <c r="K1154" s="16" t="s">
        <v>3</v>
      </c>
      <c r="L1154" s="16" t="s">
        <v>247</v>
      </c>
      <c r="M1154" s="103"/>
      <c r="N1154" s="18"/>
      <c r="O1154" s="19" t="s">
        <v>7857</v>
      </c>
      <c r="P1154" s="19" t="s">
        <v>248</v>
      </c>
      <c r="Q1154" s="18"/>
      <c r="R1154" s="21" t="s">
        <v>322</v>
      </c>
      <c r="S1154" s="21">
        <v>30</v>
      </c>
      <c r="T1154" s="22" t="s">
        <v>8412</v>
      </c>
      <c r="U1154" s="23">
        <v>45106</v>
      </c>
      <c r="V1154" s="21" t="str">
        <f>IF(U1154="","",IF(U1154="TBD","TBD",IF(U1154="N/A","N/A","W"&amp;TEXT(WEEKNUM(U1154,21),"00")&amp;" "&amp;YEAR(U1154))))</f>
        <v>W26 2023</v>
      </c>
      <c r="W1154" s="23">
        <v>45219</v>
      </c>
      <c r="X1154" s="23"/>
      <c r="Y1154" s="23" t="str">
        <f>IF(X1154="","",IF(X1154="TBD","TBD",IF(X1154="N/A","N/A","W"&amp;TEXT(WEEKNUM(X1154,21),"00")&amp;" "&amp;YEAR(X1154))))</f>
        <v/>
      </c>
      <c r="Z1154" s="23">
        <v>45219</v>
      </c>
      <c r="AA1154" s="23">
        <v>45224</v>
      </c>
      <c r="AB1154" s="24">
        <f>+IF(Z1154="",0,AA1154-Z1154)</f>
        <v>5</v>
      </c>
      <c r="AC1154" s="21" t="s">
        <v>324</v>
      </c>
      <c r="AD1154" s="21"/>
      <c r="AE1154" s="23">
        <v>45245</v>
      </c>
      <c r="AF1154" s="25" t="str">
        <f>IF(AE1154="","",IF(AE1154="TBD","TBD",IF(AE1154="N/A","N/A","W"&amp;TEXT(WEEKNUM(AE1154,21),"00")&amp;" "&amp;YEAR(AE1154))))</f>
        <v>W46 2023</v>
      </c>
      <c r="AG1154" s="21" t="s">
        <v>324</v>
      </c>
      <c r="AH1154" s="21"/>
      <c r="AI1154" s="23">
        <v>45222</v>
      </c>
      <c r="AJ1154" s="25" t="str">
        <f>IF(AI1154="","",IF(AI1154="TBD","TBD",IF(AI1154="N/A","N/A","W"&amp;TEXT(WEEKNUM(AI1154,21),"00")&amp;" "&amp;YEAR(AI1154))))</f>
        <v>W43 2023</v>
      </c>
      <c r="AK1154" s="21" t="s">
        <v>324</v>
      </c>
      <c r="AL1154" s="21" t="s">
        <v>4582</v>
      </c>
      <c r="AM1154" s="23">
        <v>45222</v>
      </c>
      <c r="AN1154" s="25" t="str">
        <f>IF(AM1154="","",IF(AM1154="TBD","TBD",IF(AM1154="N/A","N/A","W"&amp;TEXT(WEEKNUM(AM1154,21),"00")&amp;" "&amp;YEAR(AM1154))))</f>
        <v>W43 2023</v>
      </c>
      <c r="AO1154" s="21" t="s">
        <v>324</v>
      </c>
      <c r="AP1154" s="21"/>
      <c r="AQ1154" s="23">
        <v>45222</v>
      </c>
      <c r="AR1154" s="25" t="str">
        <f>IF(AQ1154="","",IF(AQ1154="TBD","TBD",IF(AQ1154="N/A","N/A","W"&amp;TEXT(WEEKNUM(AQ1154,21),"00")&amp;" "&amp;YEAR(AQ1154))))</f>
        <v>W43 2023</v>
      </c>
      <c r="AS1154" s="21"/>
      <c r="AT1154" s="21"/>
      <c r="AU1154" s="23"/>
      <c r="AV1154" s="25" t="s">
        <v>252</v>
      </c>
      <c r="AW1154" s="59">
        <v>45245</v>
      </c>
      <c r="AX1154" s="25" t="str">
        <f>IF(AW1154="","",IF(AW1154="TBD","TBD",IF(AW1154="N/A","N/A","W"&amp;TEXT(WEEKNUM(AW1154,21),"00")&amp;" "&amp;YEAR(AW1154))))</f>
        <v>W46 2023</v>
      </c>
      <c r="AY1154" s="21" t="s">
        <v>327</v>
      </c>
      <c r="AZ1154" s="21" t="s">
        <v>328</v>
      </c>
      <c r="BA1154" s="21" t="s">
        <v>255</v>
      </c>
      <c r="BB1154" s="59"/>
      <c r="BC1154" s="23"/>
      <c r="BD1154" s="59"/>
      <c r="BE1154" s="25" t="str">
        <f>IF(BD1154="","",IF(BD1154="TBD","TBD",IF(BD1154="N/A","N/A","W"&amp;TEXT(WEEKNUM(BD1154,21),"00")&amp;" "&amp;YEAR(BD1154))))</f>
        <v/>
      </c>
      <c r="BF1154" s="59"/>
      <c r="BG1154" s="25" t="str">
        <f>IF(BF1154="","",IF(BF1154="TBD","TBD",IF(BF1154="N/A","N/A","W"&amp;TEXT(WEEKNUM(BF1154,21),"00")&amp;" "&amp;YEAR(BF1154))))</f>
        <v/>
      </c>
      <c r="BH1154" s="24">
        <f>+IF(BF1154="",0,(BF1154-BD1154))</f>
        <v>0</v>
      </c>
      <c r="BI1154" s="121" t="s">
        <v>256</v>
      </c>
      <c r="BJ1154" s="26"/>
      <c r="BK1154" s="156"/>
      <c r="BL1154" s="25" t="str">
        <f>IF(BK1154="","",IF(BK1154="TBD","TBD",IF(BK1154="N/A","N/A","W"&amp;TEXT(WEEKNUM(BK1154,21),"00")&amp;" "&amp;YEAR(BK1154))))</f>
        <v/>
      </c>
      <c r="BM1154" s="121" t="s">
        <v>256</v>
      </c>
      <c r="BN1154" s="124"/>
      <c r="BO1154" s="67"/>
      <c r="BP1154" s="25" t="str">
        <f>IF(BO1154="","",IF(BO1154="TBD","TBD",IF(BO1154="N/A","N/A","W"&amp;TEXT(WEEKNUM(BO1154,21),"00")&amp;" "&amp;YEAR(BO1154))))</f>
        <v/>
      </c>
      <c r="BQ1154" s="121" t="s">
        <v>256</v>
      </c>
      <c r="BR1154" s="21"/>
      <c r="BS1154" s="334"/>
      <c r="BT1154" s="25" t="str">
        <f t="shared" si="57"/>
        <v/>
      </c>
      <c r="BU1154" s="121" t="s">
        <v>256</v>
      </c>
      <c r="BV1154" s="22"/>
      <c r="BW1154" s="347"/>
      <c r="BX1154" s="25" t="str">
        <f t="shared" si="58"/>
        <v/>
      </c>
      <c r="BY1154" s="67"/>
      <c r="BZ1154" s="25" t="str">
        <f>IF(BY1154="","",IF(BY1154="TBD","TBD",IF(BY1154="N/A","N/A","W"&amp;TEXT(WEEKNUM(BY1154,21),"00")&amp;" "&amp;YEAR(BY1154))))</f>
        <v/>
      </c>
      <c r="CA1154" s="21" t="s">
        <v>257</v>
      </c>
      <c r="CB1154" s="21">
        <v>0</v>
      </c>
      <c r="CC1154" s="21"/>
      <c r="CD1154" s="21"/>
      <c r="CE1154" s="23"/>
      <c r="CF1154" s="23"/>
      <c r="CG1154" s="23"/>
      <c r="CH1154" s="23"/>
      <c r="CI1154" s="25" t="str">
        <f>IF(CH1154="","",IF(CH1154="TBD","TBD",IF(CH1154="N/A","N/A","W"&amp;TEXT(WEEKNUM(CH1154,21),"00")&amp;" "&amp;YEAR(CH1154))))</f>
        <v/>
      </c>
      <c r="CJ1154" s="23"/>
      <c r="CK1154" s="25" t="str">
        <f>IF(CJ1154="","",IF(CJ1154="TBD","TBD",IF(CJ1154="N/A","N/A","W"&amp;TEXT(WEEKNUM(CJ1154,21),"00")&amp;" "&amp;YEAR(CJ1154))))</f>
        <v/>
      </c>
      <c r="CL1154" s="24">
        <f>+IF(CJ1154="",0,(CJ1154-CH1154))</f>
        <v>0</v>
      </c>
      <c r="CM1154" s="21" t="s">
        <v>258</v>
      </c>
      <c r="CN1154" s="21"/>
      <c r="CO1154" s="23"/>
      <c r="CP1154" s="25" t="str">
        <f>IF(CO1154="","",IF(CO1154="TBD","TBD",IF(CO1154="N/A","N/A","W"&amp;TEXT(WEEKNUM(CO1154,21),"00")&amp;" "&amp;YEAR(CO1154))))</f>
        <v/>
      </c>
      <c r="CQ1154" s="23" t="s">
        <v>258</v>
      </c>
      <c r="CR1154" s="23"/>
      <c r="CS1154" s="23"/>
      <c r="CT1154" s="25" t="str">
        <f>IF(CS1154="","",IF(CS1154="TBD","TBD",IF(CS1154="N/A","N/A","W"&amp;TEXT(WEEKNUM(CS1154,21),"00")&amp;" "&amp;YEAR(CS1154))))</f>
        <v/>
      </c>
      <c r="CU1154" s="21" t="s">
        <v>258</v>
      </c>
      <c r="CV1154" s="21"/>
      <c r="CW1154" s="23"/>
      <c r="CX1154" s="25" t="str">
        <f>IF(CW1154="","",IF(CW1154="TBD","TBD",IF(CW1154="N/A","N/A","W"&amp;TEXT(WEEKNUM(CW1154,21),"00")&amp;" "&amp;YEAR(CW1154))))</f>
        <v/>
      </c>
      <c r="CY1154" s="21" t="s">
        <v>258</v>
      </c>
      <c r="CZ1154" s="21"/>
      <c r="DA1154" s="23"/>
      <c r="DB1154" s="25" t="str">
        <f>IF(DA1154="","",IF(DA1154="TBD","TBD",IF(DA1154="N/A","N/A","W"&amp;TEXT(WEEKNUM(DA1154,21),"00")&amp;" "&amp;YEAR(DA1154))))</f>
        <v/>
      </c>
      <c r="DC1154" s="23"/>
      <c r="DD1154" s="25" t="str">
        <f>IF(DC1154="","",IF(DC1154="TBD","TBD",IF(DC1154="N/A","N/A","W"&amp;TEXT(WEEKNUM(DC1154,21),"00")&amp;" "&amp;YEAR(DC1154))))</f>
        <v/>
      </c>
      <c r="DE1154" s="21" t="s">
        <v>258</v>
      </c>
      <c r="DF1154" s="23"/>
      <c r="DG1154" s="21" t="s">
        <v>259</v>
      </c>
      <c r="DH1154" s="18"/>
      <c r="DI1154" s="18"/>
      <c r="DJ1154" s="18"/>
      <c r="DK1154" s="21" t="s">
        <v>260</v>
      </c>
      <c r="DL1154" s="21" t="s">
        <v>275</v>
      </c>
      <c r="DM1154" s="21"/>
      <c r="DN1154" s="23"/>
      <c r="DO1154" s="23"/>
      <c r="DP1154" s="23"/>
      <c r="DQ1154" s="23" t="s">
        <v>262</v>
      </c>
      <c r="DR1154" s="23"/>
      <c r="DS1154" s="23"/>
      <c r="DT1154" s="23"/>
      <c r="DU1154" s="23"/>
      <c r="DV1154" s="23"/>
      <c r="DW1154" s="23"/>
      <c r="DX1154" s="23"/>
      <c r="DY1154" s="18"/>
      <c r="DZ1154" s="18"/>
      <c r="EA1154" s="18"/>
      <c r="EB1154" s="21" t="s">
        <v>34</v>
      </c>
      <c r="EC1154" s="18"/>
      <c r="ED1154" s="18"/>
      <c r="EE1154" s="18"/>
      <c r="EF1154" s="55"/>
      <c r="EG1154" s="55"/>
      <c r="EH1154" s="18"/>
      <c r="EI1154" s="18">
        <v>0</v>
      </c>
      <c r="EJ1154" s="29" t="str">
        <f>K1154&amp;AY1154&amp;CA1154&amp;DE1154&amp;DT1154&amp;DW1154</f>
        <v>No VigenteTSS Aprobado 4GIng No Recibida 4GAs Built No Recibido</v>
      </c>
    </row>
    <row r="1155" spans="1:140" ht="12" hidden="1" customHeight="1">
      <c r="A1155" s="30" t="str">
        <f>IFERROR(IF(VLOOKUP(B1155,SEARCH!A:A,1,0)=B1155,"OK",""),"")</f>
        <v/>
      </c>
      <c r="B1155" s="31" t="s">
        <v>8413</v>
      </c>
      <c r="C1155" s="15" t="s">
        <v>8414</v>
      </c>
      <c r="D1155" s="16">
        <v>1</v>
      </c>
      <c r="E1155" s="16" t="s">
        <v>8415</v>
      </c>
      <c r="F1155" s="16" t="s">
        <v>8416</v>
      </c>
      <c r="G1155" s="16" t="s">
        <v>455</v>
      </c>
      <c r="H1155" s="16" t="s">
        <v>456</v>
      </c>
      <c r="I1155" s="16" t="s">
        <v>8417</v>
      </c>
      <c r="J1155" s="16" t="s">
        <v>409</v>
      </c>
      <c r="K1155" s="17" t="s">
        <v>319</v>
      </c>
      <c r="L1155" s="16" t="s">
        <v>436</v>
      </c>
      <c r="M1155" s="55">
        <v>46129</v>
      </c>
      <c r="N1155" s="18">
        <v>2</v>
      </c>
      <c r="O1155" s="19" t="s">
        <v>7857</v>
      </c>
      <c r="P1155" s="19" t="s">
        <v>248</v>
      </c>
      <c r="Q1155" s="18"/>
      <c r="R1155" s="21" t="s">
        <v>7948</v>
      </c>
      <c r="S1155" s="21">
        <v>30</v>
      </c>
      <c r="T1155" s="148"/>
      <c r="U1155" s="23">
        <v>45838</v>
      </c>
      <c r="V1155" s="21" t="str">
        <f>IF(U1155="","",IF(U1155="TBD","TBD",IF(U1155="N/A","N/A","W"&amp;TEXT(WEEKNUM(U1155,21),"00")&amp;" "&amp;YEAR(U1155))))</f>
        <v>W27 2025</v>
      </c>
      <c r="W1155" s="23">
        <v>45880</v>
      </c>
      <c r="X1155" s="23">
        <v>45901</v>
      </c>
      <c r="Y1155" s="23" t="str">
        <f>IF(X1155="","",IF(X1155="TBD","TBD",IF(X1155="N/A","N/A","W"&amp;TEXT(WEEKNUM(X1155,21),"00")&amp;" "&amp;YEAR(X1155))))</f>
        <v>W36 2025</v>
      </c>
      <c r="Z1155" s="23">
        <v>45901</v>
      </c>
      <c r="AA1155" s="23">
        <v>45904</v>
      </c>
      <c r="AB1155" s="24">
        <f>+IF(Z1155="",0,AA1155-Z1155)</f>
        <v>3</v>
      </c>
      <c r="AC1155" s="21" t="s">
        <v>459</v>
      </c>
      <c r="AD1155" s="54" t="s">
        <v>8418</v>
      </c>
      <c r="AE1155" s="23">
        <v>45887</v>
      </c>
      <c r="AF1155" s="25" t="str">
        <f>IF(AE1155="","",IF(AE1155="TBD","TBD",IF(AE1155="N/A","N/A","W"&amp;TEXT(WEEKNUM(AE1155,21),"00")&amp;" "&amp;YEAR(AE1155))))</f>
        <v>W34 2025</v>
      </c>
      <c r="AG1155" s="21" t="s">
        <v>324</v>
      </c>
      <c r="AH1155" s="119" t="s">
        <v>8419</v>
      </c>
      <c r="AI1155" s="23">
        <v>45903</v>
      </c>
      <c r="AJ1155" s="25" t="str">
        <f>IF(AI1155="","",IF(AI1155="TBD","TBD",IF(AI1155="N/A","N/A","W"&amp;TEXT(WEEKNUM(AI1155,21),"00")&amp;" "&amp;YEAR(AI1155))))</f>
        <v>W36 2025</v>
      </c>
      <c r="AK1155" s="21" t="s">
        <v>324</v>
      </c>
      <c r="AL1155" s="20" t="s">
        <v>8420</v>
      </c>
      <c r="AM1155" s="23">
        <v>45882</v>
      </c>
      <c r="AN1155" s="25" t="str">
        <f>IF(AM1155="","",IF(AM1155="TBD","TBD",IF(AM1155="N/A","N/A","W"&amp;TEXT(WEEKNUM(AM1155,21),"00")&amp;" "&amp;YEAR(AM1155))))</f>
        <v>W33 2025</v>
      </c>
      <c r="AO1155" s="21" t="s">
        <v>324</v>
      </c>
      <c r="AP1155" s="20" t="s">
        <v>8421</v>
      </c>
      <c r="AQ1155" s="23">
        <v>45887</v>
      </c>
      <c r="AR1155" s="25" t="str">
        <f>IF(AQ1155="","",IF(AQ1155="TBD","TBD",IF(AQ1155="N/A","N/A","W"&amp;TEXT(WEEKNUM(AQ1155,21),"00")&amp;" "&amp;YEAR(AQ1155))))</f>
        <v>W34 2025</v>
      </c>
      <c r="AS1155" s="21"/>
      <c r="AT1155" s="21"/>
      <c r="AU1155" s="23"/>
      <c r="AV1155" s="25" t="s">
        <v>252</v>
      </c>
      <c r="AW1155" s="59">
        <v>45910</v>
      </c>
      <c r="AX1155" s="25" t="str">
        <f>IF(AW1155="","",IF(AW1155="TBD","TBD",IF(AW1155="N/A","N/A","W"&amp;TEXT(WEEKNUM(AW1155,21),"00")&amp;" "&amp;YEAR(AW1155))))</f>
        <v>W37 2025</v>
      </c>
      <c r="AY1155" s="21" t="s">
        <v>327</v>
      </c>
      <c r="AZ1155" s="21" t="s">
        <v>328</v>
      </c>
      <c r="BA1155" s="21" t="s">
        <v>255</v>
      </c>
      <c r="BB1155" s="59">
        <v>46092</v>
      </c>
      <c r="BC1155" s="23">
        <v>46134</v>
      </c>
      <c r="BD1155" s="59">
        <v>46139</v>
      </c>
      <c r="BE1155" s="25" t="str">
        <f>IF(BD1155="","",IF(BD1155="TBD","TBD",IF(BD1155="N/A","N/A","W"&amp;TEXT(WEEKNUM(BD1155,21),"00")&amp;" "&amp;YEAR(BD1155))))</f>
        <v>W18 2026</v>
      </c>
      <c r="BF1155" s="59">
        <v>46141</v>
      </c>
      <c r="BG1155" s="25" t="str">
        <f>IF(BF1155="","",IF(BF1155="TBD","TBD",IF(BF1155="N/A","N/A","W"&amp;TEXT(WEEKNUM(BF1155,21),"00")&amp;" "&amp;YEAR(BF1155))))</f>
        <v>W18 2026</v>
      </c>
      <c r="BH1155" s="24">
        <f>+IF(BF1155="",0,(BF1155-BD1155))</f>
        <v>2</v>
      </c>
      <c r="BI1155" s="121" t="s">
        <v>8422</v>
      </c>
      <c r="BJ1155" s="43" t="s">
        <v>8423</v>
      </c>
      <c r="BK1155" s="156">
        <v>46155</v>
      </c>
      <c r="BL1155" s="25" t="str">
        <f>IF(BK1155="","",IF(BK1155="TBD","TBD",IF(BK1155="N/A","N/A","W"&amp;TEXT(WEEKNUM(BK1155,21),"00")&amp;" "&amp;YEAR(BK1155))))</f>
        <v>W20 2026</v>
      </c>
      <c r="BM1155" s="121" t="s">
        <v>330</v>
      </c>
      <c r="BN1155" s="124"/>
      <c r="BO1155" s="67">
        <v>46105</v>
      </c>
      <c r="BP1155" s="25" t="str">
        <f>IF(BO1155="","",IF(BO1155="TBD","TBD",IF(BO1155="N/A","N/A","W"&amp;TEXT(WEEKNUM(BO1155,21),"00")&amp;" "&amp;YEAR(BO1155))))</f>
        <v>W13 2026</v>
      </c>
      <c r="BQ1155" s="121" t="s">
        <v>330</v>
      </c>
      <c r="BR1155" s="21"/>
      <c r="BS1155" s="334">
        <v>46097</v>
      </c>
      <c r="BT1155" s="25" t="str">
        <f t="shared" si="57"/>
        <v>W12 2026</v>
      </c>
      <c r="BU1155" s="121" t="s">
        <v>330</v>
      </c>
      <c r="BV1155" s="22"/>
      <c r="BW1155" s="347">
        <v>46139</v>
      </c>
      <c r="BX1155" s="25" t="str">
        <f t="shared" si="58"/>
        <v>W18 2026</v>
      </c>
      <c r="BY1155" s="67">
        <v>46155</v>
      </c>
      <c r="BZ1155" s="25" t="str">
        <f>IF(BY1155="","",IF(BY1155="TBD","TBD",IF(BY1155="N/A","N/A","W"&amp;TEXT(WEEKNUM(BY1155,21),"00")&amp;" "&amp;YEAR(BY1155))))</f>
        <v>W20 2026</v>
      </c>
      <c r="CA1155" s="22" t="s">
        <v>486</v>
      </c>
      <c r="CB1155" s="19" t="s">
        <v>336</v>
      </c>
      <c r="CC1155" s="37" t="s">
        <v>336</v>
      </c>
      <c r="CD1155" s="21"/>
      <c r="CE1155" s="23"/>
      <c r="CF1155" s="23">
        <v>46184</v>
      </c>
      <c r="CG1155" s="23">
        <v>46209</v>
      </c>
      <c r="CH1155" s="23">
        <v>46209</v>
      </c>
      <c r="CI1155" s="25" t="str">
        <f>IF(CH1155="","",IF(CH1155="TBD","TBD",IF(CH1155="N/A","N/A","W"&amp;TEXT(WEEKNUM(CH1155,21),"00")&amp;" "&amp;YEAR(CH1155))))</f>
        <v>W28 2026</v>
      </c>
      <c r="CJ1155" s="23">
        <v>46212</v>
      </c>
      <c r="CK1155" s="25" t="str">
        <f>IF(CJ1155="","",IF(CJ1155="TBD","TBD",IF(CJ1155="N/A","N/A","W"&amp;TEXT(WEEKNUM(CJ1155,21),"00")&amp;" "&amp;YEAR(CJ1155))))</f>
        <v>W28 2026</v>
      </c>
      <c r="CL1155" s="24">
        <f>+IF(CJ1155="",0,(CJ1155-CH1155))</f>
        <v>3</v>
      </c>
      <c r="CM1155" s="21" t="s">
        <v>421</v>
      </c>
      <c r="CN1155" s="54" t="s">
        <v>8424</v>
      </c>
      <c r="CO1155" s="23">
        <v>46212</v>
      </c>
      <c r="CP1155" s="25" t="str">
        <f>IF(CO1155="","",IF(CO1155="TBD","TBD",IF(CO1155="N/A","N/A","W"&amp;TEXT(WEEKNUM(CO1155,21),"00")&amp;" "&amp;YEAR(CO1155))))</f>
        <v>W28 2026</v>
      </c>
      <c r="CQ1155" s="21" t="s">
        <v>339</v>
      </c>
      <c r="CR1155" s="23" t="s">
        <v>488</v>
      </c>
      <c r="CS1155" s="23">
        <v>46190</v>
      </c>
      <c r="CT1155" s="25" t="str">
        <f>IF(CS1155="","",IF(CS1155="TBD","TBD",IF(CS1155="N/A","N/A","W"&amp;TEXT(WEEKNUM(CS1155,21),"00")&amp;" "&amp;YEAR(CS1155))))</f>
        <v>W25 2026</v>
      </c>
      <c r="CU1155" s="21" t="s">
        <v>339</v>
      </c>
      <c r="CV1155" s="21"/>
      <c r="CW1155" s="23">
        <v>46185</v>
      </c>
      <c r="CX1155" s="25" t="str">
        <f>IF(CW1155="","",IF(CW1155="TBD","TBD",IF(CW1155="N/A","N/A","W"&amp;TEXT(WEEKNUM(CW1155,21),"00")&amp;" "&amp;YEAR(CW1155))))</f>
        <v>W24 2026</v>
      </c>
      <c r="CY1155" s="21" t="s">
        <v>339</v>
      </c>
      <c r="CZ1155" s="21" t="s">
        <v>488</v>
      </c>
      <c r="DA1155" s="23">
        <v>46188</v>
      </c>
      <c r="DB1155" s="25" t="str">
        <f>IF(DA1155="","",IF(DA1155="TBD","TBD",IF(DA1155="N/A","N/A","W"&amp;TEXT(WEEKNUM(DA1155,21),"00")&amp;" "&amp;YEAR(DA1155))))</f>
        <v>W25 2026</v>
      </c>
      <c r="DC1155" s="23">
        <v>46212</v>
      </c>
      <c r="DD1155" s="25" t="str">
        <f>IF(DC1155="","",IF(DC1155="TBD","TBD",IF(DC1155="N/A","N/A","W"&amp;TEXT(WEEKNUM(DC1155,21),"00")&amp;" "&amp;YEAR(DC1155))))</f>
        <v>W28 2026</v>
      </c>
      <c r="DE1155" s="21" t="s">
        <v>1678</v>
      </c>
      <c r="DF1155" s="23"/>
      <c r="DG1155" s="21" t="s">
        <v>7929</v>
      </c>
      <c r="DH1155" s="18"/>
      <c r="DI1155" s="18"/>
      <c r="DJ1155" s="18"/>
      <c r="DK1155" s="21" t="s">
        <v>471</v>
      </c>
      <c r="DL1155" s="21" t="s">
        <v>472</v>
      </c>
      <c r="DM1155" s="21"/>
      <c r="DN1155" s="23"/>
      <c r="DO1155" s="23"/>
      <c r="DP1155" s="23"/>
      <c r="DQ1155" s="23" t="s">
        <v>262</v>
      </c>
      <c r="DR1155" s="23" t="s">
        <v>502</v>
      </c>
      <c r="DS1155" s="23"/>
      <c r="DT1155" s="23" t="s">
        <v>3077</v>
      </c>
      <c r="DU1155" s="23"/>
      <c r="DV1155" s="23"/>
      <c r="DW1155" s="23" t="s">
        <v>342</v>
      </c>
      <c r="DX1155" s="23"/>
      <c r="DY1155" s="18"/>
      <c r="DZ1155" s="18"/>
      <c r="EA1155" s="18"/>
      <c r="EB1155" s="21" t="s">
        <v>41</v>
      </c>
      <c r="EC1155" s="18"/>
      <c r="ED1155" s="18"/>
      <c r="EE1155" s="18"/>
      <c r="EF1155" s="55">
        <v>46129</v>
      </c>
      <c r="EG1155" s="55"/>
      <c r="EH1155" s="18" t="s">
        <v>929</v>
      </c>
      <c r="EI1155" s="18" t="s">
        <v>1708</v>
      </c>
      <c r="EJ1155" s="29" t="str">
        <f>K1155&amp;AY1155&amp;CA1155&amp;DE1155&amp;DT1155&amp;DW1155</f>
        <v>VigenteTSS Aprobado 4GIng Aprobada Con Observaciones 4GAs Built Aprobado Con Observaciones 4GIntegrado/StarlinkOn Air</v>
      </c>
    </row>
    <row r="1156" spans="1:140" ht="12" hidden="1" customHeight="1">
      <c r="A1156" s="30" t="str">
        <f>IFERROR(IF(VLOOKUP(B1156,SEARCH!A:A,1,0)=B1156,"OK",""),"")</f>
        <v/>
      </c>
      <c r="B1156" s="31" t="s">
        <v>8425</v>
      </c>
      <c r="C1156" s="15" t="s">
        <v>8426</v>
      </c>
      <c r="D1156" s="16">
        <v>1</v>
      </c>
      <c r="E1156" s="16" t="s">
        <v>8427</v>
      </c>
      <c r="F1156" s="16" t="s">
        <v>8428</v>
      </c>
      <c r="G1156" s="16" t="s">
        <v>455</v>
      </c>
      <c r="H1156" s="16" t="s">
        <v>456</v>
      </c>
      <c r="I1156" s="16" t="s">
        <v>8429</v>
      </c>
      <c r="J1156" s="16" t="s">
        <v>409</v>
      </c>
      <c r="K1156" s="17" t="s">
        <v>319</v>
      </c>
      <c r="L1156" s="16" t="s">
        <v>436</v>
      </c>
      <c r="M1156" s="55">
        <v>46164</v>
      </c>
      <c r="N1156" s="18">
        <v>2</v>
      </c>
      <c r="O1156" s="19" t="s">
        <v>7857</v>
      </c>
      <c r="P1156" s="19" t="s">
        <v>248</v>
      </c>
      <c r="Q1156" s="18"/>
      <c r="R1156" s="21" t="s">
        <v>7948</v>
      </c>
      <c r="S1156" s="21">
        <v>30</v>
      </c>
      <c r="T1156" s="148"/>
      <c r="U1156" s="23">
        <v>45838</v>
      </c>
      <c r="V1156" s="21" t="str">
        <f>IF(U1156="","",IF(U1156="TBD","TBD",IF(U1156="N/A","N/A","W"&amp;TEXT(WEEKNUM(U1156,21),"00")&amp;" "&amp;YEAR(U1156))))</f>
        <v>W27 2025</v>
      </c>
      <c r="W1156" s="23">
        <v>45880</v>
      </c>
      <c r="X1156" s="23">
        <v>45901</v>
      </c>
      <c r="Y1156" s="23" t="str">
        <f>IF(X1156="","",IF(X1156="TBD","TBD",IF(X1156="N/A","N/A","W"&amp;TEXT(WEEKNUM(X1156,21),"00")&amp;" "&amp;YEAR(X1156))))</f>
        <v>W36 2025</v>
      </c>
      <c r="Z1156" s="23">
        <v>45901</v>
      </c>
      <c r="AA1156" s="23">
        <v>45904</v>
      </c>
      <c r="AB1156" s="24">
        <f>+IF(Z1156="",0,AA1156-Z1156)</f>
        <v>3</v>
      </c>
      <c r="AC1156" s="21" t="s">
        <v>459</v>
      </c>
      <c r="AD1156" s="54" t="s">
        <v>8418</v>
      </c>
      <c r="AE1156" s="23">
        <v>45887</v>
      </c>
      <c r="AF1156" s="25" t="str">
        <f>IF(AE1156="","",IF(AE1156="TBD","TBD",IF(AE1156="N/A","N/A","W"&amp;TEXT(WEEKNUM(AE1156,21),"00")&amp;" "&amp;YEAR(AE1156))))</f>
        <v>W34 2025</v>
      </c>
      <c r="AG1156" s="21" t="s">
        <v>324</v>
      </c>
      <c r="AH1156" s="143" t="s">
        <v>8430</v>
      </c>
      <c r="AI1156" s="23">
        <v>45903</v>
      </c>
      <c r="AJ1156" s="25" t="str">
        <f>IF(AI1156="","",IF(AI1156="TBD","TBD",IF(AI1156="N/A","N/A","W"&amp;TEXT(WEEKNUM(AI1156,21),"00")&amp;" "&amp;YEAR(AI1156))))</f>
        <v>W36 2025</v>
      </c>
      <c r="AK1156" s="21" t="s">
        <v>324</v>
      </c>
      <c r="AL1156" s="20" t="s">
        <v>8431</v>
      </c>
      <c r="AM1156" s="23">
        <v>45882</v>
      </c>
      <c r="AN1156" s="25" t="str">
        <f>IF(AM1156="","",IF(AM1156="TBD","TBD",IF(AM1156="N/A","N/A","W"&amp;TEXT(WEEKNUM(AM1156,21),"00")&amp;" "&amp;YEAR(AM1156))))</f>
        <v>W33 2025</v>
      </c>
      <c r="AO1156" s="21" t="s">
        <v>324</v>
      </c>
      <c r="AP1156" s="50" t="s">
        <v>8421</v>
      </c>
      <c r="AQ1156" s="23">
        <v>45887</v>
      </c>
      <c r="AR1156" s="25" t="str">
        <f>IF(AQ1156="","",IF(AQ1156="TBD","TBD",IF(AQ1156="N/A","N/A","W"&amp;TEXT(WEEKNUM(AQ1156,21),"00")&amp;" "&amp;YEAR(AQ1156))))</f>
        <v>W34 2025</v>
      </c>
      <c r="AS1156" s="21"/>
      <c r="AT1156" s="21"/>
      <c r="AU1156" s="23"/>
      <c r="AV1156" s="25" t="s">
        <v>252</v>
      </c>
      <c r="AW1156" s="59">
        <v>45910</v>
      </c>
      <c r="AX1156" s="25" t="str">
        <f>IF(AW1156="","",IF(AW1156="TBD","TBD",IF(AW1156="N/A","N/A","W"&amp;TEXT(WEEKNUM(AW1156,21),"00")&amp;" "&amp;YEAR(AW1156))))</f>
        <v>W37 2025</v>
      </c>
      <c r="AY1156" s="21" t="s">
        <v>327</v>
      </c>
      <c r="AZ1156" s="21" t="s">
        <v>328</v>
      </c>
      <c r="BA1156" s="21" t="s">
        <v>255</v>
      </c>
      <c r="BB1156" s="59">
        <v>46092</v>
      </c>
      <c r="BC1156" s="23"/>
      <c r="BD1156" s="59">
        <v>46093</v>
      </c>
      <c r="BE1156" s="25" t="str">
        <f>IF(BD1156="","",IF(BD1156="TBD","TBD",IF(BD1156="N/A","N/A","W"&amp;TEXT(WEEKNUM(BD1156,21),"00")&amp;" "&amp;YEAR(BD1156))))</f>
        <v>W11 2026</v>
      </c>
      <c r="BF1156" s="59">
        <v>46097</v>
      </c>
      <c r="BG1156" s="25" t="str">
        <f>IF(BF1156="","",IF(BF1156="TBD","TBD",IF(BF1156="N/A","N/A","W"&amp;TEXT(WEEKNUM(BF1156,21),"00")&amp;" "&amp;YEAR(BF1156))))</f>
        <v>W12 2026</v>
      </c>
      <c r="BH1156" s="24">
        <f>+IF(BF1156="",0,(BF1156-BD1156))</f>
        <v>4</v>
      </c>
      <c r="BI1156" s="121" t="s">
        <v>642</v>
      </c>
      <c r="BJ1156" s="43" t="s">
        <v>8432</v>
      </c>
      <c r="BK1156" s="156">
        <v>46097</v>
      </c>
      <c r="BL1156" s="25" t="str">
        <f>IF(BK1156="","",IF(BK1156="TBD","TBD",IF(BK1156="N/A","N/A","W"&amp;TEXT(WEEKNUM(BK1156,21),"00")&amp;" "&amp;YEAR(BK1156))))</f>
        <v>W12 2026</v>
      </c>
      <c r="BM1156" s="121" t="s">
        <v>642</v>
      </c>
      <c r="BN1156" s="124" t="s">
        <v>8433</v>
      </c>
      <c r="BO1156" s="67">
        <v>46105</v>
      </c>
      <c r="BP1156" s="25" t="str">
        <f>IF(BO1156="","",IF(BO1156="TBD","TBD",IF(BO1156="N/A","N/A","W"&amp;TEXT(WEEKNUM(BO1156,21),"00")&amp;" "&amp;YEAR(BO1156))))</f>
        <v>W13 2026</v>
      </c>
      <c r="BQ1156" s="121" t="s">
        <v>330</v>
      </c>
      <c r="BR1156" s="21"/>
      <c r="BS1156" s="334">
        <v>46097</v>
      </c>
      <c r="BT1156" s="25" t="str">
        <f t="shared" ref="BT1156:BT1219" si="59">IF(BS1156="","",IF(BS1156="TBD","TBD",IF(BS1156="N/A","N/A","W"&amp;TEXT(WEEKNUM(BS1156,21),"00")&amp;" "&amp;YEAR(BS1156))))</f>
        <v>W12 2026</v>
      </c>
      <c r="BU1156" s="121" t="s">
        <v>642</v>
      </c>
      <c r="BV1156" s="22" t="s">
        <v>8434</v>
      </c>
      <c r="BW1156" s="347">
        <v>46093</v>
      </c>
      <c r="BX1156" s="25" t="str">
        <f t="shared" ref="BX1156:BX1219" si="60">IF(BW1156="","",IF(BW1156="TBD","TBD",IF(BW1156="N/A","N/A","W"&amp;TEXT(WEEKNUM(BW1156,21),"00")&amp;" "&amp;YEAR(BW1156))))</f>
        <v>W11 2026</v>
      </c>
      <c r="BY1156" s="67">
        <v>46105</v>
      </c>
      <c r="BZ1156" s="25" t="str">
        <f>IF(BY1156="","",IF(BY1156="TBD","TBD",IF(BY1156="N/A","N/A","W"&amp;TEXT(WEEKNUM(BY1156,21),"00")&amp;" "&amp;YEAR(BY1156))))</f>
        <v>W13 2026</v>
      </c>
      <c r="CA1156" s="22" t="s">
        <v>645</v>
      </c>
      <c r="CB1156" s="19" t="s">
        <v>349</v>
      </c>
      <c r="CC1156" s="19" t="s">
        <v>350</v>
      </c>
      <c r="CD1156" s="21"/>
      <c r="CE1156" s="23"/>
      <c r="CF1156" s="23"/>
      <c r="CG1156" s="23"/>
      <c r="CH1156" s="23"/>
      <c r="CI1156" s="25" t="str">
        <f>IF(CH1156="","",IF(CH1156="TBD","TBD",IF(CH1156="N/A","N/A","W"&amp;TEXT(WEEKNUM(CH1156,21),"00")&amp;" "&amp;YEAR(CH1156))))</f>
        <v/>
      </c>
      <c r="CJ1156" s="23"/>
      <c r="CK1156" s="25" t="str">
        <f>IF(CJ1156="","",IF(CJ1156="TBD","TBD",IF(CJ1156="N/A","N/A","W"&amp;TEXT(WEEKNUM(CJ1156,21),"00")&amp;" "&amp;YEAR(CJ1156))))</f>
        <v/>
      </c>
      <c r="CL1156" s="24">
        <f>+IF(CJ1156="",0,(CJ1156-CH1156))</f>
        <v>0</v>
      </c>
      <c r="CM1156" s="21" t="s">
        <v>258</v>
      </c>
      <c r="CN1156" s="21"/>
      <c r="CO1156" s="23"/>
      <c r="CP1156" s="25" t="str">
        <f>IF(CO1156="","",IF(CO1156="TBD","TBD",IF(CO1156="N/A","N/A","W"&amp;TEXT(WEEKNUM(CO1156,21),"00")&amp;" "&amp;YEAR(CO1156))))</f>
        <v/>
      </c>
      <c r="CQ1156" s="23" t="s">
        <v>258</v>
      </c>
      <c r="CR1156" s="23"/>
      <c r="CS1156" s="23"/>
      <c r="CT1156" s="25" t="str">
        <f>IF(CS1156="","",IF(CS1156="TBD","TBD",IF(CS1156="N/A","N/A","W"&amp;TEXT(WEEKNUM(CS1156,21),"00")&amp;" "&amp;YEAR(CS1156))))</f>
        <v/>
      </c>
      <c r="CU1156" s="21" t="s">
        <v>258</v>
      </c>
      <c r="CV1156" s="21"/>
      <c r="CW1156" s="23"/>
      <c r="CX1156" s="25" t="str">
        <f>IF(CW1156="","",IF(CW1156="TBD","TBD",IF(CW1156="N/A","N/A","W"&amp;TEXT(WEEKNUM(CW1156,21),"00")&amp;" "&amp;YEAR(CW1156))))</f>
        <v/>
      </c>
      <c r="CY1156" s="21" t="s">
        <v>258</v>
      </c>
      <c r="CZ1156" s="21"/>
      <c r="DA1156" s="23"/>
      <c r="DB1156" s="25" t="str">
        <f>IF(DA1156="","",IF(DA1156="TBD","TBD",IF(DA1156="N/A","N/A","W"&amp;TEXT(WEEKNUM(DA1156,21),"00")&amp;" "&amp;YEAR(DA1156))))</f>
        <v/>
      </c>
      <c r="DC1156" s="23"/>
      <c r="DD1156" s="25" t="str">
        <f>IF(DC1156="","",IF(DC1156="TBD","TBD",IF(DC1156="N/A","N/A","W"&amp;TEXT(WEEKNUM(DC1156,21),"00")&amp;" "&amp;YEAR(DC1156))))</f>
        <v/>
      </c>
      <c r="DE1156" s="21" t="s">
        <v>715</v>
      </c>
      <c r="DF1156" s="23"/>
      <c r="DG1156" s="21" t="s">
        <v>259</v>
      </c>
      <c r="DH1156" s="18"/>
      <c r="DI1156" s="18"/>
      <c r="DJ1156" s="18"/>
      <c r="DK1156" s="21" t="s">
        <v>260</v>
      </c>
      <c r="DL1156" s="21" t="s">
        <v>275</v>
      </c>
      <c r="DM1156" s="21"/>
      <c r="DN1156" s="23"/>
      <c r="DO1156" s="23"/>
      <c r="DP1156" s="23"/>
      <c r="DQ1156" s="23" t="s">
        <v>262</v>
      </c>
      <c r="DR1156" s="23"/>
      <c r="DS1156" s="23"/>
      <c r="DT1156" s="23"/>
      <c r="DU1156" s="23"/>
      <c r="DV1156" s="23"/>
      <c r="DW1156" s="23"/>
      <c r="DX1156" s="23"/>
      <c r="DY1156" s="18"/>
      <c r="DZ1156" s="18"/>
      <c r="EA1156" s="18"/>
      <c r="EB1156" s="21" t="s">
        <v>34</v>
      </c>
      <c r="EC1156" s="18"/>
      <c r="ED1156" s="18"/>
      <c r="EE1156" s="18"/>
      <c r="EF1156" s="55">
        <v>46164</v>
      </c>
      <c r="EG1156" s="55"/>
      <c r="EH1156" s="18" t="s">
        <v>929</v>
      </c>
      <c r="EI1156" s="18" t="s">
        <v>1708</v>
      </c>
      <c r="EJ1156" s="29" t="str">
        <f>K1156&amp;AY1156&amp;CA1156&amp;DE1156&amp;DT1156&amp;DW1156</f>
        <v>VigenteTSS Aprobado 4GIng Observada 4GAs Built No Recibido 4G</v>
      </c>
    </row>
    <row r="1157" spans="1:140" ht="12" hidden="1" customHeight="1">
      <c r="A1157" s="30" t="str">
        <f>IFERROR(IF(VLOOKUP(B1157,SEARCH!A:A,1,0)=B1157,"OK",""),"")</f>
        <v/>
      </c>
      <c r="B1157" s="31" t="s">
        <v>8435</v>
      </c>
      <c r="C1157" s="15" t="s">
        <v>960</v>
      </c>
      <c r="D1157" s="16">
        <v>6</v>
      </c>
      <c r="E1157" s="16">
        <v>-34.582960999999997</v>
      </c>
      <c r="F1157" s="16">
        <v>-71.989017000000004</v>
      </c>
      <c r="G1157" s="16" t="s">
        <v>243</v>
      </c>
      <c r="H1157" s="16" t="s">
        <v>8436</v>
      </c>
      <c r="I1157" s="16" t="s">
        <v>8437</v>
      </c>
      <c r="J1157" s="16" t="s">
        <v>409</v>
      </c>
      <c r="K1157" s="17" t="s">
        <v>319</v>
      </c>
      <c r="L1157" s="16" t="s">
        <v>436</v>
      </c>
      <c r="M1157" s="55">
        <v>46136</v>
      </c>
      <c r="N1157" s="18">
        <v>2</v>
      </c>
      <c r="O1157" s="19" t="s">
        <v>7857</v>
      </c>
      <c r="P1157" s="19" t="s">
        <v>248</v>
      </c>
      <c r="Q1157" s="18"/>
      <c r="R1157" s="21" t="s">
        <v>7948</v>
      </c>
      <c r="S1157" s="21">
        <v>30</v>
      </c>
      <c r="T1157" s="22" t="s">
        <v>348</v>
      </c>
      <c r="U1157" s="23">
        <v>45838</v>
      </c>
      <c r="V1157" s="21" t="str">
        <f>IF(U1157="","",IF(U1157="TBD","TBD",IF(U1157="N/A","N/A","W"&amp;TEXT(WEEKNUM(U1157,21),"00")&amp;" "&amp;YEAR(U1157))))</f>
        <v>W27 2025</v>
      </c>
      <c r="W1157" s="23">
        <v>45880</v>
      </c>
      <c r="X1157" s="23">
        <v>45901</v>
      </c>
      <c r="Y1157" s="23" t="str">
        <f>IF(X1157="","",IF(X1157="TBD","TBD",IF(X1157="N/A","N/A","W"&amp;TEXT(WEEKNUM(X1157,21),"00")&amp;" "&amp;YEAR(X1157))))</f>
        <v>W36 2025</v>
      </c>
      <c r="Z1157" s="23">
        <v>45901</v>
      </c>
      <c r="AA1157" s="23">
        <v>45904</v>
      </c>
      <c r="AB1157" s="24">
        <f>+IF(Z1157="",0,AA1157-Z1157)</f>
        <v>3</v>
      </c>
      <c r="AC1157" s="21" t="s">
        <v>459</v>
      </c>
      <c r="AD1157" s="54" t="s">
        <v>8438</v>
      </c>
      <c r="AE1157" s="23">
        <v>45887</v>
      </c>
      <c r="AF1157" s="25" t="str">
        <f>IF(AE1157="","",IF(AE1157="TBD","TBD",IF(AE1157="N/A","N/A","W"&amp;TEXT(WEEKNUM(AE1157,21),"00")&amp;" "&amp;YEAR(AE1157))))</f>
        <v>W34 2025</v>
      </c>
      <c r="AG1157" s="21" t="s">
        <v>324</v>
      </c>
      <c r="AH1157" s="54" t="s">
        <v>8439</v>
      </c>
      <c r="AI1157" s="23">
        <v>45903</v>
      </c>
      <c r="AJ1157" s="25" t="str">
        <f>IF(AI1157="","",IF(AI1157="TBD","TBD",IF(AI1157="N/A","N/A","W"&amp;TEXT(WEEKNUM(AI1157,21),"00")&amp;" "&amp;YEAR(AI1157))))</f>
        <v>W36 2025</v>
      </c>
      <c r="AK1157" s="21" t="s">
        <v>324</v>
      </c>
      <c r="AL1157" s="20" t="s">
        <v>8440</v>
      </c>
      <c r="AM1157" s="23">
        <v>45882</v>
      </c>
      <c r="AN1157" s="25" t="str">
        <f>IF(AM1157="","",IF(AM1157="TBD","TBD",IF(AM1157="N/A","N/A","W"&amp;TEXT(WEEKNUM(AM1157,21),"00")&amp;" "&amp;YEAR(AM1157))))</f>
        <v>W33 2025</v>
      </c>
      <c r="AO1157" s="21" t="s">
        <v>324</v>
      </c>
      <c r="AP1157" s="21" t="s">
        <v>399</v>
      </c>
      <c r="AQ1157" s="23">
        <v>45887</v>
      </c>
      <c r="AR1157" s="25" t="str">
        <f>IF(AQ1157="","",IF(AQ1157="TBD","TBD",IF(AQ1157="N/A","N/A","W"&amp;TEXT(WEEKNUM(AQ1157,21),"00")&amp;" "&amp;YEAR(AQ1157))))</f>
        <v>W34 2025</v>
      </c>
      <c r="AS1157" s="21"/>
      <c r="AT1157" s="21"/>
      <c r="AU1157" s="23"/>
      <c r="AV1157" s="25" t="s">
        <v>252</v>
      </c>
      <c r="AW1157" s="59">
        <v>45910</v>
      </c>
      <c r="AX1157" s="25" t="str">
        <f>IF(AW1157="","",IF(AW1157="TBD","TBD",IF(AW1157="N/A","N/A","W"&amp;TEXT(WEEKNUM(AW1157,21),"00")&amp;" "&amp;YEAR(AW1157))))</f>
        <v>W37 2025</v>
      </c>
      <c r="AY1157" s="21" t="s">
        <v>327</v>
      </c>
      <c r="AZ1157" s="21" t="s">
        <v>328</v>
      </c>
      <c r="BA1157" s="21" t="s">
        <v>255</v>
      </c>
      <c r="BB1157" s="59">
        <v>46057</v>
      </c>
      <c r="BC1157" s="23">
        <v>46156</v>
      </c>
      <c r="BD1157" s="59">
        <v>46160</v>
      </c>
      <c r="BE1157" s="25" t="str">
        <f>IF(BD1157="","",IF(BD1157="TBD","TBD",IF(BD1157="N/A","N/A","W"&amp;TEXT(WEEKNUM(BD1157,21),"00")&amp;" "&amp;YEAR(BD1157))))</f>
        <v>W21 2026</v>
      </c>
      <c r="BF1157" s="59">
        <v>46162</v>
      </c>
      <c r="BG1157" s="25" t="str">
        <f>IF(BF1157="","",IF(BF1157="TBD","TBD",IF(BF1157="N/A","N/A","W"&amp;TEXT(WEEKNUM(BF1157,21),"00")&amp;" "&amp;YEAR(BF1157))))</f>
        <v>W21 2026</v>
      </c>
      <c r="BH1157" s="24">
        <f>+IF(BF1157="",0,(BF1157-BD1157))</f>
        <v>2</v>
      </c>
      <c r="BI1157" s="121" t="s">
        <v>330</v>
      </c>
      <c r="BJ1157" s="53"/>
      <c r="BK1157" s="156">
        <v>46100</v>
      </c>
      <c r="BL1157" s="25" t="str">
        <f>IF(BK1157="","",IF(BK1157="TBD","TBD",IF(BK1157="N/A","N/A","W"&amp;TEXT(WEEKNUM(BK1157,21),"00")&amp;" "&amp;YEAR(BK1157))))</f>
        <v>W12 2026</v>
      </c>
      <c r="BM1157" s="121" t="s">
        <v>330</v>
      </c>
      <c r="BN1157" s="124" t="s">
        <v>8441</v>
      </c>
      <c r="BO1157" s="67">
        <v>46192</v>
      </c>
      <c r="BP1157" s="25" t="str">
        <f>IF(BO1157="","",IF(BO1157="TBD","TBD",IF(BO1157="N/A","N/A","W"&amp;TEXT(WEEKNUM(BO1157,21),"00")&amp;" "&amp;YEAR(BO1157))))</f>
        <v>W25 2026</v>
      </c>
      <c r="BQ1157" s="121" t="s">
        <v>330</v>
      </c>
      <c r="BR1157" s="53"/>
      <c r="BS1157" s="334">
        <v>46098</v>
      </c>
      <c r="BT1157" s="25" t="str">
        <f t="shared" si="59"/>
        <v>W12 2026</v>
      </c>
      <c r="BU1157" s="121" t="s">
        <v>330</v>
      </c>
      <c r="BV1157" s="22"/>
      <c r="BW1157" s="347">
        <v>46112</v>
      </c>
      <c r="BX1157" s="25" t="str">
        <f t="shared" si="60"/>
        <v>W14 2026</v>
      </c>
      <c r="BY1157" s="67">
        <v>46161</v>
      </c>
      <c r="BZ1157" s="25" t="str">
        <f>IF(BY1157="","",IF(BY1157="TBD","TBD",IF(BY1157="N/A","N/A","W"&amp;TEXT(WEEKNUM(BY1157,21),"00")&amp;" "&amp;YEAR(BY1157))))</f>
        <v>W21 2026</v>
      </c>
      <c r="CA1157" s="22" t="s">
        <v>335</v>
      </c>
      <c r="CB1157" s="19" t="s">
        <v>336</v>
      </c>
      <c r="CC1157" s="37" t="s">
        <v>336</v>
      </c>
      <c r="CD1157" s="21" t="s">
        <v>6158</v>
      </c>
      <c r="CE1157" s="23" t="s">
        <v>3379</v>
      </c>
      <c r="CF1157" s="23">
        <v>46126</v>
      </c>
      <c r="CG1157" s="23">
        <v>46168</v>
      </c>
      <c r="CH1157" s="23">
        <v>46169</v>
      </c>
      <c r="CI1157" s="25" t="str">
        <f>IF(CH1157="","",IF(CH1157="TBD","TBD",IF(CH1157="N/A","N/A","W"&amp;TEXT(WEEKNUM(CH1157,21),"00")&amp;" "&amp;YEAR(CH1157))))</f>
        <v>W22 2026</v>
      </c>
      <c r="CJ1157" s="23">
        <v>46171</v>
      </c>
      <c r="CK1157" s="25" t="str">
        <f>IF(CJ1157="","",IF(CJ1157="TBD","TBD",IF(CJ1157="N/A","N/A","W"&amp;TEXT(WEEKNUM(CJ1157,21),"00")&amp;" "&amp;YEAR(CJ1157))))</f>
        <v>W22 2026</v>
      </c>
      <c r="CL1157" s="24">
        <f>+IF(CJ1157="",0,(CJ1157-CH1157))</f>
        <v>2</v>
      </c>
      <c r="CM1157" s="21" t="s">
        <v>339</v>
      </c>
      <c r="CN1157" s="20" t="s">
        <v>370</v>
      </c>
      <c r="CO1157" s="23">
        <v>46162</v>
      </c>
      <c r="CP1157" s="25" t="str">
        <f>IF(CO1157="","",IF(CO1157="TBD","TBD",IF(CO1157="N/A","N/A","W"&amp;TEXT(WEEKNUM(CO1157,21),"00")&amp;" "&amp;YEAR(CO1157))))</f>
        <v>W21 2026</v>
      </c>
      <c r="CQ1157" s="37" t="s">
        <v>8442</v>
      </c>
      <c r="CR1157" s="23" t="s">
        <v>6241</v>
      </c>
      <c r="CS1157" s="23">
        <v>46164</v>
      </c>
      <c r="CT1157" s="25" t="str">
        <f>IF(CS1157="","",IF(CS1157="TBD","TBD",IF(CS1157="N/A","N/A","W"&amp;TEXT(WEEKNUM(CS1157,21),"00")&amp;" "&amp;YEAR(CS1157))))</f>
        <v>W21 2026</v>
      </c>
      <c r="CU1157" s="21" t="s">
        <v>339</v>
      </c>
      <c r="CV1157" s="20" t="s">
        <v>3558</v>
      </c>
      <c r="CW1157" s="23">
        <v>46164</v>
      </c>
      <c r="CX1157" s="25" t="str">
        <f>IF(CW1157="","",IF(CW1157="TBD","TBD",IF(CW1157="N/A","N/A","W"&amp;TEXT(WEEKNUM(CW1157,21),"00")&amp;" "&amp;YEAR(CW1157))))</f>
        <v>W21 2026</v>
      </c>
      <c r="CY1157" s="21" t="s">
        <v>421</v>
      </c>
      <c r="CZ1157" s="21" t="s">
        <v>8443</v>
      </c>
      <c r="DA1157" s="23">
        <v>46169</v>
      </c>
      <c r="DB1157" s="25" t="str">
        <f>IF(DA1157="","",IF(DA1157="TBD","TBD",IF(DA1157="N/A","N/A","W"&amp;TEXT(WEEKNUM(DA1157,21),"00")&amp;" "&amp;YEAR(DA1157))))</f>
        <v>W22 2026</v>
      </c>
      <c r="DC1157" s="23">
        <v>46169</v>
      </c>
      <c r="DD1157" s="25" t="str">
        <f>IF(DC1157="","",IF(DC1157="TBD","TBD",IF(DC1157="N/A","N/A","W"&amp;TEXT(WEEKNUM(DC1157,21),"00")&amp;" "&amp;YEAR(DC1157))))</f>
        <v>W22 2026</v>
      </c>
      <c r="DE1157" s="21" t="s">
        <v>340</v>
      </c>
      <c r="DF1157" s="23">
        <v>46170</v>
      </c>
      <c r="DG1157" s="21" t="s">
        <v>470</v>
      </c>
      <c r="DH1157" s="18"/>
      <c r="DI1157" s="18"/>
      <c r="DJ1157" s="18"/>
      <c r="DK1157" s="21" t="s">
        <v>471</v>
      </c>
      <c r="DL1157" s="21" t="s">
        <v>472</v>
      </c>
      <c r="DM1157" s="21"/>
      <c r="DN1157" s="23"/>
      <c r="DO1157" s="23"/>
      <c r="DP1157" s="23"/>
      <c r="DQ1157" s="23" t="s">
        <v>262</v>
      </c>
      <c r="DR1157" s="23" t="s">
        <v>502</v>
      </c>
      <c r="DS1157" s="23"/>
      <c r="DT1157" s="23" t="s">
        <v>3077</v>
      </c>
      <c r="DU1157" s="23">
        <v>46133</v>
      </c>
      <c r="DV1157" s="23"/>
      <c r="DW1157" s="23" t="s">
        <v>342</v>
      </c>
      <c r="DX1157" s="23"/>
      <c r="DY1157" s="18"/>
      <c r="DZ1157" s="18"/>
      <c r="EA1157" s="18"/>
      <c r="EB1157" s="21" t="s">
        <v>41</v>
      </c>
      <c r="EC1157" s="18"/>
      <c r="ED1157" s="18"/>
      <c r="EE1157" s="18"/>
      <c r="EF1157" s="55">
        <v>46136</v>
      </c>
      <c r="EG1157" s="55"/>
      <c r="EH1157" s="18" t="s">
        <v>929</v>
      </c>
      <c r="EI1157" s="18" t="s">
        <v>1708</v>
      </c>
      <c r="EJ1157" s="29" t="str">
        <f>K1157&amp;AY1157&amp;CA1157&amp;DE1157&amp;DT1157&amp;DW1157</f>
        <v>VigenteTSS Aprobado 4GIng Aprobada 4GAs Built Aprobado 4GIntegrado/StarlinkOn Air</v>
      </c>
    </row>
    <row r="1158" spans="1:140" ht="12" hidden="1" customHeight="1">
      <c r="A1158" s="30" t="str">
        <f>IFERROR(IF(VLOOKUP(B1158,SEARCH!A:A,1,0)=B1158,"OK",""),"")</f>
        <v/>
      </c>
      <c r="B1158" s="31" t="s">
        <v>8444</v>
      </c>
      <c r="C1158" s="15" t="s">
        <v>8445</v>
      </c>
      <c r="D1158" s="16">
        <v>7</v>
      </c>
      <c r="E1158" s="16" t="s">
        <v>8446</v>
      </c>
      <c r="F1158" s="16" t="s">
        <v>8447</v>
      </c>
      <c r="G1158" s="16" t="s">
        <v>265</v>
      </c>
      <c r="H1158" s="16" t="s">
        <v>659</v>
      </c>
      <c r="I1158" s="16" t="s">
        <v>8448</v>
      </c>
      <c r="J1158" s="16" t="s">
        <v>409</v>
      </c>
      <c r="K1158" s="17" t="s">
        <v>319</v>
      </c>
      <c r="L1158" s="16" t="s">
        <v>436</v>
      </c>
      <c r="M1158" s="55">
        <v>46129</v>
      </c>
      <c r="N1158" s="18">
        <v>2</v>
      </c>
      <c r="O1158" s="19" t="s">
        <v>7857</v>
      </c>
      <c r="P1158" s="19" t="s">
        <v>248</v>
      </c>
      <c r="Q1158" s="18"/>
      <c r="R1158" s="21" t="s">
        <v>7948</v>
      </c>
      <c r="S1158" s="21">
        <v>30</v>
      </c>
      <c r="T1158" s="22" t="s">
        <v>348</v>
      </c>
      <c r="U1158" s="23">
        <v>45838</v>
      </c>
      <c r="V1158" s="21" t="str">
        <f>IF(U1158="","",IF(U1158="TBD","TBD",IF(U1158="N/A","N/A","W"&amp;TEXT(WEEKNUM(U1158,21),"00")&amp;" "&amp;YEAR(U1158))))</f>
        <v>W27 2025</v>
      </c>
      <c r="W1158" s="23">
        <v>45880</v>
      </c>
      <c r="X1158" s="23">
        <v>45967</v>
      </c>
      <c r="Y1158" s="23" t="str">
        <f>IF(X1158="","",IF(X1158="TBD","TBD",IF(X1158="N/A","N/A","W"&amp;TEXT(WEEKNUM(X1158,21),"00")&amp;" "&amp;YEAR(X1158))))</f>
        <v>W45 2025</v>
      </c>
      <c r="Z1158" s="23">
        <v>45967</v>
      </c>
      <c r="AA1158" s="23">
        <v>45972</v>
      </c>
      <c r="AB1158" s="24">
        <f>+IF(Z1158="",0,AA1158-Z1158)</f>
        <v>5</v>
      </c>
      <c r="AC1158" s="21" t="s">
        <v>324</v>
      </c>
      <c r="AD1158" s="54"/>
      <c r="AE1158" s="23">
        <v>45967</v>
      </c>
      <c r="AF1158" s="25" t="str">
        <f>IF(AE1158="","",IF(AE1158="TBD","TBD",IF(AE1158="N/A","N/A","W"&amp;TEXT(WEEKNUM(AE1158,21),"00")&amp;" "&amp;YEAR(AE1158))))</f>
        <v>W45 2025</v>
      </c>
      <c r="AG1158" s="21" t="s">
        <v>324</v>
      </c>
      <c r="AH1158" s="54"/>
      <c r="AI1158" s="23">
        <v>45973</v>
      </c>
      <c r="AJ1158" s="25" t="str">
        <f>IF(AI1158="","",IF(AI1158="TBD","TBD",IF(AI1158="N/A","N/A","W"&amp;TEXT(WEEKNUM(AI1158,21),"00")&amp;" "&amp;YEAR(AI1158))))</f>
        <v>W46 2025</v>
      </c>
      <c r="AK1158" s="21" t="s">
        <v>324</v>
      </c>
      <c r="AL1158" s="20"/>
      <c r="AM1158" s="23"/>
      <c r="AN1158" s="25" t="str">
        <f>IF(AM1158="","",IF(AM1158="TBD","TBD",IF(AM1158="N/A","N/A","W"&amp;TEXT(WEEKNUM(AM1158,21),"00")&amp;" "&amp;YEAR(AM1158))))</f>
        <v/>
      </c>
      <c r="AO1158" s="21" t="s">
        <v>324</v>
      </c>
      <c r="AP1158" s="21" t="s">
        <v>8449</v>
      </c>
      <c r="AQ1158" s="23">
        <v>45973</v>
      </c>
      <c r="AR1158" s="25" t="str">
        <f>IF(AQ1158="","",IF(AQ1158="TBD","TBD",IF(AQ1158="N/A","N/A","W"&amp;TEXT(WEEKNUM(AQ1158,21),"00")&amp;" "&amp;YEAR(AQ1158))))</f>
        <v>W46 2025</v>
      </c>
      <c r="AS1158" s="21"/>
      <c r="AT1158" s="21"/>
      <c r="AU1158" s="23"/>
      <c r="AV1158" s="25" t="s">
        <v>252</v>
      </c>
      <c r="AW1158" s="59">
        <v>45974</v>
      </c>
      <c r="AX1158" s="25" t="str">
        <f>IF(AW1158="","",IF(AW1158="TBD","TBD",IF(AW1158="N/A","N/A","W"&amp;TEXT(WEEKNUM(AW1158,21),"00")&amp;" "&amp;YEAR(AW1158))))</f>
        <v>W46 2025</v>
      </c>
      <c r="AY1158" s="21" t="s">
        <v>327</v>
      </c>
      <c r="AZ1158" s="21" t="s">
        <v>328</v>
      </c>
      <c r="BA1158" s="21" t="s">
        <v>255</v>
      </c>
      <c r="BB1158" s="59">
        <v>46013</v>
      </c>
      <c r="BC1158" s="23">
        <v>46106</v>
      </c>
      <c r="BD1158" s="59">
        <v>46107</v>
      </c>
      <c r="BE1158" s="25" t="str">
        <f>IF(BD1158="","",IF(BD1158="TBD","TBD",IF(BD1158="N/A","N/A","W"&amp;TEXT(WEEKNUM(BD1158,21),"00")&amp;" "&amp;YEAR(BD1158))))</f>
        <v>W13 2026</v>
      </c>
      <c r="BF1158" s="59">
        <v>46111</v>
      </c>
      <c r="BG1158" s="25" t="str">
        <f>IF(BF1158="","",IF(BF1158="TBD","TBD",IF(BF1158="N/A","N/A","W"&amp;TEXT(WEEKNUM(BF1158,21),"00")&amp;" "&amp;YEAR(BF1158))))</f>
        <v>W14 2026</v>
      </c>
      <c r="BH1158" s="24">
        <f>+IF(BF1158="",0,(BF1158-BD1158))</f>
        <v>4</v>
      </c>
      <c r="BI1158" s="121" t="s">
        <v>330</v>
      </c>
      <c r="BJ1158" s="53"/>
      <c r="BK1158" s="156">
        <v>46107</v>
      </c>
      <c r="BL1158" s="25" t="str">
        <f>IF(BK1158="","",IF(BK1158="TBD","TBD",IF(BK1158="N/A","N/A","W"&amp;TEXT(WEEKNUM(BK1158,21),"00")&amp;" "&amp;YEAR(BK1158))))</f>
        <v>W13 2026</v>
      </c>
      <c r="BM1158" s="121" t="s">
        <v>330</v>
      </c>
      <c r="BN1158" s="124"/>
      <c r="BO1158" s="67">
        <v>46086</v>
      </c>
      <c r="BP1158" s="25" t="str">
        <f>IF(BO1158="","",IF(BO1158="TBD","TBD",IF(BO1158="N/A","N/A","W"&amp;TEXT(WEEKNUM(BO1158,21),"00")&amp;" "&amp;YEAR(BO1158))))</f>
        <v>W10 2026</v>
      </c>
      <c r="BQ1158" s="121" t="s">
        <v>330</v>
      </c>
      <c r="BR1158" s="53" t="s">
        <v>8450</v>
      </c>
      <c r="BS1158" s="334">
        <v>46101</v>
      </c>
      <c r="BT1158" s="25" t="str">
        <f t="shared" si="59"/>
        <v>W12 2026</v>
      </c>
      <c r="BU1158" s="121" t="s">
        <v>330</v>
      </c>
      <c r="BV1158" s="22"/>
      <c r="BW1158" s="347">
        <v>46084</v>
      </c>
      <c r="BX1158" s="25" t="str">
        <f t="shared" si="60"/>
        <v>W10 2026</v>
      </c>
      <c r="BY1158" s="67">
        <v>46107</v>
      </c>
      <c r="BZ1158" s="25" t="str">
        <f>IF(BY1158="","",IF(BY1158="TBD","TBD",IF(BY1158="N/A","N/A","W"&amp;TEXT(WEEKNUM(BY1158,21),"00")&amp;" "&amp;YEAR(BY1158))))</f>
        <v>W13 2026</v>
      </c>
      <c r="CA1158" s="121" t="s">
        <v>335</v>
      </c>
      <c r="CB1158" s="19" t="s">
        <v>336</v>
      </c>
      <c r="CC1158" s="37" t="s">
        <v>336</v>
      </c>
      <c r="CD1158" s="21"/>
      <c r="CE1158" s="23"/>
      <c r="CF1158" s="23">
        <v>46157</v>
      </c>
      <c r="CG1158" s="23">
        <v>46192</v>
      </c>
      <c r="CH1158" s="23">
        <v>46192</v>
      </c>
      <c r="CI1158" s="25" t="str">
        <f>IF(CH1158="","",IF(CH1158="TBD","TBD",IF(CH1158="N/A","N/A","W"&amp;TEXT(WEEKNUM(CH1158,21),"00")&amp;" "&amp;YEAR(CH1158))))</f>
        <v>W25 2026</v>
      </c>
      <c r="CJ1158" s="23">
        <v>46195</v>
      </c>
      <c r="CK1158" s="25" t="str">
        <f>IF(CJ1158="","",IF(CJ1158="TBD","TBD",IF(CJ1158="N/A","N/A","W"&amp;TEXT(WEEKNUM(CJ1158,21),"00")&amp;" "&amp;YEAR(CJ1158))))</f>
        <v>W26 2026</v>
      </c>
      <c r="CL1158" s="24">
        <f>+IF(CJ1158="",0,(CJ1158-CH1158))</f>
        <v>3</v>
      </c>
      <c r="CM1158" s="21" t="s">
        <v>339</v>
      </c>
      <c r="CN1158" s="20"/>
      <c r="CO1158" s="23">
        <v>46192</v>
      </c>
      <c r="CP1158" s="25" t="str">
        <f>IF(CO1158="","",IF(CO1158="TBD","TBD",IF(CO1158="N/A","N/A","W"&amp;TEXT(WEEKNUM(CO1158,21),"00")&amp;" "&amp;YEAR(CO1158))))</f>
        <v>W25 2026</v>
      </c>
      <c r="CQ1158" s="21" t="s">
        <v>339</v>
      </c>
      <c r="CR1158" s="23" t="s">
        <v>8310</v>
      </c>
      <c r="CS1158" s="23">
        <v>46161</v>
      </c>
      <c r="CT1158" s="25" t="str">
        <f>IF(CS1158="","",IF(CS1158="TBD","TBD",IF(CS1158="N/A","N/A","W"&amp;TEXT(WEEKNUM(CS1158,21),"00")&amp;" "&amp;YEAR(CS1158))))</f>
        <v>W21 2026</v>
      </c>
      <c r="CU1158" s="21" t="s">
        <v>388</v>
      </c>
      <c r="CV1158" s="20" t="s">
        <v>8451</v>
      </c>
      <c r="CW1158" s="23">
        <v>46162</v>
      </c>
      <c r="CX1158" s="25" t="str">
        <f>IF(CW1158="","",IF(CW1158="TBD","TBD",IF(CW1158="N/A","N/A","W"&amp;TEXT(WEEKNUM(CW1158,21),"00")&amp;" "&amp;YEAR(CW1158))))</f>
        <v>W21 2026</v>
      </c>
      <c r="CY1158" s="21" t="s">
        <v>339</v>
      </c>
      <c r="CZ1158" s="21" t="s">
        <v>488</v>
      </c>
      <c r="DA1158" s="23">
        <v>46174</v>
      </c>
      <c r="DB1158" s="25" t="str">
        <f>IF(DA1158="","",IF(DA1158="TBD","TBD",IF(DA1158="N/A","N/A","W"&amp;TEXT(WEEKNUM(DA1158,21),"00")&amp;" "&amp;YEAR(DA1158))))</f>
        <v>W23 2026</v>
      </c>
      <c r="DC1158" s="23">
        <v>46192</v>
      </c>
      <c r="DD1158" s="25" t="str">
        <f>IF(DC1158="","",IF(DC1158="TBD","TBD",IF(DC1158="N/A","N/A","W"&amp;TEXT(WEEKNUM(DC1158,21),"00")&amp;" "&amp;YEAR(DC1158))))</f>
        <v>W25 2026</v>
      </c>
      <c r="DE1158" s="21" t="s">
        <v>1678</v>
      </c>
      <c r="DF1158" s="23">
        <v>46195</v>
      </c>
      <c r="DG1158" s="21" t="s">
        <v>470</v>
      </c>
      <c r="DH1158" s="18"/>
      <c r="DI1158" s="18"/>
      <c r="DJ1158" s="18"/>
      <c r="DK1158" s="21" t="s">
        <v>471</v>
      </c>
      <c r="DL1158" s="21" t="s">
        <v>472</v>
      </c>
      <c r="DM1158" s="21"/>
      <c r="DN1158" s="23"/>
      <c r="DO1158" s="23"/>
      <c r="DP1158" s="23"/>
      <c r="DQ1158" s="23" t="s">
        <v>262</v>
      </c>
      <c r="DR1158" s="23" t="s">
        <v>502</v>
      </c>
      <c r="DS1158" s="23"/>
      <c r="DT1158" s="23" t="s">
        <v>3077</v>
      </c>
      <c r="DU1158" s="23"/>
      <c r="DV1158" s="23"/>
      <c r="DW1158" s="23" t="s">
        <v>342</v>
      </c>
      <c r="DX1158" s="23"/>
      <c r="DY1158" s="18"/>
      <c r="DZ1158" s="18"/>
      <c r="EA1158" s="18"/>
      <c r="EB1158" s="21" t="s">
        <v>41</v>
      </c>
      <c r="EC1158" s="18"/>
      <c r="ED1158" s="18"/>
      <c r="EE1158" s="18"/>
      <c r="EF1158" s="55">
        <v>46129</v>
      </c>
      <c r="EG1158" s="55"/>
      <c r="EH1158" s="18" t="s">
        <v>929</v>
      </c>
      <c r="EI1158" s="18" t="s">
        <v>1708</v>
      </c>
      <c r="EJ1158" s="29" t="str">
        <f>K1158&amp;AY1158&amp;CA1158&amp;DE1158&amp;DT1158&amp;DW1158</f>
        <v>VigenteTSS Aprobado 4GIng Aprobada 4GAs Built Aprobado Con Observaciones 4GIntegrado/StarlinkOn Air</v>
      </c>
    </row>
    <row r="1159" spans="1:140" ht="12" hidden="1" customHeight="1">
      <c r="A1159" s="30" t="str">
        <f>IFERROR(IF(VLOOKUP(B1159,SEARCH!A:A,1,0)=B1159,"OK",""),"")</f>
        <v/>
      </c>
      <c r="B1159" s="31" t="s">
        <v>8452</v>
      </c>
      <c r="C1159" s="15" t="s">
        <v>8453</v>
      </c>
      <c r="D1159" s="16">
        <v>10</v>
      </c>
      <c r="E1159" s="16" t="s">
        <v>8454</v>
      </c>
      <c r="F1159" s="16" t="s">
        <v>8455</v>
      </c>
      <c r="G1159" s="16" t="s">
        <v>710</v>
      </c>
      <c r="H1159" s="16" t="s">
        <v>8456</v>
      </c>
      <c r="I1159" s="16" t="s">
        <v>8457</v>
      </c>
      <c r="J1159" s="16" t="s">
        <v>409</v>
      </c>
      <c r="K1159" s="17" t="s">
        <v>319</v>
      </c>
      <c r="L1159" s="16" t="s">
        <v>436</v>
      </c>
      <c r="M1159" s="55">
        <v>46142</v>
      </c>
      <c r="N1159" s="18">
        <v>2</v>
      </c>
      <c r="O1159" s="19" t="s">
        <v>7857</v>
      </c>
      <c r="P1159" s="19" t="s">
        <v>248</v>
      </c>
      <c r="Q1159" s="18"/>
      <c r="R1159" s="21" t="s">
        <v>7948</v>
      </c>
      <c r="S1159" s="21">
        <v>30</v>
      </c>
      <c r="T1159" s="22" t="s">
        <v>348</v>
      </c>
      <c r="U1159" s="23">
        <v>45838</v>
      </c>
      <c r="V1159" s="21" t="str">
        <f>IF(U1159="","",IF(U1159="TBD","TBD",IF(U1159="N/A","N/A","W"&amp;TEXT(WEEKNUM(U1159,21),"00")&amp;" "&amp;YEAR(U1159))))</f>
        <v>W27 2025</v>
      </c>
      <c r="W1159" s="23">
        <v>45880</v>
      </c>
      <c r="X1159" s="23">
        <v>45901</v>
      </c>
      <c r="Y1159" s="23" t="str">
        <f>IF(X1159="","",IF(X1159="TBD","TBD",IF(X1159="N/A","N/A","W"&amp;TEXT(WEEKNUM(X1159,21),"00")&amp;" "&amp;YEAR(X1159))))</f>
        <v>W36 2025</v>
      </c>
      <c r="Z1159" s="23">
        <v>45901</v>
      </c>
      <c r="AA1159" s="23">
        <v>45904</v>
      </c>
      <c r="AB1159" s="24">
        <f>+IF(Z1159="",0,AA1159-Z1159)</f>
        <v>3</v>
      </c>
      <c r="AC1159" s="21" t="s">
        <v>459</v>
      </c>
      <c r="AD1159" s="54" t="s">
        <v>8458</v>
      </c>
      <c r="AE1159" s="23">
        <v>45887</v>
      </c>
      <c r="AF1159" s="25" t="str">
        <f>IF(AE1159="","",IF(AE1159="TBD","TBD",IF(AE1159="N/A","N/A","W"&amp;TEXT(WEEKNUM(AE1159,21),"00")&amp;" "&amp;YEAR(AE1159))))</f>
        <v>W34 2025</v>
      </c>
      <c r="AG1159" s="21" t="s">
        <v>324</v>
      </c>
      <c r="AH1159" s="54" t="s">
        <v>8459</v>
      </c>
      <c r="AI1159" s="23">
        <v>45903</v>
      </c>
      <c r="AJ1159" s="25" t="str">
        <f>IF(AI1159="","",IF(AI1159="TBD","TBD",IF(AI1159="N/A","N/A","W"&amp;TEXT(WEEKNUM(AI1159,21),"00")&amp;" "&amp;YEAR(AI1159))))</f>
        <v>W36 2025</v>
      </c>
      <c r="AK1159" s="21" t="s">
        <v>324</v>
      </c>
      <c r="AL1159" s="20" t="s">
        <v>8460</v>
      </c>
      <c r="AM1159" s="23">
        <v>45882</v>
      </c>
      <c r="AN1159" s="25" t="str">
        <f>IF(AM1159="","",IF(AM1159="TBD","TBD",IF(AM1159="N/A","N/A","W"&amp;TEXT(WEEKNUM(AM1159,21),"00")&amp;" "&amp;YEAR(AM1159))))</f>
        <v>W33 2025</v>
      </c>
      <c r="AO1159" s="21" t="s">
        <v>324</v>
      </c>
      <c r="AP1159" s="66"/>
      <c r="AQ1159" s="23">
        <v>45887</v>
      </c>
      <c r="AR1159" s="25" t="str">
        <f>IF(AQ1159="","",IF(AQ1159="TBD","TBD",IF(AQ1159="N/A","N/A","W"&amp;TEXT(WEEKNUM(AQ1159,21),"00")&amp;" "&amp;YEAR(AQ1159))))</f>
        <v>W34 2025</v>
      </c>
      <c r="AS1159" s="21"/>
      <c r="AT1159" s="21"/>
      <c r="AU1159" s="23"/>
      <c r="AV1159" s="25" t="s">
        <v>252</v>
      </c>
      <c r="AW1159" s="59">
        <v>45910</v>
      </c>
      <c r="AX1159" s="25" t="str">
        <f>IF(AW1159="","",IF(AW1159="TBD","TBD",IF(AW1159="N/A","N/A","W"&amp;TEXT(WEEKNUM(AW1159,21),"00")&amp;" "&amp;YEAR(AW1159))))</f>
        <v>W37 2025</v>
      </c>
      <c r="AY1159" s="21" t="s">
        <v>327</v>
      </c>
      <c r="AZ1159" s="21" t="s">
        <v>254</v>
      </c>
      <c r="BA1159" s="21" t="s">
        <v>255</v>
      </c>
      <c r="BB1159" s="59">
        <v>45677</v>
      </c>
      <c r="BC1159" s="23">
        <v>46108</v>
      </c>
      <c r="BD1159" s="59">
        <v>46111</v>
      </c>
      <c r="BE1159" s="25" t="str">
        <f>IF(BD1159="","",IF(BD1159="TBD","TBD",IF(BD1159="N/A","N/A","W"&amp;TEXT(WEEKNUM(BD1159,21),"00")&amp;" "&amp;YEAR(BD1159))))</f>
        <v>W14 2026</v>
      </c>
      <c r="BF1159" s="59">
        <v>46113</v>
      </c>
      <c r="BG1159" s="25" t="str">
        <f>IF(BF1159="","",IF(BF1159="TBD","TBD",IF(BF1159="N/A","N/A","W"&amp;TEXT(WEEKNUM(BF1159,21),"00")&amp;" "&amp;YEAR(BF1159))))</f>
        <v>W14 2026</v>
      </c>
      <c r="BH1159" s="24">
        <f>+IF(BF1159="",0,(BF1159-BD1159))</f>
        <v>2</v>
      </c>
      <c r="BI1159" s="121" t="s">
        <v>364</v>
      </c>
      <c r="BJ1159" s="53" t="s">
        <v>8272</v>
      </c>
      <c r="BK1159" s="156">
        <v>46097</v>
      </c>
      <c r="BL1159" s="25" t="str">
        <f>IF(BK1159="","",IF(BK1159="TBD","TBD",IF(BK1159="N/A","N/A","W"&amp;TEXT(WEEKNUM(BK1159,21),"00")&amp;" "&amp;YEAR(BK1159))))</f>
        <v>W12 2026</v>
      </c>
      <c r="BM1159" s="121" t="s">
        <v>364</v>
      </c>
      <c r="BN1159" s="124" t="s">
        <v>8461</v>
      </c>
      <c r="BO1159" s="67">
        <v>46080</v>
      </c>
      <c r="BP1159" s="25" t="str">
        <f>IF(BO1159="","",IF(BO1159="TBD","TBD",IF(BO1159="N/A","N/A","W"&amp;TEXT(WEEKNUM(BO1159,21),"00")&amp;" "&amp;YEAR(BO1159))))</f>
        <v>W09 2026</v>
      </c>
      <c r="BQ1159" s="121" t="s">
        <v>330</v>
      </c>
      <c r="BR1159" s="53"/>
      <c r="BS1159" s="334">
        <v>46097</v>
      </c>
      <c r="BT1159" s="25" t="str">
        <f t="shared" si="59"/>
        <v>W12 2026</v>
      </c>
      <c r="BU1159" s="121" t="s">
        <v>330</v>
      </c>
      <c r="BV1159" s="22"/>
      <c r="BW1159" s="347">
        <v>46111</v>
      </c>
      <c r="BX1159" s="25" t="str">
        <f t="shared" si="60"/>
        <v>W14 2026</v>
      </c>
      <c r="BY1159" s="67">
        <v>46111</v>
      </c>
      <c r="BZ1159" s="25" t="str">
        <f>IF(BY1159="","",IF(BY1159="TBD","TBD",IF(BY1159="N/A","N/A","W"&amp;TEXT(WEEKNUM(BY1159,21),"00")&amp;" "&amp;YEAR(BY1159))))</f>
        <v>W14 2026</v>
      </c>
      <c r="CA1159" s="121" t="s">
        <v>486</v>
      </c>
      <c r="CB1159" s="19" t="s">
        <v>336</v>
      </c>
      <c r="CC1159" s="37" t="s">
        <v>336</v>
      </c>
      <c r="CD1159" s="21"/>
      <c r="CE1159" s="23"/>
      <c r="CF1159" s="23">
        <v>46133</v>
      </c>
      <c r="CG1159" s="23">
        <v>46175</v>
      </c>
      <c r="CH1159" s="23">
        <v>46175</v>
      </c>
      <c r="CI1159" s="25" t="str">
        <f>IF(CH1159="","",IF(CH1159="TBD","TBD",IF(CH1159="N/A","N/A","W"&amp;TEXT(WEEKNUM(CH1159,21),"00")&amp;" "&amp;YEAR(CH1159))))</f>
        <v>W23 2026</v>
      </c>
      <c r="CJ1159" s="23">
        <v>46178</v>
      </c>
      <c r="CK1159" s="25" t="str">
        <f>IF(CJ1159="","",IF(CJ1159="TBD","TBD",IF(CJ1159="N/A","N/A","W"&amp;TEXT(WEEKNUM(CJ1159,21),"00")&amp;" "&amp;YEAR(CJ1159))))</f>
        <v>W23 2026</v>
      </c>
      <c r="CL1159" s="24">
        <f>+IF(CJ1159="",0,(CJ1159-CH1159))</f>
        <v>3</v>
      </c>
      <c r="CM1159" s="21" t="s">
        <v>339</v>
      </c>
      <c r="CN1159" s="20"/>
      <c r="CO1159" s="23">
        <v>46176</v>
      </c>
      <c r="CP1159" s="25" t="str">
        <f>IF(CO1159="","",IF(CO1159="TBD","TBD",IF(CO1159="N/A","N/A","W"&amp;TEXT(WEEKNUM(CO1159,21),"00")&amp;" "&amp;YEAR(CO1159))))</f>
        <v>W23 2026</v>
      </c>
      <c r="CQ1159" s="21" t="s">
        <v>339</v>
      </c>
      <c r="CR1159" s="23"/>
      <c r="CS1159" s="23">
        <v>46136</v>
      </c>
      <c r="CT1159" s="25" t="str">
        <f>IF(CS1159="","",IF(CS1159="TBD","TBD",IF(CS1159="N/A","N/A","W"&amp;TEXT(WEEKNUM(CS1159,21),"00")&amp;" "&amp;YEAR(CS1159))))</f>
        <v>W17 2026</v>
      </c>
      <c r="CU1159" s="21" t="s">
        <v>339</v>
      </c>
      <c r="CV1159" s="21" t="s">
        <v>399</v>
      </c>
      <c r="CW1159" s="23">
        <v>46135</v>
      </c>
      <c r="CX1159" s="25" t="str">
        <f>IF(CW1159="","",IF(CW1159="TBD","TBD",IF(CW1159="N/A","N/A","W"&amp;TEXT(WEEKNUM(CW1159,21),"00")&amp;" "&amp;YEAR(CW1159))))</f>
        <v>W17 2026</v>
      </c>
      <c r="CY1159" s="21" t="s">
        <v>388</v>
      </c>
      <c r="CZ1159" s="21" t="s">
        <v>8462</v>
      </c>
      <c r="DA1159" s="23">
        <v>46176</v>
      </c>
      <c r="DB1159" s="25" t="str">
        <f>IF(DA1159="","",IF(DA1159="TBD","TBD",IF(DA1159="N/A","N/A","W"&amp;TEXT(WEEKNUM(DA1159,21),"00")&amp;" "&amp;YEAR(DA1159))))</f>
        <v>W23 2026</v>
      </c>
      <c r="DC1159" s="23">
        <v>46176</v>
      </c>
      <c r="DD1159" s="25" t="str">
        <f>IF(DC1159="","",IF(DC1159="TBD","TBD",IF(DC1159="N/A","N/A","W"&amp;TEXT(WEEKNUM(DC1159,21),"00")&amp;" "&amp;YEAR(DC1159))))</f>
        <v>W23 2026</v>
      </c>
      <c r="DE1159" s="21" t="s">
        <v>1678</v>
      </c>
      <c r="DF1159" s="23">
        <v>46176</v>
      </c>
      <c r="DG1159" s="21" t="s">
        <v>470</v>
      </c>
      <c r="DH1159" s="18"/>
      <c r="DI1159" s="18"/>
      <c r="DJ1159" s="18"/>
      <c r="DK1159" s="21" t="s">
        <v>471</v>
      </c>
      <c r="DL1159" s="21" t="s">
        <v>472</v>
      </c>
      <c r="DM1159" s="21"/>
      <c r="DN1159" s="23"/>
      <c r="DO1159" s="23"/>
      <c r="DP1159" s="23"/>
      <c r="DQ1159" s="23" t="s">
        <v>262</v>
      </c>
      <c r="DR1159" s="23" t="s">
        <v>502</v>
      </c>
      <c r="DS1159" s="23"/>
      <c r="DT1159" s="23" t="s">
        <v>3077</v>
      </c>
      <c r="DU1159" s="23"/>
      <c r="DV1159" s="23"/>
      <c r="DW1159" s="23" t="s">
        <v>342</v>
      </c>
      <c r="DX1159" s="23"/>
      <c r="DY1159" s="18"/>
      <c r="DZ1159" s="18"/>
      <c r="EA1159" s="18"/>
      <c r="EB1159" s="21" t="s">
        <v>41</v>
      </c>
      <c r="EC1159" s="18"/>
      <c r="ED1159" s="18"/>
      <c r="EE1159" s="18"/>
      <c r="EF1159" s="55">
        <v>46142</v>
      </c>
      <c r="EG1159" s="55"/>
      <c r="EH1159" s="18" t="s">
        <v>929</v>
      </c>
      <c r="EI1159" s="18" t="s">
        <v>1708</v>
      </c>
      <c r="EJ1159" s="29" t="str">
        <f>K1159&amp;AY1159&amp;CA1159&amp;DE1159&amp;DT1159&amp;DW1159</f>
        <v>VigenteTSS Aprobado 4GIng Aprobada Con Observaciones 4GAs Built Aprobado Con Observaciones 4GIntegrado/StarlinkOn Air</v>
      </c>
    </row>
    <row r="1160" spans="1:140" ht="12" hidden="1" customHeight="1">
      <c r="A1160" s="30" t="str">
        <f>IFERROR(IF(VLOOKUP(B1160,SEARCH!A:A,1,0)=B1160,"OK",""),"")</f>
        <v/>
      </c>
      <c r="B1160" s="31" t="s">
        <v>8463</v>
      </c>
      <c r="C1160" s="15" t="s">
        <v>8464</v>
      </c>
      <c r="D1160" s="16">
        <v>10</v>
      </c>
      <c r="E1160" s="16" t="s">
        <v>8465</v>
      </c>
      <c r="F1160" s="16" t="s">
        <v>8466</v>
      </c>
      <c r="G1160" s="16" t="s">
        <v>710</v>
      </c>
      <c r="H1160" s="16" t="s">
        <v>8467</v>
      </c>
      <c r="I1160" s="16" t="s">
        <v>8468</v>
      </c>
      <c r="J1160" s="16" t="s">
        <v>409</v>
      </c>
      <c r="K1160" s="17" t="s">
        <v>319</v>
      </c>
      <c r="L1160" s="16" t="s">
        <v>436</v>
      </c>
      <c r="M1160" s="55">
        <v>46122</v>
      </c>
      <c r="N1160" s="18">
        <v>2</v>
      </c>
      <c r="O1160" s="19" t="s">
        <v>7857</v>
      </c>
      <c r="P1160" s="19" t="s">
        <v>248</v>
      </c>
      <c r="Q1160" s="18"/>
      <c r="R1160" s="21" t="s">
        <v>7948</v>
      </c>
      <c r="S1160" s="21">
        <v>30</v>
      </c>
      <c r="T1160" s="22" t="s">
        <v>8469</v>
      </c>
      <c r="U1160" s="23">
        <v>45838</v>
      </c>
      <c r="V1160" s="21" t="str">
        <f>IF(U1160="","",IF(U1160="TBD","TBD",IF(U1160="N/A","N/A","W"&amp;TEXT(WEEKNUM(U1160,21),"00")&amp;" "&amp;YEAR(U1160))))</f>
        <v>W27 2025</v>
      </c>
      <c r="W1160" s="23">
        <v>45880</v>
      </c>
      <c r="X1160" s="23">
        <v>45901</v>
      </c>
      <c r="Y1160" s="23" t="str">
        <f>IF(X1160="","",IF(X1160="TBD","TBD",IF(X1160="N/A","N/A","W"&amp;TEXT(WEEKNUM(X1160,21),"00")&amp;" "&amp;YEAR(X1160))))</f>
        <v>W36 2025</v>
      </c>
      <c r="Z1160" s="23">
        <v>45901</v>
      </c>
      <c r="AA1160" s="23">
        <v>45904</v>
      </c>
      <c r="AB1160" s="24">
        <f>+IF(Z1160="",0,AA1160-Z1160)</f>
        <v>3</v>
      </c>
      <c r="AC1160" s="21" t="s">
        <v>459</v>
      </c>
      <c r="AD1160" s="54" t="s">
        <v>8470</v>
      </c>
      <c r="AE1160" s="23">
        <v>45887</v>
      </c>
      <c r="AF1160" s="25" t="str">
        <f>IF(AE1160="","",IF(AE1160="TBD","TBD",IF(AE1160="N/A","N/A","W"&amp;TEXT(WEEKNUM(AE1160,21),"00")&amp;" "&amp;YEAR(AE1160))))</f>
        <v>W34 2025</v>
      </c>
      <c r="AG1160" s="21" t="s">
        <v>324</v>
      </c>
      <c r="AH1160" s="100" t="s">
        <v>8471</v>
      </c>
      <c r="AI1160" s="23">
        <v>45903</v>
      </c>
      <c r="AJ1160" s="25" t="str">
        <f>IF(AI1160="","",IF(AI1160="TBD","TBD",IF(AI1160="N/A","N/A","W"&amp;TEXT(WEEKNUM(AI1160,21),"00")&amp;" "&amp;YEAR(AI1160))))</f>
        <v>W36 2025</v>
      </c>
      <c r="AK1160" s="21" t="s">
        <v>324</v>
      </c>
      <c r="AL1160" s="20" t="s">
        <v>8472</v>
      </c>
      <c r="AM1160" s="23">
        <v>45882</v>
      </c>
      <c r="AN1160" s="25" t="str">
        <f>IF(AM1160="","",IF(AM1160="TBD","TBD",IF(AM1160="N/A","N/A","W"&amp;TEXT(WEEKNUM(AM1160,21),"00")&amp;" "&amp;YEAR(AM1160))))</f>
        <v>W33 2025</v>
      </c>
      <c r="AO1160" s="21" t="s">
        <v>324</v>
      </c>
      <c r="AP1160" s="20" t="s">
        <v>8421</v>
      </c>
      <c r="AQ1160" s="23">
        <v>45887</v>
      </c>
      <c r="AR1160" s="25" t="str">
        <f>IF(AQ1160="","",IF(AQ1160="TBD","TBD",IF(AQ1160="N/A","N/A","W"&amp;TEXT(WEEKNUM(AQ1160,21),"00")&amp;" "&amp;YEAR(AQ1160))))</f>
        <v>W34 2025</v>
      </c>
      <c r="AS1160" s="21"/>
      <c r="AT1160" s="21"/>
      <c r="AU1160" s="23"/>
      <c r="AV1160" s="25" t="s">
        <v>252</v>
      </c>
      <c r="AW1160" s="59">
        <v>45910</v>
      </c>
      <c r="AX1160" s="25" t="str">
        <f>IF(AW1160="","",IF(AW1160="TBD","TBD",IF(AW1160="N/A","N/A","W"&amp;TEXT(WEEKNUM(AW1160,21),"00")&amp;" "&amp;YEAR(AW1160))))</f>
        <v>W37 2025</v>
      </c>
      <c r="AY1160" s="21" t="s">
        <v>327</v>
      </c>
      <c r="AZ1160" s="21" t="s">
        <v>328</v>
      </c>
      <c r="BA1160" s="21" t="s">
        <v>255</v>
      </c>
      <c r="BB1160" s="59">
        <v>46098</v>
      </c>
      <c r="BC1160" s="23">
        <v>46098</v>
      </c>
      <c r="BD1160" s="59">
        <v>46099</v>
      </c>
      <c r="BE1160" s="25" t="str">
        <f>IF(BD1160="","",IF(BD1160="TBD","TBD",IF(BD1160="N/A","N/A","W"&amp;TEXT(WEEKNUM(BD1160,21),"00")&amp;" "&amp;YEAR(BD1160))))</f>
        <v>W12 2026</v>
      </c>
      <c r="BF1160" s="59">
        <v>46101</v>
      </c>
      <c r="BG1160" s="25" t="str">
        <f>IF(BF1160="","",IF(BF1160="TBD","TBD",IF(BF1160="N/A","N/A","W"&amp;TEXT(WEEKNUM(BF1160,21),"00")&amp;" "&amp;YEAR(BF1160))))</f>
        <v>W12 2026</v>
      </c>
      <c r="BH1160" s="24">
        <f>+IF(BF1160="",0,(BF1160-BD1160))</f>
        <v>2</v>
      </c>
      <c r="BI1160" s="121" t="s">
        <v>364</v>
      </c>
      <c r="BJ1160" s="43" t="s">
        <v>8473</v>
      </c>
      <c r="BK1160" s="156">
        <v>46100</v>
      </c>
      <c r="BL1160" s="25" t="str">
        <f>IF(BK1160="","",IF(BK1160="TBD","TBD",IF(BK1160="N/A","N/A","W"&amp;TEXT(WEEKNUM(BK1160,21),"00")&amp;" "&amp;YEAR(BK1160))))</f>
        <v>W12 2026</v>
      </c>
      <c r="BM1160" s="121" t="s">
        <v>330</v>
      </c>
      <c r="BN1160" s="124"/>
      <c r="BO1160" s="67">
        <v>46105</v>
      </c>
      <c r="BP1160" s="25" t="str">
        <f>IF(BO1160="","",IF(BO1160="TBD","TBD",IF(BO1160="N/A","N/A","W"&amp;TEXT(WEEKNUM(BO1160,21),"00")&amp;" "&amp;YEAR(BO1160))))</f>
        <v>W13 2026</v>
      </c>
      <c r="BQ1160" s="121" t="s">
        <v>330</v>
      </c>
      <c r="BR1160" s="21" t="s">
        <v>8474</v>
      </c>
      <c r="BS1160" s="334">
        <v>46099</v>
      </c>
      <c r="BT1160" s="25" t="str">
        <f t="shared" si="59"/>
        <v>W12 2026</v>
      </c>
      <c r="BU1160" s="121" t="s">
        <v>330</v>
      </c>
      <c r="BV1160" s="22"/>
      <c r="BW1160" s="347">
        <v>46099</v>
      </c>
      <c r="BX1160" s="25" t="str">
        <f t="shared" si="60"/>
        <v>W12 2026</v>
      </c>
      <c r="BY1160" s="67">
        <v>46105</v>
      </c>
      <c r="BZ1160" s="25" t="str">
        <f>IF(BY1160="","",IF(BY1160="TBD","TBD",IF(BY1160="N/A","N/A","W"&amp;TEXT(WEEKNUM(BY1160,21),"00")&amp;" "&amp;YEAR(BY1160))))</f>
        <v>W13 2026</v>
      </c>
      <c r="CA1160" s="121" t="s">
        <v>335</v>
      </c>
      <c r="CB1160" s="37" t="s">
        <v>336</v>
      </c>
      <c r="CC1160" s="37" t="s">
        <v>445</v>
      </c>
      <c r="CD1160" s="21"/>
      <c r="CE1160" s="23"/>
      <c r="CF1160" s="23">
        <v>46182</v>
      </c>
      <c r="CG1160" s="23">
        <v>46218</v>
      </c>
      <c r="CH1160" s="23">
        <v>46218</v>
      </c>
      <c r="CI1160" s="25" t="str">
        <f>IF(CH1160="","",IF(CH1160="TBD","TBD",IF(CH1160="N/A","N/A","W"&amp;TEXT(WEEKNUM(CH1160,21),"00")&amp;" "&amp;YEAR(CH1160))))</f>
        <v>W29 2026</v>
      </c>
      <c r="CJ1160" s="23">
        <v>46220</v>
      </c>
      <c r="CK1160" s="25" t="str">
        <f>IF(CJ1160="","",IF(CJ1160="TBD","TBD",IF(CJ1160="N/A","N/A","W"&amp;TEXT(WEEKNUM(CJ1160,21),"00")&amp;" "&amp;YEAR(CJ1160))))</f>
        <v>W29 2026</v>
      </c>
      <c r="CL1160" s="24">
        <f>+IF(CJ1160="",0,(CJ1160-CH1160))</f>
        <v>2</v>
      </c>
      <c r="CM1160" s="21" t="s">
        <v>421</v>
      </c>
      <c r="CN1160" s="20" t="s">
        <v>8475</v>
      </c>
      <c r="CO1160" s="23">
        <v>46218</v>
      </c>
      <c r="CP1160" s="25" t="str">
        <f>IF(CO1160="","",IF(CO1160="TBD","TBD",IF(CO1160="N/A","N/A","W"&amp;TEXT(WEEKNUM(CO1160,21),"00")&amp;" "&amp;YEAR(CO1160))))</f>
        <v>W29 2026</v>
      </c>
      <c r="CQ1160" s="37" t="s">
        <v>339</v>
      </c>
      <c r="CR1160" s="23"/>
      <c r="CS1160" s="23">
        <v>46182</v>
      </c>
      <c r="CT1160" s="25" t="str">
        <f>IF(CS1160="","",IF(CS1160="TBD","TBD",IF(CS1160="N/A","N/A","W"&amp;TEXT(WEEKNUM(CS1160,21),"00")&amp;" "&amp;YEAR(CS1160))))</f>
        <v>W24 2026</v>
      </c>
      <c r="CU1160" s="21" t="s">
        <v>421</v>
      </c>
      <c r="CV1160" s="99" t="s">
        <v>8476</v>
      </c>
      <c r="CW1160" s="23">
        <v>46182</v>
      </c>
      <c r="CX1160" s="25" t="str">
        <f>IF(CW1160="","",IF(CW1160="TBD","TBD",IF(CW1160="N/A","N/A","W"&amp;TEXT(WEEKNUM(CW1160,21),"00")&amp;" "&amp;YEAR(CW1160))))</f>
        <v>W24 2026</v>
      </c>
      <c r="CY1160" s="21" t="s">
        <v>339</v>
      </c>
      <c r="CZ1160" s="21" t="s">
        <v>1677</v>
      </c>
      <c r="DA1160" s="23">
        <v>46182</v>
      </c>
      <c r="DB1160" s="25" t="str">
        <f>IF(DA1160="","",IF(DA1160="TBD","TBD",IF(DA1160="N/A","N/A","W"&amp;TEXT(WEEKNUM(DA1160,21),"00")&amp;" "&amp;YEAR(DA1160))))</f>
        <v>W24 2026</v>
      </c>
      <c r="DC1160" s="23">
        <v>46218</v>
      </c>
      <c r="DD1160" s="25" t="str">
        <f>IF(DC1160="","",IF(DC1160="TBD","TBD",IF(DC1160="N/A","N/A","W"&amp;TEXT(WEEKNUM(DC1160,21),"00")&amp;" "&amp;YEAR(DC1160))))</f>
        <v>W29 2026</v>
      </c>
      <c r="DE1160" s="21" t="s">
        <v>1678</v>
      </c>
      <c r="DF1160" s="23">
        <v>46218</v>
      </c>
      <c r="DG1160" s="21" t="s">
        <v>470</v>
      </c>
      <c r="DH1160" s="18"/>
      <c r="DI1160" s="18"/>
      <c r="DJ1160" s="18"/>
      <c r="DK1160" s="21" t="s">
        <v>260</v>
      </c>
      <c r="DL1160" s="21" t="s">
        <v>275</v>
      </c>
      <c r="DM1160" s="21"/>
      <c r="DN1160" s="23"/>
      <c r="DO1160" s="23"/>
      <c r="DP1160" s="23"/>
      <c r="DQ1160" s="23" t="s">
        <v>262</v>
      </c>
      <c r="DR1160" s="23"/>
      <c r="DS1160" s="23"/>
      <c r="DT1160" s="23"/>
      <c r="DU1160" s="23"/>
      <c r="DV1160" s="23"/>
      <c r="DW1160" s="23"/>
      <c r="DX1160" s="23"/>
      <c r="DY1160" s="18"/>
      <c r="DZ1160" s="18"/>
      <c r="EA1160" s="18"/>
      <c r="EB1160" s="21" t="s">
        <v>374</v>
      </c>
      <c r="EC1160" s="18"/>
      <c r="ED1160" s="18"/>
      <c r="EE1160" s="18"/>
      <c r="EF1160" s="55">
        <v>46122</v>
      </c>
      <c r="EG1160" s="55"/>
      <c r="EH1160" s="18" t="s">
        <v>929</v>
      </c>
      <c r="EI1160" s="18" t="s">
        <v>1708</v>
      </c>
      <c r="EJ1160" s="29" t="str">
        <f>K1160&amp;AY1160&amp;CA1160&amp;DE1160&amp;DT1160&amp;DW1160</f>
        <v>VigenteTSS Aprobado 4GIng Aprobada 4GAs Built Aprobado Con Observaciones 4G</v>
      </c>
    </row>
    <row r="1161" spans="1:140" ht="12" hidden="1" customHeight="1">
      <c r="A1161" s="30" t="str">
        <f>IFERROR(IF(VLOOKUP(B1161,SEARCH!A:A,1,0)=B1161,"OK",""),"")</f>
        <v/>
      </c>
      <c r="B1161" s="31" t="s">
        <v>8477</v>
      </c>
      <c r="C1161" s="15" t="s">
        <v>8478</v>
      </c>
      <c r="D1161" s="16">
        <v>10</v>
      </c>
      <c r="E1161" s="16" t="s">
        <v>8479</v>
      </c>
      <c r="F1161" s="16" t="s">
        <v>8480</v>
      </c>
      <c r="G1161" s="16" t="s">
        <v>710</v>
      </c>
      <c r="H1161" s="16" t="s">
        <v>8481</v>
      </c>
      <c r="I1161" s="16" t="s">
        <v>8482</v>
      </c>
      <c r="J1161" s="16" t="s">
        <v>409</v>
      </c>
      <c r="K1161" s="17" t="s">
        <v>319</v>
      </c>
      <c r="L1161" s="16" t="s">
        <v>436</v>
      </c>
      <c r="M1161" s="55">
        <v>46115</v>
      </c>
      <c r="N1161" s="18">
        <v>2</v>
      </c>
      <c r="O1161" s="19" t="s">
        <v>7857</v>
      </c>
      <c r="P1161" s="19" t="s">
        <v>248</v>
      </c>
      <c r="Q1161" s="18"/>
      <c r="R1161" s="21" t="s">
        <v>7948</v>
      </c>
      <c r="S1161" s="21">
        <v>30</v>
      </c>
      <c r="T1161" s="22" t="s">
        <v>348</v>
      </c>
      <c r="U1161" s="23">
        <v>45838</v>
      </c>
      <c r="V1161" s="21" t="str">
        <f>IF(U1161="","",IF(U1161="TBD","TBD",IF(U1161="N/A","N/A","W"&amp;TEXT(WEEKNUM(U1161,21),"00")&amp;" "&amp;YEAR(U1161))))</f>
        <v>W27 2025</v>
      </c>
      <c r="W1161" s="23">
        <v>45880</v>
      </c>
      <c r="X1161" s="23">
        <v>46043</v>
      </c>
      <c r="Y1161" s="23" t="str">
        <f>IF(X1161="","",IF(X1161="TBD","TBD",IF(X1161="N/A","N/A","W"&amp;TEXT(WEEKNUM(X1161,21),"00")&amp;" "&amp;YEAR(X1161))))</f>
        <v>W04 2026</v>
      </c>
      <c r="Z1161" s="23">
        <v>46043</v>
      </c>
      <c r="AA1161" s="23">
        <v>46048</v>
      </c>
      <c r="AB1161" s="24">
        <f>+IF(Z1161="",0,AA1161-Z1161)</f>
        <v>5</v>
      </c>
      <c r="AC1161" s="21" t="s">
        <v>324</v>
      </c>
      <c r="AD1161" s="20" t="s">
        <v>8483</v>
      </c>
      <c r="AE1161" s="23">
        <v>46043</v>
      </c>
      <c r="AF1161" s="25" t="str">
        <f>IF(AE1161="","",IF(AE1161="TBD","TBD",IF(AE1161="N/A","N/A","W"&amp;TEXT(WEEKNUM(AE1161,21),"00")&amp;" "&amp;YEAR(AE1161))))</f>
        <v>W04 2026</v>
      </c>
      <c r="AG1161" s="21" t="s">
        <v>324</v>
      </c>
      <c r="AH1161" s="54" t="s">
        <v>8484</v>
      </c>
      <c r="AI1161" s="23">
        <v>46045</v>
      </c>
      <c r="AJ1161" s="25" t="str">
        <f>IF(AI1161="","",IF(AI1161="TBD","TBD",IF(AI1161="N/A","N/A","W"&amp;TEXT(WEEKNUM(AI1161,21),"00")&amp;" "&amp;YEAR(AI1161))))</f>
        <v>W04 2026</v>
      </c>
      <c r="AK1161" s="21" t="s">
        <v>324</v>
      </c>
      <c r="AL1161" s="20" t="s">
        <v>8485</v>
      </c>
      <c r="AM1161" s="23">
        <v>45882</v>
      </c>
      <c r="AN1161" s="25" t="str">
        <f>IF(AM1161="","",IF(AM1161="TBD","TBD",IF(AM1161="N/A","N/A","W"&amp;TEXT(WEEKNUM(AM1161,21),"00")&amp;" "&amp;YEAR(AM1161))))</f>
        <v>W33 2025</v>
      </c>
      <c r="AO1161" s="21" t="s">
        <v>324</v>
      </c>
      <c r="AP1161" s="21" t="s">
        <v>7427</v>
      </c>
      <c r="AQ1161" s="23">
        <v>46045</v>
      </c>
      <c r="AR1161" s="25" t="str">
        <f>IF(AQ1161="","",IF(AQ1161="TBD","TBD",IF(AQ1161="N/A","N/A","W"&amp;TEXT(WEEKNUM(AQ1161,21),"00")&amp;" "&amp;YEAR(AQ1161))))</f>
        <v>W04 2026</v>
      </c>
      <c r="AS1161" s="21"/>
      <c r="AT1161" s="21"/>
      <c r="AU1161" s="23"/>
      <c r="AV1161" s="25" t="s">
        <v>252</v>
      </c>
      <c r="AW1161" s="59">
        <v>45680</v>
      </c>
      <c r="AX1161" s="25" t="str">
        <f>IF(AW1161="","",IF(AW1161="TBD","TBD",IF(AW1161="N/A","N/A","W"&amp;TEXT(WEEKNUM(AW1161,21),"00")&amp;" "&amp;YEAR(AW1161))))</f>
        <v>W04 2025</v>
      </c>
      <c r="AY1161" s="21" t="s">
        <v>327</v>
      </c>
      <c r="AZ1161" s="21" t="s">
        <v>328</v>
      </c>
      <c r="BA1161" s="21" t="s">
        <v>255</v>
      </c>
      <c r="BB1161" s="59">
        <v>46099</v>
      </c>
      <c r="BC1161" s="23"/>
      <c r="BD1161" s="59">
        <v>46099</v>
      </c>
      <c r="BE1161" s="25" t="str">
        <f>IF(BD1161="","",IF(BD1161="TBD","TBD",IF(BD1161="N/A","N/A","W"&amp;TEXT(WEEKNUM(BD1161,21),"00")&amp;" "&amp;YEAR(BD1161))))</f>
        <v>W12 2026</v>
      </c>
      <c r="BF1161" s="59">
        <v>46101</v>
      </c>
      <c r="BG1161" s="25" t="str">
        <f>IF(BF1161="","",IF(BF1161="TBD","TBD",IF(BF1161="N/A","N/A","W"&amp;TEXT(WEEKNUM(BF1161,21),"00")&amp;" "&amp;YEAR(BF1161))))</f>
        <v>W12 2026</v>
      </c>
      <c r="BH1161" s="24">
        <f>+IF(BF1161="",0,(BF1161-BD1161))</f>
        <v>2</v>
      </c>
      <c r="BI1161" s="121" t="s">
        <v>330</v>
      </c>
      <c r="BJ1161" s="26" t="s">
        <v>370</v>
      </c>
      <c r="BK1161" s="156">
        <v>46101</v>
      </c>
      <c r="BL1161" s="25" t="str">
        <f>IF(BK1161="","",IF(BK1161="TBD","TBD",IF(BK1161="N/A","N/A","W"&amp;TEXT(WEEKNUM(BK1161,21),"00")&amp;" "&amp;YEAR(BK1161))))</f>
        <v>W12 2026</v>
      </c>
      <c r="BM1161" s="121" t="s">
        <v>330</v>
      </c>
      <c r="BN1161" s="124"/>
      <c r="BO1161" s="67">
        <v>46105</v>
      </c>
      <c r="BP1161" s="25" t="str">
        <f>IF(BO1161="","",IF(BO1161="TBD","TBD",IF(BO1161="N/A","N/A","W"&amp;TEXT(WEEKNUM(BO1161,21),"00")&amp;" "&amp;YEAR(BO1161))))</f>
        <v>W13 2026</v>
      </c>
      <c r="BQ1161" s="121" t="s">
        <v>364</v>
      </c>
      <c r="BR1161" s="20" t="s">
        <v>8486</v>
      </c>
      <c r="BS1161" s="334">
        <v>46101</v>
      </c>
      <c r="BT1161" s="25" t="str">
        <f t="shared" si="59"/>
        <v>W12 2026</v>
      </c>
      <c r="BU1161" s="121" t="s">
        <v>330</v>
      </c>
      <c r="BV1161" s="22"/>
      <c r="BW1161" s="347">
        <v>46104</v>
      </c>
      <c r="BX1161" s="25" t="str">
        <f t="shared" si="60"/>
        <v>W13 2026</v>
      </c>
      <c r="BY1161" s="67">
        <v>46105</v>
      </c>
      <c r="BZ1161" s="25" t="str">
        <f>IF(BY1161="","",IF(BY1161="TBD","TBD",IF(BY1161="N/A","N/A","W"&amp;TEXT(WEEKNUM(BY1161,21),"00")&amp;" "&amp;YEAR(BY1161))))</f>
        <v>W13 2026</v>
      </c>
      <c r="CA1161" s="121" t="s">
        <v>335</v>
      </c>
      <c r="CB1161" s="19" t="s">
        <v>336</v>
      </c>
      <c r="CC1161" s="37" t="s">
        <v>466</v>
      </c>
      <c r="CD1161" s="21"/>
      <c r="CE1161" s="23"/>
      <c r="CF1161" s="23">
        <v>46135</v>
      </c>
      <c r="CG1161" s="23">
        <v>46178</v>
      </c>
      <c r="CH1161" s="23">
        <v>46181</v>
      </c>
      <c r="CI1161" s="25" t="str">
        <f>IF(CH1161="","",IF(CH1161="TBD","TBD",IF(CH1161="N/A","N/A","W"&amp;TEXT(WEEKNUM(CH1161,21),"00")&amp;" "&amp;YEAR(CH1161))))</f>
        <v>W24 2026</v>
      </c>
      <c r="CJ1161" s="23">
        <v>46184</v>
      </c>
      <c r="CK1161" s="25" t="str">
        <f>IF(CJ1161="","",IF(CJ1161="TBD","TBD",IF(CJ1161="N/A","N/A","W"&amp;TEXT(WEEKNUM(CJ1161,21),"00")&amp;" "&amp;YEAR(CJ1161))))</f>
        <v>W24 2026</v>
      </c>
      <c r="CL1161" s="24">
        <f>+IF(CJ1161="",0,(CJ1161-CH1161))</f>
        <v>3</v>
      </c>
      <c r="CM1161" s="21" t="s">
        <v>339</v>
      </c>
      <c r="CN1161" s="20"/>
      <c r="CO1161" s="23">
        <v>46181</v>
      </c>
      <c r="CP1161" s="25" t="str">
        <f>IF(CO1161="","",IF(CO1161="TBD","TBD",IF(CO1161="N/A","N/A","W"&amp;TEXT(WEEKNUM(CO1161,21),"00")&amp;" "&amp;YEAR(CO1161))))</f>
        <v>W24 2026</v>
      </c>
      <c r="CQ1161" s="37" t="s">
        <v>339</v>
      </c>
      <c r="CR1161" s="23" t="s">
        <v>370</v>
      </c>
      <c r="CS1161" s="23">
        <v>46136</v>
      </c>
      <c r="CT1161" s="25" t="str">
        <f>IF(CS1161="","",IF(CS1161="TBD","TBD",IF(CS1161="N/A","N/A","W"&amp;TEXT(WEEKNUM(CS1161,21),"00")&amp;" "&amp;YEAR(CS1161))))</f>
        <v>W17 2026</v>
      </c>
      <c r="CU1161" s="21" t="s">
        <v>339</v>
      </c>
      <c r="CV1161" s="21"/>
      <c r="CW1161" s="23">
        <v>46139</v>
      </c>
      <c r="CX1161" s="25" t="str">
        <f>IF(CW1161="","",IF(CW1161="TBD","TBD",IF(CW1161="N/A","N/A","W"&amp;TEXT(WEEKNUM(CW1161,21),"00")&amp;" "&amp;YEAR(CW1161))))</f>
        <v>W18 2026</v>
      </c>
      <c r="CY1161" s="21" t="s">
        <v>368</v>
      </c>
      <c r="CZ1161" s="20" t="s">
        <v>8396</v>
      </c>
      <c r="DA1161" s="23">
        <v>46181</v>
      </c>
      <c r="DB1161" s="25" t="str">
        <f>IF(DA1161="","",IF(DA1161="TBD","TBD",IF(DA1161="N/A","N/A","W"&amp;TEXT(WEEKNUM(DA1161,21),"00")&amp;" "&amp;YEAR(DA1161))))</f>
        <v>W24 2026</v>
      </c>
      <c r="DC1161" s="23">
        <v>46140</v>
      </c>
      <c r="DD1161" s="25" t="str">
        <f>IF(DC1161="","",IF(DC1161="TBD","TBD",IF(DC1161="N/A","N/A","W"&amp;TEXT(WEEKNUM(DC1161,21),"00")&amp;" "&amp;YEAR(DC1161))))</f>
        <v>W18 2026</v>
      </c>
      <c r="DE1161" s="21" t="s">
        <v>7941</v>
      </c>
      <c r="DF1161" s="23"/>
      <c r="DG1161" s="21" t="s">
        <v>470</v>
      </c>
      <c r="DH1161" s="18"/>
      <c r="DI1161" s="18"/>
      <c r="DJ1161" s="18"/>
      <c r="DK1161" s="21" t="s">
        <v>471</v>
      </c>
      <c r="DL1161" s="21" t="s">
        <v>472</v>
      </c>
      <c r="DM1161" s="21"/>
      <c r="DN1161" s="23"/>
      <c r="DO1161" s="23"/>
      <c r="DP1161" s="23"/>
      <c r="DQ1161" s="23" t="s">
        <v>262</v>
      </c>
      <c r="DR1161" s="23"/>
      <c r="DS1161" s="23"/>
      <c r="DT1161" s="23"/>
      <c r="DU1161" s="23"/>
      <c r="DV1161" s="23"/>
      <c r="DW1161" s="23" t="s">
        <v>473</v>
      </c>
      <c r="DX1161" s="23"/>
      <c r="DY1161" s="18"/>
      <c r="DZ1161" s="18"/>
      <c r="EA1161" s="18"/>
      <c r="EB1161" s="21" t="s">
        <v>374</v>
      </c>
      <c r="EC1161" s="18"/>
      <c r="ED1161" s="18"/>
      <c r="EE1161" s="18"/>
      <c r="EF1161" s="55">
        <v>46115</v>
      </c>
      <c r="EG1161" s="55"/>
      <c r="EH1161" s="18" t="s">
        <v>929</v>
      </c>
      <c r="EI1161" s="18" t="s">
        <v>1708</v>
      </c>
      <c r="EJ1161" s="29" t="str">
        <f>K1161&amp;AY1161&amp;CA1161&amp;DE1161&amp;DT1161&amp;DW1161</f>
        <v>VigenteTSS Aprobado 4GIng Aprobada 4GAs Built Observado 4G (Enviado a Implementación)Off Air</v>
      </c>
    </row>
    <row r="1162" spans="1:140" ht="12" hidden="1" customHeight="1">
      <c r="A1162" s="30" t="str">
        <f>IFERROR(IF(VLOOKUP(B1162,SEARCH!A:A,1,0)=B1162,"OK",""),"")</f>
        <v/>
      </c>
      <c r="B1162" s="31" t="s">
        <v>8487</v>
      </c>
      <c r="C1162" s="15" t="s">
        <v>8488</v>
      </c>
      <c r="D1162" s="16">
        <v>10</v>
      </c>
      <c r="E1162" s="16" t="s">
        <v>8489</v>
      </c>
      <c r="F1162" s="16" t="s">
        <v>8490</v>
      </c>
      <c r="G1162" s="16" t="s">
        <v>710</v>
      </c>
      <c r="H1162" s="16" t="s">
        <v>3628</v>
      </c>
      <c r="I1162" s="16" t="s">
        <v>8491</v>
      </c>
      <c r="J1162" s="16" t="s">
        <v>409</v>
      </c>
      <c r="K1162" s="17" t="s">
        <v>319</v>
      </c>
      <c r="L1162" s="16" t="s">
        <v>436</v>
      </c>
      <c r="M1162" s="55">
        <v>46164</v>
      </c>
      <c r="N1162" s="18">
        <v>2</v>
      </c>
      <c r="O1162" s="19" t="s">
        <v>7857</v>
      </c>
      <c r="P1162" s="19" t="s">
        <v>248</v>
      </c>
      <c r="Q1162" s="18"/>
      <c r="R1162" s="21" t="s">
        <v>7948</v>
      </c>
      <c r="S1162" s="21">
        <v>30</v>
      </c>
      <c r="T1162" s="22" t="s">
        <v>348</v>
      </c>
      <c r="U1162" s="23">
        <v>45838</v>
      </c>
      <c r="V1162" s="21" t="str">
        <f>IF(U1162="","",IF(U1162="TBD","TBD",IF(U1162="N/A","N/A","W"&amp;TEXT(WEEKNUM(U1162,21),"00")&amp;" "&amp;YEAR(U1162))))</f>
        <v>W27 2025</v>
      </c>
      <c r="W1162" s="23">
        <v>45880</v>
      </c>
      <c r="X1162" s="23">
        <v>46036</v>
      </c>
      <c r="Y1162" s="23" t="str">
        <f>IF(X1162="","",IF(X1162="TBD","TBD",IF(X1162="N/A","N/A","W"&amp;TEXT(WEEKNUM(X1162,21),"00")&amp;" "&amp;YEAR(X1162))))</f>
        <v>W03 2026</v>
      </c>
      <c r="Z1162" s="23">
        <v>46036</v>
      </c>
      <c r="AA1162" s="23">
        <v>46038</v>
      </c>
      <c r="AB1162" s="24">
        <f>+IF(Z1162="",0,AA1162-Z1162)</f>
        <v>2</v>
      </c>
      <c r="AC1162" s="21" t="s">
        <v>324</v>
      </c>
      <c r="AD1162" s="151" t="s">
        <v>8492</v>
      </c>
      <c r="AE1162" s="23">
        <v>46037</v>
      </c>
      <c r="AF1162" s="25" t="str">
        <f>IF(AE1162="","",IF(AE1162="TBD","TBD",IF(AE1162="N/A","N/A","W"&amp;TEXT(WEEKNUM(AE1162,21),"00")&amp;" "&amp;YEAR(AE1162))))</f>
        <v>W03 2026</v>
      </c>
      <c r="AG1162" s="21" t="s">
        <v>324</v>
      </c>
      <c r="AH1162" s="151" t="s">
        <v>8493</v>
      </c>
      <c r="AI1162" s="23">
        <v>45672</v>
      </c>
      <c r="AJ1162" s="25" t="str">
        <f>IF(AI1162="","",IF(AI1162="TBD","TBD",IF(AI1162="N/A","N/A","W"&amp;TEXT(WEEKNUM(AI1162,21),"00")&amp;" "&amp;YEAR(AI1162))))</f>
        <v>W03 2025</v>
      </c>
      <c r="AK1162" s="21" t="s">
        <v>324</v>
      </c>
      <c r="AL1162" s="151" t="s">
        <v>8494</v>
      </c>
      <c r="AM1162" s="23">
        <v>46037</v>
      </c>
      <c r="AN1162" s="25" t="str">
        <f>IF(AM1162="","",IF(AM1162="TBD","TBD",IF(AM1162="N/A","N/A","W"&amp;TEXT(WEEKNUM(AM1162,21),"00")&amp;" "&amp;YEAR(AM1162))))</f>
        <v>W03 2026</v>
      </c>
      <c r="AO1162" s="21" t="s">
        <v>324</v>
      </c>
      <c r="AP1162" s="21" t="s">
        <v>8495</v>
      </c>
      <c r="AQ1162" s="23">
        <v>46037</v>
      </c>
      <c r="AR1162" s="25" t="str">
        <f>IF(AQ1162="","",IF(AQ1162="TBD","TBD",IF(AQ1162="N/A","N/A","W"&amp;TEXT(WEEKNUM(AQ1162,21),"00")&amp;" "&amp;YEAR(AQ1162))))</f>
        <v>W03 2026</v>
      </c>
      <c r="AS1162" s="21"/>
      <c r="AT1162" s="21"/>
      <c r="AU1162" s="23"/>
      <c r="AV1162" s="25" t="s">
        <v>252</v>
      </c>
      <c r="AW1162" s="59">
        <v>46037</v>
      </c>
      <c r="AX1162" s="25" t="str">
        <f>IF(AW1162="","",IF(AW1162="TBD","TBD",IF(AW1162="N/A","N/A","W"&amp;TEXT(WEEKNUM(AW1162,21),"00")&amp;" "&amp;YEAR(AW1162))))</f>
        <v>W03 2026</v>
      </c>
      <c r="AY1162" s="21" t="s">
        <v>327</v>
      </c>
      <c r="AZ1162" s="21" t="s">
        <v>328</v>
      </c>
      <c r="BA1162" s="21" t="s">
        <v>255</v>
      </c>
      <c r="BB1162" s="59">
        <v>46091</v>
      </c>
      <c r="BC1162" s="23">
        <v>46108</v>
      </c>
      <c r="BD1162" s="59">
        <v>46111</v>
      </c>
      <c r="BE1162" s="25" t="str">
        <f>IF(BD1162="","",IF(BD1162="TBD","TBD",IF(BD1162="N/A","N/A","W"&amp;TEXT(WEEKNUM(BD1162,21),"00")&amp;" "&amp;YEAR(BD1162))))</f>
        <v>W14 2026</v>
      </c>
      <c r="BF1162" s="59">
        <v>46113</v>
      </c>
      <c r="BG1162" s="25" t="str">
        <f>IF(BF1162="","",IF(BF1162="TBD","TBD",IF(BF1162="N/A","N/A","W"&amp;TEXT(WEEKNUM(BF1162,21),"00")&amp;" "&amp;YEAR(BF1162))))</f>
        <v>W14 2026</v>
      </c>
      <c r="BH1162" s="24">
        <f>+IF(BF1162="",0,(BF1162-BD1162))</f>
        <v>2</v>
      </c>
      <c r="BI1162" s="121" t="s">
        <v>330</v>
      </c>
      <c r="BJ1162" s="53"/>
      <c r="BK1162" s="156">
        <v>46111</v>
      </c>
      <c r="BL1162" s="52" t="str">
        <f>IF(BK1162="","",IF(BK1162="TBD","TBD",IF(BK1162="N/A","N/A","W"&amp;TEXT(WEEKNUM(BK1162,21),"00")&amp;" "&amp;YEAR(BK1162))))</f>
        <v>W14 2026</v>
      </c>
      <c r="BM1162" s="121" t="s">
        <v>330</v>
      </c>
      <c r="BN1162" s="124"/>
      <c r="BO1162" s="67">
        <v>46105</v>
      </c>
      <c r="BP1162" s="25" t="str">
        <f>IF(BO1162="","",IF(BO1162="TBD","TBD",IF(BO1162="N/A","N/A","W"&amp;TEXT(WEEKNUM(BO1162,21),"00")&amp;" "&amp;YEAR(BO1162))))</f>
        <v>W13 2026</v>
      </c>
      <c r="BQ1162" s="121" t="s">
        <v>364</v>
      </c>
      <c r="BR1162" s="21" t="s">
        <v>8496</v>
      </c>
      <c r="BS1162" s="334">
        <v>46092</v>
      </c>
      <c r="BT1162" s="25" t="str">
        <f t="shared" si="59"/>
        <v>W11 2026</v>
      </c>
      <c r="BU1162" s="121" t="s">
        <v>330</v>
      </c>
      <c r="BV1162" s="22"/>
      <c r="BW1162" s="347">
        <v>46111</v>
      </c>
      <c r="BX1162" s="25" t="str">
        <f t="shared" si="60"/>
        <v>W14 2026</v>
      </c>
      <c r="BY1162" s="67">
        <v>46111</v>
      </c>
      <c r="BZ1162" s="25" t="str">
        <f>IF(BY1162="","",IF(BY1162="TBD","TBD",IF(BY1162="N/A","N/A","W"&amp;TEXT(WEEKNUM(BY1162,21),"00")&amp;" "&amp;YEAR(BY1162))))</f>
        <v>W14 2026</v>
      </c>
      <c r="CA1162" s="121" t="s">
        <v>486</v>
      </c>
      <c r="CB1162" s="19" t="s">
        <v>336</v>
      </c>
      <c r="CC1162" s="37" t="s">
        <v>466</v>
      </c>
      <c r="CD1162" s="21"/>
      <c r="CE1162" s="23"/>
      <c r="CF1162" s="23">
        <v>46142</v>
      </c>
      <c r="CG1162" s="23">
        <v>46170</v>
      </c>
      <c r="CH1162" s="23">
        <v>46170</v>
      </c>
      <c r="CI1162" s="25" t="str">
        <f>IF(CH1162="","",IF(CH1162="TBD","TBD",IF(CH1162="N/A","N/A","W"&amp;TEXT(WEEKNUM(CH1162,21),"00")&amp;" "&amp;YEAR(CH1162))))</f>
        <v>W22 2026</v>
      </c>
      <c r="CJ1162" s="23">
        <v>46171</v>
      </c>
      <c r="CK1162" s="25" t="str">
        <f>IF(CJ1162="","",IF(CJ1162="TBD","TBD",IF(CJ1162="N/A","N/A","W"&amp;TEXT(WEEKNUM(CJ1162,21),"00")&amp;" "&amp;YEAR(CJ1162))))</f>
        <v>W22 2026</v>
      </c>
      <c r="CL1162" s="24">
        <f>+IF(CJ1162="",0,(CJ1162-CH1162))</f>
        <v>1</v>
      </c>
      <c r="CM1162" s="21" t="s">
        <v>339</v>
      </c>
      <c r="CN1162" s="20" t="s">
        <v>528</v>
      </c>
      <c r="CO1162" s="28">
        <v>46171</v>
      </c>
      <c r="CP1162" s="25" t="str">
        <f>IF(CO1162="","",IF(CO1162="TBD","TBD",IF(CO1162="N/A","N/A","W"&amp;TEXT(WEEKNUM(CO1162,21),"00")&amp;" "&amp;YEAR(CO1162))))</f>
        <v>W22 2026</v>
      </c>
      <c r="CQ1162" s="21" t="s">
        <v>1004</v>
      </c>
      <c r="CR1162" s="23" t="s">
        <v>370</v>
      </c>
      <c r="CS1162" s="23">
        <v>46142</v>
      </c>
      <c r="CT1162" s="25" t="str">
        <f>IF(CS1162="","",IF(CS1162="TBD","TBD",IF(CS1162="N/A","N/A","W"&amp;TEXT(WEEKNUM(CS1162,21),"00")&amp;" "&amp;YEAR(CS1162))))</f>
        <v>W18 2026</v>
      </c>
      <c r="CU1162" s="21" t="s">
        <v>339</v>
      </c>
      <c r="CV1162" s="35" t="s">
        <v>370</v>
      </c>
      <c r="CW1162" s="23">
        <v>46142</v>
      </c>
      <c r="CX1162" s="25" t="str">
        <f>IF(CW1162="","",IF(CW1162="TBD","TBD",IF(CW1162="N/A","N/A","W"&amp;TEXT(WEEKNUM(CW1162,21),"00")&amp;" "&amp;YEAR(CW1162))))</f>
        <v>W18 2026</v>
      </c>
      <c r="CY1162" s="21" t="s">
        <v>339</v>
      </c>
      <c r="CZ1162" s="21" t="s">
        <v>8497</v>
      </c>
      <c r="DA1162" s="23">
        <v>46145</v>
      </c>
      <c r="DB1162" s="25" t="str">
        <f>IF(DA1162="","",IF(DA1162="TBD","TBD",IF(DA1162="N/A","N/A","W"&amp;TEXT(WEEKNUM(DA1162,21),"00")&amp;" "&amp;YEAR(DA1162))))</f>
        <v>W18 2026</v>
      </c>
      <c r="DC1162" s="23">
        <v>46171</v>
      </c>
      <c r="DD1162" s="25" t="str">
        <f>IF(DC1162="","",IF(DC1162="TBD","TBD",IF(DC1162="N/A","N/A","W"&amp;TEXT(WEEKNUM(DC1162,21),"00")&amp;" "&amp;YEAR(DC1162))))</f>
        <v>W22 2026</v>
      </c>
      <c r="DE1162" s="21" t="s">
        <v>340</v>
      </c>
      <c r="DF1162" s="23">
        <v>46174</v>
      </c>
      <c r="DG1162" s="21" t="s">
        <v>470</v>
      </c>
      <c r="DH1162" s="18"/>
      <c r="DI1162" s="18"/>
      <c r="DJ1162" s="18"/>
      <c r="DK1162" s="21" t="s">
        <v>471</v>
      </c>
      <c r="DL1162" s="21" t="s">
        <v>472</v>
      </c>
      <c r="DM1162" s="21"/>
      <c r="DN1162" s="23"/>
      <c r="DO1162" s="23"/>
      <c r="DP1162" s="23"/>
      <c r="DQ1162" s="23" t="s">
        <v>262</v>
      </c>
      <c r="DR1162" s="23"/>
      <c r="DS1162" s="23"/>
      <c r="DT1162" s="23"/>
      <c r="DU1162" s="23"/>
      <c r="DV1162" s="23"/>
      <c r="DW1162" s="23" t="s">
        <v>473</v>
      </c>
      <c r="DX1162" s="23"/>
      <c r="DY1162" s="18"/>
      <c r="DZ1162" s="18"/>
      <c r="EA1162" s="18"/>
      <c r="EB1162" s="21" t="s">
        <v>374</v>
      </c>
      <c r="EC1162" s="18"/>
      <c r="ED1162" s="18"/>
      <c r="EE1162" s="18"/>
      <c r="EF1162" s="55">
        <v>46164</v>
      </c>
      <c r="EG1162" s="55"/>
      <c r="EH1162" s="18" t="s">
        <v>929</v>
      </c>
      <c r="EI1162" s="18" t="s">
        <v>1708</v>
      </c>
      <c r="EJ1162" s="29" t="str">
        <f>K1162&amp;AY1162&amp;CA1162&amp;DE1162&amp;DT1162&amp;DW1162</f>
        <v>VigenteTSS Aprobado 4GIng Aprobada Con Observaciones 4GAs Built Aprobado 4GOff Air</v>
      </c>
    </row>
    <row r="1163" spans="1:140" ht="12" hidden="1" customHeight="1">
      <c r="A1163" s="30" t="str">
        <f>IFERROR(IF(VLOOKUP(B1163,SEARCH!A:A,1,0)=B1163,"OK",""),"")</f>
        <v/>
      </c>
      <c r="B1163" s="31" t="s">
        <v>8498</v>
      </c>
      <c r="C1163" s="15" t="s">
        <v>8499</v>
      </c>
      <c r="D1163" s="16">
        <v>10</v>
      </c>
      <c r="E1163" s="16" t="s">
        <v>8500</v>
      </c>
      <c r="F1163" s="16" t="s">
        <v>8501</v>
      </c>
      <c r="G1163" s="16" t="s">
        <v>710</v>
      </c>
      <c r="H1163" s="16" t="s">
        <v>8502</v>
      </c>
      <c r="I1163" s="16" t="s">
        <v>8503</v>
      </c>
      <c r="J1163" s="16" t="s">
        <v>409</v>
      </c>
      <c r="K1163" s="17" t="s">
        <v>319</v>
      </c>
      <c r="L1163" s="16" t="s">
        <v>436</v>
      </c>
      <c r="M1163" s="55">
        <v>46136</v>
      </c>
      <c r="N1163" s="18">
        <v>2</v>
      </c>
      <c r="O1163" s="19" t="s">
        <v>7857</v>
      </c>
      <c r="P1163" s="19" t="s">
        <v>248</v>
      </c>
      <c r="Q1163" s="18"/>
      <c r="R1163" s="21" t="s">
        <v>7948</v>
      </c>
      <c r="S1163" s="21">
        <v>30</v>
      </c>
      <c r="T1163" s="22" t="s">
        <v>348</v>
      </c>
      <c r="U1163" s="23">
        <v>45838</v>
      </c>
      <c r="V1163" s="21" t="str">
        <f>IF(U1163="","",IF(U1163="TBD","TBD",IF(U1163="N/A","N/A","W"&amp;TEXT(WEEKNUM(U1163,21),"00")&amp;" "&amp;YEAR(U1163))))</f>
        <v>W27 2025</v>
      </c>
      <c r="W1163" s="23">
        <v>45880</v>
      </c>
      <c r="X1163" s="23">
        <v>46225</v>
      </c>
      <c r="Y1163" s="23" t="str">
        <f>IF(X1163="","",IF(X1163="TBD","TBD",IF(X1163="N/A","N/A","W"&amp;TEXT(WEEKNUM(X1163,21),"00")&amp;" "&amp;YEAR(X1163))))</f>
        <v>W30 2026</v>
      </c>
      <c r="Z1163" s="23">
        <v>46225</v>
      </c>
      <c r="AA1163" s="23">
        <v>46227</v>
      </c>
      <c r="AB1163" s="24">
        <f>+IF(Z1163="",0,AA1163-Z1163)</f>
        <v>2</v>
      </c>
      <c r="AC1163" s="21" t="s">
        <v>324</v>
      </c>
      <c r="AD1163" s="20" t="s">
        <v>488</v>
      </c>
      <c r="AE1163" s="23">
        <v>46227</v>
      </c>
      <c r="AF1163" s="25" t="str">
        <f>IF(AE1163="","",IF(AE1163="TBD","TBD",IF(AE1163="N/A","N/A","W"&amp;TEXT(WEEKNUM(AE1163,21),"00")&amp;" "&amp;YEAR(AE1163))))</f>
        <v>W30 2026</v>
      </c>
      <c r="AG1163" s="21" t="s">
        <v>324</v>
      </c>
      <c r="AH1163" s="54" t="s">
        <v>8504</v>
      </c>
      <c r="AI1163" s="23">
        <v>46227</v>
      </c>
      <c r="AJ1163" s="25" t="str">
        <f>IF(AI1163="","",IF(AI1163="TBD","TBD",IF(AI1163="N/A","N/A","W"&amp;TEXT(WEEKNUM(AI1163,21),"00")&amp;" "&amp;YEAR(AI1163))))</f>
        <v>W30 2026</v>
      </c>
      <c r="AK1163" s="21" t="s">
        <v>324</v>
      </c>
      <c r="AL1163" s="20"/>
      <c r="AM1163" s="23">
        <v>46230</v>
      </c>
      <c r="AN1163" s="25" t="str">
        <f>IF(AM1163="","",IF(AM1163="TBD","TBD",IF(AM1163="N/A","N/A","W"&amp;TEXT(WEEKNUM(AM1163,21),"00")&amp;" "&amp;YEAR(AM1163))))</f>
        <v>W31 2026</v>
      </c>
      <c r="AO1163" s="21" t="s">
        <v>324</v>
      </c>
      <c r="AP1163" s="21" t="s">
        <v>488</v>
      </c>
      <c r="AQ1163" s="23">
        <v>46230</v>
      </c>
      <c r="AR1163" s="25" t="str">
        <f>IF(AQ1163="","",IF(AQ1163="TBD","TBD",IF(AQ1163="N/A","N/A","W"&amp;TEXT(WEEKNUM(AQ1163,21),"00")&amp;" "&amp;YEAR(AQ1163))))</f>
        <v>W31 2026</v>
      </c>
      <c r="AS1163" s="21"/>
      <c r="AT1163" s="21"/>
      <c r="AU1163" s="23"/>
      <c r="AV1163" s="25" t="s">
        <v>252</v>
      </c>
      <c r="AW1163" s="59">
        <v>46230</v>
      </c>
      <c r="AX1163" s="25" t="str">
        <f>IF(AW1163="","",IF(AW1163="TBD","TBD",IF(AW1163="N/A","N/A","W"&amp;TEXT(WEEKNUM(AW1163,21),"00")&amp;" "&amp;YEAR(AW1163))))</f>
        <v>W31 2026</v>
      </c>
      <c r="AY1163" s="21" t="s">
        <v>327</v>
      </c>
      <c r="AZ1163" s="21" t="s">
        <v>328</v>
      </c>
      <c r="BA1163" s="21" t="s">
        <v>255</v>
      </c>
      <c r="BB1163" s="59">
        <v>46237</v>
      </c>
      <c r="BC1163" s="23">
        <v>46241</v>
      </c>
      <c r="BD1163" s="59">
        <v>46244</v>
      </c>
      <c r="BE1163" s="25" t="str">
        <f>IF(BD1163="","",IF(BD1163="TBD","TBD",IF(BD1163="N/A","N/A","W"&amp;TEXT(WEEKNUM(BD1163,21),"00")&amp;" "&amp;YEAR(BD1163))))</f>
        <v>W33 2026</v>
      </c>
      <c r="BF1163" s="59">
        <v>46247</v>
      </c>
      <c r="BG1163" s="25" t="str">
        <f>IF(BF1163="","",IF(BF1163="TBD","TBD",IF(BF1163="N/A","N/A","W"&amp;TEXT(WEEKNUM(BF1163,21),"00")&amp;" "&amp;YEAR(BF1163))))</f>
        <v>W33 2026</v>
      </c>
      <c r="BH1163" s="24">
        <f>+IF(BF1163="",0,(BF1163-BD1163))</f>
        <v>3</v>
      </c>
      <c r="BI1163" s="121" t="s">
        <v>330</v>
      </c>
      <c r="BJ1163" s="53"/>
      <c r="BK1163" s="156">
        <v>46238</v>
      </c>
      <c r="BL1163" s="25" t="str">
        <f>IF(BK1163="","",IF(BK1163="TBD","TBD",IF(BK1163="N/A","N/A","W"&amp;TEXT(WEEKNUM(BK1163,21),"00")&amp;" "&amp;YEAR(BK1163))))</f>
        <v>W32 2026</v>
      </c>
      <c r="BM1163" s="121" t="s">
        <v>330</v>
      </c>
      <c r="BN1163" s="124"/>
      <c r="BO1163" s="67">
        <v>46244</v>
      </c>
      <c r="BP1163" s="25" t="str">
        <f>IF(BO1163="","",IF(BO1163="TBD","TBD",IF(BO1163="N/A","N/A","W"&amp;TEXT(WEEKNUM(BO1163,21),"00")&amp;" "&amp;YEAR(BO1163))))</f>
        <v>W33 2026</v>
      </c>
      <c r="BQ1163" s="121" t="s">
        <v>364</v>
      </c>
      <c r="BR1163" s="54" t="s">
        <v>8505</v>
      </c>
      <c r="BS1163" s="334">
        <v>46240</v>
      </c>
      <c r="BT1163" s="25" t="str">
        <f t="shared" si="59"/>
        <v>W32 2026</v>
      </c>
      <c r="BU1163" s="121" t="s">
        <v>330</v>
      </c>
      <c r="BV1163" s="22" t="s">
        <v>8506</v>
      </c>
      <c r="BW1163" s="347">
        <v>46238</v>
      </c>
      <c r="BX1163" s="25" t="str">
        <f t="shared" si="60"/>
        <v>W32 2026</v>
      </c>
      <c r="BY1163" s="67">
        <v>46244</v>
      </c>
      <c r="BZ1163" s="25" t="str">
        <f>IF(BY1163="","",IF(BY1163="TBD","TBD",IF(BY1163="N/A","N/A","W"&amp;TEXT(WEEKNUM(BY1163,21),"00")&amp;" "&amp;YEAR(BY1163))))</f>
        <v>W33 2026</v>
      </c>
      <c r="CA1163" s="26" t="s">
        <v>366</v>
      </c>
      <c r="CB1163" s="19" t="s">
        <v>349</v>
      </c>
      <c r="CC1163" s="19" t="s">
        <v>350</v>
      </c>
      <c r="CD1163" s="21"/>
      <c r="CE1163" s="23"/>
      <c r="CF1163" s="23"/>
      <c r="CG1163" s="23"/>
      <c r="CH1163" s="23"/>
      <c r="CI1163" s="25" t="str">
        <f>IF(CH1163="","",IF(CH1163="TBD","TBD",IF(CH1163="N/A","N/A","W"&amp;TEXT(WEEKNUM(CH1163,21),"00")&amp;" "&amp;YEAR(CH1163))))</f>
        <v/>
      </c>
      <c r="CJ1163" s="23"/>
      <c r="CK1163" s="25" t="str">
        <f>IF(CJ1163="","",IF(CJ1163="TBD","TBD",IF(CJ1163="N/A","N/A","W"&amp;TEXT(WEEKNUM(CJ1163,21),"00")&amp;" "&amp;YEAR(CJ1163))))</f>
        <v/>
      </c>
      <c r="CL1163" s="24">
        <f>+IF(CJ1163="",0,(CJ1163-CH1163))</f>
        <v>0</v>
      </c>
      <c r="CM1163" s="21" t="s">
        <v>258</v>
      </c>
      <c r="CN1163" s="21"/>
      <c r="CO1163" s="23"/>
      <c r="CP1163" s="25" t="str">
        <f>IF(CO1163="","",IF(CO1163="TBD","TBD",IF(CO1163="N/A","N/A","W"&amp;TEXT(WEEKNUM(CO1163,21),"00")&amp;" "&amp;YEAR(CO1163))))</f>
        <v/>
      </c>
      <c r="CQ1163" s="23" t="s">
        <v>258</v>
      </c>
      <c r="CR1163" s="23"/>
      <c r="CS1163" s="23"/>
      <c r="CT1163" s="25" t="str">
        <f>IF(CS1163="","",IF(CS1163="TBD","TBD",IF(CS1163="N/A","N/A","W"&amp;TEXT(WEEKNUM(CS1163,21),"00")&amp;" "&amp;YEAR(CS1163))))</f>
        <v/>
      </c>
      <c r="CU1163" s="21" t="s">
        <v>258</v>
      </c>
      <c r="CV1163" s="21"/>
      <c r="CW1163" s="23"/>
      <c r="CX1163" s="25" t="str">
        <f>IF(CW1163="","",IF(CW1163="TBD","TBD",IF(CW1163="N/A","N/A","W"&amp;TEXT(WEEKNUM(CW1163,21),"00")&amp;" "&amp;YEAR(CW1163))))</f>
        <v/>
      </c>
      <c r="CY1163" s="21" t="s">
        <v>258</v>
      </c>
      <c r="CZ1163" s="21"/>
      <c r="DA1163" s="23"/>
      <c r="DB1163" s="25" t="str">
        <f>IF(DA1163="","",IF(DA1163="TBD","TBD",IF(DA1163="N/A","N/A","W"&amp;TEXT(WEEKNUM(DA1163,21),"00")&amp;" "&amp;YEAR(DA1163))))</f>
        <v/>
      </c>
      <c r="DC1163" s="23"/>
      <c r="DD1163" s="25" t="str">
        <f>IF(DC1163="","",IF(DC1163="TBD","TBD",IF(DC1163="N/A","N/A","W"&amp;TEXT(WEEKNUM(DC1163,21),"00")&amp;" "&amp;YEAR(DC1163))))</f>
        <v/>
      </c>
      <c r="DE1163" s="21" t="s">
        <v>715</v>
      </c>
      <c r="DF1163" s="23"/>
      <c r="DG1163" s="21" t="s">
        <v>259</v>
      </c>
      <c r="DH1163" s="18"/>
      <c r="DI1163" s="18"/>
      <c r="DJ1163" s="18"/>
      <c r="DK1163" s="21" t="s">
        <v>260</v>
      </c>
      <c r="DL1163" s="21" t="s">
        <v>275</v>
      </c>
      <c r="DM1163" s="21"/>
      <c r="DN1163" s="23"/>
      <c r="DO1163" s="23"/>
      <c r="DP1163" s="23"/>
      <c r="DQ1163" s="23" t="s">
        <v>262</v>
      </c>
      <c r="DR1163" s="23"/>
      <c r="DS1163" s="23"/>
      <c r="DT1163" s="23"/>
      <c r="DU1163" s="23"/>
      <c r="DV1163" s="23"/>
      <c r="DW1163" s="23"/>
      <c r="DX1163" s="23"/>
      <c r="DY1163" s="18"/>
      <c r="DZ1163" s="18"/>
      <c r="EA1163" s="18"/>
      <c r="EB1163" s="21" t="s">
        <v>3012</v>
      </c>
      <c r="EC1163" s="18"/>
      <c r="ED1163" s="18"/>
      <c r="EE1163" s="18"/>
      <c r="EF1163" s="55">
        <v>46136</v>
      </c>
      <c r="EG1163" s="55"/>
      <c r="EH1163" s="18" t="s">
        <v>929</v>
      </c>
      <c r="EI1163" s="18" t="s">
        <v>1708</v>
      </c>
      <c r="EJ1163" s="29" t="str">
        <f>K1163&amp;AY1163&amp;CA1163&amp;DE1163&amp;DT1163&amp;DW1163</f>
        <v>VigenteTSS Aprobado 4GIng Aprobada con Observaciones 4GAs Built No Recibido 4G</v>
      </c>
    </row>
    <row r="1164" spans="1:140" ht="12" hidden="1" customHeight="1">
      <c r="A1164" s="30" t="str">
        <f>IFERROR(IF(VLOOKUP(B1164,SEARCH!A:A,1,0)=B1164,"OK",""),"")</f>
        <v/>
      </c>
      <c r="B1164" s="31" t="s">
        <v>8507</v>
      </c>
      <c r="C1164" s="15" t="s">
        <v>8508</v>
      </c>
      <c r="D1164" s="16">
        <v>13</v>
      </c>
      <c r="E1164" s="16">
        <v>-33.392389999999999</v>
      </c>
      <c r="F1164" s="16">
        <v>-70.562860000000001</v>
      </c>
      <c r="G1164" s="16" t="s">
        <v>270</v>
      </c>
      <c r="H1164" s="16" t="s">
        <v>5437</v>
      </c>
      <c r="I1164" s="16" t="s">
        <v>8509</v>
      </c>
      <c r="J1164" s="16" t="s">
        <v>318</v>
      </c>
      <c r="K1164" s="17" t="s">
        <v>3</v>
      </c>
      <c r="L1164" s="16" t="s">
        <v>247</v>
      </c>
      <c r="M1164" s="103">
        <v>9</v>
      </c>
      <c r="N1164" s="18"/>
      <c r="O1164" s="19" t="s">
        <v>7857</v>
      </c>
      <c r="P1164" s="19" t="s">
        <v>248</v>
      </c>
      <c r="Q1164" s="18"/>
      <c r="R1164" s="21" t="s">
        <v>1437</v>
      </c>
      <c r="S1164" s="21">
        <v>10</v>
      </c>
      <c r="T1164" s="148" t="s">
        <v>8510</v>
      </c>
      <c r="U1164" s="23">
        <v>45110</v>
      </c>
      <c r="V1164" s="21" t="str">
        <f>IF(U1164="","",IF(U1164="TBD","TBD",IF(U1164="N/A","N/A","W"&amp;TEXT(WEEKNUM(U1164,21),"00")&amp;" "&amp;YEAR(U1164))))</f>
        <v>W27 2023</v>
      </c>
      <c r="W1164" s="23">
        <v>45219</v>
      </c>
      <c r="X1164" s="23"/>
      <c r="Y1164" s="23" t="str">
        <f>IF(X1164="","",IF(X1164="TBD","TBD",IF(X1164="N/A","N/A","W"&amp;TEXT(WEEKNUM(X1164,21),"00")&amp;" "&amp;YEAR(X1164))))</f>
        <v/>
      </c>
      <c r="Z1164" s="23">
        <v>45219</v>
      </c>
      <c r="AA1164" s="23">
        <v>45224</v>
      </c>
      <c r="AB1164" s="24">
        <f>+IF(Z1164="",0,AA1164-Z1164)</f>
        <v>5</v>
      </c>
      <c r="AC1164" s="21" t="s">
        <v>324</v>
      </c>
      <c r="AD1164" s="21"/>
      <c r="AE1164" s="23">
        <v>45230</v>
      </c>
      <c r="AF1164" s="25" t="str">
        <f>IF(AE1164="","",IF(AE1164="TBD","TBD",IF(AE1164="N/A","N/A","W"&amp;TEXT(WEEKNUM(AE1164,21),"00")&amp;" "&amp;YEAR(AE1164))))</f>
        <v>W44 2023</v>
      </c>
      <c r="AG1164" s="21" t="s">
        <v>324</v>
      </c>
      <c r="AH1164" s="21" t="s">
        <v>8511</v>
      </c>
      <c r="AI1164" s="23">
        <v>45303</v>
      </c>
      <c r="AJ1164" s="25" t="str">
        <f>IF(AI1164="","",IF(AI1164="TBD","TBD",IF(AI1164="N/A","N/A","W"&amp;TEXT(WEEKNUM(AI1164,21),"00")&amp;" "&amp;YEAR(AI1164))))</f>
        <v>W02 2024</v>
      </c>
      <c r="AK1164" s="21" t="s">
        <v>324</v>
      </c>
      <c r="AL1164" s="70" t="s">
        <v>7622</v>
      </c>
      <c r="AM1164" s="23">
        <v>45222</v>
      </c>
      <c r="AN1164" s="25" t="str">
        <f>IF(AM1164="","",IF(AM1164="TBD","TBD",IF(AM1164="N/A","N/A","W"&amp;TEXT(WEEKNUM(AM1164,21),"00")&amp;" "&amp;YEAR(AM1164))))</f>
        <v>W43 2023</v>
      </c>
      <c r="AO1164" s="21" t="s">
        <v>324</v>
      </c>
      <c r="AP1164" s="21"/>
      <c r="AQ1164" s="23">
        <v>45222</v>
      </c>
      <c r="AR1164" s="25" t="str">
        <f>IF(AQ1164="","",IF(AQ1164="TBD","TBD",IF(AQ1164="N/A","N/A","W"&amp;TEXT(WEEKNUM(AQ1164,21),"00")&amp;" "&amp;YEAR(AQ1164))))</f>
        <v>W43 2023</v>
      </c>
      <c r="AS1164" s="21"/>
      <c r="AT1164" s="21"/>
      <c r="AU1164" s="23"/>
      <c r="AV1164" s="25" t="s">
        <v>252</v>
      </c>
      <c r="AW1164" s="59">
        <v>45306</v>
      </c>
      <c r="AX1164" s="25" t="str">
        <f>IF(AW1164="","",IF(AW1164="TBD","TBD",IF(AW1164="N/A","N/A","W"&amp;TEXT(WEEKNUM(AW1164,21),"00")&amp;" "&amp;YEAR(AW1164))))</f>
        <v>W03 2024</v>
      </c>
      <c r="AY1164" s="21" t="s">
        <v>327</v>
      </c>
      <c r="AZ1164" s="21" t="s">
        <v>328</v>
      </c>
      <c r="BA1164" s="21" t="s">
        <v>7864</v>
      </c>
      <c r="BB1164" s="59"/>
      <c r="BC1164" s="23"/>
      <c r="BD1164" s="59"/>
      <c r="BE1164" s="25" t="str">
        <f>IF(BD1164="","",IF(BD1164="TBD","TBD",IF(BD1164="N/A","N/A","W"&amp;TEXT(WEEKNUM(BD1164,21),"00")&amp;" "&amp;YEAR(BD1164))))</f>
        <v/>
      </c>
      <c r="BF1164" s="59"/>
      <c r="BG1164" s="25" t="str">
        <f>IF(BF1164="","",IF(BF1164="TBD","TBD",IF(BF1164="N/A","N/A","W"&amp;TEXT(WEEKNUM(BF1164,21),"00")&amp;" "&amp;YEAR(BF1164))))</f>
        <v/>
      </c>
      <c r="BH1164" s="24">
        <f>+IF(BF1164="",0,(BF1164-BD1164))</f>
        <v>0</v>
      </c>
      <c r="BI1164" s="121" t="s">
        <v>256</v>
      </c>
      <c r="BJ1164" s="26"/>
      <c r="BK1164" s="156"/>
      <c r="BL1164" s="25" t="str">
        <f>IF(BK1164="","",IF(BK1164="TBD","TBD",IF(BK1164="N/A","N/A","W"&amp;TEXT(WEEKNUM(BK1164,21),"00")&amp;" "&amp;YEAR(BK1164))))</f>
        <v/>
      </c>
      <c r="BM1164" s="121" t="s">
        <v>256</v>
      </c>
      <c r="BN1164" s="124"/>
      <c r="BO1164" s="67"/>
      <c r="BP1164" s="25" t="str">
        <f>IF(BO1164="","",IF(BO1164="TBD","TBD",IF(BO1164="N/A","N/A","W"&amp;TEXT(WEEKNUM(BO1164,21),"00")&amp;" "&amp;YEAR(BO1164))))</f>
        <v/>
      </c>
      <c r="BQ1164" s="121" t="s">
        <v>256</v>
      </c>
      <c r="BR1164" s="21"/>
      <c r="BS1164" s="334"/>
      <c r="BT1164" s="25" t="str">
        <f t="shared" si="59"/>
        <v/>
      </c>
      <c r="BU1164" s="121" t="s">
        <v>256</v>
      </c>
      <c r="BV1164" s="22"/>
      <c r="BW1164" s="347"/>
      <c r="BX1164" s="25" t="str">
        <f t="shared" si="60"/>
        <v/>
      </c>
      <c r="BY1164" s="67"/>
      <c r="BZ1164" s="25" t="str">
        <f>IF(BY1164="","",IF(BY1164="TBD","TBD",IF(BY1164="N/A","N/A","W"&amp;TEXT(WEEKNUM(BY1164,21),"00")&amp;" "&amp;YEAR(BY1164))))</f>
        <v/>
      </c>
      <c r="CA1164" s="21" t="s">
        <v>257</v>
      </c>
      <c r="CB1164" s="21" t="s">
        <v>349</v>
      </c>
      <c r="CC1164" s="21" t="s">
        <v>350</v>
      </c>
      <c r="CD1164" s="21"/>
      <c r="CE1164" s="23"/>
      <c r="CF1164" s="23"/>
      <c r="CG1164" s="23"/>
      <c r="CH1164" s="23"/>
      <c r="CI1164" s="25" t="str">
        <f>IF(CH1164="","",IF(CH1164="TBD","TBD",IF(CH1164="N/A","N/A","W"&amp;TEXT(WEEKNUM(CH1164,21),"00")&amp;" "&amp;YEAR(CH1164))))</f>
        <v/>
      </c>
      <c r="CJ1164" s="23"/>
      <c r="CK1164" s="25" t="str">
        <f>IF(CJ1164="","",IF(CJ1164="TBD","TBD",IF(CJ1164="N/A","N/A","W"&amp;TEXT(WEEKNUM(CJ1164,21),"00")&amp;" "&amp;YEAR(CJ1164))))</f>
        <v/>
      </c>
      <c r="CL1164" s="24">
        <f>+IF(CJ1164="",0,(CJ1164-CH1164))</f>
        <v>0</v>
      </c>
      <c r="CM1164" s="21" t="s">
        <v>258</v>
      </c>
      <c r="CN1164" s="21"/>
      <c r="CO1164" s="23"/>
      <c r="CP1164" s="25" t="str">
        <f>IF(CO1164="","",IF(CO1164="TBD","TBD",IF(CO1164="N/A","N/A","W"&amp;TEXT(WEEKNUM(CO1164,21),"00")&amp;" "&amp;YEAR(CO1164))))</f>
        <v/>
      </c>
      <c r="CQ1164" s="23" t="s">
        <v>258</v>
      </c>
      <c r="CR1164" s="23"/>
      <c r="CS1164" s="23"/>
      <c r="CT1164" s="25" t="str">
        <f>IF(CS1164="","",IF(CS1164="TBD","TBD",IF(CS1164="N/A","N/A","W"&amp;TEXT(WEEKNUM(CS1164,21),"00")&amp;" "&amp;YEAR(CS1164))))</f>
        <v/>
      </c>
      <c r="CU1164" s="21" t="s">
        <v>258</v>
      </c>
      <c r="CV1164" s="21"/>
      <c r="CW1164" s="23"/>
      <c r="CX1164" s="25" t="str">
        <f>IF(CW1164="","",IF(CW1164="TBD","TBD",IF(CW1164="N/A","N/A","W"&amp;TEXT(WEEKNUM(CW1164,21),"00")&amp;" "&amp;YEAR(CW1164))))</f>
        <v/>
      </c>
      <c r="CY1164" s="21" t="s">
        <v>258</v>
      </c>
      <c r="CZ1164" s="21"/>
      <c r="DA1164" s="23"/>
      <c r="DB1164" s="25" t="str">
        <f>IF(DA1164="","",IF(DA1164="TBD","TBD",IF(DA1164="N/A","N/A","W"&amp;TEXT(WEEKNUM(DA1164,21),"00")&amp;" "&amp;YEAR(DA1164))))</f>
        <v/>
      </c>
      <c r="DC1164" s="23"/>
      <c r="DD1164" s="25" t="str">
        <f>IF(DC1164="","",IF(DC1164="TBD","TBD",IF(DC1164="N/A","N/A","W"&amp;TEXT(WEEKNUM(DC1164,21),"00")&amp;" "&amp;YEAR(DC1164))))</f>
        <v/>
      </c>
      <c r="DE1164" s="21" t="s">
        <v>258</v>
      </c>
      <c r="DF1164" s="23"/>
      <c r="DG1164" s="21" t="s">
        <v>259</v>
      </c>
      <c r="DH1164" s="21">
        <v>0</v>
      </c>
      <c r="DI1164" s="18"/>
      <c r="DJ1164" s="18"/>
      <c r="DK1164" s="21" t="s">
        <v>260</v>
      </c>
      <c r="DL1164" s="21" t="s">
        <v>261</v>
      </c>
      <c r="DM1164" s="21"/>
      <c r="DN1164" s="23"/>
      <c r="DO1164" s="23"/>
      <c r="DP1164" s="23"/>
      <c r="DQ1164" s="23" t="s">
        <v>276</v>
      </c>
      <c r="DR1164" s="23"/>
      <c r="DS1164" s="23"/>
      <c r="DT1164" s="23"/>
      <c r="DU1164" s="23"/>
      <c r="DV1164" s="23"/>
      <c r="DW1164" s="23"/>
      <c r="DX1164" s="23"/>
      <c r="DY1164" s="18"/>
      <c r="DZ1164" s="18"/>
      <c r="EA1164" s="18"/>
      <c r="EB1164" s="21" t="s">
        <v>34</v>
      </c>
      <c r="EC1164" s="18"/>
      <c r="ED1164" s="18" t="s">
        <v>343</v>
      </c>
      <c r="EE1164" s="18"/>
      <c r="EF1164" s="55" t="s">
        <v>3491</v>
      </c>
      <c r="EG1164" s="55"/>
      <c r="EH1164" s="18"/>
      <c r="EI1164" s="18">
        <v>0</v>
      </c>
      <c r="EJ1164" s="29" t="str">
        <f>K1164&amp;AY1164&amp;CA1164&amp;DE1164&amp;DT1164&amp;DW1164</f>
        <v>No VigenteTSS Aprobado 4GIng No Recibida 4GAs Built No Recibido</v>
      </c>
    </row>
    <row r="1165" spans="1:140" ht="12" hidden="1" customHeight="1">
      <c r="A1165" s="30" t="str">
        <f>IFERROR(IF(VLOOKUP(B1165,SEARCH!A:A,1,0)=B1165,"OK",""),"")</f>
        <v/>
      </c>
      <c r="B1165" s="31" t="s">
        <v>8512</v>
      </c>
      <c r="C1165" s="15" t="s">
        <v>8513</v>
      </c>
      <c r="D1165" s="16">
        <v>13</v>
      </c>
      <c r="E1165" s="16">
        <v>-33.305278000000001</v>
      </c>
      <c r="F1165" s="16">
        <v>-70.684556000000001</v>
      </c>
      <c r="G1165" s="16" t="s">
        <v>270</v>
      </c>
      <c r="H1165" s="16" t="s">
        <v>377</v>
      </c>
      <c r="I1165" s="16" t="s">
        <v>8514</v>
      </c>
      <c r="J1165" s="16" t="s">
        <v>1736</v>
      </c>
      <c r="K1165" s="16" t="s">
        <v>3</v>
      </c>
      <c r="L1165" s="16" t="s">
        <v>247</v>
      </c>
      <c r="M1165" s="103"/>
      <c r="N1165" s="18"/>
      <c r="O1165" s="19" t="s">
        <v>7857</v>
      </c>
      <c r="P1165" s="19" t="s">
        <v>248</v>
      </c>
      <c r="Q1165" s="18"/>
      <c r="R1165" s="21" t="s">
        <v>250</v>
      </c>
      <c r="S1165" s="21">
        <v>12</v>
      </c>
      <c r="T1165" s="22" t="s">
        <v>8515</v>
      </c>
      <c r="U1165" s="23">
        <v>45106</v>
      </c>
      <c r="V1165" s="21" t="str">
        <f>IF(U1165="","",IF(U1165="TBD","TBD",IF(U1165="N/A","N/A","W"&amp;TEXT(WEEKNUM(U1165,21),"00")&amp;" "&amp;YEAR(U1165))))</f>
        <v>W26 2023</v>
      </c>
      <c r="W1165" s="23">
        <v>45195</v>
      </c>
      <c r="X1165" s="23"/>
      <c r="Y1165" s="23" t="str">
        <f>IF(X1165="","",IF(X1165="TBD","TBD",IF(X1165="N/A","N/A","W"&amp;TEXT(WEEKNUM(X1165,21),"00")&amp;" "&amp;YEAR(X1165))))</f>
        <v/>
      </c>
      <c r="Z1165" s="23"/>
      <c r="AA1165" s="23">
        <v>45200</v>
      </c>
      <c r="AB1165" s="24">
        <f>+IF(Z1165="",0,AA1165-Z1165)</f>
        <v>0</v>
      </c>
      <c r="AC1165" s="21" t="s">
        <v>324</v>
      </c>
      <c r="AD1165" s="21"/>
      <c r="AE1165" s="23">
        <v>45209</v>
      </c>
      <c r="AF1165" s="25" t="str">
        <f>IF(AE1165="","",IF(AE1165="TBD","TBD",IF(AE1165="N/A","N/A","W"&amp;TEXT(WEEKNUM(AE1165,21),"00")&amp;" "&amp;YEAR(AE1165))))</f>
        <v>W41 2023</v>
      </c>
      <c r="AG1165" s="21" t="s">
        <v>324</v>
      </c>
      <c r="AH1165" s="21"/>
      <c r="AI1165" s="23">
        <v>45198</v>
      </c>
      <c r="AJ1165" s="25" t="str">
        <f>IF(AI1165="","",IF(AI1165="TBD","TBD",IF(AI1165="N/A","N/A","W"&amp;TEXT(WEEKNUM(AI1165,21),"00")&amp;" "&amp;YEAR(AI1165))))</f>
        <v>W39 2023</v>
      </c>
      <c r="AK1165" s="21" t="s">
        <v>324</v>
      </c>
      <c r="AL1165" s="21" t="s">
        <v>8516</v>
      </c>
      <c r="AM1165" s="23">
        <v>45198</v>
      </c>
      <c r="AN1165" s="25" t="str">
        <f>IF(AM1165="","",IF(AM1165="TBD","TBD",IF(AM1165="N/A","N/A","W"&amp;TEXT(WEEKNUM(AM1165,21),"00")&amp;" "&amp;YEAR(AM1165))))</f>
        <v>W39 2023</v>
      </c>
      <c r="AO1165" s="21" t="s">
        <v>324</v>
      </c>
      <c r="AP1165" s="21" t="s">
        <v>8517</v>
      </c>
      <c r="AQ1165" s="23">
        <v>45195</v>
      </c>
      <c r="AR1165" s="25" t="str">
        <f>IF(AQ1165="","",IF(AQ1165="TBD","TBD",IF(AQ1165="N/A","N/A","W"&amp;TEXT(WEEKNUM(AQ1165,21),"00")&amp;" "&amp;YEAR(AQ1165))))</f>
        <v>W39 2023</v>
      </c>
      <c r="AS1165" s="21"/>
      <c r="AT1165" s="21"/>
      <c r="AU1165" s="23"/>
      <c r="AV1165" s="25" t="s">
        <v>252</v>
      </c>
      <c r="AW1165" s="59">
        <v>45210</v>
      </c>
      <c r="AX1165" s="25" t="str">
        <f>IF(AW1165="","",IF(AW1165="TBD","TBD",IF(AW1165="N/A","N/A","W"&amp;TEXT(WEEKNUM(AW1165,21),"00")&amp;" "&amp;YEAR(AW1165))))</f>
        <v>W41 2023</v>
      </c>
      <c r="AY1165" s="21" t="s">
        <v>327</v>
      </c>
      <c r="AZ1165" s="21" t="s">
        <v>328</v>
      </c>
      <c r="BA1165" s="21" t="s">
        <v>255</v>
      </c>
      <c r="BB1165" s="59"/>
      <c r="BC1165" s="23"/>
      <c r="BD1165" s="59"/>
      <c r="BE1165" s="25" t="str">
        <f>IF(BD1165="","",IF(BD1165="TBD","TBD",IF(BD1165="N/A","N/A","W"&amp;TEXT(WEEKNUM(BD1165,21),"00")&amp;" "&amp;YEAR(BD1165))))</f>
        <v/>
      </c>
      <c r="BF1165" s="59"/>
      <c r="BG1165" s="25" t="str">
        <f>IF(BF1165="","",IF(BF1165="TBD","TBD",IF(BF1165="N/A","N/A","W"&amp;TEXT(WEEKNUM(BF1165,21),"00")&amp;" "&amp;YEAR(BF1165))))</f>
        <v/>
      </c>
      <c r="BH1165" s="24">
        <f>+IF(BF1165="",0,(BF1165-BD1165))</f>
        <v>0</v>
      </c>
      <c r="BI1165" s="121" t="s">
        <v>256</v>
      </c>
      <c r="BJ1165" s="26"/>
      <c r="BK1165" s="156"/>
      <c r="BL1165" s="25" t="str">
        <f>IF(BK1165="","",IF(BK1165="TBD","TBD",IF(BK1165="N/A","N/A","W"&amp;TEXT(WEEKNUM(BK1165,21),"00")&amp;" "&amp;YEAR(BK1165))))</f>
        <v/>
      </c>
      <c r="BM1165" s="121" t="s">
        <v>256</v>
      </c>
      <c r="BN1165" s="124"/>
      <c r="BO1165" s="67"/>
      <c r="BP1165" s="25" t="str">
        <f>IF(BO1165="","",IF(BO1165="TBD","TBD",IF(BO1165="N/A","N/A","W"&amp;TEXT(WEEKNUM(BO1165,21),"00")&amp;" "&amp;YEAR(BO1165))))</f>
        <v/>
      </c>
      <c r="BQ1165" s="121" t="s">
        <v>256</v>
      </c>
      <c r="BR1165" s="21"/>
      <c r="BS1165" s="334"/>
      <c r="BT1165" s="25" t="str">
        <f t="shared" si="59"/>
        <v/>
      </c>
      <c r="BU1165" s="121" t="s">
        <v>256</v>
      </c>
      <c r="BV1165" s="22"/>
      <c r="BW1165" s="347"/>
      <c r="BX1165" s="25" t="str">
        <f t="shared" si="60"/>
        <v/>
      </c>
      <c r="BY1165" s="67"/>
      <c r="BZ1165" s="25" t="str">
        <f>IF(BY1165="","",IF(BY1165="TBD","TBD",IF(BY1165="N/A","N/A","W"&amp;TEXT(WEEKNUM(BY1165,21),"00")&amp;" "&amp;YEAR(BY1165))))</f>
        <v/>
      </c>
      <c r="CA1165" s="21" t="s">
        <v>257</v>
      </c>
      <c r="CB1165" s="21">
        <v>0</v>
      </c>
      <c r="CC1165" s="21"/>
      <c r="CD1165" s="21"/>
      <c r="CE1165" s="23"/>
      <c r="CF1165" s="23"/>
      <c r="CG1165" s="23"/>
      <c r="CH1165" s="23"/>
      <c r="CI1165" s="25" t="str">
        <f>IF(CH1165="","",IF(CH1165="TBD","TBD",IF(CH1165="N/A","N/A","W"&amp;TEXT(WEEKNUM(CH1165,21),"00")&amp;" "&amp;YEAR(CH1165))))</f>
        <v/>
      </c>
      <c r="CJ1165" s="23"/>
      <c r="CK1165" s="25" t="str">
        <f>IF(CJ1165="","",IF(CJ1165="TBD","TBD",IF(CJ1165="N/A","N/A","W"&amp;TEXT(WEEKNUM(CJ1165,21),"00")&amp;" "&amp;YEAR(CJ1165))))</f>
        <v/>
      </c>
      <c r="CL1165" s="24">
        <f>+IF(CJ1165="",0,(CJ1165-CH1165))</f>
        <v>0</v>
      </c>
      <c r="CM1165" s="21" t="s">
        <v>258</v>
      </c>
      <c r="CN1165" s="21"/>
      <c r="CO1165" s="23"/>
      <c r="CP1165" s="25" t="str">
        <f>IF(CO1165="","",IF(CO1165="TBD","TBD",IF(CO1165="N/A","N/A","W"&amp;TEXT(WEEKNUM(CO1165,21),"00")&amp;" "&amp;YEAR(CO1165))))</f>
        <v/>
      </c>
      <c r="CQ1165" s="23" t="s">
        <v>258</v>
      </c>
      <c r="CR1165" s="23"/>
      <c r="CS1165" s="23"/>
      <c r="CT1165" s="25" t="str">
        <f>IF(CS1165="","",IF(CS1165="TBD","TBD",IF(CS1165="N/A","N/A","W"&amp;TEXT(WEEKNUM(CS1165,21),"00")&amp;" "&amp;YEAR(CS1165))))</f>
        <v/>
      </c>
      <c r="CU1165" s="21" t="s">
        <v>258</v>
      </c>
      <c r="CV1165" s="21"/>
      <c r="CW1165" s="23"/>
      <c r="CX1165" s="25" t="str">
        <f>IF(CW1165="","",IF(CW1165="TBD","TBD",IF(CW1165="N/A","N/A","W"&amp;TEXT(WEEKNUM(CW1165,21),"00")&amp;" "&amp;YEAR(CW1165))))</f>
        <v/>
      </c>
      <c r="CY1165" s="21" t="s">
        <v>258</v>
      </c>
      <c r="CZ1165" s="21"/>
      <c r="DA1165" s="23"/>
      <c r="DB1165" s="25" t="str">
        <f>IF(DA1165="","",IF(DA1165="TBD","TBD",IF(DA1165="N/A","N/A","W"&amp;TEXT(WEEKNUM(DA1165,21),"00")&amp;" "&amp;YEAR(DA1165))))</f>
        <v/>
      </c>
      <c r="DC1165" s="23"/>
      <c r="DD1165" s="25" t="str">
        <f>IF(DC1165="","",IF(DC1165="TBD","TBD",IF(DC1165="N/A","N/A","W"&amp;TEXT(WEEKNUM(DC1165,21),"00")&amp;" "&amp;YEAR(DC1165))))</f>
        <v/>
      </c>
      <c r="DE1165" s="21" t="s">
        <v>258</v>
      </c>
      <c r="DF1165" s="23"/>
      <c r="DG1165" s="21" t="s">
        <v>259</v>
      </c>
      <c r="DH1165" s="18"/>
      <c r="DI1165" s="18"/>
      <c r="DJ1165" s="18"/>
      <c r="DK1165" s="21" t="s">
        <v>260</v>
      </c>
      <c r="DL1165" s="21" t="s">
        <v>275</v>
      </c>
      <c r="DM1165" s="21"/>
      <c r="DN1165" s="23"/>
      <c r="DO1165" s="23"/>
      <c r="DP1165" s="23"/>
      <c r="DQ1165" s="23" t="s">
        <v>276</v>
      </c>
      <c r="DR1165" s="23"/>
      <c r="DS1165" s="23"/>
      <c r="DT1165" s="23"/>
      <c r="DU1165" s="23"/>
      <c r="DV1165" s="23"/>
      <c r="DW1165" s="23"/>
      <c r="DX1165" s="23"/>
      <c r="DY1165" s="18"/>
      <c r="DZ1165" s="18"/>
      <c r="EA1165" s="18"/>
      <c r="EB1165" s="21" t="s">
        <v>34</v>
      </c>
      <c r="EC1165" s="18"/>
      <c r="ED1165" s="18"/>
      <c r="EE1165" s="18"/>
      <c r="EF1165" s="55"/>
      <c r="EG1165" s="55"/>
      <c r="EH1165" s="18"/>
      <c r="EI1165" s="18">
        <v>0</v>
      </c>
      <c r="EJ1165" s="29" t="str">
        <f>K1165&amp;AY1165&amp;CA1165&amp;DE1165&amp;DT1165&amp;DW1165</f>
        <v>No VigenteTSS Aprobado 4GIng No Recibida 4GAs Built No Recibido</v>
      </c>
    </row>
    <row r="1166" spans="1:140" ht="12" hidden="1" customHeight="1">
      <c r="A1166" s="30" t="str">
        <f>IFERROR(IF(VLOOKUP(B1166,SEARCH!A:A,1,0)=B1166,"OK",""),"")</f>
        <v/>
      </c>
      <c r="B1166" s="31" t="s">
        <v>8518</v>
      </c>
      <c r="C1166" s="15" t="s">
        <v>8519</v>
      </c>
      <c r="D1166" s="16">
        <v>13</v>
      </c>
      <c r="E1166" s="16">
        <v>-33.40019444</v>
      </c>
      <c r="F1166" s="16">
        <v>-70.649860000000004</v>
      </c>
      <c r="G1166" s="16" t="s">
        <v>270</v>
      </c>
      <c r="H1166" s="16" t="s">
        <v>1401</v>
      </c>
      <c r="I1166" s="16" t="s">
        <v>8520</v>
      </c>
      <c r="J1166" s="16" t="s">
        <v>3</v>
      </c>
      <c r="K1166" s="16" t="s">
        <v>3</v>
      </c>
      <c r="L1166" s="16" t="s">
        <v>247</v>
      </c>
      <c r="M1166" s="103"/>
      <c r="N1166" s="18"/>
      <c r="O1166" s="19" t="s">
        <v>7857</v>
      </c>
      <c r="P1166" s="19" t="s">
        <v>248</v>
      </c>
      <c r="Q1166" s="18"/>
      <c r="R1166" s="21" t="s">
        <v>250</v>
      </c>
      <c r="S1166" s="21">
        <v>12</v>
      </c>
      <c r="T1166" s="22" t="s">
        <v>8521</v>
      </c>
      <c r="U1166" s="23">
        <v>45106</v>
      </c>
      <c r="V1166" s="21" t="str">
        <f>IF(U1166="","",IF(U1166="TBD","TBD",IF(U1166="N/A","N/A","W"&amp;TEXT(WEEKNUM(U1166,21),"00")&amp;" "&amp;YEAR(U1166))))</f>
        <v>W26 2023</v>
      </c>
      <c r="W1166" s="23">
        <v>45182</v>
      </c>
      <c r="X1166" s="23"/>
      <c r="Y1166" s="23" t="str">
        <f>IF(X1166="","",IF(X1166="TBD","TBD",IF(X1166="N/A","N/A","W"&amp;TEXT(WEEKNUM(X1166,21),"00")&amp;" "&amp;YEAR(X1166))))</f>
        <v/>
      </c>
      <c r="Z1166" s="23"/>
      <c r="AA1166" s="23">
        <v>45190</v>
      </c>
      <c r="AB1166" s="24">
        <f>+IF(Z1166="",0,AA1166-Z1166)</f>
        <v>0</v>
      </c>
      <c r="AC1166" s="21" t="s">
        <v>324</v>
      </c>
      <c r="AD1166" s="21"/>
      <c r="AE1166" s="23">
        <v>45204</v>
      </c>
      <c r="AF1166" s="25" t="str">
        <f>IF(AE1166="","",IF(AE1166="TBD","TBD",IF(AE1166="N/A","N/A","W"&amp;TEXT(WEEKNUM(AE1166,21),"00")&amp;" "&amp;YEAR(AE1166))))</f>
        <v>W40 2023</v>
      </c>
      <c r="AG1166" s="21" t="s">
        <v>324</v>
      </c>
      <c r="AH1166" s="21"/>
      <c r="AI1166" s="23">
        <v>45184</v>
      </c>
      <c r="AJ1166" s="25" t="str">
        <f>IF(AI1166="","",IF(AI1166="TBD","TBD",IF(AI1166="N/A","N/A","W"&amp;TEXT(WEEKNUM(AI1166,21),"00")&amp;" "&amp;YEAR(AI1166))))</f>
        <v>W37 2023</v>
      </c>
      <c r="AK1166" s="21" t="s">
        <v>324</v>
      </c>
      <c r="AL1166" s="21"/>
      <c r="AM1166" s="23">
        <v>45189</v>
      </c>
      <c r="AN1166" s="25" t="str">
        <f>IF(AM1166="","",IF(AM1166="TBD","TBD",IF(AM1166="N/A","N/A","W"&amp;TEXT(WEEKNUM(AM1166,21),"00")&amp;" "&amp;YEAR(AM1166))))</f>
        <v>W38 2023</v>
      </c>
      <c r="AO1166" s="21" t="s">
        <v>324</v>
      </c>
      <c r="AP1166" s="21"/>
      <c r="AQ1166" s="23">
        <v>45183</v>
      </c>
      <c r="AR1166" s="25" t="str">
        <f>IF(AQ1166="","",IF(AQ1166="TBD","TBD",IF(AQ1166="N/A","N/A","W"&amp;TEXT(WEEKNUM(AQ1166,21),"00")&amp;" "&amp;YEAR(AQ1166))))</f>
        <v>W37 2023</v>
      </c>
      <c r="AS1166" s="21"/>
      <c r="AT1166" s="21"/>
      <c r="AU1166" s="23"/>
      <c r="AV1166" s="25" t="s">
        <v>252</v>
      </c>
      <c r="AW1166" s="59">
        <v>45205</v>
      </c>
      <c r="AX1166" s="25" t="str">
        <f>IF(AW1166="","",IF(AW1166="TBD","TBD",IF(AW1166="N/A","N/A","W"&amp;TEXT(WEEKNUM(AW1166,21),"00")&amp;" "&amp;YEAR(AW1166))))</f>
        <v>W40 2023</v>
      </c>
      <c r="AY1166" s="21" t="s">
        <v>327</v>
      </c>
      <c r="AZ1166" s="21" t="s">
        <v>328</v>
      </c>
      <c r="BA1166" s="21" t="s">
        <v>255</v>
      </c>
      <c r="BB1166" s="59"/>
      <c r="BC1166" s="23"/>
      <c r="BD1166" s="59"/>
      <c r="BE1166" s="25" t="str">
        <f>IF(BD1166="","",IF(BD1166="TBD","TBD",IF(BD1166="N/A","N/A","W"&amp;TEXT(WEEKNUM(BD1166,21),"00")&amp;" "&amp;YEAR(BD1166))))</f>
        <v/>
      </c>
      <c r="BF1166" s="59"/>
      <c r="BG1166" s="25" t="str">
        <f>IF(BF1166="","",IF(BF1166="TBD","TBD",IF(BF1166="N/A","N/A","W"&amp;TEXT(WEEKNUM(BF1166,21),"00")&amp;" "&amp;YEAR(BF1166))))</f>
        <v/>
      </c>
      <c r="BH1166" s="24">
        <f>+IF(BF1166="",0,(BF1166-BD1166))</f>
        <v>0</v>
      </c>
      <c r="BI1166" s="121" t="s">
        <v>256</v>
      </c>
      <c r="BJ1166" s="26"/>
      <c r="BK1166" s="156"/>
      <c r="BL1166" s="25" t="str">
        <f>IF(BK1166="","",IF(BK1166="TBD","TBD",IF(BK1166="N/A","N/A","W"&amp;TEXT(WEEKNUM(BK1166,21),"00")&amp;" "&amp;YEAR(BK1166))))</f>
        <v/>
      </c>
      <c r="BM1166" s="121" t="s">
        <v>256</v>
      </c>
      <c r="BN1166" s="124"/>
      <c r="BO1166" s="67"/>
      <c r="BP1166" s="25" t="str">
        <f>IF(BO1166="","",IF(BO1166="TBD","TBD",IF(BO1166="N/A","N/A","W"&amp;TEXT(WEEKNUM(BO1166,21),"00")&amp;" "&amp;YEAR(BO1166))))</f>
        <v/>
      </c>
      <c r="BQ1166" s="121" t="s">
        <v>256</v>
      </c>
      <c r="BR1166" s="21"/>
      <c r="BS1166" s="334"/>
      <c r="BT1166" s="25" t="str">
        <f t="shared" si="59"/>
        <v/>
      </c>
      <c r="BU1166" s="121" t="s">
        <v>256</v>
      </c>
      <c r="BV1166" s="22"/>
      <c r="BW1166" s="347"/>
      <c r="BX1166" s="25" t="str">
        <f t="shared" si="60"/>
        <v/>
      </c>
      <c r="BY1166" s="67"/>
      <c r="BZ1166" s="25" t="str">
        <f>IF(BY1166="","",IF(BY1166="TBD","TBD",IF(BY1166="N/A","N/A","W"&amp;TEXT(WEEKNUM(BY1166,21),"00")&amp;" "&amp;YEAR(BY1166))))</f>
        <v/>
      </c>
      <c r="CA1166" s="21" t="s">
        <v>257</v>
      </c>
      <c r="CB1166" s="21">
        <v>0</v>
      </c>
      <c r="CC1166" s="21"/>
      <c r="CD1166" s="21"/>
      <c r="CE1166" s="23"/>
      <c r="CF1166" s="23"/>
      <c r="CG1166" s="23"/>
      <c r="CH1166" s="23"/>
      <c r="CI1166" s="25" t="str">
        <f>IF(CH1166="","",IF(CH1166="TBD","TBD",IF(CH1166="N/A","N/A","W"&amp;TEXT(WEEKNUM(CH1166,21),"00")&amp;" "&amp;YEAR(CH1166))))</f>
        <v/>
      </c>
      <c r="CJ1166" s="23"/>
      <c r="CK1166" s="25" t="str">
        <f>IF(CJ1166="","",IF(CJ1166="TBD","TBD",IF(CJ1166="N/A","N/A","W"&amp;TEXT(WEEKNUM(CJ1166,21),"00")&amp;" "&amp;YEAR(CJ1166))))</f>
        <v/>
      </c>
      <c r="CL1166" s="24">
        <f>+IF(CJ1166="",0,(CJ1166-CH1166))</f>
        <v>0</v>
      </c>
      <c r="CM1166" s="21" t="s">
        <v>258</v>
      </c>
      <c r="CN1166" s="21"/>
      <c r="CO1166" s="23"/>
      <c r="CP1166" s="25" t="str">
        <f>IF(CO1166="","",IF(CO1166="TBD","TBD",IF(CO1166="N/A","N/A","W"&amp;TEXT(WEEKNUM(CO1166,21),"00")&amp;" "&amp;YEAR(CO1166))))</f>
        <v/>
      </c>
      <c r="CQ1166" s="23" t="s">
        <v>258</v>
      </c>
      <c r="CR1166" s="23"/>
      <c r="CS1166" s="23"/>
      <c r="CT1166" s="25" t="str">
        <f>IF(CS1166="","",IF(CS1166="TBD","TBD",IF(CS1166="N/A","N/A","W"&amp;TEXT(WEEKNUM(CS1166,21),"00")&amp;" "&amp;YEAR(CS1166))))</f>
        <v/>
      </c>
      <c r="CU1166" s="21" t="s">
        <v>258</v>
      </c>
      <c r="CV1166" s="21"/>
      <c r="CW1166" s="23"/>
      <c r="CX1166" s="25" t="str">
        <f>IF(CW1166="","",IF(CW1166="TBD","TBD",IF(CW1166="N/A","N/A","W"&amp;TEXT(WEEKNUM(CW1166,21),"00")&amp;" "&amp;YEAR(CW1166))))</f>
        <v/>
      </c>
      <c r="CY1166" s="21" t="s">
        <v>258</v>
      </c>
      <c r="CZ1166" s="21"/>
      <c r="DA1166" s="23"/>
      <c r="DB1166" s="25" t="str">
        <f>IF(DA1166="","",IF(DA1166="TBD","TBD",IF(DA1166="N/A","N/A","W"&amp;TEXT(WEEKNUM(DA1166,21),"00")&amp;" "&amp;YEAR(DA1166))))</f>
        <v/>
      </c>
      <c r="DC1166" s="23"/>
      <c r="DD1166" s="25" t="str">
        <f>IF(DC1166="","",IF(DC1166="TBD","TBD",IF(DC1166="N/A","N/A","W"&amp;TEXT(WEEKNUM(DC1166,21),"00")&amp;" "&amp;YEAR(DC1166))))</f>
        <v/>
      </c>
      <c r="DE1166" s="21" t="s">
        <v>258</v>
      </c>
      <c r="DF1166" s="23"/>
      <c r="DG1166" s="21" t="s">
        <v>259</v>
      </c>
      <c r="DH1166" s="18"/>
      <c r="DI1166" s="18"/>
      <c r="DJ1166" s="18"/>
      <c r="DK1166" s="21" t="s">
        <v>260</v>
      </c>
      <c r="DL1166" s="21" t="s">
        <v>275</v>
      </c>
      <c r="DM1166" s="21"/>
      <c r="DN1166" s="23"/>
      <c r="DO1166" s="23"/>
      <c r="DP1166" s="23"/>
      <c r="DQ1166" s="23" t="s">
        <v>276</v>
      </c>
      <c r="DR1166" s="23"/>
      <c r="DS1166" s="23"/>
      <c r="DT1166" s="23"/>
      <c r="DU1166" s="23"/>
      <c r="DV1166" s="23"/>
      <c r="DW1166" s="23"/>
      <c r="DX1166" s="23"/>
      <c r="DY1166" s="18"/>
      <c r="DZ1166" s="18"/>
      <c r="EA1166" s="18"/>
      <c r="EB1166" s="21" t="s">
        <v>34</v>
      </c>
      <c r="EC1166" s="18"/>
      <c r="ED1166" s="18"/>
      <c r="EE1166" s="18"/>
      <c r="EF1166" s="55"/>
      <c r="EG1166" s="55"/>
      <c r="EH1166" s="18"/>
      <c r="EI1166" s="18">
        <v>0</v>
      </c>
      <c r="EJ1166" s="29" t="str">
        <f>K1166&amp;AY1166&amp;CA1166&amp;DE1166&amp;DT1166&amp;DW1166</f>
        <v>No VigenteTSS Aprobado 4GIng No Recibida 4GAs Built No Recibido</v>
      </c>
    </row>
    <row r="1167" spans="1:140" ht="12" hidden="1" customHeight="1">
      <c r="A1167" s="30" t="str">
        <f>IFERROR(IF(VLOOKUP(B1167,SEARCH!A:A,1,0)=B1167,"OK",""),"")</f>
        <v/>
      </c>
      <c r="B1167" s="31" t="s">
        <v>8522</v>
      </c>
      <c r="C1167" s="15" t="s">
        <v>8523</v>
      </c>
      <c r="D1167" s="16">
        <v>13</v>
      </c>
      <c r="E1167" s="16">
        <v>-33.425638999999997</v>
      </c>
      <c r="F1167" s="16">
        <v>-70.544306000000006</v>
      </c>
      <c r="G1167" s="16" t="s">
        <v>270</v>
      </c>
      <c r="H1167" s="16" t="s">
        <v>897</v>
      </c>
      <c r="I1167" s="16" t="s">
        <v>8524</v>
      </c>
      <c r="J1167" s="16" t="s">
        <v>1736</v>
      </c>
      <c r="K1167" s="16" t="s">
        <v>3</v>
      </c>
      <c r="L1167" s="16" t="s">
        <v>247</v>
      </c>
      <c r="M1167" s="103"/>
      <c r="N1167" s="18"/>
      <c r="O1167" s="19" t="s">
        <v>7857</v>
      </c>
      <c r="P1167" s="19" t="s">
        <v>248</v>
      </c>
      <c r="Q1167" s="18"/>
      <c r="R1167" s="21" t="s">
        <v>322</v>
      </c>
      <c r="S1167" s="21">
        <v>18</v>
      </c>
      <c r="T1167" s="22" t="s">
        <v>8525</v>
      </c>
      <c r="U1167" s="23">
        <v>45110</v>
      </c>
      <c r="V1167" s="21" t="str">
        <f>IF(U1167="","",IF(U1167="TBD","TBD",IF(U1167="N/A","N/A","W"&amp;TEXT(WEEKNUM(U1167,21),"00")&amp;" "&amp;YEAR(U1167))))</f>
        <v>W27 2023</v>
      </c>
      <c r="W1167" s="23">
        <v>45203</v>
      </c>
      <c r="X1167" s="23">
        <v>45313</v>
      </c>
      <c r="Y1167" s="23" t="str">
        <f>IF(X1167="","",IF(X1167="TBD","TBD",IF(X1167="N/A","N/A","W"&amp;TEXT(WEEKNUM(X1167,21),"00")&amp;" "&amp;YEAR(X1167))))</f>
        <v>W04 2024</v>
      </c>
      <c r="Z1167" s="23">
        <v>45314</v>
      </c>
      <c r="AA1167" s="23">
        <v>45316</v>
      </c>
      <c r="AB1167" s="24">
        <f>+IF(Z1167="",0,AA1167-Z1167)</f>
        <v>2</v>
      </c>
      <c r="AC1167" s="21" t="s">
        <v>324</v>
      </c>
      <c r="AD1167" s="21" t="s">
        <v>8526</v>
      </c>
      <c r="AE1167" s="23">
        <v>45373</v>
      </c>
      <c r="AF1167" s="25" t="str">
        <f>IF(AE1167="","",IF(AE1167="TBD","TBD",IF(AE1167="N/A","N/A","W"&amp;TEXT(WEEKNUM(AE1167,21),"00")&amp;" "&amp;YEAR(AE1167))))</f>
        <v>W12 2024</v>
      </c>
      <c r="AG1167" s="21" t="s">
        <v>324</v>
      </c>
      <c r="AH1167" s="21" t="s">
        <v>8527</v>
      </c>
      <c r="AI1167" s="23">
        <v>45460</v>
      </c>
      <c r="AJ1167" s="25" t="str">
        <f>IF(AI1167="","",IF(AI1167="TBD","TBD",IF(AI1167="N/A","N/A","W"&amp;TEXT(WEEKNUM(AI1167,21),"00")&amp;" "&amp;YEAR(AI1167))))</f>
        <v>W25 2024</v>
      </c>
      <c r="AK1167" s="21" t="s">
        <v>324</v>
      </c>
      <c r="AL1167" s="21" t="s">
        <v>8528</v>
      </c>
      <c r="AM1167" s="23">
        <v>45498</v>
      </c>
      <c r="AN1167" s="25" t="str">
        <f>IF(AM1167="","",IF(AM1167="TBD","TBD",IF(AM1167="N/A","N/A","W"&amp;TEXT(WEEKNUM(AM1167,21),"00")&amp;" "&amp;YEAR(AM1167))))</f>
        <v>W30 2024</v>
      </c>
      <c r="AO1167" s="21" t="s">
        <v>324</v>
      </c>
      <c r="AP1167" s="21" t="s">
        <v>8529</v>
      </c>
      <c r="AQ1167" s="23">
        <v>45371</v>
      </c>
      <c r="AR1167" s="25" t="str">
        <f>IF(AQ1167="","",IF(AQ1167="TBD","TBD",IF(AQ1167="N/A","N/A","W"&amp;TEXT(WEEKNUM(AQ1167,21),"00")&amp;" "&amp;YEAR(AQ1167))))</f>
        <v>W12 2024</v>
      </c>
      <c r="AS1167" s="21"/>
      <c r="AT1167" s="21"/>
      <c r="AU1167" s="23"/>
      <c r="AV1167" s="25" t="s">
        <v>252</v>
      </c>
      <c r="AW1167" s="59">
        <v>45498</v>
      </c>
      <c r="AX1167" s="25" t="str">
        <f>IF(AW1167="","",IF(AW1167="TBD","TBD",IF(AW1167="N/A","N/A","W"&amp;TEXT(WEEKNUM(AW1167,21),"00")&amp;" "&amp;YEAR(AW1167))))</f>
        <v>W30 2024</v>
      </c>
      <c r="AY1167" s="21" t="s">
        <v>327</v>
      </c>
      <c r="AZ1167" s="21" t="s">
        <v>328</v>
      </c>
      <c r="BA1167" s="21" t="s">
        <v>255</v>
      </c>
      <c r="BB1167" s="59"/>
      <c r="BC1167" s="23"/>
      <c r="BD1167" s="59"/>
      <c r="BE1167" s="25" t="str">
        <f>IF(BD1167="","",IF(BD1167="TBD","TBD",IF(BD1167="N/A","N/A","W"&amp;TEXT(WEEKNUM(BD1167,21),"00")&amp;" "&amp;YEAR(BD1167))))</f>
        <v/>
      </c>
      <c r="BF1167" s="59"/>
      <c r="BG1167" s="25" t="str">
        <f>IF(BF1167="","",IF(BF1167="TBD","TBD",IF(BF1167="N/A","N/A","W"&amp;TEXT(WEEKNUM(BF1167,21),"00")&amp;" "&amp;YEAR(BF1167))))</f>
        <v/>
      </c>
      <c r="BH1167" s="24">
        <f>+IF(BF1167="",0,(BF1167-BD1167))</f>
        <v>0</v>
      </c>
      <c r="BI1167" s="121" t="s">
        <v>256</v>
      </c>
      <c r="BJ1167" s="26"/>
      <c r="BK1167" s="156"/>
      <c r="BL1167" s="25" t="str">
        <f>IF(BK1167="","",IF(BK1167="TBD","TBD",IF(BK1167="N/A","N/A","W"&amp;TEXT(WEEKNUM(BK1167,21),"00")&amp;" "&amp;YEAR(BK1167))))</f>
        <v/>
      </c>
      <c r="BM1167" s="121" t="s">
        <v>256</v>
      </c>
      <c r="BN1167" s="124"/>
      <c r="BO1167" s="67"/>
      <c r="BP1167" s="25" t="str">
        <f>IF(BO1167="","",IF(BO1167="TBD","TBD",IF(BO1167="N/A","N/A","W"&amp;TEXT(WEEKNUM(BO1167,21),"00")&amp;" "&amp;YEAR(BO1167))))</f>
        <v/>
      </c>
      <c r="BQ1167" s="121" t="s">
        <v>256</v>
      </c>
      <c r="BR1167" s="21"/>
      <c r="BS1167" s="334"/>
      <c r="BT1167" s="25" t="str">
        <f t="shared" si="59"/>
        <v/>
      </c>
      <c r="BU1167" s="121" t="s">
        <v>256</v>
      </c>
      <c r="BV1167" s="22"/>
      <c r="BW1167" s="347"/>
      <c r="BX1167" s="25" t="str">
        <f t="shared" si="60"/>
        <v/>
      </c>
      <c r="BY1167" s="67"/>
      <c r="BZ1167" s="25" t="str">
        <f>IF(BY1167="","",IF(BY1167="TBD","TBD",IF(BY1167="N/A","N/A","W"&amp;TEXT(WEEKNUM(BY1167,21),"00")&amp;" "&amp;YEAR(BY1167))))</f>
        <v/>
      </c>
      <c r="CA1167" s="21" t="s">
        <v>257</v>
      </c>
      <c r="CB1167" s="21">
        <v>0</v>
      </c>
      <c r="CC1167" s="21"/>
      <c r="CD1167" s="21"/>
      <c r="CE1167" s="23"/>
      <c r="CF1167" s="23"/>
      <c r="CG1167" s="23"/>
      <c r="CH1167" s="23"/>
      <c r="CI1167" s="25" t="str">
        <f>IF(CH1167="","",IF(CH1167="TBD","TBD",IF(CH1167="N/A","N/A","W"&amp;TEXT(WEEKNUM(CH1167,21),"00")&amp;" "&amp;YEAR(CH1167))))</f>
        <v/>
      </c>
      <c r="CJ1167" s="23"/>
      <c r="CK1167" s="25" t="str">
        <f>IF(CJ1167="","",IF(CJ1167="TBD","TBD",IF(CJ1167="N/A","N/A","W"&amp;TEXT(WEEKNUM(CJ1167,21),"00")&amp;" "&amp;YEAR(CJ1167))))</f>
        <v/>
      </c>
      <c r="CL1167" s="24">
        <f>+IF(CJ1167="",0,(CJ1167-CH1167))</f>
        <v>0</v>
      </c>
      <c r="CM1167" s="21" t="s">
        <v>258</v>
      </c>
      <c r="CN1167" s="21"/>
      <c r="CO1167" s="23"/>
      <c r="CP1167" s="25" t="str">
        <f>IF(CO1167="","",IF(CO1167="TBD","TBD",IF(CO1167="N/A","N/A","W"&amp;TEXT(WEEKNUM(CO1167,21),"00")&amp;" "&amp;YEAR(CO1167))))</f>
        <v/>
      </c>
      <c r="CQ1167" s="23" t="s">
        <v>258</v>
      </c>
      <c r="CR1167" s="23"/>
      <c r="CS1167" s="23"/>
      <c r="CT1167" s="25" t="str">
        <f>IF(CS1167="","",IF(CS1167="TBD","TBD",IF(CS1167="N/A","N/A","W"&amp;TEXT(WEEKNUM(CS1167,21),"00")&amp;" "&amp;YEAR(CS1167))))</f>
        <v/>
      </c>
      <c r="CU1167" s="21" t="s">
        <v>258</v>
      </c>
      <c r="CV1167" s="21"/>
      <c r="CW1167" s="23"/>
      <c r="CX1167" s="25" t="str">
        <f>IF(CW1167="","",IF(CW1167="TBD","TBD",IF(CW1167="N/A","N/A","W"&amp;TEXT(WEEKNUM(CW1167,21),"00")&amp;" "&amp;YEAR(CW1167))))</f>
        <v/>
      </c>
      <c r="CY1167" s="21" t="s">
        <v>258</v>
      </c>
      <c r="CZ1167" s="21"/>
      <c r="DA1167" s="23"/>
      <c r="DB1167" s="25" t="str">
        <f>IF(DA1167="","",IF(DA1167="TBD","TBD",IF(DA1167="N/A","N/A","W"&amp;TEXT(WEEKNUM(DA1167,21),"00")&amp;" "&amp;YEAR(DA1167))))</f>
        <v/>
      </c>
      <c r="DC1167" s="23"/>
      <c r="DD1167" s="25" t="str">
        <f>IF(DC1167="","",IF(DC1167="TBD","TBD",IF(DC1167="N/A","N/A","W"&amp;TEXT(WEEKNUM(DC1167,21),"00")&amp;" "&amp;YEAR(DC1167))))</f>
        <v/>
      </c>
      <c r="DE1167" s="21" t="s">
        <v>258</v>
      </c>
      <c r="DF1167" s="23"/>
      <c r="DG1167" s="21" t="s">
        <v>259</v>
      </c>
      <c r="DH1167" s="18"/>
      <c r="DI1167" s="18"/>
      <c r="DJ1167" s="18"/>
      <c r="DK1167" s="21" t="s">
        <v>260</v>
      </c>
      <c r="DL1167" s="21" t="s">
        <v>275</v>
      </c>
      <c r="DM1167" s="21"/>
      <c r="DN1167" s="23"/>
      <c r="DO1167" s="23"/>
      <c r="DP1167" s="23"/>
      <c r="DQ1167" s="23" t="s">
        <v>276</v>
      </c>
      <c r="DR1167" s="23"/>
      <c r="DS1167" s="23"/>
      <c r="DT1167" s="23"/>
      <c r="DU1167" s="23"/>
      <c r="DV1167" s="23"/>
      <c r="DW1167" s="23"/>
      <c r="DX1167" s="23"/>
      <c r="DY1167" s="18"/>
      <c r="DZ1167" s="18"/>
      <c r="EA1167" s="18"/>
      <c r="EB1167" s="21" t="s">
        <v>34</v>
      </c>
      <c r="EC1167" s="18"/>
      <c r="ED1167" s="18"/>
      <c r="EE1167" s="18"/>
      <c r="EF1167" s="55"/>
      <c r="EG1167" s="55"/>
      <c r="EH1167" s="18"/>
      <c r="EI1167" s="18">
        <v>0</v>
      </c>
      <c r="EJ1167" s="29" t="str">
        <f>K1167&amp;AY1167&amp;CA1167&amp;DE1167&amp;DT1167&amp;DW1167</f>
        <v>No VigenteTSS Aprobado 4GIng No Recibida 4GAs Built No Recibido</v>
      </c>
    </row>
    <row r="1168" spans="1:140" ht="12" hidden="1" customHeight="1">
      <c r="A1168" s="30" t="str">
        <f>IFERROR(IF(VLOOKUP(B1168,SEARCH!A:A,1,0)=B1168,"OK",""),"")</f>
        <v/>
      </c>
      <c r="B1168" s="31" t="s">
        <v>8530</v>
      </c>
      <c r="C1168" s="15" t="s">
        <v>8531</v>
      </c>
      <c r="D1168" s="16">
        <v>13</v>
      </c>
      <c r="E1168" s="16">
        <v>-33.433583329999998</v>
      </c>
      <c r="F1168" s="16">
        <v>-70.698809999999995</v>
      </c>
      <c r="G1168" s="16" t="s">
        <v>270</v>
      </c>
      <c r="H1168" s="16" t="s">
        <v>1385</v>
      </c>
      <c r="I1168" s="16" t="s">
        <v>8532</v>
      </c>
      <c r="J1168" s="16" t="s">
        <v>318</v>
      </c>
      <c r="K1168" s="17" t="s">
        <v>3</v>
      </c>
      <c r="L1168" s="16" t="s">
        <v>247</v>
      </c>
      <c r="M1168" s="103">
        <v>10</v>
      </c>
      <c r="N1168" s="18"/>
      <c r="O1168" s="19" t="s">
        <v>7857</v>
      </c>
      <c r="P1168" s="19" t="s">
        <v>248</v>
      </c>
      <c r="Q1168" s="18"/>
      <c r="R1168" s="21" t="s">
        <v>250</v>
      </c>
      <c r="S1168" s="21">
        <v>12</v>
      </c>
      <c r="T1168" s="22" t="s">
        <v>8533</v>
      </c>
      <c r="U1168" s="23">
        <v>45106</v>
      </c>
      <c r="V1168" s="21" t="str">
        <f>IF(U1168="","",IF(U1168="TBD","TBD",IF(U1168="N/A","N/A","W"&amp;TEXT(WEEKNUM(U1168,21),"00")&amp;" "&amp;YEAR(U1168))))</f>
        <v>W26 2023</v>
      </c>
      <c r="W1168" s="23">
        <v>45182</v>
      </c>
      <c r="X1168" s="23"/>
      <c r="Y1168" s="23" t="str">
        <f>IF(X1168="","",IF(X1168="TBD","TBD",IF(X1168="N/A","N/A","W"&amp;TEXT(WEEKNUM(X1168,21),"00")&amp;" "&amp;YEAR(X1168))))</f>
        <v/>
      </c>
      <c r="Z1168" s="23"/>
      <c r="AA1168" s="23">
        <v>45190</v>
      </c>
      <c r="AB1168" s="24">
        <f>+IF(Z1168="",0,AA1168-Z1168)</f>
        <v>0</v>
      </c>
      <c r="AC1168" s="21" t="s">
        <v>324</v>
      </c>
      <c r="AD1168" s="21"/>
      <c r="AE1168" s="23">
        <v>45204</v>
      </c>
      <c r="AF1168" s="25" t="str">
        <f>IF(AE1168="","",IF(AE1168="TBD","TBD",IF(AE1168="N/A","N/A","W"&amp;TEXT(WEEKNUM(AE1168,21),"00")&amp;" "&amp;YEAR(AE1168))))</f>
        <v>W40 2023</v>
      </c>
      <c r="AG1168" s="21" t="s">
        <v>324</v>
      </c>
      <c r="AH1168" s="21"/>
      <c r="AI1168" s="23">
        <v>45184</v>
      </c>
      <c r="AJ1168" s="25" t="str">
        <f>IF(AI1168="","",IF(AI1168="TBD","TBD",IF(AI1168="N/A","N/A","W"&amp;TEXT(WEEKNUM(AI1168,21),"00")&amp;" "&amp;YEAR(AI1168))))</f>
        <v>W37 2023</v>
      </c>
      <c r="AK1168" s="21" t="s">
        <v>324</v>
      </c>
      <c r="AL1168" s="21"/>
      <c r="AM1168" s="23">
        <v>45189</v>
      </c>
      <c r="AN1168" s="25" t="str">
        <f>IF(AM1168="","",IF(AM1168="TBD","TBD",IF(AM1168="N/A","N/A","W"&amp;TEXT(WEEKNUM(AM1168,21),"00")&amp;" "&amp;YEAR(AM1168))))</f>
        <v>W38 2023</v>
      </c>
      <c r="AO1168" s="21" t="s">
        <v>324</v>
      </c>
      <c r="AP1168" s="21"/>
      <c r="AQ1168" s="23">
        <v>45183</v>
      </c>
      <c r="AR1168" s="25" t="str">
        <f>IF(AQ1168="","",IF(AQ1168="TBD","TBD",IF(AQ1168="N/A","N/A","W"&amp;TEXT(WEEKNUM(AQ1168,21),"00")&amp;" "&amp;YEAR(AQ1168))))</f>
        <v>W37 2023</v>
      </c>
      <c r="AS1168" s="21"/>
      <c r="AT1168" s="21"/>
      <c r="AU1168" s="23"/>
      <c r="AV1168" s="25" t="s">
        <v>252</v>
      </c>
      <c r="AW1168" s="59">
        <v>45205</v>
      </c>
      <c r="AX1168" s="25" t="str">
        <f>IF(AW1168="","",IF(AW1168="TBD","TBD",IF(AW1168="N/A","N/A","W"&amp;TEXT(WEEKNUM(AW1168,21),"00")&amp;" "&amp;YEAR(AW1168))))</f>
        <v>W40 2023</v>
      </c>
      <c r="AY1168" s="21" t="s">
        <v>327</v>
      </c>
      <c r="AZ1168" s="21" t="s">
        <v>328</v>
      </c>
      <c r="BA1168" s="21" t="s">
        <v>7864</v>
      </c>
      <c r="BB1168" s="59"/>
      <c r="BC1168" s="23"/>
      <c r="BD1168" s="59"/>
      <c r="BE1168" s="25" t="str">
        <f>IF(BD1168="","",IF(BD1168="TBD","TBD",IF(BD1168="N/A","N/A","W"&amp;TEXT(WEEKNUM(BD1168,21),"00")&amp;" "&amp;YEAR(BD1168))))</f>
        <v/>
      </c>
      <c r="BF1168" s="59"/>
      <c r="BG1168" s="25" t="str">
        <f>IF(BF1168="","",IF(BF1168="TBD","TBD",IF(BF1168="N/A","N/A","W"&amp;TEXT(WEEKNUM(BF1168,21),"00")&amp;" "&amp;YEAR(BF1168))))</f>
        <v/>
      </c>
      <c r="BH1168" s="24">
        <f>+IF(BF1168="",0,(BF1168-BD1168))</f>
        <v>0</v>
      </c>
      <c r="BI1168" s="121" t="s">
        <v>256</v>
      </c>
      <c r="BJ1168" s="26"/>
      <c r="BK1168" s="156"/>
      <c r="BL1168" s="25" t="str">
        <f>IF(BK1168="","",IF(BK1168="TBD","TBD",IF(BK1168="N/A","N/A","W"&amp;TEXT(WEEKNUM(BK1168,21),"00")&amp;" "&amp;YEAR(BK1168))))</f>
        <v/>
      </c>
      <c r="BM1168" s="121" t="s">
        <v>256</v>
      </c>
      <c r="BN1168" s="124"/>
      <c r="BO1168" s="67"/>
      <c r="BP1168" s="25" t="str">
        <f>IF(BO1168="","",IF(BO1168="TBD","TBD",IF(BO1168="N/A","N/A","W"&amp;TEXT(WEEKNUM(BO1168,21),"00")&amp;" "&amp;YEAR(BO1168))))</f>
        <v/>
      </c>
      <c r="BQ1168" s="121" t="s">
        <v>256</v>
      </c>
      <c r="BR1168" s="21"/>
      <c r="BS1168" s="334"/>
      <c r="BT1168" s="25" t="str">
        <f t="shared" si="59"/>
        <v/>
      </c>
      <c r="BU1168" s="121" t="s">
        <v>256</v>
      </c>
      <c r="BV1168" s="22"/>
      <c r="BW1168" s="347"/>
      <c r="BX1168" s="25" t="str">
        <f t="shared" si="60"/>
        <v/>
      </c>
      <c r="BY1168" s="67"/>
      <c r="BZ1168" s="25" t="str">
        <f>IF(BY1168="","",IF(BY1168="TBD","TBD",IF(BY1168="N/A","N/A","W"&amp;TEXT(WEEKNUM(BY1168,21),"00")&amp;" "&amp;YEAR(BY1168))))</f>
        <v/>
      </c>
      <c r="CA1168" s="21" t="s">
        <v>257</v>
      </c>
      <c r="CB1168" s="21" t="s">
        <v>349</v>
      </c>
      <c r="CC1168" s="21" t="s">
        <v>350</v>
      </c>
      <c r="CD1168" s="21"/>
      <c r="CE1168" s="23"/>
      <c r="CF1168" s="23"/>
      <c r="CG1168" s="23"/>
      <c r="CH1168" s="23"/>
      <c r="CI1168" s="25" t="str">
        <f>IF(CH1168="","",IF(CH1168="TBD","TBD",IF(CH1168="N/A","N/A","W"&amp;TEXT(WEEKNUM(CH1168,21),"00")&amp;" "&amp;YEAR(CH1168))))</f>
        <v/>
      </c>
      <c r="CJ1168" s="23"/>
      <c r="CK1168" s="25" t="str">
        <f>IF(CJ1168="","",IF(CJ1168="TBD","TBD",IF(CJ1168="N/A","N/A","W"&amp;TEXT(WEEKNUM(CJ1168,21),"00")&amp;" "&amp;YEAR(CJ1168))))</f>
        <v/>
      </c>
      <c r="CL1168" s="24">
        <f>+IF(CJ1168="",0,(CJ1168-CH1168))</f>
        <v>0</v>
      </c>
      <c r="CM1168" s="21" t="s">
        <v>258</v>
      </c>
      <c r="CN1168" s="21"/>
      <c r="CO1168" s="23"/>
      <c r="CP1168" s="25" t="str">
        <f>IF(CO1168="","",IF(CO1168="TBD","TBD",IF(CO1168="N/A","N/A","W"&amp;TEXT(WEEKNUM(CO1168,21),"00")&amp;" "&amp;YEAR(CO1168))))</f>
        <v/>
      </c>
      <c r="CQ1168" s="23" t="s">
        <v>258</v>
      </c>
      <c r="CR1168" s="23"/>
      <c r="CS1168" s="23"/>
      <c r="CT1168" s="25" t="str">
        <f>IF(CS1168="","",IF(CS1168="TBD","TBD",IF(CS1168="N/A","N/A","W"&amp;TEXT(WEEKNUM(CS1168,21),"00")&amp;" "&amp;YEAR(CS1168))))</f>
        <v/>
      </c>
      <c r="CU1168" s="21" t="s">
        <v>258</v>
      </c>
      <c r="CV1168" s="21"/>
      <c r="CW1168" s="23"/>
      <c r="CX1168" s="25" t="str">
        <f>IF(CW1168="","",IF(CW1168="TBD","TBD",IF(CW1168="N/A","N/A","W"&amp;TEXT(WEEKNUM(CW1168,21),"00")&amp;" "&amp;YEAR(CW1168))))</f>
        <v/>
      </c>
      <c r="CY1168" s="21" t="s">
        <v>258</v>
      </c>
      <c r="CZ1168" s="21"/>
      <c r="DA1168" s="23"/>
      <c r="DB1168" s="25" t="str">
        <f>IF(DA1168="","",IF(DA1168="TBD","TBD",IF(DA1168="N/A","N/A","W"&amp;TEXT(WEEKNUM(DA1168,21),"00")&amp;" "&amp;YEAR(DA1168))))</f>
        <v/>
      </c>
      <c r="DC1168" s="23"/>
      <c r="DD1168" s="25" t="str">
        <f>IF(DC1168="","",IF(DC1168="TBD","TBD",IF(DC1168="N/A","N/A","W"&amp;TEXT(WEEKNUM(DC1168,21),"00")&amp;" "&amp;YEAR(DC1168))))</f>
        <v/>
      </c>
      <c r="DE1168" s="21" t="s">
        <v>258</v>
      </c>
      <c r="DF1168" s="23"/>
      <c r="DG1168" s="21" t="s">
        <v>259</v>
      </c>
      <c r="DH1168" s="18"/>
      <c r="DI1168" s="18"/>
      <c r="DJ1168" s="18"/>
      <c r="DK1168" s="21" t="s">
        <v>260</v>
      </c>
      <c r="DL1168" s="21" t="s">
        <v>261</v>
      </c>
      <c r="DM1168" s="21"/>
      <c r="DN1168" s="23"/>
      <c r="DO1168" s="23"/>
      <c r="DP1168" s="23"/>
      <c r="DQ1168" s="23" t="s">
        <v>276</v>
      </c>
      <c r="DR1168" s="23"/>
      <c r="DS1168" s="23"/>
      <c r="DT1168" s="23"/>
      <c r="DU1168" s="23"/>
      <c r="DV1168" s="23"/>
      <c r="DW1168" s="23"/>
      <c r="DX1168" s="23"/>
      <c r="DY1168" s="18"/>
      <c r="DZ1168" s="18"/>
      <c r="EA1168" s="18"/>
      <c r="EB1168" s="21" t="s">
        <v>34</v>
      </c>
      <c r="EC1168" s="18"/>
      <c r="ED1168" s="18" t="s">
        <v>343</v>
      </c>
      <c r="EE1168" s="18"/>
      <c r="EF1168" s="55" t="s">
        <v>3004</v>
      </c>
      <c r="EG1168" s="55"/>
      <c r="EH1168" s="18" t="s">
        <v>929</v>
      </c>
      <c r="EI1168" s="18">
        <v>0</v>
      </c>
      <c r="EJ1168" s="29" t="str">
        <f>K1168&amp;AY1168&amp;CA1168&amp;DE1168&amp;DT1168&amp;DW1168</f>
        <v>No VigenteTSS Aprobado 4GIng No Recibida 4GAs Built No Recibido</v>
      </c>
    </row>
    <row r="1169" spans="1:140" ht="12" hidden="1" customHeight="1">
      <c r="A1169" s="30" t="str">
        <f>IFERROR(IF(VLOOKUP(B1169,SEARCH!A:A,1,0)=B1169,"OK",""),"")</f>
        <v/>
      </c>
      <c r="B1169" s="31" t="s">
        <v>8534</v>
      </c>
      <c r="C1169" s="15" t="s">
        <v>8535</v>
      </c>
      <c r="D1169" s="16">
        <v>5</v>
      </c>
      <c r="E1169" s="16">
        <v>-32.784193999999999</v>
      </c>
      <c r="F1169" s="16">
        <v>-70.689860999999993</v>
      </c>
      <c r="G1169" s="16" t="s">
        <v>346</v>
      </c>
      <c r="H1169" s="16" t="s">
        <v>953</v>
      </c>
      <c r="I1169" s="16" t="s">
        <v>8536</v>
      </c>
      <c r="J1169" s="16" t="s">
        <v>318</v>
      </c>
      <c r="K1169" s="16" t="s">
        <v>3</v>
      </c>
      <c r="L1169" s="16" t="s">
        <v>247</v>
      </c>
      <c r="M1169" s="103"/>
      <c r="N1169" s="18"/>
      <c r="O1169" s="19" t="s">
        <v>7857</v>
      </c>
      <c r="P1169" s="19" t="s">
        <v>248</v>
      </c>
      <c r="Q1169" s="18"/>
      <c r="R1169" s="21" t="s">
        <v>250</v>
      </c>
      <c r="S1169" s="21">
        <v>18</v>
      </c>
      <c r="T1169" s="22" t="s">
        <v>8537</v>
      </c>
      <c r="U1169" s="23">
        <v>45106</v>
      </c>
      <c r="V1169" s="21" t="str">
        <f>IF(U1169="","",IF(U1169="TBD","TBD",IF(U1169="N/A","N/A","W"&amp;TEXT(WEEKNUM(U1169,21),"00")&amp;" "&amp;YEAR(U1169))))</f>
        <v>W26 2023</v>
      </c>
      <c r="W1169" s="23">
        <v>45180</v>
      </c>
      <c r="X1169" s="23"/>
      <c r="Y1169" s="23" t="str">
        <f>IF(X1169="","",IF(X1169="TBD","TBD",IF(X1169="N/A","N/A","W"&amp;TEXT(WEEKNUM(X1169,21),"00")&amp;" "&amp;YEAR(X1169))))</f>
        <v/>
      </c>
      <c r="Z1169" s="23"/>
      <c r="AA1169" s="23"/>
      <c r="AB1169" s="24">
        <f>+IF(Z1169="",0,AA1169-Z1169)</f>
        <v>0</v>
      </c>
      <c r="AC1169" s="21" t="s">
        <v>324</v>
      </c>
      <c r="AD1169" s="21">
        <v>0</v>
      </c>
      <c r="AE1169" s="23">
        <v>45195</v>
      </c>
      <c r="AF1169" s="25" t="str">
        <f>IF(AE1169="","",IF(AE1169="TBD","TBD",IF(AE1169="N/A","N/A","W"&amp;TEXT(WEEKNUM(AE1169,21),"00")&amp;" "&amp;YEAR(AE1169))))</f>
        <v>W39 2023</v>
      </c>
      <c r="AG1169" s="21" t="s">
        <v>324</v>
      </c>
      <c r="AH1169" s="21"/>
      <c r="AI1169" s="23">
        <v>45182</v>
      </c>
      <c r="AJ1169" s="25" t="str">
        <f>IF(AI1169="","",IF(AI1169="TBD","TBD",IF(AI1169="N/A","N/A","W"&amp;TEXT(WEEKNUM(AI1169,21),"00")&amp;" "&amp;YEAR(AI1169))))</f>
        <v>W37 2023</v>
      </c>
      <c r="AK1169" s="21" t="s">
        <v>324</v>
      </c>
      <c r="AL1169" s="21"/>
      <c r="AM1169" s="23">
        <v>45181</v>
      </c>
      <c r="AN1169" s="25" t="str">
        <f>IF(AM1169="","",IF(AM1169="TBD","TBD",IF(AM1169="N/A","N/A","W"&amp;TEXT(WEEKNUM(AM1169,21),"00")&amp;" "&amp;YEAR(AM1169))))</f>
        <v>W37 2023</v>
      </c>
      <c r="AO1169" s="21" t="s">
        <v>324</v>
      </c>
      <c r="AP1169" s="21"/>
      <c r="AQ1169" s="23">
        <v>45190</v>
      </c>
      <c r="AR1169" s="25" t="str">
        <f>IF(AQ1169="","",IF(AQ1169="TBD","TBD",IF(AQ1169="N/A","N/A","W"&amp;TEXT(WEEKNUM(AQ1169,21),"00")&amp;" "&amp;YEAR(AQ1169))))</f>
        <v>W38 2023</v>
      </c>
      <c r="AS1169" s="21"/>
      <c r="AT1169" s="21"/>
      <c r="AU1169" s="23"/>
      <c r="AV1169" s="25" t="s">
        <v>252</v>
      </c>
      <c r="AW1169" s="59">
        <v>45195</v>
      </c>
      <c r="AX1169" s="25" t="str">
        <f>IF(AW1169="","",IF(AW1169="TBD","TBD",IF(AW1169="N/A","N/A","W"&amp;TEXT(WEEKNUM(AW1169,21),"00")&amp;" "&amp;YEAR(AW1169))))</f>
        <v>W39 2023</v>
      </c>
      <c r="AY1169" s="21" t="s">
        <v>327</v>
      </c>
      <c r="AZ1169" s="21" t="s">
        <v>328</v>
      </c>
      <c r="BA1169" s="21" t="s">
        <v>255</v>
      </c>
      <c r="BB1169" s="59"/>
      <c r="BC1169" s="23"/>
      <c r="BD1169" s="59"/>
      <c r="BE1169" s="25" t="str">
        <f>IF(BD1169="","",IF(BD1169="TBD","TBD",IF(BD1169="N/A","N/A","W"&amp;TEXT(WEEKNUM(BD1169,21),"00")&amp;" "&amp;YEAR(BD1169))))</f>
        <v/>
      </c>
      <c r="BF1169" s="59"/>
      <c r="BG1169" s="25" t="str">
        <f>IF(BF1169="","",IF(BF1169="TBD","TBD",IF(BF1169="N/A","N/A","W"&amp;TEXT(WEEKNUM(BF1169,21),"00")&amp;" "&amp;YEAR(BF1169))))</f>
        <v/>
      </c>
      <c r="BH1169" s="24">
        <f>+IF(BF1169="",0,(BF1169-BD1169))</f>
        <v>0</v>
      </c>
      <c r="BI1169" s="121" t="s">
        <v>256</v>
      </c>
      <c r="BJ1169" s="26"/>
      <c r="BK1169" s="156"/>
      <c r="BL1169" s="25" t="str">
        <f>IF(BK1169="","",IF(BK1169="TBD","TBD",IF(BK1169="N/A","N/A","W"&amp;TEXT(WEEKNUM(BK1169,21),"00")&amp;" "&amp;YEAR(BK1169))))</f>
        <v/>
      </c>
      <c r="BM1169" s="121" t="s">
        <v>256</v>
      </c>
      <c r="BN1169" s="124"/>
      <c r="BO1169" s="67"/>
      <c r="BP1169" s="25" t="str">
        <f>IF(BO1169="","",IF(BO1169="TBD","TBD",IF(BO1169="N/A","N/A","W"&amp;TEXT(WEEKNUM(BO1169,21),"00")&amp;" "&amp;YEAR(BO1169))))</f>
        <v/>
      </c>
      <c r="BQ1169" s="121" t="s">
        <v>256</v>
      </c>
      <c r="BR1169" s="21"/>
      <c r="BS1169" s="334"/>
      <c r="BT1169" s="25" t="str">
        <f t="shared" si="59"/>
        <v/>
      </c>
      <c r="BU1169" s="121" t="s">
        <v>256</v>
      </c>
      <c r="BV1169" s="22"/>
      <c r="BW1169" s="347"/>
      <c r="BX1169" s="25" t="str">
        <f t="shared" si="60"/>
        <v/>
      </c>
      <c r="BY1169" s="67"/>
      <c r="BZ1169" s="25" t="str">
        <f>IF(BY1169="","",IF(BY1169="TBD","TBD",IF(BY1169="N/A","N/A","W"&amp;TEXT(WEEKNUM(BY1169,21),"00")&amp;" "&amp;YEAR(BY1169))))</f>
        <v/>
      </c>
      <c r="CA1169" s="21" t="s">
        <v>257</v>
      </c>
      <c r="CB1169" s="21">
        <v>0</v>
      </c>
      <c r="CC1169" s="21"/>
      <c r="CD1169" s="21"/>
      <c r="CE1169" s="23"/>
      <c r="CF1169" s="23"/>
      <c r="CG1169" s="23"/>
      <c r="CH1169" s="23"/>
      <c r="CI1169" s="25" t="str">
        <f>IF(CH1169="","",IF(CH1169="TBD","TBD",IF(CH1169="N/A","N/A","W"&amp;TEXT(WEEKNUM(CH1169,21),"00")&amp;" "&amp;YEAR(CH1169))))</f>
        <v/>
      </c>
      <c r="CJ1169" s="23"/>
      <c r="CK1169" s="25" t="str">
        <f>IF(CJ1169="","",IF(CJ1169="TBD","TBD",IF(CJ1169="N/A","N/A","W"&amp;TEXT(WEEKNUM(CJ1169,21),"00")&amp;" "&amp;YEAR(CJ1169))))</f>
        <v/>
      </c>
      <c r="CL1169" s="24">
        <f>+IF(CJ1169="",0,(CJ1169-CH1169))</f>
        <v>0</v>
      </c>
      <c r="CM1169" s="21" t="s">
        <v>258</v>
      </c>
      <c r="CN1169" s="21"/>
      <c r="CO1169" s="23"/>
      <c r="CP1169" s="25" t="str">
        <f>IF(CO1169="","",IF(CO1169="TBD","TBD",IF(CO1169="N/A","N/A","W"&amp;TEXT(WEEKNUM(CO1169,21),"00")&amp;" "&amp;YEAR(CO1169))))</f>
        <v/>
      </c>
      <c r="CQ1169" s="23" t="s">
        <v>258</v>
      </c>
      <c r="CR1169" s="23"/>
      <c r="CS1169" s="23"/>
      <c r="CT1169" s="25" t="str">
        <f>IF(CS1169="","",IF(CS1169="TBD","TBD",IF(CS1169="N/A","N/A","W"&amp;TEXT(WEEKNUM(CS1169,21),"00")&amp;" "&amp;YEAR(CS1169))))</f>
        <v/>
      </c>
      <c r="CU1169" s="21" t="s">
        <v>258</v>
      </c>
      <c r="CV1169" s="21"/>
      <c r="CW1169" s="23"/>
      <c r="CX1169" s="25" t="str">
        <f>IF(CW1169="","",IF(CW1169="TBD","TBD",IF(CW1169="N/A","N/A","W"&amp;TEXT(WEEKNUM(CW1169,21),"00")&amp;" "&amp;YEAR(CW1169))))</f>
        <v/>
      </c>
      <c r="CY1169" s="21" t="s">
        <v>258</v>
      </c>
      <c r="CZ1169" s="21"/>
      <c r="DA1169" s="23"/>
      <c r="DB1169" s="25" t="str">
        <f>IF(DA1169="","",IF(DA1169="TBD","TBD",IF(DA1169="N/A","N/A","W"&amp;TEXT(WEEKNUM(DA1169,21),"00")&amp;" "&amp;YEAR(DA1169))))</f>
        <v/>
      </c>
      <c r="DC1169" s="23"/>
      <c r="DD1169" s="25" t="str">
        <f>IF(DC1169="","",IF(DC1169="TBD","TBD",IF(DC1169="N/A","N/A","W"&amp;TEXT(WEEKNUM(DC1169,21),"00")&amp;" "&amp;YEAR(DC1169))))</f>
        <v/>
      </c>
      <c r="DE1169" s="21" t="s">
        <v>258</v>
      </c>
      <c r="DF1169" s="23"/>
      <c r="DG1169" s="21" t="s">
        <v>259</v>
      </c>
      <c r="DH1169" s="18"/>
      <c r="DI1169" s="18"/>
      <c r="DJ1169" s="18"/>
      <c r="DK1169" s="21" t="s">
        <v>260</v>
      </c>
      <c r="DL1169" s="21" t="s">
        <v>275</v>
      </c>
      <c r="DM1169" s="21"/>
      <c r="DN1169" s="23"/>
      <c r="DO1169" s="23"/>
      <c r="DP1169" s="23"/>
      <c r="DQ1169" s="23" t="s">
        <v>276</v>
      </c>
      <c r="DR1169" s="23"/>
      <c r="DS1169" s="23"/>
      <c r="DT1169" s="23"/>
      <c r="DU1169" s="23"/>
      <c r="DV1169" s="23"/>
      <c r="DW1169" s="23"/>
      <c r="DX1169" s="23"/>
      <c r="DY1169" s="18"/>
      <c r="DZ1169" s="18"/>
      <c r="EA1169" s="18"/>
      <c r="EB1169" s="21" t="s">
        <v>34</v>
      </c>
      <c r="EC1169" s="18"/>
      <c r="ED1169" s="18"/>
      <c r="EE1169" s="18"/>
      <c r="EF1169" s="55"/>
      <c r="EG1169" s="55"/>
      <c r="EH1169" s="18"/>
      <c r="EI1169" s="18">
        <v>0</v>
      </c>
      <c r="EJ1169" s="29" t="str">
        <f>K1169&amp;AY1169&amp;CA1169&amp;DE1169&amp;DT1169&amp;DW1169</f>
        <v>No VigenteTSS Aprobado 4GIng No Recibida 4GAs Built No Recibido</v>
      </c>
    </row>
    <row r="1170" spans="1:140" ht="12" hidden="1" customHeight="1">
      <c r="A1170" s="30" t="str">
        <f>IFERROR(IF(VLOOKUP(B1170,SEARCH!A:A,1,0)=B1170,"OK",""),"")</f>
        <v/>
      </c>
      <c r="B1170" s="31" t="s">
        <v>8538</v>
      </c>
      <c r="C1170" s="15" t="s">
        <v>8539</v>
      </c>
      <c r="D1170" s="16">
        <v>5</v>
      </c>
      <c r="E1170" s="16">
        <v>-33.446861111111112</v>
      </c>
      <c r="F1170" s="16">
        <v>-71.642799999999994</v>
      </c>
      <c r="G1170" s="16" t="s">
        <v>346</v>
      </c>
      <c r="H1170" s="16" t="s">
        <v>8540</v>
      </c>
      <c r="I1170" s="16" t="s">
        <v>8541</v>
      </c>
      <c r="J1170" s="16" t="s">
        <v>3</v>
      </c>
      <c r="K1170" s="16" t="s">
        <v>3</v>
      </c>
      <c r="L1170" s="16" t="s">
        <v>247</v>
      </c>
      <c r="M1170" s="103"/>
      <c r="N1170" s="18"/>
      <c r="O1170" s="19" t="s">
        <v>7857</v>
      </c>
      <c r="P1170" s="19" t="s">
        <v>248</v>
      </c>
      <c r="Q1170" s="18"/>
      <c r="R1170" s="21" t="s">
        <v>250</v>
      </c>
      <c r="S1170" s="21">
        <v>18</v>
      </c>
      <c r="T1170" s="22" t="s">
        <v>8542</v>
      </c>
      <c r="U1170" s="23">
        <v>45106</v>
      </c>
      <c r="V1170" s="21" t="str">
        <f>IF(U1170="","",IF(U1170="TBD","TBD",IF(U1170="N/A","N/A","W"&amp;TEXT(WEEKNUM(U1170,21),"00")&amp;" "&amp;YEAR(U1170))))</f>
        <v>W26 2023</v>
      </c>
      <c r="W1170" s="23">
        <v>45201</v>
      </c>
      <c r="X1170" s="23"/>
      <c r="Y1170" s="23" t="str">
        <f>IF(X1170="","",IF(X1170="TBD","TBD",IF(X1170="N/A","N/A","W"&amp;TEXT(WEEKNUM(X1170,21),"00")&amp;" "&amp;YEAR(X1170))))</f>
        <v/>
      </c>
      <c r="Z1170" s="23"/>
      <c r="AA1170" s="23">
        <v>45205</v>
      </c>
      <c r="AB1170" s="24">
        <f>+IF(Z1170="",0,AA1170-Z1170)</f>
        <v>0</v>
      </c>
      <c r="AC1170" s="21" t="s">
        <v>324</v>
      </c>
      <c r="AD1170" s="21"/>
      <c r="AE1170" s="23">
        <v>45217</v>
      </c>
      <c r="AF1170" s="25" t="str">
        <f>IF(AE1170="","",IF(AE1170="TBD","TBD",IF(AE1170="N/A","N/A","W"&amp;TEXT(WEEKNUM(AE1170,21),"00")&amp;" "&amp;YEAR(AE1170))))</f>
        <v>W42 2023</v>
      </c>
      <c r="AG1170" s="21" t="s">
        <v>324</v>
      </c>
      <c r="AH1170" s="21"/>
      <c r="AI1170" s="23">
        <v>45203</v>
      </c>
      <c r="AJ1170" s="25" t="str">
        <f>IF(AI1170="","",IF(AI1170="TBD","TBD",IF(AI1170="N/A","N/A","W"&amp;TEXT(WEEKNUM(AI1170,21),"00")&amp;" "&amp;YEAR(AI1170))))</f>
        <v>W40 2023</v>
      </c>
      <c r="AK1170" s="21" t="s">
        <v>324</v>
      </c>
      <c r="AL1170" s="21" t="s">
        <v>8180</v>
      </c>
      <c r="AM1170" s="23">
        <v>45203</v>
      </c>
      <c r="AN1170" s="25" t="str">
        <f>IF(AM1170="","",IF(AM1170="TBD","TBD",IF(AM1170="N/A","N/A","W"&amp;TEXT(WEEKNUM(AM1170,21),"00")&amp;" "&amp;YEAR(AM1170))))</f>
        <v>W40 2023</v>
      </c>
      <c r="AO1170" s="21" t="s">
        <v>324</v>
      </c>
      <c r="AP1170" s="21"/>
      <c r="AQ1170" s="23">
        <v>45203</v>
      </c>
      <c r="AR1170" s="25" t="str">
        <f>IF(AQ1170="","",IF(AQ1170="TBD","TBD",IF(AQ1170="N/A","N/A","W"&amp;TEXT(WEEKNUM(AQ1170,21),"00")&amp;" "&amp;YEAR(AQ1170))))</f>
        <v>W40 2023</v>
      </c>
      <c r="AS1170" s="21"/>
      <c r="AT1170" s="21"/>
      <c r="AU1170" s="23"/>
      <c r="AV1170" s="25" t="s">
        <v>252</v>
      </c>
      <c r="AW1170" s="59">
        <v>45217</v>
      </c>
      <c r="AX1170" s="25" t="str">
        <f>IF(AW1170="","",IF(AW1170="TBD","TBD",IF(AW1170="N/A","N/A","W"&amp;TEXT(WEEKNUM(AW1170,21),"00")&amp;" "&amp;YEAR(AW1170))))</f>
        <v>W42 2023</v>
      </c>
      <c r="AY1170" s="21" t="s">
        <v>327</v>
      </c>
      <c r="AZ1170" s="21" t="s">
        <v>328</v>
      </c>
      <c r="BA1170" s="21" t="s">
        <v>255</v>
      </c>
      <c r="BB1170" s="59"/>
      <c r="BC1170" s="23"/>
      <c r="BD1170" s="59"/>
      <c r="BE1170" s="25" t="str">
        <f>IF(BD1170="","",IF(BD1170="TBD","TBD",IF(BD1170="N/A","N/A","W"&amp;TEXT(WEEKNUM(BD1170,21),"00")&amp;" "&amp;YEAR(BD1170))))</f>
        <v/>
      </c>
      <c r="BF1170" s="59"/>
      <c r="BG1170" s="25" t="str">
        <f>IF(BF1170="","",IF(BF1170="TBD","TBD",IF(BF1170="N/A","N/A","W"&amp;TEXT(WEEKNUM(BF1170,21),"00")&amp;" "&amp;YEAR(BF1170))))</f>
        <v/>
      </c>
      <c r="BH1170" s="24">
        <f>+IF(BF1170="",0,(BF1170-BD1170))</f>
        <v>0</v>
      </c>
      <c r="BI1170" s="121" t="s">
        <v>256</v>
      </c>
      <c r="BJ1170" s="26"/>
      <c r="BK1170" s="156"/>
      <c r="BL1170" s="25" t="str">
        <f>IF(BK1170="","",IF(BK1170="TBD","TBD",IF(BK1170="N/A","N/A","W"&amp;TEXT(WEEKNUM(BK1170,21),"00")&amp;" "&amp;YEAR(BK1170))))</f>
        <v/>
      </c>
      <c r="BM1170" s="121" t="s">
        <v>256</v>
      </c>
      <c r="BN1170" s="124"/>
      <c r="BO1170" s="67"/>
      <c r="BP1170" s="25" t="str">
        <f>IF(BO1170="","",IF(BO1170="TBD","TBD",IF(BO1170="N/A","N/A","W"&amp;TEXT(WEEKNUM(BO1170,21),"00")&amp;" "&amp;YEAR(BO1170))))</f>
        <v/>
      </c>
      <c r="BQ1170" s="121" t="s">
        <v>256</v>
      </c>
      <c r="BR1170" s="21"/>
      <c r="BS1170" s="334"/>
      <c r="BT1170" s="25" t="str">
        <f t="shared" si="59"/>
        <v/>
      </c>
      <c r="BU1170" s="121" t="s">
        <v>256</v>
      </c>
      <c r="BV1170" s="22"/>
      <c r="BW1170" s="347"/>
      <c r="BX1170" s="25" t="str">
        <f t="shared" si="60"/>
        <v/>
      </c>
      <c r="BY1170" s="67"/>
      <c r="BZ1170" s="25" t="str">
        <f>IF(BY1170="","",IF(BY1170="TBD","TBD",IF(BY1170="N/A","N/A","W"&amp;TEXT(WEEKNUM(BY1170,21),"00")&amp;" "&amp;YEAR(BY1170))))</f>
        <v/>
      </c>
      <c r="CA1170" s="21" t="s">
        <v>257</v>
      </c>
      <c r="CB1170" s="21">
        <v>0</v>
      </c>
      <c r="CC1170" s="21"/>
      <c r="CD1170" s="21"/>
      <c r="CE1170" s="23"/>
      <c r="CF1170" s="23"/>
      <c r="CG1170" s="23"/>
      <c r="CH1170" s="23"/>
      <c r="CI1170" s="25" t="str">
        <f>IF(CH1170="","",IF(CH1170="TBD","TBD",IF(CH1170="N/A","N/A","W"&amp;TEXT(WEEKNUM(CH1170,21),"00")&amp;" "&amp;YEAR(CH1170))))</f>
        <v/>
      </c>
      <c r="CJ1170" s="23"/>
      <c r="CK1170" s="25" t="str">
        <f>IF(CJ1170="","",IF(CJ1170="TBD","TBD",IF(CJ1170="N/A","N/A","W"&amp;TEXT(WEEKNUM(CJ1170,21),"00")&amp;" "&amp;YEAR(CJ1170))))</f>
        <v/>
      </c>
      <c r="CL1170" s="24">
        <f>+IF(CJ1170="",0,(CJ1170-CH1170))</f>
        <v>0</v>
      </c>
      <c r="CM1170" s="21" t="s">
        <v>258</v>
      </c>
      <c r="CN1170" s="21"/>
      <c r="CO1170" s="23"/>
      <c r="CP1170" s="25" t="str">
        <f>IF(CO1170="","",IF(CO1170="TBD","TBD",IF(CO1170="N/A","N/A","W"&amp;TEXT(WEEKNUM(CO1170,21),"00")&amp;" "&amp;YEAR(CO1170))))</f>
        <v/>
      </c>
      <c r="CQ1170" s="23" t="s">
        <v>258</v>
      </c>
      <c r="CR1170" s="23"/>
      <c r="CS1170" s="23"/>
      <c r="CT1170" s="25" t="str">
        <f>IF(CS1170="","",IF(CS1170="TBD","TBD",IF(CS1170="N/A","N/A","W"&amp;TEXT(WEEKNUM(CS1170,21),"00")&amp;" "&amp;YEAR(CS1170))))</f>
        <v/>
      </c>
      <c r="CU1170" s="21" t="s">
        <v>258</v>
      </c>
      <c r="CV1170" s="21"/>
      <c r="CW1170" s="23"/>
      <c r="CX1170" s="25" t="str">
        <f>IF(CW1170="","",IF(CW1170="TBD","TBD",IF(CW1170="N/A","N/A","W"&amp;TEXT(WEEKNUM(CW1170,21),"00")&amp;" "&amp;YEAR(CW1170))))</f>
        <v/>
      </c>
      <c r="CY1170" s="21" t="s">
        <v>258</v>
      </c>
      <c r="CZ1170" s="21"/>
      <c r="DA1170" s="23"/>
      <c r="DB1170" s="25" t="str">
        <f>IF(DA1170="","",IF(DA1170="TBD","TBD",IF(DA1170="N/A","N/A","W"&amp;TEXT(WEEKNUM(DA1170,21),"00")&amp;" "&amp;YEAR(DA1170))))</f>
        <v/>
      </c>
      <c r="DC1170" s="23"/>
      <c r="DD1170" s="25" t="str">
        <f>IF(DC1170="","",IF(DC1170="TBD","TBD",IF(DC1170="N/A","N/A","W"&amp;TEXT(WEEKNUM(DC1170,21),"00")&amp;" "&amp;YEAR(DC1170))))</f>
        <v/>
      </c>
      <c r="DE1170" s="21" t="s">
        <v>258</v>
      </c>
      <c r="DF1170" s="23"/>
      <c r="DG1170" s="21" t="s">
        <v>259</v>
      </c>
      <c r="DH1170" s="18"/>
      <c r="DI1170" s="18"/>
      <c r="DJ1170" s="18"/>
      <c r="DK1170" s="21" t="s">
        <v>260</v>
      </c>
      <c r="DL1170" s="21" t="s">
        <v>275</v>
      </c>
      <c r="DM1170" s="21"/>
      <c r="DN1170" s="23"/>
      <c r="DO1170" s="23"/>
      <c r="DP1170" s="23"/>
      <c r="DQ1170" s="23" t="s">
        <v>276</v>
      </c>
      <c r="DR1170" s="23"/>
      <c r="DS1170" s="23"/>
      <c r="DT1170" s="23"/>
      <c r="DU1170" s="23"/>
      <c r="DV1170" s="23"/>
      <c r="DW1170" s="23"/>
      <c r="DX1170" s="23"/>
      <c r="DY1170" s="18"/>
      <c r="DZ1170" s="18"/>
      <c r="EA1170" s="18"/>
      <c r="EB1170" s="21" t="s">
        <v>34</v>
      </c>
      <c r="EC1170" s="18"/>
      <c r="ED1170" s="18"/>
      <c r="EE1170" s="18"/>
      <c r="EF1170" s="55"/>
      <c r="EG1170" s="55"/>
      <c r="EH1170" s="18"/>
      <c r="EI1170" s="18">
        <v>0</v>
      </c>
      <c r="EJ1170" s="29" t="str">
        <f>K1170&amp;AY1170&amp;CA1170&amp;DE1170&amp;DT1170&amp;DW1170</f>
        <v>No VigenteTSS Aprobado 4GIng No Recibida 4GAs Built No Recibido</v>
      </c>
    </row>
    <row r="1171" spans="1:140" ht="12" hidden="1" customHeight="1">
      <c r="A1171" s="30" t="str">
        <f>IFERROR(IF(VLOOKUP(B1171,SEARCH!A:A,1,0)=B1171,"OK",""),"")</f>
        <v/>
      </c>
      <c r="B1171" s="31" t="s">
        <v>8543</v>
      </c>
      <c r="C1171" s="15" t="s">
        <v>8544</v>
      </c>
      <c r="D1171" s="16">
        <v>5</v>
      </c>
      <c r="E1171" s="16">
        <v>-33.507194444444444</v>
      </c>
      <c r="F1171" s="16">
        <v>-71.612833333333327</v>
      </c>
      <c r="G1171" s="16" t="s">
        <v>346</v>
      </c>
      <c r="H1171" s="16" t="s">
        <v>8540</v>
      </c>
      <c r="I1171" s="16" t="s">
        <v>8545</v>
      </c>
      <c r="J1171" s="16" t="s">
        <v>1736</v>
      </c>
      <c r="K1171" s="16" t="s">
        <v>3</v>
      </c>
      <c r="L1171" s="16" t="s">
        <v>247</v>
      </c>
      <c r="M1171" s="103"/>
      <c r="N1171" s="18"/>
      <c r="O1171" s="19" t="s">
        <v>7857</v>
      </c>
      <c r="P1171" s="19" t="s">
        <v>248</v>
      </c>
      <c r="Q1171" s="18"/>
      <c r="R1171" s="21" t="s">
        <v>250</v>
      </c>
      <c r="S1171" s="21">
        <v>12</v>
      </c>
      <c r="T1171" s="22" t="s">
        <v>8546</v>
      </c>
      <c r="U1171" s="23">
        <v>45106</v>
      </c>
      <c r="V1171" s="21" t="str">
        <f>IF(U1171="","",IF(U1171="TBD","TBD",IF(U1171="N/A","N/A","W"&amp;TEXT(WEEKNUM(U1171,21),"00")&amp;" "&amp;YEAR(U1171))))</f>
        <v>W26 2023</v>
      </c>
      <c r="W1171" s="23">
        <v>45201</v>
      </c>
      <c r="X1171" s="23"/>
      <c r="Y1171" s="23" t="str">
        <f>IF(X1171="","",IF(X1171="TBD","TBD",IF(X1171="N/A","N/A","W"&amp;TEXT(WEEKNUM(X1171,21),"00")&amp;" "&amp;YEAR(X1171))))</f>
        <v/>
      </c>
      <c r="Z1171" s="23"/>
      <c r="AA1171" s="23">
        <v>45205</v>
      </c>
      <c r="AB1171" s="24">
        <f>+IF(Z1171="",0,AA1171-Z1171)</f>
        <v>0</v>
      </c>
      <c r="AC1171" s="21" t="s">
        <v>324</v>
      </c>
      <c r="AD1171" s="21"/>
      <c r="AE1171" s="23">
        <v>45217</v>
      </c>
      <c r="AF1171" s="25" t="str">
        <f>IF(AE1171="","",IF(AE1171="TBD","TBD",IF(AE1171="N/A","N/A","W"&amp;TEXT(WEEKNUM(AE1171,21),"00")&amp;" "&amp;YEAR(AE1171))))</f>
        <v>W42 2023</v>
      </c>
      <c r="AG1171" s="21" t="s">
        <v>324</v>
      </c>
      <c r="AH1171" s="21"/>
      <c r="AI1171" s="23">
        <v>45203</v>
      </c>
      <c r="AJ1171" s="25" t="str">
        <f>IF(AI1171="","",IF(AI1171="TBD","TBD",IF(AI1171="N/A","N/A","W"&amp;TEXT(WEEKNUM(AI1171,21),"00")&amp;" "&amp;YEAR(AI1171))))</f>
        <v>W40 2023</v>
      </c>
      <c r="AK1171" s="21" t="s">
        <v>324</v>
      </c>
      <c r="AL1171" s="21" t="s">
        <v>8071</v>
      </c>
      <c r="AM1171" s="23">
        <v>45203</v>
      </c>
      <c r="AN1171" s="25" t="str">
        <f>IF(AM1171="","",IF(AM1171="TBD","TBD",IF(AM1171="N/A","N/A","W"&amp;TEXT(WEEKNUM(AM1171,21),"00")&amp;" "&amp;YEAR(AM1171))))</f>
        <v>W40 2023</v>
      </c>
      <c r="AO1171" s="21" t="s">
        <v>324</v>
      </c>
      <c r="AP1171" s="21"/>
      <c r="AQ1171" s="23">
        <v>45203</v>
      </c>
      <c r="AR1171" s="25" t="str">
        <f>IF(AQ1171="","",IF(AQ1171="TBD","TBD",IF(AQ1171="N/A","N/A","W"&amp;TEXT(WEEKNUM(AQ1171,21),"00")&amp;" "&amp;YEAR(AQ1171))))</f>
        <v>W40 2023</v>
      </c>
      <c r="AS1171" s="21"/>
      <c r="AT1171" s="21"/>
      <c r="AU1171" s="23"/>
      <c r="AV1171" s="25" t="s">
        <v>252</v>
      </c>
      <c r="AW1171" s="59">
        <v>45217</v>
      </c>
      <c r="AX1171" s="25" t="str">
        <f>IF(AW1171="","",IF(AW1171="TBD","TBD",IF(AW1171="N/A","N/A","W"&amp;TEXT(WEEKNUM(AW1171,21),"00")&amp;" "&amp;YEAR(AW1171))))</f>
        <v>W42 2023</v>
      </c>
      <c r="AY1171" s="21" t="s">
        <v>327</v>
      </c>
      <c r="AZ1171" s="21" t="s">
        <v>328</v>
      </c>
      <c r="BA1171" s="21" t="s">
        <v>255</v>
      </c>
      <c r="BB1171" s="59"/>
      <c r="BC1171" s="23"/>
      <c r="BD1171" s="59"/>
      <c r="BE1171" s="25" t="str">
        <f>IF(BD1171="","",IF(BD1171="TBD","TBD",IF(BD1171="N/A","N/A","W"&amp;TEXT(WEEKNUM(BD1171,21),"00")&amp;" "&amp;YEAR(BD1171))))</f>
        <v/>
      </c>
      <c r="BF1171" s="59"/>
      <c r="BG1171" s="25" t="str">
        <f>IF(BF1171="","",IF(BF1171="TBD","TBD",IF(BF1171="N/A","N/A","W"&amp;TEXT(WEEKNUM(BF1171,21),"00")&amp;" "&amp;YEAR(BF1171))))</f>
        <v/>
      </c>
      <c r="BH1171" s="24">
        <f>+IF(BF1171="",0,(BF1171-BD1171))</f>
        <v>0</v>
      </c>
      <c r="BI1171" s="121" t="s">
        <v>256</v>
      </c>
      <c r="BJ1171" s="26"/>
      <c r="BK1171" s="156"/>
      <c r="BL1171" s="25" t="str">
        <f>IF(BK1171="","",IF(BK1171="TBD","TBD",IF(BK1171="N/A","N/A","W"&amp;TEXT(WEEKNUM(BK1171,21),"00")&amp;" "&amp;YEAR(BK1171))))</f>
        <v/>
      </c>
      <c r="BM1171" s="121" t="s">
        <v>256</v>
      </c>
      <c r="BN1171" s="124"/>
      <c r="BO1171" s="67"/>
      <c r="BP1171" s="25" t="str">
        <f>IF(BO1171="","",IF(BO1171="TBD","TBD",IF(BO1171="N/A","N/A","W"&amp;TEXT(WEEKNUM(BO1171,21),"00")&amp;" "&amp;YEAR(BO1171))))</f>
        <v/>
      </c>
      <c r="BQ1171" s="121" t="s">
        <v>256</v>
      </c>
      <c r="BR1171" s="21"/>
      <c r="BS1171" s="334"/>
      <c r="BT1171" s="25" t="str">
        <f t="shared" si="59"/>
        <v/>
      </c>
      <c r="BU1171" s="121" t="s">
        <v>256</v>
      </c>
      <c r="BV1171" s="22"/>
      <c r="BW1171" s="347"/>
      <c r="BX1171" s="25" t="str">
        <f t="shared" si="60"/>
        <v/>
      </c>
      <c r="BY1171" s="67"/>
      <c r="BZ1171" s="25" t="str">
        <f>IF(BY1171="","",IF(BY1171="TBD","TBD",IF(BY1171="N/A","N/A","W"&amp;TEXT(WEEKNUM(BY1171,21),"00")&amp;" "&amp;YEAR(BY1171))))</f>
        <v/>
      </c>
      <c r="CA1171" s="21" t="s">
        <v>257</v>
      </c>
      <c r="CB1171" s="21">
        <v>0</v>
      </c>
      <c r="CC1171" s="21"/>
      <c r="CD1171" s="21"/>
      <c r="CE1171" s="23"/>
      <c r="CF1171" s="23"/>
      <c r="CG1171" s="23"/>
      <c r="CH1171" s="23"/>
      <c r="CI1171" s="25" t="str">
        <f>IF(CH1171="","",IF(CH1171="TBD","TBD",IF(CH1171="N/A","N/A","W"&amp;TEXT(WEEKNUM(CH1171,21),"00")&amp;" "&amp;YEAR(CH1171))))</f>
        <v/>
      </c>
      <c r="CJ1171" s="23"/>
      <c r="CK1171" s="25" t="str">
        <f>IF(CJ1171="","",IF(CJ1171="TBD","TBD",IF(CJ1171="N/A","N/A","W"&amp;TEXT(WEEKNUM(CJ1171,21),"00")&amp;" "&amp;YEAR(CJ1171))))</f>
        <v/>
      </c>
      <c r="CL1171" s="24">
        <f>+IF(CJ1171="",0,(CJ1171-CH1171))</f>
        <v>0</v>
      </c>
      <c r="CM1171" s="21" t="s">
        <v>258</v>
      </c>
      <c r="CN1171" s="21"/>
      <c r="CO1171" s="23"/>
      <c r="CP1171" s="25" t="str">
        <f>IF(CO1171="","",IF(CO1171="TBD","TBD",IF(CO1171="N/A","N/A","W"&amp;TEXT(WEEKNUM(CO1171,21),"00")&amp;" "&amp;YEAR(CO1171))))</f>
        <v/>
      </c>
      <c r="CQ1171" s="23" t="s">
        <v>258</v>
      </c>
      <c r="CR1171" s="23"/>
      <c r="CS1171" s="23"/>
      <c r="CT1171" s="25" t="str">
        <f>IF(CS1171="","",IF(CS1171="TBD","TBD",IF(CS1171="N/A","N/A","W"&amp;TEXT(WEEKNUM(CS1171,21),"00")&amp;" "&amp;YEAR(CS1171))))</f>
        <v/>
      </c>
      <c r="CU1171" s="21" t="s">
        <v>258</v>
      </c>
      <c r="CV1171" s="21"/>
      <c r="CW1171" s="23"/>
      <c r="CX1171" s="25" t="str">
        <f>IF(CW1171="","",IF(CW1171="TBD","TBD",IF(CW1171="N/A","N/A","W"&amp;TEXT(WEEKNUM(CW1171,21),"00")&amp;" "&amp;YEAR(CW1171))))</f>
        <v/>
      </c>
      <c r="CY1171" s="21" t="s">
        <v>258</v>
      </c>
      <c r="CZ1171" s="21"/>
      <c r="DA1171" s="23"/>
      <c r="DB1171" s="25" t="str">
        <f>IF(DA1171="","",IF(DA1171="TBD","TBD",IF(DA1171="N/A","N/A","W"&amp;TEXT(WEEKNUM(DA1171,21),"00")&amp;" "&amp;YEAR(DA1171))))</f>
        <v/>
      </c>
      <c r="DC1171" s="23"/>
      <c r="DD1171" s="25" t="str">
        <f>IF(DC1171="","",IF(DC1171="TBD","TBD",IF(DC1171="N/A","N/A","W"&amp;TEXT(WEEKNUM(DC1171,21),"00")&amp;" "&amp;YEAR(DC1171))))</f>
        <v/>
      </c>
      <c r="DE1171" s="21" t="s">
        <v>258</v>
      </c>
      <c r="DF1171" s="23"/>
      <c r="DG1171" s="21" t="s">
        <v>259</v>
      </c>
      <c r="DH1171" s="18"/>
      <c r="DI1171" s="18"/>
      <c r="DJ1171" s="18"/>
      <c r="DK1171" s="21" t="s">
        <v>260</v>
      </c>
      <c r="DL1171" s="21" t="s">
        <v>275</v>
      </c>
      <c r="DM1171" s="21"/>
      <c r="DN1171" s="23"/>
      <c r="DO1171" s="23"/>
      <c r="DP1171" s="23"/>
      <c r="DQ1171" s="23" t="s">
        <v>276</v>
      </c>
      <c r="DR1171" s="23"/>
      <c r="DS1171" s="23"/>
      <c r="DT1171" s="23"/>
      <c r="DU1171" s="23"/>
      <c r="DV1171" s="23"/>
      <c r="DW1171" s="23"/>
      <c r="DX1171" s="23"/>
      <c r="DY1171" s="18"/>
      <c r="DZ1171" s="18"/>
      <c r="EA1171" s="18"/>
      <c r="EB1171" s="21" t="s">
        <v>34</v>
      </c>
      <c r="EC1171" s="18"/>
      <c r="ED1171" s="18"/>
      <c r="EE1171" s="18"/>
      <c r="EF1171" s="55"/>
      <c r="EG1171" s="55"/>
      <c r="EH1171" s="18"/>
      <c r="EI1171" s="18">
        <v>0</v>
      </c>
      <c r="EJ1171" s="29" t="str">
        <f>K1171&amp;AY1171&amp;CA1171&amp;DE1171&amp;DT1171&amp;DW1171</f>
        <v>No VigenteTSS Aprobado 4GIng No Recibida 4GAs Built No Recibido</v>
      </c>
    </row>
    <row r="1172" spans="1:140" ht="12" hidden="1" customHeight="1">
      <c r="A1172" s="30" t="str">
        <f>IFERROR(IF(VLOOKUP(B1172,SEARCH!A:A,1,0)=B1172,"OK",""),"")</f>
        <v/>
      </c>
      <c r="B1172" s="31" t="s">
        <v>8547</v>
      </c>
      <c r="C1172" s="15" t="s">
        <v>8548</v>
      </c>
      <c r="D1172" s="16">
        <v>5</v>
      </c>
      <c r="E1172" s="16">
        <v>-32.459017000000003</v>
      </c>
      <c r="F1172" s="16">
        <v>-71.233245999999994</v>
      </c>
      <c r="G1172" s="16" t="s">
        <v>346</v>
      </c>
      <c r="H1172" s="16" t="s">
        <v>960</v>
      </c>
      <c r="I1172" s="16" t="s">
        <v>8549</v>
      </c>
      <c r="J1172" s="16" t="s">
        <v>1736</v>
      </c>
      <c r="K1172" s="16" t="s">
        <v>3</v>
      </c>
      <c r="L1172" s="16" t="s">
        <v>247</v>
      </c>
      <c r="M1172" s="103"/>
      <c r="N1172" s="18"/>
      <c r="O1172" s="19" t="s">
        <v>7857</v>
      </c>
      <c r="P1172" s="19" t="s">
        <v>248</v>
      </c>
      <c r="Q1172" s="18"/>
      <c r="R1172" s="21" t="s">
        <v>250</v>
      </c>
      <c r="S1172" s="21">
        <v>12</v>
      </c>
      <c r="T1172" s="22" t="s">
        <v>8550</v>
      </c>
      <c r="U1172" s="23">
        <v>45106</v>
      </c>
      <c r="V1172" s="21" t="str">
        <f>IF(U1172="","",IF(U1172="TBD","TBD",IF(U1172="N/A","N/A","W"&amp;TEXT(WEEKNUM(U1172,21),"00")&amp;" "&amp;YEAR(U1172))))</f>
        <v>W26 2023</v>
      </c>
      <c r="W1172" s="23">
        <v>45162</v>
      </c>
      <c r="X1172" s="23"/>
      <c r="Y1172" s="23" t="str">
        <f>IF(X1172="","",IF(X1172="TBD","TBD",IF(X1172="N/A","N/A","W"&amp;TEXT(WEEKNUM(X1172,21),"00")&amp;" "&amp;YEAR(X1172))))</f>
        <v/>
      </c>
      <c r="Z1172" s="23"/>
      <c r="AA1172" s="23">
        <v>45167</v>
      </c>
      <c r="AB1172" s="24">
        <f>+IF(Z1172="",0,AA1172-Z1172)</f>
        <v>0</v>
      </c>
      <c r="AC1172" s="21" t="s">
        <v>324</v>
      </c>
      <c r="AD1172" s="21"/>
      <c r="AE1172" s="23">
        <v>45194</v>
      </c>
      <c r="AF1172" s="25" t="str">
        <f>IF(AE1172="","",IF(AE1172="TBD","TBD",IF(AE1172="N/A","N/A","W"&amp;TEXT(WEEKNUM(AE1172,21),"00")&amp;" "&amp;YEAR(AE1172))))</f>
        <v>W39 2023</v>
      </c>
      <c r="AG1172" s="21" t="s">
        <v>324</v>
      </c>
      <c r="AH1172" s="21"/>
      <c r="AI1172" s="23">
        <v>45162</v>
      </c>
      <c r="AJ1172" s="25" t="str">
        <f>IF(AI1172="","",IF(AI1172="TBD","TBD",IF(AI1172="N/A","N/A","W"&amp;TEXT(WEEKNUM(AI1172,21),"00")&amp;" "&amp;YEAR(AI1172))))</f>
        <v>W34 2023</v>
      </c>
      <c r="AK1172" s="21" t="s">
        <v>324</v>
      </c>
      <c r="AL1172" s="21"/>
      <c r="AM1172" s="23">
        <v>45166</v>
      </c>
      <c r="AN1172" s="25" t="str">
        <f>IF(AM1172="","",IF(AM1172="TBD","TBD",IF(AM1172="N/A","N/A","W"&amp;TEXT(WEEKNUM(AM1172,21),"00")&amp;" "&amp;YEAR(AM1172))))</f>
        <v>W35 2023</v>
      </c>
      <c r="AO1172" s="21" t="s">
        <v>324</v>
      </c>
      <c r="AP1172" s="21"/>
      <c r="AQ1172" s="23">
        <v>45162</v>
      </c>
      <c r="AR1172" s="25" t="str">
        <f>IF(AQ1172="","",IF(AQ1172="TBD","TBD",IF(AQ1172="N/A","N/A","W"&amp;TEXT(WEEKNUM(AQ1172,21),"00")&amp;" "&amp;YEAR(AQ1172))))</f>
        <v>W34 2023</v>
      </c>
      <c r="AS1172" s="21"/>
      <c r="AT1172" s="21"/>
      <c r="AU1172" s="23"/>
      <c r="AV1172" s="25" t="s">
        <v>252</v>
      </c>
      <c r="AW1172" s="59">
        <v>45194</v>
      </c>
      <c r="AX1172" s="25" t="str">
        <f>IF(AW1172="","",IF(AW1172="TBD","TBD",IF(AW1172="N/A","N/A","W"&amp;TEXT(WEEKNUM(AW1172,21),"00")&amp;" "&amp;YEAR(AW1172))))</f>
        <v>W39 2023</v>
      </c>
      <c r="AY1172" s="21" t="s">
        <v>327</v>
      </c>
      <c r="AZ1172" s="21" t="s">
        <v>328</v>
      </c>
      <c r="BA1172" s="21" t="s">
        <v>255</v>
      </c>
      <c r="BB1172" s="59"/>
      <c r="BC1172" s="23"/>
      <c r="BD1172" s="59"/>
      <c r="BE1172" s="25" t="str">
        <f>IF(BD1172="","",IF(BD1172="TBD","TBD",IF(BD1172="N/A","N/A","W"&amp;TEXT(WEEKNUM(BD1172,21),"00")&amp;" "&amp;YEAR(BD1172))))</f>
        <v/>
      </c>
      <c r="BF1172" s="59"/>
      <c r="BG1172" s="25" t="str">
        <f>IF(BF1172="","",IF(BF1172="TBD","TBD",IF(BF1172="N/A","N/A","W"&amp;TEXT(WEEKNUM(BF1172,21),"00")&amp;" "&amp;YEAR(BF1172))))</f>
        <v/>
      </c>
      <c r="BH1172" s="24">
        <f>+IF(BF1172="",0,(BF1172-BD1172))</f>
        <v>0</v>
      </c>
      <c r="BI1172" s="121" t="s">
        <v>256</v>
      </c>
      <c r="BJ1172" s="26"/>
      <c r="BK1172" s="156"/>
      <c r="BL1172" s="25" t="str">
        <f>IF(BK1172="","",IF(BK1172="TBD","TBD",IF(BK1172="N/A","N/A","W"&amp;TEXT(WEEKNUM(BK1172,21),"00")&amp;" "&amp;YEAR(BK1172))))</f>
        <v/>
      </c>
      <c r="BM1172" s="121" t="s">
        <v>256</v>
      </c>
      <c r="BN1172" s="124"/>
      <c r="BO1172" s="67"/>
      <c r="BP1172" s="25" t="str">
        <f>IF(BO1172="","",IF(BO1172="TBD","TBD",IF(BO1172="N/A","N/A","W"&amp;TEXT(WEEKNUM(BO1172,21),"00")&amp;" "&amp;YEAR(BO1172))))</f>
        <v/>
      </c>
      <c r="BQ1172" s="121" t="s">
        <v>256</v>
      </c>
      <c r="BR1172" s="21"/>
      <c r="BS1172" s="334"/>
      <c r="BT1172" s="25" t="str">
        <f t="shared" si="59"/>
        <v/>
      </c>
      <c r="BU1172" s="121" t="s">
        <v>256</v>
      </c>
      <c r="BV1172" s="22"/>
      <c r="BW1172" s="347"/>
      <c r="BX1172" s="25" t="str">
        <f t="shared" si="60"/>
        <v/>
      </c>
      <c r="BY1172" s="67"/>
      <c r="BZ1172" s="25" t="str">
        <f>IF(BY1172="","",IF(BY1172="TBD","TBD",IF(BY1172="N/A","N/A","W"&amp;TEXT(WEEKNUM(BY1172,21),"00")&amp;" "&amp;YEAR(BY1172))))</f>
        <v/>
      </c>
      <c r="CA1172" s="21" t="s">
        <v>257</v>
      </c>
      <c r="CB1172" s="21">
        <v>0</v>
      </c>
      <c r="CC1172" s="21"/>
      <c r="CD1172" s="21"/>
      <c r="CE1172" s="23"/>
      <c r="CF1172" s="23"/>
      <c r="CG1172" s="23"/>
      <c r="CH1172" s="23"/>
      <c r="CI1172" s="25" t="str">
        <f>IF(CH1172="","",IF(CH1172="TBD","TBD",IF(CH1172="N/A","N/A","W"&amp;TEXT(WEEKNUM(CH1172,21),"00")&amp;" "&amp;YEAR(CH1172))))</f>
        <v/>
      </c>
      <c r="CJ1172" s="23"/>
      <c r="CK1172" s="25" t="str">
        <f>IF(CJ1172="","",IF(CJ1172="TBD","TBD",IF(CJ1172="N/A","N/A","W"&amp;TEXT(WEEKNUM(CJ1172,21),"00")&amp;" "&amp;YEAR(CJ1172))))</f>
        <v/>
      </c>
      <c r="CL1172" s="24">
        <f>+IF(CJ1172="",0,(CJ1172-CH1172))</f>
        <v>0</v>
      </c>
      <c r="CM1172" s="21" t="s">
        <v>258</v>
      </c>
      <c r="CN1172" s="21"/>
      <c r="CO1172" s="23"/>
      <c r="CP1172" s="25" t="str">
        <f>IF(CO1172="","",IF(CO1172="TBD","TBD",IF(CO1172="N/A","N/A","W"&amp;TEXT(WEEKNUM(CO1172,21),"00")&amp;" "&amp;YEAR(CO1172))))</f>
        <v/>
      </c>
      <c r="CQ1172" s="23" t="s">
        <v>258</v>
      </c>
      <c r="CR1172" s="23"/>
      <c r="CS1172" s="23"/>
      <c r="CT1172" s="25" t="str">
        <f>IF(CS1172="","",IF(CS1172="TBD","TBD",IF(CS1172="N/A","N/A","W"&amp;TEXT(WEEKNUM(CS1172,21),"00")&amp;" "&amp;YEAR(CS1172))))</f>
        <v/>
      </c>
      <c r="CU1172" s="21" t="s">
        <v>258</v>
      </c>
      <c r="CV1172" s="21"/>
      <c r="CW1172" s="23"/>
      <c r="CX1172" s="25" t="str">
        <f>IF(CW1172="","",IF(CW1172="TBD","TBD",IF(CW1172="N/A","N/A","W"&amp;TEXT(WEEKNUM(CW1172,21),"00")&amp;" "&amp;YEAR(CW1172))))</f>
        <v/>
      </c>
      <c r="CY1172" s="21" t="s">
        <v>258</v>
      </c>
      <c r="CZ1172" s="21"/>
      <c r="DA1172" s="23"/>
      <c r="DB1172" s="25" t="str">
        <f>IF(DA1172="","",IF(DA1172="TBD","TBD",IF(DA1172="N/A","N/A","W"&amp;TEXT(WEEKNUM(DA1172,21),"00")&amp;" "&amp;YEAR(DA1172))))</f>
        <v/>
      </c>
      <c r="DC1172" s="23"/>
      <c r="DD1172" s="25" t="str">
        <f>IF(DC1172="","",IF(DC1172="TBD","TBD",IF(DC1172="N/A","N/A","W"&amp;TEXT(WEEKNUM(DC1172,21),"00")&amp;" "&amp;YEAR(DC1172))))</f>
        <v/>
      </c>
      <c r="DE1172" s="21" t="s">
        <v>258</v>
      </c>
      <c r="DF1172" s="23"/>
      <c r="DG1172" s="21" t="s">
        <v>259</v>
      </c>
      <c r="DH1172" s="18"/>
      <c r="DI1172" s="18"/>
      <c r="DJ1172" s="18"/>
      <c r="DK1172" s="21" t="s">
        <v>260</v>
      </c>
      <c r="DL1172" s="21" t="s">
        <v>275</v>
      </c>
      <c r="DM1172" s="21"/>
      <c r="DN1172" s="23"/>
      <c r="DO1172" s="23"/>
      <c r="DP1172" s="23"/>
      <c r="DQ1172" s="23" t="s">
        <v>276</v>
      </c>
      <c r="DR1172" s="23"/>
      <c r="DS1172" s="23"/>
      <c r="DT1172" s="23"/>
      <c r="DU1172" s="23"/>
      <c r="DV1172" s="23"/>
      <c r="DW1172" s="23"/>
      <c r="DX1172" s="23"/>
      <c r="DY1172" s="18"/>
      <c r="DZ1172" s="18"/>
      <c r="EA1172" s="18"/>
      <c r="EB1172" s="21" t="s">
        <v>34</v>
      </c>
      <c r="EC1172" s="18"/>
      <c r="ED1172" s="18"/>
      <c r="EE1172" s="18"/>
      <c r="EF1172" s="55"/>
      <c r="EG1172" s="55"/>
      <c r="EH1172" s="18"/>
      <c r="EI1172" s="18">
        <v>0</v>
      </c>
      <c r="EJ1172" s="29" t="str">
        <f>K1172&amp;AY1172&amp;CA1172&amp;DE1172&amp;DT1172&amp;DW1172</f>
        <v>No VigenteTSS Aprobado 4GIng No Recibida 4GAs Built No Recibido</v>
      </c>
    </row>
    <row r="1173" spans="1:140" ht="12" hidden="1" customHeight="1">
      <c r="A1173" s="30" t="str">
        <f>IFERROR(IF(VLOOKUP(B1173,SEARCH!A:A,1,0)=B1173,"OK",""),"")</f>
        <v/>
      </c>
      <c r="B1173" s="31" t="s">
        <v>8551</v>
      </c>
      <c r="C1173" s="15" t="s">
        <v>8552</v>
      </c>
      <c r="D1173" s="16">
        <v>5</v>
      </c>
      <c r="E1173" s="16">
        <v>-32.944169444444448</v>
      </c>
      <c r="F1173" s="16">
        <v>-71.543061111111115</v>
      </c>
      <c r="G1173" s="16" t="s">
        <v>346</v>
      </c>
      <c r="H1173" s="16" t="s">
        <v>3435</v>
      </c>
      <c r="I1173" s="16" t="s">
        <v>8553</v>
      </c>
      <c r="J1173" s="16" t="s">
        <v>1736</v>
      </c>
      <c r="K1173" s="16" t="s">
        <v>3</v>
      </c>
      <c r="L1173" s="16" t="s">
        <v>247</v>
      </c>
      <c r="M1173" s="103"/>
      <c r="N1173" s="18"/>
      <c r="O1173" s="19" t="s">
        <v>7857</v>
      </c>
      <c r="P1173" s="19" t="s">
        <v>248</v>
      </c>
      <c r="Q1173" s="18"/>
      <c r="R1173" s="21" t="s">
        <v>250</v>
      </c>
      <c r="S1173" s="21">
        <v>18</v>
      </c>
      <c r="T1173" s="22" t="s">
        <v>8554</v>
      </c>
      <c r="U1173" s="23">
        <v>45106</v>
      </c>
      <c r="V1173" s="21" t="str">
        <f>IF(U1173="","",IF(U1173="TBD","TBD",IF(U1173="N/A","N/A","W"&amp;TEXT(WEEKNUM(U1173,21),"00")&amp;" "&amp;YEAR(U1173))))</f>
        <v>W26 2023</v>
      </c>
      <c r="W1173" s="23">
        <v>45197</v>
      </c>
      <c r="X1173" s="23"/>
      <c r="Y1173" s="23" t="str">
        <f>IF(X1173="","",IF(X1173="TBD","TBD",IF(X1173="N/A","N/A","W"&amp;TEXT(WEEKNUM(X1173,21),"00")&amp;" "&amp;YEAR(X1173))))</f>
        <v/>
      </c>
      <c r="Z1173" s="23"/>
      <c r="AA1173" s="23">
        <v>45200</v>
      </c>
      <c r="AB1173" s="24">
        <f>+IF(Z1173="",0,AA1173-Z1173)</f>
        <v>0</v>
      </c>
      <c r="AC1173" s="21" t="s">
        <v>324</v>
      </c>
      <c r="AD1173" s="21"/>
      <c r="AE1173" s="23">
        <v>45217</v>
      </c>
      <c r="AF1173" s="25" t="str">
        <f>IF(AE1173="","",IF(AE1173="TBD","TBD",IF(AE1173="N/A","N/A","W"&amp;TEXT(WEEKNUM(AE1173,21),"00")&amp;" "&amp;YEAR(AE1173))))</f>
        <v>W42 2023</v>
      </c>
      <c r="AG1173" s="21" t="s">
        <v>324</v>
      </c>
      <c r="AH1173" s="21"/>
      <c r="AI1173" s="23">
        <v>45198</v>
      </c>
      <c r="AJ1173" s="25" t="str">
        <f>IF(AI1173="","",IF(AI1173="TBD","TBD",IF(AI1173="N/A","N/A","W"&amp;TEXT(WEEKNUM(AI1173,21),"00")&amp;" "&amp;YEAR(AI1173))))</f>
        <v>W39 2023</v>
      </c>
      <c r="AK1173" s="21" t="s">
        <v>324</v>
      </c>
      <c r="AL1173" s="21" t="s">
        <v>8076</v>
      </c>
      <c r="AM1173" s="23"/>
      <c r="AN1173" s="25" t="str">
        <f>IF(AM1173="","",IF(AM1173="TBD","TBD",IF(AM1173="N/A","N/A","W"&amp;TEXT(WEEKNUM(AM1173,21),"00")&amp;" "&amp;YEAR(AM1173))))</f>
        <v/>
      </c>
      <c r="AO1173" s="21" t="s">
        <v>324</v>
      </c>
      <c r="AP1173" s="21" t="s">
        <v>8555</v>
      </c>
      <c r="AQ1173" s="23">
        <v>45198</v>
      </c>
      <c r="AR1173" s="25" t="str">
        <f>IF(AQ1173="","",IF(AQ1173="TBD","TBD",IF(AQ1173="N/A","N/A","W"&amp;TEXT(WEEKNUM(AQ1173,21),"00")&amp;" "&amp;YEAR(AQ1173))))</f>
        <v>W39 2023</v>
      </c>
      <c r="AS1173" s="21"/>
      <c r="AT1173" s="21"/>
      <c r="AU1173" s="23"/>
      <c r="AV1173" s="25" t="s">
        <v>252</v>
      </c>
      <c r="AW1173" s="59">
        <v>45217</v>
      </c>
      <c r="AX1173" s="25" t="str">
        <f>IF(AW1173="","",IF(AW1173="TBD","TBD",IF(AW1173="N/A","N/A","W"&amp;TEXT(WEEKNUM(AW1173,21),"00")&amp;" "&amp;YEAR(AW1173))))</f>
        <v>W42 2023</v>
      </c>
      <c r="AY1173" s="21" t="s">
        <v>327</v>
      </c>
      <c r="AZ1173" s="21" t="s">
        <v>328</v>
      </c>
      <c r="BA1173" s="21" t="s">
        <v>255</v>
      </c>
      <c r="BB1173" s="59"/>
      <c r="BC1173" s="23"/>
      <c r="BD1173" s="59"/>
      <c r="BE1173" s="25" t="str">
        <f>IF(BD1173="","",IF(BD1173="TBD","TBD",IF(BD1173="N/A","N/A","W"&amp;TEXT(WEEKNUM(BD1173,21),"00")&amp;" "&amp;YEAR(BD1173))))</f>
        <v/>
      </c>
      <c r="BF1173" s="59"/>
      <c r="BG1173" s="25" t="str">
        <f>IF(BF1173="","",IF(BF1173="TBD","TBD",IF(BF1173="N/A","N/A","W"&amp;TEXT(WEEKNUM(BF1173,21),"00")&amp;" "&amp;YEAR(BF1173))))</f>
        <v/>
      </c>
      <c r="BH1173" s="24">
        <f>+IF(BF1173="",0,(BF1173-BD1173))</f>
        <v>0</v>
      </c>
      <c r="BI1173" s="121" t="s">
        <v>256</v>
      </c>
      <c r="BJ1173" s="26"/>
      <c r="BK1173" s="156"/>
      <c r="BL1173" s="25" t="str">
        <f>IF(BK1173="","",IF(BK1173="TBD","TBD",IF(BK1173="N/A","N/A","W"&amp;TEXT(WEEKNUM(BK1173,21),"00")&amp;" "&amp;YEAR(BK1173))))</f>
        <v/>
      </c>
      <c r="BM1173" s="121" t="s">
        <v>256</v>
      </c>
      <c r="BN1173" s="124"/>
      <c r="BO1173" s="67"/>
      <c r="BP1173" s="25" t="str">
        <f>IF(BO1173="","",IF(BO1173="TBD","TBD",IF(BO1173="N/A","N/A","W"&amp;TEXT(WEEKNUM(BO1173,21),"00")&amp;" "&amp;YEAR(BO1173))))</f>
        <v/>
      </c>
      <c r="BQ1173" s="121" t="s">
        <v>256</v>
      </c>
      <c r="BR1173" s="21"/>
      <c r="BS1173" s="334"/>
      <c r="BT1173" s="25" t="str">
        <f t="shared" si="59"/>
        <v/>
      </c>
      <c r="BU1173" s="121" t="s">
        <v>256</v>
      </c>
      <c r="BV1173" s="22"/>
      <c r="BW1173" s="347"/>
      <c r="BX1173" s="25" t="str">
        <f t="shared" si="60"/>
        <v/>
      </c>
      <c r="BY1173" s="67"/>
      <c r="BZ1173" s="25" t="str">
        <f>IF(BY1173="","",IF(BY1173="TBD","TBD",IF(BY1173="N/A","N/A","W"&amp;TEXT(WEEKNUM(BY1173,21),"00")&amp;" "&amp;YEAR(BY1173))))</f>
        <v/>
      </c>
      <c r="CA1173" s="21" t="s">
        <v>257</v>
      </c>
      <c r="CB1173" s="21">
        <v>0</v>
      </c>
      <c r="CC1173" s="21"/>
      <c r="CD1173" s="21"/>
      <c r="CE1173" s="23"/>
      <c r="CF1173" s="23"/>
      <c r="CG1173" s="23"/>
      <c r="CH1173" s="23"/>
      <c r="CI1173" s="25" t="str">
        <f>IF(CH1173="","",IF(CH1173="TBD","TBD",IF(CH1173="N/A","N/A","W"&amp;TEXT(WEEKNUM(CH1173,21),"00")&amp;" "&amp;YEAR(CH1173))))</f>
        <v/>
      </c>
      <c r="CJ1173" s="23"/>
      <c r="CK1173" s="25" t="str">
        <f>IF(CJ1173="","",IF(CJ1173="TBD","TBD",IF(CJ1173="N/A","N/A","W"&amp;TEXT(WEEKNUM(CJ1173,21),"00")&amp;" "&amp;YEAR(CJ1173))))</f>
        <v/>
      </c>
      <c r="CL1173" s="24">
        <f>+IF(CJ1173="",0,(CJ1173-CH1173))</f>
        <v>0</v>
      </c>
      <c r="CM1173" s="21" t="s">
        <v>258</v>
      </c>
      <c r="CN1173" s="21"/>
      <c r="CO1173" s="23"/>
      <c r="CP1173" s="25" t="str">
        <f>IF(CO1173="","",IF(CO1173="TBD","TBD",IF(CO1173="N/A","N/A","W"&amp;TEXT(WEEKNUM(CO1173,21),"00")&amp;" "&amp;YEAR(CO1173))))</f>
        <v/>
      </c>
      <c r="CQ1173" s="23" t="s">
        <v>258</v>
      </c>
      <c r="CR1173" s="23"/>
      <c r="CS1173" s="23"/>
      <c r="CT1173" s="25" t="str">
        <f>IF(CS1173="","",IF(CS1173="TBD","TBD",IF(CS1173="N/A","N/A","W"&amp;TEXT(WEEKNUM(CS1173,21),"00")&amp;" "&amp;YEAR(CS1173))))</f>
        <v/>
      </c>
      <c r="CU1173" s="21" t="s">
        <v>258</v>
      </c>
      <c r="CV1173" s="21"/>
      <c r="CW1173" s="23"/>
      <c r="CX1173" s="25" t="str">
        <f>IF(CW1173="","",IF(CW1173="TBD","TBD",IF(CW1173="N/A","N/A","W"&amp;TEXT(WEEKNUM(CW1173,21),"00")&amp;" "&amp;YEAR(CW1173))))</f>
        <v/>
      </c>
      <c r="CY1173" s="21" t="s">
        <v>258</v>
      </c>
      <c r="CZ1173" s="21"/>
      <c r="DA1173" s="23"/>
      <c r="DB1173" s="25" t="str">
        <f>IF(DA1173="","",IF(DA1173="TBD","TBD",IF(DA1173="N/A","N/A","W"&amp;TEXT(WEEKNUM(DA1173,21),"00")&amp;" "&amp;YEAR(DA1173))))</f>
        <v/>
      </c>
      <c r="DC1173" s="23"/>
      <c r="DD1173" s="25" t="str">
        <f>IF(DC1173="","",IF(DC1173="TBD","TBD",IF(DC1173="N/A","N/A","W"&amp;TEXT(WEEKNUM(DC1173,21),"00")&amp;" "&amp;YEAR(DC1173))))</f>
        <v/>
      </c>
      <c r="DE1173" s="21" t="s">
        <v>258</v>
      </c>
      <c r="DF1173" s="23"/>
      <c r="DG1173" s="21" t="s">
        <v>259</v>
      </c>
      <c r="DH1173" s="18"/>
      <c r="DI1173" s="18"/>
      <c r="DJ1173" s="18"/>
      <c r="DK1173" s="21" t="s">
        <v>260</v>
      </c>
      <c r="DL1173" s="21" t="s">
        <v>275</v>
      </c>
      <c r="DM1173" s="21"/>
      <c r="DN1173" s="23"/>
      <c r="DO1173" s="23"/>
      <c r="DP1173" s="23"/>
      <c r="DQ1173" s="23" t="s">
        <v>276</v>
      </c>
      <c r="DR1173" s="23"/>
      <c r="DS1173" s="23"/>
      <c r="DT1173" s="23"/>
      <c r="DU1173" s="23"/>
      <c r="DV1173" s="23"/>
      <c r="DW1173" s="23"/>
      <c r="DX1173" s="23"/>
      <c r="DY1173" s="18"/>
      <c r="DZ1173" s="18"/>
      <c r="EA1173" s="18"/>
      <c r="EB1173" s="21" t="s">
        <v>34</v>
      </c>
      <c r="EC1173" s="18"/>
      <c r="ED1173" s="18"/>
      <c r="EE1173" s="18"/>
      <c r="EF1173" s="55"/>
      <c r="EG1173" s="55"/>
      <c r="EH1173" s="18"/>
      <c r="EI1173" s="18">
        <v>0</v>
      </c>
      <c r="EJ1173" s="29" t="str">
        <f>K1173&amp;AY1173&amp;CA1173&amp;DE1173&amp;DT1173&amp;DW1173</f>
        <v>No VigenteTSS Aprobado 4GIng No Recibida 4GAs Built No Recibido</v>
      </c>
    </row>
    <row r="1174" spans="1:140" ht="12" hidden="1" customHeight="1">
      <c r="A1174" s="30" t="str">
        <f>IFERROR(IF(VLOOKUP(B1174,SEARCH!A:A,1,0)=B1174,"OK",""),"")</f>
        <v/>
      </c>
      <c r="B1174" s="31" t="s">
        <v>8556</v>
      </c>
      <c r="C1174" s="15" t="s">
        <v>8557</v>
      </c>
      <c r="D1174" s="16">
        <v>5</v>
      </c>
      <c r="E1174" s="16">
        <v>-32.805750000000003</v>
      </c>
      <c r="F1174" s="16">
        <v>-71.142639000000003</v>
      </c>
      <c r="G1174" s="16" t="s">
        <v>346</v>
      </c>
      <c r="H1174" s="16" t="s">
        <v>1009</v>
      </c>
      <c r="I1174" s="16" t="s">
        <v>8558</v>
      </c>
      <c r="J1174" s="16" t="s">
        <v>1736</v>
      </c>
      <c r="K1174" s="16" t="s">
        <v>3</v>
      </c>
      <c r="L1174" s="16" t="s">
        <v>247</v>
      </c>
      <c r="M1174" s="103"/>
      <c r="N1174" s="18"/>
      <c r="O1174" s="19" t="s">
        <v>7857</v>
      </c>
      <c r="P1174" s="19" t="s">
        <v>248</v>
      </c>
      <c r="Q1174" s="18"/>
      <c r="R1174" s="21" t="s">
        <v>250</v>
      </c>
      <c r="S1174" s="21">
        <v>18</v>
      </c>
      <c r="T1174" s="22" t="s">
        <v>8559</v>
      </c>
      <c r="U1174" s="23">
        <v>45106</v>
      </c>
      <c r="V1174" s="21" t="str">
        <f>IF(U1174="","",IF(U1174="TBD","TBD",IF(U1174="N/A","N/A","W"&amp;TEXT(WEEKNUM(U1174,21),"00")&amp;" "&amp;YEAR(U1174))))</f>
        <v>W26 2023</v>
      </c>
      <c r="W1174" s="23">
        <v>45160</v>
      </c>
      <c r="X1174" s="23"/>
      <c r="Y1174" s="23" t="str">
        <f>IF(X1174="","",IF(X1174="TBD","TBD",IF(X1174="N/A","N/A","W"&amp;TEXT(WEEKNUM(X1174,21),"00")&amp;" "&amp;YEAR(X1174))))</f>
        <v/>
      </c>
      <c r="Z1174" s="23"/>
      <c r="AA1174" s="23"/>
      <c r="AB1174" s="24">
        <f>+IF(Z1174="",0,AA1174-Z1174)</f>
        <v>0</v>
      </c>
      <c r="AC1174" s="21" t="s">
        <v>324</v>
      </c>
      <c r="AD1174" s="21">
        <v>0</v>
      </c>
      <c r="AE1174" s="23">
        <v>45160</v>
      </c>
      <c r="AF1174" s="25" t="str">
        <f>IF(AE1174="","",IF(AE1174="TBD","TBD",IF(AE1174="N/A","N/A","W"&amp;TEXT(WEEKNUM(AE1174,21),"00")&amp;" "&amp;YEAR(AE1174))))</f>
        <v>W34 2023</v>
      </c>
      <c r="AG1174" s="21" t="s">
        <v>324</v>
      </c>
      <c r="AH1174" s="21"/>
      <c r="AI1174" s="23">
        <v>45162</v>
      </c>
      <c r="AJ1174" s="25" t="str">
        <f>IF(AI1174="","",IF(AI1174="TBD","TBD",IF(AI1174="N/A","N/A","W"&amp;TEXT(WEEKNUM(AI1174,21),"00")&amp;" "&amp;YEAR(AI1174))))</f>
        <v>W34 2023</v>
      </c>
      <c r="AK1174" s="21" t="s">
        <v>324</v>
      </c>
      <c r="AL1174" s="21"/>
      <c r="AM1174" s="23">
        <v>45161</v>
      </c>
      <c r="AN1174" s="25" t="str">
        <f>IF(AM1174="","",IF(AM1174="TBD","TBD",IF(AM1174="N/A","N/A","W"&amp;TEXT(WEEKNUM(AM1174,21),"00")&amp;" "&amp;YEAR(AM1174))))</f>
        <v>W34 2023</v>
      </c>
      <c r="AO1174" s="21" t="s">
        <v>324</v>
      </c>
      <c r="AP1174" s="21"/>
      <c r="AQ1174" s="23">
        <v>45161</v>
      </c>
      <c r="AR1174" s="25" t="str">
        <f>IF(AQ1174="","",IF(AQ1174="TBD","TBD",IF(AQ1174="N/A","N/A","W"&amp;TEXT(WEEKNUM(AQ1174,21),"00")&amp;" "&amp;YEAR(AQ1174))))</f>
        <v>W34 2023</v>
      </c>
      <c r="AS1174" s="21"/>
      <c r="AT1174" s="21"/>
      <c r="AU1174" s="23"/>
      <c r="AV1174" s="25" t="s">
        <v>252</v>
      </c>
      <c r="AW1174" s="59">
        <v>45163</v>
      </c>
      <c r="AX1174" s="25" t="str">
        <f>IF(AW1174="","",IF(AW1174="TBD","TBD",IF(AW1174="N/A","N/A","W"&amp;TEXT(WEEKNUM(AW1174,21),"00")&amp;" "&amp;YEAR(AW1174))))</f>
        <v>W34 2023</v>
      </c>
      <c r="AY1174" s="21" t="s">
        <v>327</v>
      </c>
      <c r="AZ1174" s="21" t="s">
        <v>328</v>
      </c>
      <c r="BA1174" s="21" t="s">
        <v>255</v>
      </c>
      <c r="BB1174" s="59"/>
      <c r="BC1174" s="23"/>
      <c r="BD1174" s="59"/>
      <c r="BE1174" s="25" t="str">
        <f>IF(BD1174="","",IF(BD1174="TBD","TBD",IF(BD1174="N/A","N/A","W"&amp;TEXT(WEEKNUM(BD1174,21),"00")&amp;" "&amp;YEAR(BD1174))))</f>
        <v/>
      </c>
      <c r="BF1174" s="59"/>
      <c r="BG1174" s="25" t="str">
        <f>IF(BF1174="","",IF(BF1174="TBD","TBD",IF(BF1174="N/A","N/A","W"&amp;TEXT(WEEKNUM(BF1174,21),"00")&amp;" "&amp;YEAR(BF1174))))</f>
        <v/>
      </c>
      <c r="BH1174" s="24">
        <f>+IF(BF1174="",0,(BF1174-BD1174))</f>
        <v>0</v>
      </c>
      <c r="BI1174" s="121" t="s">
        <v>256</v>
      </c>
      <c r="BJ1174" s="26"/>
      <c r="BK1174" s="156"/>
      <c r="BL1174" s="25" t="str">
        <f>IF(BK1174="","",IF(BK1174="TBD","TBD",IF(BK1174="N/A","N/A","W"&amp;TEXT(WEEKNUM(BK1174,21),"00")&amp;" "&amp;YEAR(BK1174))))</f>
        <v/>
      </c>
      <c r="BM1174" s="121" t="s">
        <v>256</v>
      </c>
      <c r="BN1174" s="124"/>
      <c r="BO1174" s="67"/>
      <c r="BP1174" s="25" t="str">
        <f>IF(BO1174="","",IF(BO1174="TBD","TBD",IF(BO1174="N/A","N/A","W"&amp;TEXT(WEEKNUM(BO1174,21),"00")&amp;" "&amp;YEAR(BO1174))))</f>
        <v/>
      </c>
      <c r="BQ1174" s="121" t="s">
        <v>256</v>
      </c>
      <c r="BR1174" s="21"/>
      <c r="BS1174" s="334"/>
      <c r="BT1174" s="25" t="str">
        <f t="shared" si="59"/>
        <v/>
      </c>
      <c r="BU1174" s="121" t="s">
        <v>256</v>
      </c>
      <c r="BV1174" s="22"/>
      <c r="BW1174" s="347"/>
      <c r="BX1174" s="25" t="str">
        <f t="shared" si="60"/>
        <v/>
      </c>
      <c r="BY1174" s="67"/>
      <c r="BZ1174" s="25" t="str">
        <f>IF(BY1174="","",IF(BY1174="TBD","TBD",IF(BY1174="N/A","N/A","W"&amp;TEXT(WEEKNUM(BY1174,21),"00")&amp;" "&amp;YEAR(BY1174))))</f>
        <v/>
      </c>
      <c r="CA1174" s="21" t="s">
        <v>257</v>
      </c>
      <c r="CB1174" s="21">
        <v>0</v>
      </c>
      <c r="CC1174" s="21"/>
      <c r="CD1174" s="21"/>
      <c r="CE1174" s="23"/>
      <c r="CF1174" s="23"/>
      <c r="CG1174" s="23"/>
      <c r="CH1174" s="23"/>
      <c r="CI1174" s="25" t="str">
        <f>IF(CH1174="","",IF(CH1174="TBD","TBD",IF(CH1174="N/A","N/A","W"&amp;TEXT(WEEKNUM(CH1174,21),"00")&amp;" "&amp;YEAR(CH1174))))</f>
        <v/>
      </c>
      <c r="CJ1174" s="23"/>
      <c r="CK1174" s="25" t="str">
        <f>IF(CJ1174="","",IF(CJ1174="TBD","TBD",IF(CJ1174="N/A","N/A","W"&amp;TEXT(WEEKNUM(CJ1174,21),"00")&amp;" "&amp;YEAR(CJ1174))))</f>
        <v/>
      </c>
      <c r="CL1174" s="24">
        <f>+IF(CJ1174="",0,(CJ1174-CH1174))</f>
        <v>0</v>
      </c>
      <c r="CM1174" s="21" t="s">
        <v>258</v>
      </c>
      <c r="CN1174" s="21"/>
      <c r="CO1174" s="23"/>
      <c r="CP1174" s="25" t="str">
        <f>IF(CO1174="","",IF(CO1174="TBD","TBD",IF(CO1174="N/A","N/A","W"&amp;TEXT(WEEKNUM(CO1174,21),"00")&amp;" "&amp;YEAR(CO1174))))</f>
        <v/>
      </c>
      <c r="CQ1174" s="23" t="s">
        <v>258</v>
      </c>
      <c r="CR1174" s="23"/>
      <c r="CS1174" s="23"/>
      <c r="CT1174" s="25" t="str">
        <f>IF(CS1174="","",IF(CS1174="TBD","TBD",IF(CS1174="N/A","N/A","W"&amp;TEXT(WEEKNUM(CS1174,21),"00")&amp;" "&amp;YEAR(CS1174))))</f>
        <v/>
      </c>
      <c r="CU1174" s="21" t="s">
        <v>258</v>
      </c>
      <c r="CV1174" s="21"/>
      <c r="CW1174" s="23"/>
      <c r="CX1174" s="25" t="str">
        <f>IF(CW1174="","",IF(CW1174="TBD","TBD",IF(CW1174="N/A","N/A","W"&amp;TEXT(WEEKNUM(CW1174,21),"00")&amp;" "&amp;YEAR(CW1174))))</f>
        <v/>
      </c>
      <c r="CY1174" s="21" t="s">
        <v>258</v>
      </c>
      <c r="CZ1174" s="21"/>
      <c r="DA1174" s="23"/>
      <c r="DB1174" s="25" t="str">
        <f>IF(DA1174="","",IF(DA1174="TBD","TBD",IF(DA1174="N/A","N/A","W"&amp;TEXT(WEEKNUM(DA1174,21),"00")&amp;" "&amp;YEAR(DA1174))))</f>
        <v/>
      </c>
      <c r="DC1174" s="23"/>
      <c r="DD1174" s="25" t="str">
        <f>IF(DC1174="","",IF(DC1174="TBD","TBD",IF(DC1174="N/A","N/A","W"&amp;TEXT(WEEKNUM(DC1174,21),"00")&amp;" "&amp;YEAR(DC1174))))</f>
        <v/>
      </c>
      <c r="DE1174" s="21" t="s">
        <v>258</v>
      </c>
      <c r="DF1174" s="23"/>
      <c r="DG1174" s="21" t="s">
        <v>259</v>
      </c>
      <c r="DH1174" s="18"/>
      <c r="DI1174" s="18"/>
      <c r="DJ1174" s="18"/>
      <c r="DK1174" s="21" t="s">
        <v>260</v>
      </c>
      <c r="DL1174" s="21" t="s">
        <v>275</v>
      </c>
      <c r="DM1174" s="21"/>
      <c r="DN1174" s="23"/>
      <c r="DO1174" s="23"/>
      <c r="DP1174" s="23"/>
      <c r="DQ1174" s="23" t="s">
        <v>276</v>
      </c>
      <c r="DR1174" s="23"/>
      <c r="DS1174" s="23"/>
      <c r="DT1174" s="23"/>
      <c r="DU1174" s="23"/>
      <c r="DV1174" s="23"/>
      <c r="DW1174" s="23"/>
      <c r="DX1174" s="23"/>
      <c r="DY1174" s="18"/>
      <c r="DZ1174" s="18"/>
      <c r="EA1174" s="18"/>
      <c r="EB1174" s="21" t="s">
        <v>34</v>
      </c>
      <c r="EC1174" s="18"/>
      <c r="ED1174" s="18"/>
      <c r="EE1174" s="18"/>
      <c r="EF1174" s="55"/>
      <c r="EG1174" s="55"/>
      <c r="EH1174" s="18"/>
      <c r="EI1174" s="18">
        <v>0</v>
      </c>
      <c r="EJ1174" s="29" t="str">
        <f>K1174&amp;AY1174&amp;CA1174&amp;DE1174&amp;DT1174&amp;DW1174</f>
        <v>No VigenteTSS Aprobado 4GIng No Recibida 4GAs Built No Recibido</v>
      </c>
    </row>
    <row r="1175" spans="1:140" ht="12" hidden="1" customHeight="1">
      <c r="A1175" s="30" t="str">
        <f>IFERROR(IF(VLOOKUP(B1175,SEARCH!A:A,1,0)=B1175,"OK",""),"")</f>
        <v/>
      </c>
      <c r="B1175" s="31" t="s">
        <v>8560</v>
      </c>
      <c r="C1175" s="15" t="s">
        <v>8561</v>
      </c>
      <c r="D1175" s="16">
        <v>5</v>
      </c>
      <c r="E1175" s="16">
        <v>-32.865805559999998</v>
      </c>
      <c r="F1175" s="16">
        <v>-70.638810000000007</v>
      </c>
      <c r="G1175" s="16" t="s">
        <v>346</v>
      </c>
      <c r="H1175" s="16" t="s">
        <v>7720</v>
      </c>
      <c r="I1175" s="16" t="s">
        <v>8562</v>
      </c>
      <c r="J1175" s="16" t="s">
        <v>1736</v>
      </c>
      <c r="K1175" s="16" t="s">
        <v>3</v>
      </c>
      <c r="L1175" s="16" t="s">
        <v>247</v>
      </c>
      <c r="M1175" s="103"/>
      <c r="N1175" s="18"/>
      <c r="O1175" s="19" t="s">
        <v>7857</v>
      </c>
      <c r="P1175" s="19" t="s">
        <v>248</v>
      </c>
      <c r="Q1175" s="18"/>
      <c r="R1175" s="21" t="s">
        <v>250</v>
      </c>
      <c r="S1175" s="21">
        <v>18</v>
      </c>
      <c r="T1175" s="22" t="s">
        <v>8563</v>
      </c>
      <c r="U1175" s="23">
        <v>45106</v>
      </c>
      <c r="V1175" s="21" t="str">
        <f>IF(U1175="","",IF(U1175="TBD","TBD",IF(U1175="N/A","N/A","W"&amp;TEXT(WEEKNUM(U1175,21),"00")&amp;" "&amp;YEAR(U1175))))</f>
        <v>W26 2023</v>
      </c>
      <c r="W1175" s="23">
        <v>45182</v>
      </c>
      <c r="X1175" s="23"/>
      <c r="Y1175" s="23" t="str">
        <f>IF(X1175="","",IF(X1175="TBD","TBD",IF(X1175="N/A","N/A","W"&amp;TEXT(WEEKNUM(X1175,21),"00")&amp;" "&amp;YEAR(X1175))))</f>
        <v/>
      </c>
      <c r="Z1175" s="23"/>
      <c r="AA1175" s="23">
        <v>45190</v>
      </c>
      <c r="AB1175" s="24">
        <f>+IF(Z1175="",0,AA1175-Z1175)</f>
        <v>0</v>
      </c>
      <c r="AC1175" s="21" t="s">
        <v>324</v>
      </c>
      <c r="AD1175" s="21"/>
      <c r="AE1175" s="23">
        <v>45204</v>
      </c>
      <c r="AF1175" s="25" t="str">
        <f>IF(AE1175="","",IF(AE1175="TBD","TBD",IF(AE1175="N/A","N/A","W"&amp;TEXT(WEEKNUM(AE1175,21),"00")&amp;" "&amp;YEAR(AE1175))))</f>
        <v>W40 2023</v>
      </c>
      <c r="AG1175" s="21" t="s">
        <v>324</v>
      </c>
      <c r="AH1175" s="21"/>
      <c r="AI1175" s="23">
        <v>45184</v>
      </c>
      <c r="AJ1175" s="25" t="str">
        <f>IF(AI1175="","",IF(AI1175="TBD","TBD",IF(AI1175="N/A","N/A","W"&amp;TEXT(WEEKNUM(AI1175,21),"00")&amp;" "&amp;YEAR(AI1175))))</f>
        <v>W37 2023</v>
      </c>
      <c r="AK1175" s="21" t="s">
        <v>324</v>
      </c>
      <c r="AL1175" s="21"/>
      <c r="AM1175" s="23">
        <v>45189</v>
      </c>
      <c r="AN1175" s="25" t="str">
        <f>IF(AM1175="","",IF(AM1175="TBD","TBD",IF(AM1175="N/A","N/A","W"&amp;TEXT(WEEKNUM(AM1175,21),"00")&amp;" "&amp;YEAR(AM1175))))</f>
        <v>W38 2023</v>
      </c>
      <c r="AO1175" s="21" t="s">
        <v>324</v>
      </c>
      <c r="AP1175" s="21"/>
      <c r="AQ1175" s="23">
        <v>45183</v>
      </c>
      <c r="AR1175" s="25" t="str">
        <f>IF(AQ1175="","",IF(AQ1175="TBD","TBD",IF(AQ1175="N/A","N/A","W"&amp;TEXT(WEEKNUM(AQ1175,21),"00")&amp;" "&amp;YEAR(AQ1175))))</f>
        <v>W37 2023</v>
      </c>
      <c r="AS1175" s="21"/>
      <c r="AT1175" s="21"/>
      <c r="AU1175" s="23"/>
      <c r="AV1175" s="25" t="s">
        <v>252</v>
      </c>
      <c r="AW1175" s="59">
        <v>45205</v>
      </c>
      <c r="AX1175" s="25" t="str">
        <f>IF(AW1175="","",IF(AW1175="TBD","TBD",IF(AW1175="N/A","N/A","W"&amp;TEXT(WEEKNUM(AW1175,21),"00")&amp;" "&amp;YEAR(AW1175))))</f>
        <v>W40 2023</v>
      </c>
      <c r="AY1175" s="21" t="s">
        <v>327</v>
      </c>
      <c r="AZ1175" s="21" t="s">
        <v>328</v>
      </c>
      <c r="BA1175" s="21" t="s">
        <v>255</v>
      </c>
      <c r="BB1175" s="59"/>
      <c r="BC1175" s="23"/>
      <c r="BD1175" s="59"/>
      <c r="BE1175" s="25" t="str">
        <f>IF(BD1175="","",IF(BD1175="TBD","TBD",IF(BD1175="N/A","N/A","W"&amp;TEXT(WEEKNUM(BD1175,21),"00")&amp;" "&amp;YEAR(BD1175))))</f>
        <v/>
      </c>
      <c r="BF1175" s="59"/>
      <c r="BG1175" s="25" t="str">
        <f>IF(BF1175="","",IF(BF1175="TBD","TBD",IF(BF1175="N/A","N/A","W"&amp;TEXT(WEEKNUM(BF1175,21),"00")&amp;" "&amp;YEAR(BF1175))))</f>
        <v/>
      </c>
      <c r="BH1175" s="24">
        <f>+IF(BF1175="",0,(BF1175-BD1175))</f>
        <v>0</v>
      </c>
      <c r="BI1175" s="121" t="s">
        <v>256</v>
      </c>
      <c r="BJ1175" s="26"/>
      <c r="BK1175" s="156"/>
      <c r="BL1175" s="25" t="str">
        <f>IF(BK1175="","",IF(BK1175="TBD","TBD",IF(BK1175="N/A","N/A","W"&amp;TEXT(WEEKNUM(BK1175,21),"00")&amp;" "&amp;YEAR(BK1175))))</f>
        <v/>
      </c>
      <c r="BM1175" s="121" t="s">
        <v>256</v>
      </c>
      <c r="BN1175" s="124"/>
      <c r="BO1175" s="67"/>
      <c r="BP1175" s="25" t="str">
        <f>IF(BO1175="","",IF(BO1175="TBD","TBD",IF(BO1175="N/A","N/A","W"&amp;TEXT(WEEKNUM(BO1175,21),"00")&amp;" "&amp;YEAR(BO1175))))</f>
        <v/>
      </c>
      <c r="BQ1175" s="121" t="s">
        <v>256</v>
      </c>
      <c r="BR1175" s="21"/>
      <c r="BS1175" s="334"/>
      <c r="BT1175" s="25" t="str">
        <f t="shared" si="59"/>
        <v/>
      </c>
      <c r="BU1175" s="121" t="s">
        <v>256</v>
      </c>
      <c r="BV1175" s="22"/>
      <c r="BW1175" s="347"/>
      <c r="BX1175" s="25" t="str">
        <f t="shared" si="60"/>
        <v/>
      </c>
      <c r="BY1175" s="67"/>
      <c r="BZ1175" s="25" t="str">
        <f>IF(BY1175="","",IF(BY1175="TBD","TBD",IF(BY1175="N/A","N/A","W"&amp;TEXT(WEEKNUM(BY1175,21),"00")&amp;" "&amp;YEAR(BY1175))))</f>
        <v/>
      </c>
      <c r="CA1175" s="21" t="s">
        <v>257</v>
      </c>
      <c r="CB1175" s="21">
        <v>0</v>
      </c>
      <c r="CC1175" s="21"/>
      <c r="CD1175" s="21"/>
      <c r="CE1175" s="23"/>
      <c r="CF1175" s="23"/>
      <c r="CG1175" s="23"/>
      <c r="CH1175" s="23"/>
      <c r="CI1175" s="25" t="str">
        <f>IF(CH1175="","",IF(CH1175="TBD","TBD",IF(CH1175="N/A","N/A","W"&amp;TEXT(WEEKNUM(CH1175,21),"00")&amp;" "&amp;YEAR(CH1175))))</f>
        <v/>
      </c>
      <c r="CJ1175" s="23"/>
      <c r="CK1175" s="25" t="str">
        <f>IF(CJ1175="","",IF(CJ1175="TBD","TBD",IF(CJ1175="N/A","N/A","W"&amp;TEXT(WEEKNUM(CJ1175,21),"00")&amp;" "&amp;YEAR(CJ1175))))</f>
        <v/>
      </c>
      <c r="CL1175" s="24">
        <f>+IF(CJ1175="",0,(CJ1175-CH1175))</f>
        <v>0</v>
      </c>
      <c r="CM1175" s="21" t="s">
        <v>258</v>
      </c>
      <c r="CN1175" s="21"/>
      <c r="CO1175" s="23"/>
      <c r="CP1175" s="25" t="str">
        <f>IF(CO1175="","",IF(CO1175="TBD","TBD",IF(CO1175="N/A","N/A","W"&amp;TEXT(WEEKNUM(CO1175,21),"00")&amp;" "&amp;YEAR(CO1175))))</f>
        <v/>
      </c>
      <c r="CQ1175" s="23" t="s">
        <v>258</v>
      </c>
      <c r="CR1175" s="23"/>
      <c r="CS1175" s="23"/>
      <c r="CT1175" s="25" t="str">
        <f>IF(CS1175="","",IF(CS1175="TBD","TBD",IF(CS1175="N/A","N/A","W"&amp;TEXT(WEEKNUM(CS1175,21),"00")&amp;" "&amp;YEAR(CS1175))))</f>
        <v/>
      </c>
      <c r="CU1175" s="21" t="s">
        <v>258</v>
      </c>
      <c r="CV1175" s="21"/>
      <c r="CW1175" s="23"/>
      <c r="CX1175" s="25" t="str">
        <f>IF(CW1175="","",IF(CW1175="TBD","TBD",IF(CW1175="N/A","N/A","W"&amp;TEXT(WEEKNUM(CW1175,21),"00")&amp;" "&amp;YEAR(CW1175))))</f>
        <v/>
      </c>
      <c r="CY1175" s="21" t="s">
        <v>258</v>
      </c>
      <c r="CZ1175" s="21"/>
      <c r="DA1175" s="23"/>
      <c r="DB1175" s="25" t="str">
        <f>IF(DA1175="","",IF(DA1175="TBD","TBD",IF(DA1175="N/A","N/A","W"&amp;TEXT(WEEKNUM(DA1175,21),"00")&amp;" "&amp;YEAR(DA1175))))</f>
        <v/>
      </c>
      <c r="DC1175" s="23"/>
      <c r="DD1175" s="25" t="str">
        <f>IF(DC1175="","",IF(DC1175="TBD","TBD",IF(DC1175="N/A","N/A","W"&amp;TEXT(WEEKNUM(DC1175,21),"00")&amp;" "&amp;YEAR(DC1175))))</f>
        <v/>
      </c>
      <c r="DE1175" s="21" t="s">
        <v>258</v>
      </c>
      <c r="DF1175" s="23"/>
      <c r="DG1175" s="21" t="s">
        <v>259</v>
      </c>
      <c r="DH1175" s="18"/>
      <c r="DI1175" s="18"/>
      <c r="DJ1175" s="18"/>
      <c r="DK1175" s="21" t="s">
        <v>260</v>
      </c>
      <c r="DL1175" s="21" t="s">
        <v>275</v>
      </c>
      <c r="DM1175" s="21"/>
      <c r="DN1175" s="23"/>
      <c r="DO1175" s="23"/>
      <c r="DP1175" s="23"/>
      <c r="DQ1175" s="23" t="s">
        <v>276</v>
      </c>
      <c r="DR1175" s="23"/>
      <c r="DS1175" s="23"/>
      <c r="DT1175" s="23"/>
      <c r="DU1175" s="23"/>
      <c r="DV1175" s="23"/>
      <c r="DW1175" s="23"/>
      <c r="DX1175" s="23"/>
      <c r="DY1175" s="18"/>
      <c r="DZ1175" s="18"/>
      <c r="EA1175" s="18"/>
      <c r="EB1175" s="21" t="s">
        <v>34</v>
      </c>
      <c r="EC1175" s="18"/>
      <c r="ED1175" s="18"/>
      <c r="EE1175" s="18"/>
      <c r="EF1175" s="55"/>
      <c r="EG1175" s="55"/>
      <c r="EH1175" s="18"/>
      <c r="EI1175" s="18">
        <v>0</v>
      </c>
      <c r="EJ1175" s="29" t="str">
        <f>K1175&amp;AY1175&amp;CA1175&amp;DE1175&amp;DT1175&amp;DW1175</f>
        <v>No VigenteTSS Aprobado 4GIng No Recibida 4GAs Built No Recibido</v>
      </c>
    </row>
    <row r="1176" spans="1:140" ht="12" hidden="1" customHeight="1">
      <c r="A1176" s="30" t="str">
        <f>IFERROR(IF(VLOOKUP(B1176,SEARCH!A:A,1,0)=B1176,"OK",""),"")</f>
        <v/>
      </c>
      <c r="B1176" s="31" t="s">
        <v>8564</v>
      </c>
      <c r="C1176" s="15" t="s">
        <v>8565</v>
      </c>
      <c r="D1176" s="16">
        <v>5</v>
      </c>
      <c r="E1176" s="16">
        <v>-33.498694</v>
      </c>
      <c r="F1176" s="16">
        <v>-71.599000000000004</v>
      </c>
      <c r="G1176" s="16" t="s">
        <v>346</v>
      </c>
      <c r="H1176" s="16" t="s">
        <v>8540</v>
      </c>
      <c r="I1176" s="16" t="s">
        <v>8566</v>
      </c>
      <c r="J1176" s="16" t="s">
        <v>1736</v>
      </c>
      <c r="K1176" s="16" t="s">
        <v>3</v>
      </c>
      <c r="L1176" s="16" t="s">
        <v>247</v>
      </c>
      <c r="M1176" s="103"/>
      <c r="N1176" s="18"/>
      <c r="O1176" s="19" t="s">
        <v>7857</v>
      </c>
      <c r="P1176" s="19" t="s">
        <v>248</v>
      </c>
      <c r="Q1176" s="18"/>
      <c r="R1176" s="21" t="s">
        <v>250</v>
      </c>
      <c r="S1176" s="21">
        <v>18</v>
      </c>
      <c r="T1176" s="22" t="s">
        <v>8567</v>
      </c>
      <c r="U1176" s="23">
        <v>45106</v>
      </c>
      <c r="V1176" s="21" t="str">
        <f>IF(U1176="","",IF(U1176="TBD","TBD",IF(U1176="N/A","N/A","W"&amp;TEXT(WEEKNUM(U1176,21),"00")&amp;" "&amp;YEAR(U1176))))</f>
        <v>W26 2023</v>
      </c>
      <c r="W1176" s="23">
        <v>45173</v>
      </c>
      <c r="X1176" s="23"/>
      <c r="Y1176" s="23" t="str">
        <f>IF(X1176="","",IF(X1176="TBD","TBD",IF(X1176="N/A","N/A","W"&amp;TEXT(WEEKNUM(X1176,21),"00")&amp;" "&amp;YEAR(X1176))))</f>
        <v/>
      </c>
      <c r="Z1176" s="23"/>
      <c r="AA1176" s="23">
        <v>45176</v>
      </c>
      <c r="AB1176" s="24">
        <f>+IF(Z1176="",0,AA1176-Z1176)</f>
        <v>0</v>
      </c>
      <c r="AC1176" s="21" t="s">
        <v>324</v>
      </c>
      <c r="AD1176" s="21"/>
      <c r="AE1176" s="23">
        <v>45180</v>
      </c>
      <c r="AF1176" s="25" t="str">
        <f>IF(AE1176="","",IF(AE1176="TBD","TBD",IF(AE1176="N/A","N/A","W"&amp;TEXT(WEEKNUM(AE1176,21),"00")&amp;" "&amp;YEAR(AE1176))))</f>
        <v>W37 2023</v>
      </c>
      <c r="AG1176" s="21" t="s">
        <v>324</v>
      </c>
      <c r="AH1176" s="21"/>
      <c r="AI1176" s="23">
        <v>45173</v>
      </c>
      <c r="AJ1176" s="25" t="str">
        <f>IF(AI1176="","",IF(AI1176="TBD","TBD",IF(AI1176="N/A","N/A","W"&amp;TEXT(WEEKNUM(AI1176,21),"00")&amp;" "&amp;YEAR(AI1176))))</f>
        <v>W36 2023</v>
      </c>
      <c r="AK1176" s="21" t="s">
        <v>324</v>
      </c>
      <c r="AL1176" s="21"/>
      <c r="AM1176" s="23">
        <v>45174</v>
      </c>
      <c r="AN1176" s="25" t="str">
        <f>IF(AM1176="","",IF(AM1176="TBD","TBD",IF(AM1176="N/A","N/A","W"&amp;TEXT(WEEKNUM(AM1176,21),"00")&amp;" "&amp;YEAR(AM1176))))</f>
        <v>W36 2023</v>
      </c>
      <c r="AO1176" s="21" t="s">
        <v>324</v>
      </c>
      <c r="AP1176" s="21"/>
      <c r="AQ1176" s="23">
        <v>45175</v>
      </c>
      <c r="AR1176" s="25" t="str">
        <f>IF(AQ1176="","",IF(AQ1176="TBD","TBD",IF(AQ1176="N/A","N/A","W"&amp;TEXT(WEEKNUM(AQ1176,21),"00")&amp;" "&amp;YEAR(AQ1176))))</f>
        <v>W36 2023</v>
      </c>
      <c r="AS1176" s="21"/>
      <c r="AT1176" s="21"/>
      <c r="AU1176" s="23"/>
      <c r="AV1176" s="25" t="s">
        <v>252</v>
      </c>
      <c r="AW1176" s="59">
        <v>45177</v>
      </c>
      <c r="AX1176" s="25" t="str">
        <f>IF(AW1176="","",IF(AW1176="TBD","TBD",IF(AW1176="N/A","N/A","W"&amp;TEXT(WEEKNUM(AW1176,21),"00")&amp;" "&amp;YEAR(AW1176))))</f>
        <v>W36 2023</v>
      </c>
      <c r="AY1176" s="21" t="s">
        <v>327</v>
      </c>
      <c r="AZ1176" s="21" t="s">
        <v>328</v>
      </c>
      <c r="BA1176" s="21" t="s">
        <v>255</v>
      </c>
      <c r="BB1176" s="59"/>
      <c r="BC1176" s="23"/>
      <c r="BD1176" s="59"/>
      <c r="BE1176" s="25" t="str">
        <f>IF(BD1176="","",IF(BD1176="TBD","TBD",IF(BD1176="N/A","N/A","W"&amp;TEXT(WEEKNUM(BD1176,21),"00")&amp;" "&amp;YEAR(BD1176))))</f>
        <v/>
      </c>
      <c r="BF1176" s="59"/>
      <c r="BG1176" s="25" t="str">
        <f>IF(BF1176="","",IF(BF1176="TBD","TBD",IF(BF1176="N/A","N/A","W"&amp;TEXT(WEEKNUM(BF1176,21),"00")&amp;" "&amp;YEAR(BF1176))))</f>
        <v/>
      </c>
      <c r="BH1176" s="24">
        <f>+IF(BF1176="",0,(BF1176-BD1176))</f>
        <v>0</v>
      </c>
      <c r="BI1176" s="121" t="s">
        <v>256</v>
      </c>
      <c r="BJ1176" s="26"/>
      <c r="BK1176" s="156"/>
      <c r="BL1176" s="25" t="str">
        <f>IF(BK1176="","",IF(BK1176="TBD","TBD",IF(BK1176="N/A","N/A","W"&amp;TEXT(WEEKNUM(BK1176,21),"00")&amp;" "&amp;YEAR(BK1176))))</f>
        <v/>
      </c>
      <c r="BM1176" s="121" t="s">
        <v>256</v>
      </c>
      <c r="BN1176" s="124"/>
      <c r="BO1176" s="67"/>
      <c r="BP1176" s="25" t="str">
        <f>IF(BO1176="","",IF(BO1176="TBD","TBD",IF(BO1176="N/A","N/A","W"&amp;TEXT(WEEKNUM(BO1176,21),"00")&amp;" "&amp;YEAR(BO1176))))</f>
        <v/>
      </c>
      <c r="BQ1176" s="121" t="s">
        <v>256</v>
      </c>
      <c r="BR1176" s="21"/>
      <c r="BS1176" s="334"/>
      <c r="BT1176" s="25" t="str">
        <f t="shared" si="59"/>
        <v/>
      </c>
      <c r="BU1176" s="121" t="s">
        <v>256</v>
      </c>
      <c r="BV1176" s="22"/>
      <c r="BW1176" s="347"/>
      <c r="BX1176" s="25" t="str">
        <f t="shared" si="60"/>
        <v/>
      </c>
      <c r="BY1176" s="67"/>
      <c r="BZ1176" s="25" t="str">
        <f>IF(BY1176="","",IF(BY1176="TBD","TBD",IF(BY1176="N/A","N/A","W"&amp;TEXT(WEEKNUM(BY1176,21),"00")&amp;" "&amp;YEAR(BY1176))))</f>
        <v/>
      </c>
      <c r="CA1176" s="21" t="s">
        <v>257</v>
      </c>
      <c r="CB1176" s="21">
        <v>0</v>
      </c>
      <c r="CC1176" s="21"/>
      <c r="CD1176" s="21"/>
      <c r="CE1176" s="23"/>
      <c r="CF1176" s="23"/>
      <c r="CG1176" s="23"/>
      <c r="CH1176" s="23"/>
      <c r="CI1176" s="25" t="str">
        <f>IF(CH1176="","",IF(CH1176="TBD","TBD",IF(CH1176="N/A","N/A","W"&amp;TEXT(WEEKNUM(CH1176,21),"00")&amp;" "&amp;YEAR(CH1176))))</f>
        <v/>
      </c>
      <c r="CJ1176" s="23"/>
      <c r="CK1176" s="25" t="str">
        <f>IF(CJ1176="","",IF(CJ1176="TBD","TBD",IF(CJ1176="N/A","N/A","W"&amp;TEXT(WEEKNUM(CJ1176,21),"00")&amp;" "&amp;YEAR(CJ1176))))</f>
        <v/>
      </c>
      <c r="CL1176" s="24">
        <f>+IF(CJ1176="",0,(CJ1176-CH1176))</f>
        <v>0</v>
      </c>
      <c r="CM1176" s="21" t="s">
        <v>258</v>
      </c>
      <c r="CN1176" s="21"/>
      <c r="CO1176" s="23"/>
      <c r="CP1176" s="25" t="str">
        <f>IF(CO1176="","",IF(CO1176="TBD","TBD",IF(CO1176="N/A","N/A","W"&amp;TEXT(WEEKNUM(CO1176,21),"00")&amp;" "&amp;YEAR(CO1176))))</f>
        <v/>
      </c>
      <c r="CQ1176" s="23" t="s">
        <v>258</v>
      </c>
      <c r="CR1176" s="23"/>
      <c r="CS1176" s="23"/>
      <c r="CT1176" s="25" t="str">
        <f>IF(CS1176="","",IF(CS1176="TBD","TBD",IF(CS1176="N/A","N/A","W"&amp;TEXT(WEEKNUM(CS1176,21),"00")&amp;" "&amp;YEAR(CS1176))))</f>
        <v/>
      </c>
      <c r="CU1176" s="21" t="s">
        <v>258</v>
      </c>
      <c r="CV1176" s="21"/>
      <c r="CW1176" s="23"/>
      <c r="CX1176" s="25" t="str">
        <f>IF(CW1176="","",IF(CW1176="TBD","TBD",IF(CW1176="N/A","N/A","W"&amp;TEXT(WEEKNUM(CW1176,21),"00")&amp;" "&amp;YEAR(CW1176))))</f>
        <v/>
      </c>
      <c r="CY1176" s="21" t="s">
        <v>258</v>
      </c>
      <c r="CZ1176" s="21"/>
      <c r="DA1176" s="23"/>
      <c r="DB1176" s="25" t="str">
        <f>IF(DA1176="","",IF(DA1176="TBD","TBD",IF(DA1176="N/A","N/A","W"&amp;TEXT(WEEKNUM(DA1176,21),"00")&amp;" "&amp;YEAR(DA1176))))</f>
        <v/>
      </c>
      <c r="DC1176" s="23"/>
      <c r="DD1176" s="25" t="str">
        <f>IF(DC1176="","",IF(DC1176="TBD","TBD",IF(DC1176="N/A","N/A","W"&amp;TEXT(WEEKNUM(DC1176,21),"00")&amp;" "&amp;YEAR(DC1176))))</f>
        <v/>
      </c>
      <c r="DE1176" s="21" t="s">
        <v>258</v>
      </c>
      <c r="DF1176" s="23"/>
      <c r="DG1176" s="21" t="s">
        <v>259</v>
      </c>
      <c r="DH1176" s="18"/>
      <c r="DI1176" s="18"/>
      <c r="DJ1176" s="18"/>
      <c r="DK1176" s="21" t="s">
        <v>260</v>
      </c>
      <c r="DL1176" s="21" t="s">
        <v>275</v>
      </c>
      <c r="DM1176" s="21"/>
      <c r="DN1176" s="23"/>
      <c r="DO1176" s="23"/>
      <c r="DP1176" s="23"/>
      <c r="DQ1176" s="23" t="s">
        <v>276</v>
      </c>
      <c r="DR1176" s="23"/>
      <c r="DS1176" s="23"/>
      <c r="DT1176" s="23"/>
      <c r="DU1176" s="23"/>
      <c r="DV1176" s="23"/>
      <c r="DW1176" s="23"/>
      <c r="DX1176" s="23"/>
      <c r="DY1176" s="18"/>
      <c r="DZ1176" s="18"/>
      <c r="EA1176" s="18"/>
      <c r="EB1176" s="21" t="s">
        <v>34</v>
      </c>
      <c r="EC1176" s="18"/>
      <c r="ED1176" s="18"/>
      <c r="EE1176" s="18"/>
      <c r="EF1176" s="55"/>
      <c r="EG1176" s="55"/>
      <c r="EH1176" s="18"/>
      <c r="EI1176" s="18">
        <v>0</v>
      </c>
      <c r="EJ1176" s="29" t="str">
        <f>K1176&amp;AY1176&amp;CA1176&amp;DE1176&amp;DT1176&amp;DW1176</f>
        <v>No VigenteTSS Aprobado 4GIng No Recibida 4GAs Built No Recibido</v>
      </c>
    </row>
    <row r="1177" spans="1:140" ht="12" hidden="1" customHeight="1">
      <c r="A1177" s="30" t="str">
        <f>IFERROR(IF(VLOOKUP(B1177,SEARCH!A:A,1,0)=B1177,"OK",""),"")</f>
        <v/>
      </c>
      <c r="B1177" s="31" t="s">
        <v>8568</v>
      </c>
      <c r="C1177" s="15" t="s">
        <v>8569</v>
      </c>
      <c r="D1177" s="16">
        <v>5</v>
      </c>
      <c r="E1177" s="16">
        <v>-32.801858333333335</v>
      </c>
      <c r="F1177" s="16">
        <v>-71.151758333333333</v>
      </c>
      <c r="G1177" s="16" t="s">
        <v>346</v>
      </c>
      <c r="H1177" s="16" t="s">
        <v>1009</v>
      </c>
      <c r="I1177" s="16" t="s">
        <v>8570</v>
      </c>
      <c r="J1177" s="16" t="s">
        <v>4800</v>
      </c>
      <c r="K1177" s="16" t="s">
        <v>3</v>
      </c>
      <c r="L1177" s="16" t="s">
        <v>247</v>
      </c>
      <c r="M1177" s="103">
        <v>9</v>
      </c>
      <c r="N1177" s="18"/>
      <c r="O1177" s="19" t="s">
        <v>7857</v>
      </c>
      <c r="P1177" s="19" t="s">
        <v>248</v>
      </c>
      <c r="Q1177" s="18"/>
      <c r="R1177" s="21" t="s">
        <v>250</v>
      </c>
      <c r="S1177" s="21">
        <v>12</v>
      </c>
      <c r="T1177" s="22" t="s">
        <v>8571</v>
      </c>
      <c r="U1177" s="23">
        <v>45106</v>
      </c>
      <c r="V1177" s="21" t="str">
        <f>IF(U1177="","",IF(U1177="TBD","TBD",IF(U1177="N/A","N/A","W"&amp;TEXT(WEEKNUM(U1177,21),"00")&amp;" "&amp;YEAR(U1177))))</f>
        <v>W26 2023</v>
      </c>
      <c r="W1177" s="23">
        <v>45197</v>
      </c>
      <c r="X1177" s="23"/>
      <c r="Y1177" s="23" t="str">
        <f>IF(X1177="","",IF(X1177="TBD","TBD",IF(X1177="N/A","N/A","W"&amp;TEXT(WEEKNUM(X1177,21),"00")&amp;" "&amp;YEAR(X1177))))</f>
        <v/>
      </c>
      <c r="Z1177" s="23"/>
      <c r="AA1177" s="23">
        <v>45200</v>
      </c>
      <c r="AB1177" s="24">
        <f>+IF(Z1177="",0,AA1177-Z1177)</f>
        <v>0</v>
      </c>
      <c r="AC1177" s="21" t="s">
        <v>324</v>
      </c>
      <c r="AD1177" s="21"/>
      <c r="AE1177" s="23">
        <v>45217</v>
      </c>
      <c r="AF1177" s="25" t="str">
        <f>IF(AE1177="","",IF(AE1177="TBD","TBD",IF(AE1177="N/A","N/A","W"&amp;TEXT(WEEKNUM(AE1177,21),"00")&amp;" "&amp;YEAR(AE1177))))</f>
        <v>W42 2023</v>
      </c>
      <c r="AG1177" s="21" t="s">
        <v>324</v>
      </c>
      <c r="AH1177" s="21"/>
      <c r="AI1177" s="23">
        <v>45198</v>
      </c>
      <c r="AJ1177" s="25" t="str">
        <f>IF(AI1177="","",IF(AI1177="TBD","TBD",IF(AI1177="N/A","N/A","W"&amp;TEXT(WEEKNUM(AI1177,21),"00")&amp;" "&amp;YEAR(AI1177))))</f>
        <v>W39 2023</v>
      </c>
      <c r="AK1177" s="21" t="s">
        <v>324</v>
      </c>
      <c r="AL1177" s="21" t="s">
        <v>8572</v>
      </c>
      <c r="AM1177" s="23"/>
      <c r="AN1177" s="25" t="str">
        <f>IF(AM1177="","",IF(AM1177="TBD","TBD",IF(AM1177="N/A","N/A","W"&amp;TEXT(WEEKNUM(AM1177,21),"00")&amp;" "&amp;YEAR(AM1177))))</f>
        <v/>
      </c>
      <c r="AO1177" s="21" t="s">
        <v>324</v>
      </c>
      <c r="AP1177" s="21" t="s">
        <v>8573</v>
      </c>
      <c r="AQ1177" s="23">
        <v>45198</v>
      </c>
      <c r="AR1177" s="25" t="str">
        <f>IF(AQ1177="","",IF(AQ1177="TBD","TBD",IF(AQ1177="N/A","N/A","W"&amp;TEXT(WEEKNUM(AQ1177,21),"00")&amp;" "&amp;YEAR(AQ1177))))</f>
        <v>W39 2023</v>
      </c>
      <c r="AS1177" s="21"/>
      <c r="AT1177" s="21"/>
      <c r="AU1177" s="23"/>
      <c r="AV1177" s="25" t="s">
        <v>252</v>
      </c>
      <c r="AW1177" s="59">
        <v>45217</v>
      </c>
      <c r="AX1177" s="25" t="str">
        <f>IF(AW1177="","",IF(AW1177="TBD","TBD",IF(AW1177="N/A","N/A","W"&amp;TEXT(WEEKNUM(AW1177,21),"00")&amp;" "&amp;YEAR(AW1177))))</f>
        <v>W42 2023</v>
      </c>
      <c r="AY1177" s="21" t="s">
        <v>327</v>
      </c>
      <c r="AZ1177" s="21" t="s">
        <v>328</v>
      </c>
      <c r="BA1177" s="21" t="s">
        <v>255</v>
      </c>
      <c r="BB1177" s="59"/>
      <c r="BC1177" s="23"/>
      <c r="BD1177" s="59"/>
      <c r="BE1177" s="25" t="str">
        <f>IF(BD1177="","",IF(BD1177="TBD","TBD",IF(BD1177="N/A","N/A","W"&amp;TEXT(WEEKNUM(BD1177,21),"00")&amp;" "&amp;YEAR(BD1177))))</f>
        <v/>
      </c>
      <c r="BF1177" s="59"/>
      <c r="BG1177" s="25" t="str">
        <f>IF(BF1177="","",IF(BF1177="TBD","TBD",IF(BF1177="N/A","N/A","W"&amp;TEXT(WEEKNUM(BF1177,21),"00")&amp;" "&amp;YEAR(BF1177))))</f>
        <v/>
      </c>
      <c r="BH1177" s="24">
        <f>+IF(BF1177="",0,(BF1177-BD1177))</f>
        <v>0</v>
      </c>
      <c r="BI1177" s="121" t="s">
        <v>256</v>
      </c>
      <c r="BJ1177" s="26"/>
      <c r="BK1177" s="156"/>
      <c r="BL1177" s="25" t="str">
        <f>IF(BK1177="","",IF(BK1177="TBD","TBD",IF(BK1177="N/A","N/A","W"&amp;TEXT(WEEKNUM(BK1177,21),"00")&amp;" "&amp;YEAR(BK1177))))</f>
        <v/>
      </c>
      <c r="BM1177" s="121" t="s">
        <v>256</v>
      </c>
      <c r="BN1177" s="124"/>
      <c r="BO1177" s="67"/>
      <c r="BP1177" s="25" t="str">
        <f>IF(BO1177="","",IF(BO1177="TBD","TBD",IF(BO1177="N/A","N/A","W"&amp;TEXT(WEEKNUM(BO1177,21),"00")&amp;" "&amp;YEAR(BO1177))))</f>
        <v/>
      </c>
      <c r="BQ1177" s="121" t="s">
        <v>256</v>
      </c>
      <c r="BR1177" s="21"/>
      <c r="BS1177" s="334"/>
      <c r="BT1177" s="25" t="str">
        <f t="shared" si="59"/>
        <v/>
      </c>
      <c r="BU1177" s="121" t="s">
        <v>256</v>
      </c>
      <c r="BV1177" s="22"/>
      <c r="BW1177" s="347"/>
      <c r="BX1177" s="25" t="str">
        <f t="shared" si="60"/>
        <v/>
      </c>
      <c r="BY1177" s="67"/>
      <c r="BZ1177" s="25" t="str">
        <f>IF(BY1177="","",IF(BY1177="TBD","TBD",IF(BY1177="N/A","N/A","W"&amp;TEXT(WEEKNUM(BY1177,21),"00")&amp;" "&amp;YEAR(BY1177))))</f>
        <v/>
      </c>
      <c r="CA1177" s="21" t="s">
        <v>257</v>
      </c>
      <c r="CB1177" s="21" t="s">
        <v>349</v>
      </c>
      <c r="CC1177" s="21" t="s">
        <v>350</v>
      </c>
      <c r="CD1177" s="21"/>
      <c r="CE1177" s="23"/>
      <c r="CF1177" s="23"/>
      <c r="CG1177" s="23"/>
      <c r="CH1177" s="23"/>
      <c r="CI1177" s="25" t="str">
        <f>IF(CH1177="","",IF(CH1177="TBD","TBD",IF(CH1177="N/A","N/A","W"&amp;TEXT(WEEKNUM(CH1177,21),"00")&amp;" "&amp;YEAR(CH1177))))</f>
        <v/>
      </c>
      <c r="CJ1177" s="23"/>
      <c r="CK1177" s="25" t="str">
        <f>IF(CJ1177="","",IF(CJ1177="TBD","TBD",IF(CJ1177="N/A","N/A","W"&amp;TEXT(WEEKNUM(CJ1177,21),"00")&amp;" "&amp;YEAR(CJ1177))))</f>
        <v/>
      </c>
      <c r="CL1177" s="24">
        <f>+IF(CJ1177="",0,(CJ1177-CH1177))</f>
        <v>0</v>
      </c>
      <c r="CM1177" s="21" t="s">
        <v>258</v>
      </c>
      <c r="CN1177" s="21"/>
      <c r="CO1177" s="23"/>
      <c r="CP1177" s="25" t="str">
        <f>IF(CO1177="","",IF(CO1177="TBD","TBD",IF(CO1177="N/A","N/A","W"&amp;TEXT(WEEKNUM(CO1177,21),"00")&amp;" "&amp;YEAR(CO1177))))</f>
        <v/>
      </c>
      <c r="CQ1177" s="23" t="s">
        <v>258</v>
      </c>
      <c r="CR1177" s="23"/>
      <c r="CS1177" s="23"/>
      <c r="CT1177" s="25" t="str">
        <f>IF(CS1177="","",IF(CS1177="TBD","TBD",IF(CS1177="N/A","N/A","W"&amp;TEXT(WEEKNUM(CS1177,21),"00")&amp;" "&amp;YEAR(CS1177))))</f>
        <v/>
      </c>
      <c r="CU1177" s="21" t="s">
        <v>258</v>
      </c>
      <c r="CV1177" s="21"/>
      <c r="CW1177" s="23"/>
      <c r="CX1177" s="25" t="str">
        <f>IF(CW1177="","",IF(CW1177="TBD","TBD",IF(CW1177="N/A","N/A","W"&amp;TEXT(WEEKNUM(CW1177,21),"00")&amp;" "&amp;YEAR(CW1177))))</f>
        <v/>
      </c>
      <c r="CY1177" s="21" t="s">
        <v>258</v>
      </c>
      <c r="CZ1177" s="21"/>
      <c r="DA1177" s="23"/>
      <c r="DB1177" s="25" t="str">
        <f>IF(DA1177="","",IF(DA1177="TBD","TBD",IF(DA1177="N/A","N/A","W"&amp;TEXT(WEEKNUM(DA1177,21),"00")&amp;" "&amp;YEAR(DA1177))))</f>
        <v/>
      </c>
      <c r="DC1177" s="23"/>
      <c r="DD1177" s="25" t="str">
        <f>IF(DC1177="","",IF(DC1177="TBD","TBD",IF(DC1177="N/A","N/A","W"&amp;TEXT(WEEKNUM(DC1177,21),"00")&amp;" "&amp;YEAR(DC1177))))</f>
        <v/>
      </c>
      <c r="DE1177" s="21" t="s">
        <v>258</v>
      </c>
      <c r="DF1177" s="23"/>
      <c r="DG1177" s="21" t="s">
        <v>259</v>
      </c>
      <c r="DH1177" s="18"/>
      <c r="DI1177" s="18"/>
      <c r="DJ1177" s="18"/>
      <c r="DK1177" s="21" t="s">
        <v>260</v>
      </c>
      <c r="DL1177" s="21" t="s">
        <v>275</v>
      </c>
      <c r="DM1177" s="21"/>
      <c r="DN1177" s="23"/>
      <c r="DO1177" s="23"/>
      <c r="DP1177" s="23"/>
      <c r="DQ1177" s="23" t="s">
        <v>276</v>
      </c>
      <c r="DR1177" s="23"/>
      <c r="DS1177" s="23"/>
      <c r="DT1177" s="23"/>
      <c r="DU1177" s="23"/>
      <c r="DV1177" s="23"/>
      <c r="DW1177" s="23"/>
      <c r="DX1177" s="23"/>
      <c r="DY1177" s="18"/>
      <c r="DZ1177" s="18"/>
      <c r="EA1177" s="18"/>
      <c r="EB1177" s="21" t="s">
        <v>34</v>
      </c>
      <c r="EC1177" s="18"/>
      <c r="ED1177" s="18" t="s">
        <v>343</v>
      </c>
      <c r="EE1177" s="18"/>
      <c r="EF1177" s="55" t="s">
        <v>3004</v>
      </c>
      <c r="EG1177" s="55"/>
      <c r="EH1177" s="18" t="s">
        <v>929</v>
      </c>
      <c r="EI1177" s="18">
        <v>0</v>
      </c>
      <c r="EJ1177" s="29" t="str">
        <f>K1177&amp;AY1177&amp;CA1177&amp;DE1177&amp;DT1177&amp;DW1177</f>
        <v>No VigenteTSS Aprobado 4GIng No Recibida 4GAs Built No Recibido</v>
      </c>
    </row>
    <row r="1178" spans="1:140" ht="12" hidden="1" customHeight="1">
      <c r="A1178" s="30" t="str">
        <f>IFERROR(IF(VLOOKUP(B1178,SEARCH!A:A,1,0)=B1178,"OK",""),"")</f>
        <v/>
      </c>
      <c r="B1178" s="31" t="s">
        <v>8574</v>
      </c>
      <c r="C1178" s="15" t="s">
        <v>8575</v>
      </c>
      <c r="D1178" s="16">
        <v>5</v>
      </c>
      <c r="E1178" s="16">
        <v>-32.823332999999998</v>
      </c>
      <c r="F1178" s="16">
        <v>-71.125277999999994</v>
      </c>
      <c r="G1178" s="16" t="s">
        <v>346</v>
      </c>
      <c r="H1178" s="16" t="s">
        <v>1009</v>
      </c>
      <c r="I1178" s="16" t="s">
        <v>8576</v>
      </c>
      <c r="J1178" s="16" t="s">
        <v>355</v>
      </c>
      <c r="K1178" s="17" t="s">
        <v>319</v>
      </c>
      <c r="L1178" s="16" t="s">
        <v>247</v>
      </c>
      <c r="M1178" s="55">
        <v>46233</v>
      </c>
      <c r="N1178" s="18"/>
      <c r="O1178" s="19" t="s">
        <v>7857</v>
      </c>
      <c r="P1178" s="19" t="s">
        <v>248</v>
      </c>
      <c r="Q1178" s="18"/>
      <c r="R1178" s="21" t="s">
        <v>322</v>
      </c>
      <c r="S1178" s="21">
        <v>24</v>
      </c>
      <c r="T1178" s="22" t="s">
        <v>8577</v>
      </c>
      <c r="U1178" s="23">
        <v>45106</v>
      </c>
      <c r="V1178" s="21" t="str">
        <f>IF(U1178="","",IF(U1178="TBD","TBD",IF(U1178="N/A","N/A","W"&amp;TEXT(WEEKNUM(U1178,21),"00")&amp;" "&amp;YEAR(U1178))))</f>
        <v>W26 2023</v>
      </c>
      <c r="W1178" s="23">
        <v>45173</v>
      </c>
      <c r="X1178" s="23"/>
      <c r="Y1178" s="23" t="str">
        <f>IF(X1178="","",IF(X1178="TBD","TBD",IF(X1178="N/A","N/A","W"&amp;TEXT(WEEKNUM(X1178,21),"00")&amp;" "&amp;YEAR(X1178))))</f>
        <v/>
      </c>
      <c r="Z1178" s="23"/>
      <c r="AA1178" s="23">
        <v>45177</v>
      </c>
      <c r="AB1178" s="24">
        <f>+IF(Z1178="",0,AA1178-Z1178)</f>
        <v>0</v>
      </c>
      <c r="AC1178" s="21" t="s">
        <v>324</v>
      </c>
      <c r="AD1178" s="21"/>
      <c r="AE1178" s="23">
        <v>45180</v>
      </c>
      <c r="AF1178" s="25" t="str">
        <f>IF(AE1178="","",IF(AE1178="TBD","TBD",IF(AE1178="N/A","N/A","W"&amp;TEXT(WEEKNUM(AE1178,21),"00")&amp;" "&amp;YEAR(AE1178))))</f>
        <v>W37 2023</v>
      </c>
      <c r="AG1178" s="21" t="s">
        <v>324</v>
      </c>
      <c r="AH1178" s="21"/>
      <c r="AI1178" s="23">
        <v>45177</v>
      </c>
      <c r="AJ1178" s="25" t="str">
        <f>IF(AI1178="","",IF(AI1178="TBD","TBD",IF(AI1178="N/A","N/A","W"&amp;TEXT(WEEKNUM(AI1178,21),"00")&amp;" "&amp;YEAR(AI1178))))</f>
        <v>W36 2023</v>
      </c>
      <c r="AK1178" s="21" t="s">
        <v>324</v>
      </c>
      <c r="AL1178" s="21"/>
      <c r="AM1178" s="23">
        <v>45176</v>
      </c>
      <c r="AN1178" s="25" t="str">
        <f>IF(AM1178="","",IF(AM1178="TBD","TBD",IF(AM1178="N/A","N/A","W"&amp;TEXT(WEEKNUM(AM1178,21),"00")&amp;" "&amp;YEAR(AM1178))))</f>
        <v>W36 2023</v>
      </c>
      <c r="AO1178" s="21" t="s">
        <v>324</v>
      </c>
      <c r="AP1178" s="21"/>
      <c r="AQ1178" s="23">
        <v>45177</v>
      </c>
      <c r="AR1178" s="25" t="str">
        <f>IF(AQ1178="","",IF(AQ1178="TBD","TBD",IF(AQ1178="N/A","N/A","W"&amp;TEXT(WEEKNUM(AQ1178,21),"00")&amp;" "&amp;YEAR(AQ1178))))</f>
        <v>W36 2023</v>
      </c>
      <c r="AS1178" s="21"/>
      <c r="AT1178" s="21"/>
      <c r="AU1178" s="23"/>
      <c r="AV1178" s="25" t="s">
        <v>252</v>
      </c>
      <c r="AW1178" s="59">
        <v>45177</v>
      </c>
      <c r="AX1178" s="25" t="str">
        <f>IF(AW1178="","",IF(AW1178="TBD","TBD",IF(AW1178="N/A","N/A","W"&amp;TEXT(WEEKNUM(AW1178,21),"00")&amp;" "&amp;YEAR(AW1178))))</f>
        <v>W36 2023</v>
      </c>
      <c r="AY1178" s="21" t="s">
        <v>327</v>
      </c>
      <c r="AZ1178" s="21" t="s">
        <v>328</v>
      </c>
      <c r="BA1178" s="21" t="s">
        <v>329</v>
      </c>
      <c r="BB1178" s="59">
        <v>45783</v>
      </c>
      <c r="BC1178" s="23">
        <v>45820</v>
      </c>
      <c r="BD1178" s="59">
        <v>45832</v>
      </c>
      <c r="BE1178" s="25" t="str">
        <f>IF(BD1178="","",IF(BD1178="TBD","TBD",IF(BD1178="N/A","N/A","W"&amp;TEXT(WEEKNUM(BD1178,21),"00")&amp;" "&amp;YEAR(BD1178))))</f>
        <v>W26 2025</v>
      </c>
      <c r="BF1178" s="59">
        <v>45835</v>
      </c>
      <c r="BG1178" s="25" t="str">
        <f>IF(BF1178="","",IF(BF1178="TBD","TBD",IF(BF1178="N/A","N/A","W"&amp;TEXT(WEEKNUM(BF1178,21),"00")&amp;" "&amp;YEAR(BF1178))))</f>
        <v>W26 2025</v>
      </c>
      <c r="BH1178" s="24">
        <f>+IF(BF1178="",0,(BF1178-BD1178))</f>
        <v>3</v>
      </c>
      <c r="BI1178" s="121" t="s">
        <v>415</v>
      </c>
      <c r="BJ1178" s="43" t="s">
        <v>8578</v>
      </c>
      <c r="BK1178" s="156">
        <v>45833</v>
      </c>
      <c r="BL1178" s="25" t="str">
        <f>IF(BK1178="","",IF(BK1178="TBD","TBD",IF(BK1178="N/A","N/A","W"&amp;TEXT(WEEKNUM(BK1178,21),"00")&amp;" "&amp;YEAR(BK1178))))</f>
        <v>W26 2025</v>
      </c>
      <c r="BM1178" s="121" t="s">
        <v>330</v>
      </c>
      <c r="BN1178" s="124"/>
      <c r="BO1178" s="67">
        <v>45806</v>
      </c>
      <c r="BP1178" s="25" t="str">
        <f>IF(BO1178="","",IF(BO1178="TBD","TBD",IF(BO1178="N/A","N/A","W"&amp;TEXT(WEEKNUM(BO1178,21),"00")&amp;" "&amp;YEAR(BO1178))))</f>
        <v>W22 2025</v>
      </c>
      <c r="BQ1178" s="121" t="s">
        <v>330</v>
      </c>
      <c r="BR1178" s="54" t="s">
        <v>8579</v>
      </c>
      <c r="BS1178" s="334">
        <v>45806</v>
      </c>
      <c r="BT1178" s="25" t="str">
        <f t="shared" si="59"/>
        <v>W22 2025</v>
      </c>
      <c r="BU1178" s="121" t="s">
        <v>330</v>
      </c>
      <c r="BV1178" s="22"/>
      <c r="BW1178" s="347">
        <v>45788</v>
      </c>
      <c r="BX1178" s="25" t="str">
        <f t="shared" si="60"/>
        <v>W19 2025</v>
      </c>
      <c r="BY1178" s="67">
        <v>45833</v>
      </c>
      <c r="BZ1178" s="25" t="str">
        <f>IF(BY1178="","",IF(BY1178="TBD","TBD",IF(BY1178="N/A","N/A","W"&amp;TEXT(WEEKNUM(BY1178,21),"00")&amp;" "&amp;YEAR(BY1178))))</f>
        <v>W26 2025</v>
      </c>
      <c r="CA1178" s="22" t="s">
        <v>335</v>
      </c>
      <c r="CB1178" s="19" t="s">
        <v>336</v>
      </c>
      <c r="CC1178" s="37" t="s">
        <v>466</v>
      </c>
      <c r="CD1178" s="21"/>
      <c r="CE1178" s="23"/>
      <c r="CF1178" s="23">
        <v>46084</v>
      </c>
      <c r="CG1178" s="23">
        <v>46164</v>
      </c>
      <c r="CH1178" s="23">
        <v>46167</v>
      </c>
      <c r="CI1178" s="25" t="str">
        <f>IF(CH1178="","",IF(CH1178="TBD","TBD",IF(CH1178="N/A","N/A","W"&amp;TEXT(WEEKNUM(CH1178,21),"00")&amp;" "&amp;YEAR(CH1178))))</f>
        <v>W22 2026</v>
      </c>
      <c r="CJ1178" s="23">
        <v>46170</v>
      </c>
      <c r="CK1178" s="25" t="str">
        <f>IF(CJ1178="","",IF(CJ1178="TBD","TBD",IF(CJ1178="N/A","N/A","W"&amp;TEXT(WEEKNUM(CJ1178,21),"00")&amp;" "&amp;YEAR(CJ1178))))</f>
        <v>W22 2026</v>
      </c>
      <c r="CL1178" s="24">
        <f>+IF(CJ1178="",0,(CJ1178-CH1178))</f>
        <v>3</v>
      </c>
      <c r="CM1178" s="21" t="s">
        <v>339</v>
      </c>
      <c r="CN1178" s="20" t="s">
        <v>528</v>
      </c>
      <c r="CO1178" s="23">
        <v>46167</v>
      </c>
      <c r="CP1178" s="25" t="str">
        <f>IF(CO1178="","",IF(CO1178="TBD","TBD",IF(CO1178="N/A","N/A","W"&amp;TEXT(WEEKNUM(CO1178,21),"00")&amp;" "&amp;YEAR(CO1178))))</f>
        <v>W22 2026</v>
      </c>
      <c r="CQ1178" s="21" t="s">
        <v>1004</v>
      </c>
      <c r="CR1178" s="23" t="s">
        <v>370</v>
      </c>
      <c r="CS1178" s="23">
        <v>46084</v>
      </c>
      <c r="CT1178" s="25" t="str">
        <f>IF(CS1178="","",IF(CS1178="TBD","TBD",IF(CS1178="N/A","N/A","W"&amp;TEXT(WEEKNUM(CS1178,21),"00")&amp;" "&amp;YEAR(CS1178))))</f>
        <v>W10 2026</v>
      </c>
      <c r="CU1178" s="21" t="s">
        <v>421</v>
      </c>
      <c r="CV1178" s="20" t="s">
        <v>8580</v>
      </c>
      <c r="CW1178" s="23">
        <v>46106</v>
      </c>
      <c r="CX1178" s="25" t="str">
        <f>IF(CW1178="","",IF(CW1178="TBD","TBD",IF(CW1178="N/A","N/A","W"&amp;TEXT(WEEKNUM(CW1178,21),"00")&amp;" "&amp;YEAR(CW1178))))</f>
        <v>W13 2026</v>
      </c>
      <c r="CY1178" s="21" t="s">
        <v>368</v>
      </c>
      <c r="CZ1178" s="54" t="s">
        <v>8581</v>
      </c>
      <c r="DA1178" s="23">
        <v>46167</v>
      </c>
      <c r="DB1178" s="25" t="str">
        <f>IF(DA1178="","",IF(DA1178="TBD","TBD",IF(DA1178="N/A","N/A","W"&amp;TEXT(WEEKNUM(DA1178,21),"00")&amp;" "&amp;YEAR(DA1178))))</f>
        <v>W22 2026</v>
      </c>
      <c r="DC1178" s="23">
        <v>46167</v>
      </c>
      <c r="DD1178" s="25" t="str">
        <f>IF(DC1178="","",IF(DC1178="TBD","TBD",IF(DC1178="N/A","N/A","W"&amp;TEXT(WEEKNUM(DC1178,21),"00")&amp;" "&amp;YEAR(DC1178))))</f>
        <v>W22 2026</v>
      </c>
      <c r="DE1178" s="21" t="s">
        <v>1693</v>
      </c>
      <c r="DF1178" s="23"/>
      <c r="DG1178" s="21" t="s">
        <v>259</v>
      </c>
      <c r="DH1178" s="21">
        <v>0</v>
      </c>
      <c r="DI1178" s="18"/>
      <c r="DJ1178" s="18"/>
      <c r="DK1178" s="21" t="s">
        <v>260</v>
      </c>
      <c r="DL1178" s="21" t="s">
        <v>261</v>
      </c>
      <c r="DM1178" s="21"/>
      <c r="DN1178" s="23"/>
      <c r="DO1178" s="23"/>
      <c r="DP1178" s="23"/>
      <c r="DQ1178" s="23" t="s">
        <v>276</v>
      </c>
      <c r="DR1178" s="23"/>
      <c r="DS1178" s="23"/>
      <c r="DT1178" s="23"/>
      <c r="DU1178" s="23"/>
      <c r="DV1178" s="23"/>
      <c r="DW1178" s="23"/>
      <c r="DX1178" s="23"/>
      <c r="DY1178" s="18"/>
      <c r="DZ1178" s="18"/>
      <c r="EA1178" s="18"/>
      <c r="EB1178" s="21" t="s">
        <v>374</v>
      </c>
      <c r="EC1178" s="18" t="s">
        <v>234</v>
      </c>
      <c r="ED1178" s="18"/>
      <c r="EE1178" s="18"/>
      <c r="EF1178" s="55" t="s">
        <v>8582</v>
      </c>
      <c r="EG1178" s="55"/>
      <c r="EH1178" s="18"/>
      <c r="EI1178" s="18" t="s">
        <v>8583</v>
      </c>
      <c r="EJ1178" s="29" t="str">
        <f>K1178&amp;AY1178&amp;CA1178&amp;DE1178&amp;DT1178&amp;DW1178</f>
        <v>VigenteTSS Aprobado 4GIng Aprobada 4GAs Built Observado 4G</v>
      </c>
    </row>
    <row r="1179" spans="1:140" ht="12" hidden="1" customHeight="1">
      <c r="A1179" s="30" t="str">
        <f>IFERROR(IF(VLOOKUP(B1179,SEARCH!A:A,1,0)=B1179,"OK",""),"")</f>
        <v/>
      </c>
      <c r="B1179" s="31" t="s">
        <v>8584</v>
      </c>
      <c r="C1179" s="15" t="s">
        <v>8585</v>
      </c>
      <c r="D1179" s="16">
        <v>5</v>
      </c>
      <c r="E1179" s="16">
        <v>-32.805943999999997</v>
      </c>
      <c r="F1179" s="16">
        <v>-71.233305999999999</v>
      </c>
      <c r="G1179" s="16" t="s">
        <v>346</v>
      </c>
      <c r="H1179" s="16" t="s">
        <v>992</v>
      </c>
      <c r="I1179" s="16" t="s">
        <v>8586</v>
      </c>
      <c r="J1179" s="16" t="s">
        <v>1736</v>
      </c>
      <c r="K1179" s="16" t="s">
        <v>3</v>
      </c>
      <c r="L1179" s="16" t="s">
        <v>247</v>
      </c>
      <c r="M1179" s="103"/>
      <c r="N1179" s="18"/>
      <c r="O1179" s="19" t="s">
        <v>7857</v>
      </c>
      <c r="P1179" s="19" t="s">
        <v>248</v>
      </c>
      <c r="Q1179" s="18"/>
      <c r="R1179" s="21" t="s">
        <v>250</v>
      </c>
      <c r="S1179" s="21">
        <v>18</v>
      </c>
      <c r="T1179" s="22" t="s">
        <v>8587</v>
      </c>
      <c r="U1179" s="23">
        <v>45106</v>
      </c>
      <c r="V1179" s="21" t="str">
        <f>IF(U1179="","",IF(U1179="TBD","TBD",IF(U1179="N/A","N/A","W"&amp;TEXT(WEEKNUM(U1179,21),"00")&amp;" "&amp;YEAR(U1179))))</f>
        <v>W26 2023</v>
      </c>
      <c r="W1179" s="23">
        <v>45160</v>
      </c>
      <c r="X1179" s="23"/>
      <c r="Y1179" s="23" t="str">
        <f>IF(X1179="","",IF(X1179="TBD","TBD",IF(X1179="N/A","N/A","W"&amp;TEXT(WEEKNUM(X1179,21),"00")&amp;" "&amp;YEAR(X1179))))</f>
        <v/>
      </c>
      <c r="Z1179" s="23"/>
      <c r="AA1179" s="23"/>
      <c r="AB1179" s="24">
        <f>+IF(Z1179="",0,AA1179-Z1179)</f>
        <v>0</v>
      </c>
      <c r="AC1179" s="21" t="s">
        <v>324</v>
      </c>
      <c r="AD1179" s="21">
        <v>0</v>
      </c>
      <c r="AE1179" s="23">
        <v>45160</v>
      </c>
      <c r="AF1179" s="25" t="str">
        <f>IF(AE1179="","",IF(AE1179="TBD","TBD",IF(AE1179="N/A","N/A","W"&amp;TEXT(WEEKNUM(AE1179,21),"00")&amp;" "&amp;YEAR(AE1179))))</f>
        <v>W34 2023</v>
      </c>
      <c r="AG1179" s="21" t="s">
        <v>324</v>
      </c>
      <c r="AH1179" s="21"/>
      <c r="AI1179" s="23">
        <v>45162</v>
      </c>
      <c r="AJ1179" s="25" t="str">
        <f>IF(AI1179="","",IF(AI1179="TBD","TBD",IF(AI1179="N/A","N/A","W"&amp;TEXT(WEEKNUM(AI1179,21),"00")&amp;" "&amp;YEAR(AI1179))))</f>
        <v>W34 2023</v>
      </c>
      <c r="AK1179" s="21" t="s">
        <v>324</v>
      </c>
      <c r="AL1179" s="21"/>
      <c r="AM1179" s="23">
        <v>45161</v>
      </c>
      <c r="AN1179" s="25" t="str">
        <f>IF(AM1179="","",IF(AM1179="TBD","TBD",IF(AM1179="N/A","N/A","W"&amp;TEXT(WEEKNUM(AM1179,21),"00")&amp;" "&amp;YEAR(AM1179))))</f>
        <v>W34 2023</v>
      </c>
      <c r="AO1179" s="21" t="s">
        <v>324</v>
      </c>
      <c r="AP1179" s="21"/>
      <c r="AQ1179" s="23">
        <v>45161</v>
      </c>
      <c r="AR1179" s="25" t="str">
        <f>IF(AQ1179="","",IF(AQ1179="TBD","TBD",IF(AQ1179="N/A","N/A","W"&amp;TEXT(WEEKNUM(AQ1179,21),"00")&amp;" "&amp;YEAR(AQ1179))))</f>
        <v>W34 2023</v>
      </c>
      <c r="AS1179" s="21"/>
      <c r="AT1179" s="21"/>
      <c r="AU1179" s="23"/>
      <c r="AV1179" s="25" t="s">
        <v>252</v>
      </c>
      <c r="AW1179" s="59">
        <v>45163</v>
      </c>
      <c r="AX1179" s="25" t="str">
        <f>IF(AW1179="","",IF(AW1179="TBD","TBD",IF(AW1179="N/A","N/A","W"&amp;TEXT(WEEKNUM(AW1179,21),"00")&amp;" "&amp;YEAR(AW1179))))</f>
        <v>W34 2023</v>
      </c>
      <c r="AY1179" s="21" t="s">
        <v>327</v>
      </c>
      <c r="AZ1179" s="21" t="s">
        <v>328</v>
      </c>
      <c r="BA1179" s="21" t="s">
        <v>255</v>
      </c>
      <c r="BB1179" s="59"/>
      <c r="BC1179" s="23"/>
      <c r="BD1179" s="59"/>
      <c r="BE1179" s="25" t="str">
        <f>IF(BD1179="","",IF(BD1179="TBD","TBD",IF(BD1179="N/A","N/A","W"&amp;TEXT(WEEKNUM(BD1179,21),"00")&amp;" "&amp;YEAR(BD1179))))</f>
        <v/>
      </c>
      <c r="BF1179" s="59"/>
      <c r="BG1179" s="25" t="str">
        <f>IF(BF1179="","",IF(BF1179="TBD","TBD",IF(BF1179="N/A","N/A","W"&amp;TEXT(WEEKNUM(BF1179,21),"00")&amp;" "&amp;YEAR(BF1179))))</f>
        <v/>
      </c>
      <c r="BH1179" s="24">
        <f>+IF(BF1179="",0,(BF1179-BD1179))</f>
        <v>0</v>
      </c>
      <c r="BI1179" s="121" t="s">
        <v>256</v>
      </c>
      <c r="BJ1179" s="26"/>
      <c r="BK1179" s="156"/>
      <c r="BL1179" s="25" t="str">
        <f>IF(BK1179="","",IF(BK1179="TBD","TBD",IF(BK1179="N/A","N/A","W"&amp;TEXT(WEEKNUM(BK1179,21),"00")&amp;" "&amp;YEAR(BK1179))))</f>
        <v/>
      </c>
      <c r="BM1179" s="121" t="s">
        <v>256</v>
      </c>
      <c r="BN1179" s="124"/>
      <c r="BO1179" s="67"/>
      <c r="BP1179" s="25" t="str">
        <f>IF(BO1179="","",IF(BO1179="TBD","TBD",IF(BO1179="N/A","N/A","W"&amp;TEXT(WEEKNUM(BO1179,21),"00")&amp;" "&amp;YEAR(BO1179))))</f>
        <v/>
      </c>
      <c r="BQ1179" s="121" t="s">
        <v>256</v>
      </c>
      <c r="BR1179" s="21"/>
      <c r="BS1179" s="334"/>
      <c r="BT1179" s="25" t="str">
        <f t="shared" si="59"/>
        <v/>
      </c>
      <c r="BU1179" s="121" t="s">
        <v>256</v>
      </c>
      <c r="BV1179" s="22"/>
      <c r="BW1179" s="347"/>
      <c r="BX1179" s="25" t="str">
        <f t="shared" si="60"/>
        <v/>
      </c>
      <c r="BY1179" s="67"/>
      <c r="BZ1179" s="25" t="str">
        <f>IF(BY1179="","",IF(BY1179="TBD","TBD",IF(BY1179="N/A","N/A","W"&amp;TEXT(WEEKNUM(BY1179,21),"00")&amp;" "&amp;YEAR(BY1179))))</f>
        <v/>
      </c>
      <c r="CA1179" s="21" t="s">
        <v>257</v>
      </c>
      <c r="CB1179" s="21">
        <v>0</v>
      </c>
      <c r="CC1179" s="21"/>
      <c r="CD1179" s="21"/>
      <c r="CE1179" s="23"/>
      <c r="CF1179" s="23"/>
      <c r="CG1179" s="23"/>
      <c r="CH1179" s="23"/>
      <c r="CI1179" s="25" t="str">
        <f>IF(CH1179="","",IF(CH1179="TBD","TBD",IF(CH1179="N/A","N/A","W"&amp;TEXT(WEEKNUM(CH1179,21),"00")&amp;" "&amp;YEAR(CH1179))))</f>
        <v/>
      </c>
      <c r="CJ1179" s="23"/>
      <c r="CK1179" s="25" t="str">
        <f>IF(CJ1179="","",IF(CJ1179="TBD","TBD",IF(CJ1179="N/A","N/A","W"&amp;TEXT(WEEKNUM(CJ1179,21),"00")&amp;" "&amp;YEAR(CJ1179))))</f>
        <v/>
      </c>
      <c r="CL1179" s="24">
        <f>+IF(CJ1179="",0,(CJ1179-CH1179))</f>
        <v>0</v>
      </c>
      <c r="CM1179" s="21" t="s">
        <v>258</v>
      </c>
      <c r="CN1179" s="21"/>
      <c r="CO1179" s="23"/>
      <c r="CP1179" s="25" t="str">
        <f>IF(CO1179="","",IF(CO1179="TBD","TBD",IF(CO1179="N/A","N/A","W"&amp;TEXT(WEEKNUM(CO1179,21),"00")&amp;" "&amp;YEAR(CO1179))))</f>
        <v/>
      </c>
      <c r="CQ1179" s="23" t="s">
        <v>258</v>
      </c>
      <c r="CR1179" s="23"/>
      <c r="CS1179" s="23"/>
      <c r="CT1179" s="25" t="str">
        <f>IF(CS1179="","",IF(CS1179="TBD","TBD",IF(CS1179="N/A","N/A","W"&amp;TEXT(WEEKNUM(CS1179,21),"00")&amp;" "&amp;YEAR(CS1179))))</f>
        <v/>
      </c>
      <c r="CU1179" s="21" t="s">
        <v>258</v>
      </c>
      <c r="CV1179" s="21"/>
      <c r="CW1179" s="23"/>
      <c r="CX1179" s="25" t="str">
        <f>IF(CW1179="","",IF(CW1179="TBD","TBD",IF(CW1179="N/A","N/A","W"&amp;TEXT(WEEKNUM(CW1179,21),"00")&amp;" "&amp;YEAR(CW1179))))</f>
        <v/>
      </c>
      <c r="CY1179" s="21" t="s">
        <v>258</v>
      </c>
      <c r="CZ1179" s="21"/>
      <c r="DA1179" s="23"/>
      <c r="DB1179" s="25" t="str">
        <f>IF(DA1179="","",IF(DA1179="TBD","TBD",IF(DA1179="N/A","N/A","W"&amp;TEXT(WEEKNUM(DA1179,21),"00")&amp;" "&amp;YEAR(DA1179))))</f>
        <v/>
      </c>
      <c r="DC1179" s="23"/>
      <c r="DD1179" s="25" t="str">
        <f>IF(DC1179="","",IF(DC1179="TBD","TBD",IF(DC1179="N/A","N/A","W"&amp;TEXT(WEEKNUM(DC1179,21),"00")&amp;" "&amp;YEAR(DC1179))))</f>
        <v/>
      </c>
      <c r="DE1179" s="21" t="s">
        <v>258</v>
      </c>
      <c r="DF1179" s="23"/>
      <c r="DG1179" s="21" t="s">
        <v>259</v>
      </c>
      <c r="DH1179" s="18"/>
      <c r="DI1179" s="18"/>
      <c r="DJ1179" s="18"/>
      <c r="DK1179" s="21" t="s">
        <v>260</v>
      </c>
      <c r="DL1179" s="21" t="s">
        <v>275</v>
      </c>
      <c r="DM1179" s="21"/>
      <c r="DN1179" s="23"/>
      <c r="DO1179" s="23"/>
      <c r="DP1179" s="23"/>
      <c r="DQ1179" s="23" t="s">
        <v>276</v>
      </c>
      <c r="DR1179" s="23"/>
      <c r="DS1179" s="23"/>
      <c r="DT1179" s="23"/>
      <c r="DU1179" s="23"/>
      <c r="DV1179" s="23"/>
      <c r="DW1179" s="23"/>
      <c r="DX1179" s="23"/>
      <c r="DY1179" s="18"/>
      <c r="DZ1179" s="18"/>
      <c r="EA1179" s="18"/>
      <c r="EB1179" s="21" t="s">
        <v>34</v>
      </c>
      <c r="EC1179" s="18"/>
      <c r="ED1179" s="18"/>
      <c r="EE1179" s="18"/>
      <c r="EF1179" s="55"/>
      <c r="EG1179" s="55"/>
      <c r="EH1179" s="18"/>
      <c r="EI1179" s="18">
        <v>0</v>
      </c>
      <c r="EJ1179" s="29" t="str">
        <f>K1179&amp;AY1179&amp;CA1179&amp;DE1179&amp;DT1179&amp;DW1179</f>
        <v>No VigenteTSS Aprobado 4GIng No Recibida 4GAs Built No Recibido</v>
      </c>
    </row>
    <row r="1180" spans="1:140" ht="12" hidden="1" customHeight="1">
      <c r="A1180" s="30" t="str">
        <f>IFERROR(IF(VLOOKUP(B1180,SEARCH!A:A,1,0)=B1180,"OK",""),"")</f>
        <v/>
      </c>
      <c r="B1180" s="31" t="s">
        <v>8588</v>
      </c>
      <c r="C1180" s="15" t="s">
        <v>8589</v>
      </c>
      <c r="D1180" s="16">
        <v>5</v>
      </c>
      <c r="E1180" s="16">
        <v>-32.835560000000001</v>
      </c>
      <c r="F1180" s="16">
        <v>-71.227999999999994</v>
      </c>
      <c r="G1180" s="16" t="s">
        <v>346</v>
      </c>
      <c r="H1180" s="16" t="s">
        <v>992</v>
      </c>
      <c r="I1180" s="16" t="s">
        <v>8590</v>
      </c>
      <c r="J1180" s="36" t="s">
        <v>397</v>
      </c>
      <c r="K1180" s="16" t="s">
        <v>3</v>
      </c>
      <c r="L1180" s="16" t="s">
        <v>247</v>
      </c>
      <c r="M1180" s="103">
        <v>12</v>
      </c>
      <c r="N1180" s="18"/>
      <c r="O1180" s="19" t="s">
        <v>7857</v>
      </c>
      <c r="P1180" s="19" t="s">
        <v>248</v>
      </c>
      <c r="Q1180" s="18" t="s">
        <v>398</v>
      </c>
      <c r="R1180" s="21" t="s">
        <v>250</v>
      </c>
      <c r="S1180" s="21">
        <v>18</v>
      </c>
      <c r="T1180" s="22"/>
      <c r="U1180" s="23">
        <v>0</v>
      </c>
      <c r="V1180" s="21" t="str">
        <f>IF(U1180="","",IF(U1180="TBD","TBD",IF(U1180="N/A","N/A","W"&amp;TEXT(WEEKNUM(U1180,21),"00")&amp;" "&amp;YEAR(U1180))))</f>
        <v>W52 1900</v>
      </c>
      <c r="W1180" s="23"/>
      <c r="X1180" s="23"/>
      <c r="Y1180" s="23" t="str">
        <f>IF(X1180="","",IF(X1180="TBD","TBD",IF(X1180="N/A","N/A","W"&amp;TEXT(WEEKNUM(X1180,21),"00")&amp;" "&amp;YEAR(X1180))))</f>
        <v/>
      </c>
      <c r="Z1180" s="23"/>
      <c r="AA1180" s="23"/>
      <c r="AB1180" s="24">
        <f>+IF(Z1180="",0,AA1180-Z1180)</f>
        <v>0</v>
      </c>
      <c r="AC1180" s="21" t="s">
        <v>251</v>
      </c>
      <c r="AD1180" s="21"/>
      <c r="AE1180" s="23"/>
      <c r="AF1180" s="25" t="str">
        <f>IF(AE1180="","",IF(AE1180="TBD","TBD",IF(AE1180="N/A","N/A","W"&amp;TEXT(WEEKNUM(AE1180,21),"00")&amp;" "&amp;YEAR(AE1180))))</f>
        <v/>
      </c>
      <c r="AG1180" s="21" t="s">
        <v>251</v>
      </c>
      <c r="AH1180" s="21"/>
      <c r="AI1180" s="23"/>
      <c r="AJ1180" s="25" t="str">
        <f>IF(AI1180="","",IF(AI1180="TBD","TBD",IF(AI1180="N/A","N/A","W"&amp;TEXT(WEEKNUM(AI1180,21),"00")&amp;" "&amp;YEAR(AI1180))))</f>
        <v/>
      </c>
      <c r="AK1180" s="21" t="s">
        <v>251</v>
      </c>
      <c r="AL1180" s="21"/>
      <c r="AM1180" s="23"/>
      <c r="AN1180" s="25" t="str">
        <f>IF(AM1180="","",IF(AM1180="TBD","TBD",IF(AM1180="N/A","N/A","W"&amp;TEXT(WEEKNUM(AM1180,21),"00")&amp;" "&amp;YEAR(AM1180))))</f>
        <v/>
      </c>
      <c r="AO1180" s="21" t="s">
        <v>251</v>
      </c>
      <c r="AP1180" s="21"/>
      <c r="AQ1180" s="23"/>
      <c r="AR1180" s="25" t="str">
        <f>IF(AQ1180="","",IF(AQ1180="TBD","TBD",IF(AQ1180="N/A","N/A","W"&amp;TEXT(WEEKNUM(AQ1180,21),"00")&amp;" "&amp;YEAR(AQ1180))))</f>
        <v/>
      </c>
      <c r="AS1180" s="21"/>
      <c r="AT1180" s="21"/>
      <c r="AU1180" s="23"/>
      <c r="AV1180" s="25" t="s">
        <v>252</v>
      </c>
      <c r="AW1180" s="59"/>
      <c r="AX1180" s="25" t="str">
        <f>IF(AW1180="","",IF(AW1180="TBD","TBD",IF(AW1180="N/A","N/A","W"&amp;TEXT(WEEKNUM(AW1180,21),"00")&amp;" "&amp;YEAR(AW1180))))</f>
        <v/>
      </c>
      <c r="AY1180" s="21" t="s">
        <v>253</v>
      </c>
      <c r="AZ1180" s="21" t="s">
        <v>254</v>
      </c>
      <c r="BA1180" s="21" t="s">
        <v>255</v>
      </c>
      <c r="BB1180" s="59"/>
      <c r="BC1180" s="23"/>
      <c r="BD1180" s="59"/>
      <c r="BE1180" s="25" t="str">
        <f>IF(BD1180="","",IF(BD1180="TBD","TBD",IF(BD1180="N/A","N/A","W"&amp;TEXT(WEEKNUM(BD1180,21),"00")&amp;" "&amp;YEAR(BD1180))))</f>
        <v/>
      </c>
      <c r="BF1180" s="59"/>
      <c r="BG1180" s="25" t="str">
        <f>IF(BF1180="","",IF(BF1180="TBD","TBD",IF(BF1180="N/A","N/A","W"&amp;TEXT(WEEKNUM(BF1180,21),"00")&amp;" "&amp;YEAR(BF1180))))</f>
        <v/>
      </c>
      <c r="BH1180" s="24">
        <f>+IF(BF1180="",0,(BF1180-BD1180))</f>
        <v>0</v>
      </c>
      <c r="BI1180" s="121" t="s">
        <v>256</v>
      </c>
      <c r="BJ1180" s="26"/>
      <c r="BK1180" s="156"/>
      <c r="BL1180" s="25" t="str">
        <f>IF(BK1180="","",IF(BK1180="TBD","TBD",IF(BK1180="N/A","N/A","W"&amp;TEXT(WEEKNUM(BK1180,21),"00")&amp;" "&amp;YEAR(BK1180))))</f>
        <v/>
      </c>
      <c r="BM1180" s="121" t="s">
        <v>256</v>
      </c>
      <c r="BN1180" s="124"/>
      <c r="BO1180" s="67"/>
      <c r="BP1180" s="25" t="str">
        <f>IF(BO1180="","",IF(BO1180="TBD","TBD",IF(BO1180="N/A","N/A","W"&amp;TEXT(WEEKNUM(BO1180,21),"00")&amp;" "&amp;YEAR(BO1180))))</f>
        <v/>
      </c>
      <c r="BQ1180" s="121" t="s">
        <v>256</v>
      </c>
      <c r="BR1180" s="21"/>
      <c r="BS1180" s="334"/>
      <c r="BT1180" s="25" t="str">
        <f t="shared" si="59"/>
        <v/>
      </c>
      <c r="BU1180" s="121" t="s">
        <v>256</v>
      </c>
      <c r="BV1180" s="22"/>
      <c r="BW1180" s="347"/>
      <c r="BX1180" s="25" t="str">
        <f t="shared" si="60"/>
        <v/>
      </c>
      <c r="BY1180" s="67"/>
      <c r="BZ1180" s="25" t="str">
        <f>IF(BY1180="","",IF(BY1180="TBD","TBD",IF(BY1180="N/A","N/A","W"&amp;TEXT(WEEKNUM(BY1180,21),"00")&amp;" "&amp;YEAR(BY1180))))</f>
        <v/>
      </c>
      <c r="CA1180" s="21" t="s">
        <v>257</v>
      </c>
      <c r="CB1180" s="21">
        <v>0</v>
      </c>
      <c r="CC1180" s="21"/>
      <c r="CD1180" s="21"/>
      <c r="CE1180" s="23"/>
      <c r="CF1180" s="23"/>
      <c r="CG1180" s="23"/>
      <c r="CH1180" s="23"/>
      <c r="CI1180" s="25" t="str">
        <f>IF(CH1180="","",IF(CH1180="TBD","TBD",IF(CH1180="N/A","N/A","W"&amp;TEXT(WEEKNUM(CH1180,21),"00")&amp;" "&amp;YEAR(CH1180))))</f>
        <v/>
      </c>
      <c r="CJ1180" s="23"/>
      <c r="CK1180" s="25" t="str">
        <f>IF(CJ1180="","",IF(CJ1180="TBD","TBD",IF(CJ1180="N/A","N/A","W"&amp;TEXT(WEEKNUM(CJ1180,21),"00")&amp;" "&amp;YEAR(CJ1180))))</f>
        <v/>
      </c>
      <c r="CL1180" s="24">
        <f>+IF(CJ1180="",0,(CJ1180-CH1180))</f>
        <v>0</v>
      </c>
      <c r="CM1180" s="21" t="s">
        <v>258</v>
      </c>
      <c r="CN1180" s="21"/>
      <c r="CO1180" s="23"/>
      <c r="CP1180" s="25" t="str">
        <f>IF(CO1180="","",IF(CO1180="TBD","TBD",IF(CO1180="N/A","N/A","W"&amp;TEXT(WEEKNUM(CO1180,21),"00")&amp;" "&amp;YEAR(CO1180))))</f>
        <v/>
      </c>
      <c r="CQ1180" s="23" t="s">
        <v>258</v>
      </c>
      <c r="CR1180" s="23"/>
      <c r="CS1180" s="23"/>
      <c r="CT1180" s="25" t="str">
        <f>IF(CS1180="","",IF(CS1180="TBD","TBD",IF(CS1180="N/A","N/A","W"&amp;TEXT(WEEKNUM(CS1180,21),"00")&amp;" "&amp;YEAR(CS1180))))</f>
        <v/>
      </c>
      <c r="CU1180" s="21" t="s">
        <v>258</v>
      </c>
      <c r="CV1180" s="21"/>
      <c r="CW1180" s="23"/>
      <c r="CX1180" s="25" t="str">
        <f>IF(CW1180="","",IF(CW1180="TBD","TBD",IF(CW1180="N/A","N/A","W"&amp;TEXT(WEEKNUM(CW1180,21),"00")&amp;" "&amp;YEAR(CW1180))))</f>
        <v/>
      </c>
      <c r="CY1180" s="21" t="s">
        <v>258</v>
      </c>
      <c r="CZ1180" s="21"/>
      <c r="DA1180" s="23"/>
      <c r="DB1180" s="25" t="str">
        <f>IF(DA1180="","",IF(DA1180="TBD","TBD",IF(DA1180="N/A","N/A","W"&amp;TEXT(WEEKNUM(DA1180,21),"00")&amp;" "&amp;YEAR(DA1180))))</f>
        <v/>
      </c>
      <c r="DC1180" s="23"/>
      <c r="DD1180" s="25" t="str">
        <f>IF(DC1180="","",IF(DC1180="TBD","TBD",IF(DC1180="N/A","N/A","W"&amp;TEXT(WEEKNUM(DC1180,21),"00")&amp;" "&amp;YEAR(DC1180))))</f>
        <v/>
      </c>
      <c r="DE1180" s="21" t="s">
        <v>258</v>
      </c>
      <c r="DF1180" s="23"/>
      <c r="DG1180" s="21" t="s">
        <v>259</v>
      </c>
      <c r="DH1180" s="21">
        <v>0</v>
      </c>
      <c r="DI1180" s="18"/>
      <c r="DJ1180" s="18"/>
      <c r="DK1180" s="21" t="s">
        <v>260</v>
      </c>
      <c r="DL1180" s="21" t="s">
        <v>261</v>
      </c>
      <c r="DM1180" s="21"/>
      <c r="DN1180" s="23"/>
      <c r="DO1180" s="23"/>
      <c r="DP1180" s="23"/>
      <c r="DQ1180" s="23" t="s">
        <v>276</v>
      </c>
      <c r="DR1180" s="23"/>
      <c r="DS1180" s="23"/>
      <c r="DT1180" s="23"/>
      <c r="DU1180" s="23"/>
      <c r="DV1180" s="23"/>
      <c r="DW1180" s="23"/>
      <c r="DX1180" s="23"/>
      <c r="DY1180" s="18"/>
      <c r="DZ1180" s="18"/>
      <c r="EA1180" s="18"/>
      <c r="EB1180" s="21" t="s">
        <v>30</v>
      </c>
      <c r="EC1180" s="18"/>
      <c r="ED1180" s="18"/>
      <c r="EE1180" s="18"/>
      <c r="EF1180" s="55"/>
      <c r="EG1180" s="55"/>
      <c r="EH1180" s="18" t="s">
        <v>8591</v>
      </c>
      <c r="EI1180" s="18" t="s">
        <v>8592</v>
      </c>
      <c r="EJ1180" s="29" t="str">
        <f>K1180&amp;AY1180&amp;CA1180&amp;DE1180&amp;DT1180&amp;DW1180</f>
        <v>No VigenteTSS No Recibido 4GIng No Recibida 4GAs Built No Recibido</v>
      </c>
    </row>
    <row r="1181" spans="1:140" ht="12" hidden="1" customHeight="1">
      <c r="A1181" s="30" t="str">
        <f>IFERROR(IF(VLOOKUP(B1181,SEARCH!A:A,1,0)=B1181,"OK",""),"")</f>
        <v/>
      </c>
      <c r="B1181" s="31" t="s">
        <v>8593</v>
      </c>
      <c r="C1181" s="15" t="s">
        <v>8594</v>
      </c>
      <c r="D1181" s="16">
        <v>5</v>
      </c>
      <c r="E1181" s="16">
        <v>-32.454721999999997</v>
      </c>
      <c r="F1181" s="16">
        <v>-71.186443999999995</v>
      </c>
      <c r="G1181" s="16" t="s">
        <v>346</v>
      </c>
      <c r="H1181" s="16" t="s">
        <v>960</v>
      </c>
      <c r="I1181" s="16" t="s">
        <v>8595</v>
      </c>
      <c r="J1181" s="16" t="s">
        <v>1736</v>
      </c>
      <c r="K1181" s="16" t="s">
        <v>3</v>
      </c>
      <c r="L1181" s="16" t="s">
        <v>247</v>
      </c>
      <c r="M1181" s="103"/>
      <c r="N1181" s="18"/>
      <c r="O1181" s="19" t="s">
        <v>7857</v>
      </c>
      <c r="P1181" s="19" t="s">
        <v>248</v>
      </c>
      <c r="Q1181" s="18"/>
      <c r="R1181" s="21" t="s">
        <v>250</v>
      </c>
      <c r="S1181" s="21">
        <v>18</v>
      </c>
      <c r="T1181" s="22" t="s">
        <v>8596</v>
      </c>
      <c r="U1181" s="23">
        <v>45106</v>
      </c>
      <c r="V1181" s="21" t="str">
        <f>IF(U1181="","",IF(U1181="TBD","TBD",IF(U1181="N/A","N/A","W"&amp;TEXT(WEEKNUM(U1181,21),"00")&amp;" "&amp;YEAR(U1181))))</f>
        <v>W26 2023</v>
      </c>
      <c r="W1181" s="23">
        <v>45160</v>
      </c>
      <c r="X1181" s="23"/>
      <c r="Y1181" s="23" t="str">
        <f>IF(X1181="","",IF(X1181="TBD","TBD",IF(X1181="N/A","N/A","W"&amp;TEXT(WEEKNUM(X1181,21),"00")&amp;" "&amp;YEAR(X1181))))</f>
        <v/>
      </c>
      <c r="Z1181" s="23"/>
      <c r="AA1181" s="23"/>
      <c r="AB1181" s="24">
        <f>+IF(Z1181="",0,AA1181-Z1181)</f>
        <v>0</v>
      </c>
      <c r="AC1181" s="21" t="s">
        <v>324</v>
      </c>
      <c r="AD1181" s="21">
        <v>0</v>
      </c>
      <c r="AE1181" s="23">
        <v>45160</v>
      </c>
      <c r="AF1181" s="25" t="str">
        <f>IF(AE1181="","",IF(AE1181="TBD","TBD",IF(AE1181="N/A","N/A","W"&amp;TEXT(WEEKNUM(AE1181,21),"00")&amp;" "&amp;YEAR(AE1181))))</f>
        <v>W34 2023</v>
      </c>
      <c r="AG1181" s="21" t="s">
        <v>324</v>
      </c>
      <c r="AH1181" s="21"/>
      <c r="AI1181" s="23">
        <v>45162</v>
      </c>
      <c r="AJ1181" s="25" t="str">
        <f>IF(AI1181="","",IF(AI1181="TBD","TBD",IF(AI1181="N/A","N/A","W"&amp;TEXT(WEEKNUM(AI1181,21),"00")&amp;" "&amp;YEAR(AI1181))))</f>
        <v>W34 2023</v>
      </c>
      <c r="AK1181" s="21" t="s">
        <v>324</v>
      </c>
      <c r="AL1181" s="21"/>
      <c r="AM1181" s="23">
        <v>45161</v>
      </c>
      <c r="AN1181" s="25" t="str">
        <f>IF(AM1181="","",IF(AM1181="TBD","TBD",IF(AM1181="N/A","N/A","W"&amp;TEXT(WEEKNUM(AM1181,21),"00")&amp;" "&amp;YEAR(AM1181))))</f>
        <v>W34 2023</v>
      </c>
      <c r="AO1181" s="21" t="s">
        <v>324</v>
      </c>
      <c r="AP1181" s="21"/>
      <c r="AQ1181" s="23">
        <v>45161</v>
      </c>
      <c r="AR1181" s="25" t="str">
        <f>IF(AQ1181="","",IF(AQ1181="TBD","TBD",IF(AQ1181="N/A","N/A","W"&amp;TEXT(WEEKNUM(AQ1181,21),"00")&amp;" "&amp;YEAR(AQ1181))))</f>
        <v>W34 2023</v>
      </c>
      <c r="AS1181" s="21"/>
      <c r="AT1181" s="21"/>
      <c r="AU1181" s="23"/>
      <c r="AV1181" s="25" t="s">
        <v>252</v>
      </c>
      <c r="AW1181" s="59">
        <v>45163</v>
      </c>
      <c r="AX1181" s="25" t="str">
        <f>IF(AW1181="","",IF(AW1181="TBD","TBD",IF(AW1181="N/A","N/A","W"&amp;TEXT(WEEKNUM(AW1181,21),"00")&amp;" "&amp;YEAR(AW1181))))</f>
        <v>W34 2023</v>
      </c>
      <c r="AY1181" s="21" t="s">
        <v>327</v>
      </c>
      <c r="AZ1181" s="21" t="s">
        <v>328</v>
      </c>
      <c r="BA1181" s="21" t="s">
        <v>255</v>
      </c>
      <c r="BB1181" s="59"/>
      <c r="BC1181" s="23"/>
      <c r="BD1181" s="59"/>
      <c r="BE1181" s="25" t="str">
        <f>IF(BD1181="","",IF(BD1181="TBD","TBD",IF(BD1181="N/A","N/A","W"&amp;TEXT(WEEKNUM(BD1181,21),"00")&amp;" "&amp;YEAR(BD1181))))</f>
        <v/>
      </c>
      <c r="BF1181" s="59"/>
      <c r="BG1181" s="25" t="str">
        <f>IF(BF1181="","",IF(BF1181="TBD","TBD",IF(BF1181="N/A","N/A","W"&amp;TEXT(WEEKNUM(BF1181,21),"00")&amp;" "&amp;YEAR(BF1181))))</f>
        <v/>
      </c>
      <c r="BH1181" s="24">
        <f>+IF(BF1181="",0,(BF1181-BD1181))</f>
        <v>0</v>
      </c>
      <c r="BI1181" s="121" t="s">
        <v>256</v>
      </c>
      <c r="BJ1181" s="26"/>
      <c r="BK1181" s="156"/>
      <c r="BL1181" s="25" t="str">
        <f>IF(BK1181="","",IF(BK1181="TBD","TBD",IF(BK1181="N/A","N/A","W"&amp;TEXT(WEEKNUM(BK1181,21),"00")&amp;" "&amp;YEAR(BK1181))))</f>
        <v/>
      </c>
      <c r="BM1181" s="121" t="s">
        <v>256</v>
      </c>
      <c r="BN1181" s="124"/>
      <c r="BO1181" s="67"/>
      <c r="BP1181" s="25" t="str">
        <f>IF(BO1181="","",IF(BO1181="TBD","TBD",IF(BO1181="N/A","N/A","W"&amp;TEXT(WEEKNUM(BO1181,21),"00")&amp;" "&amp;YEAR(BO1181))))</f>
        <v/>
      </c>
      <c r="BQ1181" s="121" t="s">
        <v>256</v>
      </c>
      <c r="BR1181" s="21"/>
      <c r="BS1181" s="334"/>
      <c r="BT1181" s="25" t="str">
        <f t="shared" si="59"/>
        <v/>
      </c>
      <c r="BU1181" s="121" t="s">
        <v>256</v>
      </c>
      <c r="BV1181" s="22"/>
      <c r="BW1181" s="347"/>
      <c r="BX1181" s="25" t="str">
        <f t="shared" si="60"/>
        <v/>
      </c>
      <c r="BY1181" s="67"/>
      <c r="BZ1181" s="25" t="str">
        <f>IF(BY1181="","",IF(BY1181="TBD","TBD",IF(BY1181="N/A","N/A","W"&amp;TEXT(WEEKNUM(BY1181,21),"00")&amp;" "&amp;YEAR(BY1181))))</f>
        <v/>
      </c>
      <c r="CA1181" s="21" t="s">
        <v>257</v>
      </c>
      <c r="CB1181" s="21">
        <v>0</v>
      </c>
      <c r="CC1181" s="21"/>
      <c r="CD1181" s="21"/>
      <c r="CE1181" s="23"/>
      <c r="CF1181" s="23"/>
      <c r="CG1181" s="23"/>
      <c r="CH1181" s="23"/>
      <c r="CI1181" s="25" t="str">
        <f>IF(CH1181="","",IF(CH1181="TBD","TBD",IF(CH1181="N/A","N/A","W"&amp;TEXT(WEEKNUM(CH1181,21),"00")&amp;" "&amp;YEAR(CH1181))))</f>
        <v/>
      </c>
      <c r="CJ1181" s="23"/>
      <c r="CK1181" s="25" t="str">
        <f>IF(CJ1181="","",IF(CJ1181="TBD","TBD",IF(CJ1181="N/A","N/A","W"&amp;TEXT(WEEKNUM(CJ1181,21),"00")&amp;" "&amp;YEAR(CJ1181))))</f>
        <v/>
      </c>
      <c r="CL1181" s="24">
        <f>+IF(CJ1181="",0,(CJ1181-CH1181))</f>
        <v>0</v>
      </c>
      <c r="CM1181" s="21" t="s">
        <v>258</v>
      </c>
      <c r="CN1181" s="21"/>
      <c r="CO1181" s="23"/>
      <c r="CP1181" s="25" t="str">
        <f>IF(CO1181="","",IF(CO1181="TBD","TBD",IF(CO1181="N/A","N/A","W"&amp;TEXT(WEEKNUM(CO1181,21),"00")&amp;" "&amp;YEAR(CO1181))))</f>
        <v/>
      </c>
      <c r="CQ1181" s="23" t="s">
        <v>258</v>
      </c>
      <c r="CR1181" s="23"/>
      <c r="CS1181" s="23"/>
      <c r="CT1181" s="25" t="str">
        <f>IF(CS1181="","",IF(CS1181="TBD","TBD",IF(CS1181="N/A","N/A","W"&amp;TEXT(WEEKNUM(CS1181,21),"00")&amp;" "&amp;YEAR(CS1181))))</f>
        <v/>
      </c>
      <c r="CU1181" s="21" t="s">
        <v>258</v>
      </c>
      <c r="CV1181" s="21"/>
      <c r="CW1181" s="23"/>
      <c r="CX1181" s="25" t="str">
        <f>IF(CW1181="","",IF(CW1181="TBD","TBD",IF(CW1181="N/A","N/A","W"&amp;TEXT(WEEKNUM(CW1181,21),"00")&amp;" "&amp;YEAR(CW1181))))</f>
        <v/>
      </c>
      <c r="CY1181" s="21" t="s">
        <v>258</v>
      </c>
      <c r="CZ1181" s="21"/>
      <c r="DA1181" s="23"/>
      <c r="DB1181" s="25" t="str">
        <f>IF(DA1181="","",IF(DA1181="TBD","TBD",IF(DA1181="N/A","N/A","W"&amp;TEXT(WEEKNUM(DA1181,21),"00")&amp;" "&amp;YEAR(DA1181))))</f>
        <v/>
      </c>
      <c r="DC1181" s="23"/>
      <c r="DD1181" s="25" t="str">
        <f>IF(DC1181="","",IF(DC1181="TBD","TBD",IF(DC1181="N/A","N/A","W"&amp;TEXT(WEEKNUM(DC1181,21),"00")&amp;" "&amp;YEAR(DC1181))))</f>
        <v/>
      </c>
      <c r="DE1181" s="21" t="s">
        <v>258</v>
      </c>
      <c r="DF1181" s="23"/>
      <c r="DG1181" s="21" t="s">
        <v>259</v>
      </c>
      <c r="DH1181" s="18"/>
      <c r="DI1181" s="18"/>
      <c r="DJ1181" s="18"/>
      <c r="DK1181" s="21" t="s">
        <v>260</v>
      </c>
      <c r="DL1181" s="21" t="s">
        <v>275</v>
      </c>
      <c r="DM1181" s="21"/>
      <c r="DN1181" s="23"/>
      <c r="DO1181" s="23"/>
      <c r="DP1181" s="23"/>
      <c r="DQ1181" s="23" t="s">
        <v>276</v>
      </c>
      <c r="DR1181" s="23"/>
      <c r="DS1181" s="23"/>
      <c r="DT1181" s="23"/>
      <c r="DU1181" s="23"/>
      <c r="DV1181" s="23"/>
      <c r="DW1181" s="23"/>
      <c r="DX1181" s="23"/>
      <c r="DY1181" s="18"/>
      <c r="DZ1181" s="18"/>
      <c r="EA1181" s="18"/>
      <c r="EB1181" s="21" t="s">
        <v>34</v>
      </c>
      <c r="EC1181" s="18"/>
      <c r="ED1181" s="18"/>
      <c r="EE1181" s="18"/>
      <c r="EF1181" s="55"/>
      <c r="EG1181" s="55"/>
      <c r="EH1181" s="18"/>
      <c r="EI1181" s="18">
        <v>0</v>
      </c>
      <c r="EJ1181" s="29" t="str">
        <f>K1181&amp;AY1181&amp;CA1181&amp;DE1181&amp;DT1181&amp;DW1181</f>
        <v>No VigenteTSS Aprobado 4GIng No Recibida 4GAs Built No Recibido</v>
      </c>
    </row>
    <row r="1182" spans="1:140" ht="12" hidden="1" customHeight="1">
      <c r="A1182" s="30" t="str">
        <f>IFERROR(IF(VLOOKUP(B1182,SEARCH!A:A,1,0)=B1182,"OK",""),"")</f>
        <v/>
      </c>
      <c r="B1182" s="31" t="s">
        <v>8597</v>
      </c>
      <c r="C1182" s="15" t="s">
        <v>8598</v>
      </c>
      <c r="D1182" s="16">
        <v>5</v>
      </c>
      <c r="E1182" s="16">
        <v>-32.522967000000001</v>
      </c>
      <c r="F1182" s="16">
        <v>-71.261566999999999</v>
      </c>
      <c r="G1182" s="16" t="s">
        <v>346</v>
      </c>
      <c r="H1182" s="16" t="s">
        <v>960</v>
      </c>
      <c r="I1182" s="16" t="s">
        <v>8599</v>
      </c>
      <c r="J1182" s="16" t="s">
        <v>318</v>
      </c>
      <c r="K1182" s="16" t="s">
        <v>3</v>
      </c>
      <c r="L1182" s="16" t="s">
        <v>247</v>
      </c>
      <c r="M1182" s="103"/>
      <c r="N1182" s="18"/>
      <c r="O1182" s="19" t="s">
        <v>7857</v>
      </c>
      <c r="P1182" s="19" t="s">
        <v>248</v>
      </c>
      <c r="Q1182" s="18"/>
      <c r="R1182" s="21" t="s">
        <v>322</v>
      </c>
      <c r="S1182" s="21">
        <v>30</v>
      </c>
      <c r="T1182" s="22" t="s">
        <v>8600</v>
      </c>
      <c r="U1182" s="23">
        <v>45106</v>
      </c>
      <c r="V1182" s="21" t="str">
        <f>IF(U1182="","",IF(U1182="TBD","TBD",IF(U1182="N/A","N/A","W"&amp;TEXT(WEEKNUM(U1182,21),"00")&amp;" "&amp;YEAR(U1182))))</f>
        <v>W26 2023</v>
      </c>
      <c r="W1182" s="23">
        <v>45219</v>
      </c>
      <c r="X1182" s="23"/>
      <c r="Y1182" s="23" t="str">
        <f>IF(X1182="","",IF(X1182="TBD","TBD",IF(X1182="N/A","N/A","W"&amp;TEXT(WEEKNUM(X1182,21),"00")&amp;" "&amp;YEAR(X1182))))</f>
        <v/>
      </c>
      <c r="Z1182" s="23">
        <v>45219</v>
      </c>
      <c r="AA1182" s="23">
        <v>45224</v>
      </c>
      <c r="AB1182" s="24">
        <f>+IF(Z1182="",0,AA1182-Z1182)</f>
        <v>5</v>
      </c>
      <c r="AC1182" s="21" t="s">
        <v>324</v>
      </c>
      <c r="AD1182" s="21"/>
      <c r="AE1182" s="23">
        <v>45232</v>
      </c>
      <c r="AF1182" s="25" t="str">
        <f>IF(AE1182="","",IF(AE1182="TBD","TBD",IF(AE1182="N/A","N/A","W"&amp;TEXT(WEEKNUM(AE1182,21),"00")&amp;" "&amp;YEAR(AE1182))))</f>
        <v>W44 2023</v>
      </c>
      <c r="AG1182" s="21" t="s">
        <v>324</v>
      </c>
      <c r="AH1182" s="21"/>
      <c r="AI1182" s="23">
        <v>45222</v>
      </c>
      <c r="AJ1182" s="25" t="str">
        <f>IF(AI1182="","",IF(AI1182="TBD","TBD",IF(AI1182="N/A","N/A","W"&amp;TEXT(WEEKNUM(AI1182,21),"00")&amp;" "&amp;YEAR(AI1182))))</f>
        <v>W43 2023</v>
      </c>
      <c r="AK1182" s="21" t="s">
        <v>324</v>
      </c>
      <c r="AL1182" s="21" t="s">
        <v>4582</v>
      </c>
      <c r="AM1182" s="23">
        <v>45222</v>
      </c>
      <c r="AN1182" s="25" t="str">
        <f>IF(AM1182="","",IF(AM1182="TBD","TBD",IF(AM1182="N/A","N/A","W"&amp;TEXT(WEEKNUM(AM1182,21),"00")&amp;" "&amp;YEAR(AM1182))))</f>
        <v>W43 2023</v>
      </c>
      <c r="AO1182" s="21" t="s">
        <v>324</v>
      </c>
      <c r="AP1182" s="21"/>
      <c r="AQ1182" s="23">
        <v>45222</v>
      </c>
      <c r="AR1182" s="25" t="str">
        <f>IF(AQ1182="","",IF(AQ1182="TBD","TBD",IF(AQ1182="N/A","N/A","W"&amp;TEXT(WEEKNUM(AQ1182,21),"00")&amp;" "&amp;YEAR(AQ1182))))</f>
        <v>W43 2023</v>
      </c>
      <c r="AS1182" s="21"/>
      <c r="AT1182" s="21"/>
      <c r="AU1182" s="23"/>
      <c r="AV1182" s="25" t="s">
        <v>252</v>
      </c>
      <c r="AW1182" s="59">
        <v>45232</v>
      </c>
      <c r="AX1182" s="25" t="str">
        <f>IF(AW1182="","",IF(AW1182="TBD","TBD",IF(AW1182="N/A","N/A","W"&amp;TEXT(WEEKNUM(AW1182,21),"00")&amp;" "&amp;YEAR(AW1182))))</f>
        <v>W44 2023</v>
      </c>
      <c r="AY1182" s="21" t="s">
        <v>327</v>
      </c>
      <c r="AZ1182" s="21" t="s">
        <v>328</v>
      </c>
      <c r="BA1182" s="21" t="s">
        <v>255</v>
      </c>
      <c r="BB1182" s="59"/>
      <c r="BC1182" s="23"/>
      <c r="BD1182" s="59"/>
      <c r="BE1182" s="25" t="str">
        <f>IF(BD1182="","",IF(BD1182="TBD","TBD",IF(BD1182="N/A","N/A","W"&amp;TEXT(WEEKNUM(BD1182,21),"00")&amp;" "&amp;YEAR(BD1182))))</f>
        <v/>
      </c>
      <c r="BF1182" s="59"/>
      <c r="BG1182" s="25" t="str">
        <f>IF(BF1182="","",IF(BF1182="TBD","TBD",IF(BF1182="N/A","N/A","W"&amp;TEXT(WEEKNUM(BF1182,21),"00")&amp;" "&amp;YEAR(BF1182))))</f>
        <v/>
      </c>
      <c r="BH1182" s="24">
        <f>+IF(BF1182="",0,(BF1182-BD1182))</f>
        <v>0</v>
      </c>
      <c r="BI1182" s="121" t="s">
        <v>256</v>
      </c>
      <c r="BJ1182" s="26"/>
      <c r="BK1182" s="156"/>
      <c r="BL1182" s="25" t="str">
        <f>IF(BK1182="","",IF(BK1182="TBD","TBD",IF(BK1182="N/A","N/A","W"&amp;TEXT(WEEKNUM(BK1182,21),"00")&amp;" "&amp;YEAR(BK1182))))</f>
        <v/>
      </c>
      <c r="BM1182" s="121" t="s">
        <v>256</v>
      </c>
      <c r="BN1182" s="124"/>
      <c r="BO1182" s="67"/>
      <c r="BP1182" s="25" t="str">
        <f>IF(BO1182="","",IF(BO1182="TBD","TBD",IF(BO1182="N/A","N/A","W"&amp;TEXT(WEEKNUM(BO1182,21),"00")&amp;" "&amp;YEAR(BO1182))))</f>
        <v/>
      </c>
      <c r="BQ1182" s="121" t="s">
        <v>256</v>
      </c>
      <c r="BR1182" s="21"/>
      <c r="BS1182" s="334"/>
      <c r="BT1182" s="25" t="str">
        <f t="shared" si="59"/>
        <v/>
      </c>
      <c r="BU1182" s="121" t="s">
        <v>256</v>
      </c>
      <c r="BV1182" s="22"/>
      <c r="BW1182" s="347"/>
      <c r="BX1182" s="25" t="str">
        <f t="shared" si="60"/>
        <v/>
      </c>
      <c r="BY1182" s="67"/>
      <c r="BZ1182" s="25" t="str">
        <f>IF(BY1182="","",IF(BY1182="TBD","TBD",IF(BY1182="N/A","N/A","W"&amp;TEXT(WEEKNUM(BY1182,21),"00")&amp;" "&amp;YEAR(BY1182))))</f>
        <v/>
      </c>
      <c r="CA1182" s="21" t="s">
        <v>257</v>
      </c>
      <c r="CB1182" s="21">
        <v>0</v>
      </c>
      <c r="CC1182" s="21"/>
      <c r="CD1182" s="21"/>
      <c r="CE1182" s="23"/>
      <c r="CF1182" s="23"/>
      <c r="CG1182" s="23"/>
      <c r="CH1182" s="23"/>
      <c r="CI1182" s="25" t="str">
        <f>IF(CH1182="","",IF(CH1182="TBD","TBD",IF(CH1182="N/A","N/A","W"&amp;TEXT(WEEKNUM(CH1182,21),"00")&amp;" "&amp;YEAR(CH1182))))</f>
        <v/>
      </c>
      <c r="CJ1182" s="23"/>
      <c r="CK1182" s="25" t="str">
        <f>IF(CJ1182="","",IF(CJ1182="TBD","TBD",IF(CJ1182="N/A","N/A","W"&amp;TEXT(WEEKNUM(CJ1182,21),"00")&amp;" "&amp;YEAR(CJ1182))))</f>
        <v/>
      </c>
      <c r="CL1182" s="24">
        <f>+IF(CJ1182="",0,(CJ1182-CH1182))</f>
        <v>0</v>
      </c>
      <c r="CM1182" s="21" t="s">
        <v>258</v>
      </c>
      <c r="CN1182" s="21"/>
      <c r="CO1182" s="23"/>
      <c r="CP1182" s="25" t="str">
        <f>IF(CO1182="","",IF(CO1182="TBD","TBD",IF(CO1182="N/A","N/A","W"&amp;TEXT(WEEKNUM(CO1182,21),"00")&amp;" "&amp;YEAR(CO1182))))</f>
        <v/>
      </c>
      <c r="CQ1182" s="23" t="s">
        <v>258</v>
      </c>
      <c r="CR1182" s="23"/>
      <c r="CS1182" s="23"/>
      <c r="CT1182" s="25" t="str">
        <f>IF(CS1182="","",IF(CS1182="TBD","TBD",IF(CS1182="N/A","N/A","W"&amp;TEXT(WEEKNUM(CS1182,21),"00")&amp;" "&amp;YEAR(CS1182))))</f>
        <v/>
      </c>
      <c r="CU1182" s="21" t="s">
        <v>258</v>
      </c>
      <c r="CV1182" s="21"/>
      <c r="CW1182" s="23"/>
      <c r="CX1182" s="25" t="str">
        <f>IF(CW1182="","",IF(CW1182="TBD","TBD",IF(CW1182="N/A","N/A","W"&amp;TEXT(WEEKNUM(CW1182,21),"00")&amp;" "&amp;YEAR(CW1182))))</f>
        <v/>
      </c>
      <c r="CY1182" s="21" t="s">
        <v>258</v>
      </c>
      <c r="CZ1182" s="21"/>
      <c r="DA1182" s="23"/>
      <c r="DB1182" s="25" t="str">
        <f>IF(DA1182="","",IF(DA1182="TBD","TBD",IF(DA1182="N/A","N/A","W"&amp;TEXT(WEEKNUM(DA1182,21),"00")&amp;" "&amp;YEAR(DA1182))))</f>
        <v/>
      </c>
      <c r="DC1182" s="23"/>
      <c r="DD1182" s="25" t="str">
        <f>IF(DC1182="","",IF(DC1182="TBD","TBD",IF(DC1182="N/A","N/A","W"&amp;TEXT(WEEKNUM(DC1182,21),"00")&amp;" "&amp;YEAR(DC1182))))</f>
        <v/>
      </c>
      <c r="DE1182" s="21" t="s">
        <v>258</v>
      </c>
      <c r="DF1182" s="23"/>
      <c r="DG1182" s="21" t="s">
        <v>259</v>
      </c>
      <c r="DH1182" s="21">
        <v>0</v>
      </c>
      <c r="DI1182" s="18"/>
      <c r="DJ1182" s="18"/>
      <c r="DK1182" s="21" t="s">
        <v>260</v>
      </c>
      <c r="DL1182" s="21" t="s">
        <v>275</v>
      </c>
      <c r="DM1182" s="21"/>
      <c r="DN1182" s="23"/>
      <c r="DO1182" s="23"/>
      <c r="DP1182" s="23"/>
      <c r="DQ1182" s="23" t="s">
        <v>276</v>
      </c>
      <c r="DR1182" s="23"/>
      <c r="DS1182" s="23"/>
      <c r="DT1182" s="23"/>
      <c r="DU1182" s="23"/>
      <c r="DV1182" s="23"/>
      <c r="DW1182" s="23"/>
      <c r="DX1182" s="23"/>
      <c r="DY1182" s="18"/>
      <c r="DZ1182" s="18"/>
      <c r="EA1182" s="18"/>
      <c r="EB1182" s="21" t="s">
        <v>34</v>
      </c>
      <c r="EC1182" s="18"/>
      <c r="ED1182" s="18"/>
      <c r="EE1182" s="18"/>
      <c r="EF1182" s="55"/>
      <c r="EG1182" s="55"/>
      <c r="EH1182" s="18"/>
      <c r="EI1182" s="18">
        <v>0</v>
      </c>
      <c r="EJ1182" s="29" t="str">
        <f>K1182&amp;AY1182&amp;CA1182&amp;DE1182&amp;DT1182&amp;DW1182</f>
        <v>No VigenteTSS Aprobado 4GIng No Recibida 4GAs Built No Recibido</v>
      </c>
    </row>
    <row r="1183" spans="1:140" ht="12" hidden="1" customHeight="1">
      <c r="A1183" s="30" t="str">
        <f>IFERROR(IF(VLOOKUP(B1183,SEARCH!A:A,1,0)=B1183,"OK",""),"")</f>
        <v/>
      </c>
      <c r="B1183" s="31" t="s">
        <v>8601</v>
      </c>
      <c r="C1183" s="15" t="s">
        <v>8602</v>
      </c>
      <c r="D1183" s="16">
        <v>5</v>
      </c>
      <c r="E1183" s="16">
        <v>-32.313167</v>
      </c>
      <c r="F1183" s="16">
        <v>-71.460971999999998</v>
      </c>
      <c r="G1183" s="16" t="s">
        <v>346</v>
      </c>
      <c r="H1183" s="16" t="s">
        <v>960</v>
      </c>
      <c r="I1183" s="16" t="s">
        <v>8603</v>
      </c>
      <c r="J1183" s="16" t="s">
        <v>318</v>
      </c>
      <c r="K1183" s="16" t="s">
        <v>3</v>
      </c>
      <c r="L1183" s="16" t="s">
        <v>247</v>
      </c>
      <c r="M1183" s="103"/>
      <c r="N1183" s="18"/>
      <c r="O1183" s="19" t="s">
        <v>7857</v>
      </c>
      <c r="P1183" s="19" t="s">
        <v>248</v>
      </c>
      <c r="Q1183" s="18"/>
      <c r="R1183" s="21" t="s">
        <v>322</v>
      </c>
      <c r="S1183" s="21" t="s">
        <v>7777</v>
      </c>
      <c r="T1183" s="22" t="s">
        <v>8604</v>
      </c>
      <c r="U1183" s="23">
        <v>45106</v>
      </c>
      <c r="V1183" s="21" t="str">
        <f>IF(U1183="","",IF(U1183="TBD","TBD",IF(U1183="N/A","N/A","W"&amp;TEXT(WEEKNUM(U1183,21),"00")&amp;" "&amp;YEAR(U1183))))</f>
        <v>W26 2023</v>
      </c>
      <c r="W1183" s="23">
        <v>45173</v>
      </c>
      <c r="X1183" s="23"/>
      <c r="Y1183" s="23" t="str">
        <f>IF(X1183="","",IF(X1183="TBD","TBD",IF(X1183="N/A","N/A","W"&amp;TEXT(WEEKNUM(X1183,21),"00")&amp;" "&amp;YEAR(X1183))))</f>
        <v/>
      </c>
      <c r="Z1183" s="23"/>
      <c r="AA1183" s="23">
        <v>45177</v>
      </c>
      <c r="AB1183" s="24">
        <f>+IF(Z1183="",0,AA1183-Z1183)</f>
        <v>0</v>
      </c>
      <c r="AC1183" s="21" t="s">
        <v>324</v>
      </c>
      <c r="AD1183" s="21"/>
      <c r="AE1183" s="23">
        <v>45180</v>
      </c>
      <c r="AF1183" s="25" t="str">
        <f>IF(AE1183="","",IF(AE1183="TBD","TBD",IF(AE1183="N/A","N/A","W"&amp;TEXT(WEEKNUM(AE1183,21),"00")&amp;" "&amp;YEAR(AE1183))))</f>
        <v>W37 2023</v>
      </c>
      <c r="AG1183" s="21" t="s">
        <v>324</v>
      </c>
      <c r="AH1183" s="21"/>
      <c r="AI1183" s="23">
        <v>45177</v>
      </c>
      <c r="AJ1183" s="25" t="str">
        <f>IF(AI1183="","",IF(AI1183="TBD","TBD",IF(AI1183="N/A","N/A","W"&amp;TEXT(WEEKNUM(AI1183,21),"00")&amp;" "&amp;YEAR(AI1183))))</f>
        <v>W36 2023</v>
      </c>
      <c r="AK1183" s="21" t="s">
        <v>324</v>
      </c>
      <c r="AL1183" s="21"/>
      <c r="AM1183" s="23">
        <v>45176</v>
      </c>
      <c r="AN1183" s="25" t="str">
        <f>IF(AM1183="","",IF(AM1183="TBD","TBD",IF(AM1183="N/A","N/A","W"&amp;TEXT(WEEKNUM(AM1183,21),"00")&amp;" "&amp;YEAR(AM1183))))</f>
        <v>W36 2023</v>
      </c>
      <c r="AO1183" s="21" t="s">
        <v>324</v>
      </c>
      <c r="AP1183" s="21"/>
      <c r="AQ1183" s="23">
        <v>45177</v>
      </c>
      <c r="AR1183" s="25" t="str">
        <f>IF(AQ1183="","",IF(AQ1183="TBD","TBD",IF(AQ1183="N/A","N/A","W"&amp;TEXT(WEEKNUM(AQ1183,21),"00")&amp;" "&amp;YEAR(AQ1183))))</f>
        <v>W36 2023</v>
      </c>
      <c r="AS1183" s="21"/>
      <c r="AT1183" s="21"/>
      <c r="AU1183" s="23"/>
      <c r="AV1183" s="25" t="s">
        <v>252</v>
      </c>
      <c r="AW1183" s="59">
        <v>45177</v>
      </c>
      <c r="AX1183" s="25" t="str">
        <f>IF(AW1183="","",IF(AW1183="TBD","TBD",IF(AW1183="N/A","N/A","W"&amp;TEXT(WEEKNUM(AW1183,21),"00")&amp;" "&amp;YEAR(AW1183))))</f>
        <v>W36 2023</v>
      </c>
      <c r="AY1183" s="21" t="s">
        <v>327</v>
      </c>
      <c r="AZ1183" s="21" t="s">
        <v>328</v>
      </c>
      <c r="BA1183" s="21" t="s">
        <v>255</v>
      </c>
      <c r="BB1183" s="59"/>
      <c r="BC1183" s="23"/>
      <c r="BD1183" s="59"/>
      <c r="BE1183" s="25" t="str">
        <f>IF(BD1183="","",IF(BD1183="TBD","TBD",IF(BD1183="N/A","N/A","W"&amp;TEXT(WEEKNUM(BD1183,21),"00")&amp;" "&amp;YEAR(BD1183))))</f>
        <v/>
      </c>
      <c r="BF1183" s="59"/>
      <c r="BG1183" s="25" t="str">
        <f>IF(BF1183="","",IF(BF1183="TBD","TBD",IF(BF1183="N/A","N/A","W"&amp;TEXT(WEEKNUM(BF1183,21),"00")&amp;" "&amp;YEAR(BF1183))))</f>
        <v/>
      </c>
      <c r="BH1183" s="24">
        <f>+IF(BF1183="",0,(BF1183-BD1183))</f>
        <v>0</v>
      </c>
      <c r="BI1183" s="121" t="s">
        <v>256</v>
      </c>
      <c r="BJ1183" s="26"/>
      <c r="BK1183" s="156"/>
      <c r="BL1183" s="25" t="str">
        <f>IF(BK1183="","",IF(BK1183="TBD","TBD",IF(BK1183="N/A","N/A","W"&amp;TEXT(WEEKNUM(BK1183,21),"00")&amp;" "&amp;YEAR(BK1183))))</f>
        <v/>
      </c>
      <c r="BM1183" s="121" t="s">
        <v>256</v>
      </c>
      <c r="BN1183" s="124"/>
      <c r="BO1183" s="67"/>
      <c r="BP1183" s="25" t="str">
        <f>IF(BO1183="","",IF(BO1183="TBD","TBD",IF(BO1183="N/A","N/A","W"&amp;TEXT(WEEKNUM(BO1183,21),"00")&amp;" "&amp;YEAR(BO1183))))</f>
        <v/>
      </c>
      <c r="BQ1183" s="121" t="s">
        <v>256</v>
      </c>
      <c r="BR1183" s="21"/>
      <c r="BS1183" s="334"/>
      <c r="BT1183" s="25" t="str">
        <f t="shared" si="59"/>
        <v/>
      </c>
      <c r="BU1183" s="121" t="s">
        <v>256</v>
      </c>
      <c r="BV1183" s="22"/>
      <c r="BW1183" s="347"/>
      <c r="BX1183" s="25" t="str">
        <f t="shared" si="60"/>
        <v/>
      </c>
      <c r="BY1183" s="67"/>
      <c r="BZ1183" s="25" t="str">
        <f>IF(BY1183="","",IF(BY1183="TBD","TBD",IF(BY1183="N/A","N/A","W"&amp;TEXT(WEEKNUM(BY1183,21),"00")&amp;" "&amp;YEAR(BY1183))))</f>
        <v/>
      </c>
      <c r="CA1183" s="21" t="s">
        <v>257</v>
      </c>
      <c r="CB1183" s="21">
        <v>0</v>
      </c>
      <c r="CC1183" s="21"/>
      <c r="CD1183" s="21"/>
      <c r="CE1183" s="23"/>
      <c r="CF1183" s="23"/>
      <c r="CG1183" s="23"/>
      <c r="CH1183" s="23"/>
      <c r="CI1183" s="25" t="str">
        <f>IF(CH1183="","",IF(CH1183="TBD","TBD",IF(CH1183="N/A","N/A","W"&amp;TEXT(WEEKNUM(CH1183,21),"00")&amp;" "&amp;YEAR(CH1183))))</f>
        <v/>
      </c>
      <c r="CJ1183" s="23"/>
      <c r="CK1183" s="25" t="str">
        <f>IF(CJ1183="","",IF(CJ1183="TBD","TBD",IF(CJ1183="N/A","N/A","W"&amp;TEXT(WEEKNUM(CJ1183,21),"00")&amp;" "&amp;YEAR(CJ1183))))</f>
        <v/>
      </c>
      <c r="CL1183" s="24">
        <f>+IF(CJ1183="",0,(CJ1183-CH1183))</f>
        <v>0</v>
      </c>
      <c r="CM1183" s="21" t="s">
        <v>258</v>
      </c>
      <c r="CN1183" s="21"/>
      <c r="CO1183" s="23"/>
      <c r="CP1183" s="25" t="str">
        <f>IF(CO1183="","",IF(CO1183="TBD","TBD",IF(CO1183="N/A","N/A","W"&amp;TEXT(WEEKNUM(CO1183,21),"00")&amp;" "&amp;YEAR(CO1183))))</f>
        <v/>
      </c>
      <c r="CQ1183" s="23" t="s">
        <v>258</v>
      </c>
      <c r="CR1183" s="23"/>
      <c r="CS1183" s="23"/>
      <c r="CT1183" s="25" t="str">
        <f>IF(CS1183="","",IF(CS1183="TBD","TBD",IF(CS1183="N/A","N/A","W"&amp;TEXT(WEEKNUM(CS1183,21),"00")&amp;" "&amp;YEAR(CS1183))))</f>
        <v/>
      </c>
      <c r="CU1183" s="21" t="s">
        <v>258</v>
      </c>
      <c r="CV1183" s="21"/>
      <c r="CW1183" s="23"/>
      <c r="CX1183" s="25" t="str">
        <f>IF(CW1183="","",IF(CW1183="TBD","TBD",IF(CW1183="N/A","N/A","W"&amp;TEXT(WEEKNUM(CW1183,21),"00")&amp;" "&amp;YEAR(CW1183))))</f>
        <v/>
      </c>
      <c r="CY1183" s="21" t="s">
        <v>258</v>
      </c>
      <c r="CZ1183" s="21"/>
      <c r="DA1183" s="23"/>
      <c r="DB1183" s="25" t="str">
        <f>IF(DA1183="","",IF(DA1183="TBD","TBD",IF(DA1183="N/A","N/A","W"&amp;TEXT(WEEKNUM(DA1183,21),"00")&amp;" "&amp;YEAR(DA1183))))</f>
        <v/>
      </c>
      <c r="DC1183" s="23"/>
      <c r="DD1183" s="25" t="str">
        <f>IF(DC1183="","",IF(DC1183="TBD","TBD",IF(DC1183="N/A","N/A","W"&amp;TEXT(WEEKNUM(DC1183,21),"00")&amp;" "&amp;YEAR(DC1183))))</f>
        <v/>
      </c>
      <c r="DE1183" s="21" t="s">
        <v>258</v>
      </c>
      <c r="DF1183" s="23"/>
      <c r="DG1183" s="21" t="s">
        <v>259</v>
      </c>
      <c r="DH1183" s="21">
        <v>0</v>
      </c>
      <c r="DI1183" s="18"/>
      <c r="DJ1183" s="18"/>
      <c r="DK1183" s="21" t="s">
        <v>260</v>
      </c>
      <c r="DL1183" s="21" t="s">
        <v>275</v>
      </c>
      <c r="DM1183" s="21"/>
      <c r="DN1183" s="23"/>
      <c r="DO1183" s="23"/>
      <c r="DP1183" s="23"/>
      <c r="DQ1183" s="23" t="s">
        <v>276</v>
      </c>
      <c r="DR1183" s="23"/>
      <c r="DS1183" s="23"/>
      <c r="DT1183" s="23"/>
      <c r="DU1183" s="23"/>
      <c r="DV1183" s="23"/>
      <c r="DW1183" s="23"/>
      <c r="DX1183" s="23"/>
      <c r="DY1183" s="18"/>
      <c r="DZ1183" s="18"/>
      <c r="EA1183" s="18"/>
      <c r="EB1183" s="21" t="s">
        <v>34</v>
      </c>
      <c r="EC1183" s="18"/>
      <c r="ED1183" s="18"/>
      <c r="EE1183" s="18"/>
      <c r="EF1183" s="55"/>
      <c r="EG1183" s="55"/>
      <c r="EH1183" s="18"/>
      <c r="EI1183" s="18">
        <v>0</v>
      </c>
      <c r="EJ1183" s="29" t="str">
        <f>K1183&amp;AY1183&amp;CA1183&amp;DE1183&amp;DT1183&amp;DW1183</f>
        <v>No VigenteTSS Aprobado 4GIng No Recibida 4GAs Built No Recibido</v>
      </c>
    </row>
    <row r="1184" spans="1:140" ht="12" hidden="1" customHeight="1">
      <c r="A1184" s="30" t="str">
        <f>IFERROR(IF(VLOOKUP(B1184,SEARCH!A:A,1,0)=B1184,"OK",""),"")</f>
        <v/>
      </c>
      <c r="B1184" s="31" t="s">
        <v>8605</v>
      </c>
      <c r="C1184" s="15" t="s">
        <v>8606</v>
      </c>
      <c r="D1184" s="16">
        <v>5</v>
      </c>
      <c r="E1184" s="16">
        <v>-32.232140000000001</v>
      </c>
      <c r="F1184" s="16">
        <v>-71.506860000000003</v>
      </c>
      <c r="G1184" s="16" t="s">
        <v>346</v>
      </c>
      <c r="H1184" s="16" t="s">
        <v>960</v>
      </c>
      <c r="I1184" s="16" t="s">
        <v>8607</v>
      </c>
      <c r="J1184" s="16" t="s">
        <v>318</v>
      </c>
      <c r="K1184" s="16" t="s">
        <v>3</v>
      </c>
      <c r="L1184" s="16" t="s">
        <v>247</v>
      </c>
      <c r="M1184" s="103"/>
      <c r="N1184" s="18"/>
      <c r="O1184" s="19" t="s">
        <v>7857</v>
      </c>
      <c r="P1184" s="19" t="s">
        <v>248</v>
      </c>
      <c r="Q1184" s="18"/>
      <c r="R1184" s="21" t="s">
        <v>322</v>
      </c>
      <c r="S1184" s="21">
        <v>30</v>
      </c>
      <c r="T1184" s="22" t="s">
        <v>8608</v>
      </c>
      <c r="U1184" s="23">
        <v>45106</v>
      </c>
      <c r="V1184" s="21" t="str">
        <f>IF(U1184="","",IF(U1184="TBD","TBD",IF(U1184="N/A","N/A","W"&amp;TEXT(WEEKNUM(U1184,21),"00")&amp;" "&amp;YEAR(U1184))))</f>
        <v>W26 2023</v>
      </c>
      <c r="W1184" s="23">
        <v>45219</v>
      </c>
      <c r="X1184" s="23"/>
      <c r="Y1184" s="23" t="str">
        <f>IF(X1184="","",IF(X1184="TBD","TBD",IF(X1184="N/A","N/A","W"&amp;TEXT(WEEKNUM(X1184,21),"00")&amp;" "&amp;YEAR(X1184))))</f>
        <v/>
      </c>
      <c r="Z1184" s="23">
        <v>45219</v>
      </c>
      <c r="AA1184" s="23">
        <v>45224</v>
      </c>
      <c r="AB1184" s="24">
        <f>+IF(Z1184="",0,AA1184-Z1184)</f>
        <v>5</v>
      </c>
      <c r="AC1184" s="21" t="s">
        <v>324</v>
      </c>
      <c r="AD1184" s="21"/>
      <c r="AE1184" s="23">
        <v>45232</v>
      </c>
      <c r="AF1184" s="25" t="str">
        <f>IF(AE1184="","",IF(AE1184="TBD","TBD",IF(AE1184="N/A","N/A","W"&amp;TEXT(WEEKNUM(AE1184,21),"00")&amp;" "&amp;YEAR(AE1184))))</f>
        <v>W44 2023</v>
      </c>
      <c r="AG1184" s="21" t="s">
        <v>324</v>
      </c>
      <c r="AH1184" s="21"/>
      <c r="AI1184" s="23">
        <v>45222</v>
      </c>
      <c r="AJ1184" s="25" t="str">
        <f>IF(AI1184="","",IF(AI1184="TBD","TBD",IF(AI1184="N/A","N/A","W"&amp;TEXT(WEEKNUM(AI1184,21),"00")&amp;" "&amp;YEAR(AI1184))))</f>
        <v>W43 2023</v>
      </c>
      <c r="AK1184" s="21" t="s">
        <v>324</v>
      </c>
      <c r="AL1184" s="21" t="s">
        <v>8609</v>
      </c>
      <c r="AM1184" s="23"/>
      <c r="AN1184" s="25" t="str">
        <f>IF(AM1184="","",IF(AM1184="TBD","TBD",IF(AM1184="N/A","N/A","W"&amp;TEXT(WEEKNUM(AM1184,21),"00")&amp;" "&amp;YEAR(AM1184))))</f>
        <v/>
      </c>
      <c r="AO1184" s="21" t="s">
        <v>324</v>
      </c>
      <c r="AP1184" s="21" t="s">
        <v>8610</v>
      </c>
      <c r="AQ1184" s="23">
        <v>45222</v>
      </c>
      <c r="AR1184" s="25" t="str">
        <f>IF(AQ1184="","",IF(AQ1184="TBD","TBD",IF(AQ1184="N/A","N/A","W"&amp;TEXT(WEEKNUM(AQ1184,21),"00")&amp;" "&amp;YEAR(AQ1184))))</f>
        <v>W43 2023</v>
      </c>
      <c r="AS1184" s="21"/>
      <c r="AT1184" s="21"/>
      <c r="AU1184" s="23"/>
      <c r="AV1184" s="25" t="s">
        <v>252</v>
      </c>
      <c r="AW1184" s="59">
        <v>45232</v>
      </c>
      <c r="AX1184" s="25" t="str">
        <f>IF(AW1184="","",IF(AW1184="TBD","TBD",IF(AW1184="N/A","N/A","W"&amp;TEXT(WEEKNUM(AW1184,21),"00")&amp;" "&amp;YEAR(AW1184))))</f>
        <v>W44 2023</v>
      </c>
      <c r="AY1184" s="21" t="s">
        <v>327</v>
      </c>
      <c r="AZ1184" s="21" t="s">
        <v>328</v>
      </c>
      <c r="BA1184" s="21" t="s">
        <v>255</v>
      </c>
      <c r="BB1184" s="59"/>
      <c r="BC1184" s="23"/>
      <c r="BD1184" s="59"/>
      <c r="BE1184" s="25" t="str">
        <f>IF(BD1184="","",IF(BD1184="TBD","TBD",IF(BD1184="N/A","N/A","W"&amp;TEXT(WEEKNUM(BD1184,21),"00")&amp;" "&amp;YEAR(BD1184))))</f>
        <v/>
      </c>
      <c r="BF1184" s="59"/>
      <c r="BG1184" s="25" t="str">
        <f>IF(BF1184="","",IF(BF1184="TBD","TBD",IF(BF1184="N/A","N/A","W"&amp;TEXT(WEEKNUM(BF1184,21),"00")&amp;" "&amp;YEAR(BF1184))))</f>
        <v/>
      </c>
      <c r="BH1184" s="24">
        <f>+IF(BF1184="",0,(BF1184-BD1184))</f>
        <v>0</v>
      </c>
      <c r="BI1184" s="121" t="s">
        <v>256</v>
      </c>
      <c r="BJ1184" s="26"/>
      <c r="BK1184" s="156"/>
      <c r="BL1184" s="25" t="str">
        <f>IF(BK1184="","",IF(BK1184="TBD","TBD",IF(BK1184="N/A","N/A","W"&amp;TEXT(WEEKNUM(BK1184,21),"00")&amp;" "&amp;YEAR(BK1184))))</f>
        <v/>
      </c>
      <c r="BM1184" s="121" t="s">
        <v>256</v>
      </c>
      <c r="BN1184" s="124"/>
      <c r="BO1184" s="67"/>
      <c r="BP1184" s="25" t="str">
        <f>IF(BO1184="","",IF(BO1184="TBD","TBD",IF(BO1184="N/A","N/A","W"&amp;TEXT(WEEKNUM(BO1184,21),"00")&amp;" "&amp;YEAR(BO1184))))</f>
        <v/>
      </c>
      <c r="BQ1184" s="121" t="s">
        <v>256</v>
      </c>
      <c r="BR1184" s="21"/>
      <c r="BS1184" s="334"/>
      <c r="BT1184" s="25" t="str">
        <f t="shared" si="59"/>
        <v/>
      </c>
      <c r="BU1184" s="121" t="s">
        <v>256</v>
      </c>
      <c r="BV1184" s="22"/>
      <c r="BW1184" s="347"/>
      <c r="BX1184" s="25" t="str">
        <f t="shared" si="60"/>
        <v/>
      </c>
      <c r="BY1184" s="67"/>
      <c r="BZ1184" s="25" t="str">
        <f>IF(BY1184="","",IF(BY1184="TBD","TBD",IF(BY1184="N/A","N/A","W"&amp;TEXT(WEEKNUM(BY1184,21),"00")&amp;" "&amp;YEAR(BY1184))))</f>
        <v/>
      </c>
      <c r="CA1184" s="21" t="s">
        <v>257</v>
      </c>
      <c r="CB1184" s="21">
        <v>0</v>
      </c>
      <c r="CC1184" s="21"/>
      <c r="CD1184" s="21"/>
      <c r="CE1184" s="23"/>
      <c r="CF1184" s="23"/>
      <c r="CG1184" s="23"/>
      <c r="CH1184" s="23"/>
      <c r="CI1184" s="25" t="str">
        <f>IF(CH1184="","",IF(CH1184="TBD","TBD",IF(CH1184="N/A","N/A","W"&amp;TEXT(WEEKNUM(CH1184,21),"00")&amp;" "&amp;YEAR(CH1184))))</f>
        <v/>
      </c>
      <c r="CJ1184" s="23"/>
      <c r="CK1184" s="25" t="str">
        <f>IF(CJ1184="","",IF(CJ1184="TBD","TBD",IF(CJ1184="N/A","N/A","W"&amp;TEXT(WEEKNUM(CJ1184,21),"00")&amp;" "&amp;YEAR(CJ1184))))</f>
        <v/>
      </c>
      <c r="CL1184" s="24">
        <f>+IF(CJ1184="",0,(CJ1184-CH1184))</f>
        <v>0</v>
      </c>
      <c r="CM1184" s="21" t="s">
        <v>258</v>
      </c>
      <c r="CN1184" s="21"/>
      <c r="CO1184" s="23"/>
      <c r="CP1184" s="25" t="str">
        <f>IF(CO1184="","",IF(CO1184="TBD","TBD",IF(CO1184="N/A","N/A","W"&amp;TEXT(WEEKNUM(CO1184,21),"00")&amp;" "&amp;YEAR(CO1184))))</f>
        <v/>
      </c>
      <c r="CQ1184" s="23" t="s">
        <v>258</v>
      </c>
      <c r="CR1184" s="23"/>
      <c r="CS1184" s="23"/>
      <c r="CT1184" s="25" t="str">
        <f>IF(CS1184="","",IF(CS1184="TBD","TBD",IF(CS1184="N/A","N/A","W"&amp;TEXT(WEEKNUM(CS1184,21),"00")&amp;" "&amp;YEAR(CS1184))))</f>
        <v/>
      </c>
      <c r="CU1184" s="21" t="s">
        <v>258</v>
      </c>
      <c r="CV1184" s="21"/>
      <c r="CW1184" s="23"/>
      <c r="CX1184" s="25" t="str">
        <f>IF(CW1184="","",IF(CW1184="TBD","TBD",IF(CW1184="N/A","N/A","W"&amp;TEXT(WEEKNUM(CW1184,21),"00")&amp;" "&amp;YEAR(CW1184))))</f>
        <v/>
      </c>
      <c r="CY1184" s="21" t="s">
        <v>258</v>
      </c>
      <c r="CZ1184" s="21"/>
      <c r="DA1184" s="23"/>
      <c r="DB1184" s="25" t="str">
        <f>IF(DA1184="","",IF(DA1184="TBD","TBD",IF(DA1184="N/A","N/A","W"&amp;TEXT(WEEKNUM(DA1184,21),"00")&amp;" "&amp;YEAR(DA1184))))</f>
        <v/>
      </c>
      <c r="DC1184" s="23"/>
      <c r="DD1184" s="25" t="str">
        <f>IF(DC1184="","",IF(DC1184="TBD","TBD",IF(DC1184="N/A","N/A","W"&amp;TEXT(WEEKNUM(DC1184,21),"00")&amp;" "&amp;YEAR(DC1184))))</f>
        <v/>
      </c>
      <c r="DE1184" s="21" t="s">
        <v>258</v>
      </c>
      <c r="DF1184" s="23"/>
      <c r="DG1184" s="21" t="s">
        <v>259</v>
      </c>
      <c r="DH1184" s="21">
        <v>0</v>
      </c>
      <c r="DI1184" s="18"/>
      <c r="DJ1184" s="18"/>
      <c r="DK1184" s="21" t="s">
        <v>260</v>
      </c>
      <c r="DL1184" s="21" t="s">
        <v>275</v>
      </c>
      <c r="DM1184" s="21"/>
      <c r="DN1184" s="23"/>
      <c r="DO1184" s="23"/>
      <c r="DP1184" s="23"/>
      <c r="DQ1184" s="23" t="s">
        <v>276</v>
      </c>
      <c r="DR1184" s="23"/>
      <c r="DS1184" s="23"/>
      <c r="DT1184" s="23"/>
      <c r="DU1184" s="23"/>
      <c r="DV1184" s="23"/>
      <c r="DW1184" s="23"/>
      <c r="DX1184" s="23"/>
      <c r="DY1184" s="18"/>
      <c r="DZ1184" s="18"/>
      <c r="EA1184" s="18"/>
      <c r="EB1184" s="21" t="s">
        <v>34</v>
      </c>
      <c r="EC1184" s="18"/>
      <c r="ED1184" s="18"/>
      <c r="EE1184" s="18"/>
      <c r="EF1184" s="55"/>
      <c r="EG1184" s="55"/>
      <c r="EH1184" s="18"/>
      <c r="EI1184" s="18">
        <v>0</v>
      </c>
      <c r="EJ1184" s="29" t="str">
        <f>K1184&amp;AY1184&amp;CA1184&amp;DE1184&amp;DT1184&amp;DW1184</f>
        <v>No VigenteTSS Aprobado 4GIng No Recibida 4GAs Built No Recibido</v>
      </c>
    </row>
    <row r="1185" spans="1:140" ht="12" hidden="1" customHeight="1">
      <c r="A1185" s="30" t="str">
        <f>IFERROR(IF(VLOOKUP(B1185,SEARCH!A:A,1,0)=B1185,"OK",""),"")</f>
        <v/>
      </c>
      <c r="B1185" s="31" t="s">
        <v>8611</v>
      </c>
      <c r="C1185" s="15" t="s">
        <v>8612</v>
      </c>
      <c r="D1185" s="16">
        <v>5</v>
      </c>
      <c r="E1185" s="16">
        <v>-32.844027779999998</v>
      </c>
      <c r="F1185" s="16">
        <v>-70.935329999999993</v>
      </c>
      <c r="G1185" s="16" t="s">
        <v>346</v>
      </c>
      <c r="H1185" s="16" t="s">
        <v>8613</v>
      </c>
      <c r="I1185" s="16" t="s">
        <v>8614</v>
      </c>
      <c r="J1185" s="16" t="s">
        <v>4800</v>
      </c>
      <c r="K1185" s="16" t="s">
        <v>3</v>
      </c>
      <c r="L1185" s="16" t="s">
        <v>247</v>
      </c>
      <c r="M1185" s="103">
        <v>4</v>
      </c>
      <c r="N1185" s="18"/>
      <c r="O1185" s="19" t="s">
        <v>7857</v>
      </c>
      <c r="P1185" s="19" t="s">
        <v>248</v>
      </c>
      <c r="Q1185" s="18"/>
      <c r="R1185" s="21" t="s">
        <v>250</v>
      </c>
      <c r="S1185" s="21">
        <v>18</v>
      </c>
      <c r="T1185" s="22" t="s">
        <v>8615</v>
      </c>
      <c r="U1185" s="23">
        <v>45106</v>
      </c>
      <c r="V1185" s="21" t="str">
        <f>IF(U1185="","",IF(U1185="TBD","TBD",IF(U1185="N/A","N/A","W"&amp;TEXT(WEEKNUM(U1185,21),"00")&amp;" "&amp;YEAR(U1185))))</f>
        <v>W26 2023</v>
      </c>
      <c r="W1185" s="23">
        <v>45177</v>
      </c>
      <c r="X1185" s="23"/>
      <c r="Y1185" s="23" t="str">
        <f>IF(X1185="","",IF(X1185="TBD","TBD",IF(X1185="N/A","N/A","W"&amp;TEXT(WEEKNUM(X1185,21),"00")&amp;" "&amp;YEAR(X1185))))</f>
        <v/>
      </c>
      <c r="Z1185" s="23"/>
      <c r="AA1185" s="23"/>
      <c r="AB1185" s="24">
        <f>+IF(Z1185="",0,AA1185-Z1185)</f>
        <v>0</v>
      </c>
      <c r="AC1185" s="21" t="s">
        <v>324</v>
      </c>
      <c r="AD1185" s="21">
        <v>0</v>
      </c>
      <c r="AE1185" s="23">
        <v>45190</v>
      </c>
      <c r="AF1185" s="25" t="str">
        <f>IF(AE1185="","",IF(AE1185="TBD","TBD",IF(AE1185="N/A","N/A","W"&amp;TEXT(WEEKNUM(AE1185,21),"00")&amp;" "&amp;YEAR(AE1185))))</f>
        <v>W38 2023</v>
      </c>
      <c r="AG1185" s="21" t="s">
        <v>324</v>
      </c>
      <c r="AH1185" s="21"/>
      <c r="AI1185" s="23">
        <v>45182</v>
      </c>
      <c r="AJ1185" s="25" t="str">
        <f>IF(AI1185="","",IF(AI1185="TBD","TBD",IF(AI1185="N/A","N/A","W"&amp;TEXT(WEEKNUM(AI1185,21),"00")&amp;" "&amp;YEAR(AI1185))))</f>
        <v>W37 2023</v>
      </c>
      <c r="AK1185" s="21" t="s">
        <v>324</v>
      </c>
      <c r="AL1185" s="21"/>
      <c r="AM1185" s="23">
        <v>45181</v>
      </c>
      <c r="AN1185" s="25" t="str">
        <f>IF(AM1185="","",IF(AM1185="TBD","TBD",IF(AM1185="N/A","N/A","W"&amp;TEXT(WEEKNUM(AM1185,21),"00")&amp;" "&amp;YEAR(AM1185))))</f>
        <v>W37 2023</v>
      </c>
      <c r="AO1185" s="21" t="s">
        <v>324</v>
      </c>
      <c r="AP1185" s="21"/>
      <c r="AQ1185" s="23">
        <v>45191</v>
      </c>
      <c r="AR1185" s="25" t="str">
        <f>IF(AQ1185="","",IF(AQ1185="TBD","TBD",IF(AQ1185="N/A","N/A","W"&amp;TEXT(WEEKNUM(AQ1185,21),"00")&amp;" "&amp;YEAR(AQ1185))))</f>
        <v>W38 2023</v>
      </c>
      <c r="AS1185" s="21"/>
      <c r="AT1185" s="21"/>
      <c r="AU1185" s="23"/>
      <c r="AV1185" s="25" t="s">
        <v>252</v>
      </c>
      <c r="AW1185" s="59">
        <v>45194</v>
      </c>
      <c r="AX1185" s="25" t="str">
        <f>IF(AW1185="","",IF(AW1185="TBD","TBD",IF(AW1185="N/A","N/A","W"&amp;TEXT(WEEKNUM(AW1185,21),"00")&amp;" "&amp;YEAR(AW1185))))</f>
        <v>W39 2023</v>
      </c>
      <c r="AY1185" s="21" t="s">
        <v>327</v>
      </c>
      <c r="AZ1185" s="21" t="s">
        <v>328</v>
      </c>
      <c r="BA1185" s="21" t="s">
        <v>255</v>
      </c>
      <c r="BB1185" s="59">
        <v>45881</v>
      </c>
      <c r="BC1185" s="23"/>
      <c r="BD1185" s="59">
        <v>45881</v>
      </c>
      <c r="BE1185" s="25" t="str">
        <f>IF(BD1185="","",IF(BD1185="TBD","TBD",IF(BD1185="N/A","N/A","W"&amp;TEXT(WEEKNUM(BD1185,21),"00")&amp;" "&amp;YEAR(BD1185))))</f>
        <v>W33 2025</v>
      </c>
      <c r="BF1185" s="59">
        <v>45887</v>
      </c>
      <c r="BG1185" s="25" t="str">
        <f>IF(BF1185="","",IF(BF1185="TBD","TBD",IF(BF1185="N/A","N/A","W"&amp;TEXT(WEEKNUM(BF1185,21),"00")&amp;" "&amp;YEAR(BF1185))))</f>
        <v>W34 2025</v>
      </c>
      <c r="BH1185" s="24">
        <f>+IF(BF1185="",0,(BF1185-BD1185))</f>
        <v>6</v>
      </c>
      <c r="BI1185" s="121" t="s">
        <v>642</v>
      </c>
      <c r="BJ1185" s="53" t="s">
        <v>8616</v>
      </c>
      <c r="BK1185" s="156">
        <v>45882</v>
      </c>
      <c r="BL1185" s="25" t="str">
        <f>IF(BK1185="","",IF(BK1185="TBD","TBD",IF(BK1185="N/A","N/A","W"&amp;TEXT(WEEKNUM(BK1185,21),"00")&amp;" "&amp;YEAR(BK1185))))</f>
        <v>W33 2025</v>
      </c>
      <c r="BM1185" s="121" t="s">
        <v>642</v>
      </c>
      <c r="BN1185" s="124" t="s">
        <v>8617</v>
      </c>
      <c r="BO1185" s="67">
        <v>45881</v>
      </c>
      <c r="BP1185" s="25" t="str">
        <f>IF(BO1185="","",IF(BO1185="TBD","TBD",IF(BO1185="N/A","N/A","W"&amp;TEXT(WEEKNUM(BO1185,21),"00")&amp;" "&amp;YEAR(BO1185))))</f>
        <v>W33 2025</v>
      </c>
      <c r="BQ1185" s="121" t="s">
        <v>330</v>
      </c>
      <c r="BR1185" s="20" t="s">
        <v>8618</v>
      </c>
      <c r="BS1185" s="334">
        <v>45882</v>
      </c>
      <c r="BT1185" s="25" t="str">
        <f t="shared" si="59"/>
        <v>W33 2025</v>
      </c>
      <c r="BU1185" s="121" t="s">
        <v>642</v>
      </c>
      <c r="BV1185" s="22" t="s">
        <v>8619</v>
      </c>
      <c r="BW1185" s="347">
        <v>45889</v>
      </c>
      <c r="BX1185" s="25" t="str">
        <f t="shared" si="60"/>
        <v>W34 2025</v>
      </c>
      <c r="BY1185" s="67">
        <v>45889</v>
      </c>
      <c r="BZ1185" s="25" t="str">
        <f>IF(BY1185="","",IF(BY1185="TBD","TBD",IF(BY1185="N/A","N/A","W"&amp;TEXT(WEEKNUM(BY1185,21),"00")&amp;" "&amp;YEAR(BY1185))))</f>
        <v>W34 2025</v>
      </c>
      <c r="CA1185" s="26" t="s">
        <v>645</v>
      </c>
      <c r="CB1185" s="21" t="s">
        <v>466</v>
      </c>
      <c r="CC1185" s="21" t="s">
        <v>466</v>
      </c>
      <c r="CD1185" s="21"/>
      <c r="CE1185" s="23"/>
      <c r="CF1185" s="23"/>
      <c r="CG1185" s="23"/>
      <c r="CH1185" s="23"/>
      <c r="CI1185" s="25" t="str">
        <f>IF(CH1185="","",IF(CH1185="TBD","TBD",IF(CH1185="N/A","N/A","W"&amp;TEXT(WEEKNUM(CH1185,21),"00")&amp;" "&amp;YEAR(CH1185))))</f>
        <v/>
      </c>
      <c r="CJ1185" s="23"/>
      <c r="CK1185" s="25" t="str">
        <f>IF(CJ1185="","",IF(CJ1185="TBD","TBD",IF(CJ1185="N/A","N/A","W"&amp;TEXT(WEEKNUM(CJ1185,21),"00")&amp;" "&amp;YEAR(CJ1185))))</f>
        <v/>
      </c>
      <c r="CL1185" s="24">
        <f>+IF(CJ1185="",0,(CJ1185-CH1185))</f>
        <v>0</v>
      </c>
      <c r="CM1185" s="21" t="s">
        <v>258</v>
      </c>
      <c r="CN1185" s="21"/>
      <c r="CO1185" s="23"/>
      <c r="CP1185" s="25" t="str">
        <f>IF(CO1185="","",IF(CO1185="TBD","TBD",IF(CO1185="N/A","N/A","W"&amp;TEXT(WEEKNUM(CO1185,21),"00")&amp;" "&amp;YEAR(CO1185))))</f>
        <v/>
      </c>
      <c r="CQ1185" s="23" t="s">
        <v>258</v>
      </c>
      <c r="CR1185" s="23"/>
      <c r="CS1185" s="23"/>
      <c r="CT1185" s="25" t="str">
        <f>IF(CS1185="","",IF(CS1185="TBD","TBD",IF(CS1185="N/A","N/A","W"&amp;TEXT(WEEKNUM(CS1185,21),"00")&amp;" "&amp;YEAR(CS1185))))</f>
        <v/>
      </c>
      <c r="CU1185" s="21" t="s">
        <v>258</v>
      </c>
      <c r="CV1185" s="21"/>
      <c r="CW1185" s="23"/>
      <c r="CX1185" s="25" t="str">
        <f>IF(CW1185="","",IF(CW1185="TBD","TBD",IF(CW1185="N/A","N/A","W"&amp;TEXT(WEEKNUM(CW1185,21),"00")&amp;" "&amp;YEAR(CW1185))))</f>
        <v/>
      </c>
      <c r="CY1185" s="21" t="s">
        <v>258</v>
      </c>
      <c r="CZ1185" s="21"/>
      <c r="DA1185" s="23"/>
      <c r="DB1185" s="25" t="str">
        <f>IF(DA1185="","",IF(DA1185="TBD","TBD",IF(DA1185="N/A","N/A","W"&amp;TEXT(WEEKNUM(DA1185,21),"00")&amp;" "&amp;YEAR(DA1185))))</f>
        <v/>
      </c>
      <c r="DC1185" s="23"/>
      <c r="DD1185" s="25" t="str">
        <f>IF(DC1185="","",IF(DC1185="TBD","TBD",IF(DC1185="N/A","N/A","W"&amp;TEXT(WEEKNUM(DC1185,21),"00")&amp;" "&amp;YEAR(DC1185))))</f>
        <v/>
      </c>
      <c r="DE1185" s="21" t="s">
        <v>258</v>
      </c>
      <c r="DF1185" s="23"/>
      <c r="DG1185" s="21" t="s">
        <v>259</v>
      </c>
      <c r="DH1185" s="21">
        <v>0</v>
      </c>
      <c r="DI1185" s="18"/>
      <c r="DJ1185" s="18"/>
      <c r="DK1185" s="21" t="s">
        <v>260</v>
      </c>
      <c r="DL1185" s="21" t="s">
        <v>261</v>
      </c>
      <c r="DM1185" s="21"/>
      <c r="DN1185" s="23"/>
      <c r="DO1185" s="23"/>
      <c r="DP1185" s="23"/>
      <c r="DQ1185" s="23" t="s">
        <v>276</v>
      </c>
      <c r="DR1185" s="23"/>
      <c r="DS1185" s="23"/>
      <c r="DT1185" s="23"/>
      <c r="DU1185" s="23"/>
      <c r="DV1185" s="23"/>
      <c r="DW1185" s="23"/>
      <c r="DX1185" s="23"/>
      <c r="DY1185" s="18"/>
      <c r="DZ1185" s="18"/>
      <c r="EA1185" s="18"/>
      <c r="EB1185" s="21" t="s">
        <v>34</v>
      </c>
      <c r="EC1185" s="18" t="s">
        <v>234</v>
      </c>
      <c r="ED1185" s="18"/>
      <c r="EE1185" s="18"/>
      <c r="EF1185" s="55" t="s">
        <v>295</v>
      </c>
      <c r="EG1185" s="55"/>
      <c r="EH1185" s="18" t="s">
        <v>8591</v>
      </c>
      <c r="EI1185" s="18" t="s">
        <v>8620</v>
      </c>
      <c r="EJ1185" s="29" t="str">
        <f>K1185&amp;AY1185&amp;CA1185&amp;DE1185&amp;DT1185&amp;DW1185</f>
        <v>No VigenteTSS Aprobado 4GIng Observada 4GAs Built No Recibido</v>
      </c>
    </row>
    <row r="1186" spans="1:140" ht="12" hidden="1" customHeight="1">
      <c r="A1186" s="30" t="str">
        <f>IFERROR(IF(VLOOKUP(B1186,SEARCH!A:A,1,0)=B1186,"OK",""),"")</f>
        <v/>
      </c>
      <c r="B1186" s="31" t="s">
        <v>8621</v>
      </c>
      <c r="C1186" s="15" t="s">
        <v>8622</v>
      </c>
      <c r="D1186" s="16">
        <v>5</v>
      </c>
      <c r="E1186" s="16">
        <v>-32.825194439999997</v>
      </c>
      <c r="F1186" s="16">
        <v>-70.610470000000007</v>
      </c>
      <c r="G1186" s="16" t="s">
        <v>346</v>
      </c>
      <c r="H1186" s="16" t="s">
        <v>4606</v>
      </c>
      <c r="I1186" s="16" t="s">
        <v>8623</v>
      </c>
      <c r="J1186" s="16" t="s">
        <v>318</v>
      </c>
      <c r="K1186" s="16" t="s">
        <v>3</v>
      </c>
      <c r="L1186" s="16" t="s">
        <v>247</v>
      </c>
      <c r="M1186" s="103"/>
      <c r="N1186" s="18"/>
      <c r="O1186" s="19" t="s">
        <v>7857</v>
      </c>
      <c r="P1186" s="19" t="s">
        <v>248</v>
      </c>
      <c r="Q1186" s="18"/>
      <c r="R1186" s="21" t="s">
        <v>250</v>
      </c>
      <c r="S1186" s="21">
        <v>12</v>
      </c>
      <c r="T1186" s="22" t="s">
        <v>8624</v>
      </c>
      <c r="U1186" s="23">
        <v>45175</v>
      </c>
      <c r="V1186" s="21" t="str">
        <f>IF(U1186="","",IF(U1186="TBD","TBD",IF(U1186="N/A","N/A","W"&amp;TEXT(WEEKNUM(U1186,21),"00")&amp;" "&amp;YEAR(U1186))))</f>
        <v>W36 2023</v>
      </c>
      <c r="W1186" s="23">
        <v>45198</v>
      </c>
      <c r="X1186" s="23"/>
      <c r="Y1186" s="23" t="str">
        <f>IF(X1186="","",IF(X1186="TBD","TBD",IF(X1186="N/A","N/A","W"&amp;TEXT(WEEKNUM(X1186,21),"00")&amp;" "&amp;YEAR(X1186))))</f>
        <v/>
      </c>
      <c r="Z1186" s="23"/>
      <c r="AA1186" s="23">
        <v>45203</v>
      </c>
      <c r="AB1186" s="24">
        <f>+IF(Z1186="",0,AA1186-Z1186)</f>
        <v>0</v>
      </c>
      <c r="AC1186" s="21" t="s">
        <v>324</v>
      </c>
      <c r="AD1186" s="21"/>
      <c r="AE1186" s="23">
        <v>45201</v>
      </c>
      <c r="AF1186" s="25" t="str">
        <f>IF(AE1186="","",IF(AE1186="TBD","TBD",IF(AE1186="N/A","N/A","W"&amp;TEXT(WEEKNUM(AE1186,21),"00")&amp;" "&amp;YEAR(AE1186))))</f>
        <v>W40 2023</v>
      </c>
      <c r="AG1186" s="21" t="s">
        <v>324</v>
      </c>
      <c r="AH1186" s="21"/>
      <c r="AI1186" s="23">
        <v>45203</v>
      </c>
      <c r="AJ1186" s="25" t="str">
        <f>IF(AI1186="","",IF(AI1186="TBD","TBD",IF(AI1186="N/A","N/A","W"&amp;TEXT(WEEKNUM(AI1186,21),"00")&amp;" "&amp;YEAR(AI1186))))</f>
        <v>W40 2023</v>
      </c>
      <c r="AK1186" s="21" t="s">
        <v>324</v>
      </c>
      <c r="AL1186" s="21" t="s">
        <v>8625</v>
      </c>
      <c r="AM1186" s="23"/>
      <c r="AN1186" s="25" t="str">
        <f>IF(AM1186="","",IF(AM1186="TBD","TBD",IF(AM1186="N/A","N/A","W"&amp;TEXT(WEEKNUM(AM1186,21),"00")&amp;" "&amp;YEAR(AM1186))))</f>
        <v/>
      </c>
      <c r="AO1186" s="21" t="s">
        <v>324</v>
      </c>
      <c r="AP1186" s="21"/>
      <c r="AQ1186" s="23">
        <v>45203</v>
      </c>
      <c r="AR1186" s="25" t="str">
        <f>IF(AQ1186="","",IF(AQ1186="TBD","TBD",IF(AQ1186="N/A","N/A","W"&amp;TEXT(WEEKNUM(AQ1186,21),"00")&amp;" "&amp;YEAR(AQ1186))))</f>
        <v>W40 2023</v>
      </c>
      <c r="AS1186" s="21"/>
      <c r="AT1186" s="21"/>
      <c r="AU1186" s="23"/>
      <c r="AV1186" s="25" t="s">
        <v>252</v>
      </c>
      <c r="AW1186" s="59">
        <v>45203</v>
      </c>
      <c r="AX1186" s="25" t="str">
        <f>IF(AW1186="","",IF(AW1186="TBD","TBD",IF(AW1186="N/A","N/A","W"&amp;TEXT(WEEKNUM(AW1186,21),"00")&amp;" "&amp;YEAR(AW1186))))</f>
        <v>W40 2023</v>
      </c>
      <c r="AY1186" s="21" t="s">
        <v>327</v>
      </c>
      <c r="AZ1186" s="21" t="s">
        <v>328</v>
      </c>
      <c r="BA1186" s="21" t="s">
        <v>255</v>
      </c>
      <c r="BB1186" s="59"/>
      <c r="BC1186" s="23"/>
      <c r="BD1186" s="59"/>
      <c r="BE1186" s="25" t="str">
        <f>IF(BD1186="","",IF(BD1186="TBD","TBD",IF(BD1186="N/A","N/A","W"&amp;TEXT(WEEKNUM(BD1186,21),"00")&amp;" "&amp;YEAR(BD1186))))</f>
        <v/>
      </c>
      <c r="BF1186" s="59"/>
      <c r="BG1186" s="25" t="str">
        <f>IF(BF1186="","",IF(BF1186="TBD","TBD",IF(BF1186="N/A","N/A","W"&amp;TEXT(WEEKNUM(BF1186,21),"00")&amp;" "&amp;YEAR(BF1186))))</f>
        <v/>
      </c>
      <c r="BH1186" s="24">
        <f>+IF(BF1186="",0,(BF1186-BD1186))</f>
        <v>0</v>
      </c>
      <c r="BI1186" s="121" t="s">
        <v>256</v>
      </c>
      <c r="BJ1186" s="26"/>
      <c r="BK1186" s="156"/>
      <c r="BL1186" s="25" t="str">
        <f>IF(BK1186="","",IF(BK1186="TBD","TBD",IF(BK1186="N/A","N/A","W"&amp;TEXT(WEEKNUM(BK1186,21),"00")&amp;" "&amp;YEAR(BK1186))))</f>
        <v/>
      </c>
      <c r="BM1186" s="121" t="s">
        <v>256</v>
      </c>
      <c r="BN1186" s="124"/>
      <c r="BO1186" s="67"/>
      <c r="BP1186" s="25" t="str">
        <f>IF(BO1186="","",IF(BO1186="TBD","TBD",IF(BO1186="N/A","N/A","W"&amp;TEXT(WEEKNUM(BO1186,21),"00")&amp;" "&amp;YEAR(BO1186))))</f>
        <v/>
      </c>
      <c r="BQ1186" s="121" t="s">
        <v>256</v>
      </c>
      <c r="BR1186" s="21"/>
      <c r="BS1186" s="334"/>
      <c r="BT1186" s="25" t="str">
        <f t="shared" si="59"/>
        <v/>
      </c>
      <c r="BU1186" s="121" t="s">
        <v>256</v>
      </c>
      <c r="BV1186" s="22"/>
      <c r="BW1186" s="347"/>
      <c r="BX1186" s="25" t="str">
        <f t="shared" si="60"/>
        <v/>
      </c>
      <c r="BY1186" s="67"/>
      <c r="BZ1186" s="25" t="str">
        <f>IF(BY1186="","",IF(BY1186="TBD","TBD",IF(BY1186="N/A","N/A","W"&amp;TEXT(WEEKNUM(BY1186,21),"00")&amp;" "&amp;YEAR(BY1186))))</f>
        <v/>
      </c>
      <c r="CA1186" s="21" t="s">
        <v>257</v>
      </c>
      <c r="CB1186" s="21">
        <v>0</v>
      </c>
      <c r="CC1186" s="21"/>
      <c r="CD1186" s="21"/>
      <c r="CE1186" s="23"/>
      <c r="CF1186" s="23"/>
      <c r="CG1186" s="23"/>
      <c r="CH1186" s="23"/>
      <c r="CI1186" s="25" t="str">
        <f>IF(CH1186="","",IF(CH1186="TBD","TBD",IF(CH1186="N/A","N/A","W"&amp;TEXT(WEEKNUM(CH1186,21),"00")&amp;" "&amp;YEAR(CH1186))))</f>
        <v/>
      </c>
      <c r="CJ1186" s="23"/>
      <c r="CK1186" s="25" t="str">
        <f>IF(CJ1186="","",IF(CJ1186="TBD","TBD",IF(CJ1186="N/A","N/A","W"&amp;TEXT(WEEKNUM(CJ1186,21),"00")&amp;" "&amp;YEAR(CJ1186))))</f>
        <v/>
      </c>
      <c r="CL1186" s="24">
        <f>+IF(CJ1186="",0,(CJ1186-CH1186))</f>
        <v>0</v>
      </c>
      <c r="CM1186" s="21" t="s">
        <v>258</v>
      </c>
      <c r="CN1186" s="21"/>
      <c r="CO1186" s="23"/>
      <c r="CP1186" s="25" t="str">
        <f>IF(CO1186="","",IF(CO1186="TBD","TBD",IF(CO1186="N/A","N/A","W"&amp;TEXT(WEEKNUM(CO1186,21),"00")&amp;" "&amp;YEAR(CO1186))))</f>
        <v/>
      </c>
      <c r="CQ1186" s="23" t="s">
        <v>258</v>
      </c>
      <c r="CR1186" s="23"/>
      <c r="CS1186" s="23"/>
      <c r="CT1186" s="25" t="str">
        <f>IF(CS1186="","",IF(CS1186="TBD","TBD",IF(CS1186="N/A","N/A","W"&amp;TEXT(WEEKNUM(CS1186,21),"00")&amp;" "&amp;YEAR(CS1186))))</f>
        <v/>
      </c>
      <c r="CU1186" s="21" t="s">
        <v>258</v>
      </c>
      <c r="CV1186" s="21"/>
      <c r="CW1186" s="23"/>
      <c r="CX1186" s="25" t="str">
        <f>IF(CW1186="","",IF(CW1186="TBD","TBD",IF(CW1186="N/A","N/A","W"&amp;TEXT(WEEKNUM(CW1186,21),"00")&amp;" "&amp;YEAR(CW1186))))</f>
        <v/>
      </c>
      <c r="CY1186" s="21" t="s">
        <v>258</v>
      </c>
      <c r="CZ1186" s="21"/>
      <c r="DA1186" s="23"/>
      <c r="DB1186" s="25" t="str">
        <f>IF(DA1186="","",IF(DA1186="TBD","TBD",IF(DA1186="N/A","N/A","W"&amp;TEXT(WEEKNUM(DA1186,21),"00")&amp;" "&amp;YEAR(DA1186))))</f>
        <v/>
      </c>
      <c r="DC1186" s="23"/>
      <c r="DD1186" s="25" t="str">
        <f>IF(DC1186="","",IF(DC1186="TBD","TBD",IF(DC1186="N/A","N/A","W"&amp;TEXT(WEEKNUM(DC1186,21),"00")&amp;" "&amp;YEAR(DC1186))))</f>
        <v/>
      </c>
      <c r="DE1186" s="21" t="s">
        <v>258</v>
      </c>
      <c r="DF1186" s="23"/>
      <c r="DG1186" s="21" t="s">
        <v>259</v>
      </c>
      <c r="DH1186" s="18"/>
      <c r="DI1186" s="18"/>
      <c r="DJ1186" s="18"/>
      <c r="DK1186" s="21" t="s">
        <v>260</v>
      </c>
      <c r="DL1186" s="21" t="s">
        <v>275</v>
      </c>
      <c r="DM1186" s="21"/>
      <c r="DN1186" s="23"/>
      <c r="DO1186" s="23"/>
      <c r="DP1186" s="23"/>
      <c r="DQ1186" s="23" t="s">
        <v>276</v>
      </c>
      <c r="DR1186" s="23"/>
      <c r="DS1186" s="23"/>
      <c r="DT1186" s="23"/>
      <c r="DU1186" s="23"/>
      <c r="DV1186" s="23"/>
      <c r="DW1186" s="23"/>
      <c r="DX1186" s="23"/>
      <c r="DY1186" s="18"/>
      <c r="DZ1186" s="18"/>
      <c r="EA1186" s="18"/>
      <c r="EB1186" s="21" t="s">
        <v>34</v>
      </c>
      <c r="EC1186" s="18"/>
      <c r="ED1186" s="18"/>
      <c r="EE1186" s="18"/>
      <c r="EF1186" s="55"/>
      <c r="EG1186" s="55"/>
      <c r="EH1186" s="18"/>
      <c r="EI1186" s="18">
        <v>0</v>
      </c>
      <c r="EJ1186" s="29" t="str">
        <f>K1186&amp;AY1186&amp;CA1186&amp;DE1186&amp;DT1186&amp;DW1186</f>
        <v>No VigenteTSS Aprobado 4GIng No Recibida 4GAs Built No Recibido</v>
      </c>
    </row>
    <row r="1187" spans="1:140" ht="12" hidden="1" customHeight="1">
      <c r="A1187" s="30" t="str">
        <f>IFERROR(IF(VLOOKUP(B1187,SEARCH!A:A,1,0)=B1187,"OK",""),"")</f>
        <v/>
      </c>
      <c r="B1187" s="31" t="s">
        <v>8626</v>
      </c>
      <c r="C1187" s="15" t="s">
        <v>8627</v>
      </c>
      <c r="D1187" s="16">
        <v>5</v>
      </c>
      <c r="E1187" s="16">
        <v>-32.731580000000001</v>
      </c>
      <c r="F1187" s="16">
        <v>-71.207830000000001</v>
      </c>
      <c r="G1187" s="16" t="s">
        <v>346</v>
      </c>
      <c r="H1187" s="16" t="s">
        <v>1817</v>
      </c>
      <c r="I1187" s="16" t="s">
        <v>8628</v>
      </c>
      <c r="J1187" s="16" t="s">
        <v>318</v>
      </c>
      <c r="K1187" s="16" t="s">
        <v>3</v>
      </c>
      <c r="L1187" s="16" t="s">
        <v>247</v>
      </c>
      <c r="M1187" s="103"/>
      <c r="N1187" s="18"/>
      <c r="O1187" s="19" t="s">
        <v>7857</v>
      </c>
      <c r="P1187" s="19" t="s">
        <v>248</v>
      </c>
      <c r="Q1187" s="18"/>
      <c r="R1187" s="21" t="s">
        <v>250</v>
      </c>
      <c r="S1187" s="21">
        <v>18</v>
      </c>
      <c r="T1187" s="22" t="s">
        <v>8629</v>
      </c>
      <c r="U1187" s="23">
        <v>45106</v>
      </c>
      <c r="V1187" s="21" t="str">
        <f>IF(U1187="","",IF(U1187="TBD","TBD",IF(U1187="N/A","N/A","W"&amp;TEXT(WEEKNUM(U1187,21),"00")&amp;" "&amp;YEAR(U1187))))</f>
        <v>W26 2023</v>
      </c>
      <c r="W1187" s="23">
        <v>45286</v>
      </c>
      <c r="X1187" s="23"/>
      <c r="Y1187" s="23" t="str">
        <f>IF(X1187="","",IF(X1187="TBD","TBD",IF(X1187="N/A","N/A","W"&amp;TEXT(WEEKNUM(X1187,21),"00")&amp;" "&amp;YEAR(X1187))))</f>
        <v/>
      </c>
      <c r="Z1187" s="23">
        <v>45286</v>
      </c>
      <c r="AA1187" s="23">
        <v>45288</v>
      </c>
      <c r="AB1187" s="24">
        <f>+IF(Z1187="",0,AA1187-Z1187)</f>
        <v>2</v>
      </c>
      <c r="AC1187" s="21" t="s">
        <v>324</v>
      </c>
      <c r="AD1187" s="21" t="s">
        <v>8630</v>
      </c>
      <c r="AE1187" s="23">
        <v>45286</v>
      </c>
      <c r="AF1187" s="25" t="str">
        <f>IF(AE1187="","",IF(AE1187="TBD","TBD",IF(AE1187="N/A","N/A","W"&amp;TEXT(WEEKNUM(AE1187,21),"00")&amp;" "&amp;YEAR(AE1187))))</f>
        <v>W52 2023</v>
      </c>
      <c r="AG1187" s="21" t="s">
        <v>324</v>
      </c>
      <c r="AH1187" s="21"/>
      <c r="AI1187" s="23">
        <v>45288</v>
      </c>
      <c r="AJ1187" s="25" t="str">
        <f>IF(AI1187="","",IF(AI1187="TBD","TBD",IF(AI1187="N/A","N/A","W"&amp;TEXT(WEEKNUM(AI1187,21),"00")&amp;" "&amp;YEAR(AI1187))))</f>
        <v>W52 2023</v>
      </c>
      <c r="AK1187" s="21" t="s">
        <v>324</v>
      </c>
      <c r="AL1187" s="21"/>
      <c r="AM1187" s="23">
        <v>45288</v>
      </c>
      <c r="AN1187" s="25" t="str">
        <f>IF(AM1187="","",IF(AM1187="TBD","TBD",IF(AM1187="N/A","N/A","W"&amp;TEXT(WEEKNUM(AM1187,21),"00")&amp;" "&amp;YEAR(AM1187))))</f>
        <v>W52 2023</v>
      </c>
      <c r="AO1187" s="21" t="s">
        <v>324</v>
      </c>
      <c r="AP1187" s="21"/>
      <c r="AQ1187" s="23">
        <v>45287</v>
      </c>
      <c r="AR1187" s="25" t="str">
        <f>IF(AQ1187="","",IF(AQ1187="TBD","TBD",IF(AQ1187="N/A","N/A","W"&amp;TEXT(WEEKNUM(AQ1187,21),"00")&amp;" "&amp;YEAR(AQ1187))))</f>
        <v>W52 2023</v>
      </c>
      <c r="AS1187" s="21"/>
      <c r="AT1187" s="21"/>
      <c r="AU1187" s="23"/>
      <c r="AV1187" s="25" t="s">
        <v>252</v>
      </c>
      <c r="AW1187" s="59">
        <v>45288</v>
      </c>
      <c r="AX1187" s="25" t="str">
        <f>IF(AW1187="","",IF(AW1187="TBD","TBD",IF(AW1187="N/A","N/A","W"&amp;TEXT(WEEKNUM(AW1187,21),"00")&amp;" "&amp;YEAR(AW1187))))</f>
        <v>W52 2023</v>
      </c>
      <c r="AY1187" s="21" t="s">
        <v>327</v>
      </c>
      <c r="AZ1187" s="21" t="s">
        <v>328</v>
      </c>
      <c r="BA1187" s="21" t="s">
        <v>255</v>
      </c>
      <c r="BB1187" s="59"/>
      <c r="BC1187" s="23"/>
      <c r="BD1187" s="59"/>
      <c r="BE1187" s="25" t="str">
        <f>IF(BD1187="","",IF(BD1187="TBD","TBD",IF(BD1187="N/A","N/A","W"&amp;TEXT(WEEKNUM(BD1187,21),"00")&amp;" "&amp;YEAR(BD1187))))</f>
        <v/>
      </c>
      <c r="BF1187" s="59"/>
      <c r="BG1187" s="25" t="str">
        <f>IF(BF1187="","",IF(BF1187="TBD","TBD",IF(BF1187="N/A","N/A","W"&amp;TEXT(WEEKNUM(BF1187,21),"00")&amp;" "&amp;YEAR(BF1187))))</f>
        <v/>
      </c>
      <c r="BH1187" s="24">
        <f>+IF(BF1187="",0,(BF1187-BD1187))</f>
        <v>0</v>
      </c>
      <c r="BI1187" s="121" t="s">
        <v>256</v>
      </c>
      <c r="BJ1187" s="26"/>
      <c r="BK1187" s="156"/>
      <c r="BL1187" s="25" t="str">
        <f>IF(BK1187="","",IF(BK1187="TBD","TBD",IF(BK1187="N/A","N/A","W"&amp;TEXT(WEEKNUM(BK1187,21),"00")&amp;" "&amp;YEAR(BK1187))))</f>
        <v/>
      </c>
      <c r="BM1187" s="121" t="s">
        <v>256</v>
      </c>
      <c r="BN1187" s="124"/>
      <c r="BO1187" s="67"/>
      <c r="BP1187" s="25" t="str">
        <f>IF(BO1187="","",IF(BO1187="TBD","TBD",IF(BO1187="N/A","N/A","W"&amp;TEXT(WEEKNUM(BO1187,21),"00")&amp;" "&amp;YEAR(BO1187))))</f>
        <v/>
      </c>
      <c r="BQ1187" s="121" t="s">
        <v>256</v>
      </c>
      <c r="BR1187" s="21"/>
      <c r="BS1187" s="334"/>
      <c r="BT1187" s="25" t="str">
        <f t="shared" si="59"/>
        <v/>
      </c>
      <c r="BU1187" s="121" t="s">
        <v>256</v>
      </c>
      <c r="BV1187" s="22"/>
      <c r="BW1187" s="347"/>
      <c r="BX1187" s="25" t="str">
        <f t="shared" si="60"/>
        <v/>
      </c>
      <c r="BY1187" s="67"/>
      <c r="BZ1187" s="25" t="str">
        <f>IF(BY1187="","",IF(BY1187="TBD","TBD",IF(BY1187="N/A","N/A","W"&amp;TEXT(WEEKNUM(BY1187,21),"00")&amp;" "&amp;YEAR(BY1187))))</f>
        <v/>
      </c>
      <c r="CA1187" s="21" t="s">
        <v>257</v>
      </c>
      <c r="CB1187" s="21">
        <v>0</v>
      </c>
      <c r="CC1187" s="21"/>
      <c r="CD1187" s="21"/>
      <c r="CE1187" s="23"/>
      <c r="CF1187" s="23"/>
      <c r="CG1187" s="23"/>
      <c r="CH1187" s="23"/>
      <c r="CI1187" s="25" t="str">
        <f>IF(CH1187="","",IF(CH1187="TBD","TBD",IF(CH1187="N/A","N/A","W"&amp;TEXT(WEEKNUM(CH1187,21),"00")&amp;" "&amp;YEAR(CH1187))))</f>
        <v/>
      </c>
      <c r="CJ1187" s="23"/>
      <c r="CK1187" s="25" t="str">
        <f>IF(CJ1187="","",IF(CJ1187="TBD","TBD",IF(CJ1187="N/A","N/A","W"&amp;TEXT(WEEKNUM(CJ1187,21),"00")&amp;" "&amp;YEAR(CJ1187))))</f>
        <v/>
      </c>
      <c r="CL1187" s="24">
        <f>+IF(CJ1187="",0,(CJ1187-CH1187))</f>
        <v>0</v>
      </c>
      <c r="CM1187" s="21" t="s">
        <v>258</v>
      </c>
      <c r="CN1187" s="21"/>
      <c r="CO1187" s="23"/>
      <c r="CP1187" s="25" t="str">
        <f>IF(CO1187="","",IF(CO1187="TBD","TBD",IF(CO1187="N/A","N/A","W"&amp;TEXT(WEEKNUM(CO1187,21),"00")&amp;" "&amp;YEAR(CO1187))))</f>
        <v/>
      </c>
      <c r="CQ1187" s="23" t="s">
        <v>258</v>
      </c>
      <c r="CR1187" s="23"/>
      <c r="CS1187" s="23"/>
      <c r="CT1187" s="25" t="str">
        <f>IF(CS1187="","",IF(CS1187="TBD","TBD",IF(CS1187="N/A","N/A","W"&amp;TEXT(WEEKNUM(CS1187,21),"00")&amp;" "&amp;YEAR(CS1187))))</f>
        <v/>
      </c>
      <c r="CU1187" s="21" t="s">
        <v>258</v>
      </c>
      <c r="CV1187" s="21"/>
      <c r="CW1187" s="23"/>
      <c r="CX1187" s="25" t="str">
        <f>IF(CW1187="","",IF(CW1187="TBD","TBD",IF(CW1187="N/A","N/A","W"&amp;TEXT(WEEKNUM(CW1187,21),"00")&amp;" "&amp;YEAR(CW1187))))</f>
        <v/>
      </c>
      <c r="CY1187" s="21" t="s">
        <v>258</v>
      </c>
      <c r="CZ1187" s="21"/>
      <c r="DA1187" s="23"/>
      <c r="DB1187" s="25" t="str">
        <f>IF(DA1187="","",IF(DA1187="TBD","TBD",IF(DA1187="N/A","N/A","W"&amp;TEXT(WEEKNUM(DA1187,21),"00")&amp;" "&amp;YEAR(DA1187))))</f>
        <v/>
      </c>
      <c r="DC1187" s="23"/>
      <c r="DD1187" s="25" t="str">
        <f>IF(DC1187="","",IF(DC1187="TBD","TBD",IF(DC1187="N/A","N/A","W"&amp;TEXT(WEEKNUM(DC1187,21),"00")&amp;" "&amp;YEAR(DC1187))))</f>
        <v/>
      </c>
      <c r="DE1187" s="21" t="s">
        <v>258</v>
      </c>
      <c r="DF1187" s="23"/>
      <c r="DG1187" s="21" t="s">
        <v>259</v>
      </c>
      <c r="DH1187" s="18"/>
      <c r="DI1187" s="18"/>
      <c r="DJ1187" s="18"/>
      <c r="DK1187" s="21" t="s">
        <v>260</v>
      </c>
      <c r="DL1187" s="21" t="s">
        <v>275</v>
      </c>
      <c r="DM1187" s="21"/>
      <c r="DN1187" s="23"/>
      <c r="DO1187" s="23"/>
      <c r="DP1187" s="23"/>
      <c r="DQ1187" s="23" t="s">
        <v>276</v>
      </c>
      <c r="DR1187" s="23"/>
      <c r="DS1187" s="23"/>
      <c r="DT1187" s="23"/>
      <c r="DU1187" s="23"/>
      <c r="DV1187" s="23"/>
      <c r="DW1187" s="23"/>
      <c r="DX1187" s="23"/>
      <c r="DY1187" s="18"/>
      <c r="DZ1187" s="18"/>
      <c r="EA1187" s="18"/>
      <c r="EB1187" s="21" t="s">
        <v>34</v>
      </c>
      <c r="EC1187" s="18"/>
      <c r="ED1187" s="18"/>
      <c r="EE1187" s="18"/>
      <c r="EF1187" s="55"/>
      <c r="EG1187" s="55"/>
      <c r="EH1187" s="18"/>
      <c r="EI1187" s="18">
        <v>0</v>
      </c>
      <c r="EJ1187" s="29" t="str">
        <f>K1187&amp;AY1187&amp;CA1187&amp;DE1187&amp;DT1187&amp;DW1187</f>
        <v>No VigenteTSS Aprobado 4GIng No Recibida 4GAs Built No Recibido</v>
      </c>
    </row>
    <row r="1188" spans="1:140" ht="12" hidden="1" customHeight="1">
      <c r="A1188" s="30" t="str">
        <f>IFERROR(IF(VLOOKUP(B1188,SEARCH!A:A,1,0)=B1188,"OK",""),"")</f>
        <v/>
      </c>
      <c r="B1188" s="31" t="s">
        <v>8631</v>
      </c>
      <c r="C1188" s="15" t="s">
        <v>8632</v>
      </c>
      <c r="D1188" s="16">
        <v>5</v>
      </c>
      <c r="E1188" s="16">
        <v>-32.626064965993002</v>
      </c>
      <c r="F1188" s="16">
        <v>-71.226388471870294</v>
      </c>
      <c r="G1188" s="16" t="s">
        <v>346</v>
      </c>
      <c r="H1188" s="16" t="s">
        <v>1817</v>
      </c>
      <c r="I1188" s="16" t="s">
        <v>8633</v>
      </c>
      <c r="J1188" s="16" t="s">
        <v>318</v>
      </c>
      <c r="K1188" s="16" t="s">
        <v>3</v>
      </c>
      <c r="L1188" s="16" t="s">
        <v>247</v>
      </c>
      <c r="M1188" s="103"/>
      <c r="N1188" s="18"/>
      <c r="O1188" s="19" t="s">
        <v>7857</v>
      </c>
      <c r="P1188" s="19" t="s">
        <v>248</v>
      </c>
      <c r="Q1188" s="18"/>
      <c r="R1188" s="21" t="s">
        <v>381</v>
      </c>
      <c r="S1188" s="21">
        <v>30</v>
      </c>
      <c r="T1188" s="22" t="s">
        <v>8634</v>
      </c>
      <c r="U1188" s="23">
        <v>45106</v>
      </c>
      <c r="V1188" s="21" t="str">
        <f>IF(U1188="","",IF(U1188="TBD","TBD",IF(U1188="N/A","N/A","W"&amp;TEXT(WEEKNUM(U1188,21),"00")&amp;" "&amp;YEAR(U1188))))</f>
        <v>W26 2023</v>
      </c>
      <c r="W1188" s="23">
        <v>45223</v>
      </c>
      <c r="X1188" s="23"/>
      <c r="Y1188" s="23" t="str">
        <f>IF(X1188="","",IF(X1188="TBD","TBD",IF(X1188="N/A","N/A","W"&amp;TEXT(WEEKNUM(X1188,21),"00")&amp;" "&amp;YEAR(X1188))))</f>
        <v/>
      </c>
      <c r="Z1188" s="23">
        <v>45223</v>
      </c>
      <c r="AA1188" s="23">
        <v>45229</v>
      </c>
      <c r="AB1188" s="24">
        <f>+IF(Z1188="",0,AA1188-Z1188)</f>
        <v>6</v>
      </c>
      <c r="AC1188" s="21" t="s">
        <v>324</v>
      </c>
      <c r="AD1188" s="21"/>
      <c r="AE1188" s="23">
        <v>45232</v>
      </c>
      <c r="AF1188" s="25" t="str">
        <f>IF(AE1188="","",IF(AE1188="TBD","TBD",IF(AE1188="N/A","N/A","W"&amp;TEXT(WEEKNUM(AE1188,21),"00")&amp;" "&amp;YEAR(AE1188))))</f>
        <v>W44 2023</v>
      </c>
      <c r="AG1188" s="21" t="s">
        <v>324</v>
      </c>
      <c r="AH1188" s="21"/>
      <c r="AI1188" s="23">
        <v>45224</v>
      </c>
      <c r="AJ1188" s="25" t="str">
        <f>IF(AI1188="","",IF(AI1188="TBD","TBD",IF(AI1188="N/A","N/A","W"&amp;TEXT(WEEKNUM(AI1188,21),"00")&amp;" "&amp;YEAR(AI1188))))</f>
        <v>W43 2023</v>
      </c>
      <c r="AK1188" s="21" t="s">
        <v>324</v>
      </c>
      <c r="AL1188" s="21" t="s">
        <v>8175</v>
      </c>
      <c r="AM1188" s="23">
        <v>45229</v>
      </c>
      <c r="AN1188" s="25" t="str">
        <f>IF(AM1188="","",IF(AM1188="TBD","TBD",IF(AM1188="N/A","N/A","W"&amp;TEXT(WEEKNUM(AM1188,21),"00")&amp;" "&amp;YEAR(AM1188))))</f>
        <v>W44 2023</v>
      </c>
      <c r="AO1188" s="21" t="s">
        <v>324</v>
      </c>
      <c r="AP1188" s="21"/>
      <c r="AQ1188" s="23">
        <v>45232</v>
      </c>
      <c r="AR1188" s="25" t="str">
        <f>IF(AQ1188="","",IF(AQ1188="TBD","TBD",IF(AQ1188="N/A","N/A","W"&amp;TEXT(WEEKNUM(AQ1188,21),"00")&amp;" "&amp;YEAR(AQ1188))))</f>
        <v>W44 2023</v>
      </c>
      <c r="AS1188" s="21"/>
      <c r="AT1188" s="21"/>
      <c r="AU1188" s="23"/>
      <c r="AV1188" s="25" t="s">
        <v>252</v>
      </c>
      <c r="AW1188" s="59">
        <v>45232</v>
      </c>
      <c r="AX1188" s="25" t="str">
        <f>IF(AW1188="","",IF(AW1188="TBD","TBD",IF(AW1188="N/A","N/A","W"&amp;TEXT(WEEKNUM(AW1188,21),"00")&amp;" "&amp;YEAR(AW1188))))</f>
        <v>W44 2023</v>
      </c>
      <c r="AY1188" s="21" t="s">
        <v>327</v>
      </c>
      <c r="AZ1188" s="21" t="s">
        <v>328</v>
      </c>
      <c r="BA1188" s="21" t="s">
        <v>255</v>
      </c>
      <c r="BB1188" s="59"/>
      <c r="BC1188" s="23"/>
      <c r="BD1188" s="59"/>
      <c r="BE1188" s="25" t="str">
        <f>IF(BD1188="","",IF(BD1188="TBD","TBD",IF(BD1188="N/A","N/A","W"&amp;TEXT(WEEKNUM(BD1188,21),"00")&amp;" "&amp;YEAR(BD1188))))</f>
        <v/>
      </c>
      <c r="BF1188" s="59"/>
      <c r="BG1188" s="25" t="str">
        <f>IF(BF1188="","",IF(BF1188="TBD","TBD",IF(BF1188="N/A","N/A","W"&amp;TEXT(WEEKNUM(BF1188,21),"00")&amp;" "&amp;YEAR(BF1188))))</f>
        <v/>
      </c>
      <c r="BH1188" s="24">
        <f>+IF(BF1188="",0,(BF1188-BD1188))</f>
        <v>0</v>
      </c>
      <c r="BI1188" s="121" t="s">
        <v>256</v>
      </c>
      <c r="BJ1188" s="26"/>
      <c r="BK1188" s="156"/>
      <c r="BL1188" s="25" t="str">
        <f>IF(BK1188="","",IF(BK1188="TBD","TBD",IF(BK1188="N/A","N/A","W"&amp;TEXT(WEEKNUM(BK1188,21),"00")&amp;" "&amp;YEAR(BK1188))))</f>
        <v/>
      </c>
      <c r="BM1188" s="121" t="s">
        <v>256</v>
      </c>
      <c r="BN1188" s="124"/>
      <c r="BO1188" s="67"/>
      <c r="BP1188" s="25" t="str">
        <f>IF(BO1188="","",IF(BO1188="TBD","TBD",IF(BO1188="N/A","N/A","W"&amp;TEXT(WEEKNUM(BO1188,21),"00")&amp;" "&amp;YEAR(BO1188))))</f>
        <v/>
      </c>
      <c r="BQ1188" s="121" t="s">
        <v>256</v>
      </c>
      <c r="BR1188" s="21"/>
      <c r="BS1188" s="334"/>
      <c r="BT1188" s="25" t="str">
        <f t="shared" si="59"/>
        <v/>
      </c>
      <c r="BU1188" s="121" t="s">
        <v>256</v>
      </c>
      <c r="BV1188" s="22"/>
      <c r="BW1188" s="347"/>
      <c r="BX1188" s="25" t="str">
        <f t="shared" si="60"/>
        <v/>
      </c>
      <c r="BY1188" s="67"/>
      <c r="BZ1188" s="25" t="str">
        <f>IF(BY1188="","",IF(BY1188="TBD","TBD",IF(BY1188="N/A","N/A","W"&amp;TEXT(WEEKNUM(BY1188,21),"00")&amp;" "&amp;YEAR(BY1188))))</f>
        <v/>
      </c>
      <c r="CA1188" s="21" t="s">
        <v>257</v>
      </c>
      <c r="CB1188" s="21">
        <v>0</v>
      </c>
      <c r="CC1188" s="21"/>
      <c r="CD1188" s="21"/>
      <c r="CE1188" s="23"/>
      <c r="CF1188" s="23"/>
      <c r="CG1188" s="23"/>
      <c r="CH1188" s="23"/>
      <c r="CI1188" s="25" t="str">
        <f>IF(CH1188="","",IF(CH1188="TBD","TBD",IF(CH1188="N/A","N/A","W"&amp;TEXT(WEEKNUM(CH1188,21),"00")&amp;" "&amp;YEAR(CH1188))))</f>
        <v/>
      </c>
      <c r="CJ1188" s="23"/>
      <c r="CK1188" s="25" t="str">
        <f>IF(CJ1188="","",IF(CJ1188="TBD","TBD",IF(CJ1188="N/A","N/A","W"&amp;TEXT(WEEKNUM(CJ1188,21),"00")&amp;" "&amp;YEAR(CJ1188))))</f>
        <v/>
      </c>
      <c r="CL1188" s="24">
        <f>+IF(CJ1188="",0,(CJ1188-CH1188))</f>
        <v>0</v>
      </c>
      <c r="CM1188" s="21" t="s">
        <v>258</v>
      </c>
      <c r="CN1188" s="21"/>
      <c r="CO1188" s="23"/>
      <c r="CP1188" s="25" t="str">
        <f>IF(CO1188="","",IF(CO1188="TBD","TBD",IF(CO1188="N/A","N/A","W"&amp;TEXT(WEEKNUM(CO1188,21),"00")&amp;" "&amp;YEAR(CO1188))))</f>
        <v/>
      </c>
      <c r="CQ1188" s="23" t="s">
        <v>258</v>
      </c>
      <c r="CR1188" s="23"/>
      <c r="CS1188" s="23"/>
      <c r="CT1188" s="25" t="str">
        <f>IF(CS1188="","",IF(CS1188="TBD","TBD",IF(CS1188="N/A","N/A","W"&amp;TEXT(WEEKNUM(CS1188,21),"00")&amp;" "&amp;YEAR(CS1188))))</f>
        <v/>
      </c>
      <c r="CU1188" s="21" t="s">
        <v>258</v>
      </c>
      <c r="CV1188" s="21"/>
      <c r="CW1188" s="23"/>
      <c r="CX1188" s="25" t="str">
        <f>IF(CW1188="","",IF(CW1188="TBD","TBD",IF(CW1188="N/A","N/A","W"&amp;TEXT(WEEKNUM(CW1188,21),"00")&amp;" "&amp;YEAR(CW1188))))</f>
        <v/>
      </c>
      <c r="CY1188" s="21" t="s">
        <v>258</v>
      </c>
      <c r="CZ1188" s="21"/>
      <c r="DA1188" s="23"/>
      <c r="DB1188" s="25" t="str">
        <f>IF(DA1188="","",IF(DA1188="TBD","TBD",IF(DA1188="N/A","N/A","W"&amp;TEXT(WEEKNUM(DA1188,21),"00")&amp;" "&amp;YEAR(DA1188))))</f>
        <v/>
      </c>
      <c r="DC1188" s="23"/>
      <c r="DD1188" s="25" t="str">
        <f>IF(DC1188="","",IF(DC1188="TBD","TBD",IF(DC1188="N/A","N/A","W"&amp;TEXT(WEEKNUM(DC1188,21),"00")&amp;" "&amp;YEAR(DC1188))))</f>
        <v/>
      </c>
      <c r="DE1188" s="21" t="s">
        <v>258</v>
      </c>
      <c r="DF1188" s="23"/>
      <c r="DG1188" s="21" t="s">
        <v>259</v>
      </c>
      <c r="DH1188" s="21">
        <v>0</v>
      </c>
      <c r="DI1188" s="18"/>
      <c r="DJ1188" s="18"/>
      <c r="DK1188" s="21" t="s">
        <v>260</v>
      </c>
      <c r="DL1188" s="21" t="s">
        <v>275</v>
      </c>
      <c r="DM1188" s="21"/>
      <c r="DN1188" s="23"/>
      <c r="DO1188" s="23"/>
      <c r="DP1188" s="23"/>
      <c r="DQ1188" s="23" t="s">
        <v>276</v>
      </c>
      <c r="DR1188" s="23"/>
      <c r="DS1188" s="23"/>
      <c r="DT1188" s="23"/>
      <c r="DU1188" s="23"/>
      <c r="DV1188" s="23"/>
      <c r="DW1188" s="23"/>
      <c r="DX1188" s="23"/>
      <c r="DY1188" s="18"/>
      <c r="DZ1188" s="18"/>
      <c r="EA1188" s="18"/>
      <c r="EB1188" s="21" t="s">
        <v>34</v>
      </c>
      <c r="EC1188" s="18"/>
      <c r="ED1188" s="18"/>
      <c r="EE1188" s="18"/>
      <c r="EF1188" s="55"/>
      <c r="EG1188" s="55"/>
      <c r="EH1188" s="18"/>
      <c r="EI1188" s="18">
        <v>0</v>
      </c>
      <c r="EJ1188" s="29" t="str">
        <f>K1188&amp;AY1188&amp;CA1188&amp;DE1188&amp;DT1188&amp;DW1188</f>
        <v>No VigenteTSS Aprobado 4GIng No Recibida 4GAs Built No Recibido</v>
      </c>
    </row>
    <row r="1189" spans="1:140" ht="12" hidden="1" customHeight="1">
      <c r="A1189" s="30" t="str">
        <f>IFERROR(IF(VLOOKUP(B1189,SEARCH!A:A,1,0)=B1189,"OK",""),"")</f>
        <v/>
      </c>
      <c r="B1189" s="31" t="s">
        <v>8635</v>
      </c>
      <c r="C1189" s="15" t="s">
        <v>8636</v>
      </c>
      <c r="D1189" s="16">
        <v>5</v>
      </c>
      <c r="E1189" s="16">
        <v>-32.988786099999999</v>
      </c>
      <c r="F1189" s="16">
        <v>-71.174449999999993</v>
      </c>
      <c r="G1189" s="16" t="s">
        <v>346</v>
      </c>
      <c r="H1189" s="16" t="s">
        <v>933</v>
      </c>
      <c r="I1189" s="16" t="s">
        <v>8637</v>
      </c>
      <c r="J1189" s="16" t="s">
        <v>3</v>
      </c>
      <c r="K1189" s="16" t="s">
        <v>3</v>
      </c>
      <c r="L1189" s="16" t="s">
        <v>247</v>
      </c>
      <c r="M1189" s="103"/>
      <c r="N1189" s="18"/>
      <c r="O1189" s="19" t="s">
        <v>7857</v>
      </c>
      <c r="P1189" s="19" t="s">
        <v>248</v>
      </c>
      <c r="Q1189" s="18"/>
      <c r="R1189" s="21" t="s">
        <v>250</v>
      </c>
      <c r="S1189" s="21">
        <v>18</v>
      </c>
      <c r="T1189" s="22" t="s">
        <v>8638</v>
      </c>
      <c r="U1189" s="23">
        <v>45106</v>
      </c>
      <c r="V1189" s="21" t="str">
        <f>IF(U1189="","",IF(U1189="TBD","TBD",IF(U1189="N/A","N/A","W"&amp;TEXT(WEEKNUM(U1189,21),"00")&amp;" "&amp;YEAR(U1189))))</f>
        <v>W26 2023</v>
      </c>
      <c r="W1189" s="23">
        <v>45170</v>
      </c>
      <c r="X1189" s="23"/>
      <c r="Y1189" s="23" t="str">
        <f>IF(X1189="","",IF(X1189="TBD","TBD",IF(X1189="N/A","N/A","W"&amp;TEXT(WEEKNUM(X1189,21),"00")&amp;" "&amp;YEAR(X1189))))</f>
        <v/>
      </c>
      <c r="Z1189" s="23"/>
      <c r="AA1189" s="23">
        <v>45175</v>
      </c>
      <c r="AB1189" s="24">
        <f>+IF(Z1189="",0,AA1189-Z1189)</f>
        <v>0</v>
      </c>
      <c r="AC1189" s="21" t="s">
        <v>324</v>
      </c>
      <c r="AD1189" s="21"/>
      <c r="AE1189" s="23">
        <v>45209</v>
      </c>
      <c r="AF1189" s="25" t="str">
        <f>IF(AE1189="","",IF(AE1189="TBD","TBD",IF(AE1189="N/A","N/A","W"&amp;TEXT(WEEKNUM(AE1189,21),"00")&amp;" "&amp;YEAR(AE1189))))</f>
        <v>W41 2023</v>
      </c>
      <c r="AG1189" s="21" t="s">
        <v>324</v>
      </c>
      <c r="AH1189" s="21"/>
      <c r="AI1189" s="23">
        <v>45174</v>
      </c>
      <c r="AJ1189" s="25" t="str">
        <f>IF(AI1189="","",IF(AI1189="TBD","TBD",IF(AI1189="N/A","N/A","W"&amp;TEXT(WEEKNUM(AI1189,21),"00")&amp;" "&amp;YEAR(AI1189))))</f>
        <v>W36 2023</v>
      </c>
      <c r="AK1189" s="21" t="s">
        <v>324</v>
      </c>
      <c r="AL1189" s="21" t="s">
        <v>8639</v>
      </c>
      <c r="AM1189" s="23">
        <v>45174</v>
      </c>
      <c r="AN1189" s="25" t="str">
        <f>IF(AM1189="","",IF(AM1189="TBD","TBD",IF(AM1189="N/A","N/A","W"&amp;TEXT(WEEKNUM(AM1189,21),"00")&amp;" "&amp;YEAR(AM1189))))</f>
        <v>W36 2023</v>
      </c>
      <c r="AO1189" s="21" t="s">
        <v>324</v>
      </c>
      <c r="AP1189" s="21"/>
      <c r="AQ1189" s="23">
        <v>45175</v>
      </c>
      <c r="AR1189" s="25" t="str">
        <f>IF(AQ1189="","",IF(AQ1189="TBD","TBD",IF(AQ1189="N/A","N/A","W"&amp;TEXT(WEEKNUM(AQ1189,21),"00")&amp;" "&amp;YEAR(AQ1189))))</f>
        <v>W36 2023</v>
      </c>
      <c r="AS1189" s="21"/>
      <c r="AT1189" s="21"/>
      <c r="AU1189" s="23"/>
      <c r="AV1189" s="25" t="s">
        <v>252</v>
      </c>
      <c r="AW1189" s="59">
        <v>45210</v>
      </c>
      <c r="AX1189" s="25" t="str">
        <f>IF(AW1189="","",IF(AW1189="TBD","TBD",IF(AW1189="N/A","N/A","W"&amp;TEXT(WEEKNUM(AW1189,21),"00")&amp;" "&amp;YEAR(AW1189))))</f>
        <v>W41 2023</v>
      </c>
      <c r="AY1189" s="21" t="s">
        <v>327</v>
      </c>
      <c r="AZ1189" s="21" t="s">
        <v>328</v>
      </c>
      <c r="BA1189" s="21" t="s">
        <v>255</v>
      </c>
      <c r="BB1189" s="59"/>
      <c r="BC1189" s="23"/>
      <c r="BD1189" s="59"/>
      <c r="BE1189" s="25" t="str">
        <f>IF(BD1189="","",IF(BD1189="TBD","TBD",IF(BD1189="N/A","N/A","W"&amp;TEXT(WEEKNUM(BD1189,21),"00")&amp;" "&amp;YEAR(BD1189))))</f>
        <v/>
      </c>
      <c r="BF1189" s="59"/>
      <c r="BG1189" s="25" t="str">
        <f>IF(BF1189="","",IF(BF1189="TBD","TBD",IF(BF1189="N/A","N/A","W"&amp;TEXT(WEEKNUM(BF1189,21),"00")&amp;" "&amp;YEAR(BF1189))))</f>
        <v/>
      </c>
      <c r="BH1189" s="24">
        <f>+IF(BF1189="",0,(BF1189-BD1189))</f>
        <v>0</v>
      </c>
      <c r="BI1189" s="121" t="s">
        <v>256</v>
      </c>
      <c r="BJ1189" s="26"/>
      <c r="BK1189" s="156"/>
      <c r="BL1189" s="25" t="str">
        <f>IF(BK1189="","",IF(BK1189="TBD","TBD",IF(BK1189="N/A","N/A","W"&amp;TEXT(WEEKNUM(BK1189,21),"00")&amp;" "&amp;YEAR(BK1189))))</f>
        <v/>
      </c>
      <c r="BM1189" s="121" t="s">
        <v>256</v>
      </c>
      <c r="BN1189" s="124"/>
      <c r="BO1189" s="67"/>
      <c r="BP1189" s="25" t="str">
        <f>IF(BO1189="","",IF(BO1189="TBD","TBD",IF(BO1189="N/A","N/A","W"&amp;TEXT(WEEKNUM(BO1189,21),"00")&amp;" "&amp;YEAR(BO1189))))</f>
        <v/>
      </c>
      <c r="BQ1189" s="121" t="s">
        <v>256</v>
      </c>
      <c r="BR1189" s="21"/>
      <c r="BS1189" s="334"/>
      <c r="BT1189" s="25" t="str">
        <f t="shared" si="59"/>
        <v/>
      </c>
      <c r="BU1189" s="121" t="s">
        <v>256</v>
      </c>
      <c r="BV1189" s="22"/>
      <c r="BW1189" s="347"/>
      <c r="BX1189" s="25" t="str">
        <f t="shared" si="60"/>
        <v/>
      </c>
      <c r="BY1189" s="67"/>
      <c r="BZ1189" s="25" t="str">
        <f>IF(BY1189="","",IF(BY1189="TBD","TBD",IF(BY1189="N/A","N/A","W"&amp;TEXT(WEEKNUM(BY1189,21),"00")&amp;" "&amp;YEAR(BY1189))))</f>
        <v/>
      </c>
      <c r="CA1189" s="21" t="s">
        <v>257</v>
      </c>
      <c r="CB1189" s="21">
        <v>0</v>
      </c>
      <c r="CC1189" s="21"/>
      <c r="CD1189" s="21"/>
      <c r="CE1189" s="23"/>
      <c r="CF1189" s="23"/>
      <c r="CG1189" s="23"/>
      <c r="CH1189" s="23"/>
      <c r="CI1189" s="25" t="str">
        <f>IF(CH1189="","",IF(CH1189="TBD","TBD",IF(CH1189="N/A","N/A","W"&amp;TEXT(WEEKNUM(CH1189,21),"00")&amp;" "&amp;YEAR(CH1189))))</f>
        <v/>
      </c>
      <c r="CJ1189" s="23"/>
      <c r="CK1189" s="25" t="str">
        <f>IF(CJ1189="","",IF(CJ1189="TBD","TBD",IF(CJ1189="N/A","N/A","W"&amp;TEXT(WEEKNUM(CJ1189,21),"00")&amp;" "&amp;YEAR(CJ1189))))</f>
        <v/>
      </c>
      <c r="CL1189" s="24">
        <f>+IF(CJ1189="",0,(CJ1189-CH1189))</f>
        <v>0</v>
      </c>
      <c r="CM1189" s="21" t="s">
        <v>258</v>
      </c>
      <c r="CN1189" s="21"/>
      <c r="CO1189" s="23"/>
      <c r="CP1189" s="25" t="str">
        <f>IF(CO1189="","",IF(CO1189="TBD","TBD",IF(CO1189="N/A","N/A","W"&amp;TEXT(WEEKNUM(CO1189,21),"00")&amp;" "&amp;YEAR(CO1189))))</f>
        <v/>
      </c>
      <c r="CQ1189" s="23" t="s">
        <v>258</v>
      </c>
      <c r="CR1189" s="23"/>
      <c r="CS1189" s="23"/>
      <c r="CT1189" s="25" t="str">
        <f>IF(CS1189="","",IF(CS1189="TBD","TBD",IF(CS1189="N/A","N/A","W"&amp;TEXT(WEEKNUM(CS1189,21),"00")&amp;" "&amp;YEAR(CS1189))))</f>
        <v/>
      </c>
      <c r="CU1189" s="21" t="s">
        <v>258</v>
      </c>
      <c r="CV1189" s="21"/>
      <c r="CW1189" s="23"/>
      <c r="CX1189" s="25" t="str">
        <f>IF(CW1189="","",IF(CW1189="TBD","TBD",IF(CW1189="N/A","N/A","W"&amp;TEXT(WEEKNUM(CW1189,21),"00")&amp;" "&amp;YEAR(CW1189))))</f>
        <v/>
      </c>
      <c r="CY1189" s="21" t="s">
        <v>258</v>
      </c>
      <c r="CZ1189" s="21"/>
      <c r="DA1189" s="23"/>
      <c r="DB1189" s="25" t="str">
        <f>IF(DA1189="","",IF(DA1189="TBD","TBD",IF(DA1189="N/A","N/A","W"&amp;TEXT(WEEKNUM(DA1189,21),"00")&amp;" "&amp;YEAR(DA1189))))</f>
        <v/>
      </c>
      <c r="DC1189" s="23"/>
      <c r="DD1189" s="25" t="str">
        <f>IF(DC1189="","",IF(DC1189="TBD","TBD",IF(DC1189="N/A","N/A","W"&amp;TEXT(WEEKNUM(DC1189,21),"00")&amp;" "&amp;YEAR(DC1189))))</f>
        <v/>
      </c>
      <c r="DE1189" s="21" t="s">
        <v>258</v>
      </c>
      <c r="DF1189" s="23"/>
      <c r="DG1189" s="21" t="s">
        <v>259</v>
      </c>
      <c r="DH1189" s="18"/>
      <c r="DI1189" s="18"/>
      <c r="DJ1189" s="18"/>
      <c r="DK1189" s="21" t="s">
        <v>260</v>
      </c>
      <c r="DL1189" s="21" t="s">
        <v>275</v>
      </c>
      <c r="DM1189" s="21"/>
      <c r="DN1189" s="23"/>
      <c r="DO1189" s="23"/>
      <c r="DP1189" s="23"/>
      <c r="DQ1189" s="23" t="s">
        <v>276</v>
      </c>
      <c r="DR1189" s="23"/>
      <c r="DS1189" s="23"/>
      <c r="DT1189" s="23"/>
      <c r="DU1189" s="23"/>
      <c r="DV1189" s="23"/>
      <c r="DW1189" s="23"/>
      <c r="DX1189" s="23"/>
      <c r="DY1189" s="18"/>
      <c r="DZ1189" s="18"/>
      <c r="EA1189" s="18"/>
      <c r="EB1189" s="21" t="s">
        <v>34</v>
      </c>
      <c r="EC1189" s="18"/>
      <c r="ED1189" s="18"/>
      <c r="EE1189" s="18"/>
      <c r="EF1189" s="55"/>
      <c r="EG1189" s="55"/>
      <c r="EH1189" s="18"/>
      <c r="EI1189" s="18">
        <v>0</v>
      </c>
      <c r="EJ1189" s="29" t="str">
        <f>K1189&amp;AY1189&amp;CA1189&amp;DE1189&amp;DT1189&amp;DW1189</f>
        <v>No VigenteTSS Aprobado 4GIng No Recibida 4GAs Built No Recibido</v>
      </c>
    </row>
    <row r="1190" spans="1:140" ht="12" hidden="1" customHeight="1">
      <c r="A1190" s="30" t="str">
        <f>IFERROR(IF(VLOOKUP(B1190,SEARCH!A:A,1,0)=B1190,"OK",""),"")</f>
        <v/>
      </c>
      <c r="B1190" s="31" t="s">
        <v>8640</v>
      </c>
      <c r="C1190" s="15" t="s">
        <v>8641</v>
      </c>
      <c r="D1190" s="16">
        <v>5</v>
      </c>
      <c r="E1190" s="16">
        <v>-32.791055559999997</v>
      </c>
      <c r="F1190" s="16">
        <v>-70.868750000000006</v>
      </c>
      <c r="G1190" s="16" t="s">
        <v>346</v>
      </c>
      <c r="H1190" s="16" t="s">
        <v>8642</v>
      </c>
      <c r="I1190" s="16" t="s">
        <v>8643</v>
      </c>
      <c r="J1190" s="16" t="s">
        <v>318</v>
      </c>
      <c r="K1190" s="16" t="s">
        <v>3</v>
      </c>
      <c r="L1190" s="16" t="s">
        <v>247</v>
      </c>
      <c r="M1190" s="103"/>
      <c r="N1190" s="18"/>
      <c r="O1190" s="19" t="s">
        <v>7857</v>
      </c>
      <c r="P1190" s="19" t="s">
        <v>248</v>
      </c>
      <c r="Q1190" s="18"/>
      <c r="R1190" s="21" t="s">
        <v>250</v>
      </c>
      <c r="S1190" s="21">
        <v>18</v>
      </c>
      <c r="T1190" s="22" t="s">
        <v>8644</v>
      </c>
      <c r="U1190" s="23">
        <v>45106</v>
      </c>
      <c r="V1190" s="21" t="str">
        <f>IF(U1190="","",IF(U1190="TBD","TBD",IF(U1190="N/A","N/A","W"&amp;TEXT(WEEKNUM(U1190,21),"00")&amp;" "&amp;YEAR(U1190))))</f>
        <v>W26 2023</v>
      </c>
      <c r="W1190" s="23">
        <v>45170</v>
      </c>
      <c r="X1190" s="23"/>
      <c r="Y1190" s="23" t="str">
        <f>IF(X1190="","",IF(X1190="TBD","TBD",IF(X1190="N/A","N/A","W"&amp;TEXT(WEEKNUM(X1190,21),"00")&amp;" "&amp;YEAR(X1190))))</f>
        <v/>
      </c>
      <c r="Z1190" s="23"/>
      <c r="AA1190" s="23">
        <v>45175</v>
      </c>
      <c r="AB1190" s="24">
        <f>+IF(Z1190="",0,AA1190-Z1190)</f>
        <v>0</v>
      </c>
      <c r="AC1190" s="21" t="s">
        <v>324</v>
      </c>
      <c r="AD1190" s="21"/>
      <c r="AE1190" s="23">
        <v>45174</v>
      </c>
      <c r="AF1190" s="25" t="str">
        <f>IF(AE1190="","",IF(AE1190="TBD","TBD",IF(AE1190="N/A","N/A","W"&amp;TEXT(WEEKNUM(AE1190,21),"00")&amp;" "&amp;YEAR(AE1190))))</f>
        <v>W36 2023</v>
      </c>
      <c r="AG1190" s="21" t="s">
        <v>324</v>
      </c>
      <c r="AH1190" s="21"/>
      <c r="AI1190" s="23">
        <v>45174</v>
      </c>
      <c r="AJ1190" s="25" t="str">
        <f>IF(AI1190="","",IF(AI1190="TBD","TBD",IF(AI1190="N/A","N/A","W"&amp;TEXT(WEEKNUM(AI1190,21),"00")&amp;" "&amp;YEAR(AI1190))))</f>
        <v>W36 2023</v>
      </c>
      <c r="AK1190" s="21" t="s">
        <v>324</v>
      </c>
      <c r="AL1190" s="21"/>
      <c r="AM1190" s="23">
        <v>45174</v>
      </c>
      <c r="AN1190" s="25" t="str">
        <f>IF(AM1190="","",IF(AM1190="TBD","TBD",IF(AM1190="N/A","N/A","W"&amp;TEXT(WEEKNUM(AM1190,21),"00")&amp;" "&amp;YEAR(AM1190))))</f>
        <v>W36 2023</v>
      </c>
      <c r="AO1190" s="21" t="s">
        <v>324</v>
      </c>
      <c r="AP1190" s="21"/>
      <c r="AQ1190" s="23">
        <v>45175</v>
      </c>
      <c r="AR1190" s="25" t="str">
        <f>IF(AQ1190="","",IF(AQ1190="TBD","TBD",IF(AQ1190="N/A","N/A","W"&amp;TEXT(WEEKNUM(AQ1190,21),"00")&amp;" "&amp;YEAR(AQ1190))))</f>
        <v>W36 2023</v>
      </c>
      <c r="AS1190" s="21"/>
      <c r="AT1190" s="21"/>
      <c r="AU1190" s="23"/>
      <c r="AV1190" s="25" t="s">
        <v>252</v>
      </c>
      <c r="AW1190" s="59">
        <v>45177</v>
      </c>
      <c r="AX1190" s="25" t="str">
        <f>IF(AW1190="","",IF(AW1190="TBD","TBD",IF(AW1190="N/A","N/A","W"&amp;TEXT(WEEKNUM(AW1190,21),"00")&amp;" "&amp;YEAR(AW1190))))</f>
        <v>W36 2023</v>
      </c>
      <c r="AY1190" s="21" t="s">
        <v>327</v>
      </c>
      <c r="AZ1190" s="21" t="s">
        <v>328</v>
      </c>
      <c r="BA1190" s="21" t="s">
        <v>255</v>
      </c>
      <c r="BB1190" s="59"/>
      <c r="BC1190" s="23"/>
      <c r="BD1190" s="59"/>
      <c r="BE1190" s="25" t="str">
        <f>IF(BD1190="","",IF(BD1190="TBD","TBD",IF(BD1190="N/A","N/A","W"&amp;TEXT(WEEKNUM(BD1190,21),"00")&amp;" "&amp;YEAR(BD1190))))</f>
        <v/>
      </c>
      <c r="BF1190" s="59"/>
      <c r="BG1190" s="25" t="str">
        <f>IF(BF1190="","",IF(BF1190="TBD","TBD",IF(BF1190="N/A","N/A","W"&amp;TEXT(WEEKNUM(BF1190,21),"00")&amp;" "&amp;YEAR(BF1190))))</f>
        <v/>
      </c>
      <c r="BH1190" s="24">
        <f>+IF(BF1190="",0,(BF1190-BD1190))</f>
        <v>0</v>
      </c>
      <c r="BI1190" s="121" t="s">
        <v>256</v>
      </c>
      <c r="BJ1190" s="26"/>
      <c r="BK1190" s="156"/>
      <c r="BL1190" s="25" t="str">
        <f>IF(BK1190="","",IF(BK1190="TBD","TBD",IF(BK1190="N/A","N/A","W"&amp;TEXT(WEEKNUM(BK1190,21),"00")&amp;" "&amp;YEAR(BK1190))))</f>
        <v/>
      </c>
      <c r="BM1190" s="121" t="s">
        <v>256</v>
      </c>
      <c r="BN1190" s="124"/>
      <c r="BO1190" s="67"/>
      <c r="BP1190" s="25" t="str">
        <f>IF(BO1190="","",IF(BO1190="TBD","TBD",IF(BO1190="N/A","N/A","W"&amp;TEXT(WEEKNUM(BO1190,21),"00")&amp;" "&amp;YEAR(BO1190))))</f>
        <v/>
      </c>
      <c r="BQ1190" s="121" t="s">
        <v>256</v>
      </c>
      <c r="BR1190" s="21"/>
      <c r="BS1190" s="334"/>
      <c r="BT1190" s="25" t="str">
        <f t="shared" si="59"/>
        <v/>
      </c>
      <c r="BU1190" s="121" t="s">
        <v>256</v>
      </c>
      <c r="BV1190" s="22"/>
      <c r="BW1190" s="347"/>
      <c r="BX1190" s="25" t="str">
        <f t="shared" si="60"/>
        <v/>
      </c>
      <c r="BY1190" s="67"/>
      <c r="BZ1190" s="25" t="str">
        <f>IF(BY1190="","",IF(BY1190="TBD","TBD",IF(BY1190="N/A","N/A","W"&amp;TEXT(WEEKNUM(BY1190,21),"00")&amp;" "&amp;YEAR(BY1190))))</f>
        <v/>
      </c>
      <c r="CA1190" s="21" t="s">
        <v>257</v>
      </c>
      <c r="CB1190" s="21">
        <v>0</v>
      </c>
      <c r="CC1190" s="21"/>
      <c r="CD1190" s="21"/>
      <c r="CE1190" s="23"/>
      <c r="CF1190" s="23"/>
      <c r="CG1190" s="23"/>
      <c r="CH1190" s="23"/>
      <c r="CI1190" s="25" t="str">
        <f>IF(CH1190="","",IF(CH1190="TBD","TBD",IF(CH1190="N/A","N/A","W"&amp;TEXT(WEEKNUM(CH1190,21),"00")&amp;" "&amp;YEAR(CH1190))))</f>
        <v/>
      </c>
      <c r="CJ1190" s="23"/>
      <c r="CK1190" s="25" t="str">
        <f>IF(CJ1190="","",IF(CJ1190="TBD","TBD",IF(CJ1190="N/A","N/A","W"&amp;TEXT(WEEKNUM(CJ1190,21),"00")&amp;" "&amp;YEAR(CJ1190))))</f>
        <v/>
      </c>
      <c r="CL1190" s="24">
        <f>+IF(CJ1190="",0,(CJ1190-CH1190))</f>
        <v>0</v>
      </c>
      <c r="CM1190" s="21" t="s">
        <v>258</v>
      </c>
      <c r="CN1190" s="21"/>
      <c r="CO1190" s="23"/>
      <c r="CP1190" s="25" t="str">
        <f>IF(CO1190="","",IF(CO1190="TBD","TBD",IF(CO1190="N/A","N/A","W"&amp;TEXT(WEEKNUM(CO1190,21),"00")&amp;" "&amp;YEAR(CO1190))))</f>
        <v/>
      </c>
      <c r="CQ1190" s="23" t="s">
        <v>258</v>
      </c>
      <c r="CR1190" s="23"/>
      <c r="CS1190" s="23"/>
      <c r="CT1190" s="25" t="str">
        <f>IF(CS1190="","",IF(CS1190="TBD","TBD",IF(CS1190="N/A","N/A","W"&amp;TEXT(WEEKNUM(CS1190,21),"00")&amp;" "&amp;YEAR(CS1190))))</f>
        <v/>
      </c>
      <c r="CU1190" s="21" t="s">
        <v>258</v>
      </c>
      <c r="CV1190" s="21"/>
      <c r="CW1190" s="23"/>
      <c r="CX1190" s="25" t="str">
        <f>IF(CW1190="","",IF(CW1190="TBD","TBD",IF(CW1190="N/A","N/A","W"&amp;TEXT(WEEKNUM(CW1190,21),"00")&amp;" "&amp;YEAR(CW1190))))</f>
        <v/>
      </c>
      <c r="CY1190" s="21" t="s">
        <v>258</v>
      </c>
      <c r="CZ1190" s="21"/>
      <c r="DA1190" s="23"/>
      <c r="DB1190" s="25" t="str">
        <f>IF(DA1190="","",IF(DA1190="TBD","TBD",IF(DA1190="N/A","N/A","W"&amp;TEXT(WEEKNUM(DA1190,21),"00")&amp;" "&amp;YEAR(DA1190))))</f>
        <v/>
      </c>
      <c r="DC1190" s="23"/>
      <c r="DD1190" s="25" t="str">
        <f>IF(DC1190="","",IF(DC1190="TBD","TBD",IF(DC1190="N/A","N/A","W"&amp;TEXT(WEEKNUM(DC1190,21),"00")&amp;" "&amp;YEAR(DC1190))))</f>
        <v/>
      </c>
      <c r="DE1190" s="21" t="s">
        <v>258</v>
      </c>
      <c r="DF1190" s="23"/>
      <c r="DG1190" s="21" t="s">
        <v>259</v>
      </c>
      <c r="DH1190" s="18"/>
      <c r="DI1190" s="18"/>
      <c r="DJ1190" s="18"/>
      <c r="DK1190" s="21" t="s">
        <v>260</v>
      </c>
      <c r="DL1190" s="21" t="s">
        <v>275</v>
      </c>
      <c r="DM1190" s="21"/>
      <c r="DN1190" s="23"/>
      <c r="DO1190" s="23"/>
      <c r="DP1190" s="23"/>
      <c r="DQ1190" s="23" t="s">
        <v>276</v>
      </c>
      <c r="DR1190" s="23"/>
      <c r="DS1190" s="23"/>
      <c r="DT1190" s="23"/>
      <c r="DU1190" s="23"/>
      <c r="DV1190" s="23"/>
      <c r="DW1190" s="23"/>
      <c r="DX1190" s="23"/>
      <c r="DY1190" s="18"/>
      <c r="DZ1190" s="18"/>
      <c r="EA1190" s="18"/>
      <c r="EB1190" s="21" t="s">
        <v>34</v>
      </c>
      <c r="EC1190" s="18"/>
      <c r="ED1190" s="18"/>
      <c r="EE1190" s="18"/>
      <c r="EF1190" s="55"/>
      <c r="EG1190" s="55"/>
      <c r="EH1190" s="18"/>
      <c r="EI1190" s="18">
        <v>0</v>
      </c>
      <c r="EJ1190" s="29" t="str">
        <f>K1190&amp;AY1190&amp;CA1190&amp;DE1190&amp;DT1190&amp;DW1190</f>
        <v>No VigenteTSS Aprobado 4GIng No Recibida 4GAs Built No Recibido</v>
      </c>
    </row>
    <row r="1191" spans="1:140" ht="12" hidden="1" customHeight="1">
      <c r="A1191" s="30" t="str">
        <f>IFERROR(IF(VLOOKUP(B1191,SEARCH!A:A,1,0)=B1191,"OK",""),"")</f>
        <v/>
      </c>
      <c r="B1191" s="31" t="s">
        <v>8645</v>
      </c>
      <c r="C1191" s="15" t="s">
        <v>8646</v>
      </c>
      <c r="D1191" s="16">
        <v>5</v>
      </c>
      <c r="E1191" s="16">
        <v>-32.702561000000003</v>
      </c>
      <c r="F1191" s="16">
        <v>-71.403806000000003</v>
      </c>
      <c r="G1191" s="16" t="s">
        <v>346</v>
      </c>
      <c r="H1191" s="16" t="s">
        <v>965</v>
      </c>
      <c r="I1191" s="16" t="s">
        <v>8647</v>
      </c>
      <c r="J1191" s="16" t="s">
        <v>1736</v>
      </c>
      <c r="K1191" s="16" t="s">
        <v>3</v>
      </c>
      <c r="L1191" s="16" t="s">
        <v>247</v>
      </c>
      <c r="M1191" s="103"/>
      <c r="N1191" s="18"/>
      <c r="O1191" s="19" t="s">
        <v>7857</v>
      </c>
      <c r="P1191" s="19" t="s">
        <v>248</v>
      </c>
      <c r="Q1191" s="18"/>
      <c r="R1191" s="21" t="s">
        <v>250</v>
      </c>
      <c r="S1191" s="21">
        <v>18</v>
      </c>
      <c r="T1191" s="22" t="s">
        <v>8648</v>
      </c>
      <c r="U1191" s="23">
        <v>45106</v>
      </c>
      <c r="V1191" s="21" t="str">
        <f>IF(U1191="","",IF(U1191="TBD","TBD",IF(U1191="N/A","N/A","W"&amp;TEXT(WEEKNUM(U1191,21),"00")&amp;" "&amp;YEAR(U1191))))</f>
        <v>W26 2023</v>
      </c>
      <c r="W1191" s="23">
        <v>45180</v>
      </c>
      <c r="X1191" s="23"/>
      <c r="Y1191" s="23" t="str">
        <f>IF(X1191="","",IF(X1191="TBD","TBD",IF(X1191="N/A","N/A","W"&amp;TEXT(WEEKNUM(X1191,21),"00")&amp;" "&amp;YEAR(X1191))))</f>
        <v/>
      </c>
      <c r="Z1191" s="23"/>
      <c r="AA1191" s="23"/>
      <c r="AB1191" s="24">
        <f>+IF(Z1191="",0,AA1191-Z1191)</f>
        <v>0</v>
      </c>
      <c r="AC1191" s="21" t="s">
        <v>324</v>
      </c>
      <c r="AD1191" s="21">
        <v>0</v>
      </c>
      <c r="AE1191" s="23">
        <v>45203</v>
      </c>
      <c r="AF1191" s="25" t="str">
        <f>IF(AE1191="","",IF(AE1191="TBD","TBD",IF(AE1191="N/A","N/A","W"&amp;TEXT(WEEKNUM(AE1191,21),"00")&amp;" "&amp;YEAR(AE1191))))</f>
        <v>W40 2023</v>
      </c>
      <c r="AG1191" s="21" t="s">
        <v>324</v>
      </c>
      <c r="AH1191" s="21"/>
      <c r="AI1191" s="23">
        <v>45203</v>
      </c>
      <c r="AJ1191" s="25" t="str">
        <f>IF(AI1191="","",IF(AI1191="TBD","TBD",IF(AI1191="N/A","N/A","W"&amp;TEXT(WEEKNUM(AI1191,21),"00")&amp;" "&amp;YEAR(AI1191))))</f>
        <v>W40 2023</v>
      </c>
      <c r="AK1191" s="21" t="s">
        <v>324</v>
      </c>
      <c r="AL1191" s="21"/>
      <c r="AM1191" s="23">
        <v>45181</v>
      </c>
      <c r="AN1191" s="25" t="str">
        <f>IF(AM1191="","",IF(AM1191="TBD","TBD",IF(AM1191="N/A","N/A","W"&amp;TEXT(WEEKNUM(AM1191,21),"00")&amp;" "&amp;YEAR(AM1191))))</f>
        <v>W37 2023</v>
      </c>
      <c r="AO1191" s="21" t="s">
        <v>324</v>
      </c>
      <c r="AP1191" s="21"/>
      <c r="AQ1191" s="23">
        <v>45191</v>
      </c>
      <c r="AR1191" s="25" t="str">
        <f>IF(AQ1191="","",IF(AQ1191="TBD","TBD",IF(AQ1191="N/A","N/A","W"&amp;TEXT(WEEKNUM(AQ1191,21),"00")&amp;" "&amp;YEAR(AQ1191))))</f>
        <v>W38 2023</v>
      </c>
      <c r="AS1191" s="21"/>
      <c r="AT1191" s="21"/>
      <c r="AU1191" s="23"/>
      <c r="AV1191" s="25" t="s">
        <v>252</v>
      </c>
      <c r="AW1191" s="59">
        <v>45203</v>
      </c>
      <c r="AX1191" s="25" t="str">
        <f>IF(AW1191="","",IF(AW1191="TBD","TBD",IF(AW1191="N/A","N/A","W"&amp;TEXT(WEEKNUM(AW1191,21),"00")&amp;" "&amp;YEAR(AW1191))))</f>
        <v>W40 2023</v>
      </c>
      <c r="AY1191" s="21" t="s">
        <v>327</v>
      </c>
      <c r="AZ1191" s="21" t="s">
        <v>328</v>
      </c>
      <c r="BA1191" s="21" t="s">
        <v>255</v>
      </c>
      <c r="BB1191" s="59"/>
      <c r="BC1191" s="23"/>
      <c r="BD1191" s="59"/>
      <c r="BE1191" s="25" t="str">
        <f>IF(BD1191="","",IF(BD1191="TBD","TBD",IF(BD1191="N/A","N/A","W"&amp;TEXT(WEEKNUM(BD1191,21),"00")&amp;" "&amp;YEAR(BD1191))))</f>
        <v/>
      </c>
      <c r="BF1191" s="59"/>
      <c r="BG1191" s="25" t="str">
        <f>IF(BF1191="","",IF(BF1191="TBD","TBD",IF(BF1191="N/A","N/A","W"&amp;TEXT(WEEKNUM(BF1191,21),"00")&amp;" "&amp;YEAR(BF1191))))</f>
        <v/>
      </c>
      <c r="BH1191" s="24">
        <f>+IF(BF1191="",0,(BF1191-BD1191))</f>
        <v>0</v>
      </c>
      <c r="BI1191" s="121" t="s">
        <v>256</v>
      </c>
      <c r="BJ1191" s="26"/>
      <c r="BK1191" s="156"/>
      <c r="BL1191" s="25" t="str">
        <f>IF(BK1191="","",IF(BK1191="TBD","TBD",IF(BK1191="N/A","N/A","W"&amp;TEXT(WEEKNUM(BK1191,21),"00")&amp;" "&amp;YEAR(BK1191))))</f>
        <v/>
      </c>
      <c r="BM1191" s="121" t="s">
        <v>256</v>
      </c>
      <c r="BN1191" s="124"/>
      <c r="BO1191" s="67"/>
      <c r="BP1191" s="25" t="str">
        <f>IF(BO1191="","",IF(BO1191="TBD","TBD",IF(BO1191="N/A","N/A","W"&amp;TEXT(WEEKNUM(BO1191,21),"00")&amp;" "&amp;YEAR(BO1191))))</f>
        <v/>
      </c>
      <c r="BQ1191" s="121" t="s">
        <v>256</v>
      </c>
      <c r="BR1191" s="21"/>
      <c r="BS1191" s="334"/>
      <c r="BT1191" s="25" t="str">
        <f t="shared" si="59"/>
        <v/>
      </c>
      <c r="BU1191" s="121" t="s">
        <v>256</v>
      </c>
      <c r="BV1191" s="22"/>
      <c r="BW1191" s="347"/>
      <c r="BX1191" s="25" t="str">
        <f t="shared" si="60"/>
        <v/>
      </c>
      <c r="BY1191" s="67"/>
      <c r="BZ1191" s="25" t="str">
        <f>IF(BY1191="","",IF(BY1191="TBD","TBD",IF(BY1191="N/A","N/A","W"&amp;TEXT(WEEKNUM(BY1191,21),"00")&amp;" "&amp;YEAR(BY1191))))</f>
        <v/>
      </c>
      <c r="CA1191" s="21" t="s">
        <v>257</v>
      </c>
      <c r="CB1191" s="21">
        <v>0</v>
      </c>
      <c r="CC1191" s="21"/>
      <c r="CD1191" s="21"/>
      <c r="CE1191" s="23"/>
      <c r="CF1191" s="23"/>
      <c r="CG1191" s="23"/>
      <c r="CH1191" s="23"/>
      <c r="CI1191" s="25" t="str">
        <f>IF(CH1191="","",IF(CH1191="TBD","TBD",IF(CH1191="N/A","N/A","W"&amp;TEXT(WEEKNUM(CH1191,21),"00")&amp;" "&amp;YEAR(CH1191))))</f>
        <v/>
      </c>
      <c r="CJ1191" s="23"/>
      <c r="CK1191" s="25" t="str">
        <f>IF(CJ1191="","",IF(CJ1191="TBD","TBD",IF(CJ1191="N/A","N/A","W"&amp;TEXT(WEEKNUM(CJ1191,21),"00")&amp;" "&amp;YEAR(CJ1191))))</f>
        <v/>
      </c>
      <c r="CL1191" s="24">
        <f>+IF(CJ1191="",0,(CJ1191-CH1191))</f>
        <v>0</v>
      </c>
      <c r="CM1191" s="21" t="s">
        <v>258</v>
      </c>
      <c r="CN1191" s="21"/>
      <c r="CO1191" s="23"/>
      <c r="CP1191" s="25" t="str">
        <f>IF(CO1191="","",IF(CO1191="TBD","TBD",IF(CO1191="N/A","N/A","W"&amp;TEXT(WEEKNUM(CO1191,21),"00")&amp;" "&amp;YEAR(CO1191))))</f>
        <v/>
      </c>
      <c r="CQ1191" s="23" t="s">
        <v>258</v>
      </c>
      <c r="CR1191" s="23"/>
      <c r="CS1191" s="23"/>
      <c r="CT1191" s="25" t="str">
        <f>IF(CS1191="","",IF(CS1191="TBD","TBD",IF(CS1191="N/A","N/A","W"&amp;TEXT(WEEKNUM(CS1191,21),"00")&amp;" "&amp;YEAR(CS1191))))</f>
        <v/>
      </c>
      <c r="CU1191" s="21" t="s">
        <v>258</v>
      </c>
      <c r="CV1191" s="21"/>
      <c r="CW1191" s="23"/>
      <c r="CX1191" s="25" t="str">
        <f>IF(CW1191="","",IF(CW1191="TBD","TBD",IF(CW1191="N/A","N/A","W"&amp;TEXT(WEEKNUM(CW1191,21),"00")&amp;" "&amp;YEAR(CW1191))))</f>
        <v/>
      </c>
      <c r="CY1191" s="21" t="s">
        <v>258</v>
      </c>
      <c r="CZ1191" s="21"/>
      <c r="DA1191" s="23"/>
      <c r="DB1191" s="25" t="str">
        <f>IF(DA1191="","",IF(DA1191="TBD","TBD",IF(DA1191="N/A","N/A","W"&amp;TEXT(WEEKNUM(DA1191,21),"00")&amp;" "&amp;YEAR(DA1191))))</f>
        <v/>
      </c>
      <c r="DC1191" s="23"/>
      <c r="DD1191" s="25" t="str">
        <f>IF(DC1191="","",IF(DC1191="TBD","TBD",IF(DC1191="N/A","N/A","W"&amp;TEXT(WEEKNUM(DC1191,21),"00")&amp;" "&amp;YEAR(DC1191))))</f>
        <v/>
      </c>
      <c r="DE1191" s="21" t="s">
        <v>258</v>
      </c>
      <c r="DF1191" s="23"/>
      <c r="DG1191" s="21" t="s">
        <v>259</v>
      </c>
      <c r="DH1191" s="18"/>
      <c r="DI1191" s="18"/>
      <c r="DJ1191" s="18"/>
      <c r="DK1191" s="21" t="s">
        <v>260</v>
      </c>
      <c r="DL1191" s="21" t="s">
        <v>275</v>
      </c>
      <c r="DM1191" s="21"/>
      <c r="DN1191" s="23"/>
      <c r="DO1191" s="23"/>
      <c r="DP1191" s="23"/>
      <c r="DQ1191" s="23" t="s">
        <v>276</v>
      </c>
      <c r="DR1191" s="23"/>
      <c r="DS1191" s="23"/>
      <c r="DT1191" s="23"/>
      <c r="DU1191" s="23"/>
      <c r="DV1191" s="23"/>
      <c r="DW1191" s="23"/>
      <c r="DX1191" s="23"/>
      <c r="DY1191" s="18"/>
      <c r="DZ1191" s="18"/>
      <c r="EA1191" s="18"/>
      <c r="EB1191" s="21" t="s">
        <v>34</v>
      </c>
      <c r="EC1191" s="18"/>
      <c r="ED1191" s="18"/>
      <c r="EE1191" s="18"/>
      <c r="EF1191" s="55"/>
      <c r="EG1191" s="55"/>
      <c r="EH1191" s="18"/>
      <c r="EI1191" s="18">
        <v>0</v>
      </c>
      <c r="EJ1191" s="29" t="str">
        <f>K1191&amp;AY1191&amp;CA1191&amp;DE1191&amp;DT1191&amp;DW1191</f>
        <v>No VigenteTSS Aprobado 4GIng No Recibida 4GAs Built No Recibido</v>
      </c>
    </row>
    <row r="1192" spans="1:140" ht="12" hidden="1" customHeight="1">
      <c r="A1192" s="30" t="str">
        <f>IFERROR(IF(VLOOKUP(B1192,SEARCH!A:A,1,0)=B1192,"OK",""),"")</f>
        <v/>
      </c>
      <c r="B1192" s="31" t="s">
        <v>8649</v>
      </c>
      <c r="C1192" s="15" t="s">
        <v>8650</v>
      </c>
      <c r="D1192" s="16">
        <v>5</v>
      </c>
      <c r="E1192" s="16">
        <v>-32.717444444444446</v>
      </c>
      <c r="F1192" s="16">
        <v>-71.469444444444449</v>
      </c>
      <c r="G1192" s="16" t="s">
        <v>346</v>
      </c>
      <c r="H1192" s="16" t="s">
        <v>965</v>
      </c>
      <c r="I1192" s="16" t="s">
        <v>8651</v>
      </c>
      <c r="J1192" s="16" t="s">
        <v>1736</v>
      </c>
      <c r="K1192" s="16" t="s">
        <v>3</v>
      </c>
      <c r="L1192" s="16" t="s">
        <v>247</v>
      </c>
      <c r="M1192" s="103"/>
      <c r="N1192" s="18"/>
      <c r="O1192" s="19" t="s">
        <v>7857</v>
      </c>
      <c r="P1192" s="19" t="s">
        <v>248</v>
      </c>
      <c r="Q1192" s="18"/>
      <c r="R1192" s="21" t="s">
        <v>250</v>
      </c>
      <c r="S1192" s="21">
        <v>18</v>
      </c>
      <c r="T1192" s="22" t="s">
        <v>8652</v>
      </c>
      <c r="U1192" s="23">
        <v>45106</v>
      </c>
      <c r="V1192" s="21" t="str">
        <f>IF(U1192="","",IF(U1192="TBD","TBD",IF(U1192="N/A","N/A","W"&amp;TEXT(WEEKNUM(U1192,21),"00")&amp;" "&amp;YEAR(U1192))))</f>
        <v>W26 2023</v>
      </c>
      <c r="W1192" s="23">
        <v>45204</v>
      </c>
      <c r="X1192" s="23"/>
      <c r="Y1192" s="23" t="str">
        <f>IF(X1192="","",IF(X1192="TBD","TBD",IF(X1192="N/A","N/A","W"&amp;TEXT(WEEKNUM(X1192,21),"00")&amp;" "&amp;YEAR(X1192))))</f>
        <v/>
      </c>
      <c r="Z1192" s="23">
        <v>45205</v>
      </c>
      <c r="AA1192" s="23">
        <v>45210</v>
      </c>
      <c r="AB1192" s="24">
        <f>+IF(Z1192="",0,AA1192-Z1192)</f>
        <v>5</v>
      </c>
      <c r="AC1192" s="21" t="s">
        <v>324</v>
      </c>
      <c r="AD1192" s="21"/>
      <c r="AE1192" s="23">
        <v>45217</v>
      </c>
      <c r="AF1192" s="25" t="str">
        <f>IF(AE1192="","",IF(AE1192="TBD","TBD",IF(AE1192="N/A","N/A","W"&amp;TEXT(WEEKNUM(AE1192,21),"00")&amp;" "&amp;YEAR(AE1192))))</f>
        <v>W42 2023</v>
      </c>
      <c r="AG1192" s="21" t="s">
        <v>324</v>
      </c>
      <c r="AH1192" s="21"/>
      <c r="AI1192" s="23">
        <v>45205</v>
      </c>
      <c r="AJ1192" s="25" t="str">
        <f>IF(AI1192="","",IF(AI1192="TBD","TBD",IF(AI1192="N/A","N/A","W"&amp;TEXT(WEEKNUM(AI1192,21),"00")&amp;" "&amp;YEAR(AI1192))))</f>
        <v>W40 2023</v>
      </c>
      <c r="AK1192" s="21" t="s">
        <v>324</v>
      </c>
      <c r="AL1192" s="21" t="s">
        <v>8653</v>
      </c>
      <c r="AM1192" s="23">
        <v>45205</v>
      </c>
      <c r="AN1192" s="25" t="str">
        <f>IF(AM1192="","",IF(AM1192="TBD","TBD",IF(AM1192="N/A","N/A","W"&amp;TEXT(WEEKNUM(AM1192,21),"00")&amp;" "&amp;YEAR(AM1192))))</f>
        <v>W40 2023</v>
      </c>
      <c r="AO1192" s="21" t="s">
        <v>324</v>
      </c>
      <c r="AP1192" s="21" t="s">
        <v>8654</v>
      </c>
      <c r="AQ1192" s="23">
        <v>45205</v>
      </c>
      <c r="AR1192" s="25" t="str">
        <f>IF(AQ1192="","",IF(AQ1192="TBD","TBD",IF(AQ1192="N/A","N/A","W"&amp;TEXT(WEEKNUM(AQ1192,21),"00")&amp;" "&amp;YEAR(AQ1192))))</f>
        <v>W40 2023</v>
      </c>
      <c r="AS1192" s="21"/>
      <c r="AT1192" s="21"/>
      <c r="AU1192" s="23"/>
      <c r="AV1192" s="25" t="s">
        <v>252</v>
      </c>
      <c r="AW1192" s="59">
        <v>45217</v>
      </c>
      <c r="AX1192" s="25" t="str">
        <f>IF(AW1192="","",IF(AW1192="TBD","TBD",IF(AW1192="N/A","N/A","W"&amp;TEXT(WEEKNUM(AW1192,21),"00")&amp;" "&amp;YEAR(AW1192))))</f>
        <v>W42 2023</v>
      </c>
      <c r="AY1192" s="21" t="s">
        <v>327</v>
      </c>
      <c r="AZ1192" s="21" t="s">
        <v>328</v>
      </c>
      <c r="BA1192" s="21" t="s">
        <v>255</v>
      </c>
      <c r="BB1192" s="59"/>
      <c r="BC1192" s="23"/>
      <c r="BD1192" s="59"/>
      <c r="BE1192" s="25" t="str">
        <f>IF(BD1192="","",IF(BD1192="TBD","TBD",IF(BD1192="N/A","N/A","W"&amp;TEXT(WEEKNUM(BD1192,21),"00")&amp;" "&amp;YEAR(BD1192))))</f>
        <v/>
      </c>
      <c r="BF1192" s="59"/>
      <c r="BG1192" s="25" t="str">
        <f>IF(BF1192="","",IF(BF1192="TBD","TBD",IF(BF1192="N/A","N/A","W"&amp;TEXT(WEEKNUM(BF1192,21),"00")&amp;" "&amp;YEAR(BF1192))))</f>
        <v/>
      </c>
      <c r="BH1192" s="24">
        <f>+IF(BF1192="",0,(BF1192-BD1192))</f>
        <v>0</v>
      </c>
      <c r="BI1192" s="121" t="s">
        <v>256</v>
      </c>
      <c r="BJ1192" s="26"/>
      <c r="BK1192" s="156"/>
      <c r="BL1192" s="25" t="str">
        <f>IF(BK1192="","",IF(BK1192="TBD","TBD",IF(BK1192="N/A","N/A","W"&amp;TEXT(WEEKNUM(BK1192,21),"00")&amp;" "&amp;YEAR(BK1192))))</f>
        <v/>
      </c>
      <c r="BM1192" s="121" t="s">
        <v>256</v>
      </c>
      <c r="BN1192" s="124"/>
      <c r="BO1192" s="67"/>
      <c r="BP1192" s="25" t="str">
        <f>IF(BO1192="","",IF(BO1192="TBD","TBD",IF(BO1192="N/A","N/A","W"&amp;TEXT(WEEKNUM(BO1192,21),"00")&amp;" "&amp;YEAR(BO1192))))</f>
        <v/>
      </c>
      <c r="BQ1192" s="121" t="s">
        <v>256</v>
      </c>
      <c r="BR1192" s="21"/>
      <c r="BS1192" s="334"/>
      <c r="BT1192" s="25" t="str">
        <f t="shared" si="59"/>
        <v/>
      </c>
      <c r="BU1192" s="121" t="s">
        <v>256</v>
      </c>
      <c r="BV1192" s="22"/>
      <c r="BW1192" s="347"/>
      <c r="BX1192" s="25" t="str">
        <f t="shared" si="60"/>
        <v/>
      </c>
      <c r="BY1192" s="67"/>
      <c r="BZ1192" s="25" t="str">
        <f>IF(BY1192="","",IF(BY1192="TBD","TBD",IF(BY1192="N/A","N/A","W"&amp;TEXT(WEEKNUM(BY1192,21),"00")&amp;" "&amp;YEAR(BY1192))))</f>
        <v/>
      </c>
      <c r="CA1192" s="21" t="s">
        <v>257</v>
      </c>
      <c r="CB1192" s="21">
        <v>0</v>
      </c>
      <c r="CC1192" s="21"/>
      <c r="CD1192" s="21"/>
      <c r="CE1192" s="23"/>
      <c r="CF1192" s="23"/>
      <c r="CG1192" s="23"/>
      <c r="CH1192" s="23"/>
      <c r="CI1192" s="25" t="str">
        <f>IF(CH1192="","",IF(CH1192="TBD","TBD",IF(CH1192="N/A","N/A","W"&amp;TEXT(WEEKNUM(CH1192,21),"00")&amp;" "&amp;YEAR(CH1192))))</f>
        <v/>
      </c>
      <c r="CJ1192" s="23"/>
      <c r="CK1192" s="25" t="str">
        <f>IF(CJ1192="","",IF(CJ1192="TBD","TBD",IF(CJ1192="N/A","N/A","W"&amp;TEXT(WEEKNUM(CJ1192,21),"00")&amp;" "&amp;YEAR(CJ1192))))</f>
        <v/>
      </c>
      <c r="CL1192" s="24">
        <f>+IF(CJ1192="",0,(CJ1192-CH1192))</f>
        <v>0</v>
      </c>
      <c r="CM1192" s="21" t="s">
        <v>258</v>
      </c>
      <c r="CN1192" s="21"/>
      <c r="CO1192" s="23"/>
      <c r="CP1192" s="25" t="str">
        <f>IF(CO1192="","",IF(CO1192="TBD","TBD",IF(CO1192="N/A","N/A","W"&amp;TEXT(WEEKNUM(CO1192,21),"00")&amp;" "&amp;YEAR(CO1192))))</f>
        <v/>
      </c>
      <c r="CQ1192" s="23" t="s">
        <v>258</v>
      </c>
      <c r="CR1192" s="23"/>
      <c r="CS1192" s="23"/>
      <c r="CT1192" s="25" t="str">
        <f>IF(CS1192="","",IF(CS1192="TBD","TBD",IF(CS1192="N/A","N/A","W"&amp;TEXT(WEEKNUM(CS1192,21),"00")&amp;" "&amp;YEAR(CS1192))))</f>
        <v/>
      </c>
      <c r="CU1192" s="21" t="s">
        <v>258</v>
      </c>
      <c r="CV1192" s="21"/>
      <c r="CW1192" s="23"/>
      <c r="CX1192" s="25" t="str">
        <f>IF(CW1192="","",IF(CW1192="TBD","TBD",IF(CW1192="N/A","N/A","W"&amp;TEXT(WEEKNUM(CW1192,21),"00")&amp;" "&amp;YEAR(CW1192))))</f>
        <v/>
      </c>
      <c r="CY1192" s="21" t="s">
        <v>258</v>
      </c>
      <c r="CZ1192" s="21"/>
      <c r="DA1192" s="23"/>
      <c r="DB1192" s="25" t="str">
        <f>IF(DA1192="","",IF(DA1192="TBD","TBD",IF(DA1192="N/A","N/A","W"&amp;TEXT(WEEKNUM(DA1192,21),"00")&amp;" "&amp;YEAR(DA1192))))</f>
        <v/>
      </c>
      <c r="DC1192" s="23"/>
      <c r="DD1192" s="25" t="str">
        <f>IF(DC1192="","",IF(DC1192="TBD","TBD",IF(DC1192="N/A","N/A","W"&amp;TEXT(WEEKNUM(DC1192,21),"00")&amp;" "&amp;YEAR(DC1192))))</f>
        <v/>
      </c>
      <c r="DE1192" s="21" t="s">
        <v>258</v>
      </c>
      <c r="DF1192" s="23"/>
      <c r="DG1192" s="21" t="s">
        <v>259</v>
      </c>
      <c r="DH1192" s="18"/>
      <c r="DI1192" s="18"/>
      <c r="DJ1192" s="18"/>
      <c r="DK1192" s="21" t="s">
        <v>260</v>
      </c>
      <c r="DL1192" s="21" t="s">
        <v>275</v>
      </c>
      <c r="DM1192" s="21"/>
      <c r="DN1192" s="23"/>
      <c r="DO1192" s="23"/>
      <c r="DP1192" s="23"/>
      <c r="DQ1192" s="23" t="s">
        <v>276</v>
      </c>
      <c r="DR1192" s="23"/>
      <c r="DS1192" s="23"/>
      <c r="DT1192" s="23"/>
      <c r="DU1192" s="23"/>
      <c r="DV1192" s="23"/>
      <c r="DW1192" s="23"/>
      <c r="DX1192" s="23"/>
      <c r="DY1192" s="18"/>
      <c r="DZ1192" s="18"/>
      <c r="EA1192" s="18"/>
      <c r="EB1192" s="21" t="s">
        <v>34</v>
      </c>
      <c r="EC1192" s="18"/>
      <c r="ED1192" s="18"/>
      <c r="EE1192" s="18"/>
      <c r="EF1192" s="55"/>
      <c r="EG1192" s="55"/>
      <c r="EH1192" s="18"/>
      <c r="EI1192" s="18">
        <v>0</v>
      </c>
      <c r="EJ1192" s="29" t="str">
        <f>K1192&amp;AY1192&amp;CA1192&amp;DE1192&amp;DT1192&amp;DW1192</f>
        <v>No VigenteTSS Aprobado 4GIng No Recibida 4GAs Built No Recibido</v>
      </c>
    </row>
    <row r="1193" spans="1:140" ht="12" hidden="1" customHeight="1">
      <c r="A1193" s="30" t="str">
        <f>IFERROR(IF(VLOOKUP(B1193,SEARCH!A:A,1,0)=B1193,"OK",""),"")</f>
        <v/>
      </c>
      <c r="B1193" s="31" t="s">
        <v>8655</v>
      </c>
      <c r="C1193" s="15" t="s">
        <v>8656</v>
      </c>
      <c r="D1193" s="16">
        <v>5</v>
      </c>
      <c r="E1193" s="16">
        <v>-32.852468999999999</v>
      </c>
      <c r="F1193" s="16">
        <v>-70.693487000000005</v>
      </c>
      <c r="G1193" s="16" t="s">
        <v>346</v>
      </c>
      <c r="H1193" s="16" t="s">
        <v>8657</v>
      </c>
      <c r="I1193" s="16" t="s">
        <v>8658</v>
      </c>
      <c r="J1193" s="16" t="s">
        <v>318</v>
      </c>
      <c r="K1193" s="16" t="s">
        <v>319</v>
      </c>
      <c r="L1193" s="16" t="s">
        <v>247</v>
      </c>
      <c r="M1193" s="103"/>
      <c r="N1193" s="18"/>
      <c r="O1193" s="19" t="s">
        <v>7857</v>
      </c>
      <c r="P1193" s="19" t="s">
        <v>248</v>
      </c>
      <c r="Q1193" s="18"/>
      <c r="R1193" s="21" t="s">
        <v>250</v>
      </c>
      <c r="S1193" s="21">
        <v>18</v>
      </c>
      <c r="T1193" s="22" t="s">
        <v>8659</v>
      </c>
      <c r="U1193" s="23">
        <v>45106</v>
      </c>
      <c r="V1193" s="21" t="str">
        <f>IF(U1193="","",IF(U1193="TBD","TBD",IF(U1193="N/A","N/A","W"&amp;TEXT(WEEKNUM(U1193,21),"00")&amp;" "&amp;YEAR(U1193))))</f>
        <v>W26 2023</v>
      </c>
      <c r="W1193" s="23">
        <v>45180</v>
      </c>
      <c r="X1193" s="23"/>
      <c r="Y1193" s="23" t="str">
        <f>IF(X1193="","",IF(X1193="TBD","TBD",IF(X1193="N/A","N/A","W"&amp;TEXT(WEEKNUM(X1193,21),"00")&amp;" "&amp;YEAR(X1193))))</f>
        <v/>
      </c>
      <c r="Z1193" s="23"/>
      <c r="AA1193" s="23"/>
      <c r="AB1193" s="24">
        <f>+IF(Z1193="",0,AA1193-Z1193)</f>
        <v>0</v>
      </c>
      <c r="AC1193" s="21" t="s">
        <v>324</v>
      </c>
      <c r="AD1193" s="21">
        <v>0</v>
      </c>
      <c r="AE1193" s="23">
        <v>45203</v>
      </c>
      <c r="AF1193" s="25" t="str">
        <f>IF(AE1193="","",IF(AE1193="TBD","TBD",IF(AE1193="N/A","N/A","W"&amp;TEXT(WEEKNUM(AE1193,21),"00")&amp;" "&amp;YEAR(AE1193))))</f>
        <v>W40 2023</v>
      </c>
      <c r="AG1193" s="21" t="s">
        <v>324</v>
      </c>
      <c r="AH1193" s="21"/>
      <c r="AI1193" s="23">
        <v>45203</v>
      </c>
      <c r="AJ1193" s="25" t="str">
        <f>IF(AI1193="","",IF(AI1193="TBD","TBD",IF(AI1193="N/A","N/A","W"&amp;TEXT(WEEKNUM(AI1193,21),"00")&amp;" "&amp;YEAR(AI1193))))</f>
        <v>W40 2023</v>
      </c>
      <c r="AK1193" s="21" t="s">
        <v>324</v>
      </c>
      <c r="AL1193" s="21"/>
      <c r="AM1193" s="23">
        <v>45181</v>
      </c>
      <c r="AN1193" s="25" t="str">
        <f>IF(AM1193="","",IF(AM1193="TBD","TBD",IF(AM1193="N/A","N/A","W"&amp;TEXT(WEEKNUM(AM1193,21),"00")&amp;" "&amp;YEAR(AM1193))))</f>
        <v>W37 2023</v>
      </c>
      <c r="AO1193" s="21" t="s">
        <v>324</v>
      </c>
      <c r="AP1193" s="21"/>
      <c r="AQ1193" s="23">
        <v>45191</v>
      </c>
      <c r="AR1193" s="25" t="str">
        <f>IF(AQ1193="","",IF(AQ1193="TBD","TBD",IF(AQ1193="N/A","N/A","W"&amp;TEXT(WEEKNUM(AQ1193,21),"00")&amp;" "&amp;YEAR(AQ1193))))</f>
        <v>W38 2023</v>
      </c>
      <c r="AS1193" s="21"/>
      <c r="AT1193" s="21"/>
      <c r="AU1193" s="23"/>
      <c r="AV1193" s="25" t="s">
        <v>252</v>
      </c>
      <c r="AW1193" s="59">
        <v>45203</v>
      </c>
      <c r="AX1193" s="25" t="str">
        <f>IF(AW1193="","",IF(AW1193="TBD","TBD",IF(AW1193="N/A","N/A","W"&amp;TEXT(WEEKNUM(AW1193,21),"00")&amp;" "&amp;YEAR(AW1193))))</f>
        <v>W40 2023</v>
      </c>
      <c r="AY1193" s="21" t="s">
        <v>327</v>
      </c>
      <c r="AZ1193" s="21" t="s">
        <v>328</v>
      </c>
      <c r="BA1193" s="21" t="s">
        <v>329</v>
      </c>
      <c r="BB1193" s="59">
        <v>45635</v>
      </c>
      <c r="BC1193" s="23">
        <v>45657</v>
      </c>
      <c r="BD1193" s="59">
        <v>45657</v>
      </c>
      <c r="BE1193" s="25" t="str">
        <f>IF(BD1193="","",IF(BD1193="TBD","TBD",IF(BD1193="N/A","N/A","W"&amp;TEXT(WEEKNUM(BD1193,21),"00")&amp;" "&amp;YEAR(BD1193))))</f>
        <v>W01 2024</v>
      </c>
      <c r="BF1193" s="59">
        <v>45660</v>
      </c>
      <c r="BG1193" s="25" t="str">
        <f>IF(BF1193="","",IF(BF1193="TBD","TBD",IF(BF1193="N/A","N/A","W"&amp;TEXT(WEEKNUM(BF1193,21),"00")&amp;" "&amp;YEAR(BF1193))))</f>
        <v>W01 2025</v>
      </c>
      <c r="BH1193" s="24">
        <f>+IF(BF1193="",0,(BF1193-BD1193))</f>
        <v>3</v>
      </c>
      <c r="BI1193" s="121" t="s">
        <v>330</v>
      </c>
      <c r="BJ1193" s="26" t="s">
        <v>8660</v>
      </c>
      <c r="BK1193" s="156">
        <v>45659</v>
      </c>
      <c r="BL1193" s="25" t="str">
        <f>IF(BK1193="","",IF(BK1193="TBD","TBD",IF(BK1193="N/A","N/A","W"&amp;TEXT(WEEKNUM(BK1193,21),"00")&amp;" "&amp;YEAR(BK1193))))</f>
        <v>W01 2025</v>
      </c>
      <c r="BM1193" s="121" t="s">
        <v>415</v>
      </c>
      <c r="BN1193" s="124" t="s">
        <v>7924</v>
      </c>
      <c r="BO1193" s="67">
        <v>45784</v>
      </c>
      <c r="BP1193" s="25" t="str">
        <f>IF(BO1193="","",IF(BO1193="TBD","TBD",IF(BO1193="N/A","N/A","W"&amp;TEXT(WEEKNUM(BO1193,21),"00")&amp;" "&amp;YEAR(BO1193))))</f>
        <v>W19 2025</v>
      </c>
      <c r="BQ1193" s="121" t="s">
        <v>330</v>
      </c>
      <c r="BR1193" s="21"/>
      <c r="BS1193" s="334">
        <v>45643</v>
      </c>
      <c r="BT1193" s="25" t="str">
        <f t="shared" si="59"/>
        <v>W51 2024</v>
      </c>
      <c r="BU1193" s="121" t="s">
        <v>330</v>
      </c>
      <c r="BV1193" s="22" t="s">
        <v>8099</v>
      </c>
      <c r="BW1193" s="347">
        <v>45642</v>
      </c>
      <c r="BX1193" s="25" t="str">
        <f t="shared" si="60"/>
        <v>W51 2024</v>
      </c>
      <c r="BY1193" s="67">
        <v>45784</v>
      </c>
      <c r="BZ1193" s="25" t="str">
        <f>IF(BY1193="","",IF(BY1193="TBD","TBD",IF(BY1193="N/A","N/A","W"&amp;TEXT(WEEKNUM(BY1193,21),"00")&amp;" "&amp;YEAR(BY1193))))</f>
        <v>W19 2025</v>
      </c>
      <c r="CA1193" s="22" t="s">
        <v>366</v>
      </c>
      <c r="CB1193" s="21" t="s">
        <v>336</v>
      </c>
      <c r="CC1193" s="21" t="s">
        <v>336</v>
      </c>
      <c r="CD1193" s="21"/>
      <c r="CE1193" s="23"/>
      <c r="CF1193" s="23">
        <v>45777</v>
      </c>
      <c r="CG1193" s="23"/>
      <c r="CH1193" s="23">
        <v>45785</v>
      </c>
      <c r="CI1193" s="25" t="str">
        <f>IF(CH1193="","",IF(CH1193="TBD","TBD",IF(CH1193="N/A","N/A","W"&amp;TEXT(WEEKNUM(CH1193,21),"00")&amp;" "&amp;YEAR(CH1193))))</f>
        <v>W19 2025</v>
      </c>
      <c r="CJ1193" s="23">
        <v>45791</v>
      </c>
      <c r="CK1193" s="25" t="str">
        <f>IF(CJ1193="","",IF(CJ1193="TBD","TBD",IF(CJ1193="N/A","N/A","W"&amp;TEXT(WEEKNUM(CJ1193,21),"00")&amp;" "&amp;YEAR(CJ1193))))</f>
        <v>W20 2025</v>
      </c>
      <c r="CL1193" s="24">
        <f>+IF(CJ1193="",0,(CJ1193-CH1193))</f>
        <v>6</v>
      </c>
      <c r="CM1193" s="21" t="s">
        <v>388</v>
      </c>
      <c r="CN1193" s="21"/>
      <c r="CO1193" s="23">
        <v>45786</v>
      </c>
      <c r="CP1193" s="25" t="str">
        <f>IF(CO1193="","",IF(CO1193="TBD","TBD",IF(CO1193="N/A","N/A","W"&amp;TEXT(WEEKNUM(CO1193,21),"00")&amp;" "&amp;YEAR(CO1193))))</f>
        <v>W19 2025</v>
      </c>
      <c r="CQ1193" s="21" t="s">
        <v>421</v>
      </c>
      <c r="CR1193" s="23" t="s">
        <v>8661</v>
      </c>
      <c r="CS1193" s="23">
        <v>45784</v>
      </c>
      <c r="CT1193" s="25" t="str">
        <f>IF(CS1193="","",IF(CS1193="TBD","TBD",IF(CS1193="N/A","N/A","W"&amp;TEXT(WEEKNUM(CS1193,21),"00")&amp;" "&amp;YEAR(CS1193))))</f>
        <v>W19 2025</v>
      </c>
      <c r="CU1193" s="21" t="s">
        <v>388</v>
      </c>
      <c r="CV1193" s="197" t="s">
        <v>8042</v>
      </c>
      <c r="CW1193" s="23">
        <v>45789</v>
      </c>
      <c r="CX1193" s="25" t="str">
        <f>IF(CW1193="","",IF(CW1193="TBD","TBD",IF(CW1193="N/A","N/A","W"&amp;TEXT(WEEKNUM(CW1193,21),"00")&amp;" "&amp;YEAR(CW1193))))</f>
        <v>W20 2025</v>
      </c>
      <c r="CY1193" s="21" t="s">
        <v>421</v>
      </c>
      <c r="CZ1193" s="21" t="s">
        <v>7928</v>
      </c>
      <c r="DA1193" s="23">
        <v>45789</v>
      </c>
      <c r="DB1193" s="25" t="str">
        <f>IF(DA1193="","",IF(DA1193="TBD","TBD",IF(DA1193="N/A","N/A","W"&amp;TEXT(WEEKNUM(DA1193,21),"00")&amp;" "&amp;YEAR(DA1193))))</f>
        <v>W20 2025</v>
      </c>
      <c r="DC1193" s="23">
        <v>45789</v>
      </c>
      <c r="DD1193" s="25" t="str">
        <f>IF(DC1193="","",IF(DC1193="TBD","TBD",IF(DC1193="N/A","N/A","W"&amp;TEXT(WEEKNUM(DC1193,21),"00")&amp;" "&amp;YEAR(DC1193))))</f>
        <v>W20 2025</v>
      </c>
      <c r="DE1193" s="21" t="s">
        <v>392</v>
      </c>
      <c r="DF1193" s="23"/>
      <c r="DG1193" s="21" t="s">
        <v>7929</v>
      </c>
      <c r="DH1193" s="18"/>
      <c r="DI1193" s="18"/>
      <c r="DJ1193" s="18"/>
      <c r="DK1193" s="21" t="s">
        <v>260</v>
      </c>
      <c r="DL1193" s="21" t="s">
        <v>341</v>
      </c>
      <c r="DM1193" s="21"/>
      <c r="DN1193" s="23">
        <v>45841</v>
      </c>
      <c r="DO1193" s="23">
        <v>45841</v>
      </c>
      <c r="DP1193" s="23"/>
      <c r="DQ1193" s="23" t="s">
        <v>276</v>
      </c>
      <c r="DR1193" s="23"/>
      <c r="DS1193" s="23"/>
      <c r="DT1193" s="23"/>
      <c r="DU1193" s="23"/>
      <c r="DV1193" s="23">
        <v>45870</v>
      </c>
      <c r="DW1193" s="23" t="s">
        <v>342</v>
      </c>
      <c r="DX1193" s="23"/>
      <c r="DY1193" s="18"/>
      <c r="DZ1193" s="18"/>
      <c r="EA1193" s="18"/>
      <c r="EB1193" s="21" t="s">
        <v>41</v>
      </c>
      <c r="EC1193" s="18" t="s">
        <v>234</v>
      </c>
      <c r="ED1193" s="18"/>
      <c r="EE1193" s="18"/>
      <c r="EF1193" s="55"/>
      <c r="EG1193" s="55"/>
      <c r="EH1193" s="18"/>
      <c r="EI1193" s="18">
        <v>0</v>
      </c>
      <c r="EJ1193" s="29" t="str">
        <f>K1193&amp;AY1193&amp;CA1193&amp;DE1193&amp;DT1193&amp;DW1193</f>
        <v>VigenteTSS Aprobado 4GIng Aprobada con Observaciones 4GAs Built Aprobado con Observaciones 4GOn Air</v>
      </c>
    </row>
    <row r="1194" spans="1:140" ht="12" hidden="1" customHeight="1">
      <c r="A1194" s="30" t="str">
        <f>IFERROR(IF(VLOOKUP(B1194,SEARCH!A:A,1,0)=B1194,"OK",""),"")</f>
        <v/>
      </c>
      <c r="B1194" s="31" t="s">
        <v>8662</v>
      </c>
      <c r="C1194" s="15" t="s">
        <v>8663</v>
      </c>
      <c r="D1194" s="16">
        <v>5</v>
      </c>
      <c r="E1194" s="16">
        <v>-33.048444444444442</v>
      </c>
      <c r="F1194" s="16">
        <v>-71.602555555555554</v>
      </c>
      <c r="G1194" s="16" t="s">
        <v>346</v>
      </c>
      <c r="H1194" s="16" t="s">
        <v>346</v>
      </c>
      <c r="I1194" s="16" t="s">
        <v>8664</v>
      </c>
      <c r="J1194" s="16" t="s">
        <v>4800</v>
      </c>
      <c r="K1194" s="16" t="s">
        <v>3</v>
      </c>
      <c r="L1194" s="16" t="s">
        <v>247</v>
      </c>
      <c r="M1194" s="103">
        <v>10</v>
      </c>
      <c r="N1194" s="18"/>
      <c r="O1194" s="19" t="s">
        <v>7857</v>
      </c>
      <c r="P1194" s="19" t="s">
        <v>248</v>
      </c>
      <c r="Q1194" s="18"/>
      <c r="R1194" s="21" t="s">
        <v>250</v>
      </c>
      <c r="S1194" s="21">
        <v>18</v>
      </c>
      <c r="T1194" s="22" t="s">
        <v>8665</v>
      </c>
      <c r="U1194" s="23">
        <v>45106</v>
      </c>
      <c r="V1194" s="21" t="str">
        <f>IF(U1194="","",IF(U1194="TBD","TBD",IF(U1194="N/A","N/A","W"&amp;TEXT(WEEKNUM(U1194,21),"00")&amp;" "&amp;YEAR(U1194))))</f>
        <v>W26 2023</v>
      </c>
      <c r="W1194" s="23">
        <v>45180</v>
      </c>
      <c r="X1194" s="23"/>
      <c r="Y1194" s="23" t="str">
        <f>IF(X1194="","",IF(X1194="TBD","TBD",IF(X1194="N/A","N/A","W"&amp;TEXT(WEEKNUM(X1194,21),"00")&amp;" "&amp;YEAR(X1194))))</f>
        <v/>
      </c>
      <c r="Z1194" s="23"/>
      <c r="AA1194" s="23"/>
      <c r="AB1194" s="24">
        <f>+IF(Z1194="",0,AA1194-Z1194)</f>
        <v>0</v>
      </c>
      <c r="AC1194" s="21" t="s">
        <v>324</v>
      </c>
      <c r="AD1194" s="21">
        <v>0</v>
      </c>
      <c r="AE1194" s="23">
        <v>45195</v>
      </c>
      <c r="AF1194" s="25" t="str">
        <f>IF(AE1194="","",IF(AE1194="TBD","TBD",IF(AE1194="N/A","N/A","W"&amp;TEXT(WEEKNUM(AE1194,21),"00")&amp;" "&amp;YEAR(AE1194))))</f>
        <v>W39 2023</v>
      </c>
      <c r="AG1194" s="21" t="s">
        <v>324</v>
      </c>
      <c r="AH1194" s="21"/>
      <c r="AI1194" s="23">
        <v>45182</v>
      </c>
      <c r="AJ1194" s="25" t="str">
        <f>IF(AI1194="","",IF(AI1194="TBD","TBD",IF(AI1194="N/A","N/A","W"&amp;TEXT(WEEKNUM(AI1194,21),"00")&amp;" "&amp;YEAR(AI1194))))</f>
        <v>W37 2023</v>
      </c>
      <c r="AK1194" s="21" t="s">
        <v>324</v>
      </c>
      <c r="AL1194" s="21"/>
      <c r="AM1194" s="23">
        <v>45181</v>
      </c>
      <c r="AN1194" s="25" t="str">
        <f>IF(AM1194="","",IF(AM1194="TBD","TBD",IF(AM1194="N/A","N/A","W"&amp;TEXT(WEEKNUM(AM1194,21),"00")&amp;" "&amp;YEAR(AM1194))))</f>
        <v>W37 2023</v>
      </c>
      <c r="AO1194" s="21" t="s">
        <v>324</v>
      </c>
      <c r="AP1194" s="21"/>
      <c r="AQ1194" s="23">
        <v>45184</v>
      </c>
      <c r="AR1194" s="25" t="str">
        <f>IF(AQ1194="","",IF(AQ1194="TBD","TBD",IF(AQ1194="N/A","N/A","W"&amp;TEXT(WEEKNUM(AQ1194,21),"00")&amp;" "&amp;YEAR(AQ1194))))</f>
        <v>W37 2023</v>
      </c>
      <c r="AS1194" s="21"/>
      <c r="AT1194" s="21"/>
      <c r="AU1194" s="23"/>
      <c r="AV1194" s="25" t="s">
        <v>252</v>
      </c>
      <c r="AW1194" s="59">
        <v>45195</v>
      </c>
      <c r="AX1194" s="25" t="str">
        <f>IF(AW1194="","",IF(AW1194="TBD","TBD",IF(AW1194="N/A","N/A","W"&amp;TEXT(WEEKNUM(AW1194,21),"00")&amp;" "&amp;YEAR(AW1194))))</f>
        <v>W39 2023</v>
      </c>
      <c r="AY1194" s="21" t="s">
        <v>327</v>
      </c>
      <c r="AZ1194" s="21" t="s">
        <v>328</v>
      </c>
      <c r="BA1194" s="21" t="s">
        <v>255</v>
      </c>
      <c r="BB1194" s="59"/>
      <c r="BC1194" s="23"/>
      <c r="BD1194" s="59"/>
      <c r="BE1194" s="25" t="str">
        <f>IF(BD1194="","",IF(BD1194="TBD","TBD",IF(BD1194="N/A","N/A","W"&amp;TEXT(WEEKNUM(BD1194,21),"00")&amp;" "&amp;YEAR(BD1194))))</f>
        <v/>
      </c>
      <c r="BF1194" s="59"/>
      <c r="BG1194" s="25" t="str">
        <f>IF(BF1194="","",IF(BF1194="TBD","TBD",IF(BF1194="N/A","N/A","W"&amp;TEXT(WEEKNUM(BF1194,21),"00")&amp;" "&amp;YEAR(BF1194))))</f>
        <v/>
      </c>
      <c r="BH1194" s="24">
        <f>+IF(BF1194="",0,(BF1194-BD1194))</f>
        <v>0</v>
      </c>
      <c r="BI1194" s="121" t="s">
        <v>256</v>
      </c>
      <c r="BJ1194" s="26"/>
      <c r="BK1194" s="156"/>
      <c r="BL1194" s="25" t="str">
        <f>IF(BK1194="","",IF(BK1194="TBD","TBD",IF(BK1194="N/A","N/A","W"&amp;TEXT(WEEKNUM(BK1194,21),"00")&amp;" "&amp;YEAR(BK1194))))</f>
        <v/>
      </c>
      <c r="BM1194" s="121" t="s">
        <v>256</v>
      </c>
      <c r="BN1194" s="124"/>
      <c r="BO1194" s="67"/>
      <c r="BP1194" s="25" t="str">
        <f>IF(BO1194="","",IF(BO1194="TBD","TBD",IF(BO1194="N/A","N/A","W"&amp;TEXT(WEEKNUM(BO1194,21),"00")&amp;" "&amp;YEAR(BO1194))))</f>
        <v/>
      </c>
      <c r="BQ1194" s="121" t="s">
        <v>256</v>
      </c>
      <c r="BR1194" s="21"/>
      <c r="BS1194" s="334"/>
      <c r="BT1194" s="25" t="str">
        <f t="shared" si="59"/>
        <v/>
      </c>
      <c r="BU1194" s="121" t="s">
        <v>256</v>
      </c>
      <c r="BV1194" s="22"/>
      <c r="BW1194" s="347"/>
      <c r="BX1194" s="25" t="str">
        <f t="shared" si="60"/>
        <v/>
      </c>
      <c r="BY1194" s="67"/>
      <c r="BZ1194" s="25" t="str">
        <f>IF(BY1194="","",IF(BY1194="TBD","TBD",IF(BY1194="N/A","N/A","W"&amp;TEXT(WEEKNUM(BY1194,21),"00")&amp;" "&amp;YEAR(BY1194))))</f>
        <v/>
      </c>
      <c r="CA1194" s="21" t="s">
        <v>257</v>
      </c>
      <c r="CB1194" s="21" t="s">
        <v>349</v>
      </c>
      <c r="CC1194" s="21" t="s">
        <v>350</v>
      </c>
      <c r="CD1194" s="21"/>
      <c r="CE1194" s="23"/>
      <c r="CF1194" s="23"/>
      <c r="CG1194" s="23"/>
      <c r="CH1194" s="23"/>
      <c r="CI1194" s="25" t="str">
        <f>IF(CH1194="","",IF(CH1194="TBD","TBD",IF(CH1194="N/A","N/A","W"&amp;TEXT(WEEKNUM(CH1194,21),"00")&amp;" "&amp;YEAR(CH1194))))</f>
        <v/>
      </c>
      <c r="CJ1194" s="23"/>
      <c r="CK1194" s="25" t="str">
        <f>IF(CJ1194="","",IF(CJ1194="TBD","TBD",IF(CJ1194="N/A","N/A","W"&amp;TEXT(WEEKNUM(CJ1194,21),"00")&amp;" "&amp;YEAR(CJ1194))))</f>
        <v/>
      </c>
      <c r="CL1194" s="24">
        <f>+IF(CJ1194="",0,(CJ1194-CH1194))</f>
        <v>0</v>
      </c>
      <c r="CM1194" s="21" t="s">
        <v>258</v>
      </c>
      <c r="CN1194" s="21"/>
      <c r="CO1194" s="23"/>
      <c r="CP1194" s="25" t="str">
        <f>IF(CO1194="","",IF(CO1194="TBD","TBD",IF(CO1194="N/A","N/A","W"&amp;TEXT(WEEKNUM(CO1194,21),"00")&amp;" "&amp;YEAR(CO1194))))</f>
        <v/>
      </c>
      <c r="CQ1194" s="23" t="s">
        <v>258</v>
      </c>
      <c r="CR1194" s="23"/>
      <c r="CS1194" s="23"/>
      <c r="CT1194" s="25" t="str">
        <f>IF(CS1194="","",IF(CS1194="TBD","TBD",IF(CS1194="N/A","N/A","W"&amp;TEXT(WEEKNUM(CS1194,21),"00")&amp;" "&amp;YEAR(CS1194))))</f>
        <v/>
      </c>
      <c r="CU1194" s="21" t="s">
        <v>258</v>
      </c>
      <c r="CV1194" s="197"/>
      <c r="CW1194" s="23"/>
      <c r="CX1194" s="25" t="str">
        <f>IF(CW1194="","",IF(CW1194="TBD","TBD",IF(CW1194="N/A","N/A","W"&amp;TEXT(WEEKNUM(CW1194,21),"00")&amp;" "&amp;YEAR(CW1194))))</f>
        <v/>
      </c>
      <c r="CY1194" s="21" t="s">
        <v>258</v>
      </c>
      <c r="CZ1194" s="21"/>
      <c r="DA1194" s="23"/>
      <c r="DB1194" s="25" t="str">
        <f>IF(DA1194="","",IF(DA1194="TBD","TBD",IF(DA1194="N/A","N/A","W"&amp;TEXT(WEEKNUM(DA1194,21),"00")&amp;" "&amp;YEAR(DA1194))))</f>
        <v/>
      </c>
      <c r="DC1194" s="23"/>
      <c r="DD1194" s="25" t="str">
        <f>IF(DC1194="","",IF(DC1194="TBD","TBD",IF(DC1194="N/A","N/A","W"&amp;TEXT(WEEKNUM(DC1194,21),"00")&amp;" "&amp;YEAR(DC1194))))</f>
        <v/>
      </c>
      <c r="DE1194" s="21" t="s">
        <v>258</v>
      </c>
      <c r="DF1194" s="23"/>
      <c r="DG1194" s="21" t="s">
        <v>259</v>
      </c>
      <c r="DH1194" s="18"/>
      <c r="DI1194" s="18"/>
      <c r="DJ1194" s="18"/>
      <c r="DK1194" s="21" t="s">
        <v>260</v>
      </c>
      <c r="DL1194" s="21" t="s">
        <v>261</v>
      </c>
      <c r="DM1194" s="21"/>
      <c r="DN1194" s="23"/>
      <c r="DO1194" s="23"/>
      <c r="DP1194" s="23"/>
      <c r="DQ1194" s="23" t="s">
        <v>276</v>
      </c>
      <c r="DR1194" s="23"/>
      <c r="DS1194" s="23"/>
      <c r="DT1194" s="23"/>
      <c r="DU1194" s="23"/>
      <c r="DV1194" s="23"/>
      <c r="DW1194" s="23"/>
      <c r="DX1194" s="23"/>
      <c r="DY1194" s="18"/>
      <c r="DZ1194" s="18"/>
      <c r="EA1194" s="18"/>
      <c r="EB1194" s="21" t="s">
        <v>34</v>
      </c>
      <c r="EC1194" s="18"/>
      <c r="ED1194" s="18" t="s">
        <v>343</v>
      </c>
      <c r="EE1194" s="18"/>
      <c r="EF1194" s="55" t="s">
        <v>8165</v>
      </c>
      <c r="EG1194" s="55"/>
      <c r="EH1194" s="18" t="s">
        <v>929</v>
      </c>
      <c r="EI1194" s="18" t="s">
        <v>8166</v>
      </c>
      <c r="EJ1194" s="29" t="str">
        <f>K1194&amp;AY1194&amp;CA1194&amp;DE1194&amp;DT1194&amp;DW1194</f>
        <v>No VigenteTSS Aprobado 4GIng No Recibida 4GAs Built No Recibido</v>
      </c>
    </row>
    <row r="1195" spans="1:140" ht="12" hidden="1" customHeight="1">
      <c r="A1195" s="30" t="str">
        <f>IFERROR(IF(VLOOKUP(B1195,SEARCH!A:A,1,0)=B1195,"OK",""),"")</f>
        <v/>
      </c>
      <c r="B1195" s="31" t="s">
        <v>8666</v>
      </c>
      <c r="C1195" s="15" t="s">
        <v>8667</v>
      </c>
      <c r="D1195" s="16">
        <v>5</v>
      </c>
      <c r="E1195" s="16">
        <v>-32.604444440000002</v>
      </c>
      <c r="F1195" s="16">
        <v>-71.233305560000005</v>
      </c>
      <c r="G1195" s="16" t="s">
        <v>346</v>
      </c>
      <c r="H1195" s="16" t="s">
        <v>3991</v>
      </c>
      <c r="I1195" s="16" t="s">
        <v>8668</v>
      </c>
      <c r="J1195" s="16" t="s">
        <v>318</v>
      </c>
      <c r="K1195" s="16" t="s">
        <v>3</v>
      </c>
      <c r="L1195" s="16" t="s">
        <v>247</v>
      </c>
      <c r="M1195" s="103"/>
      <c r="N1195" s="18"/>
      <c r="O1195" s="19" t="s">
        <v>7857</v>
      </c>
      <c r="P1195" s="19" t="s">
        <v>248</v>
      </c>
      <c r="Q1195" s="18"/>
      <c r="R1195" s="21" t="s">
        <v>381</v>
      </c>
      <c r="S1195" s="21">
        <v>30</v>
      </c>
      <c r="T1195" s="22" t="s">
        <v>5571</v>
      </c>
      <c r="U1195" s="23">
        <v>45106</v>
      </c>
      <c r="V1195" s="21" t="str">
        <f>IF(U1195="","",IF(U1195="TBD","TBD",IF(U1195="N/A","N/A","W"&amp;TEXT(WEEKNUM(U1195,21),"00")&amp;" "&amp;YEAR(U1195))))</f>
        <v>W26 2023</v>
      </c>
      <c r="W1195" s="23">
        <v>45363</v>
      </c>
      <c r="X1195" s="23"/>
      <c r="Y1195" s="23" t="str">
        <f>IF(X1195="","",IF(X1195="TBD","TBD",IF(X1195="N/A","N/A","W"&amp;TEXT(WEEKNUM(X1195,21),"00")&amp;" "&amp;YEAR(X1195))))</f>
        <v/>
      </c>
      <c r="Z1195" s="23"/>
      <c r="AA1195" s="23"/>
      <c r="AB1195" s="24">
        <f>+IF(Z1195="",0,AA1195-Z1195)</f>
        <v>0</v>
      </c>
      <c r="AC1195" s="21" t="s">
        <v>324</v>
      </c>
      <c r="AD1195" s="21" t="s">
        <v>8669</v>
      </c>
      <c r="AE1195" s="23">
        <v>45364</v>
      </c>
      <c r="AF1195" s="25" t="str">
        <f>IF(AE1195="","",IF(AE1195="TBD","TBD",IF(AE1195="N/A","N/A","W"&amp;TEXT(WEEKNUM(AE1195,21),"00")&amp;" "&amp;YEAR(AE1195))))</f>
        <v>W11 2024</v>
      </c>
      <c r="AG1195" s="21" t="s">
        <v>324</v>
      </c>
      <c r="AH1195" s="197" t="s">
        <v>8670</v>
      </c>
      <c r="AI1195" s="23">
        <v>45470</v>
      </c>
      <c r="AJ1195" s="25" t="str">
        <f>IF(AI1195="","",IF(AI1195="TBD","TBD",IF(AI1195="N/A","N/A","W"&amp;TEXT(WEEKNUM(AI1195,21),"00")&amp;" "&amp;YEAR(AI1195))))</f>
        <v>W26 2024</v>
      </c>
      <c r="AK1195" s="21" t="s">
        <v>324</v>
      </c>
      <c r="AL1195" s="21" t="s">
        <v>8671</v>
      </c>
      <c r="AM1195" s="23">
        <v>45420</v>
      </c>
      <c r="AN1195" s="25" t="str">
        <f>IF(AM1195="","",IF(AM1195="TBD","TBD",IF(AM1195="N/A","N/A","W"&amp;TEXT(WEEKNUM(AM1195,21),"00")&amp;" "&amp;YEAR(AM1195))))</f>
        <v>W19 2024</v>
      </c>
      <c r="AO1195" s="21" t="s">
        <v>324</v>
      </c>
      <c r="AP1195" s="21" t="s">
        <v>8672</v>
      </c>
      <c r="AQ1195" s="23">
        <v>45420</v>
      </c>
      <c r="AR1195" s="25" t="str">
        <f>IF(AQ1195="","",IF(AQ1195="TBD","TBD",IF(AQ1195="N/A","N/A","W"&amp;TEXT(WEEKNUM(AQ1195,21),"00")&amp;" "&amp;YEAR(AQ1195))))</f>
        <v>W19 2024</v>
      </c>
      <c r="AS1195" s="21"/>
      <c r="AT1195" s="21"/>
      <c r="AU1195" s="23"/>
      <c r="AV1195" s="25" t="s">
        <v>252</v>
      </c>
      <c r="AW1195" s="59">
        <v>45477</v>
      </c>
      <c r="AX1195" s="25" t="str">
        <f>IF(AW1195="","",IF(AW1195="TBD","TBD",IF(AW1195="N/A","N/A","W"&amp;TEXT(WEEKNUM(AW1195,21),"00")&amp;" "&amp;YEAR(AW1195))))</f>
        <v>W27 2024</v>
      </c>
      <c r="AY1195" s="21" t="s">
        <v>327</v>
      </c>
      <c r="AZ1195" s="21" t="s">
        <v>328</v>
      </c>
      <c r="BA1195" s="21" t="s">
        <v>255</v>
      </c>
      <c r="BB1195" s="59"/>
      <c r="BC1195" s="23"/>
      <c r="BD1195" s="59"/>
      <c r="BE1195" s="25" t="str">
        <f>IF(BD1195="","",IF(BD1195="TBD","TBD",IF(BD1195="N/A","N/A","W"&amp;TEXT(WEEKNUM(BD1195,21),"00")&amp;" "&amp;YEAR(BD1195))))</f>
        <v/>
      </c>
      <c r="BF1195" s="59"/>
      <c r="BG1195" s="25" t="str">
        <f>IF(BF1195="","",IF(BF1195="TBD","TBD",IF(BF1195="N/A","N/A","W"&amp;TEXT(WEEKNUM(BF1195,21),"00")&amp;" "&amp;YEAR(BF1195))))</f>
        <v/>
      </c>
      <c r="BH1195" s="24">
        <f>+IF(BF1195="",0,(BF1195-BD1195))</f>
        <v>0</v>
      </c>
      <c r="BI1195" s="121" t="s">
        <v>256</v>
      </c>
      <c r="BJ1195" s="26"/>
      <c r="BK1195" s="156"/>
      <c r="BL1195" s="25" t="str">
        <f>IF(BK1195="","",IF(BK1195="TBD","TBD",IF(BK1195="N/A","N/A","W"&amp;TEXT(WEEKNUM(BK1195,21),"00")&amp;" "&amp;YEAR(BK1195))))</f>
        <v/>
      </c>
      <c r="BM1195" s="121" t="s">
        <v>256</v>
      </c>
      <c r="BN1195" s="124"/>
      <c r="BO1195" s="67"/>
      <c r="BP1195" s="25" t="str">
        <f>IF(BO1195="","",IF(BO1195="TBD","TBD",IF(BO1195="N/A","N/A","W"&amp;TEXT(WEEKNUM(BO1195,21),"00")&amp;" "&amp;YEAR(BO1195))))</f>
        <v/>
      </c>
      <c r="BQ1195" s="121" t="s">
        <v>256</v>
      </c>
      <c r="BR1195" s="21"/>
      <c r="BS1195" s="334"/>
      <c r="BT1195" s="25" t="str">
        <f t="shared" si="59"/>
        <v/>
      </c>
      <c r="BU1195" s="121" t="s">
        <v>256</v>
      </c>
      <c r="BV1195" s="22"/>
      <c r="BW1195" s="347"/>
      <c r="BX1195" s="25" t="str">
        <f t="shared" si="60"/>
        <v/>
      </c>
      <c r="BY1195" s="67"/>
      <c r="BZ1195" s="25" t="str">
        <f>IF(BY1195="","",IF(BY1195="TBD","TBD",IF(BY1195="N/A","N/A","W"&amp;TEXT(WEEKNUM(BY1195,21),"00")&amp;" "&amp;YEAR(BY1195))))</f>
        <v/>
      </c>
      <c r="CA1195" s="21" t="s">
        <v>257</v>
      </c>
      <c r="CB1195" s="21">
        <v>0</v>
      </c>
      <c r="CC1195" s="21"/>
      <c r="CD1195" s="21"/>
      <c r="CE1195" s="23"/>
      <c r="CF1195" s="23"/>
      <c r="CG1195" s="23"/>
      <c r="CH1195" s="23"/>
      <c r="CI1195" s="25" t="str">
        <f>IF(CH1195="","",IF(CH1195="TBD","TBD",IF(CH1195="N/A","N/A","W"&amp;TEXT(WEEKNUM(CH1195,21),"00")&amp;" "&amp;YEAR(CH1195))))</f>
        <v/>
      </c>
      <c r="CJ1195" s="23"/>
      <c r="CK1195" s="25" t="str">
        <f>IF(CJ1195="","",IF(CJ1195="TBD","TBD",IF(CJ1195="N/A","N/A","W"&amp;TEXT(WEEKNUM(CJ1195,21),"00")&amp;" "&amp;YEAR(CJ1195))))</f>
        <v/>
      </c>
      <c r="CL1195" s="24">
        <f>+IF(CJ1195="",0,(CJ1195-CH1195))</f>
        <v>0</v>
      </c>
      <c r="CM1195" s="21" t="s">
        <v>258</v>
      </c>
      <c r="CN1195" s="21"/>
      <c r="CO1195" s="23"/>
      <c r="CP1195" s="25" t="str">
        <f>IF(CO1195="","",IF(CO1195="TBD","TBD",IF(CO1195="N/A","N/A","W"&amp;TEXT(WEEKNUM(CO1195,21),"00")&amp;" "&amp;YEAR(CO1195))))</f>
        <v/>
      </c>
      <c r="CQ1195" s="23" t="s">
        <v>258</v>
      </c>
      <c r="CR1195" s="23"/>
      <c r="CS1195" s="23"/>
      <c r="CT1195" s="25" t="str">
        <f>IF(CS1195="","",IF(CS1195="TBD","TBD",IF(CS1195="N/A","N/A","W"&amp;TEXT(WEEKNUM(CS1195,21),"00")&amp;" "&amp;YEAR(CS1195))))</f>
        <v/>
      </c>
      <c r="CU1195" s="21" t="s">
        <v>258</v>
      </c>
      <c r="CV1195" s="21"/>
      <c r="CW1195" s="23"/>
      <c r="CX1195" s="25" t="str">
        <f>IF(CW1195="","",IF(CW1195="TBD","TBD",IF(CW1195="N/A","N/A","W"&amp;TEXT(WEEKNUM(CW1195,21),"00")&amp;" "&amp;YEAR(CW1195))))</f>
        <v/>
      </c>
      <c r="CY1195" s="21" t="s">
        <v>258</v>
      </c>
      <c r="CZ1195" s="21"/>
      <c r="DA1195" s="23"/>
      <c r="DB1195" s="25" t="str">
        <f>IF(DA1195="","",IF(DA1195="TBD","TBD",IF(DA1195="N/A","N/A","W"&amp;TEXT(WEEKNUM(DA1195,21),"00")&amp;" "&amp;YEAR(DA1195))))</f>
        <v/>
      </c>
      <c r="DC1195" s="23"/>
      <c r="DD1195" s="25" t="str">
        <f>IF(DC1195="","",IF(DC1195="TBD","TBD",IF(DC1195="N/A","N/A","W"&amp;TEXT(WEEKNUM(DC1195,21),"00")&amp;" "&amp;YEAR(DC1195))))</f>
        <v/>
      </c>
      <c r="DE1195" s="21" t="s">
        <v>258</v>
      </c>
      <c r="DF1195" s="23"/>
      <c r="DG1195" s="21" t="s">
        <v>259</v>
      </c>
      <c r="DH1195" s="21">
        <v>0</v>
      </c>
      <c r="DI1195" s="18"/>
      <c r="DJ1195" s="18"/>
      <c r="DK1195" s="21" t="s">
        <v>260</v>
      </c>
      <c r="DL1195" s="21" t="s">
        <v>275</v>
      </c>
      <c r="DM1195" s="21"/>
      <c r="DN1195" s="23"/>
      <c r="DO1195" s="23"/>
      <c r="DP1195" s="23"/>
      <c r="DQ1195" s="23" t="s">
        <v>276</v>
      </c>
      <c r="DR1195" s="23"/>
      <c r="DS1195" s="23"/>
      <c r="DT1195" s="23"/>
      <c r="DU1195" s="23"/>
      <c r="DV1195" s="23"/>
      <c r="DW1195" s="23"/>
      <c r="DX1195" s="23"/>
      <c r="DY1195" s="18"/>
      <c r="DZ1195" s="18"/>
      <c r="EA1195" s="18"/>
      <c r="EB1195" s="21" t="s">
        <v>34</v>
      </c>
      <c r="EC1195" s="18"/>
      <c r="ED1195" s="18"/>
      <c r="EE1195" s="18"/>
      <c r="EF1195" s="55"/>
      <c r="EG1195" s="55"/>
      <c r="EH1195" s="18"/>
      <c r="EI1195" s="18">
        <v>0</v>
      </c>
      <c r="EJ1195" s="29" t="str">
        <f>K1195&amp;AY1195&amp;CA1195&amp;DE1195&amp;DT1195&amp;DW1195</f>
        <v>No VigenteTSS Aprobado 4GIng No Recibida 4GAs Built No Recibido</v>
      </c>
    </row>
    <row r="1196" spans="1:140" ht="12" hidden="1" customHeight="1">
      <c r="A1196" s="30" t="str">
        <f>IFERROR(IF(VLOOKUP(B1196,SEARCH!A:A,1,0)=B1196,"OK",""),"")</f>
        <v/>
      </c>
      <c r="B1196" s="31" t="s">
        <v>8673</v>
      </c>
      <c r="C1196" s="15" t="s">
        <v>8674</v>
      </c>
      <c r="D1196" s="16">
        <v>5</v>
      </c>
      <c r="E1196" s="16">
        <v>-33.848767000000002</v>
      </c>
      <c r="F1196" s="16">
        <v>-71.818042000000005</v>
      </c>
      <c r="G1196" s="16" t="s">
        <v>346</v>
      </c>
      <c r="H1196" s="16" t="s">
        <v>8675</v>
      </c>
      <c r="I1196" s="16" t="s">
        <v>8676</v>
      </c>
      <c r="J1196" s="16" t="s">
        <v>1313</v>
      </c>
      <c r="K1196" s="17" t="s">
        <v>3</v>
      </c>
      <c r="L1196" s="16" t="s">
        <v>3017</v>
      </c>
      <c r="M1196" s="103"/>
      <c r="N1196" s="18">
        <v>2</v>
      </c>
      <c r="O1196" s="19" t="s">
        <v>7857</v>
      </c>
      <c r="P1196" s="19" t="s">
        <v>1529</v>
      </c>
      <c r="Q1196" s="18"/>
      <c r="R1196" s="21">
        <v>0</v>
      </c>
      <c r="S1196" s="21">
        <v>50</v>
      </c>
      <c r="T1196" s="148" t="s">
        <v>2192</v>
      </c>
      <c r="U1196" s="23">
        <v>0</v>
      </c>
      <c r="V1196" s="21" t="str">
        <f>IF(U1196="","",IF(U1196="TBD","TBD",IF(U1196="N/A","N/A","W"&amp;TEXT(WEEKNUM(U1196,21),"00")&amp;" "&amp;YEAR(U1196))))</f>
        <v>W52 1900</v>
      </c>
      <c r="W1196" s="23">
        <v>45604</v>
      </c>
      <c r="X1196" s="23"/>
      <c r="Y1196" s="23" t="str">
        <f>IF(X1196="","",IF(X1196="TBD","TBD",IF(X1196="N/A","N/A","W"&amp;TEXT(WEEKNUM(X1196,21),"00")&amp;" "&amp;YEAR(X1196))))</f>
        <v/>
      </c>
      <c r="Z1196" s="23">
        <v>45604</v>
      </c>
      <c r="AA1196" s="23">
        <v>45609</v>
      </c>
      <c r="AB1196" s="24">
        <f>+IF(Z1196="",0,AA1196-Z1196)</f>
        <v>5</v>
      </c>
      <c r="AC1196" s="21" t="s">
        <v>324</v>
      </c>
      <c r="AD1196" s="21"/>
      <c r="AE1196" s="23">
        <v>45607</v>
      </c>
      <c r="AF1196" s="25" t="str">
        <f>IF(AE1196="","",IF(AE1196="TBD","TBD",IF(AE1196="N/A","N/A","W"&amp;TEXT(WEEKNUM(AE1196,21),"00")&amp;" "&amp;YEAR(AE1196))))</f>
        <v>W46 2024</v>
      </c>
      <c r="AG1196" s="21" t="s">
        <v>739</v>
      </c>
      <c r="AH1196" s="197" t="s">
        <v>8677</v>
      </c>
      <c r="AI1196" s="23">
        <v>45608</v>
      </c>
      <c r="AJ1196" s="25" t="str">
        <f>IF(AI1196="","",IF(AI1196="TBD","TBD",IF(AI1196="N/A","N/A","W"&amp;TEXT(WEEKNUM(AI1196,21),"00")&amp;" "&amp;YEAR(AI1196))))</f>
        <v>W46 2024</v>
      </c>
      <c r="AK1196" s="21" t="s">
        <v>739</v>
      </c>
      <c r="AL1196" s="21" t="s">
        <v>8678</v>
      </c>
      <c r="AM1196" s="23">
        <v>45608</v>
      </c>
      <c r="AN1196" s="25" t="str">
        <f>IF(AM1196="","",IF(AM1196="TBD","TBD",IF(AM1196="N/A","N/A","W"&amp;TEXT(WEEKNUM(AM1196,21),"00")&amp;" "&amp;YEAR(AM1196))))</f>
        <v>W46 2024</v>
      </c>
      <c r="AO1196" s="21" t="s">
        <v>324</v>
      </c>
      <c r="AP1196" s="21" t="s">
        <v>8679</v>
      </c>
      <c r="AQ1196" s="23">
        <v>45609</v>
      </c>
      <c r="AR1196" s="25" t="str">
        <f>IF(AQ1196="","",IF(AQ1196="TBD","TBD",IF(AQ1196="N/A","N/A","W"&amp;TEXT(WEEKNUM(AQ1196,21),"00")&amp;" "&amp;YEAR(AQ1196))))</f>
        <v>W46 2024</v>
      </c>
      <c r="AS1196" s="21" t="s">
        <v>324</v>
      </c>
      <c r="AT1196" s="21" t="s">
        <v>8680</v>
      </c>
      <c r="AU1196" s="23">
        <v>45609</v>
      </c>
      <c r="AV1196" s="25" t="s">
        <v>8681</v>
      </c>
      <c r="AW1196" s="59"/>
      <c r="AX1196" s="25" t="str">
        <f>IF(AW1196="","",IF(AW1196="TBD","TBD",IF(AW1196="N/A","N/A","W"&amp;TEXT(WEEKNUM(AW1196,21),"00")&amp;" "&amp;YEAR(AW1196))))</f>
        <v/>
      </c>
      <c r="AY1196" s="21" t="s">
        <v>742</v>
      </c>
      <c r="AZ1196" s="21" t="s">
        <v>254</v>
      </c>
      <c r="BA1196" s="21" t="s">
        <v>255</v>
      </c>
      <c r="BB1196" s="59"/>
      <c r="BC1196" s="23"/>
      <c r="BD1196" s="59"/>
      <c r="BE1196" s="25" t="str">
        <f>IF(BD1196="","",IF(BD1196="TBD","TBD",IF(BD1196="N/A","N/A","W"&amp;TEXT(WEEKNUM(BD1196,21),"00")&amp;" "&amp;YEAR(BD1196))))</f>
        <v/>
      </c>
      <c r="BF1196" s="59"/>
      <c r="BG1196" s="25" t="str">
        <f>IF(BF1196="","",IF(BF1196="TBD","TBD",IF(BF1196="N/A","N/A","W"&amp;TEXT(WEEKNUM(BF1196,21),"00")&amp;" "&amp;YEAR(BF1196))))</f>
        <v/>
      </c>
      <c r="BH1196" s="24">
        <f>+IF(BF1196="",0,(BF1196-BD1196))</f>
        <v>0</v>
      </c>
      <c r="BI1196" s="121" t="s">
        <v>256</v>
      </c>
      <c r="BJ1196" s="26"/>
      <c r="BK1196" s="156"/>
      <c r="BL1196" s="25" t="str">
        <f>IF(BK1196="","",IF(BK1196="TBD","TBD",IF(BK1196="N/A","N/A","W"&amp;TEXT(WEEKNUM(BK1196,21),"00")&amp;" "&amp;YEAR(BK1196))))</f>
        <v/>
      </c>
      <c r="BM1196" s="121" t="s">
        <v>256</v>
      </c>
      <c r="BN1196" s="124"/>
      <c r="BO1196" s="67"/>
      <c r="BP1196" s="25" t="str">
        <f>IF(BO1196="","",IF(BO1196="TBD","TBD",IF(BO1196="N/A","N/A","W"&amp;TEXT(WEEKNUM(BO1196,21),"00")&amp;" "&amp;YEAR(BO1196))))</f>
        <v/>
      </c>
      <c r="BQ1196" s="121" t="s">
        <v>256</v>
      </c>
      <c r="BR1196" s="21"/>
      <c r="BS1196" s="334"/>
      <c r="BT1196" s="25" t="str">
        <f t="shared" si="59"/>
        <v/>
      </c>
      <c r="BU1196" s="121" t="s">
        <v>256</v>
      </c>
      <c r="BV1196" s="22"/>
      <c r="BW1196" s="347"/>
      <c r="BX1196" s="25" t="str">
        <f t="shared" si="60"/>
        <v/>
      </c>
      <c r="BY1196" s="67"/>
      <c r="BZ1196" s="25" t="str">
        <f>IF(BY1196="","",IF(BY1196="TBD","TBD",IF(BY1196="N/A","N/A","W"&amp;TEXT(WEEKNUM(BY1196,21),"00")&amp;" "&amp;YEAR(BY1196))))</f>
        <v/>
      </c>
      <c r="CA1196" s="21" t="s">
        <v>257</v>
      </c>
      <c r="CB1196" s="21">
        <v>0</v>
      </c>
      <c r="CC1196" s="21"/>
      <c r="CD1196" s="21"/>
      <c r="CE1196" s="23"/>
      <c r="CF1196" s="23"/>
      <c r="CG1196" s="23"/>
      <c r="CH1196" s="23"/>
      <c r="CI1196" s="25" t="str">
        <f>IF(CH1196="","",IF(CH1196="TBD","TBD",IF(CH1196="N/A","N/A","W"&amp;TEXT(WEEKNUM(CH1196,21),"00")&amp;" "&amp;YEAR(CH1196))))</f>
        <v/>
      </c>
      <c r="CJ1196" s="23"/>
      <c r="CK1196" s="25" t="str">
        <f>IF(CJ1196="","",IF(CJ1196="TBD","TBD",IF(CJ1196="N/A","N/A","W"&amp;TEXT(WEEKNUM(CJ1196,21),"00")&amp;" "&amp;YEAR(CJ1196))))</f>
        <v/>
      </c>
      <c r="CL1196" s="24">
        <f>+IF(CJ1196="",0,(CJ1196-CH1196))</f>
        <v>0</v>
      </c>
      <c r="CM1196" s="21" t="s">
        <v>258</v>
      </c>
      <c r="CN1196" s="21"/>
      <c r="CO1196" s="23"/>
      <c r="CP1196" s="25" t="str">
        <f>IF(CO1196="","",IF(CO1196="TBD","TBD",IF(CO1196="N/A","N/A","W"&amp;TEXT(WEEKNUM(CO1196,21),"00")&amp;" "&amp;YEAR(CO1196))))</f>
        <v/>
      </c>
      <c r="CQ1196" s="23" t="s">
        <v>258</v>
      </c>
      <c r="CR1196" s="23"/>
      <c r="CS1196" s="23"/>
      <c r="CT1196" s="25" t="str">
        <f>IF(CS1196="","",IF(CS1196="TBD","TBD",IF(CS1196="N/A","N/A","W"&amp;TEXT(WEEKNUM(CS1196,21),"00")&amp;" "&amp;YEAR(CS1196))))</f>
        <v/>
      </c>
      <c r="CU1196" s="21" t="s">
        <v>258</v>
      </c>
      <c r="CV1196" s="21"/>
      <c r="CW1196" s="23"/>
      <c r="CX1196" s="25" t="str">
        <f>IF(CW1196="","",IF(CW1196="TBD","TBD",IF(CW1196="N/A","N/A","W"&amp;TEXT(WEEKNUM(CW1196,21),"00")&amp;" "&amp;YEAR(CW1196))))</f>
        <v/>
      </c>
      <c r="CY1196" s="21" t="s">
        <v>258</v>
      </c>
      <c r="CZ1196" s="21"/>
      <c r="DA1196" s="23"/>
      <c r="DB1196" s="25" t="str">
        <f>IF(DA1196="","",IF(DA1196="TBD","TBD",IF(DA1196="N/A","N/A","W"&amp;TEXT(WEEKNUM(DA1196,21),"00")&amp;" "&amp;YEAR(DA1196))))</f>
        <v/>
      </c>
      <c r="DC1196" s="23"/>
      <c r="DD1196" s="25" t="str">
        <f>IF(DC1196="","",IF(DC1196="TBD","TBD",IF(DC1196="N/A","N/A","W"&amp;TEXT(WEEKNUM(DC1196,21),"00")&amp;" "&amp;YEAR(DC1196))))</f>
        <v/>
      </c>
      <c r="DE1196" s="21" t="s">
        <v>258</v>
      </c>
      <c r="DF1196" s="23"/>
      <c r="DG1196" s="21" t="s">
        <v>259</v>
      </c>
      <c r="DH1196" s="18"/>
      <c r="DI1196" s="18"/>
      <c r="DJ1196" s="18"/>
      <c r="DK1196" s="21" t="s">
        <v>260</v>
      </c>
      <c r="DL1196" s="21" t="s">
        <v>275</v>
      </c>
      <c r="DM1196" s="21"/>
      <c r="DN1196" s="23"/>
      <c r="DO1196" s="23"/>
      <c r="DP1196" s="23"/>
      <c r="DQ1196" s="23" t="s">
        <v>276</v>
      </c>
      <c r="DR1196" s="23"/>
      <c r="DS1196" s="23"/>
      <c r="DT1196" s="23"/>
      <c r="DU1196" s="23"/>
      <c r="DV1196" s="23"/>
      <c r="DW1196" s="23"/>
      <c r="DX1196" s="23"/>
      <c r="DY1196" s="18"/>
      <c r="DZ1196" s="18"/>
      <c r="EA1196" s="18"/>
      <c r="EB1196" s="21" t="s">
        <v>30</v>
      </c>
      <c r="EC1196" s="18"/>
      <c r="ED1196" s="18"/>
      <c r="EE1196" s="18"/>
      <c r="EF1196" s="55"/>
      <c r="EG1196" s="55"/>
      <c r="EH1196" s="18"/>
      <c r="EI1196" s="18">
        <v>0</v>
      </c>
      <c r="EJ1196" s="29" t="str">
        <f>K1196&amp;AY1196&amp;CA1196&amp;DE1196&amp;DT1196&amp;DW1196</f>
        <v>No VigenteTSS Observado 4GIng No Recibida 4GAs Built No Recibido</v>
      </c>
    </row>
    <row r="1197" spans="1:140" ht="12" hidden="1" customHeight="1">
      <c r="A1197" s="30" t="str">
        <f>IFERROR(IF(VLOOKUP(B1197,SEARCH!A:A,1,0)=B1197,"OK",""),"")</f>
        <v/>
      </c>
      <c r="B1197" s="31" t="s">
        <v>8682</v>
      </c>
      <c r="C1197" s="15" t="s">
        <v>8683</v>
      </c>
      <c r="D1197" s="16">
        <v>9</v>
      </c>
      <c r="E1197" s="16">
        <v>-38.748305559999999</v>
      </c>
      <c r="F1197" s="16">
        <v>-72.944109999999995</v>
      </c>
      <c r="G1197" s="16" t="s">
        <v>299</v>
      </c>
      <c r="H1197" s="16" t="s">
        <v>5351</v>
      </c>
      <c r="I1197" s="16" t="s">
        <v>8684</v>
      </c>
      <c r="J1197" s="16" t="s">
        <v>4800</v>
      </c>
      <c r="K1197" s="16" t="s">
        <v>3</v>
      </c>
      <c r="L1197" s="16" t="s">
        <v>247</v>
      </c>
      <c r="M1197" s="103">
        <v>10</v>
      </c>
      <c r="N1197" s="18"/>
      <c r="O1197" s="19" t="s">
        <v>7857</v>
      </c>
      <c r="P1197" s="19" t="s">
        <v>248</v>
      </c>
      <c r="Q1197" s="18"/>
      <c r="R1197" s="21" t="s">
        <v>250</v>
      </c>
      <c r="S1197" s="21">
        <v>12</v>
      </c>
      <c r="T1197" s="22" t="s">
        <v>8685</v>
      </c>
      <c r="U1197" s="23">
        <v>45106</v>
      </c>
      <c r="V1197" s="21" t="str">
        <f>IF(U1197="","",IF(U1197="TBD","TBD",IF(U1197="N/A","N/A","W"&amp;TEXT(WEEKNUM(U1197,21),"00")&amp;" "&amp;YEAR(U1197))))</f>
        <v>W26 2023</v>
      </c>
      <c r="W1197" s="23">
        <v>45177</v>
      </c>
      <c r="X1197" s="23"/>
      <c r="Y1197" s="23" t="str">
        <f>IF(X1197="","",IF(X1197="TBD","TBD",IF(X1197="N/A","N/A","W"&amp;TEXT(WEEKNUM(X1197,21),"00")&amp;" "&amp;YEAR(X1197))))</f>
        <v/>
      </c>
      <c r="Z1197" s="23"/>
      <c r="AA1197" s="23"/>
      <c r="AB1197" s="24">
        <f>+IF(Z1197="",0,AA1197-Z1197)</f>
        <v>0</v>
      </c>
      <c r="AC1197" s="21" t="s">
        <v>324</v>
      </c>
      <c r="AD1197" s="21">
        <v>0</v>
      </c>
      <c r="AE1197" s="23">
        <v>45190</v>
      </c>
      <c r="AF1197" s="25" t="str">
        <f>IF(AE1197="","",IF(AE1197="TBD","TBD",IF(AE1197="N/A","N/A","W"&amp;TEXT(WEEKNUM(AE1197,21),"00")&amp;" "&amp;YEAR(AE1197))))</f>
        <v>W38 2023</v>
      </c>
      <c r="AG1197" s="21" t="s">
        <v>324</v>
      </c>
      <c r="AH1197" s="197"/>
      <c r="AI1197" s="23">
        <v>45182</v>
      </c>
      <c r="AJ1197" s="25" t="str">
        <f>IF(AI1197="","",IF(AI1197="TBD","TBD",IF(AI1197="N/A","N/A","W"&amp;TEXT(WEEKNUM(AI1197,21),"00")&amp;" "&amp;YEAR(AI1197))))</f>
        <v>W37 2023</v>
      </c>
      <c r="AK1197" s="21" t="s">
        <v>324</v>
      </c>
      <c r="AL1197" s="21"/>
      <c r="AM1197" s="23">
        <v>45181</v>
      </c>
      <c r="AN1197" s="25" t="str">
        <f>IF(AM1197="","",IF(AM1197="TBD","TBD",IF(AM1197="N/A","N/A","W"&amp;TEXT(WEEKNUM(AM1197,21),"00")&amp;" "&amp;YEAR(AM1197))))</f>
        <v>W37 2023</v>
      </c>
      <c r="AO1197" s="21" t="s">
        <v>324</v>
      </c>
      <c r="AP1197" s="21"/>
      <c r="AQ1197" s="23">
        <v>45182</v>
      </c>
      <c r="AR1197" s="25" t="str">
        <f>IF(AQ1197="","",IF(AQ1197="TBD","TBD",IF(AQ1197="N/A","N/A","W"&amp;TEXT(WEEKNUM(AQ1197,21),"00")&amp;" "&amp;YEAR(AQ1197))))</f>
        <v>W37 2023</v>
      </c>
      <c r="AS1197" s="21"/>
      <c r="AT1197" s="21"/>
      <c r="AU1197" s="23"/>
      <c r="AV1197" s="25" t="s">
        <v>252</v>
      </c>
      <c r="AW1197" s="59">
        <v>45194</v>
      </c>
      <c r="AX1197" s="25" t="str">
        <f>IF(AW1197="","",IF(AW1197="TBD","TBD",IF(AW1197="N/A","N/A","W"&amp;TEXT(WEEKNUM(AW1197,21),"00")&amp;" "&amp;YEAR(AW1197))))</f>
        <v>W39 2023</v>
      </c>
      <c r="AY1197" s="21" t="s">
        <v>327</v>
      </c>
      <c r="AZ1197" s="21" t="s">
        <v>328</v>
      </c>
      <c r="BA1197" s="21" t="s">
        <v>255</v>
      </c>
      <c r="BB1197" s="59"/>
      <c r="BC1197" s="23"/>
      <c r="BD1197" s="59"/>
      <c r="BE1197" s="25" t="str">
        <f>IF(BD1197="","",IF(BD1197="TBD","TBD",IF(BD1197="N/A","N/A","W"&amp;TEXT(WEEKNUM(BD1197,21),"00")&amp;" "&amp;YEAR(BD1197))))</f>
        <v/>
      </c>
      <c r="BF1197" s="59"/>
      <c r="BG1197" s="25" t="str">
        <f>IF(BF1197="","",IF(BF1197="TBD","TBD",IF(BF1197="N/A","N/A","W"&amp;TEXT(WEEKNUM(BF1197,21),"00")&amp;" "&amp;YEAR(BF1197))))</f>
        <v/>
      </c>
      <c r="BH1197" s="24">
        <f>+IF(BF1197="",0,(BF1197-BD1197))</f>
        <v>0</v>
      </c>
      <c r="BI1197" s="121" t="s">
        <v>256</v>
      </c>
      <c r="BJ1197" s="26"/>
      <c r="BK1197" s="156"/>
      <c r="BL1197" s="25" t="str">
        <f>IF(BK1197="","",IF(BK1197="TBD","TBD",IF(BK1197="N/A","N/A","W"&amp;TEXT(WEEKNUM(BK1197,21),"00")&amp;" "&amp;YEAR(BK1197))))</f>
        <v/>
      </c>
      <c r="BM1197" s="121" t="s">
        <v>256</v>
      </c>
      <c r="BN1197" s="124"/>
      <c r="BO1197" s="67"/>
      <c r="BP1197" s="25" t="str">
        <f>IF(BO1197="","",IF(BO1197="TBD","TBD",IF(BO1197="N/A","N/A","W"&amp;TEXT(WEEKNUM(BO1197,21),"00")&amp;" "&amp;YEAR(BO1197))))</f>
        <v/>
      </c>
      <c r="BQ1197" s="121" t="s">
        <v>256</v>
      </c>
      <c r="BR1197" s="21"/>
      <c r="BS1197" s="334"/>
      <c r="BT1197" s="25" t="str">
        <f t="shared" si="59"/>
        <v/>
      </c>
      <c r="BU1197" s="121" t="s">
        <v>256</v>
      </c>
      <c r="BV1197" s="22"/>
      <c r="BW1197" s="347"/>
      <c r="BX1197" s="25" t="str">
        <f t="shared" si="60"/>
        <v/>
      </c>
      <c r="BY1197" s="67"/>
      <c r="BZ1197" s="25" t="str">
        <f>IF(BY1197="","",IF(BY1197="TBD","TBD",IF(BY1197="N/A","N/A","W"&amp;TEXT(WEEKNUM(BY1197,21),"00")&amp;" "&amp;YEAR(BY1197))))</f>
        <v/>
      </c>
      <c r="CA1197" s="21" t="s">
        <v>257</v>
      </c>
      <c r="CB1197" s="21" t="s">
        <v>349</v>
      </c>
      <c r="CC1197" s="21" t="s">
        <v>350</v>
      </c>
      <c r="CD1197" s="21"/>
      <c r="CE1197" s="23"/>
      <c r="CF1197" s="23"/>
      <c r="CG1197" s="23"/>
      <c r="CH1197" s="23"/>
      <c r="CI1197" s="25" t="str">
        <f>IF(CH1197="","",IF(CH1197="TBD","TBD",IF(CH1197="N/A","N/A","W"&amp;TEXT(WEEKNUM(CH1197,21),"00")&amp;" "&amp;YEAR(CH1197))))</f>
        <v/>
      </c>
      <c r="CJ1197" s="23"/>
      <c r="CK1197" s="25" t="str">
        <f>IF(CJ1197="","",IF(CJ1197="TBD","TBD",IF(CJ1197="N/A","N/A","W"&amp;TEXT(WEEKNUM(CJ1197,21),"00")&amp;" "&amp;YEAR(CJ1197))))</f>
        <v/>
      </c>
      <c r="CL1197" s="24">
        <f>+IF(CJ1197="",0,(CJ1197-CH1197))</f>
        <v>0</v>
      </c>
      <c r="CM1197" s="21" t="s">
        <v>258</v>
      </c>
      <c r="CN1197" s="21"/>
      <c r="CO1197" s="23"/>
      <c r="CP1197" s="25" t="str">
        <f>IF(CO1197="","",IF(CO1197="TBD","TBD",IF(CO1197="N/A","N/A","W"&amp;TEXT(WEEKNUM(CO1197,21),"00")&amp;" "&amp;YEAR(CO1197))))</f>
        <v/>
      </c>
      <c r="CQ1197" s="23" t="s">
        <v>258</v>
      </c>
      <c r="CR1197" s="23"/>
      <c r="CS1197" s="23"/>
      <c r="CT1197" s="25" t="str">
        <f>IF(CS1197="","",IF(CS1197="TBD","TBD",IF(CS1197="N/A","N/A","W"&amp;TEXT(WEEKNUM(CS1197,21),"00")&amp;" "&amp;YEAR(CS1197))))</f>
        <v/>
      </c>
      <c r="CU1197" s="21" t="s">
        <v>258</v>
      </c>
      <c r="CV1197" s="21"/>
      <c r="CW1197" s="23"/>
      <c r="CX1197" s="25" t="str">
        <f>IF(CW1197="","",IF(CW1197="TBD","TBD",IF(CW1197="N/A","N/A","W"&amp;TEXT(WEEKNUM(CW1197,21),"00")&amp;" "&amp;YEAR(CW1197))))</f>
        <v/>
      </c>
      <c r="CY1197" s="21" t="s">
        <v>258</v>
      </c>
      <c r="CZ1197" s="21"/>
      <c r="DA1197" s="23"/>
      <c r="DB1197" s="25" t="str">
        <f>IF(DA1197="","",IF(DA1197="TBD","TBD",IF(DA1197="N/A","N/A","W"&amp;TEXT(WEEKNUM(DA1197,21),"00")&amp;" "&amp;YEAR(DA1197))))</f>
        <v/>
      </c>
      <c r="DC1197" s="23"/>
      <c r="DD1197" s="25" t="str">
        <f>IF(DC1197="","",IF(DC1197="TBD","TBD",IF(DC1197="N/A","N/A","W"&amp;TEXT(WEEKNUM(DC1197,21),"00")&amp;" "&amp;YEAR(DC1197))))</f>
        <v/>
      </c>
      <c r="DE1197" s="21" t="s">
        <v>258</v>
      </c>
      <c r="DF1197" s="23"/>
      <c r="DG1197" s="21" t="s">
        <v>259</v>
      </c>
      <c r="DH1197" s="18"/>
      <c r="DI1197" s="18"/>
      <c r="DJ1197" s="18"/>
      <c r="DK1197" s="21" t="s">
        <v>260</v>
      </c>
      <c r="DL1197" s="21" t="s">
        <v>261</v>
      </c>
      <c r="DM1197" s="21"/>
      <c r="DN1197" s="23"/>
      <c r="DO1197" s="23"/>
      <c r="DP1197" s="23"/>
      <c r="DQ1197" s="23" t="s">
        <v>262</v>
      </c>
      <c r="DR1197" s="23"/>
      <c r="DS1197" s="23"/>
      <c r="DT1197" s="23"/>
      <c r="DU1197" s="23"/>
      <c r="DV1197" s="23"/>
      <c r="DW1197" s="23"/>
      <c r="DX1197" s="23"/>
      <c r="DY1197" s="18"/>
      <c r="DZ1197" s="18"/>
      <c r="EA1197" s="18"/>
      <c r="EB1197" s="21" t="s">
        <v>34</v>
      </c>
      <c r="EC1197" s="18"/>
      <c r="ED1197" s="18" t="s">
        <v>343</v>
      </c>
      <c r="EE1197" s="18"/>
      <c r="EF1197" s="55" t="s">
        <v>8686</v>
      </c>
      <c r="EG1197" s="55"/>
      <c r="EH1197" s="18"/>
      <c r="EI1197" s="18">
        <v>0</v>
      </c>
      <c r="EJ1197" s="29" t="str">
        <f>K1197&amp;AY1197&amp;CA1197&amp;DE1197&amp;DT1197&amp;DW1197</f>
        <v>No VigenteTSS Aprobado 4GIng No Recibida 4GAs Built No Recibido</v>
      </c>
    </row>
    <row r="1198" spans="1:140" ht="12" hidden="1" customHeight="1">
      <c r="A1198" s="30" t="str">
        <f>IFERROR(IF(VLOOKUP(B1198,SEARCH!A:A,1,0)=B1198,"OK",""),"")</f>
        <v/>
      </c>
      <c r="B1198" s="31" t="s">
        <v>8687</v>
      </c>
      <c r="C1198" s="15" t="s">
        <v>8688</v>
      </c>
      <c r="D1198" s="16">
        <v>9</v>
      </c>
      <c r="E1198" s="16">
        <v>-39.286777999999998</v>
      </c>
      <c r="F1198" s="16">
        <v>-71.962138999999993</v>
      </c>
      <c r="G1198" s="16" t="s">
        <v>299</v>
      </c>
      <c r="H1198" s="16" t="s">
        <v>8689</v>
      </c>
      <c r="I1198" s="16" t="s">
        <v>8690</v>
      </c>
      <c r="J1198" s="16" t="s">
        <v>3</v>
      </c>
      <c r="K1198" s="16" t="s">
        <v>3</v>
      </c>
      <c r="L1198" s="16" t="s">
        <v>247</v>
      </c>
      <c r="M1198" s="103"/>
      <c r="N1198" s="18"/>
      <c r="O1198" s="19" t="s">
        <v>7857</v>
      </c>
      <c r="P1198" s="19" t="s">
        <v>248</v>
      </c>
      <c r="Q1198" s="18"/>
      <c r="R1198" s="21" t="s">
        <v>322</v>
      </c>
      <c r="S1198" s="21">
        <v>24</v>
      </c>
      <c r="T1198" s="22" t="s">
        <v>348</v>
      </c>
      <c r="U1198" s="23">
        <v>45106</v>
      </c>
      <c r="V1198" s="21" t="str">
        <f>IF(U1198="","",IF(U1198="TBD","TBD",IF(U1198="N/A","N/A","W"&amp;TEXT(WEEKNUM(U1198,21),"00")&amp;" "&amp;YEAR(U1198))))</f>
        <v>W26 2023</v>
      </c>
      <c r="W1198" s="23">
        <v>45348</v>
      </c>
      <c r="X1198" s="23">
        <v>45348</v>
      </c>
      <c r="Y1198" s="23" t="str">
        <f>IF(X1198="","",IF(X1198="TBD","TBD",IF(X1198="N/A","N/A","W"&amp;TEXT(WEEKNUM(X1198,21),"00")&amp;" "&amp;YEAR(X1198))))</f>
        <v>W09 2024</v>
      </c>
      <c r="Z1198" s="23">
        <v>45349</v>
      </c>
      <c r="AA1198" s="23">
        <v>45351</v>
      </c>
      <c r="AB1198" s="24">
        <f>+IF(Z1198="",0,AA1198-Z1198)</f>
        <v>2</v>
      </c>
      <c r="AC1198" s="21" t="s">
        <v>324</v>
      </c>
      <c r="AD1198" s="21" t="s">
        <v>8691</v>
      </c>
      <c r="AE1198" s="23">
        <v>45302</v>
      </c>
      <c r="AF1198" s="25" t="str">
        <f>IF(AE1198="","",IF(AE1198="TBD","TBD",IF(AE1198="N/A","N/A","W"&amp;TEXT(WEEKNUM(AE1198,21),"00")&amp;" "&amp;YEAR(AE1198))))</f>
        <v>W02 2024</v>
      </c>
      <c r="AG1198" s="21" t="s">
        <v>324</v>
      </c>
      <c r="AH1198" s="21" t="s">
        <v>8692</v>
      </c>
      <c r="AI1198" s="23">
        <v>45349</v>
      </c>
      <c r="AJ1198" s="25" t="str">
        <f>IF(AI1198="","",IF(AI1198="TBD","TBD",IF(AI1198="N/A","N/A","W"&amp;TEXT(WEEKNUM(AI1198,21),"00")&amp;" "&amp;YEAR(AI1198))))</f>
        <v>W09 2024</v>
      </c>
      <c r="AK1198" s="21" t="s">
        <v>324</v>
      </c>
      <c r="AL1198" s="21" t="s">
        <v>8693</v>
      </c>
      <c r="AM1198" s="23">
        <v>45370</v>
      </c>
      <c r="AN1198" s="25" t="str">
        <f>IF(AM1198="","",IF(AM1198="TBD","TBD",IF(AM1198="N/A","N/A","W"&amp;TEXT(WEEKNUM(AM1198,21),"00")&amp;" "&amp;YEAR(AM1198))))</f>
        <v>W12 2024</v>
      </c>
      <c r="AO1198" s="21" t="s">
        <v>324</v>
      </c>
      <c r="AP1198" s="21" t="s">
        <v>8694</v>
      </c>
      <c r="AQ1198" s="23">
        <v>45371</v>
      </c>
      <c r="AR1198" s="25" t="str">
        <f>IF(AQ1198="","",IF(AQ1198="TBD","TBD",IF(AQ1198="N/A","N/A","W"&amp;TEXT(WEEKNUM(AQ1198,21),"00")&amp;" "&amp;YEAR(AQ1198))))</f>
        <v>W12 2024</v>
      </c>
      <c r="AS1198" s="21"/>
      <c r="AT1198" s="21"/>
      <c r="AU1198" s="23"/>
      <c r="AV1198" s="25" t="s">
        <v>252</v>
      </c>
      <c r="AW1198" s="59">
        <v>45349</v>
      </c>
      <c r="AX1198" s="25" t="str">
        <f>IF(AW1198="","",IF(AW1198="TBD","TBD",IF(AW1198="N/A","N/A","W"&amp;TEXT(WEEKNUM(AW1198,21),"00")&amp;" "&amp;YEAR(AW1198))))</f>
        <v>W09 2024</v>
      </c>
      <c r="AY1198" s="21" t="s">
        <v>327</v>
      </c>
      <c r="AZ1198" s="21" t="s">
        <v>254</v>
      </c>
      <c r="BA1198" s="21" t="s">
        <v>255</v>
      </c>
      <c r="BB1198" s="59"/>
      <c r="BC1198" s="23"/>
      <c r="BD1198" s="59"/>
      <c r="BE1198" s="25" t="str">
        <f>IF(BD1198="","",IF(BD1198="TBD","TBD",IF(BD1198="N/A","N/A","W"&amp;TEXT(WEEKNUM(BD1198,21),"00")&amp;" "&amp;YEAR(BD1198))))</f>
        <v/>
      </c>
      <c r="BF1198" s="59"/>
      <c r="BG1198" s="25" t="str">
        <f>IF(BF1198="","",IF(BF1198="TBD","TBD",IF(BF1198="N/A","N/A","W"&amp;TEXT(WEEKNUM(BF1198,21),"00")&amp;" "&amp;YEAR(BF1198))))</f>
        <v/>
      </c>
      <c r="BH1198" s="24">
        <f>+IF(BF1198="",0,(BF1198-BD1198))</f>
        <v>0</v>
      </c>
      <c r="BI1198" s="121" t="s">
        <v>256</v>
      </c>
      <c r="BJ1198" s="26"/>
      <c r="BK1198" s="156"/>
      <c r="BL1198" s="25" t="str">
        <f>IF(BK1198="","",IF(BK1198="TBD","TBD",IF(BK1198="N/A","N/A","W"&amp;TEXT(WEEKNUM(BK1198,21),"00")&amp;" "&amp;YEAR(BK1198))))</f>
        <v/>
      </c>
      <c r="BM1198" s="121" t="s">
        <v>256</v>
      </c>
      <c r="BN1198" s="124"/>
      <c r="BO1198" s="67"/>
      <c r="BP1198" s="25" t="str">
        <f>IF(BO1198="","",IF(BO1198="TBD","TBD",IF(BO1198="N/A","N/A","W"&amp;TEXT(WEEKNUM(BO1198,21),"00")&amp;" "&amp;YEAR(BO1198))))</f>
        <v/>
      </c>
      <c r="BQ1198" s="121" t="s">
        <v>256</v>
      </c>
      <c r="BR1198" s="21"/>
      <c r="BS1198" s="334"/>
      <c r="BT1198" s="25" t="str">
        <f t="shared" si="59"/>
        <v/>
      </c>
      <c r="BU1198" s="121" t="s">
        <v>256</v>
      </c>
      <c r="BV1198" s="22"/>
      <c r="BW1198" s="347"/>
      <c r="BX1198" s="25" t="str">
        <f t="shared" si="60"/>
        <v/>
      </c>
      <c r="BY1198" s="67"/>
      <c r="BZ1198" s="25" t="str">
        <f>IF(BY1198="","",IF(BY1198="TBD","TBD",IF(BY1198="N/A","N/A","W"&amp;TEXT(WEEKNUM(BY1198,21),"00")&amp;" "&amp;YEAR(BY1198))))</f>
        <v/>
      </c>
      <c r="CA1198" s="21" t="s">
        <v>257</v>
      </c>
      <c r="CB1198" s="21">
        <v>0</v>
      </c>
      <c r="CC1198" s="21"/>
      <c r="CD1198" s="21"/>
      <c r="CE1198" s="23"/>
      <c r="CF1198" s="23"/>
      <c r="CG1198" s="23"/>
      <c r="CH1198" s="23"/>
      <c r="CI1198" s="25" t="str">
        <f>IF(CH1198="","",IF(CH1198="TBD","TBD",IF(CH1198="N/A","N/A","W"&amp;TEXT(WEEKNUM(CH1198,21),"00")&amp;" "&amp;YEAR(CH1198))))</f>
        <v/>
      </c>
      <c r="CJ1198" s="23"/>
      <c r="CK1198" s="25" t="str">
        <f>IF(CJ1198="","",IF(CJ1198="TBD","TBD",IF(CJ1198="N/A","N/A","W"&amp;TEXT(WEEKNUM(CJ1198,21),"00")&amp;" "&amp;YEAR(CJ1198))))</f>
        <v/>
      </c>
      <c r="CL1198" s="24">
        <f>+IF(CJ1198="",0,(CJ1198-CH1198))</f>
        <v>0</v>
      </c>
      <c r="CM1198" s="21" t="s">
        <v>258</v>
      </c>
      <c r="CN1198" s="21"/>
      <c r="CO1198" s="23"/>
      <c r="CP1198" s="25" t="str">
        <f>IF(CO1198="","",IF(CO1198="TBD","TBD",IF(CO1198="N/A","N/A","W"&amp;TEXT(WEEKNUM(CO1198,21),"00")&amp;" "&amp;YEAR(CO1198))))</f>
        <v/>
      </c>
      <c r="CQ1198" s="23" t="s">
        <v>258</v>
      </c>
      <c r="CR1198" s="23"/>
      <c r="CS1198" s="23"/>
      <c r="CT1198" s="25" t="str">
        <f>IF(CS1198="","",IF(CS1198="TBD","TBD",IF(CS1198="N/A","N/A","W"&amp;TEXT(WEEKNUM(CS1198,21),"00")&amp;" "&amp;YEAR(CS1198))))</f>
        <v/>
      </c>
      <c r="CU1198" s="21" t="s">
        <v>258</v>
      </c>
      <c r="CV1198" s="21"/>
      <c r="CW1198" s="23"/>
      <c r="CX1198" s="25" t="str">
        <f>IF(CW1198="","",IF(CW1198="TBD","TBD",IF(CW1198="N/A","N/A","W"&amp;TEXT(WEEKNUM(CW1198,21),"00")&amp;" "&amp;YEAR(CW1198))))</f>
        <v/>
      </c>
      <c r="CY1198" s="21" t="s">
        <v>258</v>
      </c>
      <c r="CZ1198" s="21"/>
      <c r="DA1198" s="23"/>
      <c r="DB1198" s="25" t="str">
        <f>IF(DA1198="","",IF(DA1198="TBD","TBD",IF(DA1198="N/A","N/A","W"&amp;TEXT(WEEKNUM(DA1198,21),"00")&amp;" "&amp;YEAR(DA1198))))</f>
        <v/>
      </c>
      <c r="DC1198" s="23"/>
      <c r="DD1198" s="25" t="str">
        <f>IF(DC1198="","",IF(DC1198="TBD","TBD",IF(DC1198="N/A","N/A","W"&amp;TEXT(WEEKNUM(DC1198,21),"00")&amp;" "&amp;YEAR(DC1198))))</f>
        <v/>
      </c>
      <c r="DE1198" s="21" t="s">
        <v>258</v>
      </c>
      <c r="DF1198" s="23"/>
      <c r="DG1198" s="21" t="s">
        <v>259</v>
      </c>
      <c r="DH1198" s="18"/>
      <c r="DI1198" s="18"/>
      <c r="DJ1198" s="18"/>
      <c r="DK1198" s="21" t="s">
        <v>260</v>
      </c>
      <c r="DL1198" s="21" t="s">
        <v>275</v>
      </c>
      <c r="DM1198" s="21"/>
      <c r="DN1198" s="23"/>
      <c r="DO1198" s="23"/>
      <c r="DP1198" s="23"/>
      <c r="DQ1198" s="23" t="s">
        <v>262</v>
      </c>
      <c r="DR1198" s="23"/>
      <c r="DS1198" s="23"/>
      <c r="DT1198" s="23"/>
      <c r="DU1198" s="23"/>
      <c r="DV1198" s="23"/>
      <c r="DW1198" s="23"/>
      <c r="DX1198" s="23"/>
      <c r="DY1198" s="18"/>
      <c r="DZ1198" s="18"/>
      <c r="EA1198" s="18"/>
      <c r="EB1198" s="21" t="s">
        <v>34</v>
      </c>
      <c r="EC1198" s="18"/>
      <c r="ED1198" s="18"/>
      <c r="EE1198" s="18"/>
      <c r="EF1198" s="55"/>
      <c r="EG1198" s="55"/>
      <c r="EH1198" s="18"/>
      <c r="EI1198" s="18">
        <v>0</v>
      </c>
      <c r="EJ1198" s="29" t="str">
        <f>K1198&amp;AY1198&amp;CA1198&amp;DE1198&amp;DT1198&amp;DW1198</f>
        <v>No VigenteTSS Aprobado 4GIng No Recibida 4GAs Built No Recibido</v>
      </c>
    </row>
    <row r="1199" spans="1:140" ht="12" hidden="1" customHeight="1">
      <c r="A1199" s="30" t="str">
        <f>IFERROR(IF(VLOOKUP(B1199,SEARCH!A:A,1,0)=B1199,"OK",""),"")</f>
        <v/>
      </c>
      <c r="B1199" s="31" t="s">
        <v>8695</v>
      </c>
      <c r="C1199" s="15" t="s">
        <v>8696</v>
      </c>
      <c r="D1199" s="16">
        <v>9</v>
      </c>
      <c r="E1199" s="16">
        <v>-38.781694440000003</v>
      </c>
      <c r="F1199" s="16">
        <v>-73.397469999999998</v>
      </c>
      <c r="G1199" s="16" t="s">
        <v>299</v>
      </c>
      <c r="H1199" s="16" t="s">
        <v>8697</v>
      </c>
      <c r="I1199" s="16" t="s">
        <v>8698</v>
      </c>
      <c r="J1199" s="16" t="s">
        <v>3</v>
      </c>
      <c r="K1199" s="16" t="s">
        <v>3</v>
      </c>
      <c r="L1199" s="16" t="s">
        <v>247</v>
      </c>
      <c r="M1199" s="103"/>
      <c r="N1199" s="18"/>
      <c r="O1199" s="19" t="s">
        <v>7857</v>
      </c>
      <c r="P1199" s="19" t="s">
        <v>248</v>
      </c>
      <c r="Q1199" s="18"/>
      <c r="R1199" s="21" t="s">
        <v>250</v>
      </c>
      <c r="S1199" s="21">
        <v>12</v>
      </c>
      <c r="T1199" s="22" t="s">
        <v>8699</v>
      </c>
      <c r="U1199" s="23">
        <v>45106</v>
      </c>
      <c r="V1199" s="21" t="str">
        <f>IF(U1199="","",IF(U1199="TBD","TBD",IF(U1199="N/A","N/A","W"&amp;TEXT(WEEKNUM(U1199,21),"00")&amp;" "&amp;YEAR(U1199))))</f>
        <v>W26 2023</v>
      </c>
      <c r="W1199" s="23">
        <v>45177</v>
      </c>
      <c r="X1199" s="23"/>
      <c r="Y1199" s="23" t="str">
        <f>IF(X1199="","",IF(X1199="TBD","TBD",IF(X1199="N/A","N/A","W"&amp;TEXT(WEEKNUM(X1199,21),"00")&amp;" "&amp;YEAR(X1199))))</f>
        <v/>
      </c>
      <c r="Z1199" s="23"/>
      <c r="AA1199" s="23"/>
      <c r="AB1199" s="24">
        <f>+IF(Z1199="",0,AA1199-Z1199)</f>
        <v>0</v>
      </c>
      <c r="AC1199" s="21" t="s">
        <v>324</v>
      </c>
      <c r="AD1199" s="21">
        <v>0</v>
      </c>
      <c r="AE1199" s="23">
        <v>45190</v>
      </c>
      <c r="AF1199" s="25" t="str">
        <f>IF(AE1199="","",IF(AE1199="TBD","TBD",IF(AE1199="N/A","N/A","W"&amp;TEXT(WEEKNUM(AE1199,21),"00")&amp;" "&amp;YEAR(AE1199))))</f>
        <v>W38 2023</v>
      </c>
      <c r="AG1199" s="21" t="s">
        <v>324</v>
      </c>
      <c r="AH1199" s="21"/>
      <c r="AI1199" s="23">
        <v>45182</v>
      </c>
      <c r="AJ1199" s="25" t="str">
        <f>IF(AI1199="","",IF(AI1199="TBD","TBD",IF(AI1199="N/A","N/A","W"&amp;TEXT(WEEKNUM(AI1199,21),"00")&amp;" "&amp;YEAR(AI1199))))</f>
        <v>W37 2023</v>
      </c>
      <c r="AK1199" s="21" t="s">
        <v>324</v>
      </c>
      <c r="AL1199" s="21"/>
      <c r="AM1199" s="23">
        <v>45181</v>
      </c>
      <c r="AN1199" s="25" t="str">
        <f>IF(AM1199="","",IF(AM1199="TBD","TBD",IF(AM1199="N/A","N/A","W"&amp;TEXT(WEEKNUM(AM1199,21),"00")&amp;" "&amp;YEAR(AM1199))))</f>
        <v>W37 2023</v>
      </c>
      <c r="AO1199" s="21" t="s">
        <v>324</v>
      </c>
      <c r="AP1199" s="21"/>
      <c r="AQ1199" s="23">
        <v>45182</v>
      </c>
      <c r="AR1199" s="25" t="str">
        <f>IF(AQ1199="","",IF(AQ1199="TBD","TBD",IF(AQ1199="N/A","N/A","W"&amp;TEXT(WEEKNUM(AQ1199,21),"00")&amp;" "&amp;YEAR(AQ1199))))</f>
        <v>W37 2023</v>
      </c>
      <c r="AS1199" s="21"/>
      <c r="AT1199" s="21"/>
      <c r="AU1199" s="23"/>
      <c r="AV1199" s="25" t="s">
        <v>252</v>
      </c>
      <c r="AW1199" s="59">
        <v>45194</v>
      </c>
      <c r="AX1199" s="25" t="str">
        <f>IF(AW1199="","",IF(AW1199="TBD","TBD",IF(AW1199="N/A","N/A","W"&amp;TEXT(WEEKNUM(AW1199,21),"00")&amp;" "&amp;YEAR(AW1199))))</f>
        <v>W39 2023</v>
      </c>
      <c r="AY1199" s="21" t="s">
        <v>327</v>
      </c>
      <c r="AZ1199" s="21" t="s">
        <v>328</v>
      </c>
      <c r="BA1199" s="21" t="s">
        <v>255</v>
      </c>
      <c r="BB1199" s="59"/>
      <c r="BC1199" s="23"/>
      <c r="BD1199" s="59"/>
      <c r="BE1199" s="25" t="str">
        <f>IF(BD1199="","",IF(BD1199="TBD","TBD",IF(BD1199="N/A","N/A","W"&amp;TEXT(WEEKNUM(BD1199,21),"00")&amp;" "&amp;YEAR(BD1199))))</f>
        <v/>
      </c>
      <c r="BF1199" s="59"/>
      <c r="BG1199" s="25" t="str">
        <f>IF(BF1199="","",IF(BF1199="TBD","TBD",IF(BF1199="N/A","N/A","W"&amp;TEXT(WEEKNUM(BF1199,21),"00")&amp;" "&amp;YEAR(BF1199))))</f>
        <v/>
      </c>
      <c r="BH1199" s="24">
        <f>+IF(BF1199="",0,(BF1199-BD1199))</f>
        <v>0</v>
      </c>
      <c r="BI1199" s="121" t="s">
        <v>256</v>
      </c>
      <c r="BJ1199" s="26"/>
      <c r="BK1199" s="156"/>
      <c r="BL1199" s="25" t="str">
        <f>IF(BK1199="","",IF(BK1199="TBD","TBD",IF(BK1199="N/A","N/A","W"&amp;TEXT(WEEKNUM(BK1199,21),"00")&amp;" "&amp;YEAR(BK1199))))</f>
        <v/>
      </c>
      <c r="BM1199" s="121" t="s">
        <v>256</v>
      </c>
      <c r="BN1199" s="124"/>
      <c r="BO1199" s="67"/>
      <c r="BP1199" s="25" t="str">
        <f>IF(BO1199="","",IF(BO1199="TBD","TBD",IF(BO1199="N/A","N/A","W"&amp;TEXT(WEEKNUM(BO1199,21),"00")&amp;" "&amp;YEAR(BO1199))))</f>
        <v/>
      </c>
      <c r="BQ1199" s="121" t="s">
        <v>256</v>
      </c>
      <c r="BR1199" s="21"/>
      <c r="BS1199" s="334"/>
      <c r="BT1199" s="25" t="str">
        <f t="shared" si="59"/>
        <v/>
      </c>
      <c r="BU1199" s="121" t="s">
        <v>256</v>
      </c>
      <c r="BV1199" s="22"/>
      <c r="BW1199" s="347"/>
      <c r="BX1199" s="25" t="str">
        <f t="shared" si="60"/>
        <v/>
      </c>
      <c r="BY1199" s="67"/>
      <c r="BZ1199" s="25" t="str">
        <f>IF(BY1199="","",IF(BY1199="TBD","TBD",IF(BY1199="N/A","N/A","W"&amp;TEXT(WEEKNUM(BY1199,21),"00")&amp;" "&amp;YEAR(BY1199))))</f>
        <v/>
      </c>
      <c r="CA1199" s="21" t="s">
        <v>257</v>
      </c>
      <c r="CB1199" s="21">
        <v>0</v>
      </c>
      <c r="CC1199" s="21"/>
      <c r="CD1199" s="21"/>
      <c r="CE1199" s="23"/>
      <c r="CF1199" s="23"/>
      <c r="CG1199" s="23"/>
      <c r="CH1199" s="23"/>
      <c r="CI1199" s="25" t="str">
        <f>IF(CH1199="","",IF(CH1199="TBD","TBD",IF(CH1199="N/A","N/A","W"&amp;TEXT(WEEKNUM(CH1199,21),"00")&amp;" "&amp;YEAR(CH1199))))</f>
        <v/>
      </c>
      <c r="CJ1199" s="23"/>
      <c r="CK1199" s="25" t="str">
        <f>IF(CJ1199="","",IF(CJ1199="TBD","TBD",IF(CJ1199="N/A","N/A","W"&amp;TEXT(WEEKNUM(CJ1199,21),"00")&amp;" "&amp;YEAR(CJ1199))))</f>
        <v/>
      </c>
      <c r="CL1199" s="24">
        <f>+IF(CJ1199="",0,(CJ1199-CH1199))</f>
        <v>0</v>
      </c>
      <c r="CM1199" s="21" t="s">
        <v>258</v>
      </c>
      <c r="CN1199" s="21"/>
      <c r="CO1199" s="23"/>
      <c r="CP1199" s="25" t="str">
        <f>IF(CO1199="","",IF(CO1199="TBD","TBD",IF(CO1199="N/A","N/A","W"&amp;TEXT(WEEKNUM(CO1199,21),"00")&amp;" "&amp;YEAR(CO1199))))</f>
        <v/>
      </c>
      <c r="CQ1199" s="23" t="s">
        <v>258</v>
      </c>
      <c r="CR1199" s="23"/>
      <c r="CS1199" s="23"/>
      <c r="CT1199" s="25" t="str">
        <f>IF(CS1199="","",IF(CS1199="TBD","TBD",IF(CS1199="N/A","N/A","W"&amp;TEXT(WEEKNUM(CS1199,21),"00")&amp;" "&amp;YEAR(CS1199))))</f>
        <v/>
      </c>
      <c r="CU1199" s="21" t="s">
        <v>258</v>
      </c>
      <c r="CV1199" s="21"/>
      <c r="CW1199" s="23"/>
      <c r="CX1199" s="25" t="str">
        <f>IF(CW1199="","",IF(CW1199="TBD","TBD",IF(CW1199="N/A","N/A","W"&amp;TEXT(WEEKNUM(CW1199,21),"00")&amp;" "&amp;YEAR(CW1199))))</f>
        <v/>
      </c>
      <c r="CY1199" s="21" t="s">
        <v>258</v>
      </c>
      <c r="CZ1199" s="21"/>
      <c r="DA1199" s="23"/>
      <c r="DB1199" s="25" t="str">
        <f>IF(DA1199="","",IF(DA1199="TBD","TBD",IF(DA1199="N/A","N/A","W"&amp;TEXT(WEEKNUM(DA1199,21),"00")&amp;" "&amp;YEAR(DA1199))))</f>
        <v/>
      </c>
      <c r="DC1199" s="23"/>
      <c r="DD1199" s="25" t="str">
        <f>IF(DC1199="","",IF(DC1199="TBD","TBD",IF(DC1199="N/A","N/A","W"&amp;TEXT(WEEKNUM(DC1199,21),"00")&amp;" "&amp;YEAR(DC1199))))</f>
        <v/>
      </c>
      <c r="DE1199" s="21" t="s">
        <v>258</v>
      </c>
      <c r="DF1199" s="23"/>
      <c r="DG1199" s="21" t="s">
        <v>259</v>
      </c>
      <c r="DH1199" s="18"/>
      <c r="DI1199" s="18"/>
      <c r="DJ1199" s="18"/>
      <c r="DK1199" s="21" t="s">
        <v>260</v>
      </c>
      <c r="DL1199" s="21" t="s">
        <v>275</v>
      </c>
      <c r="DM1199" s="21"/>
      <c r="DN1199" s="23"/>
      <c r="DO1199" s="23"/>
      <c r="DP1199" s="23"/>
      <c r="DQ1199" s="23" t="s">
        <v>262</v>
      </c>
      <c r="DR1199" s="23"/>
      <c r="DS1199" s="23"/>
      <c r="DT1199" s="23"/>
      <c r="DU1199" s="23"/>
      <c r="DV1199" s="23"/>
      <c r="DW1199" s="23"/>
      <c r="DX1199" s="23"/>
      <c r="DY1199" s="18"/>
      <c r="DZ1199" s="18"/>
      <c r="EA1199" s="18"/>
      <c r="EB1199" s="21" t="s">
        <v>34</v>
      </c>
      <c r="EC1199" s="18"/>
      <c r="ED1199" s="18"/>
      <c r="EE1199" s="18"/>
      <c r="EF1199" s="55"/>
      <c r="EG1199" s="55"/>
      <c r="EH1199" s="18"/>
      <c r="EI1199" s="18">
        <v>0</v>
      </c>
      <c r="EJ1199" s="29" t="str">
        <f>K1199&amp;AY1199&amp;CA1199&amp;DE1199&amp;DT1199&amp;DW1199</f>
        <v>No VigenteTSS Aprobado 4GIng No Recibida 4GAs Built No Recibido</v>
      </c>
    </row>
    <row r="1200" spans="1:140" ht="12" hidden="1" customHeight="1">
      <c r="A1200" s="30" t="str">
        <f>IFERROR(IF(VLOOKUP(B1200,SEARCH!A:A,1,0)=B1200,"OK",""),"")</f>
        <v/>
      </c>
      <c r="B1200" s="31" t="s">
        <v>8700</v>
      </c>
      <c r="C1200" s="15" t="s">
        <v>8701</v>
      </c>
      <c r="D1200" s="16">
        <v>9</v>
      </c>
      <c r="E1200" s="16">
        <v>-38.235722000000003</v>
      </c>
      <c r="F1200" s="16">
        <v>-72.328059999999994</v>
      </c>
      <c r="G1200" s="16" t="s">
        <v>299</v>
      </c>
      <c r="H1200" s="16" t="s">
        <v>692</v>
      </c>
      <c r="I1200" s="16" t="s">
        <v>8702</v>
      </c>
      <c r="J1200" s="16" t="s">
        <v>4800</v>
      </c>
      <c r="K1200" s="16" t="s">
        <v>3</v>
      </c>
      <c r="L1200" s="16" t="s">
        <v>247</v>
      </c>
      <c r="M1200" s="103">
        <v>10</v>
      </c>
      <c r="N1200" s="18"/>
      <c r="O1200" s="19" t="s">
        <v>7857</v>
      </c>
      <c r="P1200" s="19" t="s">
        <v>248</v>
      </c>
      <c r="Q1200" s="18"/>
      <c r="R1200" s="21" t="s">
        <v>250</v>
      </c>
      <c r="S1200" s="21">
        <v>12</v>
      </c>
      <c r="T1200" s="22" t="s">
        <v>8703</v>
      </c>
      <c r="U1200" s="23">
        <v>45106</v>
      </c>
      <c r="V1200" s="21" t="str">
        <f>IF(U1200="","",IF(U1200="TBD","TBD",IF(U1200="N/A","N/A","W"&amp;TEXT(WEEKNUM(U1200,21),"00")&amp;" "&amp;YEAR(U1200))))</f>
        <v>W26 2023</v>
      </c>
      <c r="W1200" s="23">
        <v>45189</v>
      </c>
      <c r="X1200" s="23"/>
      <c r="Y1200" s="23" t="str">
        <f>IF(X1200="","",IF(X1200="TBD","TBD",IF(X1200="N/A","N/A","W"&amp;TEXT(WEEKNUM(X1200,21),"00")&amp;" "&amp;YEAR(X1200))))</f>
        <v/>
      </c>
      <c r="Z1200" s="23"/>
      <c r="AA1200" s="23"/>
      <c r="AB1200" s="24">
        <f>+IF(Z1200="",0,AA1200-Z1200)</f>
        <v>0</v>
      </c>
      <c r="AC1200" s="21" t="s">
        <v>324</v>
      </c>
      <c r="AD1200" s="21">
        <v>0</v>
      </c>
      <c r="AE1200" s="23">
        <v>45191</v>
      </c>
      <c r="AF1200" s="25" t="str">
        <f>IF(AE1200="","",IF(AE1200="TBD","TBD",IF(AE1200="N/A","N/A","W"&amp;TEXT(WEEKNUM(AE1200,21),"00")&amp;" "&amp;YEAR(AE1200))))</f>
        <v>W38 2023</v>
      </c>
      <c r="AG1200" s="21" t="s">
        <v>324</v>
      </c>
      <c r="AH1200" s="21"/>
      <c r="AI1200" s="23">
        <v>45190</v>
      </c>
      <c r="AJ1200" s="25" t="str">
        <f>IF(AI1200="","",IF(AI1200="TBD","TBD",IF(AI1200="N/A","N/A","W"&amp;TEXT(WEEKNUM(AI1200,21),"00")&amp;" "&amp;YEAR(AI1200))))</f>
        <v>W38 2023</v>
      </c>
      <c r="AK1200" s="21" t="s">
        <v>324</v>
      </c>
      <c r="AL1200" s="21"/>
      <c r="AM1200" s="23">
        <v>45191</v>
      </c>
      <c r="AN1200" s="25" t="str">
        <f>IF(AM1200="","",IF(AM1200="TBD","TBD",IF(AM1200="N/A","N/A","W"&amp;TEXT(WEEKNUM(AM1200,21),"00")&amp;" "&amp;YEAR(AM1200))))</f>
        <v>W38 2023</v>
      </c>
      <c r="AO1200" s="21" t="s">
        <v>324</v>
      </c>
      <c r="AP1200" s="21"/>
      <c r="AQ1200" s="23">
        <v>45191</v>
      </c>
      <c r="AR1200" s="25" t="str">
        <f>IF(AQ1200="","",IF(AQ1200="TBD","TBD",IF(AQ1200="N/A","N/A","W"&amp;TEXT(WEEKNUM(AQ1200,21),"00")&amp;" "&amp;YEAR(AQ1200))))</f>
        <v>W38 2023</v>
      </c>
      <c r="AS1200" s="21"/>
      <c r="AT1200" s="21"/>
      <c r="AU1200" s="23"/>
      <c r="AV1200" s="25" t="s">
        <v>252</v>
      </c>
      <c r="AW1200" s="59">
        <v>45191</v>
      </c>
      <c r="AX1200" s="25" t="str">
        <f>IF(AW1200="","",IF(AW1200="TBD","TBD",IF(AW1200="N/A","N/A","W"&amp;TEXT(WEEKNUM(AW1200,21),"00")&amp;" "&amp;YEAR(AW1200))))</f>
        <v>W38 2023</v>
      </c>
      <c r="AY1200" s="21" t="s">
        <v>327</v>
      </c>
      <c r="AZ1200" s="21" t="s">
        <v>328</v>
      </c>
      <c r="BA1200" s="21" t="s">
        <v>255</v>
      </c>
      <c r="BB1200" s="59"/>
      <c r="BC1200" s="23"/>
      <c r="BD1200" s="59"/>
      <c r="BE1200" s="25" t="str">
        <f>IF(BD1200="","",IF(BD1200="TBD","TBD",IF(BD1200="N/A","N/A","W"&amp;TEXT(WEEKNUM(BD1200,21),"00")&amp;" "&amp;YEAR(BD1200))))</f>
        <v/>
      </c>
      <c r="BF1200" s="59"/>
      <c r="BG1200" s="25" t="str">
        <f>IF(BF1200="","",IF(BF1200="TBD","TBD",IF(BF1200="N/A","N/A","W"&amp;TEXT(WEEKNUM(BF1200,21),"00")&amp;" "&amp;YEAR(BF1200))))</f>
        <v/>
      </c>
      <c r="BH1200" s="24">
        <f>+IF(BF1200="",0,(BF1200-BD1200))</f>
        <v>0</v>
      </c>
      <c r="BI1200" s="121" t="s">
        <v>256</v>
      </c>
      <c r="BJ1200" s="26"/>
      <c r="BK1200" s="156"/>
      <c r="BL1200" s="25" t="str">
        <f>IF(BK1200="","",IF(BK1200="TBD","TBD",IF(BK1200="N/A","N/A","W"&amp;TEXT(WEEKNUM(BK1200,21),"00")&amp;" "&amp;YEAR(BK1200))))</f>
        <v/>
      </c>
      <c r="BM1200" s="121" t="s">
        <v>256</v>
      </c>
      <c r="BN1200" s="124"/>
      <c r="BO1200" s="67"/>
      <c r="BP1200" s="25" t="str">
        <f>IF(BO1200="","",IF(BO1200="TBD","TBD",IF(BO1200="N/A","N/A","W"&amp;TEXT(WEEKNUM(BO1200,21),"00")&amp;" "&amp;YEAR(BO1200))))</f>
        <v/>
      </c>
      <c r="BQ1200" s="121" t="s">
        <v>256</v>
      </c>
      <c r="BR1200" s="21"/>
      <c r="BS1200" s="334"/>
      <c r="BT1200" s="25" t="str">
        <f t="shared" si="59"/>
        <v/>
      </c>
      <c r="BU1200" s="121" t="s">
        <v>256</v>
      </c>
      <c r="BV1200" s="22"/>
      <c r="BW1200" s="347"/>
      <c r="BX1200" s="25" t="str">
        <f t="shared" si="60"/>
        <v/>
      </c>
      <c r="BY1200" s="67"/>
      <c r="BZ1200" s="25" t="str">
        <f>IF(BY1200="","",IF(BY1200="TBD","TBD",IF(BY1200="N/A","N/A","W"&amp;TEXT(WEEKNUM(BY1200,21),"00")&amp;" "&amp;YEAR(BY1200))))</f>
        <v/>
      </c>
      <c r="CA1200" s="21" t="s">
        <v>257</v>
      </c>
      <c r="CB1200" s="21" t="s">
        <v>349</v>
      </c>
      <c r="CC1200" s="21" t="s">
        <v>350</v>
      </c>
      <c r="CD1200" s="21"/>
      <c r="CE1200" s="23"/>
      <c r="CF1200" s="23"/>
      <c r="CG1200" s="23"/>
      <c r="CH1200" s="23"/>
      <c r="CI1200" s="25" t="str">
        <f>IF(CH1200="","",IF(CH1200="TBD","TBD",IF(CH1200="N/A","N/A","W"&amp;TEXT(WEEKNUM(CH1200,21),"00")&amp;" "&amp;YEAR(CH1200))))</f>
        <v/>
      </c>
      <c r="CJ1200" s="23"/>
      <c r="CK1200" s="25" t="str">
        <f>IF(CJ1200="","",IF(CJ1200="TBD","TBD",IF(CJ1200="N/A","N/A","W"&amp;TEXT(WEEKNUM(CJ1200,21),"00")&amp;" "&amp;YEAR(CJ1200))))</f>
        <v/>
      </c>
      <c r="CL1200" s="24">
        <f>+IF(CJ1200="",0,(CJ1200-CH1200))</f>
        <v>0</v>
      </c>
      <c r="CM1200" s="21" t="s">
        <v>258</v>
      </c>
      <c r="CN1200" s="21"/>
      <c r="CO1200" s="23"/>
      <c r="CP1200" s="25" t="str">
        <f>IF(CO1200="","",IF(CO1200="TBD","TBD",IF(CO1200="N/A","N/A","W"&amp;TEXT(WEEKNUM(CO1200,21),"00")&amp;" "&amp;YEAR(CO1200))))</f>
        <v/>
      </c>
      <c r="CQ1200" s="23" t="s">
        <v>258</v>
      </c>
      <c r="CR1200" s="23"/>
      <c r="CS1200" s="23"/>
      <c r="CT1200" s="25" t="str">
        <f>IF(CS1200="","",IF(CS1200="TBD","TBD",IF(CS1200="N/A","N/A","W"&amp;TEXT(WEEKNUM(CS1200,21),"00")&amp;" "&amp;YEAR(CS1200))))</f>
        <v/>
      </c>
      <c r="CU1200" s="21" t="s">
        <v>258</v>
      </c>
      <c r="CV1200" s="21"/>
      <c r="CW1200" s="23"/>
      <c r="CX1200" s="25" t="str">
        <f>IF(CW1200="","",IF(CW1200="TBD","TBD",IF(CW1200="N/A","N/A","W"&amp;TEXT(WEEKNUM(CW1200,21),"00")&amp;" "&amp;YEAR(CW1200))))</f>
        <v/>
      </c>
      <c r="CY1200" s="21" t="s">
        <v>258</v>
      </c>
      <c r="CZ1200" s="21"/>
      <c r="DA1200" s="23"/>
      <c r="DB1200" s="25" t="str">
        <f>IF(DA1200="","",IF(DA1200="TBD","TBD",IF(DA1200="N/A","N/A","W"&amp;TEXT(WEEKNUM(DA1200,21),"00")&amp;" "&amp;YEAR(DA1200))))</f>
        <v/>
      </c>
      <c r="DC1200" s="23"/>
      <c r="DD1200" s="25" t="str">
        <f>IF(DC1200="","",IF(DC1200="TBD","TBD",IF(DC1200="N/A","N/A","W"&amp;TEXT(WEEKNUM(DC1200,21),"00")&amp;" "&amp;YEAR(DC1200))))</f>
        <v/>
      </c>
      <c r="DE1200" s="21" t="s">
        <v>258</v>
      </c>
      <c r="DF1200" s="23"/>
      <c r="DG1200" s="21" t="s">
        <v>259</v>
      </c>
      <c r="DH1200" s="18"/>
      <c r="DI1200" s="18"/>
      <c r="DJ1200" s="18"/>
      <c r="DK1200" s="21" t="s">
        <v>260</v>
      </c>
      <c r="DL1200" s="21" t="s">
        <v>261</v>
      </c>
      <c r="DM1200" s="21"/>
      <c r="DN1200" s="23"/>
      <c r="DO1200" s="23"/>
      <c r="DP1200" s="23"/>
      <c r="DQ1200" s="23" t="s">
        <v>262</v>
      </c>
      <c r="DR1200" s="23"/>
      <c r="DS1200" s="23"/>
      <c r="DT1200" s="23"/>
      <c r="DU1200" s="23"/>
      <c r="DV1200" s="23"/>
      <c r="DW1200" s="23"/>
      <c r="DX1200" s="23"/>
      <c r="DY1200" s="18"/>
      <c r="DZ1200" s="18"/>
      <c r="EA1200" s="18"/>
      <c r="EB1200" s="21" t="s">
        <v>34</v>
      </c>
      <c r="EC1200" s="18"/>
      <c r="ED1200" s="18" t="s">
        <v>343</v>
      </c>
      <c r="EE1200" s="18"/>
      <c r="EF1200" s="55" t="s">
        <v>8686</v>
      </c>
      <c r="EG1200" s="55"/>
      <c r="EH1200" s="18"/>
      <c r="EI1200" s="18">
        <v>0</v>
      </c>
      <c r="EJ1200" s="29" t="str">
        <f>K1200&amp;AY1200&amp;CA1200&amp;DE1200&amp;DT1200&amp;DW1200</f>
        <v>No VigenteTSS Aprobado 4GIng No Recibida 4GAs Built No Recibido</v>
      </c>
    </row>
    <row r="1201" spans="1:140" ht="12" hidden="1" customHeight="1">
      <c r="A1201" s="30" t="str">
        <f>IFERROR(IF(VLOOKUP(B1201,SEARCH!A:A,1,0)=B1201,"OK",""),"")</f>
        <v/>
      </c>
      <c r="B1201" s="31" t="s">
        <v>8704</v>
      </c>
      <c r="C1201" s="15" t="s">
        <v>8705</v>
      </c>
      <c r="D1201" s="16">
        <v>9</v>
      </c>
      <c r="E1201" s="16">
        <v>-38.223179999999999</v>
      </c>
      <c r="F1201" s="16">
        <v>-72.324160000000006</v>
      </c>
      <c r="G1201" s="16" t="s">
        <v>299</v>
      </c>
      <c r="H1201" s="16" t="s">
        <v>692</v>
      </c>
      <c r="I1201" s="16" t="s">
        <v>8706</v>
      </c>
      <c r="J1201" s="16" t="s">
        <v>4800</v>
      </c>
      <c r="K1201" s="16" t="s">
        <v>3</v>
      </c>
      <c r="L1201" s="16" t="s">
        <v>247</v>
      </c>
      <c r="M1201" s="103">
        <v>10</v>
      </c>
      <c r="N1201" s="18"/>
      <c r="O1201" s="19" t="s">
        <v>7857</v>
      </c>
      <c r="P1201" s="19" t="s">
        <v>248</v>
      </c>
      <c r="Q1201" s="18"/>
      <c r="R1201" s="21" t="s">
        <v>250</v>
      </c>
      <c r="S1201" s="21">
        <v>12</v>
      </c>
      <c r="T1201" s="22" t="s">
        <v>8707</v>
      </c>
      <c r="U1201" s="23">
        <v>45175</v>
      </c>
      <c r="V1201" s="21" t="str">
        <f>IF(U1201="","",IF(U1201="TBD","TBD",IF(U1201="N/A","N/A","W"&amp;TEXT(WEEKNUM(U1201,21),"00")&amp;" "&amp;YEAR(U1201))))</f>
        <v>W36 2023</v>
      </c>
      <c r="W1201" s="23">
        <v>45175</v>
      </c>
      <c r="X1201" s="23"/>
      <c r="Y1201" s="23" t="str">
        <f>IF(X1201="","",IF(X1201="TBD","TBD",IF(X1201="N/A","N/A","W"&amp;TEXT(WEEKNUM(X1201,21),"00")&amp;" "&amp;YEAR(X1201))))</f>
        <v/>
      </c>
      <c r="Z1201" s="23"/>
      <c r="AA1201" s="23">
        <v>45180</v>
      </c>
      <c r="AB1201" s="24">
        <f>+IF(Z1201="",0,AA1201-Z1201)</f>
        <v>0</v>
      </c>
      <c r="AC1201" s="21" t="s">
        <v>324</v>
      </c>
      <c r="AD1201" s="21"/>
      <c r="AE1201" s="23">
        <v>45181</v>
      </c>
      <c r="AF1201" s="25" t="str">
        <f>IF(AE1201="","",IF(AE1201="TBD","TBD",IF(AE1201="N/A","N/A","W"&amp;TEXT(WEEKNUM(AE1201,21),"00")&amp;" "&amp;YEAR(AE1201))))</f>
        <v>W37 2023</v>
      </c>
      <c r="AG1201" s="21" t="s">
        <v>324</v>
      </c>
      <c r="AH1201" s="21"/>
      <c r="AI1201" s="23">
        <v>45177</v>
      </c>
      <c r="AJ1201" s="25" t="str">
        <f>IF(AI1201="","",IF(AI1201="TBD","TBD",IF(AI1201="N/A","N/A","W"&amp;TEXT(WEEKNUM(AI1201,21),"00")&amp;" "&amp;YEAR(AI1201))))</f>
        <v>W36 2023</v>
      </c>
      <c r="AK1201" s="21" t="s">
        <v>324</v>
      </c>
      <c r="AL1201" s="21"/>
      <c r="AM1201" s="23">
        <v>45180</v>
      </c>
      <c r="AN1201" s="25" t="str">
        <f>IF(AM1201="","",IF(AM1201="TBD","TBD",IF(AM1201="N/A","N/A","W"&amp;TEXT(WEEKNUM(AM1201,21),"00")&amp;" "&amp;YEAR(AM1201))))</f>
        <v>W37 2023</v>
      </c>
      <c r="AO1201" s="21" t="s">
        <v>324</v>
      </c>
      <c r="AP1201" s="21" t="s">
        <v>8708</v>
      </c>
      <c r="AQ1201" s="23">
        <v>45183</v>
      </c>
      <c r="AR1201" s="25" t="str">
        <f>IF(AQ1201="","",IF(AQ1201="TBD","TBD",IF(AQ1201="N/A","N/A","W"&amp;TEXT(WEEKNUM(AQ1201,21),"00")&amp;" "&amp;YEAR(AQ1201))))</f>
        <v>W37 2023</v>
      </c>
      <c r="AS1201" s="21"/>
      <c r="AT1201" s="21"/>
      <c r="AU1201" s="23"/>
      <c r="AV1201" s="25" t="s">
        <v>252</v>
      </c>
      <c r="AW1201" s="59">
        <v>45184</v>
      </c>
      <c r="AX1201" s="25" t="str">
        <f>IF(AW1201="","",IF(AW1201="TBD","TBD",IF(AW1201="N/A","N/A","W"&amp;TEXT(WEEKNUM(AW1201,21),"00")&amp;" "&amp;YEAR(AW1201))))</f>
        <v>W37 2023</v>
      </c>
      <c r="AY1201" s="21" t="s">
        <v>327</v>
      </c>
      <c r="AZ1201" s="21" t="s">
        <v>328</v>
      </c>
      <c r="BA1201" s="21" t="s">
        <v>255</v>
      </c>
      <c r="BB1201" s="59"/>
      <c r="BC1201" s="23"/>
      <c r="BD1201" s="59"/>
      <c r="BE1201" s="25" t="str">
        <f>IF(BD1201="","",IF(BD1201="TBD","TBD",IF(BD1201="N/A","N/A","W"&amp;TEXT(WEEKNUM(BD1201,21),"00")&amp;" "&amp;YEAR(BD1201))))</f>
        <v/>
      </c>
      <c r="BF1201" s="59"/>
      <c r="BG1201" s="25" t="str">
        <f>IF(BF1201="","",IF(BF1201="TBD","TBD",IF(BF1201="N/A","N/A","W"&amp;TEXT(WEEKNUM(BF1201,21),"00")&amp;" "&amp;YEAR(BF1201))))</f>
        <v/>
      </c>
      <c r="BH1201" s="24">
        <f>+IF(BF1201="",0,(BF1201-BD1201))</f>
        <v>0</v>
      </c>
      <c r="BI1201" s="121" t="s">
        <v>256</v>
      </c>
      <c r="BJ1201" s="26"/>
      <c r="BK1201" s="156"/>
      <c r="BL1201" s="25" t="str">
        <f>IF(BK1201="","",IF(BK1201="TBD","TBD",IF(BK1201="N/A","N/A","W"&amp;TEXT(WEEKNUM(BK1201,21),"00")&amp;" "&amp;YEAR(BK1201))))</f>
        <v/>
      </c>
      <c r="BM1201" s="121" t="s">
        <v>256</v>
      </c>
      <c r="BN1201" s="124"/>
      <c r="BO1201" s="67"/>
      <c r="BP1201" s="25" t="str">
        <f>IF(BO1201="","",IF(BO1201="TBD","TBD",IF(BO1201="N/A","N/A","W"&amp;TEXT(WEEKNUM(BO1201,21),"00")&amp;" "&amp;YEAR(BO1201))))</f>
        <v/>
      </c>
      <c r="BQ1201" s="121" t="s">
        <v>256</v>
      </c>
      <c r="BR1201" s="21"/>
      <c r="BS1201" s="334"/>
      <c r="BT1201" s="25" t="str">
        <f t="shared" si="59"/>
        <v/>
      </c>
      <c r="BU1201" s="121" t="s">
        <v>256</v>
      </c>
      <c r="BV1201" s="22"/>
      <c r="BW1201" s="347"/>
      <c r="BX1201" s="25" t="str">
        <f t="shared" si="60"/>
        <v/>
      </c>
      <c r="BY1201" s="67"/>
      <c r="BZ1201" s="25" t="str">
        <f>IF(BY1201="","",IF(BY1201="TBD","TBD",IF(BY1201="N/A","N/A","W"&amp;TEXT(WEEKNUM(BY1201,21),"00")&amp;" "&amp;YEAR(BY1201))))</f>
        <v/>
      </c>
      <c r="CA1201" s="21" t="s">
        <v>257</v>
      </c>
      <c r="CB1201" s="21" t="s">
        <v>349</v>
      </c>
      <c r="CC1201" s="21" t="s">
        <v>350</v>
      </c>
      <c r="CD1201" s="21"/>
      <c r="CE1201" s="23"/>
      <c r="CF1201" s="23"/>
      <c r="CG1201" s="23"/>
      <c r="CH1201" s="23"/>
      <c r="CI1201" s="25" t="str">
        <f>IF(CH1201="","",IF(CH1201="TBD","TBD",IF(CH1201="N/A","N/A","W"&amp;TEXT(WEEKNUM(CH1201,21),"00")&amp;" "&amp;YEAR(CH1201))))</f>
        <v/>
      </c>
      <c r="CJ1201" s="23"/>
      <c r="CK1201" s="25" t="str">
        <f>IF(CJ1201="","",IF(CJ1201="TBD","TBD",IF(CJ1201="N/A","N/A","W"&amp;TEXT(WEEKNUM(CJ1201,21),"00")&amp;" "&amp;YEAR(CJ1201))))</f>
        <v/>
      </c>
      <c r="CL1201" s="24">
        <f>+IF(CJ1201="",0,(CJ1201-CH1201))</f>
        <v>0</v>
      </c>
      <c r="CM1201" s="21" t="s">
        <v>258</v>
      </c>
      <c r="CN1201" s="21"/>
      <c r="CO1201" s="23"/>
      <c r="CP1201" s="25" t="str">
        <f>IF(CO1201="","",IF(CO1201="TBD","TBD",IF(CO1201="N/A","N/A","W"&amp;TEXT(WEEKNUM(CO1201,21),"00")&amp;" "&amp;YEAR(CO1201))))</f>
        <v/>
      </c>
      <c r="CQ1201" s="23" t="s">
        <v>258</v>
      </c>
      <c r="CR1201" s="23"/>
      <c r="CS1201" s="23"/>
      <c r="CT1201" s="25" t="str">
        <f>IF(CS1201="","",IF(CS1201="TBD","TBD",IF(CS1201="N/A","N/A","W"&amp;TEXT(WEEKNUM(CS1201,21),"00")&amp;" "&amp;YEAR(CS1201))))</f>
        <v/>
      </c>
      <c r="CU1201" s="21" t="s">
        <v>258</v>
      </c>
      <c r="CV1201" s="21"/>
      <c r="CW1201" s="23"/>
      <c r="CX1201" s="25" t="str">
        <f>IF(CW1201="","",IF(CW1201="TBD","TBD",IF(CW1201="N/A","N/A","W"&amp;TEXT(WEEKNUM(CW1201,21),"00")&amp;" "&amp;YEAR(CW1201))))</f>
        <v/>
      </c>
      <c r="CY1201" s="21" t="s">
        <v>258</v>
      </c>
      <c r="CZ1201" s="21"/>
      <c r="DA1201" s="23"/>
      <c r="DB1201" s="25" t="str">
        <f>IF(DA1201="","",IF(DA1201="TBD","TBD",IF(DA1201="N/A","N/A","W"&amp;TEXT(WEEKNUM(DA1201,21),"00")&amp;" "&amp;YEAR(DA1201))))</f>
        <v/>
      </c>
      <c r="DC1201" s="23"/>
      <c r="DD1201" s="25" t="str">
        <f>IF(DC1201="","",IF(DC1201="TBD","TBD",IF(DC1201="N/A","N/A","W"&amp;TEXT(WEEKNUM(DC1201,21),"00")&amp;" "&amp;YEAR(DC1201))))</f>
        <v/>
      </c>
      <c r="DE1201" s="21" t="s">
        <v>258</v>
      </c>
      <c r="DF1201" s="23"/>
      <c r="DG1201" s="21" t="s">
        <v>259</v>
      </c>
      <c r="DH1201" s="18"/>
      <c r="DI1201" s="18"/>
      <c r="DJ1201" s="18"/>
      <c r="DK1201" s="21" t="s">
        <v>260</v>
      </c>
      <c r="DL1201" s="21" t="s">
        <v>261</v>
      </c>
      <c r="DM1201" s="21"/>
      <c r="DN1201" s="23"/>
      <c r="DO1201" s="23"/>
      <c r="DP1201" s="23"/>
      <c r="DQ1201" s="23" t="s">
        <v>262</v>
      </c>
      <c r="DR1201" s="23"/>
      <c r="DS1201" s="23"/>
      <c r="DT1201" s="23"/>
      <c r="DU1201" s="23"/>
      <c r="DV1201" s="23"/>
      <c r="DW1201" s="23"/>
      <c r="DX1201" s="23"/>
      <c r="DY1201" s="18"/>
      <c r="DZ1201" s="18"/>
      <c r="EA1201" s="18"/>
      <c r="EB1201" s="21" t="s">
        <v>34</v>
      </c>
      <c r="EC1201" s="18"/>
      <c r="ED1201" s="18" t="s">
        <v>343</v>
      </c>
      <c r="EE1201" s="18"/>
      <c r="EF1201" s="55" t="s">
        <v>8686</v>
      </c>
      <c r="EG1201" s="55"/>
      <c r="EH1201" s="18"/>
      <c r="EI1201" s="18">
        <v>0</v>
      </c>
      <c r="EJ1201" s="29" t="str">
        <f>K1201&amp;AY1201&amp;CA1201&amp;DE1201&amp;DT1201&amp;DW1201</f>
        <v>No VigenteTSS Aprobado 4GIng No Recibida 4GAs Built No Recibido</v>
      </c>
    </row>
    <row r="1202" spans="1:140" ht="12" hidden="1" customHeight="1">
      <c r="A1202" s="30" t="str">
        <f>IFERROR(IF(VLOOKUP(B1202,SEARCH!A:A,1,0)=B1202,"OK",""),"")</f>
        <v/>
      </c>
      <c r="B1202" s="31" t="s">
        <v>8709</v>
      </c>
      <c r="C1202" s="15" t="s">
        <v>8710</v>
      </c>
      <c r="D1202" s="16">
        <v>9</v>
      </c>
      <c r="E1202" s="16">
        <v>-38.670166666666667</v>
      </c>
      <c r="F1202" s="16">
        <v>-72.218805555555562</v>
      </c>
      <c r="G1202" s="16" t="s">
        <v>299</v>
      </c>
      <c r="H1202" s="16" t="s">
        <v>300</v>
      </c>
      <c r="I1202" s="16" t="s">
        <v>8711</v>
      </c>
      <c r="J1202" s="16" t="s">
        <v>1736</v>
      </c>
      <c r="K1202" s="16" t="s">
        <v>3</v>
      </c>
      <c r="L1202" s="16" t="s">
        <v>247</v>
      </c>
      <c r="M1202" s="103"/>
      <c r="N1202" s="18"/>
      <c r="O1202" s="19" t="s">
        <v>7857</v>
      </c>
      <c r="P1202" s="19" t="s">
        <v>248</v>
      </c>
      <c r="Q1202" s="18" t="s">
        <v>7028</v>
      </c>
      <c r="R1202" s="21" t="s">
        <v>250</v>
      </c>
      <c r="S1202" s="21">
        <v>12</v>
      </c>
      <c r="T1202" s="22" t="s">
        <v>8712</v>
      </c>
      <c r="U1202" s="23">
        <v>45175</v>
      </c>
      <c r="V1202" s="21" t="str">
        <f>IF(U1202="","",IF(U1202="TBD","TBD",IF(U1202="N/A","N/A","W"&amp;TEXT(WEEKNUM(U1202,21),"00")&amp;" "&amp;YEAR(U1202))))</f>
        <v>W36 2023</v>
      </c>
      <c r="W1202" s="23">
        <v>45179</v>
      </c>
      <c r="X1202" s="23">
        <v>45222</v>
      </c>
      <c r="Y1202" s="23" t="str">
        <f>IF(X1202="","",IF(X1202="TBD","TBD",IF(X1202="N/A","N/A","W"&amp;TEXT(WEEKNUM(X1202,21),"00")&amp;" "&amp;YEAR(X1202))))</f>
        <v>W43 2023</v>
      </c>
      <c r="Z1202" s="23">
        <v>45222</v>
      </c>
      <c r="AA1202" s="23">
        <v>45224</v>
      </c>
      <c r="AB1202" s="24">
        <f>+IF(Z1202="",0,AA1202-Z1202)</f>
        <v>2</v>
      </c>
      <c r="AC1202" s="21" t="s">
        <v>324</v>
      </c>
      <c r="AD1202" s="21" t="s">
        <v>8713</v>
      </c>
      <c r="AE1202" s="23">
        <v>45222</v>
      </c>
      <c r="AF1202" s="25" t="str">
        <f>IF(AE1202="","",IF(AE1202="TBD","TBD",IF(AE1202="N/A","N/A","W"&amp;TEXT(WEEKNUM(AE1202,21),"00")&amp;" "&amp;YEAR(AE1202))))</f>
        <v>W43 2023</v>
      </c>
      <c r="AG1202" s="21" t="s">
        <v>324</v>
      </c>
      <c r="AH1202" s="21" t="s">
        <v>8714</v>
      </c>
      <c r="AI1202" s="23">
        <v>45177</v>
      </c>
      <c r="AJ1202" s="25" t="str">
        <f>IF(AI1202="","",IF(AI1202="TBD","TBD",IF(AI1202="N/A","N/A","W"&amp;TEXT(WEEKNUM(AI1202,21),"00")&amp;" "&amp;YEAR(AI1202))))</f>
        <v>W36 2023</v>
      </c>
      <c r="AK1202" s="21" t="s">
        <v>324</v>
      </c>
      <c r="AL1202" s="21"/>
      <c r="AM1202" s="23">
        <v>45180</v>
      </c>
      <c r="AN1202" s="25" t="str">
        <f>IF(AM1202="","",IF(AM1202="TBD","TBD",IF(AM1202="N/A","N/A","W"&amp;TEXT(WEEKNUM(AM1202,21),"00")&amp;" "&amp;YEAR(AM1202))))</f>
        <v>W37 2023</v>
      </c>
      <c r="AO1202" s="21" t="s">
        <v>324</v>
      </c>
      <c r="AP1202" s="21" t="s">
        <v>8715</v>
      </c>
      <c r="AQ1202" s="23">
        <v>45183</v>
      </c>
      <c r="AR1202" s="25" t="str">
        <f>IF(AQ1202="","",IF(AQ1202="TBD","TBD",IF(AQ1202="N/A","N/A","W"&amp;TEXT(WEEKNUM(AQ1202,21),"00")&amp;" "&amp;YEAR(AQ1202))))</f>
        <v>W37 2023</v>
      </c>
      <c r="AS1202" s="21"/>
      <c r="AT1202" s="21"/>
      <c r="AU1202" s="23"/>
      <c r="AV1202" s="25" t="s">
        <v>252</v>
      </c>
      <c r="AW1202" s="59">
        <v>45222</v>
      </c>
      <c r="AX1202" s="25" t="str">
        <f>IF(AW1202="","",IF(AW1202="TBD","TBD",IF(AW1202="N/A","N/A","W"&amp;TEXT(WEEKNUM(AW1202,21),"00")&amp;" "&amp;YEAR(AW1202))))</f>
        <v>W43 2023</v>
      </c>
      <c r="AY1202" s="21" t="s">
        <v>327</v>
      </c>
      <c r="AZ1202" s="21" t="s">
        <v>328</v>
      </c>
      <c r="BA1202" s="21" t="s">
        <v>255</v>
      </c>
      <c r="BB1202" s="59"/>
      <c r="BC1202" s="23"/>
      <c r="BD1202" s="59"/>
      <c r="BE1202" s="25" t="str">
        <f>IF(BD1202="","",IF(BD1202="TBD","TBD",IF(BD1202="N/A","N/A","W"&amp;TEXT(WEEKNUM(BD1202,21),"00")&amp;" "&amp;YEAR(BD1202))))</f>
        <v/>
      </c>
      <c r="BF1202" s="59"/>
      <c r="BG1202" s="25" t="str">
        <f>IF(BF1202="","",IF(BF1202="TBD","TBD",IF(BF1202="N/A","N/A","W"&amp;TEXT(WEEKNUM(BF1202,21),"00")&amp;" "&amp;YEAR(BF1202))))</f>
        <v/>
      </c>
      <c r="BH1202" s="24">
        <f>+IF(BF1202="",0,(BF1202-BD1202))</f>
        <v>0</v>
      </c>
      <c r="BI1202" s="121" t="s">
        <v>256</v>
      </c>
      <c r="BJ1202" s="26"/>
      <c r="BK1202" s="156"/>
      <c r="BL1202" s="25" t="str">
        <f>IF(BK1202="","",IF(BK1202="TBD","TBD",IF(BK1202="N/A","N/A","W"&amp;TEXT(WEEKNUM(BK1202,21),"00")&amp;" "&amp;YEAR(BK1202))))</f>
        <v/>
      </c>
      <c r="BM1202" s="121" t="s">
        <v>256</v>
      </c>
      <c r="BN1202" s="124"/>
      <c r="BO1202" s="67"/>
      <c r="BP1202" s="25" t="str">
        <f>IF(BO1202="","",IF(BO1202="TBD","TBD",IF(BO1202="N/A","N/A","W"&amp;TEXT(WEEKNUM(BO1202,21),"00")&amp;" "&amp;YEAR(BO1202))))</f>
        <v/>
      </c>
      <c r="BQ1202" s="121" t="s">
        <v>256</v>
      </c>
      <c r="BR1202" s="21"/>
      <c r="BS1202" s="334"/>
      <c r="BT1202" s="25" t="str">
        <f t="shared" si="59"/>
        <v/>
      </c>
      <c r="BU1202" s="121" t="s">
        <v>256</v>
      </c>
      <c r="BV1202" s="22"/>
      <c r="BW1202" s="347"/>
      <c r="BX1202" s="25" t="str">
        <f t="shared" si="60"/>
        <v/>
      </c>
      <c r="BY1202" s="67"/>
      <c r="BZ1202" s="25" t="str">
        <f>IF(BY1202="","",IF(BY1202="TBD","TBD",IF(BY1202="N/A","N/A","W"&amp;TEXT(WEEKNUM(BY1202,21),"00")&amp;" "&amp;YEAR(BY1202))))</f>
        <v/>
      </c>
      <c r="CA1202" s="21" t="s">
        <v>257</v>
      </c>
      <c r="CB1202" s="21">
        <v>0</v>
      </c>
      <c r="CC1202" s="21"/>
      <c r="CD1202" s="21"/>
      <c r="CE1202" s="23"/>
      <c r="CF1202" s="23"/>
      <c r="CG1202" s="23"/>
      <c r="CH1202" s="23"/>
      <c r="CI1202" s="25" t="str">
        <f>IF(CH1202="","",IF(CH1202="TBD","TBD",IF(CH1202="N/A","N/A","W"&amp;TEXT(WEEKNUM(CH1202,21),"00")&amp;" "&amp;YEAR(CH1202))))</f>
        <v/>
      </c>
      <c r="CJ1202" s="23"/>
      <c r="CK1202" s="25" t="str">
        <f>IF(CJ1202="","",IF(CJ1202="TBD","TBD",IF(CJ1202="N/A","N/A","W"&amp;TEXT(WEEKNUM(CJ1202,21),"00")&amp;" "&amp;YEAR(CJ1202))))</f>
        <v/>
      </c>
      <c r="CL1202" s="24">
        <f>+IF(CJ1202="",0,(CJ1202-CH1202))</f>
        <v>0</v>
      </c>
      <c r="CM1202" s="21" t="s">
        <v>258</v>
      </c>
      <c r="CN1202" s="21"/>
      <c r="CO1202" s="23"/>
      <c r="CP1202" s="25" t="str">
        <f>IF(CO1202="","",IF(CO1202="TBD","TBD",IF(CO1202="N/A","N/A","W"&amp;TEXT(WEEKNUM(CO1202,21),"00")&amp;" "&amp;YEAR(CO1202))))</f>
        <v/>
      </c>
      <c r="CQ1202" s="23" t="s">
        <v>258</v>
      </c>
      <c r="CR1202" s="23"/>
      <c r="CS1202" s="23"/>
      <c r="CT1202" s="25" t="str">
        <f>IF(CS1202="","",IF(CS1202="TBD","TBD",IF(CS1202="N/A","N/A","W"&amp;TEXT(WEEKNUM(CS1202,21),"00")&amp;" "&amp;YEAR(CS1202))))</f>
        <v/>
      </c>
      <c r="CU1202" s="21" t="s">
        <v>258</v>
      </c>
      <c r="CV1202" s="21"/>
      <c r="CW1202" s="23"/>
      <c r="CX1202" s="25" t="str">
        <f>IF(CW1202="","",IF(CW1202="TBD","TBD",IF(CW1202="N/A","N/A","W"&amp;TEXT(WEEKNUM(CW1202,21),"00")&amp;" "&amp;YEAR(CW1202))))</f>
        <v/>
      </c>
      <c r="CY1202" s="21" t="s">
        <v>258</v>
      </c>
      <c r="CZ1202" s="21"/>
      <c r="DA1202" s="23"/>
      <c r="DB1202" s="25" t="str">
        <f>IF(DA1202="","",IF(DA1202="TBD","TBD",IF(DA1202="N/A","N/A","W"&amp;TEXT(WEEKNUM(DA1202,21),"00")&amp;" "&amp;YEAR(DA1202))))</f>
        <v/>
      </c>
      <c r="DC1202" s="23"/>
      <c r="DD1202" s="25" t="str">
        <f>IF(DC1202="","",IF(DC1202="TBD","TBD",IF(DC1202="N/A","N/A","W"&amp;TEXT(WEEKNUM(DC1202,21),"00")&amp;" "&amp;YEAR(DC1202))))</f>
        <v/>
      </c>
      <c r="DE1202" s="21" t="s">
        <v>258</v>
      </c>
      <c r="DF1202" s="23"/>
      <c r="DG1202" s="21" t="s">
        <v>259</v>
      </c>
      <c r="DH1202" s="18"/>
      <c r="DI1202" s="18"/>
      <c r="DJ1202" s="18"/>
      <c r="DK1202" s="21" t="s">
        <v>260</v>
      </c>
      <c r="DL1202" s="21" t="s">
        <v>275</v>
      </c>
      <c r="DM1202" s="21"/>
      <c r="DN1202" s="23"/>
      <c r="DO1202" s="23"/>
      <c r="DP1202" s="23"/>
      <c r="DQ1202" s="23" t="s">
        <v>262</v>
      </c>
      <c r="DR1202" s="23"/>
      <c r="DS1202" s="23"/>
      <c r="DT1202" s="23"/>
      <c r="DU1202" s="23"/>
      <c r="DV1202" s="23"/>
      <c r="DW1202" s="23"/>
      <c r="DX1202" s="23"/>
      <c r="DY1202" s="18"/>
      <c r="DZ1202" s="18"/>
      <c r="EA1202" s="18"/>
      <c r="EB1202" s="21" t="s">
        <v>34</v>
      </c>
      <c r="EC1202" s="18"/>
      <c r="ED1202" s="18"/>
      <c r="EE1202" s="18"/>
      <c r="EF1202" s="55"/>
      <c r="EG1202" s="55"/>
      <c r="EH1202" s="18"/>
      <c r="EI1202" s="18">
        <v>0</v>
      </c>
      <c r="EJ1202" s="29" t="str">
        <f>K1202&amp;AY1202&amp;CA1202&amp;DE1202&amp;DT1202&amp;DW1202</f>
        <v>No VigenteTSS Aprobado 4GIng No Recibida 4GAs Built No Recibido</v>
      </c>
    </row>
    <row r="1203" spans="1:140" ht="12" hidden="1" customHeight="1">
      <c r="A1203" s="30" t="str">
        <f>IFERROR(IF(VLOOKUP(B1203,SEARCH!A:A,1,0)=B1203,"OK",""),"")</f>
        <v/>
      </c>
      <c r="B1203" s="31" t="s">
        <v>8716</v>
      </c>
      <c r="C1203" s="15" t="s">
        <v>8717</v>
      </c>
      <c r="D1203" s="16">
        <v>9</v>
      </c>
      <c r="E1203" s="16">
        <v>-39.478686111111109</v>
      </c>
      <c r="F1203" s="16">
        <v>-72.169152777777782</v>
      </c>
      <c r="G1203" s="16" t="s">
        <v>299</v>
      </c>
      <c r="H1203" s="16" t="s">
        <v>2360</v>
      </c>
      <c r="I1203" s="16" t="s">
        <v>8718</v>
      </c>
      <c r="J1203" s="16" t="s">
        <v>3</v>
      </c>
      <c r="K1203" s="16" t="s">
        <v>3</v>
      </c>
      <c r="L1203" s="16" t="s">
        <v>247</v>
      </c>
      <c r="M1203" s="103"/>
      <c r="N1203" s="18"/>
      <c r="O1203" s="19" t="s">
        <v>7857</v>
      </c>
      <c r="P1203" s="19" t="s">
        <v>248</v>
      </c>
      <c r="Q1203" s="18"/>
      <c r="R1203" s="21" t="s">
        <v>250</v>
      </c>
      <c r="S1203" s="21">
        <v>12</v>
      </c>
      <c r="T1203" s="22" t="s">
        <v>8719</v>
      </c>
      <c r="U1203" s="23">
        <v>45175</v>
      </c>
      <c r="V1203" s="21" t="str">
        <f>IF(U1203="","",IF(U1203="TBD","TBD",IF(U1203="N/A","N/A","W"&amp;TEXT(WEEKNUM(U1203,21),"00")&amp;" "&amp;YEAR(U1203))))</f>
        <v>W36 2023</v>
      </c>
      <c r="W1203" s="23">
        <v>45175</v>
      </c>
      <c r="X1203" s="23"/>
      <c r="Y1203" s="23" t="str">
        <f>IF(X1203="","",IF(X1203="TBD","TBD",IF(X1203="N/A","N/A","W"&amp;TEXT(WEEKNUM(X1203,21),"00")&amp;" "&amp;YEAR(X1203))))</f>
        <v/>
      </c>
      <c r="Z1203" s="23"/>
      <c r="AA1203" s="23">
        <v>45180</v>
      </c>
      <c r="AB1203" s="24">
        <f>+IF(Z1203="",0,AA1203-Z1203)</f>
        <v>0</v>
      </c>
      <c r="AC1203" s="21" t="s">
        <v>324</v>
      </c>
      <c r="AD1203" s="21"/>
      <c r="AE1203" s="23">
        <v>45194</v>
      </c>
      <c r="AF1203" s="25" t="str">
        <f>IF(AE1203="","",IF(AE1203="TBD","TBD",IF(AE1203="N/A","N/A","W"&amp;TEXT(WEEKNUM(AE1203,21),"00")&amp;" "&amp;YEAR(AE1203))))</f>
        <v>W39 2023</v>
      </c>
      <c r="AG1203" s="21" t="s">
        <v>324</v>
      </c>
      <c r="AH1203" s="21"/>
      <c r="AI1203" s="23">
        <v>45177</v>
      </c>
      <c r="AJ1203" s="25" t="str">
        <f>IF(AI1203="","",IF(AI1203="TBD","TBD",IF(AI1203="N/A","N/A","W"&amp;TEXT(WEEKNUM(AI1203,21),"00")&amp;" "&amp;YEAR(AI1203))))</f>
        <v>W36 2023</v>
      </c>
      <c r="AK1203" s="21" t="s">
        <v>324</v>
      </c>
      <c r="AL1203" s="21"/>
      <c r="AM1203" s="23">
        <v>45180</v>
      </c>
      <c r="AN1203" s="25" t="str">
        <f>IF(AM1203="","",IF(AM1203="TBD","TBD",IF(AM1203="N/A","N/A","W"&amp;TEXT(WEEKNUM(AM1203,21),"00")&amp;" "&amp;YEAR(AM1203))))</f>
        <v>W37 2023</v>
      </c>
      <c r="AO1203" s="21" t="s">
        <v>324</v>
      </c>
      <c r="AP1203" s="21"/>
      <c r="AQ1203" s="23">
        <v>45176</v>
      </c>
      <c r="AR1203" s="25" t="str">
        <f>IF(AQ1203="","",IF(AQ1203="TBD","TBD",IF(AQ1203="N/A","N/A","W"&amp;TEXT(WEEKNUM(AQ1203,21),"00")&amp;" "&amp;YEAR(AQ1203))))</f>
        <v>W36 2023</v>
      </c>
      <c r="AS1203" s="21"/>
      <c r="AT1203" s="21"/>
      <c r="AU1203" s="23"/>
      <c r="AV1203" s="25" t="s">
        <v>252</v>
      </c>
      <c r="AW1203" s="59">
        <v>45194</v>
      </c>
      <c r="AX1203" s="25" t="str">
        <f>IF(AW1203="","",IF(AW1203="TBD","TBD",IF(AW1203="N/A","N/A","W"&amp;TEXT(WEEKNUM(AW1203,21),"00")&amp;" "&amp;YEAR(AW1203))))</f>
        <v>W39 2023</v>
      </c>
      <c r="AY1203" s="21" t="s">
        <v>327</v>
      </c>
      <c r="AZ1203" s="21" t="s">
        <v>328</v>
      </c>
      <c r="BA1203" s="21" t="s">
        <v>255</v>
      </c>
      <c r="BB1203" s="59"/>
      <c r="BC1203" s="23"/>
      <c r="BD1203" s="59"/>
      <c r="BE1203" s="25" t="str">
        <f>IF(BD1203="","",IF(BD1203="TBD","TBD",IF(BD1203="N/A","N/A","W"&amp;TEXT(WEEKNUM(BD1203,21),"00")&amp;" "&amp;YEAR(BD1203))))</f>
        <v/>
      </c>
      <c r="BF1203" s="59"/>
      <c r="BG1203" s="25" t="str">
        <f>IF(BF1203="","",IF(BF1203="TBD","TBD",IF(BF1203="N/A","N/A","W"&amp;TEXT(WEEKNUM(BF1203,21),"00")&amp;" "&amp;YEAR(BF1203))))</f>
        <v/>
      </c>
      <c r="BH1203" s="24">
        <f>+IF(BF1203="",0,(BF1203-BD1203))</f>
        <v>0</v>
      </c>
      <c r="BI1203" s="121" t="s">
        <v>256</v>
      </c>
      <c r="BJ1203" s="26"/>
      <c r="BK1203" s="156"/>
      <c r="BL1203" s="25" t="str">
        <f>IF(BK1203="","",IF(BK1203="TBD","TBD",IF(BK1203="N/A","N/A","W"&amp;TEXT(WEEKNUM(BK1203,21),"00")&amp;" "&amp;YEAR(BK1203))))</f>
        <v/>
      </c>
      <c r="BM1203" s="121" t="s">
        <v>256</v>
      </c>
      <c r="BN1203" s="124"/>
      <c r="BO1203" s="67"/>
      <c r="BP1203" s="25" t="str">
        <f>IF(BO1203="","",IF(BO1203="TBD","TBD",IF(BO1203="N/A","N/A","W"&amp;TEXT(WEEKNUM(BO1203,21),"00")&amp;" "&amp;YEAR(BO1203))))</f>
        <v/>
      </c>
      <c r="BQ1203" s="121" t="s">
        <v>256</v>
      </c>
      <c r="BR1203" s="21"/>
      <c r="BS1203" s="334"/>
      <c r="BT1203" s="25" t="str">
        <f t="shared" si="59"/>
        <v/>
      </c>
      <c r="BU1203" s="121" t="s">
        <v>256</v>
      </c>
      <c r="BV1203" s="22"/>
      <c r="BW1203" s="347"/>
      <c r="BX1203" s="25" t="str">
        <f t="shared" si="60"/>
        <v/>
      </c>
      <c r="BY1203" s="67"/>
      <c r="BZ1203" s="25" t="str">
        <f>IF(BY1203="","",IF(BY1203="TBD","TBD",IF(BY1203="N/A","N/A","W"&amp;TEXT(WEEKNUM(BY1203,21),"00")&amp;" "&amp;YEAR(BY1203))))</f>
        <v/>
      </c>
      <c r="CA1203" s="21" t="s">
        <v>257</v>
      </c>
      <c r="CB1203" s="21">
        <v>0</v>
      </c>
      <c r="CC1203" s="21"/>
      <c r="CD1203" s="21"/>
      <c r="CE1203" s="23"/>
      <c r="CF1203" s="23"/>
      <c r="CG1203" s="23"/>
      <c r="CH1203" s="23"/>
      <c r="CI1203" s="25" t="str">
        <f>IF(CH1203="","",IF(CH1203="TBD","TBD",IF(CH1203="N/A","N/A","W"&amp;TEXT(WEEKNUM(CH1203,21),"00")&amp;" "&amp;YEAR(CH1203))))</f>
        <v/>
      </c>
      <c r="CJ1203" s="23"/>
      <c r="CK1203" s="25" t="str">
        <f>IF(CJ1203="","",IF(CJ1203="TBD","TBD",IF(CJ1203="N/A","N/A","W"&amp;TEXT(WEEKNUM(CJ1203,21),"00")&amp;" "&amp;YEAR(CJ1203))))</f>
        <v/>
      </c>
      <c r="CL1203" s="24">
        <f>+IF(CJ1203="",0,(CJ1203-CH1203))</f>
        <v>0</v>
      </c>
      <c r="CM1203" s="21" t="s">
        <v>258</v>
      </c>
      <c r="CN1203" s="21"/>
      <c r="CO1203" s="23"/>
      <c r="CP1203" s="25" t="str">
        <f>IF(CO1203="","",IF(CO1203="TBD","TBD",IF(CO1203="N/A","N/A","W"&amp;TEXT(WEEKNUM(CO1203,21),"00")&amp;" "&amp;YEAR(CO1203))))</f>
        <v/>
      </c>
      <c r="CQ1203" s="23" t="s">
        <v>258</v>
      </c>
      <c r="CR1203" s="23"/>
      <c r="CS1203" s="23"/>
      <c r="CT1203" s="25" t="str">
        <f>IF(CS1203="","",IF(CS1203="TBD","TBD",IF(CS1203="N/A","N/A","W"&amp;TEXT(WEEKNUM(CS1203,21),"00")&amp;" "&amp;YEAR(CS1203))))</f>
        <v/>
      </c>
      <c r="CU1203" s="21" t="s">
        <v>258</v>
      </c>
      <c r="CV1203" s="21"/>
      <c r="CW1203" s="23"/>
      <c r="CX1203" s="25" t="str">
        <f>IF(CW1203="","",IF(CW1203="TBD","TBD",IF(CW1203="N/A","N/A","W"&amp;TEXT(WEEKNUM(CW1203,21),"00")&amp;" "&amp;YEAR(CW1203))))</f>
        <v/>
      </c>
      <c r="CY1203" s="21" t="s">
        <v>258</v>
      </c>
      <c r="CZ1203" s="21"/>
      <c r="DA1203" s="23"/>
      <c r="DB1203" s="25" t="str">
        <f>IF(DA1203="","",IF(DA1203="TBD","TBD",IF(DA1203="N/A","N/A","W"&amp;TEXT(WEEKNUM(DA1203,21),"00")&amp;" "&amp;YEAR(DA1203))))</f>
        <v/>
      </c>
      <c r="DC1203" s="23"/>
      <c r="DD1203" s="25" t="str">
        <f>IF(DC1203="","",IF(DC1203="TBD","TBD",IF(DC1203="N/A","N/A","W"&amp;TEXT(WEEKNUM(DC1203,21),"00")&amp;" "&amp;YEAR(DC1203))))</f>
        <v/>
      </c>
      <c r="DE1203" s="21" t="s">
        <v>258</v>
      </c>
      <c r="DF1203" s="23"/>
      <c r="DG1203" s="21" t="s">
        <v>259</v>
      </c>
      <c r="DH1203" s="18"/>
      <c r="DI1203" s="18"/>
      <c r="DJ1203" s="18"/>
      <c r="DK1203" s="21" t="s">
        <v>260</v>
      </c>
      <c r="DL1203" s="21" t="s">
        <v>275</v>
      </c>
      <c r="DM1203" s="21"/>
      <c r="DN1203" s="23"/>
      <c r="DO1203" s="23"/>
      <c r="DP1203" s="23"/>
      <c r="DQ1203" s="23" t="s">
        <v>262</v>
      </c>
      <c r="DR1203" s="23"/>
      <c r="DS1203" s="23"/>
      <c r="DT1203" s="23"/>
      <c r="DU1203" s="23"/>
      <c r="DV1203" s="23"/>
      <c r="DW1203" s="23"/>
      <c r="DX1203" s="23"/>
      <c r="DY1203" s="18"/>
      <c r="DZ1203" s="18"/>
      <c r="EA1203" s="18"/>
      <c r="EB1203" s="21" t="s">
        <v>34</v>
      </c>
      <c r="EC1203" s="18"/>
      <c r="ED1203" s="18"/>
      <c r="EE1203" s="18"/>
      <c r="EF1203" s="55"/>
      <c r="EG1203" s="55"/>
      <c r="EH1203" s="18"/>
      <c r="EI1203" s="18">
        <v>0</v>
      </c>
      <c r="EJ1203" s="29" t="str">
        <f>K1203&amp;AY1203&amp;CA1203&amp;DE1203&amp;DT1203&amp;DW1203</f>
        <v>No VigenteTSS Aprobado 4GIng No Recibida 4GAs Built No Recibido</v>
      </c>
    </row>
    <row r="1204" spans="1:140" ht="12" hidden="1" customHeight="1">
      <c r="A1204" s="30" t="str">
        <f>IFERROR(IF(VLOOKUP(B1204,SEARCH!A:A,1,0)=B1204,"OK",""),"")</f>
        <v/>
      </c>
      <c r="B1204" s="31" t="s">
        <v>8720</v>
      </c>
      <c r="C1204" s="15" t="s">
        <v>8721</v>
      </c>
      <c r="D1204" s="16">
        <v>13</v>
      </c>
      <c r="E1204" s="16">
        <v>-33.424975000000003</v>
      </c>
      <c r="F1204" s="16">
        <v>-70.721329999999995</v>
      </c>
      <c r="G1204" s="16" t="s">
        <v>270</v>
      </c>
      <c r="H1204" s="16" t="s">
        <v>407</v>
      </c>
      <c r="I1204" s="16" t="s">
        <v>8722</v>
      </c>
      <c r="J1204" s="16" t="s">
        <v>1736</v>
      </c>
      <c r="K1204" s="16" t="s">
        <v>3</v>
      </c>
      <c r="L1204" s="16" t="s">
        <v>247</v>
      </c>
      <c r="M1204" s="103"/>
      <c r="N1204" s="18"/>
      <c r="O1204" s="19" t="s">
        <v>7857</v>
      </c>
      <c r="P1204" s="19" t="s">
        <v>248</v>
      </c>
      <c r="Q1204" s="18"/>
      <c r="R1204" s="21" t="s">
        <v>250</v>
      </c>
      <c r="S1204" s="21">
        <v>12</v>
      </c>
      <c r="T1204" s="22" t="s">
        <v>8723</v>
      </c>
      <c r="U1204" s="23">
        <v>45131</v>
      </c>
      <c r="V1204" s="21" t="str">
        <f>IF(U1204="","",IF(U1204="TBD","TBD",IF(U1204="N/A","N/A","W"&amp;TEXT(WEEKNUM(U1204,21),"00")&amp;" "&amp;YEAR(U1204))))</f>
        <v>W30 2023</v>
      </c>
      <c r="W1204" s="23">
        <v>45189</v>
      </c>
      <c r="X1204" s="23"/>
      <c r="Y1204" s="23" t="str">
        <f>IF(X1204="","",IF(X1204="TBD","TBD",IF(X1204="N/A","N/A","W"&amp;TEXT(WEEKNUM(X1204,21),"00")&amp;" "&amp;YEAR(X1204))))</f>
        <v/>
      </c>
      <c r="Z1204" s="23"/>
      <c r="AA1204" s="23"/>
      <c r="AB1204" s="24">
        <f>+IF(Z1204="",0,AA1204-Z1204)</f>
        <v>0</v>
      </c>
      <c r="AC1204" s="21" t="s">
        <v>324</v>
      </c>
      <c r="AD1204" s="21">
        <v>0</v>
      </c>
      <c r="AE1204" s="23">
        <v>45191</v>
      </c>
      <c r="AF1204" s="25" t="str">
        <f>IF(AE1204="","",IF(AE1204="TBD","TBD",IF(AE1204="N/A","N/A","W"&amp;TEXT(WEEKNUM(AE1204,21),"00")&amp;" "&amp;YEAR(AE1204))))</f>
        <v>W38 2023</v>
      </c>
      <c r="AG1204" s="21" t="s">
        <v>324</v>
      </c>
      <c r="AH1204" s="21"/>
      <c r="AI1204" s="23">
        <v>45190</v>
      </c>
      <c r="AJ1204" s="25" t="str">
        <f>IF(AI1204="","",IF(AI1204="TBD","TBD",IF(AI1204="N/A","N/A","W"&amp;TEXT(WEEKNUM(AI1204,21),"00")&amp;" "&amp;YEAR(AI1204))))</f>
        <v>W38 2023</v>
      </c>
      <c r="AK1204" s="21" t="s">
        <v>324</v>
      </c>
      <c r="AL1204" s="21"/>
      <c r="AM1204" s="23">
        <v>45191</v>
      </c>
      <c r="AN1204" s="25" t="str">
        <f>IF(AM1204="","",IF(AM1204="TBD","TBD",IF(AM1204="N/A","N/A","W"&amp;TEXT(WEEKNUM(AM1204,21),"00")&amp;" "&amp;YEAR(AM1204))))</f>
        <v>W38 2023</v>
      </c>
      <c r="AO1204" s="21" t="s">
        <v>324</v>
      </c>
      <c r="AP1204" s="21"/>
      <c r="AQ1204" s="23">
        <v>45191</v>
      </c>
      <c r="AR1204" s="25" t="str">
        <f>IF(AQ1204="","",IF(AQ1204="TBD","TBD",IF(AQ1204="N/A","N/A","W"&amp;TEXT(WEEKNUM(AQ1204,21),"00")&amp;" "&amp;YEAR(AQ1204))))</f>
        <v>W38 2023</v>
      </c>
      <c r="AS1204" s="21"/>
      <c r="AT1204" s="21"/>
      <c r="AU1204" s="23"/>
      <c r="AV1204" s="25" t="s">
        <v>252</v>
      </c>
      <c r="AW1204" s="59">
        <v>45191</v>
      </c>
      <c r="AX1204" s="25" t="str">
        <f>IF(AW1204="","",IF(AW1204="TBD","TBD",IF(AW1204="N/A","N/A","W"&amp;TEXT(WEEKNUM(AW1204,21),"00")&amp;" "&amp;YEAR(AW1204))))</f>
        <v>W38 2023</v>
      </c>
      <c r="AY1204" s="21" t="s">
        <v>327</v>
      </c>
      <c r="AZ1204" s="21" t="s">
        <v>328</v>
      </c>
      <c r="BA1204" s="21" t="s">
        <v>255</v>
      </c>
      <c r="BB1204" s="59"/>
      <c r="BC1204" s="23"/>
      <c r="BD1204" s="59"/>
      <c r="BE1204" s="25" t="str">
        <f>IF(BD1204="","",IF(BD1204="TBD","TBD",IF(BD1204="N/A","N/A","W"&amp;TEXT(WEEKNUM(BD1204,21),"00")&amp;" "&amp;YEAR(BD1204))))</f>
        <v/>
      </c>
      <c r="BF1204" s="59"/>
      <c r="BG1204" s="25" t="str">
        <f>IF(BF1204="","",IF(BF1204="TBD","TBD",IF(BF1204="N/A","N/A","W"&amp;TEXT(WEEKNUM(BF1204,21),"00")&amp;" "&amp;YEAR(BF1204))))</f>
        <v/>
      </c>
      <c r="BH1204" s="24">
        <f>+IF(BF1204="",0,(BF1204-BD1204))</f>
        <v>0</v>
      </c>
      <c r="BI1204" s="121" t="s">
        <v>256</v>
      </c>
      <c r="BJ1204" s="26"/>
      <c r="BK1204" s="156"/>
      <c r="BL1204" s="25" t="str">
        <f>IF(BK1204="","",IF(BK1204="TBD","TBD",IF(BK1204="N/A","N/A","W"&amp;TEXT(WEEKNUM(BK1204,21),"00")&amp;" "&amp;YEAR(BK1204))))</f>
        <v/>
      </c>
      <c r="BM1204" s="121" t="s">
        <v>256</v>
      </c>
      <c r="BN1204" s="124"/>
      <c r="BO1204" s="67"/>
      <c r="BP1204" s="25" t="str">
        <f>IF(BO1204="","",IF(BO1204="TBD","TBD",IF(BO1204="N/A","N/A","W"&amp;TEXT(WEEKNUM(BO1204,21),"00")&amp;" "&amp;YEAR(BO1204))))</f>
        <v/>
      </c>
      <c r="BQ1204" s="121" t="s">
        <v>256</v>
      </c>
      <c r="BR1204" s="21"/>
      <c r="BS1204" s="334"/>
      <c r="BT1204" s="25" t="str">
        <f t="shared" si="59"/>
        <v/>
      </c>
      <c r="BU1204" s="121" t="s">
        <v>256</v>
      </c>
      <c r="BV1204" s="22"/>
      <c r="BW1204" s="347"/>
      <c r="BX1204" s="25" t="str">
        <f t="shared" si="60"/>
        <v/>
      </c>
      <c r="BY1204" s="67"/>
      <c r="BZ1204" s="25" t="str">
        <f>IF(BY1204="","",IF(BY1204="TBD","TBD",IF(BY1204="N/A","N/A","W"&amp;TEXT(WEEKNUM(BY1204,21),"00")&amp;" "&amp;YEAR(BY1204))))</f>
        <v/>
      </c>
      <c r="CA1204" s="21" t="s">
        <v>257</v>
      </c>
      <c r="CB1204" s="21">
        <v>0</v>
      </c>
      <c r="CC1204" s="21"/>
      <c r="CD1204" s="21"/>
      <c r="CE1204" s="23"/>
      <c r="CF1204" s="23"/>
      <c r="CG1204" s="23"/>
      <c r="CH1204" s="23"/>
      <c r="CI1204" s="25" t="str">
        <f>IF(CH1204="","",IF(CH1204="TBD","TBD",IF(CH1204="N/A","N/A","W"&amp;TEXT(WEEKNUM(CH1204,21),"00")&amp;" "&amp;YEAR(CH1204))))</f>
        <v/>
      </c>
      <c r="CJ1204" s="23"/>
      <c r="CK1204" s="25" t="str">
        <f>IF(CJ1204="","",IF(CJ1204="TBD","TBD",IF(CJ1204="N/A","N/A","W"&amp;TEXT(WEEKNUM(CJ1204,21),"00")&amp;" "&amp;YEAR(CJ1204))))</f>
        <v/>
      </c>
      <c r="CL1204" s="24">
        <f>+IF(CJ1204="",0,(CJ1204-CH1204))</f>
        <v>0</v>
      </c>
      <c r="CM1204" s="21" t="s">
        <v>258</v>
      </c>
      <c r="CN1204" s="21"/>
      <c r="CO1204" s="23"/>
      <c r="CP1204" s="25" t="str">
        <f>IF(CO1204="","",IF(CO1204="TBD","TBD",IF(CO1204="N/A","N/A","W"&amp;TEXT(WEEKNUM(CO1204,21),"00")&amp;" "&amp;YEAR(CO1204))))</f>
        <v/>
      </c>
      <c r="CQ1204" s="23" t="s">
        <v>258</v>
      </c>
      <c r="CR1204" s="23"/>
      <c r="CS1204" s="23"/>
      <c r="CT1204" s="25" t="str">
        <f>IF(CS1204="","",IF(CS1204="TBD","TBD",IF(CS1204="N/A","N/A","W"&amp;TEXT(WEEKNUM(CS1204,21),"00")&amp;" "&amp;YEAR(CS1204))))</f>
        <v/>
      </c>
      <c r="CU1204" s="21" t="s">
        <v>258</v>
      </c>
      <c r="CV1204" s="21"/>
      <c r="CW1204" s="23"/>
      <c r="CX1204" s="25" t="str">
        <f>IF(CW1204="","",IF(CW1204="TBD","TBD",IF(CW1204="N/A","N/A","W"&amp;TEXT(WEEKNUM(CW1204,21),"00")&amp;" "&amp;YEAR(CW1204))))</f>
        <v/>
      </c>
      <c r="CY1204" s="21" t="s">
        <v>258</v>
      </c>
      <c r="CZ1204" s="21"/>
      <c r="DA1204" s="23"/>
      <c r="DB1204" s="25" t="str">
        <f>IF(DA1204="","",IF(DA1204="TBD","TBD",IF(DA1204="N/A","N/A","W"&amp;TEXT(WEEKNUM(DA1204,21),"00")&amp;" "&amp;YEAR(DA1204))))</f>
        <v/>
      </c>
      <c r="DC1204" s="23"/>
      <c r="DD1204" s="25" t="str">
        <f>IF(DC1204="","",IF(DC1204="TBD","TBD",IF(DC1204="N/A","N/A","W"&amp;TEXT(WEEKNUM(DC1204,21),"00")&amp;" "&amp;YEAR(DC1204))))</f>
        <v/>
      </c>
      <c r="DE1204" s="21" t="s">
        <v>258</v>
      </c>
      <c r="DF1204" s="23"/>
      <c r="DG1204" s="21" t="s">
        <v>259</v>
      </c>
      <c r="DH1204" s="18"/>
      <c r="DI1204" s="18"/>
      <c r="DJ1204" s="18"/>
      <c r="DK1204" s="21" t="s">
        <v>260</v>
      </c>
      <c r="DL1204" s="21" t="s">
        <v>275</v>
      </c>
      <c r="DM1204" s="21"/>
      <c r="DN1204" s="23"/>
      <c r="DO1204" s="23"/>
      <c r="DP1204" s="23"/>
      <c r="DQ1204" s="23" t="s">
        <v>276</v>
      </c>
      <c r="DR1204" s="23"/>
      <c r="DS1204" s="23"/>
      <c r="DT1204" s="23"/>
      <c r="DU1204" s="23"/>
      <c r="DV1204" s="23"/>
      <c r="DW1204" s="23"/>
      <c r="DX1204" s="23"/>
      <c r="DY1204" s="18"/>
      <c r="DZ1204" s="18"/>
      <c r="EA1204" s="18"/>
      <c r="EB1204" s="21" t="s">
        <v>34</v>
      </c>
      <c r="EC1204" s="18"/>
      <c r="ED1204" s="18"/>
      <c r="EE1204" s="18"/>
      <c r="EF1204" s="55"/>
      <c r="EG1204" s="55"/>
      <c r="EH1204" s="18"/>
      <c r="EI1204" s="18">
        <v>0</v>
      </c>
      <c r="EJ1204" s="29" t="str">
        <f>K1204&amp;AY1204&amp;CA1204&amp;DE1204&amp;DT1204&amp;DW1204</f>
        <v>No VigenteTSS Aprobado 4GIng No Recibida 4GAs Built No Recibido</v>
      </c>
    </row>
    <row r="1205" spans="1:140" ht="12" hidden="1" customHeight="1">
      <c r="A1205" s="30" t="str">
        <f>IFERROR(IF(VLOOKUP(B1205,SEARCH!A:A,1,0)=B1205,"OK",""),"")</f>
        <v/>
      </c>
      <c r="B1205" s="31" t="s">
        <v>8724</v>
      </c>
      <c r="C1205" s="15" t="s">
        <v>8725</v>
      </c>
      <c r="D1205" s="16">
        <v>13</v>
      </c>
      <c r="E1205" s="16">
        <v>-33.426988889999997</v>
      </c>
      <c r="F1205" s="16">
        <v>-70.761089999999996</v>
      </c>
      <c r="G1205" s="16" t="s">
        <v>270</v>
      </c>
      <c r="H1205" s="16" t="s">
        <v>407</v>
      </c>
      <c r="I1205" s="16" t="s">
        <v>8726</v>
      </c>
      <c r="J1205" s="16" t="s">
        <v>3</v>
      </c>
      <c r="K1205" s="16" t="s">
        <v>3</v>
      </c>
      <c r="L1205" s="16" t="s">
        <v>247</v>
      </c>
      <c r="M1205" s="103"/>
      <c r="N1205" s="18"/>
      <c r="O1205" s="19" t="s">
        <v>7857</v>
      </c>
      <c r="P1205" s="19" t="s">
        <v>248</v>
      </c>
      <c r="Q1205" s="18"/>
      <c r="R1205" s="21" t="s">
        <v>250</v>
      </c>
      <c r="S1205" s="21">
        <v>12</v>
      </c>
      <c r="T1205" s="22" t="s">
        <v>8727</v>
      </c>
      <c r="U1205" s="23">
        <v>45106</v>
      </c>
      <c r="V1205" s="21" t="str">
        <f>IF(U1205="","",IF(U1205="TBD","TBD",IF(U1205="N/A","N/A","W"&amp;TEXT(WEEKNUM(U1205,21),"00")&amp;" "&amp;YEAR(U1205))))</f>
        <v>W26 2023</v>
      </c>
      <c r="W1205" s="23">
        <v>45194</v>
      </c>
      <c r="X1205" s="23"/>
      <c r="Y1205" s="23" t="str">
        <f>IF(X1205="","",IF(X1205="TBD","TBD",IF(X1205="N/A","N/A","W"&amp;TEXT(WEEKNUM(X1205,21),"00")&amp;" "&amp;YEAR(X1205))))</f>
        <v/>
      </c>
      <c r="Z1205" s="23"/>
      <c r="AA1205" s="23"/>
      <c r="AB1205" s="24">
        <f>+IF(Z1205="",0,AA1205-Z1205)</f>
        <v>0</v>
      </c>
      <c r="AC1205" s="21" t="s">
        <v>324</v>
      </c>
      <c r="AD1205" s="21">
        <v>0</v>
      </c>
      <c r="AE1205" s="23">
        <v>45205</v>
      </c>
      <c r="AF1205" s="25" t="str">
        <f>IF(AE1205="","",IF(AE1205="TBD","TBD",IF(AE1205="N/A","N/A","W"&amp;TEXT(WEEKNUM(AE1205,21),"00")&amp;" "&amp;YEAR(AE1205))))</f>
        <v>W40 2023</v>
      </c>
      <c r="AG1205" s="21" t="s">
        <v>324</v>
      </c>
      <c r="AH1205" s="21"/>
      <c r="AI1205" s="23">
        <v>45194</v>
      </c>
      <c r="AJ1205" s="25" t="str">
        <f>IF(AI1205="","",IF(AI1205="TBD","TBD",IF(AI1205="N/A","N/A","W"&amp;TEXT(WEEKNUM(AI1205,21),"00")&amp;" "&amp;YEAR(AI1205))))</f>
        <v>W39 2023</v>
      </c>
      <c r="AK1205" s="21" t="s">
        <v>324</v>
      </c>
      <c r="AL1205" s="21" t="s">
        <v>8728</v>
      </c>
      <c r="AM1205" s="23">
        <v>45195</v>
      </c>
      <c r="AN1205" s="25" t="str">
        <f>IF(AM1205="","",IF(AM1205="TBD","TBD",IF(AM1205="N/A","N/A","W"&amp;TEXT(WEEKNUM(AM1205,21),"00")&amp;" "&amp;YEAR(AM1205))))</f>
        <v>W39 2023</v>
      </c>
      <c r="AO1205" s="21" t="s">
        <v>324</v>
      </c>
      <c r="AP1205" s="21" t="s">
        <v>8729</v>
      </c>
      <c r="AQ1205" s="23">
        <v>45196</v>
      </c>
      <c r="AR1205" s="25" t="str">
        <f>IF(AQ1205="","",IF(AQ1205="TBD","TBD",IF(AQ1205="N/A","N/A","W"&amp;TEXT(WEEKNUM(AQ1205,21),"00")&amp;" "&amp;YEAR(AQ1205))))</f>
        <v>W39 2023</v>
      </c>
      <c r="AS1205" s="21"/>
      <c r="AT1205" s="21"/>
      <c r="AU1205" s="23"/>
      <c r="AV1205" s="25" t="s">
        <v>252</v>
      </c>
      <c r="AW1205" s="59">
        <v>45209</v>
      </c>
      <c r="AX1205" s="25" t="str">
        <f>IF(AW1205="","",IF(AW1205="TBD","TBD",IF(AW1205="N/A","N/A","W"&amp;TEXT(WEEKNUM(AW1205,21),"00")&amp;" "&amp;YEAR(AW1205))))</f>
        <v>W41 2023</v>
      </c>
      <c r="AY1205" s="21" t="s">
        <v>327</v>
      </c>
      <c r="AZ1205" s="21" t="s">
        <v>328</v>
      </c>
      <c r="BA1205" s="21" t="s">
        <v>255</v>
      </c>
      <c r="BB1205" s="59"/>
      <c r="BC1205" s="23"/>
      <c r="BD1205" s="59"/>
      <c r="BE1205" s="25" t="str">
        <f>IF(BD1205="","",IF(BD1205="TBD","TBD",IF(BD1205="N/A","N/A","W"&amp;TEXT(WEEKNUM(BD1205,21),"00")&amp;" "&amp;YEAR(BD1205))))</f>
        <v/>
      </c>
      <c r="BF1205" s="59"/>
      <c r="BG1205" s="25" t="str">
        <f>IF(BF1205="","",IF(BF1205="TBD","TBD",IF(BF1205="N/A","N/A","W"&amp;TEXT(WEEKNUM(BF1205,21),"00")&amp;" "&amp;YEAR(BF1205))))</f>
        <v/>
      </c>
      <c r="BH1205" s="24">
        <f>+IF(BF1205="",0,(BF1205-BD1205))</f>
        <v>0</v>
      </c>
      <c r="BI1205" s="121" t="s">
        <v>256</v>
      </c>
      <c r="BJ1205" s="26"/>
      <c r="BK1205" s="156"/>
      <c r="BL1205" s="25" t="str">
        <f>IF(BK1205="","",IF(BK1205="TBD","TBD",IF(BK1205="N/A","N/A","W"&amp;TEXT(WEEKNUM(BK1205,21),"00")&amp;" "&amp;YEAR(BK1205))))</f>
        <v/>
      </c>
      <c r="BM1205" s="121" t="s">
        <v>256</v>
      </c>
      <c r="BN1205" s="124"/>
      <c r="BO1205" s="67"/>
      <c r="BP1205" s="25" t="str">
        <f>IF(BO1205="","",IF(BO1205="TBD","TBD",IF(BO1205="N/A","N/A","W"&amp;TEXT(WEEKNUM(BO1205,21),"00")&amp;" "&amp;YEAR(BO1205))))</f>
        <v/>
      </c>
      <c r="BQ1205" s="121" t="s">
        <v>256</v>
      </c>
      <c r="BR1205" s="21"/>
      <c r="BS1205" s="334"/>
      <c r="BT1205" s="25" t="str">
        <f t="shared" si="59"/>
        <v/>
      </c>
      <c r="BU1205" s="121" t="s">
        <v>256</v>
      </c>
      <c r="BV1205" s="22"/>
      <c r="BW1205" s="347"/>
      <c r="BX1205" s="25" t="str">
        <f t="shared" si="60"/>
        <v/>
      </c>
      <c r="BY1205" s="67"/>
      <c r="BZ1205" s="25" t="str">
        <f>IF(BY1205="","",IF(BY1205="TBD","TBD",IF(BY1205="N/A","N/A","W"&amp;TEXT(WEEKNUM(BY1205,21),"00")&amp;" "&amp;YEAR(BY1205))))</f>
        <v/>
      </c>
      <c r="CA1205" s="21" t="s">
        <v>257</v>
      </c>
      <c r="CB1205" s="21">
        <v>0</v>
      </c>
      <c r="CC1205" s="21"/>
      <c r="CD1205" s="21"/>
      <c r="CE1205" s="23"/>
      <c r="CF1205" s="23"/>
      <c r="CG1205" s="23"/>
      <c r="CH1205" s="23"/>
      <c r="CI1205" s="25" t="str">
        <f>IF(CH1205="","",IF(CH1205="TBD","TBD",IF(CH1205="N/A","N/A","W"&amp;TEXT(WEEKNUM(CH1205,21),"00")&amp;" "&amp;YEAR(CH1205))))</f>
        <v/>
      </c>
      <c r="CJ1205" s="23"/>
      <c r="CK1205" s="25" t="str">
        <f>IF(CJ1205="","",IF(CJ1205="TBD","TBD",IF(CJ1205="N/A","N/A","W"&amp;TEXT(WEEKNUM(CJ1205,21),"00")&amp;" "&amp;YEAR(CJ1205))))</f>
        <v/>
      </c>
      <c r="CL1205" s="24">
        <f>+IF(CJ1205="",0,(CJ1205-CH1205))</f>
        <v>0</v>
      </c>
      <c r="CM1205" s="21" t="s">
        <v>258</v>
      </c>
      <c r="CN1205" s="21"/>
      <c r="CO1205" s="23"/>
      <c r="CP1205" s="25" t="str">
        <f>IF(CO1205="","",IF(CO1205="TBD","TBD",IF(CO1205="N/A","N/A","W"&amp;TEXT(WEEKNUM(CO1205,21),"00")&amp;" "&amp;YEAR(CO1205))))</f>
        <v/>
      </c>
      <c r="CQ1205" s="23" t="s">
        <v>258</v>
      </c>
      <c r="CR1205" s="23"/>
      <c r="CS1205" s="23"/>
      <c r="CT1205" s="25" t="str">
        <f>IF(CS1205="","",IF(CS1205="TBD","TBD",IF(CS1205="N/A","N/A","W"&amp;TEXT(WEEKNUM(CS1205,21),"00")&amp;" "&amp;YEAR(CS1205))))</f>
        <v/>
      </c>
      <c r="CU1205" s="21" t="s">
        <v>258</v>
      </c>
      <c r="CV1205" s="21"/>
      <c r="CW1205" s="23"/>
      <c r="CX1205" s="25" t="str">
        <f>IF(CW1205="","",IF(CW1205="TBD","TBD",IF(CW1205="N/A","N/A","W"&amp;TEXT(WEEKNUM(CW1205,21),"00")&amp;" "&amp;YEAR(CW1205))))</f>
        <v/>
      </c>
      <c r="CY1205" s="21" t="s">
        <v>258</v>
      </c>
      <c r="CZ1205" s="21"/>
      <c r="DA1205" s="23"/>
      <c r="DB1205" s="25" t="str">
        <f>IF(DA1205="","",IF(DA1205="TBD","TBD",IF(DA1205="N/A","N/A","W"&amp;TEXT(WEEKNUM(DA1205,21),"00")&amp;" "&amp;YEAR(DA1205))))</f>
        <v/>
      </c>
      <c r="DC1205" s="23"/>
      <c r="DD1205" s="25" t="str">
        <f>IF(DC1205="","",IF(DC1205="TBD","TBD",IF(DC1205="N/A","N/A","W"&amp;TEXT(WEEKNUM(DC1205,21),"00")&amp;" "&amp;YEAR(DC1205))))</f>
        <v/>
      </c>
      <c r="DE1205" s="21" t="s">
        <v>258</v>
      </c>
      <c r="DF1205" s="23"/>
      <c r="DG1205" s="21" t="s">
        <v>259</v>
      </c>
      <c r="DH1205" s="18"/>
      <c r="DI1205" s="18"/>
      <c r="DJ1205" s="18"/>
      <c r="DK1205" s="21" t="s">
        <v>260</v>
      </c>
      <c r="DL1205" s="21" t="s">
        <v>275</v>
      </c>
      <c r="DM1205" s="21"/>
      <c r="DN1205" s="23"/>
      <c r="DO1205" s="23"/>
      <c r="DP1205" s="23"/>
      <c r="DQ1205" s="23" t="s">
        <v>276</v>
      </c>
      <c r="DR1205" s="23"/>
      <c r="DS1205" s="23"/>
      <c r="DT1205" s="23"/>
      <c r="DU1205" s="23"/>
      <c r="DV1205" s="23"/>
      <c r="DW1205" s="23"/>
      <c r="DX1205" s="23"/>
      <c r="DY1205" s="18"/>
      <c r="DZ1205" s="18"/>
      <c r="EA1205" s="18"/>
      <c r="EB1205" s="21" t="s">
        <v>34</v>
      </c>
      <c r="EC1205" s="18"/>
      <c r="ED1205" s="18"/>
      <c r="EE1205" s="18"/>
      <c r="EF1205" s="55"/>
      <c r="EG1205" s="55"/>
      <c r="EH1205" s="18"/>
      <c r="EI1205" s="18">
        <v>0</v>
      </c>
      <c r="EJ1205" s="29" t="str">
        <f>K1205&amp;AY1205&amp;CA1205&amp;DE1205&amp;DT1205&amp;DW1205</f>
        <v>No VigenteTSS Aprobado 4GIng No Recibida 4GAs Built No Recibido</v>
      </c>
    </row>
    <row r="1206" spans="1:140" ht="12" hidden="1" customHeight="1">
      <c r="A1206" s="30" t="str">
        <f>IFERROR(IF(VLOOKUP(B1206,SEARCH!A:A,1,0)=B1206,"OK",""),"")</f>
        <v/>
      </c>
      <c r="B1206" s="31" t="s">
        <v>8730</v>
      </c>
      <c r="C1206" s="15" t="s">
        <v>8731</v>
      </c>
      <c r="D1206" s="16">
        <v>13</v>
      </c>
      <c r="E1206" s="16">
        <v>-33.546439999999997</v>
      </c>
      <c r="F1206" s="16">
        <v>-70.649929999999998</v>
      </c>
      <c r="G1206" s="16" t="s">
        <v>270</v>
      </c>
      <c r="H1206" s="16" t="s">
        <v>1173</v>
      </c>
      <c r="I1206" s="16" t="s">
        <v>8732</v>
      </c>
      <c r="J1206" s="16" t="s">
        <v>318</v>
      </c>
      <c r="K1206" s="17" t="s">
        <v>319</v>
      </c>
      <c r="L1206" s="16" t="s">
        <v>247</v>
      </c>
      <c r="M1206" s="19">
        <v>11</v>
      </c>
      <c r="N1206" s="21"/>
      <c r="O1206" s="19" t="s">
        <v>7857</v>
      </c>
      <c r="P1206" s="19" t="s">
        <v>248</v>
      </c>
      <c r="Q1206" s="18"/>
      <c r="R1206" s="21" t="s">
        <v>250</v>
      </c>
      <c r="S1206" s="21">
        <v>12</v>
      </c>
      <c r="T1206" s="22" t="s">
        <v>8733</v>
      </c>
      <c r="U1206" s="23">
        <v>45106</v>
      </c>
      <c r="V1206" s="21" t="str">
        <f>IF(U1206="","",IF(U1206="TBD","TBD",IF(U1206="N/A","N/A","W"&amp;TEXT(WEEKNUM(U1206,21),"00")&amp;" "&amp;YEAR(U1206))))</f>
        <v>W26 2023</v>
      </c>
      <c r="W1206" s="23">
        <v>45162</v>
      </c>
      <c r="X1206" s="23"/>
      <c r="Y1206" s="23" t="str">
        <f>IF(X1206="","",IF(X1206="TBD","TBD",IF(X1206="N/A","N/A","W"&amp;TEXT(WEEKNUM(X1206,21),"00")&amp;" "&amp;YEAR(X1206))))</f>
        <v/>
      </c>
      <c r="Z1206" s="23"/>
      <c r="AA1206" s="23">
        <v>45167</v>
      </c>
      <c r="AB1206" s="24">
        <f>+IF(Z1206="",0,AA1206-Z1206)</f>
        <v>0</v>
      </c>
      <c r="AC1206" s="21" t="s">
        <v>324</v>
      </c>
      <c r="AD1206" s="21"/>
      <c r="AE1206" s="23">
        <v>45175</v>
      </c>
      <c r="AF1206" s="25" t="str">
        <f>IF(AE1206="","",IF(AE1206="TBD","TBD",IF(AE1206="N/A","N/A","W"&amp;TEXT(WEEKNUM(AE1206,21),"00")&amp;" "&amp;YEAR(AE1206))))</f>
        <v>W36 2023</v>
      </c>
      <c r="AG1206" s="21" t="s">
        <v>324</v>
      </c>
      <c r="AH1206" s="21"/>
      <c r="AI1206" s="23">
        <v>45170</v>
      </c>
      <c r="AJ1206" s="25" t="str">
        <f>IF(AI1206="","",IF(AI1206="TBD","TBD",IF(AI1206="N/A","N/A","W"&amp;TEXT(WEEKNUM(AI1206,21),"00")&amp;" "&amp;YEAR(AI1206))))</f>
        <v>W35 2023</v>
      </c>
      <c r="AK1206" s="21" t="s">
        <v>324</v>
      </c>
      <c r="AL1206" s="21"/>
      <c r="AM1206" s="23">
        <v>45169</v>
      </c>
      <c r="AN1206" s="25" t="str">
        <f>IF(AM1206="","",IF(AM1206="TBD","TBD",IF(AM1206="N/A","N/A","W"&amp;TEXT(WEEKNUM(AM1206,21),"00")&amp;" "&amp;YEAR(AM1206))))</f>
        <v>W35 2023</v>
      </c>
      <c r="AO1206" s="21" t="s">
        <v>324</v>
      </c>
      <c r="AP1206" s="21"/>
      <c r="AQ1206" s="23">
        <v>45163</v>
      </c>
      <c r="AR1206" s="25" t="str">
        <f>IF(AQ1206="","",IF(AQ1206="TBD","TBD",IF(AQ1206="N/A","N/A","W"&amp;TEXT(WEEKNUM(AQ1206,21),"00")&amp;" "&amp;YEAR(AQ1206))))</f>
        <v>W34 2023</v>
      </c>
      <c r="AS1206" s="21"/>
      <c r="AT1206" s="21"/>
      <c r="AU1206" s="23"/>
      <c r="AV1206" s="25" t="s">
        <v>252</v>
      </c>
      <c r="AW1206" s="59">
        <v>45177</v>
      </c>
      <c r="AX1206" s="25" t="str">
        <f>IF(AW1206="","",IF(AW1206="TBD","TBD",IF(AW1206="N/A","N/A","W"&amp;TEXT(WEEKNUM(AW1206,21),"00")&amp;" "&amp;YEAR(AW1206))))</f>
        <v>W36 2023</v>
      </c>
      <c r="AY1206" s="21" t="s">
        <v>327</v>
      </c>
      <c r="AZ1206" s="21" t="s">
        <v>328</v>
      </c>
      <c r="BA1206" s="21" t="s">
        <v>329</v>
      </c>
      <c r="BB1206" s="59">
        <v>45527</v>
      </c>
      <c r="BC1206" s="23"/>
      <c r="BD1206" s="59">
        <v>45532</v>
      </c>
      <c r="BE1206" s="25" t="str">
        <f>IF(BD1206="","",IF(BD1206="TBD","TBD",IF(BD1206="N/A","N/A","W"&amp;TEXT(WEEKNUM(BD1206,21),"00")&amp;" "&amp;YEAR(BD1206))))</f>
        <v>W35 2024</v>
      </c>
      <c r="BF1206" s="59">
        <v>45537</v>
      </c>
      <c r="BG1206" s="25" t="str">
        <f>IF(BF1206="","",IF(BF1206="TBD","TBD",IF(BF1206="N/A","N/A","W"&amp;TEXT(WEEKNUM(BF1206,21),"00")&amp;" "&amp;YEAR(BF1206))))</f>
        <v>W36 2024</v>
      </c>
      <c r="BH1206" s="24">
        <f>+IF(BF1206="",0,(BF1206-BD1206))</f>
        <v>5</v>
      </c>
      <c r="BI1206" s="121" t="s">
        <v>330</v>
      </c>
      <c r="BJ1206" s="26" t="s">
        <v>8734</v>
      </c>
      <c r="BK1206" s="156">
        <v>45537</v>
      </c>
      <c r="BL1206" s="25" t="str">
        <f>IF(BK1206="","",IF(BK1206="TBD","TBD",IF(BK1206="N/A","N/A","W"&amp;TEXT(WEEKNUM(BK1206,21),"00")&amp;" "&amp;YEAR(BK1206))))</f>
        <v>W36 2024</v>
      </c>
      <c r="BM1206" s="121" t="s">
        <v>330</v>
      </c>
      <c r="BN1206" s="124"/>
      <c r="BO1206" s="67">
        <v>45539</v>
      </c>
      <c r="BP1206" s="25" t="str">
        <f>IF(BO1206="","",IF(BO1206="TBD","TBD",IF(BO1206="N/A","N/A","W"&amp;TEXT(WEEKNUM(BO1206,21),"00")&amp;" "&amp;YEAR(BO1206))))</f>
        <v>W36 2024</v>
      </c>
      <c r="BQ1206" s="121" t="s">
        <v>330</v>
      </c>
      <c r="BR1206" s="21"/>
      <c r="BS1206" s="334">
        <v>45538</v>
      </c>
      <c r="BT1206" s="25" t="str">
        <f t="shared" si="59"/>
        <v>W36 2024</v>
      </c>
      <c r="BU1206" s="121" t="s">
        <v>330</v>
      </c>
      <c r="BV1206" s="22" t="s">
        <v>8735</v>
      </c>
      <c r="BW1206" s="347">
        <v>45538</v>
      </c>
      <c r="BX1206" s="25" t="str">
        <f t="shared" si="60"/>
        <v>W36 2024</v>
      </c>
      <c r="BY1206" s="67">
        <v>45539</v>
      </c>
      <c r="BZ1206" s="25" t="str">
        <f>IF(BY1206="","",IF(BY1206="TBD","TBD",IF(BY1206="N/A","N/A","W"&amp;TEXT(WEEKNUM(BY1206,21),"00")&amp;" "&amp;YEAR(BY1206))))</f>
        <v>W36 2024</v>
      </c>
      <c r="CA1206" s="22" t="s">
        <v>335</v>
      </c>
      <c r="CB1206" s="21" t="s">
        <v>336</v>
      </c>
      <c r="CC1206" s="21" t="s">
        <v>336</v>
      </c>
      <c r="CD1206" s="21"/>
      <c r="CE1206" s="23"/>
      <c r="CF1206" s="23">
        <v>45559</v>
      </c>
      <c r="CG1206" s="23">
        <v>45559</v>
      </c>
      <c r="CH1206" s="23">
        <v>45559</v>
      </c>
      <c r="CI1206" s="25" t="str">
        <f>IF(CH1206="","",IF(CH1206="TBD","TBD",IF(CH1206="N/A","N/A","W"&amp;TEXT(WEEKNUM(CH1206,21),"00")&amp;" "&amp;YEAR(CH1206))))</f>
        <v>W39 2024</v>
      </c>
      <c r="CJ1206" s="23">
        <v>45561</v>
      </c>
      <c r="CK1206" s="25" t="str">
        <f>IF(CJ1206="","",IF(CJ1206="TBD","TBD",IF(CJ1206="N/A","N/A","W"&amp;TEXT(WEEKNUM(CJ1206,21),"00")&amp;" "&amp;YEAR(CJ1206))))</f>
        <v>W39 2024</v>
      </c>
      <c r="CL1206" s="24">
        <f>+IF(CJ1206="",0,(CJ1206-CH1206))</f>
        <v>2</v>
      </c>
      <c r="CM1206" s="21" t="s">
        <v>388</v>
      </c>
      <c r="CN1206" s="21" t="s">
        <v>8736</v>
      </c>
      <c r="CO1206" s="23">
        <v>45576</v>
      </c>
      <c r="CP1206" s="25" t="str">
        <f>IF(CO1206="","",IF(CO1206="TBD","TBD",IF(CO1206="N/A","N/A","W"&amp;TEXT(WEEKNUM(CO1206,21),"00")&amp;" "&amp;YEAR(CO1206))))</f>
        <v>W41 2024</v>
      </c>
      <c r="CQ1206" s="23" t="s">
        <v>339</v>
      </c>
      <c r="CR1206" s="23"/>
      <c r="CS1206" s="23">
        <v>45560</v>
      </c>
      <c r="CT1206" s="25" t="str">
        <f>IF(CS1206="","",IF(CS1206="TBD","TBD",IF(CS1206="N/A","N/A","W"&amp;TEXT(WEEKNUM(CS1206,21),"00")&amp;" "&amp;YEAR(CS1206))))</f>
        <v>W39 2024</v>
      </c>
      <c r="CU1206" s="21" t="s">
        <v>388</v>
      </c>
      <c r="CV1206" s="21" t="s">
        <v>8737</v>
      </c>
      <c r="CW1206" s="23">
        <v>45579</v>
      </c>
      <c r="CX1206" s="25" t="str">
        <f>IF(CW1206="","",IF(CW1206="TBD","TBD",IF(CW1206="N/A","N/A","W"&amp;TEXT(WEEKNUM(CW1206,21),"00")&amp;" "&amp;YEAR(CW1206))))</f>
        <v>W42 2024</v>
      </c>
      <c r="CY1206" s="21" t="s">
        <v>339</v>
      </c>
      <c r="CZ1206" s="21" t="s">
        <v>8738</v>
      </c>
      <c r="DA1206" s="23">
        <v>45579</v>
      </c>
      <c r="DB1206" s="25" t="str">
        <f>IF(DA1206="","",IF(DA1206="TBD","TBD",IF(DA1206="N/A","N/A","W"&amp;TEXT(WEEKNUM(DA1206,21),"00")&amp;" "&amp;YEAR(DA1206))))</f>
        <v>W42 2024</v>
      </c>
      <c r="DC1206" s="23">
        <v>45579</v>
      </c>
      <c r="DD1206" s="25" t="str">
        <f>IF(DC1206="","",IF(DC1206="TBD","TBD",IF(DC1206="N/A","N/A","W"&amp;TEXT(WEEKNUM(DC1206,21),"00")&amp;" "&amp;YEAR(DC1206))))</f>
        <v>W42 2024</v>
      </c>
      <c r="DE1206" s="21" t="s">
        <v>392</v>
      </c>
      <c r="DF1206" s="23">
        <v>45582</v>
      </c>
      <c r="DG1206" s="21" t="s">
        <v>259</v>
      </c>
      <c r="DH1206" s="18"/>
      <c r="DI1206" s="18"/>
      <c r="DJ1206" s="18"/>
      <c r="DK1206" s="21" t="s">
        <v>260</v>
      </c>
      <c r="DL1206" s="21" t="s">
        <v>341</v>
      </c>
      <c r="DM1206" s="21"/>
      <c r="DN1206" s="23">
        <v>45600</v>
      </c>
      <c r="DO1206" s="23">
        <v>45600</v>
      </c>
      <c r="DP1206" s="23"/>
      <c r="DQ1206" s="23" t="s">
        <v>276</v>
      </c>
      <c r="DR1206" s="23"/>
      <c r="DS1206" s="23">
        <v>45695</v>
      </c>
      <c r="DT1206" s="23" t="s">
        <v>502</v>
      </c>
      <c r="DU1206" s="23"/>
      <c r="DV1206" s="23">
        <v>45702</v>
      </c>
      <c r="DW1206" s="23" t="s">
        <v>342</v>
      </c>
      <c r="DX1206" s="23"/>
      <c r="DY1206" s="18"/>
      <c r="DZ1206" s="18"/>
      <c r="EA1206" s="18"/>
      <c r="EB1206" s="21" t="s">
        <v>41</v>
      </c>
      <c r="EC1206" s="18"/>
      <c r="ED1206" s="18" t="s">
        <v>343</v>
      </c>
      <c r="EE1206" s="18"/>
      <c r="EF1206" s="191"/>
      <c r="EG1206" s="191"/>
      <c r="EH1206" s="18"/>
      <c r="EI1206" s="18">
        <v>0</v>
      </c>
      <c r="EJ1206" s="29" t="str">
        <f>K1206&amp;AY1206&amp;CA1206&amp;DE1206&amp;DT1206&amp;DW1206</f>
        <v>VigenteTSS Aprobado 4GIng Aprobada 4GAs Built Aprobado con Observaciones 4GIntegradoOn Air</v>
      </c>
    </row>
    <row r="1207" spans="1:140" ht="12" hidden="1" customHeight="1">
      <c r="A1207" s="30" t="str">
        <f>IFERROR(IF(VLOOKUP(B1207,SEARCH!A:A,1,0)=B1207,"OK",""),"")</f>
        <v/>
      </c>
      <c r="B1207" s="31" t="s">
        <v>8739</v>
      </c>
      <c r="C1207" s="15" t="s">
        <v>8740</v>
      </c>
      <c r="D1207" s="16">
        <v>13</v>
      </c>
      <c r="E1207" s="16">
        <v>-33.727806000000001</v>
      </c>
      <c r="F1207" s="16">
        <v>-70.539221999999995</v>
      </c>
      <c r="G1207" s="16" t="s">
        <v>270</v>
      </c>
      <c r="H1207" s="16" t="s">
        <v>1824</v>
      </c>
      <c r="I1207" s="16" t="s">
        <v>8741</v>
      </c>
      <c r="J1207" s="16" t="s">
        <v>318</v>
      </c>
      <c r="K1207" s="16" t="s">
        <v>319</v>
      </c>
      <c r="L1207" s="16" t="s">
        <v>247</v>
      </c>
      <c r="M1207" s="19" t="s">
        <v>320</v>
      </c>
      <c r="N1207" s="21"/>
      <c r="O1207" s="19" t="s">
        <v>7857</v>
      </c>
      <c r="P1207" s="19" t="s">
        <v>248</v>
      </c>
      <c r="Q1207" s="18"/>
      <c r="R1207" s="21" t="s">
        <v>250</v>
      </c>
      <c r="S1207" s="21">
        <v>18</v>
      </c>
      <c r="T1207" s="22" t="s">
        <v>8742</v>
      </c>
      <c r="U1207" s="23">
        <v>45106</v>
      </c>
      <c r="V1207" s="21" t="str">
        <f>IF(U1207="","",IF(U1207="TBD","TBD",IF(U1207="N/A","N/A","W"&amp;TEXT(WEEKNUM(U1207,21),"00")&amp;" "&amp;YEAR(U1207))))</f>
        <v>W26 2023</v>
      </c>
      <c r="W1207" s="23">
        <v>45197</v>
      </c>
      <c r="X1207" s="23"/>
      <c r="Y1207" s="23" t="str">
        <f>IF(X1207="","",IF(X1207="TBD","TBD",IF(X1207="N/A","N/A","W"&amp;TEXT(WEEKNUM(X1207,21),"00")&amp;" "&amp;YEAR(X1207))))</f>
        <v/>
      </c>
      <c r="Z1207" s="23"/>
      <c r="AA1207" s="23">
        <v>45200</v>
      </c>
      <c r="AB1207" s="24">
        <f>+IF(Z1207="",0,AA1207-Z1207)</f>
        <v>0</v>
      </c>
      <c r="AC1207" s="21" t="s">
        <v>324</v>
      </c>
      <c r="AD1207" s="21" t="s">
        <v>8743</v>
      </c>
      <c r="AE1207" s="23">
        <v>45211</v>
      </c>
      <c r="AF1207" s="25" t="str">
        <f>IF(AE1207="","",IF(AE1207="TBD","TBD",IF(AE1207="N/A","N/A","W"&amp;TEXT(WEEKNUM(AE1207,21),"00")&amp;" "&amp;YEAR(AE1207))))</f>
        <v>W41 2023</v>
      </c>
      <c r="AG1207" s="21" t="s">
        <v>324</v>
      </c>
      <c r="AH1207" s="21"/>
      <c r="AI1207" s="23">
        <v>45198</v>
      </c>
      <c r="AJ1207" s="25" t="str">
        <f>IF(AI1207="","",IF(AI1207="TBD","TBD",IF(AI1207="N/A","N/A","W"&amp;TEXT(WEEKNUM(AI1207,21),"00")&amp;" "&amp;YEAR(AI1207))))</f>
        <v>W39 2023</v>
      </c>
      <c r="AK1207" s="21" t="s">
        <v>324</v>
      </c>
      <c r="AL1207" s="21" t="s">
        <v>8744</v>
      </c>
      <c r="AM1207" s="23"/>
      <c r="AN1207" s="25" t="str">
        <f>IF(AM1207="","",IF(AM1207="TBD","TBD",IF(AM1207="N/A","N/A","W"&amp;TEXT(WEEKNUM(AM1207,21),"00")&amp;" "&amp;YEAR(AM1207))))</f>
        <v/>
      </c>
      <c r="AO1207" s="21" t="s">
        <v>324</v>
      </c>
      <c r="AP1207" s="21" t="s">
        <v>8745</v>
      </c>
      <c r="AQ1207" s="23">
        <v>45198</v>
      </c>
      <c r="AR1207" s="25" t="str">
        <f>IF(AQ1207="","",IF(AQ1207="TBD","TBD",IF(AQ1207="N/A","N/A","W"&amp;TEXT(WEEKNUM(AQ1207,21),"00")&amp;" "&amp;YEAR(AQ1207))))</f>
        <v>W39 2023</v>
      </c>
      <c r="AS1207" s="21"/>
      <c r="AT1207" s="21"/>
      <c r="AU1207" s="23"/>
      <c r="AV1207" s="25" t="s">
        <v>252</v>
      </c>
      <c r="AW1207" s="59">
        <v>45211</v>
      </c>
      <c r="AX1207" s="25" t="str">
        <f>IF(AW1207="","",IF(AW1207="TBD","TBD",IF(AW1207="N/A","N/A","W"&amp;TEXT(WEEKNUM(AW1207,21),"00")&amp;" "&amp;YEAR(AW1207))))</f>
        <v>W41 2023</v>
      </c>
      <c r="AY1207" s="21" t="s">
        <v>327</v>
      </c>
      <c r="AZ1207" s="21" t="s">
        <v>328</v>
      </c>
      <c r="BA1207" s="21" t="s">
        <v>329</v>
      </c>
      <c r="BB1207" s="59">
        <v>45527</v>
      </c>
      <c r="BC1207" s="23">
        <v>45560</v>
      </c>
      <c r="BD1207" s="59">
        <v>45560</v>
      </c>
      <c r="BE1207" s="25" t="str">
        <f>IF(BD1207="","",IF(BD1207="TBD","TBD",IF(BD1207="N/A","N/A","W"&amp;TEXT(WEEKNUM(BD1207,21),"00")&amp;" "&amp;YEAR(BD1207))))</f>
        <v>W39 2024</v>
      </c>
      <c r="BF1207" s="59">
        <v>45562</v>
      </c>
      <c r="BG1207" s="25" t="str">
        <f>IF(BF1207="","",IF(BF1207="TBD","TBD",IF(BF1207="N/A","N/A","W"&amp;TEXT(WEEKNUM(BF1207,21),"00")&amp;" "&amp;YEAR(BF1207))))</f>
        <v>W39 2024</v>
      </c>
      <c r="BH1207" s="24">
        <f>+IF(BF1207="",0,(BF1207-BD1207))</f>
        <v>2</v>
      </c>
      <c r="BI1207" s="121" t="s">
        <v>330</v>
      </c>
      <c r="BJ1207" s="26" t="s">
        <v>8746</v>
      </c>
      <c r="BK1207" s="156">
        <v>45566</v>
      </c>
      <c r="BL1207" s="25" t="str">
        <f>IF(BK1207="","",IF(BK1207="TBD","TBD",IF(BK1207="N/A","N/A","W"&amp;TEXT(WEEKNUM(BK1207,21),"00")&amp;" "&amp;YEAR(BK1207))))</f>
        <v>W40 2024</v>
      </c>
      <c r="BM1207" s="121" t="s">
        <v>330</v>
      </c>
      <c r="BN1207" s="124"/>
      <c r="BO1207" s="67">
        <v>45539</v>
      </c>
      <c r="BP1207" s="25" t="str">
        <f>IF(BO1207="","",IF(BO1207="TBD","TBD",IF(BO1207="N/A","N/A","W"&amp;TEXT(WEEKNUM(BO1207,21),"00")&amp;" "&amp;YEAR(BO1207))))</f>
        <v>W36 2024</v>
      </c>
      <c r="BQ1207" s="121" t="s">
        <v>330</v>
      </c>
      <c r="BR1207" s="21"/>
      <c r="BS1207" s="334">
        <v>45538</v>
      </c>
      <c r="BT1207" s="25" t="str">
        <f t="shared" si="59"/>
        <v>W36 2024</v>
      </c>
      <c r="BU1207" s="121" t="s">
        <v>330</v>
      </c>
      <c r="BV1207" s="22" t="s">
        <v>8747</v>
      </c>
      <c r="BW1207" s="347">
        <v>45742</v>
      </c>
      <c r="BX1207" s="25" t="str">
        <f t="shared" si="60"/>
        <v>W13 2025</v>
      </c>
      <c r="BY1207" s="67">
        <v>45568</v>
      </c>
      <c r="BZ1207" s="25" t="str">
        <f>IF(BY1207="","",IF(BY1207="TBD","TBD",IF(BY1207="N/A","N/A","W"&amp;TEXT(WEEKNUM(BY1207,21),"00")&amp;" "&amp;YEAR(BY1207))))</f>
        <v>W40 2024</v>
      </c>
      <c r="CA1207" s="22" t="s">
        <v>335</v>
      </c>
      <c r="CB1207" s="21" t="s">
        <v>336</v>
      </c>
      <c r="CC1207" s="21" t="s">
        <v>336</v>
      </c>
      <c r="CD1207" s="21"/>
      <c r="CE1207" s="23"/>
      <c r="CF1207" s="23">
        <v>45576</v>
      </c>
      <c r="CG1207" s="23">
        <v>45576</v>
      </c>
      <c r="CH1207" s="23">
        <v>45576</v>
      </c>
      <c r="CI1207" s="25" t="str">
        <f>IF(CH1207="","",IF(CH1207="TBD","TBD",IF(CH1207="N/A","N/A","W"&amp;TEXT(WEEKNUM(CH1207,21),"00")&amp;" "&amp;YEAR(CH1207))))</f>
        <v>W41 2024</v>
      </c>
      <c r="CJ1207" s="23">
        <v>45580</v>
      </c>
      <c r="CK1207" s="25" t="str">
        <f>IF(CJ1207="","",IF(CJ1207="TBD","TBD",IF(CJ1207="N/A","N/A","W"&amp;TEXT(WEEKNUM(CJ1207,21),"00")&amp;" "&amp;YEAR(CJ1207))))</f>
        <v>W42 2024</v>
      </c>
      <c r="CL1207" s="24">
        <f>+IF(CJ1207="",0,(CJ1207-CH1207))</f>
        <v>4</v>
      </c>
      <c r="CM1207" s="21" t="s">
        <v>388</v>
      </c>
      <c r="CN1207" s="21" t="s">
        <v>8748</v>
      </c>
      <c r="CO1207" s="23">
        <v>45576</v>
      </c>
      <c r="CP1207" s="25" t="str">
        <f>IF(CO1207="","",IF(CO1207="TBD","TBD",IF(CO1207="N/A","N/A","W"&amp;TEXT(WEEKNUM(CO1207,21),"00")&amp;" "&amp;YEAR(CO1207))))</f>
        <v>W41 2024</v>
      </c>
      <c r="CQ1207" s="23" t="s">
        <v>339</v>
      </c>
      <c r="CR1207" s="23"/>
      <c r="CS1207" s="23">
        <v>45576</v>
      </c>
      <c r="CT1207" s="25" t="str">
        <f>IF(CS1207="","",IF(CS1207="TBD","TBD",IF(CS1207="N/A","N/A","W"&amp;TEXT(WEEKNUM(CS1207,21),"00")&amp;" "&amp;YEAR(CS1207))))</f>
        <v>W41 2024</v>
      </c>
      <c r="CU1207" s="21" t="s">
        <v>388</v>
      </c>
      <c r="CV1207" s="21" t="s">
        <v>8749</v>
      </c>
      <c r="CW1207" s="23">
        <v>45579</v>
      </c>
      <c r="CX1207" s="25" t="str">
        <f>IF(CW1207="","",IF(CW1207="TBD","TBD",IF(CW1207="N/A","N/A","W"&amp;TEXT(WEEKNUM(CW1207,21),"00")&amp;" "&amp;YEAR(CW1207))))</f>
        <v>W42 2024</v>
      </c>
      <c r="CY1207" s="21" t="s">
        <v>339</v>
      </c>
      <c r="CZ1207" s="21" t="s">
        <v>8738</v>
      </c>
      <c r="DA1207" s="23">
        <v>45579</v>
      </c>
      <c r="DB1207" s="25" t="str">
        <f>IF(DA1207="","",IF(DA1207="TBD","TBD",IF(DA1207="N/A","N/A","W"&amp;TEXT(WEEKNUM(DA1207,21),"00")&amp;" "&amp;YEAR(DA1207))))</f>
        <v>W42 2024</v>
      </c>
      <c r="DC1207" s="23">
        <v>45579</v>
      </c>
      <c r="DD1207" s="25" t="str">
        <f>IF(DC1207="","",IF(DC1207="TBD","TBD",IF(DC1207="N/A","N/A","W"&amp;TEXT(WEEKNUM(DC1207,21),"00")&amp;" "&amp;YEAR(DC1207))))</f>
        <v>W42 2024</v>
      </c>
      <c r="DE1207" s="21" t="s">
        <v>392</v>
      </c>
      <c r="DF1207" s="23">
        <v>45582</v>
      </c>
      <c r="DG1207" s="21" t="s">
        <v>259</v>
      </c>
      <c r="DH1207" s="18"/>
      <c r="DI1207" s="18"/>
      <c r="DJ1207" s="18"/>
      <c r="DK1207" s="21" t="s">
        <v>260</v>
      </c>
      <c r="DL1207" s="21" t="s">
        <v>341</v>
      </c>
      <c r="DM1207" s="21"/>
      <c r="DN1207" s="23">
        <v>45604</v>
      </c>
      <c r="DO1207" s="23">
        <v>45604</v>
      </c>
      <c r="DP1207" s="23"/>
      <c r="DQ1207" s="23" t="s">
        <v>276</v>
      </c>
      <c r="DR1207" s="23"/>
      <c r="DS1207" s="23">
        <v>45631</v>
      </c>
      <c r="DT1207" s="23" t="s">
        <v>502</v>
      </c>
      <c r="DU1207" s="23"/>
      <c r="DV1207" s="23">
        <v>45646</v>
      </c>
      <c r="DW1207" s="23" t="s">
        <v>342</v>
      </c>
      <c r="DX1207" s="23"/>
      <c r="DY1207" s="18"/>
      <c r="DZ1207" s="18"/>
      <c r="EA1207" s="18"/>
      <c r="EB1207" s="21" t="s">
        <v>41</v>
      </c>
      <c r="EC1207" s="18" t="s">
        <v>234</v>
      </c>
      <c r="ED1207" s="18"/>
      <c r="EE1207" s="18"/>
      <c r="EF1207" s="191"/>
      <c r="EG1207" s="191"/>
      <c r="EH1207" s="18"/>
      <c r="EI1207" s="18">
        <v>0</v>
      </c>
      <c r="EJ1207" s="29" t="str">
        <f>K1207&amp;AY1207&amp;CA1207&amp;DE1207&amp;DT1207&amp;DW1207</f>
        <v>VigenteTSS Aprobado 4GIng Aprobada 4GAs Built Aprobado con Observaciones 4GIntegradoOn Air</v>
      </c>
    </row>
    <row r="1208" spans="1:140" ht="12" hidden="1" customHeight="1">
      <c r="A1208" s="30" t="str">
        <f>IFERROR(IF(VLOOKUP(B1208,SEARCH!A:A,1,0)=B1208,"OK",""),"")</f>
        <v/>
      </c>
      <c r="B1208" s="31" t="s">
        <v>8750</v>
      </c>
      <c r="C1208" s="15" t="s">
        <v>8751</v>
      </c>
      <c r="D1208" s="16">
        <v>13</v>
      </c>
      <c r="E1208" s="16">
        <v>-33.411194000000002</v>
      </c>
      <c r="F1208" s="16">
        <v>-70.628167000000005</v>
      </c>
      <c r="G1208" s="16" t="s">
        <v>270</v>
      </c>
      <c r="H1208" s="16" t="s">
        <v>1401</v>
      </c>
      <c r="I1208" s="16" t="s">
        <v>8752</v>
      </c>
      <c r="J1208" s="16" t="s">
        <v>1736</v>
      </c>
      <c r="K1208" s="16" t="s">
        <v>3</v>
      </c>
      <c r="L1208" s="16" t="s">
        <v>247</v>
      </c>
      <c r="M1208" s="103"/>
      <c r="N1208" s="18"/>
      <c r="O1208" s="19" t="s">
        <v>7857</v>
      </c>
      <c r="P1208" s="19" t="s">
        <v>248</v>
      </c>
      <c r="Q1208" s="18"/>
      <c r="R1208" s="21" t="s">
        <v>250</v>
      </c>
      <c r="S1208" s="21">
        <v>12</v>
      </c>
      <c r="T1208" s="22" t="s">
        <v>8753</v>
      </c>
      <c r="U1208" s="23">
        <v>45106</v>
      </c>
      <c r="V1208" s="21" t="str">
        <f>IF(U1208="","",IF(U1208="TBD","TBD",IF(U1208="N/A","N/A","W"&amp;TEXT(WEEKNUM(U1208,21),"00")&amp;" "&amp;YEAR(U1208))))</f>
        <v>W26 2023</v>
      </c>
      <c r="W1208" s="23">
        <v>45168</v>
      </c>
      <c r="X1208" s="23"/>
      <c r="Y1208" s="23" t="str">
        <f>IF(X1208="","",IF(X1208="TBD","TBD",IF(X1208="N/A","N/A","W"&amp;TEXT(WEEKNUM(X1208,21),"00")&amp;" "&amp;YEAR(X1208))))</f>
        <v/>
      </c>
      <c r="Z1208" s="23"/>
      <c r="AA1208" s="23">
        <v>45168</v>
      </c>
      <c r="AB1208" s="24">
        <f>+IF(Z1208="",0,AA1208-Z1208)</f>
        <v>0</v>
      </c>
      <c r="AC1208" s="21" t="s">
        <v>324</v>
      </c>
      <c r="AD1208" s="21"/>
      <c r="AE1208" s="23">
        <v>45177</v>
      </c>
      <c r="AF1208" s="25" t="str">
        <f>IF(AE1208="","",IF(AE1208="TBD","TBD",IF(AE1208="N/A","N/A","W"&amp;TEXT(WEEKNUM(AE1208,21),"00")&amp;" "&amp;YEAR(AE1208))))</f>
        <v>W36 2023</v>
      </c>
      <c r="AG1208" s="21" t="s">
        <v>324</v>
      </c>
      <c r="AH1208" s="21"/>
      <c r="AI1208" s="23">
        <v>45170</v>
      </c>
      <c r="AJ1208" s="25" t="str">
        <f>IF(AI1208="","",IF(AI1208="TBD","TBD",IF(AI1208="N/A","N/A","W"&amp;TEXT(WEEKNUM(AI1208,21),"00")&amp;" "&amp;YEAR(AI1208))))</f>
        <v>W35 2023</v>
      </c>
      <c r="AK1208" s="21" t="s">
        <v>324</v>
      </c>
      <c r="AL1208" s="21"/>
      <c r="AM1208" s="23">
        <v>45173</v>
      </c>
      <c r="AN1208" s="25" t="str">
        <f>IF(AM1208="","",IF(AM1208="TBD","TBD",IF(AM1208="N/A","N/A","W"&amp;TEXT(WEEKNUM(AM1208,21),"00")&amp;" "&amp;YEAR(AM1208))))</f>
        <v>W36 2023</v>
      </c>
      <c r="AO1208" s="21" t="s">
        <v>324</v>
      </c>
      <c r="AP1208" s="21"/>
      <c r="AQ1208" s="23">
        <v>45174</v>
      </c>
      <c r="AR1208" s="25" t="str">
        <f>IF(AQ1208="","",IF(AQ1208="TBD","TBD",IF(AQ1208="N/A","N/A","W"&amp;TEXT(WEEKNUM(AQ1208,21),"00")&amp;" "&amp;YEAR(AQ1208))))</f>
        <v>W36 2023</v>
      </c>
      <c r="AS1208" s="21"/>
      <c r="AT1208" s="21"/>
      <c r="AU1208" s="23"/>
      <c r="AV1208" s="25" t="s">
        <v>252</v>
      </c>
      <c r="AW1208" s="59">
        <v>45177</v>
      </c>
      <c r="AX1208" s="25" t="str">
        <f>IF(AW1208="","",IF(AW1208="TBD","TBD",IF(AW1208="N/A","N/A","W"&amp;TEXT(WEEKNUM(AW1208,21),"00")&amp;" "&amp;YEAR(AW1208))))</f>
        <v>W36 2023</v>
      </c>
      <c r="AY1208" s="21" t="s">
        <v>327</v>
      </c>
      <c r="AZ1208" s="21" t="s">
        <v>328</v>
      </c>
      <c r="BA1208" s="21" t="s">
        <v>255</v>
      </c>
      <c r="BB1208" s="59"/>
      <c r="BC1208" s="23"/>
      <c r="BD1208" s="59"/>
      <c r="BE1208" s="25" t="str">
        <f>IF(BD1208="","",IF(BD1208="TBD","TBD",IF(BD1208="N/A","N/A","W"&amp;TEXT(WEEKNUM(BD1208,21),"00")&amp;" "&amp;YEAR(BD1208))))</f>
        <v/>
      </c>
      <c r="BF1208" s="59"/>
      <c r="BG1208" s="25" t="str">
        <f>IF(BF1208="","",IF(BF1208="TBD","TBD",IF(BF1208="N/A","N/A","W"&amp;TEXT(WEEKNUM(BF1208,21),"00")&amp;" "&amp;YEAR(BF1208))))</f>
        <v/>
      </c>
      <c r="BH1208" s="24">
        <f>+IF(BF1208="",0,(BF1208-BD1208))</f>
        <v>0</v>
      </c>
      <c r="BI1208" s="121" t="s">
        <v>256</v>
      </c>
      <c r="BJ1208" s="26"/>
      <c r="BK1208" s="156"/>
      <c r="BL1208" s="25" t="str">
        <f>IF(BK1208="","",IF(BK1208="TBD","TBD",IF(BK1208="N/A","N/A","W"&amp;TEXT(WEEKNUM(BK1208,21),"00")&amp;" "&amp;YEAR(BK1208))))</f>
        <v/>
      </c>
      <c r="BM1208" s="121" t="s">
        <v>256</v>
      </c>
      <c r="BN1208" s="124"/>
      <c r="BO1208" s="67"/>
      <c r="BP1208" s="25" t="str">
        <f>IF(BO1208="","",IF(BO1208="TBD","TBD",IF(BO1208="N/A","N/A","W"&amp;TEXT(WEEKNUM(BO1208,21),"00")&amp;" "&amp;YEAR(BO1208))))</f>
        <v/>
      </c>
      <c r="BQ1208" s="121" t="s">
        <v>256</v>
      </c>
      <c r="BR1208" s="21"/>
      <c r="BS1208" s="334"/>
      <c r="BT1208" s="25" t="str">
        <f t="shared" si="59"/>
        <v/>
      </c>
      <c r="BU1208" s="121" t="s">
        <v>256</v>
      </c>
      <c r="BV1208" s="22"/>
      <c r="BW1208" s="347"/>
      <c r="BX1208" s="25" t="str">
        <f t="shared" si="60"/>
        <v/>
      </c>
      <c r="BY1208" s="67"/>
      <c r="BZ1208" s="25" t="str">
        <f>IF(BY1208="","",IF(BY1208="TBD","TBD",IF(BY1208="N/A","N/A","W"&amp;TEXT(WEEKNUM(BY1208,21),"00")&amp;" "&amp;YEAR(BY1208))))</f>
        <v/>
      </c>
      <c r="CA1208" s="21" t="s">
        <v>257</v>
      </c>
      <c r="CB1208" s="21">
        <v>0</v>
      </c>
      <c r="CC1208" s="21"/>
      <c r="CD1208" s="21"/>
      <c r="CE1208" s="23"/>
      <c r="CF1208" s="23"/>
      <c r="CG1208" s="23"/>
      <c r="CH1208" s="23"/>
      <c r="CI1208" s="25" t="str">
        <f>IF(CH1208="","",IF(CH1208="TBD","TBD",IF(CH1208="N/A","N/A","W"&amp;TEXT(WEEKNUM(CH1208,21),"00")&amp;" "&amp;YEAR(CH1208))))</f>
        <v/>
      </c>
      <c r="CJ1208" s="23"/>
      <c r="CK1208" s="25" t="str">
        <f>IF(CJ1208="","",IF(CJ1208="TBD","TBD",IF(CJ1208="N/A","N/A","W"&amp;TEXT(WEEKNUM(CJ1208,21),"00")&amp;" "&amp;YEAR(CJ1208))))</f>
        <v/>
      </c>
      <c r="CL1208" s="24">
        <f>+IF(CJ1208="",0,(CJ1208-CH1208))</f>
        <v>0</v>
      </c>
      <c r="CM1208" s="21" t="s">
        <v>258</v>
      </c>
      <c r="CN1208" s="21"/>
      <c r="CO1208" s="23"/>
      <c r="CP1208" s="25" t="str">
        <f>IF(CO1208="","",IF(CO1208="TBD","TBD",IF(CO1208="N/A","N/A","W"&amp;TEXT(WEEKNUM(CO1208,21),"00")&amp;" "&amp;YEAR(CO1208))))</f>
        <v/>
      </c>
      <c r="CQ1208" s="23" t="s">
        <v>258</v>
      </c>
      <c r="CR1208" s="23"/>
      <c r="CS1208" s="23"/>
      <c r="CT1208" s="25" t="str">
        <f>IF(CS1208="","",IF(CS1208="TBD","TBD",IF(CS1208="N/A","N/A","W"&amp;TEXT(WEEKNUM(CS1208,21),"00")&amp;" "&amp;YEAR(CS1208))))</f>
        <v/>
      </c>
      <c r="CU1208" s="21" t="s">
        <v>258</v>
      </c>
      <c r="CV1208" s="21"/>
      <c r="CW1208" s="23"/>
      <c r="CX1208" s="25" t="str">
        <f>IF(CW1208="","",IF(CW1208="TBD","TBD",IF(CW1208="N/A","N/A","W"&amp;TEXT(WEEKNUM(CW1208,21),"00")&amp;" "&amp;YEAR(CW1208))))</f>
        <v/>
      </c>
      <c r="CY1208" s="21" t="s">
        <v>258</v>
      </c>
      <c r="CZ1208" s="21"/>
      <c r="DA1208" s="23"/>
      <c r="DB1208" s="25" t="str">
        <f>IF(DA1208="","",IF(DA1208="TBD","TBD",IF(DA1208="N/A","N/A","W"&amp;TEXT(WEEKNUM(DA1208,21),"00")&amp;" "&amp;YEAR(DA1208))))</f>
        <v/>
      </c>
      <c r="DC1208" s="23"/>
      <c r="DD1208" s="25" t="str">
        <f>IF(DC1208="","",IF(DC1208="TBD","TBD",IF(DC1208="N/A","N/A","W"&amp;TEXT(WEEKNUM(DC1208,21),"00")&amp;" "&amp;YEAR(DC1208))))</f>
        <v/>
      </c>
      <c r="DE1208" s="21" t="s">
        <v>258</v>
      </c>
      <c r="DF1208" s="23"/>
      <c r="DG1208" s="21" t="s">
        <v>259</v>
      </c>
      <c r="DH1208" s="18"/>
      <c r="DI1208" s="18"/>
      <c r="DJ1208" s="18"/>
      <c r="DK1208" s="21" t="s">
        <v>260</v>
      </c>
      <c r="DL1208" s="21" t="s">
        <v>275</v>
      </c>
      <c r="DM1208" s="21"/>
      <c r="DN1208" s="23"/>
      <c r="DO1208" s="23"/>
      <c r="DP1208" s="23"/>
      <c r="DQ1208" s="23" t="s">
        <v>276</v>
      </c>
      <c r="DR1208" s="23"/>
      <c r="DS1208" s="23"/>
      <c r="DT1208" s="23"/>
      <c r="DU1208" s="23"/>
      <c r="DV1208" s="23"/>
      <c r="DW1208" s="23"/>
      <c r="DX1208" s="23"/>
      <c r="DY1208" s="18"/>
      <c r="DZ1208" s="18"/>
      <c r="EA1208" s="18"/>
      <c r="EB1208" s="21" t="s">
        <v>34</v>
      </c>
      <c r="EC1208" s="18"/>
      <c r="ED1208" s="18"/>
      <c r="EE1208" s="18"/>
      <c r="EF1208" s="55"/>
      <c r="EG1208" s="55"/>
      <c r="EH1208" s="18"/>
      <c r="EI1208" s="18">
        <v>0</v>
      </c>
      <c r="EJ1208" s="29" t="str">
        <f>K1208&amp;AY1208&amp;CA1208&amp;DE1208&amp;DT1208&amp;DW1208</f>
        <v>No VigenteTSS Aprobado 4GIng No Recibida 4GAs Built No Recibido</v>
      </c>
    </row>
    <row r="1209" spans="1:140" ht="12" hidden="1" customHeight="1">
      <c r="A1209" s="30" t="str">
        <f>IFERROR(IF(VLOOKUP(B1209,SEARCH!A:A,1,0)=B1209,"OK",""),"")</f>
        <v/>
      </c>
      <c r="B1209" s="31" t="s">
        <v>8754</v>
      </c>
      <c r="C1209" s="15" t="s">
        <v>8755</v>
      </c>
      <c r="D1209" s="16">
        <v>13</v>
      </c>
      <c r="E1209" s="16">
        <v>-33.485582999999998</v>
      </c>
      <c r="F1209" s="16">
        <v>-70.595777999999996</v>
      </c>
      <c r="G1209" s="16" t="s">
        <v>270</v>
      </c>
      <c r="H1209" s="16" t="s">
        <v>2587</v>
      </c>
      <c r="I1209" s="16" t="s">
        <v>8756</v>
      </c>
      <c r="J1209" s="16" t="s">
        <v>1736</v>
      </c>
      <c r="K1209" s="16" t="s">
        <v>3</v>
      </c>
      <c r="L1209" s="16" t="s">
        <v>247</v>
      </c>
      <c r="M1209" s="103"/>
      <c r="N1209" s="18"/>
      <c r="O1209" s="19" t="s">
        <v>7857</v>
      </c>
      <c r="P1209" s="19" t="s">
        <v>248</v>
      </c>
      <c r="Q1209" s="18"/>
      <c r="R1209" s="21" t="s">
        <v>250</v>
      </c>
      <c r="S1209" s="21">
        <v>12</v>
      </c>
      <c r="T1209" s="22" t="s">
        <v>8757</v>
      </c>
      <c r="U1209" s="23">
        <v>45106</v>
      </c>
      <c r="V1209" s="21" t="str">
        <f>IF(U1209="","",IF(U1209="TBD","TBD",IF(U1209="N/A","N/A","W"&amp;TEXT(WEEKNUM(U1209,21),"00")&amp;" "&amp;YEAR(U1209))))</f>
        <v>W26 2023</v>
      </c>
      <c r="W1209" s="23">
        <v>45197</v>
      </c>
      <c r="X1209" s="23"/>
      <c r="Y1209" s="23" t="str">
        <f>IF(X1209="","",IF(X1209="TBD","TBD",IF(X1209="N/A","N/A","W"&amp;TEXT(WEEKNUM(X1209,21),"00")&amp;" "&amp;YEAR(X1209))))</f>
        <v/>
      </c>
      <c r="Z1209" s="23"/>
      <c r="AA1209" s="23">
        <v>45200</v>
      </c>
      <c r="AB1209" s="24">
        <f>+IF(Z1209="",0,AA1209-Z1209)</f>
        <v>0</v>
      </c>
      <c r="AC1209" s="21" t="s">
        <v>324</v>
      </c>
      <c r="AD1209" s="21"/>
      <c r="AE1209" s="23">
        <v>45211</v>
      </c>
      <c r="AF1209" s="25" t="str">
        <f>IF(AE1209="","",IF(AE1209="TBD","TBD",IF(AE1209="N/A","N/A","W"&amp;TEXT(WEEKNUM(AE1209,21),"00")&amp;" "&amp;YEAR(AE1209))))</f>
        <v>W41 2023</v>
      </c>
      <c r="AG1209" s="21" t="s">
        <v>324</v>
      </c>
      <c r="AH1209" s="21"/>
      <c r="AI1209" s="23">
        <v>45198</v>
      </c>
      <c r="AJ1209" s="25" t="str">
        <f>IF(AI1209="","",IF(AI1209="TBD","TBD",IF(AI1209="N/A","N/A","W"&amp;TEXT(WEEKNUM(AI1209,21),"00")&amp;" "&amp;YEAR(AI1209))))</f>
        <v>W39 2023</v>
      </c>
      <c r="AK1209" s="21" t="s">
        <v>324</v>
      </c>
      <c r="AL1209" s="21" t="s">
        <v>8758</v>
      </c>
      <c r="AM1209" s="23">
        <v>45198</v>
      </c>
      <c r="AN1209" s="25" t="str">
        <f>IF(AM1209="","",IF(AM1209="TBD","TBD",IF(AM1209="N/A","N/A","W"&amp;TEXT(WEEKNUM(AM1209,21),"00")&amp;" "&amp;YEAR(AM1209))))</f>
        <v>W39 2023</v>
      </c>
      <c r="AO1209" s="21" t="s">
        <v>324</v>
      </c>
      <c r="AP1209" s="21" t="s">
        <v>8759</v>
      </c>
      <c r="AQ1209" s="23">
        <v>45198</v>
      </c>
      <c r="AR1209" s="25" t="str">
        <f>IF(AQ1209="","",IF(AQ1209="TBD","TBD",IF(AQ1209="N/A","N/A","W"&amp;TEXT(WEEKNUM(AQ1209,21),"00")&amp;" "&amp;YEAR(AQ1209))))</f>
        <v>W39 2023</v>
      </c>
      <c r="AS1209" s="21"/>
      <c r="AT1209" s="21"/>
      <c r="AU1209" s="23"/>
      <c r="AV1209" s="25" t="s">
        <v>252</v>
      </c>
      <c r="AW1209" s="59">
        <v>45211</v>
      </c>
      <c r="AX1209" s="25" t="str">
        <f>IF(AW1209="","",IF(AW1209="TBD","TBD",IF(AW1209="N/A","N/A","W"&amp;TEXT(WEEKNUM(AW1209,21),"00")&amp;" "&amp;YEAR(AW1209))))</f>
        <v>W41 2023</v>
      </c>
      <c r="AY1209" s="21" t="s">
        <v>327</v>
      </c>
      <c r="AZ1209" s="21" t="s">
        <v>328</v>
      </c>
      <c r="BA1209" s="21" t="s">
        <v>255</v>
      </c>
      <c r="BB1209" s="59"/>
      <c r="BC1209" s="23"/>
      <c r="BD1209" s="59"/>
      <c r="BE1209" s="25" t="str">
        <f>IF(BD1209="","",IF(BD1209="TBD","TBD",IF(BD1209="N/A","N/A","W"&amp;TEXT(WEEKNUM(BD1209,21),"00")&amp;" "&amp;YEAR(BD1209))))</f>
        <v/>
      </c>
      <c r="BF1209" s="59"/>
      <c r="BG1209" s="25" t="str">
        <f>IF(BF1209="","",IF(BF1209="TBD","TBD",IF(BF1209="N/A","N/A","W"&amp;TEXT(WEEKNUM(BF1209,21),"00")&amp;" "&amp;YEAR(BF1209))))</f>
        <v/>
      </c>
      <c r="BH1209" s="24">
        <f>+IF(BF1209="",0,(BF1209-BD1209))</f>
        <v>0</v>
      </c>
      <c r="BI1209" s="121" t="s">
        <v>256</v>
      </c>
      <c r="BJ1209" s="26"/>
      <c r="BK1209" s="156"/>
      <c r="BL1209" s="25" t="str">
        <f>IF(BK1209="","",IF(BK1209="TBD","TBD",IF(BK1209="N/A","N/A","W"&amp;TEXT(WEEKNUM(BK1209,21),"00")&amp;" "&amp;YEAR(BK1209))))</f>
        <v/>
      </c>
      <c r="BM1209" s="121" t="s">
        <v>256</v>
      </c>
      <c r="BN1209" s="124"/>
      <c r="BO1209" s="67"/>
      <c r="BP1209" s="25" t="str">
        <f>IF(BO1209="","",IF(BO1209="TBD","TBD",IF(BO1209="N/A","N/A","W"&amp;TEXT(WEEKNUM(BO1209,21),"00")&amp;" "&amp;YEAR(BO1209))))</f>
        <v/>
      </c>
      <c r="BQ1209" s="121" t="s">
        <v>256</v>
      </c>
      <c r="BR1209" s="21"/>
      <c r="BS1209" s="334"/>
      <c r="BT1209" s="25" t="str">
        <f t="shared" si="59"/>
        <v/>
      </c>
      <c r="BU1209" s="121" t="s">
        <v>256</v>
      </c>
      <c r="BV1209" s="22"/>
      <c r="BW1209" s="347"/>
      <c r="BX1209" s="25" t="str">
        <f t="shared" si="60"/>
        <v/>
      </c>
      <c r="BY1209" s="67"/>
      <c r="BZ1209" s="25" t="str">
        <f>IF(BY1209="","",IF(BY1209="TBD","TBD",IF(BY1209="N/A","N/A","W"&amp;TEXT(WEEKNUM(BY1209,21),"00")&amp;" "&amp;YEAR(BY1209))))</f>
        <v/>
      </c>
      <c r="CA1209" s="21" t="s">
        <v>257</v>
      </c>
      <c r="CB1209" s="21">
        <v>0</v>
      </c>
      <c r="CC1209" s="21"/>
      <c r="CD1209" s="21"/>
      <c r="CE1209" s="23"/>
      <c r="CF1209" s="23"/>
      <c r="CG1209" s="23"/>
      <c r="CH1209" s="23"/>
      <c r="CI1209" s="25" t="str">
        <f>IF(CH1209="","",IF(CH1209="TBD","TBD",IF(CH1209="N/A","N/A","W"&amp;TEXT(WEEKNUM(CH1209,21),"00")&amp;" "&amp;YEAR(CH1209))))</f>
        <v/>
      </c>
      <c r="CJ1209" s="23"/>
      <c r="CK1209" s="25" t="str">
        <f>IF(CJ1209="","",IF(CJ1209="TBD","TBD",IF(CJ1209="N/A","N/A","W"&amp;TEXT(WEEKNUM(CJ1209,21),"00")&amp;" "&amp;YEAR(CJ1209))))</f>
        <v/>
      </c>
      <c r="CL1209" s="24">
        <f>+IF(CJ1209="",0,(CJ1209-CH1209))</f>
        <v>0</v>
      </c>
      <c r="CM1209" s="21" t="s">
        <v>258</v>
      </c>
      <c r="CN1209" s="21"/>
      <c r="CO1209" s="23"/>
      <c r="CP1209" s="25" t="str">
        <f>IF(CO1209="","",IF(CO1209="TBD","TBD",IF(CO1209="N/A","N/A","W"&amp;TEXT(WEEKNUM(CO1209,21),"00")&amp;" "&amp;YEAR(CO1209))))</f>
        <v/>
      </c>
      <c r="CQ1209" s="23" t="s">
        <v>258</v>
      </c>
      <c r="CR1209" s="23"/>
      <c r="CS1209" s="23"/>
      <c r="CT1209" s="25" t="str">
        <f>IF(CS1209="","",IF(CS1209="TBD","TBD",IF(CS1209="N/A","N/A","W"&amp;TEXT(WEEKNUM(CS1209,21),"00")&amp;" "&amp;YEAR(CS1209))))</f>
        <v/>
      </c>
      <c r="CU1209" s="21" t="s">
        <v>258</v>
      </c>
      <c r="CV1209" s="21"/>
      <c r="CW1209" s="23"/>
      <c r="CX1209" s="25" t="str">
        <f>IF(CW1209="","",IF(CW1209="TBD","TBD",IF(CW1209="N/A","N/A","W"&amp;TEXT(WEEKNUM(CW1209,21),"00")&amp;" "&amp;YEAR(CW1209))))</f>
        <v/>
      </c>
      <c r="CY1209" s="21" t="s">
        <v>258</v>
      </c>
      <c r="CZ1209" s="21"/>
      <c r="DA1209" s="23"/>
      <c r="DB1209" s="25" t="str">
        <f>IF(DA1209="","",IF(DA1209="TBD","TBD",IF(DA1209="N/A","N/A","W"&amp;TEXT(WEEKNUM(DA1209,21),"00")&amp;" "&amp;YEAR(DA1209))))</f>
        <v/>
      </c>
      <c r="DC1209" s="23"/>
      <c r="DD1209" s="25" t="str">
        <f>IF(DC1209="","",IF(DC1209="TBD","TBD",IF(DC1209="N/A","N/A","W"&amp;TEXT(WEEKNUM(DC1209,21),"00")&amp;" "&amp;YEAR(DC1209))))</f>
        <v/>
      </c>
      <c r="DE1209" s="21" t="s">
        <v>258</v>
      </c>
      <c r="DF1209" s="23"/>
      <c r="DG1209" s="21" t="s">
        <v>259</v>
      </c>
      <c r="DH1209" s="18"/>
      <c r="DI1209" s="18"/>
      <c r="DJ1209" s="18"/>
      <c r="DK1209" s="21" t="s">
        <v>260</v>
      </c>
      <c r="DL1209" s="21" t="s">
        <v>275</v>
      </c>
      <c r="DM1209" s="21"/>
      <c r="DN1209" s="23"/>
      <c r="DO1209" s="23"/>
      <c r="DP1209" s="23"/>
      <c r="DQ1209" s="23" t="s">
        <v>276</v>
      </c>
      <c r="DR1209" s="23"/>
      <c r="DS1209" s="23"/>
      <c r="DT1209" s="23"/>
      <c r="DU1209" s="23"/>
      <c r="DV1209" s="23"/>
      <c r="DW1209" s="23"/>
      <c r="DX1209" s="23"/>
      <c r="DY1209" s="18"/>
      <c r="DZ1209" s="18"/>
      <c r="EA1209" s="18"/>
      <c r="EB1209" s="21" t="s">
        <v>34</v>
      </c>
      <c r="EC1209" s="18"/>
      <c r="ED1209" s="18"/>
      <c r="EE1209" s="18"/>
      <c r="EF1209" s="55"/>
      <c r="EG1209" s="55"/>
      <c r="EH1209" s="18"/>
      <c r="EI1209" s="18">
        <v>0</v>
      </c>
      <c r="EJ1209" s="29" t="str">
        <f>K1209&amp;AY1209&amp;CA1209&amp;DE1209&amp;DT1209&amp;DW1209</f>
        <v>No VigenteTSS Aprobado 4GIng No Recibida 4GAs Built No Recibido</v>
      </c>
    </row>
    <row r="1210" spans="1:140" ht="12" hidden="1" customHeight="1">
      <c r="A1210" s="30" t="str">
        <f>IFERROR(IF(VLOOKUP(B1210,SEARCH!A:A,1,0)=B1210,"OK",""),"")</f>
        <v/>
      </c>
      <c r="B1210" s="31" t="s">
        <v>8760</v>
      </c>
      <c r="C1210" s="15" t="s">
        <v>8761</v>
      </c>
      <c r="D1210" s="16">
        <v>13</v>
      </c>
      <c r="E1210" s="16">
        <v>-33.575363000000003</v>
      </c>
      <c r="F1210" s="16">
        <v>-70.604642999999996</v>
      </c>
      <c r="G1210" s="16" t="s">
        <v>270</v>
      </c>
      <c r="H1210" s="16" t="s">
        <v>1285</v>
      </c>
      <c r="I1210" s="16" t="s">
        <v>8762</v>
      </c>
      <c r="J1210" s="16" t="s">
        <v>379</v>
      </c>
      <c r="K1210" s="17" t="s">
        <v>3</v>
      </c>
      <c r="L1210" s="16" t="s">
        <v>247</v>
      </c>
      <c r="M1210" s="103"/>
      <c r="N1210" s="18"/>
      <c r="O1210" s="19" t="s">
        <v>8763</v>
      </c>
      <c r="P1210" s="19" t="s">
        <v>248</v>
      </c>
      <c r="Q1210" s="18" t="s">
        <v>8764</v>
      </c>
      <c r="R1210" s="21"/>
      <c r="S1210" s="21">
        <v>12</v>
      </c>
      <c r="T1210" s="22"/>
      <c r="U1210" s="23">
        <v>45814</v>
      </c>
      <c r="V1210" s="21" t="str">
        <f>IF(U1210="","",IF(U1210="TBD","TBD",IF(U1210="N/A","N/A","W"&amp;TEXT(WEEKNUM(U1210,21),"00")&amp;" "&amp;YEAR(U1210))))</f>
        <v>W23 2025</v>
      </c>
      <c r="W1210" s="23">
        <v>45943</v>
      </c>
      <c r="X1210" s="23"/>
      <c r="Y1210" s="23" t="str">
        <f>IF(X1210="","",IF(X1210="TBD","TBD",IF(X1210="N/A","N/A","W"&amp;TEXT(WEEKNUM(X1210,21),"00")&amp;" "&amp;YEAR(X1210))))</f>
        <v/>
      </c>
      <c r="Z1210" s="23">
        <v>45944</v>
      </c>
      <c r="AA1210" s="23">
        <v>45947</v>
      </c>
      <c r="AB1210" s="24">
        <f>+IF(Z1210="",0,AA1210-Z1210)</f>
        <v>3</v>
      </c>
      <c r="AC1210" s="21" t="s">
        <v>1379</v>
      </c>
      <c r="AD1210" s="21" t="s">
        <v>8765</v>
      </c>
      <c r="AE1210" s="23">
        <v>45944</v>
      </c>
      <c r="AF1210" s="25" t="str">
        <f>IF(AE1210="","",IF(AE1210="TBD","TBD",IF(AE1210="N/A","N/A","W"&amp;TEXT(WEEKNUM(AE1210,21),"00")&amp;" "&amp;YEAR(AE1210))))</f>
        <v>W42 2025</v>
      </c>
      <c r="AG1210" s="21" t="s">
        <v>251</v>
      </c>
      <c r="AH1210" s="21"/>
      <c r="AI1210" s="23"/>
      <c r="AJ1210" s="25" t="str">
        <f>IF(AI1210="","",IF(AI1210="TBD","TBD",IF(AI1210="N/A","N/A","W"&amp;TEXT(WEEKNUM(AI1210,21),"00")&amp;" "&amp;YEAR(AI1210))))</f>
        <v/>
      </c>
      <c r="AK1210" s="21" t="s">
        <v>251</v>
      </c>
      <c r="AL1210" s="21"/>
      <c r="AM1210" s="23"/>
      <c r="AN1210" s="25" t="str">
        <f>IF(AM1210="","",IF(AM1210="TBD","TBD",IF(AM1210="N/A","N/A","W"&amp;TEXT(WEEKNUM(AM1210,21),"00")&amp;" "&amp;YEAR(AM1210))))</f>
        <v/>
      </c>
      <c r="AO1210" s="21" t="s">
        <v>251</v>
      </c>
      <c r="AP1210" s="21"/>
      <c r="AQ1210" s="23"/>
      <c r="AR1210" s="25" t="str">
        <f>IF(AQ1210="","",IF(AQ1210="TBD","TBD",IF(AQ1210="N/A","N/A","W"&amp;TEXT(WEEKNUM(AQ1210,21),"00")&amp;" "&amp;YEAR(AQ1210))))</f>
        <v/>
      </c>
      <c r="AS1210" s="21"/>
      <c r="AT1210" s="21"/>
      <c r="AU1210" s="23"/>
      <c r="AV1210" s="25" t="s">
        <v>252</v>
      </c>
      <c r="AW1210" s="59">
        <v>45944</v>
      </c>
      <c r="AX1210" s="25" t="str">
        <f>IF(AW1210="","",IF(AW1210="TBD","TBD",IF(AW1210="N/A","N/A","W"&amp;TEXT(WEEKNUM(AW1210,21),"00")&amp;" "&amp;YEAR(AW1210))))</f>
        <v>W42 2025</v>
      </c>
      <c r="AY1210" s="21" t="s">
        <v>742</v>
      </c>
      <c r="AZ1210" s="21" t="s">
        <v>714</v>
      </c>
      <c r="BA1210" s="21" t="s">
        <v>7864</v>
      </c>
      <c r="BB1210" s="59"/>
      <c r="BC1210" s="23"/>
      <c r="BD1210" s="59"/>
      <c r="BE1210" s="25" t="str">
        <f>IF(BD1210="","",IF(BD1210="TBD","TBD",IF(BD1210="N/A","N/A","W"&amp;TEXT(WEEKNUM(BD1210,21),"00")&amp;" "&amp;YEAR(BD1210))))</f>
        <v/>
      </c>
      <c r="BF1210" s="59"/>
      <c r="BG1210" s="25" t="str">
        <f>IF(BF1210="","",IF(BF1210="TBD","TBD",IF(BF1210="N/A","N/A","W"&amp;TEXT(WEEKNUM(BF1210,21),"00")&amp;" "&amp;YEAR(BF1210))))</f>
        <v/>
      </c>
      <c r="BH1210" s="24">
        <f>+IF(BF1210="",0,(BF1210-BD1210))</f>
        <v>0</v>
      </c>
      <c r="BI1210" s="121" t="s">
        <v>256</v>
      </c>
      <c r="BJ1210" s="26"/>
      <c r="BK1210" s="156"/>
      <c r="BL1210" s="25" t="str">
        <f>IF(BK1210="","",IF(BK1210="TBD","TBD",IF(BK1210="N/A","N/A","W"&amp;TEXT(WEEKNUM(BK1210,21),"00")&amp;" "&amp;YEAR(BK1210))))</f>
        <v/>
      </c>
      <c r="BM1210" s="121" t="s">
        <v>256</v>
      </c>
      <c r="BN1210" s="124"/>
      <c r="BO1210" s="67"/>
      <c r="BP1210" s="25" t="str">
        <f>IF(BO1210="","",IF(BO1210="TBD","TBD",IF(BO1210="N/A","N/A","W"&amp;TEXT(WEEKNUM(BO1210,21),"00")&amp;" "&amp;YEAR(BO1210))))</f>
        <v/>
      </c>
      <c r="BQ1210" s="121" t="s">
        <v>256</v>
      </c>
      <c r="BR1210" s="21"/>
      <c r="BS1210" s="334"/>
      <c r="BT1210" s="25" t="str">
        <f t="shared" si="59"/>
        <v/>
      </c>
      <c r="BU1210" s="121" t="s">
        <v>256</v>
      </c>
      <c r="BV1210" s="22"/>
      <c r="BW1210" s="347"/>
      <c r="BX1210" s="25" t="str">
        <f t="shared" si="60"/>
        <v/>
      </c>
      <c r="BY1210" s="67"/>
      <c r="BZ1210" s="25" t="str">
        <f>IF(BY1210="","",IF(BY1210="TBD","TBD",IF(BY1210="N/A","N/A","W"&amp;TEXT(WEEKNUM(BY1210,21),"00")&amp;" "&amp;YEAR(BY1210))))</f>
        <v/>
      </c>
      <c r="CA1210" s="21" t="s">
        <v>257</v>
      </c>
      <c r="CB1210" s="21" t="s">
        <v>349</v>
      </c>
      <c r="CC1210" s="21" t="s">
        <v>350</v>
      </c>
      <c r="CD1210" s="21"/>
      <c r="CE1210" s="23"/>
      <c r="CF1210" s="23"/>
      <c r="CG1210" s="23"/>
      <c r="CH1210" s="23"/>
      <c r="CI1210" s="25" t="str">
        <f>IF(CH1210="","",IF(CH1210="TBD","TBD",IF(CH1210="N/A","N/A","W"&amp;TEXT(WEEKNUM(CH1210,21),"00")&amp;" "&amp;YEAR(CH1210))))</f>
        <v/>
      </c>
      <c r="CJ1210" s="23"/>
      <c r="CK1210" s="25" t="str">
        <f>IF(CJ1210="","",IF(CJ1210="TBD","TBD",IF(CJ1210="N/A","N/A","W"&amp;TEXT(WEEKNUM(CJ1210,21),"00")&amp;" "&amp;YEAR(CJ1210))))</f>
        <v/>
      </c>
      <c r="CL1210" s="24">
        <f>+IF(CJ1210="",0,(CJ1210-CH1210))</f>
        <v>0</v>
      </c>
      <c r="CM1210" s="21" t="s">
        <v>258</v>
      </c>
      <c r="CN1210" s="21"/>
      <c r="CO1210" s="23"/>
      <c r="CP1210" s="25" t="str">
        <f>IF(CO1210="","",IF(CO1210="TBD","TBD",IF(CO1210="N/A","N/A","W"&amp;TEXT(WEEKNUM(CO1210,21),"00")&amp;" "&amp;YEAR(CO1210))))</f>
        <v/>
      </c>
      <c r="CQ1210" s="23" t="s">
        <v>258</v>
      </c>
      <c r="CR1210" s="23"/>
      <c r="CS1210" s="23"/>
      <c r="CT1210" s="25" t="str">
        <f>IF(CS1210="","",IF(CS1210="TBD","TBD",IF(CS1210="N/A","N/A","W"&amp;TEXT(WEEKNUM(CS1210,21),"00")&amp;" "&amp;YEAR(CS1210))))</f>
        <v/>
      </c>
      <c r="CU1210" s="21" t="s">
        <v>258</v>
      </c>
      <c r="CV1210" s="21"/>
      <c r="CW1210" s="23"/>
      <c r="CX1210" s="25" t="str">
        <f>IF(CW1210="","",IF(CW1210="TBD","TBD",IF(CW1210="N/A","N/A","W"&amp;TEXT(WEEKNUM(CW1210,21),"00")&amp;" "&amp;YEAR(CW1210))))</f>
        <v/>
      </c>
      <c r="CY1210" s="21" t="s">
        <v>258</v>
      </c>
      <c r="CZ1210" s="21"/>
      <c r="DA1210" s="23"/>
      <c r="DB1210" s="25" t="str">
        <f>IF(DA1210="","",IF(DA1210="TBD","TBD",IF(DA1210="N/A","N/A","W"&amp;TEXT(WEEKNUM(DA1210,21),"00")&amp;" "&amp;YEAR(DA1210))))</f>
        <v/>
      </c>
      <c r="DC1210" s="23"/>
      <c r="DD1210" s="25" t="str">
        <f>IF(DC1210="","",IF(DC1210="TBD","TBD",IF(DC1210="N/A","N/A","W"&amp;TEXT(WEEKNUM(DC1210,21),"00")&amp;" "&amp;YEAR(DC1210))))</f>
        <v/>
      </c>
      <c r="DE1210" s="21" t="s">
        <v>258</v>
      </c>
      <c r="DF1210" s="23"/>
      <c r="DG1210" s="21" t="s">
        <v>259</v>
      </c>
      <c r="DH1210" s="21">
        <v>0</v>
      </c>
      <c r="DI1210" s="18"/>
      <c r="DJ1210" s="18"/>
      <c r="DK1210" s="21" t="s">
        <v>260</v>
      </c>
      <c r="DL1210" s="21" t="s">
        <v>261</v>
      </c>
      <c r="DM1210" s="21"/>
      <c r="DN1210" s="23">
        <v>45253</v>
      </c>
      <c r="DO1210" s="23"/>
      <c r="DP1210" s="23"/>
      <c r="DQ1210" s="23" t="s">
        <v>276</v>
      </c>
      <c r="DR1210" s="23"/>
      <c r="DS1210" s="23"/>
      <c r="DT1210" s="23"/>
      <c r="DU1210" s="23"/>
      <c r="DV1210" s="23"/>
      <c r="DW1210" s="23"/>
      <c r="DX1210" s="23"/>
      <c r="DY1210" s="18"/>
      <c r="DZ1210" s="18"/>
      <c r="EA1210" s="18" t="s">
        <v>8766</v>
      </c>
      <c r="EB1210" s="21" t="s">
        <v>30</v>
      </c>
      <c r="EC1210" s="18" t="s">
        <v>234</v>
      </c>
      <c r="ED1210" s="18"/>
      <c r="EE1210" s="18"/>
      <c r="EF1210" s="137" t="s">
        <v>295</v>
      </c>
      <c r="EG1210" s="290" t="str">
        <f>VLOOKUP(B1210,Hoja1!$A$2:$M$33,13,FALSE)</f>
        <v>TBD</v>
      </c>
      <c r="EH1210" s="18" t="s">
        <v>929</v>
      </c>
      <c r="EI1210" s="34" t="s">
        <v>1708</v>
      </c>
      <c r="EJ1210" s="29" t="str">
        <f>K1210&amp;AY1210&amp;CA1210&amp;DE1210&amp;DT1210&amp;DW1210</f>
        <v>No VigenteTSS Observado 4GIng No Recibida 4GAs Built No Recibido</v>
      </c>
    </row>
    <row r="1211" spans="1:140" ht="12" hidden="1" customHeight="1">
      <c r="A1211" s="30" t="str">
        <f>IFERROR(IF(VLOOKUP(B1211,SEARCH!A:A,1,0)=B1211,"OK",""),"")</f>
        <v/>
      </c>
      <c r="B1211" s="31" t="s">
        <v>8767</v>
      </c>
      <c r="C1211" s="15" t="s">
        <v>8768</v>
      </c>
      <c r="D1211" s="16">
        <v>13</v>
      </c>
      <c r="E1211" s="16">
        <v>-33.3889</v>
      </c>
      <c r="F1211" s="16">
        <v>-70.636399999999995</v>
      </c>
      <c r="G1211" s="16" t="s">
        <v>270</v>
      </c>
      <c r="H1211" s="16" t="s">
        <v>1401</v>
      </c>
      <c r="I1211" s="16" t="s">
        <v>8769</v>
      </c>
      <c r="J1211" s="16" t="s">
        <v>4800</v>
      </c>
      <c r="K1211" s="16" t="s">
        <v>3</v>
      </c>
      <c r="L1211" s="16" t="s">
        <v>247</v>
      </c>
      <c r="M1211" s="103">
        <v>11</v>
      </c>
      <c r="N1211" s="18"/>
      <c r="O1211" s="19" t="s">
        <v>7857</v>
      </c>
      <c r="P1211" s="19" t="s">
        <v>248</v>
      </c>
      <c r="Q1211" s="18"/>
      <c r="R1211" s="21" t="s">
        <v>250</v>
      </c>
      <c r="S1211" s="21">
        <v>12</v>
      </c>
      <c r="T1211" s="22" t="s">
        <v>8770</v>
      </c>
      <c r="U1211" s="23">
        <v>45106</v>
      </c>
      <c r="V1211" s="21" t="str">
        <f>IF(U1211="","",IF(U1211="TBD","TBD",IF(U1211="N/A","N/A","W"&amp;TEXT(WEEKNUM(U1211,21),"00")&amp;" "&amp;YEAR(U1211))))</f>
        <v>W26 2023</v>
      </c>
      <c r="W1211" s="23">
        <v>45168</v>
      </c>
      <c r="X1211" s="23"/>
      <c r="Y1211" s="23" t="str">
        <f>IF(X1211="","",IF(X1211="TBD","TBD",IF(X1211="N/A","N/A","W"&amp;TEXT(WEEKNUM(X1211,21),"00")&amp;" "&amp;YEAR(X1211))))</f>
        <v/>
      </c>
      <c r="Z1211" s="23"/>
      <c r="AA1211" s="23">
        <v>45168</v>
      </c>
      <c r="AB1211" s="24">
        <f>+IF(Z1211="",0,AA1211-Z1211)</f>
        <v>0</v>
      </c>
      <c r="AC1211" s="21" t="s">
        <v>324</v>
      </c>
      <c r="AD1211" s="21"/>
      <c r="AE1211" s="23">
        <v>45177</v>
      </c>
      <c r="AF1211" s="25" t="str">
        <f>IF(AE1211="","",IF(AE1211="TBD","TBD",IF(AE1211="N/A","N/A","W"&amp;TEXT(WEEKNUM(AE1211,21),"00")&amp;" "&amp;YEAR(AE1211))))</f>
        <v>W36 2023</v>
      </c>
      <c r="AG1211" s="21" t="s">
        <v>324</v>
      </c>
      <c r="AH1211" s="21"/>
      <c r="AI1211" s="23">
        <v>45170</v>
      </c>
      <c r="AJ1211" s="25" t="str">
        <f>IF(AI1211="","",IF(AI1211="TBD","TBD",IF(AI1211="N/A","N/A","W"&amp;TEXT(WEEKNUM(AI1211,21),"00")&amp;" "&amp;YEAR(AI1211))))</f>
        <v>W35 2023</v>
      </c>
      <c r="AK1211" s="21" t="s">
        <v>324</v>
      </c>
      <c r="AL1211" s="21"/>
      <c r="AM1211" s="23">
        <v>45173</v>
      </c>
      <c r="AN1211" s="25" t="str">
        <f>IF(AM1211="","",IF(AM1211="TBD","TBD",IF(AM1211="N/A","N/A","W"&amp;TEXT(WEEKNUM(AM1211,21),"00")&amp;" "&amp;YEAR(AM1211))))</f>
        <v>W36 2023</v>
      </c>
      <c r="AO1211" s="21" t="s">
        <v>324</v>
      </c>
      <c r="AP1211" s="21"/>
      <c r="AQ1211" s="23">
        <v>45174</v>
      </c>
      <c r="AR1211" s="25" t="str">
        <f>IF(AQ1211="","",IF(AQ1211="TBD","TBD",IF(AQ1211="N/A","N/A","W"&amp;TEXT(WEEKNUM(AQ1211,21),"00")&amp;" "&amp;YEAR(AQ1211))))</f>
        <v>W36 2023</v>
      </c>
      <c r="AS1211" s="21"/>
      <c r="AT1211" s="21"/>
      <c r="AU1211" s="23"/>
      <c r="AV1211" s="25" t="s">
        <v>252</v>
      </c>
      <c r="AW1211" s="59">
        <v>45177</v>
      </c>
      <c r="AX1211" s="25" t="str">
        <f>IF(AW1211="","",IF(AW1211="TBD","TBD",IF(AW1211="N/A","N/A","W"&amp;TEXT(WEEKNUM(AW1211,21),"00")&amp;" "&amp;YEAR(AW1211))))</f>
        <v>W36 2023</v>
      </c>
      <c r="AY1211" s="21" t="s">
        <v>327</v>
      </c>
      <c r="AZ1211" s="21" t="s">
        <v>328</v>
      </c>
      <c r="BA1211" s="21" t="s">
        <v>255</v>
      </c>
      <c r="BB1211" s="59"/>
      <c r="BC1211" s="23"/>
      <c r="BD1211" s="59"/>
      <c r="BE1211" s="25" t="str">
        <f>IF(BD1211="","",IF(BD1211="TBD","TBD",IF(BD1211="N/A","N/A","W"&amp;TEXT(WEEKNUM(BD1211,21),"00")&amp;" "&amp;YEAR(BD1211))))</f>
        <v/>
      </c>
      <c r="BF1211" s="59"/>
      <c r="BG1211" s="25" t="str">
        <f>IF(BF1211="","",IF(BF1211="TBD","TBD",IF(BF1211="N/A","N/A","W"&amp;TEXT(WEEKNUM(BF1211,21),"00")&amp;" "&amp;YEAR(BF1211))))</f>
        <v/>
      </c>
      <c r="BH1211" s="24">
        <f>+IF(BF1211="",0,(BF1211-BD1211))</f>
        <v>0</v>
      </c>
      <c r="BI1211" s="121" t="s">
        <v>256</v>
      </c>
      <c r="BJ1211" s="26"/>
      <c r="BK1211" s="156"/>
      <c r="BL1211" s="25" t="str">
        <f>IF(BK1211="","",IF(BK1211="TBD","TBD",IF(BK1211="N/A","N/A","W"&amp;TEXT(WEEKNUM(BK1211,21),"00")&amp;" "&amp;YEAR(BK1211))))</f>
        <v/>
      </c>
      <c r="BM1211" s="121" t="s">
        <v>256</v>
      </c>
      <c r="BN1211" s="124"/>
      <c r="BO1211" s="67"/>
      <c r="BP1211" s="25" t="str">
        <f>IF(BO1211="","",IF(BO1211="TBD","TBD",IF(BO1211="N/A","N/A","W"&amp;TEXT(WEEKNUM(BO1211,21),"00")&amp;" "&amp;YEAR(BO1211))))</f>
        <v/>
      </c>
      <c r="BQ1211" s="121" t="s">
        <v>256</v>
      </c>
      <c r="BR1211" s="21"/>
      <c r="BS1211" s="334"/>
      <c r="BT1211" s="25" t="str">
        <f t="shared" si="59"/>
        <v/>
      </c>
      <c r="BU1211" s="121" t="s">
        <v>256</v>
      </c>
      <c r="BV1211" s="22"/>
      <c r="BW1211" s="347"/>
      <c r="BX1211" s="25" t="str">
        <f t="shared" si="60"/>
        <v/>
      </c>
      <c r="BY1211" s="67"/>
      <c r="BZ1211" s="25" t="str">
        <f>IF(BY1211="","",IF(BY1211="TBD","TBD",IF(BY1211="N/A","N/A","W"&amp;TEXT(WEEKNUM(BY1211,21),"00")&amp;" "&amp;YEAR(BY1211))))</f>
        <v/>
      </c>
      <c r="CA1211" s="21" t="s">
        <v>257</v>
      </c>
      <c r="CB1211" s="21" t="s">
        <v>349</v>
      </c>
      <c r="CC1211" s="21" t="s">
        <v>350</v>
      </c>
      <c r="CD1211" s="21"/>
      <c r="CE1211" s="23"/>
      <c r="CF1211" s="23"/>
      <c r="CG1211" s="23"/>
      <c r="CH1211" s="23"/>
      <c r="CI1211" s="25" t="str">
        <f>IF(CH1211="","",IF(CH1211="TBD","TBD",IF(CH1211="N/A","N/A","W"&amp;TEXT(WEEKNUM(CH1211,21),"00")&amp;" "&amp;YEAR(CH1211))))</f>
        <v/>
      </c>
      <c r="CJ1211" s="23"/>
      <c r="CK1211" s="25" t="str">
        <f>IF(CJ1211="","",IF(CJ1211="TBD","TBD",IF(CJ1211="N/A","N/A","W"&amp;TEXT(WEEKNUM(CJ1211,21),"00")&amp;" "&amp;YEAR(CJ1211))))</f>
        <v/>
      </c>
      <c r="CL1211" s="24">
        <f>+IF(CJ1211="",0,(CJ1211-CH1211))</f>
        <v>0</v>
      </c>
      <c r="CM1211" s="21" t="s">
        <v>258</v>
      </c>
      <c r="CN1211" s="18"/>
      <c r="CO1211" s="23"/>
      <c r="CP1211" s="25" t="str">
        <f>IF(CO1211="","",IF(CO1211="TBD","TBD",IF(CO1211="N/A","N/A","W"&amp;TEXT(WEEKNUM(CO1211,21),"00")&amp;" "&amp;YEAR(CO1211))))</f>
        <v/>
      </c>
      <c r="CQ1211" s="23" t="s">
        <v>258</v>
      </c>
      <c r="CR1211" s="23"/>
      <c r="CS1211" s="23"/>
      <c r="CT1211" s="25" t="str">
        <f>IF(CS1211="","",IF(CS1211="TBD","TBD",IF(CS1211="N/A","N/A","W"&amp;TEXT(WEEKNUM(CS1211,21),"00")&amp;" "&amp;YEAR(CS1211))))</f>
        <v/>
      </c>
      <c r="CU1211" s="21" t="s">
        <v>258</v>
      </c>
      <c r="CV1211" s="21"/>
      <c r="CW1211" s="23"/>
      <c r="CX1211" s="25" t="str">
        <f>IF(CW1211="","",IF(CW1211="TBD","TBD",IF(CW1211="N/A","N/A","W"&amp;TEXT(WEEKNUM(CW1211,21),"00")&amp;" "&amp;YEAR(CW1211))))</f>
        <v/>
      </c>
      <c r="CY1211" s="21" t="s">
        <v>258</v>
      </c>
      <c r="CZ1211" s="21"/>
      <c r="DA1211" s="23"/>
      <c r="DB1211" s="25" t="str">
        <f>IF(DA1211="","",IF(DA1211="TBD","TBD",IF(DA1211="N/A","N/A","W"&amp;TEXT(WEEKNUM(DA1211,21),"00")&amp;" "&amp;YEAR(DA1211))))</f>
        <v/>
      </c>
      <c r="DC1211" s="23"/>
      <c r="DD1211" s="25" t="str">
        <f>IF(DC1211="","",IF(DC1211="TBD","TBD",IF(DC1211="N/A","N/A","W"&amp;TEXT(WEEKNUM(DC1211,21),"00")&amp;" "&amp;YEAR(DC1211))))</f>
        <v/>
      </c>
      <c r="DE1211" s="21" t="s">
        <v>258</v>
      </c>
      <c r="DF1211" s="23"/>
      <c r="DG1211" s="21" t="s">
        <v>259</v>
      </c>
      <c r="DH1211" s="18"/>
      <c r="DI1211" s="18"/>
      <c r="DJ1211" s="18"/>
      <c r="DK1211" s="21" t="s">
        <v>260</v>
      </c>
      <c r="DL1211" s="21" t="s">
        <v>261</v>
      </c>
      <c r="DM1211" s="21"/>
      <c r="DN1211" s="23"/>
      <c r="DO1211" s="23"/>
      <c r="DP1211" s="23"/>
      <c r="DQ1211" s="23" t="s">
        <v>276</v>
      </c>
      <c r="DR1211" s="23"/>
      <c r="DS1211" s="23"/>
      <c r="DT1211" s="23"/>
      <c r="DU1211" s="23"/>
      <c r="DV1211" s="23"/>
      <c r="DW1211" s="23"/>
      <c r="DX1211" s="23"/>
      <c r="DY1211" s="18"/>
      <c r="DZ1211" s="18"/>
      <c r="EA1211" s="18"/>
      <c r="EB1211" s="21" t="s">
        <v>34</v>
      </c>
      <c r="EC1211" s="18"/>
      <c r="ED1211" s="18" t="s">
        <v>343</v>
      </c>
      <c r="EE1211" s="18"/>
      <c r="EF1211" s="55" t="s">
        <v>3004</v>
      </c>
      <c r="EG1211" s="55"/>
      <c r="EH1211" s="18" t="s">
        <v>929</v>
      </c>
      <c r="EI1211" s="18">
        <v>0</v>
      </c>
      <c r="EJ1211" s="29" t="str">
        <f>K1211&amp;AY1211&amp;CA1211&amp;DE1211&amp;DT1211&amp;DW1211</f>
        <v>No VigenteTSS Aprobado 4GIng No Recibida 4GAs Built No Recibido</v>
      </c>
    </row>
    <row r="1212" spans="1:140" ht="12" hidden="1" customHeight="1">
      <c r="A1212" s="30" t="str">
        <f>IFERROR(IF(VLOOKUP(B1212,SEARCH!A:A,1,0)=B1212,"OK",""),"")</f>
        <v/>
      </c>
      <c r="B1212" s="31" t="s">
        <v>8771</v>
      </c>
      <c r="C1212" s="15" t="s">
        <v>8772</v>
      </c>
      <c r="D1212" s="16">
        <v>13</v>
      </c>
      <c r="E1212" s="16">
        <v>-33.420138889999997</v>
      </c>
      <c r="F1212" s="16">
        <v>-70.747669999999999</v>
      </c>
      <c r="G1212" s="16" t="s">
        <v>270</v>
      </c>
      <c r="H1212" s="16" t="s">
        <v>407</v>
      </c>
      <c r="I1212" s="16" t="s">
        <v>8773</v>
      </c>
      <c r="J1212" s="16" t="s">
        <v>3</v>
      </c>
      <c r="K1212" s="16" t="s">
        <v>3</v>
      </c>
      <c r="L1212" s="16" t="s">
        <v>247</v>
      </c>
      <c r="M1212" s="103"/>
      <c r="N1212" s="18"/>
      <c r="O1212" s="19" t="s">
        <v>7857</v>
      </c>
      <c r="P1212" s="19" t="s">
        <v>248</v>
      </c>
      <c r="Q1212" s="18"/>
      <c r="R1212" s="21" t="s">
        <v>250</v>
      </c>
      <c r="S1212" s="21">
        <v>12</v>
      </c>
      <c r="T1212" s="22" t="s">
        <v>8774</v>
      </c>
      <c r="U1212" s="23">
        <v>45106</v>
      </c>
      <c r="V1212" s="21" t="str">
        <f>IF(U1212="","",IF(U1212="TBD","TBD",IF(U1212="N/A","N/A","W"&amp;TEXT(WEEKNUM(U1212,21),"00")&amp;" "&amp;YEAR(U1212))))</f>
        <v>W26 2023</v>
      </c>
      <c r="W1212" s="23">
        <v>45194</v>
      </c>
      <c r="X1212" s="23"/>
      <c r="Y1212" s="23" t="str">
        <f>IF(X1212="","",IF(X1212="TBD","TBD",IF(X1212="N/A","N/A","W"&amp;TEXT(WEEKNUM(X1212,21),"00")&amp;" "&amp;YEAR(X1212))))</f>
        <v/>
      </c>
      <c r="Z1212" s="23"/>
      <c r="AA1212" s="23"/>
      <c r="AB1212" s="24">
        <f>+IF(Z1212="",0,AA1212-Z1212)</f>
        <v>0</v>
      </c>
      <c r="AC1212" s="21" t="s">
        <v>324</v>
      </c>
      <c r="AD1212" s="21">
        <v>0</v>
      </c>
      <c r="AE1212" s="23">
        <v>45205</v>
      </c>
      <c r="AF1212" s="25" t="str">
        <f>IF(AE1212="","",IF(AE1212="TBD","TBD",IF(AE1212="N/A","N/A","W"&amp;TEXT(WEEKNUM(AE1212,21),"00")&amp;" "&amp;YEAR(AE1212))))</f>
        <v>W40 2023</v>
      </c>
      <c r="AG1212" s="21" t="s">
        <v>324</v>
      </c>
      <c r="AH1212" s="21"/>
      <c r="AI1212" s="23">
        <v>45194</v>
      </c>
      <c r="AJ1212" s="25" t="str">
        <f>IF(AI1212="","",IF(AI1212="TBD","TBD",IF(AI1212="N/A","N/A","W"&amp;TEXT(WEEKNUM(AI1212,21),"00")&amp;" "&amp;YEAR(AI1212))))</f>
        <v>W39 2023</v>
      </c>
      <c r="AK1212" s="21" t="s">
        <v>324</v>
      </c>
      <c r="AL1212" s="21" t="s">
        <v>8728</v>
      </c>
      <c r="AM1212" s="23">
        <v>45195</v>
      </c>
      <c r="AN1212" s="25" t="str">
        <f>IF(AM1212="","",IF(AM1212="TBD","TBD",IF(AM1212="N/A","N/A","W"&amp;TEXT(WEEKNUM(AM1212,21),"00")&amp;" "&amp;YEAR(AM1212))))</f>
        <v>W39 2023</v>
      </c>
      <c r="AO1212" s="21" t="s">
        <v>324</v>
      </c>
      <c r="AP1212" s="21" t="s">
        <v>8775</v>
      </c>
      <c r="AQ1212" s="23">
        <v>45196</v>
      </c>
      <c r="AR1212" s="25" t="str">
        <f>IF(AQ1212="","",IF(AQ1212="TBD","TBD",IF(AQ1212="N/A","N/A","W"&amp;TEXT(WEEKNUM(AQ1212,21),"00")&amp;" "&amp;YEAR(AQ1212))))</f>
        <v>W39 2023</v>
      </c>
      <c r="AS1212" s="21"/>
      <c r="AT1212" s="21"/>
      <c r="AU1212" s="23"/>
      <c r="AV1212" s="25" t="s">
        <v>252</v>
      </c>
      <c r="AW1212" s="59">
        <v>45209</v>
      </c>
      <c r="AX1212" s="25" t="str">
        <f>IF(AW1212="","",IF(AW1212="TBD","TBD",IF(AW1212="N/A","N/A","W"&amp;TEXT(WEEKNUM(AW1212,21),"00")&amp;" "&amp;YEAR(AW1212))))</f>
        <v>W41 2023</v>
      </c>
      <c r="AY1212" s="21" t="s">
        <v>327</v>
      </c>
      <c r="AZ1212" s="21" t="s">
        <v>328</v>
      </c>
      <c r="BA1212" s="21" t="s">
        <v>255</v>
      </c>
      <c r="BB1212" s="59"/>
      <c r="BC1212" s="23"/>
      <c r="BD1212" s="59"/>
      <c r="BE1212" s="25" t="str">
        <f>IF(BD1212="","",IF(BD1212="TBD","TBD",IF(BD1212="N/A","N/A","W"&amp;TEXT(WEEKNUM(BD1212,21),"00")&amp;" "&amp;YEAR(BD1212))))</f>
        <v/>
      </c>
      <c r="BF1212" s="59"/>
      <c r="BG1212" s="25" t="str">
        <f>IF(BF1212="","",IF(BF1212="TBD","TBD",IF(BF1212="N/A","N/A","W"&amp;TEXT(WEEKNUM(BF1212,21),"00")&amp;" "&amp;YEAR(BF1212))))</f>
        <v/>
      </c>
      <c r="BH1212" s="24">
        <f>+IF(BF1212="",0,(BF1212-BD1212))</f>
        <v>0</v>
      </c>
      <c r="BI1212" s="121" t="s">
        <v>256</v>
      </c>
      <c r="BJ1212" s="26"/>
      <c r="BK1212" s="156"/>
      <c r="BL1212" s="25" t="str">
        <f>IF(BK1212="","",IF(BK1212="TBD","TBD",IF(BK1212="N/A","N/A","W"&amp;TEXT(WEEKNUM(BK1212,21),"00")&amp;" "&amp;YEAR(BK1212))))</f>
        <v/>
      </c>
      <c r="BM1212" s="121" t="s">
        <v>256</v>
      </c>
      <c r="BN1212" s="124"/>
      <c r="BO1212" s="67"/>
      <c r="BP1212" s="25" t="str">
        <f>IF(BO1212="","",IF(BO1212="TBD","TBD",IF(BO1212="N/A","N/A","W"&amp;TEXT(WEEKNUM(BO1212,21),"00")&amp;" "&amp;YEAR(BO1212))))</f>
        <v/>
      </c>
      <c r="BQ1212" s="121" t="s">
        <v>256</v>
      </c>
      <c r="BR1212" s="21"/>
      <c r="BS1212" s="334"/>
      <c r="BT1212" s="25" t="str">
        <f t="shared" si="59"/>
        <v/>
      </c>
      <c r="BU1212" s="121" t="s">
        <v>256</v>
      </c>
      <c r="BV1212" s="22"/>
      <c r="BW1212" s="347"/>
      <c r="BX1212" s="25" t="str">
        <f t="shared" si="60"/>
        <v/>
      </c>
      <c r="BY1212" s="67"/>
      <c r="BZ1212" s="25" t="str">
        <f>IF(BY1212="","",IF(BY1212="TBD","TBD",IF(BY1212="N/A","N/A","W"&amp;TEXT(WEEKNUM(BY1212,21),"00")&amp;" "&amp;YEAR(BY1212))))</f>
        <v/>
      </c>
      <c r="CA1212" s="21" t="s">
        <v>257</v>
      </c>
      <c r="CB1212" s="21">
        <v>0</v>
      </c>
      <c r="CC1212" s="21"/>
      <c r="CD1212" s="21"/>
      <c r="CE1212" s="23"/>
      <c r="CF1212" s="23"/>
      <c r="CG1212" s="23"/>
      <c r="CH1212" s="23"/>
      <c r="CI1212" s="25" t="str">
        <f>IF(CH1212="","",IF(CH1212="TBD","TBD",IF(CH1212="N/A","N/A","W"&amp;TEXT(WEEKNUM(CH1212,21),"00")&amp;" "&amp;YEAR(CH1212))))</f>
        <v/>
      </c>
      <c r="CJ1212" s="23"/>
      <c r="CK1212" s="25" t="str">
        <f>IF(CJ1212="","",IF(CJ1212="TBD","TBD",IF(CJ1212="N/A","N/A","W"&amp;TEXT(WEEKNUM(CJ1212,21),"00")&amp;" "&amp;YEAR(CJ1212))))</f>
        <v/>
      </c>
      <c r="CL1212" s="24">
        <f>+IF(CJ1212="",0,(CJ1212-CH1212))</f>
        <v>0</v>
      </c>
      <c r="CM1212" s="21" t="s">
        <v>258</v>
      </c>
      <c r="CN1212" s="21"/>
      <c r="CO1212" s="23"/>
      <c r="CP1212" s="25" t="str">
        <f>IF(CO1212="","",IF(CO1212="TBD","TBD",IF(CO1212="N/A","N/A","W"&amp;TEXT(WEEKNUM(CO1212,21),"00")&amp;" "&amp;YEAR(CO1212))))</f>
        <v/>
      </c>
      <c r="CQ1212" s="23" t="s">
        <v>258</v>
      </c>
      <c r="CR1212" s="23"/>
      <c r="CS1212" s="23"/>
      <c r="CT1212" s="25" t="str">
        <f>IF(CS1212="","",IF(CS1212="TBD","TBD",IF(CS1212="N/A","N/A","W"&amp;TEXT(WEEKNUM(CS1212,21),"00")&amp;" "&amp;YEAR(CS1212))))</f>
        <v/>
      </c>
      <c r="CU1212" s="21" t="s">
        <v>258</v>
      </c>
      <c r="CV1212" s="21"/>
      <c r="CW1212" s="23"/>
      <c r="CX1212" s="25" t="str">
        <f>IF(CW1212="","",IF(CW1212="TBD","TBD",IF(CW1212="N/A","N/A","W"&amp;TEXT(WEEKNUM(CW1212,21),"00")&amp;" "&amp;YEAR(CW1212))))</f>
        <v/>
      </c>
      <c r="CY1212" s="21" t="s">
        <v>258</v>
      </c>
      <c r="CZ1212" s="21"/>
      <c r="DA1212" s="23"/>
      <c r="DB1212" s="25" t="str">
        <f>IF(DA1212="","",IF(DA1212="TBD","TBD",IF(DA1212="N/A","N/A","W"&amp;TEXT(WEEKNUM(DA1212,21),"00")&amp;" "&amp;YEAR(DA1212))))</f>
        <v/>
      </c>
      <c r="DC1212" s="23"/>
      <c r="DD1212" s="25" t="str">
        <f>IF(DC1212="","",IF(DC1212="TBD","TBD",IF(DC1212="N/A","N/A","W"&amp;TEXT(WEEKNUM(DC1212,21),"00")&amp;" "&amp;YEAR(DC1212))))</f>
        <v/>
      </c>
      <c r="DE1212" s="21" t="s">
        <v>258</v>
      </c>
      <c r="DF1212" s="23"/>
      <c r="DG1212" s="21" t="s">
        <v>259</v>
      </c>
      <c r="DH1212" s="18"/>
      <c r="DI1212" s="18"/>
      <c r="DJ1212" s="18"/>
      <c r="DK1212" s="21" t="s">
        <v>260</v>
      </c>
      <c r="DL1212" s="21" t="s">
        <v>275</v>
      </c>
      <c r="DM1212" s="21"/>
      <c r="DN1212" s="23"/>
      <c r="DO1212" s="23"/>
      <c r="DP1212" s="23"/>
      <c r="DQ1212" s="23" t="s">
        <v>276</v>
      </c>
      <c r="DR1212" s="23"/>
      <c r="DS1212" s="23"/>
      <c r="DT1212" s="23"/>
      <c r="DU1212" s="23"/>
      <c r="DV1212" s="23"/>
      <c r="DW1212" s="23"/>
      <c r="DX1212" s="23"/>
      <c r="DY1212" s="18"/>
      <c r="DZ1212" s="18"/>
      <c r="EA1212" s="18"/>
      <c r="EB1212" s="21" t="s">
        <v>34</v>
      </c>
      <c r="EC1212" s="18"/>
      <c r="ED1212" s="18"/>
      <c r="EE1212" s="18"/>
      <c r="EF1212" s="55"/>
      <c r="EG1212" s="55"/>
      <c r="EH1212" s="18"/>
      <c r="EI1212" s="18">
        <v>0</v>
      </c>
      <c r="EJ1212" s="29" t="str">
        <f>K1212&amp;AY1212&amp;CA1212&amp;DE1212&amp;DT1212&amp;DW1212</f>
        <v>No VigenteTSS Aprobado 4GIng No Recibida 4GAs Built No Recibido</v>
      </c>
    </row>
    <row r="1213" spans="1:140" ht="12" hidden="1" customHeight="1">
      <c r="A1213" s="30" t="str">
        <f>IFERROR(IF(VLOOKUP(B1213,SEARCH!A:A,1,0)=B1213,"OK",""),"")</f>
        <v/>
      </c>
      <c r="B1213" s="31" t="s">
        <v>8776</v>
      </c>
      <c r="C1213" s="15" t="s">
        <v>8777</v>
      </c>
      <c r="D1213" s="16">
        <v>13</v>
      </c>
      <c r="E1213" s="16">
        <v>-33.484972220000003</v>
      </c>
      <c r="F1213" s="16">
        <v>-70.680030000000002</v>
      </c>
      <c r="G1213" s="16" t="s">
        <v>270</v>
      </c>
      <c r="H1213" s="16" t="s">
        <v>4224</v>
      </c>
      <c r="I1213" s="16" t="s">
        <v>8778</v>
      </c>
      <c r="J1213" s="16" t="s">
        <v>4800</v>
      </c>
      <c r="K1213" s="16" t="s">
        <v>3</v>
      </c>
      <c r="L1213" s="16" t="s">
        <v>247</v>
      </c>
      <c r="M1213" s="103">
        <v>11</v>
      </c>
      <c r="N1213" s="18"/>
      <c r="O1213" s="19" t="s">
        <v>7857</v>
      </c>
      <c r="P1213" s="19" t="s">
        <v>248</v>
      </c>
      <c r="Q1213" s="18"/>
      <c r="R1213" s="21" t="s">
        <v>250</v>
      </c>
      <c r="S1213" s="21">
        <v>12</v>
      </c>
      <c r="T1213" s="22" t="s">
        <v>8779</v>
      </c>
      <c r="U1213" s="23">
        <v>45106</v>
      </c>
      <c r="V1213" s="21" t="str">
        <f>IF(U1213="","",IF(U1213="TBD","TBD",IF(U1213="N/A","N/A","W"&amp;TEXT(WEEKNUM(U1213,21),"00")&amp;" "&amp;YEAR(U1213))))</f>
        <v>W26 2023</v>
      </c>
      <c r="W1213" s="23">
        <v>45180</v>
      </c>
      <c r="X1213" s="23"/>
      <c r="Y1213" s="23" t="str">
        <f>IF(X1213="","",IF(X1213="TBD","TBD",IF(X1213="N/A","N/A","W"&amp;TEXT(WEEKNUM(X1213,21),"00")&amp;" "&amp;YEAR(X1213))))</f>
        <v/>
      </c>
      <c r="Z1213" s="23"/>
      <c r="AA1213" s="23"/>
      <c r="AB1213" s="24">
        <f>+IF(Z1213="",0,AA1213-Z1213)</f>
        <v>0</v>
      </c>
      <c r="AC1213" s="21" t="s">
        <v>324</v>
      </c>
      <c r="AD1213" s="21">
        <v>0</v>
      </c>
      <c r="AE1213" s="23">
        <v>45203</v>
      </c>
      <c r="AF1213" s="25" t="str">
        <f>IF(AE1213="","",IF(AE1213="TBD","TBD",IF(AE1213="N/A","N/A","W"&amp;TEXT(WEEKNUM(AE1213,21),"00")&amp;" "&amp;YEAR(AE1213))))</f>
        <v>W40 2023</v>
      </c>
      <c r="AG1213" s="21" t="s">
        <v>324</v>
      </c>
      <c r="AH1213" s="21"/>
      <c r="AI1213" s="23">
        <v>45203</v>
      </c>
      <c r="AJ1213" s="25" t="str">
        <f>IF(AI1213="","",IF(AI1213="TBD","TBD",IF(AI1213="N/A","N/A","W"&amp;TEXT(WEEKNUM(AI1213,21),"00")&amp;" "&amp;YEAR(AI1213))))</f>
        <v>W40 2023</v>
      </c>
      <c r="AK1213" s="21" t="s">
        <v>324</v>
      </c>
      <c r="AL1213" s="21"/>
      <c r="AM1213" s="23">
        <v>45184</v>
      </c>
      <c r="AN1213" s="25" t="str">
        <f>IF(AM1213="","",IF(AM1213="TBD","TBD",IF(AM1213="N/A","N/A","W"&amp;TEXT(WEEKNUM(AM1213,21),"00")&amp;" "&amp;YEAR(AM1213))))</f>
        <v>W37 2023</v>
      </c>
      <c r="AO1213" s="21" t="s">
        <v>324</v>
      </c>
      <c r="AP1213" s="21" t="s">
        <v>8780</v>
      </c>
      <c r="AQ1213" s="23">
        <v>45196</v>
      </c>
      <c r="AR1213" s="25" t="str">
        <f>IF(AQ1213="","",IF(AQ1213="TBD","TBD",IF(AQ1213="N/A","N/A","W"&amp;TEXT(WEEKNUM(AQ1213,21),"00")&amp;" "&amp;YEAR(AQ1213))))</f>
        <v>W39 2023</v>
      </c>
      <c r="AS1213" s="21"/>
      <c r="AT1213" s="21"/>
      <c r="AU1213" s="23"/>
      <c r="AV1213" s="25" t="s">
        <v>252</v>
      </c>
      <c r="AW1213" s="59">
        <v>45203</v>
      </c>
      <c r="AX1213" s="25" t="str">
        <f>IF(AW1213="","",IF(AW1213="TBD","TBD",IF(AW1213="N/A","N/A","W"&amp;TEXT(WEEKNUM(AW1213,21),"00")&amp;" "&amp;YEAR(AW1213))))</f>
        <v>W40 2023</v>
      </c>
      <c r="AY1213" s="21" t="s">
        <v>327</v>
      </c>
      <c r="AZ1213" s="21" t="s">
        <v>328</v>
      </c>
      <c r="BA1213" s="21" t="s">
        <v>255</v>
      </c>
      <c r="BB1213" s="59"/>
      <c r="BC1213" s="23"/>
      <c r="BD1213" s="59"/>
      <c r="BE1213" s="25" t="str">
        <f>IF(BD1213="","",IF(BD1213="TBD","TBD",IF(BD1213="N/A","N/A","W"&amp;TEXT(WEEKNUM(BD1213,21),"00")&amp;" "&amp;YEAR(BD1213))))</f>
        <v/>
      </c>
      <c r="BF1213" s="59"/>
      <c r="BG1213" s="25" t="str">
        <f>IF(BF1213="","",IF(BF1213="TBD","TBD",IF(BF1213="N/A","N/A","W"&amp;TEXT(WEEKNUM(BF1213,21),"00")&amp;" "&amp;YEAR(BF1213))))</f>
        <v/>
      </c>
      <c r="BH1213" s="24">
        <f>+IF(BF1213="",0,(BF1213-BD1213))</f>
        <v>0</v>
      </c>
      <c r="BI1213" s="121" t="s">
        <v>256</v>
      </c>
      <c r="BJ1213" s="26"/>
      <c r="BK1213" s="156"/>
      <c r="BL1213" s="25" t="str">
        <f>IF(BK1213="","",IF(BK1213="TBD","TBD",IF(BK1213="N/A","N/A","W"&amp;TEXT(WEEKNUM(BK1213,21),"00")&amp;" "&amp;YEAR(BK1213))))</f>
        <v/>
      </c>
      <c r="BM1213" s="121" t="s">
        <v>256</v>
      </c>
      <c r="BN1213" s="124"/>
      <c r="BO1213" s="67"/>
      <c r="BP1213" s="25" t="str">
        <f>IF(BO1213="","",IF(BO1213="TBD","TBD",IF(BO1213="N/A","N/A","W"&amp;TEXT(WEEKNUM(BO1213,21),"00")&amp;" "&amp;YEAR(BO1213))))</f>
        <v/>
      </c>
      <c r="BQ1213" s="121" t="s">
        <v>256</v>
      </c>
      <c r="BR1213" s="21"/>
      <c r="BS1213" s="334"/>
      <c r="BT1213" s="25" t="str">
        <f t="shared" si="59"/>
        <v/>
      </c>
      <c r="BU1213" s="121" t="s">
        <v>256</v>
      </c>
      <c r="BV1213" s="22"/>
      <c r="BW1213" s="347"/>
      <c r="BX1213" s="25" t="str">
        <f t="shared" si="60"/>
        <v/>
      </c>
      <c r="BY1213" s="67"/>
      <c r="BZ1213" s="25" t="str">
        <f>IF(BY1213="","",IF(BY1213="TBD","TBD",IF(BY1213="N/A","N/A","W"&amp;TEXT(WEEKNUM(BY1213,21),"00")&amp;" "&amp;YEAR(BY1213))))</f>
        <v/>
      </c>
      <c r="CA1213" s="21" t="s">
        <v>257</v>
      </c>
      <c r="CB1213" s="21" t="s">
        <v>349</v>
      </c>
      <c r="CC1213" s="21" t="s">
        <v>350</v>
      </c>
      <c r="CD1213" s="21"/>
      <c r="CE1213" s="23"/>
      <c r="CF1213" s="23"/>
      <c r="CG1213" s="23"/>
      <c r="CH1213" s="23"/>
      <c r="CI1213" s="25" t="str">
        <f>IF(CH1213="","",IF(CH1213="TBD","TBD",IF(CH1213="N/A","N/A","W"&amp;TEXT(WEEKNUM(CH1213,21),"00")&amp;" "&amp;YEAR(CH1213))))</f>
        <v/>
      </c>
      <c r="CJ1213" s="23"/>
      <c r="CK1213" s="25" t="str">
        <f>IF(CJ1213="","",IF(CJ1213="TBD","TBD",IF(CJ1213="N/A","N/A","W"&amp;TEXT(WEEKNUM(CJ1213,21),"00")&amp;" "&amp;YEAR(CJ1213))))</f>
        <v/>
      </c>
      <c r="CL1213" s="24">
        <f>+IF(CJ1213="",0,(CJ1213-CH1213))</f>
        <v>0</v>
      </c>
      <c r="CM1213" s="21" t="s">
        <v>258</v>
      </c>
      <c r="CN1213" s="21"/>
      <c r="CO1213" s="23"/>
      <c r="CP1213" s="25" t="str">
        <f>IF(CO1213="","",IF(CO1213="TBD","TBD",IF(CO1213="N/A","N/A","W"&amp;TEXT(WEEKNUM(CO1213,21),"00")&amp;" "&amp;YEAR(CO1213))))</f>
        <v/>
      </c>
      <c r="CQ1213" s="23" t="s">
        <v>258</v>
      </c>
      <c r="CR1213" s="23"/>
      <c r="CS1213" s="23"/>
      <c r="CT1213" s="25" t="str">
        <f>IF(CS1213="","",IF(CS1213="TBD","TBD",IF(CS1213="N/A","N/A","W"&amp;TEXT(WEEKNUM(CS1213,21),"00")&amp;" "&amp;YEAR(CS1213))))</f>
        <v/>
      </c>
      <c r="CU1213" s="21" t="s">
        <v>258</v>
      </c>
      <c r="CV1213" s="21"/>
      <c r="CW1213" s="23"/>
      <c r="CX1213" s="25" t="str">
        <f>IF(CW1213="","",IF(CW1213="TBD","TBD",IF(CW1213="N/A","N/A","W"&amp;TEXT(WEEKNUM(CW1213,21),"00")&amp;" "&amp;YEAR(CW1213))))</f>
        <v/>
      </c>
      <c r="CY1213" s="21" t="s">
        <v>258</v>
      </c>
      <c r="CZ1213" s="21"/>
      <c r="DA1213" s="23"/>
      <c r="DB1213" s="25" t="str">
        <f>IF(DA1213="","",IF(DA1213="TBD","TBD",IF(DA1213="N/A","N/A","W"&amp;TEXT(WEEKNUM(DA1213,21),"00")&amp;" "&amp;YEAR(DA1213))))</f>
        <v/>
      </c>
      <c r="DC1213" s="23"/>
      <c r="DD1213" s="25" t="str">
        <f>IF(DC1213="","",IF(DC1213="TBD","TBD",IF(DC1213="N/A","N/A","W"&amp;TEXT(WEEKNUM(DC1213,21),"00")&amp;" "&amp;YEAR(DC1213))))</f>
        <v/>
      </c>
      <c r="DE1213" s="21" t="s">
        <v>258</v>
      </c>
      <c r="DF1213" s="23"/>
      <c r="DG1213" s="21" t="s">
        <v>259</v>
      </c>
      <c r="DH1213" s="18"/>
      <c r="DI1213" s="18"/>
      <c r="DJ1213" s="18"/>
      <c r="DK1213" s="21" t="s">
        <v>260</v>
      </c>
      <c r="DL1213" s="21" t="s">
        <v>261</v>
      </c>
      <c r="DM1213" s="21"/>
      <c r="DN1213" s="23"/>
      <c r="DO1213" s="23"/>
      <c r="DP1213" s="23"/>
      <c r="DQ1213" s="23" t="s">
        <v>276</v>
      </c>
      <c r="DR1213" s="23"/>
      <c r="DS1213" s="23"/>
      <c r="DT1213" s="23"/>
      <c r="DU1213" s="23"/>
      <c r="DV1213" s="23"/>
      <c r="DW1213" s="23"/>
      <c r="DX1213" s="23"/>
      <c r="DY1213" s="18"/>
      <c r="DZ1213" s="18"/>
      <c r="EA1213" s="18"/>
      <c r="EB1213" s="21" t="s">
        <v>34</v>
      </c>
      <c r="EC1213" s="18"/>
      <c r="ED1213" s="18" t="s">
        <v>343</v>
      </c>
      <c r="EE1213" s="18"/>
      <c r="EF1213" s="55" t="s">
        <v>3004</v>
      </c>
      <c r="EG1213" s="55"/>
      <c r="EH1213" s="18" t="s">
        <v>929</v>
      </c>
      <c r="EI1213" s="18">
        <v>0</v>
      </c>
      <c r="EJ1213" s="29" t="str">
        <f>K1213&amp;AY1213&amp;CA1213&amp;DE1213&amp;DT1213&amp;DW1213</f>
        <v>No VigenteTSS Aprobado 4GIng No Recibida 4GAs Built No Recibido</v>
      </c>
    </row>
    <row r="1214" spans="1:140" ht="12" hidden="1" customHeight="1">
      <c r="A1214" s="30" t="str">
        <f>IFERROR(IF(VLOOKUP(B1214,SEARCH!A:A,1,0)=B1214,"OK",""),"")</f>
        <v/>
      </c>
      <c r="B1214" s="31" t="s">
        <v>8781</v>
      </c>
      <c r="C1214" s="15" t="s">
        <v>8782</v>
      </c>
      <c r="D1214" s="16">
        <v>13</v>
      </c>
      <c r="E1214" s="16">
        <v>-33.588773000000003</v>
      </c>
      <c r="F1214" s="16">
        <v>-70.509450999999999</v>
      </c>
      <c r="G1214" s="16" t="s">
        <v>270</v>
      </c>
      <c r="H1214" s="16" t="s">
        <v>1285</v>
      </c>
      <c r="I1214" s="16" t="s">
        <v>8783</v>
      </c>
      <c r="J1214" s="16" t="s">
        <v>379</v>
      </c>
      <c r="K1214" s="17" t="s">
        <v>3</v>
      </c>
      <c r="L1214" s="16" t="s">
        <v>247</v>
      </c>
      <c r="M1214" s="103">
        <v>5</v>
      </c>
      <c r="N1214" s="18"/>
      <c r="O1214" s="19" t="s">
        <v>8763</v>
      </c>
      <c r="P1214" s="19" t="s">
        <v>248</v>
      </c>
      <c r="Q1214" s="18" t="s">
        <v>8764</v>
      </c>
      <c r="R1214" s="21"/>
      <c r="S1214" s="21">
        <v>12</v>
      </c>
      <c r="T1214" s="22"/>
      <c r="U1214" s="23">
        <v>45814</v>
      </c>
      <c r="V1214" s="21" t="str">
        <f>IF(U1214="","",IF(U1214="TBD","TBD",IF(U1214="N/A","N/A","W"&amp;TEXT(WEEKNUM(U1214,21),"00")&amp;" "&amp;YEAR(U1214))))</f>
        <v>W23 2025</v>
      </c>
      <c r="W1214" s="23">
        <v>45943</v>
      </c>
      <c r="X1214" s="23"/>
      <c r="Y1214" s="23" t="str">
        <f>IF(X1214="","",IF(X1214="TBD","TBD",IF(X1214="N/A","N/A","W"&amp;TEXT(WEEKNUM(X1214,21),"00")&amp;" "&amp;YEAR(X1214))))</f>
        <v/>
      </c>
      <c r="Z1214" s="23">
        <v>45944</v>
      </c>
      <c r="AA1214" s="23">
        <v>45947</v>
      </c>
      <c r="AB1214" s="24">
        <f>+IF(Z1214="",0,AA1214-Z1214)</f>
        <v>3</v>
      </c>
      <c r="AC1214" s="21" t="s">
        <v>1379</v>
      </c>
      <c r="AD1214" s="21" t="s">
        <v>8765</v>
      </c>
      <c r="AE1214" s="23">
        <v>45944</v>
      </c>
      <c r="AF1214" s="25" t="str">
        <f>IF(AE1214="","",IF(AE1214="TBD","TBD",IF(AE1214="N/A","N/A","W"&amp;TEXT(WEEKNUM(AE1214,21),"00")&amp;" "&amp;YEAR(AE1214))))</f>
        <v>W42 2025</v>
      </c>
      <c r="AG1214" s="21" t="s">
        <v>251</v>
      </c>
      <c r="AH1214" s="21"/>
      <c r="AI1214" s="23"/>
      <c r="AJ1214" s="25" t="str">
        <f>IF(AI1214="","",IF(AI1214="TBD","TBD",IF(AI1214="N/A","N/A","W"&amp;TEXT(WEEKNUM(AI1214,21),"00")&amp;" "&amp;YEAR(AI1214))))</f>
        <v/>
      </c>
      <c r="AK1214" s="21" t="s">
        <v>251</v>
      </c>
      <c r="AL1214" s="21"/>
      <c r="AM1214" s="23"/>
      <c r="AN1214" s="25" t="str">
        <f>IF(AM1214="","",IF(AM1214="TBD","TBD",IF(AM1214="N/A","N/A","W"&amp;TEXT(WEEKNUM(AM1214,21),"00")&amp;" "&amp;YEAR(AM1214))))</f>
        <v/>
      </c>
      <c r="AO1214" s="21" t="s">
        <v>251</v>
      </c>
      <c r="AP1214" s="21"/>
      <c r="AQ1214" s="23"/>
      <c r="AR1214" s="25" t="str">
        <f>IF(AQ1214="","",IF(AQ1214="TBD","TBD",IF(AQ1214="N/A","N/A","W"&amp;TEXT(WEEKNUM(AQ1214,21),"00")&amp;" "&amp;YEAR(AQ1214))))</f>
        <v/>
      </c>
      <c r="AS1214" s="21"/>
      <c r="AT1214" s="21"/>
      <c r="AU1214" s="23"/>
      <c r="AV1214" s="25" t="s">
        <v>252</v>
      </c>
      <c r="AW1214" s="59">
        <v>45944</v>
      </c>
      <c r="AX1214" s="25" t="str">
        <f>IF(AW1214="","",IF(AW1214="TBD","TBD",IF(AW1214="N/A","N/A","W"&amp;TEXT(WEEKNUM(AW1214,21),"00")&amp;" "&amp;YEAR(AW1214))))</f>
        <v>W42 2025</v>
      </c>
      <c r="AY1214" s="21" t="s">
        <v>742</v>
      </c>
      <c r="AZ1214" s="21" t="s">
        <v>714</v>
      </c>
      <c r="BA1214" s="21" t="s">
        <v>7864</v>
      </c>
      <c r="BB1214" s="59"/>
      <c r="BC1214" s="23"/>
      <c r="BD1214" s="59"/>
      <c r="BE1214" s="25" t="str">
        <f>IF(BD1214="","",IF(BD1214="TBD","TBD",IF(BD1214="N/A","N/A","W"&amp;TEXT(WEEKNUM(BD1214,21),"00")&amp;" "&amp;YEAR(BD1214))))</f>
        <v/>
      </c>
      <c r="BF1214" s="59"/>
      <c r="BG1214" s="25" t="str">
        <f>IF(BF1214="","",IF(BF1214="TBD","TBD",IF(BF1214="N/A","N/A","W"&amp;TEXT(WEEKNUM(BF1214,21),"00")&amp;" "&amp;YEAR(BF1214))))</f>
        <v/>
      </c>
      <c r="BH1214" s="24">
        <f>+IF(BF1214="",0,(BF1214-BD1214))</f>
        <v>0</v>
      </c>
      <c r="BI1214" s="121" t="s">
        <v>256</v>
      </c>
      <c r="BJ1214" s="26"/>
      <c r="BK1214" s="156"/>
      <c r="BL1214" s="25" t="str">
        <f>IF(BK1214="","",IF(BK1214="TBD","TBD",IF(BK1214="N/A","N/A","W"&amp;TEXT(WEEKNUM(BK1214,21),"00")&amp;" "&amp;YEAR(BK1214))))</f>
        <v/>
      </c>
      <c r="BM1214" s="121" t="s">
        <v>256</v>
      </c>
      <c r="BN1214" s="124"/>
      <c r="BO1214" s="67"/>
      <c r="BP1214" s="25" t="str">
        <f>IF(BO1214="","",IF(BO1214="TBD","TBD",IF(BO1214="N/A","N/A","W"&amp;TEXT(WEEKNUM(BO1214,21),"00")&amp;" "&amp;YEAR(BO1214))))</f>
        <v/>
      </c>
      <c r="BQ1214" s="121" t="s">
        <v>256</v>
      </c>
      <c r="BR1214" s="21"/>
      <c r="BS1214" s="334"/>
      <c r="BT1214" s="25" t="str">
        <f t="shared" si="59"/>
        <v/>
      </c>
      <c r="BU1214" s="121" t="s">
        <v>256</v>
      </c>
      <c r="BV1214" s="22"/>
      <c r="BW1214" s="347"/>
      <c r="BX1214" s="25" t="str">
        <f t="shared" si="60"/>
        <v/>
      </c>
      <c r="BY1214" s="67"/>
      <c r="BZ1214" s="25" t="str">
        <f>IF(BY1214="","",IF(BY1214="TBD","TBD",IF(BY1214="N/A","N/A","W"&amp;TEXT(WEEKNUM(BY1214,21),"00")&amp;" "&amp;YEAR(BY1214))))</f>
        <v/>
      </c>
      <c r="CA1214" s="21" t="s">
        <v>257</v>
      </c>
      <c r="CB1214" s="21" t="s">
        <v>349</v>
      </c>
      <c r="CC1214" s="21" t="s">
        <v>350</v>
      </c>
      <c r="CD1214" s="21"/>
      <c r="CE1214" s="23"/>
      <c r="CF1214" s="23"/>
      <c r="CG1214" s="23"/>
      <c r="CH1214" s="23"/>
      <c r="CI1214" s="25" t="str">
        <f>IF(CH1214="","",IF(CH1214="TBD","TBD",IF(CH1214="N/A","N/A","W"&amp;TEXT(WEEKNUM(CH1214,21),"00")&amp;" "&amp;YEAR(CH1214))))</f>
        <v/>
      </c>
      <c r="CJ1214" s="23"/>
      <c r="CK1214" s="25" t="str">
        <f>IF(CJ1214="","",IF(CJ1214="TBD","TBD",IF(CJ1214="N/A","N/A","W"&amp;TEXT(WEEKNUM(CJ1214,21),"00")&amp;" "&amp;YEAR(CJ1214))))</f>
        <v/>
      </c>
      <c r="CL1214" s="24">
        <f>+IF(CJ1214="",0,(CJ1214-CH1214))</f>
        <v>0</v>
      </c>
      <c r="CM1214" s="21" t="s">
        <v>258</v>
      </c>
      <c r="CN1214" s="21"/>
      <c r="CO1214" s="23"/>
      <c r="CP1214" s="25" t="str">
        <f>IF(CO1214="","",IF(CO1214="TBD","TBD",IF(CO1214="N/A","N/A","W"&amp;TEXT(WEEKNUM(CO1214,21),"00")&amp;" "&amp;YEAR(CO1214))))</f>
        <v/>
      </c>
      <c r="CQ1214" s="23" t="s">
        <v>258</v>
      </c>
      <c r="CR1214" s="23"/>
      <c r="CS1214" s="23"/>
      <c r="CT1214" s="25" t="str">
        <f>IF(CS1214="","",IF(CS1214="TBD","TBD",IF(CS1214="N/A","N/A","W"&amp;TEXT(WEEKNUM(CS1214,21),"00")&amp;" "&amp;YEAR(CS1214))))</f>
        <v/>
      </c>
      <c r="CU1214" s="21" t="s">
        <v>258</v>
      </c>
      <c r="CV1214" s="21"/>
      <c r="CW1214" s="23"/>
      <c r="CX1214" s="25" t="str">
        <f>IF(CW1214="","",IF(CW1214="TBD","TBD",IF(CW1214="N/A","N/A","W"&amp;TEXT(WEEKNUM(CW1214,21),"00")&amp;" "&amp;YEAR(CW1214))))</f>
        <v/>
      </c>
      <c r="CY1214" s="21" t="s">
        <v>258</v>
      </c>
      <c r="CZ1214" s="21"/>
      <c r="DA1214" s="23"/>
      <c r="DB1214" s="25" t="str">
        <f>IF(DA1214="","",IF(DA1214="TBD","TBD",IF(DA1214="N/A","N/A","W"&amp;TEXT(WEEKNUM(DA1214,21),"00")&amp;" "&amp;YEAR(DA1214))))</f>
        <v/>
      </c>
      <c r="DC1214" s="23"/>
      <c r="DD1214" s="25" t="str">
        <f>IF(DC1214="","",IF(DC1214="TBD","TBD",IF(DC1214="N/A","N/A","W"&amp;TEXT(WEEKNUM(DC1214,21),"00")&amp;" "&amp;YEAR(DC1214))))</f>
        <v/>
      </c>
      <c r="DE1214" s="21" t="s">
        <v>258</v>
      </c>
      <c r="DF1214" s="23"/>
      <c r="DG1214" s="21" t="s">
        <v>259</v>
      </c>
      <c r="DH1214" s="21">
        <v>0</v>
      </c>
      <c r="DI1214" s="18"/>
      <c r="DJ1214" s="18"/>
      <c r="DK1214" s="21" t="s">
        <v>260</v>
      </c>
      <c r="DL1214" s="21" t="s">
        <v>261</v>
      </c>
      <c r="DM1214" s="21"/>
      <c r="DN1214" s="23"/>
      <c r="DO1214" s="23"/>
      <c r="DP1214" s="23"/>
      <c r="DQ1214" s="23" t="s">
        <v>276</v>
      </c>
      <c r="DR1214" s="23"/>
      <c r="DS1214" s="23"/>
      <c r="DT1214" s="23"/>
      <c r="DU1214" s="23"/>
      <c r="DV1214" s="23"/>
      <c r="DW1214" s="23"/>
      <c r="DX1214" s="23"/>
      <c r="DY1214" s="18"/>
      <c r="DZ1214" s="18"/>
      <c r="EA1214" s="18" t="s">
        <v>8766</v>
      </c>
      <c r="EB1214" s="21" t="s">
        <v>30</v>
      </c>
      <c r="EC1214" s="18" t="s">
        <v>234</v>
      </c>
      <c r="ED1214" s="18"/>
      <c r="EE1214" s="18"/>
      <c r="EF1214" s="116" t="s">
        <v>295</v>
      </c>
      <c r="EG1214" s="116"/>
      <c r="EH1214" s="18" t="s">
        <v>929</v>
      </c>
      <c r="EI1214" s="34" t="s">
        <v>1708</v>
      </c>
      <c r="EJ1214" s="29" t="str">
        <f>K1214&amp;AY1214&amp;CA1214&amp;DE1214&amp;DT1214&amp;DW1214</f>
        <v>No VigenteTSS Observado 4GIng No Recibida 4GAs Built No Recibido</v>
      </c>
    </row>
    <row r="1215" spans="1:140" ht="12" hidden="1" customHeight="1">
      <c r="A1215" s="30" t="str">
        <f>IFERROR(IF(VLOOKUP(B1215,SEARCH!A:A,1,0)=B1215,"OK",""),"")</f>
        <v/>
      </c>
      <c r="B1215" s="31" t="s">
        <v>8784</v>
      </c>
      <c r="C1215" s="15" t="s">
        <v>8785</v>
      </c>
      <c r="D1215" s="16">
        <v>10</v>
      </c>
      <c r="E1215" s="16">
        <v>-41.255183000000002</v>
      </c>
      <c r="F1215" s="16">
        <v>-73.020032999999998</v>
      </c>
      <c r="G1215" s="16" t="s">
        <v>710</v>
      </c>
      <c r="H1215" s="16" t="s">
        <v>3457</v>
      </c>
      <c r="I1215" s="16" t="s">
        <v>8786</v>
      </c>
      <c r="J1215" s="16" t="s">
        <v>355</v>
      </c>
      <c r="K1215" s="17" t="s">
        <v>319</v>
      </c>
      <c r="L1215" s="16" t="s">
        <v>247</v>
      </c>
      <c r="M1215" s="55">
        <v>46233</v>
      </c>
      <c r="N1215" s="18"/>
      <c r="O1215" s="19" t="s">
        <v>7857</v>
      </c>
      <c r="P1215" s="19" t="s">
        <v>248</v>
      </c>
      <c r="Q1215" s="18"/>
      <c r="R1215" s="21" t="s">
        <v>322</v>
      </c>
      <c r="S1215" s="21">
        <v>30</v>
      </c>
      <c r="T1215" s="22" t="s">
        <v>8787</v>
      </c>
      <c r="U1215" s="23">
        <v>45106</v>
      </c>
      <c r="V1215" s="21" t="str">
        <f>IF(U1215="","",IF(U1215="TBD","TBD",IF(U1215="N/A","N/A","W"&amp;TEXT(WEEKNUM(U1215,21),"00")&amp;" "&amp;YEAR(U1215))))</f>
        <v>W26 2023</v>
      </c>
      <c r="W1215" s="23">
        <v>45219</v>
      </c>
      <c r="X1215" s="23"/>
      <c r="Y1215" s="23" t="str">
        <f>IF(X1215="","",IF(X1215="TBD","TBD",IF(X1215="N/A","N/A","W"&amp;TEXT(WEEKNUM(X1215,21),"00")&amp;" "&amp;YEAR(X1215))))</f>
        <v/>
      </c>
      <c r="Z1215" s="23">
        <v>45219</v>
      </c>
      <c r="AA1215" s="23">
        <v>45224</v>
      </c>
      <c r="AB1215" s="24">
        <f>+IF(Z1215="",0,AA1215-Z1215)</f>
        <v>5</v>
      </c>
      <c r="AC1215" s="21" t="s">
        <v>324</v>
      </c>
      <c r="AD1215" s="21"/>
      <c r="AE1215" s="23">
        <v>45230</v>
      </c>
      <c r="AF1215" s="25" t="str">
        <f>IF(AE1215="","",IF(AE1215="TBD","TBD",IF(AE1215="N/A","N/A","W"&amp;TEXT(WEEKNUM(AE1215,21),"00")&amp;" "&amp;YEAR(AE1215))))</f>
        <v>W44 2023</v>
      </c>
      <c r="AG1215" s="21" t="s">
        <v>324</v>
      </c>
      <c r="AH1215" s="21"/>
      <c r="AI1215" s="23">
        <v>45222</v>
      </c>
      <c r="AJ1215" s="25" t="str">
        <f>IF(AI1215="","",IF(AI1215="TBD","TBD",IF(AI1215="N/A","N/A","W"&amp;TEXT(WEEKNUM(AI1215,21),"00")&amp;" "&amp;YEAR(AI1215))))</f>
        <v>W43 2023</v>
      </c>
      <c r="AK1215" s="21" t="s">
        <v>324</v>
      </c>
      <c r="AL1215" s="21" t="s">
        <v>4582</v>
      </c>
      <c r="AM1215" s="23">
        <v>45222</v>
      </c>
      <c r="AN1215" s="25" t="str">
        <f>IF(AM1215="","",IF(AM1215="TBD","TBD",IF(AM1215="N/A","N/A","W"&amp;TEXT(WEEKNUM(AM1215,21),"00")&amp;" "&amp;YEAR(AM1215))))</f>
        <v>W43 2023</v>
      </c>
      <c r="AO1215" s="21" t="s">
        <v>324</v>
      </c>
      <c r="AP1215" s="21"/>
      <c r="AQ1215" s="23">
        <v>45222</v>
      </c>
      <c r="AR1215" s="25" t="str">
        <f>IF(AQ1215="","",IF(AQ1215="TBD","TBD",IF(AQ1215="N/A","N/A","W"&amp;TEXT(WEEKNUM(AQ1215,21),"00")&amp;" "&amp;YEAR(AQ1215))))</f>
        <v>W43 2023</v>
      </c>
      <c r="AS1215" s="21"/>
      <c r="AT1215" s="21"/>
      <c r="AU1215" s="23"/>
      <c r="AV1215" s="25" t="s">
        <v>252</v>
      </c>
      <c r="AW1215" s="59">
        <v>45230</v>
      </c>
      <c r="AX1215" s="25" t="str">
        <f>IF(AW1215="","",IF(AW1215="TBD","TBD",IF(AW1215="N/A","N/A","W"&amp;TEXT(WEEKNUM(AW1215,21),"00")&amp;" "&amp;YEAR(AW1215))))</f>
        <v>W44 2023</v>
      </c>
      <c r="AY1215" s="21" t="s">
        <v>327</v>
      </c>
      <c r="AZ1215" s="21" t="s">
        <v>328</v>
      </c>
      <c r="BA1215" s="21" t="s">
        <v>7864</v>
      </c>
      <c r="BB1215" s="59">
        <v>45987</v>
      </c>
      <c r="BC1215" s="23">
        <v>46064</v>
      </c>
      <c r="BD1215" s="59">
        <v>46064</v>
      </c>
      <c r="BE1215" s="25" t="str">
        <f>IF(BD1215="","",IF(BD1215="TBD","TBD",IF(BD1215="N/A","N/A","W"&amp;TEXT(WEEKNUM(BD1215,21),"00")&amp;" "&amp;YEAR(BD1215))))</f>
        <v>W07 2026</v>
      </c>
      <c r="BF1215" s="59">
        <v>46066</v>
      </c>
      <c r="BG1215" s="25" t="str">
        <f>IF(BF1215="","",IF(BF1215="TBD","TBD",IF(BF1215="N/A","N/A","W"&amp;TEXT(WEEKNUM(BF1215,21),"00")&amp;" "&amp;YEAR(BF1215))))</f>
        <v>W07 2026</v>
      </c>
      <c r="BH1215" s="24">
        <f>+IF(BF1215="",0,(BF1215-BD1215))</f>
        <v>2</v>
      </c>
      <c r="BI1215" s="121" t="s">
        <v>330</v>
      </c>
      <c r="BJ1215" s="53" t="s">
        <v>8788</v>
      </c>
      <c r="BK1215" s="156">
        <v>46064</v>
      </c>
      <c r="BL1215" s="25" t="str">
        <f>IF(BK1215="","",IF(BK1215="TBD","TBD",IF(BK1215="N/A","N/A","W"&amp;TEXT(WEEKNUM(BK1215,21),"00")&amp;" "&amp;YEAR(BK1215))))</f>
        <v>W07 2026</v>
      </c>
      <c r="BM1215" s="121" t="s">
        <v>330</v>
      </c>
      <c r="BN1215" s="124"/>
      <c r="BO1215" s="67">
        <v>45992</v>
      </c>
      <c r="BP1215" s="25" t="str">
        <f>IF(BO1215="","",IF(BO1215="TBD","TBD",IF(BO1215="N/A","N/A","W"&amp;TEXT(WEEKNUM(BO1215,21),"00")&amp;" "&amp;YEAR(BO1215))))</f>
        <v>W49 2025</v>
      </c>
      <c r="BQ1215" s="121" t="s">
        <v>330</v>
      </c>
      <c r="BR1215" s="21"/>
      <c r="BS1215" s="334">
        <v>45994</v>
      </c>
      <c r="BT1215" s="25" t="str">
        <f t="shared" si="59"/>
        <v>W49 2025</v>
      </c>
      <c r="BU1215" s="121" t="s">
        <v>330</v>
      </c>
      <c r="BV1215" s="22" t="s">
        <v>399</v>
      </c>
      <c r="BW1215" s="347">
        <v>45988</v>
      </c>
      <c r="BX1215" s="25" t="str">
        <f t="shared" si="60"/>
        <v>W48 2025</v>
      </c>
      <c r="BY1215" s="67">
        <v>46065</v>
      </c>
      <c r="BZ1215" s="25" t="str">
        <f>IF(BY1215="","",IF(BY1215="TBD","TBD",IF(BY1215="N/A","N/A","W"&amp;TEXT(WEEKNUM(BY1215,21),"00")&amp;" "&amp;YEAR(BY1215))))</f>
        <v>W07 2026</v>
      </c>
      <c r="CA1215" s="22" t="s">
        <v>335</v>
      </c>
      <c r="CB1215" s="19" t="s">
        <v>336</v>
      </c>
      <c r="CC1215" s="19" t="s">
        <v>336</v>
      </c>
      <c r="CD1215" s="21"/>
      <c r="CE1215" s="23"/>
      <c r="CF1215" s="23">
        <v>46065</v>
      </c>
      <c r="CG1215" s="23">
        <v>46091</v>
      </c>
      <c r="CH1215" s="23">
        <v>46091</v>
      </c>
      <c r="CI1215" s="25" t="str">
        <f>IF(CH1215="","",IF(CH1215="TBD","TBD",IF(CH1215="N/A","N/A","W"&amp;TEXT(WEEKNUM(CH1215,21),"00")&amp;" "&amp;YEAR(CH1215))))</f>
        <v>W11 2026</v>
      </c>
      <c r="CJ1215" s="23">
        <v>46093</v>
      </c>
      <c r="CK1215" s="25" t="str">
        <f>IF(CJ1215="","",IF(CJ1215="TBD","TBD",IF(CJ1215="N/A","N/A","W"&amp;TEXT(WEEKNUM(CJ1215,21),"00")&amp;" "&amp;YEAR(CJ1215))))</f>
        <v>W11 2026</v>
      </c>
      <c r="CL1215" s="24">
        <f>+IF(CJ1215="",0,(CJ1215-CH1215))</f>
        <v>2</v>
      </c>
      <c r="CM1215" s="21" t="s">
        <v>339</v>
      </c>
      <c r="CN1215" s="20" t="s">
        <v>8789</v>
      </c>
      <c r="CO1215" s="23">
        <v>46092</v>
      </c>
      <c r="CP1215" s="25" t="str">
        <f>IF(CO1215="","",IF(CO1215="TBD","TBD",IF(CO1215="N/A","N/A","W"&amp;TEXT(WEEKNUM(CO1215,21),"00")&amp;" "&amp;YEAR(CO1215))))</f>
        <v>W11 2026</v>
      </c>
      <c r="CQ1215" s="21" t="s">
        <v>421</v>
      </c>
      <c r="CR1215" s="23" t="s">
        <v>8790</v>
      </c>
      <c r="CS1215" s="23">
        <v>46066</v>
      </c>
      <c r="CT1215" s="25" t="str">
        <f>IF(CS1215="","",IF(CS1215="TBD","TBD",IF(CS1215="N/A","N/A","W"&amp;TEXT(WEEKNUM(CS1215,21),"00")&amp;" "&amp;YEAR(CS1215))))</f>
        <v>W07 2026</v>
      </c>
      <c r="CU1215" s="21" t="s">
        <v>339</v>
      </c>
      <c r="CV1215" s="20" t="s">
        <v>528</v>
      </c>
      <c r="CW1215" s="23">
        <v>46080</v>
      </c>
      <c r="CX1215" s="25" t="str">
        <f>IF(CW1215="","",IF(CW1215="TBD","TBD",IF(CW1215="N/A","N/A","W"&amp;TEXT(WEEKNUM(CW1215,21),"00")&amp;" "&amp;YEAR(CW1215))))</f>
        <v>W09 2026</v>
      </c>
      <c r="CY1215" s="21" t="s">
        <v>902</v>
      </c>
      <c r="CZ1215" s="20" t="s">
        <v>8791</v>
      </c>
      <c r="DA1215" s="23">
        <v>46066</v>
      </c>
      <c r="DB1215" s="25" t="str">
        <f>IF(DA1215="","",IF(DA1215="TBD","TBD",IF(DA1215="N/A","N/A","W"&amp;TEXT(WEEKNUM(DA1215,21),"00")&amp;" "&amp;YEAR(DA1215))))</f>
        <v>W07 2026</v>
      </c>
      <c r="DC1215" s="23">
        <v>46092</v>
      </c>
      <c r="DD1215" s="25" t="str">
        <f>IF(DC1215="","",IF(DC1215="TBD","TBD",IF(DC1215="N/A","N/A","W"&amp;TEXT(WEEKNUM(DC1215,21),"00")&amp;" "&amp;YEAR(DC1215))))</f>
        <v>W11 2026</v>
      </c>
      <c r="DE1215" s="21" t="s">
        <v>8792</v>
      </c>
      <c r="DF1215" s="23"/>
      <c r="DG1215" s="21" t="s">
        <v>259</v>
      </c>
      <c r="DH1215" s="21">
        <v>0</v>
      </c>
      <c r="DI1215" s="18"/>
      <c r="DJ1215" s="18"/>
      <c r="DK1215" s="21" t="s">
        <v>260</v>
      </c>
      <c r="DL1215" s="21" t="s">
        <v>261</v>
      </c>
      <c r="DM1215" s="21"/>
      <c r="DN1215" s="23"/>
      <c r="DO1215" s="23"/>
      <c r="DP1215" s="23"/>
      <c r="DQ1215" s="23" t="s">
        <v>262</v>
      </c>
      <c r="DR1215" s="23"/>
      <c r="DS1215" s="23"/>
      <c r="DT1215" s="23"/>
      <c r="DU1215" s="23"/>
      <c r="DV1215" s="23"/>
      <c r="DW1215" s="23"/>
      <c r="DX1215" s="23"/>
      <c r="DY1215" s="18"/>
      <c r="DZ1215" s="18"/>
      <c r="EA1215" s="18"/>
      <c r="EB1215" s="21" t="s">
        <v>8793</v>
      </c>
      <c r="EC1215" s="18"/>
      <c r="ED1215" s="18" t="s">
        <v>343</v>
      </c>
      <c r="EE1215" s="18"/>
      <c r="EF1215" s="55" t="s">
        <v>8582</v>
      </c>
      <c r="EG1215" s="55"/>
      <c r="EH1215" s="18"/>
      <c r="EI1215" s="18">
        <v>0</v>
      </c>
      <c r="EJ1215" s="29" t="str">
        <f>K1215&amp;AY1215&amp;CA1215&amp;DE1215&amp;DT1215&amp;DW1215</f>
        <v>VigenteTSS Aprobado 4GIng Aprobada 4GAs Built Aprobado 4G/ Detenido por falta de decreto</v>
      </c>
    </row>
    <row r="1216" spans="1:140" ht="12" hidden="1" customHeight="1">
      <c r="A1216" s="30" t="str">
        <f>IFERROR(IF(VLOOKUP(B1216,SEARCH!A:A,1,0)=B1216,"OK",""),"")</f>
        <v/>
      </c>
      <c r="B1216" s="31" t="s">
        <v>8794</v>
      </c>
      <c r="C1216" s="15" t="s">
        <v>8795</v>
      </c>
      <c r="D1216" s="16">
        <v>13</v>
      </c>
      <c r="E1216" s="16">
        <v>-33.303389000000003</v>
      </c>
      <c r="F1216" s="16">
        <v>-70.696583000000004</v>
      </c>
      <c r="G1216" s="16" t="s">
        <v>270</v>
      </c>
      <c r="H1216" s="16" t="s">
        <v>377</v>
      </c>
      <c r="I1216" s="16" t="s">
        <v>8796</v>
      </c>
      <c r="J1216" s="16" t="s">
        <v>1736</v>
      </c>
      <c r="K1216" s="16" t="s">
        <v>3</v>
      </c>
      <c r="L1216" s="16" t="s">
        <v>247</v>
      </c>
      <c r="M1216" s="103"/>
      <c r="N1216" s="18"/>
      <c r="O1216" s="19" t="s">
        <v>7857</v>
      </c>
      <c r="P1216" s="19" t="s">
        <v>248</v>
      </c>
      <c r="Q1216" s="18"/>
      <c r="R1216" s="21" t="s">
        <v>250</v>
      </c>
      <c r="S1216" s="21">
        <v>12</v>
      </c>
      <c r="T1216" s="22" t="s">
        <v>8797</v>
      </c>
      <c r="U1216" s="23">
        <v>45131</v>
      </c>
      <c r="V1216" s="21" t="str">
        <f>IF(U1216="","",IF(U1216="TBD","TBD",IF(U1216="N/A","N/A","W"&amp;TEXT(WEEKNUM(U1216,21),"00")&amp;" "&amp;YEAR(U1216))))</f>
        <v>W30 2023</v>
      </c>
      <c r="W1216" s="23">
        <v>45195</v>
      </c>
      <c r="X1216" s="23"/>
      <c r="Y1216" s="23" t="str">
        <f>IF(X1216="","",IF(X1216="TBD","TBD",IF(X1216="N/A","N/A","W"&amp;TEXT(WEEKNUM(X1216,21),"00")&amp;" "&amp;YEAR(X1216))))</f>
        <v/>
      </c>
      <c r="Z1216" s="23"/>
      <c r="AA1216" s="23">
        <v>45200</v>
      </c>
      <c r="AB1216" s="24">
        <f>+IF(Z1216="",0,AA1216-Z1216)</f>
        <v>0</v>
      </c>
      <c r="AC1216" s="21" t="s">
        <v>324</v>
      </c>
      <c r="AD1216" s="21"/>
      <c r="AE1216" s="23">
        <v>45209</v>
      </c>
      <c r="AF1216" s="25" t="str">
        <f>IF(AE1216="","",IF(AE1216="TBD","TBD",IF(AE1216="N/A","N/A","W"&amp;TEXT(WEEKNUM(AE1216,21),"00")&amp;" "&amp;YEAR(AE1216))))</f>
        <v>W41 2023</v>
      </c>
      <c r="AG1216" s="21" t="s">
        <v>324</v>
      </c>
      <c r="AH1216" s="21"/>
      <c r="AI1216" s="23">
        <v>45198</v>
      </c>
      <c r="AJ1216" s="25" t="str">
        <f>IF(AI1216="","",IF(AI1216="TBD","TBD",IF(AI1216="N/A","N/A","W"&amp;TEXT(WEEKNUM(AI1216,21),"00")&amp;" "&amp;YEAR(AI1216))))</f>
        <v>W39 2023</v>
      </c>
      <c r="AK1216" s="21" t="s">
        <v>324</v>
      </c>
      <c r="AL1216" s="21" t="s">
        <v>8516</v>
      </c>
      <c r="AM1216" s="23">
        <v>45198</v>
      </c>
      <c r="AN1216" s="25" t="str">
        <f>IF(AM1216="","",IF(AM1216="TBD","TBD",IF(AM1216="N/A","N/A","W"&amp;TEXT(WEEKNUM(AM1216,21),"00")&amp;" "&amp;YEAR(AM1216))))</f>
        <v>W39 2023</v>
      </c>
      <c r="AO1216" s="21" t="s">
        <v>324</v>
      </c>
      <c r="AP1216" s="21" t="s">
        <v>8798</v>
      </c>
      <c r="AQ1216" s="23">
        <v>45195</v>
      </c>
      <c r="AR1216" s="25" t="str">
        <f>IF(AQ1216="","",IF(AQ1216="TBD","TBD",IF(AQ1216="N/A","N/A","W"&amp;TEXT(WEEKNUM(AQ1216,21),"00")&amp;" "&amp;YEAR(AQ1216))))</f>
        <v>W39 2023</v>
      </c>
      <c r="AS1216" s="21"/>
      <c r="AT1216" s="21"/>
      <c r="AU1216" s="23"/>
      <c r="AV1216" s="25" t="s">
        <v>252</v>
      </c>
      <c r="AW1216" s="59">
        <v>45210</v>
      </c>
      <c r="AX1216" s="25" t="str">
        <f>IF(AW1216="","",IF(AW1216="TBD","TBD",IF(AW1216="N/A","N/A","W"&amp;TEXT(WEEKNUM(AW1216,21),"00")&amp;" "&amp;YEAR(AW1216))))</f>
        <v>W41 2023</v>
      </c>
      <c r="AY1216" s="21" t="s">
        <v>327</v>
      </c>
      <c r="AZ1216" s="21" t="s">
        <v>328</v>
      </c>
      <c r="BA1216" s="21" t="s">
        <v>255</v>
      </c>
      <c r="BB1216" s="59"/>
      <c r="BC1216" s="23"/>
      <c r="BD1216" s="59"/>
      <c r="BE1216" s="25" t="str">
        <f>IF(BD1216="","",IF(BD1216="TBD","TBD",IF(BD1216="N/A","N/A","W"&amp;TEXT(WEEKNUM(BD1216,21),"00")&amp;" "&amp;YEAR(BD1216))))</f>
        <v/>
      </c>
      <c r="BF1216" s="59"/>
      <c r="BG1216" s="25" t="str">
        <f>IF(BF1216="","",IF(BF1216="TBD","TBD",IF(BF1216="N/A","N/A","W"&amp;TEXT(WEEKNUM(BF1216,21),"00")&amp;" "&amp;YEAR(BF1216))))</f>
        <v/>
      </c>
      <c r="BH1216" s="24">
        <f>+IF(BF1216="",0,(BF1216-BD1216))</f>
        <v>0</v>
      </c>
      <c r="BI1216" s="121" t="s">
        <v>256</v>
      </c>
      <c r="BJ1216" s="26"/>
      <c r="BK1216" s="156"/>
      <c r="BL1216" s="25" t="str">
        <f>IF(BK1216="","",IF(BK1216="TBD","TBD",IF(BK1216="N/A","N/A","W"&amp;TEXT(WEEKNUM(BK1216,21),"00")&amp;" "&amp;YEAR(BK1216))))</f>
        <v/>
      </c>
      <c r="BM1216" s="121" t="s">
        <v>256</v>
      </c>
      <c r="BN1216" s="124"/>
      <c r="BO1216" s="67"/>
      <c r="BP1216" s="25" t="str">
        <f>IF(BO1216="","",IF(BO1216="TBD","TBD",IF(BO1216="N/A","N/A","W"&amp;TEXT(WEEKNUM(BO1216,21),"00")&amp;" "&amp;YEAR(BO1216))))</f>
        <v/>
      </c>
      <c r="BQ1216" s="121" t="s">
        <v>256</v>
      </c>
      <c r="BR1216" s="21"/>
      <c r="BS1216" s="334"/>
      <c r="BT1216" s="25" t="str">
        <f t="shared" si="59"/>
        <v/>
      </c>
      <c r="BU1216" s="121" t="s">
        <v>256</v>
      </c>
      <c r="BV1216" s="22"/>
      <c r="BW1216" s="347"/>
      <c r="BX1216" s="25" t="str">
        <f t="shared" si="60"/>
        <v/>
      </c>
      <c r="BY1216" s="67"/>
      <c r="BZ1216" s="25" t="str">
        <f>IF(BY1216="","",IF(BY1216="TBD","TBD",IF(BY1216="N/A","N/A","W"&amp;TEXT(WEEKNUM(BY1216,21),"00")&amp;" "&amp;YEAR(BY1216))))</f>
        <v/>
      </c>
      <c r="CA1216" s="21" t="s">
        <v>257</v>
      </c>
      <c r="CB1216" s="21">
        <v>0</v>
      </c>
      <c r="CC1216" s="21"/>
      <c r="CD1216" s="21"/>
      <c r="CE1216" s="23"/>
      <c r="CF1216" s="23"/>
      <c r="CG1216" s="23"/>
      <c r="CH1216" s="23"/>
      <c r="CI1216" s="25" t="str">
        <f>IF(CH1216="","",IF(CH1216="TBD","TBD",IF(CH1216="N/A","N/A","W"&amp;TEXT(WEEKNUM(CH1216,21),"00")&amp;" "&amp;YEAR(CH1216))))</f>
        <v/>
      </c>
      <c r="CJ1216" s="23"/>
      <c r="CK1216" s="25" t="str">
        <f>IF(CJ1216="","",IF(CJ1216="TBD","TBD",IF(CJ1216="N/A","N/A","W"&amp;TEXT(WEEKNUM(CJ1216,21),"00")&amp;" "&amp;YEAR(CJ1216))))</f>
        <v/>
      </c>
      <c r="CL1216" s="24">
        <f>+IF(CJ1216="",0,(CJ1216-CH1216))</f>
        <v>0</v>
      </c>
      <c r="CM1216" s="21" t="s">
        <v>258</v>
      </c>
      <c r="CN1216" s="21"/>
      <c r="CO1216" s="23"/>
      <c r="CP1216" s="25" t="str">
        <f>IF(CO1216="","",IF(CO1216="TBD","TBD",IF(CO1216="N/A","N/A","W"&amp;TEXT(WEEKNUM(CO1216,21),"00")&amp;" "&amp;YEAR(CO1216))))</f>
        <v/>
      </c>
      <c r="CQ1216" s="23" t="s">
        <v>258</v>
      </c>
      <c r="CR1216" s="23"/>
      <c r="CS1216" s="23"/>
      <c r="CT1216" s="25" t="str">
        <f>IF(CS1216="","",IF(CS1216="TBD","TBD",IF(CS1216="N/A","N/A","W"&amp;TEXT(WEEKNUM(CS1216,21),"00")&amp;" "&amp;YEAR(CS1216))))</f>
        <v/>
      </c>
      <c r="CU1216" s="21" t="s">
        <v>258</v>
      </c>
      <c r="CV1216" s="21"/>
      <c r="CW1216" s="23"/>
      <c r="CX1216" s="25" t="str">
        <f>IF(CW1216="","",IF(CW1216="TBD","TBD",IF(CW1216="N/A","N/A","W"&amp;TEXT(WEEKNUM(CW1216,21),"00")&amp;" "&amp;YEAR(CW1216))))</f>
        <v/>
      </c>
      <c r="CY1216" s="21" t="s">
        <v>258</v>
      </c>
      <c r="CZ1216" s="21"/>
      <c r="DA1216" s="23"/>
      <c r="DB1216" s="25" t="str">
        <f>IF(DA1216="","",IF(DA1216="TBD","TBD",IF(DA1216="N/A","N/A","W"&amp;TEXT(WEEKNUM(DA1216,21),"00")&amp;" "&amp;YEAR(DA1216))))</f>
        <v/>
      </c>
      <c r="DC1216" s="23"/>
      <c r="DD1216" s="25" t="str">
        <f>IF(DC1216="","",IF(DC1216="TBD","TBD",IF(DC1216="N/A","N/A","W"&amp;TEXT(WEEKNUM(DC1216,21),"00")&amp;" "&amp;YEAR(DC1216))))</f>
        <v/>
      </c>
      <c r="DE1216" s="21" t="s">
        <v>258</v>
      </c>
      <c r="DF1216" s="23"/>
      <c r="DG1216" s="21" t="s">
        <v>259</v>
      </c>
      <c r="DH1216" s="18"/>
      <c r="DI1216" s="18"/>
      <c r="DJ1216" s="18"/>
      <c r="DK1216" s="21" t="s">
        <v>260</v>
      </c>
      <c r="DL1216" s="21" t="s">
        <v>275</v>
      </c>
      <c r="DM1216" s="21"/>
      <c r="DN1216" s="23"/>
      <c r="DO1216" s="23"/>
      <c r="DP1216" s="23"/>
      <c r="DQ1216" s="23" t="s">
        <v>276</v>
      </c>
      <c r="DR1216" s="23"/>
      <c r="DS1216" s="23"/>
      <c r="DT1216" s="23"/>
      <c r="DU1216" s="23"/>
      <c r="DV1216" s="23"/>
      <c r="DW1216" s="23"/>
      <c r="DX1216" s="23"/>
      <c r="DY1216" s="18"/>
      <c r="DZ1216" s="18"/>
      <c r="EA1216" s="18"/>
      <c r="EB1216" s="21" t="s">
        <v>34</v>
      </c>
      <c r="EC1216" s="18"/>
      <c r="ED1216" s="18"/>
      <c r="EE1216" s="18"/>
      <c r="EF1216" s="55"/>
      <c r="EG1216" s="55"/>
      <c r="EH1216" s="18"/>
      <c r="EI1216" s="18">
        <v>0</v>
      </c>
      <c r="EJ1216" s="29" t="str">
        <f>K1216&amp;AY1216&amp;CA1216&amp;DE1216&amp;DT1216&amp;DW1216</f>
        <v>No VigenteTSS Aprobado 4GIng No Recibida 4GAs Built No Recibido</v>
      </c>
    </row>
    <row r="1217" spans="1:140" ht="12" hidden="1" customHeight="1">
      <c r="A1217" s="30" t="str">
        <f>IFERROR(IF(VLOOKUP(B1217,SEARCH!A:A,1,0)=B1217,"OK",""),"")</f>
        <v/>
      </c>
      <c r="B1217" s="31" t="s">
        <v>8799</v>
      </c>
      <c r="C1217" s="15" t="s">
        <v>8800</v>
      </c>
      <c r="D1217" s="16">
        <v>13</v>
      </c>
      <c r="E1217" s="16">
        <v>-33.580103999999999</v>
      </c>
      <c r="F1217" s="16">
        <v>-70.696841000000006</v>
      </c>
      <c r="G1217" s="16" t="s">
        <v>270</v>
      </c>
      <c r="H1217" s="16" t="s">
        <v>2458</v>
      </c>
      <c r="I1217" s="16" t="s">
        <v>8801</v>
      </c>
      <c r="J1217" s="16" t="s">
        <v>379</v>
      </c>
      <c r="K1217" s="17" t="s">
        <v>3</v>
      </c>
      <c r="L1217" s="16" t="s">
        <v>247</v>
      </c>
      <c r="M1217" s="103">
        <v>4</v>
      </c>
      <c r="N1217" s="18"/>
      <c r="O1217" s="19" t="s">
        <v>8763</v>
      </c>
      <c r="P1217" s="19" t="s">
        <v>248</v>
      </c>
      <c r="Q1217" s="18" t="s">
        <v>8764</v>
      </c>
      <c r="R1217" s="21"/>
      <c r="S1217" s="21">
        <v>12</v>
      </c>
      <c r="T1217" s="22"/>
      <c r="U1217" s="23">
        <v>45814</v>
      </c>
      <c r="V1217" s="21" t="str">
        <f>IF(U1217="","",IF(U1217="TBD","TBD",IF(U1217="N/A","N/A","W"&amp;TEXT(WEEKNUM(U1217,21),"00")&amp;" "&amp;YEAR(U1217))))</f>
        <v>W23 2025</v>
      </c>
      <c r="W1217" s="23">
        <v>45943</v>
      </c>
      <c r="X1217" s="23"/>
      <c r="Y1217" s="23" t="str">
        <f>IF(X1217="","",IF(X1217="TBD","TBD",IF(X1217="N/A","N/A","W"&amp;TEXT(WEEKNUM(X1217,21),"00")&amp;" "&amp;YEAR(X1217))))</f>
        <v/>
      </c>
      <c r="Z1217" s="23">
        <v>45944</v>
      </c>
      <c r="AA1217" s="23">
        <v>45947</v>
      </c>
      <c r="AB1217" s="24">
        <f>+IF(Z1217="",0,AA1217-Z1217)</f>
        <v>3</v>
      </c>
      <c r="AC1217" s="21" t="s">
        <v>1379</v>
      </c>
      <c r="AD1217" s="21" t="s">
        <v>8765</v>
      </c>
      <c r="AE1217" s="23">
        <v>45944</v>
      </c>
      <c r="AF1217" s="25" t="str">
        <f>IF(AE1217="","",IF(AE1217="TBD","TBD",IF(AE1217="N/A","N/A","W"&amp;TEXT(WEEKNUM(AE1217,21),"00")&amp;" "&amp;YEAR(AE1217))))</f>
        <v>W42 2025</v>
      </c>
      <c r="AG1217" s="21" t="s">
        <v>251</v>
      </c>
      <c r="AH1217" s="21"/>
      <c r="AI1217" s="23"/>
      <c r="AJ1217" s="25" t="str">
        <f>IF(AI1217="","",IF(AI1217="TBD","TBD",IF(AI1217="N/A","N/A","W"&amp;TEXT(WEEKNUM(AI1217,21),"00")&amp;" "&amp;YEAR(AI1217))))</f>
        <v/>
      </c>
      <c r="AK1217" s="21" t="s">
        <v>251</v>
      </c>
      <c r="AL1217" s="21"/>
      <c r="AM1217" s="23"/>
      <c r="AN1217" s="25" t="str">
        <f>IF(AM1217="","",IF(AM1217="TBD","TBD",IF(AM1217="N/A","N/A","W"&amp;TEXT(WEEKNUM(AM1217,21),"00")&amp;" "&amp;YEAR(AM1217))))</f>
        <v/>
      </c>
      <c r="AO1217" s="21" t="s">
        <v>251</v>
      </c>
      <c r="AP1217" s="21"/>
      <c r="AQ1217" s="23"/>
      <c r="AR1217" s="25" t="str">
        <f>IF(AQ1217="","",IF(AQ1217="TBD","TBD",IF(AQ1217="N/A","N/A","W"&amp;TEXT(WEEKNUM(AQ1217,21),"00")&amp;" "&amp;YEAR(AQ1217))))</f>
        <v/>
      </c>
      <c r="AS1217" s="21"/>
      <c r="AT1217" s="21"/>
      <c r="AU1217" s="23"/>
      <c r="AV1217" s="25" t="s">
        <v>252</v>
      </c>
      <c r="AW1217" s="59">
        <v>45944</v>
      </c>
      <c r="AX1217" s="25" t="str">
        <f>IF(AW1217="","",IF(AW1217="TBD","TBD",IF(AW1217="N/A","N/A","W"&amp;TEXT(WEEKNUM(AW1217,21),"00")&amp;" "&amp;YEAR(AW1217))))</f>
        <v>W42 2025</v>
      </c>
      <c r="AY1217" s="21" t="s">
        <v>742</v>
      </c>
      <c r="AZ1217" s="21" t="s">
        <v>714</v>
      </c>
      <c r="BA1217" s="21" t="s">
        <v>7864</v>
      </c>
      <c r="BB1217" s="59"/>
      <c r="BC1217" s="23"/>
      <c r="BD1217" s="59"/>
      <c r="BE1217" s="25" t="str">
        <f>IF(BD1217="","",IF(BD1217="TBD","TBD",IF(BD1217="N/A","N/A","W"&amp;TEXT(WEEKNUM(BD1217,21),"00")&amp;" "&amp;YEAR(BD1217))))</f>
        <v/>
      </c>
      <c r="BF1217" s="59"/>
      <c r="BG1217" s="25" t="str">
        <f>IF(BF1217="","",IF(BF1217="TBD","TBD",IF(BF1217="N/A","N/A","W"&amp;TEXT(WEEKNUM(BF1217,21),"00")&amp;" "&amp;YEAR(BF1217))))</f>
        <v/>
      </c>
      <c r="BH1217" s="24">
        <f>+IF(BF1217="",0,(BF1217-BD1217))</f>
        <v>0</v>
      </c>
      <c r="BI1217" s="121" t="s">
        <v>256</v>
      </c>
      <c r="BJ1217" s="26"/>
      <c r="BK1217" s="156"/>
      <c r="BL1217" s="25" t="str">
        <f>IF(BK1217="","",IF(BK1217="TBD","TBD",IF(BK1217="N/A","N/A","W"&amp;TEXT(WEEKNUM(BK1217,21),"00")&amp;" "&amp;YEAR(BK1217))))</f>
        <v/>
      </c>
      <c r="BM1217" s="121" t="s">
        <v>256</v>
      </c>
      <c r="BN1217" s="124"/>
      <c r="BO1217" s="67"/>
      <c r="BP1217" s="25" t="str">
        <f>IF(BO1217="","",IF(BO1217="TBD","TBD",IF(BO1217="N/A","N/A","W"&amp;TEXT(WEEKNUM(BO1217,21),"00")&amp;" "&amp;YEAR(BO1217))))</f>
        <v/>
      </c>
      <c r="BQ1217" s="121" t="s">
        <v>256</v>
      </c>
      <c r="BR1217" s="21"/>
      <c r="BS1217" s="334"/>
      <c r="BT1217" s="25" t="str">
        <f t="shared" si="59"/>
        <v/>
      </c>
      <c r="BU1217" s="121" t="s">
        <v>256</v>
      </c>
      <c r="BV1217" s="22"/>
      <c r="BW1217" s="347"/>
      <c r="BX1217" s="25" t="str">
        <f t="shared" si="60"/>
        <v/>
      </c>
      <c r="BY1217" s="67"/>
      <c r="BZ1217" s="25" t="str">
        <f>IF(BY1217="","",IF(BY1217="TBD","TBD",IF(BY1217="N/A","N/A","W"&amp;TEXT(WEEKNUM(BY1217,21),"00")&amp;" "&amp;YEAR(BY1217))))</f>
        <v/>
      </c>
      <c r="CA1217" s="21" t="s">
        <v>257</v>
      </c>
      <c r="CB1217" s="21" t="s">
        <v>349</v>
      </c>
      <c r="CC1217" s="21" t="s">
        <v>350</v>
      </c>
      <c r="CD1217" s="21"/>
      <c r="CE1217" s="23"/>
      <c r="CF1217" s="23"/>
      <c r="CG1217" s="23"/>
      <c r="CH1217" s="23"/>
      <c r="CI1217" s="25" t="str">
        <f>IF(CH1217="","",IF(CH1217="TBD","TBD",IF(CH1217="N/A","N/A","W"&amp;TEXT(WEEKNUM(CH1217,21),"00")&amp;" "&amp;YEAR(CH1217))))</f>
        <v/>
      </c>
      <c r="CJ1217" s="23"/>
      <c r="CK1217" s="25" t="str">
        <f>IF(CJ1217="","",IF(CJ1217="TBD","TBD",IF(CJ1217="N/A","N/A","W"&amp;TEXT(WEEKNUM(CJ1217,21),"00")&amp;" "&amp;YEAR(CJ1217))))</f>
        <v/>
      </c>
      <c r="CL1217" s="24">
        <f>+IF(CJ1217="",0,(CJ1217-CH1217))</f>
        <v>0</v>
      </c>
      <c r="CM1217" s="21" t="s">
        <v>258</v>
      </c>
      <c r="CN1217" s="21"/>
      <c r="CO1217" s="23"/>
      <c r="CP1217" s="25" t="str">
        <f>IF(CO1217="","",IF(CO1217="TBD","TBD",IF(CO1217="N/A","N/A","W"&amp;TEXT(WEEKNUM(CO1217,21),"00")&amp;" "&amp;YEAR(CO1217))))</f>
        <v/>
      </c>
      <c r="CQ1217" s="23" t="s">
        <v>258</v>
      </c>
      <c r="CR1217" s="23"/>
      <c r="CS1217" s="23"/>
      <c r="CT1217" s="25" t="str">
        <f>IF(CS1217="","",IF(CS1217="TBD","TBD",IF(CS1217="N/A","N/A","W"&amp;TEXT(WEEKNUM(CS1217,21),"00")&amp;" "&amp;YEAR(CS1217))))</f>
        <v/>
      </c>
      <c r="CU1217" s="21" t="s">
        <v>258</v>
      </c>
      <c r="CV1217" s="21"/>
      <c r="CW1217" s="23"/>
      <c r="CX1217" s="25" t="str">
        <f>IF(CW1217="","",IF(CW1217="TBD","TBD",IF(CW1217="N/A","N/A","W"&amp;TEXT(WEEKNUM(CW1217,21),"00")&amp;" "&amp;YEAR(CW1217))))</f>
        <v/>
      </c>
      <c r="CY1217" s="21" t="s">
        <v>258</v>
      </c>
      <c r="CZ1217" s="21"/>
      <c r="DA1217" s="23"/>
      <c r="DB1217" s="25" t="str">
        <f>IF(DA1217="","",IF(DA1217="TBD","TBD",IF(DA1217="N/A","N/A","W"&amp;TEXT(WEEKNUM(DA1217,21),"00")&amp;" "&amp;YEAR(DA1217))))</f>
        <v/>
      </c>
      <c r="DC1217" s="23"/>
      <c r="DD1217" s="25" t="str">
        <f>IF(DC1217="","",IF(DC1217="TBD","TBD",IF(DC1217="N/A","N/A","W"&amp;TEXT(WEEKNUM(DC1217,21),"00")&amp;" "&amp;YEAR(DC1217))))</f>
        <v/>
      </c>
      <c r="DE1217" s="21" t="s">
        <v>258</v>
      </c>
      <c r="DF1217" s="23"/>
      <c r="DG1217" s="21" t="s">
        <v>259</v>
      </c>
      <c r="DH1217" s="21">
        <v>0</v>
      </c>
      <c r="DI1217" s="18"/>
      <c r="DJ1217" s="18"/>
      <c r="DK1217" s="21" t="s">
        <v>260</v>
      </c>
      <c r="DL1217" s="21" t="s">
        <v>261</v>
      </c>
      <c r="DM1217" s="21"/>
      <c r="DN1217" s="23"/>
      <c r="DO1217" s="23"/>
      <c r="DP1217" s="23"/>
      <c r="DQ1217" s="23" t="s">
        <v>276</v>
      </c>
      <c r="DR1217" s="23"/>
      <c r="DS1217" s="23"/>
      <c r="DT1217" s="23"/>
      <c r="DU1217" s="23"/>
      <c r="DV1217" s="23"/>
      <c r="DW1217" s="23"/>
      <c r="DX1217" s="23"/>
      <c r="DY1217" s="18"/>
      <c r="DZ1217" s="18"/>
      <c r="EA1217" s="18" t="s">
        <v>8766</v>
      </c>
      <c r="EB1217" s="21" t="s">
        <v>30</v>
      </c>
      <c r="EC1217" s="18" t="s">
        <v>234</v>
      </c>
      <c r="ED1217" s="18"/>
      <c r="EE1217" s="18"/>
      <c r="EF1217" s="116" t="s">
        <v>295</v>
      </c>
      <c r="EG1217" s="116"/>
      <c r="EH1217" s="18" t="s">
        <v>929</v>
      </c>
      <c r="EI1217" s="34" t="s">
        <v>1708</v>
      </c>
      <c r="EJ1217" s="29" t="str">
        <f>K1217&amp;AY1217&amp;CA1217&amp;DE1217&amp;DT1217&amp;DW1217</f>
        <v>No VigenteTSS Observado 4GIng No Recibida 4GAs Built No Recibido</v>
      </c>
    </row>
    <row r="1218" spans="1:140" ht="12" hidden="1" customHeight="1">
      <c r="A1218" s="30" t="str">
        <f>IFERROR(IF(VLOOKUP(B1218,SEARCH!A:A,1,0)=B1218,"OK",""),"")</f>
        <v/>
      </c>
      <c r="B1218" s="31" t="s">
        <v>8802</v>
      </c>
      <c r="C1218" s="15" t="s">
        <v>8803</v>
      </c>
      <c r="D1218" s="16">
        <v>13</v>
      </c>
      <c r="E1218" s="16">
        <v>-33.580530000000003</v>
      </c>
      <c r="F1218" s="16">
        <v>-70.569249999999997</v>
      </c>
      <c r="G1218" s="16" t="s">
        <v>270</v>
      </c>
      <c r="H1218" s="16" t="s">
        <v>1285</v>
      </c>
      <c r="I1218" s="16" t="s">
        <v>8804</v>
      </c>
      <c r="J1218" s="16" t="s">
        <v>379</v>
      </c>
      <c r="K1218" s="17" t="s">
        <v>3</v>
      </c>
      <c r="L1218" s="16" t="s">
        <v>247</v>
      </c>
      <c r="M1218" s="103">
        <v>4</v>
      </c>
      <c r="N1218" s="18"/>
      <c r="O1218" s="19" t="s">
        <v>8763</v>
      </c>
      <c r="P1218" s="19" t="s">
        <v>248</v>
      </c>
      <c r="Q1218" s="18" t="s">
        <v>8764</v>
      </c>
      <c r="R1218" s="21"/>
      <c r="S1218" s="21">
        <v>12</v>
      </c>
      <c r="T1218" s="22"/>
      <c r="U1218" s="23"/>
      <c r="V1218" s="21" t="str">
        <f>IF(U1218="","",IF(U1218="TBD","TBD",IF(U1218="N/A","N/A","W"&amp;TEXT(WEEKNUM(U1218,21),"00")&amp;" "&amp;YEAR(U1218))))</f>
        <v/>
      </c>
      <c r="W1218" s="23"/>
      <c r="X1218" s="23"/>
      <c r="Y1218" s="23" t="str">
        <f>IF(X1218="","",IF(X1218="TBD","TBD",IF(X1218="N/A","N/A","W"&amp;TEXT(WEEKNUM(X1218,21),"00")&amp;" "&amp;YEAR(X1218))))</f>
        <v/>
      </c>
      <c r="Z1218" s="23">
        <v>45944</v>
      </c>
      <c r="AA1218" s="23">
        <v>45947</v>
      </c>
      <c r="AB1218" s="24">
        <f>+IF(Z1218="",0,AA1218-Z1218)</f>
        <v>3</v>
      </c>
      <c r="AC1218" s="21" t="s">
        <v>1379</v>
      </c>
      <c r="AD1218" s="21" t="s">
        <v>8765</v>
      </c>
      <c r="AE1218" s="23">
        <v>45944</v>
      </c>
      <c r="AF1218" s="25" t="str">
        <f>IF(AE1218="","",IF(AE1218="TBD","TBD",IF(AE1218="N/A","N/A","W"&amp;TEXT(WEEKNUM(AE1218,21),"00")&amp;" "&amp;YEAR(AE1218))))</f>
        <v>W42 2025</v>
      </c>
      <c r="AG1218" s="21" t="s">
        <v>251</v>
      </c>
      <c r="AH1218" s="21"/>
      <c r="AI1218" s="23"/>
      <c r="AJ1218" s="25" t="str">
        <f>IF(AI1218="","",IF(AI1218="TBD","TBD",IF(AI1218="N/A","N/A","W"&amp;TEXT(WEEKNUM(AI1218,21),"00")&amp;" "&amp;YEAR(AI1218))))</f>
        <v/>
      </c>
      <c r="AK1218" s="21" t="s">
        <v>251</v>
      </c>
      <c r="AL1218" s="21"/>
      <c r="AM1218" s="23"/>
      <c r="AN1218" s="25" t="str">
        <f>IF(AM1218="","",IF(AM1218="TBD","TBD",IF(AM1218="N/A","N/A","W"&amp;TEXT(WEEKNUM(AM1218,21),"00")&amp;" "&amp;YEAR(AM1218))))</f>
        <v/>
      </c>
      <c r="AO1218" s="21" t="s">
        <v>251</v>
      </c>
      <c r="AP1218" s="21"/>
      <c r="AQ1218" s="23"/>
      <c r="AR1218" s="25" t="str">
        <f>IF(AQ1218="","",IF(AQ1218="TBD","TBD",IF(AQ1218="N/A","N/A","W"&amp;TEXT(WEEKNUM(AQ1218,21),"00")&amp;" "&amp;YEAR(AQ1218))))</f>
        <v/>
      </c>
      <c r="AS1218" s="21"/>
      <c r="AT1218" s="21"/>
      <c r="AU1218" s="23"/>
      <c r="AV1218" s="25" t="s">
        <v>252</v>
      </c>
      <c r="AW1218" s="59">
        <v>45944</v>
      </c>
      <c r="AX1218" s="25" t="str">
        <f>IF(AW1218="","",IF(AW1218="TBD","TBD",IF(AW1218="N/A","N/A","W"&amp;TEXT(WEEKNUM(AW1218,21),"00")&amp;" "&amp;YEAR(AW1218))))</f>
        <v>W42 2025</v>
      </c>
      <c r="AY1218" s="21" t="s">
        <v>742</v>
      </c>
      <c r="AZ1218" s="21" t="s">
        <v>714</v>
      </c>
      <c r="BA1218" s="21" t="s">
        <v>7864</v>
      </c>
      <c r="BB1218" s="59">
        <v>46171</v>
      </c>
      <c r="BC1218" s="23"/>
      <c r="BD1218" s="59"/>
      <c r="BE1218" s="25" t="str">
        <f>IF(BD1218="","",IF(BD1218="TBD","TBD",IF(BD1218="N/A","N/A","W"&amp;TEXT(WEEKNUM(BD1218,21),"00")&amp;" "&amp;YEAR(BD1218))))</f>
        <v/>
      </c>
      <c r="BF1218" s="59"/>
      <c r="BG1218" s="25" t="str">
        <f>IF(BF1218="","",IF(BF1218="TBD","TBD",IF(BF1218="N/A","N/A","W"&amp;TEXT(WEEKNUM(BF1218,21),"00")&amp;" "&amp;YEAR(BF1218))))</f>
        <v/>
      </c>
      <c r="BH1218" s="24">
        <f>+IF(BF1218="",0,(BF1218-BD1218))</f>
        <v>0</v>
      </c>
      <c r="BI1218" s="121" t="s">
        <v>256</v>
      </c>
      <c r="BJ1218" s="26"/>
      <c r="BK1218" s="156"/>
      <c r="BL1218" s="25" t="str">
        <f>IF(BK1218="","",IF(BK1218="TBD","TBD",IF(BK1218="N/A","N/A","W"&amp;TEXT(WEEKNUM(BK1218,21),"00")&amp;" "&amp;YEAR(BK1218))))</f>
        <v/>
      </c>
      <c r="BM1218" s="121" t="s">
        <v>256</v>
      </c>
      <c r="BN1218" s="124"/>
      <c r="BO1218" s="67"/>
      <c r="BP1218" s="25" t="str">
        <f>IF(BO1218="","",IF(BO1218="TBD","TBD",IF(BO1218="N/A","N/A","W"&amp;TEXT(WEEKNUM(BO1218,21),"00")&amp;" "&amp;YEAR(BO1218))))</f>
        <v/>
      </c>
      <c r="BQ1218" s="121" t="s">
        <v>256</v>
      </c>
      <c r="BR1218" s="21"/>
      <c r="BS1218" s="334"/>
      <c r="BT1218" s="25" t="str">
        <f t="shared" si="59"/>
        <v/>
      </c>
      <c r="BU1218" s="121" t="s">
        <v>256</v>
      </c>
      <c r="BV1218" s="22"/>
      <c r="BW1218" s="347"/>
      <c r="BX1218" s="25" t="str">
        <f t="shared" si="60"/>
        <v/>
      </c>
      <c r="BY1218" s="67"/>
      <c r="BZ1218" s="25" t="str">
        <f>IF(BY1218="","",IF(BY1218="TBD","TBD",IF(BY1218="N/A","N/A","W"&amp;TEXT(WEEKNUM(BY1218,21),"00")&amp;" "&amp;YEAR(BY1218))))</f>
        <v/>
      </c>
      <c r="CA1218" s="21" t="s">
        <v>257</v>
      </c>
      <c r="CB1218" s="21" t="s">
        <v>349</v>
      </c>
      <c r="CC1218" s="21" t="s">
        <v>350</v>
      </c>
      <c r="CD1218" s="21"/>
      <c r="CE1218" s="23"/>
      <c r="CF1218" s="23"/>
      <c r="CG1218" s="23"/>
      <c r="CH1218" s="23"/>
      <c r="CI1218" s="25" t="str">
        <f>IF(CH1218="","",IF(CH1218="TBD","TBD",IF(CH1218="N/A","N/A","W"&amp;TEXT(WEEKNUM(CH1218,21),"00")&amp;" "&amp;YEAR(CH1218))))</f>
        <v/>
      </c>
      <c r="CJ1218" s="23"/>
      <c r="CK1218" s="25" t="str">
        <f>IF(CJ1218="","",IF(CJ1218="TBD","TBD",IF(CJ1218="N/A","N/A","W"&amp;TEXT(WEEKNUM(CJ1218,21),"00")&amp;" "&amp;YEAR(CJ1218))))</f>
        <v/>
      </c>
      <c r="CL1218" s="24">
        <f>+IF(CJ1218="",0,(CJ1218-CH1218))</f>
        <v>0</v>
      </c>
      <c r="CM1218" s="21" t="s">
        <v>258</v>
      </c>
      <c r="CN1218" s="21"/>
      <c r="CO1218" s="23"/>
      <c r="CP1218" s="25" t="str">
        <f>IF(CO1218="","",IF(CO1218="TBD","TBD",IF(CO1218="N/A","N/A","W"&amp;TEXT(WEEKNUM(CO1218,21),"00")&amp;" "&amp;YEAR(CO1218))))</f>
        <v/>
      </c>
      <c r="CQ1218" s="23" t="s">
        <v>258</v>
      </c>
      <c r="CR1218" s="23"/>
      <c r="CS1218" s="23"/>
      <c r="CT1218" s="25" t="str">
        <f>IF(CS1218="","",IF(CS1218="TBD","TBD",IF(CS1218="N/A","N/A","W"&amp;TEXT(WEEKNUM(CS1218,21),"00")&amp;" "&amp;YEAR(CS1218))))</f>
        <v/>
      </c>
      <c r="CU1218" s="21" t="s">
        <v>258</v>
      </c>
      <c r="CV1218" s="21"/>
      <c r="CW1218" s="23"/>
      <c r="CX1218" s="25" t="str">
        <f>IF(CW1218="","",IF(CW1218="TBD","TBD",IF(CW1218="N/A","N/A","W"&amp;TEXT(WEEKNUM(CW1218,21),"00")&amp;" "&amp;YEAR(CW1218))))</f>
        <v/>
      </c>
      <c r="CY1218" s="21" t="s">
        <v>258</v>
      </c>
      <c r="CZ1218" s="21"/>
      <c r="DA1218" s="23"/>
      <c r="DB1218" s="25" t="str">
        <f>IF(DA1218="","",IF(DA1218="TBD","TBD",IF(DA1218="N/A","N/A","W"&amp;TEXT(WEEKNUM(DA1218,21),"00")&amp;" "&amp;YEAR(DA1218))))</f>
        <v/>
      </c>
      <c r="DC1218" s="23"/>
      <c r="DD1218" s="25" t="str">
        <f>IF(DC1218="","",IF(DC1218="TBD","TBD",IF(DC1218="N/A","N/A","W"&amp;TEXT(WEEKNUM(DC1218,21),"00")&amp;" "&amp;YEAR(DC1218))))</f>
        <v/>
      </c>
      <c r="DE1218" s="21" t="s">
        <v>258</v>
      </c>
      <c r="DF1218" s="23"/>
      <c r="DG1218" s="21" t="s">
        <v>259</v>
      </c>
      <c r="DH1218" s="21">
        <v>0</v>
      </c>
      <c r="DI1218" s="18"/>
      <c r="DJ1218" s="18"/>
      <c r="DK1218" s="21" t="s">
        <v>260</v>
      </c>
      <c r="DL1218" s="21" t="s">
        <v>261</v>
      </c>
      <c r="DM1218" s="21"/>
      <c r="DN1218" s="23"/>
      <c r="DO1218" s="23"/>
      <c r="DP1218" s="23"/>
      <c r="DQ1218" s="23" t="s">
        <v>276</v>
      </c>
      <c r="DR1218" s="23"/>
      <c r="DS1218" s="23"/>
      <c r="DT1218" s="23"/>
      <c r="DU1218" s="23"/>
      <c r="DV1218" s="23"/>
      <c r="DW1218" s="23"/>
      <c r="DX1218" s="23"/>
      <c r="DY1218" s="18"/>
      <c r="DZ1218" s="18"/>
      <c r="EA1218" s="18" t="s">
        <v>8766</v>
      </c>
      <c r="EB1218" s="21" t="s">
        <v>30</v>
      </c>
      <c r="EC1218" s="18" t="s">
        <v>234</v>
      </c>
      <c r="ED1218" s="18"/>
      <c r="EE1218" s="18"/>
      <c r="EF1218" s="116" t="s">
        <v>295</v>
      </c>
      <c r="EG1218" s="116"/>
      <c r="EH1218" s="18" t="s">
        <v>929</v>
      </c>
      <c r="EI1218" s="34" t="s">
        <v>1708</v>
      </c>
      <c r="EJ1218" s="29" t="str">
        <f>K1218&amp;AY1218&amp;CA1218&amp;DE1218&amp;DT1218&amp;DW1218</f>
        <v>No VigenteTSS Observado 4GIng No Recibida 4GAs Built No Recibido</v>
      </c>
    </row>
    <row r="1219" spans="1:140" ht="12" hidden="1" customHeight="1">
      <c r="A1219" s="30" t="str">
        <f>IFERROR(IF(VLOOKUP(B1219,SEARCH!A:A,1,0)=B1219,"OK",""),"")</f>
        <v/>
      </c>
      <c r="B1219" s="31" t="s">
        <v>8805</v>
      </c>
      <c r="C1219" s="15" t="s">
        <v>8806</v>
      </c>
      <c r="D1219" s="16">
        <v>13</v>
      </c>
      <c r="E1219" s="16">
        <v>-33.588670999999998</v>
      </c>
      <c r="F1219" s="16">
        <v>-70.591188000000002</v>
      </c>
      <c r="G1219" s="16" t="s">
        <v>270</v>
      </c>
      <c r="H1219" s="16" t="s">
        <v>1285</v>
      </c>
      <c r="I1219" s="16" t="s">
        <v>8807</v>
      </c>
      <c r="J1219" s="16" t="s">
        <v>379</v>
      </c>
      <c r="K1219" s="17" t="s">
        <v>3</v>
      </c>
      <c r="L1219" s="16" t="s">
        <v>247</v>
      </c>
      <c r="M1219" s="103">
        <v>5</v>
      </c>
      <c r="N1219" s="18"/>
      <c r="O1219" s="19" t="s">
        <v>8763</v>
      </c>
      <c r="P1219" s="19" t="s">
        <v>248</v>
      </c>
      <c r="Q1219" s="18" t="s">
        <v>8764</v>
      </c>
      <c r="R1219" s="21"/>
      <c r="S1219" s="21">
        <v>12</v>
      </c>
      <c r="T1219" s="22"/>
      <c r="U1219" s="23">
        <v>45814</v>
      </c>
      <c r="V1219" s="21" t="str">
        <f>IF(U1219="","",IF(U1219="TBD","TBD",IF(U1219="N/A","N/A","W"&amp;TEXT(WEEKNUM(U1219,21),"00")&amp;" "&amp;YEAR(U1219))))</f>
        <v>W23 2025</v>
      </c>
      <c r="W1219" s="23">
        <v>45943</v>
      </c>
      <c r="X1219" s="23"/>
      <c r="Y1219" s="23" t="str">
        <f>IF(X1219="","",IF(X1219="TBD","TBD",IF(X1219="N/A","N/A","W"&amp;TEXT(WEEKNUM(X1219,21),"00")&amp;" "&amp;YEAR(X1219))))</f>
        <v/>
      </c>
      <c r="Z1219" s="23">
        <v>45944</v>
      </c>
      <c r="AA1219" s="23">
        <v>45947</v>
      </c>
      <c r="AB1219" s="24">
        <f>+IF(Z1219="",0,AA1219-Z1219)</f>
        <v>3</v>
      </c>
      <c r="AC1219" s="21" t="s">
        <v>1379</v>
      </c>
      <c r="AD1219" s="21" t="s">
        <v>8765</v>
      </c>
      <c r="AE1219" s="23">
        <v>45944</v>
      </c>
      <c r="AF1219" s="25" t="str">
        <f>IF(AE1219="","",IF(AE1219="TBD","TBD",IF(AE1219="N/A","N/A","W"&amp;TEXT(WEEKNUM(AE1219,21),"00")&amp;" "&amp;YEAR(AE1219))))</f>
        <v>W42 2025</v>
      </c>
      <c r="AG1219" s="21" t="s">
        <v>251</v>
      </c>
      <c r="AH1219" s="21"/>
      <c r="AI1219" s="23"/>
      <c r="AJ1219" s="25" t="str">
        <f>IF(AI1219="","",IF(AI1219="TBD","TBD",IF(AI1219="N/A","N/A","W"&amp;TEXT(WEEKNUM(AI1219,21),"00")&amp;" "&amp;YEAR(AI1219))))</f>
        <v/>
      </c>
      <c r="AK1219" s="21" t="s">
        <v>251</v>
      </c>
      <c r="AL1219" s="21"/>
      <c r="AM1219" s="23"/>
      <c r="AN1219" s="25" t="str">
        <f>IF(AM1219="","",IF(AM1219="TBD","TBD",IF(AM1219="N/A","N/A","W"&amp;TEXT(WEEKNUM(AM1219,21),"00")&amp;" "&amp;YEAR(AM1219))))</f>
        <v/>
      </c>
      <c r="AO1219" s="21" t="s">
        <v>251</v>
      </c>
      <c r="AP1219" s="21"/>
      <c r="AQ1219" s="23"/>
      <c r="AR1219" s="25" t="str">
        <f>IF(AQ1219="","",IF(AQ1219="TBD","TBD",IF(AQ1219="N/A","N/A","W"&amp;TEXT(WEEKNUM(AQ1219,21),"00")&amp;" "&amp;YEAR(AQ1219))))</f>
        <v/>
      </c>
      <c r="AS1219" s="21"/>
      <c r="AT1219" s="21"/>
      <c r="AU1219" s="23"/>
      <c r="AV1219" s="25" t="s">
        <v>252</v>
      </c>
      <c r="AW1219" s="59">
        <v>45944</v>
      </c>
      <c r="AX1219" s="25" t="str">
        <f>IF(AW1219="","",IF(AW1219="TBD","TBD",IF(AW1219="N/A","N/A","W"&amp;TEXT(WEEKNUM(AW1219,21),"00")&amp;" "&amp;YEAR(AW1219))))</f>
        <v>W42 2025</v>
      </c>
      <c r="AY1219" s="21" t="s">
        <v>742</v>
      </c>
      <c r="AZ1219" s="21" t="s">
        <v>714</v>
      </c>
      <c r="BA1219" s="21" t="s">
        <v>7864</v>
      </c>
      <c r="BB1219" s="59"/>
      <c r="BC1219" s="23"/>
      <c r="BD1219" s="59"/>
      <c r="BE1219" s="25" t="str">
        <f>IF(BD1219="","",IF(BD1219="TBD","TBD",IF(BD1219="N/A","N/A","W"&amp;TEXT(WEEKNUM(BD1219,21),"00")&amp;" "&amp;YEAR(BD1219))))</f>
        <v/>
      </c>
      <c r="BF1219" s="59"/>
      <c r="BG1219" s="25" t="str">
        <f>IF(BF1219="","",IF(BF1219="TBD","TBD",IF(BF1219="N/A","N/A","W"&amp;TEXT(WEEKNUM(BF1219,21),"00")&amp;" "&amp;YEAR(BF1219))))</f>
        <v/>
      </c>
      <c r="BH1219" s="24">
        <f>+IF(BF1219="",0,(BF1219-BD1219))</f>
        <v>0</v>
      </c>
      <c r="BI1219" s="121" t="s">
        <v>256</v>
      </c>
      <c r="BJ1219" s="26"/>
      <c r="BK1219" s="156"/>
      <c r="BL1219" s="25" t="str">
        <f>IF(BK1219="","",IF(BK1219="TBD","TBD",IF(BK1219="N/A","N/A","W"&amp;TEXT(WEEKNUM(BK1219,21),"00")&amp;" "&amp;YEAR(BK1219))))</f>
        <v/>
      </c>
      <c r="BM1219" s="121" t="s">
        <v>256</v>
      </c>
      <c r="BN1219" s="124"/>
      <c r="BO1219" s="67"/>
      <c r="BP1219" s="25" t="str">
        <f>IF(BO1219="","",IF(BO1219="TBD","TBD",IF(BO1219="N/A","N/A","W"&amp;TEXT(WEEKNUM(BO1219,21),"00")&amp;" "&amp;YEAR(BO1219))))</f>
        <v/>
      </c>
      <c r="BQ1219" s="121" t="s">
        <v>256</v>
      </c>
      <c r="BR1219" s="21"/>
      <c r="BS1219" s="334"/>
      <c r="BT1219" s="25" t="str">
        <f t="shared" si="59"/>
        <v/>
      </c>
      <c r="BU1219" s="121" t="s">
        <v>256</v>
      </c>
      <c r="BV1219" s="22"/>
      <c r="BW1219" s="347"/>
      <c r="BX1219" s="25" t="str">
        <f t="shared" si="60"/>
        <v/>
      </c>
      <c r="BY1219" s="67"/>
      <c r="BZ1219" s="25" t="str">
        <f>IF(BY1219="","",IF(BY1219="TBD","TBD",IF(BY1219="N/A","N/A","W"&amp;TEXT(WEEKNUM(BY1219,21),"00")&amp;" "&amp;YEAR(BY1219))))</f>
        <v/>
      </c>
      <c r="CA1219" s="21" t="s">
        <v>257</v>
      </c>
      <c r="CB1219" s="21" t="s">
        <v>349</v>
      </c>
      <c r="CC1219" s="21" t="s">
        <v>350</v>
      </c>
      <c r="CD1219" s="21"/>
      <c r="CE1219" s="23"/>
      <c r="CF1219" s="23"/>
      <c r="CG1219" s="23"/>
      <c r="CH1219" s="23"/>
      <c r="CI1219" s="25" t="str">
        <f>IF(CH1219="","",IF(CH1219="TBD","TBD",IF(CH1219="N/A","N/A","W"&amp;TEXT(WEEKNUM(CH1219,21),"00")&amp;" "&amp;YEAR(CH1219))))</f>
        <v/>
      </c>
      <c r="CJ1219" s="23"/>
      <c r="CK1219" s="25" t="str">
        <f>IF(CJ1219="","",IF(CJ1219="TBD","TBD",IF(CJ1219="N/A","N/A","W"&amp;TEXT(WEEKNUM(CJ1219,21),"00")&amp;" "&amp;YEAR(CJ1219))))</f>
        <v/>
      </c>
      <c r="CL1219" s="24">
        <f>+IF(CJ1219="",0,(CJ1219-CH1219))</f>
        <v>0</v>
      </c>
      <c r="CM1219" s="21" t="s">
        <v>258</v>
      </c>
      <c r="CN1219" s="21"/>
      <c r="CO1219" s="23"/>
      <c r="CP1219" s="25" t="str">
        <f>IF(CO1219="","",IF(CO1219="TBD","TBD",IF(CO1219="N/A","N/A","W"&amp;TEXT(WEEKNUM(CO1219,21),"00")&amp;" "&amp;YEAR(CO1219))))</f>
        <v/>
      </c>
      <c r="CQ1219" s="23" t="s">
        <v>258</v>
      </c>
      <c r="CR1219" s="23"/>
      <c r="CS1219" s="23"/>
      <c r="CT1219" s="25" t="str">
        <f>IF(CS1219="","",IF(CS1219="TBD","TBD",IF(CS1219="N/A","N/A","W"&amp;TEXT(WEEKNUM(CS1219,21),"00")&amp;" "&amp;YEAR(CS1219))))</f>
        <v/>
      </c>
      <c r="CU1219" s="21" t="s">
        <v>258</v>
      </c>
      <c r="CV1219" s="21"/>
      <c r="CW1219" s="23"/>
      <c r="CX1219" s="25" t="str">
        <f>IF(CW1219="","",IF(CW1219="TBD","TBD",IF(CW1219="N/A","N/A","W"&amp;TEXT(WEEKNUM(CW1219,21),"00")&amp;" "&amp;YEAR(CW1219))))</f>
        <v/>
      </c>
      <c r="CY1219" s="21" t="s">
        <v>258</v>
      </c>
      <c r="CZ1219" s="21"/>
      <c r="DA1219" s="23"/>
      <c r="DB1219" s="25" t="str">
        <f>IF(DA1219="","",IF(DA1219="TBD","TBD",IF(DA1219="N/A","N/A","W"&amp;TEXT(WEEKNUM(DA1219,21),"00")&amp;" "&amp;YEAR(DA1219))))</f>
        <v/>
      </c>
      <c r="DC1219" s="23"/>
      <c r="DD1219" s="25" t="str">
        <f>IF(DC1219="","",IF(DC1219="TBD","TBD",IF(DC1219="N/A","N/A","W"&amp;TEXT(WEEKNUM(DC1219,21),"00")&amp;" "&amp;YEAR(DC1219))))</f>
        <v/>
      </c>
      <c r="DE1219" s="21" t="s">
        <v>258</v>
      </c>
      <c r="DF1219" s="23"/>
      <c r="DG1219" s="21" t="s">
        <v>259</v>
      </c>
      <c r="DH1219" s="21">
        <v>0</v>
      </c>
      <c r="DI1219" s="18"/>
      <c r="DJ1219" s="18"/>
      <c r="DK1219" s="21" t="s">
        <v>260</v>
      </c>
      <c r="DL1219" s="21" t="s">
        <v>261</v>
      </c>
      <c r="DM1219" s="21"/>
      <c r="DN1219" s="23">
        <v>45282</v>
      </c>
      <c r="DO1219" s="23"/>
      <c r="DP1219" s="23"/>
      <c r="DQ1219" s="23" t="s">
        <v>276</v>
      </c>
      <c r="DR1219" s="23"/>
      <c r="DS1219" s="23"/>
      <c r="DT1219" s="23"/>
      <c r="DU1219" s="23"/>
      <c r="DV1219" s="23"/>
      <c r="DW1219" s="23"/>
      <c r="DX1219" s="23"/>
      <c r="DY1219" s="18"/>
      <c r="DZ1219" s="18"/>
      <c r="EA1219" s="18" t="s">
        <v>8766</v>
      </c>
      <c r="EB1219" s="21" t="s">
        <v>30</v>
      </c>
      <c r="EC1219" s="18" t="s">
        <v>234</v>
      </c>
      <c r="ED1219" s="18"/>
      <c r="EE1219" s="18"/>
      <c r="EF1219" s="116" t="s">
        <v>295</v>
      </c>
      <c r="EG1219" s="116"/>
      <c r="EH1219" s="18" t="s">
        <v>929</v>
      </c>
      <c r="EI1219" s="34" t="s">
        <v>1708</v>
      </c>
      <c r="EJ1219" s="29" t="str">
        <f>K1219&amp;AY1219&amp;CA1219&amp;DE1219&amp;DT1219&amp;DW1219</f>
        <v>No VigenteTSS Observado 4GIng No Recibida 4GAs Built No Recibido</v>
      </c>
    </row>
    <row r="1220" spans="1:140" ht="12" hidden="1" customHeight="1">
      <c r="A1220" s="30" t="str">
        <f>IFERROR(IF(VLOOKUP(B1220,SEARCH!A:A,1,0)=B1220,"OK",""),"")</f>
        <v/>
      </c>
      <c r="B1220" s="31" t="s">
        <v>8808</v>
      </c>
      <c r="C1220" s="15" t="s">
        <v>8809</v>
      </c>
      <c r="D1220" s="16">
        <v>13</v>
      </c>
      <c r="E1220" s="16">
        <v>-33.407583000000002</v>
      </c>
      <c r="F1220" s="16">
        <v>-71.059472</v>
      </c>
      <c r="G1220" s="16" t="s">
        <v>270</v>
      </c>
      <c r="H1220" s="16" t="s">
        <v>5490</v>
      </c>
      <c r="I1220" s="16" t="s">
        <v>8810</v>
      </c>
      <c r="J1220" s="16" t="s">
        <v>318</v>
      </c>
      <c r="K1220" s="16" t="s">
        <v>3</v>
      </c>
      <c r="L1220" s="16" t="s">
        <v>247</v>
      </c>
      <c r="M1220" s="103"/>
      <c r="N1220" s="18"/>
      <c r="O1220" s="19" t="s">
        <v>7857</v>
      </c>
      <c r="P1220" s="19" t="s">
        <v>248</v>
      </c>
      <c r="Q1220" s="18"/>
      <c r="R1220" s="21" t="s">
        <v>322</v>
      </c>
      <c r="S1220" s="21">
        <v>30</v>
      </c>
      <c r="T1220" s="22" t="s">
        <v>8811</v>
      </c>
      <c r="U1220" s="23">
        <v>45106</v>
      </c>
      <c r="V1220" s="21" t="str">
        <f>IF(U1220="","",IF(U1220="TBD","TBD",IF(U1220="N/A","N/A","W"&amp;TEXT(WEEKNUM(U1220,21),"00")&amp;" "&amp;YEAR(U1220))))</f>
        <v>W26 2023</v>
      </c>
      <c r="W1220" s="23">
        <v>45182</v>
      </c>
      <c r="X1220" s="23"/>
      <c r="Y1220" s="23" t="str">
        <f>IF(X1220="","",IF(X1220="TBD","TBD",IF(X1220="N/A","N/A","W"&amp;TEXT(WEEKNUM(X1220,21),"00")&amp;" "&amp;YEAR(X1220))))</f>
        <v/>
      </c>
      <c r="Z1220" s="23"/>
      <c r="AA1220" s="23">
        <v>45190</v>
      </c>
      <c r="AB1220" s="24">
        <f>+IF(Z1220="",0,AA1220-Z1220)</f>
        <v>0</v>
      </c>
      <c r="AC1220" s="21" t="s">
        <v>324</v>
      </c>
      <c r="AD1220" s="21"/>
      <c r="AE1220" s="23">
        <v>45204</v>
      </c>
      <c r="AF1220" s="25" t="str">
        <f>IF(AE1220="","",IF(AE1220="TBD","TBD",IF(AE1220="N/A","N/A","W"&amp;TEXT(WEEKNUM(AE1220,21),"00")&amp;" "&amp;YEAR(AE1220))))</f>
        <v>W40 2023</v>
      </c>
      <c r="AG1220" s="21" t="s">
        <v>324</v>
      </c>
      <c r="AH1220" s="21"/>
      <c r="AI1220" s="23">
        <v>45184</v>
      </c>
      <c r="AJ1220" s="25" t="str">
        <f>IF(AI1220="","",IF(AI1220="TBD","TBD",IF(AI1220="N/A","N/A","W"&amp;TEXT(WEEKNUM(AI1220,21),"00")&amp;" "&amp;YEAR(AI1220))))</f>
        <v>W37 2023</v>
      </c>
      <c r="AK1220" s="21" t="s">
        <v>324</v>
      </c>
      <c r="AL1220" s="21"/>
      <c r="AM1220" s="23">
        <v>45189</v>
      </c>
      <c r="AN1220" s="25" t="str">
        <f>IF(AM1220="","",IF(AM1220="TBD","TBD",IF(AM1220="N/A","N/A","W"&amp;TEXT(WEEKNUM(AM1220,21),"00")&amp;" "&amp;YEAR(AM1220))))</f>
        <v>W38 2023</v>
      </c>
      <c r="AO1220" s="21" t="s">
        <v>324</v>
      </c>
      <c r="AP1220" s="21"/>
      <c r="AQ1220" s="23">
        <v>45183</v>
      </c>
      <c r="AR1220" s="25" t="str">
        <f>IF(AQ1220="","",IF(AQ1220="TBD","TBD",IF(AQ1220="N/A","N/A","W"&amp;TEXT(WEEKNUM(AQ1220,21),"00")&amp;" "&amp;YEAR(AQ1220))))</f>
        <v>W37 2023</v>
      </c>
      <c r="AS1220" s="21"/>
      <c r="AT1220" s="21"/>
      <c r="AU1220" s="23"/>
      <c r="AV1220" s="25" t="s">
        <v>252</v>
      </c>
      <c r="AW1220" s="59">
        <v>45205</v>
      </c>
      <c r="AX1220" s="25" t="str">
        <f>IF(AW1220="","",IF(AW1220="TBD","TBD",IF(AW1220="N/A","N/A","W"&amp;TEXT(WEEKNUM(AW1220,21),"00")&amp;" "&amp;YEAR(AW1220))))</f>
        <v>W40 2023</v>
      </c>
      <c r="AY1220" s="21" t="s">
        <v>327</v>
      </c>
      <c r="AZ1220" s="21" t="s">
        <v>328</v>
      </c>
      <c r="BA1220" s="21" t="s">
        <v>255</v>
      </c>
      <c r="BB1220" s="59"/>
      <c r="BC1220" s="23"/>
      <c r="BD1220" s="59"/>
      <c r="BE1220" s="25" t="str">
        <f>IF(BD1220="","",IF(BD1220="TBD","TBD",IF(BD1220="N/A","N/A","W"&amp;TEXT(WEEKNUM(BD1220,21),"00")&amp;" "&amp;YEAR(BD1220))))</f>
        <v/>
      </c>
      <c r="BF1220" s="59"/>
      <c r="BG1220" s="25" t="str">
        <f>IF(BF1220="","",IF(BF1220="TBD","TBD",IF(BF1220="N/A","N/A","W"&amp;TEXT(WEEKNUM(BF1220,21),"00")&amp;" "&amp;YEAR(BF1220))))</f>
        <v/>
      </c>
      <c r="BH1220" s="24">
        <f>+IF(BF1220="",0,(BF1220-BD1220))</f>
        <v>0</v>
      </c>
      <c r="BI1220" s="121" t="s">
        <v>256</v>
      </c>
      <c r="BJ1220" s="39"/>
      <c r="BK1220" s="156"/>
      <c r="BL1220" s="25" t="str">
        <f>IF(BK1220="","",IF(BK1220="TBD","TBD",IF(BK1220="N/A","N/A","W"&amp;TEXT(WEEKNUM(BK1220,21),"00")&amp;" "&amp;YEAR(BK1220))))</f>
        <v/>
      </c>
      <c r="BM1220" s="121" t="s">
        <v>256</v>
      </c>
      <c r="BN1220" s="124"/>
      <c r="BO1220" s="67"/>
      <c r="BP1220" s="25" t="str">
        <f>IF(BO1220="","",IF(BO1220="TBD","TBD",IF(BO1220="N/A","N/A","W"&amp;TEXT(WEEKNUM(BO1220,21),"00")&amp;" "&amp;YEAR(BO1220))))</f>
        <v/>
      </c>
      <c r="BQ1220" s="121" t="s">
        <v>256</v>
      </c>
      <c r="BR1220" s="21"/>
      <c r="BS1220" s="334"/>
      <c r="BT1220" s="25" t="str">
        <f t="shared" ref="BT1220:BT1283" si="61">IF(BS1220="","",IF(BS1220="TBD","TBD",IF(BS1220="N/A","N/A","W"&amp;TEXT(WEEKNUM(BS1220,21),"00")&amp;" "&amp;YEAR(BS1220))))</f>
        <v/>
      </c>
      <c r="BU1220" s="121" t="s">
        <v>256</v>
      </c>
      <c r="BV1220" s="22"/>
      <c r="BW1220" s="347"/>
      <c r="BX1220" s="25" t="str">
        <f t="shared" ref="BX1220:BX1283" si="62">IF(BW1220="","",IF(BW1220="TBD","TBD",IF(BW1220="N/A","N/A","W"&amp;TEXT(WEEKNUM(BW1220,21),"00")&amp;" "&amp;YEAR(BW1220))))</f>
        <v/>
      </c>
      <c r="BY1220" s="67"/>
      <c r="BZ1220" s="25" t="str">
        <f>IF(BY1220="","",IF(BY1220="TBD","TBD",IF(BY1220="N/A","N/A","W"&amp;TEXT(WEEKNUM(BY1220,21),"00")&amp;" "&amp;YEAR(BY1220))))</f>
        <v/>
      </c>
      <c r="CA1220" s="21" t="s">
        <v>257</v>
      </c>
      <c r="CB1220" s="21">
        <v>0</v>
      </c>
      <c r="CC1220" s="21"/>
      <c r="CD1220" s="21"/>
      <c r="CE1220" s="23"/>
      <c r="CF1220" s="23"/>
      <c r="CG1220" s="23"/>
      <c r="CH1220" s="23"/>
      <c r="CI1220" s="25" t="str">
        <f>IF(CH1220="","",IF(CH1220="TBD","TBD",IF(CH1220="N/A","N/A","W"&amp;TEXT(WEEKNUM(CH1220,21),"00")&amp;" "&amp;YEAR(CH1220))))</f>
        <v/>
      </c>
      <c r="CJ1220" s="23"/>
      <c r="CK1220" s="25" t="str">
        <f>IF(CJ1220="","",IF(CJ1220="TBD","TBD",IF(CJ1220="N/A","N/A","W"&amp;TEXT(WEEKNUM(CJ1220,21),"00")&amp;" "&amp;YEAR(CJ1220))))</f>
        <v/>
      </c>
      <c r="CL1220" s="24">
        <f>+IF(CJ1220="",0,(CJ1220-CH1220))</f>
        <v>0</v>
      </c>
      <c r="CM1220" s="21" t="s">
        <v>258</v>
      </c>
      <c r="CN1220" s="21"/>
      <c r="CO1220" s="23"/>
      <c r="CP1220" s="25" t="str">
        <f>IF(CO1220="","",IF(CO1220="TBD","TBD",IF(CO1220="N/A","N/A","W"&amp;TEXT(WEEKNUM(CO1220,21),"00")&amp;" "&amp;YEAR(CO1220))))</f>
        <v/>
      </c>
      <c r="CQ1220" s="23" t="s">
        <v>258</v>
      </c>
      <c r="CR1220" s="23"/>
      <c r="CS1220" s="23"/>
      <c r="CT1220" s="25" t="str">
        <f>IF(CS1220="","",IF(CS1220="TBD","TBD",IF(CS1220="N/A","N/A","W"&amp;TEXT(WEEKNUM(CS1220,21),"00")&amp;" "&amp;YEAR(CS1220))))</f>
        <v/>
      </c>
      <c r="CU1220" s="21" t="s">
        <v>258</v>
      </c>
      <c r="CV1220" s="21"/>
      <c r="CW1220" s="23"/>
      <c r="CX1220" s="25" t="str">
        <f>IF(CW1220="","",IF(CW1220="TBD","TBD",IF(CW1220="N/A","N/A","W"&amp;TEXT(WEEKNUM(CW1220,21),"00")&amp;" "&amp;YEAR(CW1220))))</f>
        <v/>
      </c>
      <c r="CY1220" s="21" t="s">
        <v>258</v>
      </c>
      <c r="CZ1220" s="21"/>
      <c r="DA1220" s="23"/>
      <c r="DB1220" s="25" t="str">
        <f>IF(DA1220="","",IF(DA1220="TBD","TBD",IF(DA1220="N/A","N/A","W"&amp;TEXT(WEEKNUM(DA1220,21),"00")&amp;" "&amp;YEAR(DA1220))))</f>
        <v/>
      </c>
      <c r="DC1220" s="23"/>
      <c r="DD1220" s="25" t="str">
        <f>IF(DC1220="","",IF(DC1220="TBD","TBD",IF(DC1220="N/A","N/A","W"&amp;TEXT(WEEKNUM(DC1220,21),"00")&amp;" "&amp;YEAR(DC1220))))</f>
        <v/>
      </c>
      <c r="DE1220" s="21" t="s">
        <v>258</v>
      </c>
      <c r="DF1220" s="23"/>
      <c r="DG1220" s="21" t="s">
        <v>259</v>
      </c>
      <c r="DH1220" s="21">
        <v>0</v>
      </c>
      <c r="DI1220" s="18"/>
      <c r="DJ1220" s="18"/>
      <c r="DK1220" s="21" t="s">
        <v>260</v>
      </c>
      <c r="DL1220" s="21" t="s">
        <v>275</v>
      </c>
      <c r="DM1220" s="21"/>
      <c r="DN1220" s="23"/>
      <c r="DO1220" s="23"/>
      <c r="DP1220" s="23"/>
      <c r="DQ1220" s="23" t="s">
        <v>276</v>
      </c>
      <c r="DR1220" s="23"/>
      <c r="DS1220" s="23"/>
      <c r="DT1220" s="23"/>
      <c r="DU1220" s="23"/>
      <c r="DV1220" s="23"/>
      <c r="DW1220" s="23"/>
      <c r="DX1220" s="23"/>
      <c r="DY1220" s="18"/>
      <c r="DZ1220" s="18"/>
      <c r="EA1220" s="18"/>
      <c r="EB1220" s="21" t="s">
        <v>34</v>
      </c>
      <c r="EC1220" s="18"/>
      <c r="ED1220" s="18"/>
      <c r="EE1220" s="18"/>
      <c r="EF1220" s="55"/>
      <c r="EG1220" s="55"/>
      <c r="EH1220" s="18"/>
      <c r="EI1220" s="18">
        <v>0</v>
      </c>
      <c r="EJ1220" s="29" t="str">
        <f>K1220&amp;AY1220&amp;CA1220&amp;DE1220&amp;DT1220&amp;DW1220</f>
        <v>No VigenteTSS Aprobado 4GIng No Recibida 4GAs Built No Recibido</v>
      </c>
    </row>
    <row r="1221" spans="1:140" ht="12" hidden="1" customHeight="1">
      <c r="A1221" s="30" t="str">
        <f>IFERROR(IF(VLOOKUP(B1221,SEARCH!A:A,1,0)=B1221,"OK",""),"")</f>
        <v/>
      </c>
      <c r="B1221" s="31" t="s">
        <v>8812</v>
      </c>
      <c r="C1221" s="15" t="s">
        <v>8813</v>
      </c>
      <c r="D1221" s="16">
        <v>13</v>
      </c>
      <c r="E1221" s="16">
        <v>-33.381194440000002</v>
      </c>
      <c r="F1221" s="16">
        <v>-70.758920000000003</v>
      </c>
      <c r="G1221" s="16" t="s">
        <v>270</v>
      </c>
      <c r="H1221" s="16" t="s">
        <v>316</v>
      </c>
      <c r="I1221" s="16" t="s">
        <v>8814</v>
      </c>
      <c r="J1221" s="16" t="s">
        <v>4800</v>
      </c>
      <c r="K1221" s="16" t="s">
        <v>3</v>
      </c>
      <c r="L1221" s="16" t="s">
        <v>247</v>
      </c>
      <c r="M1221" s="103">
        <v>11</v>
      </c>
      <c r="N1221" s="18"/>
      <c r="O1221" s="19" t="s">
        <v>7857</v>
      </c>
      <c r="P1221" s="19" t="s">
        <v>248</v>
      </c>
      <c r="Q1221" s="18"/>
      <c r="R1221" s="21" t="s">
        <v>250</v>
      </c>
      <c r="S1221" s="21">
        <v>12</v>
      </c>
      <c r="T1221" s="22" t="s">
        <v>8815</v>
      </c>
      <c r="U1221" s="23">
        <v>45106</v>
      </c>
      <c r="V1221" s="21" t="str">
        <f>IF(U1221="","",IF(U1221="TBD","TBD",IF(U1221="N/A","N/A","W"&amp;TEXT(WEEKNUM(U1221,21),"00")&amp;" "&amp;YEAR(U1221))))</f>
        <v>W26 2023</v>
      </c>
      <c r="W1221" s="23">
        <v>45177</v>
      </c>
      <c r="X1221" s="23"/>
      <c r="Y1221" s="23" t="str">
        <f>IF(X1221="","",IF(X1221="TBD","TBD",IF(X1221="N/A","N/A","W"&amp;TEXT(WEEKNUM(X1221,21),"00")&amp;" "&amp;YEAR(X1221))))</f>
        <v/>
      </c>
      <c r="Z1221" s="23"/>
      <c r="AA1221" s="23"/>
      <c r="AB1221" s="24">
        <f>+IF(Z1221="",0,AA1221-Z1221)</f>
        <v>0</v>
      </c>
      <c r="AC1221" s="21" t="s">
        <v>324</v>
      </c>
      <c r="AD1221" s="21">
        <v>0</v>
      </c>
      <c r="AE1221" s="23">
        <v>45190</v>
      </c>
      <c r="AF1221" s="25" t="str">
        <f>IF(AE1221="","",IF(AE1221="TBD","TBD",IF(AE1221="N/A","N/A","W"&amp;TEXT(WEEKNUM(AE1221,21),"00")&amp;" "&amp;YEAR(AE1221))))</f>
        <v>W38 2023</v>
      </c>
      <c r="AG1221" s="21" t="s">
        <v>324</v>
      </c>
      <c r="AH1221" s="21"/>
      <c r="AI1221" s="23">
        <v>45182</v>
      </c>
      <c r="AJ1221" s="25" t="str">
        <f>IF(AI1221="","",IF(AI1221="TBD","TBD",IF(AI1221="N/A","N/A","W"&amp;TEXT(WEEKNUM(AI1221,21),"00")&amp;" "&amp;YEAR(AI1221))))</f>
        <v>W37 2023</v>
      </c>
      <c r="AK1221" s="21" t="s">
        <v>324</v>
      </c>
      <c r="AL1221" s="21"/>
      <c r="AM1221" s="23">
        <v>45181</v>
      </c>
      <c r="AN1221" s="25" t="str">
        <f>IF(AM1221="","",IF(AM1221="TBD","TBD",IF(AM1221="N/A","N/A","W"&amp;TEXT(WEEKNUM(AM1221,21),"00")&amp;" "&amp;YEAR(AM1221))))</f>
        <v>W37 2023</v>
      </c>
      <c r="AO1221" s="21" t="s">
        <v>324</v>
      </c>
      <c r="AP1221" s="21"/>
      <c r="AQ1221" s="23">
        <v>45191</v>
      </c>
      <c r="AR1221" s="25" t="str">
        <f>IF(AQ1221="","",IF(AQ1221="TBD","TBD",IF(AQ1221="N/A","N/A","W"&amp;TEXT(WEEKNUM(AQ1221,21),"00")&amp;" "&amp;YEAR(AQ1221))))</f>
        <v>W38 2023</v>
      </c>
      <c r="AS1221" s="21"/>
      <c r="AT1221" s="21"/>
      <c r="AU1221" s="23"/>
      <c r="AV1221" s="25" t="s">
        <v>252</v>
      </c>
      <c r="AW1221" s="59">
        <v>45194</v>
      </c>
      <c r="AX1221" s="25" t="str">
        <f>IF(AW1221="","",IF(AW1221="TBD","TBD",IF(AW1221="N/A","N/A","W"&amp;TEXT(WEEKNUM(AW1221,21),"00")&amp;" "&amp;YEAR(AW1221))))</f>
        <v>W39 2023</v>
      </c>
      <c r="AY1221" s="21" t="s">
        <v>327</v>
      </c>
      <c r="AZ1221" s="21" t="s">
        <v>328</v>
      </c>
      <c r="BA1221" s="21" t="s">
        <v>255</v>
      </c>
      <c r="BB1221" s="59"/>
      <c r="BC1221" s="23"/>
      <c r="BD1221" s="59"/>
      <c r="BE1221" s="25" t="str">
        <f>IF(BD1221="","",IF(BD1221="TBD","TBD",IF(BD1221="N/A","N/A","W"&amp;TEXT(WEEKNUM(BD1221,21),"00")&amp;" "&amp;YEAR(BD1221))))</f>
        <v/>
      </c>
      <c r="BF1221" s="59"/>
      <c r="BG1221" s="25" t="str">
        <f>IF(BF1221="","",IF(BF1221="TBD","TBD",IF(BF1221="N/A","N/A","W"&amp;TEXT(WEEKNUM(BF1221,21),"00")&amp;" "&amp;YEAR(BF1221))))</f>
        <v/>
      </c>
      <c r="BH1221" s="24">
        <f>+IF(BF1221="",0,(BF1221-BD1221))</f>
        <v>0</v>
      </c>
      <c r="BI1221" s="121" t="s">
        <v>256</v>
      </c>
      <c r="BJ1221" s="26"/>
      <c r="BK1221" s="156"/>
      <c r="BL1221" s="25" t="str">
        <f>IF(BK1221="","",IF(BK1221="TBD","TBD",IF(BK1221="N/A","N/A","W"&amp;TEXT(WEEKNUM(BK1221,21),"00")&amp;" "&amp;YEAR(BK1221))))</f>
        <v/>
      </c>
      <c r="BM1221" s="121" t="s">
        <v>256</v>
      </c>
      <c r="BN1221" s="124"/>
      <c r="BO1221" s="67"/>
      <c r="BP1221" s="25" t="str">
        <f>IF(BO1221="","",IF(BO1221="TBD","TBD",IF(BO1221="N/A","N/A","W"&amp;TEXT(WEEKNUM(BO1221,21),"00")&amp;" "&amp;YEAR(BO1221))))</f>
        <v/>
      </c>
      <c r="BQ1221" s="121" t="s">
        <v>256</v>
      </c>
      <c r="BR1221" s="21"/>
      <c r="BS1221" s="334"/>
      <c r="BT1221" s="25" t="str">
        <f t="shared" si="61"/>
        <v/>
      </c>
      <c r="BU1221" s="121" t="s">
        <v>256</v>
      </c>
      <c r="BV1221" s="22"/>
      <c r="BW1221" s="347"/>
      <c r="BX1221" s="25" t="str">
        <f t="shared" si="62"/>
        <v/>
      </c>
      <c r="BY1221" s="67"/>
      <c r="BZ1221" s="25" t="str">
        <f>IF(BY1221="","",IF(BY1221="TBD","TBD",IF(BY1221="N/A","N/A","W"&amp;TEXT(WEEKNUM(BY1221,21),"00")&amp;" "&amp;YEAR(BY1221))))</f>
        <v/>
      </c>
      <c r="CA1221" s="21" t="s">
        <v>257</v>
      </c>
      <c r="CB1221" s="21" t="s">
        <v>349</v>
      </c>
      <c r="CC1221" s="21" t="s">
        <v>350</v>
      </c>
      <c r="CD1221" s="21"/>
      <c r="CE1221" s="23"/>
      <c r="CF1221" s="23"/>
      <c r="CG1221" s="23"/>
      <c r="CH1221" s="23"/>
      <c r="CI1221" s="25" t="str">
        <f>IF(CH1221="","",IF(CH1221="TBD","TBD",IF(CH1221="N/A","N/A","W"&amp;TEXT(WEEKNUM(CH1221,21),"00")&amp;" "&amp;YEAR(CH1221))))</f>
        <v/>
      </c>
      <c r="CJ1221" s="23"/>
      <c r="CK1221" s="25" t="str">
        <f>IF(CJ1221="","",IF(CJ1221="TBD","TBD",IF(CJ1221="N/A","N/A","W"&amp;TEXT(WEEKNUM(CJ1221,21),"00")&amp;" "&amp;YEAR(CJ1221))))</f>
        <v/>
      </c>
      <c r="CL1221" s="24">
        <f>+IF(CJ1221="",0,(CJ1221-CH1221))</f>
        <v>0</v>
      </c>
      <c r="CM1221" s="21" t="s">
        <v>258</v>
      </c>
      <c r="CN1221" s="21"/>
      <c r="CO1221" s="23"/>
      <c r="CP1221" s="25" t="str">
        <f>IF(CO1221="","",IF(CO1221="TBD","TBD",IF(CO1221="N/A","N/A","W"&amp;TEXT(WEEKNUM(CO1221,21),"00")&amp;" "&amp;YEAR(CO1221))))</f>
        <v/>
      </c>
      <c r="CQ1221" s="23" t="s">
        <v>258</v>
      </c>
      <c r="CR1221" s="23"/>
      <c r="CS1221" s="23"/>
      <c r="CT1221" s="25" t="str">
        <f>IF(CS1221="","",IF(CS1221="TBD","TBD",IF(CS1221="N/A","N/A","W"&amp;TEXT(WEEKNUM(CS1221,21),"00")&amp;" "&amp;YEAR(CS1221))))</f>
        <v/>
      </c>
      <c r="CU1221" s="21" t="s">
        <v>258</v>
      </c>
      <c r="CV1221" s="21"/>
      <c r="CW1221" s="23"/>
      <c r="CX1221" s="25" t="str">
        <f>IF(CW1221="","",IF(CW1221="TBD","TBD",IF(CW1221="N/A","N/A","W"&amp;TEXT(WEEKNUM(CW1221,21),"00")&amp;" "&amp;YEAR(CW1221))))</f>
        <v/>
      </c>
      <c r="CY1221" s="21" t="s">
        <v>258</v>
      </c>
      <c r="CZ1221" s="21"/>
      <c r="DA1221" s="23"/>
      <c r="DB1221" s="25" t="str">
        <f>IF(DA1221="","",IF(DA1221="TBD","TBD",IF(DA1221="N/A","N/A","W"&amp;TEXT(WEEKNUM(DA1221,21),"00")&amp;" "&amp;YEAR(DA1221))))</f>
        <v/>
      </c>
      <c r="DC1221" s="23"/>
      <c r="DD1221" s="25" t="str">
        <f>IF(DC1221="","",IF(DC1221="TBD","TBD",IF(DC1221="N/A","N/A","W"&amp;TEXT(WEEKNUM(DC1221,21),"00")&amp;" "&amp;YEAR(DC1221))))</f>
        <v/>
      </c>
      <c r="DE1221" s="21" t="s">
        <v>258</v>
      </c>
      <c r="DF1221" s="23"/>
      <c r="DG1221" s="21" t="s">
        <v>259</v>
      </c>
      <c r="DH1221" s="18"/>
      <c r="DI1221" s="18"/>
      <c r="DJ1221" s="18"/>
      <c r="DK1221" s="21" t="s">
        <v>260</v>
      </c>
      <c r="DL1221" s="21" t="s">
        <v>261</v>
      </c>
      <c r="DM1221" s="21"/>
      <c r="DN1221" s="23"/>
      <c r="DO1221" s="23"/>
      <c r="DP1221" s="23"/>
      <c r="DQ1221" s="23" t="s">
        <v>276</v>
      </c>
      <c r="DR1221" s="23"/>
      <c r="DS1221" s="23"/>
      <c r="DT1221" s="23"/>
      <c r="DU1221" s="23"/>
      <c r="DV1221" s="23"/>
      <c r="DW1221" s="23"/>
      <c r="DX1221" s="23"/>
      <c r="DY1221" s="18"/>
      <c r="DZ1221" s="18"/>
      <c r="EA1221" s="18"/>
      <c r="EB1221" s="21" t="s">
        <v>34</v>
      </c>
      <c r="EC1221" s="18"/>
      <c r="ED1221" s="18" t="s">
        <v>343</v>
      </c>
      <c r="EE1221" s="18"/>
      <c r="EF1221" s="55" t="s">
        <v>3004</v>
      </c>
      <c r="EG1221" s="55"/>
      <c r="EH1221" s="18" t="s">
        <v>929</v>
      </c>
      <c r="EI1221" s="18">
        <v>0</v>
      </c>
      <c r="EJ1221" s="29" t="str">
        <f>K1221&amp;AY1221&amp;CA1221&amp;DE1221&amp;DT1221&amp;DW1221</f>
        <v>No VigenteTSS Aprobado 4GIng No Recibida 4GAs Built No Recibido</v>
      </c>
    </row>
    <row r="1222" spans="1:140" ht="12" hidden="1" customHeight="1">
      <c r="A1222" s="30" t="str">
        <f>IFERROR(IF(VLOOKUP(B1222,SEARCH!A:A,1,0)=B1222,"OK",""),"")</f>
        <v/>
      </c>
      <c r="B1222" s="31" t="s">
        <v>8816</v>
      </c>
      <c r="C1222" s="15" t="s">
        <v>8817</v>
      </c>
      <c r="D1222" s="16">
        <v>13</v>
      </c>
      <c r="E1222" s="16">
        <v>-33.491242999999997</v>
      </c>
      <c r="F1222" s="16">
        <v>-70.634291000000005</v>
      </c>
      <c r="G1222" s="16" t="s">
        <v>270</v>
      </c>
      <c r="H1222" s="16"/>
      <c r="I1222" s="16" t="s">
        <v>347</v>
      </c>
      <c r="J1222" s="16" t="s">
        <v>3</v>
      </c>
      <c r="K1222" s="16" t="s">
        <v>3</v>
      </c>
      <c r="L1222" s="16" t="s">
        <v>247</v>
      </c>
      <c r="M1222" s="103"/>
      <c r="N1222" s="18"/>
      <c r="O1222" s="19" t="s">
        <v>7857</v>
      </c>
      <c r="P1222" s="19" t="s">
        <v>248</v>
      </c>
      <c r="Q1222" s="18"/>
      <c r="R1222" s="21" t="s">
        <v>250</v>
      </c>
      <c r="S1222" s="21" t="e">
        <v>#N/A</v>
      </c>
      <c r="T1222" s="22" t="s">
        <v>982</v>
      </c>
      <c r="U1222" s="23">
        <v>45106</v>
      </c>
      <c r="V1222" s="21" t="str">
        <f>IF(U1222="","",IF(U1222="TBD","TBD",IF(U1222="N/A","N/A","W"&amp;TEXT(WEEKNUM(U1222,21),"00")&amp;" "&amp;YEAR(U1222))))</f>
        <v>W26 2023</v>
      </c>
      <c r="W1222" s="23">
        <v>45253</v>
      </c>
      <c r="X1222" s="23"/>
      <c r="Y1222" s="23" t="str">
        <f>IF(X1222="","",IF(X1222="TBD","TBD",IF(X1222="N/A","N/A","W"&amp;TEXT(WEEKNUM(X1222,21),"00")&amp;" "&amp;YEAR(X1222))))</f>
        <v/>
      </c>
      <c r="Z1222" s="23">
        <v>45254</v>
      </c>
      <c r="AA1222" s="23">
        <v>45258</v>
      </c>
      <c r="AB1222" s="24">
        <f>+IF(Z1222="",0,AA1222-Z1222)</f>
        <v>4</v>
      </c>
      <c r="AC1222" s="21" t="s">
        <v>324</v>
      </c>
      <c r="AD1222" s="21" t="s">
        <v>982</v>
      </c>
      <c r="AE1222" s="23">
        <v>45259</v>
      </c>
      <c r="AF1222" s="25" t="str">
        <f>IF(AE1222="","",IF(AE1222="TBD","TBD",IF(AE1222="N/A","N/A","W"&amp;TEXT(WEEKNUM(AE1222,21),"00")&amp;" "&amp;YEAR(AE1222))))</f>
        <v>W48 2023</v>
      </c>
      <c r="AG1222" s="21" t="s">
        <v>324</v>
      </c>
      <c r="AH1222" s="21"/>
      <c r="AI1222" s="23">
        <v>45279</v>
      </c>
      <c r="AJ1222" s="25" t="str">
        <f>IF(AI1222="","",IF(AI1222="TBD","TBD",IF(AI1222="N/A","N/A","W"&amp;TEXT(WEEKNUM(AI1222,21),"00")&amp;" "&amp;YEAR(AI1222))))</f>
        <v>W51 2023</v>
      </c>
      <c r="AK1222" s="21" t="s">
        <v>324</v>
      </c>
      <c r="AL1222" s="21" t="s">
        <v>8818</v>
      </c>
      <c r="AM1222" s="23">
        <v>45258</v>
      </c>
      <c r="AN1222" s="25" t="str">
        <f>IF(AM1222="","",IF(AM1222="TBD","TBD",IF(AM1222="N/A","N/A","W"&amp;TEXT(WEEKNUM(AM1222,21),"00")&amp;" "&amp;YEAR(AM1222))))</f>
        <v>W48 2023</v>
      </c>
      <c r="AO1222" s="21" t="s">
        <v>324</v>
      </c>
      <c r="AP1222" s="21" t="s">
        <v>8819</v>
      </c>
      <c r="AQ1222" s="23">
        <v>45259</v>
      </c>
      <c r="AR1222" s="25" t="str">
        <f>IF(AQ1222="","",IF(AQ1222="TBD","TBD",IF(AQ1222="N/A","N/A","W"&amp;TEXT(WEEKNUM(AQ1222,21),"00")&amp;" "&amp;YEAR(AQ1222))))</f>
        <v>W48 2023</v>
      </c>
      <c r="AS1222" s="21"/>
      <c r="AT1222" s="21"/>
      <c r="AU1222" s="23"/>
      <c r="AV1222" s="25" t="s">
        <v>252</v>
      </c>
      <c r="AW1222" s="59">
        <v>45279</v>
      </c>
      <c r="AX1222" s="25" t="str">
        <f>IF(AW1222="","",IF(AW1222="TBD","TBD",IF(AW1222="N/A","N/A","W"&amp;TEXT(WEEKNUM(AW1222,21),"00")&amp;" "&amp;YEAR(AW1222))))</f>
        <v>W51 2023</v>
      </c>
      <c r="AY1222" s="21" t="s">
        <v>327</v>
      </c>
      <c r="AZ1222" s="21" t="s">
        <v>254</v>
      </c>
      <c r="BA1222" s="21" t="s">
        <v>255</v>
      </c>
      <c r="BB1222" s="59"/>
      <c r="BC1222" s="23"/>
      <c r="BD1222" s="59"/>
      <c r="BE1222" s="25" t="str">
        <f>IF(BD1222="","",IF(BD1222="TBD","TBD",IF(BD1222="N/A","N/A","W"&amp;TEXT(WEEKNUM(BD1222,21),"00")&amp;" "&amp;YEAR(BD1222))))</f>
        <v/>
      </c>
      <c r="BF1222" s="59"/>
      <c r="BG1222" s="25" t="str">
        <f>IF(BF1222="","",IF(BF1222="TBD","TBD",IF(BF1222="N/A","N/A","W"&amp;TEXT(WEEKNUM(BF1222,21),"00")&amp;" "&amp;YEAR(BF1222))))</f>
        <v/>
      </c>
      <c r="BH1222" s="24">
        <f>+IF(BF1222="",0,(BF1222-BD1222))</f>
        <v>0</v>
      </c>
      <c r="BI1222" s="121" t="s">
        <v>256</v>
      </c>
      <c r="BJ1222" s="26"/>
      <c r="BK1222" s="156"/>
      <c r="BL1222" s="25" t="str">
        <f>IF(BK1222="","",IF(BK1222="TBD","TBD",IF(BK1222="N/A","N/A","W"&amp;TEXT(WEEKNUM(BK1222,21),"00")&amp;" "&amp;YEAR(BK1222))))</f>
        <v/>
      </c>
      <c r="BM1222" s="121" t="s">
        <v>256</v>
      </c>
      <c r="BN1222" s="124"/>
      <c r="BO1222" s="67"/>
      <c r="BP1222" s="25" t="str">
        <f>IF(BO1222="","",IF(BO1222="TBD","TBD",IF(BO1222="N/A","N/A","W"&amp;TEXT(WEEKNUM(BO1222,21),"00")&amp;" "&amp;YEAR(BO1222))))</f>
        <v/>
      </c>
      <c r="BQ1222" s="121" t="s">
        <v>256</v>
      </c>
      <c r="BR1222" s="21"/>
      <c r="BS1222" s="334"/>
      <c r="BT1222" s="25" t="str">
        <f t="shared" si="61"/>
        <v/>
      </c>
      <c r="BU1222" s="121" t="s">
        <v>256</v>
      </c>
      <c r="BV1222" s="22"/>
      <c r="BW1222" s="347"/>
      <c r="BX1222" s="25" t="str">
        <f t="shared" si="62"/>
        <v/>
      </c>
      <c r="BY1222" s="67"/>
      <c r="BZ1222" s="25" t="str">
        <f>IF(BY1222="","",IF(BY1222="TBD","TBD",IF(BY1222="N/A","N/A","W"&amp;TEXT(WEEKNUM(BY1222,21),"00")&amp;" "&amp;YEAR(BY1222))))</f>
        <v/>
      </c>
      <c r="CA1222" s="21" t="s">
        <v>257</v>
      </c>
      <c r="CB1222" s="21">
        <v>0</v>
      </c>
      <c r="CC1222" s="21"/>
      <c r="CD1222" s="21"/>
      <c r="CE1222" s="23"/>
      <c r="CF1222" s="23"/>
      <c r="CG1222" s="23"/>
      <c r="CH1222" s="23"/>
      <c r="CI1222" s="25" t="str">
        <f>IF(CH1222="","",IF(CH1222="TBD","TBD",IF(CH1222="N/A","N/A","W"&amp;TEXT(WEEKNUM(CH1222,21),"00")&amp;" "&amp;YEAR(CH1222))))</f>
        <v/>
      </c>
      <c r="CJ1222" s="23"/>
      <c r="CK1222" s="25" t="str">
        <f>IF(CJ1222="","",IF(CJ1222="TBD","TBD",IF(CJ1222="N/A","N/A","W"&amp;TEXT(WEEKNUM(CJ1222,21),"00")&amp;" "&amp;YEAR(CJ1222))))</f>
        <v/>
      </c>
      <c r="CL1222" s="24">
        <f>+IF(CJ1222="",0,(CJ1222-CH1222))</f>
        <v>0</v>
      </c>
      <c r="CM1222" s="21" t="s">
        <v>258</v>
      </c>
      <c r="CN1222" s="21"/>
      <c r="CO1222" s="23"/>
      <c r="CP1222" s="25" t="str">
        <f>IF(CO1222="","",IF(CO1222="TBD","TBD",IF(CO1222="N/A","N/A","W"&amp;TEXT(WEEKNUM(CO1222,21),"00")&amp;" "&amp;YEAR(CO1222))))</f>
        <v/>
      </c>
      <c r="CQ1222" s="23" t="s">
        <v>258</v>
      </c>
      <c r="CR1222" s="23"/>
      <c r="CS1222" s="23"/>
      <c r="CT1222" s="25" t="str">
        <f>IF(CS1222="","",IF(CS1222="TBD","TBD",IF(CS1222="N/A","N/A","W"&amp;TEXT(WEEKNUM(CS1222,21),"00")&amp;" "&amp;YEAR(CS1222))))</f>
        <v/>
      </c>
      <c r="CU1222" s="21" t="s">
        <v>258</v>
      </c>
      <c r="CV1222" s="21"/>
      <c r="CW1222" s="23"/>
      <c r="CX1222" s="25" t="str">
        <f>IF(CW1222="","",IF(CW1222="TBD","TBD",IF(CW1222="N/A","N/A","W"&amp;TEXT(WEEKNUM(CW1222,21),"00")&amp;" "&amp;YEAR(CW1222))))</f>
        <v/>
      </c>
      <c r="CY1222" s="21" t="s">
        <v>258</v>
      </c>
      <c r="CZ1222" s="21"/>
      <c r="DA1222" s="23"/>
      <c r="DB1222" s="25" t="str">
        <f>IF(DA1222="","",IF(DA1222="TBD","TBD",IF(DA1222="N/A","N/A","W"&amp;TEXT(WEEKNUM(DA1222,21),"00")&amp;" "&amp;YEAR(DA1222))))</f>
        <v/>
      </c>
      <c r="DC1222" s="23"/>
      <c r="DD1222" s="25" t="str">
        <f>IF(DC1222="","",IF(DC1222="TBD","TBD",IF(DC1222="N/A","N/A","W"&amp;TEXT(WEEKNUM(DC1222,21),"00")&amp;" "&amp;YEAR(DC1222))))</f>
        <v/>
      </c>
      <c r="DE1222" s="21" t="s">
        <v>258</v>
      </c>
      <c r="DF1222" s="23"/>
      <c r="DG1222" s="21" t="s">
        <v>259</v>
      </c>
      <c r="DH1222" s="18"/>
      <c r="DI1222" s="18"/>
      <c r="DJ1222" s="18"/>
      <c r="DK1222" s="21" t="s">
        <v>260</v>
      </c>
      <c r="DL1222" s="21" t="s">
        <v>275</v>
      </c>
      <c r="DM1222" s="21"/>
      <c r="DN1222" s="23"/>
      <c r="DO1222" s="23"/>
      <c r="DP1222" s="23"/>
      <c r="DQ1222" s="23" t="s">
        <v>276</v>
      </c>
      <c r="DR1222" s="23"/>
      <c r="DS1222" s="23"/>
      <c r="DT1222" s="23"/>
      <c r="DU1222" s="23"/>
      <c r="DV1222" s="23"/>
      <c r="DW1222" s="23"/>
      <c r="DX1222" s="23"/>
      <c r="DY1222" s="18"/>
      <c r="DZ1222" s="18"/>
      <c r="EA1222" s="18"/>
      <c r="EB1222" s="21" t="s">
        <v>34</v>
      </c>
      <c r="EC1222" s="18"/>
      <c r="ED1222" s="18"/>
      <c r="EE1222" s="18"/>
      <c r="EF1222" s="55"/>
      <c r="EG1222" s="55"/>
      <c r="EH1222" s="18"/>
      <c r="EI1222" s="18">
        <v>0</v>
      </c>
      <c r="EJ1222" s="29" t="str">
        <f>K1222&amp;AY1222&amp;CA1222&amp;DE1222&amp;DT1222&amp;DW1222</f>
        <v>No VigenteTSS Aprobado 4GIng No Recibida 4GAs Built No Recibido</v>
      </c>
    </row>
    <row r="1223" spans="1:140" ht="12" hidden="1" customHeight="1">
      <c r="A1223" s="30" t="str">
        <f>IFERROR(IF(VLOOKUP(B1223,SEARCH!A:A,1,0)=B1223,"OK",""),"")</f>
        <v/>
      </c>
      <c r="B1223" s="31" t="s">
        <v>8820</v>
      </c>
      <c r="C1223" s="15" t="s">
        <v>8821</v>
      </c>
      <c r="D1223" s="16">
        <v>13</v>
      </c>
      <c r="E1223" s="16">
        <v>-33.504472219999997</v>
      </c>
      <c r="F1223" s="16">
        <v>-70.649190000000004</v>
      </c>
      <c r="G1223" s="16" t="s">
        <v>270</v>
      </c>
      <c r="H1223" s="16" t="s">
        <v>1456</v>
      </c>
      <c r="I1223" s="16" t="s">
        <v>8822</v>
      </c>
      <c r="J1223" s="16" t="s">
        <v>1736</v>
      </c>
      <c r="K1223" s="16" t="s">
        <v>3</v>
      </c>
      <c r="L1223" s="16" t="s">
        <v>247</v>
      </c>
      <c r="M1223" s="103"/>
      <c r="N1223" s="18"/>
      <c r="O1223" s="19" t="s">
        <v>7857</v>
      </c>
      <c r="P1223" s="19" t="s">
        <v>248</v>
      </c>
      <c r="Q1223" s="18"/>
      <c r="R1223" s="21" t="s">
        <v>250</v>
      </c>
      <c r="S1223" s="21">
        <v>18</v>
      </c>
      <c r="T1223" s="22" t="s">
        <v>8823</v>
      </c>
      <c r="U1223" s="23">
        <v>45106</v>
      </c>
      <c r="V1223" s="21" t="str">
        <f>IF(U1223="","",IF(U1223="TBD","TBD",IF(U1223="N/A","N/A","W"&amp;TEXT(WEEKNUM(U1223,21),"00")&amp;" "&amp;YEAR(U1223))))</f>
        <v>W26 2023</v>
      </c>
      <c r="W1223" s="23">
        <v>45180</v>
      </c>
      <c r="X1223" s="23"/>
      <c r="Y1223" s="23" t="str">
        <f>IF(X1223="","",IF(X1223="TBD","TBD",IF(X1223="N/A","N/A","W"&amp;TEXT(WEEKNUM(X1223,21),"00")&amp;" "&amp;YEAR(X1223))))</f>
        <v/>
      </c>
      <c r="Z1223" s="23"/>
      <c r="AA1223" s="23"/>
      <c r="AB1223" s="24">
        <f>+IF(Z1223="",0,AA1223-Z1223)</f>
        <v>0</v>
      </c>
      <c r="AC1223" s="21" t="s">
        <v>324</v>
      </c>
      <c r="AD1223" s="21">
        <v>0</v>
      </c>
      <c r="AE1223" s="23">
        <v>45203</v>
      </c>
      <c r="AF1223" s="25" t="str">
        <f>IF(AE1223="","",IF(AE1223="TBD","TBD",IF(AE1223="N/A","N/A","W"&amp;TEXT(WEEKNUM(AE1223,21),"00")&amp;" "&amp;YEAR(AE1223))))</f>
        <v>W40 2023</v>
      </c>
      <c r="AG1223" s="21" t="s">
        <v>324</v>
      </c>
      <c r="AH1223" s="21"/>
      <c r="AI1223" s="23">
        <v>45203</v>
      </c>
      <c r="AJ1223" s="25" t="str">
        <f>IF(AI1223="","",IF(AI1223="TBD","TBD",IF(AI1223="N/A","N/A","W"&amp;TEXT(WEEKNUM(AI1223,21),"00")&amp;" "&amp;YEAR(AI1223))))</f>
        <v>W40 2023</v>
      </c>
      <c r="AK1223" s="21" t="s">
        <v>324</v>
      </c>
      <c r="AL1223" s="21"/>
      <c r="AM1223" s="23">
        <v>45184</v>
      </c>
      <c r="AN1223" s="25" t="str">
        <f>IF(AM1223="","",IF(AM1223="TBD","TBD",IF(AM1223="N/A","N/A","W"&amp;TEXT(WEEKNUM(AM1223,21),"00")&amp;" "&amp;YEAR(AM1223))))</f>
        <v>W37 2023</v>
      </c>
      <c r="AO1223" s="21" t="s">
        <v>324</v>
      </c>
      <c r="AP1223" s="21" t="s">
        <v>8824</v>
      </c>
      <c r="AQ1223" s="23">
        <v>45196</v>
      </c>
      <c r="AR1223" s="25" t="str">
        <f>IF(AQ1223="","",IF(AQ1223="TBD","TBD",IF(AQ1223="N/A","N/A","W"&amp;TEXT(WEEKNUM(AQ1223,21),"00")&amp;" "&amp;YEAR(AQ1223))))</f>
        <v>W39 2023</v>
      </c>
      <c r="AS1223" s="21"/>
      <c r="AT1223" s="21"/>
      <c r="AU1223" s="23"/>
      <c r="AV1223" s="25" t="s">
        <v>252</v>
      </c>
      <c r="AW1223" s="59">
        <v>45203</v>
      </c>
      <c r="AX1223" s="25" t="str">
        <f>IF(AW1223="","",IF(AW1223="TBD","TBD",IF(AW1223="N/A","N/A","W"&amp;TEXT(WEEKNUM(AW1223,21),"00")&amp;" "&amp;YEAR(AW1223))))</f>
        <v>W40 2023</v>
      </c>
      <c r="AY1223" s="21" t="s">
        <v>327</v>
      </c>
      <c r="AZ1223" s="21" t="s">
        <v>328</v>
      </c>
      <c r="BA1223" s="21" t="s">
        <v>255</v>
      </c>
      <c r="BB1223" s="59"/>
      <c r="BC1223" s="23"/>
      <c r="BD1223" s="59"/>
      <c r="BE1223" s="25" t="str">
        <f>IF(BD1223="","",IF(BD1223="TBD","TBD",IF(BD1223="N/A","N/A","W"&amp;TEXT(WEEKNUM(BD1223,21),"00")&amp;" "&amp;YEAR(BD1223))))</f>
        <v/>
      </c>
      <c r="BF1223" s="59"/>
      <c r="BG1223" s="25" t="str">
        <f>IF(BF1223="","",IF(BF1223="TBD","TBD",IF(BF1223="N/A","N/A","W"&amp;TEXT(WEEKNUM(BF1223,21),"00")&amp;" "&amp;YEAR(BF1223))))</f>
        <v/>
      </c>
      <c r="BH1223" s="24">
        <f>+IF(BF1223="",0,(BF1223-BD1223))</f>
        <v>0</v>
      </c>
      <c r="BI1223" s="121" t="s">
        <v>256</v>
      </c>
      <c r="BJ1223" s="26"/>
      <c r="BK1223" s="156"/>
      <c r="BL1223" s="25" t="str">
        <f>IF(BK1223="","",IF(BK1223="TBD","TBD",IF(BK1223="N/A","N/A","W"&amp;TEXT(WEEKNUM(BK1223,21),"00")&amp;" "&amp;YEAR(BK1223))))</f>
        <v/>
      </c>
      <c r="BM1223" s="121" t="s">
        <v>256</v>
      </c>
      <c r="BN1223" s="124"/>
      <c r="BO1223" s="67"/>
      <c r="BP1223" s="25" t="str">
        <f>IF(BO1223="","",IF(BO1223="TBD","TBD",IF(BO1223="N/A","N/A","W"&amp;TEXT(WEEKNUM(BO1223,21),"00")&amp;" "&amp;YEAR(BO1223))))</f>
        <v/>
      </c>
      <c r="BQ1223" s="121" t="s">
        <v>256</v>
      </c>
      <c r="BR1223" s="21"/>
      <c r="BS1223" s="334"/>
      <c r="BT1223" s="25" t="str">
        <f t="shared" si="61"/>
        <v/>
      </c>
      <c r="BU1223" s="121" t="s">
        <v>256</v>
      </c>
      <c r="BV1223" s="22"/>
      <c r="BW1223" s="347"/>
      <c r="BX1223" s="25" t="str">
        <f t="shared" si="62"/>
        <v/>
      </c>
      <c r="BY1223" s="67"/>
      <c r="BZ1223" s="25" t="str">
        <f>IF(BY1223="","",IF(BY1223="TBD","TBD",IF(BY1223="N/A","N/A","W"&amp;TEXT(WEEKNUM(BY1223,21),"00")&amp;" "&amp;YEAR(BY1223))))</f>
        <v/>
      </c>
      <c r="CA1223" s="21" t="s">
        <v>257</v>
      </c>
      <c r="CB1223" s="21">
        <v>0</v>
      </c>
      <c r="CC1223" s="21"/>
      <c r="CD1223" s="21"/>
      <c r="CE1223" s="23"/>
      <c r="CF1223" s="23"/>
      <c r="CG1223" s="23"/>
      <c r="CH1223" s="23"/>
      <c r="CI1223" s="25" t="str">
        <f>IF(CH1223="","",IF(CH1223="TBD","TBD",IF(CH1223="N/A","N/A","W"&amp;TEXT(WEEKNUM(CH1223,21),"00")&amp;" "&amp;YEAR(CH1223))))</f>
        <v/>
      </c>
      <c r="CJ1223" s="23"/>
      <c r="CK1223" s="25" t="str">
        <f>IF(CJ1223="","",IF(CJ1223="TBD","TBD",IF(CJ1223="N/A","N/A","W"&amp;TEXT(WEEKNUM(CJ1223,21),"00")&amp;" "&amp;YEAR(CJ1223))))</f>
        <v/>
      </c>
      <c r="CL1223" s="24">
        <f>+IF(CJ1223="",0,(CJ1223-CH1223))</f>
        <v>0</v>
      </c>
      <c r="CM1223" s="21" t="s">
        <v>258</v>
      </c>
      <c r="CN1223" s="21"/>
      <c r="CO1223" s="23"/>
      <c r="CP1223" s="25" t="str">
        <f>IF(CO1223="","",IF(CO1223="TBD","TBD",IF(CO1223="N/A","N/A","W"&amp;TEXT(WEEKNUM(CO1223,21),"00")&amp;" "&amp;YEAR(CO1223))))</f>
        <v/>
      </c>
      <c r="CQ1223" s="23" t="s">
        <v>258</v>
      </c>
      <c r="CR1223" s="23"/>
      <c r="CS1223" s="23"/>
      <c r="CT1223" s="25" t="str">
        <f>IF(CS1223="","",IF(CS1223="TBD","TBD",IF(CS1223="N/A","N/A","W"&amp;TEXT(WEEKNUM(CS1223,21),"00")&amp;" "&amp;YEAR(CS1223))))</f>
        <v/>
      </c>
      <c r="CU1223" s="21" t="s">
        <v>258</v>
      </c>
      <c r="CV1223" s="21"/>
      <c r="CW1223" s="23"/>
      <c r="CX1223" s="25" t="str">
        <f>IF(CW1223="","",IF(CW1223="TBD","TBD",IF(CW1223="N/A","N/A","W"&amp;TEXT(WEEKNUM(CW1223,21),"00")&amp;" "&amp;YEAR(CW1223))))</f>
        <v/>
      </c>
      <c r="CY1223" s="21" t="s">
        <v>258</v>
      </c>
      <c r="CZ1223" s="21"/>
      <c r="DA1223" s="23"/>
      <c r="DB1223" s="25" t="str">
        <f>IF(DA1223="","",IF(DA1223="TBD","TBD",IF(DA1223="N/A","N/A","W"&amp;TEXT(WEEKNUM(DA1223,21),"00")&amp;" "&amp;YEAR(DA1223))))</f>
        <v/>
      </c>
      <c r="DC1223" s="23"/>
      <c r="DD1223" s="25" t="str">
        <f>IF(DC1223="","",IF(DC1223="TBD","TBD",IF(DC1223="N/A","N/A","W"&amp;TEXT(WEEKNUM(DC1223,21),"00")&amp;" "&amp;YEAR(DC1223))))</f>
        <v/>
      </c>
      <c r="DE1223" s="21" t="s">
        <v>258</v>
      </c>
      <c r="DF1223" s="23"/>
      <c r="DG1223" s="21" t="s">
        <v>259</v>
      </c>
      <c r="DH1223" s="18"/>
      <c r="DI1223" s="18"/>
      <c r="DJ1223" s="18"/>
      <c r="DK1223" s="21" t="s">
        <v>260</v>
      </c>
      <c r="DL1223" s="21" t="s">
        <v>275</v>
      </c>
      <c r="DM1223" s="21"/>
      <c r="DN1223" s="23"/>
      <c r="DO1223" s="23"/>
      <c r="DP1223" s="23"/>
      <c r="DQ1223" s="23" t="s">
        <v>276</v>
      </c>
      <c r="DR1223" s="23"/>
      <c r="DS1223" s="23"/>
      <c r="DT1223" s="23"/>
      <c r="DU1223" s="23"/>
      <c r="DV1223" s="23"/>
      <c r="DW1223" s="23"/>
      <c r="DX1223" s="23"/>
      <c r="DY1223" s="18"/>
      <c r="DZ1223" s="18"/>
      <c r="EA1223" s="18"/>
      <c r="EB1223" s="21" t="s">
        <v>34</v>
      </c>
      <c r="EC1223" s="18"/>
      <c r="ED1223" s="18"/>
      <c r="EE1223" s="18"/>
      <c r="EF1223" s="55"/>
      <c r="EG1223" s="55"/>
      <c r="EH1223" s="18"/>
      <c r="EI1223" s="18">
        <v>0</v>
      </c>
      <c r="EJ1223" s="29" t="str">
        <f>K1223&amp;AY1223&amp;CA1223&amp;DE1223&amp;DT1223&amp;DW1223</f>
        <v>No VigenteTSS Aprobado 4GIng No Recibida 4GAs Built No Recibido</v>
      </c>
    </row>
    <row r="1224" spans="1:140" ht="12" hidden="1" customHeight="1">
      <c r="A1224" s="30" t="str">
        <f>IFERROR(IF(VLOOKUP(B1224,SEARCH!A:A,1,0)=B1224,"OK",""),"")</f>
        <v/>
      </c>
      <c r="B1224" s="31" t="s">
        <v>8825</v>
      </c>
      <c r="C1224" s="15" t="s">
        <v>8826</v>
      </c>
      <c r="D1224" s="16">
        <v>13</v>
      </c>
      <c r="E1224" s="16">
        <v>-33.51314</v>
      </c>
      <c r="F1224" s="16">
        <v>-70.650899999999993</v>
      </c>
      <c r="G1224" s="16" t="s">
        <v>270</v>
      </c>
      <c r="H1224" s="16" t="s">
        <v>1456</v>
      </c>
      <c r="I1224" s="16" t="s">
        <v>8827</v>
      </c>
      <c r="J1224" s="16" t="s">
        <v>3</v>
      </c>
      <c r="K1224" s="16" t="s">
        <v>3</v>
      </c>
      <c r="L1224" s="16" t="s">
        <v>247</v>
      </c>
      <c r="M1224" s="103"/>
      <c r="N1224" s="18"/>
      <c r="O1224" s="19" t="s">
        <v>7857</v>
      </c>
      <c r="P1224" s="19" t="s">
        <v>248</v>
      </c>
      <c r="Q1224" s="18"/>
      <c r="R1224" s="21" t="s">
        <v>250</v>
      </c>
      <c r="S1224" s="21">
        <v>12</v>
      </c>
      <c r="T1224" s="22" t="s">
        <v>8828</v>
      </c>
      <c r="U1224" s="23">
        <v>45106</v>
      </c>
      <c r="V1224" s="21" t="str">
        <f>IF(U1224="","",IF(U1224="TBD","TBD",IF(U1224="N/A","N/A","W"&amp;TEXT(WEEKNUM(U1224,21),"00")&amp;" "&amp;YEAR(U1224))))</f>
        <v>W26 2023</v>
      </c>
      <c r="W1224" s="23">
        <v>45162</v>
      </c>
      <c r="X1224" s="23"/>
      <c r="Y1224" s="23" t="str">
        <f>IF(X1224="","",IF(X1224="TBD","TBD",IF(X1224="N/A","N/A","W"&amp;TEXT(WEEKNUM(X1224,21),"00")&amp;" "&amp;YEAR(X1224))))</f>
        <v/>
      </c>
      <c r="Z1224" s="23"/>
      <c r="AA1224" s="23">
        <v>45167</v>
      </c>
      <c r="AB1224" s="24">
        <f>+IF(Z1224="",0,AA1224-Z1224)</f>
        <v>0</v>
      </c>
      <c r="AC1224" s="21" t="s">
        <v>324</v>
      </c>
      <c r="AD1224" s="21"/>
      <c r="AE1224" s="23">
        <v>45175</v>
      </c>
      <c r="AF1224" s="25" t="str">
        <f>IF(AE1224="","",IF(AE1224="TBD","TBD",IF(AE1224="N/A","N/A","W"&amp;TEXT(WEEKNUM(AE1224,21),"00")&amp;" "&amp;YEAR(AE1224))))</f>
        <v>W36 2023</v>
      </c>
      <c r="AG1224" s="21" t="s">
        <v>324</v>
      </c>
      <c r="AH1224" s="21"/>
      <c r="AI1224" s="23">
        <v>45170</v>
      </c>
      <c r="AJ1224" s="25" t="str">
        <f>IF(AI1224="","",IF(AI1224="TBD","TBD",IF(AI1224="N/A","N/A","W"&amp;TEXT(WEEKNUM(AI1224,21),"00")&amp;" "&amp;YEAR(AI1224))))</f>
        <v>W35 2023</v>
      </c>
      <c r="AK1224" s="21" t="s">
        <v>324</v>
      </c>
      <c r="AL1224" s="21"/>
      <c r="AM1224" s="23">
        <v>45169</v>
      </c>
      <c r="AN1224" s="25" t="str">
        <f>IF(AM1224="","",IF(AM1224="TBD","TBD",IF(AM1224="N/A","N/A","W"&amp;TEXT(WEEKNUM(AM1224,21),"00")&amp;" "&amp;YEAR(AM1224))))</f>
        <v>W35 2023</v>
      </c>
      <c r="AO1224" s="21" t="s">
        <v>324</v>
      </c>
      <c r="AP1224" s="21"/>
      <c r="AQ1224" s="23">
        <v>45163</v>
      </c>
      <c r="AR1224" s="25" t="str">
        <f>IF(AQ1224="","",IF(AQ1224="TBD","TBD",IF(AQ1224="N/A","N/A","W"&amp;TEXT(WEEKNUM(AQ1224,21),"00")&amp;" "&amp;YEAR(AQ1224))))</f>
        <v>W34 2023</v>
      </c>
      <c r="AS1224" s="21"/>
      <c r="AT1224" s="21"/>
      <c r="AU1224" s="23"/>
      <c r="AV1224" s="25" t="s">
        <v>252</v>
      </c>
      <c r="AW1224" s="59">
        <v>45177</v>
      </c>
      <c r="AX1224" s="25" t="str">
        <f>IF(AW1224="","",IF(AW1224="TBD","TBD",IF(AW1224="N/A","N/A","W"&amp;TEXT(WEEKNUM(AW1224,21),"00")&amp;" "&amp;YEAR(AW1224))))</f>
        <v>W36 2023</v>
      </c>
      <c r="AY1224" s="21" t="s">
        <v>327</v>
      </c>
      <c r="AZ1224" s="21" t="s">
        <v>328</v>
      </c>
      <c r="BA1224" s="21" t="s">
        <v>255</v>
      </c>
      <c r="BB1224" s="59"/>
      <c r="BC1224" s="23"/>
      <c r="BD1224" s="59"/>
      <c r="BE1224" s="25" t="str">
        <f>IF(BD1224="","",IF(BD1224="TBD","TBD",IF(BD1224="N/A","N/A","W"&amp;TEXT(WEEKNUM(BD1224,21),"00")&amp;" "&amp;YEAR(BD1224))))</f>
        <v/>
      </c>
      <c r="BF1224" s="59"/>
      <c r="BG1224" s="25" t="str">
        <f>IF(BF1224="","",IF(BF1224="TBD","TBD",IF(BF1224="N/A","N/A","W"&amp;TEXT(WEEKNUM(BF1224,21),"00")&amp;" "&amp;YEAR(BF1224))))</f>
        <v/>
      </c>
      <c r="BH1224" s="24">
        <f>+IF(BF1224="",0,(BF1224-BD1224))</f>
        <v>0</v>
      </c>
      <c r="BI1224" s="121" t="s">
        <v>256</v>
      </c>
      <c r="BJ1224" s="26"/>
      <c r="BK1224" s="156"/>
      <c r="BL1224" s="25" t="str">
        <f>IF(BK1224="","",IF(BK1224="TBD","TBD",IF(BK1224="N/A","N/A","W"&amp;TEXT(WEEKNUM(BK1224,21),"00")&amp;" "&amp;YEAR(BK1224))))</f>
        <v/>
      </c>
      <c r="BM1224" s="121" t="s">
        <v>256</v>
      </c>
      <c r="BN1224" s="124"/>
      <c r="BO1224" s="67"/>
      <c r="BP1224" s="25" t="str">
        <f>IF(BO1224="","",IF(BO1224="TBD","TBD",IF(BO1224="N/A","N/A","W"&amp;TEXT(WEEKNUM(BO1224,21),"00")&amp;" "&amp;YEAR(BO1224))))</f>
        <v/>
      </c>
      <c r="BQ1224" s="121" t="s">
        <v>256</v>
      </c>
      <c r="BR1224" s="21"/>
      <c r="BS1224" s="334"/>
      <c r="BT1224" s="25" t="str">
        <f t="shared" si="61"/>
        <v/>
      </c>
      <c r="BU1224" s="121" t="s">
        <v>256</v>
      </c>
      <c r="BV1224" s="22"/>
      <c r="BW1224" s="347"/>
      <c r="BX1224" s="25" t="str">
        <f t="shared" si="62"/>
        <v/>
      </c>
      <c r="BY1224" s="67"/>
      <c r="BZ1224" s="25" t="str">
        <f>IF(BY1224="","",IF(BY1224="TBD","TBD",IF(BY1224="N/A","N/A","W"&amp;TEXT(WEEKNUM(BY1224,21),"00")&amp;" "&amp;YEAR(BY1224))))</f>
        <v/>
      </c>
      <c r="CA1224" s="21" t="s">
        <v>257</v>
      </c>
      <c r="CB1224" s="21">
        <v>0</v>
      </c>
      <c r="CC1224" s="21"/>
      <c r="CD1224" s="21"/>
      <c r="CE1224" s="23"/>
      <c r="CF1224" s="23"/>
      <c r="CG1224" s="23"/>
      <c r="CH1224" s="23"/>
      <c r="CI1224" s="25" t="str">
        <f>IF(CH1224="","",IF(CH1224="TBD","TBD",IF(CH1224="N/A","N/A","W"&amp;TEXT(WEEKNUM(CH1224,21),"00")&amp;" "&amp;YEAR(CH1224))))</f>
        <v/>
      </c>
      <c r="CJ1224" s="23"/>
      <c r="CK1224" s="25" t="str">
        <f>IF(CJ1224="","",IF(CJ1224="TBD","TBD",IF(CJ1224="N/A","N/A","W"&amp;TEXT(WEEKNUM(CJ1224,21),"00")&amp;" "&amp;YEAR(CJ1224))))</f>
        <v/>
      </c>
      <c r="CL1224" s="24">
        <f>+IF(CJ1224="",0,(CJ1224-CH1224))</f>
        <v>0</v>
      </c>
      <c r="CM1224" s="21" t="s">
        <v>258</v>
      </c>
      <c r="CN1224" s="21"/>
      <c r="CO1224" s="23"/>
      <c r="CP1224" s="25" t="str">
        <f>IF(CO1224="","",IF(CO1224="TBD","TBD",IF(CO1224="N/A","N/A","W"&amp;TEXT(WEEKNUM(CO1224,21),"00")&amp;" "&amp;YEAR(CO1224))))</f>
        <v/>
      </c>
      <c r="CQ1224" s="23" t="s">
        <v>258</v>
      </c>
      <c r="CR1224" s="23"/>
      <c r="CS1224" s="23"/>
      <c r="CT1224" s="25" t="str">
        <f>IF(CS1224="","",IF(CS1224="TBD","TBD",IF(CS1224="N/A","N/A","W"&amp;TEXT(WEEKNUM(CS1224,21),"00")&amp;" "&amp;YEAR(CS1224))))</f>
        <v/>
      </c>
      <c r="CU1224" s="21" t="s">
        <v>258</v>
      </c>
      <c r="CV1224" s="21"/>
      <c r="CW1224" s="23"/>
      <c r="CX1224" s="25" t="str">
        <f>IF(CW1224="","",IF(CW1224="TBD","TBD",IF(CW1224="N/A","N/A","W"&amp;TEXT(WEEKNUM(CW1224,21),"00")&amp;" "&amp;YEAR(CW1224))))</f>
        <v/>
      </c>
      <c r="CY1224" s="21" t="s">
        <v>258</v>
      </c>
      <c r="CZ1224" s="21"/>
      <c r="DA1224" s="23"/>
      <c r="DB1224" s="25" t="str">
        <f>IF(DA1224="","",IF(DA1224="TBD","TBD",IF(DA1224="N/A","N/A","W"&amp;TEXT(WEEKNUM(DA1224,21),"00")&amp;" "&amp;YEAR(DA1224))))</f>
        <v/>
      </c>
      <c r="DC1224" s="23"/>
      <c r="DD1224" s="25" t="str">
        <f>IF(DC1224="","",IF(DC1224="TBD","TBD",IF(DC1224="N/A","N/A","W"&amp;TEXT(WEEKNUM(DC1224,21),"00")&amp;" "&amp;YEAR(DC1224))))</f>
        <v/>
      </c>
      <c r="DE1224" s="21" t="s">
        <v>258</v>
      </c>
      <c r="DF1224" s="23"/>
      <c r="DG1224" s="21" t="s">
        <v>259</v>
      </c>
      <c r="DH1224" s="18"/>
      <c r="DI1224" s="18"/>
      <c r="DJ1224" s="18"/>
      <c r="DK1224" s="21" t="s">
        <v>260</v>
      </c>
      <c r="DL1224" s="21" t="s">
        <v>275</v>
      </c>
      <c r="DM1224" s="21"/>
      <c r="DN1224" s="23"/>
      <c r="DO1224" s="23"/>
      <c r="DP1224" s="23"/>
      <c r="DQ1224" s="23" t="s">
        <v>276</v>
      </c>
      <c r="DR1224" s="23"/>
      <c r="DS1224" s="23"/>
      <c r="DT1224" s="23"/>
      <c r="DU1224" s="23"/>
      <c r="DV1224" s="23"/>
      <c r="DW1224" s="23"/>
      <c r="DX1224" s="23"/>
      <c r="DY1224" s="18"/>
      <c r="DZ1224" s="18"/>
      <c r="EA1224" s="18"/>
      <c r="EB1224" s="21" t="s">
        <v>34</v>
      </c>
      <c r="EC1224" s="18"/>
      <c r="ED1224" s="18"/>
      <c r="EE1224" s="18"/>
      <c r="EF1224" s="55"/>
      <c r="EG1224" s="55"/>
      <c r="EH1224" s="18"/>
      <c r="EI1224" s="18">
        <v>0</v>
      </c>
      <c r="EJ1224" s="29" t="str">
        <f>K1224&amp;AY1224&amp;CA1224&amp;DE1224&amp;DT1224&amp;DW1224</f>
        <v>No VigenteTSS Aprobado 4GIng No Recibida 4GAs Built No Recibido</v>
      </c>
    </row>
    <row r="1225" spans="1:140" ht="12" hidden="1" customHeight="1">
      <c r="A1225" s="30" t="str">
        <f>IFERROR(IF(VLOOKUP(B1225,SEARCH!A:A,1,0)=B1225,"OK",""),"")</f>
        <v/>
      </c>
      <c r="B1225" s="31" t="s">
        <v>8829</v>
      </c>
      <c r="C1225" s="15" t="s">
        <v>8830</v>
      </c>
      <c r="D1225" s="16">
        <v>13</v>
      </c>
      <c r="E1225" s="16">
        <v>-33.618454</v>
      </c>
      <c r="F1225" s="16">
        <v>-70.617925</v>
      </c>
      <c r="G1225" s="16" t="s">
        <v>270</v>
      </c>
      <c r="H1225" s="16" t="s">
        <v>1285</v>
      </c>
      <c r="I1225" s="16" t="s">
        <v>8831</v>
      </c>
      <c r="J1225" s="16" t="s">
        <v>3</v>
      </c>
      <c r="K1225" s="16" t="s">
        <v>3</v>
      </c>
      <c r="L1225" s="16" t="s">
        <v>247</v>
      </c>
      <c r="M1225" s="103">
        <v>5</v>
      </c>
      <c r="N1225" s="18"/>
      <c r="O1225" s="19" t="s">
        <v>8763</v>
      </c>
      <c r="P1225" s="19" t="s">
        <v>248</v>
      </c>
      <c r="Q1225" s="18" t="s">
        <v>8764</v>
      </c>
      <c r="R1225" s="21"/>
      <c r="S1225" s="21">
        <v>12</v>
      </c>
      <c r="T1225" s="22"/>
      <c r="U1225" s="23">
        <v>45814</v>
      </c>
      <c r="V1225" s="21" t="str">
        <f>IF(U1225="","",IF(U1225="TBD","TBD",IF(U1225="N/A","N/A","W"&amp;TEXT(WEEKNUM(U1225,21),"00")&amp;" "&amp;YEAR(U1225))))</f>
        <v>W23 2025</v>
      </c>
      <c r="W1225" s="23">
        <v>45943</v>
      </c>
      <c r="X1225" s="23"/>
      <c r="Y1225" s="23" t="str">
        <f>IF(X1225="","",IF(X1225="TBD","TBD",IF(X1225="N/A","N/A","W"&amp;TEXT(WEEKNUM(X1225,21),"00")&amp;" "&amp;YEAR(X1225))))</f>
        <v/>
      </c>
      <c r="Z1225" s="23">
        <v>45944</v>
      </c>
      <c r="AA1225" s="23">
        <v>45947</v>
      </c>
      <c r="AB1225" s="24">
        <f>+IF(Z1225="",0,AA1225-Z1225)</f>
        <v>3</v>
      </c>
      <c r="AC1225" s="21" t="s">
        <v>1379</v>
      </c>
      <c r="AD1225" s="21" t="s">
        <v>8765</v>
      </c>
      <c r="AE1225" s="23">
        <v>45944</v>
      </c>
      <c r="AF1225" s="25" t="str">
        <f>IF(AE1225="","",IF(AE1225="TBD","TBD",IF(AE1225="N/A","N/A","W"&amp;TEXT(WEEKNUM(AE1225,21),"00")&amp;" "&amp;YEAR(AE1225))))</f>
        <v>W42 2025</v>
      </c>
      <c r="AG1225" s="21" t="s">
        <v>251</v>
      </c>
      <c r="AH1225" s="21"/>
      <c r="AI1225" s="23"/>
      <c r="AJ1225" s="25" t="str">
        <f>IF(AI1225="","",IF(AI1225="TBD","TBD",IF(AI1225="N/A","N/A","W"&amp;TEXT(WEEKNUM(AI1225,21),"00")&amp;" "&amp;YEAR(AI1225))))</f>
        <v/>
      </c>
      <c r="AK1225" s="21" t="s">
        <v>251</v>
      </c>
      <c r="AL1225" s="21"/>
      <c r="AM1225" s="23"/>
      <c r="AN1225" s="25" t="str">
        <f>IF(AM1225="","",IF(AM1225="TBD","TBD",IF(AM1225="N/A","N/A","W"&amp;TEXT(WEEKNUM(AM1225,21),"00")&amp;" "&amp;YEAR(AM1225))))</f>
        <v/>
      </c>
      <c r="AO1225" s="21" t="s">
        <v>251</v>
      </c>
      <c r="AP1225" s="21"/>
      <c r="AQ1225" s="23"/>
      <c r="AR1225" s="25" t="str">
        <f>IF(AQ1225="","",IF(AQ1225="TBD","TBD",IF(AQ1225="N/A","N/A","W"&amp;TEXT(WEEKNUM(AQ1225,21),"00")&amp;" "&amp;YEAR(AQ1225))))</f>
        <v/>
      </c>
      <c r="AS1225" s="21"/>
      <c r="AT1225" s="21"/>
      <c r="AU1225" s="23"/>
      <c r="AV1225" s="25" t="s">
        <v>252</v>
      </c>
      <c r="AW1225" s="59">
        <v>45944</v>
      </c>
      <c r="AX1225" s="25" t="str">
        <f>IF(AW1225="","",IF(AW1225="TBD","TBD",IF(AW1225="N/A","N/A","W"&amp;TEXT(WEEKNUM(AW1225,21),"00")&amp;" "&amp;YEAR(AW1225))))</f>
        <v>W42 2025</v>
      </c>
      <c r="AY1225" s="21" t="s">
        <v>742</v>
      </c>
      <c r="AZ1225" s="21" t="s">
        <v>714</v>
      </c>
      <c r="BA1225" s="21" t="s">
        <v>7864</v>
      </c>
      <c r="BB1225" s="59"/>
      <c r="BC1225" s="23"/>
      <c r="BD1225" s="59"/>
      <c r="BE1225" s="25" t="str">
        <f>IF(BD1225="","",IF(BD1225="TBD","TBD",IF(BD1225="N/A","N/A","W"&amp;TEXT(WEEKNUM(BD1225,21),"00")&amp;" "&amp;YEAR(BD1225))))</f>
        <v/>
      </c>
      <c r="BF1225" s="59"/>
      <c r="BG1225" s="25" t="str">
        <f>IF(BF1225="","",IF(BF1225="TBD","TBD",IF(BF1225="N/A","N/A","W"&amp;TEXT(WEEKNUM(BF1225,21),"00")&amp;" "&amp;YEAR(BF1225))))</f>
        <v/>
      </c>
      <c r="BH1225" s="24">
        <f>+IF(BF1225="",0,(BF1225-BD1225))</f>
        <v>0</v>
      </c>
      <c r="BI1225" s="121" t="s">
        <v>256</v>
      </c>
      <c r="BJ1225" s="26"/>
      <c r="BK1225" s="156"/>
      <c r="BL1225" s="25" t="str">
        <f>IF(BK1225="","",IF(BK1225="TBD","TBD",IF(BK1225="N/A","N/A","W"&amp;TEXT(WEEKNUM(BK1225,21),"00")&amp;" "&amp;YEAR(BK1225))))</f>
        <v/>
      </c>
      <c r="BM1225" s="121" t="s">
        <v>256</v>
      </c>
      <c r="BN1225" s="124"/>
      <c r="BO1225" s="67"/>
      <c r="BP1225" s="25" t="str">
        <f>IF(BO1225="","",IF(BO1225="TBD","TBD",IF(BO1225="N/A","N/A","W"&amp;TEXT(WEEKNUM(BO1225,21),"00")&amp;" "&amp;YEAR(BO1225))))</f>
        <v/>
      </c>
      <c r="BQ1225" s="121" t="s">
        <v>256</v>
      </c>
      <c r="BR1225" s="21"/>
      <c r="BS1225" s="334"/>
      <c r="BT1225" s="25" t="str">
        <f t="shared" si="61"/>
        <v/>
      </c>
      <c r="BU1225" s="121" t="s">
        <v>256</v>
      </c>
      <c r="BV1225" s="22"/>
      <c r="BW1225" s="347"/>
      <c r="BX1225" s="25" t="str">
        <f t="shared" si="62"/>
        <v/>
      </c>
      <c r="BY1225" s="67"/>
      <c r="BZ1225" s="25" t="str">
        <f>IF(BY1225="","",IF(BY1225="TBD","TBD",IF(BY1225="N/A","N/A","W"&amp;TEXT(WEEKNUM(BY1225,21),"00")&amp;" "&amp;YEAR(BY1225))))</f>
        <v/>
      </c>
      <c r="CA1225" s="21" t="s">
        <v>257</v>
      </c>
      <c r="CB1225" s="21" t="s">
        <v>349</v>
      </c>
      <c r="CC1225" s="21" t="s">
        <v>350</v>
      </c>
      <c r="CD1225" s="21"/>
      <c r="CE1225" s="23"/>
      <c r="CF1225" s="23"/>
      <c r="CG1225" s="23"/>
      <c r="CH1225" s="23"/>
      <c r="CI1225" s="25" t="str">
        <f>IF(CH1225="","",IF(CH1225="TBD","TBD",IF(CH1225="N/A","N/A","W"&amp;TEXT(WEEKNUM(CH1225,21),"00")&amp;" "&amp;YEAR(CH1225))))</f>
        <v/>
      </c>
      <c r="CJ1225" s="23"/>
      <c r="CK1225" s="25" t="str">
        <f>IF(CJ1225="","",IF(CJ1225="TBD","TBD",IF(CJ1225="N/A","N/A","W"&amp;TEXT(WEEKNUM(CJ1225,21),"00")&amp;" "&amp;YEAR(CJ1225))))</f>
        <v/>
      </c>
      <c r="CL1225" s="24">
        <f>+IF(CJ1225="",0,(CJ1225-CH1225))</f>
        <v>0</v>
      </c>
      <c r="CM1225" s="21" t="s">
        <v>258</v>
      </c>
      <c r="CN1225" s="21"/>
      <c r="CO1225" s="23"/>
      <c r="CP1225" s="25" t="str">
        <f>IF(CO1225="","",IF(CO1225="TBD","TBD",IF(CO1225="N/A","N/A","W"&amp;TEXT(WEEKNUM(CO1225,21),"00")&amp;" "&amp;YEAR(CO1225))))</f>
        <v/>
      </c>
      <c r="CQ1225" s="23" t="s">
        <v>258</v>
      </c>
      <c r="CR1225" s="23"/>
      <c r="CS1225" s="23"/>
      <c r="CT1225" s="25" t="str">
        <f>IF(CS1225="","",IF(CS1225="TBD","TBD",IF(CS1225="N/A","N/A","W"&amp;TEXT(WEEKNUM(CS1225,21),"00")&amp;" "&amp;YEAR(CS1225))))</f>
        <v/>
      </c>
      <c r="CU1225" s="21" t="s">
        <v>258</v>
      </c>
      <c r="CV1225" s="21"/>
      <c r="CW1225" s="23"/>
      <c r="CX1225" s="25" t="str">
        <f>IF(CW1225="","",IF(CW1225="TBD","TBD",IF(CW1225="N/A","N/A","W"&amp;TEXT(WEEKNUM(CW1225,21),"00")&amp;" "&amp;YEAR(CW1225))))</f>
        <v/>
      </c>
      <c r="CY1225" s="21" t="s">
        <v>258</v>
      </c>
      <c r="CZ1225" s="21"/>
      <c r="DA1225" s="23"/>
      <c r="DB1225" s="25" t="str">
        <f>IF(DA1225="","",IF(DA1225="TBD","TBD",IF(DA1225="N/A","N/A","W"&amp;TEXT(WEEKNUM(DA1225,21),"00")&amp;" "&amp;YEAR(DA1225))))</f>
        <v/>
      </c>
      <c r="DC1225" s="23"/>
      <c r="DD1225" s="25" t="str">
        <f>IF(DC1225="","",IF(DC1225="TBD","TBD",IF(DC1225="N/A","N/A","W"&amp;TEXT(WEEKNUM(DC1225,21),"00")&amp;" "&amp;YEAR(DC1225))))</f>
        <v/>
      </c>
      <c r="DE1225" s="21" t="s">
        <v>258</v>
      </c>
      <c r="DF1225" s="23"/>
      <c r="DG1225" s="21" t="s">
        <v>259</v>
      </c>
      <c r="DH1225" s="21">
        <v>0</v>
      </c>
      <c r="DI1225" s="18"/>
      <c r="DJ1225" s="18"/>
      <c r="DK1225" s="21" t="s">
        <v>260</v>
      </c>
      <c r="DL1225" s="21" t="s">
        <v>261</v>
      </c>
      <c r="DM1225" s="21"/>
      <c r="DN1225" s="23"/>
      <c r="DO1225" s="23"/>
      <c r="DP1225" s="23"/>
      <c r="DQ1225" s="23" t="s">
        <v>276</v>
      </c>
      <c r="DR1225" s="23"/>
      <c r="DS1225" s="23"/>
      <c r="DT1225" s="23"/>
      <c r="DU1225" s="23"/>
      <c r="DV1225" s="23"/>
      <c r="DW1225" s="23"/>
      <c r="DX1225" s="23"/>
      <c r="DY1225" s="18"/>
      <c r="DZ1225" s="18"/>
      <c r="EA1225" s="18" t="s">
        <v>8766</v>
      </c>
      <c r="EB1225" s="21" t="s">
        <v>30</v>
      </c>
      <c r="EC1225" s="18" t="s">
        <v>234</v>
      </c>
      <c r="ED1225" s="18"/>
      <c r="EE1225" s="18"/>
      <c r="EF1225" s="116" t="s">
        <v>295</v>
      </c>
      <c r="EG1225" s="116"/>
      <c r="EH1225" s="18" t="s">
        <v>929</v>
      </c>
      <c r="EI1225" s="34" t="s">
        <v>1708</v>
      </c>
      <c r="EJ1225" s="29" t="str">
        <f>K1225&amp;AY1225&amp;CA1225&amp;DE1225&amp;DT1225&amp;DW1225</f>
        <v>No VigenteTSS Observado 4GIng No Recibida 4GAs Built No Recibido</v>
      </c>
    </row>
    <row r="1226" spans="1:140" ht="12" hidden="1" customHeight="1">
      <c r="A1226" s="30" t="str">
        <f>IFERROR(IF(VLOOKUP(B1226,SEARCH!A:A,1,0)=B1226,"OK",""),"")</f>
        <v/>
      </c>
      <c r="B1226" s="31" t="s">
        <v>8832</v>
      </c>
      <c r="C1226" s="15" t="s">
        <v>8833</v>
      </c>
      <c r="D1226" s="16">
        <v>13</v>
      </c>
      <c r="E1226" s="16">
        <v>-33.628943999999997</v>
      </c>
      <c r="F1226" s="16">
        <v>-70.619444000000001</v>
      </c>
      <c r="G1226" s="16" t="s">
        <v>270</v>
      </c>
      <c r="H1226" s="16" t="s">
        <v>1285</v>
      </c>
      <c r="I1226" s="16" t="s">
        <v>8834</v>
      </c>
      <c r="J1226" s="16" t="s">
        <v>3</v>
      </c>
      <c r="K1226" s="16" t="s">
        <v>3</v>
      </c>
      <c r="L1226" s="16" t="s">
        <v>247</v>
      </c>
      <c r="M1226" s="103">
        <v>5</v>
      </c>
      <c r="N1226" s="18"/>
      <c r="O1226" s="19" t="s">
        <v>8763</v>
      </c>
      <c r="P1226" s="19" t="s">
        <v>248</v>
      </c>
      <c r="Q1226" s="18" t="s">
        <v>8764</v>
      </c>
      <c r="R1226" s="21"/>
      <c r="S1226" s="21">
        <v>12</v>
      </c>
      <c r="T1226" s="22"/>
      <c r="U1226" s="23">
        <v>45814</v>
      </c>
      <c r="V1226" s="21" t="str">
        <f>IF(U1226="","",IF(U1226="TBD","TBD",IF(U1226="N/A","N/A","W"&amp;TEXT(WEEKNUM(U1226,21),"00")&amp;" "&amp;YEAR(U1226))))</f>
        <v>W23 2025</v>
      </c>
      <c r="W1226" s="23">
        <v>45943</v>
      </c>
      <c r="X1226" s="23"/>
      <c r="Y1226" s="23" t="str">
        <f>IF(X1226="","",IF(X1226="TBD","TBD",IF(X1226="N/A","N/A","W"&amp;TEXT(WEEKNUM(X1226,21),"00")&amp;" "&amp;YEAR(X1226))))</f>
        <v/>
      </c>
      <c r="Z1226" s="23">
        <v>45944</v>
      </c>
      <c r="AA1226" s="23">
        <v>45947</v>
      </c>
      <c r="AB1226" s="24">
        <f>+IF(Z1226="",0,AA1226-Z1226)</f>
        <v>3</v>
      </c>
      <c r="AC1226" s="21" t="s">
        <v>1379</v>
      </c>
      <c r="AD1226" s="21" t="s">
        <v>8765</v>
      </c>
      <c r="AE1226" s="23">
        <v>45944</v>
      </c>
      <c r="AF1226" s="25" t="str">
        <f>IF(AE1226="","",IF(AE1226="TBD","TBD",IF(AE1226="N/A","N/A","W"&amp;TEXT(WEEKNUM(AE1226,21),"00")&amp;" "&amp;YEAR(AE1226))))</f>
        <v>W42 2025</v>
      </c>
      <c r="AG1226" s="21" t="s">
        <v>251</v>
      </c>
      <c r="AH1226" s="21"/>
      <c r="AI1226" s="23"/>
      <c r="AJ1226" s="25" t="str">
        <f>IF(AI1226="","",IF(AI1226="TBD","TBD",IF(AI1226="N/A","N/A","W"&amp;TEXT(WEEKNUM(AI1226,21),"00")&amp;" "&amp;YEAR(AI1226))))</f>
        <v/>
      </c>
      <c r="AK1226" s="21" t="s">
        <v>251</v>
      </c>
      <c r="AL1226" s="21"/>
      <c r="AM1226" s="23"/>
      <c r="AN1226" s="25" t="str">
        <f>IF(AM1226="","",IF(AM1226="TBD","TBD",IF(AM1226="N/A","N/A","W"&amp;TEXT(WEEKNUM(AM1226,21),"00")&amp;" "&amp;YEAR(AM1226))))</f>
        <v/>
      </c>
      <c r="AO1226" s="21" t="s">
        <v>251</v>
      </c>
      <c r="AP1226" s="21"/>
      <c r="AQ1226" s="23"/>
      <c r="AR1226" s="25" t="str">
        <f>IF(AQ1226="","",IF(AQ1226="TBD","TBD",IF(AQ1226="N/A","N/A","W"&amp;TEXT(WEEKNUM(AQ1226,21),"00")&amp;" "&amp;YEAR(AQ1226))))</f>
        <v/>
      </c>
      <c r="AS1226" s="21"/>
      <c r="AT1226" s="21"/>
      <c r="AU1226" s="23"/>
      <c r="AV1226" s="25" t="s">
        <v>252</v>
      </c>
      <c r="AW1226" s="59">
        <v>45944</v>
      </c>
      <c r="AX1226" s="25" t="str">
        <f>IF(AW1226="","",IF(AW1226="TBD","TBD",IF(AW1226="N/A","N/A","W"&amp;TEXT(WEEKNUM(AW1226,21),"00")&amp;" "&amp;YEAR(AW1226))))</f>
        <v>W42 2025</v>
      </c>
      <c r="AY1226" s="21" t="s">
        <v>742</v>
      </c>
      <c r="AZ1226" s="21" t="s">
        <v>714</v>
      </c>
      <c r="BA1226" s="21" t="s">
        <v>7864</v>
      </c>
      <c r="BB1226" s="59"/>
      <c r="BC1226" s="23"/>
      <c r="BD1226" s="59"/>
      <c r="BE1226" s="25" t="str">
        <f>IF(BD1226="","",IF(BD1226="TBD","TBD",IF(BD1226="N/A","N/A","W"&amp;TEXT(WEEKNUM(BD1226,21),"00")&amp;" "&amp;YEAR(BD1226))))</f>
        <v/>
      </c>
      <c r="BF1226" s="59"/>
      <c r="BG1226" s="25" t="str">
        <f>IF(BF1226="","",IF(BF1226="TBD","TBD",IF(BF1226="N/A","N/A","W"&amp;TEXT(WEEKNUM(BF1226,21),"00")&amp;" "&amp;YEAR(BF1226))))</f>
        <v/>
      </c>
      <c r="BH1226" s="24">
        <f>+IF(BF1226="",0,(BF1226-BD1226))</f>
        <v>0</v>
      </c>
      <c r="BI1226" s="121" t="s">
        <v>256</v>
      </c>
      <c r="BJ1226" s="26"/>
      <c r="BK1226" s="156"/>
      <c r="BL1226" s="25" t="str">
        <f>IF(BK1226="","",IF(BK1226="TBD","TBD",IF(BK1226="N/A","N/A","W"&amp;TEXT(WEEKNUM(BK1226,21),"00")&amp;" "&amp;YEAR(BK1226))))</f>
        <v/>
      </c>
      <c r="BM1226" s="121" t="s">
        <v>256</v>
      </c>
      <c r="BN1226" s="124"/>
      <c r="BO1226" s="67"/>
      <c r="BP1226" s="25" t="str">
        <f>IF(BO1226="","",IF(BO1226="TBD","TBD",IF(BO1226="N/A","N/A","W"&amp;TEXT(WEEKNUM(BO1226,21),"00")&amp;" "&amp;YEAR(BO1226))))</f>
        <v/>
      </c>
      <c r="BQ1226" s="121" t="s">
        <v>256</v>
      </c>
      <c r="BR1226" s="21"/>
      <c r="BS1226" s="334"/>
      <c r="BT1226" s="25" t="str">
        <f t="shared" si="61"/>
        <v/>
      </c>
      <c r="BU1226" s="121" t="s">
        <v>256</v>
      </c>
      <c r="BV1226" s="22"/>
      <c r="BW1226" s="347"/>
      <c r="BX1226" s="25" t="str">
        <f t="shared" si="62"/>
        <v/>
      </c>
      <c r="BY1226" s="67"/>
      <c r="BZ1226" s="25" t="str">
        <f>IF(BY1226="","",IF(BY1226="TBD","TBD",IF(BY1226="N/A","N/A","W"&amp;TEXT(WEEKNUM(BY1226,21),"00")&amp;" "&amp;YEAR(BY1226))))</f>
        <v/>
      </c>
      <c r="CA1226" s="21" t="s">
        <v>257</v>
      </c>
      <c r="CB1226" s="21" t="s">
        <v>349</v>
      </c>
      <c r="CC1226" s="21" t="s">
        <v>350</v>
      </c>
      <c r="CD1226" s="21"/>
      <c r="CE1226" s="23"/>
      <c r="CF1226" s="23"/>
      <c r="CG1226" s="23"/>
      <c r="CH1226" s="23"/>
      <c r="CI1226" s="25" t="str">
        <f>IF(CH1226="","",IF(CH1226="TBD","TBD",IF(CH1226="N/A","N/A","W"&amp;TEXT(WEEKNUM(CH1226,21),"00")&amp;" "&amp;YEAR(CH1226))))</f>
        <v/>
      </c>
      <c r="CJ1226" s="23"/>
      <c r="CK1226" s="25" t="str">
        <f>IF(CJ1226="","",IF(CJ1226="TBD","TBD",IF(CJ1226="N/A","N/A","W"&amp;TEXT(WEEKNUM(CJ1226,21),"00")&amp;" "&amp;YEAR(CJ1226))))</f>
        <v/>
      </c>
      <c r="CL1226" s="24">
        <f>+IF(CJ1226="",0,(CJ1226-CH1226))</f>
        <v>0</v>
      </c>
      <c r="CM1226" s="21" t="s">
        <v>258</v>
      </c>
      <c r="CN1226" s="21"/>
      <c r="CO1226" s="23"/>
      <c r="CP1226" s="25" t="str">
        <f>IF(CO1226="","",IF(CO1226="TBD","TBD",IF(CO1226="N/A","N/A","W"&amp;TEXT(WEEKNUM(CO1226,21),"00")&amp;" "&amp;YEAR(CO1226))))</f>
        <v/>
      </c>
      <c r="CQ1226" s="23" t="s">
        <v>258</v>
      </c>
      <c r="CR1226" s="23"/>
      <c r="CS1226" s="23"/>
      <c r="CT1226" s="25" t="str">
        <f>IF(CS1226="","",IF(CS1226="TBD","TBD",IF(CS1226="N/A","N/A","W"&amp;TEXT(WEEKNUM(CS1226,21),"00")&amp;" "&amp;YEAR(CS1226))))</f>
        <v/>
      </c>
      <c r="CU1226" s="21" t="s">
        <v>258</v>
      </c>
      <c r="CV1226" s="21"/>
      <c r="CW1226" s="23"/>
      <c r="CX1226" s="25" t="str">
        <f>IF(CW1226="","",IF(CW1226="TBD","TBD",IF(CW1226="N/A","N/A","W"&amp;TEXT(WEEKNUM(CW1226,21),"00")&amp;" "&amp;YEAR(CW1226))))</f>
        <v/>
      </c>
      <c r="CY1226" s="21" t="s">
        <v>258</v>
      </c>
      <c r="CZ1226" s="21"/>
      <c r="DA1226" s="23"/>
      <c r="DB1226" s="25" t="str">
        <f>IF(DA1226="","",IF(DA1226="TBD","TBD",IF(DA1226="N/A","N/A","W"&amp;TEXT(WEEKNUM(DA1226,21),"00")&amp;" "&amp;YEAR(DA1226))))</f>
        <v/>
      </c>
      <c r="DC1226" s="23"/>
      <c r="DD1226" s="25" t="str">
        <f>IF(DC1226="","",IF(DC1226="TBD","TBD",IF(DC1226="N/A","N/A","W"&amp;TEXT(WEEKNUM(DC1226,21),"00")&amp;" "&amp;YEAR(DC1226))))</f>
        <v/>
      </c>
      <c r="DE1226" s="21" t="s">
        <v>258</v>
      </c>
      <c r="DF1226" s="23"/>
      <c r="DG1226" s="21" t="s">
        <v>259</v>
      </c>
      <c r="DH1226" s="21">
        <v>0</v>
      </c>
      <c r="DI1226" s="18"/>
      <c r="DJ1226" s="18"/>
      <c r="DK1226" s="21" t="s">
        <v>260</v>
      </c>
      <c r="DL1226" s="21" t="s">
        <v>261</v>
      </c>
      <c r="DM1226" s="21"/>
      <c r="DN1226" s="23">
        <v>45260</v>
      </c>
      <c r="DO1226" s="23"/>
      <c r="DP1226" s="23"/>
      <c r="DQ1226" s="23" t="s">
        <v>276</v>
      </c>
      <c r="DR1226" s="23"/>
      <c r="DS1226" s="23"/>
      <c r="DT1226" s="23"/>
      <c r="DU1226" s="23"/>
      <c r="DV1226" s="23"/>
      <c r="DW1226" s="23"/>
      <c r="DX1226" s="23"/>
      <c r="DY1226" s="18"/>
      <c r="DZ1226" s="18"/>
      <c r="EA1226" s="18" t="s">
        <v>8766</v>
      </c>
      <c r="EB1226" s="21" t="s">
        <v>30</v>
      </c>
      <c r="EC1226" s="18" t="s">
        <v>234</v>
      </c>
      <c r="ED1226" s="18"/>
      <c r="EE1226" s="18"/>
      <c r="EF1226" s="116" t="s">
        <v>295</v>
      </c>
      <c r="EG1226" s="116"/>
      <c r="EH1226" s="18" t="s">
        <v>929</v>
      </c>
      <c r="EI1226" s="34" t="s">
        <v>1708</v>
      </c>
      <c r="EJ1226" s="29" t="str">
        <f>K1226&amp;AY1226&amp;CA1226&amp;DE1226&amp;DT1226&amp;DW1226</f>
        <v>No VigenteTSS Observado 4GIng No Recibida 4GAs Built No Recibido</v>
      </c>
    </row>
    <row r="1227" spans="1:140" ht="12" hidden="1" customHeight="1">
      <c r="A1227" s="30" t="str">
        <f>IFERROR(IF(VLOOKUP(B1227,SEARCH!A:A,1,0)=B1227,"OK",""),"")</f>
        <v/>
      </c>
      <c r="B1227" s="31" t="s">
        <v>8835</v>
      </c>
      <c r="C1227" s="15" t="s">
        <v>8836</v>
      </c>
      <c r="D1227" s="16">
        <v>13</v>
      </c>
      <c r="E1227" s="16">
        <v>-33.548119999999997</v>
      </c>
      <c r="F1227" s="16">
        <v>-70.634234000000006</v>
      </c>
      <c r="G1227" s="16" t="s">
        <v>270</v>
      </c>
      <c r="H1227" s="16" t="s">
        <v>1173</v>
      </c>
      <c r="I1227" s="16" t="s">
        <v>8827</v>
      </c>
      <c r="J1227" s="16" t="s">
        <v>318</v>
      </c>
      <c r="K1227" s="16" t="s">
        <v>319</v>
      </c>
      <c r="L1227" s="16" t="s">
        <v>247</v>
      </c>
      <c r="M1227" s="19" t="s">
        <v>320</v>
      </c>
      <c r="N1227" s="21"/>
      <c r="O1227" s="19" t="s">
        <v>7857</v>
      </c>
      <c r="P1227" s="19" t="s">
        <v>248</v>
      </c>
      <c r="Q1227" s="18"/>
      <c r="R1227" s="21" t="s">
        <v>250</v>
      </c>
      <c r="S1227" s="21">
        <v>12</v>
      </c>
      <c r="T1227" s="22" t="s">
        <v>8837</v>
      </c>
      <c r="U1227" s="23">
        <v>45106</v>
      </c>
      <c r="V1227" s="21" t="str">
        <f>IF(U1227="","",IF(U1227="TBD","TBD",IF(U1227="N/A","N/A","W"&amp;TEXT(WEEKNUM(U1227,21),"00")&amp;" "&amp;YEAR(U1227))))</f>
        <v>W26 2023</v>
      </c>
      <c r="W1227" s="23">
        <v>45162</v>
      </c>
      <c r="X1227" s="23"/>
      <c r="Y1227" s="23" t="str">
        <f>IF(X1227="","",IF(X1227="TBD","TBD",IF(X1227="N/A","N/A","W"&amp;TEXT(WEEKNUM(X1227,21),"00")&amp;" "&amp;YEAR(X1227))))</f>
        <v/>
      </c>
      <c r="Z1227" s="23"/>
      <c r="AA1227" s="23">
        <v>45167</v>
      </c>
      <c r="AB1227" s="24">
        <f>+IF(Z1227="",0,AA1227-Z1227)</f>
        <v>0</v>
      </c>
      <c r="AC1227" s="21" t="s">
        <v>324</v>
      </c>
      <c r="AD1227" s="21"/>
      <c r="AE1227" s="23">
        <v>45175</v>
      </c>
      <c r="AF1227" s="25" t="str">
        <f>IF(AE1227="","",IF(AE1227="TBD","TBD",IF(AE1227="N/A","N/A","W"&amp;TEXT(WEEKNUM(AE1227,21),"00")&amp;" "&amp;YEAR(AE1227))))</f>
        <v>W36 2023</v>
      </c>
      <c r="AG1227" s="21" t="s">
        <v>324</v>
      </c>
      <c r="AH1227" s="21"/>
      <c r="AI1227" s="23">
        <v>45170</v>
      </c>
      <c r="AJ1227" s="25" t="str">
        <f>IF(AI1227="","",IF(AI1227="TBD","TBD",IF(AI1227="N/A","N/A","W"&amp;TEXT(WEEKNUM(AI1227,21),"00")&amp;" "&amp;YEAR(AI1227))))</f>
        <v>W35 2023</v>
      </c>
      <c r="AK1227" s="21" t="s">
        <v>324</v>
      </c>
      <c r="AL1227" s="21"/>
      <c r="AM1227" s="23">
        <v>45169</v>
      </c>
      <c r="AN1227" s="25" t="str">
        <f>IF(AM1227="","",IF(AM1227="TBD","TBD",IF(AM1227="N/A","N/A","W"&amp;TEXT(WEEKNUM(AM1227,21),"00")&amp;" "&amp;YEAR(AM1227))))</f>
        <v>W35 2023</v>
      </c>
      <c r="AO1227" s="21" t="s">
        <v>324</v>
      </c>
      <c r="AP1227" s="21"/>
      <c r="AQ1227" s="23">
        <v>45163</v>
      </c>
      <c r="AR1227" s="25" t="str">
        <f>IF(AQ1227="","",IF(AQ1227="TBD","TBD",IF(AQ1227="N/A","N/A","W"&amp;TEXT(WEEKNUM(AQ1227,21),"00")&amp;" "&amp;YEAR(AQ1227))))</f>
        <v>W34 2023</v>
      </c>
      <c r="AS1227" s="21"/>
      <c r="AT1227" s="21"/>
      <c r="AU1227" s="23"/>
      <c r="AV1227" s="25" t="s">
        <v>252</v>
      </c>
      <c r="AW1227" s="59">
        <v>45177</v>
      </c>
      <c r="AX1227" s="25" t="str">
        <f>IF(AW1227="","",IF(AW1227="TBD","TBD",IF(AW1227="N/A","N/A","W"&amp;TEXT(WEEKNUM(AW1227,21),"00")&amp;" "&amp;YEAR(AW1227))))</f>
        <v>W36 2023</v>
      </c>
      <c r="AY1227" s="21" t="s">
        <v>327</v>
      </c>
      <c r="AZ1227" s="21" t="s">
        <v>328</v>
      </c>
      <c r="BA1227" s="21" t="s">
        <v>329</v>
      </c>
      <c r="BB1227" s="59">
        <v>45527</v>
      </c>
      <c r="BC1227" s="23"/>
      <c r="BD1227" s="59">
        <v>45532</v>
      </c>
      <c r="BE1227" s="25" t="str">
        <f>IF(BD1227="","",IF(BD1227="TBD","TBD",IF(BD1227="N/A","N/A","W"&amp;TEXT(WEEKNUM(BD1227,21),"00")&amp;" "&amp;YEAR(BD1227))))</f>
        <v>W35 2024</v>
      </c>
      <c r="BF1227" s="59">
        <v>45537</v>
      </c>
      <c r="BG1227" s="25" t="str">
        <f>IF(BF1227="","",IF(BF1227="TBD","TBD",IF(BF1227="N/A","N/A","W"&amp;TEXT(WEEKNUM(BF1227,21),"00")&amp;" "&amp;YEAR(BF1227))))</f>
        <v>W36 2024</v>
      </c>
      <c r="BH1227" s="24">
        <f>+IF(BF1227="",0,(BF1227-BD1227))</f>
        <v>5</v>
      </c>
      <c r="BI1227" s="121" t="s">
        <v>330</v>
      </c>
      <c r="BJ1227" s="26" t="s">
        <v>8838</v>
      </c>
      <c r="BK1227" s="156">
        <v>45537</v>
      </c>
      <c r="BL1227" s="25" t="str">
        <f>IF(BK1227="","",IF(BK1227="TBD","TBD",IF(BK1227="N/A","N/A","W"&amp;TEXT(WEEKNUM(BK1227,21),"00")&amp;" "&amp;YEAR(BK1227))))</f>
        <v>W36 2024</v>
      </c>
      <c r="BM1227" s="121" t="s">
        <v>330</v>
      </c>
      <c r="BN1227" s="124"/>
      <c r="BO1227" s="67">
        <v>45539</v>
      </c>
      <c r="BP1227" s="25" t="str">
        <f>IF(BO1227="","",IF(BO1227="TBD","TBD",IF(BO1227="N/A","N/A","W"&amp;TEXT(WEEKNUM(BO1227,21),"00")&amp;" "&amp;YEAR(BO1227))))</f>
        <v>W36 2024</v>
      </c>
      <c r="BQ1227" s="121" t="s">
        <v>330</v>
      </c>
      <c r="BR1227" s="21"/>
      <c r="BS1227" s="334">
        <v>45538</v>
      </c>
      <c r="BT1227" s="25" t="str">
        <f t="shared" si="61"/>
        <v>W36 2024</v>
      </c>
      <c r="BU1227" s="121" t="s">
        <v>330</v>
      </c>
      <c r="BV1227" s="22" t="s">
        <v>8735</v>
      </c>
      <c r="BW1227" s="347">
        <v>45538</v>
      </c>
      <c r="BX1227" s="25" t="str">
        <f t="shared" si="62"/>
        <v>W36 2024</v>
      </c>
      <c r="BY1227" s="67">
        <v>45539</v>
      </c>
      <c r="BZ1227" s="25" t="str">
        <f>IF(BY1227="","",IF(BY1227="TBD","TBD",IF(BY1227="N/A","N/A","W"&amp;TEXT(WEEKNUM(BY1227,21),"00")&amp;" "&amp;YEAR(BY1227))))</f>
        <v>W36 2024</v>
      </c>
      <c r="CA1227" s="22" t="s">
        <v>335</v>
      </c>
      <c r="CB1227" s="21" t="s">
        <v>336</v>
      </c>
      <c r="CC1227" s="21" t="s">
        <v>336</v>
      </c>
      <c r="CD1227" s="21"/>
      <c r="CE1227" s="23"/>
      <c r="CF1227" s="23">
        <v>45559</v>
      </c>
      <c r="CG1227" s="23">
        <v>45559</v>
      </c>
      <c r="CH1227" s="23">
        <v>45559</v>
      </c>
      <c r="CI1227" s="25" t="str">
        <f>IF(CH1227="","",IF(CH1227="TBD","TBD",IF(CH1227="N/A","N/A","W"&amp;TEXT(WEEKNUM(CH1227,21),"00")&amp;" "&amp;YEAR(CH1227))))</f>
        <v>W39 2024</v>
      </c>
      <c r="CJ1227" s="23">
        <v>45561</v>
      </c>
      <c r="CK1227" s="25" t="str">
        <f>IF(CJ1227="","",IF(CJ1227="TBD","TBD",IF(CJ1227="N/A","N/A","W"&amp;TEXT(WEEKNUM(CJ1227,21),"00")&amp;" "&amp;YEAR(CJ1227))))</f>
        <v>W39 2024</v>
      </c>
      <c r="CL1227" s="24">
        <f>+IF(CJ1227="",0,(CJ1227-CH1227))</f>
        <v>2</v>
      </c>
      <c r="CM1227" s="21" t="s">
        <v>388</v>
      </c>
      <c r="CN1227" s="21" t="s">
        <v>8839</v>
      </c>
      <c r="CO1227" s="23">
        <v>45576</v>
      </c>
      <c r="CP1227" s="25" t="str">
        <f>IF(CO1227="","",IF(CO1227="TBD","TBD",IF(CO1227="N/A","N/A","W"&amp;TEXT(WEEKNUM(CO1227,21),"00")&amp;" "&amp;YEAR(CO1227))))</f>
        <v>W41 2024</v>
      </c>
      <c r="CQ1227" s="23" t="s">
        <v>339</v>
      </c>
      <c r="CR1227" s="23"/>
      <c r="CS1227" s="23">
        <v>45560</v>
      </c>
      <c r="CT1227" s="25" t="str">
        <f>IF(CS1227="","",IF(CS1227="TBD","TBD",IF(CS1227="N/A","N/A","W"&amp;TEXT(WEEKNUM(CS1227,21),"00")&amp;" "&amp;YEAR(CS1227))))</f>
        <v>W39 2024</v>
      </c>
      <c r="CU1227" s="21" t="s">
        <v>388</v>
      </c>
      <c r="CV1227" s="21" t="s">
        <v>8840</v>
      </c>
      <c r="CW1227" s="23">
        <v>45579</v>
      </c>
      <c r="CX1227" s="25" t="str">
        <f>IF(CW1227="","",IF(CW1227="TBD","TBD",IF(CW1227="N/A","N/A","W"&amp;TEXT(WEEKNUM(CW1227,21),"00")&amp;" "&amp;YEAR(CW1227))))</f>
        <v>W42 2024</v>
      </c>
      <c r="CY1227" s="21" t="s">
        <v>339</v>
      </c>
      <c r="CZ1227" s="21" t="s">
        <v>8738</v>
      </c>
      <c r="DA1227" s="23">
        <v>45579</v>
      </c>
      <c r="DB1227" s="25" t="str">
        <f>IF(DA1227="","",IF(DA1227="TBD","TBD",IF(DA1227="N/A","N/A","W"&amp;TEXT(WEEKNUM(DA1227,21),"00")&amp;" "&amp;YEAR(DA1227))))</f>
        <v>W42 2024</v>
      </c>
      <c r="DC1227" s="23">
        <v>45579</v>
      </c>
      <c r="DD1227" s="25" t="str">
        <f>IF(DC1227="","",IF(DC1227="TBD","TBD",IF(DC1227="N/A","N/A","W"&amp;TEXT(WEEKNUM(DC1227,21),"00")&amp;" "&amp;YEAR(DC1227))))</f>
        <v>W42 2024</v>
      </c>
      <c r="DE1227" s="21" t="s">
        <v>392</v>
      </c>
      <c r="DF1227" s="23">
        <v>45582</v>
      </c>
      <c r="DG1227" s="21" t="s">
        <v>259</v>
      </c>
      <c r="DH1227" s="18"/>
      <c r="DI1227" s="18"/>
      <c r="DJ1227" s="18"/>
      <c r="DK1227" s="21" t="s">
        <v>260</v>
      </c>
      <c r="DL1227" s="21" t="s">
        <v>341</v>
      </c>
      <c r="DM1227" s="21"/>
      <c r="DN1227" s="23">
        <v>45589</v>
      </c>
      <c r="DO1227" s="23">
        <v>45589</v>
      </c>
      <c r="DP1227" s="23"/>
      <c r="DQ1227" s="23" t="s">
        <v>276</v>
      </c>
      <c r="DR1227" s="23"/>
      <c r="DS1227" s="23"/>
      <c r="DT1227" s="23"/>
      <c r="DU1227" s="23"/>
      <c r="DV1227" s="23">
        <v>45666</v>
      </c>
      <c r="DW1227" s="23" t="s">
        <v>342</v>
      </c>
      <c r="DX1227" s="23"/>
      <c r="DY1227" s="18"/>
      <c r="DZ1227" s="18"/>
      <c r="EA1227" s="18"/>
      <c r="EB1227" s="21" t="s">
        <v>41</v>
      </c>
      <c r="EC1227" s="18" t="s">
        <v>234</v>
      </c>
      <c r="ED1227" s="18"/>
      <c r="EE1227" s="18"/>
      <c r="EF1227" s="55"/>
      <c r="EG1227" s="55"/>
      <c r="EH1227" s="18"/>
      <c r="EI1227" s="18">
        <v>0</v>
      </c>
      <c r="EJ1227" s="29" t="str">
        <f>K1227&amp;AY1227&amp;CA1227&amp;DE1227&amp;DT1227&amp;DW1227</f>
        <v>VigenteTSS Aprobado 4GIng Aprobada 4GAs Built Aprobado con Observaciones 4GOn Air</v>
      </c>
    </row>
    <row r="1228" spans="1:140" ht="12" hidden="1" customHeight="1">
      <c r="A1228" s="30" t="str">
        <f>IFERROR(IF(VLOOKUP(B1228,SEARCH!A:A,1,0)=B1228,"OK",""),"")</f>
        <v/>
      </c>
      <c r="B1228" s="31" t="s">
        <v>8841</v>
      </c>
      <c r="C1228" s="15" t="s">
        <v>8842</v>
      </c>
      <c r="D1228" s="16">
        <v>13</v>
      </c>
      <c r="E1228" s="16">
        <v>-33.417160000000003</v>
      </c>
      <c r="F1228" s="16">
        <v>-70.752420000000001</v>
      </c>
      <c r="G1228" s="16" t="s">
        <v>270</v>
      </c>
      <c r="H1228" s="16" t="s">
        <v>407</v>
      </c>
      <c r="I1228" s="16" t="s">
        <v>8843</v>
      </c>
      <c r="J1228" s="16" t="s">
        <v>3</v>
      </c>
      <c r="K1228" s="16" t="s">
        <v>3</v>
      </c>
      <c r="L1228" s="16" t="s">
        <v>247</v>
      </c>
      <c r="M1228" s="103"/>
      <c r="N1228" s="18"/>
      <c r="O1228" s="19" t="s">
        <v>7857</v>
      </c>
      <c r="P1228" s="19" t="s">
        <v>248</v>
      </c>
      <c r="Q1228" s="18"/>
      <c r="R1228" s="21" t="s">
        <v>250</v>
      </c>
      <c r="S1228" s="21">
        <v>12</v>
      </c>
      <c r="T1228" s="22" t="s">
        <v>8844</v>
      </c>
      <c r="U1228" s="23">
        <v>45106</v>
      </c>
      <c r="V1228" s="21" t="str">
        <f>IF(U1228="","",IF(U1228="TBD","TBD",IF(U1228="N/A","N/A","W"&amp;TEXT(WEEKNUM(U1228,21),"00")&amp;" "&amp;YEAR(U1228))))</f>
        <v>W26 2023</v>
      </c>
      <c r="W1228" s="23">
        <v>45170</v>
      </c>
      <c r="X1228" s="23"/>
      <c r="Y1228" s="23" t="str">
        <f>IF(X1228="","",IF(X1228="TBD","TBD",IF(X1228="N/A","N/A","W"&amp;TEXT(WEEKNUM(X1228,21),"00")&amp;" "&amp;YEAR(X1228))))</f>
        <v/>
      </c>
      <c r="Z1228" s="23"/>
      <c r="AA1228" s="23"/>
      <c r="AB1228" s="24">
        <f>+IF(Z1228="",0,AA1228-Z1228)</f>
        <v>0</v>
      </c>
      <c r="AC1228" s="21" t="s">
        <v>324</v>
      </c>
      <c r="AD1228" s="21">
        <v>0</v>
      </c>
      <c r="AE1228" s="23">
        <v>45174</v>
      </c>
      <c r="AF1228" s="25" t="str">
        <f>IF(AE1228="","",IF(AE1228="TBD","TBD",IF(AE1228="N/A","N/A","W"&amp;TEXT(WEEKNUM(AE1228,21),"00")&amp;" "&amp;YEAR(AE1228))))</f>
        <v>W36 2023</v>
      </c>
      <c r="AG1228" s="21" t="s">
        <v>324</v>
      </c>
      <c r="AH1228" s="21"/>
      <c r="AI1228" s="23">
        <v>45174</v>
      </c>
      <c r="AJ1228" s="25" t="str">
        <f>IF(AI1228="","",IF(AI1228="TBD","TBD",IF(AI1228="N/A","N/A","W"&amp;TEXT(WEEKNUM(AI1228,21),"00")&amp;" "&amp;YEAR(AI1228))))</f>
        <v>W36 2023</v>
      </c>
      <c r="AK1228" s="21" t="s">
        <v>324</v>
      </c>
      <c r="AL1228" s="21"/>
      <c r="AM1228" s="23">
        <v>45174</v>
      </c>
      <c r="AN1228" s="25" t="str">
        <f>IF(AM1228="","",IF(AM1228="TBD","TBD",IF(AM1228="N/A","N/A","W"&amp;TEXT(WEEKNUM(AM1228,21),"00")&amp;" "&amp;YEAR(AM1228))))</f>
        <v>W36 2023</v>
      </c>
      <c r="AO1228" s="21" t="s">
        <v>324</v>
      </c>
      <c r="AP1228" s="21"/>
      <c r="AQ1228" s="23">
        <v>45174</v>
      </c>
      <c r="AR1228" s="25" t="str">
        <f>IF(AQ1228="","",IF(AQ1228="TBD","TBD",IF(AQ1228="N/A","N/A","W"&amp;TEXT(WEEKNUM(AQ1228,21),"00")&amp;" "&amp;YEAR(AQ1228))))</f>
        <v>W36 2023</v>
      </c>
      <c r="AS1228" s="21"/>
      <c r="AT1228" s="21"/>
      <c r="AU1228" s="23"/>
      <c r="AV1228" s="25" t="s">
        <v>252</v>
      </c>
      <c r="AW1228" s="59">
        <v>45177</v>
      </c>
      <c r="AX1228" s="25" t="str">
        <f>IF(AW1228="","",IF(AW1228="TBD","TBD",IF(AW1228="N/A","N/A","W"&amp;TEXT(WEEKNUM(AW1228,21),"00")&amp;" "&amp;YEAR(AW1228))))</f>
        <v>W36 2023</v>
      </c>
      <c r="AY1228" s="21" t="s">
        <v>327</v>
      </c>
      <c r="AZ1228" s="21" t="s">
        <v>328</v>
      </c>
      <c r="BA1228" s="21" t="s">
        <v>255</v>
      </c>
      <c r="BB1228" s="59"/>
      <c r="BC1228" s="23"/>
      <c r="BD1228" s="59"/>
      <c r="BE1228" s="25" t="str">
        <f>IF(BD1228="","",IF(BD1228="TBD","TBD",IF(BD1228="N/A","N/A","W"&amp;TEXT(WEEKNUM(BD1228,21),"00")&amp;" "&amp;YEAR(BD1228))))</f>
        <v/>
      </c>
      <c r="BF1228" s="59"/>
      <c r="BG1228" s="25" t="str">
        <f>IF(BF1228="","",IF(BF1228="TBD","TBD",IF(BF1228="N/A","N/A","W"&amp;TEXT(WEEKNUM(BF1228,21),"00")&amp;" "&amp;YEAR(BF1228))))</f>
        <v/>
      </c>
      <c r="BH1228" s="24">
        <f>+IF(BF1228="",0,(BF1228-BD1228))</f>
        <v>0</v>
      </c>
      <c r="BI1228" s="121" t="s">
        <v>256</v>
      </c>
      <c r="BJ1228" s="26"/>
      <c r="BK1228" s="156"/>
      <c r="BL1228" s="25" t="str">
        <f>IF(BK1228="","",IF(BK1228="TBD","TBD",IF(BK1228="N/A","N/A","W"&amp;TEXT(WEEKNUM(BK1228,21),"00")&amp;" "&amp;YEAR(BK1228))))</f>
        <v/>
      </c>
      <c r="BM1228" s="121" t="s">
        <v>256</v>
      </c>
      <c r="BN1228" s="124"/>
      <c r="BO1228" s="67"/>
      <c r="BP1228" s="25" t="str">
        <f>IF(BO1228="","",IF(BO1228="TBD","TBD",IF(BO1228="N/A","N/A","W"&amp;TEXT(WEEKNUM(BO1228,21),"00")&amp;" "&amp;YEAR(BO1228))))</f>
        <v/>
      </c>
      <c r="BQ1228" s="121" t="s">
        <v>256</v>
      </c>
      <c r="BR1228" s="21"/>
      <c r="BS1228" s="334"/>
      <c r="BT1228" s="25" t="str">
        <f t="shared" si="61"/>
        <v/>
      </c>
      <c r="BU1228" s="121" t="s">
        <v>256</v>
      </c>
      <c r="BV1228" s="22"/>
      <c r="BW1228" s="347"/>
      <c r="BX1228" s="25" t="str">
        <f t="shared" si="62"/>
        <v/>
      </c>
      <c r="BY1228" s="67"/>
      <c r="BZ1228" s="25" t="str">
        <f>IF(BY1228="","",IF(BY1228="TBD","TBD",IF(BY1228="N/A","N/A","W"&amp;TEXT(WEEKNUM(BY1228,21),"00")&amp;" "&amp;YEAR(BY1228))))</f>
        <v/>
      </c>
      <c r="CA1228" s="21" t="s">
        <v>257</v>
      </c>
      <c r="CB1228" s="21">
        <v>0</v>
      </c>
      <c r="CC1228" s="21"/>
      <c r="CD1228" s="21"/>
      <c r="CE1228" s="23"/>
      <c r="CF1228" s="23"/>
      <c r="CG1228" s="23"/>
      <c r="CH1228" s="23"/>
      <c r="CI1228" s="25" t="str">
        <f>IF(CH1228="","",IF(CH1228="TBD","TBD",IF(CH1228="N/A","N/A","W"&amp;TEXT(WEEKNUM(CH1228,21),"00")&amp;" "&amp;YEAR(CH1228))))</f>
        <v/>
      </c>
      <c r="CJ1228" s="23"/>
      <c r="CK1228" s="25" t="str">
        <f>IF(CJ1228="","",IF(CJ1228="TBD","TBD",IF(CJ1228="N/A","N/A","W"&amp;TEXT(WEEKNUM(CJ1228,21),"00")&amp;" "&amp;YEAR(CJ1228))))</f>
        <v/>
      </c>
      <c r="CL1228" s="24">
        <f>+IF(CJ1228="",0,(CJ1228-CH1228))</f>
        <v>0</v>
      </c>
      <c r="CM1228" s="21" t="s">
        <v>258</v>
      </c>
      <c r="CN1228" s="21"/>
      <c r="CO1228" s="23"/>
      <c r="CP1228" s="25" t="str">
        <f>IF(CO1228="","",IF(CO1228="TBD","TBD",IF(CO1228="N/A","N/A","W"&amp;TEXT(WEEKNUM(CO1228,21),"00")&amp;" "&amp;YEAR(CO1228))))</f>
        <v/>
      </c>
      <c r="CQ1228" s="23" t="s">
        <v>258</v>
      </c>
      <c r="CR1228" s="23"/>
      <c r="CS1228" s="23"/>
      <c r="CT1228" s="25" t="str">
        <f>IF(CS1228="","",IF(CS1228="TBD","TBD",IF(CS1228="N/A","N/A","W"&amp;TEXT(WEEKNUM(CS1228,21),"00")&amp;" "&amp;YEAR(CS1228))))</f>
        <v/>
      </c>
      <c r="CU1228" s="21" t="s">
        <v>258</v>
      </c>
      <c r="CV1228" s="21"/>
      <c r="CW1228" s="23"/>
      <c r="CX1228" s="25" t="str">
        <f>IF(CW1228="","",IF(CW1228="TBD","TBD",IF(CW1228="N/A","N/A","W"&amp;TEXT(WEEKNUM(CW1228,21),"00")&amp;" "&amp;YEAR(CW1228))))</f>
        <v/>
      </c>
      <c r="CY1228" s="21" t="s">
        <v>258</v>
      </c>
      <c r="CZ1228" s="21"/>
      <c r="DA1228" s="23"/>
      <c r="DB1228" s="25" t="str">
        <f>IF(DA1228="","",IF(DA1228="TBD","TBD",IF(DA1228="N/A","N/A","W"&amp;TEXT(WEEKNUM(DA1228,21),"00")&amp;" "&amp;YEAR(DA1228))))</f>
        <v/>
      </c>
      <c r="DC1228" s="23"/>
      <c r="DD1228" s="25" t="str">
        <f>IF(DC1228="","",IF(DC1228="TBD","TBD",IF(DC1228="N/A","N/A","W"&amp;TEXT(WEEKNUM(DC1228,21),"00")&amp;" "&amp;YEAR(DC1228))))</f>
        <v/>
      </c>
      <c r="DE1228" s="21" t="s">
        <v>258</v>
      </c>
      <c r="DF1228" s="23"/>
      <c r="DG1228" s="21" t="s">
        <v>259</v>
      </c>
      <c r="DH1228" s="18"/>
      <c r="DI1228" s="18"/>
      <c r="DJ1228" s="18"/>
      <c r="DK1228" s="21" t="s">
        <v>260</v>
      </c>
      <c r="DL1228" s="21" t="s">
        <v>275</v>
      </c>
      <c r="DM1228" s="21"/>
      <c r="DN1228" s="23"/>
      <c r="DO1228" s="23"/>
      <c r="DP1228" s="23"/>
      <c r="DQ1228" s="23" t="s">
        <v>276</v>
      </c>
      <c r="DR1228" s="23"/>
      <c r="DS1228" s="23"/>
      <c r="DT1228" s="23"/>
      <c r="DU1228" s="23"/>
      <c r="DV1228" s="23"/>
      <c r="DW1228" s="23"/>
      <c r="DX1228" s="23"/>
      <c r="DY1228" s="18"/>
      <c r="DZ1228" s="18"/>
      <c r="EA1228" s="18"/>
      <c r="EB1228" s="21" t="s">
        <v>34</v>
      </c>
      <c r="EC1228" s="18"/>
      <c r="ED1228" s="18"/>
      <c r="EE1228" s="18"/>
      <c r="EF1228" s="55"/>
      <c r="EG1228" s="55"/>
      <c r="EH1228" s="18"/>
      <c r="EI1228" s="18">
        <v>0</v>
      </c>
      <c r="EJ1228" s="29" t="str">
        <f>K1228&amp;AY1228&amp;CA1228&amp;DE1228&amp;DT1228&amp;DW1228</f>
        <v>No VigenteTSS Aprobado 4GIng No Recibida 4GAs Built No Recibido</v>
      </c>
    </row>
    <row r="1229" spans="1:140" ht="12" hidden="1" customHeight="1">
      <c r="A1229" s="30" t="str">
        <f>IFERROR(IF(VLOOKUP(B1229,SEARCH!A:A,1,0)=B1229,"OK",""),"")</f>
        <v/>
      </c>
      <c r="B1229" s="31" t="s">
        <v>8845</v>
      </c>
      <c r="C1229" s="15" t="s">
        <v>8846</v>
      </c>
      <c r="D1229" s="16">
        <v>13</v>
      </c>
      <c r="E1229" s="16">
        <v>-33.313333</v>
      </c>
      <c r="F1229" s="16">
        <v>-70.672611000000003</v>
      </c>
      <c r="G1229" s="16" t="s">
        <v>270</v>
      </c>
      <c r="H1229" s="16" t="s">
        <v>377</v>
      </c>
      <c r="I1229" s="16" t="s">
        <v>8847</v>
      </c>
      <c r="J1229" s="16" t="s">
        <v>1736</v>
      </c>
      <c r="K1229" s="16" t="s">
        <v>3</v>
      </c>
      <c r="L1229" s="16" t="s">
        <v>247</v>
      </c>
      <c r="M1229" s="103"/>
      <c r="N1229" s="18"/>
      <c r="O1229" s="19" t="s">
        <v>7857</v>
      </c>
      <c r="P1229" s="19" t="s">
        <v>248</v>
      </c>
      <c r="Q1229" s="18"/>
      <c r="R1229" s="21" t="s">
        <v>250</v>
      </c>
      <c r="S1229" s="21">
        <v>12</v>
      </c>
      <c r="T1229" s="22" t="s">
        <v>8848</v>
      </c>
      <c r="U1229" s="23">
        <v>45106</v>
      </c>
      <c r="V1229" s="21" t="str">
        <f>IF(U1229="","",IF(U1229="TBD","TBD",IF(U1229="N/A","N/A","W"&amp;TEXT(WEEKNUM(U1229,21),"00")&amp;" "&amp;YEAR(U1229))))</f>
        <v>W26 2023</v>
      </c>
      <c r="W1229" s="23">
        <v>45154</v>
      </c>
      <c r="X1229" s="23"/>
      <c r="Y1229" s="23" t="str">
        <f>IF(X1229="","",IF(X1229="TBD","TBD",IF(X1229="N/A","N/A","W"&amp;TEXT(WEEKNUM(X1229,21),"00")&amp;" "&amp;YEAR(X1229))))</f>
        <v/>
      </c>
      <c r="Z1229" s="23">
        <v>45160</v>
      </c>
      <c r="AA1229" s="23">
        <v>45163</v>
      </c>
      <c r="AB1229" s="24">
        <f>+IF(Z1229="",0,AA1229-Z1229)</f>
        <v>3</v>
      </c>
      <c r="AC1229" s="21" t="s">
        <v>324</v>
      </c>
      <c r="AD1229" s="21"/>
      <c r="AE1229" s="23">
        <v>45159</v>
      </c>
      <c r="AF1229" s="25" t="str">
        <f>IF(AE1229="","",IF(AE1229="TBD","TBD",IF(AE1229="N/A","N/A","W"&amp;TEXT(WEEKNUM(AE1229,21),"00")&amp;" "&amp;YEAR(AE1229))))</f>
        <v>W34 2023</v>
      </c>
      <c r="AG1229" s="21" t="s">
        <v>324</v>
      </c>
      <c r="AH1229" s="21"/>
      <c r="AI1229" s="23">
        <v>45160</v>
      </c>
      <c r="AJ1229" s="25" t="str">
        <f>IF(AI1229="","",IF(AI1229="TBD","TBD",IF(AI1229="N/A","N/A","W"&amp;TEXT(WEEKNUM(AI1229,21),"00")&amp;" "&amp;YEAR(AI1229))))</f>
        <v>W34 2023</v>
      </c>
      <c r="AK1229" s="21" t="s">
        <v>324</v>
      </c>
      <c r="AL1229" s="21"/>
      <c r="AM1229" s="23">
        <v>45160</v>
      </c>
      <c r="AN1229" s="25" t="str">
        <f>IF(AM1229="","",IF(AM1229="TBD","TBD",IF(AM1229="N/A","N/A","W"&amp;TEXT(WEEKNUM(AM1229,21),"00")&amp;" "&amp;YEAR(AM1229))))</f>
        <v>W34 2023</v>
      </c>
      <c r="AO1229" s="21" t="s">
        <v>324</v>
      </c>
      <c r="AP1229" s="21"/>
      <c r="AQ1229" s="23">
        <v>45160</v>
      </c>
      <c r="AR1229" s="25" t="str">
        <f>IF(AQ1229="","",IF(AQ1229="TBD","TBD",IF(AQ1229="N/A","N/A","W"&amp;TEXT(WEEKNUM(AQ1229,21),"00")&amp;" "&amp;YEAR(AQ1229))))</f>
        <v>W34 2023</v>
      </c>
      <c r="AS1229" s="21"/>
      <c r="AT1229" s="21"/>
      <c r="AU1229" s="23"/>
      <c r="AV1229" s="25" t="s">
        <v>252</v>
      </c>
      <c r="AW1229" s="59">
        <v>45161</v>
      </c>
      <c r="AX1229" s="25" t="str">
        <f>IF(AW1229="","",IF(AW1229="TBD","TBD",IF(AW1229="N/A","N/A","W"&amp;TEXT(WEEKNUM(AW1229,21),"00")&amp;" "&amp;YEAR(AW1229))))</f>
        <v>W34 2023</v>
      </c>
      <c r="AY1229" s="21" t="s">
        <v>327</v>
      </c>
      <c r="AZ1229" s="21" t="s">
        <v>328</v>
      </c>
      <c r="BA1229" s="21" t="s">
        <v>255</v>
      </c>
      <c r="BB1229" s="59"/>
      <c r="BC1229" s="23"/>
      <c r="BD1229" s="59"/>
      <c r="BE1229" s="25" t="str">
        <f>IF(BD1229="","",IF(BD1229="TBD","TBD",IF(BD1229="N/A","N/A","W"&amp;TEXT(WEEKNUM(BD1229,21),"00")&amp;" "&amp;YEAR(BD1229))))</f>
        <v/>
      </c>
      <c r="BF1229" s="59"/>
      <c r="BG1229" s="25" t="str">
        <f>IF(BF1229="","",IF(BF1229="TBD","TBD",IF(BF1229="N/A","N/A","W"&amp;TEXT(WEEKNUM(BF1229,21),"00")&amp;" "&amp;YEAR(BF1229))))</f>
        <v/>
      </c>
      <c r="BH1229" s="24">
        <f>+IF(BF1229="",0,(BF1229-BD1229))</f>
        <v>0</v>
      </c>
      <c r="BI1229" s="121" t="s">
        <v>256</v>
      </c>
      <c r="BJ1229" s="26"/>
      <c r="BK1229" s="156"/>
      <c r="BL1229" s="25" t="str">
        <f>IF(BK1229="","",IF(BK1229="TBD","TBD",IF(BK1229="N/A","N/A","W"&amp;TEXT(WEEKNUM(BK1229,21),"00")&amp;" "&amp;YEAR(BK1229))))</f>
        <v/>
      </c>
      <c r="BM1229" s="121" t="s">
        <v>256</v>
      </c>
      <c r="BN1229" s="124"/>
      <c r="BO1229" s="67"/>
      <c r="BP1229" s="25" t="str">
        <f>IF(BO1229="","",IF(BO1229="TBD","TBD",IF(BO1229="N/A","N/A","W"&amp;TEXT(WEEKNUM(BO1229,21),"00")&amp;" "&amp;YEAR(BO1229))))</f>
        <v/>
      </c>
      <c r="BQ1229" s="121" t="s">
        <v>256</v>
      </c>
      <c r="BR1229" s="21"/>
      <c r="BS1229" s="334"/>
      <c r="BT1229" s="25" t="str">
        <f t="shared" si="61"/>
        <v/>
      </c>
      <c r="BU1229" s="121" t="s">
        <v>256</v>
      </c>
      <c r="BV1229" s="22"/>
      <c r="BW1229" s="347"/>
      <c r="BX1229" s="25" t="str">
        <f t="shared" si="62"/>
        <v/>
      </c>
      <c r="BY1229" s="67"/>
      <c r="BZ1229" s="25" t="str">
        <f>IF(BY1229="","",IF(BY1229="TBD","TBD",IF(BY1229="N/A","N/A","W"&amp;TEXT(WEEKNUM(BY1229,21),"00")&amp;" "&amp;YEAR(BY1229))))</f>
        <v/>
      </c>
      <c r="CA1229" s="21" t="s">
        <v>257</v>
      </c>
      <c r="CB1229" s="21">
        <v>0</v>
      </c>
      <c r="CC1229" s="21"/>
      <c r="CD1229" s="21"/>
      <c r="CE1229" s="23"/>
      <c r="CF1229" s="23"/>
      <c r="CG1229" s="23"/>
      <c r="CH1229" s="23"/>
      <c r="CI1229" s="25" t="str">
        <f>IF(CH1229="","",IF(CH1229="TBD","TBD",IF(CH1229="N/A","N/A","W"&amp;TEXT(WEEKNUM(CH1229,21),"00")&amp;" "&amp;YEAR(CH1229))))</f>
        <v/>
      </c>
      <c r="CJ1229" s="23"/>
      <c r="CK1229" s="25" t="str">
        <f>IF(CJ1229="","",IF(CJ1229="TBD","TBD",IF(CJ1229="N/A","N/A","W"&amp;TEXT(WEEKNUM(CJ1229,21),"00")&amp;" "&amp;YEAR(CJ1229))))</f>
        <v/>
      </c>
      <c r="CL1229" s="24">
        <f>+IF(CJ1229="",0,(CJ1229-CH1229))</f>
        <v>0</v>
      </c>
      <c r="CM1229" s="21" t="s">
        <v>258</v>
      </c>
      <c r="CN1229" s="21"/>
      <c r="CO1229" s="23"/>
      <c r="CP1229" s="25" t="str">
        <f>IF(CO1229="","",IF(CO1229="TBD","TBD",IF(CO1229="N/A","N/A","W"&amp;TEXT(WEEKNUM(CO1229,21),"00")&amp;" "&amp;YEAR(CO1229))))</f>
        <v/>
      </c>
      <c r="CQ1229" s="23" t="s">
        <v>258</v>
      </c>
      <c r="CR1229" s="23"/>
      <c r="CS1229" s="23"/>
      <c r="CT1229" s="25" t="str">
        <f>IF(CS1229="","",IF(CS1229="TBD","TBD",IF(CS1229="N/A","N/A","W"&amp;TEXT(WEEKNUM(CS1229,21),"00")&amp;" "&amp;YEAR(CS1229))))</f>
        <v/>
      </c>
      <c r="CU1229" s="21" t="s">
        <v>258</v>
      </c>
      <c r="CV1229" s="21"/>
      <c r="CW1229" s="23"/>
      <c r="CX1229" s="25" t="str">
        <f>IF(CW1229="","",IF(CW1229="TBD","TBD",IF(CW1229="N/A","N/A","W"&amp;TEXT(WEEKNUM(CW1229,21),"00")&amp;" "&amp;YEAR(CW1229))))</f>
        <v/>
      </c>
      <c r="CY1229" s="21" t="s">
        <v>258</v>
      </c>
      <c r="CZ1229" s="21"/>
      <c r="DA1229" s="23"/>
      <c r="DB1229" s="25" t="str">
        <f>IF(DA1229="","",IF(DA1229="TBD","TBD",IF(DA1229="N/A","N/A","W"&amp;TEXT(WEEKNUM(DA1229,21),"00")&amp;" "&amp;YEAR(DA1229))))</f>
        <v/>
      </c>
      <c r="DC1229" s="23"/>
      <c r="DD1229" s="25" t="str">
        <f>IF(DC1229="","",IF(DC1229="TBD","TBD",IF(DC1229="N/A","N/A","W"&amp;TEXT(WEEKNUM(DC1229,21),"00")&amp;" "&amp;YEAR(DC1229))))</f>
        <v/>
      </c>
      <c r="DE1229" s="21" t="s">
        <v>258</v>
      </c>
      <c r="DF1229" s="23"/>
      <c r="DG1229" s="21" t="s">
        <v>259</v>
      </c>
      <c r="DH1229" s="18"/>
      <c r="DI1229" s="18"/>
      <c r="DJ1229" s="18"/>
      <c r="DK1229" s="21" t="s">
        <v>260</v>
      </c>
      <c r="DL1229" s="21" t="s">
        <v>275</v>
      </c>
      <c r="DM1229" s="21"/>
      <c r="DN1229" s="23"/>
      <c r="DO1229" s="23"/>
      <c r="DP1229" s="23"/>
      <c r="DQ1229" s="23" t="s">
        <v>276</v>
      </c>
      <c r="DR1229" s="23"/>
      <c r="DS1229" s="23"/>
      <c r="DT1229" s="23"/>
      <c r="DU1229" s="23"/>
      <c r="DV1229" s="23"/>
      <c r="DW1229" s="23"/>
      <c r="DX1229" s="23"/>
      <c r="DY1229" s="18"/>
      <c r="DZ1229" s="18"/>
      <c r="EA1229" s="18"/>
      <c r="EB1229" s="21" t="s">
        <v>34</v>
      </c>
      <c r="EC1229" s="18"/>
      <c r="ED1229" s="18"/>
      <c r="EE1229" s="18"/>
      <c r="EF1229" s="55"/>
      <c r="EG1229" s="55"/>
      <c r="EH1229" s="18"/>
      <c r="EI1229" s="18">
        <v>0</v>
      </c>
      <c r="EJ1229" s="29" t="str">
        <f>K1229&amp;AY1229&amp;CA1229&amp;DE1229&amp;DT1229&amp;DW1229</f>
        <v>No VigenteTSS Aprobado 4GIng No Recibida 4GAs Built No Recibido</v>
      </c>
    </row>
    <row r="1230" spans="1:140" ht="12" hidden="1" customHeight="1">
      <c r="A1230" s="30" t="str">
        <f>IFERROR(IF(VLOOKUP(B1230,SEARCH!A:A,1,0)=B1230,"OK",""),"")</f>
        <v/>
      </c>
      <c r="B1230" s="31" t="s">
        <v>8849</v>
      </c>
      <c r="C1230" s="15" t="s">
        <v>8850</v>
      </c>
      <c r="D1230" s="16">
        <v>13</v>
      </c>
      <c r="E1230" s="16">
        <v>-33.210555999999997</v>
      </c>
      <c r="F1230" s="16">
        <v>-70.727889000000005</v>
      </c>
      <c r="G1230" s="16" t="s">
        <v>270</v>
      </c>
      <c r="H1230" s="16" t="s">
        <v>377</v>
      </c>
      <c r="I1230" s="16" t="s">
        <v>8851</v>
      </c>
      <c r="J1230" s="16" t="s">
        <v>3</v>
      </c>
      <c r="K1230" s="16" t="s">
        <v>3</v>
      </c>
      <c r="L1230" s="16" t="s">
        <v>247</v>
      </c>
      <c r="M1230" s="103"/>
      <c r="N1230" s="18"/>
      <c r="O1230" s="19" t="s">
        <v>7857</v>
      </c>
      <c r="P1230" s="19" t="s">
        <v>248</v>
      </c>
      <c r="Q1230" s="18"/>
      <c r="R1230" s="21" t="s">
        <v>250</v>
      </c>
      <c r="S1230" s="21">
        <v>12</v>
      </c>
      <c r="T1230" s="22" t="s">
        <v>8852</v>
      </c>
      <c r="U1230" s="23">
        <v>45106</v>
      </c>
      <c r="V1230" s="21" t="str">
        <f>IF(U1230="","",IF(U1230="TBD","TBD",IF(U1230="N/A","N/A","W"&amp;TEXT(WEEKNUM(U1230,21),"00")&amp;" "&amp;YEAR(U1230))))</f>
        <v>W26 2023</v>
      </c>
      <c r="W1230" s="23">
        <v>45154</v>
      </c>
      <c r="X1230" s="23"/>
      <c r="Y1230" s="23" t="str">
        <f>IF(X1230="","",IF(X1230="TBD","TBD",IF(X1230="N/A","N/A","W"&amp;TEXT(WEEKNUM(X1230,21),"00")&amp;" "&amp;YEAR(X1230))))</f>
        <v/>
      </c>
      <c r="Z1230" s="23">
        <v>45160</v>
      </c>
      <c r="AA1230" s="23">
        <v>45163</v>
      </c>
      <c r="AB1230" s="24">
        <f>+IF(Z1230="",0,AA1230-Z1230)</f>
        <v>3</v>
      </c>
      <c r="AC1230" s="21" t="s">
        <v>324</v>
      </c>
      <c r="AD1230" s="21"/>
      <c r="AE1230" s="23">
        <v>45159</v>
      </c>
      <c r="AF1230" s="25" t="str">
        <f>IF(AE1230="","",IF(AE1230="TBD","TBD",IF(AE1230="N/A","N/A","W"&amp;TEXT(WEEKNUM(AE1230,21),"00")&amp;" "&amp;YEAR(AE1230))))</f>
        <v>W34 2023</v>
      </c>
      <c r="AG1230" s="21" t="s">
        <v>324</v>
      </c>
      <c r="AH1230" s="21"/>
      <c r="AI1230" s="23">
        <v>45160</v>
      </c>
      <c r="AJ1230" s="25" t="str">
        <f>IF(AI1230="","",IF(AI1230="TBD","TBD",IF(AI1230="N/A","N/A","W"&amp;TEXT(WEEKNUM(AI1230,21),"00")&amp;" "&amp;YEAR(AI1230))))</f>
        <v>W34 2023</v>
      </c>
      <c r="AK1230" s="21" t="s">
        <v>324</v>
      </c>
      <c r="AL1230" s="21"/>
      <c r="AM1230" s="23">
        <v>45160</v>
      </c>
      <c r="AN1230" s="25" t="str">
        <f>IF(AM1230="","",IF(AM1230="TBD","TBD",IF(AM1230="N/A","N/A","W"&amp;TEXT(WEEKNUM(AM1230,21),"00")&amp;" "&amp;YEAR(AM1230))))</f>
        <v>W34 2023</v>
      </c>
      <c r="AO1230" s="21" t="s">
        <v>324</v>
      </c>
      <c r="AP1230" s="21"/>
      <c r="AQ1230" s="23">
        <v>45160</v>
      </c>
      <c r="AR1230" s="25" t="str">
        <f>IF(AQ1230="","",IF(AQ1230="TBD","TBD",IF(AQ1230="N/A","N/A","W"&amp;TEXT(WEEKNUM(AQ1230,21),"00")&amp;" "&amp;YEAR(AQ1230))))</f>
        <v>W34 2023</v>
      </c>
      <c r="AS1230" s="21"/>
      <c r="AT1230" s="21"/>
      <c r="AU1230" s="23"/>
      <c r="AV1230" s="25" t="s">
        <v>252</v>
      </c>
      <c r="AW1230" s="59">
        <v>45161</v>
      </c>
      <c r="AX1230" s="25" t="str">
        <f>IF(AW1230="","",IF(AW1230="TBD","TBD",IF(AW1230="N/A","N/A","W"&amp;TEXT(WEEKNUM(AW1230,21),"00")&amp;" "&amp;YEAR(AW1230))))</f>
        <v>W34 2023</v>
      </c>
      <c r="AY1230" s="21" t="s">
        <v>327</v>
      </c>
      <c r="AZ1230" s="21" t="s">
        <v>328</v>
      </c>
      <c r="BA1230" s="21" t="s">
        <v>255</v>
      </c>
      <c r="BB1230" s="59"/>
      <c r="BC1230" s="23"/>
      <c r="BD1230" s="59"/>
      <c r="BE1230" s="25" t="str">
        <f>IF(BD1230="","",IF(BD1230="TBD","TBD",IF(BD1230="N/A","N/A","W"&amp;TEXT(WEEKNUM(BD1230,21),"00")&amp;" "&amp;YEAR(BD1230))))</f>
        <v/>
      </c>
      <c r="BF1230" s="59"/>
      <c r="BG1230" s="25" t="str">
        <f>IF(BF1230="","",IF(BF1230="TBD","TBD",IF(BF1230="N/A","N/A","W"&amp;TEXT(WEEKNUM(BF1230,21),"00")&amp;" "&amp;YEAR(BF1230))))</f>
        <v/>
      </c>
      <c r="BH1230" s="24">
        <f>+IF(BF1230="",0,(BF1230-BD1230))</f>
        <v>0</v>
      </c>
      <c r="BI1230" s="121" t="s">
        <v>256</v>
      </c>
      <c r="BJ1230" s="26"/>
      <c r="BK1230" s="156"/>
      <c r="BL1230" s="25" t="str">
        <f>IF(BK1230="","",IF(BK1230="TBD","TBD",IF(BK1230="N/A","N/A","W"&amp;TEXT(WEEKNUM(BK1230,21),"00")&amp;" "&amp;YEAR(BK1230))))</f>
        <v/>
      </c>
      <c r="BM1230" s="121" t="s">
        <v>256</v>
      </c>
      <c r="BN1230" s="124"/>
      <c r="BO1230" s="67"/>
      <c r="BP1230" s="25" t="str">
        <f>IF(BO1230="","",IF(BO1230="TBD","TBD",IF(BO1230="N/A","N/A","W"&amp;TEXT(WEEKNUM(BO1230,21),"00")&amp;" "&amp;YEAR(BO1230))))</f>
        <v/>
      </c>
      <c r="BQ1230" s="121" t="s">
        <v>256</v>
      </c>
      <c r="BR1230" s="21"/>
      <c r="BS1230" s="334"/>
      <c r="BT1230" s="25" t="str">
        <f t="shared" si="61"/>
        <v/>
      </c>
      <c r="BU1230" s="121" t="s">
        <v>256</v>
      </c>
      <c r="BV1230" s="22"/>
      <c r="BW1230" s="347"/>
      <c r="BX1230" s="25" t="str">
        <f t="shared" si="62"/>
        <v/>
      </c>
      <c r="BY1230" s="67"/>
      <c r="BZ1230" s="25" t="str">
        <f>IF(BY1230="","",IF(BY1230="TBD","TBD",IF(BY1230="N/A","N/A","W"&amp;TEXT(WEEKNUM(BY1230,21),"00")&amp;" "&amp;YEAR(BY1230))))</f>
        <v/>
      </c>
      <c r="CA1230" s="21" t="s">
        <v>257</v>
      </c>
      <c r="CB1230" s="21">
        <v>0</v>
      </c>
      <c r="CC1230" s="21"/>
      <c r="CD1230" s="21"/>
      <c r="CE1230" s="23"/>
      <c r="CF1230" s="23"/>
      <c r="CG1230" s="23"/>
      <c r="CH1230" s="23"/>
      <c r="CI1230" s="25" t="str">
        <f>IF(CH1230="","",IF(CH1230="TBD","TBD",IF(CH1230="N/A","N/A","W"&amp;TEXT(WEEKNUM(CH1230,21),"00")&amp;" "&amp;YEAR(CH1230))))</f>
        <v/>
      </c>
      <c r="CJ1230" s="23"/>
      <c r="CK1230" s="25" t="str">
        <f>IF(CJ1230="","",IF(CJ1230="TBD","TBD",IF(CJ1230="N/A","N/A","W"&amp;TEXT(WEEKNUM(CJ1230,21),"00")&amp;" "&amp;YEAR(CJ1230))))</f>
        <v/>
      </c>
      <c r="CL1230" s="24">
        <f>+IF(CJ1230="",0,(CJ1230-CH1230))</f>
        <v>0</v>
      </c>
      <c r="CM1230" s="21" t="s">
        <v>258</v>
      </c>
      <c r="CN1230" s="21"/>
      <c r="CO1230" s="23"/>
      <c r="CP1230" s="25" t="str">
        <f>IF(CO1230="","",IF(CO1230="TBD","TBD",IF(CO1230="N/A","N/A","W"&amp;TEXT(WEEKNUM(CO1230,21),"00")&amp;" "&amp;YEAR(CO1230))))</f>
        <v/>
      </c>
      <c r="CQ1230" s="23" t="s">
        <v>258</v>
      </c>
      <c r="CR1230" s="23"/>
      <c r="CS1230" s="23"/>
      <c r="CT1230" s="25" t="str">
        <f>IF(CS1230="","",IF(CS1230="TBD","TBD",IF(CS1230="N/A","N/A","W"&amp;TEXT(WEEKNUM(CS1230,21),"00")&amp;" "&amp;YEAR(CS1230))))</f>
        <v/>
      </c>
      <c r="CU1230" s="21" t="s">
        <v>258</v>
      </c>
      <c r="CV1230" s="21"/>
      <c r="CW1230" s="23"/>
      <c r="CX1230" s="25" t="str">
        <f>IF(CW1230="","",IF(CW1230="TBD","TBD",IF(CW1230="N/A","N/A","W"&amp;TEXT(WEEKNUM(CW1230,21),"00")&amp;" "&amp;YEAR(CW1230))))</f>
        <v/>
      </c>
      <c r="CY1230" s="21" t="s">
        <v>258</v>
      </c>
      <c r="CZ1230" s="21"/>
      <c r="DA1230" s="23"/>
      <c r="DB1230" s="25" t="str">
        <f>IF(DA1230="","",IF(DA1230="TBD","TBD",IF(DA1230="N/A","N/A","W"&amp;TEXT(WEEKNUM(DA1230,21),"00")&amp;" "&amp;YEAR(DA1230))))</f>
        <v/>
      </c>
      <c r="DC1230" s="23"/>
      <c r="DD1230" s="25" t="str">
        <f>IF(DC1230="","",IF(DC1230="TBD","TBD",IF(DC1230="N/A","N/A","W"&amp;TEXT(WEEKNUM(DC1230,21),"00")&amp;" "&amp;YEAR(DC1230))))</f>
        <v/>
      </c>
      <c r="DE1230" s="21" t="s">
        <v>258</v>
      </c>
      <c r="DF1230" s="23"/>
      <c r="DG1230" s="21" t="s">
        <v>259</v>
      </c>
      <c r="DH1230" s="18"/>
      <c r="DI1230" s="18"/>
      <c r="DJ1230" s="18"/>
      <c r="DK1230" s="21" t="s">
        <v>260</v>
      </c>
      <c r="DL1230" s="21" t="s">
        <v>275</v>
      </c>
      <c r="DM1230" s="21"/>
      <c r="DN1230" s="23"/>
      <c r="DO1230" s="23"/>
      <c r="DP1230" s="23"/>
      <c r="DQ1230" s="23" t="s">
        <v>276</v>
      </c>
      <c r="DR1230" s="23"/>
      <c r="DS1230" s="23"/>
      <c r="DT1230" s="23"/>
      <c r="DU1230" s="23"/>
      <c r="DV1230" s="23"/>
      <c r="DW1230" s="23"/>
      <c r="DX1230" s="23"/>
      <c r="DY1230" s="18"/>
      <c r="DZ1230" s="18"/>
      <c r="EA1230" s="18"/>
      <c r="EB1230" s="21" t="s">
        <v>34</v>
      </c>
      <c r="EC1230" s="18"/>
      <c r="ED1230" s="18"/>
      <c r="EE1230" s="18"/>
      <c r="EF1230" s="55"/>
      <c r="EG1230" s="55"/>
      <c r="EH1230" s="18"/>
      <c r="EI1230" s="18">
        <v>0</v>
      </c>
      <c r="EJ1230" s="29" t="str">
        <f>K1230&amp;AY1230&amp;CA1230&amp;DE1230&amp;DT1230&amp;DW1230</f>
        <v>No VigenteTSS Aprobado 4GIng No Recibida 4GAs Built No Recibido</v>
      </c>
    </row>
    <row r="1231" spans="1:140" ht="12" hidden="1" customHeight="1">
      <c r="A1231" s="30" t="str">
        <f>IFERROR(IF(VLOOKUP(B1231,SEARCH!A:A,1,0)=B1231,"OK",""),"")</f>
        <v/>
      </c>
      <c r="B1231" s="31" t="s">
        <v>8853</v>
      </c>
      <c r="C1231" s="15" t="s">
        <v>8854</v>
      </c>
      <c r="D1231" s="16">
        <v>13</v>
      </c>
      <c r="E1231" s="16">
        <v>-33.268971999999998</v>
      </c>
      <c r="F1231" s="16">
        <v>-70.623472000000007</v>
      </c>
      <c r="G1231" s="16" t="s">
        <v>270</v>
      </c>
      <c r="H1231" s="16" t="s">
        <v>377</v>
      </c>
      <c r="I1231" s="16" t="s">
        <v>8855</v>
      </c>
      <c r="J1231" s="16" t="s">
        <v>1736</v>
      </c>
      <c r="K1231" s="16" t="s">
        <v>3</v>
      </c>
      <c r="L1231" s="16" t="s">
        <v>247</v>
      </c>
      <c r="M1231" s="103"/>
      <c r="N1231" s="18"/>
      <c r="O1231" s="19" t="s">
        <v>7857</v>
      </c>
      <c r="P1231" s="19" t="s">
        <v>248</v>
      </c>
      <c r="Q1231" s="18"/>
      <c r="R1231" s="21" t="s">
        <v>250</v>
      </c>
      <c r="S1231" s="21">
        <v>18</v>
      </c>
      <c r="T1231" s="22" t="s">
        <v>8856</v>
      </c>
      <c r="U1231" s="23">
        <v>45106</v>
      </c>
      <c r="V1231" s="21" t="str">
        <f>IF(U1231="","",IF(U1231="TBD","TBD",IF(U1231="N/A","N/A","W"&amp;TEXT(WEEKNUM(U1231,21),"00")&amp;" "&amp;YEAR(U1231))))</f>
        <v>W26 2023</v>
      </c>
      <c r="W1231" s="23">
        <v>45201</v>
      </c>
      <c r="X1231" s="23"/>
      <c r="Y1231" s="23" t="str">
        <f>IF(X1231="","",IF(X1231="TBD","TBD",IF(X1231="N/A","N/A","W"&amp;TEXT(WEEKNUM(X1231,21),"00")&amp;" "&amp;YEAR(X1231))))</f>
        <v/>
      </c>
      <c r="Z1231" s="23"/>
      <c r="AA1231" s="23">
        <v>45205</v>
      </c>
      <c r="AB1231" s="24">
        <f>+IF(Z1231="",0,AA1231-Z1231)</f>
        <v>0</v>
      </c>
      <c r="AC1231" s="21" t="s">
        <v>324</v>
      </c>
      <c r="AD1231" s="21"/>
      <c r="AE1231" s="23">
        <v>45211</v>
      </c>
      <c r="AF1231" s="25" t="str">
        <f>IF(AE1231="","",IF(AE1231="TBD","TBD",IF(AE1231="N/A","N/A","W"&amp;TEXT(WEEKNUM(AE1231,21),"00")&amp;" "&amp;YEAR(AE1231))))</f>
        <v>W41 2023</v>
      </c>
      <c r="AG1231" s="21" t="s">
        <v>324</v>
      </c>
      <c r="AH1231" s="21"/>
      <c r="AI1231" s="23">
        <v>45203</v>
      </c>
      <c r="AJ1231" s="25" t="str">
        <f>IF(AI1231="","",IF(AI1231="TBD","TBD",IF(AI1231="N/A","N/A","W"&amp;TEXT(WEEKNUM(AI1231,21),"00")&amp;" "&amp;YEAR(AI1231))))</f>
        <v>W40 2023</v>
      </c>
      <c r="AK1231" s="21" t="s">
        <v>324</v>
      </c>
      <c r="AL1231" s="21" t="s">
        <v>8857</v>
      </c>
      <c r="AM1231" s="23">
        <v>45203</v>
      </c>
      <c r="AN1231" s="25" t="str">
        <f>IF(AM1231="","",IF(AM1231="TBD","TBD",IF(AM1231="N/A","N/A","W"&amp;TEXT(WEEKNUM(AM1231,21),"00")&amp;" "&amp;YEAR(AM1231))))</f>
        <v>W40 2023</v>
      </c>
      <c r="AO1231" s="21" t="s">
        <v>324</v>
      </c>
      <c r="AP1231" s="21"/>
      <c r="AQ1231" s="23">
        <v>45203</v>
      </c>
      <c r="AR1231" s="25" t="str">
        <f>IF(AQ1231="","",IF(AQ1231="TBD","TBD",IF(AQ1231="N/A","N/A","W"&amp;TEXT(WEEKNUM(AQ1231,21),"00")&amp;" "&amp;YEAR(AQ1231))))</f>
        <v>W40 2023</v>
      </c>
      <c r="AS1231" s="21"/>
      <c r="AT1231" s="21"/>
      <c r="AU1231" s="23"/>
      <c r="AV1231" s="25" t="s">
        <v>252</v>
      </c>
      <c r="AW1231" s="59">
        <v>45211</v>
      </c>
      <c r="AX1231" s="25" t="str">
        <f>IF(AW1231="","",IF(AW1231="TBD","TBD",IF(AW1231="N/A","N/A","W"&amp;TEXT(WEEKNUM(AW1231,21),"00")&amp;" "&amp;YEAR(AW1231))))</f>
        <v>W41 2023</v>
      </c>
      <c r="AY1231" s="21" t="s">
        <v>327</v>
      </c>
      <c r="AZ1231" s="21" t="s">
        <v>328</v>
      </c>
      <c r="BA1231" s="21" t="s">
        <v>255</v>
      </c>
      <c r="BB1231" s="59"/>
      <c r="BC1231" s="23"/>
      <c r="BD1231" s="59"/>
      <c r="BE1231" s="25" t="str">
        <f>IF(BD1231="","",IF(BD1231="TBD","TBD",IF(BD1231="N/A","N/A","W"&amp;TEXT(WEEKNUM(BD1231,21),"00")&amp;" "&amp;YEAR(BD1231))))</f>
        <v/>
      </c>
      <c r="BF1231" s="59"/>
      <c r="BG1231" s="25" t="str">
        <f>IF(BF1231="","",IF(BF1231="TBD","TBD",IF(BF1231="N/A","N/A","W"&amp;TEXT(WEEKNUM(BF1231,21),"00")&amp;" "&amp;YEAR(BF1231))))</f>
        <v/>
      </c>
      <c r="BH1231" s="24">
        <f>+IF(BF1231="",0,(BF1231-BD1231))</f>
        <v>0</v>
      </c>
      <c r="BI1231" s="121" t="s">
        <v>256</v>
      </c>
      <c r="BJ1231" s="26"/>
      <c r="BK1231" s="156"/>
      <c r="BL1231" s="25" t="str">
        <f>IF(BK1231="","",IF(BK1231="TBD","TBD",IF(BK1231="N/A","N/A","W"&amp;TEXT(WEEKNUM(BK1231,21),"00")&amp;" "&amp;YEAR(BK1231))))</f>
        <v/>
      </c>
      <c r="BM1231" s="121" t="s">
        <v>256</v>
      </c>
      <c r="BN1231" s="124"/>
      <c r="BO1231" s="67"/>
      <c r="BP1231" s="25" t="str">
        <f>IF(BO1231="","",IF(BO1231="TBD","TBD",IF(BO1231="N/A","N/A","W"&amp;TEXT(WEEKNUM(BO1231,21),"00")&amp;" "&amp;YEAR(BO1231))))</f>
        <v/>
      </c>
      <c r="BQ1231" s="121" t="s">
        <v>256</v>
      </c>
      <c r="BR1231" s="21"/>
      <c r="BS1231" s="334"/>
      <c r="BT1231" s="25" t="str">
        <f t="shared" si="61"/>
        <v/>
      </c>
      <c r="BU1231" s="121" t="s">
        <v>256</v>
      </c>
      <c r="BV1231" s="22"/>
      <c r="BW1231" s="347"/>
      <c r="BX1231" s="25" t="str">
        <f t="shared" si="62"/>
        <v/>
      </c>
      <c r="BY1231" s="67"/>
      <c r="BZ1231" s="25" t="str">
        <f>IF(BY1231="","",IF(BY1231="TBD","TBD",IF(BY1231="N/A","N/A","W"&amp;TEXT(WEEKNUM(BY1231,21),"00")&amp;" "&amp;YEAR(BY1231))))</f>
        <v/>
      </c>
      <c r="CA1231" s="21" t="s">
        <v>257</v>
      </c>
      <c r="CB1231" s="21">
        <v>0</v>
      </c>
      <c r="CC1231" s="21"/>
      <c r="CD1231" s="21"/>
      <c r="CE1231" s="23"/>
      <c r="CF1231" s="23"/>
      <c r="CG1231" s="23"/>
      <c r="CH1231" s="23"/>
      <c r="CI1231" s="25" t="str">
        <f>IF(CH1231="","",IF(CH1231="TBD","TBD",IF(CH1231="N/A","N/A","W"&amp;TEXT(WEEKNUM(CH1231,21),"00")&amp;" "&amp;YEAR(CH1231))))</f>
        <v/>
      </c>
      <c r="CJ1231" s="23"/>
      <c r="CK1231" s="25" t="str">
        <f>IF(CJ1231="","",IF(CJ1231="TBD","TBD",IF(CJ1231="N/A","N/A","W"&amp;TEXT(WEEKNUM(CJ1231,21),"00")&amp;" "&amp;YEAR(CJ1231))))</f>
        <v/>
      </c>
      <c r="CL1231" s="24">
        <f>+IF(CJ1231="",0,(CJ1231-CH1231))</f>
        <v>0</v>
      </c>
      <c r="CM1231" s="21" t="s">
        <v>258</v>
      </c>
      <c r="CN1231" s="21"/>
      <c r="CO1231" s="23"/>
      <c r="CP1231" s="25" t="str">
        <f>IF(CO1231="","",IF(CO1231="TBD","TBD",IF(CO1231="N/A","N/A","W"&amp;TEXT(WEEKNUM(CO1231,21),"00")&amp;" "&amp;YEAR(CO1231))))</f>
        <v/>
      </c>
      <c r="CQ1231" s="23" t="s">
        <v>258</v>
      </c>
      <c r="CR1231" s="23"/>
      <c r="CS1231" s="23"/>
      <c r="CT1231" s="25" t="str">
        <f>IF(CS1231="","",IF(CS1231="TBD","TBD",IF(CS1231="N/A","N/A","W"&amp;TEXT(WEEKNUM(CS1231,21),"00")&amp;" "&amp;YEAR(CS1231))))</f>
        <v/>
      </c>
      <c r="CU1231" s="21" t="s">
        <v>258</v>
      </c>
      <c r="CV1231" s="21"/>
      <c r="CW1231" s="23"/>
      <c r="CX1231" s="25" t="str">
        <f>IF(CW1231="","",IF(CW1231="TBD","TBD",IF(CW1231="N/A","N/A","W"&amp;TEXT(WEEKNUM(CW1231,21),"00")&amp;" "&amp;YEAR(CW1231))))</f>
        <v/>
      </c>
      <c r="CY1231" s="21" t="s">
        <v>258</v>
      </c>
      <c r="CZ1231" s="21"/>
      <c r="DA1231" s="23"/>
      <c r="DB1231" s="25" t="str">
        <f>IF(DA1231="","",IF(DA1231="TBD","TBD",IF(DA1231="N/A","N/A","W"&amp;TEXT(WEEKNUM(DA1231,21),"00")&amp;" "&amp;YEAR(DA1231))))</f>
        <v/>
      </c>
      <c r="DC1231" s="23"/>
      <c r="DD1231" s="25" t="str">
        <f>IF(DC1231="","",IF(DC1231="TBD","TBD",IF(DC1231="N/A","N/A","W"&amp;TEXT(WEEKNUM(DC1231,21),"00")&amp;" "&amp;YEAR(DC1231))))</f>
        <v/>
      </c>
      <c r="DE1231" s="21" t="s">
        <v>258</v>
      </c>
      <c r="DF1231" s="23"/>
      <c r="DG1231" s="21" t="s">
        <v>259</v>
      </c>
      <c r="DH1231" s="18"/>
      <c r="DI1231" s="18"/>
      <c r="DJ1231" s="18"/>
      <c r="DK1231" s="21" t="s">
        <v>260</v>
      </c>
      <c r="DL1231" s="21" t="s">
        <v>275</v>
      </c>
      <c r="DM1231" s="21"/>
      <c r="DN1231" s="23"/>
      <c r="DO1231" s="23"/>
      <c r="DP1231" s="23"/>
      <c r="DQ1231" s="23" t="s">
        <v>276</v>
      </c>
      <c r="DR1231" s="23"/>
      <c r="DS1231" s="23"/>
      <c r="DT1231" s="23"/>
      <c r="DU1231" s="23"/>
      <c r="DV1231" s="23"/>
      <c r="DW1231" s="23"/>
      <c r="DX1231" s="23"/>
      <c r="DY1231" s="18"/>
      <c r="DZ1231" s="18"/>
      <c r="EA1231" s="18"/>
      <c r="EB1231" s="21" t="s">
        <v>34</v>
      </c>
      <c r="EC1231" s="18"/>
      <c r="ED1231" s="18"/>
      <c r="EE1231" s="18"/>
      <c r="EF1231" s="55"/>
      <c r="EG1231" s="55"/>
      <c r="EH1231" s="18"/>
      <c r="EI1231" s="18">
        <v>0</v>
      </c>
      <c r="EJ1231" s="29" t="str">
        <f>K1231&amp;AY1231&amp;CA1231&amp;DE1231&amp;DT1231&amp;DW1231</f>
        <v>No VigenteTSS Aprobado 4GIng No Recibida 4GAs Built No Recibido</v>
      </c>
    </row>
    <row r="1232" spans="1:140" ht="12" hidden="1" customHeight="1">
      <c r="A1232" s="30" t="str">
        <f>IFERROR(IF(VLOOKUP(B1232,SEARCH!A:A,1,0)=B1232,"OK",""),"")</f>
        <v/>
      </c>
      <c r="B1232" s="31" t="s">
        <v>8858</v>
      </c>
      <c r="C1232" s="15" t="s">
        <v>8859</v>
      </c>
      <c r="D1232" s="16">
        <v>13</v>
      </c>
      <c r="E1232" s="16">
        <v>-33.412694000000002</v>
      </c>
      <c r="F1232" s="16">
        <v>-70.517972</v>
      </c>
      <c r="G1232" s="16" t="s">
        <v>270</v>
      </c>
      <c r="H1232" s="16" t="s">
        <v>897</v>
      </c>
      <c r="I1232" s="16" t="s">
        <v>8860</v>
      </c>
      <c r="J1232" s="16" t="s">
        <v>1736</v>
      </c>
      <c r="K1232" s="16" t="s">
        <v>3</v>
      </c>
      <c r="L1232" s="16" t="s">
        <v>247</v>
      </c>
      <c r="M1232" s="103"/>
      <c r="N1232" s="18"/>
      <c r="O1232" s="19" t="s">
        <v>7857</v>
      </c>
      <c r="P1232" s="19" t="s">
        <v>248</v>
      </c>
      <c r="Q1232" s="18"/>
      <c r="R1232" s="21" t="s">
        <v>322</v>
      </c>
      <c r="S1232" s="21">
        <v>18</v>
      </c>
      <c r="T1232" s="22" t="s">
        <v>275</v>
      </c>
      <c r="U1232" s="23">
        <v>45110</v>
      </c>
      <c r="V1232" s="21" t="str">
        <f>IF(U1232="","",IF(U1232="TBD","TBD",IF(U1232="N/A","N/A","W"&amp;TEXT(WEEKNUM(U1232,21),"00")&amp;" "&amp;YEAR(U1232))))</f>
        <v>W27 2023</v>
      </c>
      <c r="W1232" s="23">
        <v>45205</v>
      </c>
      <c r="X1232" s="23">
        <v>45246</v>
      </c>
      <c r="Y1232" s="23" t="str">
        <f>IF(X1232="","",IF(X1232="TBD","TBD",IF(X1232="N/A","N/A","W"&amp;TEXT(WEEKNUM(X1232,21),"00")&amp;" "&amp;YEAR(X1232))))</f>
        <v>W46 2023</v>
      </c>
      <c r="Z1232" s="23">
        <v>45247</v>
      </c>
      <c r="AA1232" s="23">
        <v>45251</v>
      </c>
      <c r="AB1232" s="24">
        <f>+IF(Z1232="",0,AA1232-Z1232)</f>
        <v>4</v>
      </c>
      <c r="AC1232" s="21" t="s">
        <v>324</v>
      </c>
      <c r="AD1232" s="21" t="s">
        <v>8861</v>
      </c>
      <c r="AE1232" s="23">
        <v>45217</v>
      </c>
      <c r="AF1232" s="25" t="str">
        <f>IF(AE1232="","",IF(AE1232="TBD","TBD",IF(AE1232="N/A","N/A","W"&amp;TEXT(WEEKNUM(AE1232,21),"00")&amp;" "&amp;YEAR(AE1232))))</f>
        <v>W42 2023</v>
      </c>
      <c r="AG1232" s="21" t="s">
        <v>324</v>
      </c>
      <c r="AH1232" s="21"/>
      <c r="AI1232" s="23">
        <v>45210</v>
      </c>
      <c r="AJ1232" s="25" t="str">
        <f>IF(AI1232="","",IF(AI1232="TBD","TBD",IF(AI1232="N/A","N/A","W"&amp;TEXT(WEEKNUM(AI1232,21),"00")&amp;" "&amp;YEAR(AI1232))))</f>
        <v>W41 2023</v>
      </c>
      <c r="AK1232" s="21" t="s">
        <v>324</v>
      </c>
      <c r="AL1232" s="21"/>
      <c r="AM1232" s="23">
        <v>45212</v>
      </c>
      <c r="AN1232" s="25" t="str">
        <f>IF(AM1232="","",IF(AM1232="TBD","TBD",IF(AM1232="N/A","N/A","W"&amp;TEXT(WEEKNUM(AM1232,21),"00")&amp;" "&amp;YEAR(AM1232))))</f>
        <v>W41 2023</v>
      </c>
      <c r="AO1232" s="21" t="s">
        <v>324</v>
      </c>
      <c r="AP1232" s="21"/>
      <c r="AQ1232" s="23">
        <v>45232</v>
      </c>
      <c r="AR1232" s="25" t="str">
        <f>IF(AQ1232="","",IF(AQ1232="TBD","TBD",IF(AQ1232="N/A","N/A","W"&amp;TEXT(WEEKNUM(AQ1232,21),"00")&amp;" "&amp;YEAR(AQ1232))))</f>
        <v>W44 2023</v>
      </c>
      <c r="AS1232" s="21"/>
      <c r="AT1232" s="21"/>
      <c r="AU1232" s="23"/>
      <c r="AV1232" s="25" t="s">
        <v>252</v>
      </c>
      <c r="AW1232" s="59">
        <v>45274</v>
      </c>
      <c r="AX1232" s="25" t="str">
        <f>IF(AW1232="","",IF(AW1232="TBD","TBD",IF(AW1232="N/A","N/A","W"&amp;TEXT(WEEKNUM(AW1232,21),"00")&amp;" "&amp;YEAR(AW1232))))</f>
        <v>W50 2023</v>
      </c>
      <c r="AY1232" s="21" t="s">
        <v>327</v>
      </c>
      <c r="AZ1232" s="21" t="s">
        <v>254</v>
      </c>
      <c r="BA1232" s="21" t="s">
        <v>255</v>
      </c>
      <c r="BB1232" s="59"/>
      <c r="BC1232" s="23"/>
      <c r="BD1232" s="59"/>
      <c r="BE1232" s="25" t="str">
        <f>IF(BD1232="","",IF(BD1232="TBD","TBD",IF(BD1232="N/A","N/A","W"&amp;TEXT(WEEKNUM(BD1232,21),"00")&amp;" "&amp;YEAR(BD1232))))</f>
        <v/>
      </c>
      <c r="BF1232" s="59"/>
      <c r="BG1232" s="25" t="str">
        <f>IF(BF1232="","",IF(BF1232="TBD","TBD",IF(BF1232="N/A","N/A","W"&amp;TEXT(WEEKNUM(BF1232,21),"00")&amp;" "&amp;YEAR(BF1232))))</f>
        <v/>
      </c>
      <c r="BH1232" s="24">
        <f>+IF(BF1232="",0,(BF1232-BD1232))</f>
        <v>0</v>
      </c>
      <c r="BI1232" s="121" t="s">
        <v>256</v>
      </c>
      <c r="BJ1232" s="26"/>
      <c r="BK1232" s="156"/>
      <c r="BL1232" s="25" t="str">
        <f>IF(BK1232="","",IF(BK1232="TBD","TBD",IF(BK1232="N/A","N/A","W"&amp;TEXT(WEEKNUM(BK1232,21),"00")&amp;" "&amp;YEAR(BK1232))))</f>
        <v/>
      </c>
      <c r="BM1232" s="121" t="s">
        <v>256</v>
      </c>
      <c r="BN1232" s="124"/>
      <c r="BO1232" s="67"/>
      <c r="BP1232" s="25" t="str">
        <f>IF(BO1232="","",IF(BO1232="TBD","TBD",IF(BO1232="N/A","N/A","W"&amp;TEXT(WEEKNUM(BO1232,21),"00")&amp;" "&amp;YEAR(BO1232))))</f>
        <v/>
      </c>
      <c r="BQ1232" s="121" t="s">
        <v>256</v>
      </c>
      <c r="BR1232" s="21"/>
      <c r="BS1232" s="334"/>
      <c r="BT1232" s="25" t="str">
        <f t="shared" si="61"/>
        <v/>
      </c>
      <c r="BU1232" s="121" t="s">
        <v>256</v>
      </c>
      <c r="BV1232" s="22"/>
      <c r="BW1232" s="347"/>
      <c r="BX1232" s="25" t="str">
        <f t="shared" si="62"/>
        <v/>
      </c>
      <c r="BY1232" s="67"/>
      <c r="BZ1232" s="25" t="str">
        <f>IF(BY1232="","",IF(BY1232="TBD","TBD",IF(BY1232="N/A","N/A","W"&amp;TEXT(WEEKNUM(BY1232,21),"00")&amp;" "&amp;YEAR(BY1232))))</f>
        <v/>
      </c>
      <c r="CA1232" s="21" t="s">
        <v>257</v>
      </c>
      <c r="CB1232" s="21">
        <v>0</v>
      </c>
      <c r="CC1232" s="21"/>
      <c r="CD1232" s="21"/>
      <c r="CE1232" s="23"/>
      <c r="CF1232" s="23"/>
      <c r="CG1232" s="23"/>
      <c r="CH1232" s="23"/>
      <c r="CI1232" s="25" t="str">
        <f>IF(CH1232="","",IF(CH1232="TBD","TBD",IF(CH1232="N/A","N/A","W"&amp;TEXT(WEEKNUM(CH1232,21),"00")&amp;" "&amp;YEAR(CH1232))))</f>
        <v/>
      </c>
      <c r="CJ1232" s="23"/>
      <c r="CK1232" s="25" t="str">
        <f>IF(CJ1232="","",IF(CJ1232="TBD","TBD",IF(CJ1232="N/A","N/A","W"&amp;TEXT(WEEKNUM(CJ1232,21),"00")&amp;" "&amp;YEAR(CJ1232))))</f>
        <v/>
      </c>
      <c r="CL1232" s="24">
        <f>+IF(CJ1232="",0,(CJ1232-CH1232))</f>
        <v>0</v>
      </c>
      <c r="CM1232" s="21" t="s">
        <v>258</v>
      </c>
      <c r="CN1232" s="21"/>
      <c r="CO1232" s="23"/>
      <c r="CP1232" s="25" t="str">
        <f>IF(CO1232="","",IF(CO1232="TBD","TBD",IF(CO1232="N/A","N/A","W"&amp;TEXT(WEEKNUM(CO1232,21),"00")&amp;" "&amp;YEAR(CO1232))))</f>
        <v/>
      </c>
      <c r="CQ1232" s="23" t="s">
        <v>258</v>
      </c>
      <c r="CR1232" s="23"/>
      <c r="CS1232" s="23"/>
      <c r="CT1232" s="25" t="str">
        <f>IF(CS1232="","",IF(CS1232="TBD","TBD",IF(CS1232="N/A","N/A","W"&amp;TEXT(WEEKNUM(CS1232,21),"00")&amp;" "&amp;YEAR(CS1232))))</f>
        <v/>
      </c>
      <c r="CU1232" s="21" t="s">
        <v>258</v>
      </c>
      <c r="CV1232" s="21"/>
      <c r="CW1232" s="23"/>
      <c r="CX1232" s="25" t="str">
        <f>IF(CW1232="","",IF(CW1232="TBD","TBD",IF(CW1232="N/A","N/A","W"&amp;TEXT(WEEKNUM(CW1232,21),"00")&amp;" "&amp;YEAR(CW1232))))</f>
        <v/>
      </c>
      <c r="CY1232" s="21" t="s">
        <v>258</v>
      </c>
      <c r="CZ1232" s="21"/>
      <c r="DA1232" s="23"/>
      <c r="DB1232" s="25" t="str">
        <f>IF(DA1232="","",IF(DA1232="TBD","TBD",IF(DA1232="N/A","N/A","W"&amp;TEXT(WEEKNUM(DA1232,21),"00")&amp;" "&amp;YEAR(DA1232))))</f>
        <v/>
      </c>
      <c r="DC1232" s="23"/>
      <c r="DD1232" s="25" t="str">
        <f>IF(DC1232="","",IF(DC1232="TBD","TBD",IF(DC1232="N/A","N/A","W"&amp;TEXT(WEEKNUM(DC1232,21),"00")&amp;" "&amp;YEAR(DC1232))))</f>
        <v/>
      </c>
      <c r="DE1232" s="21" t="s">
        <v>258</v>
      </c>
      <c r="DF1232" s="23"/>
      <c r="DG1232" s="21" t="s">
        <v>259</v>
      </c>
      <c r="DH1232" s="18"/>
      <c r="DI1232" s="18"/>
      <c r="DJ1232" s="18"/>
      <c r="DK1232" s="21" t="s">
        <v>260</v>
      </c>
      <c r="DL1232" s="21" t="s">
        <v>275</v>
      </c>
      <c r="DM1232" s="21"/>
      <c r="DN1232" s="23"/>
      <c r="DO1232" s="23"/>
      <c r="DP1232" s="23"/>
      <c r="DQ1232" s="23" t="s">
        <v>276</v>
      </c>
      <c r="DR1232" s="23"/>
      <c r="DS1232" s="23"/>
      <c r="DT1232" s="23"/>
      <c r="DU1232" s="23"/>
      <c r="DV1232" s="23"/>
      <c r="DW1232" s="23"/>
      <c r="DX1232" s="23"/>
      <c r="DY1232" s="18"/>
      <c r="DZ1232" s="18"/>
      <c r="EA1232" s="18"/>
      <c r="EB1232" s="21" t="s">
        <v>34</v>
      </c>
      <c r="EC1232" s="18"/>
      <c r="ED1232" s="18"/>
      <c r="EE1232" s="18"/>
      <c r="EF1232" s="55"/>
      <c r="EG1232" s="55"/>
      <c r="EH1232" s="18"/>
      <c r="EI1232" s="18">
        <v>0</v>
      </c>
      <c r="EJ1232" s="29" t="str">
        <f>K1232&amp;AY1232&amp;CA1232&amp;DE1232&amp;DT1232&amp;DW1232</f>
        <v>No VigenteTSS Aprobado 4GIng No Recibida 4GAs Built No Recibido</v>
      </c>
    </row>
    <row r="1233" spans="1:140" ht="12" hidden="1" customHeight="1">
      <c r="A1233" s="30" t="str">
        <f>IFERROR(IF(VLOOKUP(B1233,SEARCH!A:A,1,0)=B1233,"OK",""),"")</f>
        <v/>
      </c>
      <c r="B1233" s="31" t="s">
        <v>8862</v>
      </c>
      <c r="C1233" s="15" t="s">
        <v>8863</v>
      </c>
      <c r="D1233" s="16">
        <v>13</v>
      </c>
      <c r="E1233" s="16">
        <v>-33.518237999999997</v>
      </c>
      <c r="F1233" s="16">
        <v>-70.698089999999993</v>
      </c>
      <c r="G1233" s="16" t="s">
        <v>270</v>
      </c>
      <c r="H1233" s="16" t="s">
        <v>1266</v>
      </c>
      <c r="I1233" s="16" t="s">
        <v>8864</v>
      </c>
      <c r="J1233" s="16" t="s">
        <v>379</v>
      </c>
      <c r="K1233" s="17" t="s">
        <v>3</v>
      </c>
      <c r="L1233" s="16" t="s">
        <v>247</v>
      </c>
      <c r="M1233" s="141">
        <v>4</v>
      </c>
      <c r="N1233" s="32"/>
      <c r="O1233" s="19" t="s">
        <v>8763</v>
      </c>
      <c r="P1233" s="19" t="s">
        <v>248</v>
      </c>
      <c r="Q1233" s="18" t="s">
        <v>8764</v>
      </c>
      <c r="R1233" s="21" t="s">
        <v>250</v>
      </c>
      <c r="S1233" s="21">
        <v>12</v>
      </c>
      <c r="T1233" s="22"/>
      <c r="U1233" s="23">
        <v>45814</v>
      </c>
      <c r="V1233" s="21" t="str">
        <f>IF(U1233="","",IF(U1233="TBD","TBD",IF(U1233="N/A","N/A","W"&amp;TEXT(WEEKNUM(U1233,21),"00")&amp;" "&amp;YEAR(U1233))))</f>
        <v>W23 2025</v>
      </c>
      <c r="W1233" s="23">
        <v>45943</v>
      </c>
      <c r="X1233" s="23"/>
      <c r="Y1233" s="23" t="str">
        <f>IF(X1233="","",IF(X1233="TBD","TBD",IF(X1233="N/A","N/A","W"&amp;TEXT(WEEKNUM(X1233,21),"00")&amp;" "&amp;YEAR(X1233))))</f>
        <v/>
      </c>
      <c r="Z1233" s="23">
        <v>45944</v>
      </c>
      <c r="AA1233" s="23">
        <v>45947</v>
      </c>
      <c r="AB1233" s="24">
        <f>+IF(Z1233="",0,AA1233-Z1233)</f>
        <v>3</v>
      </c>
      <c r="AC1233" s="21" t="s">
        <v>1379</v>
      </c>
      <c r="AD1233" s="21" t="s">
        <v>8765</v>
      </c>
      <c r="AE1233" s="23">
        <v>45944</v>
      </c>
      <c r="AF1233" s="25" t="str">
        <f>IF(AE1233="","",IF(AE1233="TBD","TBD",IF(AE1233="N/A","N/A","W"&amp;TEXT(WEEKNUM(AE1233,21),"00")&amp;" "&amp;YEAR(AE1233))))</f>
        <v>W42 2025</v>
      </c>
      <c r="AG1233" s="21" t="s">
        <v>251</v>
      </c>
      <c r="AH1233" s="21"/>
      <c r="AI1233" s="23"/>
      <c r="AJ1233" s="25" t="str">
        <f>IF(AI1233="","",IF(AI1233="TBD","TBD",IF(AI1233="N/A","N/A","W"&amp;TEXT(WEEKNUM(AI1233,21),"00")&amp;" "&amp;YEAR(AI1233))))</f>
        <v/>
      </c>
      <c r="AK1233" s="21" t="s">
        <v>251</v>
      </c>
      <c r="AL1233" s="21"/>
      <c r="AM1233" s="23"/>
      <c r="AN1233" s="25" t="str">
        <f>IF(AM1233="","",IF(AM1233="TBD","TBD",IF(AM1233="N/A","N/A","W"&amp;TEXT(WEEKNUM(AM1233,21),"00")&amp;" "&amp;YEAR(AM1233))))</f>
        <v/>
      </c>
      <c r="AO1233" s="21" t="s">
        <v>251</v>
      </c>
      <c r="AP1233" s="21"/>
      <c r="AQ1233" s="23"/>
      <c r="AR1233" s="25" t="str">
        <f>IF(AQ1233="","",IF(AQ1233="TBD","TBD",IF(AQ1233="N/A","N/A","W"&amp;TEXT(WEEKNUM(AQ1233,21),"00")&amp;" "&amp;YEAR(AQ1233))))</f>
        <v/>
      </c>
      <c r="AS1233" s="21"/>
      <c r="AT1233" s="21"/>
      <c r="AU1233" s="23"/>
      <c r="AV1233" s="25" t="s">
        <v>252</v>
      </c>
      <c r="AW1233" s="59">
        <v>45944</v>
      </c>
      <c r="AX1233" s="25" t="str">
        <f>IF(AW1233="","",IF(AW1233="TBD","TBD",IF(AW1233="N/A","N/A","W"&amp;TEXT(WEEKNUM(AW1233,21),"00")&amp;" "&amp;YEAR(AW1233))))</f>
        <v>W42 2025</v>
      </c>
      <c r="AY1233" s="21" t="s">
        <v>742</v>
      </c>
      <c r="AZ1233" s="21" t="s">
        <v>714</v>
      </c>
      <c r="BA1233" s="21" t="s">
        <v>7864</v>
      </c>
      <c r="BB1233" s="59"/>
      <c r="BC1233" s="23"/>
      <c r="BD1233" s="59"/>
      <c r="BE1233" s="25" t="str">
        <f>IF(BD1233="","",IF(BD1233="TBD","TBD",IF(BD1233="N/A","N/A","W"&amp;TEXT(WEEKNUM(BD1233,21),"00")&amp;" "&amp;YEAR(BD1233))))</f>
        <v/>
      </c>
      <c r="BF1233" s="59"/>
      <c r="BG1233" s="25" t="str">
        <f>IF(BF1233="","",IF(BF1233="TBD","TBD",IF(BF1233="N/A","N/A","W"&amp;TEXT(WEEKNUM(BF1233,21),"00")&amp;" "&amp;YEAR(BF1233))))</f>
        <v/>
      </c>
      <c r="BH1233" s="24">
        <f>+IF(BF1233="",0,(BF1233-BD1233))</f>
        <v>0</v>
      </c>
      <c r="BI1233" s="121" t="s">
        <v>256</v>
      </c>
      <c r="BJ1233" s="26"/>
      <c r="BK1233" s="156"/>
      <c r="BL1233" s="25" t="str">
        <f>IF(BK1233="","",IF(BK1233="TBD","TBD",IF(BK1233="N/A","N/A","W"&amp;TEXT(WEEKNUM(BK1233,21),"00")&amp;" "&amp;YEAR(BK1233))))</f>
        <v/>
      </c>
      <c r="BM1233" s="121" t="s">
        <v>256</v>
      </c>
      <c r="BN1233" s="124"/>
      <c r="BO1233" s="67"/>
      <c r="BP1233" s="25" t="str">
        <f>IF(BO1233="","",IF(BO1233="TBD","TBD",IF(BO1233="N/A","N/A","W"&amp;TEXT(WEEKNUM(BO1233,21),"00")&amp;" "&amp;YEAR(BO1233))))</f>
        <v/>
      </c>
      <c r="BQ1233" s="121" t="s">
        <v>256</v>
      </c>
      <c r="BR1233" s="21"/>
      <c r="BS1233" s="334"/>
      <c r="BT1233" s="25" t="str">
        <f t="shared" si="61"/>
        <v/>
      </c>
      <c r="BU1233" s="121" t="s">
        <v>256</v>
      </c>
      <c r="BV1233" s="22"/>
      <c r="BW1233" s="347"/>
      <c r="BX1233" s="25" t="str">
        <f t="shared" si="62"/>
        <v/>
      </c>
      <c r="BY1233" s="67"/>
      <c r="BZ1233" s="25" t="str">
        <f>IF(BY1233="","",IF(BY1233="TBD","TBD",IF(BY1233="N/A","N/A","W"&amp;TEXT(WEEKNUM(BY1233,21),"00")&amp;" "&amp;YEAR(BY1233))))</f>
        <v/>
      </c>
      <c r="CA1233" s="21" t="s">
        <v>257</v>
      </c>
      <c r="CB1233" s="21" t="s">
        <v>349</v>
      </c>
      <c r="CC1233" s="21" t="s">
        <v>350</v>
      </c>
      <c r="CD1233" s="21"/>
      <c r="CE1233" s="23"/>
      <c r="CF1233" s="23"/>
      <c r="CG1233" s="23"/>
      <c r="CH1233" s="23"/>
      <c r="CI1233" s="25" t="str">
        <f>IF(CH1233="","",IF(CH1233="TBD","TBD",IF(CH1233="N/A","N/A","W"&amp;TEXT(WEEKNUM(CH1233,21),"00")&amp;" "&amp;YEAR(CH1233))))</f>
        <v/>
      </c>
      <c r="CJ1233" s="23"/>
      <c r="CK1233" s="25" t="str">
        <f>IF(CJ1233="","",IF(CJ1233="TBD","TBD",IF(CJ1233="N/A","N/A","W"&amp;TEXT(WEEKNUM(CJ1233,21),"00")&amp;" "&amp;YEAR(CJ1233))))</f>
        <v/>
      </c>
      <c r="CL1233" s="24">
        <f>+IF(CJ1233="",0,(CJ1233-CH1233))</f>
        <v>0</v>
      </c>
      <c r="CM1233" s="21" t="s">
        <v>258</v>
      </c>
      <c r="CN1233" s="21"/>
      <c r="CO1233" s="23"/>
      <c r="CP1233" s="25" t="str">
        <f>IF(CO1233="","",IF(CO1233="TBD","TBD",IF(CO1233="N/A","N/A","W"&amp;TEXT(WEEKNUM(CO1233,21),"00")&amp;" "&amp;YEAR(CO1233))))</f>
        <v/>
      </c>
      <c r="CQ1233" s="23" t="s">
        <v>258</v>
      </c>
      <c r="CR1233" s="23"/>
      <c r="CS1233" s="23"/>
      <c r="CT1233" s="25" t="str">
        <f>IF(CS1233="","",IF(CS1233="TBD","TBD",IF(CS1233="N/A","N/A","W"&amp;TEXT(WEEKNUM(CS1233,21),"00")&amp;" "&amp;YEAR(CS1233))))</f>
        <v/>
      </c>
      <c r="CU1233" s="21" t="s">
        <v>258</v>
      </c>
      <c r="CV1233" s="21"/>
      <c r="CW1233" s="23"/>
      <c r="CX1233" s="25" t="str">
        <f>IF(CW1233="","",IF(CW1233="TBD","TBD",IF(CW1233="N/A","N/A","W"&amp;TEXT(WEEKNUM(CW1233,21),"00")&amp;" "&amp;YEAR(CW1233))))</f>
        <v/>
      </c>
      <c r="CY1233" s="21" t="s">
        <v>258</v>
      </c>
      <c r="CZ1233" s="21"/>
      <c r="DA1233" s="23"/>
      <c r="DB1233" s="25" t="str">
        <f>IF(DA1233="","",IF(DA1233="TBD","TBD",IF(DA1233="N/A","N/A","W"&amp;TEXT(WEEKNUM(DA1233,21),"00")&amp;" "&amp;YEAR(DA1233))))</f>
        <v/>
      </c>
      <c r="DC1233" s="23"/>
      <c r="DD1233" s="25" t="str">
        <f>IF(DC1233="","",IF(DC1233="TBD","TBD",IF(DC1233="N/A","N/A","W"&amp;TEXT(WEEKNUM(DC1233,21),"00")&amp;" "&amp;YEAR(DC1233))))</f>
        <v/>
      </c>
      <c r="DE1233" s="21" t="s">
        <v>258</v>
      </c>
      <c r="DF1233" s="23"/>
      <c r="DG1233" s="21" t="s">
        <v>259</v>
      </c>
      <c r="DH1233" s="21">
        <v>0</v>
      </c>
      <c r="DI1233" s="18"/>
      <c r="DJ1233" s="18"/>
      <c r="DK1233" s="21" t="s">
        <v>260</v>
      </c>
      <c r="DL1233" s="21" t="s">
        <v>261</v>
      </c>
      <c r="DM1233" s="21"/>
      <c r="DN1233" s="23"/>
      <c r="DO1233" s="23"/>
      <c r="DP1233" s="23"/>
      <c r="DQ1233" s="23" t="s">
        <v>276</v>
      </c>
      <c r="DR1233" s="23"/>
      <c r="DS1233" s="23"/>
      <c r="DT1233" s="23"/>
      <c r="DU1233" s="23"/>
      <c r="DV1233" s="23"/>
      <c r="DW1233" s="23"/>
      <c r="DX1233" s="23"/>
      <c r="DY1233" s="18"/>
      <c r="DZ1233" s="18"/>
      <c r="EA1233" s="18"/>
      <c r="EB1233" s="21" t="s">
        <v>30</v>
      </c>
      <c r="EC1233" s="18" t="s">
        <v>234</v>
      </c>
      <c r="ED1233" s="18"/>
      <c r="EE1233" s="18"/>
      <c r="EF1233" s="116" t="s">
        <v>295</v>
      </c>
      <c r="EG1233" s="116"/>
      <c r="EH1233" s="18" t="s">
        <v>929</v>
      </c>
      <c r="EI1233" s="34" t="s">
        <v>1708</v>
      </c>
      <c r="EJ1233" s="29" t="str">
        <f>K1233&amp;AY1233&amp;CA1233&amp;DE1233&amp;DT1233&amp;DW1233</f>
        <v>No VigenteTSS Observado 4GIng No Recibida 4GAs Built No Recibido</v>
      </c>
    </row>
    <row r="1234" spans="1:140" ht="12" hidden="1" customHeight="1">
      <c r="A1234" s="30" t="str">
        <f>IFERROR(IF(VLOOKUP(B1234,SEARCH!A:A,1,0)=B1234,"OK",""),"")</f>
        <v/>
      </c>
      <c r="B1234" s="31" t="s">
        <v>8865</v>
      </c>
      <c r="C1234" s="15" t="s">
        <v>8866</v>
      </c>
      <c r="D1234" s="16">
        <v>13</v>
      </c>
      <c r="E1234" s="16">
        <v>-33.545721999999998</v>
      </c>
      <c r="F1234" s="16">
        <v>-70.787916999999993</v>
      </c>
      <c r="G1234" s="16" t="s">
        <v>270</v>
      </c>
      <c r="H1234" s="16" t="s">
        <v>4208</v>
      </c>
      <c r="I1234" s="16" t="s">
        <v>8867</v>
      </c>
      <c r="J1234" s="16" t="s">
        <v>318</v>
      </c>
      <c r="K1234" s="16" t="s">
        <v>319</v>
      </c>
      <c r="L1234" s="16" t="s">
        <v>247</v>
      </c>
      <c r="M1234" s="103"/>
      <c r="N1234" s="18"/>
      <c r="O1234" s="19" t="s">
        <v>7857</v>
      </c>
      <c r="P1234" s="19" t="s">
        <v>248</v>
      </c>
      <c r="Q1234" s="18"/>
      <c r="R1234" s="21" t="s">
        <v>250</v>
      </c>
      <c r="S1234" s="21">
        <v>12</v>
      </c>
      <c r="T1234" s="22" t="s">
        <v>8868</v>
      </c>
      <c r="U1234" s="23">
        <v>45106</v>
      </c>
      <c r="V1234" s="21" t="str">
        <f>IF(U1234="","",IF(U1234="TBD","TBD",IF(U1234="N/A","N/A","W"&amp;TEXT(WEEKNUM(U1234,21),"00")&amp;" "&amp;YEAR(U1234))))</f>
        <v>W26 2023</v>
      </c>
      <c r="W1234" s="23">
        <v>45154</v>
      </c>
      <c r="X1234" s="23"/>
      <c r="Y1234" s="23" t="str">
        <f>IF(X1234="","",IF(X1234="TBD","TBD",IF(X1234="N/A","N/A","W"&amp;TEXT(WEEKNUM(X1234,21),"00")&amp;" "&amp;YEAR(X1234))))</f>
        <v/>
      </c>
      <c r="Z1234" s="23">
        <v>45160</v>
      </c>
      <c r="AA1234" s="23">
        <v>45163</v>
      </c>
      <c r="AB1234" s="24">
        <f>+IF(Z1234="",0,AA1234-Z1234)</f>
        <v>3</v>
      </c>
      <c r="AC1234" s="21" t="s">
        <v>324</v>
      </c>
      <c r="AD1234" s="21"/>
      <c r="AE1234" s="23">
        <v>45159</v>
      </c>
      <c r="AF1234" s="25" t="str">
        <f>IF(AE1234="","",IF(AE1234="TBD","TBD",IF(AE1234="N/A","N/A","W"&amp;TEXT(WEEKNUM(AE1234,21),"00")&amp;" "&amp;YEAR(AE1234))))</f>
        <v>W34 2023</v>
      </c>
      <c r="AG1234" s="21" t="s">
        <v>324</v>
      </c>
      <c r="AH1234" s="21"/>
      <c r="AI1234" s="23">
        <v>45160</v>
      </c>
      <c r="AJ1234" s="25" t="str">
        <f>IF(AI1234="","",IF(AI1234="TBD","TBD",IF(AI1234="N/A","N/A","W"&amp;TEXT(WEEKNUM(AI1234,21),"00")&amp;" "&amp;YEAR(AI1234))))</f>
        <v>W34 2023</v>
      </c>
      <c r="AK1234" s="21" t="s">
        <v>324</v>
      </c>
      <c r="AL1234" s="21"/>
      <c r="AM1234" s="23">
        <v>45160</v>
      </c>
      <c r="AN1234" s="25" t="str">
        <f>IF(AM1234="","",IF(AM1234="TBD","TBD",IF(AM1234="N/A","N/A","W"&amp;TEXT(WEEKNUM(AM1234,21),"00")&amp;" "&amp;YEAR(AM1234))))</f>
        <v>W34 2023</v>
      </c>
      <c r="AO1234" s="21" t="s">
        <v>324</v>
      </c>
      <c r="AP1234" s="21"/>
      <c r="AQ1234" s="23">
        <v>45159</v>
      </c>
      <c r="AR1234" s="25" t="str">
        <f>IF(AQ1234="","",IF(AQ1234="TBD","TBD",IF(AQ1234="N/A","N/A","W"&amp;TEXT(WEEKNUM(AQ1234,21),"00")&amp;" "&amp;YEAR(AQ1234))))</f>
        <v>W34 2023</v>
      </c>
      <c r="AS1234" s="21"/>
      <c r="AT1234" s="21"/>
      <c r="AU1234" s="23"/>
      <c r="AV1234" s="25" t="s">
        <v>252</v>
      </c>
      <c r="AW1234" s="59">
        <v>45163</v>
      </c>
      <c r="AX1234" s="25" t="str">
        <f>IF(AW1234="","",IF(AW1234="TBD","TBD",IF(AW1234="N/A","N/A","W"&amp;TEXT(WEEKNUM(AW1234,21),"00")&amp;" "&amp;YEAR(AW1234))))</f>
        <v>W34 2023</v>
      </c>
      <c r="AY1234" s="21" t="s">
        <v>327</v>
      </c>
      <c r="AZ1234" s="21" t="s">
        <v>328</v>
      </c>
      <c r="BA1234" s="21" t="s">
        <v>329</v>
      </c>
      <c r="BB1234" s="59">
        <v>45635</v>
      </c>
      <c r="BC1234" s="23"/>
      <c r="BD1234" s="59">
        <v>45636</v>
      </c>
      <c r="BE1234" s="25" t="str">
        <f>IF(BD1234="","",IF(BD1234="TBD","TBD",IF(BD1234="N/A","N/A","W"&amp;TEXT(WEEKNUM(BD1234,21),"00")&amp;" "&amp;YEAR(BD1234))))</f>
        <v>W50 2024</v>
      </c>
      <c r="BF1234" s="59">
        <v>45639</v>
      </c>
      <c r="BG1234" s="25" t="str">
        <f>IF(BF1234="","",IF(BF1234="TBD","TBD",IF(BF1234="N/A","N/A","W"&amp;TEXT(WEEKNUM(BF1234,21),"00")&amp;" "&amp;YEAR(BF1234))))</f>
        <v>W50 2024</v>
      </c>
      <c r="BH1234" s="24">
        <f>+IF(BF1234="",0,(BF1234-BD1234))</f>
        <v>3</v>
      </c>
      <c r="BI1234" s="121" t="s">
        <v>330</v>
      </c>
      <c r="BJ1234" s="26" t="s">
        <v>8869</v>
      </c>
      <c r="BK1234" s="156">
        <v>45638</v>
      </c>
      <c r="BL1234" s="25" t="str">
        <f>IF(BK1234="","",IF(BK1234="TBD","TBD",IF(BK1234="N/A","N/A","W"&amp;TEXT(WEEKNUM(BK1234,21),"00")&amp;" "&amp;YEAR(BK1234))))</f>
        <v>W50 2024</v>
      </c>
      <c r="BM1234" s="121" t="s">
        <v>330</v>
      </c>
      <c r="BN1234" s="124"/>
      <c r="BO1234" s="67">
        <v>45642</v>
      </c>
      <c r="BP1234" s="25" t="str">
        <f>IF(BO1234="","",IF(BO1234="TBD","TBD",IF(BO1234="N/A","N/A","W"&amp;TEXT(WEEKNUM(BO1234,21),"00")&amp;" "&amp;YEAR(BO1234))))</f>
        <v>W51 2024</v>
      </c>
      <c r="BQ1234" s="121" t="s">
        <v>330</v>
      </c>
      <c r="BR1234" s="21"/>
      <c r="BS1234" s="334">
        <v>45643</v>
      </c>
      <c r="BT1234" s="25" t="str">
        <f t="shared" si="61"/>
        <v>W51 2024</v>
      </c>
      <c r="BU1234" s="121" t="s">
        <v>330</v>
      </c>
      <c r="BV1234" s="22" t="s">
        <v>8870</v>
      </c>
      <c r="BW1234" s="347">
        <v>45664</v>
      </c>
      <c r="BX1234" s="25" t="str">
        <f t="shared" si="62"/>
        <v>W02 2025</v>
      </c>
      <c r="BY1234" s="67">
        <v>45669</v>
      </c>
      <c r="BZ1234" s="25" t="str">
        <f>IF(BY1234="","",IF(BY1234="TBD","TBD",IF(BY1234="N/A","N/A","W"&amp;TEXT(WEEKNUM(BY1234,21),"00")&amp;" "&amp;YEAR(BY1234))))</f>
        <v>W02 2025</v>
      </c>
      <c r="CA1234" s="22" t="s">
        <v>335</v>
      </c>
      <c r="CB1234" s="21" t="s">
        <v>336</v>
      </c>
      <c r="CC1234" s="21" t="s">
        <v>336</v>
      </c>
      <c r="CD1234" s="21"/>
      <c r="CE1234" s="23"/>
      <c r="CF1234" s="23">
        <v>45670</v>
      </c>
      <c r="CG1234" s="23">
        <v>45777</v>
      </c>
      <c r="CH1234" s="23">
        <v>45785</v>
      </c>
      <c r="CI1234" s="25" t="str">
        <f>IF(CH1234="","",IF(CH1234="TBD","TBD",IF(CH1234="N/A","N/A","W"&amp;TEXT(WEEKNUM(CH1234,21),"00")&amp;" "&amp;YEAR(CH1234))))</f>
        <v>W19 2025</v>
      </c>
      <c r="CJ1234" s="23">
        <v>45791</v>
      </c>
      <c r="CK1234" s="25" t="str">
        <f>IF(CJ1234="","",IF(CJ1234="TBD","TBD",IF(CJ1234="N/A","N/A","W"&amp;TEXT(WEEKNUM(CJ1234,21),"00")&amp;" "&amp;YEAR(CJ1234))))</f>
        <v>W20 2025</v>
      </c>
      <c r="CL1234" s="24">
        <f>+IF(CJ1234="",0,(CJ1234-CH1234))</f>
        <v>6</v>
      </c>
      <c r="CM1234" s="21" t="s">
        <v>388</v>
      </c>
      <c r="CN1234" s="20" t="s">
        <v>8871</v>
      </c>
      <c r="CO1234" s="23">
        <v>45786</v>
      </c>
      <c r="CP1234" s="25" t="str">
        <f>IF(CO1234="","",IF(CO1234="TBD","TBD",IF(CO1234="N/A","N/A","W"&amp;TEXT(WEEKNUM(CO1234,21),"00")&amp;" "&amp;YEAR(CO1234))))</f>
        <v>W19 2025</v>
      </c>
      <c r="CQ1234" s="23" t="s">
        <v>339</v>
      </c>
      <c r="CR1234" s="23"/>
      <c r="CS1234" s="23">
        <v>45715</v>
      </c>
      <c r="CT1234" s="25" t="str">
        <f>IF(CS1234="","",IF(CS1234="TBD","TBD",IF(CS1234="N/A","N/A","W"&amp;TEXT(WEEKNUM(CS1234,21),"00")&amp;" "&amp;YEAR(CS1234))))</f>
        <v>W09 2025</v>
      </c>
      <c r="CU1234" s="21" t="s">
        <v>388</v>
      </c>
      <c r="CV1234" s="47" t="s">
        <v>8872</v>
      </c>
      <c r="CW1234" s="23">
        <v>45789</v>
      </c>
      <c r="CX1234" s="25" t="str">
        <f>IF(CW1234="","",IF(CW1234="TBD","TBD",IF(CW1234="N/A","N/A","W"&amp;TEXT(WEEKNUM(CW1234,21),"00")&amp;" "&amp;YEAR(CW1234))))</f>
        <v>W20 2025</v>
      </c>
      <c r="CY1234" s="21" t="s">
        <v>339</v>
      </c>
      <c r="CZ1234" s="21">
        <v>0</v>
      </c>
      <c r="DA1234" s="23">
        <v>45789</v>
      </c>
      <c r="DB1234" s="25" t="str">
        <f>IF(DA1234="","",IF(DA1234="TBD","TBD",IF(DA1234="N/A","N/A","W"&amp;TEXT(WEEKNUM(DA1234,21),"00")&amp;" "&amp;YEAR(DA1234))))</f>
        <v>W20 2025</v>
      </c>
      <c r="DC1234" s="23">
        <v>45789</v>
      </c>
      <c r="DD1234" s="25" t="str">
        <f>IF(DC1234="","",IF(DC1234="TBD","TBD",IF(DC1234="N/A","N/A","W"&amp;TEXT(WEEKNUM(DC1234,21),"00")&amp;" "&amp;YEAR(DC1234))))</f>
        <v>W20 2025</v>
      </c>
      <c r="DE1234" s="21" t="s">
        <v>392</v>
      </c>
      <c r="DF1234" s="23"/>
      <c r="DG1234" s="21" t="s">
        <v>7929</v>
      </c>
      <c r="DH1234" s="18"/>
      <c r="DI1234" s="18"/>
      <c r="DJ1234" s="18"/>
      <c r="DK1234" s="21" t="s">
        <v>260</v>
      </c>
      <c r="DL1234" s="21" t="s">
        <v>341</v>
      </c>
      <c r="DM1234" s="21"/>
      <c r="DN1234" s="23">
        <v>45833</v>
      </c>
      <c r="DO1234" s="23">
        <v>45833</v>
      </c>
      <c r="DP1234" s="23"/>
      <c r="DQ1234" s="23" t="s">
        <v>276</v>
      </c>
      <c r="DR1234" s="23"/>
      <c r="DS1234" s="23"/>
      <c r="DT1234" s="23"/>
      <c r="DU1234" s="23"/>
      <c r="DV1234" s="23">
        <v>45842</v>
      </c>
      <c r="DW1234" s="23" t="s">
        <v>342</v>
      </c>
      <c r="DX1234" s="23"/>
      <c r="DY1234" s="18"/>
      <c r="DZ1234" s="18"/>
      <c r="EA1234" s="18"/>
      <c r="EB1234" s="21" t="s">
        <v>41</v>
      </c>
      <c r="EC1234" s="18" t="s">
        <v>234</v>
      </c>
      <c r="ED1234" s="18"/>
      <c r="EE1234" s="18"/>
      <c r="EF1234" s="55"/>
      <c r="EG1234" s="55"/>
      <c r="EH1234" s="18"/>
      <c r="EI1234" s="18">
        <v>0</v>
      </c>
      <c r="EJ1234" s="29" t="str">
        <f>K1234&amp;AY1234&amp;CA1234&amp;DE1234&amp;DT1234&amp;DW1234</f>
        <v>VigenteTSS Aprobado 4GIng Aprobada 4GAs Built Aprobado con Observaciones 4GOn Air</v>
      </c>
    </row>
    <row r="1235" spans="1:140" ht="12" hidden="1" customHeight="1">
      <c r="A1235" s="30" t="str">
        <f>IFERROR(IF(VLOOKUP(B1235,SEARCH!A:A,1,0)=B1235,"OK",""),"")</f>
        <v/>
      </c>
      <c r="B1235" s="31" t="s">
        <v>8873</v>
      </c>
      <c r="C1235" s="15" t="s">
        <v>8874</v>
      </c>
      <c r="D1235" s="16">
        <v>13</v>
      </c>
      <c r="E1235" s="16">
        <v>-33.521360999999999</v>
      </c>
      <c r="F1235" s="16">
        <v>-70.768444000000002</v>
      </c>
      <c r="G1235" s="16" t="s">
        <v>270</v>
      </c>
      <c r="H1235" s="16" t="s">
        <v>4208</v>
      </c>
      <c r="I1235" s="16" t="s">
        <v>8875</v>
      </c>
      <c r="J1235" s="61" t="s">
        <v>4322</v>
      </c>
      <c r="K1235" s="17" t="s">
        <v>319</v>
      </c>
      <c r="L1235" s="16" t="s">
        <v>247</v>
      </c>
      <c r="M1235" s="103">
        <v>4</v>
      </c>
      <c r="N1235" s="18"/>
      <c r="O1235" s="19" t="s">
        <v>7857</v>
      </c>
      <c r="P1235" s="19" t="s">
        <v>248</v>
      </c>
      <c r="Q1235" s="18" t="s">
        <v>8876</v>
      </c>
      <c r="R1235" s="21" t="s">
        <v>250</v>
      </c>
      <c r="S1235" s="21">
        <v>12</v>
      </c>
      <c r="T1235" s="22" t="s">
        <v>8877</v>
      </c>
      <c r="U1235" s="23">
        <v>45106</v>
      </c>
      <c r="V1235" s="21" t="str">
        <f>IF(U1235="","",IF(U1235="TBD","TBD",IF(U1235="N/A","N/A","W"&amp;TEXT(WEEKNUM(U1235,21),"00")&amp;" "&amp;YEAR(U1235))))</f>
        <v>W26 2023</v>
      </c>
      <c r="W1235" s="23">
        <v>45154</v>
      </c>
      <c r="X1235" s="23"/>
      <c r="Y1235" s="23" t="str">
        <f>IF(X1235="","",IF(X1235="TBD","TBD",IF(X1235="N/A","N/A","W"&amp;TEXT(WEEKNUM(X1235,21),"00")&amp;" "&amp;YEAR(X1235))))</f>
        <v/>
      </c>
      <c r="Z1235" s="23"/>
      <c r="AA1235" s="23"/>
      <c r="AB1235" s="24">
        <f>+IF(Z1235="",0,AA1235-Z1235)</f>
        <v>0</v>
      </c>
      <c r="AC1235" s="21" t="s">
        <v>324</v>
      </c>
      <c r="AD1235" s="21">
        <v>0</v>
      </c>
      <c r="AE1235" s="23">
        <v>45159</v>
      </c>
      <c r="AF1235" s="25" t="str">
        <f>IF(AE1235="","",IF(AE1235="TBD","TBD",IF(AE1235="N/A","N/A","W"&amp;TEXT(WEEKNUM(AE1235,21),"00")&amp;" "&amp;YEAR(AE1235))))</f>
        <v>W34 2023</v>
      </c>
      <c r="AG1235" s="21" t="s">
        <v>324</v>
      </c>
      <c r="AH1235" s="21"/>
      <c r="AI1235" s="23">
        <v>45159</v>
      </c>
      <c r="AJ1235" s="25" t="str">
        <f>IF(AI1235="","",IF(AI1235="TBD","TBD",IF(AI1235="N/A","N/A","W"&amp;TEXT(WEEKNUM(AI1235,21),"00")&amp;" "&amp;YEAR(AI1235))))</f>
        <v>W34 2023</v>
      </c>
      <c r="AK1235" s="21" t="s">
        <v>324</v>
      </c>
      <c r="AL1235" s="21"/>
      <c r="AM1235" s="23">
        <v>45160</v>
      </c>
      <c r="AN1235" s="25" t="str">
        <f>IF(AM1235="","",IF(AM1235="TBD","TBD",IF(AM1235="N/A","N/A","W"&amp;TEXT(WEEKNUM(AM1235,21),"00")&amp;" "&amp;YEAR(AM1235))))</f>
        <v>W34 2023</v>
      </c>
      <c r="AO1235" s="21" t="s">
        <v>324</v>
      </c>
      <c r="AP1235" s="21"/>
      <c r="AQ1235" s="23">
        <v>45159</v>
      </c>
      <c r="AR1235" s="25" t="str">
        <f>IF(AQ1235="","",IF(AQ1235="TBD","TBD",IF(AQ1235="N/A","N/A","W"&amp;TEXT(WEEKNUM(AQ1235,21),"00")&amp;" "&amp;YEAR(AQ1235))))</f>
        <v>W34 2023</v>
      </c>
      <c r="AS1235" s="21"/>
      <c r="AT1235" s="21"/>
      <c r="AU1235" s="23"/>
      <c r="AV1235" s="25" t="s">
        <v>252</v>
      </c>
      <c r="AW1235" s="59">
        <v>45163</v>
      </c>
      <c r="AX1235" s="25" t="str">
        <f>IF(AW1235="","",IF(AW1235="TBD","TBD",IF(AW1235="N/A","N/A","W"&amp;TEXT(WEEKNUM(AW1235,21),"00")&amp;" "&amp;YEAR(AW1235))))</f>
        <v>W34 2023</v>
      </c>
      <c r="AY1235" s="21" t="s">
        <v>327</v>
      </c>
      <c r="AZ1235" s="21" t="s">
        <v>328</v>
      </c>
      <c r="BA1235" s="21" t="s">
        <v>329</v>
      </c>
      <c r="BB1235" s="59">
        <v>45783</v>
      </c>
      <c r="BC1235" s="23">
        <v>45820</v>
      </c>
      <c r="BD1235" s="59">
        <v>45821</v>
      </c>
      <c r="BE1235" s="25" t="str">
        <f>IF(BD1235="","",IF(BD1235="TBD","TBD",IF(BD1235="N/A","N/A","W"&amp;TEXT(WEEKNUM(BD1235,21),"00")&amp;" "&amp;YEAR(BD1235))))</f>
        <v>W24 2025</v>
      </c>
      <c r="BF1235" s="59">
        <v>45826</v>
      </c>
      <c r="BG1235" s="25" t="str">
        <f>IF(BF1235="","",IF(BF1235="TBD","TBD",IF(BF1235="N/A","N/A","W"&amp;TEXT(WEEKNUM(BF1235,21),"00")&amp;" "&amp;YEAR(BF1235))))</f>
        <v>W25 2025</v>
      </c>
      <c r="BH1235" s="24">
        <f>+IF(BF1235="",0,(BF1235-BD1235))</f>
        <v>5</v>
      </c>
      <c r="BI1235" s="121" t="s">
        <v>330</v>
      </c>
      <c r="BJ1235" s="26" t="s">
        <v>8878</v>
      </c>
      <c r="BK1235" s="156">
        <v>45786</v>
      </c>
      <c r="BL1235" s="25" t="str">
        <f>IF(BK1235="","",IF(BK1235="TBD","TBD",IF(BK1235="N/A","N/A","W"&amp;TEXT(WEEKNUM(BK1235,21),"00")&amp;" "&amp;YEAR(BK1235))))</f>
        <v>W19 2025</v>
      </c>
      <c r="BM1235" s="121" t="s">
        <v>330</v>
      </c>
      <c r="BN1235" s="124"/>
      <c r="BO1235" s="67">
        <v>45785</v>
      </c>
      <c r="BP1235" s="25" t="str">
        <f>IF(BO1235="","",IF(BO1235="TBD","TBD",IF(BO1235="N/A","N/A","W"&amp;TEXT(WEEKNUM(BO1235,21),"00")&amp;" "&amp;YEAR(BO1235))))</f>
        <v>W19 2025</v>
      </c>
      <c r="BQ1235" s="121" t="s">
        <v>330</v>
      </c>
      <c r="BR1235" s="20" t="s">
        <v>8879</v>
      </c>
      <c r="BS1235" s="334">
        <v>45791</v>
      </c>
      <c r="BT1235" s="25" t="str">
        <f t="shared" si="61"/>
        <v>W20 2025</v>
      </c>
      <c r="BU1235" s="121" t="s">
        <v>364</v>
      </c>
      <c r="BV1235" s="22" t="s">
        <v>8880</v>
      </c>
      <c r="BW1235" s="347">
        <v>45826</v>
      </c>
      <c r="BX1235" s="25" t="str">
        <f t="shared" si="62"/>
        <v>W25 2025</v>
      </c>
      <c r="BY1235" s="67">
        <v>45824</v>
      </c>
      <c r="BZ1235" s="25" t="str">
        <f>IF(BY1235="","",IF(BY1235="TBD","TBD",IF(BY1235="N/A","N/A","W"&amp;TEXT(WEEKNUM(BY1235,21),"00")&amp;" "&amp;YEAR(BY1235))))</f>
        <v>W25 2025</v>
      </c>
      <c r="CA1235" s="22" t="s">
        <v>486</v>
      </c>
      <c r="CB1235" s="21" t="s">
        <v>336</v>
      </c>
      <c r="CC1235" s="21" t="s">
        <v>336</v>
      </c>
      <c r="CD1235" s="21"/>
      <c r="CE1235" s="23" t="s">
        <v>515</v>
      </c>
      <c r="CF1235" s="23">
        <v>45826</v>
      </c>
      <c r="CG1235" s="23">
        <v>45839</v>
      </c>
      <c r="CH1235" s="23">
        <v>45839</v>
      </c>
      <c r="CI1235" s="25" t="str">
        <f>IF(CH1235="","",IF(CH1235="TBD","TBD",IF(CH1235="N/A","N/A","W"&amp;TEXT(WEEKNUM(CH1235,21),"00")&amp;" "&amp;YEAR(CH1235))))</f>
        <v>W27 2025</v>
      </c>
      <c r="CJ1235" s="23">
        <v>45842</v>
      </c>
      <c r="CK1235" s="25" t="str">
        <f>IF(CJ1235="","",IF(CJ1235="TBD","TBD",IF(CJ1235="N/A","N/A","W"&amp;TEXT(WEEKNUM(CJ1235,21),"00")&amp;" "&amp;YEAR(CJ1235))))</f>
        <v>W27 2025</v>
      </c>
      <c r="CL1235" s="24">
        <f>+IF(CJ1235="",0,(CJ1235-CH1235))</f>
        <v>3</v>
      </c>
      <c r="CM1235" s="21" t="s">
        <v>339</v>
      </c>
      <c r="CN1235" s="20" t="s">
        <v>8881</v>
      </c>
      <c r="CO1235" s="23">
        <v>45840</v>
      </c>
      <c r="CP1235" s="25" t="str">
        <f>IF(CO1235="","",IF(CO1235="TBD","TBD",IF(CO1235="N/A","N/A","W"&amp;TEXT(WEEKNUM(CO1235,21),"00")&amp;" "&amp;YEAR(CO1235))))</f>
        <v>W27 2025</v>
      </c>
      <c r="CQ1235" s="37" t="s">
        <v>339</v>
      </c>
      <c r="CR1235" s="23"/>
      <c r="CS1235" s="23">
        <v>45831</v>
      </c>
      <c r="CT1235" s="25" t="str">
        <f>IF(CS1235="","",IF(CS1235="TBD","TBD",IF(CS1235="N/A","N/A","W"&amp;TEXT(WEEKNUM(CS1235,21),"00")&amp;" "&amp;YEAR(CS1235))))</f>
        <v>W26 2025</v>
      </c>
      <c r="CU1235" s="21" t="s">
        <v>339</v>
      </c>
      <c r="CV1235" s="21"/>
      <c r="CW1235" s="23">
        <v>45831</v>
      </c>
      <c r="CX1235" s="25" t="str">
        <f>IF(CW1235="","",IF(CW1235="TBD","TBD",IF(CW1235="N/A","N/A","W"&amp;TEXT(WEEKNUM(CW1235,21),"00")&amp;" "&amp;YEAR(CW1235))))</f>
        <v>W26 2025</v>
      </c>
      <c r="CY1235" s="21" t="s">
        <v>421</v>
      </c>
      <c r="CZ1235" s="133" t="s">
        <v>8882</v>
      </c>
      <c r="DA1235" s="23">
        <v>45839</v>
      </c>
      <c r="DB1235" s="25" t="str">
        <f>IF(DA1235="","",IF(DA1235="TBD","TBD",IF(DA1235="N/A","N/A","W"&amp;TEXT(WEEKNUM(DA1235,21),"00")&amp;" "&amp;YEAR(DA1235))))</f>
        <v>W27 2025</v>
      </c>
      <c r="DC1235" s="23">
        <v>45849</v>
      </c>
      <c r="DD1235" s="25" t="str">
        <f>IF(DC1235="","",IF(DC1235="TBD","TBD",IF(DC1235="N/A","N/A","W"&amp;TEXT(WEEKNUM(DC1235,21),"00")&amp;" "&amp;YEAR(DC1235))))</f>
        <v>W28 2025</v>
      </c>
      <c r="DE1235" s="21" t="s">
        <v>392</v>
      </c>
      <c r="DF1235" s="23">
        <v>45849</v>
      </c>
      <c r="DG1235" s="21" t="s">
        <v>259</v>
      </c>
      <c r="DH1235" s="18"/>
      <c r="DI1235" s="18"/>
      <c r="DJ1235" s="18"/>
      <c r="DK1235" s="21" t="s">
        <v>260</v>
      </c>
      <c r="DL1235" s="21" t="s">
        <v>341</v>
      </c>
      <c r="DM1235" s="21"/>
      <c r="DN1235" s="23">
        <v>45866</v>
      </c>
      <c r="DO1235" s="23">
        <v>45866</v>
      </c>
      <c r="DP1235" s="23"/>
      <c r="DQ1235" s="23" t="s">
        <v>276</v>
      </c>
      <c r="DR1235" s="23"/>
      <c r="DS1235" s="23"/>
      <c r="DT1235" s="23"/>
      <c r="DU1235" s="23"/>
      <c r="DV1235" s="23">
        <v>45876</v>
      </c>
      <c r="DW1235" s="23" t="s">
        <v>342</v>
      </c>
      <c r="DX1235" s="23"/>
      <c r="DY1235" s="18"/>
      <c r="DZ1235" s="18"/>
      <c r="EA1235" s="18"/>
      <c r="EB1235" s="21" t="s">
        <v>41</v>
      </c>
      <c r="EC1235" s="18" t="s">
        <v>234</v>
      </c>
      <c r="ED1235" s="18"/>
      <c r="EE1235" s="18"/>
      <c r="EF1235" s="55"/>
      <c r="EG1235" s="55"/>
      <c r="EH1235" s="18" t="s">
        <v>8591</v>
      </c>
      <c r="EI1235" s="34" t="s">
        <v>8883</v>
      </c>
      <c r="EJ1235" s="29" t="str">
        <f>K1235&amp;AY1235&amp;CA1235&amp;DE1235&amp;DT1235&amp;DW1235</f>
        <v>VigenteTSS Aprobado 4GIng Aprobada Con Observaciones 4GAs Built Aprobado con Observaciones 4GOn Air</v>
      </c>
    </row>
    <row r="1236" spans="1:140" ht="12" hidden="1" customHeight="1">
      <c r="A1236" s="30" t="str">
        <f>IFERROR(IF(VLOOKUP(B1236,SEARCH!A:A,1,0)=B1236,"OK",""),"")</f>
        <v/>
      </c>
      <c r="B1236" s="31" t="s">
        <v>8884</v>
      </c>
      <c r="C1236" s="15" t="s">
        <v>8885</v>
      </c>
      <c r="D1236" s="16">
        <v>13</v>
      </c>
      <c r="E1236" s="16">
        <v>-33.509250000000002</v>
      </c>
      <c r="F1236" s="16">
        <v>-70.783972000000006</v>
      </c>
      <c r="G1236" s="16" t="s">
        <v>270</v>
      </c>
      <c r="H1236" s="16" t="s">
        <v>4208</v>
      </c>
      <c r="I1236" s="16" t="s">
        <v>8886</v>
      </c>
      <c r="J1236" s="16" t="s">
        <v>3</v>
      </c>
      <c r="K1236" s="16" t="s">
        <v>3</v>
      </c>
      <c r="L1236" s="16" t="s">
        <v>247</v>
      </c>
      <c r="M1236" s="103"/>
      <c r="N1236" s="18"/>
      <c r="O1236" s="19" t="s">
        <v>7857</v>
      </c>
      <c r="P1236" s="19" t="s">
        <v>248</v>
      </c>
      <c r="Q1236" s="18"/>
      <c r="R1236" s="21" t="s">
        <v>250</v>
      </c>
      <c r="S1236" s="21">
        <v>18</v>
      </c>
      <c r="T1236" s="22" t="s">
        <v>8887</v>
      </c>
      <c r="U1236" s="23">
        <v>45106</v>
      </c>
      <c r="V1236" s="21" t="str">
        <f>IF(U1236="","",IF(U1236="TBD","TBD",IF(U1236="N/A","N/A","W"&amp;TEXT(WEEKNUM(U1236,21),"00")&amp;" "&amp;YEAR(U1236))))</f>
        <v>W26 2023</v>
      </c>
      <c r="W1236" s="23">
        <v>45203</v>
      </c>
      <c r="X1236" s="23"/>
      <c r="Y1236" s="23" t="str">
        <f>IF(X1236="","",IF(X1236="TBD","TBD",IF(X1236="N/A","N/A","W"&amp;TEXT(WEEKNUM(X1236,21),"00")&amp;" "&amp;YEAR(X1236))))</f>
        <v/>
      </c>
      <c r="Z1236" s="23">
        <v>45204</v>
      </c>
      <c r="AA1236" s="23">
        <v>45209</v>
      </c>
      <c r="AB1236" s="24">
        <f>+IF(Z1236="",0,AA1236-Z1236)</f>
        <v>5</v>
      </c>
      <c r="AC1236" s="21" t="s">
        <v>324</v>
      </c>
      <c r="AD1236" s="21"/>
      <c r="AE1236" s="23">
        <v>45211</v>
      </c>
      <c r="AF1236" s="25" t="str">
        <f>IF(AE1236="","",IF(AE1236="TBD","TBD",IF(AE1236="N/A","N/A","W"&amp;TEXT(WEEKNUM(AE1236,21),"00")&amp;" "&amp;YEAR(AE1236))))</f>
        <v>W41 2023</v>
      </c>
      <c r="AG1236" s="21" t="s">
        <v>324</v>
      </c>
      <c r="AH1236" s="21"/>
      <c r="AI1236" s="23">
        <v>45203</v>
      </c>
      <c r="AJ1236" s="25" t="str">
        <f>IF(AI1236="","",IF(AI1236="TBD","TBD",IF(AI1236="N/A","N/A","W"&amp;TEXT(WEEKNUM(AI1236,21),"00")&amp;" "&amp;YEAR(AI1236))))</f>
        <v>W40 2023</v>
      </c>
      <c r="AK1236" s="21" t="s">
        <v>324</v>
      </c>
      <c r="AL1236" s="21" t="s">
        <v>8888</v>
      </c>
      <c r="AM1236" s="23">
        <v>45205</v>
      </c>
      <c r="AN1236" s="25" t="str">
        <f>IF(AM1236="","",IF(AM1236="TBD","TBD",IF(AM1236="N/A","N/A","W"&amp;TEXT(WEEKNUM(AM1236,21),"00")&amp;" "&amp;YEAR(AM1236))))</f>
        <v>W40 2023</v>
      </c>
      <c r="AO1236" s="21" t="s">
        <v>324</v>
      </c>
      <c r="AP1236" s="21" t="s">
        <v>8889</v>
      </c>
      <c r="AQ1236" s="23">
        <v>45210</v>
      </c>
      <c r="AR1236" s="25" t="str">
        <f>IF(AQ1236="","",IF(AQ1236="TBD","TBD",IF(AQ1236="N/A","N/A","W"&amp;TEXT(WEEKNUM(AQ1236,21),"00")&amp;" "&amp;YEAR(AQ1236))))</f>
        <v>W41 2023</v>
      </c>
      <c r="AS1236" s="21"/>
      <c r="AT1236" s="21"/>
      <c r="AU1236" s="23"/>
      <c r="AV1236" s="25" t="s">
        <v>252</v>
      </c>
      <c r="AW1236" s="59">
        <v>45211</v>
      </c>
      <c r="AX1236" s="25" t="str">
        <f>IF(AW1236="","",IF(AW1236="TBD","TBD",IF(AW1236="N/A","N/A","W"&amp;TEXT(WEEKNUM(AW1236,21),"00")&amp;" "&amp;YEAR(AW1236))))</f>
        <v>W41 2023</v>
      </c>
      <c r="AY1236" s="21" t="s">
        <v>327</v>
      </c>
      <c r="AZ1236" s="21" t="s">
        <v>328</v>
      </c>
      <c r="BA1236" s="21" t="s">
        <v>255</v>
      </c>
      <c r="BB1236" s="59"/>
      <c r="BC1236" s="23"/>
      <c r="BD1236" s="59"/>
      <c r="BE1236" s="25" t="str">
        <f>IF(BD1236="","",IF(BD1236="TBD","TBD",IF(BD1236="N/A","N/A","W"&amp;TEXT(WEEKNUM(BD1236,21),"00")&amp;" "&amp;YEAR(BD1236))))</f>
        <v/>
      </c>
      <c r="BF1236" s="59"/>
      <c r="BG1236" s="25" t="str">
        <f>IF(BF1236="","",IF(BF1236="TBD","TBD",IF(BF1236="N/A","N/A","W"&amp;TEXT(WEEKNUM(BF1236,21),"00")&amp;" "&amp;YEAR(BF1236))))</f>
        <v/>
      </c>
      <c r="BH1236" s="24">
        <f>+IF(BF1236="",0,(BF1236-BD1236))</f>
        <v>0</v>
      </c>
      <c r="BI1236" s="121" t="s">
        <v>256</v>
      </c>
      <c r="BJ1236" s="26"/>
      <c r="BK1236" s="156"/>
      <c r="BL1236" s="25" t="str">
        <f>IF(BK1236="","",IF(BK1236="TBD","TBD",IF(BK1236="N/A","N/A","W"&amp;TEXT(WEEKNUM(BK1236,21),"00")&amp;" "&amp;YEAR(BK1236))))</f>
        <v/>
      </c>
      <c r="BM1236" s="121" t="s">
        <v>256</v>
      </c>
      <c r="BN1236" s="124"/>
      <c r="BO1236" s="67"/>
      <c r="BP1236" s="25" t="str">
        <f>IF(BO1236="","",IF(BO1236="TBD","TBD",IF(BO1236="N/A","N/A","W"&amp;TEXT(WEEKNUM(BO1236,21),"00")&amp;" "&amp;YEAR(BO1236))))</f>
        <v/>
      </c>
      <c r="BQ1236" s="121" t="s">
        <v>256</v>
      </c>
      <c r="BR1236" s="21"/>
      <c r="BS1236" s="334"/>
      <c r="BT1236" s="25" t="str">
        <f t="shared" si="61"/>
        <v/>
      </c>
      <c r="BU1236" s="121" t="s">
        <v>256</v>
      </c>
      <c r="BV1236" s="22"/>
      <c r="BW1236" s="347"/>
      <c r="BX1236" s="25" t="str">
        <f t="shared" si="62"/>
        <v/>
      </c>
      <c r="BY1236" s="67"/>
      <c r="BZ1236" s="25" t="str">
        <f>IF(BY1236="","",IF(BY1236="TBD","TBD",IF(BY1236="N/A","N/A","W"&amp;TEXT(WEEKNUM(BY1236,21),"00")&amp;" "&amp;YEAR(BY1236))))</f>
        <v/>
      </c>
      <c r="CA1236" s="21" t="s">
        <v>257</v>
      </c>
      <c r="CB1236" s="21">
        <v>0</v>
      </c>
      <c r="CC1236" s="21"/>
      <c r="CD1236" s="21"/>
      <c r="CE1236" s="23"/>
      <c r="CF1236" s="23"/>
      <c r="CG1236" s="23"/>
      <c r="CH1236" s="23"/>
      <c r="CI1236" s="25" t="str">
        <f>IF(CH1236="","",IF(CH1236="TBD","TBD",IF(CH1236="N/A","N/A","W"&amp;TEXT(WEEKNUM(CH1236,21),"00")&amp;" "&amp;YEAR(CH1236))))</f>
        <v/>
      </c>
      <c r="CJ1236" s="23"/>
      <c r="CK1236" s="25" t="str">
        <f>IF(CJ1236="","",IF(CJ1236="TBD","TBD",IF(CJ1236="N/A","N/A","W"&amp;TEXT(WEEKNUM(CJ1236,21),"00")&amp;" "&amp;YEAR(CJ1236))))</f>
        <v/>
      </c>
      <c r="CL1236" s="24">
        <f>+IF(CJ1236="",0,(CJ1236-CH1236))</f>
        <v>0</v>
      </c>
      <c r="CM1236" s="21" t="s">
        <v>258</v>
      </c>
      <c r="CN1236" s="21"/>
      <c r="CO1236" s="23"/>
      <c r="CP1236" s="25" t="str">
        <f>IF(CO1236="","",IF(CO1236="TBD","TBD",IF(CO1236="N/A","N/A","W"&amp;TEXT(WEEKNUM(CO1236,21),"00")&amp;" "&amp;YEAR(CO1236))))</f>
        <v/>
      </c>
      <c r="CQ1236" s="23" t="s">
        <v>258</v>
      </c>
      <c r="CR1236" s="23"/>
      <c r="CS1236" s="23"/>
      <c r="CT1236" s="25" t="str">
        <f>IF(CS1236="","",IF(CS1236="TBD","TBD",IF(CS1236="N/A","N/A","W"&amp;TEXT(WEEKNUM(CS1236,21),"00")&amp;" "&amp;YEAR(CS1236))))</f>
        <v/>
      </c>
      <c r="CU1236" s="21" t="s">
        <v>258</v>
      </c>
      <c r="CV1236" s="21"/>
      <c r="CW1236" s="23"/>
      <c r="CX1236" s="25" t="str">
        <f>IF(CW1236="","",IF(CW1236="TBD","TBD",IF(CW1236="N/A","N/A","W"&amp;TEXT(WEEKNUM(CW1236,21),"00")&amp;" "&amp;YEAR(CW1236))))</f>
        <v/>
      </c>
      <c r="CY1236" s="21" t="s">
        <v>258</v>
      </c>
      <c r="CZ1236" s="21"/>
      <c r="DA1236" s="23"/>
      <c r="DB1236" s="25" t="str">
        <f>IF(DA1236="","",IF(DA1236="TBD","TBD",IF(DA1236="N/A","N/A","W"&amp;TEXT(WEEKNUM(DA1236,21),"00")&amp;" "&amp;YEAR(DA1236))))</f>
        <v/>
      </c>
      <c r="DC1236" s="23"/>
      <c r="DD1236" s="25" t="str">
        <f>IF(DC1236="","",IF(DC1236="TBD","TBD",IF(DC1236="N/A","N/A","W"&amp;TEXT(WEEKNUM(DC1236,21),"00")&amp;" "&amp;YEAR(DC1236))))</f>
        <v/>
      </c>
      <c r="DE1236" s="21" t="s">
        <v>258</v>
      </c>
      <c r="DF1236" s="23"/>
      <c r="DG1236" s="21" t="s">
        <v>259</v>
      </c>
      <c r="DH1236" s="18"/>
      <c r="DI1236" s="18"/>
      <c r="DJ1236" s="18"/>
      <c r="DK1236" s="21" t="s">
        <v>260</v>
      </c>
      <c r="DL1236" s="21" t="s">
        <v>275</v>
      </c>
      <c r="DM1236" s="21"/>
      <c r="DN1236" s="23"/>
      <c r="DO1236" s="23"/>
      <c r="DP1236" s="23"/>
      <c r="DQ1236" s="23" t="s">
        <v>276</v>
      </c>
      <c r="DR1236" s="23"/>
      <c r="DS1236" s="23"/>
      <c r="DT1236" s="23"/>
      <c r="DU1236" s="23"/>
      <c r="DV1236" s="23"/>
      <c r="DW1236" s="23"/>
      <c r="DX1236" s="23"/>
      <c r="DY1236" s="18"/>
      <c r="DZ1236" s="18"/>
      <c r="EA1236" s="18"/>
      <c r="EB1236" s="21" t="s">
        <v>34</v>
      </c>
      <c r="EC1236" s="18"/>
      <c r="ED1236" s="18"/>
      <c r="EE1236" s="18"/>
      <c r="EF1236" s="55"/>
      <c r="EG1236" s="55"/>
      <c r="EH1236" s="18"/>
      <c r="EI1236" s="18">
        <v>0</v>
      </c>
      <c r="EJ1236" s="29" t="str">
        <f>K1236&amp;AY1236&amp;CA1236&amp;DE1236&amp;DT1236&amp;DW1236</f>
        <v>No VigenteTSS Aprobado 4GIng No Recibida 4GAs Built No Recibido</v>
      </c>
    </row>
    <row r="1237" spans="1:140" ht="12" hidden="1" customHeight="1">
      <c r="A1237" s="30" t="str">
        <f>IFERROR(IF(VLOOKUP(B1237,SEARCH!A:A,1,0)=B1237,"OK",""),"")</f>
        <v/>
      </c>
      <c r="B1237" s="31" t="s">
        <v>8890</v>
      </c>
      <c r="C1237" s="15" t="s">
        <v>8891</v>
      </c>
      <c r="D1237" s="16">
        <v>13</v>
      </c>
      <c r="E1237" s="16">
        <v>-33.452139000000003</v>
      </c>
      <c r="F1237" s="16">
        <v>-70.583667000000005</v>
      </c>
      <c r="G1237" s="16" t="s">
        <v>270</v>
      </c>
      <c r="H1237" s="16" t="s">
        <v>1376</v>
      </c>
      <c r="I1237" s="16" t="s">
        <v>8892</v>
      </c>
      <c r="J1237" s="16" t="s">
        <v>1736</v>
      </c>
      <c r="K1237" s="16" t="s">
        <v>3</v>
      </c>
      <c r="L1237" s="16" t="s">
        <v>247</v>
      </c>
      <c r="M1237" s="103"/>
      <c r="N1237" s="18"/>
      <c r="O1237" s="19" t="s">
        <v>7857</v>
      </c>
      <c r="P1237" s="19" t="s">
        <v>248</v>
      </c>
      <c r="Q1237" s="18"/>
      <c r="R1237" s="21" t="s">
        <v>1437</v>
      </c>
      <c r="S1237" s="21">
        <v>20</v>
      </c>
      <c r="T1237" s="22" t="s">
        <v>8893</v>
      </c>
      <c r="U1237" s="23">
        <v>45110</v>
      </c>
      <c r="V1237" s="21" t="str">
        <f>IF(U1237="","",IF(U1237="TBD","TBD",IF(U1237="N/A","N/A","W"&amp;TEXT(WEEKNUM(U1237,21),"00")&amp;" "&amp;YEAR(U1237))))</f>
        <v>W27 2023</v>
      </c>
      <c r="W1237" s="23">
        <v>45204</v>
      </c>
      <c r="X1237" s="23"/>
      <c r="Y1237" s="23" t="str">
        <f>IF(X1237="","",IF(X1237="TBD","TBD",IF(X1237="N/A","N/A","W"&amp;TEXT(WEEKNUM(X1237,21),"00")&amp;" "&amp;YEAR(X1237))))</f>
        <v/>
      </c>
      <c r="Z1237" s="23">
        <v>45205</v>
      </c>
      <c r="AA1237" s="23">
        <v>45210</v>
      </c>
      <c r="AB1237" s="24">
        <f>+IF(Z1237="",0,AA1237-Z1237)</f>
        <v>5</v>
      </c>
      <c r="AC1237" s="21" t="s">
        <v>324</v>
      </c>
      <c r="AD1237" s="21"/>
      <c r="AE1237" s="23">
        <v>45217</v>
      </c>
      <c r="AF1237" s="25" t="str">
        <f>IF(AE1237="","",IF(AE1237="TBD","TBD",IF(AE1237="N/A","N/A","W"&amp;TEXT(WEEKNUM(AE1237,21),"00")&amp;" "&amp;YEAR(AE1237))))</f>
        <v>W42 2023</v>
      </c>
      <c r="AG1237" s="21" t="s">
        <v>324</v>
      </c>
      <c r="AH1237" s="21"/>
      <c r="AI1237" s="23">
        <v>45244</v>
      </c>
      <c r="AJ1237" s="25" t="str">
        <f>IF(AI1237="","",IF(AI1237="TBD","TBD",IF(AI1237="N/A","N/A","W"&amp;TEXT(WEEKNUM(AI1237,21),"00")&amp;" "&amp;YEAR(AI1237))))</f>
        <v>W46 2023</v>
      </c>
      <c r="AK1237" s="21" t="s">
        <v>324</v>
      </c>
      <c r="AL1237" s="21" t="s">
        <v>8894</v>
      </c>
      <c r="AM1237" s="23">
        <v>45205</v>
      </c>
      <c r="AN1237" s="25" t="str">
        <f>IF(AM1237="","",IF(AM1237="TBD","TBD",IF(AM1237="N/A","N/A","W"&amp;TEXT(WEEKNUM(AM1237,21),"00")&amp;" "&amp;YEAR(AM1237))))</f>
        <v>W40 2023</v>
      </c>
      <c r="AO1237" s="21" t="s">
        <v>324</v>
      </c>
      <c r="AP1237" s="21" t="s">
        <v>8895</v>
      </c>
      <c r="AQ1237" s="23">
        <v>45205</v>
      </c>
      <c r="AR1237" s="25" t="str">
        <f>IF(AQ1237="","",IF(AQ1237="TBD","TBD",IF(AQ1237="N/A","N/A","W"&amp;TEXT(WEEKNUM(AQ1237,21),"00")&amp;" "&amp;YEAR(AQ1237))))</f>
        <v>W40 2023</v>
      </c>
      <c r="AS1237" s="21"/>
      <c r="AT1237" s="21"/>
      <c r="AU1237" s="23"/>
      <c r="AV1237" s="25" t="s">
        <v>252</v>
      </c>
      <c r="AW1237" s="59">
        <v>45244</v>
      </c>
      <c r="AX1237" s="25" t="str">
        <f>IF(AW1237="","",IF(AW1237="TBD","TBD",IF(AW1237="N/A","N/A","W"&amp;TEXT(WEEKNUM(AW1237,21),"00")&amp;" "&amp;YEAR(AW1237))))</f>
        <v>W46 2023</v>
      </c>
      <c r="AY1237" s="21" t="s">
        <v>327</v>
      </c>
      <c r="AZ1237" s="21" t="s">
        <v>328</v>
      </c>
      <c r="BA1237" s="21" t="s">
        <v>255</v>
      </c>
      <c r="BB1237" s="59"/>
      <c r="BC1237" s="23"/>
      <c r="BD1237" s="59"/>
      <c r="BE1237" s="25" t="str">
        <f>IF(BD1237="","",IF(BD1237="TBD","TBD",IF(BD1237="N/A","N/A","W"&amp;TEXT(WEEKNUM(BD1237,21),"00")&amp;" "&amp;YEAR(BD1237))))</f>
        <v/>
      </c>
      <c r="BF1237" s="59"/>
      <c r="BG1237" s="25" t="str">
        <f>IF(BF1237="","",IF(BF1237="TBD","TBD",IF(BF1237="N/A","N/A","W"&amp;TEXT(WEEKNUM(BF1237,21),"00")&amp;" "&amp;YEAR(BF1237))))</f>
        <v/>
      </c>
      <c r="BH1237" s="24">
        <f>+IF(BF1237="",0,(BF1237-BD1237))</f>
        <v>0</v>
      </c>
      <c r="BI1237" s="121" t="s">
        <v>256</v>
      </c>
      <c r="BJ1237" s="26"/>
      <c r="BK1237" s="156"/>
      <c r="BL1237" s="25" t="str">
        <f>IF(BK1237="","",IF(BK1237="TBD","TBD",IF(BK1237="N/A","N/A","W"&amp;TEXT(WEEKNUM(BK1237,21),"00")&amp;" "&amp;YEAR(BK1237))))</f>
        <v/>
      </c>
      <c r="BM1237" s="121" t="s">
        <v>256</v>
      </c>
      <c r="BN1237" s="124"/>
      <c r="BO1237" s="67"/>
      <c r="BP1237" s="25" t="str">
        <f>IF(BO1237="","",IF(BO1237="TBD","TBD",IF(BO1237="N/A","N/A","W"&amp;TEXT(WEEKNUM(BO1237,21),"00")&amp;" "&amp;YEAR(BO1237))))</f>
        <v/>
      </c>
      <c r="BQ1237" s="121" t="s">
        <v>256</v>
      </c>
      <c r="BR1237" s="21"/>
      <c r="BS1237" s="334"/>
      <c r="BT1237" s="25" t="str">
        <f t="shared" si="61"/>
        <v/>
      </c>
      <c r="BU1237" s="121" t="s">
        <v>256</v>
      </c>
      <c r="BV1237" s="22"/>
      <c r="BW1237" s="347"/>
      <c r="BX1237" s="25" t="str">
        <f t="shared" si="62"/>
        <v/>
      </c>
      <c r="BY1237" s="67"/>
      <c r="BZ1237" s="25" t="str">
        <f>IF(BY1237="","",IF(BY1237="TBD","TBD",IF(BY1237="N/A","N/A","W"&amp;TEXT(WEEKNUM(BY1237,21),"00")&amp;" "&amp;YEAR(BY1237))))</f>
        <v/>
      </c>
      <c r="CA1237" s="21" t="s">
        <v>257</v>
      </c>
      <c r="CB1237" s="21">
        <v>0</v>
      </c>
      <c r="CC1237" s="21"/>
      <c r="CD1237" s="21"/>
      <c r="CE1237" s="23"/>
      <c r="CF1237" s="23"/>
      <c r="CG1237" s="23"/>
      <c r="CH1237" s="23"/>
      <c r="CI1237" s="25" t="str">
        <f>IF(CH1237="","",IF(CH1237="TBD","TBD",IF(CH1237="N/A","N/A","W"&amp;TEXT(WEEKNUM(CH1237,21),"00")&amp;" "&amp;YEAR(CH1237))))</f>
        <v/>
      </c>
      <c r="CJ1237" s="23"/>
      <c r="CK1237" s="25" t="str">
        <f>IF(CJ1237="","",IF(CJ1237="TBD","TBD",IF(CJ1237="N/A","N/A","W"&amp;TEXT(WEEKNUM(CJ1237,21),"00")&amp;" "&amp;YEAR(CJ1237))))</f>
        <v/>
      </c>
      <c r="CL1237" s="24">
        <f>+IF(CJ1237="",0,(CJ1237-CH1237))</f>
        <v>0</v>
      </c>
      <c r="CM1237" s="21" t="s">
        <v>258</v>
      </c>
      <c r="CN1237" s="21"/>
      <c r="CO1237" s="23"/>
      <c r="CP1237" s="25" t="str">
        <f>IF(CO1237="","",IF(CO1237="TBD","TBD",IF(CO1237="N/A","N/A","W"&amp;TEXT(WEEKNUM(CO1237,21),"00")&amp;" "&amp;YEAR(CO1237))))</f>
        <v/>
      </c>
      <c r="CQ1237" s="23" t="s">
        <v>258</v>
      </c>
      <c r="CR1237" s="23"/>
      <c r="CS1237" s="23"/>
      <c r="CT1237" s="25" t="str">
        <f>IF(CS1237="","",IF(CS1237="TBD","TBD",IF(CS1237="N/A","N/A","W"&amp;TEXT(WEEKNUM(CS1237,21),"00")&amp;" "&amp;YEAR(CS1237))))</f>
        <v/>
      </c>
      <c r="CU1237" s="21" t="s">
        <v>258</v>
      </c>
      <c r="CV1237" s="21"/>
      <c r="CW1237" s="23"/>
      <c r="CX1237" s="25" t="str">
        <f>IF(CW1237="","",IF(CW1237="TBD","TBD",IF(CW1237="N/A","N/A","W"&amp;TEXT(WEEKNUM(CW1237,21),"00")&amp;" "&amp;YEAR(CW1237))))</f>
        <v/>
      </c>
      <c r="CY1237" s="21" t="s">
        <v>258</v>
      </c>
      <c r="CZ1237" s="21"/>
      <c r="DA1237" s="23"/>
      <c r="DB1237" s="25" t="str">
        <f>IF(DA1237="","",IF(DA1237="TBD","TBD",IF(DA1237="N/A","N/A","W"&amp;TEXT(WEEKNUM(DA1237,21),"00")&amp;" "&amp;YEAR(DA1237))))</f>
        <v/>
      </c>
      <c r="DC1237" s="23"/>
      <c r="DD1237" s="25" t="str">
        <f>IF(DC1237="","",IF(DC1237="TBD","TBD",IF(DC1237="N/A","N/A","W"&amp;TEXT(WEEKNUM(DC1237,21),"00")&amp;" "&amp;YEAR(DC1237))))</f>
        <v/>
      </c>
      <c r="DE1237" s="21" t="s">
        <v>258</v>
      </c>
      <c r="DF1237" s="23"/>
      <c r="DG1237" s="21" t="s">
        <v>259</v>
      </c>
      <c r="DH1237" s="18"/>
      <c r="DI1237" s="18"/>
      <c r="DJ1237" s="18"/>
      <c r="DK1237" s="21" t="s">
        <v>260</v>
      </c>
      <c r="DL1237" s="21" t="s">
        <v>275</v>
      </c>
      <c r="DM1237" s="21"/>
      <c r="DN1237" s="23"/>
      <c r="DO1237" s="23"/>
      <c r="DP1237" s="23"/>
      <c r="DQ1237" s="23" t="s">
        <v>276</v>
      </c>
      <c r="DR1237" s="23"/>
      <c r="DS1237" s="23"/>
      <c r="DT1237" s="23"/>
      <c r="DU1237" s="23"/>
      <c r="DV1237" s="23"/>
      <c r="DW1237" s="23"/>
      <c r="DX1237" s="23"/>
      <c r="DY1237" s="18"/>
      <c r="DZ1237" s="18"/>
      <c r="EA1237" s="18"/>
      <c r="EB1237" s="21" t="s">
        <v>34</v>
      </c>
      <c r="EC1237" s="18"/>
      <c r="ED1237" s="18"/>
      <c r="EE1237" s="18"/>
      <c r="EF1237" s="55"/>
      <c r="EG1237" s="55"/>
      <c r="EH1237" s="18"/>
      <c r="EI1237" s="18">
        <v>0</v>
      </c>
      <c r="EJ1237" s="29" t="str">
        <f>K1237&amp;AY1237&amp;CA1237&amp;DE1237&amp;DT1237&amp;DW1237</f>
        <v>No VigenteTSS Aprobado 4GIng No Recibida 4GAs Built No Recibido</v>
      </c>
    </row>
    <row r="1238" spans="1:140" ht="12" hidden="1" customHeight="1">
      <c r="A1238" s="30" t="str">
        <f>IFERROR(IF(VLOOKUP(B1238,SEARCH!A:A,1,0)=B1238,"OK",""),"")</f>
        <v/>
      </c>
      <c r="B1238" s="31" t="s">
        <v>8896</v>
      </c>
      <c r="C1238" s="15" t="s">
        <v>8897</v>
      </c>
      <c r="D1238" s="16">
        <v>13</v>
      </c>
      <c r="E1238" s="16">
        <v>-33.482027780000003</v>
      </c>
      <c r="F1238" s="16">
        <v>-70.670439999999999</v>
      </c>
      <c r="G1238" s="16" t="s">
        <v>270</v>
      </c>
      <c r="H1238" s="16" t="s">
        <v>4224</v>
      </c>
      <c r="I1238" s="16" t="s">
        <v>8898</v>
      </c>
      <c r="J1238" s="16" t="s">
        <v>4800</v>
      </c>
      <c r="K1238" s="16" t="s">
        <v>3</v>
      </c>
      <c r="L1238" s="16" t="s">
        <v>247</v>
      </c>
      <c r="M1238" s="103">
        <v>11</v>
      </c>
      <c r="N1238" s="18"/>
      <c r="O1238" s="19" t="s">
        <v>7857</v>
      </c>
      <c r="P1238" s="19" t="s">
        <v>248</v>
      </c>
      <c r="Q1238" s="18"/>
      <c r="R1238" s="21" t="s">
        <v>250</v>
      </c>
      <c r="S1238" s="21">
        <v>12</v>
      </c>
      <c r="T1238" s="22" t="s">
        <v>8899</v>
      </c>
      <c r="U1238" s="23">
        <v>45106</v>
      </c>
      <c r="V1238" s="21" t="str">
        <f>IF(U1238="","",IF(U1238="TBD","TBD",IF(U1238="N/A","N/A","W"&amp;TEXT(WEEKNUM(U1238,21),"00")&amp;" "&amp;YEAR(U1238))))</f>
        <v>W26 2023</v>
      </c>
      <c r="W1238" s="23">
        <v>45180</v>
      </c>
      <c r="X1238" s="23"/>
      <c r="Y1238" s="23" t="str">
        <f>IF(X1238="","",IF(X1238="TBD","TBD",IF(X1238="N/A","N/A","W"&amp;TEXT(WEEKNUM(X1238,21),"00")&amp;" "&amp;YEAR(X1238))))</f>
        <v/>
      </c>
      <c r="Z1238" s="23"/>
      <c r="AA1238" s="23"/>
      <c r="AB1238" s="24">
        <f>+IF(Z1238="",0,AA1238-Z1238)</f>
        <v>0</v>
      </c>
      <c r="AC1238" s="21" t="s">
        <v>324</v>
      </c>
      <c r="AD1238" s="21">
        <v>0</v>
      </c>
      <c r="AE1238" s="23">
        <v>45203</v>
      </c>
      <c r="AF1238" s="25" t="str">
        <f>IF(AE1238="","",IF(AE1238="TBD","TBD",IF(AE1238="N/A","N/A","W"&amp;TEXT(WEEKNUM(AE1238,21),"00")&amp;" "&amp;YEAR(AE1238))))</f>
        <v>W40 2023</v>
      </c>
      <c r="AG1238" s="21" t="s">
        <v>324</v>
      </c>
      <c r="AH1238" s="21"/>
      <c r="AI1238" s="23">
        <v>45203</v>
      </c>
      <c r="AJ1238" s="25" t="str">
        <f>IF(AI1238="","",IF(AI1238="TBD","TBD",IF(AI1238="N/A","N/A","W"&amp;TEXT(WEEKNUM(AI1238,21),"00")&amp;" "&amp;YEAR(AI1238))))</f>
        <v>W40 2023</v>
      </c>
      <c r="AK1238" s="21" t="s">
        <v>324</v>
      </c>
      <c r="AL1238" s="21"/>
      <c r="AM1238" s="23">
        <v>45184</v>
      </c>
      <c r="AN1238" s="25" t="str">
        <f>IF(AM1238="","",IF(AM1238="TBD","TBD",IF(AM1238="N/A","N/A","W"&amp;TEXT(WEEKNUM(AM1238,21),"00")&amp;" "&amp;YEAR(AM1238))))</f>
        <v>W37 2023</v>
      </c>
      <c r="AO1238" s="21" t="s">
        <v>324</v>
      </c>
      <c r="AP1238" s="21" t="s">
        <v>8900</v>
      </c>
      <c r="AQ1238" s="23">
        <v>45196</v>
      </c>
      <c r="AR1238" s="25" t="str">
        <f>IF(AQ1238="","",IF(AQ1238="TBD","TBD",IF(AQ1238="N/A","N/A","W"&amp;TEXT(WEEKNUM(AQ1238,21),"00")&amp;" "&amp;YEAR(AQ1238))))</f>
        <v>W39 2023</v>
      </c>
      <c r="AS1238" s="21"/>
      <c r="AT1238" s="21"/>
      <c r="AU1238" s="23"/>
      <c r="AV1238" s="25" t="s">
        <v>252</v>
      </c>
      <c r="AW1238" s="59">
        <v>45203</v>
      </c>
      <c r="AX1238" s="25" t="str">
        <f>IF(AW1238="","",IF(AW1238="TBD","TBD",IF(AW1238="N/A","N/A","W"&amp;TEXT(WEEKNUM(AW1238,21),"00")&amp;" "&amp;YEAR(AW1238))))</f>
        <v>W40 2023</v>
      </c>
      <c r="AY1238" s="21" t="s">
        <v>327</v>
      </c>
      <c r="AZ1238" s="21" t="s">
        <v>328</v>
      </c>
      <c r="BA1238" s="21" t="s">
        <v>255</v>
      </c>
      <c r="BB1238" s="59"/>
      <c r="BC1238" s="23"/>
      <c r="BD1238" s="59"/>
      <c r="BE1238" s="25" t="str">
        <f>IF(BD1238="","",IF(BD1238="TBD","TBD",IF(BD1238="N/A","N/A","W"&amp;TEXT(WEEKNUM(BD1238,21),"00")&amp;" "&amp;YEAR(BD1238))))</f>
        <v/>
      </c>
      <c r="BF1238" s="59"/>
      <c r="BG1238" s="25" t="str">
        <f>IF(BF1238="","",IF(BF1238="TBD","TBD",IF(BF1238="N/A","N/A","W"&amp;TEXT(WEEKNUM(BF1238,21),"00")&amp;" "&amp;YEAR(BF1238))))</f>
        <v/>
      </c>
      <c r="BH1238" s="24">
        <f>+IF(BF1238="",0,(BF1238-BD1238))</f>
        <v>0</v>
      </c>
      <c r="BI1238" s="121" t="s">
        <v>256</v>
      </c>
      <c r="BJ1238" s="26"/>
      <c r="BK1238" s="156"/>
      <c r="BL1238" s="25" t="str">
        <f>IF(BK1238="","",IF(BK1238="TBD","TBD",IF(BK1238="N/A","N/A","W"&amp;TEXT(WEEKNUM(BK1238,21),"00")&amp;" "&amp;YEAR(BK1238))))</f>
        <v/>
      </c>
      <c r="BM1238" s="121" t="s">
        <v>256</v>
      </c>
      <c r="BN1238" s="124"/>
      <c r="BO1238" s="67"/>
      <c r="BP1238" s="25" t="str">
        <f>IF(BO1238="","",IF(BO1238="TBD","TBD",IF(BO1238="N/A","N/A","W"&amp;TEXT(WEEKNUM(BO1238,21),"00")&amp;" "&amp;YEAR(BO1238))))</f>
        <v/>
      </c>
      <c r="BQ1238" s="121" t="s">
        <v>256</v>
      </c>
      <c r="BR1238" s="21"/>
      <c r="BS1238" s="334"/>
      <c r="BT1238" s="25" t="str">
        <f t="shared" si="61"/>
        <v/>
      </c>
      <c r="BU1238" s="121" t="s">
        <v>256</v>
      </c>
      <c r="BV1238" s="22"/>
      <c r="BW1238" s="347"/>
      <c r="BX1238" s="25" t="str">
        <f t="shared" si="62"/>
        <v/>
      </c>
      <c r="BY1238" s="67"/>
      <c r="BZ1238" s="25" t="str">
        <f>IF(BY1238="","",IF(BY1238="TBD","TBD",IF(BY1238="N/A","N/A","W"&amp;TEXT(WEEKNUM(BY1238,21),"00")&amp;" "&amp;YEAR(BY1238))))</f>
        <v/>
      </c>
      <c r="CA1238" s="21" t="s">
        <v>257</v>
      </c>
      <c r="CB1238" s="21" t="s">
        <v>349</v>
      </c>
      <c r="CC1238" s="21" t="s">
        <v>350</v>
      </c>
      <c r="CD1238" s="21"/>
      <c r="CE1238" s="23"/>
      <c r="CF1238" s="23"/>
      <c r="CG1238" s="23"/>
      <c r="CH1238" s="23"/>
      <c r="CI1238" s="25" t="str">
        <f>IF(CH1238="","",IF(CH1238="TBD","TBD",IF(CH1238="N/A","N/A","W"&amp;TEXT(WEEKNUM(CH1238,21),"00")&amp;" "&amp;YEAR(CH1238))))</f>
        <v/>
      </c>
      <c r="CJ1238" s="23"/>
      <c r="CK1238" s="25" t="str">
        <f>IF(CJ1238="","",IF(CJ1238="TBD","TBD",IF(CJ1238="N/A","N/A","W"&amp;TEXT(WEEKNUM(CJ1238,21),"00")&amp;" "&amp;YEAR(CJ1238))))</f>
        <v/>
      </c>
      <c r="CL1238" s="24">
        <f>+IF(CJ1238="",0,(CJ1238-CH1238))</f>
        <v>0</v>
      </c>
      <c r="CM1238" s="21" t="s">
        <v>258</v>
      </c>
      <c r="CN1238" s="21"/>
      <c r="CO1238" s="23"/>
      <c r="CP1238" s="25" t="str">
        <f>IF(CO1238="","",IF(CO1238="TBD","TBD",IF(CO1238="N/A","N/A","W"&amp;TEXT(WEEKNUM(CO1238,21),"00")&amp;" "&amp;YEAR(CO1238))))</f>
        <v/>
      </c>
      <c r="CQ1238" s="23" t="s">
        <v>258</v>
      </c>
      <c r="CR1238" s="23"/>
      <c r="CS1238" s="23"/>
      <c r="CT1238" s="25" t="str">
        <f>IF(CS1238="","",IF(CS1238="TBD","TBD",IF(CS1238="N/A","N/A","W"&amp;TEXT(WEEKNUM(CS1238,21),"00")&amp;" "&amp;YEAR(CS1238))))</f>
        <v/>
      </c>
      <c r="CU1238" s="21" t="s">
        <v>258</v>
      </c>
      <c r="CV1238" s="21"/>
      <c r="CW1238" s="23"/>
      <c r="CX1238" s="25" t="str">
        <f>IF(CW1238="","",IF(CW1238="TBD","TBD",IF(CW1238="N/A","N/A","W"&amp;TEXT(WEEKNUM(CW1238,21),"00")&amp;" "&amp;YEAR(CW1238))))</f>
        <v/>
      </c>
      <c r="CY1238" s="21" t="s">
        <v>258</v>
      </c>
      <c r="CZ1238" s="21"/>
      <c r="DA1238" s="23"/>
      <c r="DB1238" s="25" t="str">
        <f>IF(DA1238="","",IF(DA1238="TBD","TBD",IF(DA1238="N/A","N/A","W"&amp;TEXT(WEEKNUM(DA1238,21),"00")&amp;" "&amp;YEAR(DA1238))))</f>
        <v/>
      </c>
      <c r="DC1238" s="23"/>
      <c r="DD1238" s="25" t="str">
        <f>IF(DC1238="","",IF(DC1238="TBD","TBD",IF(DC1238="N/A","N/A","W"&amp;TEXT(WEEKNUM(DC1238,21),"00")&amp;" "&amp;YEAR(DC1238))))</f>
        <v/>
      </c>
      <c r="DE1238" s="21" t="s">
        <v>258</v>
      </c>
      <c r="DF1238" s="23"/>
      <c r="DG1238" s="21" t="s">
        <v>259</v>
      </c>
      <c r="DH1238" s="18"/>
      <c r="DI1238" s="18"/>
      <c r="DJ1238" s="18"/>
      <c r="DK1238" s="21" t="s">
        <v>260</v>
      </c>
      <c r="DL1238" s="21" t="s">
        <v>261</v>
      </c>
      <c r="DM1238" s="21"/>
      <c r="DN1238" s="23"/>
      <c r="DO1238" s="23"/>
      <c r="DP1238" s="23"/>
      <c r="DQ1238" s="23" t="s">
        <v>276</v>
      </c>
      <c r="DR1238" s="23"/>
      <c r="DS1238" s="23"/>
      <c r="DT1238" s="23"/>
      <c r="DU1238" s="23"/>
      <c r="DV1238" s="23"/>
      <c r="DW1238" s="23"/>
      <c r="DX1238" s="23"/>
      <c r="DY1238" s="18"/>
      <c r="DZ1238" s="18"/>
      <c r="EA1238" s="18"/>
      <c r="EB1238" s="21" t="s">
        <v>34</v>
      </c>
      <c r="EC1238" s="18"/>
      <c r="ED1238" s="18" t="s">
        <v>343</v>
      </c>
      <c r="EE1238" s="18"/>
      <c r="EF1238" s="55" t="s">
        <v>3004</v>
      </c>
      <c r="EG1238" s="55"/>
      <c r="EH1238" s="18" t="s">
        <v>929</v>
      </c>
      <c r="EI1238" s="18">
        <v>0</v>
      </c>
      <c r="EJ1238" s="29" t="str">
        <f>K1238&amp;AY1238&amp;CA1238&amp;DE1238&amp;DT1238&amp;DW1238</f>
        <v>No VigenteTSS Aprobado 4GIng No Recibida 4GAs Built No Recibido</v>
      </c>
    </row>
    <row r="1239" spans="1:140" ht="12" hidden="1" customHeight="1">
      <c r="A1239" s="30" t="str">
        <f>IFERROR(IF(VLOOKUP(B1239,SEARCH!A:A,1,0)=B1239,"OK",""),"")</f>
        <v/>
      </c>
      <c r="B1239" s="31" t="s">
        <v>8901</v>
      </c>
      <c r="C1239" s="15" t="s">
        <v>8902</v>
      </c>
      <c r="D1239" s="16">
        <v>13</v>
      </c>
      <c r="E1239" s="16">
        <v>-33.38897</v>
      </c>
      <c r="F1239" s="16">
        <v>-70.783439999999999</v>
      </c>
      <c r="G1239" s="16" t="s">
        <v>270</v>
      </c>
      <c r="H1239" s="16" t="s">
        <v>1131</v>
      </c>
      <c r="I1239" s="16" t="s">
        <v>8903</v>
      </c>
      <c r="J1239" s="16" t="s">
        <v>4800</v>
      </c>
      <c r="K1239" s="16" t="s">
        <v>3</v>
      </c>
      <c r="L1239" s="16" t="s">
        <v>247</v>
      </c>
      <c r="M1239" s="103">
        <v>11</v>
      </c>
      <c r="N1239" s="18"/>
      <c r="O1239" s="19" t="s">
        <v>7857</v>
      </c>
      <c r="P1239" s="19" t="s">
        <v>248</v>
      </c>
      <c r="Q1239" s="18"/>
      <c r="R1239" s="21" t="s">
        <v>250</v>
      </c>
      <c r="S1239" s="21">
        <v>12</v>
      </c>
      <c r="T1239" s="22" t="s">
        <v>8904</v>
      </c>
      <c r="U1239" s="23">
        <v>45106</v>
      </c>
      <c r="V1239" s="21" t="str">
        <f>IF(U1239="","",IF(U1239="TBD","TBD",IF(U1239="N/A","N/A","W"&amp;TEXT(WEEKNUM(U1239,21),"00")&amp;" "&amp;YEAR(U1239))))</f>
        <v>W26 2023</v>
      </c>
      <c r="W1239" s="23">
        <v>45166</v>
      </c>
      <c r="X1239" s="23"/>
      <c r="Y1239" s="23" t="str">
        <f>IF(X1239="","",IF(X1239="TBD","TBD",IF(X1239="N/A","N/A","W"&amp;TEXT(WEEKNUM(X1239,21),"00")&amp;" "&amp;YEAR(X1239))))</f>
        <v/>
      </c>
      <c r="Z1239" s="23"/>
      <c r="AA1239" s="23">
        <v>45169</v>
      </c>
      <c r="AB1239" s="24">
        <f>+IF(Z1239="",0,AA1239-Z1239)</f>
        <v>0</v>
      </c>
      <c r="AC1239" s="21" t="s">
        <v>324</v>
      </c>
      <c r="AD1239" s="21"/>
      <c r="AE1239" s="23">
        <v>45191</v>
      </c>
      <c r="AF1239" s="25" t="str">
        <f>IF(AE1239="","",IF(AE1239="TBD","TBD",IF(AE1239="N/A","N/A","W"&amp;TEXT(WEEKNUM(AE1239,21),"00")&amp;" "&amp;YEAR(AE1239))))</f>
        <v>W38 2023</v>
      </c>
      <c r="AG1239" s="21" t="s">
        <v>324</v>
      </c>
      <c r="AH1239" s="21"/>
      <c r="AI1239" s="23">
        <v>45168</v>
      </c>
      <c r="AJ1239" s="25" t="str">
        <f>IF(AI1239="","",IF(AI1239="TBD","TBD",IF(AI1239="N/A","N/A","W"&amp;TEXT(WEEKNUM(AI1239,21),"00")&amp;" "&amp;YEAR(AI1239))))</f>
        <v>W35 2023</v>
      </c>
      <c r="AK1239" s="21" t="s">
        <v>324</v>
      </c>
      <c r="AL1239" s="21"/>
      <c r="AM1239" s="23">
        <v>45169</v>
      </c>
      <c r="AN1239" s="25" t="str">
        <f>IF(AM1239="","",IF(AM1239="TBD","TBD",IF(AM1239="N/A","N/A","W"&amp;TEXT(WEEKNUM(AM1239,21),"00")&amp;" "&amp;YEAR(AM1239))))</f>
        <v>W35 2023</v>
      </c>
      <c r="AO1239" s="21" t="s">
        <v>324</v>
      </c>
      <c r="AP1239" s="21"/>
      <c r="AQ1239" s="23">
        <v>45173</v>
      </c>
      <c r="AR1239" s="25" t="str">
        <f>IF(AQ1239="","",IF(AQ1239="TBD","TBD",IF(AQ1239="N/A","N/A","W"&amp;TEXT(WEEKNUM(AQ1239,21),"00")&amp;" "&amp;YEAR(AQ1239))))</f>
        <v>W36 2023</v>
      </c>
      <c r="AS1239" s="21"/>
      <c r="AT1239" s="21"/>
      <c r="AU1239" s="23"/>
      <c r="AV1239" s="25" t="s">
        <v>252</v>
      </c>
      <c r="AW1239" s="59">
        <v>45191</v>
      </c>
      <c r="AX1239" s="25" t="str">
        <f>IF(AW1239="","",IF(AW1239="TBD","TBD",IF(AW1239="N/A","N/A","W"&amp;TEXT(WEEKNUM(AW1239,21),"00")&amp;" "&amp;YEAR(AW1239))))</f>
        <v>W38 2023</v>
      </c>
      <c r="AY1239" s="21" t="s">
        <v>327</v>
      </c>
      <c r="AZ1239" s="21" t="s">
        <v>328</v>
      </c>
      <c r="BA1239" s="21" t="s">
        <v>255</v>
      </c>
      <c r="BB1239" s="59"/>
      <c r="BC1239" s="23"/>
      <c r="BD1239" s="59"/>
      <c r="BE1239" s="25" t="str">
        <f>IF(BD1239="","",IF(BD1239="TBD","TBD",IF(BD1239="N/A","N/A","W"&amp;TEXT(WEEKNUM(BD1239,21),"00")&amp;" "&amp;YEAR(BD1239))))</f>
        <v/>
      </c>
      <c r="BF1239" s="59"/>
      <c r="BG1239" s="25" t="str">
        <f>IF(BF1239="","",IF(BF1239="TBD","TBD",IF(BF1239="N/A","N/A","W"&amp;TEXT(WEEKNUM(BF1239,21),"00")&amp;" "&amp;YEAR(BF1239))))</f>
        <v/>
      </c>
      <c r="BH1239" s="24">
        <f>+IF(BF1239="",0,(BF1239-BD1239))</f>
        <v>0</v>
      </c>
      <c r="BI1239" s="121" t="s">
        <v>256</v>
      </c>
      <c r="BJ1239" s="26"/>
      <c r="BK1239" s="156"/>
      <c r="BL1239" s="25" t="str">
        <f>IF(BK1239="","",IF(BK1239="TBD","TBD",IF(BK1239="N/A","N/A","W"&amp;TEXT(WEEKNUM(BK1239,21),"00")&amp;" "&amp;YEAR(BK1239))))</f>
        <v/>
      </c>
      <c r="BM1239" s="121" t="s">
        <v>256</v>
      </c>
      <c r="BN1239" s="124"/>
      <c r="BO1239" s="67"/>
      <c r="BP1239" s="25" t="str">
        <f>IF(BO1239="","",IF(BO1239="TBD","TBD",IF(BO1239="N/A","N/A","W"&amp;TEXT(WEEKNUM(BO1239,21),"00")&amp;" "&amp;YEAR(BO1239))))</f>
        <v/>
      </c>
      <c r="BQ1239" s="121" t="s">
        <v>256</v>
      </c>
      <c r="BR1239" s="21"/>
      <c r="BS1239" s="334"/>
      <c r="BT1239" s="25" t="str">
        <f t="shared" si="61"/>
        <v/>
      </c>
      <c r="BU1239" s="121" t="s">
        <v>256</v>
      </c>
      <c r="BV1239" s="22"/>
      <c r="BW1239" s="347"/>
      <c r="BX1239" s="25" t="str">
        <f t="shared" si="62"/>
        <v/>
      </c>
      <c r="BY1239" s="67"/>
      <c r="BZ1239" s="25" t="str">
        <f>IF(BY1239="","",IF(BY1239="TBD","TBD",IF(BY1239="N/A","N/A","W"&amp;TEXT(WEEKNUM(BY1239,21),"00")&amp;" "&amp;YEAR(BY1239))))</f>
        <v/>
      </c>
      <c r="CA1239" s="21" t="s">
        <v>257</v>
      </c>
      <c r="CB1239" s="21" t="s">
        <v>349</v>
      </c>
      <c r="CC1239" s="21" t="s">
        <v>350</v>
      </c>
      <c r="CD1239" s="21"/>
      <c r="CE1239" s="23"/>
      <c r="CF1239" s="23"/>
      <c r="CG1239" s="23"/>
      <c r="CH1239" s="23"/>
      <c r="CI1239" s="25" t="str">
        <f>IF(CH1239="","",IF(CH1239="TBD","TBD",IF(CH1239="N/A","N/A","W"&amp;TEXT(WEEKNUM(CH1239,21),"00")&amp;" "&amp;YEAR(CH1239))))</f>
        <v/>
      </c>
      <c r="CJ1239" s="23"/>
      <c r="CK1239" s="25" t="str">
        <f>IF(CJ1239="","",IF(CJ1239="TBD","TBD",IF(CJ1239="N/A","N/A","W"&amp;TEXT(WEEKNUM(CJ1239,21),"00")&amp;" "&amp;YEAR(CJ1239))))</f>
        <v/>
      </c>
      <c r="CL1239" s="24">
        <f>+IF(CJ1239="",0,(CJ1239-CH1239))</f>
        <v>0</v>
      </c>
      <c r="CM1239" s="21" t="s">
        <v>258</v>
      </c>
      <c r="CN1239" s="21"/>
      <c r="CO1239" s="23"/>
      <c r="CP1239" s="25" t="str">
        <f>IF(CO1239="","",IF(CO1239="TBD","TBD",IF(CO1239="N/A","N/A","W"&amp;TEXT(WEEKNUM(CO1239,21),"00")&amp;" "&amp;YEAR(CO1239))))</f>
        <v/>
      </c>
      <c r="CQ1239" s="23" t="s">
        <v>258</v>
      </c>
      <c r="CR1239" s="23"/>
      <c r="CS1239" s="23"/>
      <c r="CT1239" s="25" t="str">
        <f>IF(CS1239="","",IF(CS1239="TBD","TBD",IF(CS1239="N/A","N/A","W"&amp;TEXT(WEEKNUM(CS1239,21),"00")&amp;" "&amp;YEAR(CS1239))))</f>
        <v/>
      </c>
      <c r="CU1239" s="21" t="s">
        <v>258</v>
      </c>
      <c r="CV1239" s="21"/>
      <c r="CW1239" s="23"/>
      <c r="CX1239" s="25" t="str">
        <f>IF(CW1239="","",IF(CW1239="TBD","TBD",IF(CW1239="N/A","N/A","W"&amp;TEXT(WEEKNUM(CW1239,21),"00")&amp;" "&amp;YEAR(CW1239))))</f>
        <v/>
      </c>
      <c r="CY1239" s="21" t="s">
        <v>258</v>
      </c>
      <c r="CZ1239" s="21"/>
      <c r="DA1239" s="23"/>
      <c r="DB1239" s="25" t="str">
        <f>IF(DA1239="","",IF(DA1239="TBD","TBD",IF(DA1239="N/A","N/A","W"&amp;TEXT(WEEKNUM(DA1239,21),"00")&amp;" "&amp;YEAR(DA1239))))</f>
        <v/>
      </c>
      <c r="DC1239" s="23"/>
      <c r="DD1239" s="25" t="str">
        <f>IF(DC1239="","",IF(DC1239="TBD","TBD",IF(DC1239="N/A","N/A","W"&amp;TEXT(WEEKNUM(DC1239,21),"00")&amp;" "&amp;YEAR(DC1239))))</f>
        <v/>
      </c>
      <c r="DE1239" s="21" t="s">
        <v>258</v>
      </c>
      <c r="DF1239" s="23"/>
      <c r="DG1239" s="21" t="s">
        <v>259</v>
      </c>
      <c r="DH1239" s="18"/>
      <c r="DI1239" s="18"/>
      <c r="DJ1239" s="18"/>
      <c r="DK1239" s="21" t="s">
        <v>260</v>
      </c>
      <c r="DL1239" s="21" t="s">
        <v>275</v>
      </c>
      <c r="DM1239" s="21"/>
      <c r="DN1239" s="23"/>
      <c r="DO1239" s="23"/>
      <c r="DP1239" s="23"/>
      <c r="DQ1239" s="23" t="s">
        <v>276</v>
      </c>
      <c r="DR1239" s="23"/>
      <c r="DS1239" s="23"/>
      <c r="DT1239" s="23"/>
      <c r="DU1239" s="23"/>
      <c r="DV1239" s="23"/>
      <c r="DW1239" s="23"/>
      <c r="DX1239" s="23"/>
      <c r="DY1239" s="18"/>
      <c r="DZ1239" s="18"/>
      <c r="EA1239" s="18"/>
      <c r="EB1239" s="21" t="s">
        <v>34</v>
      </c>
      <c r="EC1239" s="18"/>
      <c r="ED1239" s="18" t="s">
        <v>343</v>
      </c>
      <c r="EE1239" s="18"/>
      <c r="EF1239" s="55" t="s">
        <v>3004</v>
      </c>
      <c r="EG1239" s="55"/>
      <c r="EH1239" s="18" t="s">
        <v>929</v>
      </c>
      <c r="EI1239" s="18">
        <v>0</v>
      </c>
      <c r="EJ1239" s="29" t="str">
        <f>K1239&amp;AY1239&amp;CA1239&amp;DE1239&amp;DT1239&amp;DW1239</f>
        <v>No VigenteTSS Aprobado 4GIng No Recibida 4GAs Built No Recibido</v>
      </c>
    </row>
    <row r="1240" spans="1:140" ht="12" hidden="1" customHeight="1">
      <c r="A1240" s="30" t="str">
        <f>IFERROR(IF(VLOOKUP(B1240,SEARCH!A:A,1,0)=B1240,"OK",""),"")</f>
        <v/>
      </c>
      <c r="B1240" s="31" t="s">
        <v>8905</v>
      </c>
      <c r="C1240" s="15" t="s">
        <v>8906</v>
      </c>
      <c r="D1240" s="16">
        <v>13</v>
      </c>
      <c r="E1240" s="16">
        <v>-33.453416699999998</v>
      </c>
      <c r="F1240" s="16">
        <v>-70.763559999999998</v>
      </c>
      <c r="G1240" s="16" t="s">
        <v>270</v>
      </c>
      <c r="H1240" s="16" t="s">
        <v>1131</v>
      </c>
      <c r="I1240" s="16" t="s">
        <v>8907</v>
      </c>
      <c r="J1240" s="16" t="s">
        <v>4800</v>
      </c>
      <c r="K1240" s="16" t="s">
        <v>3</v>
      </c>
      <c r="L1240" s="16" t="s">
        <v>247</v>
      </c>
      <c r="M1240" s="103">
        <v>11</v>
      </c>
      <c r="N1240" s="18"/>
      <c r="O1240" s="19" t="s">
        <v>7857</v>
      </c>
      <c r="P1240" s="19" t="s">
        <v>248</v>
      </c>
      <c r="Q1240" s="18"/>
      <c r="R1240" s="21" t="s">
        <v>250</v>
      </c>
      <c r="S1240" s="21">
        <v>12</v>
      </c>
      <c r="T1240" s="22" t="s">
        <v>8908</v>
      </c>
      <c r="U1240" s="23">
        <v>45106</v>
      </c>
      <c r="V1240" s="21" t="str">
        <f>IF(U1240="","",IF(U1240="TBD","TBD",IF(U1240="N/A","N/A","W"&amp;TEXT(WEEKNUM(U1240,21),"00")&amp;" "&amp;YEAR(U1240))))</f>
        <v>W26 2023</v>
      </c>
      <c r="W1240" s="23">
        <v>45166</v>
      </c>
      <c r="X1240" s="23"/>
      <c r="Y1240" s="23" t="str">
        <f>IF(X1240="","",IF(X1240="TBD","TBD",IF(X1240="N/A","N/A","W"&amp;TEXT(WEEKNUM(X1240,21),"00")&amp;" "&amp;YEAR(X1240))))</f>
        <v/>
      </c>
      <c r="Z1240" s="23"/>
      <c r="AA1240" s="23">
        <v>45169</v>
      </c>
      <c r="AB1240" s="24">
        <f>+IF(Z1240="",0,AA1240-Z1240)</f>
        <v>0</v>
      </c>
      <c r="AC1240" s="21" t="s">
        <v>324</v>
      </c>
      <c r="AD1240" s="21"/>
      <c r="AE1240" s="23">
        <v>45191</v>
      </c>
      <c r="AF1240" s="25" t="str">
        <f>IF(AE1240="","",IF(AE1240="TBD","TBD",IF(AE1240="N/A","N/A","W"&amp;TEXT(WEEKNUM(AE1240,21),"00")&amp;" "&amp;YEAR(AE1240))))</f>
        <v>W38 2023</v>
      </c>
      <c r="AG1240" s="21" t="s">
        <v>324</v>
      </c>
      <c r="AH1240" s="21"/>
      <c r="AI1240" s="23">
        <v>45168</v>
      </c>
      <c r="AJ1240" s="25" t="str">
        <f>IF(AI1240="","",IF(AI1240="TBD","TBD",IF(AI1240="N/A","N/A","W"&amp;TEXT(WEEKNUM(AI1240,21),"00")&amp;" "&amp;YEAR(AI1240))))</f>
        <v>W35 2023</v>
      </c>
      <c r="AK1240" s="21" t="s">
        <v>324</v>
      </c>
      <c r="AL1240" s="21"/>
      <c r="AM1240" s="23">
        <v>45169</v>
      </c>
      <c r="AN1240" s="25" t="str">
        <f>IF(AM1240="","",IF(AM1240="TBD","TBD",IF(AM1240="N/A","N/A","W"&amp;TEXT(WEEKNUM(AM1240,21),"00")&amp;" "&amp;YEAR(AM1240))))</f>
        <v>W35 2023</v>
      </c>
      <c r="AO1240" s="21" t="s">
        <v>324</v>
      </c>
      <c r="AP1240" s="21"/>
      <c r="AQ1240" s="23">
        <v>45174</v>
      </c>
      <c r="AR1240" s="25" t="str">
        <f>IF(AQ1240="","",IF(AQ1240="TBD","TBD",IF(AQ1240="N/A","N/A","W"&amp;TEXT(WEEKNUM(AQ1240,21),"00")&amp;" "&amp;YEAR(AQ1240))))</f>
        <v>W36 2023</v>
      </c>
      <c r="AS1240" s="21"/>
      <c r="AT1240" s="21"/>
      <c r="AU1240" s="23"/>
      <c r="AV1240" s="25" t="s">
        <v>252</v>
      </c>
      <c r="AW1240" s="59">
        <v>45191</v>
      </c>
      <c r="AX1240" s="25" t="str">
        <f>IF(AW1240="","",IF(AW1240="TBD","TBD",IF(AW1240="N/A","N/A","W"&amp;TEXT(WEEKNUM(AW1240,21),"00")&amp;" "&amp;YEAR(AW1240))))</f>
        <v>W38 2023</v>
      </c>
      <c r="AY1240" s="21" t="s">
        <v>327</v>
      </c>
      <c r="AZ1240" s="21" t="s">
        <v>328</v>
      </c>
      <c r="BA1240" s="21" t="s">
        <v>255</v>
      </c>
      <c r="BB1240" s="59"/>
      <c r="BC1240" s="23"/>
      <c r="BD1240" s="59"/>
      <c r="BE1240" s="25" t="str">
        <f>IF(BD1240="","",IF(BD1240="TBD","TBD",IF(BD1240="N/A","N/A","W"&amp;TEXT(WEEKNUM(BD1240,21),"00")&amp;" "&amp;YEAR(BD1240))))</f>
        <v/>
      </c>
      <c r="BF1240" s="59"/>
      <c r="BG1240" s="25" t="str">
        <f>IF(BF1240="","",IF(BF1240="TBD","TBD",IF(BF1240="N/A","N/A","W"&amp;TEXT(WEEKNUM(BF1240,21),"00")&amp;" "&amp;YEAR(BF1240))))</f>
        <v/>
      </c>
      <c r="BH1240" s="24">
        <f>+IF(BF1240="",0,(BF1240-BD1240))</f>
        <v>0</v>
      </c>
      <c r="BI1240" s="121" t="s">
        <v>256</v>
      </c>
      <c r="BJ1240" s="26"/>
      <c r="BK1240" s="156"/>
      <c r="BL1240" s="25" t="str">
        <f>IF(BK1240="","",IF(BK1240="TBD","TBD",IF(BK1240="N/A","N/A","W"&amp;TEXT(WEEKNUM(BK1240,21),"00")&amp;" "&amp;YEAR(BK1240))))</f>
        <v/>
      </c>
      <c r="BM1240" s="121" t="s">
        <v>256</v>
      </c>
      <c r="BN1240" s="124"/>
      <c r="BO1240" s="67"/>
      <c r="BP1240" s="25" t="str">
        <f>IF(BO1240="","",IF(BO1240="TBD","TBD",IF(BO1240="N/A","N/A","W"&amp;TEXT(WEEKNUM(BO1240,21),"00")&amp;" "&amp;YEAR(BO1240))))</f>
        <v/>
      </c>
      <c r="BQ1240" s="121" t="s">
        <v>256</v>
      </c>
      <c r="BR1240" s="21"/>
      <c r="BS1240" s="334"/>
      <c r="BT1240" s="25" t="str">
        <f t="shared" si="61"/>
        <v/>
      </c>
      <c r="BU1240" s="121" t="s">
        <v>256</v>
      </c>
      <c r="BV1240" s="22"/>
      <c r="BW1240" s="347"/>
      <c r="BX1240" s="25" t="str">
        <f t="shared" si="62"/>
        <v/>
      </c>
      <c r="BY1240" s="67"/>
      <c r="BZ1240" s="25" t="str">
        <f>IF(BY1240="","",IF(BY1240="TBD","TBD",IF(BY1240="N/A","N/A","W"&amp;TEXT(WEEKNUM(BY1240,21),"00")&amp;" "&amp;YEAR(BY1240))))</f>
        <v/>
      </c>
      <c r="CA1240" s="21" t="s">
        <v>257</v>
      </c>
      <c r="CB1240" s="21" t="s">
        <v>349</v>
      </c>
      <c r="CC1240" s="21" t="s">
        <v>350</v>
      </c>
      <c r="CD1240" s="21"/>
      <c r="CE1240" s="23"/>
      <c r="CF1240" s="23"/>
      <c r="CG1240" s="23"/>
      <c r="CH1240" s="23"/>
      <c r="CI1240" s="25" t="str">
        <f>IF(CH1240="","",IF(CH1240="TBD","TBD",IF(CH1240="N/A","N/A","W"&amp;TEXT(WEEKNUM(CH1240,21),"00")&amp;" "&amp;YEAR(CH1240))))</f>
        <v/>
      </c>
      <c r="CJ1240" s="23"/>
      <c r="CK1240" s="25" t="str">
        <f>IF(CJ1240="","",IF(CJ1240="TBD","TBD",IF(CJ1240="N/A","N/A","W"&amp;TEXT(WEEKNUM(CJ1240,21),"00")&amp;" "&amp;YEAR(CJ1240))))</f>
        <v/>
      </c>
      <c r="CL1240" s="24">
        <f>+IF(CJ1240="",0,(CJ1240-CH1240))</f>
        <v>0</v>
      </c>
      <c r="CM1240" s="21" t="s">
        <v>258</v>
      </c>
      <c r="CN1240" s="21"/>
      <c r="CO1240" s="23"/>
      <c r="CP1240" s="25" t="str">
        <f>IF(CO1240="","",IF(CO1240="TBD","TBD",IF(CO1240="N/A","N/A","W"&amp;TEXT(WEEKNUM(CO1240,21),"00")&amp;" "&amp;YEAR(CO1240))))</f>
        <v/>
      </c>
      <c r="CQ1240" s="23" t="s">
        <v>258</v>
      </c>
      <c r="CR1240" s="23"/>
      <c r="CS1240" s="23"/>
      <c r="CT1240" s="25" t="str">
        <f>IF(CS1240="","",IF(CS1240="TBD","TBD",IF(CS1240="N/A","N/A","W"&amp;TEXT(WEEKNUM(CS1240,21),"00")&amp;" "&amp;YEAR(CS1240))))</f>
        <v/>
      </c>
      <c r="CU1240" s="21" t="s">
        <v>258</v>
      </c>
      <c r="CV1240" s="21"/>
      <c r="CW1240" s="23"/>
      <c r="CX1240" s="25" t="str">
        <f>IF(CW1240="","",IF(CW1240="TBD","TBD",IF(CW1240="N/A","N/A","W"&amp;TEXT(WEEKNUM(CW1240,21),"00")&amp;" "&amp;YEAR(CW1240))))</f>
        <v/>
      </c>
      <c r="CY1240" s="21" t="s">
        <v>258</v>
      </c>
      <c r="CZ1240" s="21"/>
      <c r="DA1240" s="23"/>
      <c r="DB1240" s="25" t="str">
        <f>IF(DA1240="","",IF(DA1240="TBD","TBD",IF(DA1240="N/A","N/A","W"&amp;TEXT(WEEKNUM(DA1240,21),"00")&amp;" "&amp;YEAR(DA1240))))</f>
        <v/>
      </c>
      <c r="DC1240" s="23"/>
      <c r="DD1240" s="25" t="str">
        <f>IF(DC1240="","",IF(DC1240="TBD","TBD",IF(DC1240="N/A","N/A","W"&amp;TEXT(WEEKNUM(DC1240,21),"00")&amp;" "&amp;YEAR(DC1240))))</f>
        <v/>
      </c>
      <c r="DE1240" s="21" t="s">
        <v>258</v>
      </c>
      <c r="DF1240" s="23"/>
      <c r="DG1240" s="21" t="s">
        <v>259</v>
      </c>
      <c r="DH1240" s="18"/>
      <c r="DI1240" s="18"/>
      <c r="DJ1240" s="18"/>
      <c r="DK1240" s="21" t="s">
        <v>260</v>
      </c>
      <c r="DL1240" s="21" t="s">
        <v>261</v>
      </c>
      <c r="DM1240" s="21"/>
      <c r="DN1240" s="23"/>
      <c r="DO1240" s="23"/>
      <c r="DP1240" s="23"/>
      <c r="DQ1240" s="23" t="s">
        <v>276</v>
      </c>
      <c r="DR1240" s="23"/>
      <c r="DS1240" s="23"/>
      <c r="DT1240" s="23"/>
      <c r="DU1240" s="23"/>
      <c r="DV1240" s="23"/>
      <c r="DW1240" s="23"/>
      <c r="DX1240" s="23"/>
      <c r="DY1240" s="18"/>
      <c r="DZ1240" s="18"/>
      <c r="EA1240" s="18"/>
      <c r="EB1240" s="21" t="s">
        <v>34</v>
      </c>
      <c r="EC1240" s="18"/>
      <c r="ED1240" s="18" t="s">
        <v>343</v>
      </c>
      <c r="EE1240" s="18"/>
      <c r="EF1240" s="55" t="s">
        <v>3004</v>
      </c>
      <c r="EG1240" s="55"/>
      <c r="EH1240" s="18" t="s">
        <v>929</v>
      </c>
      <c r="EI1240" s="18">
        <v>0</v>
      </c>
      <c r="EJ1240" s="29" t="str">
        <f>K1240&amp;AY1240&amp;CA1240&amp;DE1240&amp;DT1240&amp;DW1240</f>
        <v>No VigenteTSS Aprobado 4GIng No Recibida 4GAs Built No Recibido</v>
      </c>
    </row>
    <row r="1241" spans="1:140" ht="12" hidden="1" customHeight="1">
      <c r="A1241" s="30" t="str">
        <f>IFERROR(IF(VLOOKUP(B1241,SEARCH!A:A,1,0)=B1241,"OK",""),"")</f>
        <v/>
      </c>
      <c r="B1241" s="31" t="s">
        <v>8909</v>
      </c>
      <c r="C1241" s="15" t="s">
        <v>8910</v>
      </c>
      <c r="D1241" s="16">
        <v>13</v>
      </c>
      <c r="E1241" s="16">
        <v>-33.553789999999999</v>
      </c>
      <c r="F1241" s="16">
        <v>-70.55068</v>
      </c>
      <c r="G1241" s="16" t="s">
        <v>270</v>
      </c>
      <c r="H1241" s="16" t="s">
        <v>1285</v>
      </c>
      <c r="I1241" s="16" t="s">
        <v>8911</v>
      </c>
      <c r="J1241" s="16" t="s">
        <v>379</v>
      </c>
      <c r="K1241" s="17" t="s">
        <v>3</v>
      </c>
      <c r="L1241" s="16" t="s">
        <v>247</v>
      </c>
      <c r="M1241" s="103">
        <v>4</v>
      </c>
      <c r="N1241" s="18"/>
      <c r="O1241" s="19" t="s">
        <v>8763</v>
      </c>
      <c r="P1241" s="19" t="s">
        <v>248</v>
      </c>
      <c r="Q1241" s="18" t="s">
        <v>8764</v>
      </c>
      <c r="R1241" s="21"/>
      <c r="S1241" s="21">
        <v>12</v>
      </c>
      <c r="T1241" s="22"/>
      <c r="U1241" s="23">
        <v>45814</v>
      </c>
      <c r="V1241" s="21" t="str">
        <f>IF(U1241="","",IF(U1241="TBD","TBD",IF(U1241="N/A","N/A","W"&amp;TEXT(WEEKNUM(U1241,21),"00")&amp;" "&amp;YEAR(U1241))))</f>
        <v>W23 2025</v>
      </c>
      <c r="W1241" s="23">
        <v>45943</v>
      </c>
      <c r="X1241" s="23"/>
      <c r="Y1241" s="23" t="str">
        <f>IF(X1241="","",IF(X1241="TBD","TBD",IF(X1241="N/A","N/A","W"&amp;TEXT(WEEKNUM(X1241,21),"00")&amp;" "&amp;YEAR(X1241))))</f>
        <v/>
      </c>
      <c r="Z1241" s="23">
        <v>45944</v>
      </c>
      <c r="AA1241" s="23">
        <v>45947</v>
      </c>
      <c r="AB1241" s="24">
        <f>+IF(Z1241="",0,AA1241-Z1241)</f>
        <v>3</v>
      </c>
      <c r="AC1241" s="21" t="s">
        <v>1379</v>
      </c>
      <c r="AD1241" s="21" t="s">
        <v>8765</v>
      </c>
      <c r="AE1241" s="23">
        <v>45944</v>
      </c>
      <c r="AF1241" s="25" t="str">
        <f>IF(AE1241="","",IF(AE1241="TBD","TBD",IF(AE1241="N/A","N/A","W"&amp;TEXT(WEEKNUM(AE1241,21),"00")&amp;" "&amp;YEAR(AE1241))))</f>
        <v>W42 2025</v>
      </c>
      <c r="AG1241" s="21" t="s">
        <v>251</v>
      </c>
      <c r="AH1241" s="39"/>
      <c r="AI1241" s="23"/>
      <c r="AJ1241" s="25" t="str">
        <f>IF(AI1241="","",IF(AI1241="TBD","TBD",IF(AI1241="N/A","N/A","W"&amp;TEXT(WEEKNUM(AI1241,21),"00")&amp;" "&amp;YEAR(AI1241))))</f>
        <v/>
      </c>
      <c r="AK1241" s="21" t="s">
        <v>251</v>
      </c>
      <c r="AL1241" s="21"/>
      <c r="AM1241" s="23"/>
      <c r="AN1241" s="25" t="str">
        <f>IF(AM1241="","",IF(AM1241="TBD","TBD",IF(AM1241="N/A","N/A","W"&amp;TEXT(WEEKNUM(AM1241,21),"00")&amp;" "&amp;YEAR(AM1241))))</f>
        <v/>
      </c>
      <c r="AO1241" s="21" t="s">
        <v>251</v>
      </c>
      <c r="AP1241" s="21"/>
      <c r="AQ1241" s="23"/>
      <c r="AR1241" s="25" t="str">
        <f>IF(AQ1241="","",IF(AQ1241="TBD","TBD",IF(AQ1241="N/A","N/A","W"&amp;TEXT(WEEKNUM(AQ1241,21),"00")&amp;" "&amp;YEAR(AQ1241))))</f>
        <v/>
      </c>
      <c r="AS1241" s="21"/>
      <c r="AT1241" s="21"/>
      <c r="AU1241" s="23"/>
      <c r="AV1241" s="25" t="s">
        <v>252</v>
      </c>
      <c r="AW1241" s="59">
        <v>45944</v>
      </c>
      <c r="AX1241" s="25" t="str">
        <f>IF(AW1241="","",IF(AW1241="TBD","TBD",IF(AW1241="N/A","N/A","W"&amp;TEXT(WEEKNUM(AW1241,21),"00")&amp;" "&amp;YEAR(AW1241))))</f>
        <v>W42 2025</v>
      </c>
      <c r="AY1241" s="21" t="s">
        <v>742</v>
      </c>
      <c r="AZ1241" s="21" t="s">
        <v>714</v>
      </c>
      <c r="BA1241" s="21" t="s">
        <v>7864</v>
      </c>
      <c r="BB1241" s="59"/>
      <c r="BC1241" s="23"/>
      <c r="BD1241" s="59"/>
      <c r="BE1241" s="25" t="str">
        <f>IF(BD1241="","",IF(BD1241="TBD","TBD",IF(BD1241="N/A","N/A","W"&amp;TEXT(WEEKNUM(BD1241,21),"00")&amp;" "&amp;YEAR(BD1241))))</f>
        <v/>
      </c>
      <c r="BF1241" s="59"/>
      <c r="BG1241" s="25" t="str">
        <f>IF(BF1241="","",IF(BF1241="TBD","TBD",IF(BF1241="N/A","N/A","W"&amp;TEXT(WEEKNUM(BF1241,21),"00")&amp;" "&amp;YEAR(BF1241))))</f>
        <v/>
      </c>
      <c r="BH1241" s="24">
        <f>+IF(BF1241="",0,(BF1241-BD1241))</f>
        <v>0</v>
      </c>
      <c r="BI1241" s="121" t="s">
        <v>256</v>
      </c>
      <c r="BJ1241" s="39"/>
      <c r="BK1241" s="156"/>
      <c r="BL1241" s="25" t="str">
        <f>IF(BK1241="","",IF(BK1241="TBD","TBD",IF(BK1241="N/A","N/A","W"&amp;TEXT(WEEKNUM(BK1241,21),"00")&amp;" "&amp;YEAR(BK1241))))</f>
        <v/>
      </c>
      <c r="BM1241" s="121" t="s">
        <v>256</v>
      </c>
      <c r="BN1241" s="124"/>
      <c r="BO1241" s="67"/>
      <c r="BP1241" s="25" t="str">
        <f>IF(BO1241="","",IF(BO1241="TBD","TBD",IF(BO1241="N/A","N/A","W"&amp;TEXT(WEEKNUM(BO1241,21),"00")&amp;" "&amp;YEAR(BO1241))))</f>
        <v/>
      </c>
      <c r="BQ1241" s="121" t="s">
        <v>256</v>
      </c>
      <c r="BR1241" s="21"/>
      <c r="BS1241" s="334"/>
      <c r="BT1241" s="25" t="str">
        <f t="shared" si="61"/>
        <v/>
      </c>
      <c r="BU1241" s="121" t="s">
        <v>256</v>
      </c>
      <c r="BV1241" s="22"/>
      <c r="BW1241" s="347"/>
      <c r="BX1241" s="25" t="str">
        <f t="shared" si="62"/>
        <v/>
      </c>
      <c r="BY1241" s="67"/>
      <c r="BZ1241" s="25" t="str">
        <f>IF(BY1241="","",IF(BY1241="TBD","TBD",IF(BY1241="N/A","N/A","W"&amp;TEXT(WEEKNUM(BY1241,21),"00")&amp;" "&amp;YEAR(BY1241))))</f>
        <v/>
      </c>
      <c r="CA1241" s="21" t="s">
        <v>257</v>
      </c>
      <c r="CB1241" s="21" t="s">
        <v>349</v>
      </c>
      <c r="CC1241" s="21" t="s">
        <v>350</v>
      </c>
      <c r="CD1241" s="21"/>
      <c r="CE1241" s="23"/>
      <c r="CF1241" s="23"/>
      <c r="CG1241" s="23"/>
      <c r="CH1241" s="23"/>
      <c r="CI1241" s="25" t="str">
        <f>IF(CH1241="","",IF(CH1241="TBD","TBD",IF(CH1241="N/A","N/A","W"&amp;TEXT(WEEKNUM(CH1241,21),"00")&amp;" "&amp;YEAR(CH1241))))</f>
        <v/>
      </c>
      <c r="CJ1241" s="23"/>
      <c r="CK1241" s="25" t="str">
        <f>IF(CJ1241="","",IF(CJ1241="TBD","TBD",IF(CJ1241="N/A","N/A","W"&amp;TEXT(WEEKNUM(CJ1241,21),"00")&amp;" "&amp;YEAR(CJ1241))))</f>
        <v/>
      </c>
      <c r="CL1241" s="24">
        <f>+IF(CJ1241="",0,(CJ1241-CH1241))</f>
        <v>0</v>
      </c>
      <c r="CM1241" s="21" t="s">
        <v>258</v>
      </c>
      <c r="CN1241" s="21"/>
      <c r="CO1241" s="23"/>
      <c r="CP1241" s="25" t="str">
        <f>IF(CO1241="","",IF(CO1241="TBD","TBD",IF(CO1241="N/A","N/A","W"&amp;TEXT(WEEKNUM(CO1241,21),"00")&amp;" "&amp;YEAR(CO1241))))</f>
        <v/>
      </c>
      <c r="CQ1241" s="23" t="s">
        <v>258</v>
      </c>
      <c r="CR1241" s="23"/>
      <c r="CS1241" s="23"/>
      <c r="CT1241" s="25" t="str">
        <f>IF(CS1241="","",IF(CS1241="TBD","TBD",IF(CS1241="N/A","N/A","W"&amp;TEXT(WEEKNUM(CS1241,21),"00")&amp;" "&amp;YEAR(CS1241))))</f>
        <v/>
      </c>
      <c r="CU1241" s="21" t="s">
        <v>258</v>
      </c>
      <c r="CV1241" s="21"/>
      <c r="CW1241" s="23"/>
      <c r="CX1241" s="25" t="str">
        <f>IF(CW1241="","",IF(CW1241="TBD","TBD",IF(CW1241="N/A","N/A","W"&amp;TEXT(WEEKNUM(CW1241,21),"00")&amp;" "&amp;YEAR(CW1241))))</f>
        <v/>
      </c>
      <c r="CY1241" s="21" t="s">
        <v>258</v>
      </c>
      <c r="CZ1241" s="21"/>
      <c r="DA1241" s="23"/>
      <c r="DB1241" s="25" t="str">
        <f>IF(DA1241="","",IF(DA1241="TBD","TBD",IF(DA1241="N/A","N/A","W"&amp;TEXT(WEEKNUM(DA1241,21),"00")&amp;" "&amp;YEAR(DA1241))))</f>
        <v/>
      </c>
      <c r="DC1241" s="23"/>
      <c r="DD1241" s="25" t="str">
        <f>IF(DC1241="","",IF(DC1241="TBD","TBD",IF(DC1241="N/A","N/A","W"&amp;TEXT(WEEKNUM(DC1241,21),"00")&amp;" "&amp;YEAR(DC1241))))</f>
        <v/>
      </c>
      <c r="DE1241" s="21" t="s">
        <v>258</v>
      </c>
      <c r="DF1241" s="23"/>
      <c r="DG1241" s="21" t="s">
        <v>259</v>
      </c>
      <c r="DH1241" s="21">
        <v>0</v>
      </c>
      <c r="DI1241" s="18"/>
      <c r="DJ1241" s="18"/>
      <c r="DK1241" s="21" t="s">
        <v>260</v>
      </c>
      <c r="DL1241" s="21" t="s">
        <v>261</v>
      </c>
      <c r="DM1241" s="21"/>
      <c r="DN1241" s="23"/>
      <c r="DO1241" s="23"/>
      <c r="DP1241" s="23"/>
      <c r="DQ1241" s="23" t="s">
        <v>276</v>
      </c>
      <c r="DR1241" s="23"/>
      <c r="DS1241" s="23"/>
      <c r="DT1241" s="23"/>
      <c r="DU1241" s="23"/>
      <c r="DV1241" s="23"/>
      <c r="DW1241" s="23"/>
      <c r="DX1241" s="23"/>
      <c r="DY1241" s="18"/>
      <c r="DZ1241" s="18"/>
      <c r="EA1241" s="18" t="s">
        <v>8766</v>
      </c>
      <c r="EB1241" s="21" t="s">
        <v>30</v>
      </c>
      <c r="EC1241" s="18" t="s">
        <v>234</v>
      </c>
      <c r="ED1241" s="18"/>
      <c r="EE1241" s="18"/>
      <c r="EF1241" s="116" t="s">
        <v>295</v>
      </c>
      <c r="EG1241" s="116"/>
      <c r="EH1241" s="18" t="s">
        <v>929</v>
      </c>
      <c r="EI1241" s="34" t="s">
        <v>1708</v>
      </c>
      <c r="EJ1241" s="29" t="str">
        <f>K1241&amp;AY1241&amp;CA1241&amp;DE1241&amp;DT1241&amp;DW1241</f>
        <v>No VigenteTSS Observado 4GIng No Recibida 4GAs Built No Recibido</v>
      </c>
    </row>
    <row r="1242" spans="1:140" ht="12" hidden="1" customHeight="1">
      <c r="A1242" s="30" t="str">
        <f>IFERROR(IF(VLOOKUP(B1242,SEARCH!A:A,1,0)=B1242,"OK",""),"")</f>
        <v/>
      </c>
      <c r="B1242" s="31" t="s">
        <v>8912</v>
      </c>
      <c r="C1242" s="15" t="s">
        <v>8913</v>
      </c>
      <c r="D1242" s="16">
        <v>13</v>
      </c>
      <c r="E1242" s="16">
        <v>-33.413860999999997</v>
      </c>
      <c r="F1242" s="16">
        <v>-70.634411</v>
      </c>
      <c r="G1242" s="16" t="s">
        <v>270</v>
      </c>
      <c r="H1242" s="16" t="s">
        <v>1401</v>
      </c>
      <c r="I1242" s="16" t="s">
        <v>8914</v>
      </c>
      <c r="J1242" s="16" t="s">
        <v>1736</v>
      </c>
      <c r="K1242" s="16" t="s">
        <v>3</v>
      </c>
      <c r="L1242" s="16" t="s">
        <v>247</v>
      </c>
      <c r="M1242" s="103"/>
      <c r="N1242" s="18"/>
      <c r="O1242" s="19" t="s">
        <v>7857</v>
      </c>
      <c r="P1242" s="19" t="s">
        <v>248</v>
      </c>
      <c r="Q1242" s="18"/>
      <c r="R1242" s="21" t="s">
        <v>250</v>
      </c>
      <c r="S1242" s="21">
        <v>12</v>
      </c>
      <c r="T1242" s="22" t="s">
        <v>8915</v>
      </c>
      <c r="U1242" s="23">
        <v>45106</v>
      </c>
      <c r="V1242" s="21" t="str">
        <f>IF(U1242="","",IF(U1242="TBD","TBD",IF(U1242="N/A","N/A","W"&amp;TEXT(WEEKNUM(U1242,21),"00")&amp;" "&amp;YEAR(U1242))))</f>
        <v>W26 2023</v>
      </c>
      <c r="W1242" s="23">
        <v>45168</v>
      </c>
      <c r="X1242" s="23"/>
      <c r="Y1242" s="23" t="str">
        <f>IF(X1242="","",IF(X1242="TBD","TBD",IF(X1242="N/A","N/A","W"&amp;TEXT(WEEKNUM(X1242,21),"00")&amp;" "&amp;YEAR(X1242))))</f>
        <v/>
      </c>
      <c r="Z1242" s="23"/>
      <c r="AA1242" s="23">
        <v>45168</v>
      </c>
      <c r="AB1242" s="24">
        <f>+IF(Z1242="",0,AA1242-Z1242)</f>
        <v>0</v>
      </c>
      <c r="AC1242" s="21" t="s">
        <v>324</v>
      </c>
      <c r="AD1242" s="21"/>
      <c r="AE1242" s="23">
        <v>45177</v>
      </c>
      <c r="AF1242" s="25" t="str">
        <f>IF(AE1242="","",IF(AE1242="TBD","TBD",IF(AE1242="N/A","N/A","W"&amp;TEXT(WEEKNUM(AE1242,21),"00")&amp;" "&amp;YEAR(AE1242))))</f>
        <v>W36 2023</v>
      </c>
      <c r="AG1242" s="21" t="s">
        <v>324</v>
      </c>
      <c r="AH1242" s="21"/>
      <c r="AI1242" s="23">
        <v>45170</v>
      </c>
      <c r="AJ1242" s="25" t="str">
        <f>IF(AI1242="","",IF(AI1242="TBD","TBD",IF(AI1242="N/A","N/A","W"&amp;TEXT(WEEKNUM(AI1242,21),"00")&amp;" "&amp;YEAR(AI1242))))</f>
        <v>W35 2023</v>
      </c>
      <c r="AK1242" s="21" t="s">
        <v>324</v>
      </c>
      <c r="AL1242" s="21"/>
      <c r="AM1242" s="23">
        <v>45173</v>
      </c>
      <c r="AN1242" s="25" t="str">
        <f>IF(AM1242="","",IF(AM1242="TBD","TBD",IF(AM1242="N/A","N/A","W"&amp;TEXT(WEEKNUM(AM1242,21),"00")&amp;" "&amp;YEAR(AM1242))))</f>
        <v>W36 2023</v>
      </c>
      <c r="AO1242" s="21" t="s">
        <v>324</v>
      </c>
      <c r="AP1242" s="21"/>
      <c r="AQ1242" s="23">
        <v>45174</v>
      </c>
      <c r="AR1242" s="25" t="str">
        <f>IF(AQ1242="","",IF(AQ1242="TBD","TBD",IF(AQ1242="N/A","N/A","W"&amp;TEXT(WEEKNUM(AQ1242,21),"00")&amp;" "&amp;YEAR(AQ1242))))</f>
        <v>W36 2023</v>
      </c>
      <c r="AS1242" s="21"/>
      <c r="AT1242" s="21"/>
      <c r="AU1242" s="23"/>
      <c r="AV1242" s="25" t="s">
        <v>252</v>
      </c>
      <c r="AW1242" s="59">
        <v>45177</v>
      </c>
      <c r="AX1242" s="25" t="str">
        <f>IF(AW1242="","",IF(AW1242="TBD","TBD",IF(AW1242="N/A","N/A","W"&amp;TEXT(WEEKNUM(AW1242,21),"00")&amp;" "&amp;YEAR(AW1242))))</f>
        <v>W36 2023</v>
      </c>
      <c r="AY1242" s="21" t="s">
        <v>327</v>
      </c>
      <c r="AZ1242" s="21" t="s">
        <v>328</v>
      </c>
      <c r="BA1242" s="21" t="s">
        <v>255</v>
      </c>
      <c r="BB1242" s="59"/>
      <c r="BC1242" s="23"/>
      <c r="BD1242" s="59"/>
      <c r="BE1242" s="25" t="str">
        <f>IF(BD1242="","",IF(BD1242="TBD","TBD",IF(BD1242="N/A","N/A","W"&amp;TEXT(WEEKNUM(BD1242,21),"00")&amp;" "&amp;YEAR(BD1242))))</f>
        <v/>
      </c>
      <c r="BF1242" s="59"/>
      <c r="BG1242" s="25" t="str">
        <f>IF(BF1242="","",IF(BF1242="TBD","TBD",IF(BF1242="N/A","N/A","W"&amp;TEXT(WEEKNUM(BF1242,21),"00")&amp;" "&amp;YEAR(BF1242))))</f>
        <v/>
      </c>
      <c r="BH1242" s="24">
        <f>+IF(BF1242="",0,(BF1242-BD1242))</f>
        <v>0</v>
      </c>
      <c r="BI1242" s="121" t="s">
        <v>256</v>
      </c>
      <c r="BJ1242" s="26"/>
      <c r="BK1242" s="156"/>
      <c r="BL1242" s="25" t="str">
        <f>IF(BK1242="","",IF(BK1242="TBD","TBD",IF(BK1242="N/A","N/A","W"&amp;TEXT(WEEKNUM(BK1242,21),"00")&amp;" "&amp;YEAR(BK1242))))</f>
        <v/>
      </c>
      <c r="BM1242" s="121" t="s">
        <v>256</v>
      </c>
      <c r="BN1242" s="124"/>
      <c r="BO1242" s="67"/>
      <c r="BP1242" s="25" t="str">
        <f>IF(BO1242="","",IF(BO1242="TBD","TBD",IF(BO1242="N/A","N/A","W"&amp;TEXT(WEEKNUM(BO1242,21),"00")&amp;" "&amp;YEAR(BO1242))))</f>
        <v/>
      </c>
      <c r="BQ1242" s="121" t="s">
        <v>256</v>
      </c>
      <c r="BR1242" s="21"/>
      <c r="BS1242" s="334"/>
      <c r="BT1242" s="25" t="str">
        <f t="shared" si="61"/>
        <v/>
      </c>
      <c r="BU1242" s="121" t="s">
        <v>256</v>
      </c>
      <c r="BV1242" s="22" t="s">
        <v>8916</v>
      </c>
      <c r="BW1242" s="347"/>
      <c r="BX1242" s="25" t="str">
        <f t="shared" si="62"/>
        <v/>
      </c>
      <c r="BY1242" s="67"/>
      <c r="BZ1242" s="25" t="str">
        <f>IF(BY1242="","",IF(BY1242="TBD","TBD",IF(BY1242="N/A","N/A","W"&amp;TEXT(WEEKNUM(BY1242,21),"00")&amp;" "&amp;YEAR(BY1242))))</f>
        <v/>
      </c>
      <c r="CA1242" s="21" t="s">
        <v>257</v>
      </c>
      <c r="CB1242" s="21">
        <v>0</v>
      </c>
      <c r="CC1242" s="21"/>
      <c r="CD1242" s="21"/>
      <c r="CE1242" s="23"/>
      <c r="CF1242" s="23"/>
      <c r="CG1242" s="23"/>
      <c r="CH1242" s="23"/>
      <c r="CI1242" s="25" t="str">
        <f>IF(CH1242="","",IF(CH1242="TBD","TBD",IF(CH1242="N/A","N/A","W"&amp;TEXT(WEEKNUM(CH1242,21),"00")&amp;" "&amp;YEAR(CH1242))))</f>
        <v/>
      </c>
      <c r="CJ1242" s="23"/>
      <c r="CK1242" s="25" t="str">
        <f>IF(CJ1242="","",IF(CJ1242="TBD","TBD",IF(CJ1242="N/A","N/A","W"&amp;TEXT(WEEKNUM(CJ1242,21),"00")&amp;" "&amp;YEAR(CJ1242))))</f>
        <v/>
      </c>
      <c r="CL1242" s="24">
        <f>+IF(CJ1242="",0,(CJ1242-CH1242))</f>
        <v>0</v>
      </c>
      <c r="CM1242" s="21" t="s">
        <v>258</v>
      </c>
      <c r="CN1242" s="21"/>
      <c r="CO1242" s="23"/>
      <c r="CP1242" s="25" t="str">
        <f>IF(CO1242="","",IF(CO1242="TBD","TBD",IF(CO1242="N/A","N/A","W"&amp;TEXT(WEEKNUM(CO1242,21),"00")&amp;" "&amp;YEAR(CO1242))))</f>
        <v/>
      </c>
      <c r="CQ1242" s="23" t="s">
        <v>258</v>
      </c>
      <c r="CR1242" s="23"/>
      <c r="CS1242" s="23"/>
      <c r="CT1242" s="25" t="str">
        <f>IF(CS1242="","",IF(CS1242="TBD","TBD",IF(CS1242="N/A","N/A","W"&amp;TEXT(WEEKNUM(CS1242,21),"00")&amp;" "&amp;YEAR(CS1242))))</f>
        <v/>
      </c>
      <c r="CU1242" s="21" t="s">
        <v>258</v>
      </c>
      <c r="CV1242" s="21"/>
      <c r="CW1242" s="23"/>
      <c r="CX1242" s="25" t="str">
        <f>IF(CW1242="","",IF(CW1242="TBD","TBD",IF(CW1242="N/A","N/A","W"&amp;TEXT(WEEKNUM(CW1242,21),"00")&amp;" "&amp;YEAR(CW1242))))</f>
        <v/>
      </c>
      <c r="CY1242" s="21" t="s">
        <v>258</v>
      </c>
      <c r="CZ1242" s="21"/>
      <c r="DA1242" s="23"/>
      <c r="DB1242" s="25" t="str">
        <f>IF(DA1242="","",IF(DA1242="TBD","TBD",IF(DA1242="N/A","N/A","W"&amp;TEXT(WEEKNUM(DA1242,21),"00")&amp;" "&amp;YEAR(DA1242))))</f>
        <v/>
      </c>
      <c r="DC1242" s="23"/>
      <c r="DD1242" s="25" t="str">
        <f>IF(DC1242="","",IF(DC1242="TBD","TBD",IF(DC1242="N/A","N/A","W"&amp;TEXT(WEEKNUM(DC1242,21),"00")&amp;" "&amp;YEAR(DC1242))))</f>
        <v/>
      </c>
      <c r="DE1242" s="21" t="s">
        <v>258</v>
      </c>
      <c r="DF1242" s="23"/>
      <c r="DG1242" s="21" t="s">
        <v>259</v>
      </c>
      <c r="DH1242" s="18"/>
      <c r="DI1242" s="18"/>
      <c r="DJ1242" s="18"/>
      <c r="DK1242" s="21" t="s">
        <v>260</v>
      </c>
      <c r="DL1242" s="21" t="s">
        <v>275</v>
      </c>
      <c r="DM1242" s="21"/>
      <c r="DN1242" s="23"/>
      <c r="DO1242" s="23"/>
      <c r="DP1242" s="23"/>
      <c r="DQ1242" s="23" t="s">
        <v>276</v>
      </c>
      <c r="DR1242" s="23"/>
      <c r="DS1242" s="23"/>
      <c r="DT1242" s="23"/>
      <c r="DU1242" s="23"/>
      <c r="DV1242" s="23"/>
      <c r="DW1242" s="23"/>
      <c r="DX1242" s="23"/>
      <c r="DY1242" s="18"/>
      <c r="DZ1242" s="18"/>
      <c r="EA1242" s="18"/>
      <c r="EB1242" s="21" t="s">
        <v>34</v>
      </c>
      <c r="EC1242" s="18"/>
      <c r="ED1242" s="18"/>
      <c r="EE1242" s="18"/>
      <c r="EF1242" s="55"/>
      <c r="EG1242" s="55"/>
      <c r="EH1242" s="18"/>
      <c r="EI1242" s="18">
        <v>0</v>
      </c>
      <c r="EJ1242" s="29" t="str">
        <f>K1242&amp;AY1242&amp;CA1242&amp;DE1242&amp;DT1242&amp;DW1242</f>
        <v>No VigenteTSS Aprobado 4GIng No Recibida 4GAs Built No Recibido</v>
      </c>
    </row>
    <row r="1243" spans="1:140" ht="12" hidden="1" customHeight="1">
      <c r="A1243" s="30" t="str">
        <f>IFERROR(IF(VLOOKUP(B1243,SEARCH!A:A,1,0)=B1243,"OK",""),"")</f>
        <v/>
      </c>
      <c r="B1243" s="31" t="s">
        <v>8917</v>
      </c>
      <c r="C1243" s="15" t="s">
        <v>8918</v>
      </c>
      <c r="D1243" s="16">
        <v>13</v>
      </c>
      <c r="E1243" s="16">
        <v>-33.514749999999999</v>
      </c>
      <c r="F1243" s="16">
        <v>-70.631083000000004</v>
      </c>
      <c r="G1243" s="16" t="s">
        <v>270</v>
      </c>
      <c r="H1243" s="16" t="s">
        <v>8919</v>
      </c>
      <c r="I1243" s="16" t="s">
        <v>8920</v>
      </c>
      <c r="J1243" s="16" t="s">
        <v>3</v>
      </c>
      <c r="K1243" s="16" t="s">
        <v>3</v>
      </c>
      <c r="L1243" s="16" t="s">
        <v>247</v>
      </c>
      <c r="M1243" s="103"/>
      <c r="N1243" s="18"/>
      <c r="O1243" s="19" t="s">
        <v>7857</v>
      </c>
      <c r="P1243" s="19" t="s">
        <v>248</v>
      </c>
      <c r="Q1243" s="18"/>
      <c r="R1243" s="21" t="s">
        <v>250</v>
      </c>
      <c r="S1243" s="21">
        <v>12</v>
      </c>
      <c r="T1243" s="22" t="s">
        <v>8921</v>
      </c>
      <c r="U1243" s="23">
        <v>45131</v>
      </c>
      <c r="V1243" s="21" t="str">
        <f>IF(U1243="","",IF(U1243="TBD","TBD",IF(U1243="N/A","N/A","W"&amp;TEXT(WEEKNUM(U1243,21),"00")&amp;" "&amp;YEAR(U1243))))</f>
        <v>W30 2023</v>
      </c>
      <c r="W1243" s="23">
        <v>45168</v>
      </c>
      <c r="X1243" s="23"/>
      <c r="Y1243" s="23" t="str">
        <f>IF(X1243="","",IF(X1243="TBD","TBD",IF(X1243="N/A","N/A","W"&amp;TEXT(WEEKNUM(X1243,21),"00")&amp;" "&amp;YEAR(X1243))))</f>
        <v/>
      </c>
      <c r="Z1243" s="23"/>
      <c r="AA1243" s="23">
        <v>45168</v>
      </c>
      <c r="AB1243" s="24">
        <f>+IF(Z1243="",0,AA1243-Z1243)</f>
        <v>0</v>
      </c>
      <c r="AC1243" s="21" t="s">
        <v>324</v>
      </c>
      <c r="AD1243" s="21"/>
      <c r="AE1243" s="23">
        <v>45177</v>
      </c>
      <c r="AF1243" s="25" t="str">
        <f>IF(AE1243="","",IF(AE1243="TBD","TBD",IF(AE1243="N/A","N/A","W"&amp;TEXT(WEEKNUM(AE1243,21),"00")&amp;" "&amp;YEAR(AE1243))))</f>
        <v>W36 2023</v>
      </c>
      <c r="AG1243" s="21" t="s">
        <v>324</v>
      </c>
      <c r="AH1243" s="21"/>
      <c r="AI1243" s="23">
        <v>45170</v>
      </c>
      <c r="AJ1243" s="25" t="str">
        <f>IF(AI1243="","",IF(AI1243="TBD","TBD",IF(AI1243="N/A","N/A","W"&amp;TEXT(WEEKNUM(AI1243,21),"00")&amp;" "&amp;YEAR(AI1243))))</f>
        <v>W35 2023</v>
      </c>
      <c r="AK1243" s="21" t="s">
        <v>324</v>
      </c>
      <c r="AL1243" s="21"/>
      <c r="AM1243" s="23">
        <v>45173</v>
      </c>
      <c r="AN1243" s="25" t="str">
        <f>IF(AM1243="","",IF(AM1243="TBD","TBD",IF(AM1243="N/A","N/A","W"&amp;TEXT(WEEKNUM(AM1243,21),"00")&amp;" "&amp;YEAR(AM1243))))</f>
        <v>W36 2023</v>
      </c>
      <c r="AO1243" s="21" t="s">
        <v>324</v>
      </c>
      <c r="AP1243" s="21"/>
      <c r="AQ1243" s="23">
        <v>45173</v>
      </c>
      <c r="AR1243" s="25" t="str">
        <f>IF(AQ1243="","",IF(AQ1243="TBD","TBD",IF(AQ1243="N/A","N/A","W"&amp;TEXT(WEEKNUM(AQ1243,21),"00")&amp;" "&amp;YEAR(AQ1243))))</f>
        <v>W36 2023</v>
      </c>
      <c r="AS1243" s="21"/>
      <c r="AT1243" s="21"/>
      <c r="AU1243" s="23"/>
      <c r="AV1243" s="25" t="s">
        <v>252</v>
      </c>
      <c r="AW1243" s="59">
        <v>45177</v>
      </c>
      <c r="AX1243" s="25" t="str">
        <f>IF(AW1243="","",IF(AW1243="TBD","TBD",IF(AW1243="N/A","N/A","W"&amp;TEXT(WEEKNUM(AW1243,21),"00")&amp;" "&amp;YEAR(AW1243))))</f>
        <v>W36 2023</v>
      </c>
      <c r="AY1243" s="21" t="s">
        <v>327</v>
      </c>
      <c r="AZ1243" s="21" t="s">
        <v>328</v>
      </c>
      <c r="BA1243" s="21" t="s">
        <v>255</v>
      </c>
      <c r="BB1243" s="59"/>
      <c r="BC1243" s="23"/>
      <c r="BD1243" s="59"/>
      <c r="BE1243" s="25" t="str">
        <f>IF(BD1243="","",IF(BD1243="TBD","TBD",IF(BD1243="N/A","N/A","W"&amp;TEXT(WEEKNUM(BD1243,21),"00")&amp;" "&amp;YEAR(BD1243))))</f>
        <v/>
      </c>
      <c r="BF1243" s="59"/>
      <c r="BG1243" s="25" t="str">
        <f>IF(BF1243="","",IF(BF1243="TBD","TBD",IF(BF1243="N/A","N/A","W"&amp;TEXT(WEEKNUM(BF1243,21),"00")&amp;" "&amp;YEAR(BF1243))))</f>
        <v/>
      </c>
      <c r="BH1243" s="24">
        <f>+IF(BF1243="",0,(BF1243-BD1243))</f>
        <v>0</v>
      </c>
      <c r="BI1243" s="121" t="s">
        <v>256</v>
      </c>
      <c r="BJ1243" s="26"/>
      <c r="BK1243" s="156"/>
      <c r="BL1243" s="25" t="str">
        <f>IF(BK1243="","",IF(BK1243="TBD","TBD",IF(BK1243="N/A","N/A","W"&amp;TEXT(WEEKNUM(BK1243,21),"00")&amp;" "&amp;YEAR(BK1243))))</f>
        <v/>
      </c>
      <c r="BM1243" s="121" t="s">
        <v>256</v>
      </c>
      <c r="BN1243" s="124"/>
      <c r="BO1243" s="67"/>
      <c r="BP1243" s="25" t="str">
        <f>IF(BO1243="","",IF(BO1243="TBD","TBD",IF(BO1243="N/A","N/A","W"&amp;TEXT(WEEKNUM(BO1243,21),"00")&amp;" "&amp;YEAR(BO1243))))</f>
        <v/>
      </c>
      <c r="BQ1243" s="121" t="s">
        <v>256</v>
      </c>
      <c r="BR1243" s="21"/>
      <c r="BS1243" s="334"/>
      <c r="BT1243" s="25" t="str">
        <f t="shared" si="61"/>
        <v/>
      </c>
      <c r="BU1243" s="121" t="s">
        <v>256</v>
      </c>
      <c r="BV1243" s="22" t="s">
        <v>8922</v>
      </c>
      <c r="BW1243" s="347"/>
      <c r="BX1243" s="25" t="str">
        <f t="shared" si="62"/>
        <v/>
      </c>
      <c r="BY1243" s="67"/>
      <c r="BZ1243" s="25" t="str">
        <f>IF(BY1243="","",IF(BY1243="TBD","TBD",IF(BY1243="N/A","N/A","W"&amp;TEXT(WEEKNUM(BY1243,21),"00")&amp;" "&amp;YEAR(BY1243))))</f>
        <v/>
      </c>
      <c r="CA1243" s="21" t="s">
        <v>257</v>
      </c>
      <c r="CB1243" s="21">
        <v>0</v>
      </c>
      <c r="CC1243" s="21"/>
      <c r="CD1243" s="21"/>
      <c r="CE1243" s="23"/>
      <c r="CF1243" s="23"/>
      <c r="CG1243" s="23"/>
      <c r="CH1243" s="23"/>
      <c r="CI1243" s="25" t="str">
        <f>IF(CH1243="","",IF(CH1243="TBD","TBD",IF(CH1243="N/A","N/A","W"&amp;TEXT(WEEKNUM(CH1243,21),"00")&amp;" "&amp;YEAR(CH1243))))</f>
        <v/>
      </c>
      <c r="CJ1243" s="23"/>
      <c r="CK1243" s="25" t="str">
        <f>IF(CJ1243="","",IF(CJ1243="TBD","TBD",IF(CJ1243="N/A","N/A","W"&amp;TEXT(WEEKNUM(CJ1243,21),"00")&amp;" "&amp;YEAR(CJ1243))))</f>
        <v/>
      </c>
      <c r="CL1243" s="24">
        <f>+IF(CJ1243="",0,(CJ1243-CH1243))</f>
        <v>0</v>
      </c>
      <c r="CM1243" s="21" t="s">
        <v>258</v>
      </c>
      <c r="CN1243" s="21"/>
      <c r="CO1243" s="23"/>
      <c r="CP1243" s="25" t="str">
        <f>IF(CO1243="","",IF(CO1243="TBD","TBD",IF(CO1243="N/A","N/A","W"&amp;TEXT(WEEKNUM(CO1243,21),"00")&amp;" "&amp;YEAR(CO1243))))</f>
        <v/>
      </c>
      <c r="CQ1243" s="23" t="s">
        <v>258</v>
      </c>
      <c r="CR1243" s="23"/>
      <c r="CS1243" s="23"/>
      <c r="CT1243" s="25" t="str">
        <f>IF(CS1243="","",IF(CS1243="TBD","TBD",IF(CS1243="N/A","N/A","W"&amp;TEXT(WEEKNUM(CS1243,21),"00")&amp;" "&amp;YEAR(CS1243))))</f>
        <v/>
      </c>
      <c r="CU1243" s="21" t="s">
        <v>258</v>
      </c>
      <c r="CV1243" s="21"/>
      <c r="CW1243" s="23"/>
      <c r="CX1243" s="25" t="str">
        <f>IF(CW1243="","",IF(CW1243="TBD","TBD",IF(CW1243="N/A","N/A","W"&amp;TEXT(WEEKNUM(CW1243,21),"00")&amp;" "&amp;YEAR(CW1243))))</f>
        <v/>
      </c>
      <c r="CY1243" s="21" t="s">
        <v>258</v>
      </c>
      <c r="CZ1243" s="21"/>
      <c r="DA1243" s="23"/>
      <c r="DB1243" s="25" t="str">
        <f>IF(DA1243="","",IF(DA1243="TBD","TBD",IF(DA1243="N/A","N/A","W"&amp;TEXT(WEEKNUM(DA1243,21),"00")&amp;" "&amp;YEAR(DA1243))))</f>
        <v/>
      </c>
      <c r="DC1243" s="23"/>
      <c r="DD1243" s="25" t="str">
        <f>IF(DC1243="","",IF(DC1243="TBD","TBD",IF(DC1243="N/A","N/A","W"&amp;TEXT(WEEKNUM(DC1243,21),"00")&amp;" "&amp;YEAR(DC1243))))</f>
        <v/>
      </c>
      <c r="DE1243" s="21" t="s">
        <v>258</v>
      </c>
      <c r="DF1243" s="23"/>
      <c r="DG1243" s="21" t="s">
        <v>259</v>
      </c>
      <c r="DH1243" s="18"/>
      <c r="DI1243" s="18"/>
      <c r="DJ1243" s="18"/>
      <c r="DK1243" s="21" t="s">
        <v>260</v>
      </c>
      <c r="DL1243" s="21" t="s">
        <v>275</v>
      </c>
      <c r="DM1243" s="21"/>
      <c r="DN1243" s="23"/>
      <c r="DO1243" s="23"/>
      <c r="DP1243" s="23"/>
      <c r="DQ1243" s="23" t="s">
        <v>276</v>
      </c>
      <c r="DR1243" s="23"/>
      <c r="DS1243" s="23"/>
      <c r="DT1243" s="23"/>
      <c r="DU1243" s="23"/>
      <c r="DV1243" s="23"/>
      <c r="DW1243" s="23"/>
      <c r="DX1243" s="23"/>
      <c r="DY1243" s="18"/>
      <c r="DZ1243" s="18"/>
      <c r="EA1243" s="18"/>
      <c r="EB1243" s="21" t="s">
        <v>34</v>
      </c>
      <c r="EC1243" s="18"/>
      <c r="ED1243" s="18"/>
      <c r="EE1243" s="18"/>
      <c r="EF1243" s="55"/>
      <c r="EG1243" s="55"/>
      <c r="EH1243" s="18"/>
      <c r="EI1243" s="18">
        <v>0</v>
      </c>
      <c r="EJ1243" s="29" t="str">
        <f>K1243&amp;AY1243&amp;CA1243&amp;DE1243&amp;DT1243&amp;DW1243</f>
        <v>No VigenteTSS Aprobado 4GIng No Recibida 4GAs Built No Recibido</v>
      </c>
    </row>
    <row r="1244" spans="1:140" ht="12" hidden="1" customHeight="1">
      <c r="A1244" s="30" t="str">
        <f>IFERROR(IF(VLOOKUP(B1244,SEARCH!A:A,1,0)=B1244,"OK",""),"")</f>
        <v/>
      </c>
      <c r="B1244" s="31" t="s">
        <v>8923</v>
      </c>
      <c r="C1244" s="15" t="s">
        <v>8924</v>
      </c>
      <c r="D1244" s="16">
        <v>13</v>
      </c>
      <c r="E1244" s="16">
        <v>-33.636133000000001</v>
      </c>
      <c r="F1244" s="16">
        <v>-70.349344000000002</v>
      </c>
      <c r="G1244" s="16" t="s">
        <v>270</v>
      </c>
      <c r="H1244" s="16" t="s">
        <v>8925</v>
      </c>
      <c r="I1244" s="16" t="s">
        <v>8926</v>
      </c>
      <c r="J1244" s="16" t="s">
        <v>1736</v>
      </c>
      <c r="K1244" s="16" t="s">
        <v>3</v>
      </c>
      <c r="L1244" s="16" t="s">
        <v>247</v>
      </c>
      <c r="M1244" s="103"/>
      <c r="N1244" s="18"/>
      <c r="O1244" s="19" t="s">
        <v>7857</v>
      </c>
      <c r="P1244" s="19" t="s">
        <v>248</v>
      </c>
      <c r="Q1244" s="18"/>
      <c r="R1244" s="21" t="s">
        <v>250</v>
      </c>
      <c r="S1244" s="21">
        <v>18</v>
      </c>
      <c r="T1244" s="22" t="s">
        <v>8927</v>
      </c>
      <c r="U1244" s="23">
        <v>45106</v>
      </c>
      <c r="V1244" s="21" t="str">
        <f>IF(U1244="","",IF(U1244="TBD","TBD",IF(U1244="N/A","N/A","W"&amp;TEXT(WEEKNUM(U1244,21),"00")&amp;" "&amp;YEAR(U1244))))</f>
        <v>W26 2023</v>
      </c>
      <c r="W1244" s="23">
        <v>45156</v>
      </c>
      <c r="X1244" s="23"/>
      <c r="Y1244" s="23" t="str">
        <f>IF(X1244="","",IF(X1244="TBD","TBD",IF(X1244="N/A","N/A","W"&amp;TEXT(WEEKNUM(X1244,21),"00")&amp;" "&amp;YEAR(X1244))))</f>
        <v/>
      </c>
      <c r="Z1244" s="23">
        <v>45160</v>
      </c>
      <c r="AA1244" s="23">
        <v>45163</v>
      </c>
      <c r="AB1244" s="24">
        <f>+IF(Z1244="",0,AA1244-Z1244)</f>
        <v>3</v>
      </c>
      <c r="AC1244" s="21" t="s">
        <v>324</v>
      </c>
      <c r="AD1244" s="21"/>
      <c r="AE1244" s="23">
        <v>45167</v>
      </c>
      <c r="AF1244" s="25" t="str">
        <f>IF(AE1244="","",IF(AE1244="TBD","TBD",IF(AE1244="N/A","N/A","W"&amp;TEXT(WEEKNUM(AE1244,21),"00")&amp;" "&amp;YEAR(AE1244))))</f>
        <v>W35 2023</v>
      </c>
      <c r="AG1244" s="21" t="s">
        <v>324</v>
      </c>
      <c r="AH1244" s="21"/>
      <c r="AI1244" s="23">
        <v>45160</v>
      </c>
      <c r="AJ1244" s="25" t="str">
        <f>IF(AI1244="","",IF(AI1244="TBD","TBD",IF(AI1244="N/A","N/A","W"&amp;TEXT(WEEKNUM(AI1244,21),"00")&amp;" "&amp;YEAR(AI1244))))</f>
        <v>W34 2023</v>
      </c>
      <c r="AK1244" s="21" t="s">
        <v>324</v>
      </c>
      <c r="AL1244" s="21"/>
      <c r="AM1244" s="23">
        <v>45160</v>
      </c>
      <c r="AN1244" s="25" t="str">
        <f>IF(AM1244="","",IF(AM1244="TBD","TBD",IF(AM1244="N/A","N/A","W"&amp;TEXT(WEEKNUM(AM1244,21),"00")&amp;" "&amp;YEAR(AM1244))))</f>
        <v>W34 2023</v>
      </c>
      <c r="AO1244" s="21" t="s">
        <v>324</v>
      </c>
      <c r="AP1244" s="21"/>
      <c r="AQ1244" s="23">
        <v>45160</v>
      </c>
      <c r="AR1244" s="25" t="str">
        <f>IF(AQ1244="","",IF(AQ1244="TBD","TBD",IF(AQ1244="N/A","N/A","W"&amp;TEXT(WEEKNUM(AQ1244,21),"00")&amp;" "&amp;YEAR(AQ1244))))</f>
        <v>W34 2023</v>
      </c>
      <c r="AS1244" s="21"/>
      <c r="AT1244" s="21"/>
      <c r="AU1244" s="23"/>
      <c r="AV1244" s="25" t="s">
        <v>252</v>
      </c>
      <c r="AW1244" s="59">
        <v>45169</v>
      </c>
      <c r="AX1244" s="25" t="str">
        <f>IF(AW1244="","",IF(AW1244="TBD","TBD",IF(AW1244="N/A","N/A","W"&amp;TEXT(WEEKNUM(AW1244,21),"00")&amp;" "&amp;YEAR(AW1244))))</f>
        <v>W35 2023</v>
      </c>
      <c r="AY1244" s="21" t="s">
        <v>327</v>
      </c>
      <c r="AZ1244" s="21" t="s">
        <v>328</v>
      </c>
      <c r="BA1244" s="21" t="s">
        <v>255</v>
      </c>
      <c r="BB1244" s="59"/>
      <c r="BC1244" s="23"/>
      <c r="BD1244" s="59"/>
      <c r="BE1244" s="25" t="str">
        <f>IF(BD1244="","",IF(BD1244="TBD","TBD",IF(BD1244="N/A","N/A","W"&amp;TEXT(WEEKNUM(BD1244,21),"00")&amp;" "&amp;YEAR(BD1244))))</f>
        <v/>
      </c>
      <c r="BF1244" s="59"/>
      <c r="BG1244" s="25" t="str">
        <f>IF(BF1244="","",IF(BF1244="TBD","TBD",IF(BF1244="N/A","N/A","W"&amp;TEXT(WEEKNUM(BF1244,21),"00")&amp;" "&amp;YEAR(BF1244))))</f>
        <v/>
      </c>
      <c r="BH1244" s="24">
        <f>+IF(BF1244="",0,(BF1244-BD1244))</f>
        <v>0</v>
      </c>
      <c r="BI1244" s="121" t="s">
        <v>256</v>
      </c>
      <c r="BJ1244" s="26"/>
      <c r="BK1244" s="156"/>
      <c r="BL1244" s="25" t="str">
        <f>IF(BK1244="","",IF(BK1244="TBD","TBD",IF(BK1244="N/A","N/A","W"&amp;TEXT(WEEKNUM(BK1244,21),"00")&amp;" "&amp;YEAR(BK1244))))</f>
        <v/>
      </c>
      <c r="BM1244" s="121" t="s">
        <v>256</v>
      </c>
      <c r="BN1244" s="124"/>
      <c r="BO1244" s="67"/>
      <c r="BP1244" s="25" t="str">
        <f>IF(BO1244="","",IF(BO1244="TBD","TBD",IF(BO1244="N/A","N/A","W"&amp;TEXT(WEEKNUM(BO1244,21),"00")&amp;" "&amp;YEAR(BO1244))))</f>
        <v/>
      </c>
      <c r="BQ1244" s="121" t="s">
        <v>256</v>
      </c>
      <c r="BR1244" s="21"/>
      <c r="BS1244" s="334"/>
      <c r="BT1244" s="25" t="str">
        <f t="shared" si="61"/>
        <v/>
      </c>
      <c r="BU1244" s="121" t="s">
        <v>256</v>
      </c>
      <c r="BV1244" s="22"/>
      <c r="BW1244" s="347"/>
      <c r="BX1244" s="25" t="str">
        <f t="shared" si="62"/>
        <v/>
      </c>
      <c r="BY1244" s="67"/>
      <c r="BZ1244" s="25" t="str">
        <f>IF(BY1244="","",IF(BY1244="TBD","TBD",IF(BY1244="N/A","N/A","W"&amp;TEXT(WEEKNUM(BY1244,21),"00")&amp;" "&amp;YEAR(BY1244))))</f>
        <v/>
      </c>
      <c r="CA1244" s="21" t="s">
        <v>257</v>
      </c>
      <c r="CB1244" s="21">
        <v>0</v>
      </c>
      <c r="CC1244" s="21"/>
      <c r="CD1244" s="21"/>
      <c r="CE1244" s="23"/>
      <c r="CF1244" s="23"/>
      <c r="CG1244" s="23"/>
      <c r="CH1244" s="23"/>
      <c r="CI1244" s="25" t="str">
        <f>IF(CH1244="","",IF(CH1244="TBD","TBD",IF(CH1244="N/A","N/A","W"&amp;TEXT(WEEKNUM(CH1244,21),"00")&amp;" "&amp;YEAR(CH1244))))</f>
        <v/>
      </c>
      <c r="CJ1244" s="23"/>
      <c r="CK1244" s="25" t="str">
        <f>IF(CJ1244="","",IF(CJ1244="TBD","TBD",IF(CJ1244="N/A","N/A","W"&amp;TEXT(WEEKNUM(CJ1244,21),"00")&amp;" "&amp;YEAR(CJ1244))))</f>
        <v/>
      </c>
      <c r="CL1244" s="24">
        <f>+IF(CJ1244="",0,(CJ1244-CH1244))</f>
        <v>0</v>
      </c>
      <c r="CM1244" s="21" t="s">
        <v>258</v>
      </c>
      <c r="CN1244" s="21"/>
      <c r="CO1244" s="23"/>
      <c r="CP1244" s="25" t="str">
        <f>IF(CO1244="","",IF(CO1244="TBD","TBD",IF(CO1244="N/A","N/A","W"&amp;TEXT(WEEKNUM(CO1244,21),"00")&amp;" "&amp;YEAR(CO1244))))</f>
        <v/>
      </c>
      <c r="CQ1244" s="23" t="s">
        <v>258</v>
      </c>
      <c r="CR1244" s="23"/>
      <c r="CS1244" s="23"/>
      <c r="CT1244" s="25" t="str">
        <f>IF(CS1244="","",IF(CS1244="TBD","TBD",IF(CS1244="N/A","N/A","W"&amp;TEXT(WEEKNUM(CS1244,21),"00")&amp;" "&amp;YEAR(CS1244))))</f>
        <v/>
      </c>
      <c r="CU1244" s="21" t="s">
        <v>258</v>
      </c>
      <c r="CV1244" s="21"/>
      <c r="CW1244" s="23"/>
      <c r="CX1244" s="25" t="str">
        <f>IF(CW1244="","",IF(CW1244="TBD","TBD",IF(CW1244="N/A","N/A","W"&amp;TEXT(WEEKNUM(CW1244,21),"00")&amp;" "&amp;YEAR(CW1244))))</f>
        <v/>
      </c>
      <c r="CY1244" s="21" t="s">
        <v>258</v>
      </c>
      <c r="CZ1244" s="21"/>
      <c r="DA1244" s="23"/>
      <c r="DB1244" s="25" t="str">
        <f>IF(DA1244="","",IF(DA1244="TBD","TBD",IF(DA1244="N/A","N/A","W"&amp;TEXT(WEEKNUM(DA1244,21),"00")&amp;" "&amp;YEAR(DA1244))))</f>
        <v/>
      </c>
      <c r="DC1244" s="23"/>
      <c r="DD1244" s="25" t="str">
        <f>IF(DC1244="","",IF(DC1244="TBD","TBD",IF(DC1244="N/A","N/A","W"&amp;TEXT(WEEKNUM(DC1244,21),"00")&amp;" "&amp;YEAR(DC1244))))</f>
        <v/>
      </c>
      <c r="DE1244" s="21" t="s">
        <v>258</v>
      </c>
      <c r="DF1244" s="23"/>
      <c r="DG1244" s="21" t="s">
        <v>259</v>
      </c>
      <c r="DH1244" s="18"/>
      <c r="DI1244" s="18"/>
      <c r="DJ1244" s="18"/>
      <c r="DK1244" s="21" t="s">
        <v>260</v>
      </c>
      <c r="DL1244" s="21" t="s">
        <v>261</v>
      </c>
      <c r="DM1244" s="21"/>
      <c r="DN1244" s="23"/>
      <c r="DO1244" s="23"/>
      <c r="DP1244" s="23"/>
      <c r="DQ1244" s="23" t="s">
        <v>276</v>
      </c>
      <c r="DR1244" s="23"/>
      <c r="DS1244" s="23"/>
      <c r="DT1244" s="23"/>
      <c r="DU1244" s="23"/>
      <c r="DV1244" s="23"/>
      <c r="DW1244" s="23"/>
      <c r="DX1244" s="23"/>
      <c r="DY1244" s="18"/>
      <c r="DZ1244" s="18"/>
      <c r="EA1244" s="18"/>
      <c r="EB1244" s="21" t="s">
        <v>34</v>
      </c>
      <c r="EC1244" s="18"/>
      <c r="ED1244" s="18"/>
      <c r="EE1244" s="18"/>
      <c r="EF1244" s="55"/>
      <c r="EG1244" s="55"/>
      <c r="EH1244" s="18"/>
      <c r="EI1244" s="18">
        <v>0</v>
      </c>
      <c r="EJ1244" s="29" t="str">
        <f>K1244&amp;AY1244&amp;CA1244&amp;DE1244&amp;DT1244&amp;DW1244</f>
        <v>No VigenteTSS Aprobado 4GIng No Recibida 4GAs Built No Recibido</v>
      </c>
    </row>
    <row r="1245" spans="1:140" ht="12" hidden="1" customHeight="1">
      <c r="A1245" s="30" t="str">
        <f>IFERROR(IF(VLOOKUP(B1245,SEARCH!A:A,1,0)=B1245,"OK",""),"")</f>
        <v/>
      </c>
      <c r="B1245" s="31" t="s">
        <v>8928</v>
      </c>
      <c r="C1245" s="15" t="s">
        <v>8929</v>
      </c>
      <c r="D1245" s="16">
        <v>13</v>
      </c>
      <c r="E1245" s="16">
        <v>-33.592027999999999</v>
      </c>
      <c r="F1245" s="16">
        <v>-70.487138999999999</v>
      </c>
      <c r="G1245" s="16" t="s">
        <v>270</v>
      </c>
      <c r="H1245" s="16" t="s">
        <v>8925</v>
      </c>
      <c r="I1245" s="16" t="s">
        <v>8930</v>
      </c>
      <c r="J1245" s="16" t="s">
        <v>318</v>
      </c>
      <c r="K1245" s="16" t="s">
        <v>319</v>
      </c>
      <c r="L1245" s="16" t="s">
        <v>247</v>
      </c>
      <c r="M1245" s="19" t="s">
        <v>320</v>
      </c>
      <c r="N1245" s="21"/>
      <c r="O1245" s="19" t="s">
        <v>7857</v>
      </c>
      <c r="P1245" s="19" t="s">
        <v>248</v>
      </c>
      <c r="Q1245" s="18"/>
      <c r="R1245" s="21" t="s">
        <v>250</v>
      </c>
      <c r="S1245" s="21">
        <v>18</v>
      </c>
      <c r="T1245" s="22" t="s">
        <v>8931</v>
      </c>
      <c r="U1245" s="23">
        <v>45106</v>
      </c>
      <c r="V1245" s="21" t="str">
        <f>IF(U1245="","",IF(U1245="TBD","TBD",IF(U1245="N/A","N/A","W"&amp;TEXT(WEEKNUM(U1245,21),"00")&amp;" "&amp;YEAR(U1245))))</f>
        <v>W26 2023</v>
      </c>
      <c r="W1245" s="23">
        <v>45156</v>
      </c>
      <c r="X1245" s="23"/>
      <c r="Y1245" s="23" t="str">
        <f>IF(X1245="","",IF(X1245="TBD","TBD",IF(X1245="N/A","N/A","W"&amp;TEXT(WEEKNUM(X1245,21),"00")&amp;" "&amp;YEAR(X1245))))</f>
        <v/>
      </c>
      <c r="Z1245" s="23">
        <v>45160</v>
      </c>
      <c r="AA1245" s="23">
        <v>45163</v>
      </c>
      <c r="AB1245" s="24">
        <f>+IF(Z1245="",0,AA1245-Z1245)</f>
        <v>3</v>
      </c>
      <c r="AC1245" s="21" t="s">
        <v>324</v>
      </c>
      <c r="AD1245" s="21"/>
      <c r="AE1245" s="23">
        <v>45167</v>
      </c>
      <c r="AF1245" s="25" t="str">
        <f>IF(AE1245="","",IF(AE1245="TBD","TBD",IF(AE1245="N/A","N/A","W"&amp;TEXT(WEEKNUM(AE1245,21),"00")&amp;" "&amp;YEAR(AE1245))))</f>
        <v>W35 2023</v>
      </c>
      <c r="AG1245" s="21" t="s">
        <v>324</v>
      </c>
      <c r="AH1245" s="21"/>
      <c r="AI1245" s="23">
        <v>45160</v>
      </c>
      <c r="AJ1245" s="25" t="str">
        <f>IF(AI1245="","",IF(AI1245="TBD","TBD",IF(AI1245="N/A","N/A","W"&amp;TEXT(WEEKNUM(AI1245,21),"00")&amp;" "&amp;YEAR(AI1245))))</f>
        <v>W34 2023</v>
      </c>
      <c r="AK1245" s="21" t="s">
        <v>324</v>
      </c>
      <c r="AL1245" s="21"/>
      <c r="AM1245" s="23">
        <v>45160</v>
      </c>
      <c r="AN1245" s="25" t="str">
        <f>IF(AM1245="","",IF(AM1245="TBD","TBD",IF(AM1245="N/A","N/A","W"&amp;TEXT(WEEKNUM(AM1245,21),"00")&amp;" "&amp;YEAR(AM1245))))</f>
        <v>W34 2023</v>
      </c>
      <c r="AO1245" s="21" t="s">
        <v>324</v>
      </c>
      <c r="AP1245" s="21"/>
      <c r="AQ1245" s="23">
        <v>45160</v>
      </c>
      <c r="AR1245" s="25" t="str">
        <f>IF(AQ1245="","",IF(AQ1245="TBD","TBD",IF(AQ1245="N/A","N/A","W"&amp;TEXT(WEEKNUM(AQ1245,21),"00")&amp;" "&amp;YEAR(AQ1245))))</f>
        <v>W34 2023</v>
      </c>
      <c r="AS1245" s="21"/>
      <c r="AT1245" s="21"/>
      <c r="AU1245" s="23"/>
      <c r="AV1245" s="25" t="s">
        <v>252</v>
      </c>
      <c r="AW1245" s="59">
        <v>45169</v>
      </c>
      <c r="AX1245" s="25" t="str">
        <f>IF(AW1245="","",IF(AW1245="TBD","TBD",IF(AW1245="N/A","N/A","W"&amp;TEXT(WEEKNUM(AW1245,21),"00")&amp;" "&amp;YEAR(AW1245))))</f>
        <v>W35 2023</v>
      </c>
      <c r="AY1245" s="21" t="s">
        <v>327</v>
      </c>
      <c r="AZ1245" s="21" t="s">
        <v>328</v>
      </c>
      <c r="BA1245" s="21" t="s">
        <v>329</v>
      </c>
      <c r="BB1245" s="59">
        <v>45527</v>
      </c>
      <c r="BC1245" s="23">
        <v>45560</v>
      </c>
      <c r="BD1245" s="59">
        <v>45560</v>
      </c>
      <c r="BE1245" s="25" t="str">
        <f>IF(BD1245="","",IF(BD1245="TBD","TBD",IF(BD1245="N/A","N/A","W"&amp;TEXT(WEEKNUM(BD1245,21),"00")&amp;" "&amp;YEAR(BD1245))))</f>
        <v>W39 2024</v>
      </c>
      <c r="BF1245" s="59">
        <v>45562</v>
      </c>
      <c r="BG1245" s="25" t="str">
        <f>IF(BF1245="","",IF(BF1245="TBD","TBD",IF(BF1245="N/A","N/A","W"&amp;TEXT(WEEKNUM(BF1245,21),"00")&amp;" "&amp;YEAR(BF1245))))</f>
        <v>W39 2024</v>
      </c>
      <c r="BH1245" s="24">
        <f>+IF(BF1245="",0,(BF1245-BD1245))</f>
        <v>2</v>
      </c>
      <c r="BI1245" s="121" t="s">
        <v>415</v>
      </c>
      <c r="BJ1245" s="26" t="s">
        <v>8932</v>
      </c>
      <c r="BK1245" s="156">
        <v>45560</v>
      </c>
      <c r="BL1245" s="25" t="str">
        <f>IF(BK1245="","",IF(BK1245="TBD","TBD",IF(BK1245="N/A","N/A","W"&amp;TEXT(WEEKNUM(BK1245,21),"00")&amp;" "&amp;YEAR(BK1245))))</f>
        <v>W39 2024</v>
      </c>
      <c r="BM1245" s="121" t="s">
        <v>415</v>
      </c>
      <c r="BN1245" s="124" t="s">
        <v>8933</v>
      </c>
      <c r="BO1245" s="67">
        <v>45560</v>
      </c>
      <c r="BP1245" s="25" t="str">
        <f>IF(BO1245="","",IF(BO1245="TBD","TBD",IF(BO1245="N/A","N/A","W"&amp;TEXT(WEEKNUM(BO1245,21),"00")&amp;" "&amp;YEAR(BO1245))))</f>
        <v>W39 2024</v>
      </c>
      <c r="BQ1245" s="121" t="s">
        <v>330</v>
      </c>
      <c r="BR1245" s="21" t="s">
        <v>8934</v>
      </c>
      <c r="BS1245" s="334">
        <v>45561</v>
      </c>
      <c r="BT1245" s="25" t="str">
        <f t="shared" si="61"/>
        <v>W39 2024</v>
      </c>
      <c r="BU1245" s="121" t="s">
        <v>330</v>
      </c>
      <c r="BV1245" s="22" t="s">
        <v>7874</v>
      </c>
      <c r="BW1245" s="347">
        <v>45538</v>
      </c>
      <c r="BX1245" s="25" t="str">
        <f t="shared" si="62"/>
        <v>W36 2024</v>
      </c>
      <c r="BY1245" s="67">
        <v>45562</v>
      </c>
      <c r="BZ1245" s="25" t="str">
        <f>IF(BY1245="","",IF(BY1245="TBD","TBD",IF(BY1245="N/A","N/A","W"&amp;TEXT(WEEKNUM(BY1245,21),"00")&amp;" "&amp;YEAR(BY1245))))</f>
        <v>W39 2024</v>
      </c>
      <c r="CA1245" s="22" t="s">
        <v>366</v>
      </c>
      <c r="CB1245" s="21" t="s">
        <v>336</v>
      </c>
      <c r="CC1245" s="21" t="s">
        <v>336</v>
      </c>
      <c r="CD1245" s="21"/>
      <c r="CE1245" s="23"/>
      <c r="CF1245" s="23">
        <v>45565</v>
      </c>
      <c r="CG1245" s="23">
        <v>45580</v>
      </c>
      <c r="CH1245" s="23">
        <v>45580</v>
      </c>
      <c r="CI1245" s="25" t="str">
        <f>IF(CH1245="","",IF(CH1245="TBD","TBD",IF(CH1245="N/A","N/A","W"&amp;TEXT(WEEKNUM(CH1245,21),"00")&amp;" "&amp;YEAR(CH1245))))</f>
        <v>W42 2024</v>
      </c>
      <c r="CJ1245" s="23">
        <v>45583</v>
      </c>
      <c r="CK1245" s="25" t="str">
        <f>IF(CJ1245="","",IF(CJ1245="TBD","TBD",IF(CJ1245="N/A","N/A","W"&amp;TEXT(WEEKNUM(CJ1245,21),"00")&amp;" "&amp;YEAR(CJ1245))))</f>
        <v>W42 2024</v>
      </c>
      <c r="CL1245" s="24">
        <f>+IF(CJ1245="",0,(CJ1245-CH1245))</f>
        <v>3</v>
      </c>
      <c r="CM1245" s="21" t="s">
        <v>388</v>
      </c>
      <c r="CN1245" s="21" t="s">
        <v>7875</v>
      </c>
      <c r="CO1245" s="23">
        <v>45583</v>
      </c>
      <c r="CP1245" s="25" t="str">
        <f>IF(CO1245="","",IF(CO1245="TBD","TBD",IF(CO1245="N/A","N/A","W"&amp;TEXT(WEEKNUM(CO1245,21),"00")&amp;" "&amp;YEAR(CO1245))))</f>
        <v>W42 2024</v>
      </c>
      <c r="CQ1245" s="23" t="s">
        <v>339</v>
      </c>
      <c r="CR1245" s="23" t="s">
        <v>8935</v>
      </c>
      <c r="CS1245" s="23">
        <v>45583</v>
      </c>
      <c r="CT1245" s="25" t="str">
        <f>IF(CS1245="","",IF(CS1245="TBD","TBD",IF(CS1245="N/A","N/A","W"&amp;TEXT(WEEKNUM(CS1245,21),"00")&amp;" "&amp;YEAR(CS1245))))</f>
        <v>W42 2024</v>
      </c>
      <c r="CU1245" s="21" t="s">
        <v>388</v>
      </c>
      <c r="CV1245" s="21" t="s">
        <v>7877</v>
      </c>
      <c r="CW1245" s="23">
        <v>45583</v>
      </c>
      <c r="CX1245" s="25" t="str">
        <f>IF(CW1245="","",IF(CW1245="TBD","TBD",IF(CW1245="N/A","N/A","W"&amp;TEXT(WEEKNUM(CW1245,21),"00")&amp;" "&amp;YEAR(CW1245))))</f>
        <v>W42 2024</v>
      </c>
      <c r="CY1245" s="21" t="s">
        <v>388</v>
      </c>
      <c r="CZ1245" s="21" t="s">
        <v>7878</v>
      </c>
      <c r="DA1245" s="23">
        <v>45583</v>
      </c>
      <c r="DB1245" s="25" t="str">
        <f>IF(DA1245="","",IF(DA1245="TBD","TBD",IF(DA1245="N/A","N/A","W"&amp;TEXT(WEEKNUM(DA1245,21),"00")&amp;" "&amp;YEAR(DA1245))))</f>
        <v>W42 2024</v>
      </c>
      <c r="DC1245" s="23">
        <v>45586</v>
      </c>
      <c r="DD1245" s="25" t="str">
        <f>IF(DC1245="","",IF(DC1245="TBD","TBD",IF(DC1245="N/A","N/A","W"&amp;TEXT(WEEKNUM(DC1245,21),"00")&amp;" "&amp;YEAR(DC1245))))</f>
        <v>W43 2024</v>
      </c>
      <c r="DE1245" s="21" t="s">
        <v>392</v>
      </c>
      <c r="DF1245" s="23">
        <v>45586</v>
      </c>
      <c r="DG1245" s="21" t="s">
        <v>259</v>
      </c>
      <c r="DH1245" s="18"/>
      <c r="DI1245" s="18"/>
      <c r="DJ1245" s="18"/>
      <c r="DK1245" s="21" t="s">
        <v>260</v>
      </c>
      <c r="DL1245" s="21" t="s">
        <v>341</v>
      </c>
      <c r="DM1245" s="21"/>
      <c r="DN1245" s="23">
        <v>45624</v>
      </c>
      <c r="DO1245" s="23">
        <v>45624</v>
      </c>
      <c r="DP1245" s="23"/>
      <c r="DQ1245" s="23" t="s">
        <v>276</v>
      </c>
      <c r="DR1245" s="23"/>
      <c r="DS1245" s="23">
        <v>45638</v>
      </c>
      <c r="DT1245" s="23" t="s">
        <v>502</v>
      </c>
      <c r="DU1245" s="23"/>
      <c r="DV1245" s="23">
        <v>45671</v>
      </c>
      <c r="DW1245" s="23" t="s">
        <v>342</v>
      </c>
      <c r="DX1245" s="23"/>
      <c r="DY1245" s="18"/>
      <c r="DZ1245" s="18"/>
      <c r="EA1245" s="18"/>
      <c r="EB1245" s="21" t="s">
        <v>41</v>
      </c>
      <c r="EC1245" s="18" t="s">
        <v>234</v>
      </c>
      <c r="ED1245" s="18"/>
      <c r="EE1245" s="18"/>
      <c r="EF1245" s="55"/>
      <c r="EG1245" s="55"/>
      <c r="EH1245" s="18"/>
      <c r="EI1245" s="18">
        <v>0</v>
      </c>
      <c r="EJ1245" s="29" t="str">
        <f>K1245&amp;AY1245&amp;CA1245&amp;DE1245&amp;DT1245&amp;DW1245</f>
        <v>VigenteTSS Aprobado 4GIng Aprobada con Observaciones 4GAs Built Aprobado con Observaciones 4GIntegradoOn Air</v>
      </c>
    </row>
    <row r="1246" spans="1:140" ht="12" hidden="1" customHeight="1">
      <c r="A1246" s="30" t="str">
        <f>IFERROR(IF(VLOOKUP(B1246,SEARCH!A:A,1,0)=B1246,"OK",""),"")</f>
        <v/>
      </c>
      <c r="B1246" s="31" t="s">
        <v>8936</v>
      </c>
      <c r="C1246" s="15" t="s">
        <v>8937</v>
      </c>
      <c r="D1246" s="16">
        <v>13</v>
      </c>
      <c r="E1246" s="16">
        <v>-33.652472222222002</v>
      </c>
      <c r="F1246" s="16">
        <v>-70.348138888888997</v>
      </c>
      <c r="G1246" s="16" t="s">
        <v>270</v>
      </c>
      <c r="H1246" s="16" t="s">
        <v>8925</v>
      </c>
      <c r="I1246" s="16" t="s">
        <v>8938</v>
      </c>
      <c r="J1246" s="16" t="s">
        <v>1736</v>
      </c>
      <c r="K1246" s="16" t="s">
        <v>3</v>
      </c>
      <c r="L1246" s="16" t="s">
        <v>247</v>
      </c>
      <c r="M1246" s="103"/>
      <c r="N1246" s="18"/>
      <c r="O1246" s="19" t="s">
        <v>7857</v>
      </c>
      <c r="P1246" s="19" t="s">
        <v>248</v>
      </c>
      <c r="Q1246" s="18"/>
      <c r="R1246" s="21" t="s">
        <v>250</v>
      </c>
      <c r="S1246" s="21">
        <v>18</v>
      </c>
      <c r="T1246" s="22" t="s">
        <v>8939</v>
      </c>
      <c r="U1246" s="23">
        <v>45106</v>
      </c>
      <c r="V1246" s="21" t="str">
        <f>IF(U1246="","",IF(U1246="TBD","TBD",IF(U1246="N/A","N/A","W"&amp;TEXT(WEEKNUM(U1246,21),"00")&amp;" "&amp;YEAR(U1246))))</f>
        <v>W26 2023</v>
      </c>
      <c r="W1246" s="23">
        <v>45182</v>
      </c>
      <c r="X1246" s="23"/>
      <c r="Y1246" s="23" t="str">
        <f>IF(X1246="","",IF(X1246="TBD","TBD",IF(X1246="N/A","N/A","W"&amp;TEXT(WEEKNUM(X1246,21),"00")&amp;" "&amp;YEAR(X1246))))</f>
        <v/>
      </c>
      <c r="Z1246" s="23"/>
      <c r="AA1246" s="23">
        <v>45190</v>
      </c>
      <c r="AB1246" s="24">
        <f>+IF(Z1246="",0,AA1246-Z1246)</f>
        <v>0</v>
      </c>
      <c r="AC1246" s="21" t="s">
        <v>324</v>
      </c>
      <c r="AD1246" s="21"/>
      <c r="AE1246" s="23">
        <v>45204</v>
      </c>
      <c r="AF1246" s="25" t="str">
        <f>IF(AE1246="","",IF(AE1246="TBD","TBD",IF(AE1246="N/A","N/A","W"&amp;TEXT(WEEKNUM(AE1246,21),"00")&amp;" "&amp;YEAR(AE1246))))</f>
        <v>W40 2023</v>
      </c>
      <c r="AG1246" s="21" t="s">
        <v>324</v>
      </c>
      <c r="AH1246" s="21"/>
      <c r="AI1246" s="23">
        <v>45184</v>
      </c>
      <c r="AJ1246" s="25" t="str">
        <f>IF(AI1246="","",IF(AI1246="TBD","TBD",IF(AI1246="N/A","N/A","W"&amp;TEXT(WEEKNUM(AI1246,21),"00")&amp;" "&amp;YEAR(AI1246))))</f>
        <v>W37 2023</v>
      </c>
      <c r="AK1246" s="21" t="s">
        <v>324</v>
      </c>
      <c r="AL1246" s="21"/>
      <c r="AM1246" s="23">
        <v>45189</v>
      </c>
      <c r="AN1246" s="25" t="str">
        <f>IF(AM1246="","",IF(AM1246="TBD","TBD",IF(AM1246="N/A","N/A","W"&amp;TEXT(WEEKNUM(AM1246,21),"00")&amp;" "&amp;YEAR(AM1246))))</f>
        <v>W38 2023</v>
      </c>
      <c r="AO1246" s="21" t="s">
        <v>324</v>
      </c>
      <c r="AP1246" s="21"/>
      <c r="AQ1246" s="23">
        <v>45183</v>
      </c>
      <c r="AR1246" s="25" t="str">
        <f>IF(AQ1246="","",IF(AQ1246="TBD","TBD",IF(AQ1246="N/A","N/A","W"&amp;TEXT(WEEKNUM(AQ1246,21),"00")&amp;" "&amp;YEAR(AQ1246))))</f>
        <v>W37 2023</v>
      </c>
      <c r="AS1246" s="21"/>
      <c r="AT1246" s="21"/>
      <c r="AU1246" s="23"/>
      <c r="AV1246" s="25" t="s">
        <v>252</v>
      </c>
      <c r="AW1246" s="59">
        <v>45205</v>
      </c>
      <c r="AX1246" s="25" t="str">
        <f>IF(AW1246="","",IF(AW1246="TBD","TBD",IF(AW1246="N/A","N/A","W"&amp;TEXT(WEEKNUM(AW1246,21),"00")&amp;" "&amp;YEAR(AW1246))))</f>
        <v>W40 2023</v>
      </c>
      <c r="AY1246" s="21" t="s">
        <v>327</v>
      </c>
      <c r="AZ1246" s="21" t="s">
        <v>328</v>
      </c>
      <c r="BA1246" s="21" t="s">
        <v>255</v>
      </c>
      <c r="BB1246" s="59"/>
      <c r="BC1246" s="23"/>
      <c r="BD1246" s="59"/>
      <c r="BE1246" s="25" t="str">
        <f>IF(BD1246="","",IF(BD1246="TBD","TBD",IF(BD1246="N/A","N/A","W"&amp;TEXT(WEEKNUM(BD1246,21),"00")&amp;" "&amp;YEAR(BD1246))))</f>
        <v/>
      </c>
      <c r="BF1246" s="59"/>
      <c r="BG1246" s="25" t="str">
        <f>IF(BF1246="","",IF(BF1246="TBD","TBD",IF(BF1246="N/A","N/A","W"&amp;TEXT(WEEKNUM(BF1246,21),"00")&amp;" "&amp;YEAR(BF1246))))</f>
        <v/>
      </c>
      <c r="BH1246" s="24">
        <f>+IF(BF1246="",0,(BF1246-BD1246))</f>
        <v>0</v>
      </c>
      <c r="BI1246" s="121" t="s">
        <v>256</v>
      </c>
      <c r="BJ1246" s="26"/>
      <c r="BK1246" s="156"/>
      <c r="BL1246" s="25" t="str">
        <f>IF(BK1246="","",IF(BK1246="TBD","TBD",IF(BK1246="N/A","N/A","W"&amp;TEXT(WEEKNUM(BK1246,21),"00")&amp;" "&amp;YEAR(BK1246))))</f>
        <v/>
      </c>
      <c r="BM1246" s="121" t="s">
        <v>256</v>
      </c>
      <c r="BN1246" s="124"/>
      <c r="BO1246" s="67"/>
      <c r="BP1246" s="25" t="str">
        <f>IF(BO1246="","",IF(BO1246="TBD","TBD",IF(BO1246="N/A","N/A","W"&amp;TEXT(WEEKNUM(BO1246,21),"00")&amp;" "&amp;YEAR(BO1246))))</f>
        <v/>
      </c>
      <c r="BQ1246" s="121" t="s">
        <v>256</v>
      </c>
      <c r="BR1246" s="21"/>
      <c r="BS1246" s="334"/>
      <c r="BT1246" s="25" t="str">
        <f t="shared" si="61"/>
        <v/>
      </c>
      <c r="BU1246" s="121" t="s">
        <v>256</v>
      </c>
      <c r="BV1246" s="22"/>
      <c r="BW1246" s="347"/>
      <c r="BX1246" s="25" t="str">
        <f t="shared" si="62"/>
        <v/>
      </c>
      <c r="BY1246" s="67"/>
      <c r="BZ1246" s="25" t="str">
        <f>IF(BY1246="","",IF(BY1246="TBD","TBD",IF(BY1246="N/A","N/A","W"&amp;TEXT(WEEKNUM(BY1246,21),"00")&amp;" "&amp;YEAR(BY1246))))</f>
        <v/>
      </c>
      <c r="CA1246" s="21" t="s">
        <v>257</v>
      </c>
      <c r="CB1246" s="21">
        <v>0</v>
      </c>
      <c r="CC1246" s="21"/>
      <c r="CD1246" s="21"/>
      <c r="CE1246" s="23"/>
      <c r="CF1246" s="23"/>
      <c r="CG1246" s="23"/>
      <c r="CH1246" s="23"/>
      <c r="CI1246" s="25" t="str">
        <f>IF(CH1246="","",IF(CH1246="TBD","TBD",IF(CH1246="N/A","N/A","W"&amp;TEXT(WEEKNUM(CH1246,21),"00")&amp;" "&amp;YEAR(CH1246))))</f>
        <v/>
      </c>
      <c r="CJ1246" s="23"/>
      <c r="CK1246" s="25" t="str">
        <f>IF(CJ1246="","",IF(CJ1246="TBD","TBD",IF(CJ1246="N/A","N/A","W"&amp;TEXT(WEEKNUM(CJ1246,21),"00")&amp;" "&amp;YEAR(CJ1246))))</f>
        <v/>
      </c>
      <c r="CL1246" s="24">
        <f>+IF(CJ1246="",0,(CJ1246-CH1246))</f>
        <v>0</v>
      </c>
      <c r="CM1246" s="21" t="s">
        <v>258</v>
      </c>
      <c r="CN1246" s="21"/>
      <c r="CO1246" s="23"/>
      <c r="CP1246" s="25" t="str">
        <f>IF(CO1246="","",IF(CO1246="TBD","TBD",IF(CO1246="N/A","N/A","W"&amp;TEXT(WEEKNUM(CO1246,21),"00")&amp;" "&amp;YEAR(CO1246))))</f>
        <v/>
      </c>
      <c r="CQ1246" s="23" t="s">
        <v>258</v>
      </c>
      <c r="CR1246" s="23"/>
      <c r="CS1246" s="23"/>
      <c r="CT1246" s="25" t="str">
        <f>IF(CS1246="","",IF(CS1246="TBD","TBD",IF(CS1246="N/A","N/A","W"&amp;TEXT(WEEKNUM(CS1246,21),"00")&amp;" "&amp;YEAR(CS1246))))</f>
        <v/>
      </c>
      <c r="CU1246" s="21" t="s">
        <v>258</v>
      </c>
      <c r="CV1246" s="21"/>
      <c r="CW1246" s="23"/>
      <c r="CX1246" s="25" t="str">
        <f>IF(CW1246="","",IF(CW1246="TBD","TBD",IF(CW1246="N/A","N/A","W"&amp;TEXT(WEEKNUM(CW1246,21),"00")&amp;" "&amp;YEAR(CW1246))))</f>
        <v/>
      </c>
      <c r="CY1246" s="21" t="s">
        <v>258</v>
      </c>
      <c r="CZ1246" s="21"/>
      <c r="DA1246" s="23"/>
      <c r="DB1246" s="25" t="str">
        <f>IF(DA1246="","",IF(DA1246="TBD","TBD",IF(DA1246="N/A","N/A","W"&amp;TEXT(WEEKNUM(DA1246,21),"00")&amp;" "&amp;YEAR(DA1246))))</f>
        <v/>
      </c>
      <c r="DC1246" s="23"/>
      <c r="DD1246" s="25" t="str">
        <f>IF(DC1246="","",IF(DC1246="TBD","TBD",IF(DC1246="N/A","N/A","W"&amp;TEXT(WEEKNUM(DC1246,21),"00")&amp;" "&amp;YEAR(DC1246))))</f>
        <v/>
      </c>
      <c r="DE1246" s="21" t="s">
        <v>258</v>
      </c>
      <c r="DF1246" s="23"/>
      <c r="DG1246" s="21" t="s">
        <v>259</v>
      </c>
      <c r="DH1246" s="18"/>
      <c r="DI1246" s="18"/>
      <c r="DJ1246" s="18"/>
      <c r="DK1246" s="21" t="s">
        <v>260</v>
      </c>
      <c r="DL1246" s="21" t="s">
        <v>261</v>
      </c>
      <c r="DM1246" s="21"/>
      <c r="DN1246" s="23"/>
      <c r="DO1246" s="23"/>
      <c r="DP1246" s="23"/>
      <c r="DQ1246" s="23" t="s">
        <v>276</v>
      </c>
      <c r="DR1246" s="23"/>
      <c r="DS1246" s="23"/>
      <c r="DT1246" s="23"/>
      <c r="DU1246" s="23"/>
      <c r="DV1246" s="23"/>
      <c r="DW1246" s="23"/>
      <c r="DX1246" s="23"/>
      <c r="DY1246" s="18"/>
      <c r="DZ1246" s="18"/>
      <c r="EA1246" s="18"/>
      <c r="EB1246" s="21" t="s">
        <v>34</v>
      </c>
      <c r="EC1246" s="18"/>
      <c r="ED1246" s="18"/>
      <c r="EE1246" s="18"/>
      <c r="EF1246" s="55"/>
      <c r="EG1246" s="55"/>
      <c r="EH1246" s="18"/>
      <c r="EI1246" s="18">
        <v>0</v>
      </c>
      <c r="EJ1246" s="29" t="str">
        <f>K1246&amp;AY1246&amp;CA1246&amp;DE1246&amp;DT1246&amp;DW1246</f>
        <v>No VigenteTSS Aprobado 4GIng No Recibida 4GAs Built No Recibido</v>
      </c>
    </row>
    <row r="1247" spans="1:140" ht="12" hidden="1" customHeight="1">
      <c r="A1247" s="30" t="str">
        <f>IFERROR(IF(VLOOKUP(B1247,SEARCH!A:A,1,0)=B1247,"OK",""),"")</f>
        <v/>
      </c>
      <c r="B1247" s="31" t="s">
        <v>8940</v>
      </c>
      <c r="C1247" s="15" t="s">
        <v>8941</v>
      </c>
      <c r="D1247" s="16">
        <v>13</v>
      </c>
      <c r="E1247" s="16">
        <v>-33.543166999999997</v>
      </c>
      <c r="F1247" s="16">
        <v>-70.642139</v>
      </c>
      <c r="G1247" s="16" t="s">
        <v>270</v>
      </c>
      <c r="H1247" s="16" t="s">
        <v>1173</v>
      </c>
      <c r="I1247" s="16" t="s">
        <v>8942</v>
      </c>
      <c r="J1247" s="16" t="s">
        <v>318</v>
      </c>
      <c r="K1247" s="16" t="s">
        <v>319</v>
      </c>
      <c r="L1247" s="16" t="s">
        <v>247</v>
      </c>
      <c r="M1247" s="19">
        <v>11</v>
      </c>
      <c r="N1247" s="21"/>
      <c r="O1247" s="19" t="s">
        <v>7857</v>
      </c>
      <c r="P1247" s="19" t="s">
        <v>248</v>
      </c>
      <c r="Q1247" s="18"/>
      <c r="R1247" s="21" t="s">
        <v>250</v>
      </c>
      <c r="S1247" s="21">
        <v>12</v>
      </c>
      <c r="T1247" s="22" t="s">
        <v>8943</v>
      </c>
      <c r="U1247" s="23">
        <v>45106</v>
      </c>
      <c r="V1247" s="21" t="str">
        <f>IF(U1247="","",IF(U1247="TBD","TBD",IF(U1247="N/A","N/A","W"&amp;TEXT(WEEKNUM(U1247,21),"00")&amp;" "&amp;YEAR(U1247))))</f>
        <v>W26 2023</v>
      </c>
      <c r="W1247" s="23">
        <v>45162</v>
      </c>
      <c r="X1247" s="23"/>
      <c r="Y1247" s="23" t="str">
        <f>IF(X1247="","",IF(X1247="TBD","TBD",IF(X1247="N/A","N/A","W"&amp;TEXT(WEEKNUM(X1247,21),"00")&amp;" "&amp;YEAR(X1247))))</f>
        <v/>
      </c>
      <c r="Z1247" s="23"/>
      <c r="AA1247" s="23">
        <v>45167</v>
      </c>
      <c r="AB1247" s="24">
        <f>+IF(Z1247="",0,AA1247-Z1247)</f>
        <v>0</v>
      </c>
      <c r="AC1247" s="21" t="s">
        <v>324</v>
      </c>
      <c r="AD1247" s="21"/>
      <c r="AE1247" s="23">
        <v>45175</v>
      </c>
      <c r="AF1247" s="25" t="str">
        <f>IF(AE1247="","",IF(AE1247="TBD","TBD",IF(AE1247="N/A","N/A","W"&amp;TEXT(WEEKNUM(AE1247,21),"00")&amp;" "&amp;YEAR(AE1247))))</f>
        <v>W36 2023</v>
      </c>
      <c r="AG1247" s="21" t="s">
        <v>324</v>
      </c>
      <c r="AH1247" s="21"/>
      <c r="AI1247" s="23">
        <v>45170</v>
      </c>
      <c r="AJ1247" s="25" t="str">
        <f>IF(AI1247="","",IF(AI1247="TBD","TBD",IF(AI1247="N/A","N/A","W"&amp;TEXT(WEEKNUM(AI1247,21),"00")&amp;" "&amp;YEAR(AI1247))))</f>
        <v>W35 2023</v>
      </c>
      <c r="AK1247" s="21" t="s">
        <v>324</v>
      </c>
      <c r="AL1247" s="21"/>
      <c r="AM1247" s="23">
        <v>45169</v>
      </c>
      <c r="AN1247" s="25" t="str">
        <f>IF(AM1247="","",IF(AM1247="TBD","TBD",IF(AM1247="N/A","N/A","W"&amp;TEXT(WEEKNUM(AM1247,21),"00")&amp;" "&amp;YEAR(AM1247))))</f>
        <v>W35 2023</v>
      </c>
      <c r="AO1247" s="21" t="s">
        <v>324</v>
      </c>
      <c r="AP1247" s="21"/>
      <c r="AQ1247" s="23">
        <v>45163</v>
      </c>
      <c r="AR1247" s="25" t="str">
        <f>IF(AQ1247="","",IF(AQ1247="TBD","TBD",IF(AQ1247="N/A","N/A","W"&amp;TEXT(WEEKNUM(AQ1247,21),"00")&amp;" "&amp;YEAR(AQ1247))))</f>
        <v>W34 2023</v>
      </c>
      <c r="AS1247" s="21"/>
      <c r="AT1247" s="21"/>
      <c r="AU1247" s="23"/>
      <c r="AV1247" s="25" t="s">
        <v>252</v>
      </c>
      <c r="AW1247" s="59">
        <v>45177</v>
      </c>
      <c r="AX1247" s="25" t="str">
        <f>IF(AW1247="","",IF(AW1247="TBD","TBD",IF(AW1247="N/A","N/A","W"&amp;TEXT(WEEKNUM(AW1247,21),"00")&amp;" "&amp;YEAR(AW1247))))</f>
        <v>W36 2023</v>
      </c>
      <c r="AY1247" s="21" t="s">
        <v>327</v>
      </c>
      <c r="AZ1247" s="21" t="s">
        <v>328</v>
      </c>
      <c r="BA1247" s="21" t="s">
        <v>329</v>
      </c>
      <c r="BB1247" s="59">
        <v>45527</v>
      </c>
      <c r="BC1247" s="23"/>
      <c r="BD1247" s="59">
        <v>45532</v>
      </c>
      <c r="BE1247" s="25" t="str">
        <f>IF(BD1247="","",IF(BD1247="TBD","TBD",IF(BD1247="N/A","N/A","W"&amp;TEXT(WEEKNUM(BD1247,21),"00")&amp;" "&amp;YEAR(BD1247))))</f>
        <v>W35 2024</v>
      </c>
      <c r="BF1247" s="59">
        <v>45537</v>
      </c>
      <c r="BG1247" s="25" t="str">
        <f>IF(BF1247="","",IF(BF1247="TBD","TBD",IF(BF1247="N/A","N/A","W"&amp;TEXT(WEEKNUM(BF1247,21),"00")&amp;" "&amp;YEAR(BF1247))))</f>
        <v>W36 2024</v>
      </c>
      <c r="BH1247" s="24">
        <f>+IF(BF1247="",0,(BF1247-BD1247))</f>
        <v>5</v>
      </c>
      <c r="BI1247" s="121" t="s">
        <v>330</v>
      </c>
      <c r="BJ1247" s="26" t="s">
        <v>8944</v>
      </c>
      <c r="BK1247" s="156">
        <v>45537</v>
      </c>
      <c r="BL1247" s="25" t="str">
        <f>IF(BK1247="","",IF(BK1247="TBD","TBD",IF(BK1247="N/A","N/A","W"&amp;TEXT(WEEKNUM(BK1247,21),"00")&amp;" "&amp;YEAR(BK1247))))</f>
        <v>W36 2024</v>
      </c>
      <c r="BM1247" s="121" t="s">
        <v>330</v>
      </c>
      <c r="BN1247" s="124"/>
      <c r="BO1247" s="67">
        <v>45539</v>
      </c>
      <c r="BP1247" s="25" t="str">
        <f>IF(BO1247="","",IF(BO1247="TBD","TBD",IF(BO1247="N/A","N/A","W"&amp;TEXT(WEEKNUM(BO1247,21),"00")&amp;" "&amp;YEAR(BO1247))))</f>
        <v>W36 2024</v>
      </c>
      <c r="BQ1247" s="121" t="s">
        <v>330</v>
      </c>
      <c r="BR1247" s="21"/>
      <c r="BS1247" s="334">
        <v>45538</v>
      </c>
      <c r="BT1247" s="25" t="str">
        <f t="shared" si="61"/>
        <v>W36 2024</v>
      </c>
      <c r="BU1247" s="121" t="s">
        <v>330</v>
      </c>
      <c r="BV1247" s="22" t="s">
        <v>8735</v>
      </c>
      <c r="BW1247" s="347">
        <v>45538</v>
      </c>
      <c r="BX1247" s="25" t="str">
        <f t="shared" si="62"/>
        <v>W36 2024</v>
      </c>
      <c r="BY1247" s="67">
        <v>45539</v>
      </c>
      <c r="BZ1247" s="25" t="str">
        <f>IF(BY1247="","",IF(BY1247="TBD","TBD",IF(BY1247="N/A","N/A","W"&amp;TEXT(WEEKNUM(BY1247,21),"00")&amp;" "&amp;YEAR(BY1247))))</f>
        <v>W36 2024</v>
      </c>
      <c r="CA1247" s="22" t="s">
        <v>335</v>
      </c>
      <c r="CB1247" s="21" t="s">
        <v>336</v>
      </c>
      <c r="CC1247" s="21" t="s">
        <v>336</v>
      </c>
      <c r="CD1247" s="21"/>
      <c r="CE1247" s="23"/>
      <c r="CF1247" s="23">
        <v>45559</v>
      </c>
      <c r="CG1247" s="23">
        <v>45559</v>
      </c>
      <c r="CH1247" s="23">
        <v>45559</v>
      </c>
      <c r="CI1247" s="25" t="str">
        <f>IF(CH1247="","",IF(CH1247="TBD","TBD",IF(CH1247="N/A","N/A","W"&amp;TEXT(WEEKNUM(CH1247,21),"00")&amp;" "&amp;YEAR(CH1247))))</f>
        <v>W39 2024</v>
      </c>
      <c r="CJ1247" s="23">
        <v>45561</v>
      </c>
      <c r="CK1247" s="25" t="str">
        <f>IF(CJ1247="","",IF(CJ1247="TBD","TBD",IF(CJ1247="N/A","N/A","W"&amp;TEXT(WEEKNUM(CJ1247,21),"00")&amp;" "&amp;YEAR(CJ1247))))</f>
        <v>W39 2024</v>
      </c>
      <c r="CL1247" s="24">
        <f>+IF(CJ1247="",0,(CJ1247-CH1247))</f>
        <v>2</v>
      </c>
      <c r="CM1247" s="21" t="s">
        <v>388</v>
      </c>
      <c r="CN1247" s="21" t="s">
        <v>8839</v>
      </c>
      <c r="CO1247" s="23">
        <v>45576</v>
      </c>
      <c r="CP1247" s="25" t="str">
        <f>IF(CO1247="","",IF(CO1247="TBD","TBD",IF(CO1247="N/A","N/A","W"&amp;TEXT(WEEKNUM(CO1247,21),"00")&amp;" "&amp;YEAR(CO1247))))</f>
        <v>W41 2024</v>
      </c>
      <c r="CQ1247" s="23" t="s">
        <v>339</v>
      </c>
      <c r="CR1247" s="23"/>
      <c r="CS1247" s="23">
        <v>45560</v>
      </c>
      <c r="CT1247" s="25" t="str">
        <f>IF(CS1247="","",IF(CS1247="TBD","TBD",IF(CS1247="N/A","N/A","W"&amp;TEXT(WEEKNUM(CS1247,21),"00")&amp;" "&amp;YEAR(CS1247))))</f>
        <v>W39 2024</v>
      </c>
      <c r="CU1247" s="21" t="s">
        <v>388</v>
      </c>
      <c r="CV1247" s="21" t="s">
        <v>8737</v>
      </c>
      <c r="CW1247" s="23">
        <v>45579</v>
      </c>
      <c r="CX1247" s="25" t="str">
        <f>IF(CW1247="","",IF(CW1247="TBD","TBD",IF(CW1247="N/A","N/A","W"&amp;TEXT(WEEKNUM(CW1247,21),"00")&amp;" "&amp;YEAR(CW1247))))</f>
        <v>W42 2024</v>
      </c>
      <c r="CY1247" s="21" t="s">
        <v>339</v>
      </c>
      <c r="CZ1247" s="21" t="s">
        <v>8738</v>
      </c>
      <c r="DA1247" s="23">
        <v>45579</v>
      </c>
      <c r="DB1247" s="25" t="str">
        <f>IF(DA1247="","",IF(DA1247="TBD","TBD",IF(DA1247="N/A","N/A","W"&amp;TEXT(WEEKNUM(DA1247,21),"00")&amp;" "&amp;YEAR(DA1247))))</f>
        <v>W42 2024</v>
      </c>
      <c r="DC1247" s="23">
        <v>45579</v>
      </c>
      <c r="DD1247" s="25" t="str">
        <f>IF(DC1247="","",IF(DC1247="TBD","TBD",IF(DC1247="N/A","N/A","W"&amp;TEXT(WEEKNUM(DC1247,21),"00")&amp;" "&amp;YEAR(DC1247))))</f>
        <v>W42 2024</v>
      </c>
      <c r="DE1247" s="21" t="s">
        <v>392</v>
      </c>
      <c r="DF1247" s="23">
        <v>45582</v>
      </c>
      <c r="DG1247" s="21" t="s">
        <v>259</v>
      </c>
      <c r="DH1247" s="18"/>
      <c r="DI1247" s="18"/>
      <c r="DJ1247" s="18"/>
      <c r="DK1247" s="21" t="s">
        <v>260</v>
      </c>
      <c r="DL1247" s="21" t="s">
        <v>341</v>
      </c>
      <c r="DM1247" s="21"/>
      <c r="DN1247" s="23">
        <v>45592</v>
      </c>
      <c r="DO1247" s="23">
        <v>45592</v>
      </c>
      <c r="DP1247" s="23"/>
      <c r="DQ1247" s="23" t="s">
        <v>276</v>
      </c>
      <c r="DR1247" s="23"/>
      <c r="DS1247" s="23"/>
      <c r="DT1247" s="23"/>
      <c r="DU1247" s="23"/>
      <c r="DV1247" s="23">
        <v>45656</v>
      </c>
      <c r="DW1247" s="23" t="s">
        <v>342</v>
      </c>
      <c r="DX1247" s="23"/>
      <c r="DY1247" s="18"/>
      <c r="DZ1247" s="18"/>
      <c r="EA1247" s="18"/>
      <c r="EB1247" s="21" t="s">
        <v>41</v>
      </c>
      <c r="EC1247" s="18"/>
      <c r="ED1247" s="18" t="s">
        <v>343</v>
      </c>
      <c r="EE1247" s="18"/>
      <c r="EF1247" s="55"/>
      <c r="EG1247" s="55"/>
      <c r="EH1247" s="18"/>
      <c r="EI1247" s="18">
        <v>0</v>
      </c>
      <c r="EJ1247" s="29" t="str">
        <f>K1247&amp;AY1247&amp;CA1247&amp;DE1247&amp;DT1247&amp;DW1247</f>
        <v>VigenteTSS Aprobado 4GIng Aprobada 4GAs Built Aprobado con Observaciones 4GOn Air</v>
      </c>
    </row>
    <row r="1248" spans="1:140" ht="12" hidden="1" customHeight="1">
      <c r="A1248" s="30" t="str">
        <f>IFERROR(IF(VLOOKUP(B1248,SEARCH!A:A,1,0)=B1248,"OK",""),"")</f>
        <v/>
      </c>
      <c r="B1248" s="31" t="s">
        <v>8945</v>
      </c>
      <c r="C1248" s="15" t="s">
        <v>8946</v>
      </c>
      <c r="D1248" s="16">
        <v>13</v>
      </c>
      <c r="E1248" s="16">
        <v>-33.449910000000003</v>
      </c>
      <c r="F1248" s="16">
        <v>-70.645579999999995</v>
      </c>
      <c r="G1248" s="16" t="s">
        <v>270</v>
      </c>
      <c r="H1248" s="16" t="s">
        <v>1186</v>
      </c>
      <c r="I1248" s="16" t="s">
        <v>8947</v>
      </c>
      <c r="J1248" s="16" t="s">
        <v>1736</v>
      </c>
      <c r="K1248" s="16" t="s">
        <v>3</v>
      </c>
      <c r="L1248" s="16" t="s">
        <v>247</v>
      </c>
      <c r="M1248" s="103"/>
      <c r="N1248" s="18"/>
      <c r="O1248" s="19" t="s">
        <v>7857</v>
      </c>
      <c r="P1248" s="19" t="s">
        <v>248</v>
      </c>
      <c r="Q1248" s="18"/>
      <c r="R1248" s="21" t="s">
        <v>322</v>
      </c>
      <c r="S1248" s="21">
        <v>15</v>
      </c>
      <c r="T1248" s="22" t="s">
        <v>8948</v>
      </c>
      <c r="U1248" s="23">
        <v>45110</v>
      </c>
      <c r="V1248" s="21" t="str">
        <f>IF(U1248="","",IF(U1248="TBD","TBD",IF(U1248="N/A","N/A","W"&amp;TEXT(WEEKNUM(U1248,21),"00")&amp;" "&amp;YEAR(U1248))))</f>
        <v>W27 2023</v>
      </c>
      <c r="W1248" s="23">
        <v>45212</v>
      </c>
      <c r="X1248" s="23"/>
      <c r="Y1248" s="23" t="str">
        <f>IF(X1248="","",IF(X1248="TBD","TBD",IF(X1248="N/A","N/A","W"&amp;TEXT(WEEKNUM(X1248,21),"00")&amp;" "&amp;YEAR(X1248))))</f>
        <v/>
      </c>
      <c r="Z1248" s="23">
        <v>45212</v>
      </c>
      <c r="AA1248" s="23">
        <v>45217</v>
      </c>
      <c r="AB1248" s="24">
        <f>+IF(Z1248="",0,AA1248-Z1248)</f>
        <v>5</v>
      </c>
      <c r="AC1248" s="21" t="s">
        <v>324</v>
      </c>
      <c r="AD1248" s="21"/>
      <c r="AE1248" s="23">
        <v>45217</v>
      </c>
      <c r="AF1248" s="25" t="str">
        <f>IF(AE1248="","",IF(AE1248="TBD","TBD",IF(AE1248="N/A","N/A","W"&amp;TEXT(WEEKNUM(AE1248,21),"00")&amp;" "&amp;YEAR(AE1248))))</f>
        <v>W42 2023</v>
      </c>
      <c r="AG1248" s="21" t="s">
        <v>324</v>
      </c>
      <c r="AH1248" s="21"/>
      <c r="AI1248" s="23">
        <v>45212</v>
      </c>
      <c r="AJ1248" s="25" t="str">
        <f>IF(AI1248="","",IF(AI1248="TBD","TBD",IF(AI1248="N/A","N/A","W"&amp;TEXT(WEEKNUM(AI1248,21),"00")&amp;" "&amp;YEAR(AI1248))))</f>
        <v>W41 2023</v>
      </c>
      <c r="AK1248" s="21" t="s">
        <v>324</v>
      </c>
      <c r="AL1248" s="21"/>
      <c r="AM1248" s="23">
        <v>45212</v>
      </c>
      <c r="AN1248" s="25" t="str">
        <f>IF(AM1248="","",IF(AM1248="TBD","TBD",IF(AM1248="N/A","N/A","W"&amp;TEXT(WEEKNUM(AM1248,21),"00")&amp;" "&amp;YEAR(AM1248))))</f>
        <v>W41 2023</v>
      </c>
      <c r="AO1248" s="21" t="s">
        <v>324</v>
      </c>
      <c r="AP1248" s="21" t="s">
        <v>8949</v>
      </c>
      <c r="AQ1248" s="23">
        <v>45212</v>
      </c>
      <c r="AR1248" s="25" t="str">
        <f>IF(AQ1248="","",IF(AQ1248="TBD","TBD",IF(AQ1248="N/A","N/A","W"&amp;TEXT(WEEKNUM(AQ1248,21),"00")&amp;" "&amp;YEAR(AQ1248))))</f>
        <v>W41 2023</v>
      </c>
      <c r="AS1248" s="21"/>
      <c r="AT1248" s="21"/>
      <c r="AU1248" s="23"/>
      <c r="AV1248" s="25" t="s">
        <v>252</v>
      </c>
      <c r="AW1248" s="59">
        <v>45217</v>
      </c>
      <c r="AX1248" s="25" t="str">
        <f>IF(AW1248="","",IF(AW1248="TBD","TBD",IF(AW1248="N/A","N/A","W"&amp;TEXT(WEEKNUM(AW1248,21),"00")&amp;" "&amp;YEAR(AW1248))))</f>
        <v>W42 2023</v>
      </c>
      <c r="AY1248" s="21" t="s">
        <v>327</v>
      </c>
      <c r="AZ1248" s="21" t="s">
        <v>328</v>
      </c>
      <c r="BA1248" s="21" t="s">
        <v>255</v>
      </c>
      <c r="BB1248" s="59"/>
      <c r="BC1248" s="23"/>
      <c r="BD1248" s="59"/>
      <c r="BE1248" s="25" t="str">
        <f>IF(BD1248="","",IF(BD1248="TBD","TBD",IF(BD1248="N/A","N/A","W"&amp;TEXT(WEEKNUM(BD1248,21),"00")&amp;" "&amp;YEAR(BD1248))))</f>
        <v/>
      </c>
      <c r="BF1248" s="59"/>
      <c r="BG1248" s="25" t="str">
        <f>IF(BF1248="","",IF(BF1248="TBD","TBD",IF(BF1248="N/A","N/A","W"&amp;TEXT(WEEKNUM(BF1248,21),"00")&amp;" "&amp;YEAR(BF1248))))</f>
        <v/>
      </c>
      <c r="BH1248" s="24">
        <f>+IF(BF1248="",0,(BF1248-BD1248))</f>
        <v>0</v>
      </c>
      <c r="BI1248" s="121" t="s">
        <v>256</v>
      </c>
      <c r="BJ1248" s="26"/>
      <c r="BK1248" s="156"/>
      <c r="BL1248" s="25" t="str">
        <f>IF(BK1248="","",IF(BK1248="TBD","TBD",IF(BK1248="N/A","N/A","W"&amp;TEXT(WEEKNUM(BK1248,21),"00")&amp;" "&amp;YEAR(BK1248))))</f>
        <v/>
      </c>
      <c r="BM1248" s="121" t="s">
        <v>256</v>
      </c>
      <c r="BN1248" s="124"/>
      <c r="BO1248" s="67"/>
      <c r="BP1248" s="25" t="str">
        <f>IF(BO1248="","",IF(BO1248="TBD","TBD",IF(BO1248="N/A","N/A","W"&amp;TEXT(WEEKNUM(BO1248,21),"00")&amp;" "&amp;YEAR(BO1248))))</f>
        <v/>
      </c>
      <c r="BQ1248" s="121" t="s">
        <v>256</v>
      </c>
      <c r="BR1248" s="21"/>
      <c r="BS1248" s="334"/>
      <c r="BT1248" s="25" t="str">
        <f t="shared" si="61"/>
        <v/>
      </c>
      <c r="BU1248" s="121" t="s">
        <v>256</v>
      </c>
      <c r="BV1248" s="22"/>
      <c r="BW1248" s="347"/>
      <c r="BX1248" s="25" t="str">
        <f t="shared" si="62"/>
        <v/>
      </c>
      <c r="BY1248" s="67"/>
      <c r="BZ1248" s="25" t="str">
        <f>IF(BY1248="","",IF(BY1248="TBD","TBD",IF(BY1248="N/A","N/A","W"&amp;TEXT(WEEKNUM(BY1248,21),"00")&amp;" "&amp;YEAR(BY1248))))</f>
        <v/>
      </c>
      <c r="CA1248" s="21" t="s">
        <v>257</v>
      </c>
      <c r="CB1248" s="21">
        <v>0</v>
      </c>
      <c r="CC1248" s="21"/>
      <c r="CD1248" s="21"/>
      <c r="CE1248" s="23"/>
      <c r="CF1248" s="23"/>
      <c r="CG1248" s="23"/>
      <c r="CH1248" s="23"/>
      <c r="CI1248" s="25" t="str">
        <f>IF(CH1248="","",IF(CH1248="TBD","TBD",IF(CH1248="N/A","N/A","W"&amp;TEXT(WEEKNUM(CH1248,21),"00")&amp;" "&amp;YEAR(CH1248))))</f>
        <v/>
      </c>
      <c r="CJ1248" s="23"/>
      <c r="CK1248" s="25" t="str">
        <f>IF(CJ1248="","",IF(CJ1248="TBD","TBD",IF(CJ1248="N/A","N/A","W"&amp;TEXT(WEEKNUM(CJ1248,21),"00")&amp;" "&amp;YEAR(CJ1248))))</f>
        <v/>
      </c>
      <c r="CL1248" s="24">
        <f>+IF(CJ1248="",0,(CJ1248-CH1248))</f>
        <v>0</v>
      </c>
      <c r="CM1248" s="21" t="s">
        <v>258</v>
      </c>
      <c r="CN1248" s="21"/>
      <c r="CO1248" s="23"/>
      <c r="CP1248" s="25" t="str">
        <f>IF(CO1248="","",IF(CO1248="TBD","TBD",IF(CO1248="N/A","N/A","W"&amp;TEXT(WEEKNUM(CO1248,21),"00")&amp;" "&amp;YEAR(CO1248))))</f>
        <v/>
      </c>
      <c r="CQ1248" s="23" t="s">
        <v>258</v>
      </c>
      <c r="CR1248" s="23"/>
      <c r="CS1248" s="23"/>
      <c r="CT1248" s="25" t="str">
        <f>IF(CS1248="","",IF(CS1248="TBD","TBD",IF(CS1248="N/A","N/A","W"&amp;TEXT(WEEKNUM(CS1248,21),"00")&amp;" "&amp;YEAR(CS1248))))</f>
        <v/>
      </c>
      <c r="CU1248" s="21" t="s">
        <v>258</v>
      </c>
      <c r="CV1248" s="21"/>
      <c r="CW1248" s="23"/>
      <c r="CX1248" s="25" t="str">
        <f>IF(CW1248="","",IF(CW1248="TBD","TBD",IF(CW1248="N/A","N/A","W"&amp;TEXT(WEEKNUM(CW1248,21),"00")&amp;" "&amp;YEAR(CW1248))))</f>
        <v/>
      </c>
      <c r="CY1248" s="21" t="s">
        <v>258</v>
      </c>
      <c r="CZ1248" s="21"/>
      <c r="DA1248" s="23"/>
      <c r="DB1248" s="25" t="str">
        <f>IF(DA1248="","",IF(DA1248="TBD","TBD",IF(DA1248="N/A","N/A","W"&amp;TEXT(WEEKNUM(DA1248,21),"00")&amp;" "&amp;YEAR(DA1248))))</f>
        <v/>
      </c>
      <c r="DC1248" s="23"/>
      <c r="DD1248" s="25" t="str">
        <f>IF(DC1248="","",IF(DC1248="TBD","TBD",IF(DC1248="N/A","N/A","W"&amp;TEXT(WEEKNUM(DC1248,21),"00")&amp;" "&amp;YEAR(DC1248))))</f>
        <v/>
      </c>
      <c r="DE1248" s="21" t="s">
        <v>258</v>
      </c>
      <c r="DF1248" s="23"/>
      <c r="DG1248" s="21" t="s">
        <v>259</v>
      </c>
      <c r="DH1248" s="18"/>
      <c r="DI1248" s="18"/>
      <c r="DJ1248" s="18"/>
      <c r="DK1248" s="21" t="s">
        <v>260</v>
      </c>
      <c r="DL1248" s="21" t="s">
        <v>275</v>
      </c>
      <c r="DM1248" s="21"/>
      <c r="DN1248" s="23"/>
      <c r="DO1248" s="23"/>
      <c r="DP1248" s="23"/>
      <c r="DQ1248" s="23" t="s">
        <v>276</v>
      </c>
      <c r="DR1248" s="23"/>
      <c r="DS1248" s="23"/>
      <c r="DT1248" s="23"/>
      <c r="DU1248" s="23"/>
      <c r="DV1248" s="23"/>
      <c r="DW1248" s="23"/>
      <c r="DX1248" s="23"/>
      <c r="DY1248" s="18"/>
      <c r="DZ1248" s="18"/>
      <c r="EA1248" s="18"/>
      <c r="EB1248" s="21" t="s">
        <v>34</v>
      </c>
      <c r="EC1248" s="18"/>
      <c r="ED1248" s="18"/>
      <c r="EE1248" s="18"/>
      <c r="EF1248" s="55"/>
      <c r="EG1248" s="55"/>
      <c r="EH1248" s="18"/>
      <c r="EI1248" s="18">
        <v>0</v>
      </c>
      <c r="EJ1248" s="29" t="str">
        <f>K1248&amp;AY1248&amp;CA1248&amp;DE1248&amp;DT1248&amp;DW1248</f>
        <v>No VigenteTSS Aprobado 4GIng No Recibida 4GAs Built No Recibido</v>
      </c>
    </row>
    <row r="1249" spans="1:140" ht="12" hidden="1" customHeight="1">
      <c r="A1249" s="30" t="str">
        <f>IFERROR(IF(VLOOKUP(B1249,SEARCH!A:A,1,0)=B1249,"OK",""),"")</f>
        <v/>
      </c>
      <c r="B1249" s="31" t="s">
        <v>8950</v>
      </c>
      <c r="C1249" s="15" t="s">
        <v>8951</v>
      </c>
      <c r="D1249" s="16">
        <v>13</v>
      </c>
      <c r="E1249" s="16">
        <v>-33.649749999999997</v>
      </c>
      <c r="F1249" s="16">
        <v>-70.930582999999999</v>
      </c>
      <c r="G1249" s="16" t="s">
        <v>270</v>
      </c>
      <c r="H1249" s="16" t="s">
        <v>1218</v>
      </c>
      <c r="I1249" s="16" t="s">
        <v>8952</v>
      </c>
      <c r="J1249" s="16" t="s">
        <v>1736</v>
      </c>
      <c r="K1249" s="16" t="s">
        <v>3</v>
      </c>
      <c r="L1249" s="16" t="s">
        <v>247</v>
      </c>
      <c r="M1249" s="103"/>
      <c r="N1249" s="18"/>
      <c r="O1249" s="19" t="s">
        <v>7857</v>
      </c>
      <c r="P1249" s="19" t="s">
        <v>248</v>
      </c>
      <c r="Q1249" s="18"/>
      <c r="R1249" s="21" t="s">
        <v>250</v>
      </c>
      <c r="S1249" s="21">
        <v>18</v>
      </c>
      <c r="T1249" s="22" t="s">
        <v>8953</v>
      </c>
      <c r="U1249" s="23">
        <v>45106</v>
      </c>
      <c r="V1249" s="21" t="str">
        <f>IF(U1249="","",IF(U1249="TBD","TBD",IF(U1249="N/A","N/A","W"&amp;TEXT(WEEKNUM(U1249,21),"00")&amp;" "&amp;YEAR(U1249))))</f>
        <v>W26 2023</v>
      </c>
      <c r="W1249" s="23">
        <v>45168</v>
      </c>
      <c r="X1249" s="23"/>
      <c r="Y1249" s="23" t="str">
        <f>IF(X1249="","",IF(X1249="TBD","TBD",IF(X1249="N/A","N/A","W"&amp;TEXT(WEEKNUM(X1249,21),"00")&amp;" "&amp;YEAR(X1249))))</f>
        <v/>
      </c>
      <c r="Z1249" s="23"/>
      <c r="AA1249" s="23">
        <v>45168</v>
      </c>
      <c r="AB1249" s="24">
        <f>+IF(Z1249="",0,AA1249-Z1249)</f>
        <v>0</v>
      </c>
      <c r="AC1249" s="21" t="s">
        <v>324</v>
      </c>
      <c r="AD1249" s="21"/>
      <c r="AE1249" s="23">
        <v>45177</v>
      </c>
      <c r="AF1249" s="25" t="str">
        <f>IF(AE1249="","",IF(AE1249="TBD","TBD",IF(AE1249="N/A","N/A","W"&amp;TEXT(WEEKNUM(AE1249,21),"00")&amp;" "&amp;YEAR(AE1249))))</f>
        <v>W36 2023</v>
      </c>
      <c r="AG1249" s="21" t="s">
        <v>324</v>
      </c>
      <c r="AH1249" s="21"/>
      <c r="AI1249" s="23">
        <v>45170</v>
      </c>
      <c r="AJ1249" s="25" t="str">
        <f>IF(AI1249="","",IF(AI1249="TBD","TBD",IF(AI1249="N/A","N/A","W"&amp;TEXT(WEEKNUM(AI1249,21),"00")&amp;" "&amp;YEAR(AI1249))))</f>
        <v>W35 2023</v>
      </c>
      <c r="AK1249" s="21" t="s">
        <v>324</v>
      </c>
      <c r="AL1249" s="21"/>
      <c r="AM1249" s="23">
        <v>45173</v>
      </c>
      <c r="AN1249" s="25" t="str">
        <f>IF(AM1249="","",IF(AM1249="TBD","TBD",IF(AM1249="N/A","N/A","W"&amp;TEXT(WEEKNUM(AM1249,21),"00")&amp;" "&amp;YEAR(AM1249))))</f>
        <v>W36 2023</v>
      </c>
      <c r="AO1249" s="21" t="s">
        <v>324</v>
      </c>
      <c r="AP1249" s="21"/>
      <c r="AQ1249" s="23">
        <v>45175</v>
      </c>
      <c r="AR1249" s="25" t="str">
        <f>IF(AQ1249="","",IF(AQ1249="TBD","TBD",IF(AQ1249="N/A","N/A","W"&amp;TEXT(WEEKNUM(AQ1249,21),"00")&amp;" "&amp;YEAR(AQ1249))))</f>
        <v>W36 2023</v>
      </c>
      <c r="AS1249" s="21"/>
      <c r="AT1249" s="21"/>
      <c r="AU1249" s="23"/>
      <c r="AV1249" s="25" t="s">
        <v>252</v>
      </c>
      <c r="AW1249" s="59">
        <v>45177</v>
      </c>
      <c r="AX1249" s="25" t="str">
        <f>IF(AW1249="","",IF(AW1249="TBD","TBD",IF(AW1249="N/A","N/A","W"&amp;TEXT(WEEKNUM(AW1249,21),"00")&amp;" "&amp;YEAR(AW1249))))</f>
        <v>W36 2023</v>
      </c>
      <c r="AY1249" s="21" t="s">
        <v>327</v>
      </c>
      <c r="AZ1249" s="21" t="s">
        <v>328</v>
      </c>
      <c r="BA1249" s="21" t="s">
        <v>255</v>
      </c>
      <c r="BB1249" s="59"/>
      <c r="BC1249" s="23"/>
      <c r="BD1249" s="59"/>
      <c r="BE1249" s="25" t="str">
        <f>IF(BD1249="","",IF(BD1249="TBD","TBD",IF(BD1249="N/A","N/A","W"&amp;TEXT(WEEKNUM(BD1249,21),"00")&amp;" "&amp;YEAR(BD1249))))</f>
        <v/>
      </c>
      <c r="BF1249" s="59"/>
      <c r="BG1249" s="25" t="str">
        <f>IF(BF1249="","",IF(BF1249="TBD","TBD",IF(BF1249="N/A","N/A","W"&amp;TEXT(WEEKNUM(BF1249,21),"00")&amp;" "&amp;YEAR(BF1249))))</f>
        <v/>
      </c>
      <c r="BH1249" s="24">
        <f>+IF(BF1249="",0,(BF1249-BD1249))</f>
        <v>0</v>
      </c>
      <c r="BI1249" s="121" t="s">
        <v>256</v>
      </c>
      <c r="BJ1249" s="26"/>
      <c r="BK1249" s="156"/>
      <c r="BL1249" s="25" t="str">
        <f>IF(BK1249="","",IF(BK1249="TBD","TBD",IF(BK1249="N/A","N/A","W"&amp;TEXT(WEEKNUM(BK1249,21),"00")&amp;" "&amp;YEAR(BK1249))))</f>
        <v/>
      </c>
      <c r="BM1249" s="121" t="s">
        <v>256</v>
      </c>
      <c r="BN1249" s="124"/>
      <c r="BO1249" s="67"/>
      <c r="BP1249" s="25" t="str">
        <f>IF(BO1249="","",IF(BO1249="TBD","TBD",IF(BO1249="N/A","N/A","W"&amp;TEXT(WEEKNUM(BO1249,21),"00")&amp;" "&amp;YEAR(BO1249))))</f>
        <v/>
      </c>
      <c r="BQ1249" s="121" t="s">
        <v>256</v>
      </c>
      <c r="BR1249" s="21"/>
      <c r="BS1249" s="334"/>
      <c r="BT1249" s="25" t="str">
        <f t="shared" si="61"/>
        <v/>
      </c>
      <c r="BU1249" s="121" t="s">
        <v>256</v>
      </c>
      <c r="BV1249" s="22"/>
      <c r="BW1249" s="347"/>
      <c r="BX1249" s="25" t="str">
        <f t="shared" si="62"/>
        <v/>
      </c>
      <c r="BY1249" s="67"/>
      <c r="BZ1249" s="25" t="str">
        <f>IF(BY1249="","",IF(BY1249="TBD","TBD",IF(BY1249="N/A","N/A","W"&amp;TEXT(WEEKNUM(BY1249,21),"00")&amp;" "&amp;YEAR(BY1249))))</f>
        <v/>
      </c>
      <c r="CA1249" s="21" t="s">
        <v>257</v>
      </c>
      <c r="CB1249" s="21">
        <v>0</v>
      </c>
      <c r="CC1249" s="21"/>
      <c r="CD1249" s="21"/>
      <c r="CE1249" s="23"/>
      <c r="CF1249" s="23"/>
      <c r="CG1249" s="23"/>
      <c r="CH1249" s="23"/>
      <c r="CI1249" s="25" t="str">
        <f>IF(CH1249="","",IF(CH1249="TBD","TBD",IF(CH1249="N/A","N/A","W"&amp;TEXT(WEEKNUM(CH1249,21),"00")&amp;" "&amp;YEAR(CH1249))))</f>
        <v/>
      </c>
      <c r="CJ1249" s="23"/>
      <c r="CK1249" s="25" t="str">
        <f>IF(CJ1249="","",IF(CJ1249="TBD","TBD",IF(CJ1249="N/A","N/A","W"&amp;TEXT(WEEKNUM(CJ1249,21),"00")&amp;" "&amp;YEAR(CJ1249))))</f>
        <v/>
      </c>
      <c r="CL1249" s="24">
        <f>+IF(CJ1249="",0,(CJ1249-CH1249))</f>
        <v>0</v>
      </c>
      <c r="CM1249" s="21" t="s">
        <v>258</v>
      </c>
      <c r="CN1249" s="21"/>
      <c r="CO1249" s="23"/>
      <c r="CP1249" s="25" t="str">
        <f>IF(CO1249="","",IF(CO1249="TBD","TBD",IF(CO1249="N/A","N/A","W"&amp;TEXT(WEEKNUM(CO1249,21),"00")&amp;" "&amp;YEAR(CO1249))))</f>
        <v/>
      </c>
      <c r="CQ1249" s="23" t="s">
        <v>258</v>
      </c>
      <c r="CR1249" s="23"/>
      <c r="CS1249" s="23"/>
      <c r="CT1249" s="25" t="str">
        <f>IF(CS1249="","",IF(CS1249="TBD","TBD",IF(CS1249="N/A","N/A","W"&amp;TEXT(WEEKNUM(CS1249,21),"00")&amp;" "&amp;YEAR(CS1249))))</f>
        <v/>
      </c>
      <c r="CU1249" s="21" t="s">
        <v>258</v>
      </c>
      <c r="CV1249" s="21"/>
      <c r="CW1249" s="23"/>
      <c r="CX1249" s="25" t="str">
        <f>IF(CW1249="","",IF(CW1249="TBD","TBD",IF(CW1249="N/A","N/A","W"&amp;TEXT(WEEKNUM(CW1249,21),"00")&amp;" "&amp;YEAR(CW1249))))</f>
        <v/>
      </c>
      <c r="CY1249" s="21" t="s">
        <v>258</v>
      </c>
      <c r="CZ1249" s="21"/>
      <c r="DA1249" s="23"/>
      <c r="DB1249" s="25" t="str">
        <f>IF(DA1249="","",IF(DA1249="TBD","TBD",IF(DA1249="N/A","N/A","W"&amp;TEXT(WEEKNUM(DA1249,21),"00")&amp;" "&amp;YEAR(DA1249))))</f>
        <v/>
      </c>
      <c r="DC1249" s="23"/>
      <c r="DD1249" s="25" t="str">
        <f>IF(DC1249="","",IF(DC1249="TBD","TBD",IF(DC1249="N/A","N/A","W"&amp;TEXT(WEEKNUM(DC1249,21),"00")&amp;" "&amp;YEAR(DC1249))))</f>
        <v/>
      </c>
      <c r="DE1249" s="21" t="s">
        <v>258</v>
      </c>
      <c r="DF1249" s="23"/>
      <c r="DG1249" s="21" t="s">
        <v>259</v>
      </c>
      <c r="DH1249" s="18"/>
      <c r="DI1249" s="18"/>
      <c r="DJ1249" s="18"/>
      <c r="DK1249" s="21" t="s">
        <v>260</v>
      </c>
      <c r="DL1249" s="21" t="s">
        <v>275</v>
      </c>
      <c r="DM1249" s="21"/>
      <c r="DN1249" s="23"/>
      <c r="DO1249" s="23"/>
      <c r="DP1249" s="23"/>
      <c r="DQ1249" s="23" t="s">
        <v>276</v>
      </c>
      <c r="DR1249" s="23"/>
      <c r="DS1249" s="23"/>
      <c r="DT1249" s="23"/>
      <c r="DU1249" s="23"/>
      <c r="DV1249" s="23"/>
      <c r="DW1249" s="23"/>
      <c r="DX1249" s="23"/>
      <c r="DY1249" s="18"/>
      <c r="DZ1249" s="18"/>
      <c r="EA1249" s="18"/>
      <c r="EB1249" s="21" t="s">
        <v>34</v>
      </c>
      <c r="EC1249" s="18"/>
      <c r="ED1249" s="18"/>
      <c r="EE1249" s="18"/>
      <c r="EF1249" s="55"/>
      <c r="EG1249" s="55"/>
      <c r="EH1249" s="18"/>
      <c r="EI1249" s="18">
        <v>0</v>
      </c>
      <c r="EJ1249" s="29" t="str">
        <f>K1249&amp;AY1249&amp;CA1249&amp;DE1249&amp;DT1249&amp;DW1249</f>
        <v>No VigenteTSS Aprobado 4GIng No Recibida 4GAs Built No Recibido</v>
      </c>
    </row>
    <row r="1250" spans="1:140" ht="12" hidden="1" customHeight="1">
      <c r="A1250" s="30" t="str">
        <f>IFERROR(IF(VLOOKUP(B1250,SEARCH!A:A,1,0)=B1250,"OK",""),"")</f>
        <v/>
      </c>
      <c r="B1250" s="31" t="s">
        <v>8954</v>
      </c>
      <c r="C1250" s="15" t="s">
        <v>8955</v>
      </c>
      <c r="D1250" s="16">
        <v>13</v>
      </c>
      <c r="E1250" s="16">
        <v>-33.363219999999998</v>
      </c>
      <c r="F1250" s="16">
        <v>-70.576269999999994</v>
      </c>
      <c r="G1250" s="16" t="s">
        <v>270</v>
      </c>
      <c r="H1250" s="16" t="s">
        <v>5437</v>
      </c>
      <c r="I1250" s="16" t="s">
        <v>8956</v>
      </c>
      <c r="J1250" s="16" t="s">
        <v>1736</v>
      </c>
      <c r="K1250" s="16" t="s">
        <v>3</v>
      </c>
      <c r="L1250" s="16" t="s">
        <v>247</v>
      </c>
      <c r="M1250" s="103"/>
      <c r="N1250" s="18"/>
      <c r="O1250" s="19" t="s">
        <v>7857</v>
      </c>
      <c r="P1250" s="19" t="s">
        <v>248</v>
      </c>
      <c r="Q1250" s="18"/>
      <c r="R1250" s="21" t="s">
        <v>250</v>
      </c>
      <c r="S1250" s="21">
        <v>18</v>
      </c>
      <c r="T1250" s="22" t="s">
        <v>8957</v>
      </c>
      <c r="U1250" s="23">
        <v>45106</v>
      </c>
      <c r="V1250" s="21" t="str">
        <f>IF(U1250="","",IF(U1250="TBD","TBD",IF(U1250="N/A","N/A","W"&amp;TEXT(WEEKNUM(U1250,21),"00")&amp;" "&amp;YEAR(U1250))))</f>
        <v>W26 2023</v>
      </c>
      <c r="W1250" s="23">
        <v>45177</v>
      </c>
      <c r="X1250" s="23"/>
      <c r="Y1250" s="23" t="str">
        <f>IF(X1250="","",IF(X1250="TBD","TBD",IF(X1250="N/A","N/A","W"&amp;TEXT(WEEKNUM(X1250,21),"00")&amp;" "&amp;YEAR(X1250))))</f>
        <v/>
      </c>
      <c r="Z1250" s="23"/>
      <c r="AA1250" s="23"/>
      <c r="AB1250" s="24">
        <f>+IF(Z1250="",0,AA1250-Z1250)</f>
        <v>0</v>
      </c>
      <c r="AC1250" s="21" t="s">
        <v>324</v>
      </c>
      <c r="AD1250" s="21">
        <v>0</v>
      </c>
      <c r="AE1250" s="23">
        <v>45190</v>
      </c>
      <c r="AF1250" s="25" t="str">
        <f>IF(AE1250="","",IF(AE1250="TBD","TBD",IF(AE1250="N/A","N/A","W"&amp;TEXT(WEEKNUM(AE1250,21),"00")&amp;" "&amp;YEAR(AE1250))))</f>
        <v>W38 2023</v>
      </c>
      <c r="AG1250" s="21" t="s">
        <v>324</v>
      </c>
      <c r="AH1250" s="21"/>
      <c r="AI1250" s="23">
        <v>45182</v>
      </c>
      <c r="AJ1250" s="25" t="str">
        <f>IF(AI1250="","",IF(AI1250="TBD","TBD",IF(AI1250="N/A","N/A","W"&amp;TEXT(WEEKNUM(AI1250,21),"00")&amp;" "&amp;YEAR(AI1250))))</f>
        <v>W37 2023</v>
      </c>
      <c r="AK1250" s="21" t="s">
        <v>324</v>
      </c>
      <c r="AL1250" s="21"/>
      <c r="AM1250" s="23">
        <v>45181</v>
      </c>
      <c r="AN1250" s="25" t="str">
        <f>IF(AM1250="","",IF(AM1250="TBD","TBD",IF(AM1250="N/A","N/A","W"&amp;TEXT(WEEKNUM(AM1250,21),"00")&amp;" "&amp;YEAR(AM1250))))</f>
        <v>W37 2023</v>
      </c>
      <c r="AO1250" s="21" t="s">
        <v>324</v>
      </c>
      <c r="AP1250" s="21"/>
      <c r="AQ1250" s="23">
        <v>45191</v>
      </c>
      <c r="AR1250" s="25" t="str">
        <f>IF(AQ1250="","",IF(AQ1250="TBD","TBD",IF(AQ1250="N/A","N/A","W"&amp;TEXT(WEEKNUM(AQ1250,21),"00")&amp;" "&amp;YEAR(AQ1250))))</f>
        <v>W38 2023</v>
      </c>
      <c r="AS1250" s="21"/>
      <c r="AT1250" s="21"/>
      <c r="AU1250" s="23"/>
      <c r="AV1250" s="25" t="s">
        <v>252</v>
      </c>
      <c r="AW1250" s="59">
        <v>45194</v>
      </c>
      <c r="AX1250" s="25" t="str">
        <f>IF(AW1250="","",IF(AW1250="TBD","TBD",IF(AW1250="N/A","N/A","W"&amp;TEXT(WEEKNUM(AW1250,21),"00")&amp;" "&amp;YEAR(AW1250))))</f>
        <v>W39 2023</v>
      </c>
      <c r="AY1250" s="21" t="s">
        <v>327</v>
      </c>
      <c r="AZ1250" s="21" t="s">
        <v>328</v>
      </c>
      <c r="BA1250" s="21" t="s">
        <v>255</v>
      </c>
      <c r="BB1250" s="59"/>
      <c r="BC1250" s="23"/>
      <c r="BD1250" s="59"/>
      <c r="BE1250" s="25" t="str">
        <f>IF(BD1250="","",IF(BD1250="TBD","TBD",IF(BD1250="N/A","N/A","W"&amp;TEXT(WEEKNUM(BD1250,21),"00")&amp;" "&amp;YEAR(BD1250))))</f>
        <v/>
      </c>
      <c r="BF1250" s="59"/>
      <c r="BG1250" s="25" t="str">
        <f>IF(BF1250="","",IF(BF1250="TBD","TBD",IF(BF1250="N/A","N/A","W"&amp;TEXT(WEEKNUM(BF1250,21),"00")&amp;" "&amp;YEAR(BF1250))))</f>
        <v/>
      </c>
      <c r="BH1250" s="24">
        <f>+IF(BF1250="",0,(BF1250-BD1250))</f>
        <v>0</v>
      </c>
      <c r="BI1250" s="121" t="s">
        <v>256</v>
      </c>
      <c r="BJ1250" s="26"/>
      <c r="BK1250" s="156"/>
      <c r="BL1250" s="25" t="str">
        <f>IF(BK1250="","",IF(BK1250="TBD","TBD",IF(BK1250="N/A","N/A","W"&amp;TEXT(WEEKNUM(BK1250,21),"00")&amp;" "&amp;YEAR(BK1250))))</f>
        <v/>
      </c>
      <c r="BM1250" s="121" t="s">
        <v>256</v>
      </c>
      <c r="BN1250" s="124"/>
      <c r="BO1250" s="67"/>
      <c r="BP1250" s="25" t="str">
        <f>IF(BO1250="","",IF(BO1250="TBD","TBD",IF(BO1250="N/A","N/A","W"&amp;TEXT(WEEKNUM(BO1250,21),"00")&amp;" "&amp;YEAR(BO1250))))</f>
        <v/>
      </c>
      <c r="BQ1250" s="121" t="s">
        <v>256</v>
      </c>
      <c r="BR1250" s="21"/>
      <c r="BS1250" s="334"/>
      <c r="BT1250" s="25" t="str">
        <f t="shared" si="61"/>
        <v/>
      </c>
      <c r="BU1250" s="121" t="s">
        <v>256</v>
      </c>
      <c r="BV1250" s="22"/>
      <c r="BW1250" s="347"/>
      <c r="BX1250" s="25" t="str">
        <f t="shared" si="62"/>
        <v/>
      </c>
      <c r="BY1250" s="67"/>
      <c r="BZ1250" s="25" t="str">
        <f>IF(BY1250="","",IF(BY1250="TBD","TBD",IF(BY1250="N/A","N/A","W"&amp;TEXT(WEEKNUM(BY1250,21),"00")&amp;" "&amp;YEAR(BY1250))))</f>
        <v/>
      </c>
      <c r="CA1250" s="21" t="s">
        <v>257</v>
      </c>
      <c r="CB1250" s="21">
        <v>0</v>
      </c>
      <c r="CC1250" s="21"/>
      <c r="CD1250" s="21"/>
      <c r="CE1250" s="23"/>
      <c r="CF1250" s="23"/>
      <c r="CG1250" s="23"/>
      <c r="CH1250" s="23"/>
      <c r="CI1250" s="25" t="str">
        <f>IF(CH1250="","",IF(CH1250="TBD","TBD",IF(CH1250="N/A","N/A","W"&amp;TEXT(WEEKNUM(CH1250,21),"00")&amp;" "&amp;YEAR(CH1250))))</f>
        <v/>
      </c>
      <c r="CJ1250" s="23"/>
      <c r="CK1250" s="25" t="str">
        <f>IF(CJ1250="","",IF(CJ1250="TBD","TBD",IF(CJ1250="N/A","N/A","W"&amp;TEXT(WEEKNUM(CJ1250,21),"00")&amp;" "&amp;YEAR(CJ1250))))</f>
        <v/>
      </c>
      <c r="CL1250" s="24">
        <f>+IF(CJ1250="",0,(CJ1250-CH1250))</f>
        <v>0</v>
      </c>
      <c r="CM1250" s="21" t="s">
        <v>258</v>
      </c>
      <c r="CN1250" s="21"/>
      <c r="CO1250" s="23"/>
      <c r="CP1250" s="25" t="str">
        <f>IF(CO1250="","",IF(CO1250="TBD","TBD",IF(CO1250="N/A","N/A","W"&amp;TEXT(WEEKNUM(CO1250,21),"00")&amp;" "&amp;YEAR(CO1250))))</f>
        <v/>
      </c>
      <c r="CQ1250" s="23" t="s">
        <v>258</v>
      </c>
      <c r="CR1250" s="23"/>
      <c r="CS1250" s="23"/>
      <c r="CT1250" s="25" t="str">
        <f>IF(CS1250="","",IF(CS1250="TBD","TBD",IF(CS1250="N/A","N/A","W"&amp;TEXT(WEEKNUM(CS1250,21),"00")&amp;" "&amp;YEAR(CS1250))))</f>
        <v/>
      </c>
      <c r="CU1250" s="21" t="s">
        <v>258</v>
      </c>
      <c r="CV1250" s="21"/>
      <c r="CW1250" s="23"/>
      <c r="CX1250" s="25" t="str">
        <f>IF(CW1250="","",IF(CW1250="TBD","TBD",IF(CW1250="N/A","N/A","W"&amp;TEXT(WEEKNUM(CW1250,21),"00")&amp;" "&amp;YEAR(CW1250))))</f>
        <v/>
      </c>
      <c r="CY1250" s="21" t="s">
        <v>258</v>
      </c>
      <c r="CZ1250" s="21"/>
      <c r="DA1250" s="23"/>
      <c r="DB1250" s="25" t="str">
        <f>IF(DA1250="","",IF(DA1250="TBD","TBD",IF(DA1250="N/A","N/A","W"&amp;TEXT(WEEKNUM(DA1250,21),"00")&amp;" "&amp;YEAR(DA1250))))</f>
        <v/>
      </c>
      <c r="DC1250" s="23"/>
      <c r="DD1250" s="25" t="str">
        <f>IF(DC1250="","",IF(DC1250="TBD","TBD",IF(DC1250="N/A","N/A","W"&amp;TEXT(WEEKNUM(DC1250,21),"00")&amp;" "&amp;YEAR(DC1250))))</f>
        <v/>
      </c>
      <c r="DE1250" s="21" t="s">
        <v>258</v>
      </c>
      <c r="DF1250" s="23"/>
      <c r="DG1250" s="21" t="s">
        <v>259</v>
      </c>
      <c r="DH1250" s="21"/>
      <c r="DI1250" s="18"/>
      <c r="DJ1250" s="18"/>
      <c r="DK1250" s="21" t="s">
        <v>260</v>
      </c>
      <c r="DL1250" s="21" t="s">
        <v>275</v>
      </c>
      <c r="DM1250" s="21"/>
      <c r="DN1250" s="23"/>
      <c r="DO1250" s="23"/>
      <c r="DP1250" s="23"/>
      <c r="DQ1250" s="23" t="s">
        <v>276</v>
      </c>
      <c r="DR1250" s="23"/>
      <c r="DS1250" s="23"/>
      <c r="DT1250" s="23"/>
      <c r="DU1250" s="23"/>
      <c r="DV1250" s="23"/>
      <c r="DW1250" s="23"/>
      <c r="DX1250" s="23"/>
      <c r="DY1250" s="18"/>
      <c r="DZ1250" s="18"/>
      <c r="EA1250" s="18"/>
      <c r="EB1250" s="21" t="s">
        <v>34</v>
      </c>
      <c r="EC1250" s="18"/>
      <c r="ED1250" s="18"/>
      <c r="EE1250" s="18"/>
      <c r="EF1250" s="55"/>
      <c r="EG1250" s="55"/>
      <c r="EH1250" s="18"/>
      <c r="EI1250" s="18">
        <v>0</v>
      </c>
      <c r="EJ1250" s="29" t="str">
        <f>K1250&amp;AY1250&amp;CA1250&amp;DE1250&amp;DT1250&amp;DW1250</f>
        <v>No VigenteTSS Aprobado 4GIng No Recibida 4GAs Built No Recibido</v>
      </c>
    </row>
    <row r="1251" spans="1:140" ht="12" hidden="1" customHeight="1">
      <c r="A1251" s="30" t="str">
        <f>IFERROR(IF(VLOOKUP(B1251,SEARCH!A:A,1,0)=B1251,"OK",""),"")</f>
        <v/>
      </c>
      <c r="B1251" s="31" t="s">
        <v>8958</v>
      </c>
      <c r="C1251" s="15" t="s">
        <v>8959</v>
      </c>
      <c r="D1251" s="16">
        <v>2</v>
      </c>
      <c r="E1251" s="16">
        <v>-22.899221000000001</v>
      </c>
      <c r="F1251" s="16">
        <v>-68.199091999999993</v>
      </c>
      <c r="G1251" s="16" t="s">
        <v>425</v>
      </c>
      <c r="H1251" s="16" t="s">
        <v>4255</v>
      </c>
      <c r="I1251" s="16" t="s">
        <v>8960</v>
      </c>
      <c r="J1251" s="16" t="s">
        <v>379</v>
      </c>
      <c r="K1251" s="17" t="s">
        <v>3</v>
      </c>
      <c r="L1251" s="16" t="s">
        <v>247</v>
      </c>
      <c r="M1251" s="141">
        <v>6</v>
      </c>
      <c r="N1251" s="32"/>
      <c r="O1251" s="19" t="s">
        <v>8763</v>
      </c>
      <c r="P1251" s="19" t="s">
        <v>248</v>
      </c>
      <c r="Q1251" s="18" t="s">
        <v>4932</v>
      </c>
      <c r="R1251" s="21" t="s">
        <v>250</v>
      </c>
      <c r="S1251" s="21">
        <v>12</v>
      </c>
      <c r="T1251" s="22"/>
      <c r="U1251" s="23">
        <v>45814</v>
      </c>
      <c r="V1251" s="21" t="str">
        <f>IF(U1251="","",IF(U1251="TBD","TBD",IF(U1251="N/A","N/A","W"&amp;TEXT(WEEKNUM(U1251,21),"00")&amp;" "&amp;YEAR(U1251))))</f>
        <v>W23 2025</v>
      </c>
      <c r="W1251" s="23">
        <v>45943</v>
      </c>
      <c r="X1251" s="23"/>
      <c r="Y1251" s="23" t="str">
        <f>IF(X1251="","",IF(X1251="TBD","TBD",IF(X1251="N/A","N/A","W"&amp;TEXT(WEEKNUM(X1251,21),"00")&amp;" "&amp;YEAR(X1251))))</f>
        <v/>
      </c>
      <c r="Z1251" s="23">
        <v>45944</v>
      </c>
      <c r="AA1251" s="23">
        <v>45947</v>
      </c>
      <c r="AB1251" s="24">
        <f>+IF(Z1251="",0,AA1251-Z1251)</f>
        <v>3</v>
      </c>
      <c r="AC1251" s="21" t="s">
        <v>1379</v>
      </c>
      <c r="AD1251" s="21" t="s">
        <v>7863</v>
      </c>
      <c r="AE1251" s="23">
        <v>45944</v>
      </c>
      <c r="AF1251" s="25" t="str">
        <f>IF(AE1251="","",IF(AE1251="TBD","TBD",IF(AE1251="N/A","N/A","W"&amp;TEXT(WEEKNUM(AE1251,21),"00")&amp;" "&amp;YEAR(AE1251))))</f>
        <v>W42 2025</v>
      </c>
      <c r="AG1251" s="21" t="s">
        <v>251</v>
      </c>
      <c r="AH1251" s="21"/>
      <c r="AI1251" s="23"/>
      <c r="AJ1251" s="25" t="str">
        <f>IF(AI1251="","",IF(AI1251="TBD","TBD",IF(AI1251="N/A","N/A","W"&amp;TEXT(WEEKNUM(AI1251,21),"00")&amp;" "&amp;YEAR(AI1251))))</f>
        <v/>
      </c>
      <c r="AK1251" s="21" t="s">
        <v>251</v>
      </c>
      <c r="AL1251" s="21"/>
      <c r="AM1251" s="23"/>
      <c r="AN1251" s="25" t="str">
        <f>IF(AM1251="","",IF(AM1251="TBD","TBD",IF(AM1251="N/A","N/A","W"&amp;TEXT(WEEKNUM(AM1251,21),"00")&amp;" "&amp;YEAR(AM1251))))</f>
        <v/>
      </c>
      <c r="AO1251" s="21" t="s">
        <v>251</v>
      </c>
      <c r="AP1251" s="21"/>
      <c r="AQ1251" s="23"/>
      <c r="AR1251" s="25" t="str">
        <f>IF(AQ1251="","",IF(AQ1251="TBD","TBD",IF(AQ1251="N/A","N/A","W"&amp;TEXT(WEEKNUM(AQ1251,21),"00")&amp;" "&amp;YEAR(AQ1251))))</f>
        <v/>
      </c>
      <c r="AS1251" s="21"/>
      <c r="AT1251" s="21"/>
      <c r="AU1251" s="23"/>
      <c r="AV1251" s="25" t="s">
        <v>252</v>
      </c>
      <c r="AW1251" s="59">
        <v>45944</v>
      </c>
      <c r="AX1251" s="25" t="str">
        <f>IF(AW1251="","",IF(AW1251="TBD","TBD",IF(AW1251="N/A","N/A","W"&amp;TEXT(WEEKNUM(AW1251,21),"00")&amp;" "&amp;YEAR(AW1251))))</f>
        <v>W42 2025</v>
      </c>
      <c r="AY1251" s="21" t="s">
        <v>742</v>
      </c>
      <c r="AZ1251" s="21" t="s">
        <v>714</v>
      </c>
      <c r="BA1251" s="21" t="s">
        <v>7864</v>
      </c>
      <c r="BB1251" s="59"/>
      <c r="BC1251" s="23"/>
      <c r="BD1251" s="59"/>
      <c r="BE1251" s="25" t="str">
        <f>IF(BD1251="","",IF(BD1251="TBD","TBD",IF(BD1251="N/A","N/A","W"&amp;TEXT(WEEKNUM(BD1251,21),"00")&amp;" "&amp;YEAR(BD1251))))</f>
        <v/>
      </c>
      <c r="BF1251" s="59"/>
      <c r="BG1251" s="25" t="str">
        <f>IF(BF1251="","",IF(BF1251="TBD","TBD",IF(BF1251="N/A","N/A","W"&amp;TEXT(WEEKNUM(BF1251,21),"00")&amp;" "&amp;YEAR(BF1251))))</f>
        <v/>
      </c>
      <c r="BH1251" s="24">
        <f>+IF(BF1251="",0,(BF1251-BD1251))</f>
        <v>0</v>
      </c>
      <c r="BI1251" s="121" t="s">
        <v>256</v>
      </c>
      <c r="BJ1251" s="26"/>
      <c r="BK1251" s="156"/>
      <c r="BL1251" s="25" t="str">
        <f>IF(BK1251="","",IF(BK1251="TBD","TBD",IF(BK1251="N/A","N/A","W"&amp;TEXT(WEEKNUM(BK1251,21),"00")&amp;" "&amp;YEAR(BK1251))))</f>
        <v/>
      </c>
      <c r="BM1251" s="121" t="s">
        <v>256</v>
      </c>
      <c r="BN1251" s="124"/>
      <c r="BO1251" s="67"/>
      <c r="BP1251" s="25" t="str">
        <f>IF(BO1251="","",IF(BO1251="TBD","TBD",IF(BO1251="N/A","N/A","W"&amp;TEXT(WEEKNUM(BO1251,21),"00")&amp;" "&amp;YEAR(BO1251))))</f>
        <v/>
      </c>
      <c r="BQ1251" s="121" t="s">
        <v>256</v>
      </c>
      <c r="BR1251" s="21"/>
      <c r="BS1251" s="334"/>
      <c r="BT1251" s="25" t="str">
        <f t="shared" si="61"/>
        <v/>
      </c>
      <c r="BU1251" s="121" t="s">
        <v>256</v>
      </c>
      <c r="BV1251" s="22"/>
      <c r="BW1251" s="347"/>
      <c r="BX1251" s="25" t="str">
        <f t="shared" si="62"/>
        <v/>
      </c>
      <c r="BY1251" s="67"/>
      <c r="BZ1251" s="25" t="str">
        <f>IF(BY1251="","",IF(BY1251="TBD","TBD",IF(BY1251="N/A","N/A","W"&amp;TEXT(WEEKNUM(BY1251,21),"00")&amp;" "&amp;YEAR(BY1251))))</f>
        <v/>
      </c>
      <c r="CA1251" s="21" t="s">
        <v>257</v>
      </c>
      <c r="CB1251" s="21" t="s">
        <v>349</v>
      </c>
      <c r="CC1251" s="21" t="s">
        <v>350</v>
      </c>
      <c r="CD1251" s="21"/>
      <c r="CE1251" s="23"/>
      <c r="CF1251" s="23"/>
      <c r="CG1251" s="23"/>
      <c r="CH1251" s="23"/>
      <c r="CI1251" s="25" t="str">
        <f>IF(CH1251="","",IF(CH1251="TBD","TBD",IF(CH1251="N/A","N/A","W"&amp;TEXT(WEEKNUM(CH1251,21),"00")&amp;" "&amp;YEAR(CH1251))))</f>
        <v/>
      </c>
      <c r="CJ1251" s="23"/>
      <c r="CK1251" s="25" t="str">
        <f>IF(CJ1251="","",IF(CJ1251="TBD","TBD",IF(CJ1251="N/A","N/A","W"&amp;TEXT(WEEKNUM(CJ1251,21),"00")&amp;" "&amp;YEAR(CJ1251))))</f>
        <v/>
      </c>
      <c r="CL1251" s="24">
        <f>+IF(CJ1251="",0,(CJ1251-CH1251))</f>
        <v>0</v>
      </c>
      <c r="CM1251" s="21" t="s">
        <v>258</v>
      </c>
      <c r="CN1251" s="21"/>
      <c r="CO1251" s="23"/>
      <c r="CP1251" s="25" t="str">
        <f>IF(CO1251="","",IF(CO1251="TBD","TBD",IF(CO1251="N/A","N/A","W"&amp;TEXT(WEEKNUM(CO1251,21),"00")&amp;" "&amp;YEAR(CO1251))))</f>
        <v/>
      </c>
      <c r="CQ1251" s="23" t="s">
        <v>258</v>
      </c>
      <c r="CR1251" s="23"/>
      <c r="CS1251" s="23"/>
      <c r="CT1251" s="25" t="str">
        <f>IF(CS1251="","",IF(CS1251="TBD","TBD",IF(CS1251="N/A","N/A","W"&amp;TEXT(WEEKNUM(CS1251,21),"00")&amp;" "&amp;YEAR(CS1251))))</f>
        <v/>
      </c>
      <c r="CU1251" s="21" t="s">
        <v>258</v>
      </c>
      <c r="CV1251" s="21"/>
      <c r="CW1251" s="23"/>
      <c r="CX1251" s="25" t="str">
        <f>IF(CW1251="","",IF(CW1251="TBD","TBD",IF(CW1251="N/A","N/A","W"&amp;TEXT(WEEKNUM(CW1251,21),"00")&amp;" "&amp;YEAR(CW1251))))</f>
        <v/>
      </c>
      <c r="CY1251" s="21" t="s">
        <v>258</v>
      </c>
      <c r="CZ1251" s="21"/>
      <c r="DA1251" s="23"/>
      <c r="DB1251" s="25" t="str">
        <f>IF(DA1251="","",IF(DA1251="TBD","TBD",IF(DA1251="N/A","N/A","W"&amp;TEXT(WEEKNUM(DA1251,21),"00")&amp;" "&amp;YEAR(DA1251))))</f>
        <v/>
      </c>
      <c r="DC1251" s="23"/>
      <c r="DD1251" s="25" t="str">
        <f>IF(DC1251="","",IF(DC1251="TBD","TBD",IF(DC1251="N/A","N/A","W"&amp;TEXT(WEEKNUM(DC1251,21),"00")&amp;" "&amp;YEAR(DC1251))))</f>
        <v/>
      </c>
      <c r="DE1251" s="21" t="s">
        <v>258</v>
      </c>
      <c r="DF1251" s="23"/>
      <c r="DG1251" s="21" t="s">
        <v>259</v>
      </c>
      <c r="DH1251" s="21">
        <v>0</v>
      </c>
      <c r="DI1251" s="18"/>
      <c r="DJ1251" s="18"/>
      <c r="DK1251" s="21" t="s">
        <v>296</v>
      </c>
      <c r="DL1251" s="21" t="s">
        <v>275</v>
      </c>
      <c r="DM1251" s="21"/>
      <c r="DN1251" s="23"/>
      <c r="DO1251" s="23"/>
      <c r="DP1251" s="23"/>
      <c r="DQ1251" s="23" t="s">
        <v>262</v>
      </c>
      <c r="DR1251" s="23"/>
      <c r="DS1251" s="23"/>
      <c r="DT1251" s="23"/>
      <c r="DU1251" s="23"/>
      <c r="DV1251" s="23"/>
      <c r="DW1251" s="23"/>
      <c r="DX1251" s="23"/>
      <c r="DY1251" s="18"/>
      <c r="DZ1251" s="18"/>
      <c r="EA1251" s="18"/>
      <c r="EB1251" s="21" t="s">
        <v>30</v>
      </c>
      <c r="EC1251" s="18" t="s">
        <v>234</v>
      </c>
      <c r="ED1251" s="18"/>
      <c r="EE1251" s="18"/>
      <c r="EF1251" s="116" t="s">
        <v>295</v>
      </c>
      <c r="EG1251" s="116"/>
      <c r="EH1251" s="18" t="s">
        <v>929</v>
      </c>
      <c r="EI1251" s="34" t="s">
        <v>1708</v>
      </c>
      <c r="EJ1251" s="29" t="str">
        <f>K1251&amp;AY1251&amp;CA1251&amp;DE1251&amp;DT1251&amp;DW1251</f>
        <v>No VigenteTSS Observado 4GIng No Recibida 4GAs Built No Recibido</v>
      </c>
    </row>
    <row r="1252" spans="1:140" ht="12" hidden="1" customHeight="1">
      <c r="A1252" s="30" t="str">
        <f>IFERROR(IF(VLOOKUP(B1252,SEARCH!A:A,1,0)=B1252,"OK",""),"")</f>
        <v/>
      </c>
      <c r="B1252" s="31" t="s">
        <v>8961</v>
      </c>
      <c r="C1252" s="15" t="s">
        <v>8962</v>
      </c>
      <c r="D1252" s="16">
        <v>6</v>
      </c>
      <c r="E1252" s="16">
        <v>-34.275888999999999</v>
      </c>
      <c r="F1252" s="16">
        <v>-71.067888999999994</v>
      </c>
      <c r="G1252" s="16" t="s">
        <v>243</v>
      </c>
      <c r="H1252" s="16" t="s">
        <v>551</v>
      </c>
      <c r="I1252" s="16" t="s">
        <v>8963</v>
      </c>
      <c r="J1252" s="16" t="s">
        <v>318</v>
      </c>
      <c r="K1252" s="16" t="s">
        <v>319</v>
      </c>
      <c r="L1252" s="16" t="s">
        <v>247</v>
      </c>
      <c r="M1252" s="103">
        <v>9</v>
      </c>
      <c r="N1252" s="18"/>
      <c r="O1252" s="19" t="s">
        <v>7857</v>
      </c>
      <c r="P1252" s="19" t="s">
        <v>248</v>
      </c>
      <c r="Q1252" s="18"/>
      <c r="R1252" s="21" t="s">
        <v>250</v>
      </c>
      <c r="S1252" s="21">
        <v>18</v>
      </c>
      <c r="T1252" s="22" t="s">
        <v>8964</v>
      </c>
      <c r="U1252" s="23">
        <v>45106</v>
      </c>
      <c r="V1252" s="21" t="str">
        <f>IF(U1252="","",IF(U1252="TBD","TBD",IF(U1252="N/A","N/A","W"&amp;TEXT(WEEKNUM(U1252,21),"00")&amp;" "&amp;YEAR(U1252))))</f>
        <v>W26 2023</v>
      </c>
      <c r="W1252" s="23">
        <v>45197</v>
      </c>
      <c r="X1252" s="23"/>
      <c r="Y1252" s="23" t="str">
        <f>IF(X1252="","",IF(X1252="TBD","TBD",IF(X1252="N/A","N/A","W"&amp;TEXT(WEEKNUM(X1252,21),"00")&amp;" "&amp;YEAR(X1252))))</f>
        <v/>
      </c>
      <c r="Z1252" s="23"/>
      <c r="AA1252" s="23">
        <v>45200</v>
      </c>
      <c r="AB1252" s="24">
        <f>+IF(Z1252="",0,AA1252-Z1252)</f>
        <v>0</v>
      </c>
      <c r="AC1252" s="21" t="s">
        <v>324</v>
      </c>
      <c r="AD1252" s="21"/>
      <c r="AE1252" s="23">
        <v>45211</v>
      </c>
      <c r="AF1252" s="25" t="str">
        <f>IF(AE1252="","",IF(AE1252="TBD","TBD",IF(AE1252="N/A","N/A","W"&amp;TEXT(WEEKNUM(AE1252,21),"00")&amp;" "&amp;YEAR(AE1252))))</f>
        <v>W41 2023</v>
      </c>
      <c r="AG1252" s="21" t="s">
        <v>324</v>
      </c>
      <c r="AH1252" s="21"/>
      <c r="AI1252" s="23">
        <v>45198</v>
      </c>
      <c r="AJ1252" s="25" t="str">
        <f>IF(AI1252="","",IF(AI1252="TBD","TBD",IF(AI1252="N/A","N/A","W"&amp;TEXT(WEEKNUM(AI1252,21),"00")&amp;" "&amp;YEAR(AI1252))))</f>
        <v>W39 2023</v>
      </c>
      <c r="AK1252" s="21" t="s">
        <v>324</v>
      </c>
      <c r="AL1252" s="21" t="s">
        <v>8965</v>
      </c>
      <c r="AM1252" s="23">
        <v>45198</v>
      </c>
      <c r="AN1252" s="25" t="str">
        <f>IF(AM1252="","",IF(AM1252="TBD","TBD",IF(AM1252="N/A","N/A","W"&amp;TEXT(WEEKNUM(AM1252,21),"00")&amp;" "&amp;YEAR(AM1252))))</f>
        <v>W39 2023</v>
      </c>
      <c r="AO1252" s="21" t="s">
        <v>324</v>
      </c>
      <c r="AP1252" s="21" t="s">
        <v>8966</v>
      </c>
      <c r="AQ1252" s="23">
        <v>45198</v>
      </c>
      <c r="AR1252" s="25" t="str">
        <f>IF(AQ1252="","",IF(AQ1252="TBD","TBD",IF(AQ1252="N/A","N/A","W"&amp;TEXT(WEEKNUM(AQ1252,21),"00")&amp;" "&amp;YEAR(AQ1252))))</f>
        <v>W39 2023</v>
      </c>
      <c r="AS1252" s="21"/>
      <c r="AT1252" s="21"/>
      <c r="AU1252" s="23"/>
      <c r="AV1252" s="25" t="s">
        <v>252</v>
      </c>
      <c r="AW1252" s="59">
        <v>45211</v>
      </c>
      <c r="AX1252" s="25" t="str">
        <f>IF(AW1252="","",IF(AW1252="TBD","TBD",IF(AW1252="N/A","N/A","W"&amp;TEXT(WEEKNUM(AW1252,21),"00")&amp;" "&amp;YEAR(AW1252))))</f>
        <v>W41 2023</v>
      </c>
      <c r="AY1252" s="21" t="s">
        <v>327</v>
      </c>
      <c r="AZ1252" s="21" t="s">
        <v>328</v>
      </c>
      <c r="BA1252" s="21" t="s">
        <v>329</v>
      </c>
      <c r="BB1252" s="59">
        <v>45615</v>
      </c>
      <c r="BC1252" s="23"/>
      <c r="BD1252" s="59">
        <v>45616</v>
      </c>
      <c r="BE1252" s="25" t="str">
        <f>IF(BD1252="","",IF(BD1252="TBD","TBD",IF(BD1252="N/A","N/A","W"&amp;TEXT(WEEKNUM(BD1252,21),"00")&amp;" "&amp;YEAR(BD1252))))</f>
        <v>W47 2024</v>
      </c>
      <c r="BF1252" s="59">
        <v>45621</v>
      </c>
      <c r="BG1252" s="25" t="str">
        <f>IF(BF1252="","",IF(BF1252="TBD","TBD",IF(BF1252="N/A","N/A","W"&amp;TEXT(WEEKNUM(BF1252,21),"00")&amp;" "&amp;YEAR(BF1252))))</f>
        <v>W48 2024</v>
      </c>
      <c r="BH1252" s="24">
        <f>+IF(BF1252="",0,(BF1252-BD1252))</f>
        <v>5</v>
      </c>
      <c r="BI1252" s="121" t="s">
        <v>330</v>
      </c>
      <c r="BJ1252" s="26" t="s">
        <v>8967</v>
      </c>
      <c r="BK1252" s="156">
        <v>45617</v>
      </c>
      <c r="BL1252" s="25" t="str">
        <f>IF(BK1252="","",IF(BK1252="TBD","TBD",IF(BK1252="N/A","N/A","W"&amp;TEXT(WEEKNUM(BK1252,21),"00")&amp;" "&amp;YEAR(BK1252))))</f>
        <v>W47 2024</v>
      </c>
      <c r="BM1252" s="121" t="s">
        <v>330</v>
      </c>
      <c r="BN1252" s="124"/>
      <c r="BO1252" s="67">
        <v>45714</v>
      </c>
      <c r="BP1252" s="25" t="str">
        <f>IF(BO1252="","",IF(BO1252="TBD","TBD",IF(BO1252="N/A","N/A","W"&amp;TEXT(WEEKNUM(BO1252,21),"00")&amp;" "&amp;YEAR(BO1252))))</f>
        <v>W09 2025</v>
      </c>
      <c r="BQ1252" s="121" t="s">
        <v>330</v>
      </c>
      <c r="BR1252" s="21"/>
      <c r="BS1252" s="334">
        <v>45643</v>
      </c>
      <c r="BT1252" s="25" t="str">
        <f t="shared" si="61"/>
        <v>W51 2024</v>
      </c>
      <c r="BU1252" s="121" t="s">
        <v>330</v>
      </c>
      <c r="BV1252" s="22" t="s">
        <v>8099</v>
      </c>
      <c r="BW1252" s="347">
        <v>45642</v>
      </c>
      <c r="BX1252" s="25" t="str">
        <f t="shared" si="62"/>
        <v>W51 2024</v>
      </c>
      <c r="BY1252" s="67">
        <v>45715</v>
      </c>
      <c r="BZ1252" s="25" t="str">
        <f>IF(BY1252="","",IF(BY1252="TBD","TBD",IF(BY1252="N/A","N/A","W"&amp;TEXT(WEEKNUM(BY1252,21),"00")&amp;" "&amp;YEAR(BY1252))))</f>
        <v>W09 2025</v>
      </c>
      <c r="CA1252" s="22" t="s">
        <v>335</v>
      </c>
      <c r="CB1252" s="21" t="s">
        <v>336</v>
      </c>
      <c r="CC1252" s="21" t="s">
        <v>336</v>
      </c>
      <c r="CD1252" s="21"/>
      <c r="CE1252" s="23"/>
      <c r="CF1252" s="23">
        <v>45715</v>
      </c>
      <c r="CG1252" s="23"/>
      <c r="CH1252" s="23">
        <v>45715</v>
      </c>
      <c r="CI1252" s="25" t="str">
        <f>IF(CH1252="","",IF(CH1252="TBD","TBD",IF(CH1252="N/A","N/A","W"&amp;TEXT(WEEKNUM(CH1252,21),"00")&amp;" "&amp;YEAR(CH1252))))</f>
        <v>W09 2025</v>
      </c>
      <c r="CJ1252" s="23">
        <v>45716</v>
      </c>
      <c r="CK1252" s="25" t="str">
        <f>IF(CJ1252="","",IF(CJ1252="TBD","TBD",IF(CJ1252="N/A","N/A","W"&amp;TEXT(WEEKNUM(CJ1252,21),"00")&amp;" "&amp;YEAR(CJ1252))))</f>
        <v>W09 2025</v>
      </c>
      <c r="CL1252" s="24">
        <f>+IF(CJ1252="",0,(CJ1252-CH1252))</f>
        <v>1</v>
      </c>
      <c r="CM1252" s="21" t="s">
        <v>339</v>
      </c>
      <c r="CN1252" s="54" t="s">
        <v>8968</v>
      </c>
      <c r="CO1252" s="23">
        <v>45720</v>
      </c>
      <c r="CP1252" s="25" t="str">
        <f>IF(CO1252="","",IF(CO1252="TBD","TBD",IF(CO1252="N/A","N/A","W"&amp;TEXT(WEEKNUM(CO1252,21),"00")&amp;" "&amp;YEAR(CO1252))))</f>
        <v>W10 2025</v>
      </c>
      <c r="CQ1252" s="21" t="s">
        <v>339</v>
      </c>
      <c r="CR1252" s="21"/>
      <c r="CS1252" s="23">
        <v>45722</v>
      </c>
      <c r="CT1252" s="25" t="str">
        <f>IF(CS1252="","",IF(CS1252="TBD","TBD",IF(CS1252="N/A","N/A","W"&amp;TEXT(WEEKNUM(CS1252,21),"00")&amp;" "&amp;YEAR(CS1252))))</f>
        <v>W10 2025</v>
      </c>
      <c r="CU1252" s="21" t="s">
        <v>339</v>
      </c>
      <c r="CV1252" s="54" t="s">
        <v>8969</v>
      </c>
      <c r="CW1252" s="23">
        <v>45720</v>
      </c>
      <c r="CX1252" s="25" t="str">
        <f>IF(CW1252="","",IF(CW1252="TBD","TBD",IF(CW1252="N/A","N/A","W"&amp;TEXT(WEEKNUM(CW1252,21),"00")&amp;" "&amp;YEAR(CW1252))))</f>
        <v>W10 2025</v>
      </c>
      <c r="CY1252" s="21" t="s">
        <v>339</v>
      </c>
      <c r="CZ1252" s="54" t="s">
        <v>8969</v>
      </c>
      <c r="DA1252" s="23">
        <v>45720</v>
      </c>
      <c r="DB1252" s="25" t="str">
        <f>IF(DA1252="","",IF(DA1252="TBD","TBD",IF(DA1252="N/A","N/A","W"&amp;TEXT(WEEKNUM(DA1252,21),"00")&amp;" "&amp;YEAR(DA1252))))</f>
        <v>W10 2025</v>
      </c>
      <c r="DC1252" s="23">
        <v>45722</v>
      </c>
      <c r="DD1252" s="25" t="str">
        <f>IF(DC1252="","",IF(DC1252="TBD","TBD",IF(DC1252="N/A","N/A","W"&amp;TEXT(WEEKNUM(DC1252,21),"00")&amp;" "&amp;YEAR(DC1252))))</f>
        <v>W10 2025</v>
      </c>
      <c r="DE1252" s="21" t="s">
        <v>340</v>
      </c>
      <c r="DF1252" s="23">
        <v>45722</v>
      </c>
      <c r="DG1252" s="21" t="s">
        <v>259</v>
      </c>
      <c r="DH1252" s="18"/>
      <c r="DI1252" s="18"/>
      <c r="DJ1252" s="18"/>
      <c r="DK1252" s="21" t="s">
        <v>296</v>
      </c>
      <c r="DL1252" s="21" t="s">
        <v>1501</v>
      </c>
      <c r="DM1252" s="21"/>
      <c r="DN1252" s="23">
        <v>45935</v>
      </c>
      <c r="DO1252" s="23"/>
      <c r="DP1252" s="23"/>
      <c r="DQ1252" s="23" t="s">
        <v>262</v>
      </c>
      <c r="DR1252" s="23"/>
      <c r="DS1252" s="23"/>
      <c r="DT1252" s="23"/>
      <c r="DU1252" s="23"/>
      <c r="DV1252" s="23">
        <v>45943</v>
      </c>
      <c r="DW1252" s="23" t="s">
        <v>342</v>
      </c>
      <c r="DX1252" s="23"/>
      <c r="DY1252" s="18"/>
      <c r="DZ1252" s="18"/>
      <c r="EA1252" s="18"/>
      <c r="EB1252" s="21" t="s">
        <v>41</v>
      </c>
      <c r="EC1252" s="18"/>
      <c r="ED1252" s="18" t="s">
        <v>343</v>
      </c>
      <c r="EE1252" s="18"/>
      <c r="EF1252" s="55"/>
      <c r="EG1252" s="55"/>
      <c r="EH1252" s="18"/>
      <c r="EI1252" s="18">
        <v>0</v>
      </c>
      <c r="EJ1252" s="29" t="str">
        <f>K1252&amp;AY1252&amp;CA1252&amp;DE1252&amp;DT1252&amp;DW1252</f>
        <v>VigenteTSS Aprobado 4GIng Aprobada 4GAs Built Aprobado 4GOn Air</v>
      </c>
    </row>
    <row r="1253" spans="1:140" ht="12" hidden="1" customHeight="1">
      <c r="A1253" s="30" t="str">
        <f>IFERROR(IF(VLOOKUP(B1253,SEARCH!A:A,1,0)=B1253,"OK",""),"")</f>
        <v/>
      </c>
      <c r="B1253" s="31" t="s">
        <v>8970</v>
      </c>
      <c r="C1253" s="15" t="s">
        <v>8971</v>
      </c>
      <c r="D1253" s="16">
        <v>6</v>
      </c>
      <c r="E1253" s="16">
        <v>-34.263528000000001</v>
      </c>
      <c r="F1253" s="16">
        <v>-71.008910999999998</v>
      </c>
      <c r="G1253" s="16" t="s">
        <v>243</v>
      </c>
      <c r="H1253" s="16" t="s">
        <v>551</v>
      </c>
      <c r="I1253" s="16" t="s">
        <v>8972</v>
      </c>
      <c r="J1253" s="16" t="s">
        <v>355</v>
      </c>
      <c r="K1253" s="17" t="s">
        <v>319</v>
      </c>
      <c r="L1253" s="16" t="s">
        <v>247</v>
      </c>
      <c r="M1253" s="55">
        <v>46356</v>
      </c>
      <c r="N1253" s="18"/>
      <c r="O1253" s="19" t="s">
        <v>274</v>
      </c>
      <c r="P1253" s="19" t="s">
        <v>248</v>
      </c>
      <c r="Q1253" s="34" t="s">
        <v>8973</v>
      </c>
      <c r="R1253" s="21" t="s">
        <v>8974</v>
      </c>
      <c r="S1253" s="21"/>
      <c r="T1253" s="22"/>
      <c r="U1253" s="318">
        <v>45106</v>
      </c>
      <c r="V1253" s="21" t="str">
        <f>IF(U1253="","",IF(U1253="TBD","TBD",IF(U1253="N/A","N/A","W"&amp;TEXT(WEEKNUM(U1253,21),"00")&amp;" "&amp;YEAR(U1253))))</f>
        <v>W26 2023</v>
      </c>
      <c r="W1253" s="318">
        <v>46239</v>
      </c>
      <c r="X1253" s="23"/>
      <c r="Y1253" s="23" t="str">
        <f>IF(X1253="","",IF(X1253="TBD","TBD",IF(X1253="N/A","N/A","W"&amp;TEXT(WEEKNUM(X1253,21),"00")&amp;" "&amp;YEAR(X1253))))</f>
        <v/>
      </c>
      <c r="Z1253" s="318">
        <v>46239</v>
      </c>
      <c r="AA1253" s="318">
        <v>46241</v>
      </c>
      <c r="AB1253" s="24">
        <f>+IF(Z1253="",0,AA1253-Z1253)</f>
        <v>2</v>
      </c>
      <c r="AC1253" s="319" t="s">
        <v>1379</v>
      </c>
      <c r="AD1253" s="318" t="s">
        <v>8975</v>
      </c>
      <c r="AE1253" s="318">
        <v>46240</v>
      </c>
      <c r="AF1253" s="25" t="str">
        <f>IF(AE1253="","",IF(AE1253="TBD","TBD",IF(AE1253="N/A","N/A","W"&amp;TEXT(WEEKNUM(AE1253,21),"00")&amp;" "&amp;YEAR(AE1253))))</f>
        <v>W32 2026</v>
      </c>
      <c r="AG1253" s="66" t="s">
        <v>251</v>
      </c>
      <c r="AH1253" s="320"/>
      <c r="AI1253" s="318"/>
      <c r="AJ1253" s="25" t="str">
        <f>IF(AI1253="","",IF(AI1253="TBD","TBD",IF(AI1253="N/A","N/A","W"&amp;TEXT(WEEKNUM(AI1253,21),"00")&amp;" "&amp;YEAR(AI1253))))</f>
        <v/>
      </c>
      <c r="AK1253" s="66" t="s">
        <v>251</v>
      </c>
      <c r="AL1253" s="319"/>
      <c r="AM1253" s="318"/>
      <c r="AN1253" s="25" t="str">
        <f>IF(AM1253="","",IF(AM1253="TBD","TBD",IF(AM1253="N/A","N/A","W"&amp;TEXT(WEEKNUM(AM1253,21),"00")&amp;" "&amp;YEAR(AM1253))))</f>
        <v/>
      </c>
      <c r="AO1253" s="66" t="s">
        <v>251</v>
      </c>
      <c r="AP1253" s="20"/>
      <c r="AQ1253" s="23"/>
      <c r="AR1253" s="25" t="str">
        <f>IF(AQ1253="","",IF(AQ1253="TBD","TBD",IF(AQ1253="N/A","N/A","W"&amp;TEXT(WEEKNUM(AQ1253,21),"00")&amp;" "&amp;YEAR(AQ1253))))</f>
        <v/>
      </c>
      <c r="AS1253" s="21"/>
      <c r="AT1253" s="21"/>
      <c r="AU1253" s="23"/>
      <c r="AV1253" s="25" t="s">
        <v>252</v>
      </c>
      <c r="AW1253" s="59">
        <v>46240</v>
      </c>
      <c r="AX1253" s="25" t="str">
        <f>IF(AW1253="","",IF(AW1253="TBD","TBD",IF(AW1253="N/A","N/A","W"&amp;TEXT(WEEKNUM(AW1253,21),"00")&amp;" "&amp;YEAR(AW1253))))</f>
        <v>W32 2026</v>
      </c>
      <c r="AY1253" s="319" t="s">
        <v>1379</v>
      </c>
      <c r="AZ1253" s="21"/>
      <c r="BA1253" s="319" t="s">
        <v>255</v>
      </c>
      <c r="BB1253" s="59"/>
      <c r="BC1253" s="319"/>
      <c r="BD1253" s="59"/>
      <c r="BE1253" s="25" t="str">
        <f>IF(BD1253="","",IF(BD1253="TBD","TBD",IF(BD1253="N/A","N/A","W"&amp;TEXT(WEEKNUM(BD1253,21),"00")&amp;" "&amp;YEAR(BD1253))))</f>
        <v/>
      </c>
      <c r="BF1253" s="59"/>
      <c r="BG1253" s="25" t="str">
        <f>IF(BF1253="","",IF(BF1253="TBD","TBD",IF(BF1253="N/A","N/A","W"&amp;TEXT(WEEKNUM(BF1253,21),"00")&amp;" "&amp;YEAR(BF1253))))</f>
        <v/>
      </c>
      <c r="BH1253" s="24">
        <f>+IF(BF1253="",0,(BF1253-BD1253))</f>
        <v>0</v>
      </c>
      <c r="BI1253" s="121" t="s">
        <v>256</v>
      </c>
      <c r="BJ1253" s="45"/>
      <c r="BK1253" s="156"/>
      <c r="BL1253" s="25" t="str">
        <f>IF(BK1253="","",IF(BK1253="TBD","TBD",IF(BK1253="N/A","N/A","W"&amp;TEXT(WEEKNUM(BK1253,21),"00")&amp;" "&amp;YEAR(BK1253))))</f>
        <v/>
      </c>
      <c r="BM1253" s="121" t="s">
        <v>256</v>
      </c>
      <c r="BN1253" s="124"/>
      <c r="BO1253" s="67"/>
      <c r="BP1253" s="25" t="str">
        <f>IF(BO1253="","",IF(BO1253="TBD","TBD",IF(BO1253="N/A","N/A","W"&amp;TEXT(WEEKNUM(BO1253,21),"00")&amp;" "&amp;YEAR(BO1253))))</f>
        <v/>
      </c>
      <c r="BQ1253" s="121" t="s">
        <v>256</v>
      </c>
      <c r="BR1253" s="37"/>
      <c r="BS1253" s="334"/>
      <c r="BT1253" s="25" t="str">
        <f t="shared" si="61"/>
        <v/>
      </c>
      <c r="BU1253" s="121" t="s">
        <v>256</v>
      </c>
      <c r="BV1253" s="22"/>
      <c r="BW1253" s="347"/>
      <c r="BX1253" s="25" t="str">
        <f t="shared" si="62"/>
        <v/>
      </c>
      <c r="BY1253" s="67"/>
      <c r="BZ1253" s="25" t="str">
        <f>IF(BY1253="","",IF(BY1253="TBD","TBD",IF(BY1253="N/A","N/A","W"&amp;TEXT(WEEKNUM(BY1253,21),"00")&amp;" "&amp;YEAR(BY1253))))</f>
        <v/>
      </c>
      <c r="CA1253" s="26" t="s">
        <v>8976</v>
      </c>
      <c r="CB1253" s="21" t="s">
        <v>349</v>
      </c>
      <c r="CC1253" s="37" t="s">
        <v>350</v>
      </c>
      <c r="CD1253" s="21"/>
      <c r="CE1253" s="23"/>
      <c r="CF1253" s="23"/>
      <c r="CG1253" s="23"/>
      <c r="CH1253" s="23"/>
      <c r="CI1253" s="25" t="str">
        <f>IF(CH1253="","",IF(CH1253="TBD","TBD",IF(CH1253="N/A","N/A","W"&amp;TEXT(WEEKNUM(CH1253,21),"00")&amp;" "&amp;YEAR(CH1253))))</f>
        <v/>
      </c>
      <c r="CJ1253" s="23"/>
      <c r="CK1253" s="25" t="str">
        <f>IF(CJ1253="","",IF(CJ1253="TBD","TBD",IF(CJ1253="N/A","N/A","W"&amp;TEXT(WEEKNUM(CJ1253,21),"00")&amp;" "&amp;YEAR(CJ1253))))</f>
        <v/>
      </c>
      <c r="CL1253" s="24">
        <f>+IF(CJ1253="",0,(CJ1253-CH1253))</f>
        <v>0</v>
      </c>
      <c r="CM1253" s="21" t="s">
        <v>258</v>
      </c>
      <c r="CN1253" s="21"/>
      <c r="CO1253" s="23"/>
      <c r="CP1253" s="25" t="str">
        <f>IF(CO1253="","",IF(CO1253="TBD","TBD",IF(CO1253="N/A","N/A","W"&amp;TEXT(WEEKNUM(CO1253,21),"00")&amp;" "&amp;YEAR(CO1253))))</f>
        <v/>
      </c>
      <c r="CQ1253" s="23" t="s">
        <v>258</v>
      </c>
      <c r="CR1253" s="23"/>
      <c r="CS1253" s="23"/>
      <c r="CT1253" s="25" t="str">
        <f>IF(CS1253="","",IF(CS1253="TBD","TBD",IF(CS1253="N/A","N/A","W"&amp;TEXT(WEEKNUM(CS1253,21),"00")&amp;" "&amp;YEAR(CS1253))))</f>
        <v/>
      </c>
      <c r="CU1253" s="21" t="s">
        <v>258</v>
      </c>
      <c r="CV1253" s="21"/>
      <c r="CW1253" s="23"/>
      <c r="CX1253" s="25" t="str">
        <f>IF(CW1253="","",IF(CW1253="TBD","TBD",IF(CW1253="N/A","N/A","W"&amp;TEXT(WEEKNUM(CW1253,21),"00")&amp;" "&amp;YEAR(CW1253))))</f>
        <v/>
      </c>
      <c r="CY1253" s="21" t="s">
        <v>258</v>
      </c>
      <c r="CZ1253" s="197"/>
      <c r="DA1253" s="23"/>
      <c r="DB1253" s="25" t="str">
        <f>IF(DA1253="","",IF(DA1253="TBD","TBD",IF(DA1253="N/A","N/A","W"&amp;TEXT(WEEKNUM(DA1253,21),"00")&amp;" "&amp;YEAR(DA1253))))</f>
        <v/>
      </c>
      <c r="DC1253" s="23"/>
      <c r="DD1253" s="25" t="str">
        <f>IF(DC1253="","",IF(DC1253="TBD","TBD",IF(DC1253="N/A","N/A","W"&amp;TEXT(WEEKNUM(DC1253,21),"00")&amp;" "&amp;YEAR(DC1253))))</f>
        <v/>
      </c>
      <c r="DE1253" s="21" t="s">
        <v>715</v>
      </c>
      <c r="DF1253" s="23"/>
      <c r="DG1253" s="21" t="s">
        <v>259</v>
      </c>
      <c r="DH1253" s="18"/>
      <c r="DI1253" s="18"/>
      <c r="DJ1253" s="18"/>
      <c r="DK1253" s="21" t="s">
        <v>296</v>
      </c>
      <c r="DL1253" s="21" t="s">
        <v>275</v>
      </c>
      <c r="DM1253" s="21"/>
      <c r="DN1253" s="23"/>
      <c r="DO1253" s="23"/>
      <c r="DP1253" s="23"/>
      <c r="DQ1253" s="23" t="s">
        <v>262</v>
      </c>
      <c r="DR1253" s="23"/>
      <c r="DS1253" s="23"/>
      <c r="DT1253" s="23"/>
      <c r="DU1253" s="23"/>
      <c r="DV1253" s="23"/>
      <c r="DW1253" s="23"/>
      <c r="DX1253" s="23"/>
      <c r="DY1253" s="18"/>
      <c r="DZ1253" s="18"/>
      <c r="EA1253" s="18"/>
      <c r="EB1253" s="21" t="s">
        <v>34</v>
      </c>
      <c r="EC1253" s="18" t="s">
        <v>234</v>
      </c>
      <c r="ED1253" s="18"/>
      <c r="EE1253" s="18"/>
      <c r="EF1253" s="55" t="s">
        <v>8977</v>
      </c>
      <c r="EG1253" s="55"/>
      <c r="EH1253" s="18"/>
      <c r="EI1253" s="136" t="s">
        <v>8978</v>
      </c>
      <c r="EJ1253" s="29" t="str">
        <f>K1253&amp;AY1253&amp;CA1253&amp;DE1253&amp;DT1253&amp;DW1253</f>
        <v>VigenteTSS RechazadoIng No Recibida RGAs Built No Recibido 4G</v>
      </c>
    </row>
    <row r="1254" spans="1:140" ht="12" hidden="1" customHeight="1">
      <c r="A1254" s="30" t="str">
        <f>IFERROR(IF(VLOOKUP(B1254,SEARCH!A:A,1,0)=B1254,"OK",""),"")</f>
        <v/>
      </c>
      <c r="B1254" s="31" t="s">
        <v>8979</v>
      </c>
      <c r="C1254" s="15" t="s">
        <v>8980</v>
      </c>
      <c r="D1254" s="16">
        <v>6</v>
      </c>
      <c r="E1254" s="216">
        <v>-34.199710000000003</v>
      </c>
      <c r="F1254" s="216">
        <v>-70.310599999999994</v>
      </c>
      <c r="G1254" s="16" t="s">
        <v>243</v>
      </c>
      <c r="H1254" s="16" t="s">
        <v>353</v>
      </c>
      <c r="I1254" s="16" t="s">
        <v>8981</v>
      </c>
      <c r="J1254" s="16" t="s">
        <v>355</v>
      </c>
      <c r="K1254" s="17" t="s">
        <v>319</v>
      </c>
      <c r="L1254" s="16" t="s">
        <v>247</v>
      </c>
      <c r="M1254" s="55">
        <v>46356</v>
      </c>
      <c r="N1254" s="18"/>
      <c r="O1254" s="19" t="s">
        <v>7857</v>
      </c>
      <c r="P1254" s="19" t="s">
        <v>248</v>
      </c>
      <c r="Q1254" s="18"/>
      <c r="R1254" s="21" t="s">
        <v>250</v>
      </c>
      <c r="S1254" s="21">
        <v>12</v>
      </c>
      <c r="T1254" s="22" t="s">
        <v>8982</v>
      </c>
      <c r="U1254" s="23">
        <v>45106</v>
      </c>
      <c r="V1254" s="21" t="str">
        <f>IF(U1254="","",IF(U1254="TBD","TBD",IF(U1254="N/A","N/A","W"&amp;TEXT(WEEKNUM(U1254,21),"00")&amp;" "&amp;YEAR(U1254))))</f>
        <v>W26 2023</v>
      </c>
      <c r="W1254" s="23">
        <v>45180</v>
      </c>
      <c r="X1254" s="23">
        <v>46073</v>
      </c>
      <c r="Y1254" s="23" t="str">
        <f>IF(X1254="","",IF(X1254="TBD","TBD",IF(X1254="N/A","N/A","W"&amp;TEXT(WEEKNUM(X1254,21),"00")&amp;" "&amp;YEAR(X1254))))</f>
        <v>W08 2026</v>
      </c>
      <c r="Z1254" s="23">
        <v>46073</v>
      </c>
      <c r="AA1254" s="23">
        <v>46077</v>
      </c>
      <c r="AB1254" s="24">
        <f>+IF(Z1254="",0,AA1254-Z1254)</f>
        <v>4</v>
      </c>
      <c r="AC1254" s="21" t="s">
        <v>324</v>
      </c>
      <c r="AD1254" s="20" t="s">
        <v>8983</v>
      </c>
      <c r="AE1254" s="23">
        <v>46077</v>
      </c>
      <c r="AF1254" s="25" t="str">
        <f>IF(AE1254="","",IF(AE1254="TBD","TBD",IF(AE1254="N/A","N/A","W"&amp;TEXT(WEEKNUM(AE1254,21),"00")&amp;" "&amp;YEAR(AE1254))))</f>
        <v>W09 2026</v>
      </c>
      <c r="AG1254" s="21" t="s">
        <v>324</v>
      </c>
      <c r="AH1254" s="20" t="s">
        <v>8984</v>
      </c>
      <c r="AI1254" s="23">
        <v>46073</v>
      </c>
      <c r="AJ1254" s="25" t="str">
        <f>IF(AI1254="","",IF(AI1254="TBD","TBD",IF(AI1254="N/A","N/A","W"&amp;TEXT(WEEKNUM(AI1254,21),"00")&amp;" "&amp;YEAR(AI1254))))</f>
        <v>W08 2026</v>
      </c>
      <c r="AK1254" s="21" t="s">
        <v>459</v>
      </c>
      <c r="AL1254" s="21"/>
      <c r="AM1254" s="23">
        <v>46079</v>
      </c>
      <c r="AN1254" s="25" t="str">
        <f>IF(AM1254="","",IF(AM1254="TBD","TBD",IF(AM1254="N/A","N/A","W"&amp;TEXT(WEEKNUM(AM1254,21),"00")&amp;" "&amp;YEAR(AM1254))))</f>
        <v>W09 2026</v>
      </c>
      <c r="AO1254" s="21" t="s">
        <v>324</v>
      </c>
      <c r="AP1254" s="21" t="s">
        <v>370</v>
      </c>
      <c r="AQ1254" s="23">
        <v>46083</v>
      </c>
      <c r="AR1254" s="25" t="str">
        <f>IF(AQ1254="","",IF(AQ1254="TBD","TBD",IF(AQ1254="N/A","N/A","W"&amp;TEXT(WEEKNUM(AQ1254,21),"00")&amp;" "&amp;YEAR(AQ1254))))</f>
        <v>W10 2026</v>
      </c>
      <c r="AS1254" s="21"/>
      <c r="AT1254" s="21"/>
      <c r="AU1254" s="23"/>
      <c r="AV1254" s="25" t="s">
        <v>252</v>
      </c>
      <c r="AW1254" s="59">
        <v>46084</v>
      </c>
      <c r="AX1254" s="25" t="str">
        <f>IF(AW1254="","",IF(AW1254="TBD","TBD",IF(AW1254="N/A","N/A","W"&amp;TEXT(WEEKNUM(AW1254,21),"00")&amp;" "&amp;YEAR(AW1254))))</f>
        <v>W10 2026</v>
      </c>
      <c r="AY1254" s="21" t="s">
        <v>463</v>
      </c>
      <c r="AZ1254" s="21" t="s">
        <v>328</v>
      </c>
      <c r="BA1254" s="21" t="s">
        <v>7864</v>
      </c>
      <c r="BB1254" s="59"/>
      <c r="BC1254" s="23"/>
      <c r="BD1254" s="59"/>
      <c r="BE1254" s="25" t="str">
        <f>IF(BD1254="","",IF(BD1254="TBD","TBD",IF(BD1254="N/A","N/A","W"&amp;TEXT(WEEKNUM(BD1254,21),"00")&amp;" "&amp;YEAR(BD1254))))</f>
        <v/>
      </c>
      <c r="BF1254" s="59"/>
      <c r="BG1254" s="25" t="str">
        <f>IF(BF1254="","",IF(BF1254="TBD","TBD",IF(BF1254="N/A","N/A","W"&amp;TEXT(WEEKNUM(BF1254,21),"00")&amp;" "&amp;YEAR(BF1254))))</f>
        <v/>
      </c>
      <c r="BH1254" s="24">
        <f>+IF(BF1254="",0,(BF1254-BD1254))</f>
        <v>0</v>
      </c>
      <c r="BI1254" s="121" t="s">
        <v>256</v>
      </c>
      <c r="BJ1254" s="26"/>
      <c r="BK1254" s="156"/>
      <c r="BL1254" s="25" t="str">
        <f>IF(BK1254="","",IF(BK1254="TBD","TBD",IF(BK1254="N/A","N/A","W"&amp;TEXT(WEEKNUM(BK1254,21),"00")&amp;" "&amp;YEAR(BK1254))))</f>
        <v/>
      </c>
      <c r="BM1254" s="121" t="s">
        <v>256</v>
      </c>
      <c r="BN1254" s="124"/>
      <c r="BO1254" s="67"/>
      <c r="BP1254" s="25" t="str">
        <f>IF(BO1254="","",IF(BO1254="TBD","TBD",IF(BO1254="N/A","N/A","W"&amp;TEXT(WEEKNUM(BO1254,21),"00")&amp;" "&amp;YEAR(BO1254))))</f>
        <v/>
      </c>
      <c r="BQ1254" s="121" t="s">
        <v>256</v>
      </c>
      <c r="BR1254" s="21"/>
      <c r="BS1254" s="334"/>
      <c r="BT1254" s="25" t="str">
        <f t="shared" si="61"/>
        <v/>
      </c>
      <c r="BU1254" s="121" t="s">
        <v>256</v>
      </c>
      <c r="BV1254" s="22"/>
      <c r="BW1254" s="347"/>
      <c r="BX1254" s="25" t="str">
        <f t="shared" si="62"/>
        <v/>
      </c>
      <c r="BY1254" s="67"/>
      <c r="BZ1254" s="25" t="str">
        <f>IF(BY1254="","",IF(BY1254="TBD","TBD",IF(BY1254="N/A","N/A","W"&amp;TEXT(WEEKNUM(BY1254,21),"00")&amp;" "&amp;YEAR(BY1254))))</f>
        <v/>
      </c>
      <c r="CA1254" s="22" t="s">
        <v>257</v>
      </c>
      <c r="CB1254" s="21" t="s">
        <v>349</v>
      </c>
      <c r="CC1254" s="21" t="s">
        <v>350</v>
      </c>
      <c r="CD1254" s="21"/>
      <c r="CE1254" s="23"/>
      <c r="CF1254" s="23"/>
      <c r="CG1254" s="23"/>
      <c r="CH1254" s="23"/>
      <c r="CI1254" s="25" t="str">
        <f>IF(CH1254="","",IF(CH1254="TBD","TBD",IF(CH1254="N/A","N/A","W"&amp;TEXT(WEEKNUM(CH1254,21),"00")&amp;" "&amp;YEAR(CH1254))))</f>
        <v/>
      </c>
      <c r="CJ1254" s="23"/>
      <c r="CK1254" s="25" t="str">
        <f>IF(CJ1254="","",IF(CJ1254="TBD","TBD",IF(CJ1254="N/A","N/A","W"&amp;TEXT(WEEKNUM(CJ1254,21),"00")&amp;" "&amp;YEAR(CJ1254))))</f>
        <v/>
      </c>
      <c r="CL1254" s="24">
        <f>+IF(CJ1254="",0,(CJ1254-CH1254))</f>
        <v>0</v>
      </c>
      <c r="CM1254" s="21" t="s">
        <v>258</v>
      </c>
      <c r="CN1254" s="21"/>
      <c r="CO1254" s="23"/>
      <c r="CP1254" s="25" t="str">
        <f>IF(CO1254="","",IF(CO1254="TBD","TBD",IF(CO1254="N/A","N/A","W"&amp;TEXT(WEEKNUM(CO1254,21),"00")&amp;" "&amp;YEAR(CO1254))))</f>
        <v/>
      </c>
      <c r="CQ1254" s="23" t="s">
        <v>258</v>
      </c>
      <c r="CR1254" s="23"/>
      <c r="CS1254" s="23"/>
      <c r="CT1254" s="25" t="str">
        <f>IF(CS1254="","",IF(CS1254="TBD","TBD",IF(CS1254="N/A","N/A","W"&amp;TEXT(WEEKNUM(CS1254,21),"00")&amp;" "&amp;YEAR(CS1254))))</f>
        <v/>
      </c>
      <c r="CU1254" s="21" t="s">
        <v>258</v>
      </c>
      <c r="CV1254" s="21"/>
      <c r="CW1254" s="23"/>
      <c r="CX1254" s="25" t="str">
        <f>IF(CW1254="","",IF(CW1254="TBD","TBD",IF(CW1254="N/A","N/A","W"&amp;TEXT(WEEKNUM(CW1254,21),"00")&amp;" "&amp;YEAR(CW1254))))</f>
        <v/>
      </c>
      <c r="CY1254" s="21" t="s">
        <v>258</v>
      </c>
      <c r="CZ1254" s="197"/>
      <c r="DA1254" s="23"/>
      <c r="DB1254" s="25" t="str">
        <f>IF(DA1254="","",IF(DA1254="TBD","TBD",IF(DA1254="N/A","N/A","W"&amp;TEXT(WEEKNUM(DA1254,21),"00")&amp;" "&amp;YEAR(DA1254))))</f>
        <v/>
      </c>
      <c r="DC1254" s="23"/>
      <c r="DD1254" s="25" t="str">
        <f>IF(DC1254="","",IF(DC1254="TBD","TBD",IF(DC1254="N/A","N/A","W"&amp;TEXT(WEEKNUM(DC1254,21),"00")&amp;" "&amp;YEAR(DC1254))))</f>
        <v/>
      </c>
      <c r="DE1254" s="21" t="s">
        <v>715</v>
      </c>
      <c r="DF1254" s="23"/>
      <c r="DG1254" s="21" t="s">
        <v>259</v>
      </c>
      <c r="DH1254" s="18"/>
      <c r="DI1254" s="18"/>
      <c r="DJ1254" s="18"/>
      <c r="DK1254" s="21" t="s">
        <v>296</v>
      </c>
      <c r="DL1254" s="21" t="s">
        <v>275</v>
      </c>
      <c r="DM1254" s="21"/>
      <c r="DN1254" s="23"/>
      <c r="DO1254" s="23"/>
      <c r="DP1254" s="23"/>
      <c r="DQ1254" s="23" t="s">
        <v>262</v>
      </c>
      <c r="DR1254" s="23"/>
      <c r="DS1254" s="23"/>
      <c r="DT1254" s="23"/>
      <c r="DU1254" s="23"/>
      <c r="DV1254" s="23"/>
      <c r="DW1254" s="23"/>
      <c r="DX1254" s="23"/>
      <c r="DY1254" s="18"/>
      <c r="DZ1254" s="18"/>
      <c r="EA1254" s="18"/>
      <c r="EB1254" s="21" t="s">
        <v>34</v>
      </c>
      <c r="EC1254" s="18"/>
      <c r="ED1254" s="18" t="s">
        <v>343</v>
      </c>
      <c r="EE1254" s="18"/>
      <c r="EF1254" s="55" t="s">
        <v>8985</v>
      </c>
      <c r="EG1254" s="55"/>
      <c r="EH1254" s="18"/>
      <c r="EI1254" s="18" t="s">
        <v>6954</v>
      </c>
      <c r="EJ1254" s="29" t="str">
        <f>K1254&amp;AY1254&amp;CA1254&amp;DE1254&amp;DT1254&amp;DW1254</f>
        <v>VigenteTSS Aprobado con Observaciones 4GIng No Recibida 4GAs Built No Recibido 4G</v>
      </c>
    </row>
    <row r="1255" spans="1:140" ht="12" hidden="1" customHeight="1">
      <c r="A1255" s="30" t="str">
        <f>IFERROR(IF(VLOOKUP(B1255,SEARCH!A:A,1,0)=B1255,"OK",""),"")</f>
        <v/>
      </c>
      <c r="B1255" s="31" t="s">
        <v>8986</v>
      </c>
      <c r="C1255" s="15" t="s">
        <v>8987</v>
      </c>
      <c r="D1255" s="16">
        <v>7</v>
      </c>
      <c r="E1255" s="16">
        <v>-35.470806000000003</v>
      </c>
      <c r="F1255" s="16">
        <v>-71.558582999999999</v>
      </c>
      <c r="G1255" s="16" t="s">
        <v>265</v>
      </c>
      <c r="H1255" s="16" t="s">
        <v>638</v>
      </c>
      <c r="I1255" s="16" t="s">
        <v>8988</v>
      </c>
      <c r="J1255" s="16" t="s">
        <v>4800</v>
      </c>
      <c r="K1255" s="16" t="s">
        <v>3</v>
      </c>
      <c r="L1255" s="16" t="s">
        <v>247</v>
      </c>
      <c r="M1255" s="103">
        <v>10</v>
      </c>
      <c r="N1255" s="18"/>
      <c r="O1255" s="19" t="s">
        <v>7857</v>
      </c>
      <c r="P1255" s="19" t="s">
        <v>248</v>
      </c>
      <c r="Q1255" s="18"/>
      <c r="R1255" s="21" t="s">
        <v>250</v>
      </c>
      <c r="S1255" s="21">
        <v>18</v>
      </c>
      <c r="T1255" s="22" t="s">
        <v>8989</v>
      </c>
      <c r="U1255" s="23">
        <v>45106</v>
      </c>
      <c r="V1255" s="21" t="str">
        <f>IF(U1255="","",IF(U1255="TBD","TBD",IF(U1255="N/A","N/A","W"&amp;TEXT(WEEKNUM(U1255,21),"00")&amp;" "&amp;YEAR(U1255))))</f>
        <v>W26 2023</v>
      </c>
      <c r="W1255" s="23">
        <v>45194</v>
      </c>
      <c r="X1255" s="23"/>
      <c r="Y1255" s="23" t="str">
        <f>IF(X1255="","",IF(X1255="TBD","TBD",IF(X1255="N/A","N/A","W"&amp;TEXT(WEEKNUM(X1255,21),"00")&amp;" "&amp;YEAR(X1255))))</f>
        <v/>
      </c>
      <c r="Z1255" s="23"/>
      <c r="AA1255" s="23"/>
      <c r="AB1255" s="24">
        <f>+IF(Z1255="",0,AA1255-Z1255)</f>
        <v>0</v>
      </c>
      <c r="AC1255" s="21" t="s">
        <v>324</v>
      </c>
      <c r="AD1255" s="21">
        <v>0</v>
      </c>
      <c r="AE1255" s="23">
        <v>45205</v>
      </c>
      <c r="AF1255" s="25" t="str">
        <f>IF(AE1255="","",IF(AE1255="TBD","TBD",IF(AE1255="N/A","N/A","W"&amp;TEXT(WEEKNUM(AE1255,21),"00")&amp;" "&amp;YEAR(AE1255))))</f>
        <v>W40 2023</v>
      </c>
      <c r="AG1255" s="21" t="s">
        <v>324</v>
      </c>
      <c r="AH1255" s="21"/>
      <c r="AI1255" s="23">
        <v>45194</v>
      </c>
      <c r="AJ1255" s="25" t="str">
        <f>IF(AI1255="","",IF(AI1255="TBD","TBD",IF(AI1255="N/A","N/A","W"&amp;TEXT(WEEKNUM(AI1255,21),"00")&amp;" "&amp;YEAR(AI1255))))</f>
        <v>W39 2023</v>
      </c>
      <c r="AK1255" s="21" t="s">
        <v>324</v>
      </c>
      <c r="AL1255" s="21" t="s">
        <v>8154</v>
      </c>
      <c r="AM1255" s="23">
        <v>45195</v>
      </c>
      <c r="AN1255" s="25" t="str">
        <f>IF(AM1255="","",IF(AM1255="TBD","TBD",IF(AM1255="N/A","N/A","W"&amp;TEXT(WEEKNUM(AM1255,21),"00")&amp;" "&amp;YEAR(AM1255))))</f>
        <v>W39 2023</v>
      </c>
      <c r="AO1255" s="21" t="s">
        <v>324</v>
      </c>
      <c r="AP1255" s="21" t="s">
        <v>8990</v>
      </c>
      <c r="AQ1255" s="23">
        <v>45196</v>
      </c>
      <c r="AR1255" s="25" t="str">
        <f>IF(AQ1255="","",IF(AQ1255="TBD","TBD",IF(AQ1255="N/A","N/A","W"&amp;TEXT(WEEKNUM(AQ1255,21),"00")&amp;" "&amp;YEAR(AQ1255))))</f>
        <v>W39 2023</v>
      </c>
      <c r="AS1255" s="21"/>
      <c r="AT1255" s="21"/>
      <c r="AU1255" s="23"/>
      <c r="AV1255" s="25" t="s">
        <v>252</v>
      </c>
      <c r="AW1255" s="59">
        <v>45209</v>
      </c>
      <c r="AX1255" s="25" t="str">
        <f>IF(AW1255="","",IF(AW1255="TBD","TBD",IF(AW1255="N/A","N/A","W"&amp;TEXT(WEEKNUM(AW1255,21),"00")&amp;" "&amp;YEAR(AW1255))))</f>
        <v>W41 2023</v>
      </c>
      <c r="AY1255" s="21" t="s">
        <v>327</v>
      </c>
      <c r="AZ1255" s="21" t="s">
        <v>328</v>
      </c>
      <c r="BA1255" s="21" t="s">
        <v>255</v>
      </c>
      <c r="BB1255" s="59"/>
      <c r="BC1255" s="23"/>
      <c r="BD1255" s="59"/>
      <c r="BE1255" s="25" t="str">
        <f>IF(BD1255="","",IF(BD1255="TBD","TBD",IF(BD1255="N/A","N/A","W"&amp;TEXT(WEEKNUM(BD1255,21),"00")&amp;" "&amp;YEAR(BD1255))))</f>
        <v/>
      </c>
      <c r="BF1255" s="59"/>
      <c r="BG1255" s="25" t="str">
        <f>IF(BF1255="","",IF(BF1255="TBD","TBD",IF(BF1255="N/A","N/A","W"&amp;TEXT(WEEKNUM(BF1255,21),"00")&amp;" "&amp;YEAR(BF1255))))</f>
        <v/>
      </c>
      <c r="BH1255" s="24">
        <f>+IF(BF1255="",0,(BF1255-BD1255))</f>
        <v>0</v>
      </c>
      <c r="BI1255" s="121" t="s">
        <v>256</v>
      </c>
      <c r="BJ1255" s="18"/>
      <c r="BK1255" s="156"/>
      <c r="BL1255" s="25" t="str">
        <f>IF(BK1255="","",IF(BK1255="TBD","TBD",IF(BK1255="N/A","N/A","W"&amp;TEXT(WEEKNUM(BK1255,21),"00")&amp;" "&amp;YEAR(BK1255))))</f>
        <v/>
      </c>
      <c r="BM1255" s="121" t="s">
        <v>256</v>
      </c>
      <c r="BN1255" s="124"/>
      <c r="BO1255" s="67"/>
      <c r="BP1255" s="25" t="str">
        <f>IF(BO1255="","",IF(BO1255="TBD","TBD",IF(BO1255="N/A","N/A","W"&amp;TEXT(WEEKNUM(BO1255,21),"00")&amp;" "&amp;YEAR(BO1255))))</f>
        <v/>
      </c>
      <c r="BQ1255" s="121" t="s">
        <v>256</v>
      </c>
      <c r="BR1255" s="21"/>
      <c r="BS1255" s="334"/>
      <c r="BT1255" s="25" t="str">
        <f t="shared" si="61"/>
        <v/>
      </c>
      <c r="BU1255" s="121" t="s">
        <v>256</v>
      </c>
      <c r="BV1255" s="22"/>
      <c r="BW1255" s="347"/>
      <c r="BX1255" s="25" t="str">
        <f t="shared" si="62"/>
        <v/>
      </c>
      <c r="BY1255" s="67"/>
      <c r="BZ1255" s="25" t="str">
        <f>IF(BY1255="","",IF(BY1255="TBD","TBD",IF(BY1255="N/A","N/A","W"&amp;TEXT(WEEKNUM(BY1255,21),"00")&amp;" "&amp;YEAR(BY1255))))</f>
        <v/>
      </c>
      <c r="CA1255" s="21" t="s">
        <v>257</v>
      </c>
      <c r="CB1255" s="21" t="s">
        <v>349</v>
      </c>
      <c r="CC1255" s="21" t="s">
        <v>350</v>
      </c>
      <c r="CD1255" s="21"/>
      <c r="CE1255" s="23"/>
      <c r="CF1255" s="23"/>
      <c r="CG1255" s="23"/>
      <c r="CH1255" s="23"/>
      <c r="CI1255" s="25" t="str">
        <f>IF(CH1255="","",IF(CH1255="TBD","TBD",IF(CH1255="N/A","N/A","W"&amp;TEXT(WEEKNUM(CH1255,21),"00")&amp;" "&amp;YEAR(CH1255))))</f>
        <v/>
      </c>
      <c r="CJ1255" s="23"/>
      <c r="CK1255" s="25" t="str">
        <f>IF(CJ1255="","",IF(CJ1255="TBD","TBD",IF(CJ1255="N/A","N/A","W"&amp;TEXT(WEEKNUM(CJ1255,21),"00")&amp;" "&amp;YEAR(CJ1255))))</f>
        <v/>
      </c>
      <c r="CL1255" s="24">
        <f>+IF(CJ1255="",0,(CJ1255-CH1255))</f>
        <v>0</v>
      </c>
      <c r="CM1255" s="21" t="s">
        <v>258</v>
      </c>
      <c r="CN1255" s="21"/>
      <c r="CO1255" s="23"/>
      <c r="CP1255" s="25" t="str">
        <f>IF(CO1255="","",IF(CO1255="TBD","TBD",IF(CO1255="N/A","N/A","W"&amp;TEXT(WEEKNUM(CO1255,21),"00")&amp;" "&amp;YEAR(CO1255))))</f>
        <v/>
      </c>
      <c r="CQ1255" s="23" t="s">
        <v>258</v>
      </c>
      <c r="CR1255" s="23"/>
      <c r="CS1255" s="23"/>
      <c r="CT1255" s="25" t="str">
        <f>IF(CS1255="","",IF(CS1255="TBD","TBD",IF(CS1255="N/A","N/A","W"&amp;TEXT(WEEKNUM(CS1255,21),"00")&amp;" "&amp;YEAR(CS1255))))</f>
        <v/>
      </c>
      <c r="CU1255" s="21" t="s">
        <v>258</v>
      </c>
      <c r="CV1255" s="21"/>
      <c r="CW1255" s="23"/>
      <c r="CX1255" s="25" t="str">
        <f>IF(CW1255="","",IF(CW1255="TBD","TBD",IF(CW1255="N/A","N/A","W"&amp;TEXT(WEEKNUM(CW1255,21),"00")&amp;" "&amp;YEAR(CW1255))))</f>
        <v/>
      </c>
      <c r="CY1255" s="21" t="s">
        <v>258</v>
      </c>
      <c r="CZ1255" s="197"/>
      <c r="DA1255" s="23"/>
      <c r="DB1255" s="25" t="str">
        <f>IF(DA1255="","",IF(DA1255="TBD","TBD",IF(DA1255="N/A","N/A","W"&amp;TEXT(WEEKNUM(DA1255,21),"00")&amp;" "&amp;YEAR(DA1255))))</f>
        <v/>
      </c>
      <c r="DC1255" s="23"/>
      <c r="DD1255" s="25" t="str">
        <f>IF(DC1255="","",IF(DC1255="TBD","TBD",IF(DC1255="N/A","N/A","W"&amp;TEXT(WEEKNUM(DC1255,21),"00")&amp;" "&amp;YEAR(DC1255))))</f>
        <v/>
      </c>
      <c r="DE1255" s="21" t="s">
        <v>258</v>
      </c>
      <c r="DF1255" s="23"/>
      <c r="DG1255" s="21" t="s">
        <v>259</v>
      </c>
      <c r="DH1255" s="18"/>
      <c r="DI1255" s="18"/>
      <c r="DJ1255" s="18"/>
      <c r="DK1255" s="21" t="s">
        <v>296</v>
      </c>
      <c r="DL1255" s="21" t="s">
        <v>275</v>
      </c>
      <c r="DM1255" s="21"/>
      <c r="DN1255" s="23"/>
      <c r="DO1255" s="23"/>
      <c r="DP1255" s="23"/>
      <c r="DQ1255" s="23" t="s">
        <v>262</v>
      </c>
      <c r="DR1255" s="23"/>
      <c r="DS1255" s="23"/>
      <c r="DT1255" s="23"/>
      <c r="DU1255" s="23"/>
      <c r="DV1255" s="23"/>
      <c r="DW1255" s="23"/>
      <c r="DX1255" s="23"/>
      <c r="DY1255" s="18"/>
      <c r="DZ1255" s="18"/>
      <c r="EA1255" s="18"/>
      <c r="EB1255" s="21" t="s">
        <v>34</v>
      </c>
      <c r="EC1255" s="18"/>
      <c r="ED1255" s="18" t="s">
        <v>343</v>
      </c>
      <c r="EE1255" s="18"/>
      <c r="EF1255" s="55" t="s">
        <v>8165</v>
      </c>
      <c r="EG1255" s="55"/>
      <c r="EH1255" s="18" t="s">
        <v>929</v>
      </c>
      <c r="EI1255" s="18" t="s">
        <v>8166</v>
      </c>
      <c r="EJ1255" s="29" t="str">
        <f>K1255&amp;AY1255&amp;CA1255&amp;DE1255&amp;DT1255&amp;DW1255</f>
        <v>No VigenteTSS Aprobado 4GIng No Recibida 4GAs Built No Recibido</v>
      </c>
    </row>
    <row r="1256" spans="1:140" ht="12" hidden="1" customHeight="1">
      <c r="A1256" s="30" t="str">
        <f>IFERROR(IF(VLOOKUP(B1256,SEARCH!A:A,1,0)=B1256,"OK",""),"")</f>
        <v/>
      </c>
      <c r="B1256" s="31" t="s">
        <v>8991</v>
      </c>
      <c r="C1256" s="15" t="s">
        <v>8992</v>
      </c>
      <c r="D1256" s="16">
        <v>9</v>
      </c>
      <c r="E1256" s="16">
        <v>-38.634472000000002</v>
      </c>
      <c r="F1256" s="16">
        <v>-72.445080000000004</v>
      </c>
      <c r="G1256" s="16" t="s">
        <v>299</v>
      </c>
      <c r="H1256" s="16" t="s">
        <v>3198</v>
      </c>
      <c r="I1256" s="16" t="s">
        <v>8993</v>
      </c>
      <c r="J1256" s="16" t="s">
        <v>379</v>
      </c>
      <c r="K1256" s="17" t="s">
        <v>319</v>
      </c>
      <c r="L1256" s="16" t="s">
        <v>247</v>
      </c>
      <c r="M1256" s="19" t="s">
        <v>320</v>
      </c>
      <c r="N1256" s="21"/>
      <c r="O1256" s="19" t="s">
        <v>7857</v>
      </c>
      <c r="P1256" s="19" t="s">
        <v>248</v>
      </c>
      <c r="Q1256" s="18"/>
      <c r="R1256" s="21" t="s">
        <v>250</v>
      </c>
      <c r="S1256" s="21">
        <v>12</v>
      </c>
      <c r="T1256" s="22" t="s">
        <v>8994</v>
      </c>
      <c r="U1256" s="23">
        <v>45106</v>
      </c>
      <c r="V1256" s="21" t="str">
        <f>IF(U1256="","",IF(U1256="TBD","TBD",IF(U1256="N/A","N/A","W"&amp;TEXT(WEEKNUM(U1256,21),"00")&amp;" "&amp;YEAR(U1256))))</f>
        <v>W26 2023</v>
      </c>
      <c r="W1256" s="23">
        <v>45189</v>
      </c>
      <c r="X1256" s="23"/>
      <c r="Y1256" s="23" t="str">
        <f>IF(X1256="","",IF(X1256="TBD","TBD",IF(X1256="N/A","N/A","W"&amp;TEXT(WEEKNUM(X1256,21),"00")&amp;" "&amp;YEAR(X1256))))</f>
        <v/>
      </c>
      <c r="Z1256" s="23"/>
      <c r="AA1256" s="23"/>
      <c r="AB1256" s="24">
        <f>+IF(Z1256="",0,AA1256-Z1256)</f>
        <v>0</v>
      </c>
      <c r="AC1256" s="21" t="s">
        <v>324</v>
      </c>
      <c r="AD1256" s="21">
        <v>0</v>
      </c>
      <c r="AE1256" s="23">
        <v>45191</v>
      </c>
      <c r="AF1256" s="25" t="str">
        <f>IF(AE1256="","",IF(AE1256="TBD","TBD",IF(AE1256="N/A","N/A","W"&amp;TEXT(WEEKNUM(AE1256,21),"00")&amp;" "&amp;YEAR(AE1256))))</f>
        <v>W38 2023</v>
      </c>
      <c r="AG1256" s="21" t="s">
        <v>324</v>
      </c>
      <c r="AH1256" s="21"/>
      <c r="AI1256" s="23">
        <v>45190</v>
      </c>
      <c r="AJ1256" s="25" t="str">
        <f>IF(AI1256="","",IF(AI1256="TBD","TBD",IF(AI1256="N/A","N/A","W"&amp;TEXT(WEEKNUM(AI1256,21),"00")&amp;" "&amp;YEAR(AI1256))))</f>
        <v>W38 2023</v>
      </c>
      <c r="AK1256" s="21" t="s">
        <v>324</v>
      </c>
      <c r="AL1256" s="21"/>
      <c r="AM1256" s="23">
        <v>45191</v>
      </c>
      <c r="AN1256" s="25" t="str">
        <f>IF(AM1256="","",IF(AM1256="TBD","TBD",IF(AM1256="N/A","N/A","W"&amp;TEXT(WEEKNUM(AM1256,21),"00")&amp;" "&amp;YEAR(AM1256))))</f>
        <v>W38 2023</v>
      </c>
      <c r="AO1256" s="21" t="s">
        <v>324</v>
      </c>
      <c r="AP1256" s="21"/>
      <c r="AQ1256" s="23">
        <v>45191</v>
      </c>
      <c r="AR1256" s="25" t="str">
        <f>IF(AQ1256="","",IF(AQ1256="TBD","TBD",IF(AQ1256="N/A","N/A","W"&amp;TEXT(WEEKNUM(AQ1256,21),"00")&amp;" "&amp;YEAR(AQ1256))))</f>
        <v>W38 2023</v>
      </c>
      <c r="AS1256" s="21"/>
      <c r="AT1256" s="21"/>
      <c r="AU1256" s="23"/>
      <c r="AV1256" s="25" t="s">
        <v>252</v>
      </c>
      <c r="AW1256" s="59">
        <v>45191</v>
      </c>
      <c r="AX1256" s="25" t="str">
        <f>IF(AW1256="","",IF(AW1256="TBD","TBD",IF(AW1256="N/A","N/A","W"&amp;TEXT(WEEKNUM(AW1256,21),"00")&amp;" "&amp;YEAR(AW1256))))</f>
        <v>W38 2023</v>
      </c>
      <c r="AY1256" s="21" t="s">
        <v>327</v>
      </c>
      <c r="AZ1256" s="21" t="s">
        <v>328</v>
      </c>
      <c r="BA1256" s="21" t="s">
        <v>329</v>
      </c>
      <c r="BB1256" s="59">
        <v>45552</v>
      </c>
      <c r="BC1256" s="23">
        <v>45552</v>
      </c>
      <c r="BD1256" s="59">
        <v>45558</v>
      </c>
      <c r="BE1256" s="25" t="str">
        <f>IF(BD1256="","",IF(BD1256="TBD","TBD",IF(BD1256="N/A","N/A","W"&amp;TEXT(WEEKNUM(BD1256,21),"00")&amp;" "&amp;YEAR(BD1256))))</f>
        <v>W39 2024</v>
      </c>
      <c r="BF1256" s="59">
        <v>45560</v>
      </c>
      <c r="BG1256" s="25" t="str">
        <f>IF(BF1256="","",IF(BF1256="TBD","TBD",IF(BF1256="N/A","N/A","W"&amp;TEXT(WEEKNUM(BF1256,21),"00")&amp;" "&amp;YEAR(BF1256))))</f>
        <v>W39 2024</v>
      </c>
      <c r="BH1256" s="24">
        <f>+IF(BF1256="",0,(BF1256-BD1256))</f>
        <v>2</v>
      </c>
      <c r="BI1256" s="121" t="s">
        <v>415</v>
      </c>
      <c r="BJ1256" s="26" t="s">
        <v>8325</v>
      </c>
      <c r="BK1256" s="156">
        <v>45558</v>
      </c>
      <c r="BL1256" s="25" t="str">
        <f>IF(BK1256="","",IF(BK1256="TBD","TBD",IF(BK1256="N/A","N/A","W"&amp;TEXT(WEEKNUM(BK1256,21),"00")&amp;" "&amp;YEAR(BK1256))))</f>
        <v>W39 2024</v>
      </c>
      <c r="BM1256" s="121" t="s">
        <v>415</v>
      </c>
      <c r="BN1256" s="124" t="s">
        <v>8995</v>
      </c>
      <c r="BO1256" s="67">
        <v>45560</v>
      </c>
      <c r="BP1256" s="25" t="str">
        <f>IF(BO1256="","",IF(BO1256="TBD","TBD",IF(BO1256="N/A","N/A","W"&amp;TEXT(WEEKNUM(BO1256,21),"00")&amp;" "&amp;YEAR(BO1256))))</f>
        <v>W39 2024</v>
      </c>
      <c r="BQ1256" s="121" t="s">
        <v>330</v>
      </c>
      <c r="BR1256" s="21" t="s">
        <v>8327</v>
      </c>
      <c r="BS1256" s="334">
        <v>45560</v>
      </c>
      <c r="BT1256" s="25" t="str">
        <f t="shared" si="61"/>
        <v>W39 2024</v>
      </c>
      <c r="BU1256" s="121" t="s">
        <v>330</v>
      </c>
      <c r="BV1256" s="22" t="s">
        <v>8328</v>
      </c>
      <c r="BW1256" s="347">
        <v>45561</v>
      </c>
      <c r="BX1256" s="25" t="str">
        <f t="shared" si="62"/>
        <v>W39 2024</v>
      </c>
      <c r="BY1256" s="67">
        <v>45561</v>
      </c>
      <c r="BZ1256" s="25" t="str">
        <f>IF(BY1256="","",IF(BY1256="TBD","TBD",IF(BY1256="N/A","N/A","W"&amp;TEXT(WEEKNUM(BY1256,21),"00")&amp;" "&amp;YEAR(BY1256))))</f>
        <v>W39 2024</v>
      </c>
      <c r="CA1256" s="22" t="s">
        <v>335</v>
      </c>
      <c r="CB1256" s="21" t="s">
        <v>336</v>
      </c>
      <c r="CC1256" s="21" t="s">
        <v>336</v>
      </c>
      <c r="CD1256" s="21"/>
      <c r="CE1256" s="23"/>
      <c r="CF1256" s="23">
        <v>45565</v>
      </c>
      <c r="CG1256" s="23"/>
      <c r="CH1256" s="23">
        <v>45566</v>
      </c>
      <c r="CI1256" s="25" t="str">
        <f>IF(CH1256="","",IF(CH1256="TBD","TBD",IF(CH1256="N/A","N/A","W"&amp;TEXT(WEEKNUM(CH1256,21),"00")&amp;" "&amp;YEAR(CH1256))))</f>
        <v>W40 2024</v>
      </c>
      <c r="CJ1256" s="23">
        <v>45569</v>
      </c>
      <c r="CK1256" s="25" t="str">
        <f>IF(CJ1256="","",IF(CJ1256="TBD","TBD",IF(CJ1256="N/A","N/A","W"&amp;TEXT(WEEKNUM(CJ1256,21),"00")&amp;" "&amp;YEAR(CJ1256))))</f>
        <v>W40 2024</v>
      </c>
      <c r="CL1256" s="24">
        <f>+IF(CJ1256="",0,(CJ1256-CH1256))</f>
        <v>3</v>
      </c>
      <c r="CM1256" s="21" t="s">
        <v>388</v>
      </c>
      <c r="CN1256" s="21" t="s">
        <v>8329</v>
      </c>
      <c r="CO1256" s="23">
        <v>45583</v>
      </c>
      <c r="CP1256" s="25" t="str">
        <f>IF(CO1256="","",IF(CO1256="TBD","TBD",IF(CO1256="N/A","N/A","W"&amp;TEXT(WEEKNUM(CO1256,21),"00")&amp;" "&amp;YEAR(CO1256))))</f>
        <v>W42 2024</v>
      </c>
      <c r="CQ1256" s="23" t="s">
        <v>339</v>
      </c>
      <c r="CR1256" s="23"/>
      <c r="CS1256" s="23">
        <v>45567</v>
      </c>
      <c r="CT1256" s="25" t="str">
        <f>IF(CS1256="","",IF(CS1256="TBD","TBD",IF(CS1256="N/A","N/A","W"&amp;TEXT(WEEKNUM(CS1256,21),"00")&amp;" "&amp;YEAR(CS1256))))</f>
        <v>W40 2024</v>
      </c>
      <c r="CU1256" s="21" t="s">
        <v>388</v>
      </c>
      <c r="CV1256" s="21" t="s">
        <v>8330</v>
      </c>
      <c r="CW1256" s="23">
        <v>45583</v>
      </c>
      <c r="CX1256" s="25" t="str">
        <f>IF(CW1256="","",IF(CW1256="TBD","TBD",IF(CW1256="N/A","N/A","W"&amp;TEXT(WEEKNUM(CW1256,21),"00")&amp;" "&amp;YEAR(CW1256))))</f>
        <v>W42 2024</v>
      </c>
      <c r="CY1256" s="21" t="s">
        <v>339</v>
      </c>
      <c r="CZ1256" s="197">
        <v>0</v>
      </c>
      <c r="DA1256" s="23">
        <v>45583</v>
      </c>
      <c r="DB1256" s="25" t="str">
        <f>IF(DA1256="","",IF(DA1256="TBD","TBD",IF(DA1256="N/A","N/A","W"&amp;TEXT(WEEKNUM(DA1256,21),"00")&amp;" "&amp;YEAR(DA1256))))</f>
        <v>W42 2024</v>
      </c>
      <c r="DC1256" s="23">
        <v>45583</v>
      </c>
      <c r="DD1256" s="25" t="str">
        <f>IF(DC1256="","",IF(DC1256="TBD","TBD",IF(DC1256="N/A","N/A","W"&amp;TEXT(WEEKNUM(DC1256,21),"00")&amp;" "&amp;YEAR(DC1256))))</f>
        <v>W42 2024</v>
      </c>
      <c r="DE1256" s="21" t="s">
        <v>392</v>
      </c>
      <c r="DF1256" s="23">
        <v>45583</v>
      </c>
      <c r="DG1256" s="21" t="s">
        <v>259</v>
      </c>
      <c r="DH1256" s="21">
        <v>0</v>
      </c>
      <c r="DI1256" s="18"/>
      <c r="DJ1256" s="18"/>
      <c r="DK1256" s="21" t="s">
        <v>296</v>
      </c>
      <c r="DL1256" s="21" t="s">
        <v>1501</v>
      </c>
      <c r="DM1256" s="21"/>
      <c r="DN1256" s="23">
        <v>45647</v>
      </c>
      <c r="DO1256" s="23"/>
      <c r="DP1256" s="23"/>
      <c r="DQ1256" s="23" t="s">
        <v>262</v>
      </c>
      <c r="DR1256" s="23"/>
      <c r="DS1256" s="23">
        <v>45683</v>
      </c>
      <c r="DT1256" s="23" t="s">
        <v>502</v>
      </c>
      <c r="DU1256" s="23"/>
      <c r="DV1256" s="23">
        <v>45744</v>
      </c>
      <c r="DW1256" s="23" t="s">
        <v>342</v>
      </c>
      <c r="DX1256" s="23"/>
      <c r="DY1256" s="18"/>
      <c r="DZ1256" s="18"/>
      <c r="EA1256" s="18"/>
      <c r="EB1256" s="21" t="s">
        <v>41</v>
      </c>
      <c r="EC1256" s="18" t="s">
        <v>234</v>
      </c>
      <c r="ED1256" s="18"/>
      <c r="EE1256" s="18"/>
      <c r="EF1256" s="55"/>
      <c r="EG1256" s="55"/>
      <c r="EH1256" s="18"/>
      <c r="EI1256" s="18">
        <v>0</v>
      </c>
      <c r="EJ1256" s="29" t="str">
        <f>K1256&amp;AY1256&amp;CA1256&amp;DE1256&amp;DT1256&amp;DW1256</f>
        <v>VigenteTSS Aprobado 4GIng Aprobada 4GAs Built Aprobado con Observaciones 4GIntegradoOn Air</v>
      </c>
    </row>
    <row r="1257" spans="1:140" ht="12" hidden="1" customHeight="1">
      <c r="A1257" s="30" t="str">
        <f>IFERROR(IF(VLOOKUP(B1257,SEARCH!A:A,1,0)=B1257,"OK",""),"")</f>
        <v/>
      </c>
      <c r="B1257" s="31" t="s">
        <v>8996</v>
      </c>
      <c r="C1257" s="15" t="s">
        <v>8997</v>
      </c>
      <c r="D1257" s="16">
        <v>10</v>
      </c>
      <c r="E1257" s="16">
        <v>-41.754150000000003</v>
      </c>
      <c r="F1257" s="16">
        <v>-73.161500000000004</v>
      </c>
      <c r="G1257" s="16" t="s">
        <v>710</v>
      </c>
      <c r="H1257" s="16" t="s">
        <v>8998</v>
      </c>
      <c r="I1257" s="16" t="s">
        <v>8999</v>
      </c>
      <c r="J1257" s="16" t="s">
        <v>355</v>
      </c>
      <c r="K1257" s="17" t="s">
        <v>319</v>
      </c>
      <c r="L1257" s="16" t="s">
        <v>247</v>
      </c>
      <c r="M1257" s="55">
        <v>46356</v>
      </c>
      <c r="N1257" s="18"/>
      <c r="O1257" s="19" t="s">
        <v>7857</v>
      </c>
      <c r="P1257" s="19" t="s">
        <v>248</v>
      </c>
      <c r="Q1257" s="18"/>
      <c r="R1257" s="21" t="s">
        <v>1156</v>
      </c>
      <c r="S1257" s="21">
        <v>30</v>
      </c>
      <c r="T1257" s="22" t="s">
        <v>9000</v>
      </c>
      <c r="U1257" s="23">
        <v>45106</v>
      </c>
      <c r="V1257" s="21" t="str">
        <f>IF(U1257="","",IF(U1257="TBD","TBD",IF(U1257="N/A","N/A","W"&amp;TEXT(WEEKNUM(U1257,21),"00")&amp;" "&amp;YEAR(U1257))))</f>
        <v>W26 2023</v>
      </c>
      <c r="W1257" s="23">
        <v>45804</v>
      </c>
      <c r="X1257" s="23">
        <v>45897</v>
      </c>
      <c r="Y1257" s="23" t="str">
        <f>IF(X1257="","",IF(X1257="TBD","TBD",IF(X1257="N/A","N/A","W"&amp;TEXT(WEEKNUM(X1257,21),"00")&amp;" "&amp;YEAR(X1257))))</f>
        <v>W35 2025</v>
      </c>
      <c r="Z1257" s="23">
        <v>45898</v>
      </c>
      <c r="AA1257" s="23">
        <v>45903</v>
      </c>
      <c r="AB1257" s="24">
        <f>+IF(Z1257="",0,AA1257-Z1257)</f>
        <v>5</v>
      </c>
      <c r="AC1257" s="21" t="s">
        <v>324</v>
      </c>
      <c r="AD1257" s="21" t="s">
        <v>9001</v>
      </c>
      <c r="AE1257" s="23">
        <v>45901</v>
      </c>
      <c r="AF1257" s="25" t="str">
        <f>IF(AE1257="","",IF(AE1257="TBD","TBD",IF(AE1257="N/A","N/A","W"&amp;TEXT(WEEKNUM(AE1257,21),"00")&amp;" "&amp;YEAR(AE1257))))</f>
        <v>W36 2025</v>
      </c>
      <c r="AG1257" s="21" t="s">
        <v>324</v>
      </c>
      <c r="AH1257" s="20" t="s">
        <v>9002</v>
      </c>
      <c r="AI1257" s="23">
        <v>45910</v>
      </c>
      <c r="AJ1257" s="25" t="str">
        <f>IF(AI1257="","",IF(AI1257="TBD","TBD",IF(AI1257="N/A","N/A","W"&amp;TEXT(WEEKNUM(AI1257,21),"00")&amp;" "&amp;YEAR(AI1257))))</f>
        <v>W37 2025</v>
      </c>
      <c r="AK1257" s="21" t="s">
        <v>324</v>
      </c>
      <c r="AL1257" s="20" t="s">
        <v>9003</v>
      </c>
      <c r="AM1257" s="23">
        <v>45901</v>
      </c>
      <c r="AN1257" s="25" t="str">
        <f>IF(AM1257="","",IF(AM1257="TBD","TBD",IF(AM1257="N/A","N/A","W"&amp;TEXT(WEEKNUM(AM1257,21),"00")&amp;" "&amp;YEAR(AM1257))))</f>
        <v>W36 2025</v>
      </c>
      <c r="AO1257" s="21" t="s">
        <v>324</v>
      </c>
      <c r="AP1257" s="50" t="s">
        <v>7171</v>
      </c>
      <c r="AQ1257" s="23">
        <v>45910</v>
      </c>
      <c r="AR1257" s="25" t="str">
        <f>IF(AQ1257="","",IF(AQ1257="TBD","TBD",IF(AQ1257="N/A","N/A","W"&amp;TEXT(WEEKNUM(AQ1257,21),"00")&amp;" "&amp;YEAR(AQ1257))))</f>
        <v>W37 2025</v>
      </c>
      <c r="AS1257" s="21"/>
      <c r="AT1257" s="21"/>
      <c r="AU1257" s="23"/>
      <c r="AV1257" s="25" t="s">
        <v>252</v>
      </c>
      <c r="AW1257" s="59">
        <v>45910</v>
      </c>
      <c r="AX1257" s="25" t="str">
        <f>IF(AW1257="","",IF(AW1257="TBD","TBD",IF(AW1257="N/A","N/A","W"&amp;TEXT(WEEKNUM(AW1257,21),"00")&amp;" "&amp;YEAR(AW1257))))</f>
        <v>W37 2025</v>
      </c>
      <c r="AY1257" s="21" t="s">
        <v>327</v>
      </c>
      <c r="AZ1257" s="21" t="s">
        <v>328</v>
      </c>
      <c r="BA1257" s="21" t="s">
        <v>7864</v>
      </c>
      <c r="BB1257" s="59">
        <v>46077</v>
      </c>
      <c r="BC1257" s="23">
        <v>46253</v>
      </c>
      <c r="BD1257" s="59">
        <v>46253</v>
      </c>
      <c r="BE1257" s="25" t="str">
        <f>IF(BD1257="","",IF(BD1257="TBD","TBD",IF(BD1257="N/A","N/A","W"&amp;TEXT(WEEKNUM(BD1257,21),"00")&amp;" "&amp;YEAR(BD1257))))</f>
        <v>W34 2026</v>
      </c>
      <c r="BF1257" s="59">
        <v>46255</v>
      </c>
      <c r="BG1257" s="25" t="str">
        <f>IF(BF1257="","",IF(BF1257="TBD","TBD",IF(BF1257="N/A","N/A","W"&amp;TEXT(WEEKNUM(BF1257,21),"00")&amp;" "&amp;YEAR(BF1257))))</f>
        <v>W34 2026</v>
      </c>
      <c r="BH1257" s="24">
        <f>+IF(BF1257="",0,(BF1257-BD1257))</f>
        <v>2</v>
      </c>
      <c r="BI1257" s="121" t="s">
        <v>642</v>
      </c>
      <c r="BJ1257" s="43" t="s">
        <v>9004</v>
      </c>
      <c r="BK1257" s="156">
        <v>46254</v>
      </c>
      <c r="BL1257" s="25" t="str">
        <f>IF(BK1257="","",IF(BK1257="TBD","TBD",IF(BK1257="N/A","N/A","W"&amp;TEXT(WEEKNUM(BK1257,21),"00")&amp;" "&amp;YEAR(BK1257))))</f>
        <v>W34 2026</v>
      </c>
      <c r="BM1257" s="121" t="s">
        <v>642</v>
      </c>
      <c r="BN1257" s="124" t="s">
        <v>9005</v>
      </c>
      <c r="BO1257" s="67">
        <v>46254</v>
      </c>
      <c r="BP1257" s="25" t="str">
        <f>IF(BO1257="","",IF(BO1257="TBD","TBD",IF(BO1257="N/A","N/A","W"&amp;TEXT(WEEKNUM(BO1257,21),"00")&amp;" "&amp;YEAR(BO1257))))</f>
        <v>W34 2026</v>
      </c>
      <c r="BQ1257" s="121" t="s">
        <v>330</v>
      </c>
      <c r="BR1257" s="46" t="s">
        <v>1303</v>
      </c>
      <c r="BS1257" s="334">
        <v>46078</v>
      </c>
      <c r="BT1257" s="25" t="str">
        <f t="shared" si="61"/>
        <v>W09 2026</v>
      </c>
      <c r="BU1257" s="121" t="s">
        <v>9006</v>
      </c>
      <c r="BV1257" s="22" t="s">
        <v>9007</v>
      </c>
      <c r="BW1257" s="347">
        <v>46160</v>
      </c>
      <c r="BX1257" s="25" t="str">
        <f t="shared" si="62"/>
        <v>W21 2026</v>
      </c>
      <c r="BY1257" s="67">
        <v>46254</v>
      </c>
      <c r="BZ1257" s="25" t="str">
        <f>IF(BY1257="","",IF(BY1257="TBD","TBD",IF(BY1257="N/A","N/A","W"&amp;TEXT(WEEKNUM(BY1257,21),"00")&amp;" "&amp;YEAR(BY1257))))</f>
        <v>W34 2026</v>
      </c>
      <c r="CA1257" s="223" t="s">
        <v>645</v>
      </c>
      <c r="CB1257" s="19" t="s">
        <v>349</v>
      </c>
      <c r="CC1257" s="19" t="s">
        <v>350</v>
      </c>
      <c r="CD1257" s="21"/>
      <c r="CE1257" s="23"/>
      <c r="CF1257" s="23"/>
      <c r="CG1257" s="23"/>
      <c r="CH1257" s="23"/>
      <c r="CI1257" s="25" t="str">
        <f>IF(CH1257="","",IF(CH1257="TBD","TBD",IF(CH1257="N/A","N/A","W"&amp;TEXT(WEEKNUM(CH1257,21),"00")&amp;" "&amp;YEAR(CH1257))))</f>
        <v/>
      </c>
      <c r="CJ1257" s="23"/>
      <c r="CK1257" s="25" t="str">
        <f>IF(CJ1257="","",IF(CJ1257="TBD","TBD",IF(CJ1257="N/A","N/A","W"&amp;TEXT(WEEKNUM(CJ1257,21),"00")&amp;" "&amp;YEAR(CJ1257))))</f>
        <v/>
      </c>
      <c r="CL1257" s="24">
        <f>+IF(CJ1257="",0,(CJ1257-CH1257))</f>
        <v>0</v>
      </c>
      <c r="CM1257" s="21" t="s">
        <v>258</v>
      </c>
      <c r="CN1257" s="21"/>
      <c r="CO1257" s="23"/>
      <c r="CP1257" s="25" t="str">
        <f>IF(CO1257="","",IF(CO1257="TBD","TBD",IF(CO1257="N/A","N/A","W"&amp;TEXT(WEEKNUM(CO1257,21),"00")&amp;" "&amp;YEAR(CO1257))))</f>
        <v/>
      </c>
      <c r="CQ1257" s="23" t="s">
        <v>258</v>
      </c>
      <c r="CR1257" s="23"/>
      <c r="CS1257" s="23"/>
      <c r="CT1257" s="25" t="str">
        <f>IF(CS1257="","",IF(CS1257="TBD","TBD",IF(CS1257="N/A","N/A","W"&amp;TEXT(WEEKNUM(CS1257,21),"00")&amp;" "&amp;YEAR(CS1257))))</f>
        <v/>
      </c>
      <c r="CU1257" s="21" t="s">
        <v>258</v>
      </c>
      <c r="CV1257" s="21"/>
      <c r="CW1257" s="23"/>
      <c r="CX1257" s="25" t="str">
        <f>IF(CW1257="","",IF(CW1257="TBD","TBD",IF(CW1257="N/A","N/A","W"&amp;TEXT(WEEKNUM(CW1257,21),"00")&amp;" "&amp;YEAR(CW1257))))</f>
        <v/>
      </c>
      <c r="CY1257" s="21" t="s">
        <v>258</v>
      </c>
      <c r="CZ1257" s="197"/>
      <c r="DA1257" s="23"/>
      <c r="DB1257" s="25" t="str">
        <f>IF(DA1257="","",IF(DA1257="TBD","TBD",IF(DA1257="N/A","N/A","W"&amp;TEXT(WEEKNUM(DA1257,21),"00")&amp;" "&amp;YEAR(DA1257))))</f>
        <v/>
      </c>
      <c r="DC1257" s="23"/>
      <c r="DD1257" s="25" t="str">
        <f>IF(DC1257="","",IF(DC1257="TBD","TBD",IF(DC1257="N/A","N/A","W"&amp;TEXT(WEEKNUM(DC1257,21),"00")&amp;" "&amp;YEAR(DC1257))))</f>
        <v/>
      </c>
      <c r="DE1257" s="21" t="s">
        <v>715</v>
      </c>
      <c r="DF1257" s="23"/>
      <c r="DG1257" s="21" t="s">
        <v>259</v>
      </c>
      <c r="DH1257" s="21">
        <v>0</v>
      </c>
      <c r="DI1257" s="18"/>
      <c r="DJ1257" s="18"/>
      <c r="DK1257" s="21" t="s">
        <v>296</v>
      </c>
      <c r="DL1257" s="21" t="s">
        <v>275</v>
      </c>
      <c r="DM1257" s="21"/>
      <c r="DN1257" s="23"/>
      <c r="DO1257" s="23"/>
      <c r="DP1257" s="23"/>
      <c r="DQ1257" s="23" t="s">
        <v>262</v>
      </c>
      <c r="DR1257" s="23"/>
      <c r="DS1257" s="23"/>
      <c r="DT1257" s="23"/>
      <c r="DU1257" s="23"/>
      <c r="DV1257" s="23"/>
      <c r="DW1257" s="23"/>
      <c r="DX1257" s="23"/>
      <c r="DY1257" s="18"/>
      <c r="DZ1257" s="18"/>
      <c r="EA1257" s="18"/>
      <c r="EB1257" s="21" t="s">
        <v>34</v>
      </c>
      <c r="EC1257" s="18"/>
      <c r="ED1257" s="18" t="s">
        <v>343</v>
      </c>
      <c r="EE1257" s="18"/>
      <c r="EF1257" s="55" t="s">
        <v>9008</v>
      </c>
      <c r="EG1257" s="55"/>
      <c r="EH1257" s="18"/>
      <c r="EI1257" s="18">
        <v>0</v>
      </c>
      <c r="EJ1257" s="29" t="str">
        <f>K1257&amp;AY1257&amp;CA1257&amp;DE1257&amp;DT1257&amp;DW1257</f>
        <v>VigenteTSS Aprobado 4GIng Observada 4GAs Built No Recibido 4G</v>
      </c>
    </row>
    <row r="1258" spans="1:140" ht="12" hidden="1" customHeight="1">
      <c r="A1258" s="30" t="str">
        <f>IFERROR(IF(VLOOKUP(B1258,SEARCH!A:A,1,0)=B1258,"OK",""),"")</f>
        <v/>
      </c>
      <c r="B1258" s="31" t="s">
        <v>9009</v>
      </c>
      <c r="C1258" s="15" t="s">
        <v>9010</v>
      </c>
      <c r="D1258" s="16">
        <v>5</v>
      </c>
      <c r="E1258" s="16">
        <v>-33.609772</v>
      </c>
      <c r="F1258" s="16">
        <v>-71.409518000000006</v>
      </c>
      <c r="G1258" s="16" t="s">
        <v>346</v>
      </c>
      <c r="H1258" s="16" t="s">
        <v>3440</v>
      </c>
      <c r="I1258" s="16" t="s">
        <v>9011</v>
      </c>
      <c r="J1258" s="16" t="s">
        <v>355</v>
      </c>
      <c r="K1258" s="17" t="s">
        <v>319</v>
      </c>
      <c r="L1258" s="16" t="s">
        <v>247</v>
      </c>
      <c r="M1258" s="55">
        <v>46233</v>
      </c>
      <c r="N1258" s="18"/>
      <c r="O1258" s="19" t="s">
        <v>7857</v>
      </c>
      <c r="P1258" s="19" t="s">
        <v>248</v>
      </c>
      <c r="Q1258" s="18"/>
      <c r="R1258" s="21" t="s">
        <v>1108</v>
      </c>
      <c r="S1258" s="21">
        <v>30</v>
      </c>
      <c r="T1258" s="22" t="s">
        <v>9012</v>
      </c>
      <c r="U1258" s="23">
        <v>45607</v>
      </c>
      <c r="V1258" s="21" t="str">
        <f>IF(U1258="","",IF(U1258="TBD","TBD",IF(U1258="N/A","N/A","W"&amp;TEXT(WEEKNUM(U1258,21),"00")&amp;" "&amp;YEAR(U1258))))</f>
        <v>W46 2024</v>
      </c>
      <c r="W1258" s="23">
        <v>45607</v>
      </c>
      <c r="X1258" s="23"/>
      <c r="Y1258" s="23" t="str">
        <f>IF(X1258="","",IF(X1258="TBD","TBD",IF(X1258="N/A","N/A","W"&amp;TEXT(WEEKNUM(X1258,21),"00")&amp;" "&amp;YEAR(X1258))))</f>
        <v/>
      </c>
      <c r="Z1258" s="23"/>
      <c r="AA1258" s="23"/>
      <c r="AB1258" s="24">
        <f>+IF(Z1258="",0,AA1258-Z1258)</f>
        <v>0</v>
      </c>
      <c r="AC1258" s="21" t="s">
        <v>324</v>
      </c>
      <c r="AD1258" s="21">
        <v>0</v>
      </c>
      <c r="AE1258" s="23">
        <v>45533</v>
      </c>
      <c r="AF1258" s="25" t="str">
        <f>IF(AE1258="","",IF(AE1258="TBD","TBD",IF(AE1258="N/A","N/A","W"&amp;TEXT(WEEKNUM(AE1258,21),"00")&amp;" "&amp;YEAR(AE1258))))</f>
        <v>W35 2024</v>
      </c>
      <c r="AG1258" s="21" t="s">
        <v>324</v>
      </c>
      <c r="AH1258" s="21" t="s">
        <v>9013</v>
      </c>
      <c r="AI1258" s="23">
        <v>45531</v>
      </c>
      <c r="AJ1258" s="25" t="str">
        <f>IF(AI1258="","",IF(AI1258="TBD","TBD",IF(AI1258="N/A","N/A","W"&amp;TEXT(WEEKNUM(AI1258,21),"00")&amp;" "&amp;YEAR(AI1258))))</f>
        <v>W35 2024</v>
      </c>
      <c r="AK1258" s="21" t="s">
        <v>324</v>
      </c>
      <c r="AL1258" s="21" t="s">
        <v>9014</v>
      </c>
      <c r="AM1258" s="23">
        <v>45533</v>
      </c>
      <c r="AN1258" s="25" t="str">
        <f>IF(AM1258="","",IF(AM1258="TBD","TBD",IF(AM1258="N/A","N/A","W"&amp;TEXT(WEEKNUM(AM1258,21),"00")&amp;" "&amp;YEAR(AM1258))))</f>
        <v>W35 2024</v>
      </c>
      <c r="AO1258" s="21" t="s">
        <v>324</v>
      </c>
      <c r="AP1258" s="21"/>
      <c r="AQ1258" s="23">
        <v>45222</v>
      </c>
      <c r="AR1258" s="25" t="str">
        <f>IF(AQ1258="","",IF(AQ1258="TBD","TBD",IF(AQ1258="N/A","N/A","W"&amp;TEXT(WEEKNUM(AQ1258,21),"00")&amp;" "&amp;YEAR(AQ1258))))</f>
        <v>W43 2023</v>
      </c>
      <c r="AS1258" s="21" t="s">
        <v>8977</v>
      </c>
      <c r="AT1258" s="21">
        <v>0</v>
      </c>
      <c r="AU1258" s="23">
        <v>0</v>
      </c>
      <c r="AV1258" s="25" t="s">
        <v>252</v>
      </c>
      <c r="AW1258" s="59">
        <v>45533</v>
      </c>
      <c r="AX1258" s="25" t="str">
        <f>IF(AW1258="","",IF(AW1258="TBD","TBD",IF(AW1258="N/A","N/A","W"&amp;TEXT(WEEKNUM(AW1258,21),"00")&amp;" "&amp;YEAR(AW1258))))</f>
        <v>W35 2024</v>
      </c>
      <c r="AY1258" s="21" t="s">
        <v>327</v>
      </c>
      <c r="AZ1258" s="21" t="s">
        <v>328</v>
      </c>
      <c r="BA1258" s="21" t="s">
        <v>7864</v>
      </c>
      <c r="BB1258" s="59">
        <v>45623</v>
      </c>
      <c r="BC1258" s="23">
        <v>45820</v>
      </c>
      <c r="BD1258" s="59">
        <v>45832</v>
      </c>
      <c r="BE1258" s="25" t="str">
        <f>IF(BD1258="","",IF(BD1258="TBD","TBD",IF(BD1258="N/A","N/A","W"&amp;TEXT(WEEKNUM(BD1258,21),"00")&amp;" "&amp;YEAR(BD1258))))</f>
        <v>W26 2025</v>
      </c>
      <c r="BF1258" s="59">
        <v>45835</v>
      </c>
      <c r="BG1258" s="25" t="str">
        <f>IF(BF1258="","",IF(BF1258="TBD","TBD",IF(BF1258="N/A","N/A","W"&amp;TEXT(WEEKNUM(BF1258,21),"00")&amp;" "&amp;YEAR(BF1258))))</f>
        <v>W26 2025</v>
      </c>
      <c r="BH1258" s="24">
        <f>+IF(BF1258="",0,(BF1258-BD1258))</f>
        <v>3</v>
      </c>
      <c r="BI1258" s="121" t="s">
        <v>415</v>
      </c>
      <c r="BJ1258" s="43" t="s">
        <v>8578</v>
      </c>
      <c r="BK1258" s="156">
        <v>45833</v>
      </c>
      <c r="BL1258" s="25" t="str">
        <f>IF(BK1258="","",IF(BK1258="TBD","TBD",IF(BK1258="N/A","N/A","W"&amp;TEXT(WEEKNUM(BK1258,21),"00")&amp;" "&amp;YEAR(BK1258))))</f>
        <v>W26 2025</v>
      </c>
      <c r="BM1258" s="121" t="s">
        <v>415</v>
      </c>
      <c r="BN1258" s="124" t="s">
        <v>9015</v>
      </c>
      <c r="BO1258" s="67">
        <v>45825</v>
      </c>
      <c r="BP1258" s="25" t="str">
        <f>IF(BO1258="","",IF(BO1258="TBD","TBD",IF(BO1258="N/A","N/A","W"&amp;TEXT(WEEKNUM(BO1258,21),"00")&amp;" "&amp;YEAR(BO1258))))</f>
        <v>W25 2025</v>
      </c>
      <c r="BQ1258" s="121" t="s">
        <v>330</v>
      </c>
      <c r="BR1258" s="20" t="s">
        <v>9016</v>
      </c>
      <c r="BS1258" s="334">
        <v>45792</v>
      </c>
      <c r="BT1258" s="25" t="str">
        <f t="shared" si="61"/>
        <v>W20 2025</v>
      </c>
      <c r="BU1258" s="121" t="s">
        <v>330</v>
      </c>
      <c r="BV1258" s="22" t="s">
        <v>9017</v>
      </c>
      <c r="BW1258" s="347">
        <v>45788</v>
      </c>
      <c r="BX1258" s="25" t="str">
        <f t="shared" si="62"/>
        <v>W19 2025</v>
      </c>
      <c r="BY1258" s="67">
        <v>45833</v>
      </c>
      <c r="BZ1258" s="25" t="str">
        <f>IF(BY1258="","",IF(BY1258="TBD","TBD",IF(BY1258="N/A","N/A","W"&amp;TEXT(WEEKNUM(BY1258,21),"00")&amp;" "&amp;YEAR(BY1258))))</f>
        <v>W26 2025</v>
      </c>
      <c r="CA1258" s="22" t="s">
        <v>335</v>
      </c>
      <c r="CB1258" s="19" t="s">
        <v>336</v>
      </c>
      <c r="CC1258" s="19" t="s">
        <v>336</v>
      </c>
      <c r="CD1258" s="21"/>
      <c r="CE1258" s="23"/>
      <c r="CF1258" s="23">
        <v>46079</v>
      </c>
      <c r="CG1258" s="23">
        <v>46253</v>
      </c>
      <c r="CH1258" s="23">
        <v>46253</v>
      </c>
      <c r="CI1258" s="25" t="str">
        <f>IF(CH1258="","",IF(CH1258="TBD","TBD",IF(CH1258="N/A","N/A","W"&amp;TEXT(WEEKNUM(CH1258,21),"00")&amp;" "&amp;YEAR(CH1258))))</f>
        <v>W34 2026</v>
      </c>
      <c r="CJ1258" s="23">
        <v>46255</v>
      </c>
      <c r="CK1258" s="25" t="str">
        <f>IF(CJ1258="","",IF(CJ1258="TBD","TBD",IF(CJ1258="N/A","N/A","W"&amp;TEXT(WEEKNUM(CJ1258,21),"00")&amp;" "&amp;YEAR(CJ1258))))</f>
        <v>W34 2026</v>
      </c>
      <c r="CL1258" s="24">
        <f>+IF(CJ1258="",0,(CJ1258-CH1258))</f>
        <v>2</v>
      </c>
      <c r="CM1258" s="21" t="s">
        <v>388</v>
      </c>
      <c r="CN1258" s="54" t="s">
        <v>9018</v>
      </c>
      <c r="CO1258" s="23">
        <v>46254</v>
      </c>
      <c r="CP1258" s="25" t="str">
        <f>IF(CO1258="","",IF(CO1258="TBD","TBD",IF(CO1258="N/A","N/A","W"&amp;TEXT(WEEKNUM(CO1258,21),"00")&amp;" "&amp;YEAR(CO1258))))</f>
        <v>W34 2026</v>
      </c>
      <c r="CQ1258" s="21" t="s">
        <v>339</v>
      </c>
      <c r="CR1258" s="23"/>
      <c r="CS1258" s="23">
        <v>46084</v>
      </c>
      <c r="CT1258" s="25" t="str">
        <f>IF(CS1258="","",IF(CS1258="TBD","TBD",IF(CS1258="N/A","N/A","W"&amp;TEXT(WEEKNUM(CS1258,21),"00")&amp;" "&amp;YEAR(CS1258))))</f>
        <v>W10 2026</v>
      </c>
      <c r="CU1258" s="21" t="s">
        <v>339</v>
      </c>
      <c r="CV1258" s="21" t="s">
        <v>9019</v>
      </c>
      <c r="CW1258" s="23">
        <v>46087</v>
      </c>
      <c r="CX1258" s="25" t="str">
        <f>IF(CW1258="","",IF(CW1258="TBD","TBD",IF(CW1258="N/A","N/A","W"&amp;TEXT(WEEKNUM(CW1258,21),"00")&amp;" "&amp;YEAR(CW1258))))</f>
        <v>W10 2026</v>
      </c>
      <c r="CY1258" s="21" t="s">
        <v>421</v>
      </c>
      <c r="CZ1258" s="21" t="s">
        <v>9020</v>
      </c>
      <c r="DA1258" s="23">
        <v>46085</v>
      </c>
      <c r="DB1258" s="25" t="str">
        <f>IF(DA1258="","",IF(DA1258="TBD","TBD",IF(DA1258="N/A","N/A","W"&amp;TEXT(WEEKNUM(DA1258,21),"00")&amp;" "&amp;YEAR(DA1258))))</f>
        <v>W10 2026</v>
      </c>
      <c r="DC1258" s="23">
        <v>46254</v>
      </c>
      <c r="DD1258" s="25" t="str">
        <f>IF(DC1258="","",IF(DC1258="TBD","TBD",IF(DC1258="N/A","N/A","W"&amp;TEXT(WEEKNUM(DC1258,21),"00")&amp;" "&amp;YEAR(DC1258))))</f>
        <v>W34 2026</v>
      </c>
      <c r="DE1258" s="21" t="s">
        <v>9021</v>
      </c>
      <c r="DF1258" s="23"/>
      <c r="DG1258" s="21" t="s">
        <v>259</v>
      </c>
      <c r="DH1258" s="21">
        <v>0</v>
      </c>
      <c r="DI1258" s="18"/>
      <c r="DJ1258" s="18"/>
      <c r="DK1258" s="21" t="s">
        <v>296</v>
      </c>
      <c r="DL1258" s="21" t="s">
        <v>275</v>
      </c>
      <c r="DM1258" s="21"/>
      <c r="DN1258" s="23"/>
      <c r="DO1258" s="23"/>
      <c r="DP1258" s="23"/>
      <c r="DQ1258" s="23" t="s">
        <v>276</v>
      </c>
      <c r="DR1258" s="23"/>
      <c r="DS1258" s="23"/>
      <c r="DT1258" s="23"/>
      <c r="DU1258" s="23"/>
      <c r="DV1258" s="23"/>
      <c r="DW1258" s="23"/>
      <c r="DX1258" s="23"/>
      <c r="DY1258" s="18"/>
      <c r="DZ1258" s="18"/>
      <c r="EA1258" s="18"/>
      <c r="EB1258" s="21" t="s">
        <v>374</v>
      </c>
      <c r="EC1258" s="18" t="s">
        <v>234</v>
      </c>
      <c r="ED1258" s="18"/>
      <c r="EE1258" s="18"/>
      <c r="EF1258" s="55" t="s">
        <v>9022</v>
      </c>
      <c r="EG1258" s="55"/>
      <c r="EH1258" s="18"/>
      <c r="EI1258" s="18" t="s">
        <v>9023</v>
      </c>
      <c r="EJ1258" s="29" t="str">
        <f>K1258&amp;AY1258&amp;CA1258&amp;DE1258&amp;DT1258&amp;DW1258</f>
        <v>VigenteTSS Aprobado 4GIng Aprobada 4GAs Built Aprobado con Observaciones 4G/Detenido</v>
      </c>
    </row>
    <row r="1259" spans="1:140" ht="12" hidden="1" customHeight="1">
      <c r="A1259" s="30" t="str">
        <f>IFERROR(IF(VLOOKUP(B1259,SEARCH!A:A,1,0)=B1259,"OK",""),"")</f>
        <v/>
      </c>
      <c r="B1259" s="31" t="s">
        <v>9024</v>
      </c>
      <c r="C1259" s="15" t="s">
        <v>9025</v>
      </c>
      <c r="D1259" s="16">
        <v>5</v>
      </c>
      <c r="E1259" s="16">
        <v>-33.240056000000003</v>
      </c>
      <c r="F1259" s="16">
        <v>-71.448027999999994</v>
      </c>
      <c r="G1259" s="16" t="s">
        <v>346</v>
      </c>
      <c r="H1259" s="16" t="s">
        <v>1612</v>
      </c>
      <c r="I1259" s="16" t="s">
        <v>9026</v>
      </c>
      <c r="J1259" s="16" t="s">
        <v>355</v>
      </c>
      <c r="K1259" s="17" t="s">
        <v>319</v>
      </c>
      <c r="L1259" s="16" t="s">
        <v>247</v>
      </c>
      <c r="M1259" s="55">
        <v>46233</v>
      </c>
      <c r="N1259" s="18"/>
      <c r="O1259" s="19" t="s">
        <v>7857</v>
      </c>
      <c r="P1259" s="19" t="s">
        <v>248</v>
      </c>
      <c r="Q1259" s="18"/>
      <c r="R1259" s="160" t="s">
        <v>322</v>
      </c>
      <c r="S1259" s="21">
        <v>30</v>
      </c>
      <c r="T1259" s="22" t="s">
        <v>9027</v>
      </c>
      <c r="U1259" s="23">
        <v>45106</v>
      </c>
      <c r="V1259" s="21" t="str">
        <f>IF(U1259="","",IF(U1259="TBD","TBD",IF(U1259="N/A","N/A","W"&amp;TEXT(WEEKNUM(U1259,21),"00")&amp;" "&amp;YEAR(U1259))))</f>
        <v>W26 2023</v>
      </c>
      <c r="W1259" s="23">
        <v>45195</v>
      </c>
      <c r="X1259" s="23"/>
      <c r="Y1259" s="23" t="str">
        <f>IF(X1259="","",IF(X1259="TBD","TBD",IF(X1259="N/A","N/A","W"&amp;TEXT(WEEKNUM(X1259,21),"00")&amp;" "&amp;YEAR(X1259))))</f>
        <v/>
      </c>
      <c r="Z1259" s="23"/>
      <c r="AA1259" s="23">
        <v>45200</v>
      </c>
      <c r="AB1259" s="24">
        <f>+IF(Z1259="",0,AA1259-Z1259)</f>
        <v>0</v>
      </c>
      <c r="AC1259" s="21" t="s">
        <v>324</v>
      </c>
      <c r="AD1259" s="21"/>
      <c r="AE1259" s="23">
        <v>45209</v>
      </c>
      <c r="AF1259" s="25" t="str">
        <f>IF(AE1259="","",IF(AE1259="TBD","TBD",IF(AE1259="N/A","N/A","W"&amp;TEXT(WEEKNUM(AE1259,21),"00")&amp;" "&amp;YEAR(AE1259))))</f>
        <v>W41 2023</v>
      </c>
      <c r="AG1259" s="21" t="s">
        <v>324</v>
      </c>
      <c r="AH1259" s="21"/>
      <c r="AI1259" s="23">
        <v>45198</v>
      </c>
      <c r="AJ1259" s="25" t="str">
        <f>IF(AI1259="","",IF(AI1259="TBD","TBD",IF(AI1259="N/A","N/A","W"&amp;TEXT(WEEKNUM(AI1259,21),"00")&amp;" "&amp;YEAR(AI1259))))</f>
        <v>W39 2023</v>
      </c>
      <c r="AK1259" s="21" t="s">
        <v>324</v>
      </c>
      <c r="AL1259" s="21" t="s">
        <v>9028</v>
      </c>
      <c r="AM1259" s="23">
        <v>45198</v>
      </c>
      <c r="AN1259" s="25" t="str">
        <f>IF(AM1259="","",IF(AM1259="TBD","TBD",IF(AM1259="N/A","N/A","W"&amp;TEXT(WEEKNUM(AM1259,21),"00")&amp;" "&amp;YEAR(AM1259))))</f>
        <v>W39 2023</v>
      </c>
      <c r="AO1259" s="21" t="s">
        <v>324</v>
      </c>
      <c r="AP1259" s="21" t="s">
        <v>9029</v>
      </c>
      <c r="AQ1259" s="23">
        <v>45195</v>
      </c>
      <c r="AR1259" s="25" t="str">
        <f>IF(AQ1259="","",IF(AQ1259="TBD","TBD",IF(AQ1259="N/A","N/A","W"&amp;TEXT(WEEKNUM(AQ1259,21),"00")&amp;" "&amp;YEAR(AQ1259))))</f>
        <v>W39 2023</v>
      </c>
      <c r="AS1259" s="21"/>
      <c r="AT1259" s="21"/>
      <c r="AU1259" s="23"/>
      <c r="AV1259" s="25" t="s">
        <v>252</v>
      </c>
      <c r="AW1259" s="59">
        <v>45210</v>
      </c>
      <c r="AX1259" s="25" t="str">
        <f>IF(AW1259="","",IF(AW1259="TBD","TBD",IF(AW1259="N/A","N/A","W"&amp;TEXT(WEEKNUM(AW1259,21),"00")&amp;" "&amp;YEAR(AW1259))))</f>
        <v>W41 2023</v>
      </c>
      <c r="AY1259" s="21" t="s">
        <v>327</v>
      </c>
      <c r="AZ1259" s="21" t="s">
        <v>328</v>
      </c>
      <c r="BA1259" s="21" t="s">
        <v>7864</v>
      </c>
      <c r="BB1259" s="59">
        <v>45775</v>
      </c>
      <c r="BC1259" s="23">
        <v>45820</v>
      </c>
      <c r="BD1259" s="59">
        <v>45832</v>
      </c>
      <c r="BE1259" s="25" t="str">
        <f>IF(BD1259="","",IF(BD1259="TBD","TBD",IF(BD1259="N/A","N/A","W"&amp;TEXT(WEEKNUM(BD1259,21),"00")&amp;" "&amp;YEAR(BD1259))))</f>
        <v>W26 2025</v>
      </c>
      <c r="BF1259" s="59">
        <v>45835</v>
      </c>
      <c r="BG1259" s="25" t="str">
        <f>IF(BF1259="","",IF(BF1259="TBD","TBD",IF(BF1259="N/A","N/A","W"&amp;TEXT(WEEKNUM(BF1259,21),"00")&amp;" "&amp;YEAR(BF1259))))</f>
        <v>W26 2025</v>
      </c>
      <c r="BH1259" s="24">
        <f>+IF(BF1259="",0,(BF1259-BD1259))</f>
        <v>3</v>
      </c>
      <c r="BI1259" s="121" t="s">
        <v>415</v>
      </c>
      <c r="BJ1259" s="43" t="s">
        <v>8578</v>
      </c>
      <c r="BK1259" s="156">
        <v>45833</v>
      </c>
      <c r="BL1259" s="25" t="str">
        <f>IF(BK1259="","",IF(BK1259="TBD","TBD",IF(BK1259="N/A","N/A","W"&amp;TEXT(WEEKNUM(BK1259,21),"00")&amp;" "&amp;YEAR(BK1259))))</f>
        <v>W26 2025</v>
      </c>
      <c r="BM1259" s="121" t="s">
        <v>415</v>
      </c>
      <c r="BN1259" s="124" t="s">
        <v>9015</v>
      </c>
      <c r="BO1259" s="67">
        <v>45825</v>
      </c>
      <c r="BP1259" s="25" t="str">
        <f>IF(BO1259="","",IF(BO1259="TBD","TBD",IF(BO1259="N/A","N/A","W"&amp;TEXT(WEEKNUM(BO1259,21),"00")&amp;" "&amp;YEAR(BO1259))))</f>
        <v>W25 2025</v>
      </c>
      <c r="BQ1259" s="121" t="s">
        <v>330</v>
      </c>
      <c r="BR1259" s="77" t="s">
        <v>9030</v>
      </c>
      <c r="BS1259" s="334">
        <v>45791</v>
      </c>
      <c r="BT1259" s="25" t="str">
        <f t="shared" si="61"/>
        <v>W20 2025</v>
      </c>
      <c r="BU1259" s="121" t="s">
        <v>330</v>
      </c>
      <c r="BV1259" s="22"/>
      <c r="BW1259" s="347">
        <v>45788</v>
      </c>
      <c r="BX1259" s="25" t="str">
        <f t="shared" si="62"/>
        <v>W19 2025</v>
      </c>
      <c r="BY1259" s="67">
        <v>45833</v>
      </c>
      <c r="BZ1259" s="25" t="str">
        <f>IF(BY1259="","",IF(BY1259="TBD","TBD",IF(BY1259="N/A","N/A","W"&amp;TEXT(WEEKNUM(BY1259,21),"00")&amp;" "&amp;YEAR(BY1259))))</f>
        <v>W26 2025</v>
      </c>
      <c r="CA1259" s="22" t="s">
        <v>335</v>
      </c>
      <c r="CB1259" s="19" t="s">
        <v>336</v>
      </c>
      <c r="CC1259" s="37" t="s">
        <v>466</v>
      </c>
      <c r="CD1259" s="21"/>
      <c r="CE1259" s="23"/>
      <c r="CF1259" s="23">
        <v>46084</v>
      </c>
      <c r="CG1259" s="23">
        <v>46176</v>
      </c>
      <c r="CH1259" s="23">
        <v>46176</v>
      </c>
      <c r="CI1259" s="25" t="str">
        <f>IF(CH1259="","",IF(CH1259="TBD","TBD",IF(CH1259="N/A","N/A","W"&amp;TEXT(WEEKNUM(CH1259,21),"00")&amp;" "&amp;YEAR(CH1259))))</f>
        <v>W23 2026</v>
      </c>
      <c r="CJ1259" s="23">
        <v>46181</v>
      </c>
      <c r="CK1259" s="25" t="str">
        <f>IF(CJ1259="","",IF(CJ1259="TBD","TBD",IF(CJ1259="N/A","N/A","W"&amp;TEXT(WEEKNUM(CJ1259,21),"00")&amp;" "&amp;YEAR(CJ1259))))</f>
        <v>W24 2026</v>
      </c>
      <c r="CL1259" s="24">
        <f>+IF(CJ1259="",0,(CJ1259-CH1259))</f>
        <v>5</v>
      </c>
      <c r="CM1259" s="21" t="s">
        <v>388</v>
      </c>
      <c r="CN1259" s="54" t="s">
        <v>9031</v>
      </c>
      <c r="CO1259" s="23">
        <v>46177</v>
      </c>
      <c r="CP1259" s="25" t="str">
        <f>IF(CO1259="","",IF(CO1259="TBD","TBD",IF(CO1259="N/A","N/A","W"&amp;TEXT(WEEKNUM(CO1259,21),"00")&amp;" "&amp;YEAR(CO1259))))</f>
        <v>W23 2026</v>
      </c>
      <c r="CQ1259" s="21" t="s">
        <v>339</v>
      </c>
      <c r="CR1259" s="23"/>
      <c r="CS1259" s="23">
        <v>46084</v>
      </c>
      <c r="CT1259" s="25" t="str">
        <f>IF(CS1259="","",IF(CS1259="TBD","TBD",IF(CS1259="N/A","N/A","W"&amp;TEXT(WEEKNUM(CS1259,21),"00")&amp;" "&amp;YEAR(CS1259))))</f>
        <v>W10 2026</v>
      </c>
      <c r="CU1259" s="21" t="s">
        <v>339</v>
      </c>
      <c r="CV1259" s="21"/>
      <c r="CW1259" s="23">
        <v>46093</v>
      </c>
      <c r="CX1259" s="25" t="str">
        <f>IF(CW1259="","",IF(CW1259="TBD","TBD",IF(CW1259="N/A","N/A","W"&amp;TEXT(WEEKNUM(CW1259,21),"00")&amp;" "&amp;YEAR(CW1259))))</f>
        <v>W11 2026</v>
      </c>
      <c r="CY1259" s="21" t="s">
        <v>368</v>
      </c>
      <c r="CZ1259" s="20" t="s">
        <v>9032</v>
      </c>
      <c r="DA1259" s="23">
        <v>46174</v>
      </c>
      <c r="DB1259" s="25" t="str">
        <f>IF(DA1259="","",IF(DA1259="TBD","TBD",IF(DA1259="N/A","N/A","W"&amp;TEXT(WEEKNUM(DA1259,21),"00")&amp;" "&amp;YEAR(DA1259))))</f>
        <v>W23 2026</v>
      </c>
      <c r="DC1259" s="23">
        <v>46177</v>
      </c>
      <c r="DD1259" s="25" t="str">
        <f>IF(DC1259="","",IF(DC1259="TBD","TBD",IF(DC1259="N/A","N/A","W"&amp;TEXT(WEEKNUM(DC1259,21),"00")&amp;" "&amp;YEAR(DC1259))))</f>
        <v>W23 2026</v>
      </c>
      <c r="DE1259" s="21" t="s">
        <v>1693</v>
      </c>
      <c r="DF1259" s="23"/>
      <c r="DG1259" s="21" t="s">
        <v>259</v>
      </c>
      <c r="DH1259" s="21">
        <v>0</v>
      </c>
      <c r="DI1259" s="18"/>
      <c r="DJ1259" s="18"/>
      <c r="DK1259" s="21" t="s">
        <v>296</v>
      </c>
      <c r="DL1259" s="21" t="s">
        <v>275</v>
      </c>
      <c r="DM1259" s="21"/>
      <c r="DN1259" s="23"/>
      <c r="DO1259" s="23"/>
      <c r="DP1259" s="23"/>
      <c r="DQ1259" s="23" t="s">
        <v>276</v>
      </c>
      <c r="DR1259" s="23"/>
      <c r="DS1259" s="23"/>
      <c r="DT1259" s="23"/>
      <c r="DU1259" s="23"/>
      <c r="DV1259" s="23"/>
      <c r="DW1259" s="23"/>
      <c r="DX1259" s="23"/>
      <c r="DY1259" s="18"/>
      <c r="DZ1259" s="18"/>
      <c r="EA1259" s="18"/>
      <c r="EB1259" s="21" t="s">
        <v>374</v>
      </c>
      <c r="EC1259" s="18" t="s">
        <v>234</v>
      </c>
      <c r="ED1259" s="18"/>
      <c r="EE1259" s="18"/>
      <c r="EF1259" s="55" t="s">
        <v>8582</v>
      </c>
      <c r="EG1259" s="55"/>
      <c r="EH1259" s="18"/>
      <c r="EI1259" s="18" t="s">
        <v>9033</v>
      </c>
      <c r="EJ1259" s="29" t="str">
        <f>K1259&amp;AY1259&amp;CA1259&amp;DE1259&amp;DT1259&amp;DW1259</f>
        <v>VigenteTSS Aprobado 4GIng Aprobada 4GAs Built Observado 4G</v>
      </c>
    </row>
    <row r="1260" spans="1:140" ht="12" hidden="1" customHeight="1">
      <c r="A1260" s="30" t="str">
        <f>IFERROR(IF(VLOOKUP(B1260,SEARCH!A:A,1,0)=B1260,"OK",""),"")</f>
        <v/>
      </c>
      <c r="B1260" s="31" t="s">
        <v>9034</v>
      </c>
      <c r="C1260" s="15" t="s">
        <v>9035</v>
      </c>
      <c r="D1260" s="16">
        <v>5</v>
      </c>
      <c r="E1260" s="16">
        <v>-32.398221999999997</v>
      </c>
      <c r="F1260" s="16">
        <v>-71.373082999999994</v>
      </c>
      <c r="G1260" s="16" t="s">
        <v>346</v>
      </c>
      <c r="H1260" s="16" t="s">
        <v>960</v>
      </c>
      <c r="I1260" s="16" t="s">
        <v>9036</v>
      </c>
      <c r="J1260" s="16" t="s">
        <v>318</v>
      </c>
      <c r="K1260" s="17" t="s">
        <v>3</v>
      </c>
      <c r="L1260" s="16" t="s">
        <v>247</v>
      </c>
      <c r="M1260" s="103">
        <v>10</v>
      </c>
      <c r="N1260" s="18"/>
      <c r="O1260" s="19" t="s">
        <v>7857</v>
      </c>
      <c r="P1260" s="19" t="s">
        <v>248</v>
      </c>
      <c r="Q1260" s="18"/>
      <c r="R1260" s="21" t="s">
        <v>381</v>
      </c>
      <c r="S1260" s="21">
        <v>30</v>
      </c>
      <c r="T1260" s="22" t="s">
        <v>9037</v>
      </c>
      <c r="U1260" s="23">
        <v>45106</v>
      </c>
      <c r="V1260" s="21" t="str">
        <f>IF(U1260="","",IF(U1260="TBD","TBD",IF(U1260="N/A","N/A","W"&amp;TEXT(WEEKNUM(U1260,21),"00")&amp;" "&amp;YEAR(U1260))))</f>
        <v>W26 2023</v>
      </c>
      <c r="W1260" s="23">
        <v>45203</v>
      </c>
      <c r="X1260" s="23"/>
      <c r="Y1260" s="23" t="str">
        <f>IF(X1260="","",IF(X1260="TBD","TBD",IF(X1260="N/A","N/A","W"&amp;TEXT(WEEKNUM(X1260,21),"00")&amp;" "&amp;YEAR(X1260))))</f>
        <v/>
      </c>
      <c r="Z1260" s="23">
        <v>45204</v>
      </c>
      <c r="AA1260" s="23">
        <v>45209</v>
      </c>
      <c r="AB1260" s="24">
        <f>+IF(Z1260="",0,AA1260-Z1260)</f>
        <v>5</v>
      </c>
      <c r="AC1260" s="21" t="s">
        <v>324</v>
      </c>
      <c r="AD1260" s="21"/>
      <c r="AE1260" s="23">
        <v>45217</v>
      </c>
      <c r="AF1260" s="25" t="str">
        <f>IF(AE1260="","",IF(AE1260="TBD","TBD",IF(AE1260="N/A","N/A","W"&amp;TEXT(WEEKNUM(AE1260,21),"00")&amp;" "&amp;YEAR(AE1260))))</f>
        <v>W42 2023</v>
      </c>
      <c r="AG1260" s="21" t="s">
        <v>324</v>
      </c>
      <c r="AH1260" s="21" t="s">
        <v>9038</v>
      </c>
      <c r="AI1260" s="23">
        <v>45567</v>
      </c>
      <c r="AJ1260" s="25" t="str">
        <f>IF(AI1260="","",IF(AI1260="TBD","TBD",IF(AI1260="N/A","N/A","W"&amp;TEXT(WEEKNUM(AI1260,21),"00")&amp;" "&amp;YEAR(AI1260))))</f>
        <v>W40 2024</v>
      </c>
      <c r="AK1260" s="21" t="s">
        <v>324</v>
      </c>
      <c r="AL1260" s="21" t="s">
        <v>9039</v>
      </c>
      <c r="AM1260" s="23">
        <v>45205</v>
      </c>
      <c r="AN1260" s="25" t="str">
        <f>IF(AM1260="","",IF(AM1260="TBD","TBD",IF(AM1260="N/A","N/A","W"&amp;TEXT(WEEKNUM(AM1260,21),"00")&amp;" "&amp;YEAR(AM1260))))</f>
        <v>W40 2023</v>
      </c>
      <c r="AO1260" s="21" t="s">
        <v>324</v>
      </c>
      <c r="AP1260" s="21" t="s">
        <v>9040</v>
      </c>
      <c r="AQ1260" s="23">
        <v>45210</v>
      </c>
      <c r="AR1260" s="25" t="str">
        <f>IF(AQ1260="","",IF(AQ1260="TBD","TBD",IF(AQ1260="N/A","N/A","W"&amp;TEXT(WEEKNUM(AQ1260,21),"00")&amp;" "&amp;YEAR(AQ1260))))</f>
        <v>W41 2023</v>
      </c>
      <c r="AS1260" s="21"/>
      <c r="AT1260" s="21"/>
      <c r="AU1260" s="23"/>
      <c r="AV1260" s="25" t="s">
        <v>252</v>
      </c>
      <c r="AW1260" s="59">
        <v>45217</v>
      </c>
      <c r="AX1260" s="25" t="str">
        <f>IF(AW1260="","",IF(AW1260="TBD","TBD",IF(AW1260="N/A","N/A","W"&amp;TEXT(WEEKNUM(AW1260,21),"00")&amp;" "&amp;YEAR(AW1260))))</f>
        <v>W42 2023</v>
      </c>
      <c r="AY1260" s="21" t="s">
        <v>327</v>
      </c>
      <c r="AZ1260" s="21" t="s">
        <v>328</v>
      </c>
      <c r="BA1260" s="21" t="s">
        <v>7864</v>
      </c>
      <c r="BB1260" s="59"/>
      <c r="BC1260" s="23"/>
      <c r="BD1260" s="59"/>
      <c r="BE1260" s="25" t="str">
        <f>IF(BD1260="","",IF(BD1260="TBD","TBD",IF(BD1260="N/A","N/A","W"&amp;TEXT(WEEKNUM(BD1260,21),"00")&amp;" "&amp;YEAR(BD1260))))</f>
        <v/>
      </c>
      <c r="BF1260" s="59"/>
      <c r="BG1260" s="25" t="str">
        <f>IF(BF1260="","",IF(BF1260="TBD","TBD",IF(BF1260="N/A","N/A","W"&amp;TEXT(WEEKNUM(BF1260,21),"00")&amp;" "&amp;YEAR(BF1260))))</f>
        <v/>
      </c>
      <c r="BH1260" s="24">
        <f>+IF(BF1260="",0,(BF1260-BD1260))</f>
        <v>0</v>
      </c>
      <c r="BI1260" s="121" t="s">
        <v>256</v>
      </c>
      <c r="BJ1260" s="26"/>
      <c r="BK1260" s="156"/>
      <c r="BL1260" s="25" t="str">
        <f>IF(BK1260="","",IF(BK1260="TBD","TBD",IF(BK1260="N/A","N/A","W"&amp;TEXT(WEEKNUM(BK1260,21),"00")&amp;" "&amp;YEAR(BK1260))))</f>
        <v/>
      </c>
      <c r="BM1260" s="121" t="s">
        <v>256</v>
      </c>
      <c r="BN1260" s="124"/>
      <c r="BO1260" s="67"/>
      <c r="BP1260" s="25" t="str">
        <f>IF(BO1260="","",IF(BO1260="TBD","TBD",IF(BO1260="N/A","N/A","W"&amp;TEXT(WEEKNUM(BO1260,21),"00")&amp;" "&amp;YEAR(BO1260))))</f>
        <v/>
      </c>
      <c r="BQ1260" s="121" t="s">
        <v>256</v>
      </c>
      <c r="BR1260" s="21"/>
      <c r="BS1260" s="334"/>
      <c r="BT1260" s="25" t="str">
        <f t="shared" si="61"/>
        <v/>
      </c>
      <c r="BU1260" s="121" t="s">
        <v>256</v>
      </c>
      <c r="BV1260" s="22"/>
      <c r="BW1260" s="347"/>
      <c r="BX1260" s="25" t="str">
        <f t="shared" si="62"/>
        <v/>
      </c>
      <c r="BY1260" s="67"/>
      <c r="BZ1260" s="25" t="str">
        <f>IF(BY1260="","",IF(BY1260="TBD","TBD",IF(BY1260="N/A","N/A","W"&amp;TEXT(WEEKNUM(BY1260,21),"00")&amp;" "&amp;YEAR(BY1260))))</f>
        <v/>
      </c>
      <c r="CA1260" s="21" t="s">
        <v>257</v>
      </c>
      <c r="CB1260" s="21" t="s">
        <v>349</v>
      </c>
      <c r="CC1260" s="21" t="s">
        <v>350</v>
      </c>
      <c r="CD1260" s="21"/>
      <c r="CE1260" s="23"/>
      <c r="CF1260" s="23"/>
      <c r="CG1260" s="23"/>
      <c r="CH1260" s="23"/>
      <c r="CI1260" s="25" t="str">
        <f>IF(CH1260="","",IF(CH1260="TBD","TBD",IF(CH1260="N/A","N/A","W"&amp;TEXT(WEEKNUM(CH1260,21),"00")&amp;" "&amp;YEAR(CH1260))))</f>
        <v/>
      </c>
      <c r="CJ1260" s="23"/>
      <c r="CK1260" s="25" t="str">
        <f>IF(CJ1260="","",IF(CJ1260="TBD","TBD",IF(CJ1260="N/A","N/A","W"&amp;TEXT(WEEKNUM(CJ1260,21),"00")&amp;" "&amp;YEAR(CJ1260))))</f>
        <v/>
      </c>
      <c r="CL1260" s="24">
        <f>+IF(CJ1260="",0,(CJ1260-CH1260))</f>
        <v>0</v>
      </c>
      <c r="CM1260" s="21" t="s">
        <v>258</v>
      </c>
      <c r="CN1260" s="21"/>
      <c r="CO1260" s="23"/>
      <c r="CP1260" s="25" t="str">
        <f>IF(CO1260="","",IF(CO1260="TBD","TBD",IF(CO1260="N/A","N/A","W"&amp;TEXT(WEEKNUM(CO1260,21),"00")&amp;" "&amp;YEAR(CO1260))))</f>
        <v/>
      </c>
      <c r="CQ1260" s="23" t="s">
        <v>258</v>
      </c>
      <c r="CR1260" s="23"/>
      <c r="CS1260" s="23"/>
      <c r="CT1260" s="25" t="str">
        <f>IF(CS1260="","",IF(CS1260="TBD","TBD",IF(CS1260="N/A","N/A","W"&amp;TEXT(WEEKNUM(CS1260,21),"00")&amp;" "&amp;YEAR(CS1260))))</f>
        <v/>
      </c>
      <c r="CU1260" s="21" t="s">
        <v>258</v>
      </c>
      <c r="CV1260" s="21"/>
      <c r="CW1260" s="23"/>
      <c r="CX1260" s="25" t="str">
        <f>IF(CW1260="","",IF(CW1260="TBD","TBD",IF(CW1260="N/A","N/A","W"&amp;TEXT(WEEKNUM(CW1260,21),"00")&amp;" "&amp;YEAR(CW1260))))</f>
        <v/>
      </c>
      <c r="CY1260" s="21" t="s">
        <v>258</v>
      </c>
      <c r="CZ1260" s="21"/>
      <c r="DA1260" s="23"/>
      <c r="DB1260" s="25" t="str">
        <f>IF(DA1260="","",IF(DA1260="TBD","TBD",IF(DA1260="N/A","N/A","W"&amp;TEXT(WEEKNUM(DA1260,21),"00")&amp;" "&amp;YEAR(DA1260))))</f>
        <v/>
      </c>
      <c r="DC1260" s="23"/>
      <c r="DD1260" s="25" t="str">
        <f>IF(DC1260="","",IF(DC1260="TBD","TBD",IF(DC1260="N/A","N/A","W"&amp;TEXT(WEEKNUM(DC1260,21),"00")&amp;" "&amp;YEAR(DC1260))))</f>
        <v/>
      </c>
      <c r="DE1260" s="21" t="s">
        <v>258</v>
      </c>
      <c r="DF1260" s="23"/>
      <c r="DG1260" s="21" t="s">
        <v>259</v>
      </c>
      <c r="DH1260" s="21">
        <v>0</v>
      </c>
      <c r="DI1260" s="18"/>
      <c r="DJ1260" s="18"/>
      <c r="DK1260" s="21" t="s">
        <v>296</v>
      </c>
      <c r="DL1260" s="21" t="s">
        <v>275</v>
      </c>
      <c r="DM1260" s="21"/>
      <c r="DN1260" s="23"/>
      <c r="DO1260" s="23"/>
      <c r="DP1260" s="23"/>
      <c r="DQ1260" s="23" t="s">
        <v>276</v>
      </c>
      <c r="DR1260" s="23"/>
      <c r="DS1260" s="23"/>
      <c r="DT1260" s="23"/>
      <c r="DU1260" s="23"/>
      <c r="DV1260" s="23"/>
      <c r="DW1260" s="23"/>
      <c r="DX1260" s="23"/>
      <c r="DY1260" s="18"/>
      <c r="DZ1260" s="18"/>
      <c r="EA1260" s="18"/>
      <c r="EB1260" s="21" t="s">
        <v>34</v>
      </c>
      <c r="EC1260" s="18"/>
      <c r="ED1260" s="18" t="s">
        <v>343</v>
      </c>
      <c r="EE1260" s="18"/>
      <c r="EF1260" s="55" t="s">
        <v>3491</v>
      </c>
      <c r="EG1260" s="55"/>
      <c r="EH1260" s="18"/>
      <c r="EI1260" s="18">
        <v>0</v>
      </c>
      <c r="EJ1260" s="29" t="str">
        <f>K1260&amp;AY1260&amp;CA1260&amp;DE1260&amp;DT1260&amp;DW1260</f>
        <v>No VigenteTSS Aprobado 4GIng No Recibida 4GAs Built No Recibido</v>
      </c>
    </row>
    <row r="1261" spans="1:140" ht="12" hidden="1" customHeight="1">
      <c r="A1261" s="30" t="str">
        <f>IFERROR(IF(VLOOKUP(B1261,SEARCH!A:A,1,0)=B1261,"OK",""),"")</f>
        <v/>
      </c>
      <c r="B1261" s="31" t="s">
        <v>9041</v>
      </c>
      <c r="C1261" s="15" t="s">
        <v>9042</v>
      </c>
      <c r="D1261" s="16">
        <v>5</v>
      </c>
      <c r="E1261" s="16">
        <v>-32.890383754952097</v>
      </c>
      <c r="F1261" s="16">
        <v>-70.824250000000006</v>
      </c>
      <c r="G1261" s="16" t="s">
        <v>346</v>
      </c>
      <c r="H1261" s="16" t="s">
        <v>8613</v>
      </c>
      <c r="I1261" s="16" t="s">
        <v>9043</v>
      </c>
      <c r="J1261" s="16" t="s">
        <v>355</v>
      </c>
      <c r="K1261" s="17" t="s">
        <v>319</v>
      </c>
      <c r="L1261" s="16" t="s">
        <v>247</v>
      </c>
      <c r="M1261" s="55">
        <v>46233</v>
      </c>
      <c r="N1261" s="18"/>
      <c r="O1261" s="19" t="s">
        <v>7857</v>
      </c>
      <c r="P1261" s="19" t="s">
        <v>248</v>
      </c>
      <c r="Q1261" s="18"/>
      <c r="R1261" s="21" t="s">
        <v>1108</v>
      </c>
      <c r="S1261" s="21">
        <v>30</v>
      </c>
      <c r="T1261" s="22" t="s">
        <v>9044</v>
      </c>
      <c r="U1261" s="23">
        <v>45106</v>
      </c>
      <c r="V1261" s="21" t="str">
        <f>IF(U1261="","",IF(U1261="TBD","TBD",IF(U1261="N/A","N/A","W"&amp;TEXT(WEEKNUM(U1261,21),"00")&amp;" "&amp;YEAR(U1261))))</f>
        <v>W26 2023</v>
      </c>
      <c r="W1261" s="23">
        <v>45223</v>
      </c>
      <c r="X1261" s="23"/>
      <c r="Y1261" s="23" t="str">
        <f>IF(X1261="","",IF(X1261="TBD","TBD",IF(X1261="N/A","N/A","W"&amp;TEXT(WEEKNUM(X1261,21),"00")&amp;" "&amp;YEAR(X1261))))</f>
        <v/>
      </c>
      <c r="Z1261" s="23">
        <v>45223</v>
      </c>
      <c r="AA1261" s="23">
        <v>45229</v>
      </c>
      <c r="AB1261" s="24">
        <f>+IF(Z1261="",0,AA1261-Z1261)</f>
        <v>6</v>
      </c>
      <c r="AC1261" s="21" t="s">
        <v>324</v>
      </c>
      <c r="AD1261" s="54"/>
      <c r="AE1261" s="23">
        <v>45232</v>
      </c>
      <c r="AF1261" s="25" t="str">
        <f>IF(AE1261="","",IF(AE1261="TBD","TBD",IF(AE1261="N/A","N/A","W"&amp;TEXT(WEEKNUM(AE1261,21),"00")&amp;" "&amp;YEAR(AE1261))))</f>
        <v>W44 2023</v>
      </c>
      <c r="AG1261" s="21" t="s">
        <v>324</v>
      </c>
      <c r="AH1261" s="54"/>
      <c r="AI1261" s="23">
        <v>45224</v>
      </c>
      <c r="AJ1261" s="25" t="str">
        <f>IF(AI1261="","",IF(AI1261="TBD","TBD",IF(AI1261="N/A","N/A","W"&amp;TEXT(WEEKNUM(AI1261,21),"00")&amp;" "&amp;YEAR(AI1261))))</f>
        <v>W43 2023</v>
      </c>
      <c r="AK1261" s="21" t="s">
        <v>324</v>
      </c>
      <c r="AL1261" s="20" t="s">
        <v>8175</v>
      </c>
      <c r="AM1261" s="23">
        <v>45229</v>
      </c>
      <c r="AN1261" s="25" t="str">
        <f>IF(AM1261="","",IF(AM1261="TBD","TBD",IF(AM1261="N/A","N/A","W"&amp;TEXT(WEEKNUM(AM1261,21),"00")&amp;" "&amp;YEAR(AM1261))))</f>
        <v>W44 2023</v>
      </c>
      <c r="AO1261" s="21" t="s">
        <v>324</v>
      </c>
      <c r="AP1261" s="21" t="s">
        <v>9045</v>
      </c>
      <c r="AQ1261" s="23">
        <v>45232</v>
      </c>
      <c r="AR1261" s="25" t="str">
        <f>IF(AQ1261="","",IF(AQ1261="TBD","TBD",IF(AQ1261="N/A","N/A","W"&amp;TEXT(WEEKNUM(AQ1261,21),"00")&amp;" "&amp;YEAR(AQ1261))))</f>
        <v>W44 2023</v>
      </c>
      <c r="AS1261" s="21"/>
      <c r="AT1261" s="21"/>
      <c r="AU1261" s="23"/>
      <c r="AV1261" s="25" t="s">
        <v>252</v>
      </c>
      <c r="AW1261" s="59">
        <v>45232</v>
      </c>
      <c r="AX1261" s="25" t="str">
        <f>IF(AW1261="","",IF(AW1261="TBD","TBD",IF(AW1261="N/A","N/A","W"&amp;TEXT(WEEKNUM(AW1261,21),"00")&amp;" "&amp;YEAR(AW1261))))</f>
        <v>W44 2023</v>
      </c>
      <c r="AY1261" s="21" t="s">
        <v>327</v>
      </c>
      <c r="AZ1261" s="21" t="s">
        <v>328</v>
      </c>
      <c r="BA1261" s="21" t="s">
        <v>7864</v>
      </c>
      <c r="BB1261" s="59">
        <v>45775</v>
      </c>
      <c r="BC1261" s="23">
        <v>45824</v>
      </c>
      <c r="BD1261" s="59">
        <v>45825</v>
      </c>
      <c r="BE1261" s="25" t="str">
        <f>IF(BD1261="","",IF(BD1261="TBD","TBD",IF(BD1261="N/A","N/A","W"&amp;TEXT(WEEKNUM(BD1261,21),"00")&amp;" "&amp;YEAR(BD1261))))</f>
        <v>W25 2025</v>
      </c>
      <c r="BF1261" s="59">
        <v>45827</v>
      </c>
      <c r="BG1261" s="25" t="str">
        <f>IF(BF1261="","",IF(BF1261="TBD","TBD",IF(BF1261="N/A","N/A","W"&amp;TEXT(WEEKNUM(BF1261,21),"00")&amp;" "&amp;YEAR(BF1261))))</f>
        <v>W25 2025</v>
      </c>
      <c r="BH1261" s="24">
        <f>+IF(BF1261="",0,(BF1261-BD1261))</f>
        <v>2</v>
      </c>
      <c r="BI1261" s="121" t="s">
        <v>330</v>
      </c>
      <c r="BJ1261" s="53" t="s">
        <v>9046</v>
      </c>
      <c r="BK1261" s="156">
        <v>45826</v>
      </c>
      <c r="BL1261" s="25" t="str">
        <f>IF(BK1261="","",IF(BK1261="TBD","TBD",IF(BK1261="N/A","N/A","W"&amp;TEXT(WEEKNUM(BK1261,21),"00")&amp;" "&amp;YEAR(BK1261))))</f>
        <v>W25 2025</v>
      </c>
      <c r="BM1261" s="121" t="s">
        <v>330</v>
      </c>
      <c r="BN1261" s="124" t="s">
        <v>9047</v>
      </c>
      <c r="BO1261" s="67">
        <v>45819</v>
      </c>
      <c r="BP1261" s="25" t="str">
        <f>IF(BO1261="","",IF(BO1261="TBD","TBD",IF(BO1261="N/A","N/A","W"&amp;TEXT(WEEKNUM(BO1261,21),"00")&amp;" "&amp;YEAR(BO1261))))</f>
        <v>W24 2025</v>
      </c>
      <c r="BQ1261" s="121" t="s">
        <v>364</v>
      </c>
      <c r="BR1261" s="53" t="s">
        <v>9048</v>
      </c>
      <c r="BS1261" s="334">
        <v>45790</v>
      </c>
      <c r="BT1261" s="25" t="str">
        <f t="shared" si="61"/>
        <v>W20 2025</v>
      </c>
      <c r="BU1261" s="121" t="s">
        <v>330</v>
      </c>
      <c r="BV1261" s="22"/>
      <c r="BW1261" s="347">
        <v>45788</v>
      </c>
      <c r="BX1261" s="25" t="str">
        <f t="shared" si="62"/>
        <v>W19 2025</v>
      </c>
      <c r="BY1261" s="67">
        <v>45826</v>
      </c>
      <c r="BZ1261" s="25" t="str">
        <f>IF(BY1261="","",IF(BY1261="TBD","TBD",IF(BY1261="N/A","N/A","W"&amp;TEXT(WEEKNUM(BY1261,21),"00")&amp;" "&amp;YEAR(BY1261))))</f>
        <v>W25 2025</v>
      </c>
      <c r="CA1261" s="121" t="s">
        <v>335</v>
      </c>
      <c r="CB1261" s="19" t="s">
        <v>336</v>
      </c>
      <c r="CC1261" s="37" t="s">
        <v>466</v>
      </c>
      <c r="CD1261" s="21"/>
      <c r="CE1261" s="23"/>
      <c r="CF1261" s="23">
        <v>46160</v>
      </c>
      <c r="CG1261" s="23">
        <v>46253</v>
      </c>
      <c r="CH1261" s="23">
        <v>46253</v>
      </c>
      <c r="CI1261" s="25" t="str">
        <f>IF(CH1261="","",IF(CH1261="TBD","TBD",IF(CH1261="N/A","N/A","W"&amp;TEXT(WEEKNUM(CH1261,21),"00")&amp;" "&amp;YEAR(CH1261))))</f>
        <v>W34 2026</v>
      </c>
      <c r="CJ1261" s="23">
        <v>46255</v>
      </c>
      <c r="CK1261" s="25" t="str">
        <f>IF(CJ1261="","",IF(CJ1261="TBD","TBD",IF(CJ1261="N/A","N/A","W"&amp;TEXT(WEEKNUM(CJ1261,21),"00")&amp;" "&amp;YEAR(CJ1261))))</f>
        <v>W34 2026</v>
      </c>
      <c r="CL1261" s="24">
        <f>+IF(CJ1261="",0,(CJ1261-CH1261))</f>
        <v>2</v>
      </c>
      <c r="CM1261" s="21" t="s">
        <v>339</v>
      </c>
      <c r="CN1261" s="47" t="s">
        <v>9049</v>
      </c>
      <c r="CO1261" s="23">
        <v>46254</v>
      </c>
      <c r="CP1261" s="25" t="str">
        <f>IF(CO1261="","",IF(CO1261="TBD","TBD",IF(CO1261="N/A","N/A","W"&amp;TEXT(WEEKNUM(CO1261,21),"00")&amp;" "&amp;YEAR(CO1261))))</f>
        <v>W34 2026</v>
      </c>
      <c r="CQ1261" s="21" t="s">
        <v>421</v>
      </c>
      <c r="CR1261" s="119" t="s">
        <v>9050</v>
      </c>
      <c r="CS1261" s="23">
        <v>46167</v>
      </c>
      <c r="CT1261" s="25" t="str">
        <f>IF(CS1261="","",IF(CS1261="TBD","TBD",IF(CS1261="N/A","N/A","W"&amp;TEXT(WEEKNUM(CS1261,21),"00")&amp;" "&amp;YEAR(CS1261))))</f>
        <v>W22 2026</v>
      </c>
      <c r="CU1261" s="21" t="s">
        <v>339</v>
      </c>
      <c r="CV1261" s="21" t="s">
        <v>399</v>
      </c>
      <c r="CW1261" s="23">
        <v>46162</v>
      </c>
      <c r="CX1261" s="25" t="str">
        <f>IF(CW1261="","",IF(CW1261="TBD","TBD",IF(CW1261="N/A","N/A","W"&amp;TEXT(WEEKNUM(CW1261,21),"00")&amp;" "&amp;YEAR(CW1261))))</f>
        <v>W21 2026</v>
      </c>
      <c r="CY1261" s="21" t="s">
        <v>421</v>
      </c>
      <c r="CZ1261" s="20"/>
      <c r="DA1261" s="23">
        <v>46245</v>
      </c>
      <c r="DB1261" s="25" t="str">
        <f>IF(DA1261="","",IF(DA1261="TBD","TBD",IF(DA1261="N/A","N/A","W"&amp;TEXT(WEEKNUM(DA1261,21),"00")&amp;" "&amp;YEAR(DA1261))))</f>
        <v>W33 2026</v>
      </c>
      <c r="DC1261" s="23">
        <v>46254</v>
      </c>
      <c r="DD1261" s="25" t="str">
        <f>IF(DC1261="","",IF(DC1261="TBD","TBD",IF(DC1261="N/A","N/A","W"&amp;TEXT(WEEKNUM(DC1261,21),"00")&amp;" "&amp;YEAR(DC1261))))</f>
        <v>W34 2026</v>
      </c>
      <c r="DE1261" s="21" t="s">
        <v>9021</v>
      </c>
      <c r="DF1261" s="23"/>
      <c r="DG1261" s="21" t="s">
        <v>259</v>
      </c>
      <c r="DH1261" s="18">
        <v>0</v>
      </c>
      <c r="DI1261" s="18"/>
      <c r="DJ1261" s="18"/>
      <c r="DK1261" s="21" t="s">
        <v>296</v>
      </c>
      <c r="DL1261" s="21" t="s">
        <v>275</v>
      </c>
      <c r="DM1261" s="21"/>
      <c r="DN1261" s="23"/>
      <c r="DO1261" s="23"/>
      <c r="DP1261" s="23"/>
      <c r="DQ1261" s="23" t="s">
        <v>276</v>
      </c>
      <c r="DR1261" s="23"/>
      <c r="DS1261" s="23"/>
      <c r="DT1261" s="23"/>
      <c r="DU1261" s="23"/>
      <c r="DV1261" s="23"/>
      <c r="DW1261" s="23"/>
      <c r="DX1261" s="23"/>
      <c r="DY1261" s="18"/>
      <c r="DZ1261" s="18"/>
      <c r="EA1261" s="18"/>
      <c r="EB1261" s="21" t="s">
        <v>374</v>
      </c>
      <c r="EC1261" s="18" t="s">
        <v>234</v>
      </c>
      <c r="ED1261" s="18"/>
      <c r="EE1261" s="18"/>
      <c r="EF1261" s="55" t="s">
        <v>9051</v>
      </c>
      <c r="EG1261" s="55"/>
      <c r="EH1261" s="18"/>
      <c r="EI1261" s="18" t="s">
        <v>8583</v>
      </c>
      <c r="EJ1261" s="29" t="str">
        <f>K1261&amp;AY1261&amp;CA1261&amp;DE1261&amp;DT1261&amp;DW1261</f>
        <v>VigenteTSS Aprobado 4GIng Aprobada 4GAs Built Aprobado con Observaciones 4G/Detenido</v>
      </c>
    </row>
    <row r="1262" spans="1:140" ht="12" hidden="1" customHeight="1">
      <c r="A1262" s="30" t="str">
        <f>IFERROR(IF(VLOOKUP(B1262,SEARCH!A:A,1,0)=B1262,"OK",""),"")</f>
        <v/>
      </c>
      <c r="B1262" s="31" t="s">
        <v>9052</v>
      </c>
      <c r="C1262" s="15" t="s">
        <v>9053</v>
      </c>
      <c r="D1262" s="16">
        <v>5</v>
      </c>
      <c r="E1262" s="16">
        <v>-32.255639000000002</v>
      </c>
      <c r="F1262" s="16">
        <v>-70.948440000000005</v>
      </c>
      <c r="G1262" s="16" t="s">
        <v>346</v>
      </c>
      <c r="H1262" s="16" t="s">
        <v>9054</v>
      </c>
      <c r="I1262" s="16" t="s">
        <v>9055</v>
      </c>
      <c r="J1262" s="16" t="s">
        <v>355</v>
      </c>
      <c r="K1262" s="17" t="s">
        <v>319</v>
      </c>
      <c r="L1262" s="16" t="s">
        <v>247</v>
      </c>
      <c r="M1262" s="55">
        <v>46233</v>
      </c>
      <c r="N1262" s="18"/>
      <c r="O1262" s="19" t="s">
        <v>7857</v>
      </c>
      <c r="P1262" s="19" t="s">
        <v>248</v>
      </c>
      <c r="Q1262" s="18" t="s">
        <v>8876</v>
      </c>
      <c r="R1262" s="21" t="s">
        <v>250</v>
      </c>
      <c r="S1262" s="21">
        <v>18</v>
      </c>
      <c r="T1262" s="22" t="s">
        <v>9056</v>
      </c>
      <c r="U1262" s="23">
        <v>45106</v>
      </c>
      <c r="V1262" s="21" t="str">
        <f>IF(U1262="","",IF(U1262="TBD","TBD",IF(U1262="N/A","N/A","W"&amp;TEXT(WEEKNUM(U1262,21),"00")&amp;" "&amp;YEAR(U1262))))</f>
        <v>W26 2023</v>
      </c>
      <c r="W1262" s="23">
        <v>45166</v>
      </c>
      <c r="X1262" s="23"/>
      <c r="Y1262" s="23" t="str">
        <f>IF(X1262="","",IF(X1262="TBD","TBD",IF(X1262="N/A","N/A","W"&amp;TEXT(WEEKNUM(X1262,21),"00")&amp;" "&amp;YEAR(X1262))))</f>
        <v/>
      </c>
      <c r="Z1262" s="23"/>
      <c r="AA1262" s="23">
        <v>45169</v>
      </c>
      <c r="AB1262" s="24">
        <f>+IF(Z1262="",0,AA1262-Z1262)</f>
        <v>0</v>
      </c>
      <c r="AC1262" s="21" t="s">
        <v>324</v>
      </c>
      <c r="AD1262" s="21"/>
      <c r="AE1262" s="23">
        <v>45191</v>
      </c>
      <c r="AF1262" s="25" t="str">
        <f>IF(AE1262="","",IF(AE1262="TBD","TBD",IF(AE1262="N/A","N/A","W"&amp;TEXT(WEEKNUM(AE1262,21),"00")&amp;" "&amp;YEAR(AE1262))))</f>
        <v>W38 2023</v>
      </c>
      <c r="AG1262" s="21" t="s">
        <v>324</v>
      </c>
      <c r="AH1262" s="21"/>
      <c r="AI1262" s="23">
        <v>45168</v>
      </c>
      <c r="AJ1262" s="25" t="str">
        <f>IF(AI1262="","",IF(AI1262="TBD","TBD",IF(AI1262="N/A","N/A","W"&amp;TEXT(WEEKNUM(AI1262,21),"00")&amp;" "&amp;YEAR(AI1262))))</f>
        <v>W35 2023</v>
      </c>
      <c r="AK1262" s="21" t="s">
        <v>324</v>
      </c>
      <c r="AL1262" s="21"/>
      <c r="AM1262" s="23">
        <v>45169</v>
      </c>
      <c r="AN1262" s="25" t="str">
        <f>IF(AM1262="","",IF(AM1262="TBD","TBD",IF(AM1262="N/A","N/A","W"&amp;TEXT(WEEKNUM(AM1262,21),"00")&amp;" "&amp;YEAR(AM1262))))</f>
        <v>W35 2023</v>
      </c>
      <c r="AO1262" s="21" t="s">
        <v>324</v>
      </c>
      <c r="AP1262" s="21"/>
      <c r="AQ1262" s="23">
        <v>45175</v>
      </c>
      <c r="AR1262" s="25" t="str">
        <f>IF(AQ1262="","",IF(AQ1262="TBD","TBD",IF(AQ1262="N/A","N/A","W"&amp;TEXT(WEEKNUM(AQ1262,21),"00")&amp;" "&amp;YEAR(AQ1262))))</f>
        <v>W36 2023</v>
      </c>
      <c r="AS1262" s="21"/>
      <c r="AT1262" s="21"/>
      <c r="AU1262" s="23"/>
      <c r="AV1262" s="25" t="s">
        <v>252</v>
      </c>
      <c r="AW1262" s="59">
        <v>45191</v>
      </c>
      <c r="AX1262" s="25" t="str">
        <f>IF(AW1262="","",IF(AW1262="TBD","TBD",IF(AW1262="N/A","N/A","W"&amp;TEXT(WEEKNUM(AW1262,21),"00")&amp;" "&amp;YEAR(AW1262))))</f>
        <v>W38 2023</v>
      </c>
      <c r="AY1262" s="21" t="s">
        <v>327</v>
      </c>
      <c r="AZ1262" s="21" t="s">
        <v>328</v>
      </c>
      <c r="BA1262" s="21" t="s">
        <v>7864</v>
      </c>
      <c r="BB1262" s="59">
        <v>45881</v>
      </c>
      <c r="BC1262" s="23">
        <v>46065</v>
      </c>
      <c r="BD1262" s="59">
        <v>46072</v>
      </c>
      <c r="BE1262" s="25" t="str">
        <f>IF(BD1262="","",IF(BD1262="TBD","TBD",IF(BD1262="N/A","N/A","W"&amp;TEXT(WEEKNUM(BD1262,21),"00")&amp;" "&amp;YEAR(BD1262))))</f>
        <v>W08 2026</v>
      </c>
      <c r="BF1262" s="59">
        <v>46076</v>
      </c>
      <c r="BG1262" s="25" t="str">
        <f>IF(BF1262="","",IF(BF1262="TBD","TBD",IF(BF1262="N/A","N/A","W"&amp;TEXT(WEEKNUM(BF1262,21),"00")&amp;" "&amp;YEAR(BF1262))))</f>
        <v>W09 2026</v>
      </c>
      <c r="BH1262" s="24">
        <f>+IF(BF1262="",0,(BF1262-BD1262))</f>
        <v>4</v>
      </c>
      <c r="BI1262" s="121" t="s">
        <v>330</v>
      </c>
      <c r="BJ1262" s="53"/>
      <c r="BK1262" s="156">
        <v>46037</v>
      </c>
      <c r="BL1262" s="25" t="str">
        <f>IF(BK1262="","",IF(BK1262="TBD","TBD",IF(BK1262="N/A","N/A","W"&amp;TEXT(WEEKNUM(BK1262,21),"00")&amp;" "&amp;YEAR(BK1262))))</f>
        <v>W03 2026</v>
      </c>
      <c r="BM1262" s="121" t="s">
        <v>330</v>
      </c>
      <c r="BN1262" s="124"/>
      <c r="BO1262" s="67">
        <v>46072</v>
      </c>
      <c r="BP1262" s="25" t="str">
        <f>IF(BO1262="","",IF(BO1262="TBD","TBD",IF(BO1262="N/A","N/A","W"&amp;TEXT(WEEKNUM(BO1262,21),"00")&amp;" "&amp;YEAR(BO1262))))</f>
        <v>W08 2026</v>
      </c>
      <c r="BQ1262" s="121" t="s">
        <v>330</v>
      </c>
      <c r="BR1262" s="20" t="s">
        <v>9057</v>
      </c>
      <c r="BS1262" s="334">
        <v>45882</v>
      </c>
      <c r="BT1262" s="25" t="str">
        <f t="shared" si="61"/>
        <v>W33 2025</v>
      </c>
      <c r="BU1262" s="121" t="s">
        <v>330</v>
      </c>
      <c r="BV1262" s="22" t="s">
        <v>528</v>
      </c>
      <c r="BW1262" s="347">
        <v>46037</v>
      </c>
      <c r="BX1262" s="25" t="str">
        <f t="shared" si="62"/>
        <v>W03 2026</v>
      </c>
      <c r="BY1262" s="67">
        <v>46072</v>
      </c>
      <c r="BZ1262" s="25" t="str">
        <f>IF(BY1262="","",IF(BY1262="TBD","TBD",IF(BY1262="N/A","N/A","W"&amp;TEXT(WEEKNUM(BY1262,21),"00")&amp;" "&amp;YEAR(BY1262))))</f>
        <v>W08 2026</v>
      </c>
      <c r="CA1262" s="22" t="s">
        <v>335</v>
      </c>
      <c r="CB1262" s="129" t="s">
        <v>336</v>
      </c>
      <c r="CC1262" s="21" t="s">
        <v>336</v>
      </c>
      <c r="CD1262" s="21"/>
      <c r="CE1262" s="23"/>
      <c r="CF1262" s="23">
        <v>46065</v>
      </c>
      <c r="CG1262" s="23">
        <v>46085</v>
      </c>
      <c r="CH1262" s="23">
        <v>46091</v>
      </c>
      <c r="CI1262" s="25" t="str">
        <f>IF(CH1262="","",IF(CH1262="TBD","TBD",IF(CH1262="N/A","N/A","W"&amp;TEXT(WEEKNUM(CH1262,21),"00")&amp;" "&amp;YEAR(CH1262))))</f>
        <v>W11 2026</v>
      </c>
      <c r="CJ1262" s="23">
        <v>46093</v>
      </c>
      <c r="CK1262" s="25" t="str">
        <f>IF(CJ1262="","",IF(CJ1262="TBD","TBD",IF(CJ1262="N/A","N/A","W"&amp;TEXT(WEEKNUM(CJ1262,21),"00")&amp;" "&amp;YEAR(CJ1262))))</f>
        <v>W11 2026</v>
      </c>
      <c r="CL1262" s="24">
        <f>+IF(CJ1262="",0,(CJ1262-CH1262))</f>
        <v>2</v>
      </c>
      <c r="CM1262" s="21" t="s">
        <v>339</v>
      </c>
      <c r="CN1262" s="20" t="s">
        <v>9058</v>
      </c>
      <c r="CO1262" s="23">
        <v>46092</v>
      </c>
      <c r="CP1262" s="25" t="str">
        <f>IF(CO1262="","",IF(CO1262="TBD","TBD",IF(CO1262="N/A","N/A","W"&amp;TEXT(WEEKNUM(CO1262,21),"00")&amp;" "&amp;YEAR(CO1262))))</f>
        <v>W11 2026</v>
      </c>
      <c r="CQ1262" s="21" t="s">
        <v>339</v>
      </c>
      <c r="CR1262" s="23" t="s">
        <v>399</v>
      </c>
      <c r="CS1262" s="23">
        <v>46078</v>
      </c>
      <c r="CT1262" s="25" t="str">
        <f>IF(CS1262="","",IF(CS1262="TBD","TBD",IF(CS1262="N/A","N/A","W"&amp;TEXT(WEEKNUM(CS1262,21),"00")&amp;" "&amp;YEAR(CS1262))))</f>
        <v>W09 2026</v>
      </c>
      <c r="CU1262" s="21" t="s">
        <v>388</v>
      </c>
      <c r="CV1262" s="41" t="s">
        <v>9059</v>
      </c>
      <c r="CW1262" s="205">
        <v>46076</v>
      </c>
      <c r="CX1262" s="25" t="str">
        <f>IF(CW1262="","",IF(CW1262="TBD","TBD",IF(CW1262="N/A","N/A","W"&amp;TEXT(WEEKNUM(CW1262,21),"00")&amp;" "&amp;YEAR(CW1262))))</f>
        <v>W09 2026</v>
      </c>
      <c r="CY1262" s="21" t="s">
        <v>339</v>
      </c>
      <c r="CZ1262" s="20" t="s">
        <v>9060</v>
      </c>
      <c r="DA1262" s="23">
        <v>46078</v>
      </c>
      <c r="DB1262" s="25" t="str">
        <f>IF(DA1262="","",IF(DA1262="TBD","TBD",IF(DA1262="N/A","N/A","W"&amp;TEXT(WEEKNUM(DA1262,21),"00")&amp;" "&amp;YEAR(DA1262))))</f>
        <v>W09 2026</v>
      </c>
      <c r="DC1262" s="23">
        <v>46092</v>
      </c>
      <c r="DD1262" s="25" t="str">
        <f>IF(DC1262="","",IF(DC1262="TBD","TBD",IF(DC1262="N/A","N/A","W"&amp;TEXT(WEEKNUM(DC1262,21),"00")&amp;" "&amp;YEAR(DC1262))))</f>
        <v>W11 2026</v>
      </c>
      <c r="DE1262" s="21" t="s">
        <v>8792</v>
      </c>
      <c r="DF1262" s="23"/>
      <c r="DG1262" s="21" t="s">
        <v>259</v>
      </c>
      <c r="DH1262" s="18"/>
      <c r="DI1262" s="18"/>
      <c r="DJ1262" s="18"/>
      <c r="DK1262" s="21" t="s">
        <v>296</v>
      </c>
      <c r="DL1262" s="21" t="s">
        <v>275</v>
      </c>
      <c r="DM1262" s="21"/>
      <c r="DN1262" s="23"/>
      <c r="DO1262" s="23"/>
      <c r="DP1262" s="23"/>
      <c r="DQ1262" s="23" t="s">
        <v>276</v>
      </c>
      <c r="DR1262" s="23"/>
      <c r="DS1262" s="23"/>
      <c r="DT1262" s="23"/>
      <c r="DU1262" s="23"/>
      <c r="DV1262" s="23"/>
      <c r="DW1262" s="23"/>
      <c r="DX1262" s="23"/>
      <c r="DY1262" s="18"/>
      <c r="DZ1262" s="18"/>
      <c r="EA1262" s="18"/>
      <c r="EB1262" s="21" t="s">
        <v>8793</v>
      </c>
      <c r="EC1262" s="18" t="s">
        <v>234</v>
      </c>
      <c r="ED1262" s="18"/>
      <c r="EE1262" s="18"/>
      <c r="EF1262" s="55" t="s">
        <v>8582</v>
      </c>
      <c r="EG1262" s="55"/>
      <c r="EH1262" s="18"/>
      <c r="EI1262" s="34" t="s">
        <v>9061</v>
      </c>
      <c r="EJ1262" s="29" t="str">
        <f>K1262&amp;AY1262&amp;CA1262&amp;DE1262&amp;DT1262&amp;DW1262</f>
        <v>VigenteTSS Aprobado 4GIng Aprobada 4GAs Built Aprobado 4G/ Detenido por falta de decreto</v>
      </c>
    </row>
    <row r="1263" spans="1:140" ht="12" hidden="1" customHeight="1">
      <c r="A1263" s="30" t="str">
        <f>IFERROR(IF(VLOOKUP(B1263,SEARCH!A:A,1,0)=B1263,"OK",""),"")</f>
        <v/>
      </c>
      <c r="B1263" s="31" t="s">
        <v>9062</v>
      </c>
      <c r="C1263" s="15" t="s">
        <v>9063</v>
      </c>
      <c r="D1263" s="16">
        <v>13</v>
      </c>
      <c r="E1263" s="16">
        <v>-33.387317000000003</v>
      </c>
      <c r="F1263" s="16">
        <v>-71.191817</v>
      </c>
      <c r="G1263" s="16" t="s">
        <v>270</v>
      </c>
      <c r="H1263" s="16" t="s">
        <v>5490</v>
      </c>
      <c r="I1263" s="16" t="s">
        <v>9064</v>
      </c>
      <c r="J1263" s="16" t="s">
        <v>355</v>
      </c>
      <c r="K1263" s="17" t="s">
        <v>319</v>
      </c>
      <c r="L1263" s="16" t="s">
        <v>247</v>
      </c>
      <c r="M1263" s="55">
        <v>46233</v>
      </c>
      <c r="N1263" s="18"/>
      <c r="O1263" s="19" t="s">
        <v>7857</v>
      </c>
      <c r="P1263" s="19" t="s">
        <v>248</v>
      </c>
      <c r="Q1263" s="34" t="s">
        <v>9065</v>
      </c>
      <c r="R1263" s="21" t="s">
        <v>1108</v>
      </c>
      <c r="S1263" s="21">
        <v>30</v>
      </c>
      <c r="T1263" s="22" t="s">
        <v>9066</v>
      </c>
      <c r="U1263" s="23">
        <v>45106</v>
      </c>
      <c r="V1263" s="21" t="str">
        <f>IF(U1263="","",IF(U1263="TBD","TBD",IF(U1263="N/A","N/A","W"&amp;TEXT(WEEKNUM(U1263,21),"00")&amp;" "&amp;YEAR(U1263))))</f>
        <v>W26 2023</v>
      </c>
      <c r="W1263" s="23">
        <v>45223</v>
      </c>
      <c r="X1263" s="23"/>
      <c r="Y1263" s="23" t="str">
        <f>IF(X1263="","",IF(X1263="TBD","TBD",IF(X1263="N/A","N/A","W"&amp;TEXT(WEEKNUM(X1263,21),"00")&amp;" "&amp;YEAR(X1263))))</f>
        <v/>
      </c>
      <c r="Z1263" s="23">
        <v>45223</v>
      </c>
      <c r="AA1263" s="23">
        <v>45229</v>
      </c>
      <c r="AB1263" s="24">
        <f>+IF(Z1263="",0,AA1263-Z1263)</f>
        <v>6</v>
      </c>
      <c r="AC1263" s="21" t="s">
        <v>324</v>
      </c>
      <c r="AD1263" s="21"/>
      <c r="AE1263" s="23">
        <v>45232</v>
      </c>
      <c r="AF1263" s="25" t="str">
        <f>IF(AE1263="","",IF(AE1263="TBD","TBD",IF(AE1263="N/A","N/A","W"&amp;TEXT(WEEKNUM(AE1263,21),"00")&amp;" "&amp;YEAR(AE1263))))</f>
        <v>W44 2023</v>
      </c>
      <c r="AG1263" s="21" t="s">
        <v>324</v>
      </c>
      <c r="AH1263" s="21"/>
      <c r="AI1263" s="23">
        <v>45224</v>
      </c>
      <c r="AJ1263" s="25" t="str">
        <f>IF(AI1263="","",IF(AI1263="TBD","TBD",IF(AI1263="N/A","N/A","W"&amp;TEXT(WEEKNUM(AI1263,21),"00")&amp;" "&amp;YEAR(AI1263))))</f>
        <v>W43 2023</v>
      </c>
      <c r="AK1263" s="21" t="s">
        <v>324</v>
      </c>
      <c r="AL1263" s="21" t="s">
        <v>8175</v>
      </c>
      <c r="AM1263" s="23">
        <v>45229</v>
      </c>
      <c r="AN1263" s="25" t="str">
        <f>IF(AM1263="","",IF(AM1263="TBD","TBD",IF(AM1263="N/A","N/A","W"&amp;TEXT(WEEKNUM(AM1263,21),"00")&amp;" "&amp;YEAR(AM1263))))</f>
        <v>W44 2023</v>
      </c>
      <c r="AO1263" s="21" t="s">
        <v>324</v>
      </c>
      <c r="AP1263" s="21" t="s">
        <v>9067</v>
      </c>
      <c r="AQ1263" s="23">
        <v>45230</v>
      </c>
      <c r="AR1263" s="25" t="str">
        <f>IF(AQ1263="","",IF(AQ1263="TBD","TBD",IF(AQ1263="N/A","N/A","W"&amp;TEXT(WEEKNUM(AQ1263,21),"00")&amp;" "&amp;YEAR(AQ1263))))</f>
        <v>W44 2023</v>
      </c>
      <c r="AS1263" s="21"/>
      <c r="AT1263" s="21"/>
      <c r="AU1263" s="23"/>
      <c r="AV1263" s="25" t="s">
        <v>252</v>
      </c>
      <c r="AW1263" s="59">
        <v>45232</v>
      </c>
      <c r="AX1263" s="25" t="str">
        <f>IF(AW1263="","",IF(AW1263="TBD","TBD",IF(AW1263="N/A","N/A","W"&amp;TEXT(WEEKNUM(AW1263,21),"00")&amp;" "&amp;YEAR(AW1263))))</f>
        <v>W44 2023</v>
      </c>
      <c r="AY1263" s="21" t="s">
        <v>327</v>
      </c>
      <c r="AZ1263" s="21" t="s">
        <v>328</v>
      </c>
      <c r="BA1263" s="21" t="s">
        <v>329</v>
      </c>
      <c r="BB1263" s="59">
        <v>45733</v>
      </c>
      <c r="BC1263" s="23">
        <v>45758</v>
      </c>
      <c r="BD1263" s="59">
        <v>45762</v>
      </c>
      <c r="BE1263" s="25" t="str">
        <f>IF(BD1263="","",IF(BD1263="TBD","TBD",IF(BD1263="N/A","N/A","W"&amp;TEXT(WEEKNUM(BD1263,21),"00")&amp;" "&amp;YEAR(BD1263))))</f>
        <v>W16 2025</v>
      </c>
      <c r="BF1263" s="59">
        <v>45764</v>
      </c>
      <c r="BG1263" s="25" t="str">
        <f>IF(BF1263="","",IF(BF1263="TBD","TBD",IF(BF1263="N/A","N/A","W"&amp;TEXT(WEEKNUM(BF1263,21),"00")&amp;" "&amp;YEAR(BF1263))))</f>
        <v>W16 2025</v>
      </c>
      <c r="BH1263" s="24">
        <f>+IF(BF1263="",0,(BF1263-BD1263))</f>
        <v>2</v>
      </c>
      <c r="BI1263" s="121" t="s">
        <v>330</v>
      </c>
      <c r="BJ1263" s="26" t="s">
        <v>9068</v>
      </c>
      <c r="BK1263" s="156">
        <v>45763</v>
      </c>
      <c r="BL1263" s="25" t="str">
        <f>IF(BK1263="","",IF(BK1263="TBD","TBD",IF(BK1263="N/A","N/A","W"&amp;TEXT(WEEKNUM(BK1263,21),"00")&amp;" "&amp;YEAR(BK1263))))</f>
        <v>W16 2025</v>
      </c>
      <c r="BM1263" s="121" t="s">
        <v>330</v>
      </c>
      <c r="BN1263" s="124" t="s">
        <v>9069</v>
      </c>
      <c r="BO1263" s="67">
        <v>45757</v>
      </c>
      <c r="BP1263" s="25" t="str">
        <f>IF(BO1263="","",IF(BO1263="TBD","TBD",IF(BO1263="N/A","N/A","W"&amp;TEXT(WEEKNUM(BO1263,21),"00")&amp;" "&amp;YEAR(BO1263))))</f>
        <v>W15 2025</v>
      </c>
      <c r="BQ1263" s="121" t="s">
        <v>364</v>
      </c>
      <c r="BR1263" s="21" t="s">
        <v>9070</v>
      </c>
      <c r="BS1263" s="334">
        <v>45763</v>
      </c>
      <c r="BT1263" s="25" t="str">
        <f t="shared" si="61"/>
        <v>W16 2025</v>
      </c>
      <c r="BU1263" s="121" t="s">
        <v>330</v>
      </c>
      <c r="BV1263" s="22" t="s">
        <v>9017</v>
      </c>
      <c r="BW1263" s="347">
        <v>45742</v>
      </c>
      <c r="BX1263" s="25" t="str">
        <f t="shared" si="62"/>
        <v>W13 2025</v>
      </c>
      <c r="BY1263" s="67">
        <v>45763</v>
      </c>
      <c r="BZ1263" s="25" t="str">
        <f>IF(BY1263="","",IF(BY1263="TBD","TBD",IF(BY1263="N/A","N/A","W"&amp;TEXT(WEEKNUM(BY1263,21),"00")&amp;" "&amp;YEAR(BY1263))))</f>
        <v>W16 2025</v>
      </c>
      <c r="CA1263" s="22" t="s">
        <v>366</v>
      </c>
      <c r="CB1263" s="19" t="s">
        <v>336</v>
      </c>
      <c r="CC1263" s="37" t="s">
        <v>466</v>
      </c>
      <c r="CD1263" s="21"/>
      <c r="CE1263" s="23"/>
      <c r="CF1263" s="23">
        <v>46084</v>
      </c>
      <c r="CG1263" s="23">
        <v>46129</v>
      </c>
      <c r="CH1263" s="23">
        <v>46171</v>
      </c>
      <c r="CI1263" s="25" t="str">
        <f>IF(CH1263="","",IF(CH1263="TBD","TBD",IF(CH1263="N/A","N/A","W"&amp;TEXT(WEEKNUM(CH1263,21),"00")&amp;" "&amp;YEAR(CH1263))))</f>
        <v>W22 2026</v>
      </c>
      <c r="CJ1263" s="23">
        <v>46174</v>
      </c>
      <c r="CK1263" s="25" t="str">
        <f>IF(CJ1263="","",IF(CJ1263="TBD","TBD",IF(CJ1263="N/A","N/A","W"&amp;TEXT(WEEKNUM(CJ1263,21),"00")&amp;" "&amp;YEAR(CJ1263))))</f>
        <v>W23 2026</v>
      </c>
      <c r="CL1263" s="24">
        <f>+IF(CJ1263="",0,(CJ1263-CH1263))</f>
        <v>3</v>
      </c>
      <c r="CM1263" s="21" t="s">
        <v>368</v>
      </c>
      <c r="CN1263" s="54" t="s">
        <v>9071</v>
      </c>
      <c r="CO1263" s="23">
        <v>46174</v>
      </c>
      <c r="CP1263" s="25" t="str">
        <f>IF(CO1263="","",IF(CO1263="TBD","TBD",IF(CO1263="N/A","N/A","W"&amp;TEXT(WEEKNUM(CO1263,21),"00")&amp;" "&amp;YEAR(CO1263))))</f>
        <v>W23 2026</v>
      </c>
      <c r="CQ1263" s="21" t="s">
        <v>339</v>
      </c>
      <c r="CR1263" s="23"/>
      <c r="CS1263" s="23">
        <v>46084</v>
      </c>
      <c r="CT1263" s="25" t="str">
        <f>IF(CS1263="","",IF(CS1263="TBD","TBD",IF(CS1263="N/A","N/A","W"&amp;TEXT(WEEKNUM(CS1263,21),"00")&amp;" "&amp;YEAR(CS1263))))</f>
        <v>W10 2026</v>
      </c>
      <c r="CU1263" s="21" t="s">
        <v>339</v>
      </c>
      <c r="CV1263" s="21"/>
      <c r="CW1263" s="23">
        <v>46093</v>
      </c>
      <c r="CX1263" s="25" t="str">
        <f>IF(CW1263="","",IF(CW1263="TBD","TBD",IF(CW1263="N/A","N/A","W"&amp;TEXT(WEEKNUM(CW1263,21),"00")&amp;" "&amp;YEAR(CW1263))))</f>
        <v>W11 2026</v>
      </c>
      <c r="CY1263" s="21" t="s">
        <v>368</v>
      </c>
      <c r="CZ1263" s="54" t="s">
        <v>9072</v>
      </c>
      <c r="DA1263" s="23">
        <v>46085</v>
      </c>
      <c r="DB1263" s="25" t="str">
        <f>IF(DA1263="","",IF(DA1263="TBD","TBD",IF(DA1263="N/A","N/A","W"&amp;TEXT(WEEKNUM(DA1263,21),"00")&amp;" "&amp;YEAR(DA1263))))</f>
        <v>W10 2026</v>
      </c>
      <c r="DC1263" s="23">
        <v>46174</v>
      </c>
      <c r="DD1263" s="25" t="str">
        <f>IF(DC1263="","",IF(DC1263="TBD","TBD",IF(DC1263="N/A","N/A","W"&amp;TEXT(WEEKNUM(DC1263,21),"00")&amp;" "&amp;YEAR(DC1263))))</f>
        <v>W23 2026</v>
      </c>
      <c r="DE1263" s="21" t="s">
        <v>1693</v>
      </c>
      <c r="DF1263" s="23"/>
      <c r="DG1263" s="21" t="s">
        <v>259</v>
      </c>
      <c r="DH1263" s="21">
        <v>0</v>
      </c>
      <c r="DI1263" s="18"/>
      <c r="DJ1263" s="18"/>
      <c r="DK1263" s="21" t="s">
        <v>296</v>
      </c>
      <c r="DL1263" s="21" t="s">
        <v>275</v>
      </c>
      <c r="DM1263" s="21"/>
      <c r="DN1263" s="23"/>
      <c r="DO1263" s="23"/>
      <c r="DP1263" s="23"/>
      <c r="DQ1263" s="23" t="s">
        <v>276</v>
      </c>
      <c r="DR1263" s="23"/>
      <c r="DS1263" s="23"/>
      <c r="DT1263" s="23"/>
      <c r="DU1263" s="23"/>
      <c r="DV1263" s="23"/>
      <c r="DW1263" s="23"/>
      <c r="DX1263" s="23"/>
      <c r="DY1263" s="18"/>
      <c r="DZ1263" s="18"/>
      <c r="EA1263" s="18"/>
      <c r="EB1263" s="21" t="s">
        <v>374</v>
      </c>
      <c r="EC1263" s="18" t="s">
        <v>234</v>
      </c>
      <c r="ED1263" s="18"/>
      <c r="EE1263" s="18"/>
      <c r="EF1263" s="55" t="s">
        <v>8582</v>
      </c>
      <c r="EG1263" s="55"/>
      <c r="EH1263" s="18"/>
      <c r="EI1263" s="18" t="s">
        <v>9073</v>
      </c>
      <c r="EJ1263" s="29" t="str">
        <f>K1263&amp;AY1263&amp;CA1263&amp;DE1263&amp;DT1263&amp;DW1263</f>
        <v>VigenteTSS Aprobado 4GIng Aprobada con Observaciones 4GAs Built Observado 4G</v>
      </c>
    </row>
    <row r="1264" spans="1:140" ht="12" hidden="1" customHeight="1">
      <c r="A1264" s="30" t="str">
        <f>IFERROR(IF(VLOOKUP(B1264,SEARCH!A:A,1,0)=B1264,"OK",""),"")</f>
        <v/>
      </c>
      <c r="B1264" s="31" t="s">
        <v>9074</v>
      </c>
      <c r="C1264" s="15" t="s">
        <v>9075</v>
      </c>
      <c r="D1264" s="16">
        <v>13</v>
      </c>
      <c r="E1264" s="16">
        <v>-33.675086316949702</v>
      </c>
      <c r="F1264" s="16">
        <v>-71.096654997779595</v>
      </c>
      <c r="G1264" s="16" t="s">
        <v>270</v>
      </c>
      <c r="H1264" s="16" t="s">
        <v>1746</v>
      </c>
      <c r="I1264" s="16" t="s">
        <v>9076</v>
      </c>
      <c r="J1264" s="16" t="s">
        <v>355</v>
      </c>
      <c r="K1264" s="17" t="s">
        <v>319</v>
      </c>
      <c r="L1264" s="16" t="s">
        <v>247</v>
      </c>
      <c r="M1264" s="55">
        <v>46356</v>
      </c>
      <c r="N1264" s="18"/>
      <c r="O1264" s="19" t="s">
        <v>7857</v>
      </c>
      <c r="P1264" s="19" t="s">
        <v>248</v>
      </c>
      <c r="Q1264" s="18"/>
      <c r="R1264" s="21" t="s">
        <v>1108</v>
      </c>
      <c r="S1264" s="21">
        <v>30</v>
      </c>
      <c r="T1264" s="22" t="s">
        <v>9077</v>
      </c>
      <c r="U1264" s="23">
        <v>45106</v>
      </c>
      <c r="V1264" s="21" t="str">
        <f>IF(U1264="","",IF(U1264="TBD","TBD",IF(U1264="N/A","N/A","W"&amp;TEXT(WEEKNUM(U1264,21),"00")&amp;" "&amp;YEAR(U1264))))</f>
        <v>W26 2023</v>
      </c>
      <c r="W1264" s="23">
        <v>45223</v>
      </c>
      <c r="X1264" s="23"/>
      <c r="Y1264" s="23" t="str">
        <f>IF(X1264="","",IF(X1264="TBD","TBD",IF(X1264="N/A","N/A","W"&amp;TEXT(WEEKNUM(X1264,21),"00")&amp;" "&amp;YEAR(X1264))))</f>
        <v/>
      </c>
      <c r="Z1264" s="23">
        <v>45223</v>
      </c>
      <c r="AA1264" s="23">
        <v>45229</v>
      </c>
      <c r="AB1264" s="24">
        <f>+IF(Z1264="",0,AA1264-Z1264)</f>
        <v>6</v>
      </c>
      <c r="AC1264" s="21" t="s">
        <v>324</v>
      </c>
      <c r="AD1264" s="21"/>
      <c r="AE1264" s="23">
        <v>45232</v>
      </c>
      <c r="AF1264" s="25" t="str">
        <f>IF(AE1264="","",IF(AE1264="TBD","TBD",IF(AE1264="N/A","N/A","W"&amp;TEXT(WEEKNUM(AE1264,21),"00")&amp;" "&amp;YEAR(AE1264))))</f>
        <v>W44 2023</v>
      </c>
      <c r="AG1264" s="21" t="s">
        <v>324</v>
      </c>
      <c r="AH1264" s="21"/>
      <c r="AI1264" s="23">
        <v>45224</v>
      </c>
      <c r="AJ1264" s="25" t="str">
        <f>IF(AI1264="","",IF(AI1264="TBD","TBD",IF(AI1264="N/A","N/A","W"&amp;TEXT(WEEKNUM(AI1264,21),"00")&amp;" "&amp;YEAR(AI1264))))</f>
        <v>W43 2023</v>
      </c>
      <c r="AK1264" s="21" t="s">
        <v>324</v>
      </c>
      <c r="AL1264" s="21" t="s">
        <v>8175</v>
      </c>
      <c r="AM1264" s="23">
        <v>45229</v>
      </c>
      <c r="AN1264" s="25" t="str">
        <f>IF(AM1264="","",IF(AM1264="TBD","TBD",IF(AM1264="N/A","N/A","W"&amp;TEXT(WEEKNUM(AM1264,21),"00")&amp;" "&amp;YEAR(AM1264))))</f>
        <v>W44 2023</v>
      </c>
      <c r="AO1264" s="21" t="s">
        <v>324</v>
      </c>
      <c r="AP1264" s="21"/>
      <c r="AQ1264" s="23">
        <v>45232</v>
      </c>
      <c r="AR1264" s="25" t="str">
        <f>IF(AQ1264="","",IF(AQ1264="TBD","TBD",IF(AQ1264="N/A","N/A","W"&amp;TEXT(WEEKNUM(AQ1264,21),"00")&amp;" "&amp;YEAR(AQ1264))))</f>
        <v>W44 2023</v>
      </c>
      <c r="AS1264" s="21"/>
      <c r="AT1264" s="21"/>
      <c r="AU1264" s="23"/>
      <c r="AV1264" s="25" t="s">
        <v>252</v>
      </c>
      <c r="AW1264" s="59">
        <v>45232</v>
      </c>
      <c r="AX1264" s="25" t="str">
        <f>IF(AW1264="","",IF(AW1264="TBD","TBD",IF(AW1264="N/A","N/A","W"&amp;TEXT(WEEKNUM(AW1264,21),"00")&amp;" "&amp;YEAR(AW1264))))</f>
        <v>W44 2023</v>
      </c>
      <c r="AY1264" s="21" t="s">
        <v>327</v>
      </c>
      <c r="AZ1264" s="21" t="s">
        <v>328</v>
      </c>
      <c r="BA1264" s="21" t="s">
        <v>7864</v>
      </c>
      <c r="BB1264" s="59">
        <v>45643</v>
      </c>
      <c r="BC1264" s="23">
        <v>46077</v>
      </c>
      <c r="BD1264" s="59">
        <v>46077</v>
      </c>
      <c r="BE1264" s="25" t="str">
        <f>IF(BD1264="","",IF(BD1264="TBD","TBD",IF(BD1264="N/A","N/A","W"&amp;TEXT(WEEKNUM(BD1264,21),"00")&amp;" "&amp;YEAR(BD1264))))</f>
        <v>W09 2026</v>
      </c>
      <c r="BF1264" s="59">
        <v>46079</v>
      </c>
      <c r="BG1264" s="25" t="str">
        <f>IF(BF1264="","",IF(BF1264="TBD","TBD",IF(BF1264="N/A","N/A","W"&amp;TEXT(WEEKNUM(BF1264,21),"00")&amp;" "&amp;YEAR(BF1264))))</f>
        <v>W09 2026</v>
      </c>
      <c r="BH1264" s="24">
        <f>+IF(BF1264="",0,(BF1264-BD1264))</f>
        <v>2</v>
      </c>
      <c r="BI1264" s="121" t="s">
        <v>330</v>
      </c>
      <c r="BJ1264" s="53" t="s">
        <v>9078</v>
      </c>
      <c r="BK1264" s="156">
        <v>46090</v>
      </c>
      <c r="BL1264" s="25" t="str">
        <f>IF(BK1264="","",IF(BK1264="TBD","TBD",IF(BK1264="N/A","N/A","W"&amp;TEXT(WEEKNUM(BK1264,21),"00")&amp;" "&amp;YEAR(BK1264))))</f>
        <v>W11 2026</v>
      </c>
      <c r="BM1264" s="121" t="s">
        <v>330</v>
      </c>
      <c r="BN1264" s="124"/>
      <c r="BO1264" s="67">
        <v>46006</v>
      </c>
      <c r="BP1264" s="25" t="str">
        <f>IF(BO1264="","",IF(BO1264="TBD","TBD",IF(BO1264="N/A","N/A","W"&amp;TEXT(WEEKNUM(BO1264,21),"00")&amp;" "&amp;YEAR(BO1264))))</f>
        <v>W51 2025</v>
      </c>
      <c r="BQ1264" s="121" t="s">
        <v>330</v>
      </c>
      <c r="BR1264" s="20" t="s">
        <v>1303</v>
      </c>
      <c r="BS1264" s="334">
        <v>45989</v>
      </c>
      <c r="BT1264" s="25" t="str">
        <f t="shared" si="61"/>
        <v>W48 2025</v>
      </c>
      <c r="BU1264" s="121" t="s">
        <v>330</v>
      </c>
      <c r="BV1264" s="22" t="s">
        <v>1303</v>
      </c>
      <c r="BW1264" s="347">
        <v>45988</v>
      </c>
      <c r="BX1264" s="25" t="str">
        <f t="shared" si="62"/>
        <v>W48 2025</v>
      </c>
      <c r="BY1264" s="67">
        <v>46090</v>
      </c>
      <c r="BZ1264" s="25" t="str">
        <f>IF(BY1264="","",IF(BY1264="TBD","TBD",IF(BY1264="N/A","N/A","W"&amp;TEXT(WEEKNUM(BY1264,21),"00")&amp;" "&amp;YEAR(BY1264))))</f>
        <v>W11 2026</v>
      </c>
      <c r="CA1264" s="223" t="s">
        <v>335</v>
      </c>
      <c r="CB1264" s="19" t="s">
        <v>336</v>
      </c>
      <c r="CC1264" s="19" t="s">
        <v>350</v>
      </c>
      <c r="CD1264" s="21"/>
      <c r="CE1264" s="23"/>
      <c r="CF1264" s="23"/>
      <c r="CG1264" s="23"/>
      <c r="CH1264" s="23"/>
      <c r="CI1264" s="25" t="str">
        <f>IF(CH1264="","",IF(CH1264="TBD","TBD",IF(CH1264="N/A","N/A","W"&amp;TEXT(WEEKNUM(CH1264,21),"00")&amp;" "&amp;YEAR(CH1264))))</f>
        <v/>
      </c>
      <c r="CJ1264" s="23"/>
      <c r="CK1264" s="25" t="str">
        <f>IF(CJ1264="","",IF(CJ1264="TBD","TBD",IF(CJ1264="N/A","N/A","W"&amp;TEXT(WEEKNUM(CJ1264,21),"00")&amp;" "&amp;YEAR(CJ1264))))</f>
        <v/>
      </c>
      <c r="CL1264" s="24">
        <f>+IF(CJ1264="",0,(CJ1264-CH1264))</f>
        <v>0</v>
      </c>
      <c r="CM1264" s="21"/>
      <c r="CN1264" s="21"/>
      <c r="CO1264" s="23"/>
      <c r="CP1264" s="25" t="str">
        <f>IF(CO1264="","",IF(CO1264="TBD","TBD",IF(CO1264="N/A","N/A","W"&amp;TEXT(WEEKNUM(CO1264,21),"00")&amp;" "&amp;YEAR(CO1264))))</f>
        <v/>
      </c>
      <c r="CQ1264" s="21"/>
      <c r="CR1264" s="23"/>
      <c r="CS1264" s="23"/>
      <c r="CT1264" s="25" t="str">
        <f>IF(CS1264="","",IF(CS1264="TBD","TBD",IF(CS1264="N/A","N/A","W"&amp;TEXT(WEEKNUM(CS1264,21),"00")&amp;" "&amp;YEAR(CS1264))))</f>
        <v/>
      </c>
      <c r="CU1264" s="21"/>
      <c r="CV1264" s="21"/>
      <c r="CW1264" s="23"/>
      <c r="CX1264" s="25" t="str">
        <f>IF(CW1264="","",IF(CW1264="TBD","TBD",IF(CW1264="N/A","N/A","W"&amp;TEXT(WEEKNUM(CW1264,21),"00")&amp;" "&amp;YEAR(CW1264))))</f>
        <v/>
      </c>
      <c r="CY1264" s="21"/>
      <c r="CZ1264" s="21"/>
      <c r="DA1264" s="23"/>
      <c r="DB1264" s="25" t="str">
        <f>IF(DA1264="","",IF(DA1264="TBD","TBD",IF(DA1264="N/A","N/A","W"&amp;TEXT(WEEKNUM(DA1264,21),"00")&amp;" "&amp;YEAR(DA1264))))</f>
        <v/>
      </c>
      <c r="DC1264" s="23"/>
      <c r="DD1264" s="25" t="str">
        <f>IF(DC1264="","",IF(DC1264="TBD","TBD",IF(DC1264="N/A","N/A","W"&amp;TEXT(WEEKNUM(DC1264,21),"00")&amp;" "&amp;YEAR(DC1264))))</f>
        <v/>
      </c>
      <c r="DE1264" s="21" t="s">
        <v>715</v>
      </c>
      <c r="DF1264" s="23"/>
      <c r="DG1264" s="21" t="s">
        <v>259</v>
      </c>
      <c r="DH1264" s="21">
        <v>0</v>
      </c>
      <c r="DI1264" s="18"/>
      <c r="DJ1264" s="18"/>
      <c r="DK1264" s="21" t="s">
        <v>296</v>
      </c>
      <c r="DL1264" s="21" t="s">
        <v>275</v>
      </c>
      <c r="DM1264" s="21"/>
      <c r="DN1264" s="23"/>
      <c r="DO1264" s="23"/>
      <c r="DP1264" s="23"/>
      <c r="DQ1264" s="23" t="s">
        <v>276</v>
      </c>
      <c r="DR1264" s="23"/>
      <c r="DS1264" s="23"/>
      <c r="DT1264" s="23"/>
      <c r="DU1264" s="23"/>
      <c r="DV1264" s="23"/>
      <c r="DW1264" s="23"/>
      <c r="DX1264" s="23"/>
      <c r="DY1264" s="18"/>
      <c r="DZ1264" s="18"/>
      <c r="EA1264" s="18"/>
      <c r="EB1264" s="21" t="s">
        <v>3012</v>
      </c>
      <c r="EC1264" s="18"/>
      <c r="ED1264" s="18" t="s">
        <v>343</v>
      </c>
      <c r="EE1264" s="18"/>
      <c r="EF1264" s="55" t="s">
        <v>9008</v>
      </c>
      <c r="EG1264" s="55"/>
      <c r="EH1264" s="18"/>
      <c r="EI1264" s="18">
        <v>0</v>
      </c>
      <c r="EJ1264" s="29" t="str">
        <f>K1264&amp;AY1264&amp;CA1264&amp;DE1264&amp;DT1264&amp;DW1264</f>
        <v>VigenteTSS Aprobado 4GIng Aprobada 4GAs Built No Recibido 4G</v>
      </c>
    </row>
    <row r="1265" spans="1:140" ht="12" hidden="1" customHeight="1">
      <c r="A1265" s="30" t="str">
        <f>IFERROR(IF(VLOOKUP(B1265,SEARCH!A:A,1,0)=B1265,"OK",""),"")</f>
        <v/>
      </c>
      <c r="B1265" s="31" t="s">
        <v>9079</v>
      </c>
      <c r="C1265" s="15" t="s">
        <v>9080</v>
      </c>
      <c r="D1265" s="16">
        <v>12</v>
      </c>
      <c r="E1265" s="16">
        <v>-53.2545</v>
      </c>
      <c r="F1265" s="16">
        <v>-70.324600000000004</v>
      </c>
      <c r="G1265" s="16" t="s">
        <v>786</v>
      </c>
      <c r="H1265" s="16" t="s">
        <v>7129</v>
      </c>
      <c r="I1265" s="16" t="s">
        <v>9081</v>
      </c>
      <c r="J1265" s="16" t="s">
        <v>409</v>
      </c>
      <c r="K1265" s="17" t="s">
        <v>319</v>
      </c>
      <c r="L1265" s="16" t="s">
        <v>436</v>
      </c>
      <c r="M1265" s="55">
        <v>46234</v>
      </c>
      <c r="N1265" s="18">
        <v>2</v>
      </c>
      <c r="O1265" s="19" t="s">
        <v>7857</v>
      </c>
      <c r="P1265" s="19" t="s">
        <v>248</v>
      </c>
      <c r="Q1265" s="18"/>
      <c r="R1265" s="18"/>
      <c r="S1265" s="18">
        <v>18</v>
      </c>
      <c r="T1265" s="22" t="s">
        <v>348</v>
      </c>
      <c r="U1265" s="23">
        <v>45838</v>
      </c>
      <c r="V1265" s="21" t="str">
        <f>IF(U1265="","",IF(U1265="TBD","TBD",IF(U1265="N/A","N/A","W"&amp;TEXT(WEEKNUM(U1265,21),"00")&amp;" "&amp;YEAR(U1265))))</f>
        <v>W27 2025</v>
      </c>
      <c r="W1265" s="23">
        <v>46028</v>
      </c>
      <c r="X1265" s="23">
        <v>46133</v>
      </c>
      <c r="Y1265" s="23" t="str">
        <f>IF(X1265="","",IF(X1265="TBD","TBD",IF(X1265="N/A","N/A","W"&amp;TEXT(WEEKNUM(X1265,21),"00")&amp;" "&amp;YEAR(X1265))))</f>
        <v>W17 2026</v>
      </c>
      <c r="Z1265" s="23">
        <v>46133</v>
      </c>
      <c r="AA1265" s="23">
        <v>46136</v>
      </c>
      <c r="AB1265" s="24">
        <f>+IF(Z1265="",0,AA1265-Z1265)</f>
        <v>3</v>
      </c>
      <c r="AC1265" s="21" t="s">
        <v>324</v>
      </c>
      <c r="AD1265" s="20" t="s">
        <v>9082</v>
      </c>
      <c r="AE1265" s="23">
        <v>46134</v>
      </c>
      <c r="AF1265" s="25" t="str">
        <f>IF(AE1265="","",IF(AE1265="TBD","TBD",IF(AE1265="N/A","N/A","W"&amp;TEXT(WEEKNUM(AE1265,21),"00")&amp;" "&amp;YEAR(AE1265))))</f>
        <v>W17 2026</v>
      </c>
      <c r="AG1265" s="21" t="s">
        <v>324</v>
      </c>
      <c r="AH1265" s="20" t="s">
        <v>9083</v>
      </c>
      <c r="AI1265" s="23">
        <v>46133</v>
      </c>
      <c r="AJ1265" s="25" t="str">
        <f>IF(AI1265="","",IF(AI1265="TBD","TBD",IF(AI1265="N/A","N/A","W"&amp;TEXT(WEEKNUM(AI1265,21),"00")&amp;" "&amp;YEAR(AI1265))))</f>
        <v>W17 2026</v>
      </c>
      <c r="AK1265" s="21" t="s">
        <v>324</v>
      </c>
      <c r="AL1265" s="20" t="s">
        <v>9084</v>
      </c>
      <c r="AM1265" s="23">
        <v>46135</v>
      </c>
      <c r="AN1265" s="25" t="str">
        <f>IF(AM1265="","",IF(AM1265="TBD","TBD",IF(AM1265="N/A","N/A","W"&amp;TEXT(WEEKNUM(AM1265,21),"00")&amp;" "&amp;YEAR(AM1265))))</f>
        <v>W17 2026</v>
      </c>
      <c r="AO1265" s="21" t="s">
        <v>324</v>
      </c>
      <c r="AP1265" s="20" t="s">
        <v>370</v>
      </c>
      <c r="AQ1265" s="23">
        <v>46134</v>
      </c>
      <c r="AR1265" s="25" t="str">
        <f>IF(AQ1265="","",IF(AQ1265="TBD","TBD",IF(AQ1265="N/A","N/A","W"&amp;TEXT(WEEKNUM(AQ1265,21),"00")&amp;" "&amp;YEAR(AQ1265))))</f>
        <v>W17 2026</v>
      </c>
      <c r="AS1265" s="21"/>
      <c r="AT1265" s="21"/>
      <c r="AU1265" s="23"/>
      <c r="AV1265" s="25" t="s">
        <v>252</v>
      </c>
      <c r="AW1265" s="59">
        <v>46135</v>
      </c>
      <c r="AX1265" s="25" t="str">
        <f>IF(AW1265="","",IF(AW1265="TBD","TBD",IF(AW1265="N/A","N/A","W"&amp;TEXT(WEEKNUM(AW1265,21),"00")&amp;" "&amp;YEAR(AW1265))))</f>
        <v>W17 2026</v>
      </c>
      <c r="AY1265" s="21" t="s">
        <v>327</v>
      </c>
      <c r="AZ1265" s="21" t="s">
        <v>328</v>
      </c>
      <c r="BA1265" s="21" t="s">
        <v>255</v>
      </c>
      <c r="BB1265" s="59"/>
      <c r="BC1265" s="23"/>
      <c r="BD1265" s="59"/>
      <c r="BE1265" s="25" t="str">
        <f>IF(BD1265="","",IF(BD1265="TBD","TBD",IF(BD1265="N/A","N/A","W"&amp;TEXT(WEEKNUM(BD1265,21),"00")&amp;" "&amp;YEAR(BD1265))))</f>
        <v/>
      </c>
      <c r="BF1265" s="59"/>
      <c r="BG1265" s="25" t="str">
        <f>IF(BF1265="","",IF(BF1265="TBD","TBD",IF(BF1265="N/A","N/A","W"&amp;TEXT(WEEKNUM(BF1265,21),"00")&amp;" "&amp;YEAR(BF1265))))</f>
        <v/>
      </c>
      <c r="BH1265" s="24">
        <f>+IF(BF1265="",0,(BF1265-BD1265))</f>
        <v>0</v>
      </c>
      <c r="BI1265" s="121" t="s">
        <v>256</v>
      </c>
      <c r="BJ1265" s="26"/>
      <c r="BK1265" s="156"/>
      <c r="BL1265" s="25" t="str">
        <f>IF(BK1265="","",IF(BK1265="TBD","TBD",IF(BK1265="N/A","N/A","W"&amp;TEXT(WEEKNUM(BK1265,21),"00")&amp;" "&amp;YEAR(BK1265))))</f>
        <v/>
      </c>
      <c r="BM1265" s="121" t="s">
        <v>256</v>
      </c>
      <c r="BN1265" s="124"/>
      <c r="BO1265" s="67"/>
      <c r="BP1265" s="25" t="str">
        <f>IF(BO1265="","",IF(BO1265="TBD","TBD",IF(BO1265="N/A","N/A","W"&amp;TEXT(WEEKNUM(BO1265,21),"00")&amp;" "&amp;YEAR(BO1265))))</f>
        <v/>
      </c>
      <c r="BQ1265" s="121" t="s">
        <v>256</v>
      </c>
      <c r="BR1265" s="21"/>
      <c r="BS1265" s="334"/>
      <c r="BT1265" s="25" t="str">
        <f t="shared" si="61"/>
        <v/>
      </c>
      <c r="BU1265" s="121" t="s">
        <v>256</v>
      </c>
      <c r="BV1265" s="22"/>
      <c r="BW1265" s="347"/>
      <c r="BX1265" s="25" t="str">
        <f t="shared" si="62"/>
        <v/>
      </c>
      <c r="BY1265" s="67"/>
      <c r="BZ1265" s="25" t="str">
        <f>IF(BY1265="","",IF(BY1265="TBD","TBD",IF(BY1265="N/A","N/A","W"&amp;TEXT(WEEKNUM(BY1265,21),"00")&amp;" "&amp;YEAR(BY1265))))</f>
        <v/>
      </c>
      <c r="CA1265" s="22" t="s">
        <v>257</v>
      </c>
      <c r="CB1265" s="21" t="s">
        <v>349</v>
      </c>
      <c r="CC1265" s="21" t="s">
        <v>350</v>
      </c>
      <c r="CD1265" s="21"/>
      <c r="CE1265" s="23"/>
      <c r="CF1265" s="23"/>
      <c r="CG1265" s="23"/>
      <c r="CH1265" s="23"/>
      <c r="CI1265" s="25" t="str">
        <f>IF(CH1265="","",IF(CH1265="TBD","TBD",IF(CH1265="N/A","N/A","W"&amp;TEXT(WEEKNUM(CH1265,21),"00")&amp;" "&amp;YEAR(CH1265))))</f>
        <v/>
      </c>
      <c r="CJ1265" s="23"/>
      <c r="CK1265" s="25" t="str">
        <f>IF(CJ1265="","",IF(CJ1265="TBD","TBD",IF(CJ1265="N/A","N/A","W"&amp;TEXT(WEEKNUM(CJ1265,21),"00")&amp;" "&amp;YEAR(CJ1265))))</f>
        <v/>
      </c>
      <c r="CL1265" s="24">
        <f>+IF(CJ1265="",0,(CJ1265-CH1265))</f>
        <v>0</v>
      </c>
      <c r="CM1265" s="21" t="s">
        <v>258</v>
      </c>
      <c r="CN1265" s="21"/>
      <c r="CO1265" s="23"/>
      <c r="CP1265" s="25" t="str">
        <f>IF(CO1265="","",IF(CO1265="TBD","TBD",IF(CO1265="N/A","N/A","W"&amp;TEXT(WEEKNUM(CO1265,21),"00")&amp;" "&amp;YEAR(CO1265))))</f>
        <v/>
      </c>
      <c r="CQ1265" s="23" t="s">
        <v>258</v>
      </c>
      <c r="CR1265" s="23"/>
      <c r="CS1265" s="23"/>
      <c r="CT1265" s="25" t="str">
        <f>IF(CS1265="","",IF(CS1265="TBD","TBD",IF(CS1265="N/A","N/A","W"&amp;TEXT(WEEKNUM(CS1265,21),"00")&amp;" "&amp;YEAR(CS1265))))</f>
        <v/>
      </c>
      <c r="CU1265" s="21" t="s">
        <v>258</v>
      </c>
      <c r="CV1265" s="21"/>
      <c r="CW1265" s="23"/>
      <c r="CX1265" s="25" t="str">
        <f>IF(CW1265="","",IF(CW1265="TBD","TBD",IF(CW1265="N/A","N/A","W"&amp;TEXT(WEEKNUM(CW1265,21),"00")&amp;" "&amp;YEAR(CW1265))))</f>
        <v/>
      </c>
      <c r="CY1265" s="21" t="s">
        <v>258</v>
      </c>
      <c r="CZ1265" s="21"/>
      <c r="DA1265" s="23"/>
      <c r="DB1265" s="25" t="str">
        <f>IF(DA1265="","",IF(DA1265="TBD","TBD",IF(DA1265="N/A","N/A","W"&amp;TEXT(WEEKNUM(DA1265,21),"00")&amp;" "&amp;YEAR(DA1265))))</f>
        <v/>
      </c>
      <c r="DC1265" s="23"/>
      <c r="DD1265" s="25" t="str">
        <f>IF(DC1265="","",IF(DC1265="TBD","TBD",IF(DC1265="N/A","N/A","W"&amp;TEXT(WEEKNUM(DC1265,21),"00")&amp;" "&amp;YEAR(DC1265))))</f>
        <v/>
      </c>
      <c r="DE1265" s="21" t="s">
        <v>715</v>
      </c>
      <c r="DF1265" s="23"/>
      <c r="DG1265" s="21" t="s">
        <v>259</v>
      </c>
      <c r="DH1265" s="18"/>
      <c r="DI1265" s="18"/>
      <c r="DJ1265" s="18"/>
      <c r="DK1265" s="21" t="s">
        <v>471</v>
      </c>
      <c r="DL1265" s="21" t="s">
        <v>275</v>
      </c>
      <c r="DM1265" s="21"/>
      <c r="DN1265" s="23"/>
      <c r="DO1265" s="23"/>
      <c r="DP1265" s="23"/>
      <c r="DQ1265" s="23" t="s">
        <v>262</v>
      </c>
      <c r="DR1265" s="23"/>
      <c r="DS1265" s="23"/>
      <c r="DT1265" s="23"/>
      <c r="DU1265" s="23"/>
      <c r="DV1265" s="23"/>
      <c r="DW1265" s="23"/>
      <c r="DX1265" s="23"/>
      <c r="DY1265" s="18"/>
      <c r="DZ1265" s="18"/>
      <c r="EA1265" s="18"/>
      <c r="EB1265" s="21" t="s">
        <v>30</v>
      </c>
      <c r="EC1265" s="18"/>
      <c r="ED1265" s="18"/>
      <c r="EE1265" s="18"/>
      <c r="EF1265" s="55">
        <v>46234</v>
      </c>
      <c r="EG1265" s="55"/>
      <c r="EH1265" s="18" t="s">
        <v>929</v>
      </c>
      <c r="EI1265" s="18" t="s">
        <v>1708</v>
      </c>
      <c r="EJ1265" s="29" t="str">
        <f>K1265&amp;AY1265&amp;CA1265&amp;DE1265&amp;DT1265&amp;DW1265</f>
        <v>VigenteTSS Aprobado 4GIng No Recibida 4GAs Built No Recibido 4G</v>
      </c>
    </row>
    <row r="1266" spans="1:140" ht="12" hidden="1" customHeight="1">
      <c r="A1266" s="30" t="str">
        <f>IFERROR(IF(VLOOKUP(B1266,SEARCH!A:A,1,0)=B1266,"OK",""),"")</f>
        <v/>
      </c>
      <c r="B1266" s="31" t="s">
        <v>9085</v>
      </c>
      <c r="C1266" s="15" t="s">
        <v>9086</v>
      </c>
      <c r="D1266" s="16">
        <v>9</v>
      </c>
      <c r="E1266" s="16" t="s">
        <v>9087</v>
      </c>
      <c r="F1266" s="16" t="s">
        <v>9088</v>
      </c>
      <c r="G1266" s="16" t="s">
        <v>299</v>
      </c>
      <c r="H1266" s="16" t="s">
        <v>9089</v>
      </c>
      <c r="I1266" s="16" t="s">
        <v>9090</v>
      </c>
      <c r="J1266" s="16" t="s">
        <v>409</v>
      </c>
      <c r="K1266" s="17" t="s">
        <v>319</v>
      </c>
      <c r="L1266" s="16" t="s">
        <v>436</v>
      </c>
      <c r="M1266" s="55">
        <v>46129</v>
      </c>
      <c r="N1266" s="18">
        <v>2</v>
      </c>
      <c r="O1266" s="19" t="s">
        <v>7857</v>
      </c>
      <c r="P1266" s="19" t="s">
        <v>248</v>
      </c>
      <c r="Q1266" s="18"/>
      <c r="R1266" s="21">
        <v>0</v>
      </c>
      <c r="S1266" s="21">
        <v>30</v>
      </c>
      <c r="T1266" s="149" t="s">
        <v>9091</v>
      </c>
      <c r="U1266" s="23">
        <v>45838</v>
      </c>
      <c r="V1266" s="21" t="str">
        <f>IF(U1266="","",IF(U1266="TBD","TBD",IF(U1266="N/A","N/A","W"&amp;TEXT(WEEKNUM(U1266,21),"00")&amp;" "&amp;YEAR(U1266))))</f>
        <v>W27 2025</v>
      </c>
      <c r="W1266" s="23">
        <v>45916</v>
      </c>
      <c r="X1266" s="23">
        <v>45932</v>
      </c>
      <c r="Y1266" s="23" t="str">
        <f>IF(X1266="","",IF(X1266="TBD","TBD",IF(X1266="N/A","N/A","W"&amp;TEXT(WEEKNUM(X1266,21),"00")&amp;" "&amp;YEAR(X1266))))</f>
        <v>W40 2025</v>
      </c>
      <c r="Z1266" s="23">
        <v>45932</v>
      </c>
      <c r="AA1266" s="23">
        <v>45937</v>
      </c>
      <c r="AB1266" s="24">
        <f>+IF(Z1266="",0,AA1266-Z1266)</f>
        <v>5</v>
      </c>
      <c r="AC1266" s="66" t="s">
        <v>324</v>
      </c>
      <c r="AD1266" s="54" t="s">
        <v>9092</v>
      </c>
      <c r="AE1266" s="147">
        <v>45936</v>
      </c>
      <c r="AF1266" s="25" t="str">
        <f>IF(AE1266="","",IF(AE1266="TBD","TBD",IF(AE1266="N/A","N/A","W"&amp;TEXT(WEEKNUM(AE1266,21),"00")&amp;" "&amp;YEAR(AE1266))))</f>
        <v>W41 2025</v>
      </c>
      <c r="AG1266" s="21" t="s">
        <v>324</v>
      </c>
      <c r="AH1266" s="100" t="s">
        <v>8269</v>
      </c>
      <c r="AI1266" s="101">
        <v>45924</v>
      </c>
      <c r="AJ1266" s="25" t="str">
        <f>IF(AI1266="","",IF(AI1266="TBD","TBD",IF(AI1266="N/A","N/A","W"&amp;TEXT(WEEKNUM(AI1266,21),"00")&amp;" "&amp;YEAR(AI1266))))</f>
        <v>W39 2025</v>
      </c>
      <c r="AK1266" s="21" t="s">
        <v>324</v>
      </c>
      <c r="AL1266" s="99" t="s">
        <v>9093</v>
      </c>
      <c r="AM1266" s="23">
        <v>45925</v>
      </c>
      <c r="AN1266" s="25" t="str">
        <f>IF(AM1266="","",IF(AM1266="TBD","TBD",IF(AM1266="N/A","N/A","W"&amp;TEXT(WEEKNUM(AM1266,21),"00")&amp;" "&amp;YEAR(AM1266))))</f>
        <v>W39 2025</v>
      </c>
      <c r="AO1266" s="21" t="s">
        <v>324</v>
      </c>
      <c r="AP1266" s="21"/>
      <c r="AQ1266" s="28">
        <v>45924</v>
      </c>
      <c r="AR1266" s="25" t="str">
        <f>IF(AQ1266="","",IF(AQ1266="TBD","TBD",IF(AQ1266="N/A","N/A","W"&amp;TEXT(WEEKNUM(AQ1266,21),"00")&amp;" "&amp;YEAR(AQ1266))))</f>
        <v>W39 2025</v>
      </c>
      <c r="AS1266" s="21"/>
      <c r="AT1266" s="21"/>
      <c r="AU1266" s="23"/>
      <c r="AV1266" s="25" t="s">
        <v>252</v>
      </c>
      <c r="AW1266" s="59">
        <v>45936</v>
      </c>
      <c r="AX1266" s="25" t="str">
        <f>IF(AW1266="","",IF(AW1266="TBD","TBD",IF(AW1266="N/A","N/A","W"&amp;TEXT(WEEKNUM(AW1266,21),"00")&amp;" "&amp;YEAR(AW1266))))</f>
        <v>W41 2025</v>
      </c>
      <c r="AY1266" s="21" t="s">
        <v>327</v>
      </c>
      <c r="AZ1266" s="21" t="s">
        <v>254</v>
      </c>
      <c r="BA1266" s="21" t="s">
        <v>255</v>
      </c>
      <c r="BB1266" s="59">
        <v>46091</v>
      </c>
      <c r="BC1266" s="23">
        <v>46111</v>
      </c>
      <c r="BD1266" s="59">
        <v>46112</v>
      </c>
      <c r="BE1266" s="25" t="str">
        <f>IF(BD1266="","",IF(BD1266="TBD","TBD",IF(BD1266="N/A","N/A","W"&amp;TEXT(WEEKNUM(BD1266,21),"00")&amp;" "&amp;YEAR(BD1266))))</f>
        <v>W14 2026</v>
      </c>
      <c r="BF1266" s="59">
        <v>46114</v>
      </c>
      <c r="BG1266" s="25" t="str">
        <f>IF(BF1266="","",IF(BF1266="TBD","TBD",IF(BF1266="N/A","N/A","W"&amp;TEXT(WEEKNUM(BF1266,21),"00")&amp;" "&amp;YEAR(BF1266))))</f>
        <v>W14 2026</v>
      </c>
      <c r="BH1266" s="24">
        <f>+IF(BF1266="",0,(BF1266-BD1266))</f>
        <v>2</v>
      </c>
      <c r="BI1266" s="121" t="s">
        <v>330</v>
      </c>
      <c r="BJ1266" s="121"/>
      <c r="BK1266" s="156">
        <v>46112</v>
      </c>
      <c r="BL1266" s="25" t="str">
        <f>IF(BK1266="","",IF(BK1266="TBD","TBD",IF(BK1266="N/A","N/A","W"&amp;TEXT(WEEKNUM(BK1266,21),"00")&amp;" "&amp;YEAR(BK1266))))</f>
        <v>W14 2026</v>
      </c>
      <c r="BM1266" s="121" t="s">
        <v>330</v>
      </c>
      <c r="BN1266" s="124"/>
      <c r="BO1266" s="67">
        <v>46105</v>
      </c>
      <c r="BP1266" s="25" t="str">
        <f>IF(BO1266="","",IF(BO1266="TBD","TBD",IF(BO1266="N/A","N/A","W"&amp;TEXT(WEEKNUM(BO1266,21),"00")&amp;" "&amp;YEAR(BO1266))))</f>
        <v>W13 2026</v>
      </c>
      <c r="BQ1266" s="121" t="s">
        <v>364</v>
      </c>
      <c r="BR1266" s="21" t="s">
        <v>8496</v>
      </c>
      <c r="BS1266" s="334">
        <v>46092</v>
      </c>
      <c r="BT1266" s="25" t="str">
        <f t="shared" si="61"/>
        <v>W11 2026</v>
      </c>
      <c r="BU1266" s="121" t="s">
        <v>330</v>
      </c>
      <c r="BV1266" s="22"/>
      <c r="BW1266" s="347">
        <v>46097</v>
      </c>
      <c r="BX1266" s="25" t="str">
        <f t="shared" si="62"/>
        <v>W12 2026</v>
      </c>
      <c r="BY1266" s="67">
        <v>46112</v>
      </c>
      <c r="BZ1266" s="25" t="str">
        <f>IF(BY1266="","",IF(BY1266="TBD","TBD",IF(BY1266="N/A","N/A","W"&amp;TEXT(WEEKNUM(BY1266,21),"00")&amp;" "&amp;YEAR(BY1266))))</f>
        <v>W14 2026</v>
      </c>
      <c r="CA1266" s="121" t="s">
        <v>335</v>
      </c>
      <c r="CB1266" s="19" t="s">
        <v>336</v>
      </c>
      <c r="CC1266" s="19" t="s">
        <v>350</v>
      </c>
      <c r="CD1266" s="21"/>
      <c r="CE1266" s="23"/>
      <c r="CF1266" s="23">
        <v>46209</v>
      </c>
      <c r="CG1266" s="23">
        <v>46218</v>
      </c>
      <c r="CH1266" s="23">
        <v>46218</v>
      </c>
      <c r="CI1266" s="25" t="str">
        <f>IF(CH1266="","",IF(CH1266="TBD","TBD",IF(CH1266="N/A","N/A","W"&amp;TEXT(WEEKNUM(CH1266,21),"00")&amp;" "&amp;YEAR(CH1266))))</f>
        <v>W29 2026</v>
      </c>
      <c r="CJ1266" s="23">
        <v>46220</v>
      </c>
      <c r="CK1266" s="25" t="str">
        <f>IF(CJ1266="","",IF(CJ1266="TBD","TBD",IF(CJ1266="N/A","N/A","W"&amp;TEXT(WEEKNUM(CJ1266,21),"00")&amp;" "&amp;YEAR(CJ1266))))</f>
        <v>W29 2026</v>
      </c>
      <c r="CL1266" s="24">
        <f>+IF(CJ1266="",0,(CJ1266-CH1266))</f>
        <v>2</v>
      </c>
      <c r="CM1266" s="21" t="s">
        <v>421</v>
      </c>
      <c r="CN1266" s="54" t="s">
        <v>9094</v>
      </c>
      <c r="CO1266" s="23">
        <v>46218</v>
      </c>
      <c r="CP1266" s="25" t="str">
        <f>IF(CO1266="","",IF(CO1266="TBD","TBD",IF(CO1266="N/A","N/A","W"&amp;TEXT(WEEKNUM(CO1266,21),"00")&amp;" "&amp;YEAR(CO1266))))</f>
        <v>W29 2026</v>
      </c>
      <c r="CQ1266" s="21" t="s">
        <v>339</v>
      </c>
      <c r="CR1266" s="23" t="s">
        <v>488</v>
      </c>
      <c r="CS1266" s="23">
        <v>46212</v>
      </c>
      <c r="CT1266" s="25" t="str">
        <f>IF(CS1266="","",IF(CS1266="TBD","TBD",IF(CS1266="N/A","N/A","W"&amp;TEXT(WEEKNUM(CS1266,21),"00")&amp;" "&amp;YEAR(CS1266))))</f>
        <v>W28 2026</v>
      </c>
      <c r="CU1266" s="21" t="s">
        <v>339</v>
      </c>
      <c r="CV1266" s="21" t="s">
        <v>370</v>
      </c>
      <c r="CW1266" s="23">
        <v>46216</v>
      </c>
      <c r="CX1266" s="25" t="str">
        <f>IF(CW1266="","",IF(CW1266="TBD","TBD",IF(CW1266="N/A","N/A","W"&amp;TEXT(WEEKNUM(CW1266,21),"00")&amp;" "&amp;YEAR(CW1266))))</f>
        <v>W29 2026</v>
      </c>
      <c r="CY1266" s="21" t="s">
        <v>421</v>
      </c>
      <c r="CZ1266" s="21" t="s">
        <v>9095</v>
      </c>
      <c r="DA1266" s="23">
        <v>46209</v>
      </c>
      <c r="DB1266" s="25" t="str">
        <f>IF(DA1266="","",IF(DA1266="TBD","TBD",IF(DA1266="N/A","N/A","W"&amp;TEXT(WEEKNUM(DA1266,21),"00")&amp;" "&amp;YEAR(DA1266))))</f>
        <v>W28 2026</v>
      </c>
      <c r="DC1266" s="23">
        <v>46218</v>
      </c>
      <c r="DD1266" s="25" t="str">
        <f>IF(DC1266="","",IF(DC1266="TBD","TBD",IF(DC1266="N/A","N/A","W"&amp;TEXT(WEEKNUM(DC1266,21),"00")&amp;" "&amp;YEAR(DC1266))))</f>
        <v>W29 2026</v>
      </c>
      <c r="DE1266" s="21" t="s">
        <v>1678</v>
      </c>
      <c r="DF1266" s="23">
        <v>46218</v>
      </c>
      <c r="DG1266" s="21" t="s">
        <v>470</v>
      </c>
      <c r="DH1266" s="18"/>
      <c r="DI1266" s="18"/>
      <c r="DJ1266" s="18"/>
      <c r="DK1266" s="21" t="s">
        <v>471</v>
      </c>
      <c r="DL1266" s="21" t="s">
        <v>275</v>
      </c>
      <c r="DM1266" s="21"/>
      <c r="DN1266" s="23"/>
      <c r="DO1266" s="23"/>
      <c r="DP1266" s="23"/>
      <c r="DQ1266" s="23" t="s">
        <v>262</v>
      </c>
      <c r="DR1266" s="23"/>
      <c r="DS1266" s="23"/>
      <c r="DT1266" s="23"/>
      <c r="DU1266" s="23"/>
      <c r="DV1266" s="23"/>
      <c r="DW1266" s="23"/>
      <c r="DX1266" s="23"/>
      <c r="DY1266" s="18"/>
      <c r="DZ1266" s="18"/>
      <c r="EA1266" s="18"/>
      <c r="EB1266" s="21" t="s">
        <v>3012</v>
      </c>
      <c r="EC1266" s="18"/>
      <c r="ED1266" s="18"/>
      <c r="EE1266" s="18"/>
      <c r="EF1266" s="55">
        <v>46129</v>
      </c>
      <c r="EG1266" s="55"/>
      <c r="EH1266" s="18" t="s">
        <v>929</v>
      </c>
      <c r="EI1266" s="18" t="s">
        <v>1708</v>
      </c>
      <c r="EJ1266" s="29" t="str">
        <f>K1266&amp;AY1266&amp;CA1266&amp;DE1266&amp;DT1266&amp;DW1266</f>
        <v>VigenteTSS Aprobado 4GIng Aprobada 4GAs Built Aprobado Con Observaciones 4G</v>
      </c>
    </row>
    <row r="1267" spans="1:140" ht="12" hidden="1" customHeight="1">
      <c r="A1267" s="30" t="str">
        <f>IFERROR(IF(VLOOKUP(B1267,SEARCH!A:A,1,0)=B1267,"OK",""),"")</f>
        <v/>
      </c>
      <c r="B1267" s="31" t="s">
        <v>9096</v>
      </c>
      <c r="C1267" s="15" t="s">
        <v>9097</v>
      </c>
      <c r="D1267" s="16">
        <v>9</v>
      </c>
      <c r="E1267" s="16" t="s">
        <v>9098</v>
      </c>
      <c r="F1267" s="16" t="s">
        <v>9099</v>
      </c>
      <c r="G1267" s="16" t="s">
        <v>299</v>
      </c>
      <c r="H1267" s="16" t="s">
        <v>9089</v>
      </c>
      <c r="I1267" s="16" t="s">
        <v>9100</v>
      </c>
      <c r="J1267" s="16" t="s">
        <v>409</v>
      </c>
      <c r="K1267" s="17" t="s">
        <v>319</v>
      </c>
      <c r="L1267" s="16" t="s">
        <v>436</v>
      </c>
      <c r="M1267" s="55">
        <v>46142</v>
      </c>
      <c r="N1267" s="18">
        <v>2</v>
      </c>
      <c r="O1267" s="19" t="s">
        <v>7857</v>
      </c>
      <c r="P1267" s="19" t="s">
        <v>248</v>
      </c>
      <c r="Q1267" s="18"/>
      <c r="R1267" s="21">
        <v>0</v>
      </c>
      <c r="S1267" s="21">
        <v>18</v>
      </c>
      <c r="T1267" s="148" t="s">
        <v>9101</v>
      </c>
      <c r="U1267" s="23">
        <v>45838</v>
      </c>
      <c r="V1267" s="21" t="str">
        <f>IF(U1267="","",IF(U1267="TBD","TBD",IF(U1267="N/A","N/A","W"&amp;TEXT(WEEKNUM(U1267,21),"00")&amp;" "&amp;YEAR(U1267))))</f>
        <v>W27 2025</v>
      </c>
      <c r="W1267" s="23">
        <v>45917</v>
      </c>
      <c r="X1267" s="23"/>
      <c r="Y1267" s="23" t="str">
        <f>IF(X1267="","",IF(X1267="TBD","TBD",IF(X1267="N/A","N/A","W"&amp;TEXT(WEEKNUM(X1267,21),"00")&amp;" "&amp;YEAR(X1267))))</f>
        <v/>
      </c>
      <c r="Z1267" s="23">
        <v>45921</v>
      </c>
      <c r="AA1267" s="23">
        <v>45924</v>
      </c>
      <c r="AB1267" s="24">
        <f>+IF(Z1267="",0,AA1267-Z1267)</f>
        <v>3</v>
      </c>
      <c r="AC1267" s="21" t="s">
        <v>324</v>
      </c>
      <c r="AD1267" s="20"/>
      <c r="AE1267" s="23">
        <v>45923</v>
      </c>
      <c r="AF1267" s="25" t="str">
        <f>IF(AE1267="","",IF(AE1267="TBD","TBD",IF(AE1267="N/A","N/A","W"&amp;TEXT(WEEKNUM(AE1267,21),"00")&amp;" "&amp;YEAR(AE1267))))</f>
        <v>W39 2025</v>
      </c>
      <c r="AG1267" s="21" t="s">
        <v>324</v>
      </c>
      <c r="AH1267" s="100" t="s">
        <v>8269</v>
      </c>
      <c r="AI1267" s="101">
        <v>45924</v>
      </c>
      <c r="AJ1267" s="25" t="str">
        <f>IF(AI1267="","",IF(AI1267="TBD","TBD",IF(AI1267="N/A","N/A","W"&amp;TEXT(WEEKNUM(AI1267,21),"00")&amp;" "&amp;YEAR(AI1267))))</f>
        <v>W39 2025</v>
      </c>
      <c r="AK1267" s="21" t="s">
        <v>324</v>
      </c>
      <c r="AL1267" s="99" t="s">
        <v>9102</v>
      </c>
      <c r="AM1267" s="23">
        <v>45925</v>
      </c>
      <c r="AN1267" s="25" t="str">
        <f>IF(AM1267="","",IF(AM1267="TBD","TBD",IF(AM1267="N/A","N/A","W"&amp;TEXT(WEEKNUM(AM1267,21),"00")&amp;" "&amp;YEAR(AM1267))))</f>
        <v>W39 2025</v>
      </c>
      <c r="AO1267" s="21" t="s">
        <v>324</v>
      </c>
      <c r="AP1267" s="21" t="s">
        <v>9103</v>
      </c>
      <c r="AQ1267" s="28">
        <v>45924</v>
      </c>
      <c r="AR1267" s="25" t="str">
        <f>IF(AQ1267="","",IF(AQ1267="TBD","TBD",IF(AQ1267="N/A","N/A","W"&amp;TEXT(WEEKNUM(AQ1267,21),"00")&amp;" "&amp;YEAR(AQ1267))))</f>
        <v>W39 2025</v>
      </c>
      <c r="AS1267" s="21"/>
      <c r="AT1267" s="21"/>
      <c r="AU1267" s="23"/>
      <c r="AV1267" s="25" t="s">
        <v>252</v>
      </c>
      <c r="AW1267" s="59">
        <v>45925</v>
      </c>
      <c r="AX1267" s="25" t="str">
        <f>IF(AW1267="","",IF(AW1267="TBD","TBD",IF(AW1267="N/A","N/A","W"&amp;TEXT(WEEKNUM(AW1267,21),"00")&amp;" "&amp;YEAR(AW1267))))</f>
        <v>W39 2025</v>
      </c>
      <c r="AY1267" s="21" t="s">
        <v>327</v>
      </c>
      <c r="AZ1267" s="21" t="s">
        <v>254</v>
      </c>
      <c r="BA1267" s="21" t="s">
        <v>255</v>
      </c>
      <c r="BB1267" s="59">
        <v>46092</v>
      </c>
      <c r="BC1267" s="23">
        <v>46136</v>
      </c>
      <c r="BD1267" s="59">
        <v>46139</v>
      </c>
      <c r="BE1267" s="25" t="str">
        <f>IF(BD1267="","",IF(BD1267="TBD","TBD",IF(BD1267="N/A","N/A","W"&amp;TEXT(WEEKNUM(BD1267,21),"00")&amp;" "&amp;YEAR(BD1267))))</f>
        <v>W18 2026</v>
      </c>
      <c r="BF1267" s="59">
        <v>46141</v>
      </c>
      <c r="BG1267" s="25" t="str">
        <f>IF(BF1267="","",IF(BF1267="TBD","TBD",IF(BF1267="N/A","N/A","W"&amp;TEXT(WEEKNUM(BF1267,21),"00")&amp;" "&amp;YEAR(BF1267))))</f>
        <v>W18 2026</v>
      </c>
      <c r="BH1267" s="24">
        <f>+IF(BF1267="",0,(BF1267-BD1267))</f>
        <v>2</v>
      </c>
      <c r="BI1267" s="121" t="s">
        <v>364</v>
      </c>
      <c r="BJ1267" s="53" t="s">
        <v>9104</v>
      </c>
      <c r="BK1267" s="156">
        <v>46098</v>
      </c>
      <c r="BL1267" s="25" t="str">
        <f>IF(BK1267="","",IF(BK1267="TBD","TBD",IF(BK1267="N/A","N/A","W"&amp;TEXT(WEEKNUM(BK1267,21),"00")&amp;" "&amp;YEAR(BK1267))))</f>
        <v>W12 2026</v>
      </c>
      <c r="BM1267" s="121" t="s">
        <v>330</v>
      </c>
      <c r="BN1267" s="124"/>
      <c r="BO1267" s="67">
        <v>46141</v>
      </c>
      <c r="BP1267" s="25" t="str">
        <f>IF(BO1267="","",IF(BO1267="TBD","TBD",IF(BO1267="N/A","N/A","W"&amp;TEXT(WEEKNUM(BO1267,21),"00")&amp;" "&amp;YEAR(BO1267))))</f>
        <v>W18 2026</v>
      </c>
      <c r="BQ1267" s="121" t="s">
        <v>330</v>
      </c>
      <c r="BR1267" s="21"/>
      <c r="BS1267" s="334">
        <v>46098</v>
      </c>
      <c r="BT1267" s="25" t="str">
        <f t="shared" si="61"/>
        <v>W12 2026</v>
      </c>
      <c r="BU1267" s="121" t="s">
        <v>364</v>
      </c>
      <c r="BV1267" s="22" t="s">
        <v>9105</v>
      </c>
      <c r="BW1267" s="347">
        <v>46099</v>
      </c>
      <c r="BX1267" s="25" t="str">
        <f t="shared" si="62"/>
        <v>W12 2026</v>
      </c>
      <c r="BY1267" s="67">
        <v>46141</v>
      </c>
      <c r="BZ1267" s="25" t="str">
        <f>IF(BY1267="","",IF(BY1267="TBD","TBD",IF(BY1267="N/A","N/A","W"&amp;TEXT(WEEKNUM(BY1267,21),"00")&amp;" "&amp;YEAR(BY1267))))</f>
        <v>W18 2026</v>
      </c>
      <c r="CA1267" s="22" t="s">
        <v>335</v>
      </c>
      <c r="CB1267" s="19" t="s">
        <v>336</v>
      </c>
      <c r="CC1267" s="37" t="s">
        <v>466</v>
      </c>
      <c r="CD1267" s="21" t="s">
        <v>336</v>
      </c>
      <c r="CE1267" s="23"/>
      <c r="CF1267" s="23">
        <v>46175</v>
      </c>
      <c r="CG1267" s="23">
        <v>46203</v>
      </c>
      <c r="CH1267" s="23">
        <v>46203</v>
      </c>
      <c r="CI1267" s="25" t="str">
        <f>IF(CH1267="","",IF(CH1267="TBD","TBD",IF(CH1267="N/A","N/A","W"&amp;TEXT(WEEKNUM(CH1267,21),"00")&amp;" "&amp;YEAR(CH1267))))</f>
        <v>W27 2026</v>
      </c>
      <c r="CJ1267" s="23">
        <v>46205</v>
      </c>
      <c r="CK1267" s="25" t="str">
        <f>IF(CJ1267="","",IF(CJ1267="TBD","TBD",IF(CJ1267="N/A","N/A","W"&amp;TEXT(WEEKNUM(CJ1267,21),"00")&amp;" "&amp;YEAR(CJ1267))))</f>
        <v>W27 2026</v>
      </c>
      <c r="CL1267" s="24">
        <f>+IF(CJ1267="",0,(CJ1267-CH1267))</f>
        <v>2</v>
      </c>
      <c r="CM1267" s="21" t="s">
        <v>368</v>
      </c>
      <c r="CN1267" s="54" t="s">
        <v>9106</v>
      </c>
      <c r="CO1267" s="23">
        <v>46204</v>
      </c>
      <c r="CP1267" s="25" t="str">
        <f>IF(CO1267="","",IF(CO1267="TBD","TBD",IF(CO1267="N/A","N/A","W"&amp;TEXT(WEEKNUM(CO1267,21),"00")&amp;" "&amp;YEAR(CO1267))))</f>
        <v>W27 2026</v>
      </c>
      <c r="CQ1267" s="37" t="s">
        <v>339</v>
      </c>
      <c r="CR1267" s="23" t="s">
        <v>488</v>
      </c>
      <c r="CS1267" s="23">
        <v>46177</v>
      </c>
      <c r="CT1267" s="25" t="str">
        <f>IF(CS1267="","",IF(CS1267="TBD","TBD",IF(CS1267="N/A","N/A","W"&amp;TEXT(WEEKNUM(CS1267,21),"00")&amp;" "&amp;YEAR(CS1267))))</f>
        <v>W23 2026</v>
      </c>
      <c r="CU1267" s="21" t="s">
        <v>339</v>
      </c>
      <c r="CV1267" s="21" t="s">
        <v>6901</v>
      </c>
      <c r="CW1267" s="23">
        <v>46176</v>
      </c>
      <c r="CX1267" s="25" t="str">
        <f>IF(CW1267="","",IF(CW1267="TBD","TBD",IF(CW1267="N/A","N/A","W"&amp;TEXT(WEEKNUM(CW1267,21),"00")&amp;" "&amp;YEAR(CW1267))))</f>
        <v>W23 2026</v>
      </c>
      <c r="CY1267" s="21" t="s">
        <v>368</v>
      </c>
      <c r="CZ1267" s="21" t="s">
        <v>8396</v>
      </c>
      <c r="DA1267" s="23">
        <v>46184</v>
      </c>
      <c r="DB1267" s="25" t="str">
        <f>IF(DA1267="","",IF(DA1267="TBD","TBD",IF(DA1267="N/A","N/A","W"&amp;TEXT(WEEKNUM(DA1267,21),"00")&amp;" "&amp;YEAR(DA1267))))</f>
        <v>W24 2026</v>
      </c>
      <c r="DC1267" s="23">
        <v>46204</v>
      </c>
      <c r="DD1267" s="25" t="str">
        <f>IF(DC1267="","",IF(DC1267="TBD","TBD",IF(DC1267="N/A","N/A","W"&amp;TEXT(WEEKNUM(DC1267,21),"00")&amp;" "&amp;YEAR(DC1267))))</f>
        <v>W27 2026</v>
      </c>
      <c r="DE1267" s="21" t="s">
        <v>7941</v>
      </c>
      <c r="DF1267" s="23"/>
      <c r="DG1267" s="21" t="s">
        <v>470</v>
      </c>
      <c r="DH1267" s="18"/>
      <c r="DI1267" s="18"/>
      <c r="DJ1267" s="18"/>
      <c r="DK1267" s="21" t="s">
        <v>471</v>
      </c>
      <c r="DL1267" s="21" t="s">
        <v>472</v>
      </c>
      <c r="DM1267" s="21"/>
      <c r="DN1267" s="23"/>
      <c r="DO1267" s="23"/>
      <c r="DP1267" s="23"/>
      <c r="DQ1267" s="23" t="s">
        <v>262</v>
      </c>
      <c r="DR1267" s="23"/>
      <c r="DS1267" s="23"/>
      <c r="DT1267" s="23"/>
      <c r="DU1267" s="23"/>
      <c r="DV1267" s="23"/>
      <c r="DW1267" s="23" t="s">
        <v>473</v>
      </c>
      <c r="DX1267" s="23"/>
      <c r="DY1267" s="18"/>
      <c r="DZ1267" s="18"/>
      <c r="EA1267" s="18"/>
      <c r="EB1267" s="21" t="s">
        <v>374</v>
      </c>
      <c r="EC1267" s="18"/>
      <c r="ED1267" s="18"/>
      <c r="EE1267" s="18"/>
      <c r="EF1267" s="55">
        <v>46142</v>
      </c>
      <c r="EG1267" s="55"/>
      <c r="EH1267" s="18" t="s">
        <v>929</v>
      </c>
      <c r="EI1267" s="18" t="s">
        <v>1708</v>
      </c>
      <c r="EJ1267" s="29" t="str">
        <f>K1267&amp;AY1267&amp;CA1267&amp;DE1267&amp;DT1267&amp;DW1267</f>
        <v>VigenteTSS Aprobado 4GIng Aprobada 4GAs Built Observado 4G (Enviado a Implementación)Off Air</v>
      </c>
    </row>
    <row r="1268" spans="1:140" ht="12" hidden="1" customHeight="1">
      <c r="A1268" s="30" t="str">
        <f>IFERROR(IF(VLOOKUP(B1268,SEARCH!A:A,1,0)=B1268,"OK",""),"")</f>
        <v/>
      </c>
      <c r="B1268" s="31" t="s">
        <v>9107</v>
      </c>
      <c r="C1268" s="15" t="s">
        <v>9108</v>
      </c>
      <c r="D1268" s="16">
        <v>5</v>
      </c>
      <c r="E1268" s="16" t="s">
        <v>9109</v>
      </c>
      <c r="F1268" s="16" t="s">
        <v>9110</v>
      </c>
      <c r="G1268" s="16" t="s">
        <v>346</v>
      </c>
      <c r="H1268" s="16" t="s">
        <v>9111</v>
      </c>
      <c r="I1268" s="16" t="s">
        <v>9112</v>
      </c>
      <c r="J1268" s="16" t="s">
        <v>409</v>
      </c>
      <c r="K1268" s="17" t="s">
        <v>319</v>
      </c>
      <c r="L1268" s="16" t="s">
        <v>436</v>
      </c>
      <c r="M1268" s="55">
        <v>46164</v>
      </c>
      <c r="N1268" s="18">
        <v>2</v>
      </c>
      <c r="O1268" s="19" t="s">
        <v>7857</v>
      </c>
      <c r="P1268" s="19" t="s">
        <v>248</v>
      </c>
      <c r="Q1268" s="18"/>
      <c r="R1268" s="21">
        <v>0</v>
      </c>
      <c r="S1268" s="21">
        <v>30</v>
      </c>
      <c r="T1268" s="148" t="s">
        <v>9113</v>
      </c>
      <c r="U1268" s="23">
        <v>45838</v>
      </c>
      <c r="V1268" s="21" t="str">
        <f>IF(U1268="","",IF(U1268="TBD","TBD",IF(U1268="N/A","N/A","W"&amp;TEXT(WEEKNUM(U1268,21),"00")&amp;" "&amp;YEAR(U1268))))</f>
        <v>W27 2025</v>
      </c>
      <c r="W1268" s="23">
        <v>45917</v>
      </c>
      <c r="X1268" s="23">
        <v>46021</v>
      </c>
      <c r="Y1268" s="23" t="str">
        <f>IF(X1268="","",IF(X1268="TBD","TBD",IF(X1268="N/A","N/A","W"&amp;TEXT(WEEKNUM(X1268,21),"00")&amp;" "&amp;YEAR(X1268))))</f>
        <v>W01 2025</v>
      </c>
      <c r="Z1268" s="23">
        <v>46063</v>
      </c>
      <c r="AA1268" s="23">
        <v>46065</v>
      </c>
      <c r="AB1268" s="24">
        <f>+IF(Z1268="",0,AA1268-Z1268)</f>
        <v>2</v>
      </c>
      <c r="AC1268" s="21" t="s">
        <v>324</v>
      </c>
      <c r="AD1268" s="21"/>
      <c r="AE1268" s="23">
        <v>46064</v>
      </c>
      <c r="AF1268" s="25" t="str">
        <f>IF(AE1268="","",IF(AE1268="TBD","TBD",IF(AE1268="N/A","N/A","W"&amp;TEXT(WEEKNUM(AE1268,21),"00")&amp;" "&amp;YEAR(AE1268))))</f>
        <v>W07 2026</v>
      </c>
      <c r="AG1268" s="21" t="s">
        <v>324</v>
      </c>
      <c r="AH1268" s="54" t="s">
        <v>6394</v>
      </c>
      <c r="AI1268" s="101">
        <v>46022</v>
      </c>
      <c r="AJ1268" s="25" t="str">
        <f>IF(AI1268="","",IF(AI1268="TBD","TBD",IF(AI1268="N/A","N/A","W"&amp;TEXT(WEEKNUM(AI1268,21),"00")&amp;" "&amp;YEAR(AI1268))))</f>
        <v>W01 2025</v>
      </c>
      <c r="AK1268" s="21" t="s">
        <v>324</v>
      </c>
      <c r="AL1268" s="20"/>
      <c r="AM1268" s="23">
        <v>46024</v>
      </c>
      <c r="AN1268" s="25" t="str">
        <f>IF(AM1268="","",IF(AM1268="TBD","TBD",IF(AM1268="N/A","N/A","W"&amp;TEXT(WEEKNUM(AM1268,21),"00")&amp;" "&amp;YEAR(AM1268))))</f>
        <v>W01 2026</v>
      </c>
      <c r="AO1268" s="21" t="s">
        <v>324</v>
      </c>
      <c r="AP1268" s="21" t="s">
        <v>8449</v>
      </c>
      <c r="AQ1268" s="28">
        <v>46022</v>
      </c>
      <c r="AR1268" s="25" t="str">
        <f>IF(AQ1268="","",IF(AQ1268="TBD","TBD",IF(AQ1268="N/A","N/A","W"&amp;TEXT(WEEKNUM(AQ1268,21),"00")&amp;" "&amp;YEAR(AQ1268))))</f>
        <v>W01 2025</v>
      </c>
      <c r="AS1268" s="21"/>
      <c r="AT1268" s="21"/>
      <c r="AU1268" s="23"/>
      <c r="AV1268" s="25" t="s">
        <v>252</v>
      </c>
      <c r="AW1268" s="59">
        <v>46064</v>
      </c>
      <c r="AX1268" s="25" t="str">
        <f>IF(AW1268="","",IF(AW1268="TBD","TBD",IF(AW1268="N/A","N/A","W"&amp;TEXT(WEEKNUM(AW1268,21),"00")&amp;" "&amp;YEAR(AW1268))))</f>
        <v>W07 2026</v>
      </c>
      <c r="AY1268" s="21" t="s">
        <v>327</v>
      </c>
      <c r="AZ1268" s="21" t="s">
        <v>254</v>
      </c>
      <c r="BA1268" s="21" t="s">
        <v>255</v>
      </c>
      <c r="BB1268" s="59"/>
      <c r="BC1268" s="23">
        <v>46118</v>
      </c>
      <c r="BD1268" s="59">
        <v>46122</v>
      </c>
      <c r="BE1268" s="25" t="str">
        <f>IF(BD1268="","",IF(BD1268="TBD","TBD",IF(BD1268="N/A","N/A","W"&amp;TEXT(WEEKNUM(BD1268,21),"00")&amp;" "&amp;YEAR(BD1268))))</f>
        <v>W15 2026</v>
      </c>
      <c r="BF1268" s="59">
        <v>46126</v>
      </c>
      <c r="BG1268" s="25" t="str">
        <f>IF(BF1268="","",IF(BF1268="TBD","TBD",IF(BF1268="N/A","N/A","W"&amp;TEXT(WEEKNUM(BF1268,21),"00")&amp;" "&amp;YEAR(BF1268))))</f>
        <v>W16 2026</v>
      </c>
      <c r="BH1268" s="24">
        <f>+IF(BF1268="",0,(BF1268-BD1268))</f>
        <v>4</v>
      </c>
      <c r="BI1268" s="121" t="s">
        <v>330</v>
      </c>
      <c r="BJ1268" s="26"/>
      <c r="BK1268" s="156">
        <v>46125</v>
      </c>
      <c r="BL1268" s="25" t="str">
        <f>IF(BK1268="","",IF(BK1268="TBD","TBD",IF(BK1268="N/A","N/A","W"&amp;TEXT(WEEKNUM(BK1268,21),"00")&amp;" "&amp;YEAR(BK1268))))</f>
        <v>W16 2026</v>
      </c>
      <c r="BM1268" s="121" t="s">
        <v>330</v>
      </c>
      <c r="BN1268" s="124"/>
      <c r="BO1268" s="67">
        <v>46126</v>
      </c>
      <c r="BP1268" s="25" t="str">
        <f>IF(BO1268="","",IF(BO1268="TBD","TBD",IF(BO1268="N/A","N/A","W"&amp;TEXT(WEEKNUM(BO1268,21),"00")&amp;" "&amp;YEAR(BO1268))))</f>
        <v>W16 2026</v>
      </c>
      <c r="BQ1268" s="121" t="s">
        <v>364</v>
      </c>
      <c r="BR1268" s="20" t="s">
        <v>9114</v>
      </c>
      <c r="BS1268" s="334">
        <v>46125</v>
      </c>
      <c r="BT1268" s="25" t="str">
        <f t="shared" si="61"/>
        <v>W16 2026</v>
      </c>
      <c r="BU1268" s="121" t="s">
        <v>330</v>
      </c>
      <c r="BV1268" s="22"/>
      <c r="BW1268" s="347">
        <v>46125</v>
      </c>
      <c r="BX1268" s="25" t="str">
        <f t="shared" si="62"/>
        <v>W16 2026</v>
      </c>
      <c r="BY1268" s="67">
        <v>46126</v>
      </c>
      <c r="BZ1268" s="25" t="str">
        <f>IF(BY1268="","",IF(BY1268="TBD","TBD",IF(BY1268="N/A","N/A","W"&amp;TEXT(WEEKNUM(BY1268,21),"00")&amp;" "&amp;YEAR(BY1268))))</f>
        <v>W16 2026</v>
      </c>
      <c r="CA1268" s="121" t="s">
        <v>335</v>
      </c>
      <c r="CB1268" s="19" t="s">
        <v>336</v>
      </c>
      <c r="CC1268" s="37" t="s">
        <v>466</v>
      </c>
      <c r="CD1268" s="21"/>
      <c r="CE1268" s="23"/>
      <c r="CF1268" s="23">
        <v>46142</v>
      </c>
      <c r="CG1268" s="23">
        <v>46259</v>
      </c>
      <c r="CH1268" s="23">
        <v>46259</v>
      </c>
      <c r="CI1268" s="25" t="str">
        <f>IF(CH1268="","",IF(CH1268="TBD","TBD",IF(CH1268="N/A","N/A","W"&amp;TEXT(WEEKNUM(CH1268,21),"00")&amp;" "&amp;YEAR(CH1268))))</f>
        <v>W35 2026</v>
      </c>
      <c r="CJ1268" s="23">
        <v>46261</v>
      </c>
      <c r="CK1268" s="25" t="str">
        <f>IF(CJ1268="","",IF(CJ1268="TBD","TBD",IF(CJ1268="N/A","N/A","W"&amp;TEXT(WEEKNUM(CJ1268,21),"00")&amp;" "&amp;YEAR(CJ1268))))</f>
        <v>W35 2026</v>
      </c>
      <c r="CL1268" s="24">
        <f>+IF(CJ1268="",0,(CJ1268-CH1268))</f>
        <v>2</v>
      </c>
      <c r="CM1268" s="21" t="s">
        <v>339</v>
      </c>
      <c r="CN1268" s="42" t="s">
        <v>488</v>
      </c>
      <c r="CO1268" s="23">
        <v>46177</v>
      </c>
      <c r="CP1268" s="25" t="str">
        <f>IF(CO1268="","",IF(CO1268="TBD","TBD",IF(CO1268="N/A","N/A","W"&amp;TEXT(WEEKNUM(CO1268,21),"00")&amp;" "&amp;YEAR(CO1268))))</f>
        <v>W23 2026</v>
      </c>
      <c r="CQ1268" s="21" t="s">
        <v>1004</v>
      </c>
      <c r="CR1268" s="23" t="s">
        <v>370</v>
      </c>
      <c r="CS1268" s="23">
        <v>46142</v>
      </c>
      <c r="CT1268" s="25" t="str">
        <f>IF(CS1268="","",IF(CS1268="TBD","TBD",IF(CS1268="N/A","N/A","W"&amp;TEXT(WEEKNUM(CS1268,21),"00")&amp;" "&amp;YEAR(CS1268))))</f>
        <v>W18 2026</v>
      </c>
      <c r="CU1268" s="21" t="s">
        <v>339</v>
      </c>
      <c r="CV1268" s="35" t="s">
        <v>370</v>
      </c>
      <c r="CW1268" s="23">
        <v>46142</v>
      </c>
      <c r="CX1268" s="25" t="str">
        <f>IF(CW1268="","",IF(CW1268="TBD","TBD",IF(CW1268="N/A","N/A","W"&amp;TEXT(WEEKNUM(CW1268,21),"00")&amp;" "&amp;YEAR(CW1268))))</f>
        <v>W18 2026</v>
      </c>
      <c r="CY1268" s="21" t="s">
        <v>421</v>
      </c>
      <c r="CZ1268" s="20" t="s">
        <v>9115</v>
      </c>
      <c r="DA1268" s="23">
        <v>46259</v>
      </c>
      <c r="DB1268" s="25" t="str">
        <f>IF(DA1268="","",IF(DA1268="TBD","TBD",IF(DA1268="N/A","N/A","W"&amp;TEXT(WEEKNUM(DA1268,21),"00")&amp;" "&amp;YEAR(DA1268))))</f>
        <v>W35 2026</v>
      </c>
      <c r="DC1268" s="23">
        <v>46259</v>
      </c>
      <c r="DD1268" s="25" t="str">
        <f>IF(DC1268="","",IF(DC1268="TBD","TBD",IF(DC1268="N/A","N/A","W"&amp;TEXT(WEEKNUM(DC1268,21),"00")&amp;" "&amp;YEAR(DC1268))))</f>
        <v>W35 2026</v>
      </c>
      <c r="DE1268" s="21" t="s">
        <v>1678</v>
      </c>
      <c r="DF1268" s="23"/>
      <c r="DG1268" s="21" t="s">
        <v>470</v>
      </c>
      <c r="DH1268" s="18"/>
      <c r="DI1268" s="18"/>
      <c r="DJ1268" s="18"/>
      <c r="DK1268" s="21" t="s">
        <v>471</v>
      </c>
      <c r="DL1268" s="21" t="s">
        <v>472</v>
      </c>
      <c r="DM1268" s="21"/>
      <c r="DN1268" s="23"/>
      <c r="DO1268" s="23"/>
      <c r="DP1268" s="23"/>
      <c r="DQ1268" s="23" t="s">
        <v>276</v>
      </c>
      <c r="DR1268" s="23"/>
      <c r="DS1268" s="23"/>
      <c r="DT1268" s="23"/>
      <c r="DU1268" s="23"/>
      <c r="DV1268" s="23"/>
      <c r="DW1268" s="23" t="s">
        <v>473</v>
      </c>
      <c r="DX1268" s="23"/>
      <c r="DY1268" s="18"/>
      <c r="DZ1268" s="18"/>
      <c r="EA1268" s="18"/>
      <c r="EB1268" s="21" t="s">
        <v>374</v>
      </c>
      <c r="EC1268" s="18"/>
      <c r="ED1268" s="18"/>
      <c r="EE1268" s="18"/>
      <c r="EF1268" s="55">
        <v>46164</v>
      </c>
      <c r="EG1268" s="55"/>
      <c r="EH1268" s="18" t="s">
        <v>929</v>
      </c>
      <c r="EI1268" s="18" t="s">
        <v>1708</v>
      </c>
      <c r="EJ1268" s="29" t="str">
        <f>K1268&amp;AY1268&amp;CA1268&amp;DE1268&amp;DT1268&amp;DW1268</f>
        <v>VigenteTSS Aprobado 4GIng Aprobada 4GAs Built Aprobado Con Observaciones 4GOff Air</v>
      </c>
    </row>
    <row r="1269" spans="1:140" ht="12" hidden="1" customHeight="1">
      <c r="A1269" s="30" t="str">
        <f>IFERROR(IF(VLOOKUP(B1269,SEARCH!A:A,1,0)=B1269,"OK",""),"")</f>
        <v/>
      </c>
      <c r="B1269" s="31" t="s">
        <v>9116</v>
      </c>
      <c r="C1269" s="15" t="s">
        <v>9117</v>
      </c>
      <c r="D1269" s="16">
        <v>5</v>
      </c>
      <c r="E1269" s="16" t="s">
        <v>9118</v>
      </c>
      <c r="F1269" s="16" t="s">
        <v>9119</v>
      </c>
      <c r="G1269" s="16" t="s">
        <v>346</v>
      </c>
      <c r="H1269" s="16" t="s">
        <v>9120</v>
      </c>
      <c r="I1269" s="16" t="s">
        <v>9121</v>
      </c>
      <c r="J1269" s="16" t="s">
        <v>409</v>
      </c>
      <c r="K1269" s="17" t="s">
        <v>319</v>
      </c>
      <c r="L1269" s="16" t="s">
        <v>436</v>
      </c>
      <c r="M1269" s="55">
        <v>46150</v>
      </c>
      <c r="N1269" s="18">
        <v>2</v>
      </c>
      <c r="O1269" s="19" t="s">
        <v>7857</v>
      </c>
      <c r="P1269" s="19" t="s">
        <v>248</v>
      </c>
      <c r="Q1269" s="18"/>
      <c r="R1269" s="21">
        <v>0</v>
      </c>
      <c r="S1269" s="21">
        <v>60</v>
      </c>
      <c r="T1269" s="148" t="s">
        <v>8510</v>
      </c>
      <c r="U1269" s="23">
        <v>45838</v>
      </c>
      <c r="V1269" s="21" t="str">
        <f>IF(U1269="","",IF(U1269="TBD","TBD",IF(U1269="N/A","N/A","W"&amp;TEXT(WEEKNUM(U1269,21),"00")&amp;" "&amp;YEAR(U1269))))</f>
        <v>W27 2025</v>
      </c>
      <c r="W1269" s="23">
        <v>45917</v>
      </c>
      <c r="X1269" s="23"/>
      <c r="Y1269" s="23" t="str">
        <f>IF(X1269="","",IF(X1269="TBD","TBD",IF(X1269="N/A","N/A","W"&amp;TEXT(WEEKNUM(X1269,21),"00")&amp;" "&amp;YEAR(X1269))))</f>
        <v/>
      </c>
      <c r="Z1269" s="23">
        <v>45921</v>
      </c>
      <c r="AA1269" s="23">
        <v>45924</v>
      </c>
      <c r="AB1269" s="24">
        <f>+IF(Z1269="",0,AA1269-Z1269)</f>
        <v>3</v>
      </c>
      <c r="AC1269" s="21" t="s">
        <v>324</v>
      </c>
      <c r="AD1269" s="20"/>
      <c r="AE1269" s="23">
        <v>45923</v>
      </c>
      <c r="AF1269" s="25" t="str">
        <f>IF(AE1269="","",IF(AE1269="TBD","TBD",IF(AE1269="N/A","N/A","W"&amp;TEXT(WEEKNUM(AE1269,21),"00")&amp;" "&amp;YEAR(AE1269))))</f>
        <v>W39 2025</v>
      </c>
      <c r="AG1269" s="21" t="s">
        <v>324</v>
      </c>
      <c r="AH1269" s="100" t="s">
        <v>8269</v>
      </c>
      <c r="AI1269" s="101">
        <v>45924</v>
      </c>
      <c r="AJ1269" s="25" t="str">
        <f>IF(AI1269="","",IF(AI1269="TBD","TBD",IF(AI1269="N/A","N/A","W"&amp;TEXT(WEEKNUM(AI1269,21),"00")&amp;" "&amp;YEAR(AI1269))))</f>
        <v>W39 2025</v>
      </c>
      <c r="AK1269" s="21" t="s">
        <v>324</v>
      </c>
      <c r="AL1269" s="20" t="s">
        <v>9122</v>
      </c>
      <c r="AM1269" s="23">
        <v>45925</v>
      </c>
      <c r="AN1269" s="25" t="str">
        <f>IF(AM1269="","",IF(AM1269="TBD","TBD",IF(AM1269="N/A","N/A","W"&amp;TEXT(WEEKNUM(AM1269,21),"00")&amp;" "&amp;YEAR(AM1269))))</f>
        <v>W39 2025</v>
      </c>
      <c r="AO1269" s="21" t="s">
        <v>324</v>
      </c>
      <c r="AP1269" s="50" t="s">
        <v>8347</v>
      </c>
      <c r="AQ1269" s="28">
        <v>45924</v>
      </c>
      <c r="AR1269" s="25" t="str">
        <f>IF(AQ1269="","",IF(AQ1269="TBD","TBD",IF(AQ1269="N/A","N/A","W"&amp;TEXT(WEEKNUM(AQ1269,21),"00")&amp;" "&amp;YEAR(AQ1269))))</f>
        <v>W39 2025</v>
      </c>
      <c r="AS1269" s="21"/>
      <c r="AT1269" s="21"/>
      <c r="AU1269" s="23"/>
      <c r="AV1269" s="25"/>
      <c r="AW1269" s="59">
        <v>45925</v>
      </c>
      <c r="AX1269" s="25" t="str">
        <f>IF(AW1269="","",IF(AW1269="TBD","TBD",IF(AW1269="N/A","N/A","W"&amp;TEXT(WEEKNUM(AW1269,21),"00")&amp;" "&amp;YEAR(AW1269))))</f>
        <v>W39 2025</v>
      </c>
      <c r="AY1269" s="21" t="s">
        <v>327</v>
      </c>
      <c r="AZ1269" s="21" t="s">
        <v>254</v>
      </c>
      <c r="BA1269" s="21" t="s">
        <v>255</v>
      </c>
      <c r="BB1269" s="59">
        <v>46092</v>
      </c>
      <c r="BC1269" s="23">
        <v>46136</v>
      </c>
      <c r="BD1269" s="59">
        <v>46139</v>
      </c>
      <c r="BE1269" s="25" t="str">
        <f>IF(BD1269="","",IF(BD1269="TBD","TBD",IF(BD1269="N/A","N/A","W"&amp;TEXT(WEEKNUM(BD1269,21),"00")&amp;" "&amp;YEAR(BD1269))))</f>
        <v>W18 2026</v>
      </c>
      <c r="BF1269" s="59">
        <v>46141</v>
      </c>
      <c r="BG1269" s="25" t="str">
        <f>IF(BF1269="","",IF(BF1269="TBD","TBD",IF(BF1269="N/A","N/A","W"&amp;TEXT(WEEKNUM(BF1269,21),"00")&amp;" "&amp;YEAR(BF1269))))</f>
        <v>W18 2026</v>
      </c>
      <c r="BH1269" s="24">
        <f>+IF(BF1269="",0,(BF1269-BD1269))</f>
        <v>2</v>
      </c>
      <c r="BI1269" s="121" t="s">
        <v>330</v>
      </c>
      <c r="BJ1269" s="53"/>
      <c r="BK1269" s="156">
        <v>46139</v>
      </c>
      <c r="BL1269" s="25" t="str">
        <f>IF(BK1269="","",IF(BK1269="TBD","TBD",IF(BK1269="N/A","N/A","W"&amp;TEXT(WEEKNUM(BK1269,21),"00")&amp;" "&amp;YEAR(BK1269))))</f>
        <v>W18 2026</v>
      </c>
      <c r="BM1269" s="121" t="s">
        <v>330</v>
      </c>
      <c r="BN1269" s="124"/>
      <c r="BO1269" s="67">
        <v>46105</v>
      </c>
      <c r="BP1269" s="25" t="str">
        <f>IF(BO1269="","",IF(BO1269="TBD","TBD",IF(BO1269="N/A","N/A","W"&amp;TEXT(WEEKNUM(BO1269,21),"00")&amp;" "&amp;YEAR(BO1269))))</f>
        <v>W13 2026</v>
      </c>
      <c r="BQ1269" s="121" t="s">
        <v>330</v>
      </c>
      <c r="BR1269" s="21"/>
      <c r="BS1269" s="334">
        <v>46098</v>
      </c>
      <c r="BT1269" s="25" t="str">
        <f t="shared" si="61"/>
        <v>W12 2026</v>
      </c>
      <c r="BU1269" s="121" t="s">
        <v>364</v>
      </c>
      <c r="BV1269" s="22" t="s">
        <v>9123</v>
      </c>
      <c r="BW1269" s="347">
        <v>46093</v>
      </c>
      <c r="BX1269" s="25" t="str">
        <f t="shared" si="62"/>
        <v>W11 2026</v>
      </c>
      <c r="BY1269" s="67">
        <v>46139</v>
      </c>
      <c r="BZ1269" s="25" t="str">
        <f>IF(BY1269="","",IF(BY1269="TBD","TBD",IF(BY1269="N/A","N/A","W"&amp;TEXT(WEEKNUM(BY1269,21),"00")&amp;" "&amp;YEAR(BY1269))))</f>
        <v>W18 2026</v>
      </c>
      <c r="CA1269" s="22" t="s">
        <v>486</v>
      </c>
      <c r="CB1269" s="19" t="s">
        <v>336</v>
      </c>
      <c r="CC1269" s="19" t="s">
        <v>350</v>
      </c>
      <c r="CD1269" s="21" t="s">
        <v>336</v>
      </c>
      <c r="CE1269" s="23"/>
      <c r="CF1269" s="23">
        <v>46203</v>
      </c>
      <c r="CG1269" s="23">
        <v>46218</v>
      </c>
      <c r="CH1269" s="23">
        <v>46218</v>
      </c>
      <c r="CI1269" s="25" t="str">
        <f>IF(CH1269="","",IF(CH1269="TBD","TBD",IF(CH1269="N/A","N/A","W"&amp;TEXT(WEEKNUM(CH1269,21),"00")&amp;" "&amp;YEAR(CH1269))))</f>
        <v>W29 2026</v>
      </c>
      <c r="CJ1269" s="23">
        <v>46220</v>
      </c>
      <c r="CK1269" s="25" t="str">
        <f>IF(CJ1269="","",IF(CJ1269="TBD","TBD",IF(CJ1269="N/A","N/A","W"&amp;TEXT(WEEKNUM(CJ1269,21),"00")&amp;" "&amp;YEAR(CJ1269))))</f>
        <v>W29 2026</v>
      </c>
      <c r="CL1269" s="24">
        <f>+IF(CJ1269="",0,(CJ1269-CH1269))</f>
        <v>2</v>
      </c>
      <c r="CM1269" s="21" t="s">
        <v>421</v>
      </c>
      <c r="CN1269" s="20" t="s">
        <v>9124</v>
      </c>
      <c r="CO1269" s="23">
        <v>46218</v>
      </c>
      <c r="CP1269" s="25" t="str">
        <f>IF(CO1269="","",IF(CO1269="TBD","TBD",IF(CO1269="N/A","N/A","W"&amp;TEXT(WEEKNUM(CO1269,21),"00")&amp;" "&amp;YEAR(CO1269))))</f>
        <v>W29 2026</v>
      </c>
      <c r="CQ1269" s="21" t="s">
        <v>339</v>
      </c>
      <c r="CR1269" s="23"/>
      <c r="CS1269" s="23">
        <v>46205</v>
      </c>
      <c r="CT1269" s="25" t="str">
        <f>IF(CS1269="","",IF(CS1269="TBD","TBD",IF(CS1269="N/A","N/A","W"&amp;TEXT(WEEKNUM(CS1269,21),"00")&amp;" "&amp;YEAR(CS1269))))</f>
        <v>W27 2026</v>
      </c>
      <c r="CU1269" s="21" t="s">
        <v>339</v>
      </c>
      <c r="CV1269" s="21"/>
      <c r="CW1269" s="23">
        <v>46203</v>
      </c>
      <c r="CX1269" s="25" t="str">
        <f>IF(CW1269="","",IF(CW1269="TBD","TBD",IF(CW1269="N/A","N/A","W"&amp;TEXT(WEEKNUM(CW1269,21),"00")&amp;" "&amp;YEAR(CW1269))))</f>
        <v>W27 2026</v>
      </c>
      <c r="CY1269" s="21" t="s">
        <v>339</v>
      </c>
      <c r="CZ1269" s="21"/>
      <c r="DA1269" s="23">
        <v>46204</v>
      </c>
      <c r="DB1269" s="25" t="str">
        <f>IF(DA1269="","",IF(DA1269="TBD","TBD",IF(DA1269="N/A","N/A","W"&amp;TEXT(WEEKNUM(DA1269,21),"00")&amp;" "&amp;YEAR(DA1269))))</f>
        <v>W27 2026</v>
      </c>
      <c r="DC1269" s="23">
        <v>46218</v>
      </c>
      <c r="DD1269" s="25" t="str">
        <f>IF(DC1269="","",IF(DC1269="TBD","TBD",IF(DC1269="N/A","N/A","W"&amp;TEXT(WEEKNUM(DC1269,21),"00")&amp;" "&amp;YEAR(DC1269))))</f>
        <v>W29 2026</v>
      </c>
      <c r="DE1269" s="21" t="s">
        <v>1678</v>
      </c>
      <c r="DF1269" s="23">
        <v>46218</v>
      </c>
      <c r="DG1269" s="21" t="s">
        <v>470</v>
      </c>
      <c r="DH1269" s="18"/>
      <c r="DI1269" s="18"/>
      <c r="DJ1269" s="18"/>
      <c r="DK1269" s="21" t="s">
        <v>471</v>
      </c>
      <c r="DL1269" s="21" t="s">
        <v>275</v>
      </c>
      <c r="DM1269" s="21"/>
      <c r="DN1269" s="23"/>
      <c r="DO1269" s="23"/>
      <c r="DP1269" s="23"/>
      <c r="DQ1269" s="23" t="s">
        <v>276</v>
      </c>
      <c r="DR1269" s="23"/>
      <c r="DS1269" s="23"/>
      <c r="DT1269" s="23"/>
      <c r="DU1269" s="23"/>
      <c r="DV1269" s="23"/>
      <c r="DW1269" s="23"/>
      <c r="DX1269" s="23"/>
      <c r="DY1269" s="18"/>
      <c r="DZ1269" s="18"/>
      <c r="EA1269" s="18"/>
      <c r="EB1269" s="21" t="s">
        <v>3012</v>
      </c>
      <c r="EC1269" s="18"/>
      <c r="ED1269" s="18"/>
      <c r="EE1269" s="18"/>
      <c r="EF1269" s="55">
        <v>46150</v>
      </c>
      <c r="EG1269" s="55"/>
      <c r="EH1269" s="18" t="s">
        <v>929</v>
      </c>
      <c r="EI1269" s="18" t="s">
        <v>1708</v>
      </c>
      <c r="EJ1269" s="29" t="str">
        <f>K1269&amp;AY1269&amp;CA1269&amp;DE1269&amp;DT1269&amp;DW1269</f>
        <v>VigenteTSS Aprobado 4GIng Aprobada Con Observaciones 4GAs Built Aprobado Con Observaciones 4G</v>
      </c>
    </row>
    <row r="1270" spans="1:140" ht="12" hidden="1" customHeight="1">
      <c r="A1270" s="30" t="str">
        <f>IFERROR(IF(VLOOKUP(B1270,SEARCH!A:A,1,0)=B1270,"OK",""),"")</f>
        <v/>
      </c>
      <c r="B1270" s="31" t="s">
        <v>9125</v>
      </c>
      <c r="C1270" s="15" t="s">
        <v>9126</v>
      </c>
      <c r="D1270" s="16">
        <v>8</v>
      </c>
      <c r="E1270" s="16" t="s">
        <v>9127</v>
      </c>
      <c r="F1270" s="16" t="s">
        <v>9128</v>
      </c>
      <c r="G1270" s="16" t="s">
        <v>1038</v>
      </c>
      <c r="H1270" s="16" t="s">
        <v>9129</v>
      </c>
      <c r="I1270" s="16" t="s">
        <v>9130</v>
      </c>
      <c r="J1270" s="16" t="s">
        <v>409</v>
      </c>
      <c r="K1270" s="17" t="s">
        <v>319</v>
      </c>
      <c r="L1270" s="16" t="s">
        <v>436</v>
      </c>
      <c r="M1270" s="55">
        <v>46142</v>
      </c>
      <c r="N1270" s="18">
        <v>2</v>
      </c>
      <c r="O1270" s="19" t="s">
        <v>7857</v>
      </c>
      <c r="P1270" s="19" t="s">
        <v>248</v>
      </c>
      <c r="Q1270" s="18"/>
      <c r="R1270" s="21">
        <v>0</v>
      </c>
      <c r="S1270" s="21">
        <v>30</v>
      </c>
      <c r="T1270" s="149" t="s">
        <v>9131</v>
      </c>
      <c r="U1270" s="23">
        <v>45838</v>
      </c>
      <c r="V1270" s="21" t="str">
        <f>IF(U1270="","",IF(U1270="TBD","TBD",IF(U1270="N/A","N/A","W"&amp;TEXT(WEEKNUM(U1270,21),"00")&amp;" "&amp;YEAR(U1270))))</f>
        <v>W27 2025</v>
      </c>
      <c r="W1270" s="23">
        <v>45917</v>
      </c>
      <c r="X1270" s="23"/>
      <c r="Y1270" s="23" t="str">
        <f>IF(X1270="","",IF(X1270="TBD","TBD",IF(X1270="N/A","N/A","W"&amp;TEXT(WEEKNUM(X1270,21),"00")&amp;" "&amp;YEAR(X1270))))</f>
        <v/>
      </c>
      <c r="Z1270" s="23">
        <v>45921</v>
      </c>
      <c r="AA1270" s="23">
        <v>45924</v>
      </c>
      <c r="AB1270" s="24">
        <f>+IF(Z1270="",0,AA1270-Z1270)</f>
        <v>3</v>
      </c>
      <c r="AC1270" s="21" t="s">
        <v>324</v>
      </c>
      <c r="AD1270" s="20"/>
      <c r="AE1270" s="23">
        <v>45923</v>
      </c>
      <c r="AF1270" s="25" t="str">
        <f>IF(AE1270="","",IF(AE1270="TBD","TBD",IF(AE1270="N/A","N/A","W"&amp;TEXT(WEEKNUM(AE1270,21),"00")&amp;" "&amp;YEAR(AE1270))))</f>
        <v>W39 2025</v>
      </c>
      <c r="AG1270" s="21" t="s">
        <v>324</v>
      </c>
      <c r="AH1270" s="54" t="s">
        <v>9132</v>
      </c>
      <c r="AI1270" s="101">
        <v>45924</v>
      </c>
      <c r="AJ1270" s="25" t="str">
        <f>IF(AI1270="","",IF(AI1270="TBD","TBD",IF(AI1270="N/A","N/A","W"&amp;TEXT(WEEKNUM(AI1270,21),"00")&amp;" "&amp;YEAR(AI1270))))</f>
        <v>W39 2025</v>
      </c>
      <c r="AK1270" s="21" t="s">
        <v>324</v>
      </c>
      <c r="AL1270" s="34" t="s">
        <v>9133</v>
      </c>
      <c r="AM1270" s="23">
        <v>45925</v>
      </c>
      <c r="AN1270" s="25" t="str">
        <f>IF(AM1270="","",IF(AM1270="TBD","TBD",IF(AM1270="N/A","N/A","W"&amp;TEXT(WEEKNUM(AM1270,21),"00")&amp;" "&amp;YEAR(AM1270))))</f>
        <v>W39 2025</v>
      </c>
      <c r="AO1270" s="21" t="s">
        <v>324</v>
      </c>
      <c r="AP1270" s="21"/>
      <c r="AQ1270" s="28">
        <v>45924</v>
      </c>
      <c r="AR1270" s="25" t="str">
        <f>IF(AQ1270="","",IF(AQ1270="TBD","TBD",IF(AQ1270="N/A","N/A","W"&amp;TEXT(WEEKNUM(AQ1270,21),"00")&amp;" "&amp;YEAR(AQ1270))))</f>
        <v>W39 2025</v>
      </c>
      <c r="AS1270" s="21"/>
      <c r="AT1270" s="21"/>
      <c r="AU1270" s="23"/>
      <c r="AV1270" s="25" t="s">
        <v>252</v>
      </c>
      <c r="AW1270" s="59">
        <v>45925</v>
      </c>
      <c r="AX1270" s="25" t="str">
        <f>IF(AW1270="","",IF(AW1270="TBD","TBD",IF(AW1270="N/A","N/A","W"&amp;TEXT(WEEKNUM(AW1270,21),"00")&amp;" "&amp;YEAR(AW1270))))</f>
        <v>W39 2025</v>
      </c>
      <c r="AY1270" s="21" t="s">
        <v>327</v>
      </c>
      <c r="AZ1270" s="21" t="s">
        <v>254</v>
      </c>
      <c r="BA1270" s="21" t="s">
        <v>255</v>
      </c>
      <c r="BB1270" s="59">
        <v>46057</v>
      </c>
      <c r="BC1270" s="23">
        <v>46149</v>
      </c>
      <c r="BD1270" s="59">
        <v>46160</v>
      </c>
      <c r="BE1270" s="25" t="str">
        <f>IF(BD1270="","",IF(BD1270="TBD","TBD",IF(BD1270="N/A","N/A","W"&amp;TEXT(WEEKNUM(BD1270,21),"00")&amp;" "&amp;YEAR(BD1270))))</f>
        <v>W21 2026</v>
      </c>
      <c r="BF1270" s="59">
        <v>46162</v>
      </c>
      <c r="BG1270" s="25" t="str">
        <f>IF(BF1270="","",IF(BF1270="TBD","TBD",IF(BF1270="N/A","N/A","W"&amp;TEXT(WEEKNUM(BF1270,21),"00")&amp;" "&amp;YEAR(BF1270))))</f>
        <v>W21 2026</v>
      </c>
      <c r="BH1270" s="24">
        <f>+IF(BF1270="",0,(BF1270-BD1270))</f>
        <v>2</v>
      </c>
      <c r="BI1270" s="121" t="s">
        <v>364</v>
      </c>
      <c r="BJ1270" s="224" t="s">
        <v>9134</v>
      </c>
      <c r="BK1270" s="156">
        <v>46112</v>
      </c>
      <c r="BL1270" s="25" t="str">
        <f>IF(BK1270="","",IF(BK1270="TBD","TBD",IF(BK1270="N/A","N/A","W"&amp;TEXT(WEEKNUM(BK1270,21),"00")&amp;" "&amp;YEAR(BK1270))))</f>
        <v>W14 2026</v>
      </c>
      <c r="BM1270" s="121" t="s">
        <v>330</v>
      </c>
      <c r="BN1270" s="124"/>
      <c r="BO1270" s="67">
        <v>46192</v>
      </c>
      <c r="BP1270" s="25" t="str">
        <f>IF(BO1270="","",IF(BO1270="TBD","TBD",IF(BO1270="N/A","N/A","W"&amp;TEXT(WEEKNUM(BO1270,21),"00")&amp;" "&amp;YEAR(BO1270))))</f>
        <v>W25 2026</v>
      </c>
      <c r="BQ1270" s="121" t="s">
        <v>330</v>
      </c>
      <c r="BR1270" s="26"/>
      <c r="BS1270" s="334">
        <v>46098</v>
      </c>
      <c r="BT1270" s="25" t="str">
        <f t="shared" si="61"/>
        <v>W12 2026</v>
      </c>
      <c r="BU1270" s="121" t="s">
        <v>364</v>
      </c>
      <c r="BV1270" s="22" t="s">
        <v>9135</v>
      </c>
      <c r="BW1270" s="347">
        <v>46097</v>
      </c>
      <c r="BX1270" s="25" t="str">
        <f t="shared" si="62"/>
        <v>W12 2026</v>
      </c>
      <c r="BY1270" s="67">
        <v>46161</v>
      </c>
      <c r="BZ1270" s="25" t="str">
        <f>IF(BY1270="","",IF(BY1270="TBD","TBD",IF(BY1270="N/A","N/A","W"&amp;TEXT(WEEKNUM(BY1270,21),"00")&amp;" "&amp;YEAR(BY1270))))</f>
        <v>W21 2026</v>
      </c>
      <c r="CA1270" s="22" t="s">
        <v>486</v>
      </c>
      <c r="CB1270" s="19" t="s">
        <v>336</v>
      </c>
      <c r="CC1270" s="19" t="s">
        <v>350</v>
      </c>
      <c r="CD1270" s="21"/>
      <c r="CE1270" s="23"/>
      <c r="CF1270" s="23">
        <v>46223</v>
      </c>
      <c r="CG1270" s="23">
        <v>46234</v>
      </c>
      <c r="CH1270" s="23">
        <v>46234</v>
      </c>
      <c r="CI1270" s="25" t="str">
        <f>IF(CH1270="","",IF(CH1270="TBD","TBD",IF(CH1270="N/A","N/A","W"&amp;TEXT(WEEKNUM(CH1270,21),"00")&amp;" "&amp;YEAR(CH1270))))</f>
        <v>W31 2026</v>
      </c>
      <c r="CJ1270" s="23">
        <v>46238</v>
      </c>
      <c r="CK1270" s="25" t="str">
        <f>IF(CJ1270="","",IF(CJ1270="TBD","TBD",IF(CJ1270="N/A","N/A","W"&amp;TEXT(WEEKNUM(CJ1270,21),"00")&amp;" "&amp;YEAR(CJ1270))))</f>
        <v>W32 2026</v>
      </c>
      <c r="CL1270" s="24">
        <f>+IF(CJ1270="",0,(CJ1270-CH1270))</f>
        <v>4</v>
      </c>
      <c r="CM1270" s="21" t="s">
        <v>368</v>
      </c>
      <c r="CN1270" s="54" t="s">
        <v>9136</v>
      </c>
      <c r="CO1270" s="23">
        <v>46234</v>
      </c>
      <c r="CP1270" s="25" t="str">
        <f>IF(CO1270="","",IF(CO1270="TBD","TBD",IF(CO1270="N/A","N/A","W"&amp;TEXT(WEEKNUM(CO1270,21),"00")&amp;" "&amp;YEAR(CO1270))))</f>
        <v>W31 2026</v>
      </c>
      <c r="CQ1270" s="21" t="s">
        <v>339</v>
      </c>
      <c r="CR1270" s="23" t="s">
        <v>488</v>
      </c>
      <c r="CS1270" s="23">
        <v>46223</v>
      </c>
      <c r="CT1270" s="52" t="str">
        <f>IF(CS1270="","",IF(CS1270="TBD","TBD",IF(CS1270="N/A","N/A","W"&amp;TEXT(WEEKNUM(CS1270,21),"00")&amp;" "&amp;YEAR(CS1270))))</f>
        <v>W30 2026</v>
      </c>
      <c r="CU1270" s="21" t="s">
        <v>339</v>
      </c>
      <c r="CV1270" s="21" t="s">
        <v>488</v>
      </c>
      <c r="CW1270" s="23">
        <v>46223</v>
      </c>
      <c r="CX1270" s="25" t="str">
        <f>IF(CW1270="","",IF(CW1270="TBD","TBD",IF(CW1270="N/A","N/A","W"&amp;TEXT(WEEKNUM(CW1270,21),"00")&amp;" "&amp;YEAR(CW1270))))</f>
        <v>W30 2026</v>
      </c>
      <c r="CY1270" s="21" t="s">
        <v>368</v>
      </c>
      <c r="CZ1270" s="21" t="s">
        <v>8362</v>
      </c>
      <c r="DA1270" s="23">
        <v>46223</v>
      </c>
      <c r="DB1270" s="25" t="str">
        <f>IF(DA1270="","",IF(DA1270="TBD","TBD",IF(DA1270="N/A","N/A","W"&amp;TEXT(WEEKNUM(DA1270,21),"00")&amp;" "&amp;YEAR(DA1270))))</f>
        <v>W30 2026</v>
      </c>
      <c r="DC1270" s="23">
        <v>46234</v>
      </c>
      <c r="DD1270" s="25" t="str">
        <f>IF(DC1270="","",IF(DC1270="TBD","TBD",IF(DC1270="N/A","N/A","W"&amp;TEXT(WEEKNUM(DC1270,21),"00")&amp;" "&amp;YEAR(DC1270))))</f>
        <v>W31 2026</v>
      </c>
      <c r="DE1270" s="21" t="s">
        <v>7941</v>
      </c>
      <c r="DF1270" s="23"/>
      <c r="DG1270" s="21" t="s">
        <v>259</v>
      </c>
      <c r="DH1270" s="18"/>
      <c r="DI1270" s="18"/>
      <c r="DJ1270" s="18"/>
      <c r="DK1270" s="21" t="s">
        <v>471</v>
      </c>
      <c r="DL1270" s="21" t="s">
        <v>275</v>
      </c>
      <c r="DM1270" s="21"/>
      <c r="DN1270" s="23"/>
      <c r="DO1270" s="23"/>
      <c r="DP1270" s="23"/>
      <c r="DQ1270" s="23" t="s">
        <v>262</v>
      </c>
      <c r="DR1270" s="23"/>
      <c r="DS1270" s="23"/>
      <c r="DT1270" s="23"/>
      <c r="DU1270" s="23"/>
      <c r="DV1270" s="23"/>
      <c r="DW1270" s="23"/>
      <c r="DX1270" s="23"/>
      <c r="DY1270" s="18"/>
      <c r="DZ1270" s="18"/>
      <c r="EA1270" s="18"/>
      <c r="EB1270" s="21" t="s">
        <v>34</v>
      </c>
      <c r="EC1270" s="18"/>
      <c r="ED1270" s="18"/>
      <c r="EE1270" s="18"/>
      <c r="EF1270" s="55">
        <v>46142</v>
      </c>
      <c r="EG1270" s="55"/>
      <c r="EH1270" s="18" t="s">
        <v>929</v>
      </c>
      <c r="EI1270" s="18" t="s">
        <v>1708</v>
      </c>
      <c r="EJ1270" s="29" t="str">
        <f>K1270&amp;AY1270&amp;CA1270&amp;DE1270&amp;DT1270&amp;DW1270</f>
        <v>VigenteTSS Aprobado 4GIng Aprobada Con Observaciones 4GAs Built Observado 4G (Enviado a Implementación)</v>
      </c>
    </row>
    <row r="1271" spans="1:140" ht="12" hidden="1" customHeight="1">
      <c r="A1271" s="30" t="str">
        <f>IFERROR(IF(VLOOKUP(B1271,SEARCH!A:A,1,0)=B1271,"OK",""),"")</f>
        <v/>
      </c>
      <c r="B1271" s="31" t="s">
        <v>9137</v>
      </c>
      <c r="C1271" s="15" t="s">
        <v>7125</v>
      </c>
      <c r="D1271" s="16">
        <v>12</v>
      </c>
      <c r="E1271" s="16">
        <v>-55.084310000000002</v>
      </c>
      <c r="F1271" s="16">
        <v>-67.077489999999997</v>
      </c>
      <c r="G1271" s="16" t="s">
        <v>786</v>
      </c>
      <c r="H1271" s="16" t="s">
        <v>7126</v>
      </c>
      <c r="I1271" s="16" t="s">
        <v>9138</v>
      </c>
      <c r="J1271" s="16" t="s">
        <v>409</v>
      </c>
      <c r="K1271" s="17" t="s">
        <v>319</v>
      </c>
      <c r="L1271" s="16" t="s">
        <v>436</v>
      </c>
      <c r="M1271" s="55">
        <v>46178</v>
      </c>
      <c r="N1271" s="18">
        <v>2</v>
      </c>
      <c r="O1271" s="19" t="s">
        <v>7857</v>
      </c>
      <c r="P1271" s="19" t="s">
        <v>248</v>
      </c>
      <c r="Q1271" s="18"/>
      <c r="R1271" s="18"/>
      <c r="S1271" s="18">
        <v>43</v>
      </c>
      <c r="T1271" s="22" t="s">
        <v>348</v>
      </c>
      <c r="U1271" s="23">
        <v>45838</v>
      </c>
      <c r="V1271" s="21" t="str">
        <f>IF(U1271="","",IF(U1271="TBD","TBD",IF(U1271="N/A","N/A","W"&amp;TEXT(WEEKNUM(U1271,21),"00")&amp;" "&amp;YEAR(U1271))))</f>
        <v>W27 2025</v>
      </c>
      <c r="W1271" s="23"/>
      <c r="X1271" s="23">
        <v>45964</v>
      </c>
      <c r="Y1271" s="23" t="str">
        <f>IF(X1271="","",IF(X1271="TBD","TBD",IF(X1271="N/A","N/A","W"&amp;TEXT(WEEKNUM(X1271,21),"00")&amp;" "&amp;YEAR(X1271))))</f>
        <v>W45 2025</v>
      </c>
      <c r="Z1271" s="23">
        <v>45964</v>
      </c>
      <c r="AA1271" s="23">
        <v>45967</v>
      </c>
      <c r="AB1271" s="24">
        <f>+IF(Z1271="",0,AA1271-Z1271)</f>
        <v>3</v>
      </c>
      <c r="AC1271" s="21" t="s">
        <v>324</v>
      </c>
      <c r="AD1271" s="54" t="s">
        <v>9139</v>
      </c>
      <c r="AE1271" s="23">
        <v>45967</v>
      </c>
      <c r="AF1271" s="25" t="str">
        <f>IF(AE1271="","",IF(AE1271="TBD","TBD",IF(AE1271="N/A","N/A","W"&amp;TEXT(WEEKNUM(AE1271,21),"00")&amp;" "&amp;YEAR(AE1271))))</f>
        <v>W45 2025</v>
      </c>
      <c r="AG1271" s="21" t="s">
        <v>324</v>
      </c>
      <c r="AH1271" s="21"/>
      <c r="AI1271" s="23">
        <v>45938</v>
      </c>
      <c r="AJ1271" s="25" t="str">
        <f>IF(AI1271="","",IF(AI1271="TBD","TBD",IF(AI1271="N/A","N/A","W"&amp;TEXT(WEEKNUM(AI1271,21),"00")&amp;" "&amp;YEAR(AI1271))))</f>
        <v>W41 2025</v>
      </c>
      <c r="AK1271" s="21" t="s">
        <v>324</v>
      </c>
      <c r="AL1271" s="20" t="s">
        <v>9140</v>
      </c>
      <c r="AM1271" s="23">
        <v>45939</v>
      </c>
      <c r="AN1271" s="25" t="str">
        <f>IF(AM1271="","",IF(AM1271="TBD","TBD",IF(AM1271="N/A","N/A","W"&amp;TEXT(WEEKNUM(AM1271,21),"00")&amp;" "&amp;YEAR(AM1271))))</f>
        <v>W41 2025</v>
      </c>
      <c r="AO1271" s="21" t="s">
        <v>324</v>
      </c>
      <c r="AP1271" s="21" t="s">
        <v>9141</v>
      </c>
      <c r="AQ1271" s="23">
        <v>45938</v>
      </c>
      <c r="AR1271" s="25" t="str">
        <f>IF(AQ1271="","",IF(AQ1271="TBD","TBD",IF(AQ1271="N/A","N/A","W"&amp;TEXT(WEEKNUM(AQ1271,21),"00")&amp;" "&amp;YEAR(AQ1271))))</f>
        <v>W41 2025</v>
      </c>
      <c r="AS1271" s="21"/>
      <c r="AT1271" s="21"/>
      <c r="AU1271" s="23"/>
      <c r="AV1271" s="25" t="s">
        <v>252</v>
      </c>
      <c r="AW1271" s="59">
        <v>45972</v>
      </c>
      <c r="AX1271" s="25" t="str">
        <f>IF(AW1271="","",IF(AW1271="TBD","TBD",IF(AW1271="N/A","N/A","W"&amp;TEXT(WEEKNUM(AW1271,21),"00")&amp;" "&amp;YEAR(AW1271))))</f>
        <v>W46 2025</v>
      </c>
      <c r="AY1271" s="21" t="s">
        <v>327</v>
      </c>
      <c r="AZ1271" s="21" t="s">
        <v>254</v>
      </c>
      <c r="BA1271" s="21" t="s">
        <v>255</v>
      </c>
      <c r="BB1271" s="59"/>
      <c r="BC1271" s="23"/>
      <c r="BD1271" s="59"/>
      <c r="BE1271" s="25" t="str">
        <f>IF(BD1271="","",IF(BD1271="TBD","TBD",IF(BD1271="N/A","N/A","W"&amp;TEXT(WEEKNUM(BD1271,21),"00")&amp;" "&amp;YEAR(BD1271))))</f>
        <v/>
      </c>
      <c r="BF1271" s="59"/>
      <c r="BG1271" s="25" t="str">
        <f>IF(BF1271="","",IF(BF1271="TBD","TBD",IF(BF1271="N/A","N/A","W"&amp;TEXT(WEEKNUM(BF1271,21),"00")&amp;" "&amp;YEAR(BF1271))))</f>
        <v/>
      </c>
      <c r="BH1271" s="24">
        <f>+IF(BF1271="",0,(BF1271-BD1271))</f>
        <v>0</v>
      </c>
      <c r="BI1271" s="121" t="s">
        <v>256</v>
      </c>
      <c r="BJ1271" s="26"/>
      <c r="BK1271" s="156"/>
      <c r="BL1271" s="25" t="str">
        <f>IF(BK1271="","",IF(BK1271="TBD","TBD",IF(BK1271="N/A","N/A","W"&amp;TEXT(WEEKNUM(BK1271,21),"00")&amp;" "&amp;YEAR(BK1271))))</f>
        <v/>
      </c>
      <c r="BM1271" s="121" t="s">
        <v>256</v>
      </c>
      <c r="BN1271" s="124"/>
      <c r="BO1271" s="67"/>
      <c r="BP1271" s="25" t="str">
        <f>IF(BO1271="","",IF(BO1271="TBD","TBD",IF(BO1271="N/A","N/A","W"&amp;TEXT(WEEKNUM(BO1271,21),"00")&amp;" "&amp;YEAR(BO1271))))</f>
        <v/>
      </c>
      <c r="BQ1271" s="121" t="s">
        <v>256</v>
      </c>
      <c r="BR1271" s="21"/>
      <c r="BS1271" s="334"/>
      <c r="BT1271" s="25" t="str">
        <f t="shared" si="61"/>
        <v/>
      </c>
      <c r="BU1271" s="121" t="s">
        <v>256</v>
      </c>
      <c r="BV1271" s="22"/>
      <c r="BW1271" s="347"/>
      <c r="BX1271" s="25" t="str">
        <f t="shared" si="62"/>
        <v/>
      </c>
      <c r="BY1271" s="67"/>
      <c r="BZ1271" s="25" t="str">
        <f>IF(BY1271="","",IF(BY1271="TBD","TBD",IF(BY1271="N/A","N/A","W"&amp;TEXT(WEEKNUM(BY1271,21),"00")&amp;" "&amp;YEAR(BY1271))))</f>
        <v/>
      </c>
      <c r="CA1271" s="22" t="s">
        <v>257</v>
      </c>
      <c r="CB1271" s="19" t="s">
        <v>349</v>
      </c>
      <c r="CC1271" s="19" t="s">
        <v>350</v>
      </c>
      <c r="CD1271" s="21"/>
      <c r="CE1271" s="23"/>
      <c r="CF1271" s="23"/>
      <c r="CG1271" s="23"/>
      <c r="CH1271" s="23"/>
      <c r="CI1271" s="25" t="str">
        <f>IF(CH1271="","",IF(CH1271="TBD","TBD",IF(CH1271="N/A","N/A","W"&amp;TEXT(WEEKNUM(CH1271,21),"00")&amp;" "&amp;YEAR(CH1271))))</f>
        <v/>
      </c>
      <c r="CJ1271" s="23"/>
      <c r="CK1271" s="25" t="str">
        <f>IF(CJ1271="","",IF(CJ1271="TBD","TBD",IF(CJ1271="N/A","N/A","W"&amp;TEXT(WEEKNUM(CJ1271,21),"00")&amp;" "&amp;YEAR(CJ1271))))</f>
        <v/>
      </c>
      <c r="CL1271" s="24">
        <f>+IF(CJ1271="",0,(CJ1271-CH1271))</f>
        <v>0</v>
      </c>
      <c r="CM1271" s="21" t="s">
        <v>258</v>
      </c>
      <c r="CN1271" s="21"/>
      <c r="CO1271" s="23"/>
      <c r="CP1271" s="25" t="str">
        <f>IF(CO1271="","",IF(CO1271="TBD","TBD",IF(CO1271="N/A","N/A","W"&amp;TEXT(WEEKNUM(CO1271,21),"00")&amp;" "&amp;YEAR(CO1271))))</f>
        <v/>
      </c>
      <c r="CQ1271" s="23" t="s">
        <v>258</v>
      </c>
      <c r="CR1271" s="23"/>
      <c r="CS1271" s="23"/>
      <c r="CT1271" s="25" t="str">
        <f>IF(CS1271="","",IF(CS1271="TBD","TBD",IF(CS1271="N/A","N/A","W"&amp;TEXT(WEEKNUM(CS1271,21),"00")&amp;" "&amp;YEAR(CS1271))))</f>
        <v/>
      </c>
      <c r="CU1271" s="21" t="s">
        <v>258</v>
      </c>
      <c r="CV1271" s="21"/>
      <c r="CW1271" s="23"/>
      <c r="CX1271" s="25" t="str">
        <f>IF(CW1271="","",IF(CW1271="TBD","TBD",IF(CW1271="N/A","N/A","W"&amp;TEXT(WEEKNUM(CW1271,21),"00")&amp;" "&amp;YEAR(CW1271))))</f>
        <v/>
      </c>
      <c r="CY1271" s="21" t="s">
        <v>258</v>
      </c>
      <c r="CZ1271" s="21"/>
      <c r="DA1271" s="23"/>
      <c r="DB1271" s="25" t="str">
        <f>IF(DA1271="","",IF(DA1271="TBD","TBD",IF(DA1271="N/A","N/A","W"&amp;TEXT(WEEKNUM(DA1271,21),"00")&amp;" "&amp;YEAR(DA1271))))</f>
        <v/>
      </c>
      <c r="DC1271" s="23"/>
      <c r="DD1271" s="25" t="str">
        <f>IF(DC1271="","",IF(DC1271="TBD","TBD",IF(DC1271="N/A","N/A","W"&amp;TEXT(WEEKNUM(DC1271,21),"00")&amp;" "&amp;YEAR(DC1271))))</f>
        <v/>
      </c>
      <c r="DE1271" s="21" t="s">
        <v>715</v>
      </c>
      <c r="DF1271" s="23"/>
      <c r="DG1271" s="21" t="s">
        <v>259</v>
      </c>
      <c r="DH1271" s="18"/>
      <c r="DI1271" s="18"/>
      <c r="DJ1271" s="18"/>
      <c r="DK1271" s="21" t="s">
        <v>471</v>
      </c>
      <c r="DL1271" s="21" t="s">
        <v>275</v>
      </c>
      <c r="DM1271" s="21"/>
      <c r="DN1271" s="23"/>
      <c r="DO1271" s="23"/>
      <c r="DP1271" s="23"/>
      <c r="DQ1271" s="23" t="s">
        <v>262</v>
      </c>
      <c r="DR1271" s="23"/>
      <c r="DS1271" s="23"/>
      <c r="DT1271" s="23"/>
      <c r="DU1271" s="23"/>
      <c r="DV1271" s="23"/>
      <c r="DW1271" s="23"/>
      <c r="DX1271" s="23"/>
      <c r="DY1271" s="18"/>
      <c r="DZ1271" s="18"/>
      <c r="EA1271" s="18"/>
      <c r="EB1271" s="21" t="s">
        <v>34</v>
      </c>
      <c r="EC1271" s="18"/>
      <c r="ED1271" s="18"/>
      <c r="EE1271" s="18"/>
      <c r="EF1271" s="55">
        <v>46178</v>
      </c>
      <c r="EG1271" s="55"/>
      <c r="EH1271" s="18" t="s">
        <v>929</v>
      </c>
      <c r="EI1271" s="18" t="s">
        <v>1708</v>
      </c>
      <c r="EJ1271" s="29" t="str">
        <f>K1271&amp;AY1271&amp;CA1271&amp;DE1271&amp;DT1271&amp;DW1271</f>
        <v>VigenteTSS Aprobado 4GIng No Recibida 4GAs Built No Recibido 4G</v>
      </c>
    </row>
    <row r="1272" spans="1:140" ht="12" hidden="1" customHeight="1">
      <c r="A1272" s="30" t="str">
        <f>IFERROR(IF(VLOOKUP(B1272,SEARCH!A:A,1,0)=B1272,"OK",""),"")</f>
        <v/>
      </c>
      <c r="B1272" s="31" t="s">
        <v>9142</v>
      </c>
      <c r="C1272" s="15" t="s">
        <v>9143</v>
      </c>
      <c r="D1272" s="16">
        <v>12</v>
      </c>
      <c r="E1272" s="16">
        <v>-49.126080000000002</v>
      </c>
      <c r="F1272" s="16">
        <v>-74.40992</v>
      </c>
      <c r="G1272" s="16" t="s">
        <v>786</v>
      </c>
      <c r="H1272" s="16" t="s">
        <v>798</v>
      </c>
      <c r="I1272" s="16" t="s">
        <v>9144</v>
      </c>
      <c r="J1272" s="16" t="s">
        <v>409</v>
      </c>
      <c r="K1272" s="17" t="s">
        <v>319</v>
      </c>
      <c r="L1272" s="16" t="s">
        <v>436</v>
      </c>
      <c r="M1272" s="55">
        <v>46178</v>
      </c>
      <c r="N1272" s="18">
        <v>2</v>
      </c>
      <c r="O1272" s="19" t="s">
        <v>7857</v>
      </c>
      <c r="P1272" s="19" t="s">
        <v>248</v>
      </c>
      <c r="Q1272" s="18"/>
      <c r="R1272" s="18"/>
      <c r="S1272" s="18">
        <v>30</v>
      </c>
      <c r="T1272" s="22" t="s">
        <v>348</v>
      </c>
      <c r="U1272" s="23">
        <v>45838</v>
      </c>
      <c r="V1272" s="21" t="str">
        <f>IF(U1272="","",IF(U1272="TBD","TBD",IF(U1272="N/A","N/A","W"&amp;TEXT(WEEKNUM(U1272,21),"00")&amp;" "&amp;YEAR(U1272))))</f>
        <v>W27 2025</v>
      </c>
      <c r="W1272" s="23"/>
      <c r="X1272" s="23">
        <v>45964</v>
      </c>
      <c r="Y1272" s="23" t="str">
        <f>IF(X1272="","",IF(X1272="TBD","TBD",IF(X1272="N/A","N/A","W"&amp;TEXT(WEEKNUM(X1272,21),"00")&amp;" "&amp;YEAR(X1272))))</f>
        <v>W45 2025</v>
      </c>
      <c r="Z1272" s="23">
        <v>45964</v>
      </c>
      <c r="AA1272" s="23">
        <v>45967</v>
      </c>
      <c r="AB1272" s="24">
        <f>+IF(Z1272="",0,AA1272-Z1272)</f>
        <v>3</v>
      </c>
      <c r="AC1272" s="21" t="s">
        <v>324</v>
      </c>
      <c r="AD1272" s="20" t="s">
        <v>9145</v>
      </c>
      <c r="AE1272" s="23">
        <v>45966</v>
      </c>
      <c r="AF1272" s="25" t="str">
        <f>IF(AE1272="","",IF(AE1272="TBD","TBD",IF(AE1272="N/A","N/A","W"&amp;TEXT(WEEKNUM(AE1272,21),"00")&amp;" "&amp;YEAR(AE1272))))</f>
        <v>W45 2025</v>
      </c>
      <c r="AG1272" s="21" t="s">
        <v>324</v>
      </c>
      <c r="AH1272" s="21"/>
      <c r="AI1272" s="23">
        <v>45938</v>
      </c>
      <c r="AJ1272" s="25" t="str">
        <f>IF(AI1272="","",IF(AI1272="TBD","TBD",IF(AI1272="N/A","N/A","W"&amp;TEXT(WEEKNUM(AI1272,21),"00")&amp;" "&amp;YEAR(AI1272))))</f>
        <v>W41 2025</v>
      </c>
      <c r="AK1272" s="21" t="s">
        <v>324</v>
      </c>
      <c r="AL1272" s="20" t="s">
        <v>9140</v>
      </c>
      <c r="AM1272" s="23">
        <v>45939</v>
      </c>
      <c r="AN1272" s="25" t="str">
        <f>IF(AM1272="","",IF(AM1272="TBD","TBD",IF(AM1272="N/A","N/A","W"&amp;TEXT(WEEKNUM(AM1272,21),"00")&amp;" "&amp;YEAR(AM1272))))</f>
        <v>W41 2025</v>
      </c>
      <c r="AO1272" s="21" t="s">
        <v>440</v>
      </c>
      <c r="AP1272" s="21" t="s">
        <v>9146</v>
      </c>
      <c r="AQ1272" s="23">
        <v>45938</v>
      </c>
      <c r="AR1272" s="25" t="str">
        <f>IF(AQ1272="","",IF(AQ1272="TBD","TBD",IF(AQ1272="N/A","N/A","W"&amp;TEXT(WEEKNUM(AQ1272,21),"00")&amp;" "&amp;YEAR(AQ1272))))</f>
        <v>W41 2025</v>
      </c>
      <c r="AS1272" s="21"/>
      <c r="AT1272" s="21"/>
      <c r="AU1272" s="23"/>
      <c r="AV1272" s="25" t="s">
        <v>252</v>
      </c>
      <c r="AW1272" s="59">
        <v>45966</v>
      </c>
      <c r="AX1272" s="25" t="str">
        <f>IF(AW1272="","",IF(AW1272="TBD","TBD",IF(AW1272="N/A","N/A","W"&amp;TEXT(WEEKNUM(AW1272,21),"00")&amp;" "&amp;YEAR(AW1272))))</f>
        <v>W45 2025</v>
      </c>
      <c r="AY1272" s="21" t="s">
        <v>327</v>
      </c>
      <c r="AZ1272" s="21" t="s">
        <v>254</v>
      </c>
      <c r="BA1272" s="21" t="s">
        <v>255</v>
      </c>
      <c r="BB1272" s="59">
        <v>46093</v>
      </c>
      <c r="BC1272" s="23">
        <v>46146</v>
      </c>
      <c r="BD1272" s="59">
        <v>46147</v>
      </c>
      <c r="BE1272" s="25" t="str">
        <f>IF(BD1272="","",IF(BD1272="TBD","TBD",IF(BD1272="N/A","N/A","W"&amp;TEXT(WEEKNUM(BD1272,21),"00")&amp;" "&amp;YEAR(BD1272))))</f>
        <v>W19 2026</v>
      </c>
      <c r="BF1272" s="59">
        <v>46150</v>
      </c>
      <c r="BG1272" s="25" t="str">
        <f>IF(BF1272="","",IF(BF1272="TBD","TBD",IF(BF1272="N/A","N/A","W"&amp;TEXT(WEEKNUM(BF1272,21),"00")&amp;" "&amp;YEAR(BF1272))))</f>
        <v>W19 2026</v>
      </c>
      <c r="BH1272" s="24">
        <f>+IF(BF1272="",0,(BF1272-BD1272))</f>
        <v>3</v>
      </c>
      <c r="BI1272" s="121" t="s">
        <v>330</v>
      </c>
      <c r="BJ1272" s="43"/>
      <c r="BK1272" s="156">
        <v>46147</v>
      </c>
      <c r="BL1272" s="25" t="str">
        <f>IF(BK1272="","",IF(BK1272="TBD","TBD",IF(BK1272="N/A","N/A","W"&amp;TEXT(WEEKNUM(BK1272,21),"00")&amp;" "&amp;YEAR(BK1272))))</f>
        <v>W19 2026</v>
      </c>
      <c r="BM1272" s="121" t="s">
        <v>330</v>
      </c>
      <c r="BN1272" s="124"/>
      <c r="BO1272" s="67">
        <v>46105</v>
      </c>
      <c r="BP1272" s="25" t="str">
        <f>IF(BO1272="","",IF(BO1272="TBD","TBD",IF(BO1272="N/A","N/A","W"&amp;TEXT(WEEKNUM(BO1272,21),"00")&amp;" "&amp;YEAR(BO1272))))</f>
        <v>W13 2026</v>
      </c>
      <c r="BQ1272" s="121" t="s">
        <v>330</v>
      </c>
      <c r="BR1272" s="26"/>
      <c r="BS1272" s="334">
        <v>46098</v>
      </c>
      <c r="BT1272" s="25" t="str">
        <f t="shared" si="61"/>
        <v>W12 2026</v>
      </c>
      <c r="BU1272" s="121" t="s">
        <v>330</v>
      </c>
      <c r="BV1272" s="22"/>
      <c r="BW1272" s="347">
        <v>46125</v>
      </c>
      <c r="BX1272" s="25" t="str">
        <f t="shared" si="62"/>
        <v>W16 2026</v>
      </c>
      <c r="BY1272" s="67">
        <v>46147</v>
      </c>
      <c r="BZ1272" s="25" t="str">
        <f>IF(BY1272="","",IF(BY1272="TBD","TBD",IF(BY1272="N/A","N/A","W"&amp;TEXT(WEEKNUM(BY1272,21),"00")&amp;" "&amp;YEAR(BY1272))))</f>
        <v>W19 2026</v>
      </c>
      <c r="CA1272" s="22" t="s">
        <v>335</v>
      </c>
      <c r="CB1272" s="19" t="s">
        <v>349</v>
      </c>
      <c r="CC1272" s="19" t="s">
        <v>350</v>
      </c>
      <c r="CD1272" s="21"/>
      <c r="CE1272" s="23"/>
      <c r="CF1272" s="23"/>
      <c r="CG1272" s="23"/>
      <c r="CH1272" s="23"/>
      <c r="CI1272" s="25" t="str">
        <f>IF(CH1272="","",IF(CH1272="TBD","TBD",IF(CH1272="N/A","N/A","W"&amp;TEXT(WEEKNUM(CH1272,21),"00")&amp;" "&amp;YEAR(CH1272))))</f>
        <v/>
      </c>
      <c r="CJ1272" s="23"/>
      <c r="CK1272" s="25" t="str">
        <f>IF(CJ1272="","",IF(CJ1272="TBD","TBD",IF(CJ1272="N/A","N/A","W"&amp;TEXT(WEEKNUM(CJ1272,21),"00")&amp;" "&amp;YEAR(CJ1272))))</f>
        <v/>
      </c>
      <c r="CL1272" s="24">
        <f>+IF(CJ1272="",0,(CJ1272-CH1272))</f>
        <v>0</v>
      </c>
      <c r="CM1272" s="21" t="s">
        <v>258</v>
      </c>
      <c r="CN1272" s="21"/>
      <c r="CO1272" s="23"/>
      <c r="CP1272" s="25" t="str">
        <f>IF(CO1272="","",IF(CO1272="TBD","TBD",IF(CO1272="N/A","N/A","W"&amp;TEXT(WEEKNUM(CO1272,21),"00")&amp;" "&amp;YEAR(CO1272))))</f>
        <v/>
      </c>
      <c r="CQ1272" s="23" t="s">
        <v>258</v>
      </c>
      <c r="CR1272" s="23"/>
      <c r="CS1272" s="23"/>
      <c r="CT1272" s="25" t="str">
        <f>IF(CS1272="","",IF(CS1272="TBD","TBD",IF(CS1272="N/A","N/A","W"&amp;TEXT(WEEKNUM(CS1272,21),"00")&amp;" "&amp;YEAR(CS1272))))</f>
        <v/>
      </c>
      <c r="CU1272" s="21" t="s">
        <v>258</v>
      </c>
      <c r="CV1272" s="197"/>
      <c r="CW1272" s="2"/>
      <c r="CX1272" s="25" t="str">
        <f>IF(CW1272="","",IF(CW1272="TBD","TBD",IF(CW1272="N/A","N/A","W"&amp;TEXT(WEEKNUM(CW1272,21),"00")&amp;" "&amp;YEAR(CW1272))))</f>
        <v/>
      </c>
      <c r="CY1272" s="21" t="s">
        <v>258</v>
      </c>
      <c r="CZ1272" s="21"/>
      <c r="DA1272" s="23"/>
      <c r="DB1272" s="25" t="str">
        <f>IF(DA1272="","",IF(DA1272="TBD","TBD",IF(DA1272="N/A","N/A","W"&amp;TEXT(WEEKNUM(DA1272,21),"00")&amp;" "&amp;YEAR(DA1272))))</f>
        <v/>
      </c>
      <c r="DC1272" s="23"/>
      <c r="DD1272" s="25" t="str">
        <f>IF(DC1272="","",IF(DC1272="TBD","TBD",IF(DC1272="N/A","N/A","W"&amp;TEXT(WEEKNUM(DC1272,21),"00")&amp;" "&amp;YEAR(DC1272))))</f>
        <v/>
      </c>
      <c r="DE1272" s="21" t="s">
        <v>715</v>
      </c>
      <c r="DF1272" s="23"/>
      <c r="DG1272" s="21" t="s">
        <v>259</v>
      </c>
      <c r="DH1272" s="18"/>
      <c r="DI1272" s="18"/>
      <c r="DJ1272" s="18"/>
      <c r="DK1272" s="21" t="s">
        <v>471</v>
      </c>
      <c r="DL1272" s="21" t="s">
        <v>275</v>
      </c>
      <c r="DM1272" s="21"/>
      <c r="DN1272" s="23"/>
      <c r="DO1272" s="23"/>
      <c r="DP1272" s="23"/>
      <c r="DQ1272" s="23" t="s">
        <v>262</v>
      </c>
      <c r="DR1272" s="23"/>
      <c r="DS1272" s="23"/>
      <c r="DT1272" s="23"/>
      <c r="DU1272" s="23"/>
      <c r="DV1272" s="23"/>
      <c r="DW1272" s="23"/>
      <c r="DX1272" s="23"/>
      <c r="DY1272" s="18"/>
      <c r="DZ1272" s="18"/>
      <c r="EA1272" s="18"/>
      <c r="EB1272" s="21" t="s">
        <v>3012</v>
      </c>
      <c r="EC1272" s="18"/>
      <c r="ED1272" s="18"/>
      <c r="EE1272" s="18"/>
      <c r="EF1272" s="55">
        <v>46178</v>
      </c>
      <c r="EG1272" s="55"/>
      <c r="EH1272" s="18" t="s">
        <v>929</v>
      </c>
      <c r="EI1272" s="18" t="s">
        <v>1708</v>
      </c>
      <c r="EJ1272" s="29" t="str">
        <f>K1272&amp;AY1272&amp;CA1272&amp;DE1272&amp;DT1272&amp;DW1272</f>
        <v>VigenteTSS Aprobado 4GIng Aprobada 4GAs Built No Recibido 4G</v>
      </c>
    </row>
    <row r="1273" spans="1:140" ht="12" hidden="1" customHeight="1">
      <c r="A1273" s="30" t="str">
        <f>IFERROR(IF(VLOOKUP(B1273,SEARCH!A:A,1,0)=B1273,"OK",""),"")</f>
        <v/>
      </c>
      <c r="B1273" s="31" t="s">
        <v>9147</v>
      </c>
      <c r="C1273" s="15" t="s">
        <v>9148</v>
      </c>
      <c r="D1273" s="16">
        <v>9</v>
      </c>
      <c r="E1273" s="16" t="s">
        <v>9149</v>
      </c>
      <c r="F1273" s="16" t="s">
        <v>9150</v>
      </c>
      <c r="G1273" s="16" t="s">
        <v>299</v>
      </c>
      <c r="H1273" s="16" t="s">
        <v>9151</v>
      </c>
      <c r="I1273" s="16" t="s">
        <v>9152</v>
      </c>
      <c r="J1273" s="16" t="s">
        <v>409</v>
      </c>
      <c r="K1273" s="17" t="s">
        <v>319</v>
      </c>
      <c r="L1273" s="16" t="s">
        <v>436</v>
      </c>
      <c r="M1273" s="55">
        <v>46115</v>
      </c>
      <c r="N1273" s="18">
        <v>2</v>
      </c>
      <c r="O1273" s="19" t="s">
        <v>7857</v>
      </c>
      <c r="P1273" s="19" t="s">
        <v>248</v>
      </c>
      <c r="Q1273" s="18"/>
      <c r="R1273" s="21">
        <v>0</v>
      </c>
      <c r="S1273" s="21">
        <v>30</v>
      </c>
      <c r="T1273" s="22" t="s">
        <v>348</v>
      </c>
      <c r="U1273" s="23">
        <v>45838</v>
      </c>
      <c r="V1273" s="21" t="str">
        <f>IF(U1273="","",IF(U1273="TBD","TBD",IF(U1273="N/A","N/A","W"&amp;TEXT(WEEKNUM(U1273,21),"00")&amp;" "&amp;YEAR(U1273))))</f>
        <v>W27 2025</v>
      </c>
      <c r="W1273" s="23">
        <v>45916</v>
      </c>
      <c r="X1273" s="23"/>
      <c r="Y1273" s="23" t="str">
        <f>IF(X1273="","",IF(X1273="TBD","TBD",IF(X1273="N/A","N/A","W"&amp;TEXT(WEEKNUM(X1273,21),"00")&amp;" "&amp;YEAR(X1273))))</f>
        <v/>
      </c>
      <c r="Z1273" s="23">
        <v>45916</v>
      </c>
      <c r="AA1273" s="23">
        <v>45917</v>
      </c>
      <c r="AB1273" s="24">
        <f>+IF(Z1273="",0,AA1273-Z1273)</f>
        <v>1</v>
      </c>
      <c r="AC1273" s="21" t="s">
        <v>324</v>
      </c>
      <c r="AD1273" s="20" t="s">
        <v>9153</v>
      </c>
      <c r="AE1273" s="23">
        <v>45916</v>
      </c>
      <c r="AF1273" s="25" t="str">
        <f>IF(AE1273="","",IF(AE1273="TBD","TBD",IF(AE1273="N/A","N/A","W"&amp;TEXT(WEEKNUM(AE1273,21),"00")&amp;" "&amp;YEAR(AE1273))))</f>
        <v>W38 2025</v>
      </c>
      <c r="AG1273" s="21" t="s">
        <v>324</v>
      </c>
      <c r="AH1273" s="50" t="s">
        <v>9154</v>
      </c>
      <c r="AI1273" s="23">
        <v>45916</v>
      </c>
      <c r="AJ1273" s="25" t="str">
        <f>IF(AI1273="","",IF(AI1273="TBD","TBD",IF(AI1273="N/A","N/A","W"&amp;TEXT(WEEKNUM(AI1273,21),"00")&amp;" "&amp;YEAR(AI1273))))</f>
        <v>W38 2025</v>
      </c>
      <c r="AK1273" s="21" t="s">
        <v>324</v>
      </c>
      <c r="AL1273" s="99" t="s">
        <v>9155</v>
      </c>
      <c r="AM1273" s="23">
        <v>45916</v>
      </c>
      <c r="AN1273" s="25" t="str">
        <f>IF(AM1273="","",IF(AM1273="TBD","TBD",IF(AM1273="N/A","N/A","W"&amp;TEXT(WEEKNUM(AM1273,21),"00")&amp;" "&amp;YEAR(AM1273))))</f>
        <v>W38 2025</v>
      </c>
      <c r="AO1273" s="21" t="s">
        <v>324</v>
      </c>
      <c r="AP1273" s="21" t="s">
        <v>9146</v>
      </c>
      <c r="AQ1273" s="23">
        <v>45916</v>
      </c>
      <c r="AR1273" s="25" t="str">
        <f>IF(AQ1273="","",IF(AQ1273="TBD","TBD",IF(AQ1273="N/A","N/A","W"&amp;TEXT(WEEKNUM(AQ1273,21),"00")&amp;" "&amp;YEAR(AQ1273))))</f>
        <v>W38 2025</v>
      </c>
      <c r="AS1273" s="21"/>
      <c r="AT1273" s="21"/>
      <c r="AU1273" s="23"/>
      <c r="AV1273" s="25" t="s">
        <v>252</v>
      </c>
      <c r="AW1273" s="59">
        <v>45921</v>
      </c>
      <c r="AX1273" s="25" t="str">
        <f>IF(AW1273="","",IF(AW1273="TBD","TBD",IF(AW1273="N/A","N/A","W"&amp;TEXT(WEEKNUM(AW1273,21),"00")&amp;" "&amp;YEAR(AW1273))))</f>
        <v>W38 2025</v>
      </c>
      <c r="AY1273" s="21" t="s">
        <v>327</v>
      </c>
      <c r="AZ1273" s="21" t="s">
        <v>254</v>
      </c>
      <c r="BA1273" s="21" t="s">
        <v>255</v>
      </c>
      <c r="BB1273" s="59">
        <v>45677</v>
      </c>
      <c r="BC1273" s="23">
        <v>46108</v>
      </c>
      <c r="BD1273" s="59">
        <v>46111</v>
      </c>
      <c r="BE1273" s="25" t="str">
        <f>IF(BD1273="","",IF(BD1273="TBD","TBD",IF(BD1273="N/A","N/A","W"&amp;TEXT(WEEKNUM(BD1273,21),"00")&amp;" "&amp;YEAR(BD1273))))</f>
        <v>W14 2026</v>
      </c>
      <c r="BF1273" s="59">
        <v>46113</v>
      </c>
      <c r="BG1273" s="25" t="str">
        <f>IF(BF1273="","",IF(BF1273="TBD","TBD",IF(BF1273="N/A","N/A","W"&amp;TEXT(WEEKNUM(BF1273,21),"00")&amp;" "&amp;YEAR(BF1273))))</f>
        <v>W14 2026</v>
      </c>
      <c r="BH1273" s="24">
        <f>+IF(BF1273="",0,(BF1273-BD1273))</f>
        <v>2</v>
      </c>
      <c r="BI1273" s="121" t="s">
        <v>364</v>
      </c>
      <c r="BJ1273" s="53" t="s">
        <v>9156</v>
      </c>
      <c r="BK1273" s="156">
        <v>46111</v>
      </c>
      <c r="BL1273" s="25" t="str">
        <f>IF(BK1273="","",IF(BK1273="TBD","TBD",IF(BK1273="N/A","N/A","W"&amp;TEXT(WEEKNUM(BK1273,21),"00")&amp;" "&amp;YEAR(BK1273))))</f>
        <v>W14 2026</v>
      </c>
      <c r="BM1273" s="121" t="s">
        <v>330</v>
      </c>
      <c r="BN1273" s="124"/>
      <c r="BO1273" s="67">
        <v>46086</v>
      </c>
      <c r="BP1273" s="25" t="str">
        <f>IF(BO1273="","",IF(BO1273="TBD","TBD",IF(BO1273="N/A","N/A","W"&amp;TEXT(WEEKNUM(BO1273,21),"00")&amp;" "&amp;YEAR(BO1273))))</f>
        <v>W10 2026</v>
      </c>
      <c r="BQ1273" s="121" t="s">
        <v>330</v>
      </c>
      <c r="BR1273" s="53" t="s">
        <v>8274</v>
      </c>
      <c r="BS1273" s="334">
        <v>46097</v>
      </c>
      <c r="BT1273" s="25" t="str">
        <f t="shared" si="61"/>
        <v>W12 2026</v>
      </c>
      <c r="BU1273" s="121" t="s">
        <v>330</v>
      </c>
      <c r="BV1273" s="22"/>
      <c r="BW1273" s="347">
        <v>46097</v>
      </c>
      <c r="BX1273" s="25" t="str">
        <f t="shared" si="62"/>
        <v>W12 2026</v>
      </c>
      <c r="BY1273" s="67">
        <v>46111</v>
      </c>
      <c r="BZ1273" s="25" t="str">
        <f>IF(BY1273="","",IF(BY1273="TBD","TBD",IF(BY1273="N/A","N/A","W"&amp;TEXT(WEEKNUM(BY1273,21),"00")&amp;" "&amp;YEAR(BY1273))))</f>
        <v>W14 2026</v>
      </c>
      <c r="CA1273" s="121" t="s">
        <v>486</v>
      </c>
      <c r="CB1273" s="129" t="s">
        <v>336</v>
      </c>
      <c r="CC1273" s="37" t="s">
        <v>466</v>
      </c>
      <c r="CD1273" s="21"/>
      <c r="CE1273" s="23" t="s">
        <v>1467</v>
      </c>
      <c r="CF1273" s="23">
        <v>46111</v>
      </c>
      <c r="CG1273" s="23"/>
      <c r="CH1273" s="23">
        <v>46112</v>
      </c>
      <c r="CI1273" s="25" t="str">
        <f>IF(CH1273="","",IF(CH1273="TBD","TBD",IF(CH1273="N/A","N/A","W"&amp;TEXT(WEEKNUM(CH1273,21),"00")&amp;" "&amp;YEAR(CH1273))))</f>
        <v>W14 2026</v>
      </c>
      <c r="CJ1273" s="23">
        <v>46114</v>
      </c>
      <c r="CK1273" s="25" t="str">
        <f>IF(CJ1273="","",IF(CJ1273="TBD","TBD",IF(CJ1273="N/A","N/A","W"&amp;TEXT(WEEKNUM(CJ1273,21),"00")&amp;" "&amp;YEAR(CJ1273))))</f>
        <v>W14 2026</v>
      </c>
      <c r="CL1273" s="24">
        <f>+IF(CJ1273="",0,(CJ1273-CH1273))</f>
        <v>2</v>
      </c>
      <c r="CM1273" s="21" t="s">
        <v>421</v>
      </c>
      <c r="CN1273" s="20" t="s">
        <v>9157</v>
      </c>
      <c r="CO1273" s="23">
        <v>46120</v>
      </c>
      <c r="CP1273" s="25" t="str">
        <f>IF(CO1273="","",IF(CO1273="TBD","TBD",IF(CO1273="N/A","N/A","W"&amp;TEXT(WEEKNUM(CO1273,21),"00")&amp;" "&amp;YEAR(CO1273))))</f>
        <v>W15 2026</v>
      </c>
      <c r="CQ1273" s="21" t="s">
        <v>339</v>
      </c>
      <c r="CR1273" s="23"/>
      <c r="CS1273" s="23">
        <v>46112</v>
      </c>
      <c r="CT1273" s="25" t="str">
        <f>IF(CS1273="","",IF(CS1273="TBD","TBD",IF(CS1273="N/A","N/A","W"&amp;TEXT(WEEKNUM(CS1273,21),"00")&amp;" "&amp;YEAR(CS1273))))</f>
        <v>W14 2026</v>
      </c>
      <c r="CU1273" s="21" t="s">
        <v>902</v>
      </c>
      <c r="CV1273" s="20" t="s">
        <v>9158</v>
      </c>
      <c r="CW1273" s="23">
        <v>46113</v>
      </c>
      <c r="CX1273" s="25" t="str">
        <f>IF(CW1273="","",IF(CW1273="TBD","TBD",IF(CW1273="N/A","N/A","W"&amp;TEXT(WEEKNUM(CW1273,21),"00")&amp;" "&amp;YEAR(CW1273))))</f>
        <v>W14 2026</v>
      </c>
      <c r="CY1273" s="21" t="s">
        <v>339</v>
      </c>
      <c r="CZ1273" s="21" t="s">
        <v>9159</v>
      </c>
      <c r="DA1273" s="23">
        <v>46112</v>
      </c>
      <c r="DB1273" s="25" t="str">
        <f>IF(DA1273="","",IF(DA1273="TBD","TBD",IF(DA1273="N/A","N/A","W"&amp;TEXT(WEEKNUM(DA1273,21),"00")&amp;" "&amp;YEAR(DA1273))))</f>
        <v>W14 2026</v>
      </c>
      <c r="DC1273" s="23">
        <v>46120</v>
      </c>
      <c r="DD1273" s="25" t="str">
        <f>IF(DC1273="","",IF(DC1273="TBD","TBD",IF(DC1273="N/A","N/A","W"&amp;TEXT(WEEKNUM(DC1273,21),"00")&amp;" "&amp;YEAR(DC1273))))</f>
        <v>W15 2026</v>
      </c>
      <c r="DE1273" s="21" t="s">
        <v>1678</v>
      </c>
      <c r="DF1273" s="23">
        <v>46120</v>
      </c>
      <c r="DG1273" s="21" t="s">
        <v>470</v>
      </c>
      <c r="DH1273" s="18"/>
      <c r="DI1273" s="18"/>
      <c r="DJ1273" s="18"/>
      <c r="DK1273" s="21" t="s">
        <v>471</v>
      </c>
      <c r="DL1273" s="21" t="s">
        <v>472</v>
      </c>
      <c r="DM1273" s="21"/>
      <c r="DN1273" s="23">
        <v>46144</v>
      </c>
      <c r="DO1273" s="23"/>
      <c r="DP1273" s="23"/>
      <c r="DQ1273" s="23" t="s">
        <v>262</v>
      </c>
      <c r="DR1273" s="23"/>
      <c r="DS1273" s="23"/>
      <c r="DT1273" s="23"/>
      <c r="DU1273" s="23"/>
      <c r="DV1273" s="23">
        <v>46144</v>
      </c>
      <c r="DW1273" s="23" t="s">
        <v>473</v>
      </c>
      <c r="DX1273" s="23"/>
      <c r="DY1273" s="18"/>
      <c r="DZ1273" s="18"/>
      <c r="EA1273" s="18"/>
      <c r="EB1273" s="21" t="s">
        <v>374</v>
      </c>
      <c r="EC1273" s="18"/>
      <c r="ED1273" s="18"/>
      <c r="EE1273" s="18"/>
      <c r="EF1273" s="55">
        <v>46115</v>
      </c>
      <c r="EG1273" s="55"/>
      <c r="EH1273" s="18" t="s">
        <v>929</v>
      </c>
      <c r="EI1273" s="18" t="s">
        <v>1708</v>
      </c>
      <c r="EJ1273" s="29" t="str">
        <f>K1273&amp;AY1273&amp;CA1273&amp;DE1273&amp;DT1273&amp;DW1273</f>
        <v>VigenteTSS Aprobado 4GIng Aprobada Con Observaciones 4GAs Built Aprobado Con Observaciones 4GOff Air</v>
      </c>
    </row>
    <row r="1274" spans="1:140" ht="12" hidden="1" customHeight="1">
      <c r="A1274" s="30" t="str">
        <f>IFERROR(IF(VLOOKUP(B1274,SEARCH!A:A,1,0)=B1274,"OK",""),"")</f>
        <v/>
      </c>
      <c r="B1274" s="31" t="s">
        <v>9160</v>
      </c>
      <c r="C1274" s="15" t="s">
        <v>9161</v>
      </c>
      <c r="D1274" s="16">
        <v>9</v>
      </c>
      <c r="E1274" s="16" t="s">
        <v>9162</v>
      </c>
      <c r="F1274" s="16" t="s">
        <v>9163</v>
      </c>
      <c r="G1274" s="16" t="s">
        <v>299</v>
      </c>
      <c r="H1274" s="16" t="s">
        <v>9164</v>
      </c>
      <c r="I1274" s="16" t="s">
        <v>9165</v>
      </c>
      <c r="J1274" s="16" t="s">
        <v>409</v>
      </c>
      <c r="K1274" s="17" t="s">
        <v>319</v>
      </c>
      <c r="L1274" s="16" t="s">
        <v>436</v>
      </c>
      <c r="M1274" s="55">
        <v>46115</v>
      </c>
      <c r="N1274" s="18">
        <v>2</v>
      </c>
      <c r="O1274" s="19" t="s">
        <v>7857</v>
      </c>
      <c r="P1274" s="19" t="s">
        <v>248</v>
      </c>
      <c r="Q1274" s="18"/>
      <c r="R1274" s="21">
        <v>0</v>
      </c>
      <c r="S1274" s="21">
        <v>42</v>
      </c>
      <c r="T1274" s="22" t="s">
        <v>348</v>
      </c>
      <c r="U1274" s="23">
        <v>45838</v>
      </c>
      <c r="V1274" s="21" t="str">
        <f>IF(U1274="","",IF(U1274="TBD","TBD",IF(U1274="N/A","N/A","W"&amp;TEXT(WEEKNUM(U1274,21),"00")&amp;" "&amp;YEAR(U1274))))</f>
        <v>W27 2025</v>
      </c>
      <c r="W1274" s="23">
        <v>45916</v>
      </c>
      <c r="X1274" s="23"/>
      <c r="Y1274" s="23" t="str">
        <f>IF(X1274="","",IF(X1274="TBD","TBD",IF(X1274="N/A","N/A","W"&amp;TEXT(WEEKNUM(X1274,21),"00")&amp;" "&amp;YEAR(X1274))))</f>
        <v/>
      </c>
      <c r="Z1274" s="23">
        <v>45916</v>
      </c>
      <c r="AA1274" s="23">
        <v>45917</v>
      </c>
      <c r="AB1274" s="24">
        <f>+IF(Z1274="",0,AA1274-Z1274)</f>
        <v>1</v>
      </c>
      <c r="AC1274" s="21" t="s">
        <v>324</v>
      </c>
      <c r="AD1274" s="21"/>
      <c r="AE1274" s="23">
        <v>45916</v>
      </c>
      <c r="AF1274" s="25" t="str">
        <f>IF(AE1274="","",IF(AE1274="TBD","TBD",IF(AE1274="N/A","N/A","W"&amp;TEXT(WEEKNUM(AE1274,21),"00")&amp;" "&amp;YEAR(AE1274))))</f>
        <v>W38 2025</v>
      </c>
      <c r="AG1274" s="21" t="s">
        <v>324</v>
      </c>
      <c r="AH1274" s="50" t="s">
        <v>9154</v>
      </c>
      <c r="AI1274" s="23">
        <v>45916</v>
      </c>
      <c r="AJ1274" s="25" t="str">
        <f>IF(AI1274="","",IF(AI1274="TBD","TBD",IF(AI1274="N/A","N/A","W"&amp;TEXT(WEEKNUM(AI1274,21),"00")&amp;" "&amp;YEAR(AI1274))))</f>
        <v>W38 2025</v>
      </c>
      <c r="AK1274" s="21" t="s">
        <v>324</v>
      </c>
      <c r="AL1274" s="99" t="s">
        <v>9166</v>
      </c>
      <c r="AM1274" s="23">
        <v>45916</v>
      </c>
      <c r="AN1274" s="25" t="str">
        <f>IF(AM1274="","",IF(AM1274="TBD","TBD",IF(AM1274="N/A","N/A","W"&amp;TEXT(WEEKNUM(AM1274,21),"00")&amp;" "&amp;YEAR(AM1274))))</f>
        <v>W38 2025</v>
      </c>
      <c r="AO1274" s="21" t="s">
        <v>324</v>
      </c>
      <c r="AP1274" s="21" t="s">
        <v>9167</v>
      </c>
      <c r="AQ1274" s="23">
        <v>45916</v>
      </c>
      <c r="AR1274" s="25" t="str">
        <f>IF(AQ1274="","",IF(AQ1274="TBD","TBD",IF(AQ1274="N/A","N/A","W"&amp;TEXT(WEEKNUM(AQ1274,21),"00")&amp;" "&amp;YEAR(AQ1274))))</f>
        <v>W38 2025</v>
      </c>
      <c r="AS1274" s="21"/>
      <c r="AT1274" s="21"/>
      <c r="AU1274" s="23"/>
      <c r="AV1274" s="25" t="s">
        <v>252</v>
      </c>
      <c r="AW1274" s="59">
        <v>45921</v>
      </c>
      <c r="AX1274" s="25" t="str">
        <f>IF(AW1274="","",IF(AW1274="TBD","TBD",IF(AW1274="N/A","N/A","W"&amp;TEXT(WEEKNUM(AW1274,21),"00")&amp;" "&amp;YEAR(AW1274))))</f>
        <v>W38 2025</v>
      </c>
      <c r="AY1274" s="21" t="s">
        <v>327</v>
      </c>
      <c r="AZ1274" s="21" t="s">
        <v>254</v>
      </c>
      <c r="BA1274" s="21" t="s">
        <v>255</v>
      </c>
      <c r="BB1274" s="59">
        <v>46091</v>
      </c>
      <c r="BC1274" s="23">
        <v>46111</v>
      </c>
      <c r="BD1274" s="59">
        <v>46112</v>
      </c>
      <c r="BE1274" s="25" t="str">
        <f>IF(BD1274="","",IF(BD1274="TBD","TBD",IF(BD1274="N/A","N/A","W"&amp;TEXT(WEEKNUM(BD1274,21),"00")&amp;" "&amp;YEAR(BD1274))))</f>
        <v>W14 2026</v>
      </c>
      <c r="BF1274" s="59">
        <v>46114</v>
      </c>
      <c r="BG1274" s="25" t="str">
        <f>IF(BF1274="","",IF(BF1274="TBD","TBD",IF(BF1274="N/A","N/A","W"&amp;TEXT(WEEKNUM(BF1274,21),"00")&amp;" "&amp;YEAR(BF1274))))</f>
        <v>W14 2026</v>
      </c>
      <c r="BH1274" s="24">
        <f>+IF(BF1274="",0,(BF1274-BD1274))</f>
        <v>2</v>
      </c>
      <c r="BI1274" s="121" t="s">
        <v>330</v>
      </c>
      <c r="BJ1274" s="121"/>
      <c r="BK1274" s="156">
        <v>46112</v>
      </c>
      <c r="BL1274" s="25" t="str">
        <f>IF(BK1274="","",IF(BK1274="TBD","TBD",IF(BK1274="N/A","N/A","W"&amp;TEXT(WEEKNUM(BK1274,21),"00")&amp;" "&amp;YEAR(BK1274))))</f>
        <v>W14 2026</v>
      </c>
      <c r="BM1274" s="121" t="s">
        <v>330</v>
      </c>
      <c r="BN1274" s="124"/>
      <c r="BO1274" s="67">
        <v>46105</v>
      </c>
      <c r="BP1274" s="25" t="str">
        <f>IF(BO1274="","",IF(BO1274="TBD","TBD",IF(BO1274="N/A","N/A","W"&amp;TEXT(WEEKNUM(BO1274,21),"00")&amp;" "&amp;YEAR(BO1274))))</f>
        <v>W13 2026</v>
      </c>
      <c r="BQ1274" s="121" t="s">
        <v>364</v>
      </c>
      <c r="BR1274" s="21" t="s">
        <v>8496</v>
      </c>
      <c r="BS1274" s="334">
        <v>46092</v>
      </c>
      <c r="BT1274" s="25" t="str">
        <f t="shared" si="61"/>
        <v>W11 2026</v>
      </c>
      <c r="BU1274" s="121" t="s">
        <v>330</v>
      </c>
      <c r="BV1274" s="22"/>
      <c r="BW1274" s="347"/>
      <c r="BX1274" s="25" t="str">
        <f t="shared" si="62"/>
        <v/>
      </c>
      <c r="BY1274" s="67">
        <v>46112</v>
      </c>
      <c r="BZ1274" s="25" t="str">
        <f>IF(BY1274="","",IF(BY1274="TBD","TBD",IF(BY1274="N/A","N/A","W"&amp;TEXT(WEEKNUM(BY1274,21),"00")&amp;" "&amp;YEAR(BY1274))))</f>
        <v>W14 2026</v>
      </c>
      <c r="CA1274" s="121" t="s">
        <v>486</v>
      </c>
      <c r="CB1274" s="19" t="s">
        <v>349</v>
      </c>
      <c r="CC1274" s="19" t="s">
        <v>350</v>
      </c>
      <c r="CD1274" s="21"/>
      <c r="CE1274" s="23"/>
      <c r="CF1274" s="23"/>
      <c r="CG1274" s="23"/>
      <c r="CH1274" s="23"/>
      <c r="CI1274" s="25" t="str">
        <f>IF(CH1274="","",IF(CH1274="TBD","TBD",IF(CH1274="N/A","N/A","W"&amp;TEXT(WEEKNUM(CH1274,21),"00")&amp;" "&amp;YEAR(CH1274))))</f>
        <v/>
      </c>
      <c r="CJ1274" s="23"/>
      <c r="CK1274" s="25" t="str">
        <f>IF(CJ1274="","",IF(CJ1274="TBD","TBD",IF(CJ1274="N/A","N/A","W"&amp;TEXT(WEEKNUM(CJ1274,21),"00")&amp;" "&amp;YEAR(CJ1274))))</f>
        <v/>
      </c>
      <c r="CL1274" s="24">
        <f>+IF(CJ1274="",0,(CJ1274-CH1274))</f>
        <v>0</v>
      </c>
      <c r="CM1274" s="21" t="s">
        <v>258</v>
      </c>
      <c r="CN1274" s="21"/>
      <c r="CO1274" s="23"/>
      <c r="CP1274" s="25" t="str">
        <f>IF(CO1274="","",IF(CO1274="TBD","TBD",IF(CO1274="N/A","N/A","W"&amp;TEXT(WEEKNUM(CO1274,21),"00")&amp;" "&amp;YEAR(CO1274))))</f>
        <v/>
      </c>
      <c r="CQ1274" s="23" t="s">
        <v>258</v>
      </c>
      <c r="CR1274" s="23"/>
      <c r="CS1274" s="23"/>
      <c r="CT1274" s="25" t="str">
        <f>IF(CS1274="","",IF(CS1274="TBD","TBD",IF(CS1274="N/A","N/A","W"&amp;TEXT(WEEKNUM(CS1274,21),"00")&amp;" "&amp;YEAR(CS1274))))</f>
        <v/>
      </c>
      <c r="CU1274" s="21" t="s">
        <v>258</v>
      </c>
      <c r="CV1274" s="21"/>
      <c r="CW1274" s="23"/>
      <c r="CX1274" s="25" t="str">
        <f>IF(CW1274="","",IF(CW1274="TBD","TBD",IF(CW1274="N/A","N/A","W"&amp;TEXT(WEEKNUM(CW1274,21),"00")&amp;" "&amp;YEAR(CW1274))))</f>
        <v/>
      </c>
      <c r="CY1274" s="21" t="s">
        <v>258</v>
      </c>
      <c r="CZ1274" s="21"/>
      <c r="DA1274" s="23"/>
      <c r="DB1274" s="25" t="str">
        <f>IF(DA1274="","",IF(DA1274="TBD","TBD",IF(DA1274="N/A","N/A","W"&amp;TEXT(WEEKNUM(DA1274,21),"00")&amp;" "&amp;YEAR(DA1274))))</f>
        <v/>
      </c>
      <c r="DC1274" s="23"/>
      <c r="DD1274" s="25" t="str">
        <f>IF(DC1274="","",IF(DC1274="TBD","TBD",IF(DC1274="N/A","N/A","W"&amp;TEXT(WEEKNUM(DC1274,21),"00")&amp;" "&amp;YEAR(DC1274))))</f>
        <v/>
      </c>
      <c r="DE1274" s="21" t="s">
        <v>715</v>
      </c>
      <c r="DF1274" s="23"/>
      <c r="DG1274" s="21" t="s">
        <v>259</v>
      </c>
      <c r="DH1274" s="18"/>
      <c r="DI1274" s="18"/>
      <c r="DJ1274" s="18"/>
      <c r="DK1274" s="21" t="s">
        <v>471</v>
      </c>
      <c r="DL1274" s="21" t="s">
        <v>275</v>
      </c>
      <c r="DM1274" s="21"/>
      <c r="DN1274" s="23"/>
      <c r="DO1274" s="23"/>
      <c r="DP1274" s="23"/>
      <c r="DQ1274" s="23" t="s">
        <v>262</v>
      </c>
      <c r="DR1274" s="23"/>
      <c r="DS1274" s="23"/>
      <c r="DT1274" s="23"/>
      <c r="DU1274" s="23"/>
      <c r="DV1274" s="23"/>
      <c r="DW1274" s="23"/>
      <c r="DX1274" s="23"/>
      <c r="DY1274" s="18"/>
      <c r="DZ1274" s="18"/>
      <c r="EA1274" s="18"/>
      <c r="EB1274" s="21" t="s">
        <v>3012</v>
      </c>
      <c r="EC1274" s="18"/>
      <c r="ED1274" s="18"/>
      <c r="EE1274" s="18"/>
      <c r="EF1274" s="55">
        <v>46115</v>
      </c>
      <c r="EG1274" s="55"/>
      <c r="EH1274" s="18" t="s">
        <v>929</v>
      </c>
      <c r="EI1274" s="18" t="s">
        <v>1708</v>
      </c>
      <c r="EJ1274" s="29" t="str">
        <f>K1274&amp;AY1274&amp;CA1274&amp;DE1274&amp;DT1274&amp;DW1274</f>
        <v>VigenteTSS Aprobado 4GIng Aprobada Con Observaciones 4GAs Built No Recibido 4G</v>
      </c>
    </row>
    <row r="1275" spans="1:140" ht="12" hidden="1" customHeight="1">
      <c r="A1275" s="30" t="str">
        <f>IFERROR(IF(VLOOKUP(B1275,SEARCH!A:A,1,0)=B1275,"OK",""),"")</f>
        <v/>
      </c>
      <c r="B1275" s="31" t="s">
        <v>9168</v>
      </c>
      <c r="C1275" s="15" t="s">
        <v>9169</v>
      </c>
      <c r="D1275" s="16">
        <v>14</v>
      </c>
      <c r="E1275" s="16" t="s">
        <v>9170</v>
      </c>
      <c r="F1275" s="16" t="s">
        <v>9171</v>
      </c>
      <c r="G1275" s="16" t="s">
        <v>704</v>
      </c>
      <c r="H1275" s="16" t="s">
        <v>9172</v>
      </c>
      <c r="I1275" s="16" t="s">
        <v>9173</v>
      </c>
      <c r="J1275" s="16" t="s">
        <v>409</v>
      </c>
      <c r="K1275" s="17" t="s">
        <v>319</v>
      </c>
      <c r="L1275" s="16" t="s">
        <v>436</v>
      </c>
      <c r="M1275" s="55">
        <v>46136</v>
      </c>
      <c r="N1275" s="18">
        <v>2</v>
      </c>
      <c r="O1275" s="19" t="s">
        <v>7857</v>
      </c>
      <c r="P1275" s="19" t="s">
        <v>248</v>
      </c>
      <c r="Q1275" s="18"/>
      <c r="R1275" s="21">
        <v>0</v>
      </c>
      <c r="S1275" s="21">
        <v>60</v>
      </c>
      <c r="T1275" s="22" t="s">
        <v>348</v>
      </c>
      <c r="U1275" s="23">
        <v>45838</v>
      </c>
      <c r="V1275" s="21" t="str">
        <f>IF(U1275="","",IF(U1275="TBD","TBD",IF(U1275="N/A","N/A","W"&amp;TEXT(WEEKNUM(U1275,21),"00")&amp;" "&amp;YEAR(U1275))))</f>
        <v>W27 2025</v>
      </c>
      <c r="W1275" s="23">
        <v>45909</v>
      </c>
      <c r="X1275" s="23"/>
      <c r="Y1275" s="23" t="str">
        <f>IF(X1275="","",IF(X1275="TBD","TBD",IF(X1275="N/A","N/A","W"&amp;TEXT(WEEKNUM(X1275,21),"00")&amp;" "&amp;YEAR(X1275))))</f>
        <v/>
      </c>
      <c r="Z1275" s="23">
        <v>45911</v>
      </c>
      <c r="AA1275" s="23">
        <v>45916</v>
      </c>
      <c r="AB1275" s="24">
        <f>+IF(Z1275="",0,AA1275-Z1275)</f>
        <v>5</v>
      </c>
      <c r="AC1275" s="21" t="s">
        <v>459</v>
      </c>
      <c r="AD1275" s="54" t="s">
        <v>9174</v>
      </c>
      <c r="AE1275" s="23">
        <v>45915</v>
      </c>
      <c r="AF1275" s="25" t="str">
        <f>IF(AE1275="","",IF(AE1275="TBD","TBD",IF(AE1275="N/A","N/A","W"&amp;TEXT(WEEKNUM(AE1275,21),"00")&amp;" "&amp;YEAR(AE1275))))</f>
        <v>W38 2025</v>
      </c>
      <c r="AG1275" s="21" t="s">
        <v>324</v>
      </c>
      <c r="AH1275" s="47" t="s">
        <v>8370</v>
      </c>
      <c r="AI1275" s="101">
        <v>45916</v>
      </c>
      <c r="AJ1275" s="25" t="str">
        <f>IF(AI1275="","",IF(AI1275="TBD","TBD",IF(AI1275="N/A","N/A","W"&amp;TEXT(WEEKNUM(AI1275,21),"00")&amp;" "&amp;YEAR(AI1275))))</f>
        <v>W38 2025</v>
      </c>
      <c r="AK1275" s="21" t="s">
        <v>324</v>
      </c>
      <c r="AL1275" s="21"/>
      <c r="AM1275" s="101">
        <v>45915</v>
      </c>
      <c r="AN1275" s="25" t="str">
        <f>IF(AM1275="","",IF(AM1275="TBD","TBD",IF(AM1275="N/A","N/A","W"&amp;TEXT(WEEKNUM(AM1275,21),"00")&amp;" "&amp;YEAR(AM1275))))</f>
        <v>W38 2025</v>
      </c>
      <c r="AO1275" s="21" t="s">
        <v>324</v>
      </c>
      <c r="AP1275" s="21"/>
      <c r="AQ1275" s="23">
        <v>45915</v>
      </c>
      <c r="AR1275" s="25" t="str">
        <f>IF(AQ1275="","",IF(AQ1275="TBD","TBD",IF(AQ1275="N/A","N/A","W"&amp;TEXT(WEEKNUM(AQ1275,21),"00")&amp;" "&amp;YEAR(AQ1275))))</f>
        <v>W38 2025</v>
      </c>
      <c r="AS1275" s="21"/>
      <c r="AT1275" s="21"/>
      <c r="AU1275" s="23"/>
      <c r="AV1275" s="25" t="s">
        <v>252</v>
      </c>
      <c r="AW1275" s="59">
        <v>45916</v>
      </c>
      <c r="AX1275" s="25" t="str">
        <f>IF(AW1275="","",IF(AW1275="TBD","TBD",IF(AW1275="N/A","N/A","W"&amp;TEXT(WEEKNUM(AW1275,21),"00")&amp;" "&amp;YEAR(AW1275))))</f>
        <v>W38 2025</v>
      </c>
      <c r="AY1275" s="21" t="s">
        <v>327</v>
      </c>
      <c r="AZ1275" s="21" t="s">
        <v>254</v>
      </c>
      <c r="BA1275" s="21" t="s">
        <v>255</v>
      </c>
      <c r="BB1275" s="59">
        <v>46100</v>
      </c>
      <c r="BC1275" s="23">
        <v>46122</v>
      </c>
      <c r="BD1275" s="59">
        <v>46125</v>
      </c>
      <c r="BE1275" s="25" t="str">
        <f>IF(BD1275="","",IF(BD1275="TBD","TBD",IF(BD1275="N/A","N/A","W"&amp;TEXT(WEEKNUM(BD1275,21),"00")&amp;" "&amp;YEAR(BD1275))))</f>
        <v>W16 2026</v>
      </c>
      <c r="BF1275" s="59">
        <v>46128</v>
      </c>
      <c r="BG1275" s="25" t="str">
        <f>IF(BF1275="","",IF(BF1275="TBD","TBD",IF(BF1275="N/A","N/A","W"&amp;TEXT(WEEKNUM(BF1275,21),"00")&amp;" "&amp;YEAR(BF1275))))</f>
        <v>W16 2026</v>
      </c>
      <c r="BH1275" s="24">
        <f>+IF(BF1275="",0,(BF1275-BD1275))</f>
        <v>3</v>
      </c>
      <c r="BI1275" s="121" t="s">
        <v>330</v>
      </c>
      <c r="BJ1275" s="53"/>
      <c r="BK1275" s="156">
        <v>46104</v>
      </c>
      <c r="BL1275" s="25" t="str">
        <f>IF(BK1275="","",IF(BK1275="TBD","TBD",IF(BK1275="N/A","N/A","W"&amp;TEXT(WEEKNUM(BK1275,21),"00")&amp;" "&amp;YEAR(BK1275))))</f>
        <v>W13 2026</v>
      </c>
      <c r="BM1275" s="121" t="s">
        <v>330</v>
      </c>
      <c r="BN1275" s="124"/>
      <c r="BO1275" s="67">
        <v>46105</v>
      </c>
      <c r="BP1275" s="25" t="str">
        <f>IF(BO1275="","",IF(BO1275="TBD","TBD",IF(BO1275="N/A","N/A","W"&amp;TEXT(WEEKNUM(BO1275,21),"00")&amp;" "&amp;YEAR(BO1275))))</f>
        <v>W13 2026</v>
      </c>
      <c r="BQ1275" s="121" t="s">
        <v>330</v>
      </c>
      <c r="BR1275" s="53" t="s">
        <v>8450</v>
      </c>
      <c r="BS1275" s="334">
        <v>46101</v>
      </c>
      <c r="BT1275" s="25" t="str">
        <f t="shared" si="61"/>
        <v>W12 2026</v>
      </c>
      <c r="BU1275" s="121" t="s">
        <v>330</v>
      </c>
      <c r="BV1275" s="22"/>
      <c r="BW1275" s="347">
        <v>46125</v>
      </c>
      <c r="BX1275" s="25" t="str">
        <f t="shared" si="62"/>
        <v>W16 2026</v>
      </c>
      <c r="BY1275" s="67">
        <v>46125</v>
      </c>
      <c r="BZ1275" s="25" t="str">
        <f>IF(BY1275="","",IF(BY1275="TBD","TBD",IF(BY1275="N/A","N/A","W"&amp;TEXT(WEEKNUM(BY1275,21),"00")&amp;" "&amp;YEAR(BY1275))))</f>
        <v>W16 2026</v>
      </c>
      <c r="CA1275" s="121" t="s">
        <v>335</v>
      </c>
      <c r="CB1275" s="19" t="s">
        <v>336</v>
      </c>
      <c r="CC1275" s="37" t="s">
        <v>466</v>
      </c>
      <c r="CD1275" s="21"/>
      <c r="CE1275" s="23"/>
      <c r="CF1275" s="23">
        <v>46142</v>
      </c>
      <c r="CG1275" s="23">
        <v>46272</v>
      </c>
      <c r="CH1275" s="23">
        <v>46273</v>
      </c>
      <c r="CI1275" s="25" t="str">
        <f>IF(CH1275="","",IF(CH1275="TBD","TBD",IF(CH1275="N/A","N/A","W"&amp;TEXT(WEEKNUM(CH1275,21),"00")&amp;" "&amp;YEAR(CH1275))))</f>
        <v>W37 2026</v>
      </c>
      <c r="CJ1275" s="23">
        <v>46275</v>
      </c>
      <c r="CK1275" s="25" t="str">
        <f>IF(CJ1275="","",IF(CJ1275="TBD","TBD",IF(CJ1275="N/A","N/A","W"&amp;TEXT(WEEKNUM(CJ1275,21),"00")&amp;" "&amp;YEAR(CJ1275))))</f>
        <v>W37 2026</v>
      </c>
      <c r="CL1275" s="24">
        <f>+IF(CJ1275="",0,(CJ1275-CH1275))</f>
        <v>2</v>
      </c>
      <c r="CM1275" s="21" t="s">
        <v>339</v>
      </c>
      <c r="CN1275" s="20"/>
      <c r="CO1275" s="23">
        <v>46177</v>
      </c>
      <c r="CP1275" s="25" t="str">
        <f>IF(CO1275="","",IF(CO1275="TBD","TBD",IF(CO1275="N/A","N/A","W"&amp;TEXT(WEEKNUM(CO1275,21),"00")&amp;" "&amp;YEAR(CO1275))))</f>
        <v>W23 2026</v>
      </c>
      <c r="CQ1275" s="21" t="s">
        <v>339</v>
      </c>
      <c r="CR1275" s="23"/>
      <c r="CS1275" s="23">
        <v>46146</v>
      </c>
      <c r="CT1275" s="25" t="str">
        <f>IF(CS1275="","",IF(CS1275="TBD","TBD",IF(CS1275="N/A","N/A","W"&amp;TEXT(WEEKNUM(CS1275,21),"00")&amp;" "&amp;YEAR(CS1275))))</f>
        <v>W19 2026</v>
      </c>
      <c r="CU1275" s="21" t="s">
        <v>421</v>
      </c>
      <c r="CV1275" s="21" t="s">
        <v>9175</v>
      </c>
      <c r="CW1275" s="23">
        <v>46146</v>
      </c>
      <c r="CX1275" s="25" t="str">
        <f>IF(CW1275="","",IF(CW1275="TBD","TBD",IF(CW1275="N/A","N/A","W"&amp;TEXT(WEEKNUM(CW1275,21),"00")&amp;" "&amp;YEAR(CW1275))))</f>
        <v>W19 2026</v>
      </c>
      <c r="CY1275" s="21" t="s">
        <v>339</v>
      </c>
      <c r="CZ1275" s="324" t="s">
        <v>6702</v>
      </c>
      <c r="DA1275" s="23">
        <v>46273</v>
      </c>
      <c r="DB1275" s="25" t="str">
        <f>IF(DA1275="","",IF(DA1275="TBD","TBD",IF(DA1275="N/A","N/A","W"&amp;TEXT(WEEKNUM(DA1275,21),"00")&amp;" "&amp;YEAR(DA1275))))</f>
        <v>W37 2026</v>
      </c>
      <c r="DC1275" s="23">
        <v>46273</v>
      </c>
      <c r="DD1275" s="25" t="str">
        <f>IF(DC1275="","",IF(DC1275="TBD","TBD",IF(DC1275="N/A","N/A","W"&amp;TEXT(WEEKNUM(DC1275,21),"00")&amp;" "&amp;YEAR(DC1275))))</f>
        <v>W37 2026</v>
      </c>
      <c r="DE1275" s="21" t="s">
        <v>340</v>
      </c>
      <c r="DF1275" s="23"/>
      <c r="DG1275" s="21" t="s">
        <v>470</v>
      </c>
      <c r="DH1275" s="18"/>
      <c r="DI1275" s="18"/>
      <c r="DJ1275" s="18"/>
      <c r="DK1275" s="21" t="s">
        <v>471</v>
      </c>
      <c r="DL1275" s="21" t="s">
        <v>472</v>
      </c>
      <c r="DM1275" s="21"/>
      <c r="DN1275" s="23"/>
      <c r="DO1275" s="23"/>
      <c r="DP1275" s="23"/>
      <c r="DQ1275" s="23" t="s">
        <v>262</v>
      </c>
      <c r="DR1275" s="23"/>
      <c r="DS1275" s="23"/>
      <c r="DT1275" s="23"/>
      <c r="DU1275" s="23"/>
      <c r="DV1275" s="23"/>
      <c r="DW1275" s="23" t="s">
        <v>473</v>
      </c>
      <c r="DX1275" s="23"/>
      <c r="DY1275" s="18"/>
      <c r="DZ1275" s="18"/>
      <c r="EA1275" s="18"/>
      <c r="EB1275" s="21" t="s">
        <v>374</v>
      </c>
      <c r="EC1275" s="18"/>
      <c r="ED1275" s="18"/>
      <c r="EE1275" s="18"/>
      <c r="EF1275" s="55">
        <v>46136</v>
      </c>
      <c r="EG1275" s="55"/>
      <c r="EH1275" s="18" t="s">
        <v>929</v>
      </c>
      <c r="EI1275" s="18" t="s">
        <v>1708</v>
      </c>
      <c r="EJ1275" s="29" t="str">
        <f>K1275&amp;AY1275&amp;CA1275&amp;DE1275&amp;DT1275&amp;DW1275</f>
        <v>VigenteTSS Aprobado 4GIng Aprobada 4GAs Built Aprobado 4GOff Air</v>
      </c>
    </row>
    <row r="1276" spans="1:140" ht="12" hidden="1" customHeight="1">
      <c r="A1276" s="30" t="str">
        <f>IFERROR(IF(VLOOKUP(B1276,SEARCH!A:A,1,0)=B1276,"OK",""),"")</f>
        <v/>
      </c>
      <c r="B1276" s="31" t="s">
        <v>9176</v>
      </c>
      <c r="C1276" s="15" t="s">
        <v>9177</v>
      </c>
      <c r="D1276" s="16">
        <v>14</v>
      </c>
      <c r="E1276" s="16" t="s">
        <v>9178</v>
      </c>
      <c r="F1276" s="16" t="s">
        <v>9179</v>
      </c>
      <c r="G1276" s="16" t="s">
        <v>704</v>
      </c>
      <c r="H1276" s="16" t="s">
        <v>9172</v>
      </c>
      <c r="I1276" s="16" t="s">
        <v>9180</v>
      </c>
      <c r="J1276" s="16" t="s">
        <v>409</v>
      </c>
      <c r="K1276" s="17" t="s">
        <v>319</v>
      </c>
      <c r="L1276" s="16" t="s">
        <v>436</v>
      </c>
      <c r="M1276" s="55">
        <v>46108</v>
      </c>
      <c r="N1276" s="18">
        <v>2</v>
      </c>
      <c r="O1276" s="19" t="s">
        <v>7857</v>
      </c>
      <c r="P1276" s="19" t="s">
        <v>248</v>
      </c>
      <c r="Q1276" s="18"/>
      <c r="R1276" s="21">
        <v>0</v>
      </c>
      <c r="S1276" s="21">
        <v>30</v>
      </c>
      <c r="T1276" s="22" t="s">
        <v>348</v>
      </c>
      <c r="U1276" s="23">
        <v>45838</v>
      </c>
      <c r="V1276" s="21" t="str">
        <f>IF(U1276="","",IF(U1276="TBD","TBD",IF(U1276="N/A","N/A","W"&amp;TEXT(WEEKNUM(U1276,21),"00")&amp;" "&amp;YEAR(U1276))))</f>
        <v>W27 2025</v>
      </c>
      <c r="W1276" s="23">
        <v>45909</v>
      </c>
      <c r="X1276" s="23"/>
      <c r="Y1276" s="23" t="str">
        <f>IF(X1276="","",IF(X1276="TBD","TBD",IF(X1276="N/A","N/A","W"&amp;TEXT(WEEKNUM(X1276,21),"00")&amp;" "&amp;YEAR(X1276))))</f>
        <v/>
      </c>
      <c r="Z1276" s="23">
        <v>45911</v>
      </c>
      <c r="AA1276" s="23">
        <v>45916</v>
      </c>
      <c r="AB1276" s="24">
        <f>+IF(Z1276="",0,AA1276-Z1276)</f>
        <v>5</v>
      </c>
      <c r="AC1276" s="21" t="s">
        <v>459</v>
      </c>
      <c r="AD1276" s="54" t="s">
        <v>9181</v>
      </c>
      <c r="AE1276" s="23">
        <v>45915</v>
      </c>
      <c r="AF1276" s="25" t="str">
        <f>IF(AE1276="","",IF(AE1276="TBD","TBD",IF(AE1276="N/A","N/A","W"&amp;TEXT(WEEKNUM(AE1276,21),"00")&amp;" "&amp;YEAR(AE1276))))</f>
        <v>W38 2025</v>
      </c>
      <c r="AG1276" s="21" t="s">
        <v>324</v>
      </c>
      <c r="AH1276" s="47" t="s">
        <v>9182</v>
      </c>
      <c r="AI1276" s="101">
        <v>45916</v>
      </c>
      <c r="AJ1276" s="25" t="str">
        <f>IF(AI1276="","",IF(AI1276="TBD","TBD",IF(AI1276="N/A","N/A","W"&amp;TEXT(WEEKNUM(AI1276,21),"00")&amp;" "&amp;YEAR(AI1276))))</f>
        <v>W38 2025</v>
      </c>
      <c r="AK1276" s="21" t="s">
        <v>324</v>
      </c>
      <c r="AL1276" s="21"/>
      <c r="AM1276" s="101">
        <v>45915</v>
      </c>
      <c r="AN1276" s="25" t="str">
        <f>IF(AM1276="","",IF(AM1276="TBD","TBD",IF(AM1276="N/A","N/A","W"&amp;TEXT(WEEKNUM(AM1276,21),"00")&amp;" "&amp;YEAR(AM1276))))</f>
        <v>W38 2025</v>
      </c>
      <c r="AO1276" s="21" t="s">
        <v>324</v>
      </c>
      <c r="AP1276" s="21"/>
      <c r="AQ1276" s="23">
        <v>45915</v>
      </c>
      <c r="AR1276" s="25" t="str">
        <f>IF(AQ1276="","",IF(AQ1276="TBD","TBD",IF(AQ1276="N/A","N/A","W"&amp;TEXT(WEEKNUM(AQ1276,21),"00")&amp;" "&amp;YEAR(AQ1276))))</f>
        <v>W38 2025</v>
      </c>
      <c r="AS1276" s="21"/>
      <c r="AT1276" s="21"/>
      <c r="AU1276" s="23"/>
      <c r="AV1276" s="25" t="s">
        <v>252</v>
      </c>
      <c r="AW1276" s="59">
        <v>45916</v>
      </c>
      <c r="AX1276" s="25" t="str">
        <f>IF(AW1276="","",IF(AW1276="TBD","TBD",IF(AW1276="N/A","N/A","W"&amp;TEXT(WEEKNUM(AW1276,21),"00")&amp;" "&amp;YEAR(AW1276))))</f>
        <v>W38 2025</v>
      </c>
      <c r="AY1276" s="21" t="s">
        <v>327</v>
      </c>
      <c r="AZ1276" s="21" t="s">
        <v>254</v>
      </c>
      <c r="BA1276" s="21" t="s">
        <v>329</v>
      </c>
      <c r="BB1276" s="59">
        <v>46057</v>
      </c>
      <c r="BC1276" s="23">
        <v>46098</v>
      </c>
      <c r="BD1276" s="59">
        <v>46099</v>
      </c>
      <c r="BE1276" s="25" t="str">
        <f>IF(BD1276="","",IF(BD1276="TBD","TBD",IF(BD1276="N/A","N/A","W"&amp;TEXT(WEEKNUM(BD1276,21),"00")&amp;" "&amp;YEAR(BD1276))))</f>
        <v>W12 2026</v>
      </c>
      <c r="BF1276" s="59">
        <v>46101</v>
      </c>
      <c r="BG1276" s="25" t="str">
        <f>IF(BF1276="","",IF(BF1276="TBD","TBD",IF(BF1276="N/A","N/A","W"&amp;TEXT(WEEKNUM(BF1276,21),"00")&amp;" "&amp;YEAR(BF1276))))</f>
        <v>W12 2026</v>
      </c>
      <c r="BH1276" s="24">
        <f>+IF(BF1276="",0,(BF1276-BD1276))</f>
        <v>2</v>
      </c>
      <c r="BI1276" s="121" t="s">
        <v>330</v>
      </c>
      <c r="BJ1276" s="53"/>
      <c r="BK1276" s="156">
        <v>46100</v>
      </c>
      <c r="BL1276" s="25" t="str">
        <f>IF(BK1276="","",IF(BK1276="TBD","TBD",IF(BK1276="N/A","N/A","W"&amp;TEXT(WEEKNUM(BK1276,21),"00")&amp;" "&amp;YEAR(BK1276))))</f>
        <v>W12 2026</v>
      </c>
      <c r="BM1276" s="121" t="s">
        <v>330</v>
      </c>
      <c r="BN1276" s="124"/>
      <c r="BO1276" s="67">
        <v>46105</v>
      </c>
      <c r="BP1276" s="25" t="str">
        <f>IF(BO1276="","",IF(BO1276="TBD","TBD",IF(BO1276="N/A","N/A","W"&amp;TEXT(WEEKNUM(BO1276,21),"00")&amp;" "&amp;YEAR(BO1276))))</f>
        <v>W13 2026</v>
      </c>
      <c r="BQ1276" s="121" t="s">
        <v>330</v>
      </c>
      <c r="BR1276" s="21" t="s">
        <v>8474</v>
      </c>
      <c r="BS1276" s="334">
        <v>46099</v>
      </c>
      <c r="BT1276" s="25" t="str">
        <f t="shared" si="61"/>
        <v>W12 2026</v>
      </c>
      <c r="BU1276" s="121" t="s">
        <v>364</v>
      </c>
      <c r="BV1276" s="22" t="s">
        <v>9183</v>
      </c>
      <c r="BW1276" s="347">
        <v>46099</v>
      </c>
      <c r="BX1276" s="25" t="str">
        <f t="shared" si="62"/>
        <v>W12 2026</v>
      </c>
      <c r="BY1276" s="67">
        <v>46105</v>
      </c>
      <c r="BZ1276" s="25" t="str">
        <f>IF(BY1276="","",IF(BY1276="TBD","TBD",IF(BY1276="N/A","N/A","W"&amp;TEXT(WEEKNUM(BY1276,21),"00")&amp;" "&amp;YEAR(BY1276))))</f>
        <v>W13 2026</v>
      </c>
      <c r="CA1276" s="121" t="s">
        <v>335</v>
      </c>
      <c r="CB1276" s="129" t="s">
        <v>336</v>
      </c>
      <c r="CC1276" s="37" t="s">
        <v>466</v>
      </c>
      <c r="CD1276" s="21"/>
      <c r="CE1276" s="23"/>
      <c r="CF1276" s="23">
        <v>46135</v>
      </c>
      <c r="CG1276" s="23">
        <v>46218</v>
      </c>
      <c r="CH1276" s="23">
        <v>46218</v>
      </c>
      <c r="CI1276" s="25" t="str">
        <f>IF(CH1276="","",IF(CH1276="TBD","TBD",IF(CH1276="N/A","N/A","W"&amp;TEXT(WEEKNUM(CH1276,21),"00")&amp;" "&amp;YEAR(CH1276))))</f>
        <v>W29 2026</v>
      </c>
      <c r="CJ1276" s="23">
        <v>46220</v>
      </c>
      <c r="CK1276" s="25" t="str">
        <f>IF(CJ1276="","",IF(CJ1276="TBD","TBD",IF(CJ1276="N/A","N/A","W"&amp;TEXT(WEEKNUM(CJ1276,21),"00")&amp;" "&amp;YEAR(CJ1276))))</f>
        <v>W29 2026</v>
      </c>
      <c r="CL1276" s="24">
        <f>+IF(CJ1276="",0,(CJ1276-CH1276))</f>
        <v>2</v>
      </c>
      <c r="CM1276" s="21" t="s">
        <v>388</v>
      </c>
      <c r="CN1276" s="54" t="s">
        <v>9184</v>
      </c>
      <c r="CO1276" s="23">
        <v>46169</v>
      </c>
      <c r="CP1276" s="25" t="str">
        <f>IF(CO1276="","",IF(CO1276="TBD","TBD",IF(CO1276="N/A","N/A","W"&amp;TEXT(WEEKNUM(CO1276,21),"00")&amp;" "&amp;YEAR(CO1276))))</f>
        <v>W22 2026</v>
      </c>
      <c r="CQ1276" s="37" t="s">
        <v>8442</v>
      </c>
      <c r="CR1276" s="23" t="s">
        <v>6241</v>
      </c>
      <c r="CS1276" s="23">
        <v>46136</v>
      </c>
      <c r="CT1276" s="25" t="str">
        <f>IF(CS1276="","",IF(CS1276="TBD","TBD",IF(CS1276="N/A","N/A","W"&amp;TEXT(WEEKNUM(CS1276,21),"00")&amp;" "&amp;YEAR(CS1276))))</f>
        <v>W17 2026</v>
      </c>
      <c r="CU1276" s="21" t="s">
        <v>339</v>
      </c>
      <c r="CV1276" s="21"/>
      <c r="CW1276" s="23"/>
      <c r="CX1276" s="25" t="str">
        <f>IF(CW1276="","",IF(CW1276="TBD","TBD",IF(CW1276="N/A","N/A","W"&amp;TEXT(WEEKNUM(CW1276,21),"00")&amp;" "&amp;YEAR(CW1276))))</f>
        <v/>
      </c>
      <c r="CY1276" s="21" t="s">
        <v>339</v>
      </c>
      <c r="CZ1276" s="21" t="s">
        <v>6702</v>
      </c>
      <c r="DA1276" s="23">
        <v>46218</v>
      </c>
      <c r="DB1276" s="25" t="str">
        <f>IF(DA1276="","",IF(DA1276="TBD","TBD",IF(DA1276="N/A","N/A","W"&amp;TEXT(WEEKNUM(DA1276,21),"00")&amp;" "&amp;YEAR(DA1276))))</f>
        <v>W29 2026</v>
      </c>
      <c r="DC1276" s="23">
        <v>46218</v>
      </c>
      <c r="DD1276" s="25" t="str">
        <f>IF(DC1276="","",IF(DC1276="TBD","TBD",IF(DC1276="N/A","N/A","W"&amp;TEXT(WEEKNUM(DC1276,21),"00")&amp;" "&amp;YEAR(DC1276))))</f>
        <v>W29 2026</v>
      </c>
      <c r="DE1276" s="21" t="s">
        <v>1678</v>
      </c>
      <c r="DF1276" s="23">
        <v>46218</v>
      </c>
      <c r="DG1276" s="21" t="s">
        <v>470</v>
      </c>
      <c r="DH1276" s="18"/>
      <c r="DI1276" s="18"/>
      <c r="DJ1276" s="18"/>
      <c r="DK1276" s="21" t="s">
        <v>471</v>
      </c>
      <c r="DL1276" s="21" t="s">
        <v>472</v>
      </c>
      <c r="DM1276" s="21"/>
      <c r="DN1276" s="23"/>
      <c r="DO1276" s="23"/>
      <c r="DP1276" s="23"/>
      <c r="DQ1276" s="23" t="s">
        <v>262</v>
      </c>
      <c r="DR1276" s="23"/>
      <c r="DS1276" s="23"/>
      <c r="DT1276" s="23"/>
      <c r="DU1276" s="23"/>
      <c r="DV1276" s="23"/>
      <c r="DW1276" s="23" t="s">
        <v>473</v>
      </c>
      <c r="DX1276" s="23"/>
      <c r="DY1276" s="18"/>
      <c r="DZ1276" s="18"/>
      <c r="EA1276" s="18"/>
      <c r="EB1276" s="21" t="s">
        <v>374</v>
      </c>
      <c r="EC1276" s="18"/>
      <c r="ED1276" s="18"/>
      <c r="EE1276" s="18"/>
      <c r="EF1276" s="55">
        <v>46108</v>
      </c>
      <c r="EG1276" s="55"/>
      <c r="EH1276" s="18" t="s">
        <v>929</v>
      </c>
      <c r="EI1276" s="18" t="s">
        <v>1708</v>
      </c>
      <c r="EJ1276" s="29" t="str">
        <f>K1276&amp;AY1276&amp;CA1276&amp;DE1276&amp;DT1276&amp;DW1276</f>
        <v>VigenteTSS Aprobado 4GIng Aprobada 4GAs Built Aprobado Con Observaciones 4GOff Air</v>
      </c>
    </row>
    <row r="1277" spans="1:140" ht="12" hidden="1" customHeight="1">
      <c r="A1277" s="30" t="str">
        <f>IFERROR(IF(VLOOKUP(B1277,SEARCH!A:A,1,0)=B1277,"OK",""),"")</f>
        <v/>
      </c>
      <c r="B1277" s="31" t="s">
        <v>9185</v>
      </c>
      <c r="C1277" s="15" t="s">
        <v>9186</v>
      </c>
      <c r="D1277" s="16">
        <v>14</v>
      </c>
      <c r="E1277" s="16" t="s">
        <v>9187</v>
      </c>
      <c r="F1277" s="16" t="s">
        <v>9188</v>
      </c>
      <c r="G1277" s="16" t="s">
        <v>704</v>
      </c>
      <c r="H1277" s="16" t="s">
        <v>9189</v>
      </c>
      <c r="I1277" s="16" t="s">
        <v>9190</v>
      </c>
      <c r="J1277" s="16" t="s">
        <v>409</v>
      </c>
      <c r="K1277" s="17" t="s">
        <v>319</v>
      </c>
      <c r="L1277" s="16" t="s">
        <v>436</v>
      </c>
      <c r="M1277" s="55">
        <v>46115</v>
      </c>
      <c r="N1277" s="18">
        <v>2</v>
      </c>
      <c r="O1277" s="19" t="s">
        <v>7857</v>
      </c>
      <c r="P1277" s="19" t="s">
        <v>248</v>
      </c>
      <c r="Q1277" s="18"/>
      <c r="R1277" s="21">
        <v>0</v>
      </c>
      <c r="S1277" s="21">
        <v>30</v>
      </c>
      <c r="T1277" s="22" t="s">
        <v>348</v>
      </c>
      <c r="U1277" s="23">
        <v>45838</v>
      </c>
      <c r="V1277" s="21" t="str">
        <f>IF(U1277="","",IF(U1277="TBD","TBD",IF(U1277="N/A","N/A","W"&amp;TEXT(WEEKNUM(U1277,21),"00")&amp;" "&amp;YEAR(U1277))))</f>
        <v>W27 2025</v>
      </c>
      <c r="W1277" s="23">
        <v>45909</v>
      </c>
      <c r="X1277" s="23"/>
      <c r="Y1277" s="23" t="str">
        <f>IF(X1277="","",IF(X1277="TBD","TBD",IF(X1277="N/A","N/A","W"&amp;TEXT(WEEKNUM(X1277,21),"00")&amp;" "&amp;YEAR(X1277))))</f>
        <v/>
      </c>
      <c r="Z1277" s="23">
        <v>45911</v>
      </c>
      <c r="AA1277" s="23">
        <v>45916</v>
      </c>
      <c r="AB1277" s="24">
        <f>+IF(Z1277="",0,AA1277-Z1277)</f>
        <v>5</v>
      </c>
      <c r="AC1277" s="21" t="s">
        <v>459</v>
      </c>
      <c r="AD1277" s="66" t="s">
        <v>9191</v>
      </c>
      <c r="AE1277" s="23">
        <v>45915</v>
      </c>
      <c r="AF1277" s="25" t="str">
        <f>IF(AE1277="","",IF(AE1277="TBD","TBD",IF(AE1277="N/A","N/A","W"&amp;TEXT(WEEKNUM(AE1277,21),"00")&amp;" "&amp;YEAR(AE1277))))</f>
        <v>W38 2025</v>
      </c>
      <c r="AG1277" s="21" t="s">
        <v>324</v>
      </c>
      <c r="AH1277" s="47" t="s">
        <v>8370</v>
      </c>
      <c r="AI1277" s="101">
        <v>45916</v>
      </c>
      <c r="AJ1277" s="25" t="str">
        <f>IF(AI1277="","",IF(AI1277="TBD","TBD",IF(AI1277="N/A","N/A","W"&amp;TEXT(WEEKNUM(AI1277,21),"00")&amp;" "&amp;YEAR(AI1277))))</f>
        <v>W38 2025</v>
      </c>
      <c r="AK1277" s="21" t="s">
        <v>324</v>
      </c>
      <c r="AL1277" s="21"/>
      <c r="AM1277" s="101">
        <v>45915</v>
      </c>
      <c r="AN1277" s="25" t="str">
        <f>IF(AM1277="","",IF(AM1277="TBD","TBD",IF(AM1277="N/A","N/A","W"&amp;TEXT(WEEKNUM(AM1277,21),"00")&amp;" "&amp;YEAR(AM1277))))</f>
        <v>W38 2025</v>
      </c>
      <c r="AO1277" s="21" t="s">
        <v>324</v>
      </c>
      <c r="AP1277" s="21"/>
      <c r="AQ1277" s="23">
        <v>45915</v>
      </c>
      <c r="AR1277" s="25" t="str">
        <f>IF(AQ1277="","",IF(AQ1277="TBD","TBD",IF(AQ1277="N/A","N/A","W"&amp;TEXT(WEEKNUM(AQ1277,21),"00")&amp;" "&amp;YEAR(AQ1277))))</f>
        <v>W38 2025</v>
      </c>
      <c r="AS1277" s="21"/>
      <c r="AT1277" s="21"/>
      <c r="AU1277" s="23"/>
      <c r="AV1277" s="25" t="s">
        <v>252</v>
      </c>
      <c r="AW1277" s="59">
        <v>45916</v>
      </c>
      <c r="AX1277" s="25" t="str">
        <f>IF(AW1277="","",IF(AW1277="TBD","TBD",IF(AW1277="N/A","N/A","W"&amp;TEXT(WEEKNUM(AW1277,21),"00")&amp;" "&amp;YEAR(AW1277))))</f>
        <v>W38 2025</v>
      </c>
      <c r="AY1277" s="21" t="s">
        <v>327</v>
      </c>
      <c r="AZ1277" s="21" t="s">
        <v>254</v>
      </c>
      <c r="BA1277" s="21" t="s">
        <v>255</v>
      </c>
      <c r="BB1277" s="59">
        <v>46092</v>
      </c>
      <c r="BC1277" s="23"/>
      <c r="BD1277" s="59">
        <v>46093</v>
      </c>
      <c r="BE1277" s="25" t="str">
        <f>IF(BD1277="","",IF(BD1277="TBD","TBD",IF(BD1277="N/A","N/A","W"&amp;TEXT(WEEKNUM(BD1277,21),"00")&amp;" "&amp;YEAR(BD1277))))</f>
        <v>W11 2026</v>
      </c>
      <c r="BF1277" s="59">
        <v>46097</v>
      </c>
      <c r="BG1277" s="25" t="str">
        <f>IF(BF1277="","",IF(BF1277="TBD","TBD",IF(BF1277="N/A","N/A","W"&amp;TEXT(WEEKNUM(BF1277,21),"00")&amp;" "&amp;YEAR(BF1277))))</f>
        <v>W12 2026</v>
      </c>
      <c r="BH1277" s="24">
        <f>+IF(BF1277="",0,(BF1277-BD1277))</f>
        <v>4</v>
      </c>
      <c r="BI1277" s="121" t="s">
        <v>364</v>
      </c>
      <c r="BJ1277" s="53" t="s">
        <v>9192</v>
      </c>
      <c r="BK1277" s="156">
        <v>46098</v>
      </c>
      <c r="BL1277" s="25" t="str">
        <f>IF(BK1277="","",IF(BK1277="TBD","TBD",IF(BK1277="N/A","N/A","W"&amp;TEXT(WEEKNUM(BK1277,21),"00")&amp;" "&amp;YEAR(BK1277))))</f>
        <v>W12 2026</v>
      </c>
      <c r="BM1277" s="121" t="s">
        <v>330</v>
      </c>
      <c r="BN1277" s="124"/>
      <c r="BO1277" s="67">
        <v>46105</v>
      </c>
      <c r="BP1277" s="25" t="str">
        <f>IF(BO1277="","",IF(BO1277="TBD","TBD",IF(BO1277="N/A","N/A","W"&amp;TEXT(WEEKNUM(BO1277,21),"00")&amp;" "&amp;YEAR(BO1277))))</f>
        <v>W13 2026</v>
      </c>
      <c r="BQ1277" s="121" t="s">
        <v>330</v>
      </c>
      <c r="BR1277" s="21"/>
      <c r="BS1277" s="334">
        <v>46097</v>
      </c>
      <c r="BT1277" s="25" t="str">
        <f t="shared" si="61"/>
        <v>W12 2026</v>
      </c>
      <c r="BU1277" s="121" t="s">
        <v>364</v>
      </c>
      <c r="BV1277" s="22" t="s">
        <v>8297</v>
      </c>
      <c r="BW1277" s="347">
        <v>46093</v>
      </c>
      <c r="BX1277" s="25" t="str">
        <f t="shared" si="62"/>
        <v>W11 2026</v>
      </c>
      <c r="BY1277" s="67">
        <v>46105</v>
      </c>
      <c r="BZ1277" s="25" t="str">
        <f>IF(BY1277="","",IF(BY1277="TBD","TBD",IF(BY1277="N/A","N/A","W"&amp;TEXT(WEEKNUM(BY1277,21),"00")&amp;" "&amp;YEAR(BY1277))))</f>
        <v>W13 2026</v>
      </c>
      <c r="CA1277" s="121" t="s">
        <v>486</v>
      </c>
      <c r="CB1277" s="19" t="s">
        <v>336</v>
      </c>
      <c r="CC1277" s="37" t="s">
        <v>466</v>
      </c>
      <c r="CD1277" s="21"/>
      <c r="CE1277" s="23"/>
      <c r="CF1277" s="23">
        <v>46133</v>
      </c>
      <c r="CG1277" s="23">
        <v>46218</v>
      </c>
      <c r="CH1277" s="23">
        <v>46218</v>
      </c>
      <c r="CI1277" s="25" t="str">
        <f>IF(CH1277="","",IF(CH1277="TBD","TBD",IF(CH1277="N/A","N/A","W"&amp;TEXT(WEEKNUM(CH1277,21),"00")&amp;" "&amp;YEAR(CH1277))))</f>
        <v>W29 2026</v>
      </c>
      <c r="CJ1277" s="23">
        <v>46220</v>
      </c>
      <c r="CK1277" s="25" t="str">
        <f>IF(CJ1277="","",IF(CJ1277="TBD","TBD",IF(CJ1277="N/A","N/A","W"&amp;TEXT(WEEKNUM(CJ1277,21),"00")&amp;" "&amp;YEAR(CJ1277))))</f>
        <v>W29 2026</v>
      </c>
      <c r="CL1277" s="24">
        <f>+IF(CJ1277="",0,(CJ1277-CH1277))</f>
        <v>2</v>
      </c>
      <c r="CM1277" s="21" t="s">
        <v>339</v>
      </c>
      <c r="CN1277" s="20"/>
      <c r="CO1277" s="23">
        <v>46181</v>
      </c>
      <c r="CP1277" s="25" t="str">
        <f>IF(CO1277="","",IF(CO1277="TBD","TBD",IF(CO1277="N/A","N/A","W"&amp;TEXT(WEEKNUM(CO1277,21),"00")&amp;" "&amp;YEAR(CO1277))))</f>
        <v>W24 2026</v>
      </c>
      <c r="CQ1277" s="21" t="s">
        <v>339</v>
      </c>
      <c r="CR1277" s="23" t="s">
        <v>9193</v>
      </c>
      <c r="CS1277" s="23">
        <v>46174</v>
      </c>
      <c r="CT1277" s="25" t="str">
        <f>IF(CS1277="","",IF(CS1277="TBD","TBD",IF(CS1277="N/A","N/A","W"&amp;TEXT(WEEKNUM(CS1277,21),"00")&amp;" "&amp;YEAR(CS1277))))</f>
        <v>W23 2026</v>
      </c>
      <c r="CU1277" s="21" t="s">
        <v>339</v>
      </c>
      <c r="CV1277" s="21" t="s">
        <v>399</v>
      </c>
      <c r="CW1277" s="23">
        <v>46167</v>
      </c>
      <c r="CX1277" s="25" t="str">
        <f>IF(CW1277="","",IF(CW1277="TBD","TBD",IF(CW1277="N/A","N/A","W"&amp;TEXT(WEEKNUM(CW1277,21),"00")&amp;" "&amp;YEAR(CW1277))))</f>
        <v>W22 2026</v>
      </c>
      <c r="CY1277" s="21" t="s">
        <v>388</v>
      </c>
      <c r="CZ1277" s="20" t="s">
        <v>6702</v>
      </c>
      <c r="DA1277" s="23">
        <v>46218</v>
      </c>
      <c r="DB1277" s="25" t="str">
        <f>IF(DA1277="","",IF(DA1277="TBD","TBD",IF(DA1277="N/A","N/A","W"&amp;TEXT(WEEKNUM(DA1277,21),"00")&amp;" "&amp;YEAR(DA1277))))</f>
        <v>W29 2026</v>
      </c>
      <c r="DC1277" s="23">
        <v>46218</v>
      </c>
      <c r="DD1277" s="25" t="str">
        <f>IF(DC1277="","",IF(DC1277="TBD","TBD",IF(DC1277="N/A","N/A","W"&amp;TEXT(WEEKNUM(DC1277,21),"00")&amp;" "&amp;YEAR(DC1277))))</f>
        <v>W29 2026</v>
      </c>
      <c r="DE1277" s="21" t="s">
        <v>1678</v>
      </c>
      <c r="DF1277" s="23">
        <v>46218</v>
      </c>
      <c r="DG1277" s="21" t="s">
        <v>470</v>
      </c>
      <c r="DH1277" s="18"/>
      <c r="DI1277" s="18"/>
      <c r="DJ1277" s="18"/>
      <c r="DK1277" s="21" t="s">
        <v>471</v>
      </c>
      <c r="DL1277" s="21" t="s">
        <v>472</v>
      </c>
      <c r="DM1277" s="21"/>
      <c r="DN1277" s="23"/>
      <c r="DO1277" s="23"/>
      <c r="DP1277" s="23"/>
      <c r="DQ1277" s="23" t="s">
        <v>262</v>
      </c>
      <c r="DR1277" s="23"/>
      <c r="DS1277" s="23"/>
      <c r="DT1277" s="23"/>
      <c r="DU1277" s="23"/>
      <c r="DV1277" s="23"/>
      <c r="DW1277" s="23" t="s">
        <v>473</v>
      </c>
      <c r="DX1277" s="23"/>
      <c r="DY1277" s="18"/>
      <c r="DZ1277" s="18"/>
      <c r="EA1277" s="18"/>
      <c r="EB1277" s="21" t="s">
        <v>374</v>
      </c>
      <c r="EC1277" s="18"/>
      <c r="ED1277" s="18"/>
      <c r="EE1277" s="18"/>
      <c r="EF1277" s="55">
        <v>46115</v>
      </c>
      <c r="EG1277" s="55"/>
      <c r="EH1277" s="18" t="s">
        <v>929</v>
      </c>
      <c r="EI1277" s="18" t="s">
        <v>1708</v>
      </c>
      <c r="EJ1277" s="29" t="str">
        <f>K1277&amp;AY1277&amp;CA1277&amp;DE1277&amp;DT1277&amp;DW1277</f>
        <v>VigenteTSS Aprobado 4GIng Aprobada Con Observaciones 4GAs Built Aprobado Con Observaciones 4GOff Air</v>
      </c>
    </row>
    <row r="1278" spans="1:140" ht="12" hidden="1" customHeight="1">
      <c r="A1278" s="30" t="str">
        <f>IFERROR(IF(VLOOKUP(B1278,SEARCH!A:A,1,0)=B1278,"OK",""),"")</f>
        <v/>
      </c>
      <c r="B1278" s="31" t="s">
        <v>9194</v>
      </c>
      <c r="C1278" s="15" t="s">
        <v>9195</v>
      </c>
      <c r="D1278" s="16">
        <v>15</v>
      </c>
      <c r="E1278" s="16" t="s">
        <v>9196</v>
      </c>
      <c r="F1278" s="16" t="s">
        <v>9197</v>
      </c>
      <c r="G1278" s="16" t="s">
        <v>1698</v>
      </c>
      <c r="H1278" s="16" t="s">
        <v>9198</v>
      </c>
      <c r="I1278" s="16" t="s">
        <v>9199</v>
      </c>
      <c r="J1278" s="16" t="s">
        <v>409</v>
      </c>
      <c r="K1278" s="17" t="s">
        <v>319</v>
      </c>
      <c r="L1278" s="16" t="s">
        <v>436</v>
      </c>
      <c r="M1278" s="55">
        <v>46136</v>
      </c>
      <c r="N1278" s="18">
        <v>2</v>
      </c>
      <c r="O1278" s="19" t="s">
        <v>7857</v>
      </c>
      <c r="P1278" s="19" t="s">
        <v>248</v>
      </c>
      <c r="Q1278" s="18"/>
      <c r="R1278" s="21" t="s">
        <v>7948</v>
      </c>
      <c r="S1278" s="21">
        <v>30</v>
      </c>
      <c r="T1278" s="42" t="s">
        <v>348</v>
      </c>
      <c r="U1278" s="23">
        <v>45838</v>
      </c>
      <c r="V1278" s="21" t="str">
        <f>IF(U1278="","",IF(U1278="TBD","TBD",IF(U1278="N/A","N/A","W"&amp;TEXT(WEEKNUM(U1278,21),"00")&amp;" "&amp;YEAR(U1278))))</f>
        <v>W27 2025</v>
      </c>
      <c r="W1278" s="23">
        <v>45880</v>
      </c>
      <c r="X1278" s="23">
        <v>45901</v>
      </c>
      <c r="Y1278" s="23" t="str">
        <f>IF(X1278="","",IF(X1278="TBD","TBD",IF(X1278="N/A","N/A","W"&amp;TEXT(WEEKNUM(X1278,21),"00")&amp;" "&amp;YEAR(X1278))))</f>
        <v>W36 2025</v>
      </c>
      <c r="Z1278" s="23">
        <v>45901</v>
      </c>
      <c r="AA1278" s="23">
        <v>45904</v>
      </c>
      <c r="AB1278" s="24">
        <f>+IF(Z1278="",0,AA1278-Z1278)</f>
        <v>3</v>
      </c>
      <c r="AC1278" s="21" t="s">
        <v>324</v>
      </c>
      <c r="AD1278" s="20"/>
      <c r="AE1278" s="23">
        <v>45890</v>
      </c>
      <c r="AF1278" s="25" t="str">
        <f>IF(AE1278="","",IF(AE1278="TBD","TBD",IF(AE1278="N/A","N/A","W"&amp;TEXT(WEEKNUM(AE1278,21),"00")&amp;" "&amp;YEAR(AE1278))))</f>
        <v>W34 2025</v>
      </c>
      <c r="AG1278" s="21" t="s">
        <v>324</v>
      </c>
      <c r="AH1278" s="20" t="s">
        <v>9200</v>
      </c>
      <c r="AI1278" s="23">
        <v>45903</v>
      </c>
      <c r="AJ1278" s="25" t="str">
        <f>IF(AI1278="","",IF(AI1278="TBD","TBD",IF(AI1278="N/A","N/A","W"&amp;TEXT(WEEKNUM(AI1278,21),"00")&amp;" "&amp;YEAR(AI1278))))</f>
        <v>W36 2025</v>
      </c>
      <c r="AK1278" s="21" t="s">
        <v>324</v>
      </c>
      <c r="AL1278" s="20" t="s">
        <v>9201</v>
      </c>
      <c r="AM1278" s="23">
        <v>45882</v>
      </c>
      <c r="AN1278" s="25" t="str">
        <f>IF(AM1278="","",IF(AM1278="TBD","TBD",IF(AM1278="N/A","N/A","W"&amp;TEXT(WEEKNUM(AM1278,21),"00")&amp;" "&amp;YEAR(AM1278))))</f>
        <v>W33 2025</v>
      </c>
      <c r="AO1278" s="21" t="s">
        <v>324</v>
      </c>
      <c r="AP1278" s="21" t="s">
        <v>8421</v>
      </c>
      <c r="AQ1278" s="23">
        <v>45887</v>
      </c>
      <c r="AR1278" s="25" t="str">
        <f>IF(AQ1278="","",IF(AQ1278="TBD","TBD",IF(AQ1278="N/A","N/A","W"&amp;TEXT(WEEKNUM(AQ1278,21),"00")&amp;" "&amp;YEAR(AQ1278))))</f>
        <v>W34 2025</v>
      </c>
      <c r="AS1278" s="21"/>
      <c r="AT1278" s="21"/>
      <c r="AU1278" s="23"/>
      <c r="AV1278" s="25" t="s">
        <v>252</v>
      </c>
      <c r="AW1278" s="59">
        <v>45910</v>
      </c>
      <c r="AX1278" s="25" t="str">
        <f>IF(AW1278="","",IF(AW1278="TBD","TBD",IF(AW1278="N/A","N/A","W"&amp;TEXT(WEEKNUM(AW1278,21),"00")&amp;" "&amp;YEAR(AW1278))))</f>
        <v>W37 2025</v>
      </c>
      <c r="AY1278" s="21" t="s">
        <v>327</v>
      </c>
      <c r="AZ1278" s="21" t="s">
        <v>328</v>
      </c>
      <c r="BA1278" s="21" t="s">
        <v>255</v>
      </c>
      <c r="BB1278" s="59">
        <v>46122</v>
      </c>
      <c r="BC1278" s="23"/>
      <c r="BD1278" s="59">
        <v>46122</v>
      </c>
      <c r="BE1278" s="25" t="str">
        <f>IF(BD1278="","",IF(BD1278="TBD","TBD",IF(BD1278="N/A","N/A","W"&amp;TEXT(WEEKNUM(BD1278,21),"00")&amp;" "&amp;YEAR(BD1278))))</f>
        <v>W15 2026</v>
      </c>
      <c r="BF1278" s="59">
        <v>46126</v>
      </c>
      <c r="BG1278" s="25" t="str">
        <f>IF(BF1278="","",IF(BF1278="TBD","TBD",IF(BF1278="N/A","N/A","W"&amp;TEXT(WEEKNUM(BF1278,21),"00")&amp;" "&amp;YEAR(BF1278))))</f>
        <v>W16 2026</v>
      </c>
      <c r="BH1278" s="24">
        <f>+IF(BF1278="",0,(BF1278-BD1278))</f>
        <v>4</v>
      </c>
      <c r="BI1278" s="121" t="s">
        <v>330</v>
      </c>
      <c r="BJ1278" s="53"/>
      <c r="BK1278" s="156">
        <v>46122</v>
      </c>
      <c r="BL1278" s="25" t="str">
        <f>IF(BK1278="","",IF(BK1278="TBD","TBD",IF(BK1278="N/A","N/A","W"&amp;TEXT(WEEKNUM(BK1278,21),"00")&amp;" "&amp;YEAR(BK1278))))</f>
        <v>W15 2026</v>
      </c>
      <c r="BM1278" s="121" t="s">
        <v>330</v>
      </c>
      <c r="BN1278" s="124"/>
      <c r="BO1278" s="67">
        <v>46122</v>
      </c>
      <c r="BP1278" s="25" t="str">
        <f>IF(BO1278="","",IF(BO1278="TBD","TBD",IF(BO1278="N/A","N/A","W"&amp;TEXT(WEEKNUM(BO1278,21),"00")&amp;" "&amp;YEAR(BO1278))))</f>
        <v>W15 2026</v>
      </c>
      <c r="BQ1278" s="121" t="s">
        <v>364</v>
      </c>
      <c r="BR1278" s="20" t="s">
        <v>9114</v>
      </c>
      <c r="BS1278" s="334">
        <v>46125</v>
      </c>
      <c r="BT1278" s="25" t="str">
        <f t="shared" si="61"/>
        <v>W16 2026</v>
      </c>
      <c r="BU1278" s="121" t="s">
        <v>330</v>
      </c>
      <c r="BV1278" s="22"/>
      <c r="BW1278" s="347">
        <v>46125</v>
      </c>
      <c r="BX1278" s="25" t="str">
        <f t="shared" si="62"/>
        <v>W16 2026</v>
      </c>
      <c r="BY1278" s="67">
        <v>46126</v>
      </c>
      <c r="BZ1278" s="25" t="str">
        <f>IF(BY1278="","",IF(BY1278="TBD","TBD",IF(BY1278="N/A","N/A","W"&amp;TEXT(WEEKNUM(BY1278,21),"00")&amp;" "&amp;YEAR(BY1278))))</f>
        <v>W16 2026</v>
      </c>
      <c r="CA1278" s="22" t="s">
        <v>335</v>
      </c>
      <c r="CB1278" s="21" t="s">
        <v>336</v>
      </c>
      <c r="CC1278" s="21" t="s">
        <v>336</v>
      </c>
      <c r="CD1278" s="21"/>
      <c r="CE1278" s="23"/>
      <c r="CF1278" s="23">
        <v>46162</v>
      </c>
      <c r="CG1278" s="23">
        <v>46209</v>
      </c>
      <c r="CH1278" s="23">
        <v>46209</v>
      </c>
      <c r="CI1278" s="25" t="str">
        <f>IF(CH1278="","",IF(CH1278="TBD","TBD",IF(CH1278="N/A","N/A","W"&amp;TEXT(WEEKNUM(CH1278,21),"00")&amp;" "&amp;YEAR(CH1278))))</f>
        <v>W28 2026</v>
      </c>
      <c r="CJ1278" s="23">
        <v>46212</v>
      </c>
      <c r="CK1278" s="25" t="str">
        <f>IF(CJ1278="","",IF(CJ1278="TBD","TBD",IF(CJ1278="N/A","N/A","W"&amp;TEXT(WEEKNUM(CJ1278,21),"00")&amp;" "&amp;YEAR(CJ1278))))</f>
        <v>W28 2026</v>
      </c>
      <c r="CL1278" s="24">
        <f>+IF(CJ1278="",0,(CJ1278-CH1278))</f>
        <v>3</v>
      </c>
      <c r="CM1278" s="21" t="s">
        <v>339</v>
      </c>
      <c r="CN1278" s="21"/>
      <c r="CO1278" s="23">
        <v>46217</v>
      </c>
      <c r="CP1278" s="25" t="str">
        <f>IF(CO1278="","",IF(CO1278="TBD","TBD",IF(CO1278="N/A","N/A","W"&amp;TEXT(WEEKNUM(CO1278,21),"00")&amp;" "&amp;YEAR(CO1278))))</f>
        <v>W29 2026</v>
      </c>
      <c r="CQ1278" s="37" t="s">
        <v>339</v>
      </c>
      <c r="CR1278" s="23" t="s">
        <v>488</v>
      </c>
      <c r="CS1278" s="23">
        <v>46167</v>
      </c>
      <c r="CT1278" s="25" t="str">
        <f>IF(CS1278="","",IF(CS1278="TBD","TBD",IF(CS1278="N/A","N/A","W"&amp;TEXT(WEEKNUM(CS1278,21),"00")&amp;" "&amp;YEAR(CS1278))))</f>
        <v>W22 2026</v>
      </c>
      <c r="CU1278" s="21" t="s">
        <v>339</v>
      </c>
      <c r="CV1278" s="21" t="s">
        <v>8287</v>
      </c>
      <c r="CW1278" s="23">
        <v>46168</v>
      </c>
      <c r="CX1278" s="25" t="str">
        <f>IF(CW1278="","",IF(CW1278="TBD","TBD",IF(CW1278="N/A","N/A","W"&amp;TEXT(WEEKNUM(CW1278,21),"00")&amp;" "&amp;YEAR(CW1278))))</f>
        <v>W22 2026</v>
      </c>
      <c r="CY1278" s="21" t="s">
        <v>1004</v>
      </c>
      <c r="CZ1278" s="21" t="s">
        <v>9202</v>
      </c>
      <c r="DA1278" s="23">
        <v>46167</v>
      </c>
      <c r="DB1278" s="25" t="str">
        <f>IF(DA1278="","",IF(DA1278="TBD","TBD",IF(DA1278="N/A","N/A","W"&amp;TEXT(WEEKNUM(DA1278,21),"00")&amp;" "&amp;YEAR(DA1278))))</f>
        <v>W22 2026</v>
      </c>
      <c r="DC1278" s="23">
        <v>46217</v>
      </c>
      <c r="DD1278" s="25" t="str">
        <f>IF(DC1278="","",IF(DC1278="TBD","TBD",IF(DC1278="N/A","N/A","W"&amp;TEXT(WEEKNUM(DC1278,21),"00")&amp;" "&amp;YEAR(DC1278))))</f>
        <v>W29 2026</v>
      </c>
      <c r="DE1278" s="21" t="s">
        <v>340</v>
      </c>
      <c r="DF1278" s="23"/>
      <c r="DG1278" s="21" t="s">
        <v>9203</v>
      </c>
      <c r="DH1278" s="18"/>
      <c r="DI1278" s="18"/>
      <c r="DJ1278" s="18"/>
      <c r="DK1278" s="21" t="s">
        <v>471</v>
      </c>
      <c r="DL1278" s="21" t="s">
        <v>472</v>
      </c>
      <c r="DM1278" s="21"/>
      <c r="DN1278" s="23"/>
      <c r="DO1278" s="23"/>
      <c r="DP1278" s="23"/>
      <c r="DQ1278" s="23" t="s">
        <v>262</v>
      </c>
      <c r="DR1278" s="23" t="s">
        <v>502</v>
      </c>
      <c r="DS1278" s="23"/>
      <c r="DT1278" s="23" t="s">
        <v>3077</v>
      </c>
      <c r="DU1278" s="23"/>
      <c r="DV1278" s="23"/>
      <c r="DW1278" s="23" t="s">
        <v>342</v>
      </c>
      <c r="DX1278" s="23"/>
      <c r="DY1278" s="18"/>
      <c r="DZ1278" s="18"/>
      <c r="EA1278" s="18"/>
      <c r="EB1278" s="21" t="s">
        <v>41</v>
      </c>
      <c r="EC1278" s="18"/>
      <c r="ED1278" s="18"/>
      <c r="EE1278" s="18"/>
      <c r="EF1278" s="55">
        <v>46136</v>
      </c>
      <c r="EG1278" s="55"/>
      <c r="EH1278" s="18" t="s">
        <v>929</v>
      </c>
      <c r="EI1278" s="18" t="s">
        <v>1708</v>
      </c>
      <c r="EJ1278" s="29" t="str">
        <f>K1278&amp;AY1278&amp;CA1278&amp;DE1278&amp;DT1278&amp;DW1278</f>
        <v>VigenteTSS Aprobado 4GIng Aprobada 4GAs Built Aprobado 4GIntegrado/StarlinkOn Air</v>
      </c>
    </row>
    <row r="1279" spans="1:140" ht="12" hidden="1" customHeight="1">
      <c r="A1279" s="30" t="str">
        <f>IFERROR(IF(VLOOKUP(B1279,SEARCH!A:A,1,0)=B1279,"OK",""),"")</f>
        <v/>
      </c>
      <c r="B1279" s="31" t="s">
        <v>9204</v>
      </c>
      <c r="C1279" s="15" t="s">
        <v>9205</v>
      </c>
      <c r="D1279" s="16">
        <v>15</v>
      </c>
      <c r="E1279" s="228" t="s">
        <v>9206</v>
      </c>
      <c r="F1279" s="228" t="s">
        <v>9207</v>
      </c>
      <c r="G1279" s="16" t="s">
        <v>1698</v>
      </c>
      <c r="H1279" s="16" t="s">
        <v>1699</v>
      </c>
      <c r="I1279" s="16" t="s">
        <v>9208</v>
      </c>
      <c r="J1279" s="16" t="s">
        <v>409</v>
      </c>
      <c r="K1279" s="17" t="s">
        <v>319</v>
      </c>
      <c r="L1279" s="16" t="s">
        <v>436</v>
      </c>
      <c r="M1279" s="55">
        <v>46164</v>
      </c>
      <c r="N1279" s="18">
        <v>2</v>
      </c>
      <c r="O1279" s="19" t="s">
        <v>7857</v>
      </c>
      <c r="P1279" s="19" t="s">
        <v>248</v>
      </c>
      <c r="Q1279" s="18"/>
      <c r="R1279" s="37" t="s">
        <v>7948</v>
      </c>
      <c r="S1279" s="37">
        <v>30</v>
      </c>
      <c r="T1279" s="22" t="s">
        <v>348</v>
      </c>
      <c r="U1279" s="23">
        <v>45838</v>
      </c>
      <c r="V1279" s="21" t="str">
        <f>IF(U1279="","",IF(U1279="TBD","TBD",IF(U1279="N/A","N/A","W"&amp;TEXT(WEEKNUM(U1279,21),"00")&amp;" "&amp;YEAR(U1279))))</f>
        <v>W27 2025</v>
      </c>
      <c r="W1279" s="23">
        <v>45880</v>
      </c>
      <c r="X1279" s="23">
        <v>46169</v>
      </c>
      <c r="Y1279" s="23" t="str">
        <f>IF(X1279="","",IF(X1279="TBD","TBD",IF(X1279="N/A","N/A","W"&amp;TEXT(WEEKNUM(X1279,21),"00")&amp;" "&amp;YEAR(X1279))))</f>
        <v>W22 2026</v>
      </c>
      <c r="Z1279" s="23">
        <v>46170</v>
      </c>
      <c r="AA1279" s="23">
        <v>46171</v>
      </c>
      <c r="AB1279" s="24">
        <f>+IF(Z1279="",0,AA1279-Z1279)</f>
        <v>1</v>
      </c>
      <c r="AC1279" s="21" t="s">
        <v>324</v>
      </c>
      <c r="AD1279" s="21"/>
      <c r="AE1279" s="23">
        <v>46171</v>
      </c>
      <c r="AF1279" s="25" t="str">
        <f>IF(AE1279="","",IF(AE1279="TBD","TBD",IF(AE1279="N/A","N/A","W"&amp;TEXT(WEEKNUM(AE1279,21),"00")&amp;" "&amp;YEAR(AE1279))))</f>
        <v>W22 2026</v>
      </c>
      <c r="AG1279" s="21" t="s">
        <v>324</v>
      </c>
      <c r="AH1279" s="21"/>
      <c r="AI1279" s="23">
        <v>46170</v>
      </c>
      <c r="AJ1279" s="25" t="str">
        <f>IF(AI1279="","",IF(AI1279="TBD","TBD",IF(AI1279="N/A","N/A","W"&amp;TEXT(WEEKNUM(AI1279,21),"00")&amp;" "&amp;YEAR(AI1279))))</f>
        <v>W22 2026</v>
      </c>
      <c r="AK1279" s="21" t="s">
        <v>324</v>
      </c>
      <c r="AL1279" s="21"/>
      <c r="AM1279" s="23">
        <v>46174</v>
      </c>
      <c r="AN1279" s="25" t="str">
        <f>IF(AM1279="","",IF(AM1279="TBD","TBD",IF(AM1279="N/A","N/A","W"&amp;TEXT(WEEKNUM(AM1279,21),"00")&amp;" "&amp;YEAR(AM1279))))</f>
        <v>W23 2026</v>
      </c>
      <c r="AO1279" s="21" t="s">
        <v>324</v>
      </c>
      <c r="AP1279" s="21"/>
      <c r="AQ1279" s="23">
        <v>46170</v>
      </c>
      <c r="AR1279" s="25" t="str">
        <f>IF(AQ1279="","",IF(AQ1279="TBD","TBD",IF(AQ1279="N/A","N/A","W"&amp;TEXT(WEEKNUM(AQ1279,21),"00")&amp;" "&amp;YEAR(AQ1279))))</f>
        <v>W22 2026</v>
      </c>
      <c r="AS1279" s="21"/>
      <c r="AT1279" s="21"/>
      <c r="AU1279" s="23"/>
      <c r="AV1279" s="25" t="s">
        <v>252</v>
      </c>
      <c r="AW1279" s="59">
        <v>46174</v>
      </c>
      <c r="AX1279" s="25" t="str">
        <f>IF(AW1279="","",IF(AW1279="TBD","TBD",IF(AW1279="N/A","N/A","W"&amp;TEXT(WEEKNUM(AW1279,21),"00")&amp;" "&amp;YEAR(AW1279))))</f>
        <v>W23 2026</v>
      </c>
      <c r="AY1279" s="21" t="s">
        <v>327</v>
      </c>
      <c r="AZ1279" s="21" t="s">
        <v>328</v>
      </c>
      <c r="BA1279" s="21" t="s">
        <v>255</v>
      </c>
      <c r="BB1279" s="59"/>
      <c r="BC1279" s="23"/>
      <c r="BD1279" s="59"/>
      <c r="BE1279" s="25" t="str">
        <f>IF(BD1279="","",IF(BD1279="TBD","TBD",IF(BD1279="N/A","N/A","W"&amp;TEXT(WEEKNUM(BD1279,21),"00")&amp;" "&amp;YEAR(BD1279))))</f>
        <v/>
      </c>
      <c r="BF1279" s="59"/>
      <c r="BG1279" s="25" t="str">
        <f>IF(BF1279="","",IF(BF1279="TBD","TBD",IF(BF1279="N/A","N/A","W"&amp;TEXT(WEEKNUM(BF1279,21),"00")&amp;" "&amp;YEAR(BF1279))))</f>
        <v/>
      </c>
      <c r="BH1279" s="24">
        <f>+IF(BF1279="",0,(BF1279-BD1279))</f>
        <v>0</v>
      </c>
      <c r="BI1279" s="121" t="s">
        <v>256</v>
      </c>
      <c r="BJ1279" s="26"/>
      <c r="BK1279" s="156"/>
      <c r="BL1279" s="25" t="str">
        <f>IF(BK1279="","",IF(BK1279="TBD","TBD",IF(BK1279="N/A","N/A","W"&amp;TEXT(WEEKNUM(BK1279,21),"00")&amp;" "&amp;YEAR(BK1279))))</f>
        <v/>
      </c>
      <c r="BM1279" s="121" t="s">
        <v>256</v>
      </c>
      <c r="BN1279" s="124"/>
      <c r="BO1279" s="67"/>
      <c r="BP1279" s="25" t="str">
        <f>IF(BO1279="","",IF(BO1279="TBD","TBD",IF(BO1279="N/A","N/A","W"&amp;TEXT(WEEKNUM(BO1279,21),"00")&amp;" "&amp;YEAR(BO1279))))</f>
        <v/>
      </c>
      <c r="BQ1279" s="121" t="s">
        <v>256</v>
      </c>
      <c r="BR1279" s="21"/>
      <c r="BS1279" s="334"/>
      <c r="BT1279" s="25" t="str">
        <f t="shared" si="61"/>
        <v/>
      </c>
      <c r="BU1279" s="121" t="s">
        <v>256</v>
      </c>
      <c r="BV1279" s="22"/>
      <c r="BW1279" s="347"/>
      <c r="BX1279" s="25" t="str">
        <f t="shared" si="62"/>
        <v/>
      </c>
      <c r="BY1279" s="67"/>
      <c r="BZ1279" s="25" t="str">
        <f>IF(BY1279="","",IF(BY1279="TBD","TBD",IF(BY1279="N/A","N/A","W"&amp;TEXT(WEEKNUM(BY1279,21),"00")&amp;" "&amp;YEAR(BY1279))))</f>
        <v/>
      </c>
      <c r="CA1279" s="22" t="s">
        <v>257</v>
      </c>
      <c r="CB1279" s="19" t="s">
        <v>349</v>
      </c>
      <c r="CC1279" s="19" t="s">
        <v>350</v>
      </c>
      <c r="CD1279" s="21"/>
      <c r="CE1279" s="23"/>
      <c r="CF1279" s="23"/>
      <c r="CG1279" s="23"/>
      <c r="CH1279" s="23"/>
      <c r="CI1279" s="25" t="str">
        <f>IF(CH1279="","",IF(CH1279="TBD","TBD",IF(CH1279="N/A","N/A","W"&amp;TEXT(WEEKNUM(CH1279,21),"00")&amp;" "&amp;YEAR(CH1279))))</f>
        <v/>
      </c>
      <c r="CJ1279" s="23"/>
      <c r="CK1279" s="25" t="str">
        <f>IF(CJ1279="","",IF(CJ1279="TBD","TBD",IF(CJ1279="N/A","N/A","W"&amp;TEXT(WEEKNUM(CJ1279,21),"00")&amp;" "&amp;YEAR(CJ1279))))</f>
        <v/>
      </c>
      <c r="CL1279" s="24">
        <f>+IF(CJ1279="",0,(CJ1279-CH1279))</f>
        <v>0</v>
      </c>
      <c r="CM1279" s="21" t="s">
        <v>258</v>
      </c>
      <c r="CN1279" s="21"/>
      <c r="CO1279" s="23"/>
      <c r="CP1279" s="25" t="str">
        <f>IF(CO1279="","",IF(CO1279="TBD","TBD",IF(CO1279="N/A","N/A","W"&amp;TEXT(WEEKNUM(CO1279,21),"00")&amp;" "&amp;YEAR(CO1279))))</f>
        <v/>
      </c>
      <c r="CQ1279" s="23" t="s">
        <v>258</v>
      </c>
      <c r="CR1279" s="23"/>
      <c r="CS1279" s="23"/>
      <c r="CT1279" s="25" t="str">
        <f>IF(CS1279="","",IF(CS1279="TBD","TBD",IF(CS1279="N/A","N/A","W"&amp;TEXT(WEEKNUM(CS1279,21),"00")&amp;" "&amp;YEAR(CS1279))))</f>
        <v/>
      </c>
      <c r="CU1279" s="21" t="s">
        <v>258</v>
      </c>
      <c r="CV1279" s="21"/>
      <c r="CW1279" s="23"/>
      <c r="CX1279" s="25" t="str">
        <f>IF(CW1279="","",IF(CW1279="TBD","TBD",IF(CW1279="N/A","N/A","W"&amp;TEXT(WEEKNUM(CW1279,21),"00")&amp;" "&amp;YEAR(CW1279))))</f>
        <v/>
      </c>
      <c r="CY1279" s="21" t="s">
        <v>258</v>
      </c>
      <c r="CZ1279" s="21"/>
      <c r="DA1279" s="23"/>
      <c r="DB1279" s="25" t="str">
        <f>IF(DA1279="","",IF(DA1279="TBD","TBD",IF(DA1279="N/A","N/A","W"&amp;TEXT(WEEKNUM(DA1279,21),"00")&amp;" "&amp;YEAR(DA1279))))</f>
        <v/>
      </c>
      <c r="DC1279" s="23"/>
      <c r="DD1279" s="25" t="str">
        <f>IF(DC1279="","",IF(DC1279="TBD","TBD",IF(DC1279="N/A","N/A","W"&amp;TEXT(WEEKNUM(DC1279,21),"00")&amp;" "&amp;YEAR(DC1279))))</f>
        <v/>
      </c>
      <c r="DE1279" s="21" t="s">
        <v>715</v>
      </c>
      <c r="DF1279" s="23"/>
      <c r="DG1279" s="21" t="s">
        <v>259</v>
      </c>
      <c r="DH1279" s="18"/>
      <c r="DI1279" s="18"/>
      <c r="DJ1279" s="18"/>
      <c r="DK1279" s="21" t="s">
        <v>471</v>
      </c>
      <c r="DL1279" s="21" t="s">
        <v>275</v>
      </c>
      <c r="DM1279" s="21"/>
      <c r="DN1279" s="23"/>
      <c r="DO1279" s="23"/>
      <c r="DP1279" s="23"/>
      <c r="DQ1279" s="23" t="s">
        <v>262</v>
      </c>
      <c r="DR1279" s="23"/>
      <c r="DS1279" s="23"/>
      <c r="DT1279" s="23"/>
      <c r="DU1279" s="23"/>
      <c r="DV1279" s="23"/>
      <c r="DW1279" s="23"/>
      <c r="DX1279" s="23"/>
      <c r="DY1279" s="18"/>
      <c r="DZ1279" s="18"/>
      <c r="EA1279" s="18"/>
      <c r="EB1279" s="21" t="s">
        <v>34</v>
      </c>
      <c r="EC1279" s="18"/>
      <c r="ED1279" s="18"/>
      <c r="EE1279" s="18"/>
      <c r="EF1279" s="55">
        <v>46164</v>
      </c>
      <c r="EG1279" s="55"/>
      <c r="EH1279" s="18" t="s">
        <v>929</v>
      </c>
      <c r="EI1279" s="18" t="s">
        <v>1708</v>
      </c>
      <c r="EJ1279" s="29" t="str">
        <f>K1279&amp;AY1279&amp;CA1279&amp;DE1279&amp;DT1279&amp;DW1279</f>
        <v>VigenteTSS Aprobado 4GIng No Recibida 4GAs Built No Recibido 4G</v>
      </c>
    </row>
    <row r="1280" spans="1:140" ht="12" hidden="1" customHeight="1">
      <c r="A1280" s="30" t="str">
        <f>IFERROR(IF(VLOOKUP(B1280,SEARCH!A:A,1,0)=B1280,"OK",""),"")</f>
        <v/>
      </c>
      <c r="B1280" s="31" t="s">
        <v>9209</v>
      </c>
      <c r="C1280" s="15" t="s">
        <v>9210</v>
      </c>
      <c r="D1280" s="16">
        <v>16</v>
      </c>
      <c r="E1280" s="16" t="s">
        <v>9211</v>
      </c>
      <c r="F1280" s="16" t="s">
        <v>9212</v>
      </c>
      <c r="G1280" s="16" t="s">
        <v>286</v>
      </c>
      <c r="H1280" s="16" t="s">
        <v>286</v>
      </c>
      <c r="I1280" s="16" t="s">
        <v>9213</v>
      </c>
      <c r="J1280" s="16" t="s">
        <v>409</v>
      </c>
      <c r="K1280" s="17" t="s">
        <v>319</v>
      </c>
      <c r="L1280" s="16" t="s">
        <v>436</v>
      </c>
      <c r="M1280" s="55">
        <v>46108</v>
      </c>
      <c r="N1280" s="18">
        <v>2</v>
      </c>
      <c r="O1280" s="19" t="s">
        <v>7857</v>
      </c>
      <c r="P1280" s="19" t="s">
        <v>248</v>
      </c>
      <c r="Q1280" s="18"/>
      <c r="R1280" s="21" t="s">
        <v>7948</v>
      </c>
      <c r="S1280" s="21">
        <v>30</v>
      </c>
      <c r="T1280" s="22" t="s">
        <v>348</v>
      </c>
      <c r="U1280" s="23">
        <v>45838</v>
      </c>
      <c r="V1280" s="21" t="str">
        <f>IF(U1280="","",IF(U1280="TBD","TBD",IF(U1280="N/A","N/A","W"&amp;TEXT(WEEKNUM(U1280,21),"00")&amp;" "&amp;YEAR(U1280))))</f>
        <v>W27 2025</v>
      </c>
      <c r="W1280" s="23">
        <v>45880</v>
      </c>
      <c r="X1280" s="23">
        <v>45901</v>
      </c>
      <c r="Y1280" s="23" t="str">
        <f>IF(X1280="","",IF(X1280="TBD","TBD",IF(X1280="N/A","N/A","W"&amp;TEXT(WEEKNUM(X1280,21),"00")&amp;" "&amp;YEAR(X1280))))</f>
        <v>W36 2025</v>
      </c>
      <c r="Z1280" s="23">
        <v>45901</v>
      </c>
      <c r="AA1280" s="23">
        <v>45904</v>
      </c>
      <c r="AB1280" s="24">
        <f>+IF(Z1280="",0,AA1280-Z1280)</f>
        <v>3</v>
      </c>
      <c r="AC1280" s="21" t="s">
        <v>459</v>
      </c>
      <c r="AD1280" s="151"/>
      <c r="AE1280" s="23">
        <v>45890</v>
      </c>
      <c r="AF1280" s="25" t="str">
        <f>IF(AE1280="","",IF(AE1280="TBD","TBD",IF(AE1280="N/A","N/A","W"&amp;TEXT(WEEKNUM(AE1280,21),"00")&amp;" "&amp;YEAR(AE1280))))</f>
        <v>W34 2025</v>
      </c>
      <c r="AG1280" s="21" t="s">
        <v>324</v>
      </c>
      <c r="AH1280" s="54" t="s">
        <v>9200</v>
      </c>
      <c r="AI1280" s="23">
        <v>45903</v>
      </c>
      <c r="AJ1280" s="25" t="str">
        <f>IF(AI1280="","",IF(AI1280="TBD","TBD",IF(AI1280="N/A","N/A","W"&amp;TEXT(WEEKNUM(AI1280,21),"00")&amp;" "&amp;YEAR(AI1280))))</f>
        <v>W36 2025</v>
      </c>
      <c r="AK1280" s="21" t="s">
        <v>324</v>
      </c>
      <c r="AL1280" s="70" t="s">
        <v>510</v>
      </c>
      <c r="AM1280" s="23">
        <v>45882</v>
      </c>
      <c r="AN1280" s="25" t="str">
        <f>IF(AM1280="","",IF(AM1280="TBD","TBD",IF(AM1280="N/A","N/A","W"&amp;TEXT(WEEKNUM(AM1280,21),"00")&amp;" "&amp;YEAR(AM1280))))</f>
        <v>W33 2025</v>
      </c>
      <c r="AO1280" s="21" t="s">
        <v>440</v>
      </c>
      <c r="AP1280" s="66" t="s">
        <v>9214</v>
      </c>
      <c r="AQ1280" s="23">
        <v>45887</v>
      </c>
      <c r="AR1280" s="25" t="str">
        <f>IF(AQ1280="","",IF(AQ1280="TBD","TBD",IF(AQ1280="N/A","N/A","W"&amp;TEXT(WEEKNUM(AQ1280,21),"00")&amp;" "&amp;YEAR(AQ1280))))</f>
        <v>W34 2025</v>
      </c>
      <c r="AS1280" s="21"/>
      <c r="AT1280" s="21"/>
      <c r="AU1280" s="23"/>
      <c r="AV1280" s="25" t="s">
        <v>252</v>
      </c>
      <c r="AW1280" s="59">
        <v>45910</v>
      </c>
      <c r="AX1280" s="25" t="str">
        <f>IF(AW1280="","",IF(AW1280="TBD","TBD",IF(AW1280="N/A","N/A","W"&amp;TEXT(WEEKNUM(AW1280,21),"00")&amp;" "&amp;YEAR(AW1280))))</f>
        <v>W37 2025</v>
      </c>
      <c r="AY1280" s="21" t="s">
        <v>327</v>
      </c>
      <c r="AZ1280" s="21" t="s">
        <v>328</v>
      </c>
      <c r="BA1280" s="21" t="s">
        <v>255</v>
      </c>
      <c r="BB1280" s="59">
        <v>46100</v>
      </c>
      <c r="BC1280" s="23">
        <v>46126</v>
      </c>
      <c r="BD1280" s="59">
        <v>46127</v>
      </c>
      <c r="BE1280" s="25" t="str">
        <f>IF(BD1280="","",IF(BD1280="TBD","TBD",IF(BD1280="N/A","N/A","W"&amp;TEXT(WEEKNUM(BD1280,21),"00")&amp;" "&amp;YEAR(BD1280))))</f>
        <v>W16 2026</v>
      </c>
      <c r="BF1280" s="59">
        <v>46129</v>
      </c>
      <c r="BG1280" s="25" t="str">
        <f>IF(BF1280="","",IF(BF1280="TBD","TBD",IF(BF1280="N/A","N/A","W"&amp;TEXT(WEEKNUM(BF1280,21),"00")&amp;" "&amp;YEAR(BF1280))))</f>
        <v>W16 2026</v>
      </c>
      <c r="BH1280" s="24">
        <f>+IF(BF1280="",0,(BF1280-BD1280))</f>
        <v>2</v>
      </c>
      <c r="BI1280" s="121" t="s">
        <v>330</v>
      </c>
      <c r="BJ1280" s="53"/>
      <c r="BK1280" s="156">
        <v>46104</v>
      </c>
      <c r="BL1280" s="25" t="str">
        <f>IF(BK1280="","",IF(BK1280="TBD","TBD",IF(BK1280="N/A","N/A","W"&amp;TEXT(WEEKNUM(BK1280,21),"00")&amp;" "&amp;YEAR(BK1280))))</f>
        <v>W13 2026</v>
      </c>
      <c r="BM1280" s="121" t="s">
        <v>330</v>
      </c>
      <c r="BN1280" s="124"/>
      <c r="BO1280" s="67">
        <v>46105</v>
      </c>
      <c r="BP1280" s="25" t="str">
        <f>IF(BO1280="","",IF(BO1280="TBD","TBD",IF(BO1280="N/A","N/A","W"&amp;TEXT(WEEKNUM(BO1280,21),"00")&amp;" "&amp;YEAR(BO1280))))</f>
        <v>W13 2026</v>
      </c>
      <c r="BQ1280" s="121" t="s">
        <v>330</v>
      </c>
      <c r="BR1280" s="53" t="s">
        <v>8450</v>
      </c>
      <c r="BS1280" s="334">
        <v>46101</v>
      </c>
      <c r="BT1280" s="25" t="str">
        <f t="shared" si="61"/>
        <v>W12 2026</v>
      </c>
      <c r="BU1280" s="121" t="s">
        <v>330</v>
      </c>
      <c r="BV1280" s="22"/>
      <c r="BW1280" s="347">
        <v>46127</v>
      </c>
      <c r="BX1280" s="25" t="str">
        <f t="shared" si="62"/>
        <v>W16 2026</v>
      </c>
      <c r="BY1280" s="67">
        <v>46127</v>
      </c>
      <c r="BZ1280" s="25" t="str">
        <f>IF(BY1280="","",IF(BY1280="TBD","TBD",IF(BY1280="N/A","N/A","W"&amp;TEXT(WEEKNUM(BY1280,21),"00")&amp;" "&amp;YEAR(BY1280))))</f>
        <v>W16 2026</v>
      </c>
      <c r="CA1280" s="121" t="s">
        <v>335</v>
      </c>
      <c r="CB1280" s="19" t="s">
        <v>336</v>
      </c>
      <c r="CC1280" s="37" t="s">
        <v>466</v>
      </c>
      <c r="CD1280" s="21"/>
      <c r="CE1280" s="23"/>
      <c r="CF1280" s="23">
        <v>46133</v>
      </c>
      <c r="CG1280" s="23">
        <v>46255</v>
      </c>
      <c r="CH1280" s="23">
        <v>46258</v>
      </c>
      <c r="CI1280" s="25" t="str">
        <f>IF(CH1280="","",IF(CH1280="TBD","TBD",IF(CH1280="N/A","N/A","W"&amp;TEXT(WEEKNUM(CH1280,21),"00")&amp;" "&amp;YEAR(CH1280))))</f>
        <v>W35 2026</v>
      </c>
      <c r="CJ1280" s="23">
        <v>46260</v>
      </c>
      <c r="CK1280" s="25" t="str">
        <f>IF(CJ1280="","",IF(CJ1280="TBD","TBD",IF(CJ1280="N/A","N/A","W"&amp;TEXT(WEEKNUM(CJ1280,21),"00")&amp;" "&amp;YEAR(CJ1280))))</f>
        <v>W35 2026</v>
      </c>
      <c r="CL1280" s="24">
        <f>+IF(CJ1280="",0,(CJ1280-CH1280))</f>
        <v>2</v>
      </c>
      <c r="CM1280" s="21" t="s">
        <v>388</v>
      </c>
      <c r="CN1280" s="23" t="s">
        <v>9215</v>
      </c>
      <c r="CO1280" s="23">
        <v>46162</v>
      </c>
      <c r="CP1280" s="25" t="str">
        <f>IF(CO1280="","",IF(CO1280="TBD","TBD",IF(CO1280="N/A","N/A","W"&amp;TEXT(WEEKNUM(CO1280,21),"00")&amp;" "&amp;YEAR(CO1280))))</f>
        <v>W21 2026</v>
      </c>
      <c r="CQ1280" s="21" t="s">
        <v>339</v>
      </c>
      <c r="CR1280" s="23"/>
      <c r="CS1280" s="23">
        <v>46136</v>
      </c>
      <c r="CT1280" s="25" t="str">
        <f>IF(CS1280="","",IF(CS1280="TBD","TBD",IF(CS1280="N/A","N/A","W"&amp;TEXT(WEEKNUM(CS1280,21),"00")&amp;" "&amp;YEAR(CS1280))))</f>
        <v>W17 2026</v>
      </c>
      <c r="CU1280" s="21" t="s">
        <v>339</v>
      </c>
      <c r="CV1280" s="21" t="s">
        <v>399</v>
      </c>
      <c r="CW1280" s="23">
        <v>46135</v>
      </c>
      <c r="CX1280" s="25" t="str">
        <f>IF(CW1280="","",IF(CW1280="TBD","TBD",IF(CW1280="N/A","N/A","W"&amp;TEXT(WEEKNUM(CW1280,21),"00")&amp;" "&amp;YEAR(CW1280))))</f>
        <v>W17 2026</v>
      </c>
      <c r="CY1280" s="21" t="s">
        <v>339</v>
      </c>
      <c r="CZ1280" s="21" t="s">
        <v>9115</v>
      </c>
      <c r="DA1280" s="23">
        <v>46258</v>
      </c>
      <c r="DB1280" s="25" t="str">
        <f>IF(DA1280="","",IF(DA1280="TBD","TBD",IF(DA1280="N/A","N/A","W"&amp;TEXT(WEEKNUM(DA1280,21),"00")&amp;" "&amp;YEAR(DA1280))))</f>
        <v>W35 2026</v>
      </c>
      <c r="DC1280" s="23">
        <v>46258</v>
      </c>
      <c r="DD1280" s="25" t="str">
        <f>IF(DC1280="","",IF(DC1280="TBD","TBD",IF(DC1280="N/A","N/A","W"&amp;TEXT(WEEKNUM(DC1280,21),"00")&amp;" "&amp;YEAR(DC1280))))</f>
        <v>W35 2026</v>
      </c>
      <c r="DE1280" s="21" t="s">
        <v>340</v>
      </c>
      <c r="DF1280" s="23"/>
      <c r="DG1280" s="21" t="s">
        <v>470</v>
      </c>
      <c r="DH1280" s="18"/>
      <c r="DI1280" s="18"/>
      <c r="DJ1280" s="18"/>
      <c r="DK1280" s="21" t="s">
        <v>471</v>
      </c>
      <c r="DL1280" s="21" t="s">
        <v>472</v>
      </c>
      <c r="DM1280" s="21"/>
      <c r="DN1280" s="23"/>
      <c r="DO1280" s="23"/>
      <c r="DP1280" s="23"/>
      <c r="DQ1280" s="23" t="s">
        <v>262</v>
      </c>
      <c r="DR1280" s="23"/>
      <c r="DS1280" s="23"/>
      <c r="DT1280" s="23"/>
      <c r="DU1280" s="23"/>
      <c r="DV1280" s="23"/>
      <c r="DW1280" s="23" t="s">
        <v>473</v>
      </c>
      <c r="DX1280" s="23"/>
      <c r="DY1280" s="18"/>
      <c r="DZ1280" s="18"/>
      <c r="EA1280" s="18"/>
      <c r="EB1280" s="21" t="s">
        <v>374</v>
      </c>
      <c r="EC1280" s="18"/>
      <c r="ED1280" s="18"/>
      <c r="EE1280" s="18"/>
      <c r="EF1280" s="55">
        <v>46108</v>
      </c>
      <c r="EG1280" s="55"/>
      <c r="EH1280" s="18" t="s">
        <v>929</v>
      </c>
      <c r="EI1280" s="18" t="s">
        <v>1708</v>
      </c>
      <c r="EJ1280" s="29" t="str">
        <f>K1280&amp;AY1280&amp;CA1280&amp;DE1280&amp;DT1280&amp;DW1280</f>
        <v>VigenteTSS Aprobado 4GIng Aprobada 4GAs Built Aprobado 4GOff Air</v>
      </c>
    </row>
    <row r="1281" spans="1:140" ht="12" hidden="1" customHeight="1">
      <c r="A1281" s="30" t="str">
        <f>IFERROR(IF(VLOOKUP(B1281,SEARCH!A:A,1,0)=B1281,"OK",""),"")</f>
        <v/>
      </c>
      <c r="B1281" s="31" t="s">
        <v>9216</v>
      </c>
      <c r="C1281" s="15" t="s">
        <v>9217</v>
      </c>
      <c r="D1281" s="16">
        <v>9</v>
      </c>
      <c r="E1281" s="16" t="s">
        <v>9218</v>
      </c>
      <c r="F1281" s="16" t="s">
        <v>9219</v>
      </c>
      <c r="G1281" s="16" t="s">
        <v>299</v>
      </c>
      <c r="H1281" s="16" t="s">
        <v>9089</v>
      </c>
      <c r="I1281" s="16" t="s">
        <v>9220</v>
      </c>
      <c r="J1281" s="16" t="s">
        <v>409</v>
      </c>
      <c r="K1281" s="17" t="s">
        <v>319</v>
      </c>
      <c r="L1281" s="16" t="s">
        <v>436</v>
      </c>
      <c r="M1281" s="55">
        <v>46108</v>
      </c>
      <c r="N1281" s="18">
        <v>2</v>
      </c>
      <c r="O1281" s="19" t="s">
        <v>7857</v>
      </c>
      <c r="P1281" s="19" t="s">
        <v>248</v>
      </c>
      <c r="Q1281" s="18"/>
      <c r="R1281" s="21" t="s">
        <v>7948</v>
      </c>
      <c r="S1281" s="21">
        <v>30</v>
      </c>
      <c r="T1281" s="22" t="s">
        <v>348</v>
      </c>
      <c r="U1281" s="23">
        <v>45838</v>
      </c>
      <c r="V1281" s="21" t="str">
        <f>IF(U1281="","",IF(U1281="TBD","TBD",IF(U1281="N/A","N/A","W"&amp;TEXT(WEEKNUM(U1281,21),"00")&amp;" "&amp;YEAR(U1281))))</f>
        <v>W27 2025</v>
      </c>
      <c r="W1281" s="23">
        <v>45877</v>
      </c>
      <c r="X1281" s="23">
        <v>45901</v>
      </c>
      <c r="Y1281" s="23" t="str">
        <f>IF(X1281="","",IF(X1281="TBD","TBD",IF(X1281="N/A","N/A","W"&amp;TEXT(WEEKNUM(X1281,21),"00")&amp;" "&amp;YEAR(X1281))))</f>
        <v>W36 2025</v>
      </c>
      <c r="Z1281" s="23">
        <v>45901</v>
      </c>
      <c r="AA1281" s="23">
        <v>45904</v>
      </c>
      <c r="AB1281" s="24">
        <f>+IF(Z1281="",0,AA1281-Z1281)</f>
        <v>3</v>
      </c>
      <c r="AC1281" s="21" t="s">
        <v>459</v>
      </c>
      <c r="AD1281" s="150" t="s">
        <v>9221</v>
      </c>
      <c r="AE1281" s="23">
        <v>45881</v>
      </c>
      <c r="AF1281" s="25" t="str">
        <f>IF(AE1281="","",IF(AE1281="TBD","TBD",IF(AE1281="N/A","N/A","W"&amp;TEXT(WEEKNUM(AE1281,21),"00")&amp;" "&amp;YEAR(AE1281))))</f>
        <v>W33 2025</v>
      </c>
      <c r="AG1281" s="21" t="s">
        <v>324</v>
      </c>
      <c r="AH1281" s="54" t="s">
        <v>9222</v>
      </c>
      <c r="AI1281" s="23">
        <v>45903</v>
      </c>
      <c r="AJ1281" s="25" t="str">
        <f>IF(AI1281="","",IF(AI1281="TBD","TBD",IF(AI1281="N/A","N/A","W"&amp;TEXT(WEEKNUM(AI1281,21),"00")&amp;" "&amp;YEAR(AI1281))))</f>
        <v>W36 2025</v>
      </c>
      <c r="AK1281" s="21" t="s">
        <v>324</v>
      </c>
      <c r="AL1281" s="70" t="s">
        <v>9223</v>
      </c>
      <c r="AM1281" s="23">
        <v>45882</v>
      </c>
      <c r="AN1281" s="25" t="str">
        <f>IF(AM1281="","",IF(AM1281="TBD","TBD",IF(AM1281="N/A","N/A","W"&amp;TEXT(WEEKNUM(AM1281,21),"00")&amp;" "&amp;YEAR(AM1281))))</f>
        <v>W33 2025</v>
      </c>
      <c r="AO1281" s="21" t="s">
        <v>324</v>
      </c>
      <c r="AP1281" s="66"/>
      <c r="AQ1281" s="23">
        <v>45887</v>
      </c>
      <c r="AR1281" s="25" t="str">
        <f>IF(AQ1281="","",IF(AQ1281="TBD","TBD",IF(AQ1281="N/A","N/A","W"&amp;TEXT(WEEKNUM(AQ1281,21),"00")&amp;" "&amp;YEAR(AQ1281))))</f>
        <v>W34 2025</v>
      </c>
      <c r="AS1281" s="21"/>
      <c r="AT1281" s="21"/>
      <c r="AU1281" s="23"/>
      <c r="AV1281" s="25"/>
      <c r="AW1281" s="59">
        <v>45910</v>
      </c>
      <c r="AX1281" s="25" t="str">
        <f>IF(AW1281="","",IF(AW1281="TBD","TBD",IF(AW1281="N/A","N/A","W"&amp;TEXT(WEEKNUM(AW1281,21),"00")&amp;" "&amp;YEAR(AW1281))))</f>
        <v>W37 2025</v>
      </c>
      <c r="AY1281" s="21" t="s">
        <v>327</v>
      </c>
      <c r="AZ1281" s="21" t="s">
        <v>328</v>
      </c>
      <c r="BA1281" s="21" t="s">
        <v>255</v>
      </c>
      <c r="BB1281" s="59">
        <v>46013</v>
      </c>
      <c r="BC1281" s="23">
        <v>46169</v>
      </c>
      <c r="BD1281" s="59">
        <v>46169</v>
      </c>
      <c r="BE1281" s="25" t="str">
        <f>IF(BD1281="","",IF(BD1281="TBD","TBD",IF(BD1281="N/A","N/A","W"&amp;TEXT(WEEKNUM(BD1281,21),"00")&amp;" "&amp;YEAR(BD1281))))</f>
        <v>W22 2026</v>
      </c>
      <c r="BF1281" s="59">
        <v>46171</v>
      </c>
      <c r="BG1281" s="25" t="str">
        <f>IF(BF1281="","",IF(BF1281="TBD","TBD",IF(BF1281="N/A","N/A","W"&amp;TEXT(WEEKNUM(BF1281,21),"00")&amp;" "&amp;YEAR(BF1281))))</f>
        <v>W22 2026</v>
      </c>
      <c r="BH1281" s="24">
        <f>+IF(BF1281="",0,(BF1281-BD1281))</f>
        <v>2</v>
      </c>
      <c r="BI1281" s="121" t="s">
        <v>330</v>
      </c>
      <c r="BJ1281" s="43"/>
      <c r="BK1281" s="156">
        <v>46111</v>
      </c>
      <c r="BL1281" s="25" t="str">
        <f>IF(BK1281="","",IF(BK1281="TBD","TBD",IF(BK1281="N/A","N/A","W"&amp;TEXT(WEEKNUM(BK1281,21),"00")&amp;" "&amp;YEAR(BK1281))))</f>
        <v>W14 2026</v>
      </c>
      <c r="BM1281" s="121" t="s">
        <v>330</v>
      </c>
      <c r="BN1281" s="124" t="s">
        <v>9224</v>
      </c>
      <c r="BO1281" s="67">
        <v>46086</v>
      </c>
      <c r="BP1281" s="25" t="str">
        <f>IF(BO1281="","",IF(BO1281="TBD","TBD",IF(BO1281="N/A","N/A","W"&amp;TEXT(WEEKNUM(BO1281,21),"00")&amp;" "&amp;YEAR(BO1281))))</f>
        <v>W10 2026</v>
      </c>
      <c r="BQ1281" s="121" t="s">
        <v>330</v>
      </c>
      <c r="BR1281" s="26"/>
      <c r="BS1281" s="334">
        <v>46098</v>
      </c>
      <c r="BT1281" s="25" t="str">
        <f t="shared" si="61"/>
        <v>W12 2026</v>
      </c>
      <c r="BU1281" s="121" t="s">
        <v>330</v>
      </c>
      <c r="BV1281" s="22" t="s">
        <v>9225</v>
      </c>
      <c r="BW1281" s="347">
        <v>46169</v>
      </c>
      <c r="BX1281" s="25" t="str">
        <f t="shared" si="62"/>
        <v>W22 2026</v>
      </c>
      <c r="BY1281" s="67">
        <v>46169</v>
      </c>
      <c r="BZ1281" s="25" t="str">
        <f>IF(BY1281="","",IF(BY1281="TBD","TBD",IF(BY1281="N/A","N/A","W"&amp;TEXT(WEEKNUM(BY1281,21),"00")&amp;" "&amp;YEAR(BY1281))))</f>
        <v>W22 2026</v>
      </c>
      <c r="CA1281" s="22" t="s">
        <v>335</v>
      </c>
      <c r="CB1281" s="19" t="s">
        <v>349</v>
      </c>
      <c r="CC1281" s="19" t="s">
        <v>350</v>
      </c>
      <c r="CD1281" s="21"/>
      <c r="CE1281" s="23"/>
      <c r="CF1281" s="23"/>
      <c r="CG1281" s="23"/>
      <c r="CH1281" s="23"/>
      <c r="CI1281" s="25" t="str">
        <f>IF(CH1281="","",IF(CH1281="TBD","TBD",IF(CH1281="N/A","N/A","W"&amp;TEXT(WEEKNUM(CH1281,21),"00")&amp;" "&amp;YEAR(CH1281))))</f>
        <v/>
      </c>
      <c r="CJ1281" s="23"/>
      <c r="CK1281" s="25" t="str">
        <f>IF(CJ1281="","",IF(CJ1281="TBD","TBD",IF(CJ1281="N/A","N/A","W"&amp;TEXT(WEEKNUM(CJ1281,21),"00")&amp;" "&amp;YEAR(CJ1281))))</f>
        <v/>
      </c>
      <c r="CL1281" s="24">
        <f>+IF(CJ1281="",0,(CJ1281-CH1281))</f>
        <v>0</v>
      </c>
      <c r="CM1281" s="21" t="s">
        <v>258</v>
      </c>
      <c r="CN1281" s="21"/>
      <c r="CO1281" s="23"/>
      <c r="CP1281" s="25" t="str">
        <f>IF(CO1281="","",IF(CO1281="TBD","TBD",IF(CO1281="N/A","N/A","W"&amp;TEXT(WEEKNUM(CO1281,21),"00")&amp;" "&amp;YEAR(CO1281))))</f>
        <v/>
      </c>
      <c r="CQ1281" s="23" t="s">
        <v>258</v>
      </c>
      <c r="CR1281" s="23"/>
      <c r="CS1281" s="23"/>
      <c r="CT1281" s="25" t="str">
        <f>IF(CS1281="","",IF(CS1281="TBD","TBD",IF(CS1281="N/A","N/A","W"&amp;TEXT(WEEKNUM(CS1281,21),"00")&amp;" "&amp;YEAR(CS1281))))</f>
        <v/>
      </c>
      <c r="CU1281" s="21" t="s">
        <v>258</v>
      </c>
      <c r="CV1281" s="21"/>
      <c r="CW1281" s="23"/>
      <c r="CX1281" s="25" t="str">
        <f>IF(CW1281="","",IF(CW1281="TBD","TBD",IF(CW1281="N/A","N/A","W"&amp;TEXT(WEEKNUM(CW1281,21),"00")&amp;" "&amp;YEAR(CW1281))))</f>
        <v/>
      </c>
      <c r="CY1281" s="21" t="s">
        <v>258</v>
      </c>
      <c r="CZ1281" s="21"/>
      <c r="DA1281" s="23"/>
      <c r="DB1281" s="25" t="str">
        <f>IF(DA1281="","",IF(DA1281="TBD","TBD",IF(DA1281="N/A","N/A","W"&amp;TEXT(WEEKNUM(DA1281,21),"00")&amp;" "&amp;YEAR(DA1281))))</f>
        <v/>
      </c>
      <c r="DC1281" s="23"/>
      <c r="DD1281" s="25" t="str">
        <f>IF(DC1281="","",IF(DC1281="TBD","TBD",IF(DC1281="N/A","N/A","W"&amp;TEXT(WEEKNUM(DC1281,21),"00")&amp;" "&amp;YEAR(DC1281))))</f>
        <v/>
      </c>
      <c r="DE1281" s="21" t="s">
        <v>715</v>
      </c>
      <c r="DF1281" s="23"/>
      <c r="DG1281" s="21" t="s">
        <v>259</v>
      </c>
      <c r="DH1281" s="18"/>
      <c r="DI1281" s="18"/>
      <c r="DJ1281" s="18"/>
      <c r="DK1281" s="21" t="s">
        <v>471</v>
      </c>
      <c r="DL1281" s="21" t="s">
        <v>275</v>
      </c>
      <c r="DM1281" s="21"/>
      <c r="DN1281" s="23"/>
      <c r="DO1281" s="23"/>
      <c r="DP1281" s="23"/>
      <c r="DQ1281" s="23" t="s">
        <v>262</v>
      </c>
      <c r="DR1281" s="23"/>
      <c r="DS1281" s="23"/>
      <c r="DT1281" s="23"/>
      <c r="DU1281" s="23"/>
      <c r="DV1281" s="23"/>
      <c r="DW1281" s="23"/>
      <c r="DX1281" s="23"/>
      <c r="DY1281" s="18"/>
      <c r="DZ1281" s="18"/>
      <c r="EA1281" s="18"/>
      <c r="EB1281" s="21" t="s">
        <v>34</v>
      </c>
      <c r="EC1281" s="18"/>
      <c r="ED1281" s="18"/>
      <c r="EE1281" s="18"/>
      <c r="EF1281" s="55">
        <v>46108</v>
      </c>
      <c r="EG1281" s="55"/>
      <c r="EH1281" s="18" t="s">
        <v>929</v>
      </c>
      <c r="EI1281" s="18" t="s">
        <v>1708</v>
      </c>
      <c r="EJ1281" s="29" t="str">
        <f>K1281&amp;AY1281&amp;CA1281&amp;DE1281&amp;DT1281&amp;DW1281</f>
        <v>VigenteTSS Aprobado 4GIng Aprobada 4GAs Built No Recibido 4G</v>
      </c>
    </row>
    <row r="1282" spans="1:140" ht="12" hidden="1" customHeight="1">
      <c r="A1282" s="30" t="str">
        <f>IFERROR(IF(VLOOKUP(B1282,SEARCH!A:A,1,0)=B1282,"OK",""),"")</f>
        <v/>
      </c>
      <c r="B1282" s="31" t="s">
        <v>9226</v>
      </c>
      <c r="C1282" s="15" t="s">
        <v>9227</v>
      </c>
      <c r="D1282" s="16">
        <v>9</v>
      </c>
      <c r="E1282" s="16" t="s">
        <v>9228</v>
      </c>
      <c r="F1282" s="16" t="s">
        <v>9229</v>
      </c>
      <c r="G1282" s="16" t="s">
        <v>299</v>
      </c>
      <c r="H1282" s="16" t="s">
        <v>9230</v>
      </c>
      <c r="I1282" s="16" t="s">
        <v>9231</v>
      </c>
      <c r="J1282" s="16" t="s">
        <v>409</v>
      </c>
      <c r="K1282" s="17" t="s">
        <v>319</v>
      </c>
      <c r="L1282" s="16" t="s">
        <v>436</v>
      </c>
      <c r="M1282" s="55">
        <v>46108</v>
      </c>
      <c r="N1282" s="18">
        <v>2</v>
      </c>
      <c r="O1282" s="19" t="s">
        <v>7857</v>
      </c>
      <c r="P1282" s="19" t="s">
        <v>248</v>
      </c>
      <c r="Q1282" s="18"/>
      <c r="R1282" s="21" t="s">
        <v>7948</v>
      </c>
      <c r="S1282" s="21">
        <v>30</v>
      </c>
      <c r="T1282" s="148"/>
      <c r="U1282" s="23">
        <v>45838</v>
      </c>
      <c r="V1282" s="21" t="str">
        <f>IF(U1282="","",IF(U1282="TBD","TBD",IF(U1282="N/A","N/A","W"&amp;TEXT(WEEKNUM(U1282,21),"00")&amp;" "&amp;YEAR(U1282))))</f>
        <v>W27 2025</v>
      </c>
      <c r="W1282" s="23">
        <v>45877</v>
      </c>
      <c r="X1282" s="23">
        <v>45901</v>
      </c>
      <c r="Y1282" s="23" t="str">
        <f>IF(X1282="","",IF(X1282="TBD","TBD",IF(X1282="N/A","N/A","W"&amp;TEXT(WEEKNUM(X1282,21),"00")&amp;" "&amp;YEAR(X1282))))</f>
        <v>W36 2025</v>
      </c>
      <c r="Z1282" s="23">
        <v>45901</v>
      </c>
      <c r="AA1282" s="23">
        <v>45904</v>
      </c>
      <c r="AB1282" s="24">
        <f>+IF(Z1282="",0,AA1282-Z1282)</f>
        <v>3</v>
      </c>
      <c r="AC1282" s="21" t="s">
        <v>324</v>
      </c>
      <c r="AD1282" s="150" t="s">
        <v>9232</v>
      </c>
      <c r="AE1282" s="23">
        <v>45881</v>
      </c>
      <c r="AF1282" s="25" t="str">
        <f>IF(AE1282="","",IF(AE1282="TBD","TBD",IF(AE1282="N/A","N/A","W"&amp;TEXT(WEEKNUM(AE1282,21),"00")&amp;" "&amp;YEAR(AE1282))))</f>
        <v>W33 2025</v>
      </c>
      <c r="AG1282" s="21" t="s">
        <v>324</v>
      </c>
      <c r="AH1282" s="54" t="s">
        <v>9222</v>
      </c>
      <c r="AI1282" s="23">
        <v>45903</v>
      </c>
      <c r="AJ1282" s="25" t="str">
        <f>IF(AI1282="","",IF(AI1282="TBD","TBD",IF(AI1282="N/A","N/A","W"&amp;TEXT(WEEKNUM(AI1282,21),"00")&amp;" "&amp;YEAR(AI1282))))</f>
        <v>W36 2025</v>
      </c>
      <c r="AK1282" s="21" t="s">
        <v>324</v>
      </c>
      <c r="AL1282" s="70" t="s">
        <v>9233</v>
      </c>
      <c r="AM1282" s="23">
        <v>45882</v>
      </c>
      <c r="AN1282" s="25" t="str">
        <f>IF(AM1282="","",IF(AM1282="TBD","TBD",IF(AM1282="N/A","N/A","W"&amp;TEXT(WEEKNUM(AM1282,21),"00")&amp;" "&amp;YEAR(AM1282))))</f>
        <v>W33 2025</v>
      </c>
      <c r="AO1282" s="21" t="s">
        <v>324</v>
      </c>
      <c r="AP1282" s="66"/>
      <c r="AQ1282" s="23">
        <v>45887</v>
      </c>
      <c r="AR1282" s="25" t="str">
        <f>IF(AQ1282="","",IF(AQ1282="TBD","TBD",IF(AQ1282="N/A","N/A","W"&amp;TEXT(WEEKNUM(AQ1282,21),"00")&amp;" "&amp;YEAR(AQ1282))))</f>
        <v>W34 2025</v>
      </c>
      <c r="AS1282" s="21"/>
      <c r="AT1282" s="21"/>
      <c r="AU1282" s="23"/>
      <c r="AV1282" s="25" t="s">
        <v>252</v>
      </c>
      <c r="AW1282" s="59">
        <v>45910</v>
      </c>
      <c r="AX1282" s="25" t="str">
        <f>IF(AW1282="","",IF(AW1282="TBD","TBD",IF(AW1282="N/A","N/A","W"&amp;TEXT(WEEKNUM(AW1282,21),"00")&amp;" "&amp;YEAR(AW1282))))</f>
        <v>W37 2025</v>
      </c>
      <c r="AY1282" s="21" t="s">
        <v>327</v>
      </c>
      <c r="AZ1282" s="21" t="s">
        <v>328</v>
      </c>
      <c r="BA1282" s="21" t="s">
        <v>255</v>
      </c>
      <c r="BB1282" s="59">
        <v>46013</v>
      </c>
      <c r="BC1282" s="23">
        <v>46111</v>
      </c>
      <c r="BD1282" s="59">
        <v>46112</v>
      </c>
      <c r="BE1282" s="25" t="str">
        <f>IF(BD1282="","",IF(BD1282="TBD","TBD",IF(BD1282="N/A","N/A","W"&amp;TEXT(WEEKNUM(BD1282,21),"00")&amp;" "&amp;YEAR(BD1282))))</f>
        <v>W14 2026</v>
      </c>
      <c r="BF1282" s="59">
        <v>46114</v>
      </c>
      <c r="BG1282" s="25" t="str">
        <f>IF(BF1282="","",IF(BF1282="TBD","TBD",IF(BF1282="N/A","N/A","W"&amp;TEXT(WEEKNUM(BF1282,21),"00")&amp;" "&amp;YEAR(BF1282))))</f>
        <v>W14 2026</v>
      </c>
      <c r="BH1282" s="24">
        <f>+IF(BF1282="",0,(BF1282-BD1282))</f>
        <v>2</v>
      </c>
      <c r="BI1282" s="121" t="s">
        <v>330</v>
      </c>
      <c r="BJ1282" s="43"/>
      <c r="BK1282" s="156">
        <v>46104</v>
      </c>
      <c r="BL1282" s="25" t="str">
        <f>IF(BK1282="","",IF(BK1282="TBD","TBD",IF(BK1282="N/A","N/A","W"&amp;TEXT(WEEKNUM(BK1282,21),"00")&amp;" "&amp;YEAR(BK1282))))</f>
        <v>W13 2026</v>
      </c>
      <c r="BM1282" s="121" t="s">
        <v>330</v>
      </c>
      <c r="BN1282" s="124" t="s">
        <v>1303</v>
      </c>
      <c r="BO1282" s="67">
        <v>46087</v>
      </c>
      <c r="BP1282" s="25" t="str">
        <f>IF(BO1282="","",IF(BO1282="TBD","TBD",IF(BO1282="N/A","N/A","W"&amp;TEXT(WEEKNUM(BO1282,21),"00")&amp;" "&amp;YEAR(BO1282))))</f>
        <v>W10 2026</v>
      </c>
      <c r="BQ1282" s="121" t="s">
        <v>330</v>
      </c>
      <c r="BR1282" s="53" t="s">
        <v>8450</v>
      </c>
      <c r="BS1282" s="334">
        <v>46101</v>
      </c>
      <c r="BT1282" s="25" t="str">
        <f t="shared" si="61"/>
        <v>W12 2026</v>
      </c>
      <c r="BU1282" s="121" t="s">
        <v>330</v>
      </c>
      <c r="BV1282" s="22"/>
      <c r="BW1282" s="347">
        <v>46112</v>
      </c>
      <c r="BX1282" s="25" t="str">
        <f t="shared" si="62"/>
        <v>W14 2026</v>
      </c>
      <c r="BY1282" s="67">
        <v>46114</v>
      </c>
      <c r="BZ1282" s="25" t="str">
        <f>IF(BY1282="","",IF(BY1282="TBD","TBD",IF(BY1282="N/A","N/A","W"&amp;TEXT(WEEKNUM(BY1282,21),"00")&amp;" "&amp;YEAR(BY1282))))</f>
        <v>W14 2026</v>
      </c>
      <c r="CA1282" s="121" t="s">
        <v>9234</v>
      </c>
      <c r="CB1282" s="19" t="s">
        <v>336</v>
      </c>
      <c r="CC1282" s="37" t="s">
        <v>466</v>
      </c>
      <c r="CD1282" s="21"/>
      <c r="CE1282" s="23"/>
      <c r="CF1282" s="23">
        <v>46181</v>
      </c>
      <c r="CG1282" s="23">
        <v>46268</v>
      </c>
      <c r="CH1282" s="23">
        <v>46269</v>
      </c>
      <c r="CI1282" s="25" t="str">
        <f>IF(CH1282="","",IF(CH1282="TBD","TBD",IF(CH1282="N/A","N/A","W"&amp;TEXT(WEEKNUM(CH1282,21),"00")&amp;" "&amp;YEAR(CH1282))))</f>
        <v>W36 2026</v>
      </c>
      <c r="CJ1282" s="23">
        <v>46272</v>
      </c>
      <c r="CK1282" s="25" t="str">
        <f>IF(CJ1282="","",IF(CJ1282="TBD","TBD",IF(CJ1282="N/A","N/A","W"&amp;TEXT(WEEKNUM(CJ1282,21),"00")&amp;" "&amp;YEAR(CJ1282))))</f>
        <v>W37 2026</v>
      </c>
      <c r="CL1282" s="24">
        <f>+IF(CJ1282="",0,(CJ1282-CH1282))</f>
        <v>3</v>
      </c>
      <c r="CM1282" s="21" t="s">
        <v>371</v>
      </c>
      <c r="CN1282" s="20" t="s">
        <v>9235</v>
      </c>
      <c r="CO1282" s="23">
        <v>46269</v>
      </c>
      <c r="CP1282" s="25" t="str">
        <f>IF(CO1282="","",IF(CO1282="TBD","TBD",IF(CO1282="N/A","N/A","W"&amp;TEXT(WEEKNUM(CO1282,21),"00")&amp;" "&amp;YEAR(CO1282))))</f>
        <v>W36 2026</v>
      </c>
      <c r="CQ1282" s="21" t="s">
        <v>339</v>
      </c>
      <c r="CR1282" s="23"/>
      <c r="CS1282" s="23">
        <v>46182</v>
      </c>
      <c r="CT1282" s="25" t="str">
        <f>IF(CS1282="","",IF(CS1282="TBD","TBD",IF(CS1282="N/A","N/A","W"&amp;TEXT(WEEKNUM(CS1282,21),"00")&amp;" "&amp;YEAR(CS1282))))</f>
        <v>W24 2026</v>
      </c>
      <c r="CU1282" s="21" t="s">
        <v>421</v>
      </c>
      <c r="CV1282" s="20" t="s">
        <v>8476</v>
      </c>
      <c r="CW1282" s="23">
        <v>46182</v>
      </c>
      <c r="CX1282" s="25" t="str">
        <f>IF(CW1282="","",IF(CW1282="TBD","TBD",IF(CW1282="N/A","N/A","W"&amp;TEXT(WEEKNUM(CW1282,21),"00")&amp;" "&amp;YEAR(CW1282))))</f>
        <v>W24 2026</v>
      </c>
      <c r="CY1282" s="21" t="s">
        <v>421</v>
      </c>
      <c r="CZ1282" s="21" t="s">
        <v>9115</v>
      </c>
      <c r="DA1282" s="23">
        <v>46272</v>
      </c>
      <c r="DB1282" s="25" t="str">
        <f>IF(DA1282="","",IF(DA1282="TBD","TBD",IF(DA1282="N/A","N/A","W"&amp;TEXT(WEEKNUM(DA1282,21),"00")&amp;" "&amp;YEAR(DA1282))))</f>
        <v>W37 2026</v>
      </c>
      <c r="DC1282" s="23"/>
      <c r="DD1282" s="25" t="str">
        <f>IF(DC1282="","",IF(DC1282="TBD","TBD",IF(DC1282="N/A","N/A","W"&amp;TEXT(WEEKNUM(DC1282,21),"00")&amp;" "&amp;YEAR(DC1282))))</f>
        <v/>
      </c>
      <c r="DE1282" s="21" t="s">
        <v>7941</v>
      </c>
      <c r="DF1282" s="23"/>
      <c r="DG1282" s="21" t="s">
        <v>470</v>
      </c>
      <c r="DH1282" s="18"/>
      <c r="DI1282" s="18"/>
      <c r="DJ1282" s="18"/>
      <c r="DK1282" s="21" t="s">
        <v>471</v>
      </c>
      <c r="DL1282" s="21" t="s">
        <v>472</v>
      </c>
      <c r="DM1282" s="21"/>
      <c r="DN1282" s="23"/>
      <c r="DO1282" s="23"/>
      <c r="DP1282" s="23"/>
      <c r="DQ1282" s="23" t="s">
        <v>262</v>
      </c>
      <c r="DR1282" s="23"/>
      <c r="DS1282" s="23"/>
      <c r="DT1282" s="23"/>
      <c r="DU1282" s="23"/>
      <c r="DV1282" s="23"/>
      <c r="DW1282" s="23" t="s">
        <v>473</v>
      </c>
      <c r="DX1282" s="23"/>
      <c r="DY1282" s="18"/>
      <c r="DZ1282" s="18"/>
      <c r="EA1282" s="18"/>
      <c r="EB1282" s="21" t="s">
        <v>374</v>
      </c>
      <c r="EC1282" s="18"/>
      <c r="ED1282" s="18"/>
      <c r="EE1282" s="18"/>
      <c r="EF1282" s="55">
        <v>46108</v>
      </c>
      <c r="EG1282" s="55"/>
      <c r="EH1282" s="18" t="s">
        <v>929</v>
      </c>
      <c r="EI1282" s="18" t="s">
        <v>1708</v>
      </c>
      <c r="EJ1282" s="29" t="str">
        <f>K1282&amp;AY1282&amp;CA1282&amp;DE1282&amp;DT1282&amp;DW1282</f>
        <v>VigenteTSS Aprobado 4GIng AprobadA 4GAs Built Observado 4G (Enviado a Implementación)Off Air</v>
      </c>
    </row>
    <row r="1283" spans="1:140" ht="12" hidden="1" customHeight="1">
      <c r="A1283" s="30" t="str">
        <f>IFERROR(IF(VLOOKUP(B1283,SEARCH!A:A,1,0)=B1283,"OK",""),"")</f>
        <v/>
      </c>
      <c r="B1283" s="31" t="s">
        <v>9236</v>
      </c>
      <c r="C1283" s="15" t="s">
        <v>9237</v>
      </c>
      <c r="D1283" s="16">
        <v>9</v>
      </c>
      <c r="E1283" s="16" t="s">
        <v>9238</v>
      </c>
      <c r="F1283" s="16" t="s">
        <v>9239</v>
      </c>
      <c r="G1283" s="16" t="s">
        <v>299</v>
      </c>
      <c r="H1283" s="16" t="s">
        <v>9240</v>
      </c>
      <c r="I1283" s="16" t="s">
        <v>9241</v>
      </c>
      <c r="J1283" s="16" t="s">
        <v>409</v>
      </c>
      <c r="K1283" s="17" t="s">
        <v>319</v>
      </c>
      <c r="L1283" s="16" t="s">
        <v>436</v>
      </c>
      <c r="M1283" s="55">
        <v>46115</v>
      </c>
      <c r="N1283" s="18">
        <v>2</v>
      </c>
      <c r="O1283" s="19" t="s">
        <v>7857</v>
      </c>
      <c r="P1283" s="19" t="s">
        <v>248</v>
      </c>
      <c r="Q1283" s="18"/>
      <c r="R1283" s="21" t="s">
        <v>7948</v>
      </c>
      <c r="S1283" s="21">
        <v>30</v>
      </c>
      <c r="T1283" s="148"/>
      <c r="U1283" s="23">
        <v>45838</v>
      </c>
      <c r="V1283" s="21" t="str">
        <f>IF(U1283="","",IF(U1283="TBD","TBD",IF(U1283="N/A","N/A","W"&amp;TEXT(WEEKNUM(U1283,21),"00")&amp;" "&amp;YEAR(U1283))))</f>
        <v>W27 2025</v>
      </c>
      <c r="W1283" s="23">
        <v>45877</v>
      </c>
      <c r="X1283" s="23">
        <v>45901</v>
      </c>
      <c r="Y1283" s="23" t="str">
        <f>IF(X1283="","",IF(X1283="TBD","TBD",IF(X1283="N/A","N/A","W"&amp;TEXT(WEEKNUM(X1283,21),"00")&amp;" "&amp;YEAR(X1283))))</f>
        <v>W36 2025</v>
      </c>
      <c r="Z1283" s="23">
        <v>45901</v>
      </c>
      <c r="AA1283" s="23">
        <v>45904</v>
      </c>
      <c r="AB1283" s="24">
        <f>+IF(Z1283="",0,AA1283-Z1283)</f>
        <v>3</v>
      </c>
      <c r="AC1283" s="21" t="s">
        <v>324</v>
      </c>
      <c r="AD1283" s="150" t="s">
        <v>9232</v>
      </c>
      <c r="AE1283" s="23">
        <v>45881</v>
      </c>
      <c r="AF1283" s="25" t="str">
        <f>IF(AE1283="","",IF(AE1283="TBD","TBD",IF(AE1283="N/A","N/A","W"&amp;TEXT(WEEKNUM(AE1283,21),"00")&amp;" "&amp;YEAR(AE1283))))</f>
        <v>W33 2025</v>
      </c>
      <c r="AG1283" s="21" t="s">
        <v>324</v>
      </c>
      <c r="AH1283" s="54" t="s">
        <v>9242</v>
      </c>
      <c r="AI1283" s="23">
        <v>45903</v>
      </c>
      <c r="AJ1283" s="25" t="str">
        <f>IF(AI1283="","",IF(AI1283="TBD","TBD",IF(AI1283="N/A","N/A","W"&amp;TEXT(WEEKNUM(AI1283,21),"00")&amp;" "&amp;YEAR(AI1283))))</f>
        <v>W36 2025</v>
      </c>
      <c r="AK1283" s="21" t="s">
        <v>324</v>
      </c>
      <c r="AL1283" s="70" t="s">
        <v>4991</v>
      </c>
      <c r="AM1283" s="23">
        <v>45882</v>
      </c>
      <c r="AN1283" s="25" t="str">
        <f>IF(AM1283="","",IF(AM1283="TBD","TBD",IF(AM1283="N/A","N/A","W"&amp;TEXT(WEEKNUM(AM1283,21),"00")&amp;" "&amp;YEAR(AM1283))))</f>
        <v>W33 2025</v>
      </c>
      <c r="AO1283" s="21" t="s">
        <v>324</v>
      </c>
      <c r="AP1283" s="66"/>
      <c r="AQ1283" s="23">
        <v>45887</v>
      </c>
      <c r="AR1283" s="25" t="str">
        <f>IF(AQ1283="","",IF(AQ1283="TBD","TBD",IF(AQ1283="N/A","N/A","W"&amp;TEXT(WEEKNUM(AQ1283,21),"00")&amp;" "&amp;YEAR(AQ1283))))</f>
        <v>W34 2025</v>
      </c>
      <c r="AS1283" s="21"/>
      <c r="AT1283" s="21"/>
      <c r="AU1283" s="23"/>
      <c r="AV1283" s="25" t="s">
        <v>252</v>
      </c>
      <c r="AW1283" s="59">
        <v>45910</v>
      </c>
      <c r="AX1283" s="25" t="str">
        <f>IF(AW1283="","",IF(AW1283="TBD","TBD",IF(AW1283="N/A","N/A","W"&amp;TEXT(WEEKNUM(AW1283,21),"00")&amp;" "&amp;YEAR(AW1283))))</f>
        <v>W37 2025</v>
      </c>
      <c r="AY1283" s="21" t="s">
        <v>327</v>
      </c>
      <c r="AZ1283" s="21" t="s">
        <v>328</v>
      </c>
      <c r="BA1283" s="21" t="s">
        <v>255</v>
      </c>
      <c r="BB1283" s="59">
        <v>46100</v>
      </c>
      <c r="BC1283" s="23"/>
      <c r="BD1283" s="59">
        <v>46100</v>
      </c>
      <c r="BE1283" s="25" t="str">
        <f>IF(BD1283="","",IF(BD1283="TBD","TBD",IF(BD1283="N/A","N/A","W"&amp;TEXT(WEEKNUM(BD1283,21),"00")&amp;" "&amp;YEAR(BD1283))))</f>
        <v>W12 2026</v>
      </c>
      <c r="BF1283" s="59">
        <v>46104</v>
      </c>
      <c r="BG1283" s="25" t="str">
        <f>IF(BF1283="","",IF(BF1283="TBD","TBD",IF(BF1283="N/A","N/A","W"&amp;TEXT(WEEKNUM(BF1283,21),"00")&amp;" "&amp;YEAR(BF1283))))</f>
        <v>W13 2026</v>
      </c>
      <c r="BH1283" s="24">
        <f>+IF(BF1283="",0,(BF1283-BD1283))</f>
        <v>4</v>
      </c>
      <c r="BI1283" s="121" t="s">
        <v>330</v>
      </c>
      <c r="BJ1283" s="53"/>
      <c r="BK1283" s="156">
        <v>46104</v>
      </c>
      <c r="BL1283" s="25" t="str">
        <f>IF(BK1283="","",IF(BK1283="TBD","TBD",IF(BK1283="N/A","N/A","W"&amp;TEXT(WEEKNUM(BK1283,21),"00")&amp;" "&amp;YEAR(BK1283))))</f>
        <v>W13 2026</v>
      </c>
      <c r="BM1283" s="121" t="s">
        <v>330</v>
      </c>
      <c r="BN1283" s="124"/>
      <c r="BO1283" s="67">
        <v>46127</v>
      </c>
      <c r="BP1283" s="25" t="str">
        <f>IF(BO1283="","",IF(BO1283="TBD","TBD",IF(BO1283="N/A","N/A","W"&amp;TEXT(WEEKNUM(BO1283,21),"00")&amp;" "&amp;YEAR(BO1283))))</f>
        <v>W16 2026</v>
      </c>
      <c r="BQ1283" s="121" t="s">
        <v>330</v>
      </c>
      <c r="BR1283" s="53" t="s">
        <v>8450</v>
      </c>
      <c r="BS1283" s="334">
        <v>46101</v>
      </c>
      <c r="BT1283" s="25" t="str">
        <f t="shared" si="61"/>
        <v>W12 2026</v>
      </c>
      <c r="BU1283" s="121" t="s">
        <v>330</v>
      </c>
      <c r="BV1283" s="22"/>
      <c r="BW1283" s="347">
        <v>46127</v>
      </c>
      <c r="BX1283" s="25" t="str">
        <f t="shared" si="62"/>
        <v>W16 2026</v>
      </c>
      <c r="BY1283" s="67">
        <v>46127</v>
      </c>
      <c r="BZ1283" s="25" t="str">
        <f>IF(BY1283="","",IF(BY1283="TBD","TBD",IF(BY1283="N/A","N/A","W"&amp;TEXT(WEEKNUM(BY1283,21),"00")&amp;" "&amp;YEAR(BY1283))))</f>
        <v>W16 2026</v>
      </c>
      <c r="CA1283" s="121" t="s">
        <v>335</v>
      </c>
      <c r="CB1283" s="19" t="s">
        <v>336</v>
      </c>
      <c r="CC1283" s="37" t="s">
        <v>466</v>
      </c>
      <c r="CD1283" s="21"/>
      <c r="CE1283" s="23"/>
      <c r="CF1283" s="23">
        <v>46181</v>
      </c>
      <c r="CG1283" s="23"/>
      <c r="CH1283" s="23">
        <v>46181</v>
      </c>
      <c r="CI1283" s="25" t="str">
        <f>IF(CH1283="","",IF(CH1283="TBD","TBD",IF(CH1283="N/A","N/A","W"&amp;TEXT(WEEKNUM(CH1283,21),"00")&amp;" "&amp;YEAR(CH1283))))</f>
        <v>W24 2026</v>
      </c>
      <c r="CJ1283" s="23">
        <v>46184</v>
      </c>
      <c r="CK1283" s="25" t="str">
        <f>IF(CJ1283="","",IF(CJ1283="TBD","TBD",IF(CJ1283="N/A","N/A","W"&amp;TEXT(WEEKNUM(CJ1283,21),"00")&amp;" "&amp;YEAR(CJ1283))))</f>
        <v>W24 2026</v>
      </c>
      <c r="CL1283" s="24">
        <f>+IF(CJ1283="",0,(CJ1283-CH1283))</f>
        <v>3</v>
      </c>
      <c r="CM1283" s="21" t="s">
        <v>368</v>
      </c>
      <c r="CN1283" s="20" t="s">
        <v>9243</v>
      </c>
      <c r="CO1283" s="23">
        <v>46182</v>
      </c>
      <c r="CP1283" s="25" t="str">
        <f>IF(CO1283="","",IF(CO1283="TBD","TBD",IF(CO1283="N/A","N/A","W"&amp;TEXT(WEEKNUM(CO1283,21),"00")&amp;" "&amp;YEAR(CO1283))))</f>
        <v>W24 2026</v>
      </c>
      <c r="CQ1283" s="21" t="s">
        <v>339</v>
      </c>
      <c r="CR1283" s="23"/>
      <c r="CS1283" s="23">
        <v>46182</v>
      </c>
      <c r="CT1283" s="25" t="str">
        <f>IF(CS1283="","",IF(CS1283="TBD","TBD",IF(CS1283="N/A","N/A","W"&amp;TEXT(WEEKNUM(CS1283,21),"00")&amp;" "&amp;YEAR(CS1283))))</f>
        <v>W24 2026</v>
      </c>
      <c r="CU1283" s="21" t="s">
        <v>421</v>
      </c>
      <c r="CV1283" s="20" t="s">
        <v>9244</v>
      </c>
      <c r="CW1283" s="23">
        <v>46182</v>
      </c>
      <c r="CX1283" s="25" t="str">
        <f>IF(CW1283="","",IF(CW1283="TBD","TBD",IF(CW1283="N/A","N/A","W"&amp;TEXT(WEEKNUM(CW1283,21),"00")&amp;" "&amp;YEAR(CW1283))))</f>
        <v>W24 2026</v>
      </c>
      <c r="CY1283" s="21" t="s">
        <v>368</v>
      </c>
      <c r="CZ1283" s="21" t="s">
        <v>8396</v>
      </c>
      <c r="DA1283" s="23">
        <v>46181</v>
      </c>
      <c r="DB1283" s="25" t="str">
        <f>IF(DA1283="","",IF(DA1283="TBD","TBD",IF(DA1283="N/A","N/A","W"&amp;TEXT(WEEKNUM(DA1283,21),"00")&amp;" "&amp;YEAR(DA1283))))</f>
        <v>W24 2026</v>
      </c>
      <c r="DC1283" s="23">
        <v>46182</v>
      </c>
      <c r="DD1283" s="25" t="str">
        <f>IF(DC1283="","",IF(DC1283="TBD","TBD",IF(DC1283="N/A","N/A","W"&amp;TEXT(WEEKNUM(DC1283,21),"00")&amp;" "&amp;YEAR(DC1283))))</f>
        <v>W24 2026</v>
      </c>
      <c r="DE1283" s="21" t="s">
        <v>7941</v>
      </c>
      <c r="DF1283" s="23"/>
      <c r="DG1283" s="21" t="s">
        <v>470</v>
      </c>
      <c r="DH1283" s="18"/>
      <c r="DI1283" s="18"/>
      <c r="DJ1283" s="18"/>
      <c r="DK1283" s="21" t="s">
        <v>471</v>
      </c>
      <c r="DL1283" s="21" t="s">
        <v>472</v>
      </c>
      <c r="DM1283" s="21"/>
      <c r="DN1283" s="23"/>
      <c r="DO1283" s="23"/>
      <c r="DP1283" s="23"/>
      <c r="DQ1283" s="23" t="s">
        <v>262</v>
      </c>
      <c r="DR1283" s="23"/>
      <c r="DS1283" s="23"/>
      <c r="DT1283" s="23"/>
      <c r="DU1283" s="23"/>
      <c r="DV1283" s="23"/>
      <c r="DW1283" s="23" t="s">
        <v>473</v>
      </c>
      <c r="DX1283" s="23"/>
      <c r="DY1283" s="18"/>
      <c r="DZ1283" s="18"/>
      <c r="EA1283" s="18"/>
      <c r="EB1283" s="21" t="s">
        <v>374</v>
      </c>
      <c r="EC1283" s="18"/>
      <c r="ED1283" s="18"/>
      <c r="EE1283" s="18"/>
      <c r="EF1283" s="55">
        <v>46115</v>
      </c>
      <c r="EG1283" s="55"/>
      <c r="EH1283" s="18" t="s">
        <v>929</v>
      </c>
      <c r="EI1283" s="18" t="s">
        <v>1708</v>
      </c>
      <c r="EJ1283" s="29" t="str">
        <f>K1283&amp;AY1283&amp;CA1283&amp;DE1283&amp;DT1283&amp;DW1283</f>
        <v>VigenteTSS Aprobado 4GIng Aprobada 4GAs Built Observado 4G (Enviado a Implementación)Off Air</v>
      </c>
    </row>
    <row r="1284" spans="1:140" ht="12" hidden="1" customHeight="1">
      <c r="A1284" s="30" t="str">
        <f>IFERROR(IF(VLOOKUP(B1284,SEARCH!A:A,1,0)=B1284,"OK",""),"")</f>
        <v/>
      </c>
      <c r="B1284" s="31" t="s">
        <v>9245</v>
      </c>
      <c r="C1284" s="15" t="s">
        <v>9246</v>
      </c>
      <c r="D1284" s="16">
        <v>9</v>
      </c>
      <c r="E1284" s="16" t="s">
        <v>9247</v>
      </c>
      <c r="F1284" s="16" t="s">
        <v>9248</v>
      </c>
      <c r="G1284" s="16" t="s">
        <v>299</v>
      </c>
      <c r="H1284" s="16" t="s">
        <v>9249</v>
      </c>
      <c r="I1284" s="16" t="s">
        <v>9250</v>
      </c>
      <c r="J1284" s="16" t="s">
        <v>409</v>
      </c>
      <c r="K1284" s="17" t="s">
        <v>319</v>
      </c>
      <c r="L1284" s="16" t="s">
        <v>436</v>
      </c>
      <c r="M1284" s="55">
        <v>46136</v>
      </c>
      <c r="N1284" s="18">
        <v>2</v>
      </c>
      <c r="O1284" s="19" t="s">
        <v>7857</v>
      </c>
      <c r="P1284" s="19" t="s">
        <v>248</v>
      </c>
      <c r="Q1284" s="18"/>
      <c r="R1284" s="21" t="s">
        <v>7948</v>
      </c>
      <c r="S1284" s="21">
        <v>30</v>
      </c>
      <c r="T1284" s="22"/>
      <c r="U1284" s="23">
        <v>45838</v>
      </c>
      <c r="V1284" s="21" t="str">
        <f>IF(U1284="","",IF(U1284="TBD","TBD",IF(U1284="N/A","N/A","W"&amp;TEXT(WEEKNUM(U1284,21),"00")&amp;" "&amp;YEAR(U1284))))</f>
        <v>W27 2025</v>
      </c>
      <c r="W1284" s="23">
        <v>45880</v>
      </c>
      <c r="X1284" s="23">
        <v>45972</v>
      </c>
      <c r="Y1284" s="23" t="str">
        <f>IF(X1284="","",IF(X1284="TBD","TBD",IF(X1284="N/A","N/A","W"&amp;TEXT(WEEKNUM(X1284,21),"00")&amp;" "&amp;YEAR(X1284))))</f>
        <v>W46 2025</v>
      </c>
      <c r="Z1284" s="23">
        <v>45973</v>
      </c>
      <c r="AA1284" s="23">
        <v>45975</v>
      </c>
      <c r="AB1284" s="24">
        <f>+IF(Z1284="",0,AA1284-Z1284)</f>
        <v>2</v>
      </c>
      <c r="AC1284" s="21" t="s">
        <v>459</v>
      </c>
      <c r="AD1284" s="20" t="s">
        <v>9251</v>
      </c>
      <c r="AE1284" s="23">
        <v>45974</v>
      </c>
      <c r="AF1284" s="25" t="str">
        <f>IF(AE1284="","",IF(AE1284="TBD","TBD",IF(AE1284="N/A","N/A","W"&amp;TEXT(WEEKNUM(AE1284,21),"00")&amp;" "&amp;YEAR(AE1284))))</f>
        <v>W46 2025</v>
      </c>
      <c r="AG1284" s="21" t="s">
        <v>324</v>
      </c>
      <c r="AH1284" s="54" t="s">
        <v>528</v>
      </c>
      <c r="AI1284" s="23">
        <v>45973</v>
      </c>
      <c r="AJ1284" s="25" t="str">
        <f>IF(AI1284="","",IF(AI1284="TBD","TBD",IF(AI1284="N/A","N/A","W"&amp;TEXT(WEEKNUM(AI1284,21),"00")&amp;" "&amp;YEAR(AI1284))))</f>
        <v>W46 2025</v>
      </c>
      <c r="AK1284" s="21" t="s">
        <v>324</v>
      </c>
      <c r="AL1284" s="70"/>
      <c r="AM1284" s="23">
        <v>45973</v>
      </c>
      <c r="AN1284" s="25" t="str">
        <f>IF(AM1284="","",IF(AM1284="TBD","TBD",IF(AM1284="N/A","N/A","W"&amp;TEXT(WEEKNUM(AM1284,21),"00")&amp;" "&amp;YEAR(AM1284))))</f>
        <v>W46 2025</v>
      </c>
      <c r="AO1284" s="21" t="s">
        <v>324</v>
      </c>
      <c r="AP1284" s="21" t="s">
        <v>8449</v>
      </c>
      <c r="AQ1284" s="23">
        <v>45973</v>
      </c>
      <c r="AR1284" s="25" t="str">
        <f>IF(AQ1284="","",IF(AQ1284="TBD","TBD",IF(AQ1284="N/A","N/A","W"&amp;TEXT(WEEKNUM(AQ1284,21),"00")&amp;" "&amp;YEAR(AQ1284))))</f>
        <v>W46 2025</v>
      </c>
      <c r="AS1284" s="21"/>
      <c r="AT1284" s="21"/>
      <c r="AU1284" s="23"/>
      <c r="AV1284" s="25" t="s">
        <v>252</v>
      </c>
      <c r="AW1284" s="59">
        <v>45974</v>
      </c>
      <c r="AX1284" s="25" t="str">
        <f>IF(AW1284="","",IF(AW1284="TBD","TBD",IF(AW1284="N/A","N/A","W"&amp;TEXT(WEEKNUM(AW1284,21),"00")&amp;" "&amp;YEAR(AW1284))))</f>
        <v>W46 2025</v>
      </c>
      <c r="AY1284" s="21" t="s">
        <v>327</v>
      </c>
      <c r="AZ1284" s="21" t="s">
        <v>328</v>
      </c>
      <c r="BA1284" s="21" t="s">
        <v>255</v>
      </c>
      <c r="BB1284" s="59">
        <v>46057</v>
      </c>
      <c r="BC1284" s="23">
        <v>46111</v>
      </c>
      <c r="BD1284" s="59">
        <v>46112</v>
      </c>
      <c r="BE1284" s="25" t="str">
        <f>IF(BD1284="","",IF(BD1284="TBD","TBD",IF(BD1284="N/A","N/A","W"&amp;TEXT(WEEKNUM(BD1284,21),"00")&amp;" "&amp;YEAR(BD1284))))</f>
        <v>W14 2026</v>
      </c>
      <c r="BF1284" s="59">
        <v>46114</v>
      </c>
      <c r="BG1284" s="25" t="str">
        <f>IF(BF1284="","",IF(BF1284="TBD","TBD",IF(BF1284="N/A","N/A","W"&amp;TEXT(WEEKNUM(BF1284,21),"00")&amp;" "&amp;YEAR(BF1284))))</f>
        <v>W14 2026</v>
      </c>
      <c r="BH1284" s="24">
        <f>+IF(BF1284="",0,(BF1284-BD1284))</f>
        <v>2</v>
      </c>
      <c r="BI1284" s="121" t="s">
        <v>330</v>
      </c>
      <c r="BJ1284" s="121"/>
      <c r="BK1284" s="156">
        <v>46112</v>
      </c>
      <c r="BL1284" s="25" t="str">
        <f>IF(BK1284="","",IF(BK1284="TBD","TBD",IF(BK1284="N/A","N/A","W"&amp;TEXT(WEEKNUM(BK1284,21),"00")&amp;" "&amp;YEAR(BK1284))))</f>
        <v>W14 2026</v>
      </c>
      <c r="BM1284" s="121" t="s">
        <v>330</v>
      </c>
      <c r="BN1284" s="124"/>
      <c r="BO1284" s="67">
        <v>46086</v>
      </c>
      <c r="BP1284" s="25" t="str">
        <f>IF(BO1284="","",IF(BO1284="TBD","TBD",IF(BO1284="N/A","N/A","W"&amp;TEXT(WEEKNUM(BO1284,21),"00")&amp;" "&amp;YEAR(BO1284))))</f>
        <v>W10 2026</v>
      </c>
      <c r="BQ1284" s="121" t="s">
        <v>330</v>
      </c>
      <c r="BR1284" s="53"/>
      <c r="BS1284" s="334">
        <v>46098</v>
      </c>
      <c r="BT1284" s="25" t="str">
        <f t="shared" ref="BT1284:BT1346" si="63">IF(BS1284="","",IF(BS1284="TBD","TBD",IF(BS1284="N/A","N/A","W"&amp;TEXT(WEEKNUM(BS1284,21),"00")&amp;" "&amp;YEAR(BS1284))))</f>
        <v>W12 2026</v>
      </c>
      <c r="BU1284" s="121" t="s">
        <v>364</v>
      </c>
      <c r="BV1284" s="22" t="s">
        <v>9252</v>
      </c>
      <c r="BW1284" s="347">
        <v>46098</v>
      </c>
      <c r="BX1284" s="25" t="str">
        <f t="shared" ref="BX1284:BX1347" si="64">IF(BW1284="","",IF(BW1284="TBD","TBD",IF(BW1284="N/A","N/A","W"&amp;TEXT(WEEKNUM(BW1284,21),"00")&amp;" "&amp;YEAR(BW1284))))</f>
        <v>W12 2026</v>
      </c>
      <c r="BY1284" s="67">
        <v>46112</v>
      </c>
      <c r="BZ1284" s="25" t="str">
        <f>IF(BY1284="","",IF(BY1284="TBD","TBD",IF(BY1284="N/A","N/A","W"&amp;TEXT(WEEKNUM(BY1284,21),"00")&amp;" "&amp;YEAR(BY1284))))</f>
        <v>W14 2026</v>
      </c>
      <c r="CA1284" s="121" t="s">
        <v>486</v>
      </c>
      <c r="CB1284" s="19" t="s">
        <v>336</v>
      </c>
      <c r="CC1284" s="37" t="s">
        <v>466</v>
      </c>
      <c r="CD1284" s="21"/>
      <c r="CE1284" s="23"/>
      <c r="CF1284" s="23">
        <v>46210</v>
      </c>
      <c r="CG1284" s="23"/>
      <c r="CH1284" s="23">
        <v>46212</v>
      </c>
      <c r="CI1284" s="25" t="str">
        <f>IF(CH1284="","",IF(CH1284="TBD","TBD",IF(CH1284="N/A","N/A","W"&amp;TEXT(WEEKNUM(CH1284,21),"00")&amp;" "&amp;YEAR(CH1284))))</f>
        <v>W28 2026</v>
      </c>
      <c r="CJ1284" s="23">
        <v>46216</v>
      </c>
      <c r="CK1284" s="25" t="str">
        <f>IF(CJ1284="","",IF(CJ1284="TBD","TBD",IF(CJ1284="N/A","N/A","W"&amp;TEXT(WEEKNUM(CJ1284,21),"00")&amp;" "&amp;YEAR(CJ1284))))</f>
        <v>W29 2026</v>
      </c>
      <c r="CL1284" s="24">
        <f>+IF(CJ1284="",0,(CJ1284-CH1284))</f>
        <v>4</v>
      </c>
      <c r="CM1284" s="21" t="s">
        <v>371</v>
      </c>
      <c r="CN1284" s="54" t="s">
        <v>9253</v>
      </c>
      <c r="CO1284" s="23">
        <v>46212</v>
      </c>
      <c r="CP1284" s="25" t="str">
        <f>IF(CO1284="","",IF(CO1284="TBD","TBD",IF(CO1284="N/A","N/A","W"&amp;TEXT(WEEKNUM(CO1284,21),"00")&amp;" "&amp;YEAR(CO1284))))</f>
        <v>W28 2026</v>
      </c>
      <c r="CQ1284" s="21" t="s">
        <v>339</v>
      </c>
      <c r="CR1284" s="23" t="s">
        <v>488</v>
      </c>
      <c r="CS1284" s="23">
        <v>46212</v>
      </c>
      <c r="CT1284" s="25" t="str">
        <f>IF(CS1284="","",IF(CS1284="TBD","TBD",IF(CS1284="N/A","N/A","W"&amp;TEXT(WEEKNUM(CS1284,21),"00")&amp;" "&amp;YEAR(CS1284))))</f>
        <v>W28 2026</v>
      </c>
      <c r="CU1284" s="21" t="s">
        <v>339</v>
      </c>
      <c r="CV1284" s="21" t="s">
        <v>370</v>
      </c>
      <c r="CW1284" s="23">
        <v>46216</v>
      </c>
      <c r="CX1284" s="25" t="str">
        <f>IF(CW1284="","",IF(CW1284="TBD","TBD",IF(CW1284="N/A","N/A","W"&amp;TEXT(WEEKNUM(CW1284,21),"00")&amp;" "&amp;YEAR(CW1284))))</f>
        <v>W29 2026</v>
      </c>
      <c r="CY1284" s="21" t="s">
        <v>368</v>
      </c>
      <c r="CZ1284" s="21" t="s">
        <v>1692</v>
      </c>
      <c r="DA1284" s="23">
        <v>46212</v>
      </c>
      <c r="DB1284" s="25" t="str">
        <f>IF(DA1284="","",IF(DA1284="TBD","TBD",IF(DA1284="N/A","N/A","W"&amp;TEXT(WEEKNUM(DA1284,21),"00")&amp;" "&amp;YEAR(DA1284))))</f>
        <v>W28 2026</v>
      </c>
      <c r="DC1284" s="23">
        <v>46216</v>
      </c>
      <c r="DD1284" s="25" t="str">
        <f>IF(DC1284="","",IF(DC1284="TBD","TBD",IF(DC1284="N/A","N/A","W"&amp;TEXT(WEEKNUM(DC1284,21),"00")&amp;" "&amp;YEAR(DC1284))))</f>
        <v>W29 2026</v>
      </c>
      <c r="DE1284" s="21" t="s">
        <v>7941</v>
      </c>
      <c r="DF1284" s="23"/>
      <c r="DG1284" s="21" t="s">
        <v>470</v>
      </c>
      <c r="DH1284" s="18"/>
      <c r="DI1284" s="18"/>
      <c r="DJ1284" s="18"/>
      <c r="DK1284" s="21" t="s">
        <v>471</v>
      </c>
      <c r="DL1284" s="21" t="s">
        <v>472</v>
      </c>
      <c r="DM1284" s="21"/>
      <c r="DN1284" s="23"/>
      <c r="DO1284" s="23"/>
      <c r="DP1284" s="23"/>
      <c r="DQ1284" s="23" t="s">
        <v>262</v>
      </c>
      <c r="DR1284" s="23"/>
      <c r="DS1284" s="23"/>
      <c r="DT1284" s="23"/>
      <c r="DU1284" s="23"/>
      <c r="DV1284" s="23"/>
      <c r="DW1284" s="23" t="s">
        <v>473</v>
      </c>
      <c r="DX1284" s="23"/>
      <c r="DY1284" s="18"/>
      <c r="DZ1284" s="18"/>
      <c r="EA1284" s="18"/>
      <c r="EB1284" s="21" t="s">
        <v>374</v>
      </c>
      <c r="EC1284" s="18"/>
      <c r="ED1284" s="18"/>
      <c r="EE1284" s="18"/>
      <c r="EF1284" s="55">
        <v>46136</v>
      </c>
      <c r="EG1284" s="55"/>
      <c r="EH1284" s="18" t="s">
        <v>929</v>
      </c>
      <c r="EI1284" s="18" t="s">
        <v>1708</v>
      </c>
      <c r="EJ1284" s="29" t="str">
        <f>K1284&amp;AY1284&amp;CA1284&amp;DE1284&amp;DT1284&amp;DW1284</f>
        <v>VigenteTSS Aprobado 4GIng Aprobada Con Observaciones 4GAs Built Observado 4G (Enviado a Implementación)Off Air</v>
      </c>
    </row>
    <row r="1285" spans="1:140" ht="12" hidden="1" customHeight="1">
      <c r="A1285" s="30" t="str">
        <f>IFERROR(IF(VLOOKUP(B1285,SEARCH!A:A,1,0)=B1285,"OK",""),"")</f>
        <v/>
      </c>
      <c r="B1285" s="31" t="s">
        <v>9254</v>
      </c>
      <c r="C1285" s="15" t="s">
        <v>9255</v>
      </c>
      <c r="D1285" s="16">
        <v>9</v>
      </c>
      <c r="E1285" s="16" t="s">
        <v>9256</v>
      </c>
      <c r="F1285" s="16" t="s">
        <v>9257</v>
      </c>
      <c r="G1285" s="16" t="s">
        <v>299</v>
      </c>
      <c r="H1285" s="16" t="s">
        <v>9258</v>
      </c>
      <c r="I1285" s="16" t="s">
        <v>9259</v>
      </c>
      <c r="J1285" s="16" t="s">
        <v>409</v>
      </c>
      <c r="K1285" s="17" t="s">
        <v>319</v>
      </c>
      <c r="L1285" s="16" t="s">
        <v>436</v>
      </c>
      <c r="M1285" s="55">
        <v>46142</v>
      </c>
      <c r="N1285" s="18">
        <v>2</v>
      </c>
      <c r="O1285" s="19" t="s">
        <v>7857</v>
      </c>
      <c r="P1285" s="19" t="s">
        <v>248</v>
      </c>
      <c r="Q1285" s="18" t="s">
        <v>9260</v>
      </c>
      <c r="R1285" s="21" t="s">
        <v>7948</v>
      </c>
      <c r="S1285" s="21">
        <v>30</v>
      </c>
      <c r="T1285" s="148"/>
      <c r="U1285" s="23">
        <v>45838</v>
      </c>
      <c r="V1285" s="21" t="str">
        <f>IF(U1285="","",IF(U1285="TBD","TBD",IF(U1285="N/A","N/A","W"&amp;TEXT(WEEKNUM(U1285,21),"00")&amp;" "&amp;YEAR(U1285))))</f>
        <v>W27 2025</v>
      </c>
      <c r="W1285" s="23">
        <v>45877</v>
      </c>
      <c r="X1285" s="23">
        <v>45995</v>
      </c>
      <c r="Y1285" s="23" t="str">
        <f>IF(X1285="","",IF(X1285="TBD","TBD",IF(X1285="N/A","N/A","W"&amp;TEXT(WEEKNUM(X1285,21),"00")&amp;" "&amp;YEAR(X1285))))</f>
        <v>W49 2025</v>
      </c>
      <c r="Z1285" s="23">
        <v>45995</v>
      </c>
      <c r="AA1285" s="23">
        <v>46000</v>
      </c>
      <c r="AB1285" s="24">
        <f>+IF(Z1285="",0,AA1285-Z1285)</f>
        <v>5</v>
      </c>
      <c r="AC1285" s="21" t="s">
        <v>324</v>
      </c>
      <c r="AD1285" s="150"/>
      <c r="AE1285" s="23">
        <v>46006</v>
      </c>
      <c r="AF1285" s="25" t="str">
        <f>IF(AE1285="","",IF(AE1285="TBD","TBD",IF(AE1285="N/A","N/A","W"&amp;TEXT(WEEKNUM(AE1285,21),"00")&amp;" "&amp;YEAR(AE1285))))</f>
        <v>W51 2025</v>
      </c>
      <c r="AG1285" s="21" t="s">
        <v>324</v>
      </c>
      <c r="AH1285" s="54" t="s">
        <v>9261</v>
      </c>
      <c r="AI1285" s="23">
        <v>46006</v>
      </c>
      <c r="AJ1285" s="25" t="str">
        <f>IF(AI1285="","",IF(AI1285="TBD","TBD",IF(AI1285="N/A","N/A","W"&amp;TEXT(WEEKNUM(AI1285,21),"00")&amp;" "&amp;YEAR(AI1285))))</f>
        <v>W51 2025</v>
      </c>
      <c r="AK1285" s="21" t="s">
        <v>324</v>
      </c>
      <c r="AL1285" s="70"/>
      <c r="AM1285" s="23">
        <v>46009</v>
      </c>
      <c r="AN1285" s="25" t="str">
        <f>IF(AM1285="","",IF(AM1285="TBD","TBD",IF(AM1285="N/A","N/A","W"&amp;TEXT(WEEKNUM(AM1285,21),"00")&amp;" "&amp;YEAR(AM1285))))</f>
        <v>W51 2025</v>
      </c>
      <c r="AO1285" s="21" t="s">
        <v>459</v>
      </c>
      <c r="AP1285" s="66" t="s">
        <v>9262</v>
      </c>
      <c r="AQ1285" s="23">
        <v>46014</v>
      </c>
      <c r="AR1285" s="25" t="str">
        <f>IF(AQ1285="","",IF(AQ1285="TBD","TBD",IF(AQ1285="N/A","N/A","W"&amp;TEXT(WEEKNUM(AQ1285,21),"00")&amp;" "&amp;YEAR(AQ1285))))</f>
        <v>W52 2025</v>
      </c>
      <c r="AS1285" s="21"/>
      <c r="AT1285" s="21"/>
      <c r="AU1285" s="23"/>
      <c r="AV1285" s="25" t="s">
        <v>252</v>
      </c>
      <c r="AW1285" s="59">
        <v>46014</v>
      </c>
      <c r="AX1285" s="25" t="str">
        <f>IF(AW1285="","",IF(AW1285="TBD","TBD",IF(AW1285="N/A","N/A","W"&amp;TEXT(WEEKNUM(AW1285,21),"00")&amp;" "&amp;YEAR(AW1285))))</f>
        <v>W52 2025</v>
      </c>
      <c r="AY1285" s="21" t="s">
        <v>463</v>
      </c>
      <c r="AZ1285" s="21" t="s">
        <v>328</v>
      </c>
      <c r="BA1285" s="21" t="s">
        <v>255</v>
      </c>
      <c r="BB1285" s="59">
        <v>46057</v>
      </c>
      <c r="BC1285" s="23">
        <v>46122</v>
      </c>
      <c r="BD1285" s="59">
        <v>46122</v>
      </c>
      <c r="BE1285" s="25" t="str">
        <f>IF(BD1285="","",IF(BD1285="TBD","TBD",IF(BD1285="N/A","N/A","W"&amp;TEXT(WEEKNUM(BD1285,21),"00")&amp;" "&amp;YEAR(BD1285))))</f>
        <v>W15 2026</v>
      </c>
      <c r="BF1285" s="59">
        <v>46126</v>
      </c>
      <c r="BG1285" s="25" t="str">
        <f>IF(BF1285="","",IF(BF1285="TBD","TBD",IF(BF1285="N/A","N/A","W"&amp;TEXT(WEEKNUM(BF1285,21),"00")&amp;" "&amp;YEAR(BF1285))))</f>
        <v>W16 2026</v>
      </c>
      <c r="BH1285" s="24">
        <f>+IF(BF1285="",0,(BF1285-BD1285))</f>
        <v>4</v>
      </c>
      <c r="BI1285" s="121" t="s">
        <v>364</v>
      </c>
      <c r="BJ1285" s="53" t="s">
        <v>9263</v>
      </c>
      <c r="BK1285" s="156">
        <v>46098</v>
      </c>
      <c r="BL1285" s="25" t="str">
        <f>IF(BK1285="","",IF(BK1285="TBD","TBD",IF(BK1285="N/A","N/A","W"&amp;TEXT(WEEKNUM(BK1285,21),"00")&amp;" "&amp;YEAR(BK1285))))</f>
        <v>W12 2026</v>
      </c>
      <c r="BM1285" s="121" t="s">
        <v>330</v>
      </c>
      <c r="BN1285" s="124" t="s">
        <v>1303</v>
      </c>
      <c r="BO1285" s="67">
        <v>46087</v>
      </c>
      <c r="BP1285" s="25" t="str">
        <f>IF(BO1285="","",IF(BO1285="TBD","TBD",IF(BO1285="N/A","N/A","W"&amp;TEXT(WEEKNUM(BO1285,21),"00")&amp;" "&amp;YEAR(BO1285))))</f>
        <v>W10 2026</v>
      </c>
      <c r="BQ1285" s="121" t="s">
        <v>330</v>
      </c>
      <c r="BR1285" s="53"/>
      <c r="BS1285" s="334">
        <v>46097</v>
      </c>
      <c r="BT1285" s="25" t="str">
        <f t="shared" si="63"/>
        <v>W12 2026</v>
      </c>
      <c r="BU1285" s="121" t="s">
        <v>330</v>
      </c>
      <c r="BV1285" s="22"/>
      <c r="BW1285" s="347">
        <v>46125</v>
      </c>
      <c r="BX1285" s="25" t="str">
        <f t="shared" si="64"/>
        <v>W16 2026</v>
      </c>
      <c r="BY1285" s="67">
        <v>46125</v>
      </c>
      <c r="BZ1285" s="25" t="str">
        <f>IF(BY1285="","",IF(BY1285="TBD","TBD",IF(BY1285="N/A","N/A","W"&amp;TEXT(WEEKNUM(BY1285,21),"00")&amp;" "&amp;YEAR(BY1285))))</f>
        <v>W16 2026</v>
      </c>
      <c r="CA1285" s="96" t="s">
        <v>335</v>
      </c>
      <c r="CB1285" s="19" t="s">
        <v>336</v>
      </c>
      <c r="CC1285" s="37" t="s">
        <v>336</v>
      </c>
      <c r="CD1285" s="21"/>
      <c r="CE1285" s="23"/>
      <c r="CF1285" s="23">
        <v>46133</v>
      </c>
      <c r="CG1285" s="23">
        <v>46174</v>
      </c>
      <c r="CH1285" s="23">
        <v>46174</v>
      </c>
      <c r="CI1285" s="25" t="str">
        <f>IF(CH1285="","",IF(CH1285="TBD","TBD",IF(CH1285="N/A","N/A","W"&amp;TEXT(WEEKNUM(CH1285,21),"00")&amp;" "&amp;YEAR(CH1285))))</f>
        <v>W23 2026</v>
      </c>
      <c r="CJ1285" s="23">
        <v>46176</v>
      </c>
      <c r="CK1285" s="25" t="str">
        <f>IF(CJ1285="","",IF(CJ1285="TBD","TBD",IF(CJ1285="N/A","N/A","W"&amp;TEXT(WEEKNUM(CJ1285,21),"00")&amp;" "&amp;YEAR(CJ1285))))</f>
        <v>W23 2026</v>
      </c>
      <c r="CL1285" s="24">
        <f>+IF(CJ1285="",0,(CJ1285-CH1285))</f>
        <v>2</v>
      </c>
      <c r="CM1285" s="21" t="s">
        <v>339</v>
      </c>
      <c r="CN1285" s="20" t="s">
        <v>488</v>
      </c>
      <c r="CO1285" s="23">
        <v>46174</v>
      </c>
      <c r="CP1285" s="25" t="str">
        <f>IF(CO1285="","",IF(CO1285="TBD","TBD",IF(CO1285="N/A","N/A","W"&amp;TEXT(WEEKNUM(CO1285,21),"00")&amp;" "&amp;YEAR(CO1285))))</f>
        <v>W23 2026</v>
      </c>
      <c r="CQ1285" s="21" t="s">
        <v>339</v>
      </c>
      <c r="CR1285" s="23"/>
      <c r="CS1285" s="23">
        <v>46136</v>
      </c>
      <c r="CT1285" s="25" t="str">
        <f>IF(CS1285="","",IF(CS1285="TBD","TBD",IF(CS1285="N/A","N/A","W"&amp;TEXT(WEEKNUM(CS1285,21),"00")&amp;" "&amp;YEAR(CS1285))))</f>
        <v>W17 2026</v>
      </c>
      <c r="CU1285" s="21" t="s">
        <v>339</v>
      </c>
      <c r="CV1285" s="21" t="s">
        <v>399</v>
      </c>
      <c r="CW1285" s="23">
        <v>46135</v>
      </c>
      <c r="CX1285" s="25" t="str">
        <f>IF(CW1285="","",IF(CW1285="TBD","TBD",IF(CW1285="N/A","N/A","W"&amp;TEXT(WEEKNUM(CW1285,21),"00")&amp;" "&amp;YEAR(CW1285))))</f>
        <v>W17 2026</v>
      </c>
      <c r="CY1285" s="21" t="s">
        <v>339</v>
      </c>
      <c r="CZ1285" s="21" t="s">
        <v>488</v>
      </c>
      <c r="DA1285" s="23">
        <v>46174</v>
      </c>
      <c r="DB1285" s="25" t="str">
        <f>IF(DA1285="","",IF(DA1285="TBD","TBD",IF(DA1285="N/A","N/A","W"&amp;TEXT(WEEKNUM(DA1285,21),"00")&amp;" "&amp;YEAR(DA1285))))</f>
        <v>W23 2026</v>
      </c>
      <c r="DC1285" s="23">
        <v>46174</v>
      </c>
      <c r="DD1285" s="25" t="str">
        <f>IF(DC1285="","",IF(DC1285="TBD","TBD",IF(DC1285="N/A","N/A","W"&amp;TEXT(WEEKNUM(DC1285,21),"00")&amp;" "&amp;YEAR(DC1285))))</f>
        <v>W23 2026</v>
      </c>
      <c r="DE1285" s="21" t="s">
        <v>340</v>
      </c>
      <c r="DF1285" s="28">
        <v>46175</v>
      </c>
      <c r="DG1285" s="21" t="s">
        <v>470</v>
      </c>
      <c r="DH1285" s="18"/>
      <c r="DI1285" s="18"/>
      <c r="DJ1285" s="18"/>
      <c r="DK1285" s="21" t="s">
        <v>471</v>
      </c>
      <c r="DL1285" s="21" t="s">
        <v>472</v>
      </c>
      <c r="DM1285" s="21"/>
      <c r="DN1285" s="23"/>
      <c r="DO1285" s="23"/>
      <c r="DP1285" s="23"/>
      <c r="DQ1285" s="23" t="s">
        <v>262</v>
      </c>
      <c r="DR1285" s="23" t="s">
        <v>502</v>
      </c>
      <c r="DS1285" s="23"/>
      <c r="DT1285" s="23" t="s">
        <v>3077</v>
      </c>
      <c r="DU1285" s="23"/>
      <c r="DV1285" s="23"/>
      <c r="DW1285" s="23" t="s">
        <v>342</v>
      </c>
      <c r="DX1285" s="23"/>
      <c r="DY1285" s="18"/>
      <c r="DZ1285" s="18"/>
      <c r="EA1285" s="18"/>
      <c r="EB1285" s="21" t="s">
        <v>41</v>
      </c>
      <c r="EC1285" s="18"/>
      <c r="ED1285" s="18"/>
      <c r="EE1285" s="18"/>
      <c r="EF1285" s="55">
        <v>46142</v>
      </c>
      <c r="EG1285" s="55"/>
      <c r="EH1285" s="18" t="s">
        <v>929</v>
      </c>
      <c r="EI1285" s="18" t="s">
        <v>1708</v>
      </c>
      <c r="EJ1285" s="29" t="str">
        <f>K1285&amp;AY1285&amp;CA1285&amp;DE1285&amp;DT1285&amp;DW1285</f>
        <v>VigenteTSS Aprobado con Observaciones 4GIng Aprobada 4GAs Built Aprobado 4GIntegrado/StarlinkOn Air</v>
      </c>
    </row>
    <row r="1286" spans="1:140" ht="12" hidden="1" customHeight="1">
      <c r="A1286" s="30" t="str">
        <f>IFERROR(IF(VLOOKUP(B1286,SEARCH!A:A,1,0)=B1286,"OK",""),"")</f>
        <v/>
      </c>
      <c r="B1286" s="31" t="s">
        <v>9264</v>
      </c>
      <c r="C1286" s="15" t="s">
        <v>3440</v>
      </c>
      <c r="D1286" s="16">
        <v>8</v>
      </c>
      <c r="E1286" s="16" t="s">
        <v>9265</v>
      </c>
      <c r="F1286" s="16" t="s">
        <v>9266</v>
      </c>
      <c r="G1286" s="16" t="s">
        <v>1038</v>
      </c>
      <c r="H1286" s="16" t="s">
        <v>9267</v>
      </c>
      <c r="I1286" s="16" t="s">
        <v>9268</v>
      </c>
      <c r="J1286" s="16" t="s">
        <v>409</v>
      </c>
      <c r="K1286" s="17" t="s">
        <v>319</v>
      </c>
      <c r="L1286" s="16" t="s">
        <v>436</v>
      </c>
      <c r="M1286" s="55">
        <v>46150</v>
      </c>
      <c r="N1286" s="18">
        <v>2</v>
      </c>
      <c r="O1286" s="19" t="s">
        <v>7857</v>
      </c>
      <c r="P1286" s="19" t="s">
        <v>248</v>
      </c>
      <c r="Q1286" s="18"/>
      <c r="R1286" s="21" t="s">
        <v>7948</v>
      </c>
      <c r="S1286" s="21">
        <v>30</v>
      </c>
      <c r="T1286" s="148"/>
      <c r="U1286" s="23">
        <v>45838</v>
      </c>
      <c r="V1286" s="21" t="str">
        <f>IF(U1286="","",IF(U1286="TBD","TBD",IF(U1286="N/A","N/A","W"&amp;TEXT(WEEKNUM(U1286,21),"00")&amp;" "&amp;YEAR(U1286))))</f>
        <v>W27 2025</v>
      </c>
      <c r="W1286" s="23">
        <v>45877</v>
      </c>
      <c r="X1286" s="23">
        <v>46100</v>
      </c>
      <c r="Y1286" s="23" t="str">
        <f>IF(X1286="","",IF(X1286="TBD","TBD",IF(X1286="N/A","N/A","W"&amp;TEXT(WEEKNUM(X1286,21),"00")&amp;" "&amp;YEAR(X1286))))</f>
        <v>W12 2026</v>
      </c>
      <c r="Z1286" s="23">
        <v>46100</v>
      </c>
      <c r="AA1286" s="23">
        <v>46101</v>
      </c>
      <c r="AB1286" s="24">
        <f>+IF(Z1286="",0,AA1286-Z1286)</f>
        <v>1</v>
      </c>
      <c r="AC1286" s="21" t="s">
        <v>324</v>
      </c>
      <c r="AD1286" s="150"/>
      <c r="AE1286" s="23">
        <v>46101</v>
      </c>
      <c r="AF1286" s="25" t="str">
        <f>IF(AE1286="","",IF(AE1286="TBD","TBD",IF(AE1286="N/A","N/A","W"&amp;TEXT(WEEKNUM(AE1286,21),"00")&amp;" "&amp;YEAR(AE1286))))</f>
        <v>W12 2026</v>
      </c>
      <c r="AG1286" s="21" t="s">
        <v>324</v>
      </c>
      <c r="AH1286" s="150" t="s">
        <v>370</v>
      </c>
      <c r="AI1286" s="23">
        <v>46101</v>
      </c>
      <c r="AJ1286" s="25" t="str">
        <f>IF(AI1286="","",IF(AI1286="TBD","TBD",IF(AI1286="N/A","N/A","W"&amp;TEXT(WEEKNUM(AI1286,21),"00")&amp;" "&amp;YEAR(AI1286))))</f>
        <v>W12 2026</v>
      </c>
      <c r="AK1286" s="21" t="s">
        <v>324</v>
      </c>
      <c r="AL1286" s="150"/>
      <c r="AM1286" s="23">
        <v>46104</v>
      </c>
      <c r="AN1286" s="25" t="str">
        <f>IF(AM1286="","",IF(AM1286="TBD","TBD",IF(AM1286="N/A","N/A","W"&amp;TEXT(WEEKNUM(AM1286,21),"00")&amp;" "&amp;YEAR(AM1286))))</f>
        <v>W13 2026</v>
      </c>
      <c r="AO1286" s="21" t="s">
        <v>324</v>
      </c>
      <c r="AP1286" s="150"/>
      <c r="AQ1286" s="23">
        <v>46101</v>
      </c>
      <c r="AR1286" s="25" t="str">
        <f>IF(AQ1286="","",IF(AQ1286="TBD","TBD",IF(AQ1286="N/A","N/A","W"&amp;TEXT(WEEKNUM(AQ1286,21),"00")&amp;" "&amp;YEAR(AQ1286))))</f>
        <v>W12 2026</v>
      </c>
      <c r="AS1286" s="21"/>
      <c r="AT1286" s="21"/>
      <c r="AU1286" s="23"/>
      <c r="AV1286" s="25" t="s">
        <v>252</v>
      </c>
      <c r="AW1286" s="59">
        <v>46104</v>
      </c>
      <c r="AX1286" s="25" t="str">
        <f>IF(AW1286="","",IF(AW1286="TBD","TBD",IF(AW1286="N/A","N/A","W"&amp;TEXT(WEEKNUM(AW1286,21),"00")&amp;" "&amp;YEAR(AW1286))))</f>
        <v>W13 2026</v>
      </c>
      <c r="AY1286" s="21" t="s">
        <v>327</v>
      </c>
      <c r="AZ1286" s="21" t="s">
        <v>254</v>
      </c>
      <c r="BA1286" s="21" t="s">
        <v>255</v>
      </c>
      <c r="BB1286" s="59">
        <v>46104</v>
      </c>
      <c r="BC1286" s="23"/>
      <c r="BD1286" s="59">
        <v>46105</v>
      </c>
      <c r="BE1286" s="25" t="str">
        <f>IF(BD1286="","",IF(BD1286="TBD","TBD",IF(BD1286="N/A","N/A","W"&amp;TEXT(WEEKNUM(BD1286,21),"00")&amp;" "&amp;YEAR(BD1286))))</f>
        <v>W13 2026</v>
      </c>
      <c r="BF1286" s="59">
        <v>46107</v>
      </c>
      <c r="BG1286" s="25" t="str">
        <f>IF(BF1286="","",IF(BF1286="TBD","TBD",IF(BF1286="N/A","N/A","W"&amp;TEXT(WEEKNUM(BF1286,21),"00")&amp;" "&amp;YEAR(BF1286))))</f>
        <v>W13 2026</v>
      </c>
      <c r="BH1286" s="24">
        <f>+IF(BF1286="",0,(BF1286-BD1286))</f>
        <v>2</v>
      </c>
      <c r="BI1286" s="121" t="s">
        <v>330</v>
      </c>
      <c r="BJ1286" s="26"/>
      <c r="BK1286" s="156">
        <v>46105</v>
      </c>
      <c r="BL1286" s="25" t="str">
        <f>IF(BK1286="","",IF(BK1286="TBD","TBD",IF(BK1286="N/A","N/A","W"&amp;TEXT(WEEKNUM(BK1286,21),"00")&amp;" "&amp;YEAR(BK1286))))</f>
        <v>W13 2026</v>
      </c>
      <c r="BM1286" s="121" t="s">
        <v>330</v>
      </c>
      <c r="BN1286" s="124"/>
      <c r="BO1286" s="67">
        <v>46105</v>
      </c>
      <c r="BP1286" s="25" t="str">
        <f>IF(BO1286="","",IF(BO1286="TBD","TBD",IF(BO1286="N/A","N/A","W"&amp;TEXT(WEEKNUM(BO1286,21),"00")&amp;" "&amp;YEAR(BO1286))))</f>
        <v>W13 2026</v>
      </c>
      <c r="BQ1286" s="121" t="s">
        <v>364</v>
      </c>
      <c r="BR1286" s="53" t="s">
        <v>9269</v>
      </c>
      <c r="BS1286" s="334">
        <v>46106</v>
      </c>
      <c r="BT1286" s="25" t="str">
        <f t="shared" si="63"/>
        <v>W13 2026</v>
      </c>
      <c r="BU1286" s="121" t="s">
        <v>330</v>
      </c>
      <c r="BV1286" s="22"/>
      <c r="BW1286" s="347">
        <v>46127</v>
      </c>
      <c r="BX1286" s="25" t="str">
        <f t="shared" si="64"/>
        <v>W16 2026</v>
      </c>
      <c r="BY1286" s="67">
        <v>46127</v>
      </c>
      <c r="BZ1286" s="25" t="str">
        <f>IF(BY1286="","",IF(BY1286="TBD","TBD",IF(BY1286="N/A","N/A","W"&amp;TEXT(WEEKNUM(BY1286,21),"00")&amp;" "&amp;YEAR(BY1286))))</f>
        <v>W16 2026</v>
      </c>
      <c r="CA1286" s="121" t="s">
        <v>335</v>
      </c>
      <c r="CB1286" s="19" t="s">
        <v>336</v>
      </c>
      <c r="CC1286" s="19" t="s">
        <v>350</v>
      </c>
      <c r="CD1286" s="21"/>
      <c r="CE1286" s="23"/>
      <c r="CF1286" s="23">
        <v>46209</v>
      </c>
      <c r="CG1286" s="23">
        <v>46225</v>
      </c>
      <c r="CH1286" s="23">
        <v>46225</v>
      </c>
      <c r="CI1286" s="25" t="str">
        <f>IF(CH1286="","",IF(CH1286="TBD","TBD",IF(CH1286="N/A","N/A","W"&amp;TEXT(WEEKNUM(CH1286,21),"00")&amp;" "&amp;YEAR(CH1286))))</f>
        <v>W30 2026</v>
      </c>
      <c r="CJ1286" s="23">
        <v>46227</v>
      </c>
      <c r="CK1286" s="25" t="str">
        <f>IF(CJ1286="","",IF(CJ1286="TBD","TBD",IF(CJ1286="N/A","N/A","W"&amp;TEXT(WEEKNUM(CJ1286,21),"00")&amp;" "&amp;YEAR(CJ1286))))</f>
        <v>W30 2026</v>
      </c>
      <c r="CL1286" s="24">
        <f>+IF(CJ1286="",0,(CJ1286-CH1286))</f>
        <v>2</v>
      </c>
      <c r="CM1286" s="21" t="s">
        <v>339</v>
      </c>
      <c r="CN1286" s="54"/>
      <c r="CO1286" s="23">
        <v>46225</v>
      </c>
      <c r="CP1286" s="25" t="str">
        <f>IF(CO1286="","",IF(CO1286="TBD","TBD",IF(CO1286="N/A","N/A","W"&amp;TEXT(WEEKNUM(CO1286,21),"00")&amp;" "&amp;YEAR(CO1286))))</f>
        <v>W30 2026</v>
      </c>
      <c r="CQ1286" s="21" t="s">
        <v>339</v>
      </c>
      <c r="CR1286" s="23"/>
      <c r="CS1286" s="23">
        <v>46209</v>
      </c>
      <c r="CT1286" s="25" t="str">
        <f>IF(CS1286="","",IF(CS1286="TBD","TBD",IF(CS1286="N/A","N/A","W"&amp;TEXT(WEEKNUM(CS1286,21),"00")&amp;" "&amp;YEAR(CS1286))))</f>
        <v>W28 2026</v>
      </c>
      <c r="CU1286" s="21" t="s">
        <v>339</v>
      </c>
      <c r="CV1286" s="21" t="s">
        <v>370</v>
      </c>
      <c r="CW1286" s="23">
        <v>46216</v>
      </c>
      <c r="CX1286" s="25" t="str">
        <f>IF(CW1286="","",IF(CW1286="TBD","TBD",IF(CW1286="N/A","N/A","W"&amp;TEXT(WEEKNUM(CW1286,21),"00")&amp;" "&amp;YEAR(CW1286))))</f>
        <v>W29 2026</v>
      </c>
      <c r="CY1286" s="21" t="s">
        <v>421</v>
      </c>
      <c r="CZ1286" s="21" t="s">
        <v>9270</v>
      </c>
      <c r="DA1286" s="23">
        <v>46223</v>
      </c>
      <c r="DB1286" s="25" t="str">
        <f>IF(DA1286="","",IF(DA1286="TBD","TBD",IF(DA1286="N/A","N/A","W"&amp;TEXT(WEEKNUM(DA1286,21),"00")&amp;" "&amp;YEAR(DA1286))))</f>
        <v>W30 2026</v>
      </c>
      <c r="DC1286" s="23">
        <v>46225</v>
      </c>
      <c r="DD1286" s="25" t="str">
        <f>IF(DC1286="","",IF(DC1286="TBD","TBD",IF(DC1286="N/A","N/A","W"&amp;TEXT(WEEKNUM(DC1286,21),"00")&amp;" "&amp;YEAR(DC1286))))</f>
        <v>W30 2026</v>
      </c>
      <c r="DE1286" s="21" t="s">
        <v>340</v>
      </c>
      <c r="DF1286" s="23"/>
      <c r="DG1286" s="21" t="s">
        <v>259</v>
      </c>
      <c r="DH1286" s="18"/>
      <c r="DI1286" s="18"/>
      <c r="DJ1286" s="18"/>
      <c r="DK1286" s="21" t="s">
        <v>471</v>
      </c>
      <c r="DL1286" s="21" t="s">
        <v>275</v>
      </c>
      <c r="DM1286" s="21"/>
      <c r="DN1286" s="23"/>
      <c r="DO1286" s="23"/>
      <c r="DP1286" s="23"/>
      <c r="DQ1286" s="23" t="s">
        <v>262</v>
      </c>
      <c r="DR1286" s="23"/>
      <c r="DS1286" s="23"/>
      <c r="DT1286" s="23"/>
      <c r="DU1286" s="23"/>
      <c r="DV1286" s="23"/>
      <c r="DW1286" s="23"/>
      <c r="DX1286" s="23"/>
      <c r="DY1286" s="18"/>
      <c r="DZ1286" s="18"/>
      <c r="EA1286" s="18"/>
      <c r="EB1286" s="21" t="s">
        <v>3012</v>
      </c>
      <c r="EC1286" s="18"/>
      <c r="ED1286" s="18"/>
      <c r="EE1286" s="18"/>
      <c r="EF1286" s="55">
        <v>46150</v>
      </c>
      <c r="EG1286" s="55"/>
      <c r="EH1286" s="18" t="s">
        <v>929</v>
      </c>
      <c r="EI1286" s="18" t="s">
        <v>1708</v>
      </c>
      <c r="EJ1286" s="29" t="str">
        <f>K1286&amp;AY1286&amp;CA1286&amp;DE1430&amp;DT1286&amp;DW1286</f>
        <v>VigenteTSS Aprobado 4GIng Aprobada 4GAs Built No Recibido</v>
      </c>
    </row>
    <row r="1287" spans="1:140" ht="12" hidden="1" customHeight="1">
      <c r="A1287" s="30" t="str">
        <f>IFERROR(IF(VLOOKUP(B1287,SEARCH!A:A,1,0)=B1287,"OK",""),"")</f>
        <v/>
      </c>
      <c r="B1287" s="31" t="s">
        <v>9271</v>
      </c>
      <c r="C1287" s="15" t="s">
        <v>9272</v>
      </c>
      <c r="D1287" s="16">
        <v>8</v>
      </c>
      <c r="E1287" s="16" t="s">
        <v>9273</v>
      </c>
      <c r="F1287" s="16" t="s">
        <v>9274</v>
      </c>
      <c r="G1287" s="16" t="s">
        <v>1038</v>
      </c>
      <c r="H1287" s="16" t="s">
        <v>9275</v>
      </c>
      <c r="I1287" s="16" t="s">
        <v>9276</v>
      </c>
      <c r="J1287" s="16" t="s">
        <v>409</v>
      </c>
      <c r="K1287" s="17" t="s">
        <v>319</v>
      </c>
      <c r="L1287" s="16" t="s">
        <v>436</v>
      </c>
      <c r="M1287" s="55">
        <v>46178</v>
      </c>
      <c r="N1287" s="18">
        <v>2</v>
      </c>
      <c r="O1287" s="19" t="s">
        <v>7857</v>
      </c>
      <c r="P1287" s="19" t="s">
        <v>248</v>
      </c>
      <c r="Q1287" s="18"/>
      <c r="R1287" s="21" t="s">
        <v>7948</v>
      </c>
      <c r="S1287" s="21">
        <v>30</v>
      </c>
      <c r="T1287" s="148"/>
      <c r="U1287" s="23">
        <v>45838</v>
      </c>
      <c r="V1287" s="19" t="str">
        <f>IF(U1287="","",IF(U1287="TBD","TBD",IF(U1287="N/A","N/A","W"&amp;TEXT(WEEKNUM(U1287,21),"00")&amp;" "&amp;YEAR(U1287))))</f>
        <v>W27 2025</v>
      </c>
      <c r="W1287" s="23">
        <v>45877</v>
      </c>
      <c r="X1287" s="23">
        <v>45901</v>
      </c>
      <c r="Y1287" s="23" t="str">
        <f>IF(X1287="","",IF(X1287="TBD","TBD",IF(X1287="N/A","N/A","W"&amp;TEXT(WEEKNUM(X1287,21),"00")&amp;" "&amp;YEAR(X1287))))</f>
        <v>W36 2025</v>
      </c>
      <c r="Z1287" s="23">
        <v>45901</v>
      </c>
      <c r="AA1287" s="23">
        <v>45904</v>
      </c>
      <c r="AB1287" s="24">
        <f>+IF(Z1287="",0,AA1287-Z1287)</f>
        <v>3</v>
      </c>
      <c r="AC1287" s="21" t="s">
        <v>324</v>
      </c>
      <c r="AD1287" s="150" t="s">
        <v>9232</v>
      </c>
      <c r="AE1287" s="59">
        <v>45881</v>
      </c>
      <c r="AF1287" s="25" t="str">
        <f>IF(AE1287="","",IF(AE1287="TBD","TBD",IF(AE1287="N/A","N/A","W"&amp;TEXT(WEEKNUM(AE1287,21),"00")&amp;" "&amp;YEAR(AE1287))))</f>
        <v>W33 2025</v>
      </c>
      <c r="AG1287" s="21" t="s">
        <v>324</v>
      </c>
      <c r="AH1287" s="54" t="s">
        <v>9222</v>
      </c>
      <c r="AI1287" s="59">
        <v>45903</v>
      </c>
      <c r="AJ1287" s="25" t="str">
        <f>IF(AI1287="","",IF(AI1287="TBD","TBD",IF(AI1287="N/A","N/A","W"&amp;TEXT(WEEKNUM(AI1287,21),"00")&amp;" "&amp;YEAR(AI1287))))</f>
        <v>W36 2025</v>
      </c>
      <c r="AK1287" s="21" t="s">
        <v>324</v>
      </c>
      <c r="AL1287" s="20" t="s">
        <v>9277</v>
      </c>
      <c r="AM1287" s="67">
        <v>45882</v>
      </c>
      <c r="AN1287" s="25" t="str">
        <f>IF(AM1287="","",IF(AM1287="TBD","TBD",IF(AM1287="N/A","N/A","W"&amp;TEXT(WEEKNUM(AM1287,21),"00")&amp;" "&amp;YEAR(AM1287))))</f>
        <v>W33 2025</v>
      </c>
      <c r="AO1287" s="21" t="s">
        <v>440</v>
      </c>
      <c r="AP1287" s="54" t="s">
        <v>9278</v>
      </c>
      <c r="AQ1287" s="67">
        <v>45887</v>
      </c>
      <c r="AR1287" s="25" t="str">
        <f>IF(AQ1287="","",IF(AQ1287="TBD","TBD",IF(AQ1287="N/A","N/A","W"&amp;TEXT(WEEKNUM(AQ1287,21),"00")&amp;" "&amp;YEAR(AQ1287))))</f>
        <v>W34 2025</v>
      </c>
      <c r="AS1287" s="21"/>
      <c r="AT1287" s="21"/>
      <c r="AU1287" s="23"/>
      <c r="AV1287" s="25" t="s">
        <v>252</v>
      </c>
      <c r="AW1287" s="59">
        <v>45910</v>
      </c>
      <c r="AX1287" s="25" t="str">
        <f>IF(AW1287="","",IF(AW1287="TBD","TBD",IF(AW1287="N/A","N/A","W"&amp;TEXT(WEEKNUM(AW1287,21),"00")&amp;" "&amp;YEAR(AW1287))))</f>
        <v>W37 2025</v>
      </c>
      <c r="AY1287" s="21" t="s">
        <v>327</v>
      </c>
      <c r="AZ1287" s="21" t="s">
        <v>328</v>
      </c>
      <c r="BA1287" s="21" t="s">
        <v>255</v>
      </c>
      <c r="BB1287" s="59">
        <v>46134</v>
      </c>
      <c r="BC1287" s="67">
        <v>46279</v>
      </c>
      <c r="BD1287" s="59">
        <v>46279</v>
      </c>
      <c r="BE1287" s="25" t="str">
        <f>IF(BD1287="","",IF(BD1287="TBD","TBD",IF(BD1287="N/A","N/A","W"&amp;TEXT(WEEKNUM(BD1287,21),"00")&amp;" "&amp;YEAR(BD1287))))</f>
        <v>W38 2026</v>
      </c>
      <c r="BF1287" s="59">
        <v>46281</v>
      </c>
      <c r="BG1287" s="25" t="str">
        <f>IF(BF1287="","",IF(BF1287="TBD","TBD",IF(BF1287="N/A","N/A","W"&amp;TEXT(WEEKNUM(BF1287,21),"00")&amp;" "&amp;YEAR(BF1287))))</f>
        <v>W38 2026</v>
      </c>
      <c r="BH1287" s="24">
        <f>+IF(BF1287="",0,(BF1287-BD1287))</f>
        <v>2</v>
      </c>
      <c r="BI1287" s="121" t="s">
        <v>330</v>
      </c>
      <c r="BJ1287" s="43" t="s">
        <v>488</v>
      </c>
      <c r="BK1287" s="156">
        <v>46279</v>
      </c>
      <c r="BL1287" s="25" t="str">
        <f>IF(BK1287="","",IF(BK1287="TBD","TBD",IF(BK1287="N/A","N/A","W"&amp;TEXT(WEEKNUM(BK1287,21),"00")&amp;" "&amp;YEAR(BK1287))))</f>
        <v>W38 2026</v>
      </c>
      <c r="BM1287" s="121" t="s">
        <v>330</v>
      </c>
      <c r="BN1287" s="124"/>
      <c r="BO1287" s="67">
        <v>46279</v>
      </c>
      <c r="BP1287" s="25" t="str">
        <f>IF(BO1287="","",IF(BO1287="TBD","TBD",IF(BO1287="N/A","N/A","W"&amp;TEXT(WEEKNUM(BO1287,21),"00")&amp;" "&amp;YEAR(BO1287))))</f>
        <v>W38 2026</v>
      </c>
      <c r="BQ1287" s="121" t="s">
        <v>415</v>
      </c>
      <c r="BR1287" s="43" t="s">
        <v>9279</v>
      </c>
      <c r="BS1287" s="334">
        <v>46282</v>
      </c>
      <c r="BT1287" s="25" t="str">
        <f t="shared" si="63"/>
        <v>W38 2026</v>
      </c>
      <c r="BU1287" s="121" t="s">
        <v>415</v>
      </c>
      <c r="BV1287" s="22" t="s">
        <v>9280</v>
      </c>
      <c r="BW1287" s="347">
        <v>46279</v>
      </c>
      <c r="BX1287" s="25" t="str">
        <f t="shared" si="64"/>
        <v>W38 2026</v>
      </c>
      <c r="BY1287" s="67">
        <v>46282</v>
      </c>
      <c r="BZ1287" s="25" t="str">
        <f>IF(BY1287="","",IF(BY1287="TBD","TBD",IF(BY1287="N/A","N/A","W"&amp;TEXT(WEEKNUM(BY1287,21),"00")&amp;" "&amp;YEAR(BY1287))))</f>
        <v>W38 2026</v>
      </c>
      <c r="CA1287" s="22" t="s">
        <v>366</v>
      </c>
      <c r="CB1287" s="19" t="s">
        <v>349</v>
      </c>
      <c r="CC1287" s="19" t="s">
        <v>350</v>
      </c>
      <c r="CD1287" s="21"/>
      <c r="CE1287" s="23"/>
      <c r="CF1287" s="23"/>
      <c r="CG1287" s="23"/>
      <c r="CH1287" s="23"/>
      <c r="CI1287" s="25" t="str">
        <f>IF(CH1287="","",IF(CH1287="TBD","TBD",IF(CH1287="N/A","N/A","W"&amp;TEXT(WEEKNUM(CH1287,21),"00")&amp;" "&amp;YEAR(CH1287))))</f>
        <v/>
      </c>
      <c r="CJ1287" s="23"/>
      <c r="CK1287" s="25" t="str">
        <f>IF(CJ1287="","",IF(CJ1287="TBD","TBD",IF(CJ1287="N/A","N/A","W"&amp;TEXT(WEEKNUM(CJ1287,21),"00")&amp;" "&amp;YEAR(CJ1287))))</f>
        <v/>
      </c>
      <c r="CL1287" s="24">
        <f>+IF(CJ1287="",0,(CJ1287-CH1287))</f>
        <v>0</v>
      </c>
      <c r="CM1287" s="21" t="s">
        <v>258</v>
      </c>
      <c r="CN1287" s="21"/>
      <c r="CO1287" s="23"/>
      <c r="CP1287" s="25" t="str">
        <f>IF(CO1287="","",IF(CO1287="TBD","TBD",IF(CO1287="N/A","N/A","W"&amp;TEXT(WEEKNUM(CO1287,21),"00")&amp;" "&amp;YEAR(CO1287))))</f>
        <v/>
      </c>
      <c r="CQ1287" s="23" t="s">
        <v>258</v>
      </c>
      <c r="CR1287" s="23"/>
      <c r="CS1287" s="23"/>
      <c r="CT1287" s="25" t="str">
        <f>IF(CS1287="","",IF(CS1287="TBD","TBD",IF(CS1287="N/A","N/A","W"&amp;TEXT(WEEKNUM(CS1287,21),"00")&amp;" "&amp;YEAR(CS1287))))</f>
        <v/>
      </c>
      <c r="CU1287" s="21" t="s">
        <v>258</v>
      </c>
      <c r="CV1287" s="21"/>
      <c r="CW1287" s="23"/>
      <c r="CX1287" s="25" t="str">
        <f>IF(CW1287="","",IF(CW1287="TBD","TBD",IF(CW1287="N/A","N/A","W"&amp;TEXT(WEEKNUM(CW1287,21),"00")&amp;" "&amp;YEAR(CW1287))))</f>
        <v/>
      </c>
      <c r="CY1287" s="21" t="s">
        <v>258</v>
      </c>
      <c r="CZ1287" s="21"/>
      <c r="DA1287" s="23"/>
      <c r="DB1287" s="25" t="str">
        <f>IF(DA1287="","",IF(DA1287="TBD","TBD",IF(DA1287="N/A","N/A","W"&amp;TEXT(WEEKNUM(DA1287,21),"00")&amp;" "&amp;YEAR(DA1287))))</f>
        <v/>
      </c>
      <c r="DC1287" s="23"/>
      <c r="DD1287" s="25" t="str">
        <f>IF(DC1287="","",IF(DC1287="TBD","TBD",IF(DC1287="N/A","N/A","W"&amp;TEXT(WEEKNUM(DC1287,21),"00")&amp;" "&amp;YEAR(DC1287))))</f>
        <v/>
      </c>
      <c r="DE1287" s="21" t="s">
        <v>715</v>
      </c>
      <c r="DF1287" s="23"/>
      <c r="DG1287" s="21" t="s">
        <v>259</v>
      </c>
      <c r="DH1287" s="18"/>
      <c r="DI1287" s="18"/>
      <c r="DJ1287" s="18"/>
      <c r="DK1287" s="21" t="s">
        <v>471</v>
      </c>
      <c r="DL1287" s="21" t="s">
        <v>275</v>
      </c>
      <c r="DM1287" s="21"/>
      <c r="DN1287" s="23"/>
      <c r="DO1287" s="23"/>
      <c r="DP1287" s="23"/>
      <c r="DQ1287" s="23" t="s">
        <v>262</v>
      </c>
      <c r="DR1287" s="23"/>
      <c r="DS1287" s="23"/>
      <c r="DT1287" s="23"/>
      <c r="DU1287" s="23"/>
      <c r="DV1287" s="23"/>
      <c r="DW1287" s="23"/>
      <c r="DX1287" s="23"/>
      <c r="DY1287" s="18"/>
      <c r="DZ1287" s="18"/>
      <c r="EA1287" s="18"/>
      <c r="EB1287" s="21" t="s">
        <v>34</v>
      </c>
      <c r="EC1287" s="18"/>
      <c r="ED1287" s="18"/>
      <c r="EE1287" s="18"/>
      <c r="EF1287" s="55">
        <v>46178</v>
      </c>
      <c r="EG1287" s="55"/>
      <c r="EH1287" s="18" t="s">
        <v>929</v>
      </c>
      <c r="EI1287" s="18" t="s">
        <v>1708</v>
      </c>
      <c r="EJ1287" s="29" t="str">
        <f>K1287&amp;AY1287&amp;CA1287&amp;DE1287&amp;DT1287&amp;DW1287</f>
        <v>VigenteTSS Aprobado 4GIng Aprobada con Observaciones 4GAs Built No Recibido 4G</v>
      </c>
    </row>
    <row r="1288" spans="1:140" ht="12" hidden="1" customHeight="1">
      <c r="A1288" s="30" t="str">
        <f>IFERROR(IF(VLOOKUP(B1288,SEARCH!A:A,1,0)=B1288,"OK",""),"")</f>
        <v/>
      </c>
      <c r="B1288" s="31" t="s">
        <v>9281</v>
      </c>
      <c r="C1288" s="15" t="s">
        <v>9282</v>
      </c>
      <c r="D1288" s="16">
        <v>8</v>
      </c>
      <c r="E1288" s="16" t="s">
        <v>9283</v>
      </c>
      <c r="F1288" s="16" t="s">
        <v>9284</v>
      </c>
      <c r="G1288" s="16" t="s">
        <v>1038</v>
      </c>
      <c r="H1288" s="16" t="s">
        <v>9275</v>
      </c>
      <c r="I1288" s="16" t="s">
        <v>9285</v>
      </c>
      <c r="J1288" s="16" t="s">
        <v>409</v>
      </c>
      <c r="K1288" s="17" t="s">
        <v>319</v>
      </c>
      <c r="L1288" s="16" t="s">
        <v>436</v>
      </c>
      <c r="M1288" s="55">
        <v>46129</v>
      </c>
      <c r="N1288" s="18">
        <v>2</v>
      </c>
      <c r="O1288" s="19" t="s">
        <v>7857</v>
      </c>
      <c r="P1288" s="19" t="s">
        <v>248</v>
      </c>
      <c r="Q1288" s="18"/>
      <c r="R1288" s="21" t="s">
        <v>7948</v>
      </c>
      <c r="S1288" s="21">
        <v>30</v>
      </c>
      <c r="T1288" s="148"/>
      <c r="U1288" s="23">
        <v>45838</v>
      </c>
      <c r="V1288" s="19" t="str">
        <f>IF(U1288="","",IF(U1288="TBD","TBD",IF(U1288="N/A","N/A","W"&amp;TEXT(WEEKNUM(U1288,21),"00")&amp;" "&amp;YEAR(U1288))))</f>
        <v>W27 2025</v>
      </c>
      <c r="W1288" s="23">
        <v>45880</v>
      </c>
      <c r="X1288" s="23">
        <v>45901</v>
      </c>
      <c r="Y1288" s="23" t="str">
        <f>IF(X1288="","",IF(X1288="TBD","TBD",IF(X1288="N/A","N/A","W"&amp;TEXT(WEEKNUM(X1288,21),"00")&amp;" "&amp;YEAR(X1288))))</f>
        <v>W36 2025</v>
      </c>
      <c r="Z1288" s="23">
        <v>45901</v>
      </c>
      <c r="AA1288" s="23">
        <v>45904</v>
      </c>
      <c r="AB1288" s="24">
        <f>+IF(Z1288="",0,AA1288-Z1288)</f>
        <v>3</v>
      </c>
      <c r="AC1288" s="21" t="s">
        <v>459</v>
      </c>
      <c r="AD1288" s="20" t="s">
        <v>9286</v>
      </c>
      <c r="AE1288" s="59">
        <v>45890</v>
      </c>
      <c r="AF1288" s="25" t="str">
        <f>IF(AE1288="","",IF(AE1288="TBD","TBD",IF(AE1288="N/A","N/A","W"&amp;TEXT(WEEKNUM(AE1288,21),"00")&amp;" "&amp;YEAR(AE1288))))</f>
        <v>W34 2025</v>
      </c>
      <c r="AG1288" s="21" t="s">
        <v>324</v>
      </c>
      <c r="AH1288" s="54" t="s">
        <v>9287</v>
      </c>
      <c r="AI1288" s="59">
        <v>45903</v>
      </c>
      <c r="AJ1288" s="25" t="str">
        <f>IF(AI1288="","",IF(AI1288="TBD","TBD",IF(AI1288="N/A","N/A","W"&amp;TEXT(WEEKNUM(AI1288,21),"00")&amp;" "&amp;YEAR(AI1288))))</f>
        <v>W36 2025</v>
      </c>
      <c r="AK1288" s="21" t="s">
        <v>324</v>
      </c>
      <c r="AL1288" s="20" t="s">
        <v>9288</v>
      </c>
      <c r="AM1288" s="67">
        <v>45882</v>
      </c>
      <c r="AN1288" s="25" t="str">
        <f>IF(AM1288="","",IF(AM1288="TBD","TBD",IF(AM1288="N/A","N/A","W"&amp;TEXT(WEEKNUM(AM1288,21),"00")&amp;" "&amp;YEAR(AM1288))))</f>
        <v>W33 2025</v>
      </c>
      <c r="AO1288" s="21" t="s">
        <v>324</v>
      </c>
      <c r="AP1288" s="66"/>
      <c r="AQ1288" s="67">
        <v>45887</v>
      </c>
      <c r="AR1288" s="25" t="str">
        <f>IF(AQ1288="","",IF(AQ1288="TBD","TBD",IF(AQ1288="N/A","N/A","W"&amp;TEXT(WEEKNUM(AQ1288,21),"00")&amp;" "&amp;YEAR(AQ1288))))</f>
        <v>W34 2025</v>
      </c>
      <c r="AS1288" s="21"/>
      <c r="AT1288" s="21"/>
      <c r="AU1288" s="23"/>
      <c r="AV1288" s="25" t="s">
        <v>252</v>
      </c>
      <c r="AW1288" s="59">
        <v>45910</v>
      </c>
      <c r="AX1288" s="25" t="str">
        <f>IF(AW1288="","",IF(AW1288="TBD","TBD",IF(AW1288="N/A","N/A","W"&amp;TEXT(WEEKNUM(AW1288,21),"00")&amp;" "&amp;YEAR(AW1288))))</f>
        <v>W37 2025</v>
      </c>
      <c r="AY1288" s="21" t="s">
        <v>327</v>
      </c>
      <c r="AZ1288" s="21" t="s">
        <v>328</v>
      </c>
      <c r="BA1288" s="21" t="s">
        <v>255</v>
      </c>
      <c r="BB1288" s="59">
        <v>46169</v>
      </c>
      <c r="BC1288" s="67">
        <v>46279</v>
      </c>
      <c r="BD1288" s="59">
        <v>46279</v>
      </c>
      <c r="BE1288" s="25" t="str">
        <f>IF(BD1288="","",IF(BD1288="TBD","TBD",IF(BD1288="N/A","N/A","W"&amp;TEXT(WEEKNUM(BD1288,21),"00")&amp;" "&amp;YEAR(BD1288))))</f>
        <v>W38 2026</v>
      </c>
      <c r="BF1288" s="59">
        <v>46281</v>
      </c>
      <c r="BG1288" s="25" t="str">
        <f>IF(BF1288="","",IF(BF1288="TBD","TBD",IF(BF1288="N/A","N/A","W"&amp;TEXT(WEEKNUM(BF1288,21),"00")&amp;" "&amp;YEAR(BF1288))))</f>
        <v>W38 2026</v>
      </c>
      <c r="BH1288" s="24">
        <f>+IF(BF1288="",0,(BF1288-BD1288))</f>
        <v>2</v>
      </c>
      <c r="BI1288" s="121" t="s">
        <v>5238</v>
      </c>
      <c r="BJ1288" s="43" t="s">
        <v>9289</v>
      </c>
      <c r="BK1288" s="156">
        <v>46280</v>
      </c>
      <c r="BL1288" s="25" t="str">
        <f>IF(BK1288="","",IF(BK1288="TBD","TBD",IF(BK1288="N/A","N/A","W"&amp;TEXT(WEEKNUM(BK1288,21),"00")&amp;" "&amp;YEAR(BK1288))))</f>
        <v>W38 2026</v>
      </c>
      <c r="BM1288" s="121" t="s">
        <v>330</v>
      </c>
      <c r="BN1288" s="124"/>
      <c r="BO1288" s="67">
        <v>46279</v>
      </c>
      <c r="BP1288" s="25" t="str">
        <f>IF(BO1288="","",IF(BO1288="TBD","TBD",IF(BO1288="N/A","N/A","W"&amp;TEXT(WEEKNUM(BO1288,21),"00")&amp;" "&amp;YEAR(BO1288))))</f>
        <v>W38 2026</v>
      </c>
      <c r="BQ1288" s="121" t="s">
        <v>415</v>
      </c>
      <c r="BR1288" s="43" t="s">
        <v>9279</v>
      </c>
      <c r="BS1288" s="334">
        <v>46282</v>
      </c>
      <c r="BT1288" s="25" t="str">
        <f t="shared" si="63"/>
        <v>W38 2026</v>
      </c>
      <c r="BU1288" s="121" t="s">
        <v>415</v>
      </c>
      <c r="BV1288" s="22" t="s">
        <v>9290</v>
      </c>
      <c r="BW1288" s="347">
        <v>46279</v>
      </c>
      <c r="BX1288" s="25" t="str">
        <f t="shared" si="64"/>
        <v>W38 2026</v>
      </c>
      <c r="BY1288" s="67">
        <v>46282</v>
      </c>
      <c r="BZ1288" s="25" t="str">
        <f>IF(BY1288="","",IF(BY1288="TBD","TBD",IF(BY1288="N/A","N/A","W"&amp;TEXT(WEEKNUM(BY1288,21),"00")&amp;" "&amp;YEAR(BY1288))))</f>
        <v>W38 2026</v>
      </c>
      <c r="CA1288" s="22" t="s">
        <v>8376</v>
      </c>
      <c r="CB1288" s="19" t="s">
        <v>349</v>
      </c>
      <c r="CC1288" s="19" t="s">
        <v>350</v>
      </c>
      <c r="CD1288" s="21"/>
      <c r="CE1288" s="23"/>
      <c r="CF1288" s="23"/>
      <c r="CG1288" s="23"/>
      <c r="CH1288" s="23"/>
      <c r="CI1288" s="25" t="str">
        <f>IF(CH1288="","",IF(CH1288="TBD","TBD",IF(CH1288="N/A","N/A","W"&amp;TEXT(WEEKNUM(CH1288,21),"00")&amp;" "&amp;YEAR(CH1288))))</f>
        <v/>
      </c>
      <c r="CJ1288" s="23"/>
      <c r="CK1288" s="25" t="str">
        <f>IF(CJ1288="","",IF(CJ1288="TBD","TBD",IF(CJ1288="N/A","N/A","W"&amp;TEXT(WEEKNUM(CJ1288,21),"00")&amp;" "&amp;YEAR(CJ1288))))</f>
        <v/>
      </c>
      <c r="CL1288" s="24">
        <f>+IF(CJ1288="",0,(CJ1288-CH1288))</f>
        <v>0</v>
      </c>
      <c r="CM1288" s="21" t="s">
        <v>258</v>
      </c>
      <c r="CN1288" s="21"/>
      <c r="CO1288" s="23"/>
      <c r="CP1288" s="25" t="str">
        <f>IF(CO1288="","",IF(CO1288="TBD","TBD",IF(CO1288="N/A","N/A","W"&amp;TEXT(WEEKNUM(CO1288,21),"00")&amp;" "&amp;YEAR(CO1288))))</f>
        <v/>
      </c>
      <c r="CQ1288" s="23" t="s">
        <v>258</v>
      </c>
      <c r="CR1288" s="23"/>
      <c r="CS1288" s="23"/>
      <c r="CT1288" s="25" t="str">
        <f>IF(CS1288="","",IF(CS1288="TBD","TBD",IF(CS1288="N/A","N/A","W"&amp;TEXT(WEEKNUM(CS1288,21),"00")&amp;" "&amp;YEAR(CS1288))))</f>
        <v/>
      </c>
      <c r="CU1288" s="21" t="s">
        <v>258</v>
      </c>
      <c r="CV1288" s="21"/>
      <c r="CW1288" s="23"/>
      <c r="CX1288" s="25" t="str">
        <f>IF(CW1288="","",IF(CW1288="TBD","TBD",IF(CW1288="N/A","N/A","W"&amp;TEXT(WEEKNUM(CW1288,21),"00")&amp;" "&amp;YEAR(CW1288))))</f>
        <v/>
      </c>
      <c r="CY1288" s="21" t="s">
        <v>258</v>
      </c>
      <c r="CZ1288" s="21"/>
      <c r="DA1288" s="23"/>
      <c r="DB1288" s="25" t="str">
        <f>IF(DA1288="","",IF(DA1288="TBD","TBD",IF(DA1288="N/A","N/A","W"&amp;TEXT(WEEKNUM(DA1288,21),"00")&amp;" "&amp;YEAR(DA1288))))</f>
        <v/>
      </c>
      <c r="DC1288" s="23"/>
      <c r="DD1288" s="25" t="str">
        <f>IF(DC1288="","",IF(DC1288="TBD","TBD",IF(DC1288="N/A","N/A","W"&amp;TEXT(WEEKNUM(DC1288,21),"00")&amp;" "&amp;YEAR(DC1288))))</f>
        <v/>
      </c>
      <c r="DE1288" s="21" t="s">
        <v>715</v>
      </c>
      <c r="DF1288" s="23"/>
      <c r="DG1288" s="21" t="s">
        <v>259</v>
      </c>
      <c r="DH1288" s="18"/>
      <c r="DI1288" s="18"/>
      <c r="DJ1288" s="18"/>
      <c r="DK1288" s="21" t="s">
        <v>471</v>
      </c>
      <c r="DL1288" s="21" t="s">
        <v>275</v>
      </c>
      <c r="DM1288" s="21"/>
      <c r="DN1288" s="23"/>
      <c r="DO1288" s="23"/>
      <c r="DP1288" s="23"/>
      <c r="DQ1288" s="23" t="s">
        <v>262</v>
      </c>
      <c r="DR1288" s="23"/>
      <c r="DS1288" s="23"/>
      <c r="DT1288" s="23"/>
      <c r="DU1288" s="23"/>
      <c r="DV1288" s="23"/>
      <c r="DW1288" s="23"/>
      <c r="DX1288" s="23"/>
      <c r="DY1288" s="18"/>
      <c r="DZ1288" s="18"/>
      <c r="EA1288" s="18"/>
      <c r="EB1288" s="21" t="s">
        <v>34</v>
      </c>
      <c r="EC1288" s="18"/>
      <c r="ED1288" s="18"/>
      <c r="EE1288" s="18"/>
      <c r="EF1288" s="55">
        <v>46129</v>
      </c>
      <c r="EG1288" s="55"/>
      <c r="EH1288" s="18" t="s">
        <v>929</v>
      </c>
      <c r="EI1288" s="18" t="s">
        <v>1708</v>
      </c>
      <c r="EJ1288" s="29" t="str">
        <f>K1288&amp;AY1288&amp;CA1288&amp;DE1288&amp;DT1288&amp;DW1288</f>
        <v>VigenteTSS Aprobado 4GIng Rechazada 4GAs Built No Recibido 4G</v>
      </c>
    </row>
    <row r="1289" spans="1:140" ht="12" hidden="1" customHeight="1">
      <c r="A1289" s="30" t="str">
        <f>IFERROR(IF(VLOOKUP(B1289,SEARCH!A:A,1,0)=B1289,"OK",""),"")</f>
        <v/>
      </c>
      <c r="B1289" s="31" t="s">
        <v>9291</v>
      </c>
      <c r="C1289" s="15" t="s">
        <v>3014</v>
      </c>
      <c r="D1289" s="16">
        <v>8</v>
      </c>
      <c r="E1289" s="16" t="s">
        <v>9292</v>
      </c>
      <c r="F1289" s="16" t="s">
        <v>9293</v>
      </c>
      <c r="G1289" s="16" t="s">
        <v>1038</v>
      </c>
      <c r="H1289" s="16" t="s">
        <v>3015</v>
      </c>
      <c r="I1289" s="16" t="s">
        <v>9294</v>
      </c>
      <c r="J1289" s="16" t="s">
        <v>409</v>
      </c>
      <c r="K1289" s="17" t="s">
        <v>319</v>
      </c>
      <c r="L1289" s="16" t="s">
        <v>436</v>
      </c>
      <c r="M1289" s="55">
        <v>46178</v>
      </c>
      <c r="N1289" s="18">
        <v>2</v>
      </c>
      <c r="O1289" s="19" t="s">
        <v>7857</v>
      </c>
      <c r="P1289" s="19" t="s">
        <v>248</v>
      </c>
      <c r="Q1289" s="18"/>
      <c r="R1289" s="21" t="s">
        <v>9295</v>
      </c>
      <c r="S1289" s="21"/>
      <c r="T1289" s="22"/>
      <c r="U1289" s="35">
        <v>46042</v>
      </c>
      <c r="V1289" s="19" t="str">
        <f>IF(U1289="","",IF(U1289="TBD","TBD",IF(U1289="N/A","N/A","W"&amp;TEXT(WEEKNUM(U1289,21),"00")&amp;" "&amp;YEAR(U1289))))</f>
        <v>W04 2026</v>
      </c>
      <c r="W1289" s="23">
        <v>46041</v>
      </c>
      <c r="X1289" s="23"/>
      <c r="Y1289" s="23" t="str">
        <f>IF(X1289="","",IF(X1289="TBD","TBD",IF(X1289="N/A","N/A","W"&amp;TEXT(WEEKNUM(X1289,21),"00")&amp;" "&amp;YEAR(X1289))))</f>
        <v/>
      </c>
      <c r="Z1289" s="23">
        <v>46042</v>
      </c>
      <c r="AA1289" s="23">
        <v>46044</v>
      </c>
      <c r="AB1289" s="24">
        <f>+IF(Z1289="",0,AA1289-Z1289)</f>
        <v>2</v>
      </c>
      <c r="AC1289" s="21" t="s">
        <v>459</v>
      </c>
      <c r="AD1289" s="47" t="s">
        <v>9296</v>
      </c>
      <c r="AE1289" s="59">
        <v>46042</v>
      </c>
      <c r="AF1289" s="25" t="str">
        <f>IF(AE1289="","",IF(AE1289="TBD","TBD",IF(AE1289="N/A","N/A","W"&amp;TEXT(WEEKNUM(AE1289,21),"00")&amp;" "&amp;YEAR(AE1289))))</f>
        <v>W04 2026</v>
      </c>
      <c r="AG1289" s="21" t="s">
        <v>324</v>
      </c>
      <c r="AH1289" s="47" t="s">
        <v>399</v>
      </c>
      <c r="AI1289" s="59">
        <v>46042</v>
      </c>
      <c r="AJ1289" s="25" t="str">
        <f>IF(AI1289="","",IF(AI1289="TBD","TBD",IF(AI1289="N/A","N/A","W"&amp;TEXT(WEEKNUM(AI1289,21),"00")&amp;" "&amp;YEAR(AI1289))))</f>
        <v>W04 2026</v>
      </c>
      <c r="AK1289" s="21" t="s">
        <v>324</v>
      </c>
      <c r="AL1289" s="18" t="s">
        <v>6840</v>
      </c>
      <c r="AM1289" s="67">
        <v>46052</v>
      </c>
      <c r="AN1289" s="25" t="str">
        <f>IF(AM1289="","",IF(AM1289="TBD","TBD",IF(AM1289="N/A","N/A","W"&amp;TEXT(WEEKNUM(AM1289,21),"00")&amp;" "&amp;YEAR(AM1289))))</f>
        <v>W05 2026</v>
      </c>
      <c r="AO1289" s="21" t="s">
        <v>324</v>
      </c>
      <c r="AP1289" s="21" t="s">
        <v>7427</v>
      </c>
      <c r="AQ1289" s="67">
        <v>46042</v>
      </c>
      <c r="AR1289" s="25" t="str">
        <f>IF(AQ1289="","",IF(AQ1289="TBD","TBD",IF(AQ1289="N/A","N/A","W"&amp;TEXT(WEEKNUM(AQ1289,21),"00")&amp;" "&amp;YEAR(AQ1289))))</f>
        <v>W04 2026</v>
      </c>
      <c r="AS1289" s="21" t="s">
        <v>1381</v>
      </c>
      <c r="AT1289" s="21"/>
      <c r="AU1289" s="23"/>
      <c r="AV1289" s="25" t="s">
        <v>252</v>
      </c>
      <c r="AW1289" s="59">
        <v>46052</v>
      </c>
      <c r="AX1289" s="25" t="str">
        <f>IF(AW1289="","",IF(AW1289="TBD","TBD",IF(AW1289="N/A","N/A","W"&amp;TEXT(WEEKNUM(AW1289,21),"00")&amp;" "&amp;YEAR(AW1289))))</f>
        <v>W05 2026</v>
      </c>
      <c r="AY1289" s="21" t="s">
        <v>463</v>
      </c>
      <c r="AZ1289" s="21" t="s">
        <v>254</v>
      </c>
      <c r="BA1289" s="21" t="s">
        <v>255</v>
      </c>
      <c r="BB1289" s="59">
        <v>46134</v>
      </c>
      <c r="BC1289" s="67">
        <v>46279</v>
      </c>
      <c r="BD1289" s="59">
        <v>46279</v>
      </c>
      <c r="BE1289" s="25" t="str">
        <f>IF(BD1289="","",IF(BD1289="TBD","TBD",IF(BD1289="N/A","N/A","W"&amp;TEXT(WEEKNUM(BD1289,21),"00")&amp;" "&amp;YEAR(BD1289))))</f>
        <v>W38 2026</v>
      </c>
      <c r="BF1289" s="59">
        <v>46281</v>
      </c>
      <c r="BG1289" s="25" t="str">
        <f>IF(BF1289="","",IF(BF1289="TBD","TBD",IF(BF1289="N/A","N/A","W"&amp;TEXT(WEEKNUM(BF1289,21),"00")&amp;" "&amp;YEAR(BF1289))))</f>
        <v>W38 2026</v>
      </c>
      <c r="BH1289" s="24">
        <f>+IF(BF1289="",0,(BF1289-BD1289))</f>
        <v>2</v>
      </c>
      <c r="BI1289" s="121" t="s">
        <v>330</v>
      </c>
      <c r="BJ1289" s="43" t="s">
        <v>488</v>
      </c>
      <c r="BK1289" s="156">
        <v>46280</v>
      </c>
      <c r="BL1289" s="25" t="str">
        <f>IF(BK1289="","",IF(BK1289="TBD","TBD",IF(BK1289="N/A","N/A","W"&amp;TEXT(WEEKNUM(BK1289,21),"00")&amp;" "&amp;YEAR(BK1289))))</f>
        <v>W38 2026</v>
      </c>
      <c r="BM1289" s="121" t="s">
        <v>330</v>
      </c>
      <c r="BN1289" s="124"/>
      <c r="BO1289" s="67">
        <v>46279</v>
      </c>
      <c r="BP1289" s="25" t="str">
        <f>IF(BO1289="","",IF(BO1289="TBD","TBD",IF(BO1289="N/A","N/A","W"&amp;TEXT(WEEKNUM(BO1289,21),"00")&amp;" "&amp;YEAR(BO1289))))</f>
        <v>W38 2026</v>
      </c>
      <c r="BQ1289" s="121" t="s">
        <v>415</v>
      </c>
      <c r="BR1289" s="43" t="s">
        <v>9279</v>
      </c>
      <c r="BS1289" s="334">
        <v>46282</v>
      </c>
      <c r="BT1289" s="25" t="str">
        <f t="shared" si="63"/>
        <v>W38 2026</v>
      </c>
      <c r="BU1289" s="121" t="s">
        <v>330</v>
      </c>
      <c r="BV1289" s="22" t="s">
        <v>9297</v>
      </c>
      <c r="BW1289" s="347">
        <v>46279</v>
      </c>
      <c r="BX1289" s="25" t="str">
        <f t="shared" si="64"/>
        <v>W38 2026</v>
      </c>
      <c r="BY1289" s="67">
        <v>46282</v>
      </c>
      <c r="BZ1289" s="25" t="str">
        <f>IF(BY1289="","",IF(BY1289="TBD","TBD",IF(BY1289="N/A","N/A","W"&amp;TEXT(WEEKNUM(BY1289,21),"00")&amp;" "&amp;YEAR(BY1289))))</f>
        <v>W38 2026</v>
      </c>
      <c r="CA1289" s="22" t="s">
        <v>366</v>
      </c>
      <c r="CB1289" s="19" t="s">
        <v>349</v>
      </c>
      <c r="CC1289" s="19" t="s">
        <v>350</v>
      </c>
      <c r="CD1289" s="21"/>
      <c r="CE1289" s="23"/>
      <c r="CF1289" s="23"/>
      <c r="CG1289" s="23"/>
      <c r="CH1289" s="23"/>
      <c r="CI1289" s="25" t="str">
        <f>IF(CH1289="","",IF(CH1289="TBD","TBD",IF(CH1289="N/A","N/A","W"&amp;TEXT(WEEKNUM(CH1289,21),"00")&amp;" "&amp;YEAR(CH1289))))</f>
        <v/>
      </c>
      <c r="CJ1289" s="23"/>
      <c r="CK1289" s="25" t="str">
        <f>IF(CJ1289="","",IF(CJ1289="TBD","TBD",IF(CJ1289="N/A","N/A","W"&amp;TEXT(WEEKNUM(CJ1289,21),"00")&amp;" "&amp;YEAR(CJ1289))))</f>
        <v/>
      </c>
      <c r="CL1289" s="24">
        <f>+IF(CJ1289="",0,(CJ1289-CH1289))</f>
        <v>0</v>
      </c>
      <c r="CM1289" s="21" t="s">
        <v>258</v>
      </c>
      <c r="CN1289" s="21"/>
      <c r="CO1289" s="23"/>
      <c r="CP1289" s="25" t="str">
        <f>IF(CO1289="","",IF(CO1289="TBD","TBD",IF(CO1289="N/A","N/A","W"&amp;TEXT(WEEKNUM(CO1289,21),"00")&amp;" "&amp;YEAR(CO1289))))</f>
        <v/>
      </c>
      <c r="CQ1289" s="23" t="s">
        <v>258</v>
      </c>
      <c r="CR1289" s="23"/>
      <c r="CS1289" s="23"/>
      <c r="CT1289" s="25" t="str">
        <f>IF(CS1289="","",IF(CS1289="TBD","TBD",IF(CS1289="N/A","N/A","W"&amp;TEXT(WEEKNUM(CS1289,21),"00")&amp;" "&amp;YEAR(CS1289))))</f>
        <v/>
      </c>
      <c r="CU1289" s="21" t="s">
        <v>258</v>
      </c>
      <c r="CV1289" s="21"/>
      <c r="CW1289" s="23"/>
      <c r="CX1289" s="25" t="str">
        <f>IF(CW1289="","",IF(CW1289="TBD","TBD",IF(CW1289="N/A","N/A","W"&amp;TEXT(WEEKNUM(CW1289,21),"00")&amp;" "&amp;YEAR(CW1289))))</f>
        <v/>
      </c>
      <c r="CY1289" s="21" t="s">
        <v>258</v>
      </c>
      <c r="CZ1289" s="21"/>
      <c r="DA1289" s="23"/>
      <c r="DB1289" s="25" t="str">
        <f>IF(DA1289="","",IF(DA1289="TBD","TBD",IF(DA1289="N/A","N/A","W"&amp;TEXT(WEEKNUM(DA1289,21),"00")&amp;" "&amp;YEAR(DA1289))))</f>
        <v/>
      </c>
      <c r="DC1289" s="23"/>
      <c r="DD1289" s="25" t="str">
        <f>IF(DC1289="","",IF(DC1289="TBD","TBD",IF(DC1289="N/A","N/A","W"&amp;TEXT(WEEKNUM(DC1289,21),"00")&amp;" "&amp;YEAR(DC1289))))</f>
        <v/>
      </c>
      <c r="DE1289" s="21" t="s">
        <v>715</v>
      </c>
      <c r="DF1289" s="23"/>
      <c r="DG1289" s="21" t="s">
        <v>259</v>
      </c>
      <c r="DH1289" s="18"/>
      <c r="DI1289" s="18"/>
      <c r="DJ1289" s="18"/>
      <c r="DK1289" s="21" t="s">
        <v>471</v>
      </c>
      <c r="DL1289" s="21" t="s">
        <v>275</v>
      </c>
      <c r="DM1289" s="21"/>
      <c r="DN1289" s="23"/>
      <c r="DO1289" s="23"/>
      <c r="DP1289" s="23"/>
      <c r="DQ1289" s="23" t="s">
        <v>262</v>
      </c>
      <c r="DR1289" s="23"/>
      <c r="DS1289" s="23"/>
      <c r="DT1289" s="23"/>
      <c r="DU1289" s="23"/>
      <c r="DV1289" s="23"/>
      <c r="DW1289" s="23"/>
      <c r="DX1289" s="23"/>
      <c r="DY1289" s="18"/>
      <c r="DZ1289" s="18"/>
      <c r="EA1289" s="18"/>
      <c r="EB1289" s="21" t="s">
        <v>3012</v>
      </c>
      <c r="EC1289" s="18"/>
      <c r="ED1289" s="18" t="s">
        <v>343</v>
      </c>
      <c r="EE1289" s="18"/>
      <c r="EF1289" s="55">
        <v>46178</v>
      </c>
      <c r="EG1289" s="55"/>
      <c r="EH1289" s="18"/>
      <c r="EI1289" s="18"/>
      <c r="EJ1289" s="29" t="str">
        <f>K1289&amp;AY1289&amp;CA1289&amp;DE1289&amp;DT1289&amp;DW1289</f>
        <v>VigenteTSS Aprobado con Observaciones 4GIng Aprobada con Observaciones 4GAs Built No Recibido 4G</v>
      </c>
    </row>
    <row r="1290" spans="1:140" ht="12" hidden="1" customHeight="1">
      <c r="A1290" s="30" t="str">
        <f>IFERROR(IF(VLOOKUP(B1290,SEARCH!A:A,1,0)=B1290,"OK",""),"")</f>
        <v/>
      </c>
      <c r="B1290" s="14" t="s">
        <v>9298</v>
      </c>
      <c r="C1290" s="158" t="s">
        <v>9299</v>
      </c>
      <c r="D1290" s="16">
        <v>10</v>
      </c>
      <c r="E1290" s="16">
        <v>-41.733302999999999</v>
      </c>
      <c r="F1290" s="16">
        <v>-72.056433999999996</v>
      </c>
      <c r="G1290" s="16" t="s">
        <v>710</v>
      </c>
      <c r="H1290" s="16" t="s">
        <v>7894</v>
      </c>
      <c r="I1290" s="105"/>
      <c r="J1290" s="16" t="s">
        <v>409</v>
      </c>
      <c r="K1290" s="17" t="s">
        <v>9300</v>
      </c>
      <c r="L1290" s="16" t="s">
        <v>3017</v>
      </c>
      <c r="M1290" s="55">
        <v>46164</v>
      </c>
      <c r="N1290" s="103">
        <v>2</v>
      </c>
      <c r="O1290" s="19" t="s">
        <v>7857</v>
      </c>
      <c r="P1290" s="19" t="s">
        <v>248</v>
      </c>
      <c r="Q1290" s="34" t="s">
        <v>9301</v>
      </c>
      <c r="R1290" s="21" t="s">
        <v>9295</v>
      </c>
      <c r="S1290" s="18"/>
      <c r="T1290" s="18"/>
      <c r="U1290" s="18"/>
      <c r="V1290" s="18"/>
      <c r="W1290" s="28">
        <v>46048</v>
      </c>
      <c r="X1290" s="23"/>
      <c r="Y1290" s="23" t="str">
        <f>IF(X1290="","",IF(X1290="TBD","TBD",IF(X1290="N/A","N/A","W"&amp;TEXT(WEEKNUM(X1290,21),"00")&amp;" "&amp;YEAR(X1290))))</f>
        <v/>
      </c>
      <c r="Z1290" s="28">
        <v>46049</v>
      </c>
      <c r="AA1290" s="28">
        <v>46052</v>
      </c>
      <c r="AB1290" s="24">
        <f>+IF(Z1290="",0,AA1290-Z1290)</f>
        <v>3</v>
      </c>
      <c r="AC1290" s="21" t="s">
        <v>739</v>
      </c>
      <c r="AD1290" s="18" t="s">
        <v>9302</v>
      </c>
      <c r="AE1290" s="59">
        <v>46050</v>
      </c>
      <c r="AF1290" s="25" t="str">
        <f>IF(AE1290="","",IF(AE1290="TBD","TBD",IF(AE1290="N/A","N/A","W"&amp;TEXT(WEEKNUM(AE1290,21),"00")&amp;" "&amp;YEAR(AE1290))))</f>
        <v>W05 2026</v>
      </c>
      <c r="AG1290" s="21" t="s">
        <v>459</v>
      </c>
      <c r="AH1290" s="34" t="s">
        <v>9303</v>
      </c>
      <c r="AI1290" s="28">
        <v>46050</v>
      </c>
      <c r="AJ1290" s="25" t="str">
        <f>IF(AI1290="","",IF(AI1290="TBD","TBD",IF(AI1290="N/A","N/A","W"&amp;TEXT(WEEKNUM(AI1290,21),"00")&amp;" "&amp;YEAR(AI1290))))</f>
        <v>W05 2026</v>
      </c>
      <c r="AK1290" s="21" t="s">
        <v>324</v>
      </c>
      <c r="AL1290" s="18" t="s">
        <v>6840</v>
      </c>
      <c r="AM1290" s="67">
        <v>46052</v>
      </c>
      <c r="AN1290" s="25" t="str">
        <f>IF(AM1290="","",IF(AM1290="TBD","TBD",IF(AM1290="N/A","N/A","W"&amp;TEXT(WEEKNUM(AM1290,21),"00")&amp;" "&amp;YEAR(AM1290))))</f>
        <v>W05 2026</v>
      </c>
      <c r="AO1290" s="18" t="s">
        <v>739</v>
      </c>
      <c r="AP1290" s="18" t="s">
        <v>9304</v>
      </c>
      <c r="AQ1290" s="67">
        <v>46050</v>
      </c>
      <c r="AR1290" s="25" t="str">
        <f>IF(AQ1290="","",IF(AQ1290="TBD","TBD",IF(AQ1290="N/A","N/A","W"&amp;TEXT(WEEKNUM(AQ1290,21),"00")&amp;" "&amp;YEAR(AQ1290))))</f>
        <v>W05 2026</v>
      </c>
      <c r="AS1290" s="18" t="s">
        <v>1381</v>
      </c>
      <c r="AT1290" s="18"/>
      <c r="AU1290" s="18"/>
      <c r="AV1290" s="18"/>
      <c r="AW1290" s="59">
        <v>46052</v>
      </c>
      <c r="AX1290" s="25" t="str">
        <f>IF(AW1290="","",IF(AW1290="TBD","TBD",IF(AW1290="N/A","N/A","W"&amp;TEXT(WEEKNUM(AW1290,21),"00")&amp;" "&amp;YEAR(AW1290))))</f>
        <v>W05 2026</v>
      </c>
      <c r="AY1290" s="21" t="s">
        <v>742</v>
      </c>
      <c r="AZ1290" s="21" t="s">
        <v>254</v>
      </c>
      <c r="BA1290" s="21" t="s">
        <v>255</v>
      </c>
      <c r="BB1290" s="59"/>
      <c r="BC1290" s="18"/>
      <c r="BD1290" s="59"/>
      <c r="BE1290" s="18"/>
      <c r="BF1290" s="59"/>
      <c r="BG1290" s="18"/>
      <c r="BH1290" s="24"/>
      <c r="BI1290" s="121" t="s">
        <v>256</v>
      </c>
      <c r="BJ1290" s="43"/>
      <c r="BK1290" s="156"/>
      <c r="BL1290" s="18"/>
      <c r="BM1290" s="121" t="s">
        <v>256</v>
      </c>
      <c r="BN1290" s="124"/>
      <c r="BO1290" s="67"/>
      <c r="BP1290" s="18"/>
      <c r="BQ1290" s="121" t="s">
        <v>256</v>
      </c>
      <c r="BR1290" s="18"/>
      <c r="BS1290" s="334"/>
      <c r="BT1290" s="25" t="str">
        <f t="shared" si="63"/>
        <v/>
      </c>
      <c r="BU1290" s="121" t="s">
        <v>256</v>
      </c>
      <c r="BV1290" s="22"/>
      <c r="BW1290" s="347"/>
      <c r="BX1290" s="25" t="str">
        <f t="shared" si="64"/>
        <v/>
      </c>
      <c r="BY1290" s="67"/>
      <c r="BZ1290" s="18"/>
      <c r="CA1290" s="21" t="s">
        <v>257</v>
      </c>
      <c r="CB1290" s="21" t="s">
        <v>349</v>
      </c>
      <c r="CC1290" s="21" t="s">
        <v>350</v>
      </c>
      <c r="CD1290" s="18"/>
      <c r="CE1290" s="18"/>
      <c r="CF1290" s="18"/>
      <c r="CG1290" s="18"/>
      <c r="CH1290" s="18"/>
      <c r="CI1290" s="18"/>
      <c r="CJ1290" s="18"/>
      <c r="CK1290" s="18"/>
      <c r="CL1290" s="18"/>
      <c r="CM1290" s="21" t="s">
        <v>258</v>
      </c>
      <c r="CN1290" s="18"/>
      <c r="CO1290" s="103"/>
      <c r="CP1290" s="18"/>
      <c r="CQ1290" s="23" t="s">
        <v>258</v>
      </c>
      <c r="CR1290" s="18"/>
      <c r="CS1290" s="18"/>
      <c r="CT1290" s="18"/>
      <c r="CU1290" s="21" t="s">
        <v>258</v>
      </c>
      <c r="CV1290" s="18"/>
      <c r="CW1290" s="18"/>
      <c r="CX1290" s="18"/>
      <c r="CY1290" s="21" t="s">
        <v>258</v>
      </c>
      <c r="CZ1290" s="18"/>
      <c r="DA1290" s="103"/>
      <c r="DB1290" s="18"/>
      <c r="DC1290" s="18"/>
      <c r="DD1290" s="18"/>
      <c r="DE1290" s="21" t="s">
        <v>258</v>
      </c>
      <c r="DF1290" s="28"/>
      <c r="DG1290" s="21" t="s">
        <v>259</v>
      </c>
      <c r="DH1290" s="18"/>
      <c r="DI1290" s="18"/>
      <c r="DJ1290" s="18"/>
      <c r="DK1290" s="21" t="s">
        <v>471</v>
      </c>
      <c r="DL1290" s="21" t="s">
        <v>275</v>
      </c>
      <c r="DM1290" s="18"/>
      <c r="DN1290" s="23"/>
      <c r="DO1290" s="23"/>
      <c r="DP1290" s="23"/>
      <c r="DQ1290" s="23" t="s">
        <v>262</v>
      </c>
      <c r="DR1290" s="18"/>
      <c r="DS1290" s="18"/>
      <c r="DT1290" s="18"/>
      <c r="DU1290" s="23"/>
      <c r="DV1290" s="23"/>
      <c r="DW1290" s="23"/>
      <c r="DX1290" s="18"/>
      <c r="DY1290" s="18"/>
      <c r="DZ1290" s="18"/>
      <c r="EA1290" s="18"/>
      <c r="EB1290" s="21" t="e">
        <v>#N/A</v>
      </c>
      <c r="EC1290" s="18"/>
      <c r="ED1290" s="18"/>
      <c r="EE1290" s="18"/>
      <c r="EF1290" s="55">
        <v>46164</v>
      </c>
      <c r="EG1290" s="55"/>
      <c r="EH1290" s="18"/>
      <c r="EI1290" s="18"/>
      <c r="EJ1290" s="29"/>
    </row>
    <row r="1291" spans="1:140" ht="12" hidden="1" customHeight="1">
      <c r="A1291" s="30" t="str">
        <f>IFERROR(IF(VLOOKUP(B1291,SEARCH!A:A,1,0)=B1291,"OK",""),"")</f>
        <v/>
      </c>
      <c r="B1291" s="14" t="s">
        <v>9305</v>
      </c>
      <c r="C1291" s="15" t="s">
        <v>9306</v>
      </c>
      <c r="D1291" s="16">
        <v>11</v>
      </c>
      <c r="E1291" s="17">
        <v>-45.108538000000003</v>
      </c>
      <c r="F1291" s="17">
        <v>-72.221650999999994</v>
      </c>
      <c r="G1291" s="16" t="s">
        <v>770</v>
      </c>
      <c r="H1291" s="18"/>
      <c r="I1291" s="105"/>
      <c r="J1291" s="16" t="s">
        <v>436</v>
      </c>
      <c r="K1291" s="16" t="s">
        <v>319</v>
      </c>
      <c r="L1291" s="16" t="s">
        <v>436</v>
      </c>
      <c r="M1291" s="103"/>
      <c r="N1291" s="18">
        <v>2</v>
      </c>
      <c r="O1291" s="19" t="s">
        <v>7857</v>
      </c>
      <c r="P1291" s="19" t="s">
        <v>248</v>
      </c>
      <c r="Q1291" s="34" t="s">
        <v>9307</v>
      </c>
      <c r="R1291" s="18"/>
      <c r="S1291" s="18"/>
      <c r="T1291" s="96" t="s">
        <v>9308</v>
      </c>
      <c r="U1291" s="23">
        <v>45838</v>
      </c>
      <c r="V1291" s="21" t="str">
        <f>IF(U1291="","",IF(U1291="TBD","TBD",IF(U1291="N/A","N/A","W"&amp;TEXT(WEEKNUM(U1291,21),"00")&amp;" "&amp;YEAR(U1291))))</f>
        <v>W27 2025</v>
      </c>
      <c r="W1291" s="35">
        <v>45915</v>
      </c>
      <c r="X1291" s="23">
        <v>46272</v>
      </c>
      <c r="Y1291" s="23" t="str">
        <f>IF(X1291="","",IF(X1291="TBD","TBD",IF(X1291="N/A","N/A","W"&amp;TEXT(WEEKNUM(X1291,21),"00")&amp;" "&amp;YEAR(X1291))))</f>
        <v>W37 2026</v>
      </c>
      <c r="Z1291" s="23">
        <v>46273</v>
      </c>
      <c r="AA1291" s="23">
        <v>46275</v>
      </c>
      <c r="AB1291" s="125">
        <f>+IF(Z1291="",0,AA1291-Z1291)</f>
        <v>2</v>
      </c>
      <c r="AC1291" s="66" t="s">
        <v>324</v>
      </c>
      <c r="AD1291" s="136"/>
      <c r="AE1291" s="59">
        <v>46273</v>
      </c>
      <c r="AF1291" s="25" t="str">
        <f>IF(AE1291="","",IF(AE1291="TBD","TBD",IF(AE1291="N/A","N/A","W"&amp;TEXT(WEEKNUM(AE1291,21),"00")&amp;" "&amp;YEAR(AE1291))))</f>
        <v>W37 2026</v>
      </c>
      <c r="AG1291" s="66" t="s">
        <v>440</v>
      </c>
      <c r="AH1291" s="136" t="s">
        <v>9309</v>
      </c>
      <c r="AI1291" s="147">
        <v>46273</v>
      </c>
      <c r="AJ1291" s="52" t="str">
        <f>IF(AI1291="","",IF(AI1291="TBD","TBD",IF(AI1291="N/A","N/A","W"&amp;TEXT(WEEKNUM(AI1291,21),"00")&amp;" "&amp;YEAR(AI1291))))</f>
        <v>W37 2026</v>
      </c>
      <c r="AK1291" s="66" t="s">
        <v>459</v>
      </c>
      <c r="AL1291" s="66" t="s">
        <v>9310</v>
      </c>
      <c r="AM1291" s="67">
        <v>46275</v>
      </c>
      <c r="AN1291" s="25" t="str">
        <f>IF(AM1291="","",IF(AM1291="TBD","TBD",IF(AM1291="N/A","N/A","W"&amp;TEXT(WEEKNUM(AM1291,21),"00")&amp;" "&amp;YEAR(AM1291))))</f>
        <v>W37 2026</v>
      </c>
      <c r="AO1291" s="66" t="s">
        <v>324</v>
      </c>
      <c r="AP1291" s="136"/>
      <c r="AQ1291" s="67">
        <v>46273</v>
      </c>
      <c r="AR1291" s="25" t="str">
        <f>IF(AQ1291="","",IF(AQ1291="TBD","TBD",IF(AQ1291="N/A","N/A","W"&amp;TEXT(WEEKNUM(AQ1291,21),"00")&amp;" "&amp;YEAR(AQ1291))))</f>
        <v>W37 2026</v>
      </c>
      <c r="AS1291" s="18"/>
      <c r="AT1291" s="18"/>
      <c r="AU1291" s="18"/>
      <c r="AV1291" s="18"/>
      <c r="AW1291" s="59">
        <v>46275</v>
      </c>
      <c r="AX1291" s="25" t="str">
        <f>IF(AW1291="","",IF(AW1291="TBD","TBD",IF(AW1291="N/A","N/A","W"&amp;TEXT(WEEKNUM(AW1291,21),"00")&amp;" "&amp;YEAR(AW1291))))</f>
        <v>W37 2026</v>
      </c>
      <c r="AY1291" s="21" t="s">
        <v>9311</v>
      </c>
      <c r="AZ1291" s="21" t="s">
        <v>254</v>
      </c>
      <c r="BA1291" s="21" t="s">
        <v>255</v>
      </c>
      <c r="BB1291" s="59">
        <v>0</v>
      </c>
      <c r="BC1291" s="18"/>
      <c r="BD1291" s="59"/>
      <c r="BE1291" s="18"/>
      <c r="BF1291" s="59"/>
      <c r="BG1291" s="25" t="str">
        <f>IF(BF1291="","",IF(BF1291="TBD","TBD",IF(BF1291="N/A","N/A","W"&amp;TEXT(WEEKNUM(BF1291,21),"00")&amp;" "&amp;YEAR(BF1291))))</f>
        <v/>
      </c>
      <c r="BH1291" s="24">
        <f>+IF(BF1291="",0,(BF1291-BD1291))</f>
        <v>0</v>
      </c>
      <c r="BI1291" s="121" t="s">
        <v>256</v>
      </c>
      <c r="BJ1291" s="43"/>
      <c r="BK1291" s="156"/>
      <c r="BL1291" s="18"/>
      <c r="BM1291" s="121" t="s">
        <v>256</v>
      </c>
      <c r="BN1291" s="124"/>
      <c r="BO1291" s="67"/>
      <c r="BP1291" s="18"/>
      <c r="BQ1291" s="121" t="s">
        <v>256</v>
      </c>
      <c r="BR1291" s="18"/>
      <c r="BS1291" s="334"/>
      <c r="BT1291" s="25" t="str">
        <f t="shared" si="63"/>
        <v/>
      </c>
      <c r="BU1291" s="121" t="s">
        <v>256</v>
      </c>
      <c r="BV1291" s="22"/>
      <c r="BW1291" s="347"/>
      <c r="BX1291" s="25" t="str">
        <f t="shared" si="64"/>
        <v/>
      </c>
      <c r="BY1291" s="67"/>
      <c r="BZ1291" s="25" t="str">
        <f>IF(BY1291="","",IF(BY1291="TBD","TBD",IF(BY1291="N/A","N/A","W"&amp;TEXT(WEEKNUM(BY1291,21),"00")&amp;" "&amp;YEAR(BY1291))))</f>
        <v/>
      </c>
      <c r="CA1291" s="21" t="s">
        <v>257</v>
      </c>
      <c r="CB1291" s="18">
        <v>0</v>
      </c>
      <c r="CC1291" s="18"/>
      <c r="CD1291" s="18"/>
      <c r="CE1291" s="28"/>
      <c r="CF1291" s="18"/>
      <c r="CG1291" s="18"/>
      <c r="CH1291" s="18"/>
      <c r="CI1291" s="25" t="str">
        <f>IF(CH1291="","",IF(CH1291="TBD","TBD",IF(CH1291="N/A","N/A","W"&amp;TEXT(WEEKNUM(CH1291,21),"00")&amp;" "&amp;YEAR(CH1291))))</f>
        <v/>
      </c>
      <c r="CJ1291" s="28"/>
      <c r="CK1291" s="18"/>
      <c r="CL1291" s="24">
        <f>+IF(CJ1291="",0,(CJ1291-CH1291))</f>
        <v>0</v>
      </c>
      <c r="CM1291" s="21" t="s">
        <v>258</v>
      </c>
      <c r="CN1291" s="18"/>
      <c r="CO1291" s="28"/>
      <c r="CP1291" s="25" t="str">
        <f>IF(CO1291="","",IF(CO1291="TBD","TBD",IF(CO1291="N/A","N/A","W"&amp;TEXT(WEEKNUM(CO1291,21),"00")&amp;" "&amp;YEAR(CO1291))))</f>
        <v/>
      </c>
      <c r="CQ1291" s="23" t="s">
        <v>258</v>
      </c>
      <c r="CS1291" s="18"/>
      <c r="CT1291" s="18"/>
      <c r="CU1291" s="21" t="s">
        <v>258</v>
      </c>
      <c r="CV1291" s="18"/>
      <c r="CW1291" s="18"/>
      <c r="CX1291" s="18"/>
      <c r="CY1291" s="21" t="s">
        <v>258</v>
      </c>
      <c r="CZ1291" s="18"/>
      <c r="DA1291" s="18"/>
      <c r="DB1291" s="18"/>
      <c r="DC1291" s="18"/>
      <c r="DD1291" s="18"/>
      <c r="DE1291" s="21" t="s">
        <v>258</v>
      </c>
      <c r="DF1291" s="28"/>
      <c r="DG1291" s="21" t="s">
        <v>274</v>
      </c>
      <c r="DH1291" s="18"/>
      <c r="DI1291" s="18"/>
      <c r="DJ1291" s="18"/>
      <c r="DK1291" s="21" t="s">
        <v>295</v>
      </c>
      <c r="DL1291" s="21" t="s">
        <v>275</v>
      </c>
      <c r="DM1291" s="18"/>
      <c r="DN1291" s="23"/>
      <c r="DO1291" s="23"/>
      <c r="DP1291" s="23"/>
      <c r="DQ1291" s="23" t="s">
        <v>262</v>
      </c>
      <c r="DR1291" s="18"/>
      <c r="DS1291" s="18"/>
      <c r="DT1291" s="18"/>
      <c r="DU1291" s="23"/>
      <c r="DV1291" s="23"/>
      <c r="DW1291" s="23"/>
      <c r="DX1291" s="18"/>
      <c r="DY1291" s="18"/>
      <c r="DZ1291" s="18"/>
      <c r="EA1291" s="18"/>
      <c r="EB1291" s="21" t="s">
        <v>34</v>
      </c>
      <c r="EC1291" s="18"/>
      <c r="ED1291" s="18"/>
      <c r="EE1291" s="18"/>
      <c r="EF1291" s="55" t="s">
        <v>295</v>
      </c>
      <c r="EG1291" s="55"/>
      <c r="EH1291" s="18" t="s">
        <v>929</v>
      </c>
      <c r="EI1291" s="18" t="s">
        <v>1708</v>
      </c>
      <c r="EJ1291" s="29" t="str">
        <f>K1291&amp;AY1291&amp;CA1291&amp;DE1291&amp;DT1291&amp;DW1291</f>
        <v>VigenteTSS Aprobado Con Observaciones 4GIng No Recibida 4GAs Built No Recibido</v>
      </c>
    </row>
    <row r="1292" spans="1:140" ht="12" hidden="1" customHeight="1">
      <c r="A1292" s="30" t="str">
        <f>IFERROR(IF(VLOOKUP(B1292,SEARCH!A:A,1,0)=B1292,"OK",""),"")</f>
        <v/>
      </c>
      <c r="B1292" s="31" t="s">
        <v>9312</v>
      </c>
      <c r="C1292" s="15" t="s">
        <v>9313</v>
      </c>
      <c r="D1292" s="16">
        <v>4</v>
      </c>
      <c r="E1292" s="16">
        <v>-31.576851999999999</v>
      </c>
      <c r="F1292" s="16">
        <v>-70.785989000000001</v>
      </c>
      <c r="G1292" s="16" t="s">
        <v>507</v>
      </c>
      <c r="H1292" s="16"/>
      <c r="I1292" s="16"/>
      <c r="J1292" s="16" t="s">
        <v>409</v>
      </c>
      <c r="K1292" s="17" t="s">
        <v>319</v>
      </c>
      <c r="L1292" s="16" t="s">
        <v>436</v>
      </c>
      <c r="M1292" s="55">
        <v>46108</v>
      </c>
      <c r="N1292" s="18">
        <v>2</v>
      </c>
      <c r="O1292" s="19" t="s">
        <v>7857</v>
      </c>
      <c r="P1292" s="19" t="s">
        <v>248</v>
      </c>
      <c r="Q1292" s="18" t="s">
        <v>9314</v>
      </c>
      <c r="R1292" s="21"/>
      <c r="S1292" s="21"/>
      <c r="T1292" s="148" t="s">
        <v>9315</v>
      </c>
      <c r="U1292" s="23">
        <v>45838</v>
      </c>
      <c r="V1292" s="21" t="str">
        <f>IF(U1292="","",IF(U1292="TBD","TBD",IF(U1292="N/A","N/A","W"&amp;TEXT(WEEKNUM(U1292,21),"00")&amp;" "&amp;YEAR(U1292))))</f>
        <v>W27 2025</v>
      </c>
      <c r="W1292" s="23">
        <v>45916</v>
      </c>
      <c r="X1292" s="23"/>
      <c r="Y1292" s="23" t="str">
        <f>IF(X1292="","",IF(X1292="TBD","TBD",IF(X1292="N/A","N/A","W"&amp;TEXT(WEEKNUM(X1292,21),"00")&amp;" "&amp;YEAR(X1292))))</f>
        <v/>
      </c>
      <c r="Z1292" s="23">
        <v>45921</v>
      </c>
      <c r="AA1292" s="23">
        <v>45924</v>
      </c>
      <c r="AB1292" s="24">
        <f>+IF(Z1292="",0,AA1292-Z1292)</f>
        <v>3</v>
      </c>
      <c r="AC1292" s="21" t="s">
        <v>324</v>
      </c>
      <c r="AD1292" s="54" t="s">
        <v>9316</v>
      </c>
      <c r="AE1292" s="59">
        <v>45923</v>
      </c>
      <c r="AF1292" s="25" t="str">
        <f>IF(AE1292="","",IF(AE1292="TBD","TBD",IF(AE1292="N/A","N/A","W"&amp;TEXT(WEEKNUM(AE1292,21),"00")&amp;" "&amp;YEAR(AE1292))))</f>
        <v>W39 2025</v>
      </c>
      <c r="AG1292" s="21" t="s">
        <v>324</v>
      </c>
      <c r="AH1292" s="119" t="s">
        <v>8269</v>
      </c>
      <c r="AI1292" s="23">
        <v>45924</v>
      </c>
      <c r="AJ1292" s="25" t="str">
        <f>IF(AI1292="","",IF(AI1292="TBD","TBD",IF(AI1292="N/A","N/A","W"&amp;TEXT(WEEKNUM(AI1292,21),"00")&amp;" "&amp;YEAR(AI1292))))</f>
        <v>W39 2025</v>
      </c>
      <c r="AK1292" s="21" t="s">
        <v>324</v>
      </c>
      <c r="AL1292" s="20" t="s">
        <v>9317</v>
      </c>
      <c r="AM1292" s="67">
        <v>45925</v>
      </c>
      <c r="AN1292" s="25" t="str">
        <f>IF(AM1292="","",IF(AM1292="TBD","TBD",IF(AM1292="N/A","N/A","W"&amp;TEXT(WEEKNUM(AM1292,21),"00")&amp;" "&amp;YEAR(AM1292))))</f>
        <v>W39 2025</v>
      </c>
      <c r="AO1292" s="21" t="s">
        <v>324</v>
      </c>
      <c r="AP1292" s="20" t="s">
        <v>9318</v>
      </c>
      <c r="AQ1292" s="67">
        <v>45924</v>
      </c>
      <c r="AR1292" s="25" t="str">
        <f>IF(AQ1292="","",IF(AQ1292="TBD","TBD",IF(AQ1292="N/A","N/A","W"&amp;TEXT(WEEKNUM(AQ1292,21),"00")&amp;" "&amp;YEAR(AQ1292))))</f>
        <v>W39 2025</v>
      </c>
      <c r="AS1292" s="21"/>
      <c r="AT1292" s="21"/>
      <c r="AU1292" s="23"/>
      <c r="AV1292" s="25"/>
      <c r="AW1292" s="59">
        <v>45925</v>
      </c>
      <c r="AX1292" s="25" t="str">
        <f>IF(AW1292="","",IF(AW1292="TBD","TBD",IF(AW1292="N/A","N/A","W"&amp;TEXT(WEEKNUM(AW1292,21),"00")&amp;" "&amp;YEAR(AW1292))))</f>
        <v>W39 2025</v>
      </c>
      <c r="AY1292" s="21" t="s">
        <v>327</v>
      </c>
      <c r="AZ1292" s="21" t="s">
        <v>254</v>
      </c>
      <c r="BA1292" s="21" t="s">
        <v>255</v>
      </c>
      <c r="BB1292" s="59">
        <v>46057</v>
      </c>
      <c r="BC1292" s="23">
        <v>46134</v>
      </c>
      <c r="BD1292" s="59">
        <v>46139</v>
      </c>
      <c r="BE1292" s="25" t="str">
        <f>IF(BD1292="","",IF(BD1292="TBD","TBD",IF(BD1292="N/A","N/A","W"&amp;TEXT(WEEKNUM(BD1292,21),"00")&amp;" "&amp;YEAR(BD1292))))</f>
        <v>W18 2026</v>
      </c>
      <c r="BF1292" s="59">
        <v>46141</v>
      </c>
      <c r="BG1292" s="25" t="str">
        <f>IF(BF1292="","",IF(BF1292="TBD","TBD",IF(BF1292="N/A","N/A","W"&amp;TEXT(WEEKNUM(BF1292,21),"00")&amp;" "&amp;YEAR(BF1292))))</f>
        <v>W18 2026</v>
      </c>
      <c r="BH1292" s="24">
        <f>+IF(BF1292="",0,(BF1292-BD1292))</f>
        <v>2</v>
      </c>
      <c r="BI1292" s="121" t="s">
        <v>330</v>
      </c>
      <c r="BJ1292" s="43"/>
      <c r="BK1292" s="156">
        <v>46155</v>
      </c>
      <c r="BL1292" s="25" t="str">
        <f>IF(BK1292="","",IF(BK1292="TBD","TBD",IF(BK1292="N/A","N/A","W"&amp;TEXT(WEEKNUM(BK1292,21),"00")&amp;" "&amp;YEAR(BK1292))))</f>
        <v>W20 2026</v>
      </c>
      <c r="BM1292" s="121" t="s">
        <v>330</v>
      </c>
      <c r="BN1292" s="124" t="s">
        <v>1303</v>
      </c>
      <c r="BO1292" s="67">
        <v>46087</v>
      </c>
      <c r="BP1292" s="25" t="str">
        <f>IF(BO1292="","",IF(BO1292="TBD","TBD",IF(BO1292="N/A","N/A","W"&amp;TEXT(WEEKNUM(BO1292,21),"00")&amp;" "&amp;YEAR(BO1292))))</f>
        <v>W10 2026</v>
      </c>
      <c r="BQ1292" s="121" t="s">
        <v>330</v>
      </c>
      <c r="BR1292" s="21"/>
      <c r="BS1292" s="334">
        <v>46126</v>
      </c>
      <c r="BT1292" s="25" t="str">
        <f t="shared" si="63"/>
        <v>W16 2026</v>
      </c>
      <c r="BU1292" s="121" t="s">
        <v>330</v>
      </c>
      <c r="BV1292" s="22"/>
      <c r="BW1292" s="347">
        <v>46139</v>
      </c>
      <c r="BX1292" s="25" t="str">
        <f t="shared" si="64"/>
        <v>W18 2026</v>
      </c>
      <c r="BY1292" s="67">
        <v>46155</v>
      </c>
      <c r="BZ1292" s="25" t="str">
        <f>IF(BY1292="","",IF(BY1292="TBD","TBD",IF(BY1292="N/A","N/A","W"&amp;TEXT(WEEKNUM(BY1292,21),"00")&amp;" "&amp;YEAR(BY1292))))</f>
        <v>W20 2026</v>
      </c>
      <c r="CA1292" s="22" t="s">
        <v>335</v>
      </c>
      <c r="CB1292" s="37" t="s">
        <v>336</v>
      </c>
      <c r="CC1292" s="37" t="s">
        <v>466</v>
      </c>
      <c r="CD1292" s="21" t="s">
        <v>336</v>
      </c>
      <c r="CE1292" s="23"/>
      <c r="CF1292" s="23">
        <v>46197</v>
      </c>
      <c r="CG1292" s="23">
        <v>46232</v>
      </c>
      <c r="CH1292" s="23">
        <v>46232</v>
      </c>
      <c r="CI1292" s="25" t="str">
        <f>IF(CH1292="","",IF(CH1292="TBD","TBD",IF(CH1292="N/A","N/A","W"&amp;TEXT(WEEKNUM(CH1292,21),"00")&amp;" "&amp;YEAR(CH1292))))</f>
        <v>W31 2026</v>
      </c>
      <c r="CJ1292" s="23">
        <v>46234</v>
      </c>
      <c r="CK1292" s="25" t="str">
        <f>IF(CJ1292="","",IF(CJ1292="TBD","TBD",IF(CJ1292="N/A","N/A","W"&amp;TEXT(WEEKNUM(CJ1292,21),"00")&amp;" "&amp;YEAR(CJ1292))))</f>
        <v>W31 2026</v>
      </c>
      <c r="CL1292" s="24">
        <f>+IF(CJ1292="",0,(CJ1292-CH1292))</f>
        <v>2</v>
      </c>
      <c r="CM1292" s="21" t="s">
        <v>421</v>
      </c>
      <c r="CN1292" s="54" t="s">
        <v>9319</v>
      </c>
      <c r="CO1292" s="23">
        <v>46232</v>
      </c>
      <c r="CP1292" s="25" t="str">
        <f>IF(CO1292="","",IF(CO1292="TBD","TBD",IF(CO1292="N/A","N/A","W"&amp;TEXT(WEEKNUM(CO1292,21),"00")&amp;" "&amp;YEAR(CO1292))))</f>
        <v>W31 2026</v>
      </c>
      <c r="CQ1292" s="21" t="s">
        <v>1004</v>
      </c>
      <c r="CR1292" s="23"/>
      <c r="CS1292" s="23">
        <v>46205</v>
      </c>
      <c r="CT1292" s="25" t="str">
        <f>IF(CS1292="","",IF(CS1292="TBD","TBD",IF(CS1292="N/A","N/A","W"&amp;TEXT(WEEKNUM(CS1292,21),"00")&amp;" "&amp;YEAR(CS1292))))</f>
        <v>W27 2026</v>
      </c>
      <c r="CU1292" s="21" t="s">
        <v>339</v>
      </c>
      <c r="CV1292" s="21"/>
      <c r="CW1292" s="23">
        <v>46203</v>
      </c>
      <c r="CX1292" s="25" t="str">
        <f>IF(CW1292="","",IF(CW1292="TBD","TBD",IF(CW1292="N/A","N/A","W"&amp;TEXT(WEEKNUM(CW1292,21),"00")&amp;" "&amp;YEAR(CW1292))))</f>
        <v>W27 2026</v>
      </c>
      <c r="CY1292" s="21" t="s">
        <v>339</v>
      </c>
      <c r="CZ1292" s="21"/>
      <c r="DA1292" s="23">
        <v>46204</v>
      </c>
      <c r="DB1292" s="25" t="str">
        <f>IF(DA1292="","",IF(DA1292="TBD","TBD",IF(DA1292="N/A","N/A","W"&amp;TEXT(WEEKNUM(DA1292,21),"00")&amp;" "&amp;YEAR(DA1292))))</f>
        <v>W27 2026</v>
      </c>
      <c r="DC1292" s="23">
        <v>46232</v>
      </c>
      <c r="DD1292" s="25" t="str">
        <f>IF(DC1292="","",IF(DC1292="TBD","TBD",IF(DC1292="N/A","N/A","W"&amp;TEXT(WEEKNUM(DC1292,21),"00")&amp;" "&amp;YEAR(DC1292))))</f>
        <v>W31 2026</v>
      </c>
      <c r="DE1292" s="21" t="s">
        <v>1678</v>
      </c>
      <c r="DF1292" s="23"/>
      <c r="DG1292" s="21" t="s">
        <v>470</v>
      </c>
      <c r="DH1292" s="18"/>
      <c r="DI1292" s="18"/>
      <c r="DJ1292" s="18"/>
      <c r="DK1292" s="21" t="s">
        <v>471</v>
      </c>
      <c r="DL1292" s="21" t="s">
        <v>472</v>
      </c>
      <c r="DM1292" s="21"/>
      <c r="DN1292" s="23"/>
      <c r="DO1292" s="23"/>
      <c r="DP1292" s="23"/>
      <c r="DQ1292" s="23" t="s">
        <v>262</v>
      </c>
      <c r="DR1292" s="23"/>
      <c r="DS1292" s="23"/>
      <c r="DT1292" s="23"/>
      <c r="DU1292" s="23"/>
      <c r="DV1292" s="23"/>
      <c r="DW1292" s="23" t="s">
        <v>473</v>
      </c>
      <c r="DX1292" s="23"/>
      <c r="DY1292" s="18"/>
      <c r="DZ1292" s="18"/>
      <c r="EA1292" s="18"/>
      <c r="EB1292" s="21" t="s">
        <v>374</v>
      </c>
      <c r="EC1292" s="18"/>
      <c r="ED1292" s="18"/>
      <c r="EE1292" s="18"/>
      <c r="EF1292" s="55">
        <v>46108</v>
      </c>
      <c r="EG1292" s="55"/>
      <c r="EH1292" s="18" t="s">
        <v>929</v>
      </c>
      <c r="EI1292" s="18" t="s">
        <v>1708</v>
      </c>
      <c r="EJ1292" s="29" t="str">
        <f>K1292&amp;AY1292&amp;CA1292&amp;DE1292&amp;DT1292&amp;DW1292</f>
        <v>VigenteTSS Aprobado 4GIng Aprobada 4GAs Built Aprobado Con Observaciones 4GOff Air</v>
      </c>
    </row>
    <row r="1293" spans="1:140" ht="12" hidden="1" customHeight="1">
      <c r="A1293" s="30" t="str">
        <f>IFERROR(IF(VLOOKUP(B1293,SEARCH!A:A,1,0)=B1293,"OK",""),"")</f>
        <v/>
      </c>
      <c r="B1293" s="14" t="s">
        <v>9320</v>
      </c>
      <c r="C1293" s="15" t="s">
        <v>9321</v>
      </c>
      <c r="D1293" s="16">
        <v>11</v>
      </c>
      <c r="E1293" s="17">
        <v>-45.284675</v>
      </c>
      <c r="F1293" s="17">
        <v>-72.117946000000003</v>
      </c>
      <c r="G1293" s="16" t="s">
        <v>770</v>
      </c>
      <c r="H1293" s="18"/>
      <c r="I1293" s="105"/>
      <c r="J1293" s="16" t="s">
        <v>409</v>
      </c>
      <c r="K1293" s="16" t="s">
        <v>319</v>
      </c>
      <c r="L1293" s="17" t="s">
        <v>436</v>
      </c>
      <c r="M1293" s="55">
        <v>46142</v>
      </c>
      <c r="N1293" s="18">
        <v>2</v>
      </c>
      <c r="O1293" s="19" t="s">
        <v>7857</v>
      </c>
      <c r="P1293" s="19" t="s">
        <v>248</v>
      </c>
      <c r="Q1293" s="18" t="s">
        <v>9314</v>
      </c>
      <c r="R1293" s="18"/>
      <c r="S1293" s="18"/>
      <c r="T1293" s="18"/>
      <c r="U1293" s="23">
        <v>45838</v>
      </c>
      <c r="V1293" s="21" t="str">
        <f>IF(U1293="","",IF(U1293="TBD","TBD",IF(U1293="N/A","N/A","W"&amp;TEXT(WEEKNUM(U1293,21),"00")&amp;" "&amp;YEAR(U1293))))</f>
        <v>W27 2025</v>
      </c>
      <c r="W1293" s="35">
        <v>45915</v>
      </c>
      <c r="X1293" s="23"/>
      <c r="Y1293" s="23" t="str">
        <f>IF(X1293="","",IF(X1293="TBD","TBD",IF(X1293="N/A","N/A","W"&amp;TEXT(WEEKNUM(X1293,21),"00")&amp;" "&amp;YEAR(X1293))))</f>
        <v/>
      </c>
      <c r="Z1293" s="35">
        <v>45915</v>
      </c>
      <c r="AA1293" s="35">
        <v>45915</v>
      </c>
      <c r="AB1293" s="125">
        <f>+IF(Z1293="",0,AA1293-Z1293)</f>
        <v>0</v>
      </c>
      <c r="AC1293" s="37" t="s">
        <v>324</v>
      </c>
      <c r="AD1293" s="34"/>
      <c r="AE1293" s="59">
        <v>45915</v>
      </c>
      <c r="AF1293" s="25" t="str">
        <f>IF(AE1293="","",IF(AE1293="TBD","TBD",IF(AE1293="N/A","N/A","W"&amp;TEXT(WEEKNUM(AE1293,21),"00")&amp;" "&amp;YEAR(AE1293))))</f>
        <v>W38 2025</v>
      </c>
      <c r="AG1293" s="21" t="s">
        <v>324</v>
      </c>
      <c r="AH1293" s="34" t="s">
        <v>9322</v>
      </c>
      <c r="AI1293" s="23">
        <v>45916</v>
      </c>
      <c r="AJ1293" s="25" t="str">
        <f>IF(AI1293="","",IF(AI1293="TBD","TBD",IF(AI1293="N/A","N/A","W"&amp;TEXT(WEEKNUM(AI1293,21),"00")&amp;" "&amp;YEAR(AI1293))))</f>
        <v>W38 2025</v>
      </c>
      <c r="AK1293" s="21" t="s">
        <v>324</v>
      </c>
      <c r="AL1293" s="34" t="s">
        <v>9323</v>
      </c>
      <c r="AM1293" s="67">
        <v>45922</v>
      </c>
      <c r="AN1293" s="25" t="str">
        <f>IF(AM1293="","",IF(AM1293="TBD","TBD",IF(AM1293="N/A","N/A","W"&amp;TEXT(WEEKNUM(AM1293,21),"00")&amp;" "&amp;YEAR(AM1293))))</f>
        <v>W39 2025</v>
      </c>
      <c r="AO1293" s="21" t="s">
        <v>324</v>
      </c>
      <c r="AP1293" s="18" t="s">
        <v>8372</v>
      </c>
      <c r="AQ1293" s="67">
        <v>45917</v>
      </c>
      <c r="AR1293" s="25" t="str">
        <f>IF(AQ1293="","",IF(AQ1293="TBD","TBD",IF(AQ1293="N/A","N/A","W"&amp;TEXT(WEEKNUM(AQ1293,21),"00")&amp;" "&amp;YEAR(AQ1293))))</f>
        <v>W38 2025</v>
      </c>
      <c r="AS1293" s="18"/>
      <c r="AT1293" s="18"/>
      <c r="AU1293" s="18"/>
      <c r="AV1293" s="18"/>
      <c r="AW1293" s="59">
        <v>45923</v>
      </c>
      <c r="AX1293" s="25" t="str">
        <f>IF(AW1293="","",IF(AW1293="TBD","TBD",IF(AW1293="N/A","N/A","W"&amp;TEXT(WEEKNUM(AW1293,21),"00")&amp;" "&amp;YEAR(AW1293))))</f>
        <v>W39 2025</v>
      </c>
      <c r="AY1293" s="21" t="s">
        <v>327</v>
      </c>
      <c r="AZ1293" s="21" t="s">
        <v>254</v>
      </c>
      <c r="BA1293" s="21" t="s">
        <v>255</v>
      </c>
      <c r="BB1293" s="59">
        <v>46057</v>
      </c>
      <c r="BC1293" s="23">
        <v>491</v>
      </c>
      <c r="BD1293" s="59">
        <v>46107</v>
      </c>
      <c r="BE1293" s="25" t="str">
        <f>IF(BD1293="","",IF(BD1293="TBD","TBD",IF(BD1293="N/A","N/A","W"&amp;TEXT(WEEKNUM(BD1293,21),"00")&amp;" "&amp;YEAR(BD1293))))</f>
        <v>W13 2026</v>
      </c>
      <c r="BF1293" s="59">
        <v>46111</v>
      </c>
      <c r="BG1293" s="25" t="str">
        <f>IF(BF1293="","",IF(BF1293="TBD","TBD",IF(BF1293="N/A","N/A","W"&amp;TEXT(WEEKNUM(BF1293,21),"00")&amp;" "&amp;YEAR(BF1293))))</f>
        <v>W14 2026</v>
      </c>
      <c r="BH1293" s="24">
        <f>+IF(BF1293="",0,(BF1293-BD1293))</f>
        <v>4</v>
      </c>
      <c r="BI1293" s="121" t="s">
        <v>330</v>
      </c>
      <c r="BJ1293" s="43"/>
      <c r="BK1293" s="156">
        <v>46107</v>
      </c>
      <c r="BL1293" s="25" t="str">
        <f>IF(BK1293="","",IF(BK1293="TBD","TBD",IF(BK1293="N/A","N/A","W"&amp;TEXT(WEEKNUM(BK1293,21),"00")&amp;" "&amp;YEAR(BK1293))))</f>
        <v>W13 2026</v>
      </c>
      <c r="BM1293" s="121" t="s">
        <v>330</v>
      </c>
      <c r="BN1293" s="124" t="s">
        <v>1303</v>
      </c>
      <c r="BO1293" s="67">
        <v>46087</v>
      </c>
      <c r="BP1293" s="25" t="str">
        <f>IF(BO1293="","",IF(BO1293="TBD","TBD",IF(BO1293="N/A","N/A","W"&amp;TEXT(WEEKNUM(BO1293,21),"00")&amp;" "&amp;YEAR(BO1293))))</f>
        <v>W10 2026</v>
      </c>
      <c r="BQ1293" s="121" t="s">
        <v>330</v>
      </c>
      <c r="BR1293" s="53" t="s">
        <v>8450</v>
      </c>
      <c r="BS1293" s="334">
        <v>46101</v>
      </c>
      <c r="BT1293" s="25" t="str">
        <f t="shared" si="63"/>
        <v>W12 2026</v>
      </c>
      <c r="BU1293" s="121" t="s">
        <v>330</v>
      </c>
      <c r="BV1293" s="22" t="s">
        <v>9324</v>
      </c>
      <c r="BW1293" s="347">
        <v>46084</v>
      </c>
      <c r="BX1293" s="25" t="str">
        <f t="shared" si="64"/>
        <v>W10 2026</v>
      </c>
      <c r="BY1293" s="67">
        <v>46107</v>
      </c>
      <c r="BZ1293" s="25" t="str">
        <f>IF(BY1293="","",IF(BY1293="TBD","TBD",IF(BY1293="N/A","N/A","W"&amp;TEXT(WEEKNUM(BY1293,21),"00")&amp;" "&amp;YEAR(BY1293))))</f>
        <v>W13 2026</v>
      </c>
      <c r="CA1293" s="121" t="s">
        <v>335</v>
      </c>
      <c r="CB1293" s="19" t="s">
        <v>336</v>
      </c>
      <c r="CC1293" s="19" t="s">
        <v>350</v>
      </c>
      <c r="CD1293" s="18"/>
      <c r="CE1293" s="28"/>
      <c r="CF1293" s="101">
        <v>46226</v>
      </c>
      <c r="CG1293" s="23">
        <v>46255</v>
      </c>
      <c r="CH1293" s="23">
        <v>46258</v>
      </c>
      <c r="CI1293" s="25" t="str">
        <f>IF(CH1293="","",IF(CH1293="TBD","TBD",IF(CH1293="N/A","N/A","W"&amp;TEXT(WEEKNUM(CH1293,21),"00")&amp;" "&amp;YEAR(CH1293))))</f>
        <v>W35 2026</v>
      </c>
      <c r="CJ1293" s="23">
        <v>46260</v>
      </c>
      <c r="CK1293" s="25" t="str">
        <f>IF(CJ1293="","",IF(CJ1293="TBD","TBD",IF(CJ1293="N/A","N/A","W"&amp;TEXT(WEEKNUM(CJ1293,21),"00")&amp;" "&amp;YEAR(CJ1293))))</f>
        <v>W35 2026</v>
      </c>
      <c r="CL1293" s="24">
        <f>+IF(CJ1293="",0,(CJ1293-CH1293))</f>
        <v>2</v>
      </c>
      <c r="CM1293" s="21" t="s">
        <v>339</v>
      </c>
      <c r="CN1293" s="54" t="s">
        <v>488</v>
      </c>
      <c r="CO1293" s="23">
        <v>46226</v>
      </c>
      <c r="CP1293" s="25" t="str">
        <f>IF(CO1293="","",IF(CO1293="TBD","TBD",IF(CO1293="N/A","N/A","W"&amp;TEXT(WEEKNUM(CO1293,21),"00")&amp;" "&amp;YEAR(CO1293))))</f>
        <v>W30 2026</v>
      </c>
      <c r="CQ1293" s="21" t="s">
        <v>339</v>
      </c>
      <c r="CR1293" s="54" t="s">
        <v>488</v>
      </c>
      <c r="CS1293" s="23">
        <v>46226</v>
      </c>
      <c r="CT1293" s="25" t="str">
        <f>IF(CS1293="","",IF(CS1293="TBD","TBD",IF(CS1293="N/A","N/A","W"&amp;TEXT(WEEKNUM(CS1293,21),"00")&amp;" "&amp;YEAR(CS1293))))</f>
        <v>W30 2026</v>
      </c>
      <c r="CU1293" s="21" t="s">
        <v>388</v>
      </c>
      <c r="CV1293" s="66" t="s">
        <v>9325</v>
      </c>
      <c r="CW1293" s="23">
        <v>46227</v>
      </c>
      <c r="CX1293" s="25" t="str">
        <f>IF(CW1293="","",IF(CW1293="TBD","TBD",IF(CW1293="N/A","N/A","W"&amp;TEXT(WEEKNUM(CW1293,21),"00")&amp;" "&amp;YEAR(CW1293))))</f>
        <v>W30 2026</v>
      </c>
      <c r="CY1293" s="21" t="s">
        <v>339</v>
      </c>
      <c r="CZ1293" s="324" t="s">
        <v>9115</v>
      </c>
      <c r="DA1293" s="23">
        <v>46258</v>
      </c>
      <c r="DB1293" s="25" t="str">
        <f>IF(DA1293="","",IF(DA1293="TBD","TBD",IF(DA1293="N/A","N/A","W"&amp;TEXT(WEEKNUM(DA1293,21),"00")&amp;" "&amp;YEAR(DA1293))))</f>
        <v>W35 2026</v>
      </c>
      <c r="DC1293" s="23">
        <v>46258</v>
      </c>
      <c r="DD1293" s="25" t="str">
        <f>IF(DC1293="","",IF(DC1293="TBD","TBD",IF(DC1293="N/A","N/A","W"&amp;TEXT(WEEKNUM(DC1293,21),"00")&amp;" "&amp;YEAR(DC1293))))</f>
        <v>W35 2026</v>
      </c>
      <c r="DE1293" s="21" t="s">
        <v>340</v>
      </c>
      <c r="DF1293" s="28"/>
      <c r="DG1293" s="21" t="s">
        <v>259</v>
      </c>
      <c r="DH1293" s="18"/>
      <c r="DI1293" s="18"/>
      <c r="DJ1293" s="18"/>
      <c r="DK1293" s="21" t="s">
        <v>295</v>
      </c>
      <c r="DL1293" s="21" t="s">
        <v>275</v>
      </c>
      <c r="DM1293" s="18"/>
      <c r="DN1293" s="23"/>
      <c r="DO1293" s="23"/>
      <c r="DP1293" s="23"/>
      <c r="DQ1293" s="23" t="s">
        <v>262</v>
      </c>
      <c r="DR1293" s="18"/>
      <c r="DS1293" s="18"/>
      <c r="DT1293" s="18"/>
      <c r="DV1293" s="23"/>
      <c r="DW1293" s="23"/>
      <c r="DX1293" s="18"/>
      <c r="DY1293" s="18"/>
      <c r="DZ1293" s="18"/>
      <c r="EA1293" s="18"/>
      <c r="EB1293" s="21" t="s">
        <v>3012</v>
      </c>
      <c r="EC1293" s="18"/>
      <c r="ED1293" s="18"/>
      <c r="EE1293" s="18"/>
      <c r="EF1293" s="55">
        <v>46142</v>
      </c>
      <c r="EG1293" s="55"/>
      <c r="EH1293" s="18" t="s">
        <v>929</v>
      </c>
      <c r="EI1293" s="18" t="s">
        <v>1708</v>
      </c>
      <c r="EJ1293" s="29" t="str">
        <f>K1293&amp;AY1293&amp;CA1293&amp;DE1293&amp;DT1293&amp;DW1293</f>
        <v>VigenteTSS Aprobado 4GIng Aprobada 4GAs Built Aprobado 4G</v>
      </c>
    </row>
    <row r="1294" spans="1:140" ht="12" hidden="1" customHeight="1">
      <c r="A1294" s="30" t="str">
        <f>IFERROR(IF(VLOOKUP(B1294,SEARCH!A:A,1,0)=B1294,"OK",""),"")</f>
        <v/>
      </c>
      <c r="B1294" s="31" t="s">
        <v>9326</v>
      </c>
      <c r="C1294" s="15" t="s">
        <v>9327</v>
      </c>
      <c r="D1294" s="16">
        <v>13</v>
      </c>
      <c r="E1294" s="16">
        <v>-33.424138999999997</v>
      </c>
      <c r="F1294" s="16">
        <v>-70.529332999999994</v>
      </c>
      <c r="G1294" s="16" t="s">
        <v>270</v>
      </c>
      <c r="H1294" s="16" t="s">
        <v>897</v>
      </c>
      <c r="I1294" s="16" t="s">
        <v>9328</v>
      </c>
      <c r="J1294" s="16" t="s">
        <v>355</v>
      </c>
      <c r="K1294" s="17" t="s">
        <v>319</v>
      </c>
      <c r="L1294" s="16" t="s">
        <v>247</v>
      </c>
      <c r="M1294" s="55">
        <v>46356</v>
      </c>
      <c r="N1294" s="18"/>
      <c r="O1294" s="19" t="s">
        <v>7857</v>
      </c>
      <c r="P1294" s="19" t="s">
        <v>248</v>
      </c>
      <c r="Q1294" s="34" t="s">
        <v>9329</v>
      </c>
      <c r="R1294" s="21" t="s">
        <v>831</v>
      </c>
      <c r="S1294" s="21">
        <v>18</v>
      </c>
      <c r="T1294" s="22" t="s">
        <v>6797</v>
      </c>
      <c r="U1294" s="23">
        <v>46079</v>
      </c>
      <c r="V1294" s="21" t="str">
        <f>IF(U1294="","",IF(U1294="TBD","TBD",IF(U1294="N/A","N/A","W"&amp;TEXT(WEEKNUM(U1294,21),"00")&amp;" "&amp;YEAR(U1294))))</f>
        <v>W09 2026</v>
      </c>
      <c r="W1294" s="23"/>
      <c r="X1294" s="23"/>
      <c r="Y1294" s="23" t="str">
        <f>IF(X1294="","",IF(X1294="TBD","TBD",IF(X1294="N/A","N/A","W"&amp;TEXT(WEEKNUM(X1294,21),"00")&amp;" "&amp;YEAR(X1294))))</f>
        <v/>
      </c>
      <c r="Z1294" s="23"/>
      <c r="AA1294" s="23"/>
      <c r="AB1294" s="24">
        <f>+IF(Z1294="",0,AA1294-Z1294)</f>
        <v>0</v>
      </c>
      <c r="AC1294" s="21" t="s">
        <v>251</v>
      </c>
      <c r="AD1294" s="21"/>
      <c r="AE1294" s="59"/>
      <c r="AF1294" s="25" t="str">
        <f>IF(AE1294="","",IF(AE1294="TBD","TBD",IF(AE1294="N/A","N/A","W"&amp;TEXT(WEEKNUM(AE1294,21),"00")&amp;" "&amp;YEAR(AE1294))))</f>
        <v/>
      </c>
      <c r="AG1294" s="21" t="s">
        <v>251</v>
      </c>
      <c r="AH1294" s="21"/>
      <c r="AI1294" s="23"/>
      <c r="AJ1294" s="25" t="str">
        <f>IF(AI1294="","",IF(AI1294="TBD","TBD",IF(AI1294="N/A","N/A","W"&amp;TEXT(WEEKNUM(AI1294,21),"00")&amp;" "&amp;YEAR(AI1294))))</f>
        <v/>
      </c>
      <c r="AK1294" s="21" t="s">
        <v>251</v>
      </c>
      <c r="AL1294" s="21"/>
      <c r="AM1294" s="67"/>
      <c r="AN1294" s="25" t="str">
        <f>IF(AM1294="","",IF(AM1294="TBD","TBD",IF(AM1294="N/A","N/A","W"&amp;TEXT(WEEKNUM(AM1294,21),"00")&amp;" "&amp;YEAR(AM1294))))</f>
        <v/>
      </c>
      <c r="AO1294" s="21" t="s">
        <v>251</v>
      </c>
      <c r="AP1294" s="21"/>
      <c r="AQ1294" s="67"/>
      <c r="AR1294" s="25" t="str">
        <f>IF(AQ1294="","",IF(AQ1294="TBD","TBD",IF(AQ1294="N/A","N/A","W"&amp;TEXT(WEEKNUM(AQ1294,21),"00")&amp;" "&amp;YEAR(AQ1294))))</f>
        <v/>
      </c>
      <c r="AS1294" s="21"/>
      <c r="AT1294" s="21"/>
      <c r="AU1294" s="23"/>
      <c r="AV1294" s="25" t="s">
        <v>252</v>
      </c>
      <c r="AW1294" s="59"/>
      <c r="AX1294" s="25" t="str">
        <f>IF(AW1294="","",IF(AW1294="TBD","TBD",IF(AW1294="N/A","N/A","W"&amp;TEXT(WEEKNUM(AW1294,21),"00")&amp;" "&amp;YEAR(AW1294))))</f>
        <v/>
      </c>
      <c r="AY1294" s="21" t="s">
        <v>253</v>
      </c>
      <c r="AZ1294" s="21" t="s">
        <v>714</v>
      </c>
      <c r="BA1294" s="21" t="s">
        <v>7864</v>
      </c>
      <c r="BB1294" s="59"/>
      <c r="BC1294" s="23"/>
      <c r="BD1294" s="59"/>
      <c r="BE1294" s="25" t="str">
        <f>IF(BD1294="","",IF(BD1294="TBD","TBD",IF(BD1294="N/A","N/A","W"&amp;TEXT(WEEKNUM(BD1294,21),"00")&amp;" "&amp;YEAR(BD1294))))</f>
        <v/>
      </c>
      <c r="BF1294" s="59"/>
      <c r="BG1294" s="25" t="str">
        <f>IF(BF1294="","",IF(BF1294="TBD","TBD",IF(BF1294="N/A","N/A","W"&amp;TEXT(WEEKNUM(BF1294,21),"00")&amp;" "&amp;YEAR(BF1294))))</f>
        <v/>
      </c>
      <c r="BH1294" s="24">
        <f>+IF(BF1294="",0,(BF1294-BD1294))</f>
        <v>0</v>
      </c>
      <c r="BI1294" s="121" t="s">
        <v>256</v>
      </c>
      <c r="BJ1294" s="43"/>
      <c r="BK1294" s="156"/>
      <c r="BL1294" s="25" t="str">
        <f>IF(BK1294="","",IF(BK1294="TBD","TBD",IF(BK1294="N/A","N/A","W"&amp;TEXT(WEEKNUM(BK1294,21),"00")&amp;" "&amp;YEAR(BK1294))))</f>
        <v/>
      </c>
      <c r="BM1294" s="121" t="s">
        <v>256</v>
      </c>
      <c r="BN1294" s="124"/>
      <c r="BO1294" s="67"/>
      <c r="BP1294" s="25" t="str">
        <f>IF(BO1294="","",IF(BO1294="TBD","TBD",IF(BO1294="N/A","N/A","W"&amp;TEXT(WEEKNUM(BO1294,21),"00")&amp;" "&amp;YEAR(BO1294))))</f>
        <v/>
      </c>
      <c r="BQ1294" s="121" t="s">
        <v>256</v>
      </c>
      <c r="BR1294" s="21"/>
      <c r="BS1294" s="334"/>
      <c r="BT1294" s="25" t="str">
        <f t="shared" si="63"/>
        <v/>
      </c>
      <c r="BU1294" s="121" t="s">
        <v>256</v>
      </c>
      <c r="BV1294" s="22"/>
      <c r="BW1294" s="347"/>
      <c r="BX1294" s="25" t="str">
        <f t="shared" si="64"/>
        <v/>
      </c>
      <c r="BY1294" s="67"/>
      <c r="BZ1294" s="25" t="str">
        <f>IF(BY1294="","",IF(BY1294="TBD","TBD",IF(BY1294="N/A","N/A","W"&amp;TEXT(WEEKNUM(BY1294,21),"00")&amp;" "&amp;YEAR(BY1294))))</f>
        <v/>
      </c>
      <c r="CA1294" s="22" t="s">
        <v>257</v>
      </c>
      <c r="CB1294" s="21" t="s">
        <v>349</v>
      </c>
      <c r="CC1294" s="21" t="s">
        <v>350</v>
      </c>
      <c r="CD1294" s="21"/>
      <c r="CE1294" s="23"/>
      <c r="CF1294" s="23"/>
      <c r="CG1294" s="23"/>
      <c r="CH1294" s="23"/>
      <c r="CI1294" s="25" t="str">
        <f>IF(CH1294="","",IF(CH1294="TBD","TBD",IF(CH1294="N/A","N/A","W"&amp;TEXT(WEEKNUM(CH1294,21),"00")&amp;" "&amp;YEAR(CH1294))))</f>
        <v/>
      </c>
      <c r="CJ1294" s="23"/>
      <c r="CK1294" s="25" t="str">
        <f>IF(CJ1294="","",IF(CJ1294="TBD","TBD",IF(CJ1294="N/A","N/A","W"&amp;TEXT(WEEKNUM(CJ1294,21),"00")&amp;" "&amp;YEAR(CJ1294))))</f>
        <v/>
      </c>
      <c r="CL1294" s="24">
        <f>+IF(CJ1294="",0,(CJ1294-CH1294))</f>
        <v>0</v>
      </c>
      <c r="CM1294" s="21" t="s">
        <v>258</v>
      </c>
      <c r="CN1294" s="21"/>
      <c r="CO1294" s="23"/>
      <c r="CP1294" s="25" t="str">
        <f>IF(CO1294="","",IF(CO1294="TBD","TBD",IF(CO1294="N/A","N/A","W"&amp;TEXT(WEEKNUM(CO1294,21),"00")&amp;" "&amp;YEAR(CO1294))))</f>
        <v/>
      </c>
      <c r="CQ1294" s="23" t="s">
        <v>258</v>
      </c>
      <c r="CR1294" s="23"/>
      <c r="CS1294" s="23"/>
      <c r="CT1294" s="25" t="str">
        <f>IF(CS1294="","",IF(CS1294="TBD","TBD",IF(CS1294="N/A","N/A","W"&amp;TEXT(WEEKNUM(CS1294,21),"00")&amp;" "&amp;YEAR(CS1294))))</f>
        <v/>
      </c>
      <c r="CU1294" s="21" t="s">
        <v>258</v>
      </c>
      <c r="CV1294" s="21"/>
      <c r="CW1294" s="23"/>
      <c r="CX1294" s="25" t="str">
        <f>IF(CW1294="","",IF(CW1294="TBD","TBD",IF(CW1294="N/A","N/A","W"&amp;TEXT(WEEKNUM(CW1294,21),"00")&amp;" "&amp;YEAR(CW1294))))</f>
        <v/>
      </c>
      <c r="CY1294" s="21" t="s">
        <v>258</v>
      </c>
      <c r="CZ1294" s="21"/>
      <c r="DA1294" s="23"/>
      <c r="DB1294" s="25" t="str">
        <f>IF(DA1294="","",IF(DA1294="TBD","TBD",IF(DA1294="N/A","N/A","W"&amp;TEXT(WEEKNUM(DA1294,21),"00")&amp;" "&amp;YEAR(DA1294))))</f>
        <v/>
      </c>
      <c r="DC1294" s="23"/>
      <c r="DD1294" s="25" t="str">
        <f>IF(DC1294="","",IF(DC1294="TBD","TBD",IF(DC1294="N/A","N/A","W"&amp;TEXT(WEEKNUM(DC1294,21),"00")&amp;" "&amp;YEAR(DC1294))))</f>
        <v/>
      </c>
      <c r="DE1294" s="21" t="s">
        <v>715</v>
      </c>
      <c r="DF1294" s="23"/>
      <c r="DG1294" s="21" t="s">
        <v>259</v>
      </c>
      <c r="DH1294" s="18"/>
      <c r="DI1294" s="18"/>
      <c r="DJ1294" s="18"/>
      <c r="DK1294" s="21" t="s">
        <v>295</v>
      </c>
      <c r="DL1294" s="21" t="s">
        <v>275</v>
      </c>
      <c r="DM1294" s="21"/>
      <c r="DN1294" s="23"/>
      <c r="DO1294" s="23"/>
      <c r="DP1294" s="23"/>
      <c r="DQ1294" s="23" t="s">
        <v>276</v>
      </c>
      <c r="DR1294" s="23"/>
      <c r="DS1294" s="23"/>
      <c r="DT1294" s="23"/>
      <c r="DU1294" s="23"/>
      <c r="DV1294" s="23"/>
      <c r="DW1294" s="23"/>
      <c r="DX1294" s="23"/>
      <c r="DY1294" s="18"/>
      <c r="DZ1294" s="18"/>
      <c r="EA1294" s="18"/>
      <c r="EB1294" s="21" t="s">
        <v>30</v>
      </c>
      <c r="EC1294" s="18"/>
      <c r="ED1294" s="18"/>
      <c r="EE1294" s="18"/>
      <c r="EF1294" s="55" t="s">
        <v>3525</v>
      </c>
      <c r="EG1294" s="55"/>
      <c r="EH1294" s="18"/>
      <c r="EI1294" s="18">
        <v>0</v>
      </c>
      <c r="EJ1294" s="29" t="str">
        <f>K1294&amp;AY1294&amp;CA1294&amp;DE1294&amp;DT1294&amp;DW1294</f>
        <v>VigenteTSS No Recibido 4GIng No Recibida 4GAs Built No Recibido 4G</v>
      </c>
    </row>
    <row r="1295" spans="1:140" ht="12" hidden="1" customHeight="1">
      <c r="A1295" s="30" t="str">
        <f>IFERROR(IF(VLOOKUP(B1295,SEARCH!A:A,1,0)=B1295,"OK",""),"")</f>
        <v/>
      </c>
      <c r="B1295" s="31" t="s">
        <v>9330</v>
      </c>
      <c r="C1295" s="15" t="s">
        <v>9331</v>
      </c>
      <c r="D1295" s="16">
        <v>11</v>
      </c>
      <c r="E1295" s="16">
        <v>-45.593978999999997</v>
      </c>
      <c r="F1295" s="16">
        <v>-72.196562999999998</v>
      </c>
      <c r="G1295" s="16" t="s">
        <v>770</v>
      </c>
      <c r="H1295" s="16"/>
      <c r="I1295" s="16"/>
      <c r="J1295" s="16" t="s">
        <v>409</v>
      </c>
      <c r="K1295" s="17" t="s">
        <v>319</v>
      </c>
      <c r="L1295" s="16" t="s">
        <v>436</v>
      </c>
      <c r="M1295" s="55">
        <v>46115</v>
      </c>
      <c r="N1295" s="18">
        <v>2</v>
      </c>
      <c r="O1295" s="19" t="s">
        <v>7857</v>
      </c>
      <c r="P1295" s="19" t="s">
        <v>248</v>
      </c>
      <c r="Q1295" s="18" t="s">
        <v>9314</v>
      </c>
      <c r="R1295" s="21"/>
      <c r="S1295" s="21">
        <v>18</v>
      </c>
      <c r="T1295" s="42" t="s">
        <v>348</v>
      </c>
      <c r="U1295" s="23">
        <v>45838</v>
      </c>
      <c r="V1295" s="21" t="str">
        <f>IF(U1295="","",IF(U1295="TBD","TBD",IF(U1295="N/A","N/A","W"&amp;TEXT(WEEKNUM(U1295,21),"00")&amp;" "&amp;YEAR(U1295))))</f>
        <v>W27 2025</v>
      </c>
      <c r="W1295" s="23">
        <v>45904</v>
      </c>
      <c r="X1295" s="23">
        <v>45932</v>
      </c>
      <c r="Y1295" s="23" t="str">
        <f>IF(X1295="","",IF(X1295="TBD","TBD",IF(X1295="N/A","N/A","W"&amp;TEXT(WEEKNUM(X1295,21),"00")&amp;" "&amp;YEAR(X1295))))</f>
        <v>W40 2025</v>
      </c>
      <c r="Z1295" s="23">
        <v>45932</v>
      </c>
      <c r="AA1295" s="23">
        <v>45937</v>
      </c>
      <c r="AB1295" s="24">
        <f>+IF(Z1295="",0,AA1295-Z1295)</f>
        <v>5</v>
      </c>
      <c r="AC1295" s="21" t="s">
        <v>324</v>
      </c>
      <c r="AD1295" s="20"/>
      <c r="AE1295" s="59">
        <v>45910</v>
      </c>
      <c r="AF1295" s="25" t="str">
        <f>IF(AE1295="","",IF(AE1295="TBD","TBD",IF(AE1295="N/A","N/A","W"&amp;TEXT(WEEKNUM(AE1295,21),"00")&amp;" "&amp;YEAR(AE1295))))</f>
        <v>W37 2025</v>
      </c>
      <c r="AG1295" s="21" t="s">
        <v>324</v>
      </c>
      <c r="AH1295" s="20"/>
      <c r="AI1295" s="23">
        <v>45939</v>
      </c>
      <c r="AJ1295" s="25" t="str">
        <f>IF(AI1295="","",IF(AI1295="TBD","TBD",IF(AI1295="N/A","N/A","W"&amp;TEXT(WEEKNUM(AI1295,21),"00")&amp;" "&amp;YEAR(AI1295))))</f>
        <v>W41 2025</v>
      </c>
      <c r="AK1295" s="21" t="s">
        <v>324</v>
      </c>
      <c r="AL1295" s="20"/>
      <c r="AM1295" s="67">
        <v>45903</v>
      </c>
      <c r="AN1295" s="25" t="str">
        <f>IF(AM1295="","",IF(AM1295="TBD","TBD",IF(AM1295="N/A","N/A","W"&amp;TEXT(WEEKNUM(AM1295,21),"00")&amp;" "&amp;YEAR(AM1295))))</f>
        <v>W36 2025</v>
      </c>
      <c r="AO1295" s="21" t="s">
        <v>324</v>
      </c>
      <c r="AP1295" s="21" t="s">
        <v>7171</v>
      </c>
      <c r="AQ1295" s="67">
        <v>45910</v>
      </c>
      <c r="AR1295" s="25" t="str">
        <f>IF(AQ1295="","",IF(AQ1295="TBD","TBD",IF(AQ1295="N/A","N/A","W"&amp;TEXT(WEEKNUM(AQ1295,21),"00")&amp;" "&amp;YEAR(AQ1295))))</f>
        <v>W37 2025</v>
      </c>
      <c r="AS1295" s="21"/>
      <c r="AT1295" s="21"/>
      <c r="AU1295" s="23"/>
      <c r="AV1295" s="25"/>
      <c r="AW1295" s="59">
        <v>45939</v>
      </c>
      <c r="AX1295" s="25" t="str">
        <f>IF(AW1295="","",IF(AW1295="TBD","TBD",IF(AW1295="N/A","N/A","W"&amp;TEXT(WEEKNUM(AW1295,21),"00")&amp;" "&amp;YEAR(AW1295))))</f>
        <v>W41 2025</v>
      </c>
      <c r="AY1295" s="21" t="s">
        <v>327</v>
      </c>
      <c r="AZ1295" s="21" t="s">
        <v>254</v>
      </c>
      <c r="BA1295" s="21" t="s">
        <v>255</v>
      </c>
      <c r="BB1295" s="59">
        <v>46013</v>
      </c>
      <c r="BC1295" s="23">
        <v>46136</v>
      </c>
      <c r="BD1295" s="59">
        <v>46139</v>
      </c>
      <c r="BE1295" s="25" t="str">
        <f>IF(BD1295="","",IF(BD1295="TBD","TBD",IF(BD1295="N/A","N/A","W"&amp;TEXT(WEEKNUM(BD1295,21),"00")&amp;" "&amp;YEAR(BD1295))))</f>
        <v>W18 2026</v>
      </c>
      <c r="BF1295" s="59">
        <v>46141</v>
      </c>
      <c r="BG1295" s="25" t="str">
        <f>IF(BF1295="","",IF(BF1295="TBD","TBD",IF(BF1295="N/A","N/A","W"&amp;TEXT(WEEKNUM(BF1295,21),"00")&amp;" "&amp;YEAR(BF1295))))</f>
        <v>W18 2026</v>
      </c>
      <c r="BH1295" s="24">
        <f>+IF(BF1295="",0,(BF1295-BD1295))</f>
        <v>2</v>
      </c>
      <c r="BI1295" s="121" t="s">
        <v>364</v>
      </c>
      <c r="BJ1295" s="43" t="s">
        <v>8359</v>
      </c>
      <c r="BK1295" s="156">
        <v>46100</v>
      </c>
      <c r="BL1295" s="25" t="str">
        <f>IF(BK1295="","",IF(BK1295="TBD","TBD",IF(BK1295="N/A","N/A","W"&amp;TEXT(WEEKNUM(BK1295,21),"00")&amp;" "&amp;YEAR(BK1295))))</f>
        <v>W12 2026</v>
      </c>
      <c r="BM1295" s="121" t="s">
        <v>330</v>
      </c>
      <c r="BN1295" s="124"/>
      <c r="BO1295" s="67">
        <v>46105</v>
      </c>
      <c r="BP1295" s="25" t="str">
        <f>IF(BO1295="","",IF(BO1295="TBD","TBD",IF(BO1295="N/A","N/A","W"&amp;TEXT(WEEKNUM(BO1295,21),"00")&amp;" "&amp;YEAR(BO1295))))</f>
        <v>W13 2026</v>
      </c>
      <c r="BQ1295" s="121" t="s">
        <v>364</v>
      </c>
      <c r="BR1295" s="20" t="s">
        <v>9332</v>
      </c>
      <c r="BS1295" s="334">
        <v>46077</v>
      </c>
      <c r="BT1295" s="25" t="str">
        <f t="shared" si="63"/>
        <v>W09 2026</v>
      </c>
      <c r="BU1295" s="121" t="s">
        <v>330</v>
      </c>
      <c r="BV1295" s="22"/>
      <c r="BW1295" s="347">
        <v>46139</v>
      </c>
      <c r="BX1295" s="25" t="str">
        <f t="shared" si="64"/>
        <v>W18 2026</v>
      </c>
      <c r="BY1295" s="67">
        <v>46139</v>
      </c>
      <c r="BZ1295" s="25" t="str">
        <f>IF(BY1295="","",IF(BY1295="TBD","TBD",IF(BY1295="N/A","N/A","W"&amp;TEXT(WEEKNUM(BY1295,21),"00")&amp;" "&amp;YEAR(BY1295))))</f>
        <v>W18 2026</v>
      </c>
      <c r="CA1295" s="22" t="s">
        <v>486</v>
      </c>
      <c r="CB1295" s="21" t="s">
        <v>336</v>
      </c>
      <c r="CC1295" s="21" t="s">
        <v>466</v>
      </c>
      <c r="CD1295" s="21"/>
      <c r="CE1295" s="23"/>
      <c r="CF1295" s="23">
        <v>46135</v>
      </c>
      <c r="CG1295" s="23">
        <v>46150</v>
      </c>
      <c r="CH1295" s="23">
        <v>46153</v>
      </c>
      <c r="CI1295" s="25" t="str">
        <f>IF(CH1295="","",IF(CH1295="TBD","TBD",IF(CH1295="N/A","N/A","W"&amp;TEXT(WEEKNUM(CH1295,21),"00")&amp;" "&amp;YEAR(CH1295))))</f>
        <v>W20 2026</v>
      </c>
      <c r="CJ1295" s="23">
        <v>46155</v>
      </c>
      <c r="CK1295" s="25" t="str">
        <f>IF(CJ1295="","",IF(CJ1295="TBD","TBD",IF(CJ1295="N/A","N/A","W"&amp;TEXT(WEEKNUM(CJ1295,21),"00")&amp;" "&amp;YEAR(CJ1295))))</f>
        <v>W20 2026</v>
      </c>
      <c r="CL1295" s="24">
        <f>+IF(CJ1295="",0,(CJ1295-CH1295))</f>
        <v>2</v>
      </c>
      <c r="CM1295" s="21" t="s">
        <v>339</v>
      </c>
      <c r="CN1295" s="21"/>
      <c r="CO1295" s="23">
        <v>46217</v>
      </c>
      <c r="CP1295" s="25" t="str">
        <f>IF(CO1295="","",IF(CO1295="TBD","TBD",IF(CO1295="N/A","N/A","W"&amp;TEXT(WEEKNUM(CO1295,21),"00")&amp;" "&amp;YEAR(CO1295))))</f>
        <v>W29 2026</v>
      </c>
      <c r="CQ1295" s="37" t="s">
        <v>339</v>
      </c>
      <c r="CR1295" s="23" t="s">
        <v>370</v>
      </c>
      <c r="CS1295" s="23">
        <v>46136</v>
      </c>
      <c r="CT1295" s="25"/>
      <c r="CU1295" s="21" t="s">
        <v>339</v>
      </c>
      <c r="CV1295" s="21"/>
      <c r="CW1295" s="23">
        <v>46139</v>
      </c>
      <c r="CX1295" s="25"/>
      <c r="CY1295" s="21" t="s">
        <v>339</v>
      </c>
      <c r="CZ1295" s="21"/>
      <c r="DA1295" s="23">
        <v>46217</v>
      </c>
      <c r="DB1295" s="25" t="str">
        <f>IF(DA1295="","",IF(DA1295="TBD","TBD",IF(DA1295="N/A","N/A","W"&amp;TEXT(WEEKNUM(DA1295,21),"00")&amp;" "&amp;YEAR(DA1295))))</f>
        <v>W29 2026</v>
      </c>
      <c r="DC1295" s="23">
        <v>46217</v>
      </c>
      <c r="DD1295" s="25" t="str">
        <f>IF(DC1295="","",IF(DC1295="TBD","TBD",IF(DC1295="N/A","N/A","W"&amp;TEXT(WEEKNUM(DC1295,21),"00")&amp;" "&amp;YEAR(DC1295))))</f>
        <v>W29 2026</v>
      </c>
      <c r="DE1295" s="21" t="s">
        <v>340</v>
      </c>
      <c r="DF1295" s="23">
        <v>46217</v>
      </c>
      <c r="DG1295" s="21" t="s">
        <v>470</v>
      </c>
      <c r="DH1295" s="18"/>
      <c r="DI1295" s="18"/>
      <c r="DJ1295" s="18"/>
      <c r="DK1295" s="21" t="s">
        <v>471</v>
      </c>
      <c r="DL1295" s="21" t="s">
        <v>472</v>
      </c>
      <c r="DM1295" s="21"/>
      <c r="DN1295" s="23"/>
      <c r="DO1295" s="23"/>
      <c r="DP1295" s="23"/>
      <c r="DQ1295" s="23" t="s">
        <v>262</v>
      </c>
      <c r="DR1295" s="23"/>
      <c r="DS1295" s="23"/>
      <c r="DT1295" s="23"/>
      <c r="DU1295" s="23"/>
      <c r="DV1295" s="23"/>
      <c r="DW1295" s="23" t="s">
        <v>473</v>
      </c>
      <c r="DX1295" s="23"/>
      <c r="DY1295" s="18"/>
      <c r="DZ1295" s="18"/>
      <c r="EA1295" s="18"/>
      <c r="EB1295" s="21" t="s">
        <v>374</v>
      </c>
      <c r="EC1295" s="18"/>
      <c r="ED1295" s="18"/>
      <c r="EE1295" s="18"/>
      <c r="EF1295" s="55">
        <v>46115</v>
      </c>
      <c r="EG1295" s="55"/>
      <c r="EH1295" s="18" t="s">
        <v>929</v>
      </c>
      <c r="EI1295" s="18" t="s">
        <v>1708</v>
      </c>
      <c r="EJ1295" s="29" t="str">
        <f>K1295&amp;AY1295&amp;CA1295&amp;DE1295&amp;DT1295&amp;DW1295</f>
        <v>VigenteTSS Aprobado 4GIng Aprobada Con Observaciones 4GAs Built Aprobado 4GOff Air</v>
      </c>
    </row>
    <row r="1296" spans="1:140" ht="12" hidden="1" customHeight="1">
      <c r="A1296" s="30" t="str">
        <f>IFERROR(IF(VLOOKUP(B1296,SEARCH!A:A,1,0)=B1296,"OK",""),"")</f>
        <v/>
      </c>
      <c r="B1296" s="14" t="s">
        <v>9333</v>
      </c>
      <c r="C1296" s="15" t="s">
        <v>9334</v>
      </c>
      <c r="D1296" s="16">
        <v>11</v>
      </c>
      <c r="E1296" s="17">
        <v>-45.025207999999999</v>
      </c>
      <c r="F1296" s="17">
        <v>-71.912662999999995</v>
      </c>
      <c r="G1296" s="16" t="s">
        <v>770</v>
      </c>
      <c r="H1296" s="18"/>
      <c r="I1296" s="105"/>
      <c r="J1296" s="16" t="s">
        <v>8053</v>
      </c>
      <c r="K1296" s="17" t="s">
        <v>3</v>
      </c>
      <c r="L1296" s="16" t="s">
        <v>3017</v>
      </c>
      <c r="M1296" s="103"/>
      <c r="N1296" s="18">
        <v>2</v>
      </c>
      <c r="O1296" s="19" t="s">
        <v>7857</v>
      </c>
      <c r="P1296" s="19" t="s">
        <v>248</v>
      </c>
      <c r="Q1296" s="18" t="s">
        <v>9314</v>
      </c>
      <c r="R1296" s="108"/>
      <c r="S1296" s="18"/>
      <c r="T1296" s="18" t="s">
        <v>9335</v>
      </c>
      <c r="U1296" s="23">
        <v>45838</v>
      </c>
      <c r="V1296" s="21" t="str">
        <f>IF(U1296="","",IF(U1296="TBD","TBD",IF(U1296="N/A","N/A","W"&amp;TEXT(WEEKNUM(U1296,21),"00")&amp;" "&amp;YEAR(U1296))))</f>
        <v>W27 2025</v>
      </c>
      <c r="W1296" s="23">
        <v>45915</v>
      </c>
      <c r="X1296" s="23">
        <v>45932</v>
      </c>
      <c r="Y1296" s="23" t="str">
        <f>IF(X1296="","",IF(X1296="TBD","TBD",IF(X1296="N/A","N/A","W"&amp;TEXT(WEEKNUM(X1296,21),"00")&amp;" "&amp;YEAR(X1296))))</f>
        <v>W40 2025</v>
      </c>
      <c r="Z1296" s="23">
        <v>45932</v>
      </c>
      <c r="AA1296" s="23">
        <v>45937</v>
      </c>
      <c r="AB1296" s="125">
        <f>+IF(Z1296="",0,AA1296-Z1296)</f>
        <v>5</v>
      </c>
      <c r="AC1296" s="66" t="s">
        <v>739</v>
      </c>
      <c r="AD1296" s="136" t="s">
        <v>9336</v>
      </c>
      <c r="AE1296" s="59">
        <v>45936</v>
      </c>
      <c r="AF1296" s="25" t="str">
        <f>IF(AE1296="","",IF(AE1296="TBD","TBD",IF(AE1296="N/A","N/A","W"&amp;TEXT(WEEKNUM(AE1296,21),"00")&amp;" "&amp;YEAR(AE1296))))</f>
        <v>W41 2025</v>
      </c>
      <c r="AG1296" s="21" t="s">
        <v>324</v>
      </c>
      <c r="AH1296" s="50" t="s">
        <v>8370</v>
      </c>
      <c r="AI1296" s="23">
        <v>45916</v>
      </c>
      <c r="AJ1296" s="25" t="str">
        <f>IF(AI1296="","",IF(AI1296="TBD","TBD",IF(AI1296="N/A","N/A","W"&amp;TEXT(WEEKNUM(AI1296,21),"00")&amp;" "&amp;YEAR(AI1296))))</f>
        <v>W38 2025</v>
      </c>
      <c r="AK1296" s="21" t="s">
        <v>324</v>
      </c>
      <c r="AL1296" s="199" t="s">
        <v>9337</v>
      </c>
      <c r="AM1296" s="67">
        <v>45922</v>
      </c>
      <c r="AN1296" s="25" t="str">
        <f>IF(AM1296="","",IF(AM1296="TBD","TBD",IF(AM1296="N/A","N/A","W"&amp;TEXT(WEEKNUM(AM1296,21),"00")&amp;" "&amp;YEAR(AM1296))))</f>
        <v>W39 2025</v>
      </c>
      <c r="AO1296" s="21" t="s">
        <v>324</v>
      </c>
      <c r="AP1296" s="34" t="s">
        <v>9146</v>
      </c>
      <c r="AQ1296" s="67">
        <v>45917</v>
      </c>
      <c r="AR1296" s="25" t="str">
        <f>IF(AQ1296="","",IF(AQ1296="TBD","TBD",IF(AQ1296="N/A","N/A","W"&amp;TEXT(WEEKNUM(AQ1296,21),"00")&amp;" "&amp;YEAR(AQ1296))))</f>
        <v>W38 2025</v>
      </c>
      <c r="AS1296" s="18"/>
      <c r="AT1296" s="18"/>
      <c r="AU1296" s="18"/>
      <c r="AV1296" s="18"/>
      <c r="AW1296" s="59">
        <v>45939</v>
      </c>
      <c r="AX1296" s="25" t="str">
        <f>IF(AW1296="","",IF(AW1296="TBD","TBD",IF(AW1296="N/A","N/A","W"&amp;TEXT(WEEKNUM(AW1296,21),"00")&amp;" "&amp;YEAR(AW1296))))</f>
        <v>W41 2025</v>
      </c>
      <c r="AY1296" s="21" t="s">
        <v>742</v>
      </c>
      <c r="AZ1296" s="21" t="s">
        <v>254</v>
      </c>
      <c r="BA1296" s="21" t="s">
        <v>255</v>
      </c>
      <c r="BB1296" s="59">
        <v>0</v>
      </c>
      <c r="BC1296" s="18"/>
      <c r="BD1296" s="59"/>
      <c r="BE1296" s="18"/>
      <c r="BF1296" s="59"/>
      <c r="BG1296" s="25" t="str">
        <f>IF(BF1296="","",IF(BF1296="TBD","TBD",IF(BF1296="N/A","N/A","W"&amp;TEXT(WEEKNUM(BF1296,21),"00")&amp;" "&amp;YEAR(BF1296))))</f>
        <v/>
      </c>
      <c r="BH1296" s="24">
        <f>+IF(BF1296="",0,(BF1296-BD1296))</f>
        <v>0</v>
      </c>
      <c r="BI1296" s="121" t="s">
        <v>256</v>
      </c>
      <c r="BJ1296" s="43"/>
      <c r="BK1296" s="156"/>
      <c r="BL1296" s="25" t="str">
        <f>IF(BK1296="","",IF(BK1296="TBD","TBD",IF(BK1296="N/A","N/A","W"&amp;TEXT(WEEKNUM(BK1296,21),"00")&amp;" "&amp;YEAR(BK1296))))</f>
        <v/>
      </c>
      <c r="BM1296" s="121" t="s">
        <v>256</v>
      </c>
      <c r="BN1296" s="124"/>
      <c r="BO1296" s="67"/>
      <c r="BP1296" s="25" t="str">
        <f>IF(BO1296="","",IF(BO1296="TBD","TBD",IF(BO1296="N/A","N/A","W"&amp;TEXT(WEEKNUM(BO1296,21),"00")&amp;" "&amp;YEAR(BO1296))))</f>
        <v/>
      </c>
      <c r="BQ1296" s="121" t="s">
        <v>256</v>
      </c>
      <c r="BR1296" s="18"/>
      <c r="BS1296" s="334"/>
      <c r="BT1296" s="25" t="str">
        <f t="shared" si="63"/>
        <v/>
      </c>
      <c r="BU1296" s="121" t="s">
        <v>256</v>
      </c>
      <c r="BV1296" s="22"/>
      <c r="BW1296" s="347"/>
      <c r="BX1296" s="25" t="str">
        <f t="shared" si="64"/>
        <v/>
      </c>
      <c r="BY1296" s="67"/>
      <c r="BZ1296" s="25" t="str">
        <f>IF(BY1296="","",IF(BY1296="TBD","TBD",IF(BY1296="N/A","N/A","W"&amp;TEXT(WEEKNUM(BY1296,21),"00")&amp;" "&amp;YEAR(BY1296))))</f>
        <v/>
      </c>
      <c r="CA1296" s="21" t="s">
        <v>257</v>
      </c>
      <c r="CB1296" s="18">
        <v>0</v>
      </c>
      <c r="CC1296" s="18"/>
      <c r="CD1296" s="18"/>
      <c r="CE1296" s="28"/>
      <c r="CF1296" s="18"/>
      <c r="CG1296" s="18"/>
      <c r="CH1296" s="18"/>
      <c r="CI1296" s="25" t="str">
        <f>IF(CH1296="","",IF(CH1296="TBD","TBD",IF(CH1296="N/A","N/A","W"&amp;TEXT(WEEKNUM(CH1296,21),"00")&amp;" "&amp;YEAR(CH1296))))</f>
        <v/>
      </c>
      <c r="CJ1296" s="28"/>
      <c r="CK1296" s="18"/>
      <c r="CL1296" s="24">
        <f>+IF(CJ1296="",0,(CJ1296-CH1296))</f>
        <v>0</v>
      </c>
      <c r="CM1296" s="21" t="s">
        <v>258</v>
      </c>
      <c r="CN1296" s="18"/>
      <c r="CO1296" s="28"/>
      <c r="CP1296" s="25" t="str">
        <f>IF(CO1296="","",IF(CO1296="TBD","TBD",IF(CO1296="N/A","N/A","W"&amp;TEXT(WEEKNUM(CO1296,21),"00")&amp;" "&amp;YEAR(CO1296))))</f>
        <v/>
      </c>
      <c r="CQ1296" s="23" t="s">
        <v>258</v>
      </c>
      <c r="CR1296" s="18"/>
      <c r="CS1296" s="18"/>
      <c r="CT1296" s="18"/>
      <c r="CU1296" s="21" t="s">
        <v>258</v>
      </c>
      <c r="CV1296" s="18"/>
      <c r="CW1296" s="18"/>
      <c r="CX1296" s="18"/>
      <c r="CY1296" s="21" t="s">
        <v>258</v>
      </c>
      <c r="CZ1296" s="18"/>
      <c r="DA1296" s="18"/>
      <c r="DB1296" s="18"/>
      <c r="DC1296" s="18"/>
      <c r="DD1296" s="25" t="str">
        <f>IF(DC1296="","",IF(DC1296="TBD","TBD",IF(DC1296="N/A","N/A","W"&amp;TEXT(WEEKNUM(DC1296,21),"00")&amp;" "&amp;YEAR(DC1296))))</f>
        <v/>
      </c>
      <c r="DE1296" s="21" t="s">
        <v>258</v>
      </c>
      <c r="DF1296" s="28"/>
      <c r="DG1296" s="21" t="s">
        <v>274</v>
      </c>
      <c r="DH1296" s="18"/>
      <c r="DI1296" s="18"/>
      <c r="DJ1296" s="18"/>
      <c r="DK1296" s="21" t="s">
        <v>295</v>
      </c>
      <c r="DL1296" s="21" t="s">
        <v>275</v>
      </c>
      <c r="DM1296" s="18"/>
      <c r="DN1296" s="23"/>
      <c r="DO1296" s="23"/>
      <c r="DP1296" s="23"/>
      <c r="DQ1296" s="23" t="s">
        <v>262</v>
      </c>
      <c r="DR1296" s="18"/>
      <c r="DS1296" s="18"/>
      <c r="DT1296" s="18"/>
      <c r="DU1296" s="23"/>
      <c r="DV1296" s="23"/>
      <c r="DW1296" s="23"/>
      <c r="DX1296" s="18"/>
      <c r="DY1296" s="18"/>
      <c r="DZ1296" s="18"/>
      <c r="EA1296" s="18"/>
      <c r="EB1296" s="21" t="s">
        <v>30</v>
      </c>
      <c r="EC1296" s="18"/>
      <c r="ED1296" s="18"/>
      <c r="EE1296" s="18"/>
      <c r="EF1296" s="55" t="s">
        <v>295</v>
      </c>
      <c r="EG1296" s="55"/>
      <c r="EH1296" s="18" t="s">
        <v>929</v>
      </c>
      <c r="EI1296" s="18" t="s">
        <v>1708</v>
      </c>
      <c r="EJ1296" s="29" t="str">
        <f>K1296&amp;AY1296&amp;CA1296&amp;DE1296&amp;DT1296&amp;DW1296</f>
        <v>No VigenteTSS Observado 4GIng No Recibida 4GAs Built No Recibido</v>
      </c>
    </row>
    <row r="1297" spans="1:140" ht="12" hidden="1" customHeight="1">
      <c r="A1297" s="30" t="str">
        <f>IFERROR(IF(VLOOKUP(B1297,SEARCH!A:A,1,0)=B1297,"OK",""),"")</f>
        <v/>
      </c>
      <c r="B1297" s="31" t="s">
        <v>9338</v>
      </c>
      <c r="C1297" s="15" t="s">
        <v>9339</v>
      </c>
      <c r="D1297" s="16">
        <v>11</v>
      </c>
      <c r="E1297" s="16">
        <v>-45.011724999999998</v>
      </c>
      <c r="F1297" s="16">
        <v>-71.921837999999994</v>
      </c>
      <c r="G1297" s="16" t="s">
        <v>770</v>
      </c>
      <c r="H1297" s="16"/>
      <c r="I1297" s="16"/>
      <c r="J1297" s="16" t="s">
        <v>409</v>
      </c>
      <c r="K1297" s="17" t="s">
        <v>319</v>
      </c>
      <c r="L1297" s="16" t="s">
        <v>436</v>
      </c>
      <c r="M1297" s="55">
        <v>46115</v>
      </c>
      <c r="N1297" s="18">
        <v>2</v>
      </c>
      <c r="O1297" s="19" t="s">
        <v>7857</v>
      </c>
      <c r="P1297" s="19" t="s">
        <v>248</v>
      </c>
      <c r="Q1297" s="18" t="s">
        <v>9314</v>
      </c>
      <c r="R1297" s="21" t="s">
        <v>7948</v>
      </c>
      <c r="S1297" s="21">
        <v>30</v>
      </c>
      <c r="T1297" s="42"/>
      <c r="U1297" s="23">
        <v>45838</v>
      </c>
      <c r="V1297" s="21" t="str">
        <f>IF(U1297="","",IF(U1297="TBD","TBD",IF(U1297="N/A","N/A","W"&amp;TEXT(WEEKNUM(U1297,21),"00")&amp;" "&amp;YEAR(U1297))))</f>
        <v>W27 2025</v>
      </c>
      <c r="W1297" s="23">
        <v>45880</v>
      </c>
      <c r="X1297" s="23">
        <v>45901</v>
      </c>
      <c r="Y1297" s="23" t="str">
        <f>IF(X1297="","",IF(X1297="TBD","TBD",IF(X1297="N/A","N/A","W"&amp;TEXT(WEEKNUM(X1297,21),"00")&amp;" "&amp;YEAR(X1297))))</f>
        <v>W36 2025</v>
      </c>
      <c r="Z1297" s="23">
        <v>45972</v>
      </c>
      <c r="AA1297" s="23">
        <v>45975</v>
      </c>
      <c r="AB1297" s="24">
        <f>+IF(Z1297="",0,AA1297-Z1297)</f>
        <v>3</v>
      </c>
      <c r="AC1297" s="21" t="s">
        <v>324</v>
      </c>
      <c r="AD1297" s="20"/>
      <c r="AE1297" s="59">
        <v>45973</v>
      </c>
      <c r="AF1297" s="25" t="str">
        <f>IF(AE1297="","",IF(AE1297="TBD","TBD",IF(AE1297="N/A","N/A","W"&amp;TEXT(WEEKNUM(AE1297,21),"00")&amp;" "&amp;YEAR(AE1297))))</f>
        <v>W46 2025</v>
      </c>
      <c r="AG1297" s="21" t="s">
        <v>324</v>
      </c>
      <c r="AH1297" s="20"/>
      <c r="AI1297" s="23">
        <v>45973</v>
      </c>
      <c r="AJ1297" s="25" t="str">
        <f>IF(AI1297="","",IF(AI1297="TBD","TBD",IF(AI1297="N/A","N/A","W"&amp;TEXT(WEEKNUM(AI1297,21),"00")&amp;" "&amp;YEAR(AI1297))))</f>
        <v>W46 2025</v>
      </c>
      <c r="AK1297" s="21" t="s">
        <v>324</v>
      </c>
      <c r="AL1297" s="20"/>
      <c r="AM1297" s="67">
        <v>45973</v>
      </c>
      <c r="AN1297" s="25" t="str">
        <f>IF(AM1297="","",IF(AM1297="TBD","TBD",IF(AM1297="N/A","N/A","W"&amp;TEXT(WEEKNUM(AM1297,21),"00")&amp;" "&amp;YEAR(AM1297))))</f>
        <v>W46 2025</v>
      </c>
      <c r="AO1297" s="21" t="s">
        <v>324</v>
      </c>
      <c r="AP1297" s="21" t="s">
        <v>8347</v>
      </c>
      <c r="AQ1297" s="67">
        <v>45974</v>
      </c>
      <c r="AR1297" s="25" t="str">
        <f>IF(AQ1297="","",IF(AQ1297="TBD","TBD",IF(AQ1297="N/A","N/A","W"&amp;TEXT(WEEKNUM(AQ1297,21),"00")&amp;" "&amp;YEAR(AQ1297))))</f>
        <v>W46 2025</v>
      </c>
      <c r="AS1297" s="21"/>
      <c r="AT1297" s="21"/>
      <c r="AU1297" s="23"/>
      <c r="AV1297" s="25"/>
      <c r="AW1297" s="59">
        <v>45974</v>
      </c>
      <c r="AX1297" s="25" t="str">
        <f>IF(AW1297="","",IF(AW1297="TBD","TBD",IF(AW1297="N/A","N/A","W"&amp;TEXT(WEEKNUM(AW1297,21),"00")&amp;" "&amp;YEAR(AW1297))))</f>
        <v>W46 2025</v>
      </c>
      <c r="AY1297" s="21" t="s">
        <v>327</v>
      </c>
      <c r="AZ1297" s="21" t="s">
        <v>328</v>
      </c>
      <c r="BA1297" s="21" t="s">
        <v>255</v>
      </c>
      <c r="BB1297" s="59">
        <v>46057</v>
      </c>
      <c r="BC1297" s="23">
        <v>46146</v>
      </c>
      <c r="BD1297" s="59">
        <v>46147</v>
      </c>
      <c r="BE1297" s="25" t="str">
        <f>IF(BD1297="","",IF(BD1297="TBD","TBD",IF(BD1297="N/A","N/A","W"&amp;TEXT(WEEKNUM(BD1297,21),"00")&amp;" "&amp;YEAR(BD1297))))</f>
        <v>W19 2026</v>
      </c>
      <c r="BF1297" s="59">
        <v>46150</v>
      </c>
      <c r="BG1297" s="25" t="str">
        <f>IF(BF1297="","",IF(BF1297="TBD","TBD",IF(BF1297="N/A","N/A","W"&amp;TEXT(WEEKNUM(BF1297,21),"00")&amp;" "&amp;YEAR(BF1297))))</f>
        <v>W19 2026</v>
      </c>
      <c r="BH1297" s="24">
        <f>+IF(BF1297="",0,(BF1297-BD1297))</f>
        <v>3</v>
      </c>
      <c r="BI1297" s="121" t="s">
        <v>330</v>
      </c>
      <c r="BJ1297" s="43"/>
      <c r="BK1297" s="156">
        <v>46147</v>
      </c>
      <c r="BL1297" s="25" t="str">
        <f>IF(BK1297="","",IF(BK1297="TBD","TBD",IF(BK1297="N/A","N/A","W"&amp;TEXT(WEEKNUM(BK1297,21),"00")&amp;" "&amp;YEAR(BK1297))))</f>
        <v>W19 2026</v>
      </c>
      <c r="BM1297" s="121" t="s">
        <v>330</v>
      </c>
      <c r="BN1297" s="124"/>
      <c r="BO1297" s="67">
        <v>46107</v>
      </c>
      <c r="BP1297" s="25" t="str">
        <f>IF(BO1297="","",IF(BO1297="TBD","TBD",IF(BO1297="N/A","N/A","W"&amp;TEXT(WEEKNUM(BO1297,21),"00")&amp;" "&amp;YEAR(BO1297))))</f>
        <v>W13 2026</v>
      </c>
      <c r="BQ1297" s="121" t="s">
        <v>364</v>
      </c>
      <c r="BR1297" s="20" t="s">
        <v>9340</v>
      </c>
      <c r="BS1297" s="334">
        <v>46077</v>
      </c>
      <c r="BT1297" s="25" t="str">
        <f t="shared" si="63"/>
        <v>W09 2026</v>
      </c>
      <c r="BU1297" s="121" t="s">
        <v>330</v>
      </c>
      <c r="BV1297" s="22"/>
      <c r="BW1297" s="347">
        <v>46093</v>
      </c>
      <c r="BX1297" s="25" t="str">
        <f t="shared" si="64"/>
        <v>W11 2026</v>
      </c>
      <c r="BY1297" s="67">
        <v>46147</v>
      </c>
      <c r="BZ1297" s="25" t="str">
        <f>IF(BY1297="","",IF(BY1297="TBD","TBD",IF(BY1297="N/A","N/A","W"&amp;TEXT(WEEKNUM(BY1297,21),"00")&amp;" "&amp;YEAR(BY1297))))</f>
        <v>W19 2026</v>
      </c>
      <c r="CA1297" s="22" t="s">
        <v>335</v>
      </c>
      <c r="CB1297" s="21" t="s">
        <v>336</v>
      </c>
      <c r="CC1297" s="21" t="s">
        <v>445</v>
      </c>
      <c r="CD1297" s="21"/>
      <c r="CE1297" s="23"/>
      <c r="CF1297" s="23">
        <v>46185</v>
      </c>
      <c r="CG1297" s="23">
        <v>46212</v>
      </c>
      <c r="CH1297" s="23">
        <v>46216</v>
      </c>
      <c r="CI1297" s="25" t="str">
        <f>IF(CH1297="","",IF(CH1297="TBD","TBD",IF(CH1297="N/A","N/A","W"&amp;TEXT(WEEKNUM(CH1297,21),"00")&amp;" "&amp;YEAR(CH1297))))</f>
        <v>W29 2026</v>
      </c>
      <c r="CJ1297" s="23">
        <v>46218</v>
      </c>
      <c r="CK1297" s="25" t="str">
        <f>IF(CJ1297="","",IF(CJ1297="TBD","TBD",IF(CJ1297="N/A","N/A","W"&amp;TEXT(WEEKNUM(CJ1297,21),"00")&amp;" "&amp;YEAR(CJ1297))))</f>
        <v>W29 2026</v>
      </c>
      <c r="CL1297" s="24">
        <f>+IF(CJ1297="",0,(CJ1297-CH1297))</f>
        <v>2</v>
      </c>
      <c r="CM1297" s="21" t="s">
        <v>421</v>
      </c>
      <c r="CN1297" s="21" t="s">
        <v>9341</v>
      </c>
      <c r="CO1297" s="23">
        <v>46224</v>
      </c>
      <c r="CP1297" s="25" t="str">
        <f>IF(CO1297="","",IF(CO1297="TBD","TBD",IF(CO1297="N/A","N/A","W"&amp;TEXT(WEEKNUM(CO1297,21),"00")&amp;" "&amp;YEAR(CO1297))))</f>
        <v>W30 2026</v>
      </c>
      <c r="CQ1297" s="37" t="s">
        <v>339</v>
      </c>
      <c r="CR1297" s="23"/>
      <c r="CS1297" s="23">
        <v>46185</v>
      </c>
      <c r="CT1297" s="25" t="str">
        <f>IF(CS1297="","",IF(CS1297="TBD","TBD",IF(CS1297="N/A","N/A","W"&amp;TEXT(WEEKNUM(CS1297,21),"00")&amp;" "&amp;YEAR(CS1297))))</f>
        <v>W24 2026</v>
      </c>
      <c r="CU1297" s="21" t="s">
        <v>421</v>
      </c>
      <c r="CV1297" s="21" t="s">
        <v>9342</v>
      </c>
      <c r="CW1297" s="23">
        <v>46185</v>
      </c>
      <c r="CX1297" s="25" t="str">
        <f>IF(CW1297="","",IF(CW1297="TBD","TBD",IF(CW1297="N/A","N/A","W"&amp;TEXT(WEEKNUM(CW1297,21),"00")&amp;" "&amp;YEAR(CW1297))))</f>
        <v>W24 2026</v>
      </c>
      <c r="CY1297" s="21" t="s">
        <v>339</v>
      </c>
      <c r="CZ1297" s="21"/>
      <c r="DA1297" s="23">
        <v>46216</v>
      </c>
      <c r="DB1297" s="25" t="str">
        <f>IF(DA1297="","",IF(DA1297="TBD","TBD",IF(DA1297="N/A","N/A","W"&amp;TEXT(WEEKNUM(DA1297,21),"00")&amp;" "&amp;YEAR(DA1297))))</f>
        <v>W29 2026</v>
      </c>
      <c r="DC1297" s="23">
        <v>46224</v>
      </c>
      <c r="DD1297" s="25" t="str">
        <f>IF(DC1297="","",IF(DC1297="TBD","TBD",IF(DC1297="N/A","N/A","W"&amp;TEXT(WEEKNUM(DC1297,21),"00")&amp;" "&amp;YEAR(DC1297))))</f>
        <v>W30 2026</v>
      </c>
      <c r="DE1297" s="21" t="s">
        <v>1678</v>
      </c>
      <c r="DF1297" s="23"/>
      <c r="DG1297" s="21" t="s">
        <v>7929</v>
      </c>
      <c r="DH1297" s="18"/>
      <c r="DI1297" s="18"/>
      <c r="DJ1297" s="18"/>
      <c r="DK1297" s="21" t="s">
        <v>295</v>
      </c>
      <c r="DL1297" s="21" t="s">
        <v>275</v>
      </c>
      <c r="DM1297" s="21"/>
      <c r="DN1297" s="23"/>
      <c r="DO1297" s="23"/>
      <c r="DP1297" s="23"/>
      <c r="DQ1297" s="23" t="s">
        <v>262</v>
      </c>
      <c r="DR1297" s="23"/>
      <c r="DS1297" s="23"/>
      <c r="DT1297" s="23"/>
      <c r="DU1297" s="23"/>
      <c r="DV1297" s="23"/>
      <c r="DW1297" s="23"/>
      <c r="DX1297" s="23"/>
      <c r="DY1297" s="18"/>
      <c r="DZ1297" s="18"/>
      <c r="EA1297" s="18"/>
      <c r="EB1297" s="21" t="s">
        <v>9343</v>
      </c>
      <c r="EC1297" s="18"/>
      <c r="ED1297" s="18"/>
      <c r="EE1297" s="18"/>
      <c r="EF1297" s="55">
        <v>46115</v>
      </c>
      <c r="EG1297" s="55"/>
      <c r="EH1297" s="18" t="s">
        <v>929</v>
      </c>
      <c r="EI1297" s="18" t="s">
        <v>1708</v>
      </c>
      <c r="EJ1297" s="29" t="str">
        <f>K1297&amp;AY1297&amp;CA1297&amp;DE1297&amp;DT1297&amp;DW1297</f>
        <v>VigenteTSS Aprobado 4GIng Aprobada 4GAs Built Aprobado Con Observaciones 4G</v>
      </c>
    </row>
    <row r="1298" spans="1:140" ht="12" hidden="1" customHeight="1">
      <c r="A1298" s="30" t="str">
        <f>IFERROR(IF(VLOOKUP(B1298,SEARCH!A:A,1,0)=B1298,"OK",""),"")</f>
        <v/>
      </c>
      <c r="B1298" s="31" t="s">
        <v>9344</v>
      </c>
      <c r="C1298" s="15" t="s">
        <v>9345</v>
      </c>
      <c r="D1298" s="16">
        <v>11</v>
      </c>
      <c r="E1298" s="16">
        <v>-45.110424999999999</v>
      </c>
      <c r="F1298" s="16">
        <v>-71.764088999999998</v>
      </c>
      <c r="G1298" s="16" t="s">
        <v>770</v>
      </c>
      <c r="H1298" s="16"/>
      <c r="I1298" s="16"/>
      <c r="J1298" s="16" t="s">
        <v>409</v>
      </c>
      <c r="K1298" s="17" t="s">
        <v>319</v>
      </c>
      <c r="L1298" s="16" t="s">
        <v>436</v>
      </c>
      <c r="M1298" s="55">
        <v>46115</v>
      </c>
      <c r="N1298" s="18">
        <v>2</v>
      </c>
      <c r="O1298" s="19" t="s">
        <v>7857</v>
      </c>
      <c r="P1298" s="19" t="s">
        <v>248</v>
      </c>
      <c r="Q1298" s="18" t="s">
        <v>9314</v>
      </c>
      <c r="R1298" s="21" t="s">
        <v>7948</v>
      </c>
      <c r="S1298" s="21">
        <v>30</v>
      </c>
      <c r="T1298" s="148"/>
      <c r="U1298" s="23">
        <v>45838</v>
      </c>
      <c r="V1298" s="21" t="str">
        <f>IF(U1298="","",IF(U1298="TBD","TBD",IF(U1298="N/A","N/A","W"&amp;TEXT(WEEKNUM(U1298,21),"00")&amp;" "&amp;YEAR(U1298))))</f>
        <v>W27 2025</v>
      </c>
      <c r="W1298" s="23">
        <v>45880</v>
      </c>
      <c r="X1298" s="23">
        <v>45982</v>
      </c>
      <c r="Y1298" s="23" t="str">
        <f>IF(X1298="","",IF(X1298="TBD","TBD",IF(X1298="N/A","N/A","W"&amp;TEXT(WEEKNUM(X1298,21),"00")&amp;" "&amp;YEAR(X1298))))</f>
        <v>W47 2025</v>
      </c>
      <c r="Z1298" s="23">
        <v>45982</v>
      </c>
      <c r="AA1298" s="23">
        <v>45986</v>
      </c>
      <c r="AB1298" s="24">
        <f>+IF(Z1298="",0,AA1298-Z1298)</f>
        <v>4</v>
      </c>
      <c r="AC1298" s="21" t="s">
        <v>324</v>
      </c>
      <c r="AD1298" s="54"/>
      <c r="AE1298" s="59">
        <v>45985</v>
      </c>
      <c r="AF1298" s="25" t="str">
        <f>IF(AE1298="","",IF(AE1298="TBD","TBD",IF(AE1298="N/A","N/A","W"&amp;TEXT(WEEKNUM(AE1298,21),"00")&amp;" "&amp;YEAR(AE1298))))</f>
        <v>W48 2025</v>
      </c>
      <c r="AG1298" s="21" t="s">
        <v>324</v>
      </c>
      <c r="AH1298" s="119"/>
      <c r="AI1298" s="23">
        <v>45986</v>
      </c>
      <c r="AJ1298" s="25" t="str">
        <f>IF(AI1298="","",IF(AI1298="TBD","TBD",IF(AI1298="N/A","N/A","W"&amp;TEXT(WEEKNUM(AI1298,21),"00")&amp;" "&amp;YEAR(AI1298))))</f>
        <v>W48 2025</v>
      </c>
      <c r="AK1298" s="21" t="s">
        <v>324</v>
      </c>
      <c r="AL1298" s="20"/>
      <c r="AM1298" s="67">
        <v>45989</v>
      </c>
      <c r="AN1298" s="25" t="str">
        <f>IF(AM1298="","",IF(AM1298="TBD","TBD",IF(AM1298="N/A","N/A","W"&amp;TEXT(WEEKNUM(AM1298,21),"00")&amp;" "&amp;YEAR(AM1298))))</f>
        <v>W48 2025</v>
      </c>
      <c r="AO1298" s="21" t="s">
        <v>324</v>
      </c>
      <c r="AP1298" s="20" t="s">
        <v>9346</v>
      </c>
      <c r="AQ1298" s="67">
        <v>45988</v>
      </c>
      <c r="AR1298" s="25" t="str">
        <f>IF(AQ1298="","",IF(AQ1298="TBD","TBD",IF(AQ1298="N/A","N/A","W"&amp;TEXT(WEEKNUM(AQ1298,21),"00")&amp;" "&amp;YEAR(AQ1298))))</f>
        <v>W48 2025</v>
      </c>
      <c r="AS1298" s="21"/>
      <c r="AT1298" s="21"/>
      <c r="AU1298" s="23"/>
      <c r="AV1298" s="25"/>
      <c r="AW1298" s="59">
        <v>45989</v>
      </c>
      <c r="AX1298" s="25" t="str">
        <f>IF(AW1298="","",IF(AW1298="TBD","TBD",IF(AW1298="N/A","N/A","W"&amp;TEXT(WEEKNUM(AW1298,21),"00")&amp;" "&amp;YEAR(AW1298))))</f>
        <v>W48 2025</v>
      </c>
      <c r="AY1298" s="21" t="s">
        <v>327</v>
      </c>
      <c r="AZ1298" s="21" t="s">
        <v>328</v>
      </c>
      <c r="BA1298" s="21" t="s">
        <v>255</v>
      </c>
      <c r="BB1298" s="59">
        <v>46013</v>
      </c>
      <c r="BC1298" s="23">
        <v>46146</v>
      </c>
      <c r="BD1298" s="59">
        <v>46147</v>
      </c>
      <c r="BE1298" s="25" t="str">
        <f>IF(BD1298="","",IF(BD1298="TBD","TBD",IF(BD1298="N/A","N/A","W"&amp;TEXT(WEEKNUM(BD1298,21),"00")&amp;" "&amp;YEAR(BD1298))))</f>
        <v>W19 2026</v>
      </c>
      <c r="BF1298" s="59">
        <v>46150</v>
      </c>
      <c r="BG1298" s="25" t="str">
        <f>IF(BF1298="","",IF(BF1298="TBD","TBD",IF(BF1298="N/A","N/A","W"&amp;TEXT(WEEKNUM(BF1298,21),"00")&amp;" "&amp;YEAR(BF1298))))</f>
        <v>W19 2026</v>
      </c>
      <c r="BH1298" s="24">
        <f>+IF(BF1298="",0,(BF1298-BD1298))</f>
        <v>3</v>
      </c>
      <c r="BI1298" s="121" t="s">
        <v>330</v>
      </c>
      <c r="BJ1298" s="43"/>
      <c r="BK1298" s="156">
        <v>46147</v>
      </c>
      <c r="BL1298" s="25" t="str">
        <f>IF(BK1298="","",IF(BK1298="TBD","TBD",IF(BK1298="N/A","N/A","W"&amp;TEXT(WEEKNUM(BK1298,21),"00")&amp;" "&amp;YEAR(BK1298))))</f>
        <v>W19 2026</v>
      </c>
      <c r="BM1298" s="121" t="s">
        <v>330</v>
      </c>
      <c r="BN1298" s="124" t="s">
        <v>1303</v>
      </c>
      <c r="BO1298" s="67">
        <v>46087</v>
      </c>
      <c r="BP1298" s="25" t="str">
        <f>IF(BO1298="","",IF(BO1298="TBD","TBD",IF(BO1298="N/A","N/A","W"&amp;TEXT(WEEKNUM(BO1298,21),"00")&amp;" "&amp;YEAR(BO1298))))</f>
        <v>W10 2026</v>
      </c>
      <c r="BQ1298" s="121" t="s">
        <v>330</v>
      </c>
      <c r="BR1298" s="21"/>
      <c r="BS1298" s="334">
        <v>46097</v>
      </c>
      <c r="BT1298" s="25" t="str">
        <f t="shared" si="63"/>
        <v>W12 2026</v>
      </c>
      <c r="BU1298" s="121" t="s">
        <v>330</v>
      </c>
      <c r="BV1298" s="22"/>
      <c r="BW1298" s="347">
        <v>46093</v>
      </c>
      <c r="BX1298" s="25" t="str">
        <f t="shared" si="64"/>
        <v>W11 2026</v>
      </c>
      <c r="BY1298" s="67">
        <v>46147</v>
      </c>
      <c r="BZ1298" s="25" t="str">
        <f>IF(BY1298="","",IF(BY1298="TBD","TBD",IF(BY1298="N/A","N/A","W"&amp;TEXT(WEEKNUM(BY1298,21),"00")&amp;" "&amp;YEAR(BY1298))))</f>
        <v>W19 2026</v>
      </c>
      <c r="CA1298" s="22" t="s">
        <v>335</v>
      </c>
      <c r="CB1298" s="37" t="s">
        <v>336</v>
      </c>
      <c r="CC1298" s="37" t="s">
        <v>466</v>
      </c>
      <c r="CD1298" s="21"/>
      <c r="CE1298" s="23"/>
      <c r="CF1298" s="23">
        <v>46184</v>
      </c>
      <c r="CG1298" s="23"/>
      <c r="CH1298" s="23">
        <v>46185</v>
      </c>
      <c r="CI1298" s="25" t="str">
        <f>IF(CH1298="","",IF(CH1298="TBD","TBD",IF(CH1298="N/A","N/A","W"&amp;TEXT(WEEKNUM(CH1298,21),"00")&amp;" "&amp;YEAR(CH1298))))</f>
        <v>W24 2026</v>
      </c>
      <c r="CJ1298" s="23">
        <v>46189</v>
      </c>
      <c r="CK1298" s="25" t="str">
        <f>IF(CJ1298="","",IF(CJ1298="TBD","TBD",IF(CJ1298="N/A","N/A","W"&amp;TEXT(WEEKNUM(CJ1298,21),"00")&amp;" "&amp;YEAR(CJ1298))))</f>
        <v>W25 2026</v>
      </c>
      <c r="CL1298" s="24">
        <f>+IF(CJ1298="",0,(CJ1298-CH1298))</f>
        <v>4</v>
      </c>
      <c r="CM1298" s="21" t="s">
        <v>4442</v>
      </c>
      <c r="CN1298" s="54" t="s">
        <v>9347</v>
      </c>
      <c r="CO1298" s="23">
        <v>46217</v>
      </c>
      <c r="CP1298" s="25" t="str">
        <f>IF(CO1298="","",IF(CO1298="TBD","TBD",IF(CO1298="N/A","N/A","W"&amp;TEXT(WEEKNUM(CO1298,21),"00")&amp;" "&amp;YEAR(CO1298))))</f>
        <v>W29 2026</v>
      </c>
      <c r="CQ1298" s="21" t="s">
        <v>339</v>
      </c>
      <c r="CR1298" s="23" t="s">
        <v>488</v>
      </c>
      <c r="CS1298" s="23">
        <v>46190</v>
      </c>
      <c r="CT1298" s="25" t="str">
        <f>IF(CS1298="","",IF(CS1298="TBD","TBD",IF(CS1298="N/A","N/A","W"&amp;TEXT(WEEKNUM(CS1298,21),"00")&amp;" "&amp;YEAR(CS1298))))</f>
        <v>W25 2026</v>
      </c>
      <c r="CU1298" s="21" t="s">
        <v>339</v>
      </c>
      <c r="CV1298" s="21"/>
      <c r="CW1298" s="23">
        <v>46185</v>
      </c>
      <c r="CX1298" s="25" t="str">
        <f>IF(CW1298="","",IF(CW1298="TBD","TBD",IF(CW1298="N/A","N/A","W"&amp;TEXT(WEEKNUM(CW1298,21),"00")&amp;" "&amp;YEAR(CW1298))))</f>
        <v>W24 2026</v>
      </c>
      <c r="CY1298" s="21" t="s">
        <v>339</v>
      </c>
      <c r="CZ1298" s="21"/>
      <c r="DA1298" s="23">
        <v>46216</v>
      </c>
      <c r="DB1298" s="25" t="str">
        <f>IF(DA1298="","",IF(DA1298="TBD","TBD",IF(DA1298="N/A","N/A","W"&amp;TEXT(WEEKNUM(DA1298,21),"00")&amp;" "&amp;YEAR(DA1298))))</f>
        <v>W29 2026</v>
      </c>
      <c r="DC1298" s="23">
        <v>46217</v>
      </c>
      <c r="DD1298" s="25" t="str">
        <f>IF(DC1298="","",IF(DC1298="TBD","TBD",IF(DC1298="N/A","N/A","W"&amp;TEXT(WEEKNUM(DC1298,21),"00")&amp;" "&amp;YEAR(DC1298))))</f>
        <v>W29 2026</v>
      </c>
      <c r="DE1298" s="21" t="s">
        <v>1678</v>
      </c>
      <c r="DF1298" s="23">
        <v>46217</v>
      </c>
      <c r="DG1298" s="21" t="s">
        <v>470</v>
      </c>
      <c r="DH1298" s="18"/>
      <c r="DI1298" s="18"/>
      <c r="DJ1298" s="18"/>
      <c r="DK1298" s="21" t="s">
        <v>471</v>
      </c>
      <c r="DL1298" s="21" t="s">
        <v>472</v>
      </c>
      <c r="DM1298" s="21"/>
      <c r="DN1298" s="23"/>
      <c r="DO1298" s="23"/>
      <c r="DP1298" s="23"/>
      <c r="DQ1298" s="23" t="s">
        <v>262</v>
      </c>
      <c r="DR1298" s="23"/>
      <c r="DS1298" s="23"/>
      <c r="DT1298" s="23"/>
      <c r="DU1298" s="23"/>
      <c r="DV1298" s="23"/>
      <c r="DW1298" s="23" t="s">
        <v>473</v>
      </c>
      <c r="DX1298" s="23"/>
      <c r="DY1298" s="18"/>
      <c r="DZ1298" s="18"/>
      <c r="EA1298" s="18"/>
      <c r="EB1298" s="21" t="s">
        <v>374</v>
      </c>
      <c r="EC1298" s="18"/>
      <c r="ED1298" s="18"/>
      <c r="EE1298" s="18"/>
      <c r="EF1298" s="55">
        <v>46115</v>
      </c>
      <c r="EG1298" s="55"/>
      <c r="EH1298" s="18" t="s">
        <v>929</v>
      </c>
      <c r="EI1298" s="18" t="s">
        <v>1708</v>
      </c>
      <c r="EJ1298" s="29" t="str">
        <f>K1298&amp;AY1298&amp;CA1298&amp;DE1298&amp;DT1298&amp;DW1298</f>
        <v>VigenteTSS Aprobado 4GIng Aprobada 4GAs Built Aprobado Con Observaciones 4GOff Air</v>
      </c>
    </row>
    <row r="1299" spans="1:140" ht="12" hidden="1" customHeight="1">
      <c r="A1299" s="30" t="str">
        <f>IFERROR(IF(VLOOKUP(B1299,SEARCH!A:A,1,0)=B1299,"OK",""),"")</f>
        <v/>
      </c>
      <c r="B1299" s="14" t="s">
        <v>9348</v>
      </c>
      <c r="C1299" s="15" t="s">
        <v>9349</v>
      </c>
      <c r="D1299" s="16">
        <v>11</v>
      </c>
      <c r="E1299" s="17">
        <v>-45.113568000000001</v>
      </c>
      <c r="F1299" s="17">
        <v>-72.258016999999995</v>
      </c>
      <c r="G1299" s="16" t="s">
        <v>770</v>
      </c>
      <c r="H1299" s="18"/>
      <c r="I1299" s="105"/>
      <c r="J1299" s="16" t="s">
        <v>436</v>
      </c>
      <c r="K1299" s="16" t="s">
        <v>319</v>
      </c>
      <c r="L1299" s="16" t="s">
        <v>436</v>
      </c>
      <c r="M1299" s="103"/>
      <c r="N1299" s="18">
        <v>2</v>
      </c>
      <c r="O1299" s="19" t="s">
        <v>7857</v>
      </c>
      <c r="P1299" s="19" t="s">
        <v>248</v>
      </c>
      <c r="Q1299" s="34" t="s">
        <v>9350</v>
      </c>
      <c r="R1299" s="108"/>
      <c r="S1299" s="18">
        <v>18</v>
      </c>
      <c r="T1299" s="22" t="s">
        <v>348</v>
      </c>
      <c r="U1299" s="23">
        <v>45838</v>
      </c>
      <c r="V1299" s="21" t="str">
        <f>IF(U1299="","",IF(U1299="TBD","TBD",IF(U1299="N/A","N/A","W"&amp;TEXT(WEEKNUM(U1299,21),"00")&amp;" "&amp;YEAR(U1299))))</f>
        <v>W27 2025</v>
      </c>
      <c r="W1299" s="23">
        <v>45916</v>
      </c>
      <c r="X1299" s="23">
        <v>46272</v>
      </c>
      <c r="Y1299" s="23" t="str">
        <f>IF(X1299="","",IF(X1299="TBD","TBD",IF(X1299="N/A","N/A","W"&amp;TEXT(WEEKNUM(X1299,21),"00")&amp;" "&amp;YEAR(X1299))))</f>
        <v>W37 2026</v>
      </c>
      <c r="Z1299" s="23">
        <v>46273</v>
      </c>
      <c r="AA1299" s="23">
        <v>46275</v>
      </c>
      <c r="AB1299" s="24">
        <f>+IF(Z1299="",0,AA1299-Z1299)</f>
        <v>2</v>
      </c>
      <c r="AC1299" s="66" t="s">
        <v>324</v>
      </c>
      <c r="AD1299" s="136"/>
      <c r="AE1299" s="59">
        <v>46273</v>
      </c>
      <c r="AF1299" s="25" t="str">
        <f>IF(AE1299="","",IF(AE1299="TBD","TBD",IF(AE1299="N/A","N/A","W"&amp;TEXT(WEEKNUM(AE1299,21),"00")&amp;" "&amp;YEAR(AE1299))))</f>
        <v>W37 2026</v>
      </c>
      <c r="AG1299" s="66" t="s">
        <v>440</v>
      </c>
      <c r="AH1299" s="136" t="s">
        <v>9309</v>
      </c>
      <c r="AI1299" s="147">
        <v>46273</v>
      </c>
      <c r="AJ1299" s="25" t="str">
        <f>IF(AI1299="","",IF(AI1299="TBD","TBD",IF(AI1299="N/A","N/A","W"&amp;TEXT(WEEKNUM(AI1299,21),"00")&amp;" "&amp;YEAR(AI1299))))</f>
        <v>W37 2026</v>
      </c>
      <c r="AK1299" s="66" t="s">
        <v>459</v>
      </c>
      <c r="AL1299" s="66" t="s">
        <v>9310</v>
      </c>
      <c r="AM1299" s="67">
        <v>46275</v>
      </c>
      <c r="AN1299" s="25" t="str">
        <f>IF(AM1299="","",IF(AM1299="TBD","TBD",IF(AM1299="N/A","N/A","W"&amp;TEXT(WEEKNUM(AM1299,21),"00")&amp;" "&amp;YEAR(AM1299))))</f>
        <v>W37 2026</v>
      </c>
      <c r="AO1299" s="66" t="s">
        <v>324</v>
      </c>
      <c r="AP1299" s="136"/>
      <c r="AQ1299" s="67">
        <v>46273</v>
      </c>
      <c r="AR1299" s="25" t="str">
        <f>IF(AQ1299="","",IF(AQ1299="TBD","TBD",IF(AQ1299="N/A","N/A","W"&amp;TEXT(WEEKNUM(AQ1299,21),"00")&amp;" "&amp;YEAR(AQ1299))))</f>
        <v>W37 2026</v>
      </c>
      <c r="AS1299" s="18"/>
      <c r="AT1299" s="18"/>
      <c r="AU1299" s="18"/>
      <c r="AV1299" s="18"/>
      <c r="AW1299" s="59">
        <v>46275</v>
      </c>
      <c r="AX1299" s="25" t="str">
        <f>IF(AW1299="","",IF(AW1299="TBD","TBD",IF(AW1299="N/A","N/A","W"&amp;TEXT(WEEKNUM(AW1299,21),"00")&amp;" "&amp;YEAR(AW1299))))</f>
        <v>W37 2026</v>
      </c>
      <c r="AY1299" s="21" t="s">
        <v>9311</v>
      </c>
      <c r="AZ1299" s="21" t="s">
        <v>254</v>
      </c>
      <c r="BA1299" s="21" t="s">
        <v>255</v>
      </c>
      <c r="BB1299" s="59">
        <v>0</v>
      </c>
      <c r="BC1299" s="18"/>
      <c r="BD1299" s="59"/>
      <c r="BE1299" s="18"/>
      <c r="BF1299" s="59"/>
      <c r="BG1299" s="25" t="str">
        <f>IF(BF1299="","",IF(BF1299="TBD","TBD",IF(BF1299="N/A","N/A","W"&amp;TEXT(WEEKNUM(BF1299,21),"00")&amp;" "&amp;YEAR(BF1299))))</f>
        <v/>
      </c>
      <c r="BH1299" s="24">
        <f>+IF(BF1299="",0,(BF1299-BD1299))</f>
        <v>0</v>
      </c>
      <c r="BI1299" s="121" t="s">
        <v>256</v>
      </c>
      <c r="BJ1299" s="43"/>
      <c r="BK1299" s="156"/>
      <c r="BL1299" s="25" t="str">
        <f>IF(BK1299="","",IF(BK1299="TBD","TBD",IF(BK1299="N/A","N/A","W"&amp;TEXT(WEEKNUM(BK1299,21),"00")&amp;" "&amp;YEAR(BK1299))))</f>
        <v/>
      </c>
      <c r="BM1299" s="121" t="s">
        <v>256</v>
      </c>
      <c r="BN1299" s="124"/>
      <c r="BO1299" s="67"/>
      <c r="BP1299" s="25" t="str">
        <f>IF(BO1299="","",IF(BO1299="TBD","TBD",IF(BO1299="N/A","N/A","W"&amp;TEXT(WEEKNUM(BO1299,21),"00")&amp;" "&amp;YEAR(BO1299))))</f>
        <v/>
      </c>
      <c r="BQ1299" s="121" t="s">
        <v>256</v>
      </c>
      <c r="BR1299" s="18"/>
      <c r="BS1299" s="334"/>
      <c r="BT1299" s="25" t="str">
        <f t="shared" si="63"/>
        <v/>
      </c>
      <c r="BU1299" s="121" t="s">
        <v>256</v>
      </c>
      <c r="BV1299" s="22"/>
      <c r="BW1299" s="347"/>
      <c r="BX1299" s="25" t="str">
        <f t="shared" si="64"/>
        <v/>
      </c>
      <c r="BY1299" s="67"/>
      <c r="BZ1299" s="25" t="str">
        <f>IF(BY1299="","",IF(BY1299="TBD","TBD",IF(BY1299="N/A","N/A","W"&amp;TEXT(WEEKNUM(BY1299,21),"00")&amp;" "&amp;YEAR(BY1299))))</f>
        <v/>
      </c>
      <c r="CA1299" s="21" t="s">
        <v>257</v>
      </c>
      <c r="CB1299" s="21" t="s">
        <v>349</v>
      </c>
      <c r="CC1299" s="21" t="s">
        <v>349</v>
      </c>
      <c r="CD1299" s="18"/>
      <c r="CE1299" s="28"/>
      <c r="CF1299" s="18"/>
      <c r="CG1299" s="18"/>
      <c r="CH1299" s="18"/>
      <c r="CI1299" s="25" t="str">
        <f>IF(CH1299="","",IF(CH1299="TBD","TBD",IF(CH1299="N/A","N/A","W"&amp;TEXT(WEEKNUM(CH1299,21),"00")&amp;" "&amp;YEAR(CH1299))))</f>
        <v/>
      </c>
      <c r="CJ1299" s="28"/>
      <c r="CK1299" s="18"/>
      <c r="CL1299" s="24">
        <f>+IF(CJ1299="",0,(CJ1299-CH1299))</f>
        <v>0</v>
      </c>
      <c r="CM1299" s="21" t="s">
        <v>258</v>
      </c>
      <c r="CN1299" s="18"/>
      <c r="CO1299" s="28"/>
      <c r="CP1299" s="25" t="str">
        <f>IF(CO1299="","",IF(CO1299="TBD","TBD",IF(CO1299="N/A","N/A","W"&amp;TEXT(WEEKNUM(CO1299,21),"00")&amp;" "&amp;YEAR(CO1299))))</f>
        <v/>
      </c>
      <c r="CQ1299" s="23" t="s">
        <v>258</v>
      </c>
      <c r="CR1299" s="18"/>
      <c r="CS1299" s="18"/>
      <c r="CT1299" s="18"/>
      <c r="CU1299" s="21" t="s">
        <v>258</v>
      </c>
      <c r="CV1299" s="18"/>
      <c r="CW1299" s="18"/>
      <c r="CX1299" s="18"/>
      <c r="CY1299" s="21" t="s">
        <v>258</v>
      </c>
      <c r="CZ1299" s="18"/>
      <c r="DA1299" s="18"/>
      <c r="DB1299" s="18"/>
      <c r="DC1299" s="18"/>
      <c r="DD1299" s="25" t="str">
        <f>IF(DC1299="","",IF(DC1299="TBD","TBD",IF(DC1299="N/A","N/A","W"&amp;TEXT(WEEKNUM(DC1299,21),"00")&amp;" "&amp;YEAR(DC1299))))</f>
        <v/>
      </c>
      <c r="DE1299" s="21" t="s">
        <v>715</v>
      </c>
      <c r="DF1299" s="28"/>
      <c r="DG1299" s="21" t="s">
        <v>274</v>
      </c>
      <c r="DH1299" s="18"/>
      <c r="DI1299" s="18"/>
      <c r="DJ1299" s="18"/>
      <c r="DK1299" s="21" t="s">
        <v>295</v>
      </c>
      <c r="DL1299" s="21" t="s">
        <v>275</v>
      </c>
      <c r="DM1299" s="18"/>
      <c r="DN1299" s="23"/>
      <c r="DO1299" s="23"/>
      <c r="DP1299" s="23"/>
      <c r="DQ1299" s="23" t="s">
        <v>262</v>
      </c>
      <c r="DR1299" s="18"/>
      <c r="DS1299" s="18"/>
      <c r="DT1299" s="18"/>
      <c r="DU1299" s="23"/>
      <c r="DV1299" s="23"/>
      <c r="DW1299" s="23"/>
      <c r="DX1299" s="18"/>
      <c r="DY1299" s="18"/>
      <c r="DZ1299" s="18"/>
      <c r="EA1299" s="18"/>
      <c r="EB1299" s="21" t="s">
        <v>34</v>
      </c>
      <c r="EC1299" s="18"/>
      <c r="ED1299" s="18"/>
      <c r="EE1299" s="18"/>
      <c r="EF1299" s="55" t="s">
        <v>295</v>
      </c>
      <c r="EG1299" s="55"/>
      <c r="EH1299" s="18" t="s">
        <v>929</v>
      </c>
      <c r="EI1299" s="18" t="s">
        <v>1708</v>
      </c>
      <c r="EJ1299" s="29" t="str">
        <f>K1299&amp;AY1299&amp;CA1299&amp;DE1299&amp;DT1299&amp;DW1299</f>
        <v>VigenteTSS Aprobado Con Observaciones 4GIng No Recibida 4GAs Built No Recibido 4G</v>
      </c>
    </row>
    <row r="1300" spans="1:140" ht="12" hidden="1" customHeight="1">
      <c r="A1300" s="30" t="str">
        <f>IFERROR(IF(VLOOKUP(B1300,SEARCH!A:A,1,0)=B1300,"OK",""),"")</f>
        <v/>
      </c>
      <c r="B1300" s="14" t="s">
        <v>9351</v>
      </c>
      <c r="C1300" s="15" t="s">
        <v>9352</v>
      </c>
      <c r="D1300" s="16">
        <v>11</v>
      </c>
      <c r="E1300" s="17">
        <v>-45.864294000000001</v>
      </c>
      <c r="F1300" s="17">
        <v>-72.36054</v>
      </c>
      <c r="G1300" s="16" t="s">
        <v>770</v>
      </c>
      <c r="H1300" s="18"/>
      <c r="I1300" s="105"/>
      <c r="J1300" s="16" t="s">
        <v>409</v>
      </c>
      <c r="K1300" s="16" t="s">
        <v>319</v>
      </c>
      <c r="L1300" s="17" t="s">
        <v>436</v>
      </c>
      <c r="M1300" s="55">
        <v>46122</v>
      </c>
      <c r="N1300" s="18">
        <v>2</v>
      </c>
      <c r="O1300" s="19" t="s">
        <v>7857</v>
      </c>
      <c r="P1300" s="19" t="s">
        <v>248</v>
      </c>
      <c r="Q1300" s="18" t="s">
        <v>9314</v>
      </c>
      <c r="R1300" s="108"/>
      <c r="S1300" s="18">
        <v>18</v>
      </c>
      <c r="T1300" s="22" t="s">
        <v>348</v>
      </c>
      <c r="U1300" s="23">
        <v>45838</v>
      </c>
      <c r="V1300" s="21" t="str">
        <f>IF(U1300="","",IF(U1300="TBD","TBD",IF(U1300="N/A","N/A","W"&amp;TEXT(WEEKNUM(U1300,21),"00")&amp;" "&amp;YEAR(U1300))))</f>
        <v>W27 2025</v>
      </c>
      <c r="W1300" s="23">
        <v>45904</v>
      </c>
      <c r="X1300" s="23">
        <v>45932</v>
      </c>
      <c r="Y1300" s="23" t="str">
        <f>IF(X1300="","",IF(X1300="TBD","TBD",IF(X1300="N/A","N/A","W"&amp;TEXT(WEEKNUM(X1300,21),"00")&amp;" "&amp;YEAR(X1300))))</f>
        <v>W40 2025</v>
      </c>
      <c r="Z1300" s="23">
        <v>45932</v>
      </c>
      <c r="AA1300" s="23">
        <v>45937</v>
      </c>
      <c r="AB1300" s="24">
        <f>+IF(Z1300="",0,AA1300-Z1300)</f>
        <v>5</v>
      </c>
      <c r="AC1300" s="21" t="s">
        <v>324</v>
      </c>
      <c r="AD1300" s="18"/>
      <c r="AE1300" s="59">
        <v>45910</v>
      </c>
      <c r="AF1300" s="25" t="str">
        <f>IF(AE1300="","",IF(AE1300="TBD","TBD",IF(AE1300="N/A","N/A","W"&amp;TEXT(WEEKNUM(AE1300,21),"00")&amp;" "&amp;YEAR(AE1300))))</f>
        <v>W37 2025</v>
      </c>
      <c r="AG1300" s="21" t="s">
        <v>324</v>
      </c>
      <c r="AH1300" s="54"/>
      <c r="AI1300" s="28">
        <v>45939</v>
      </c>
      <c r="AJ1300" s="25" t="str">
        <f>IF(AI1300="","",IF(AI1300="TBD","TBD",IF(AI1300="N/A","N/A","W"&amp;TEXT(WEEKNUM(AI1300,21),"00")&amp;" "&amp;YEAR(AI1300))))</f>
        <v>W41 2025</v>
      </c>
      <c r="AK1300" s="21" t="s">
        <v>324</v>
      </c>
      <c r="AL1300" s="18"/>
      <c r="AM1300" s="67">
        <v>45903</v>
      </c>
      <c r="AN1300" s="25" t="str">
        <f>IF(AM1300="","",IF(AM1300="TBD","TBD",IF(AM1300="N/A","N/A","W"&amp;TEXT(WEEKNUM(AM1300,21),"00")&amp;" "&amp;YEAR(AM1300))))</f>
        <v>W36 2025</v>
      </c>
      <c r="AO1300" s="21" t="s">
        <v>324</v>
      </c>
      <c r="AP1300" s="50" t="s">
        <v>1672</v>
      </c>
      <c r="AQ1300" s="67">
        <v>45910</v>
      </c>
      <c r="AR1300" s="25" t="str">
        <f>IF(AQ1300="","",IF(AQ1300="TBD","TBD",IF(AQ1300="N/A","N/A","W"&amp;TEXT(WEEKNUM(AQ1300,21),"00")&amp;" "&amp;YEAR(AQ1300))))</f>
        <v>W37 2025</v>
      </c>
      <c r="AS1300" s="18"/>
      <c r="AT1300" s="18"/>
      <c r="AU1300" s="18"/>
      <c r="AV1300" s="18"/>
      <c r="AW1300" s="59">
        <v>45939</v>
      </c>
      <c r="AX1300" s="25" t="str">
        <f>IF(AW1300="","",IF(AW1300="TBD","TBD",IF(AW1300="N/A","N/A","W"&amp;TEXT(WEEKNUM(AW1300,21),"00")&amp;" "&amp;YEAR(AW1300))))</f>
        <v>W41 2025</v>
      </c>
      <c r="AY1300" s="21" t="s">
        <v>327</v>
      </c>
      <c r="AZ1300" s="21" t="s">
        <v>254</v>
      </c>
      <c r="BA1300" s="21" t="s">
        <v>255</v>
      </c>
      <c r="BB1300" s="59">
        <v>46013</v>
      </c>
      <c r="BC1300" s="23">
        <v>46146</v>
      </c>
      <c r="BD1300" s="59">
        <v>46147</v>
      </c>
      <c r="BE1300" s="52" t="str">
        <f>IF(BD1300="","",IF(BD1300="TBD","TBD",IF(BD1300="N/A","N/A","W"&amp;TEXT(WEEKNUM(BD1300,21),"00")&amp;" "&amp;YEAR(BD1300))))</f>
        <v>W19 2026</v>
      </c>
      <c r="BF1300" s="59">
        <v>46150</v>
      </c>
      <c r="BG1300" s="25" t="str">
        <f>IF(BF1300="","",IF(BF1300="TBD","TBD",IF(BF1300="N/A","N/A","W"&amp;TEXT(WEEKNUM(BF1300,21),"00")&amp;" "&amp;YEAR(BF1300))))</f>
        <v>W19 2026</v>
      </c>
      <c r="BH1300" s="24">
        <f>+IF(BF1300="",0,(BF1300-BD1300))</f>
        <v>3</v>
      </c>
      <c r="BI1300" s="121" t="s">
        <v>330</v>
      </c>
      <c r="BJ1300" s="43"/>
      <c r="BK1300" s="156">
        <v>46147</v>
      </c>
      <c r="BL1300" s="25" t="str">
        <f>IF(BK1300="","",IF(BK1300="TBD","TBD",IF(BK1300="N/A","N/A","W"&amp;TEXT(WEEKNUM(BK1300,21),"00")&amp;" "&amp;YEAR(BK1300))))</f>
        <v>W19 2026</v>
      </c>
      <c r="BM1300" s="121" t="s">
        <v>330</v>
      </c>
      <c r="BN1300" s="124"/>
      <c r="BO1300" s="67">
        <v>46105</v>
      </c>
      <c r="BP1300" s="25" t="str">
        <f>IF(BO1300="","",IF(BO1300="TBD","TBD",IF(BO1300="N/A","N/A","W"&amp;TEXT(WEEKNUM(BO1300,21),"00")&amp;" "&amp;YEAR(BO1300))))</f>
        <v>W13 2026</v>
      </c>
      <c r="BQ1300" s="121" t="s">
        <v>364</v>
      </c>
      <c r="BR1300" s="34" t="s">
        <v>9353</v>
      </c>
      <c r="BS1300" s="334">
        <v>46077</v>
      </c>
      <c r="BT1300" s="25" t="str">
        <f t="shared" si="63"/>
        <v>W09 2026</v>
      </c>
      <c r="BU1300" s="121" t="s">
        <v>330</v>
      </c>
      <c r="BV1300" s="22"/>
      <c r="BW1300" s="347">
        <v>46093</v>
      </c>
      <c r="BX1300" s="25" t="str">
        <f t="shared" si="64"/>
        <v>W11 2026</v>
      </c>
      <c r="BY1300" s="67">
        <v>46147</v>
      </c>
      <c r="BZ1300" s="25" t="str">
        <f>IF(BY1300="","",IF(BY1300="TBD","TBD",IF(BY1300="N/A","N/A","W"&amp;TEXT(WEEKNUM(BY1300,21),"00")&amp;" "&amp;YEAR(BY1300))))</f>
        <v>W19 2026</v>
      </c>
      <c r="CA1300" s="22" t="s">
        <v>335</v>
      </c>
      <c r="CB1300" s="37" t="s">
        <v>336</v>
      </c>
      <c r="CC1300" s="37" t="s">
        <v>466</v>
      </c>
      <c r="CD1300" s="18"/>
      <c r="CE1300" s="28"/>
      <c r="CF1300" s="28">
        <v>46135</v>
      </c>
      <c r="CG1300" s="23">
        <v>46170</v>
      </c>
      <c r="CH1300" s="23">
        <v>46170</v>
      </c>
      <c r="CI1300" s="25" t="str">
        <f>IF(CH1300="","",IF(CH1300="TBD","TBD",IF(CH1300="N/A","N/A","W"&amp;TEXT(WEEKNUM(CH1300,21),"00")&amp;" "&amp;YEAR(CH1300))))</f>
        <v>W22 2026</v>
      </c>
      <c r="CJ1300" s="23">
        <v>46171</v>
      </c>
      <c r="CK1300" s="18"/>
      <c r="CL1300" s="24">
        <f>+IF(CJ1300="",0,(CJ1300-CH1300))</f>
        <v>1</v>
      </c>
      <c r="CM1300" s="21" t="s">
        <v>421</v>
      </c>
      <c r="CN1300" s="34" t="s">
        <v>9354</v>
      </c>
      <c r="CO1300" s="28">
        <v>46171</v>
      </c>
      <c r="CP1300" s="25" t="str">
        <f>IF(CO1300="","",IF(CO1300="TBD","TBD",IF(CO1300="N/A","N/A","W"&amp;TEXT(WEEKNUM(CO1300,21),"00")&amp;" "&amp;YEAR(CO1300))))</f>
        <v>W22 2026</v>
      </c>
      <c r="CQ1300" s="21" t="s">
        <v>339</v>
      </c>
      <c r="CR1300" s="18" t="s">
        <v>370</v>
      </c>
      <c r="CS1300" s="28">
        <v>46136</v>
      </c>
      <c r="CT1300" s="18"/>
      <c r="CU1300" s="21" t="s">
        <v>421</v>
      </c>
      <c r="CV1300" s="18" t="s">
        <v>9355</v>
      </c>
      <c r="CW1300" s="101">
        <v>46139</v>
      </c>
      <c r="CX1300" s="52" t="str">
        <f>IF(CW1300="","",IF(CW1300="TBD","TBD",IF(CW1300="N/A","N/A","W"&amp;TEXT(WEEKNUM(CW1300,21),"00")&amp;" "&amp;YEAR(CW1300))))</f>
        <v>W18 2026</v>
      </c>
      <c r="CY1300" s="21" t="s">
        <v>421</v>
      </c>
      <c r="CZ1300" s="18" t="s">
        <v>9356</v>
      </c>
      <c r="DA1300" s="23">
        <v>46139</v>
      </c>
      <c r="DB1300" s="52" t="str">
        <f>IF(DA1300="","",IF(DA1300="TBD","TBD",IF(DA1300="N/A","N/A","W"&amp;TEXT(WEEKNUM(DA1300,21),"00")&amp;" "&amp;YEAR(DA1300))))</f>
        <v>W18 2026</v>
      </c>
      <c r="DC1300" s="35">
        <v>46171</v>
      </c>
      <c r="DD1300" s="25" t="str">
        <f>IF(DC1300="","",IF(DC1300="TBD","TBD",IF(DC1300="N/A","N/A","W"&amp;TEXT(WEEKNUM(DC1300,21),"00")&amp;" "&amp;YEAR(DC1300))))</f>
        <v>W22 2026</v>
      </c>
      <c r="DE1300" s="21" t="s">
        <v>9357</v>
      </c>
      <c r="DF1300" s="35">
        <v>46174</v>
      </c>
      <c r="DG1300" s="21" t="s">
        <v>470</v>
      </c>
      <c r="DH1300" s="18"/>
      <c r="DI1300" s="18"/>
      <c r="DJ1300" s="18"/>
      <c r="DK1300" s="21" t="s">
        <v>471</v>
      </c>
      <c r="DL1300" s="21" t="s">
        <v>472</v>
      </c>
      <c r="DM1300" s="18"/>
      <c r="DN1300" s="23">
        <v>46161</v>
      </c>
      <c r="DO1300" s="23"/>
      <c r="DP1300" s="23"/>
      <c r="DQ1300" s="23" t="s">
        <v>262</v>
      </c>
      <c r="DR1300" s="18"/>
      <c r="DS1300" s="18"/>
      <c r="DT1300" s="18"/>
      <c r="DU1300" s="23"/>
      <c r="DV1300" s="23">
        <v>46169</v>
      </c>
      <c r="DW1300" s="23" t="s">
        <v>473</v>
      </c>
      <c r="DX1300" s="18"/>
      <c r="DY1300" s="18"/>
      <c r="DZ1300" s="18"/>
      <c r="EA1300" s="18"/>
      <c r="EB1300" s="21" t="s">
        <v>374</v>
      </c>
      <c r="EC1300" s="18"/>
      <c r="ED1300" s="18"/>
      <c r="EE1300" s="18"/>
      <c r="EF1300" s="55">
        <v>46122</v>
      </c>
      <c r="EG1300" s="55"/>
      <c r="EH1300" s="18" t="s">
        <v>929</v>
      </c>
      <c r="EI1300" s="18" t="s">
        <v>1708</v>
      </c>
      <c r="EJ1300" s="29" t="str">
        <f>K1300&amp;AY1300&amp;CA1300&amp;DE1300&amp;DT1300&amp;DW1300</f>
        <v>VigenteTSS Aprobado 4GIng Aprobada 4GAs Built Aprobado con Observaciones 4G Off Air</v>
      </c>
    </row>
    <row r="1301" spans="1:140" ht="12" hidden="1" customHeight="1">
      <c r="A1301" s="30" t="str">
        <f>IFERROR(IF(VLOOKUP(B1301,SEARCH!A:A,1,0)=B1301,"OK",""),"")</f>
        <v/>
      </c>
      <c r="B1301" s="14" t="s">
        <v>9358</v>
      </c>
      <c r="C1301" s="15" t="s">
        <v>9359</v>
      </c>
      <c r="D1301" s="16">
        <v>11</v>
      </c>
      <c r="E1301" s="17">
        <v>-45.313941999999997</v>
      </c>
      <c r="F1301" s="17">
        <v>-71.840256999999994</v>
      </c>
      <c r="G1301" s="16" t="s">
        <v>770</v>
      </c>
      <c r="H1301" s="18"/>
      <c r="I1301" s="105"/>
      <c r="J1301" s="16" t="s">
        <v>409</v>
      </c>
      <c r="K1301" s="16" t="s">
        <v>319</v>
      </c>
      <c r="L1301" s="17" t="s">
        <v>436</v>
      </c>
      <c r="M1301" s="55">
        <v>46142</v>
      </c>
      <c r="N1301" s="18">
        <v>2</v>
      </c>
      <c r="O1301" s="19" t="s">
        <v>7857</v>
      </c>
      <c r="P1301" s="19" t="s">
        <v>248</v>
      </c>
      <c r="Q1301" s="34" t="s">
        <v>9360</v>
      </c>
      <c r="R1301" s="162" t="s">
        <v>7948</v>
      </c>
      <c r="S1301" s="37">
        <v>30</v>
      </c>
      <c r="T1301" s="18"/>
      <c r="U1301" s="23">
        <v>45838</v>
      </c>
      <c r="V1301" s="21" t="str">
        <f>IF(U1301="","",IF(U1301="TBD","TBD",IF(U1301="N/A","N/A","W"&amp;TEXT(WEEKNUM(U1301,21),"00")&amp;" "&amp;YEAR(U1301))))</f>
        <v>W27 2025</v>
      </c>
      <c r="W1301" s="23">
        <v>45880</v>
      </c>
      <c r="X1301" s="23">
        <v>45985</v>
      </c>
      <c r="Y1301" s="23" t="str">
        <f>IF(X1301="","",IF(X1301="TBD","TBD",IF(X1301="N/A","N/A","W"&amp;TEXT(WEEKNUM(X1301,21),"00")&amp;" "&amp;YEAR(X1301))))</f>
        <v>W48 2025</v>
      </c>
      <c r="Z1301" s="23">
        <v>45986</v>
      </c>
      <c r="AA1301" s="23">
        <v>45988</v>
      </c>
      <c r="AB1301" s="125">
        <f>+IF(Z1301="",0,AA1301-Z1301)</f>
        <v>2</v>
      </c>
      <c r="AC1301" s="21" t="s">
        <v>459</v>
      </c>
      <c r="AD1301" s="34" t="s">
        <v>9361</v>
      </c>
      <c r="AE1301" s="59">
        <v>2</v>
      </c>
      <c r="AF1301" s="25" t="str">
        <f>IF(AE1301="","",IF(AE1301="TBD","TBD",IF(AE1301="N/A","N/A","W"&amp;TEXT(WEEKNUM(AE1301,21),"00")&amp;" "&amp;YEAR(AE1301))))</f>
        <v>W01 1900</v>
      </c>
      <c r="AG1301" s="21" t="s">
        <v>324</v>
      </c>
      <c r="AH1301" s="54" t="s">
        <v>9362</v>
      </c>
      <c r="AI1301" s="23">
        <v>45988</v>
      </c>
      <c r="AJ1301" s="25" t="str">
        <f>IF(AI1301="","",IF(AI1301="TBD","TBD",IF(AI1301="N/A","N/A","W"&amp;TEXT(WEEKNUM(AI1301,21),"00")&amp;" "&amp;YEAR(AI1301))))</f>
        <v>W48 2025</v>
      </c>
      <c r="AK1301" s="21" t="s">
        <v>324</v>
      </c>
      <c r="AL1301" s="174" t="s">
        <v>370</v>
      </c>
      <c r="AM1301" s="67">
        <v>45989</v>
      </c>
      <c r="AN1301" s="25" t="str">
        <f>IF(AM1301="","",IF(AM1301="TBD","TBD",IF(AM1301="N/A","N/A","W"&amp;TEXT(WEEKNUM(AM1301,21),"00")&amp;" "&amp;YEAR(AM1301))))</f>
        <v>W48 2025</v>
      </c>
      <c r="AO1301" s="21" t="s">
        <v>324</v>
      </c>
      <c r="AP1301" s="79" t="s">
        <v>399</v>
      </c>
      <c r="AQ1301" s="67">
        <v>45988</v>
      </c>
      <c r="AR1301" s="25" t="str">
        <f>IF(AQ1301="","",IF(AQ1301="TBD","TBD",IF(AQ1301="N/A","N/A","W"&amp;TEXT(WEEKNUM(AQ1301,21),"00")&amp;" "&amp;YEAR(AQ1301))))</f>
        <v>W48 2025</v>
      </c>
      <c r="AS1301" s="18"/>
      <c r="AT1301" s="18"/>
      <c r="AU1301" s="18"/>
      <c r="AV1301" s="18"/>
      <c r="AW1301" s="59">
        <v>45989</v>
      </c>
      <c r="AX1301" s="25" t="str">
        <f>IF(AW1301="","",IF(AW1301="TBD","TBD",IF(AW1301="N/A","N/A","W"&amp;TEXT(WEEKNUM(AW1301,21),"00")&amp;" "&amp;YEAR(AW1301))))</f>
        <v>W48 2025</v>
      </c>
      <c r="AY1301" s="21" t="s">
        <v>463</v>
      </c>
      <c r="AZ1301" s="21" t="s">
        <v>328</v>
      </c>
      <c r="BA1301" s="21" t="s">
        <v>255</v>
      </c>
      <c r="BB1301" s="59">
        <v>46013</v>
      </c>
      <c r="BC1301" s="23">
        <v>46100</v>
      </c>
      <c r="BD1301" s="59">
        <v>46100</v>
      </c>
      <c r="BE1301" s="52" t="str">
        <f>IF(BD1301="","",IF(BD1301="TBD","TBD",IF(BD1301="N/A","N/A","W"&amp;TEXT(WEEKNUM(BD1301,21),"00")&amp;" "&amp;YEAR(BD1301))))</f>
        <v>W12 2026</v>
      </c>
      <c r="BF1301" s="59">
        <v>46104</v>
      </c>
      <c r="BG1301" s="25" t="str">
        <f>IF(BF1301="","",IF(BF1301="TBD","TBD",IF(BF1301="N/A","N/A","W"&amp;TEXT(WEEKNUM(BF1301,21),"00")&amp;" "&amp;YEAR(BF1301))))</f>
        <v>W13 2026</v>
      </c>
      <c r="BH1301" s="24">
        <f>+IF(BF1301="",0,(BF1301-BD1301))</f>
        <v>4</v>
      </c>
      <c r="BI1301" s="121" t="s">
        <v>330</v>
      </c>
      <c r="BJ1301" s="43"/>
      <c r="BK1301" s="156">
        <v>46108</v>
      </c>
      <c r="BL1301" s="25" t="str">
        <f>IF(BK1301="","",IF(BK1301="TBD","TBD",IF(BK1301="N/A","N/A","W"&amp;TEXT(WEEKNUM(BK1301,21),"00")&amp;" "&amp;YEAR(BK1301))))</f>
        <v>W13 2026</v>
      </c>
      <c r="BM1301" s="121" t="s">
        <v>330</v>
      </c>
      <c r="BN1301" s="124" t="s">
        <v>1303</v>
      </c>
      <c r="BO1301" s="67">
        <v>46087</v>
      </c>
      <c r="BP1301" s="25" t="str">
        <f>IF(BO1301="","",IF(BO1301="TBD","TBD",IF(BO1301="N/A","N/A","W"&amp;TEXT(WEEKNUM(BO1301,21),"00")&amp;" "&amp;YEAR(BO1301))))</f>
        <v>W10 2026</v>
      </c>
      <c r="BQ1301" s="121" t="s">
        <v>330</v>
      </c>
      <c r="BR1301" s="53" t="s">
        <v>8450</v>
      </c>
      <c r="BS1301" s="334">
        <v>46101</v>
      </c>
      <c r="BT1301" s="25" t="str">
        <f t="shared" si="63"/>
        <v>W12 2026</v>
      </c>
      <c r="BU1301" s="121" t="s">
        <v>330</v>
      </c>
      <c r="BV1301" s="22"/>
      <c r="BW1301" s="347">
        <v>46111</v>
      </c>
      <c r="BX1301" s="25" t="str">
        <f t="shared" si="64"/>
        <v>W14 2026</v>
      </c>
      <c r="BY1301" s="67">
        <v>46111</v>
      </c>
      <c r="BZ1301" s="25" t="str">
        <f>IF(BY1301="","",IF(BY1301="TBD","TBD",IF(BY1301="N/A","N/A","W"&amp;TEXT(WEEKNUM(BY1301,21),"00")&amp;" "&amp;YEAR(BY1301))))</f>
        <v>W14 2026</v>
      </c>
      <c r="CA1301" s="121" t="s">
        <v>335</v>
      </c>
      <c r="CB1301" s="19" t="s">
        <v>349</v>
      </c>
      <c r="CC1301" s="19" t="s">
        <v>350</v>
      </c>
      <c r="CD1301" s="18"/>
      <c r="CE1301" s="28"/>
      <c r="CF1301" s="18"/>
      <c r="CG1301" s="18"/>
      <c r="CH1301" s="18"/>
      <c r="CI1301" s="25" t="str">
        <f>IF(CH1301="","",IF(CH1301="TBD","TBD",IF(CH1301="N/A","N/A","W"&amp;TEXT(WEEKNUM(CH1301,21),"00")&amp;" "&amp;YEAR(CH1301))))</f>
        <v/>
      </c>
      <c r="CJ1301" s="28"/>
      <c r="CK1301" s="18"/>
      <c r="CL1301" s="24">
        <f>+IF(CJ1301="",0,(CJ1301-CH1301))</f>
        <v>0</v>
      </c>
      <c r="CM1301" s="179" t="s">
        <v>258</v>
      </c>
      <c r="CN1301" s="18"/>
      <c r="CO1301" s="28"/>
      <c r="CP1301" s="25" t="str">
        <f>IF(CO1301="","",IF(CO1301="TBD","TBD",IF(CO1301="N/A","N/A","W"&amp;TEXT(WEEKNUM(CO1301,21),"00")&amp;" "&amp;YEAR(CO1301))))</f>
        <v/>
      </c>
      <c r="CQ1301" s="181" t="s">
        <v>258</v>
      </c>
      <c r="CR1301" s="18"/>
      <c r="CS1301" s="18"/>
      <c r="CT1301" s="18"/>
      <c r="CU1301" s="179" t="s">
        <v>258</v>
      </c>
      <c r="CV1301" s="18"/>
      <c r="CW1301" s="18"/>
      <c r="CX1301" s="18"/>
      <c r="CY1301" s="179" t="s">
        <v>258</v>
      </c>
      <c r="CZ1301" s="18"/>
      <c r="DA1301" s="18"/>
      <c r="DB1301" s="18"/>
      <c r="DC1301" s="18"/>
      <c r="DD1301" s="25" t="str">
        <f>IF(DC1301="","",IF(DC1301="TBD","TBD",IF(DC1301="N/A","N/A","W"&amp;TEXT(WEEKNUM(DC1301,21),"00")&amp;" "&amp;YEAR(DC1301))))</f>
        <v/>
      </c>
      <c r="DE1301" s="21" t="s">
        <v>715</v>
      </c>
      <c r="DF1301" s="28"/>
      <c r="DG1301" s="21" t="s">
        <v>259</v>
      </c>
      <c r="DH1301" s="18"/>
      <c r="DI1301" s="18"/>
      <c r="DJ1301" s="18"/>
      <c r="DK1301" s="21" t="s">
        <v>295</v>
      </c>
      <c r="DL1301" s="21" t="s">
        <v>275</v>
      </c>
      <c r="DM1301" s="18"/>
      <c r="DN1301" s="23"/>
      <c r="DO1301" s="23"/>
      <c r="DP1301" s="23"/>
      <c r="DQ1301" s="23" t="s">
        <v>262</v>
      </c>
      <c r="DR1301" s="18"/>
      <c r="DS1301" s="18"/>
      <c r="DT1301" s="18"/>
      <c r="DU1301" s="23"/>
      <c r="DV1301" s="23"/>
      <c r="DW1301" s="23"/>
      <c r="DX1301" s="18"/>
      <c r="DY1301" s="18"/>
      <c r="DZ1301" s="18"/>
      <c r="EA1301" s="18"/>
      <c r="EB1301" s="21" t="s">
        <v>3012</v>
      </c>
      <c r="EC1301" s="18"/>
      <c r="ED1301" s="18"/>
      <c r="EE1301" s="18"/>
      <c r="EF1301" s="55">
        <v>46142</v>
      </c>
      <c r="EG1301" s="55"/>
      <c r="EH1301" s="18" t="s">
        <v>929</v>
      </c>
      <c r="EI1301" s="18" t="s">
        <v>1708</v>
      </c>
      <c r="EJ1301" s="29" t="str">
        <f>K1301&amp;AY1301&amp;CA1301&amp;DE1301&amp;DT1301&amp;DW1301</f>
        <v>VigenteTSS Aprobado con Observaciones 4GIng Aprobada 4GAs Built No Recibido 4G</v>
      </c>
    </row>
    <row r="1302" spans="1:140" ht="12" hidden="1" customHeight="1">
      <c r="A1302" s="30" t="str">
        <f>IFERROR(IF(VLOOKUP(B1302,SEARCH!A:A,1,0)=B1302,"OK",""),"")</f>
        <v/>
      </c>
      <c r="B1302" s="31" t="s">
        <v>9363</v>
      </c>
      <c r="C1302" s="15" t="s">
        <v>9364</v>
      </c>
      <c r="D1302" s="16">
        <v>7</v>
      </c>
      <c r="E1302" s="16">
        <v>-35.405900000000003</v>
      </c>
      <c r="F1302" s="16">
        <v>-71.654300000000006</v>
      </c>
      <c r="G1302" s="16" t="s">
        <v>265</v>
      </c>
      <c r="H1302" s="16" t="s">
        <v>638</v>
      </c>
      <c r="I1302" s="16" t="s">
        <v>347</v>
      </c>
      <c r="J1302" s="16" t="s">
        <v>3</v>
      </c>
      <c r="K1302" s="16" t="s">
        <v>3</v>
      </c>
      <c r="L1302" s="16" t="s">
        <v>247</v>
      </c>
      <c r="M1302" s="103"/>
      <c r="N1302" s="18"/>
      <c r="O1302" s="19" t="s">
        <v>9365</v>
      </c>
      <c r="P1302" s="19" t="s">
        <v>248</v>
      </c>
      <c r="Q1302" s="18"/>
      <c r="R1302" s="110" t="s">
        <v>250</v>
      </c>
      <c r="S1302" s="21" t="e">
        <v>#N/A</v>
      </c>
      <c r="T1302" s="22" t="s">
        <v>348</v>
      </c>
      <c r="U1302" s="23">
        <v>45161</v>
      </c>
      <c r="V1302" s="21" t="str">
        <f>IF(U1302="","",IF(U1302="TBD","TBD",IF(U1302="N/A","N/A","W"&amp;TEXT(WEEKNUM(U1302,21),"00")&amp;" "&amp;YEAR(U1302))))</f>
        <v>W34 2023</v>
      </c>
      <c r="W1302" s="23"/>
      <c r="X1302" s="23"/>
      <c r="Y1302" s="23" t="str">
        <f>IF(X1302="","",IF(X1302="TBD","TBD",IF(X1302="N/A","N/A","W"&amp;TEXT(WEEKNUM(X1302,21),"00")&amp;" "&amp;YEAR(X1302))))</f>
        <v/>
      </c>
      <c r="Z1302" s="23"/>
      <c r="AA1302" s="23"/>
      <c r="AB1302" s="24">
        <f>+IF(Z1302="",0,AA1302-Z1302)</f>
        <v>0</v>
      </c>
      <c r="AC1302" s="21" t="s">
        <v>251</v>
      </c>
      <c r="AD1302" s="21">
        <v>0</v>
      </c>
      <c r="AE1302" s="59"/>
      <c r="AF1302" s="25" t="str">
        <f>IF(AE1302="","",IF(AE1302="TBD","TBD",IF(AE1302="N/A","N/A","W"&amp;TEXT(WEEKNUM(AE1302,21),"00")&amp;" "&amp;YEAR(AE1302))))</f>
        <v/>
      </c>
      <c r="AG1302" s="21" t="s">
        <v>251</v>
      </c>
      <c r="AH1302" s="21"/>
      <c r="AI1302" s="23"/>
      <c r="AJ1302" s="25" t="str">
        <f>IF(AI1302="","",IF(AI1302="TBD","TBD",IF(AI1302="N/A","N/A","W"&amp;TEXT(WEEKNUM(AI1302,21),"00")&amp;" "&amp;YEAR(AI1302))))</f>
        <v/>
      </c>
      <c r="AK1302" s="21" t="s">
        <v>251</v>
      </c>
      <c r="AL1302" s="21"/>
      <c r="AM1302" s="67"/>
      <c r="AN1302" s="25" t="str">
        <f>IF(AM1302="","",IF(AM1302="TBD","TBD",IF(AM1302="N/A","N/A","W"&amp;TEXT(WEEKNUM(AM1302,21),"00")&amp;" "&amp;YEAR(AM1302))))</f>
        <v/>
      </c>
      <c r="AO1302" s="21" t="s">
        <v>251</v>
      </c>
      <c r="AP1302" s="21"/>
      <c r="AQ1302" s="67"/>
      <c r="AR1302" s="25" t="str">
        <f>IF(AQ1302="","",IF(AQ1302="TBD","TBD",IF(AQ1302="N/A","N/A","W"&amp;TEXT(WEEKNUM(AQ1302,21),"00")&amp;" "&amp;YEAR(AQ1302))))</f>
        <v/>
      </c>
      <c r="AS1302" s="21"/>
      <c r="AT1302" s="21"/>
      <c r="AU1302" s="23"/>
      <c r="AV1302" s="25" t="s">
        <v>252</v>
      </c>
      <c r="AW1302" s="59"/>
      <c r="AX1302" s="25" t="str">
        <f>IF(AW1302="","",IF(AW1302="TBD","TBD",IF(AW1302="N/A","N/A","W"&amp;TEXT(WEEKNUM(AW1302,21),"00")&amp;" "&amp;YEAR(AW1302))))</f>
        <v/>
      </c>
      <c r="AY1302" s="21" t="s">
        <v>253</v>
      </c>
      <c r="AZ1302" s="21" t="s">
        <v>254</v>
      </c>
      <c r="BA1302" s="21" t="s">
        <v>255</v>
      </c>
      <c r="BB1302" s="59"/>
      <c r="BC1302" s="23"/>
      <c r="BD1302" s="59"/>
      <c r="BE1302" s="25" t="str">
        <f>IF(BD1302="","",IF(BD1302="TBD","TBD",IF(BD1302="N/A","N/A","W"&amp;TEXT(WEEKNUM(BD1302,21),"00")&amp;" "&amp;YEAR(BD1302))))</f>
        <v/>
      </c>
      <c r="BF1302" s="59"/>
      <c r="BG1302" s="25" t="str">
        <f>IF(BF1302="","",IF(BF1302="TBD","TBD",IF(BF1302="N/A","N/A","W"&amp;TEXT(WEEKNUM(BF1302,21),"00")&amp;" "&amp;YEAR(BF1302))))</f>
        <v/>
      </c>
      <c r="BH1302" s="24">
        <f>+IF(BF1302="",0,(BF1302-BD1302))</f>
        <v>0</v>
      </c>
      <c r="BI1302" s="121" t="s">
        <v>256</v>
      </c>
      <c r="BJ1302" s="43"/>
      <c r="BK1302" s="156"/>
      <c r="BL1302" s="25" t="str">
        <f>IF(BK1302="","",IF(BK1302="TBD","TBD",IF(BK1302="N/A","N/A","W"&amp;TEXT(WEEKNUM(BK1302,21),"00")&amp;" "&amp;YEAR(BK1302))))</f>
        <v/>
      </c>
      <c r="BM1302" s="121" t="s">
        <v>256</v>
      </c>
      <c r="BN1302" s="124"/>
      <c r="BO1302" s="67"/>
      <c r="BP1302" s="25" t="str">
        <f>IF(BO1302="","",IF(BO1302="TBD","TBD",IF(BO1302="N/A","N/A","W"&amp;TEXT(WEEKNUM(BO1302,21),"00")&amp;" "&amp;YEAR(BO1302))))</f>
        <v/>
      </c>
      <c r="BQ1302" s="121" t="s">
        <v>256</v>
      </c>
      <c r="BR1302" s="21"/>
      <c r="BS1302" s="334"/>
      <c r="BT1302" s="25" t="str">
        <f t="shared" si="63"/>
        <v/>
      </c>
      <c r="BU1302" s="121" t="s">
        <v>256</v>
      </c>
      <c r="BV1302" s="22"/>
      <c r="BW1302" s="347"/>
      <c r="BX1302" s="25" t="str">
        <f t="shared" si="64"/>
        <v/>
      </c>
      <c r="BY1302" s="67"/>
      <c r="BZ1302" s="25" t="str">
        <f>IF(BY1302="","",IF(BY1302="TBD","TBD",IF(BY1302="N/A","N/A","W"&amp;TEXT(WEEKNUM(BY1302,21),"00")&amp;" "&amp;YEAR(BY1302))))</f>
        <v/>
      </c>
      <c r="CA1302" s="21" t="s">
        <v>257</v>
      </c>
      <c r="CB1302" s="21">
        <v>0</v>
      </c>
      <c r="CC1302" s="21"/>
      <c r="CD1302" s="21"/>
      <c r="CE1302" s="23"/>
      <c r="CF1302" s="23"/>
      <c r="CG1302" s="23"/>
      <c r="CH1302" s="23"/>
      <c r="CI1302" s="25" t="str">
        <f>IF(CH1302="","",IF(CH1302="TBD","TBD",IF(CH1302="N/A","N/A","W"&amp;TEXT(WEEKNUM(CH1302,21),"00")&amp;" "&amp;YEAR(CH1302))))</f>
        <v/>
      </c>
      <c r="CJ1302" s="23"/>
      <c r="CK1302" s="25" t="str">
        <f>IF(CJ1302="","",IF(CJ1302="TBD","TBD",IF(CJ1302="N/A","N/A","W"&amp;TEXT(WEEKNUM(CJ1302,21),"00")&amp;" "&amp;YEAR(CJ1302))))</f>
        <v/>
      </c>
      <c r="CL1302" s="24">
        <f>+IF(CJ1302="",0,(CJ1302-CH1302))</f>
        <v>0</v>
      </c>
      <c r="CM1302" s="21" t="s">
        <v>258</v>
      </c>
      <c r="CN1302" s="21"/>
      <c r="CO1302" s="23"/>
      <c r="CP1302" s="25" t="str">
        <f>IF(CO1302="","",IF(CO1302="TBD","TBD",IF(CO1302="N/A","N/A","W"&amp;TEXT(WEEKNUM(CO1302,21),"00")&amp;" "&amp;YEAR(CO1302))))</f>
        <v/>
      </c>
      <c r="CQ1302" s="23" t="s">
        <v>258</v>
      </c>
      <c r="CR1302" s="23"/>
      <c r="CS1302" s="23"/>
      <c r="CT1302" s="25" t="str">
        <f>IF(CS1302="","",IF(CS1302="TBD","TBD",IF(CS1302="N/A","N/A","W"&amp;TEXT(WEEKNUM(CS1302,21),"00")&amp;" "&amp;YEAR(CS1302))))</f>
        <v/>
      </c>
      <c r="CU1302" s="21" t="s">
        <v>258</v>
      </c>
      <c r="CV1302" s="21"/>
      <c r="CW1302" s="23"/>
      <c r="CX1302" s="25" t="str">
        <f>IF(CW1302="","",IF(CW1302="TBD","TBD",IF(CW1302="N/A","N/A","W"&amp;TEXT(WEEKNUM(CW1302,21),"00")&amp;" "&amp;YEAR(CW1302))))</f>
        <v/>
      </c>
      <c r="CY1302" s="21" t="s">
        <v>258</v>
      </c>
      <c r="CZ1302" s="21"/>
      <c r="DA1302" s="23"/>
      <c r="DB1302" s="25" t="str">
        <f>IF(DA1302="","",IF(DA1302="TBD","TBD",IF(DA1302="N/A","N/A","W"&amp;TEXT(WEEKNUM(DA1302,21),"00")&amp;" "&amp;YEAR(DA1302))))</f>
        <v/>
      </c>
      <c r="DC1302" s="23"/>
      <c r="DD1302" s="25" t="str">
        <f>IF(DC1302="","",IF(DC1302="TBD","TBD",IF(DC1302="N/A","N/A","W"&amp;TEXT(WEEKNUM(DC1302,21),"00")&amp;" "&amp;YEAR(DC1302))))</f>
        <v/>
      </c>
      <c r="DE1302" s="21" t="s">
        <v>258</v>
      </c>
      <c r="DF1302" s="23"/>
      <c r="DG1302" s="21" t="s">
        <v>259</v>
      </c>
      <c r="DH1302" s="18"/>
      <c r="DI1302" s="18"/>
      <c r="DJ1302" s="18"/>
      <c r="DK1302" s="21" t="s">
        <v>260</v>
      </c>
      <c r="DL1302" s="21" t="s">
        <v>275</v>
      </c>
      <c r="DM1302" s="21"/>
      <c r="DN1302" s="23"/>
      <c r="DO1302" s="23"/>
      <c r="DP1302" s="23"/>
      <c r="DQ1302" s="23" t="s">
        <v>262</v>
      </c>
      <c r="DR1302" s="23"/>
      <c r="DS1302" s="23"/>
      <c r="DT1302" s="23"/>
      <c r="DU1302" s="23"/>
      <c r="DV1302" s="23"/>
      <c r="DW1302" s="23"/>
      <c r="DX1302" s="23"/>
      <c r="DY1302" s="18"/>
      <c r="DZ1302" s="18"/>
      <c r="EA1302" s="18"/>
      <c r="EB1302" s="21" t="s">
        <v>30</v>
      </c>
      <c r="EC1302" s="18"/>
      <c r="ED1302" s="18"/>
      <c r="EE1302" s="18"/>
      <c r="EF1302" s="55"/>
      <c r="EG1302" s="55"/>
      <c r="EH1302" s="18"/>
      <c r="EI1302" s="18">
        <v>0</v>
      </c>
      <c r="EJ1302" s="29" t="str">
        <f>K1302&amp;AY1302&amp;CA1302&amp;DE1302&amp;DT1302&amp;DW1302</f>
        <v>No VigenteTSS No Recibido 4GIng No Recibida 4GAs Built No Recibido</v>
      </c>
    </row>
    <row r="1303" spans="1:140" ht="12" hidden="1" customHeight="1">
      <c r="A1303" s="30" t="str">
        <f>IFERROR(IF(VLOOKUP(B1303,SEARCH!A:A,1,0)=B1303,"OK",""),"")</f>
        <v/>
      </c>
      <c r="B1303" s="31" t="s">
        <v>9366</v>
      </c>
      <c r="C1303" s="15" t="s">
        <v>9367</v>
      </c>
      <c r="D1303" s="16">
        <v>8</v>
      </c>
      <c r="E1303" s="16">
        <v>-37.631005000000002</v>
      </c>
      <c r="F1303" s="16">
        <v>-72.270519007000004</v>
      </c>
      <c r="G1303" s="16" t="s">
        <v>1038</v>
      </c>
      <c r="H1303" s="16"/>
      <c r="I1303" s="16" t="s">
        <v>347</v>
      </c>
      <c r="J1303" s="16" t="s">
        <v>1736</v>
      </c>
      <c r="K1303" s="16" t="s">
        <v>3</v>
      </c>
      <c r="L1303" s="16" t="s">
        <v>247</v>
      </c>
      <c r="M1303" s="103"/>
      <c r="N1303" s="18"/>
      <c r="O1303" s="19" t="s">
        <v>9365</v>
      </c>
      <c r="P1303" s="19" t="s">
        <v>248</v>
      </c>
      <c r="Q1303" s="18"/>
      <c r="R1303" s="21" t="s">
        <v>381</v>
      </c>
      <c r="S1303" s="21" t="e">
        <v>#N/A</v>
      </c>
      <c r="T1303" s="22" t="s">
        <v>348</v>
      </c>
      <c r="U1303" s="23">
        <v>45196</v>
      </c>
      <c r="V1303" s="21" t="str">
        <f>IF(U1303="","",IF(U1303="TBD","TBD",IF(U1303="N/A","N/A","W"&amp;TEXT(WEEKNUM(U1303,21),"00")&amp;" "&amp;YEAR(U1303))))</f>
        <v>W39 2023</v>
      </c>
      <c r="W1303" s="23"/>
      <c r="X1303" s="23"/>
      <c r="Y1303" s="23" t="str">
        <f>IF(X1303="","",IF(X1303="TBD","TBD",IF(X1303="N/A","N/A","W"&amp;TEXT(WEEKNUM(X1303,21),"00")&amp;" "&amp;YEAR(X1303))))</f>
        <v/>
      </c>
      <c r="Z1303" s="23"/>
      <c r="AA1303" s="23"/>
      <c r="AB1303" s="24">
        <f>+IF(Z1303="",0,AA1303-Z1303)</f>
        <v>0</v>
      </c>
      <c r="AC1303" s="21" t="s">
        <v>251</v>
      </c>
      <c r="AD1303" s="21">
        <v>0</v>
      </c>
      <c r="AE1303" s="59"/>
      <c r="AF1303" s="25" t="str">
        <f>IF(AE1303="","",IF(AE1303="TBD","TBD",IF(AE1303="N/A","N/A","W"&amp;TEXT(WEEKNUM(AE1303,21),"00")&amp;" "&amp;YEAR(AE1303))))</f>
        <v/>
      </c>
      <c r="AG1303" s="21" t="s">
        <v>251</v>
      </c>
      <c r="AH1303" s="21" t="s">
        <v>9368</v>
      </c>
      <c r="AI1303" s="23"/>
      <c r="AJ1303" s="25" t="str">
        <f>IF(AI1303="","",IF(AI1303="TBD","TBD",IF(AI1303="N/A","N/A","W"&amp;TEXT(WEEKNUM(AI1303,21),"00")&amp;" "&amp;YEAR(AI1303))))</f>
        <v/>
      </c>
      <c r="AK1303" s="21" t="s">
        <v>251</v>
      </c>
      <c r="AL1303" s="21"/>
      <c r="AM1303" s="67"/>
      <c r="AN1303" s="25" t="str">
        <f>IF(AM1303="","",IF(AM1303="TBD","TBD",IF(AM1303="N/A","N/A","W"&amp;TEXT(WEEKNUM(AM1303,21),"00")&amp;" "&amp;YEAR(AM1303))))</f>
        <v/>
      </c>
      <c r="AO1303" s="21" t="s">
        <v>251</v>
      </c>
      <c r="AP1303" s="21"/>
      <c r="AQ1303" s="67"/>
      <c r="AR1303" s="25" t="str">
        <f>IF(AQ1303="","",IF(AQ1303="TBD","TBD",IF(AQ1303="N/A","N/A","W"&amp;TEXT(WEEKNUM(AQ1303,21),"00")&amp;" "&amp;YEAR(AQ1303))))</f>
        <v/>
      </c>
      <c r="AS1303" s="21"/>
      <c r="AT1303" s="21"/>
      <c r="AU1303" s="23"/>
      <c r="AV1303" s="25" t="s">
        <v>252</v>
      </c>
      <c r="AW1303" s="59"/>
      <c r="AX1303" s="25" t="str">
        <f>IF(AW1303="","",IF(AW1303="TBD","TBD",IF(AW1303="N/A","N/A","W"&amp;TEXT(WEEKNUM(AW1303,21),"00")&amp;" "&amp;YEAR(AW1303))))</f>
        <v/>
      </c>
      <c r="AY1303" s="21" t="s">
        <v>253</v>
      </c>
      <c r="AZ1303" s="21" t="s">
        <v>254</v>
      </c>
      <c r="BA1303" s="21" t="s">
        <v>255</v>
      </c>
      <c r="BB1303" s="59"/>
      <c r="BC1303" s="23"/>
      <c r="BD1303" s="59"/>
      <c r="BE1303" s="25" t="str">
        <f>IF(BD1303="","",IF(BD1303="TBD","TBD",IF(BD1303="N/A","N/A","W"&amp;TEXT(WEEKNUM(BD1303,21),"00")&amp;" "&amp;YEAR(BD1303))))</f>
        <v/>
      </c>
      <c r="BF1303" s="59"/>
      <c r="BG1303" s="25" t="str">
        <f>IF(BF1303="","",IF(BF1303="TBD","TBD",IF(BF1303="N/A","N/A","W"&amp;TEXT(WEEKNUM(BF1303,21),"00")&amp;" "&amp;YEAR(BF1303))))</f>
        <v/>
      </c>
      <c r="BH1303" s="24">
        <f>+IF(BF1303="",0,(BF1303-BD1303))</f>
        <v>0</v>
      </c>
      <c r="BI1303" s="121" t="s">
        <v>256</v>
      </c>
      <c r="BJ1303" s="43"/>
      <c r="BK1303" s="156"/>
      <c r="BL1303" s="25" t="str">
        <f>IF(BK1303="","",IF(BK1303="TBD","TBD",IF(BK1303="N/A","N/A","W"&amp;TEXT(WEEKNUM(BK1303,21),"00")&amp;" "&amp;YEAR(BK1303))))</f>
        <v/>
      </c>
      <c r="BM1303" s="121" t="s">
        <v>256</v>
      </c>
      <c r="BN1303" s="124"/>
      <c r="BO1303" s="67"/>
      <c r="BP1303" s="25" t="str">
        <f>IF(BO1303="","",IF(BO1303="TBD","TBD",IF(BO1303="N/A","N/A","W"&amp;TEXT(WEEKNUM(BO1303,21),"00")&amp;" "&amp;YEAR(BO1303))))</f>
        <v/>
      </c>
      <c r="BQ1303" s="121" t="s">
        <v>256</v>
      </c>
      <c r="BR1303" s="21"/>
      <c r="BS1303" s="334"/>
      <c r="BT1303" s="25" t="str">
        <f t="shared" si="63"/>
        <v/>
      </c>
      <c r="BU1303" s="121" t="s">
        <v>256</v>
      </c>
      <c r="BV1303" s="22"/>
      <c r="BW1303" s="347"/>
      <c r="BX1303" s="25" t="str">
        <f t="shared" si="64"/>
        <v/>
      </c>
      <c r="BY1303" s="67"/>
      <c r="BZ1303" s="25" t="str">
        <f>IF(BY1303="","",IF(BY1303="TBD","TBD",IF(BY1303="N/A","N/A","W"&amp;TEXT(WEEKNUM(BY1303,21),"00")&amp;" "&amp;YEAR(BY1303))))</f>
        <v/>
      </c>
      <c r="CA1303" s="21" t="s">
        <v>257</v>
      </c>
      <c r="CB1303" s="21">
        <v>0</v>
      </c>
      <c r="CC1303" s="21"/>
      <c r="CD1303" s="21"/>
      <c r="CE1303" s="23"/>
      <c r="CF1303" s="23"/>
      <c r="CG1303" s="23"/>
      <c r="CH1303" s="23"/>
      <c r="CI1303" s="25" t="str">
        <f>IF(CH1303="","",IF(CH1303="TBD","TBD",IF(CH1303="N/A","N/A","W"&amp;TEXT(WEEKNUM(CH1303,21),"00")&amp;" "&amp;YEAR(CH1303))))</f>
        <v/>
      </c>
      <c r="CJ1303" s="23"/>
      <c r="CK1303" s="25" t="str">
        <f>IF(CJ1303="","",IF(CJ1303="TBD","TBD",IF(CJ1303="N/A","N/A","W"&amp;TEXT(WEEKNUM(CJ1303,21),"00")&amp;" "&amp;YEAR(CJ1303))))</f>
        <v/>
      </c>
      <c r="CL1303" s="24">
        <f>+IF(CJ1303="",0,(CJ1303-CH1303))</f>
        <v>0</v>
      </c>
      <c r="CM1303" s="21" t="s">
        <v>258</v>
      </c>
      <c r="CN1303" s="21"/>
      <c r="CO1303" s="23"/>
      <c r="CP1303" s="25" t="str">
        <f>IF(CO1303="","",IF(CO1303="TBD","TBD",IF(CO1303="N/A","N/A","W"&amp;TEXT(WEEKNUM(CO1303,21),"00")&amp;" "&amp;YEAR(CO1303))))</f>
        <v/>
      </c>
      <c r="CQ1303" s="23" t="s">
        <v>258</v>
      </c>
      <c r="CR1303" s="23"/>
      <c r="CS1303" s="23"/>
      <c r="CT1303" s="25" t="str">
        <f>IF(CS1303="","",IF(CS1303="TBD","TBD",IF(CS1303="N/A","N/A","W"&amp;TEXT(WEEKNUM(CS1303,21),"00")&amp;" "&amp;YEAR(CS1303))))</f>
        <v/>
      </c>
      <c r="CU1303" s="21" t="s">
        <v>258</v>
      </c>
      <c r="CV1303" s="21"/>
      <c r="CW1303" s="23"/>
      <c r="CX1303" s="25" t="str">
        <f>IF(CW1303="","",IF(CW1303="TBD","TBD",IF(CW1303="N/A","N/A","W"&amp;TEXT(WEEKNUM(CW1303,21),"00")&amp;" "&amp;YEAR(CW1303))))</f>
        <v/>
      </c>
      <c r="CY1303" s="21" t="s">
        <v>258</v>
      </c>
      <c r="CZ1303" s="21"/>
      <c r="DA1303" s="23"/>
      <c r="DB1303" s="25" t="str">
        <f>IF(DA1303="","",IF(DA1303="TBD","TBD",IF(DA1303="N/A","N/A","W"&amp;TEXT(WEEKNUM(DA1303,21),"00")&amp;" "&amp;YEAR(DA1303))))</f>
        <v/>
      </c>
      <c r="DC1303" s="23"/>
      <c r="DD1303" s="25" t="str">
        <f>IF(DC1303="","",IF(DC1303="TBD","TBD",IF(DC1303="N/A","N/A","W"&amp;TEXT(WEEKNUM(DC1303,21),"00")&amp;" "&amp;YEAR(DC1303))))</f>
        <v/>
      </c>
      <c r="DE1303" s="21" t="s">
        <v>258</v>
      </c>
      <c r="DF1303" s="23"/>
      <c r="DG1303" s="21" t="s">
        <v>259</v>
      </c>
      <c r="DH1303" s="18"/>
      <c r="DI1303" s="18"/>
      <c r="DJ1303" s="18"/>
      <c r="DK1303" s="21" t="s">
        <v>260</v>
      </c>
      <c r="DL1303" s="21" t="s">
        <v>275</v>
      </c>
      <c r="DM1303" s="21"/>
      <c r="DN1303" s="23"/>
      <c r="DO1303" s="23"/>
      <c r="DP1303" s="23"/>
      <c r="DQ1303" s="23" t="s">
        <v>262</v>
      </c>
      <c r="DR1303" s="23"/>
      <c r="DS1303" s="23"/>
      <c r="DT1303" s="23"/>
      <c r="DU1303" s="23"/>
      <c r="DV1303" s="23"/>
      <c r="DW1303" s="23"/>
      <c r="DX1303" s="23"/>
      <c r="DY1303" s="18"/>
      <c r="DZ1303" s="18"/>
      <c r="EA1303" s="18"/>
      <c r="EB1303" s="21" t="s">
        <v>30</v>
      </c>
      <c r="EC1303" s="18"/>
      <c r="ED1303" s="18"/>
      <c r="EE1303" s="18"/>
      <c r="EF1303" s="55"/>
      <c r="EG1303" s="55"/>
      <c r="EH1303" s="18"/>
      <c r="EI1303" s="18">
        <v>0</v>
      </c>
      <c r="EJ1303" s="29" t="str">
        <f>K1303&amp;AY1303&amp;CA1303&amp;DE1303&amp;DT1303&amp;DW1303</f>
        <v>No VigenteTSS No Recibido 4GIng No Recibida 4GAs Built No Recibido</v>
      </c>
    </row>
    <row r="1304" spans="1:140" ht="12" hidden="1" customHeight="1">
      <c r="A1304" s="30" t="str">
        <f>IFERROR(IF(VLOOKUP(B1304,SEARCH!A:A,1,0)=B1304,"OK",""),"")</f>
        <v/>
      </c>
      <c r="B1304" s="31" t="s">
        <v>9369</v>
      </c>
      <c r="C1304" s="15" t="s">
        <v>9370</v>
      </c>
      <c r="D1304" s="16">
        <v>13</v>
      </c>
      <c r="E1304" s="16">
        <v>-33.803149998519999</v>
      </c>
      <c r="F1304" s="16">
        <v>-70.739140001776093</v>
      </c>
      <c r="G1304" s="16" t="s">
        <v>270</v>
      </c>
      <c r="H1304" s="16"/>
      <c r="I1304" s="16" t="s">
        <v>347</v>
      </c>
      <c r="J1304" s="16" t="s">
        <v>1736</v>
      </c>
      <c r="K1304" s="16" t="s">
        <v>3</v>
      </c>
      <c r="L1304" s="16" t="s">
        <v>247</v>
      </c>
      <c r="M1304" s="103"/>
      <c r="N1304" s="18"/>
      <c r="O1304" s="19" t="s">
        <v>9365</v>
      </c>
      <c r="P1304" s="19" t="s">
        <v>248</v>
      </c>
      <c r="Q1304" s="18"/>
      <c r="R1304" s="21" t="s">
        <v>250</v>
      </c>
      <c r="S1304" s="21" t="e">
        <v>#N/A</v>
      </c>
      <c r="T1304" s="22" t="s">
        <v>348</v>
      </c>
      <c r="U1304" s="23">
        <v>45161</v>
      </c>
      <c r="V1304" s="21" t="str">
        <f>IF(U1304="","",IF(U1304="TBD","TBD",IF(U1304="N/A","N/A","W"&amp;TEXT(WEEKNUM(U1304,21),"00")&amp;" "&amp;YEAR(U1304))))</f>
        <v>W34 2023</v>
      </c>
      <c r="W1304" s="23"/>
      <c r="X1304" s="23"/>
      <c r="Y1304" s="23" t="str">
        <f>IF(X1304="","",IF(X1304="TBD","TBD",IF(X1304="N/A","N/A","W"&amp;TEXT(WEEKNUM(X1304,21),"00")&amp;" "&amp;YEAR(X1304))))</f>
        <v/>
      </c>
      <c r="Z1304" s="23"/>
      <c r="AA1304" s="23"/>
      <c r="AB1304" s="24">
        <f>+IF(Z1304="",0,AA1304-Z1304)</f>
        <v>0</v>
      </c>
      <c r="AC1304" s="21" t="s">
        <v>251</v>
      </c>
      <c r="AD1304" s="21">
        <v>0</v>
      </c>
      <c r="AE1304" s="59"/>
      <c r="AF1304" s="25" t="str">
        <f>IF(AE1304="","",IF(AE1304="TBD","TBD",IF(AE1304="N/A","N/A","W"&amp;TEXT(WEEKNUM(AE1304,21),"00")&amp;" "&amp;YEAR(AE1304))))</f>
        <v/>
      </c>
      <c r="AG1304" s="21" t="s">
        <v>251</v>
      </c>
      <c r="AH1304" s="21"/>
      <c r="AI1304" s="23"/>
      <c r="AJ1304" s="25" t="str">
        <f>IF(AI1304="","",IF(AI1304="TBD","TBD",IF(AI1304="N/A","N/A","W"&amp;TEXT(WEEKNUM(AI1304,21),"00")&amp;" "&amp;YEAR(AI1304))))</f>
        <v/>
      </c>
      <c r="AK1304" s="21" t="s">
        <v>251</v>
      </c>
      <c r="AL1304" s="21"/>
      <c r="AM1304" s="67"/>
      <c r="AN1304" s="25" t="str">
        <f>IF(AM1304="","",IF(AM1304="TBD","TBD",IF(AM1304="N/A","N/A","W"&amp;TEXT(WEEKNUM(AM1304,21),"00")&amp;" "&amp;YEAR(AM1304))))</f>
        <v/>
      </c>
      <c r="AO1304" s="21" t="s">
        <v>251</v>
      </c>
      <c r="AP1304" s="21"/>
      <c r="AQ1304" s="67"/>
      <c r="AR1304" s="25" t="str">
        <f>IF(AQ1304="","",IF(AQ1304="TBD","TBD",IF(AQ1304="N/A","N/A","W"&amp;TEXT(WEEKNUM(AQ1304,21),"00")&amp;" "&amp;YEAR(AQ1304))))</f>
        <v/>
      </c>
      <c r="AS1304" s="21"/>
      <c r="AT1304" s="21"/>
      <c r="AU1304" s="23"/>
      <c r="AV1304" s="25" t="s">
        <v>252</v>
      </c>
      <c r="AW1304" s="59"/>
      <c r="AX1304" s="25" t="str">
        <f>IF(AW1304="","",IF(AW1304="TBD","TBD",IF(AW1304="N/A","N/A","W"&amp;TEXT(WEEKNUM(AW1304,21),"00")&amp;" "&amp;YEAR(AW1304))))</f>
        <v/>
      </c>
      <c r="AY1304" s="21" t="s">
        <v>253</v>
      </c>
      <c r="AZ1304" s="21" t="s">
        <v>254</v>
      </c>
      <c r="BA1304" s="21" t="s">
        <v>255</v>
      </c>
      <c r="BB1304" s="59"/>
      <c r="BC1304" s="23"/>
      <c r="BD1304" s="59"/>
      <c r="BE1304" s="25" t="str">
        <f>IF(BD1304="","",IF(BD1304="TBD","TBD",IF(BD1304="N/A","N/A","W"&amp;TEXT(WEEKNUM(BD1304,21),"00")&amp;" "&amp;YEAR(BD1304))))</f>
        <v/>
      </c>
      <c r="BF1304" s="59"/>
      <c r="BG1304" s="25" t="str">
        <f>IF(BF1304="","",IF(BF1304="TBD","TBD",IF(BF1304="N/A","N/A","W"&amp;TEXT(WEEKNUM(BF1304,21),"00")&amp;" "&amp;YEAR(BF1304))))</f>
        <v/>
      </c>
      <c r="BH1304" s="24">
        <f>+IF(BF1304="",0,(BF1304-BD1304))</f>
        <v>0</v>
      </c>
      <c r="BI1304" s="121" t="s">
        <v>256</v>
      </c>
      <c r="BJ1304" s="43"/>
      <c r="BK1304" s="156"/>
      <c r="BL1304" s="25" t="str">
        <f>IF(BK1304="","",IF(BK1304="TBD","TBD",IF(BK1304="N/A","N/A","W"&amp;TEXT(WEEKNUM(BK1304,21),"00")&amp;" "&amp;YEAR(BK1304))))</f>
        <v/>
      </c>
      <c r="BM1304" s="121" t="s">
        <v>256</v>
      </c>
      <c r="BN1304" s="124"/>
      <c r="BO1304" s="67"/>
      <c r="BP1304" s="25" t="str">
        <f>IF(BO1304="","",IF(BO1304="TBD","TBD",IF(BO1304="N/A","N/A","W"&amp;TEXT(WEEKNUM(BO1304,21),"00")&amp;" "&amp;YEAR(BO1304))))</f>
        <v/>
      </c>
      <c r="BQ1304" s="121" t="s">
        <v>256</v>
      </c>
      <c r="BR1304" s="21"/>
      <c r="BS1304" s="334"/>
      <c r="BT1304" s="25" t="str">
        <f t="shared" si="63"/>
        <v/>
      </c>
      <c r="BU1304" s="121" t="s">
        <v>256</v>
      </c>
      <c r="BV1304" s="22"/>
      <c r="BW1304" s="347"/>
      <c r="BX1304" s="25" t="str">
        <f t="shared" si="64"/>
        <v/>
      </c>
      <c r="BY1304" s="67"/>
      <c r="BZ1304" s="25" t="str">
        <f>IF(BY1304="","",IF(BY1304="TBD","TBD",IF(BY1304="N/A","N/A","W"&amp;TEXT(WEEKNUM(BY1304,21),"00")&amp;" "&amp;YEAR(BY1304))))</f>
        <v/>
      </c>
      <c r="CA1304" s="21" t="s">
        <v>257</v>
      </c>
      <c r="CB1304" s="21">
        <v>0</v>
      </c>
      <c r="CC1304" s="21"/>
      <c r="CD1304" s="21"/>
      <c r="CE1304" s="23"/>
      <c r="CF1304" s="23"/>
      <c r="CG1304" s="23"/>
      <c r="CH1304" s="23"/>
      <c r="CI1304" s="25" t="str">
        <f>IF(CH1304="","",IF(CH1304="TBD","TBD",IF(CH1304="N/A","N/A","W"&amp;TEXT(WEEKNUM(CH1304,21),"00")&amp;" "&amp;YEAR(CH1304))))</f>
        <v/>
      </c>
      <c r="CJ1304" s="23"/>
      <c r="CK1304" s="25" t="str">
        <f>IF(CJ1304="","",IF(CJ1304="TBD","TBD",IF(CJ1304="N/A","N/A","W"&amp;TEXT(WEEKNUM(CJ1304,21),"00")&amp;" "&amp;YEAR(CJ1304))))</f>
        <v/>
      </c>
      <c r="CL1304" s="24">
        <f>+IF(CJ1304="",0,(CJ1304-CH1304))</f>
        <v>0</v>
      </c>
      <c r="CM1304" s="21" t="s">
        <v>258</v>
      </c>
      <c r="CN1304" s="21"/>
      <c r="CO1304" s="23"/>
      <c r="CP1304" s="25" t="str">
        <f>IF(CO1304="","",IF(CO1304="TBD","TBD",IF(CO1304="N/A","N/A","W"&amp;TEXT(WEEKNUM(CO1304,21),"00")&amp;" "&amp;YEAR(CO1304))))</f>
        <v/>
      </c>
      <c r="CQ1304" s="23" t="s">
        <v>258</v>
      </c>
      <c r="CR1304" s="23"/>
      <c r="CS1304" s="23"/>
      <c r="CT1304" s="25" t="str">
        <f>IF(CS1304="","",IF(CS1304="TBD","TBD",IF(CS1304="N/A","N/A","W"&amp;TEXT(WEEKNUM(CS1304,21),"00")&amp;" "&amp;YEAR(CS1304))))</f>
        <v/>
      </c>
      <c r="CU1304" s="21" t="s">
        <v>258</v>
      </c>
      <c r="CV1304" s="21"/>
      <c r="CW1304" s="23"/>
      <c r="CX1304" s="25" t="str">
        <f>IF(CW1304="","",IF(CW1304="TBD","TBD",IF(CW1304="N/A","N/A","W"&amp;TEXT(WEEKNUM(CW1304,21),"00")&amp;" "&amp;YEAR(CW1304))))</f>
        <v/>
      </c>
      <c r="CY1304" s="21" t="s">
        <v>258</v>
      </c>
      <c r="CZ1304" s="21"/>
      <c r="DA1304" s="23"/>
      <c r="DB1304" s="25" t="str">
        <f>IF(DA1304="","",IF(DA1304="TBD","TBD",IF(DA1304="N/A","N/A","W"&amp;TEXT(WEEKNUM(DA1304,21),"00")&amp;" "&amp;YEAR(DA1304))))</f>
        <v/>
      </c>
      <c r="DC1304" s="23"/>
      <c r="DD1304" s="25" t="str">
        <f>IF(DC1304="","",IF(DC1304="TBD","TBD",IF(DC1304="N/A","N/A","W"&amp;TEXT(WEEKNUM(DC1304,21),"00")&amp;" "&amp;YEAR(DC1304))))</f>
        <v/>
      </c>
      <c r="DE1304" s="21" t="s">
        <v>258</v>
      </c>
      <c r="DF1304" s="23"/>
      <c r="DG1304" s="21" t="s">
        <v>259</v>
      </c>
      <c r="DH1304" s="18"/>
      <c r="DI1304" s="18"/>
      <c r="DJ1304" s="18"/>
      <c r="DK1304" s="21" t="s">
        <v>260</v>
      </c>
      <c r="DL1304" s="21" t="s">
        <v>275</v>
      </c>
      <c r="DM1304" s="21"/>
      <c r="DN1304" s="23"/>
      <c r="DO1304" s="23"/>
      <c r="DP1304" s="23"/>
      <c r="DQ1304" s="23" t="s">
        <v>276</v>
      </c>
      <c r="DR1304" s="23"/>
      <c r="DS1304" s="23"/>
      <c r="DT1304" s="23"/>
      <c r="DU1304" s="23"/>
      <c r="DV1304" s="23"/>
      <c r="DW1304" s="23"/>
      <c r="DX1304" s="23"/>
      <c r="DY1304" s="18"/>
      <c r="DZ1304" s="18"/>
      <c r="EA1304" s="18"/>
      <c r="EB1304" s="21" t="s">
        <v>30</v>
      </c>
      <c r="EC1304" s="18"/>
      <c r="ED1304" s="18"/>
      <c r="EE1304" s="18"/>
      <c r="EF1304" s="55"/>
      <c r="EG1304" s="55"/>
      <c r="EH1304" s="18"/>
      <c r="EI1304" s="18">
        <v>0</v>
      </c>
      <c r="EJ1304" s="29" t="str">
        <f>K1304&amp;AY1304&amp;CA1304&amp;DE1304&amp;DT1304&amp;DW1304</f>
        <v>No VigenteTSS No Recibido 4GIng No Recibida 4GAs Built No Recibido</v>
      </c>
    </row>
    <row r="1305" spans="1:140" ht="12" hidden="1" customHeight="1">
      <c r="A1305" s="30" t="str">
        <f>IFERROR(IF(VLOOKUP(B1305,SEARCH!A:A,1,0)=B1305,"OK",""),"")</f>
        <v/>
      </c>
      <c r="B1305" s="31" t="s">
        <v>9371</v>
      </c>
      <c r="C1305" s="15" t="s">
        <v>9372</v>
      </c>
      <c r="D1305" s="16">
        <v>13</v>
      </c>
      <c r="E1305" s="16">
        <v>-33.565199999999997</v>
      </c>
      <c r="F1305" s="16">
        <v>-70.567729999999997</v>
      </c>
      <c r="G1305" s="16" t="s">
        <v>270</v>
      </c>
      <c r="H1305" s="16"/>
      <c r="I1305" s="16" t="s">
        <v>347</v>
      </c>
      <c r="J1305" s="16" t="s">
        <v>3</v>
      </c>
      <c r="K1305" s="16" t="s">
        <v>3</v>
      </c>
      <c r="L1305" s="16" t="s">
        <v>247</v>
      </c>
      <c r="M1305" s="103"/>
      <c r="N1305" s="18"/>
      <c r="O1305" s="19" t="s">
        <v>9365</v>
      </c>
      <c r="P1305" s="19" t="s">
        <v>248</v>
      </c>
      <c r="Q1305" s="18"/>
      <c r="R1305" s="21" t="s">
        <v>381</v>
      </c>
      <c r="S1305" s="21" t="e">
        <v>#N/A</v>
      </c>
      <c r="T1305" s="22" t="s">
        <v>348</v>
      </c>
      <c r="U1305" s="23">
        <v>45131</v>
      </c>
      <c r="V1305" s="21" t="str">
        <f>IF(U1305="","",IF(U1305="TBD","TBD",IF(U1305="N/A","N/A","W"&amp;TEXT(WEEKNUM(U1305,21),"00")&amp;" "&amp;YEAR(U1305))))</f>
        <v>W30 2023</v>
      </c>
      <c r="W1305" s="23"/>
      <c r="X1305" s="23"/>
      <c r="Y1305" s="23" t="str">
        <f>IF(X1305="","",IF(X1305="TBD","TBD",IF(X1305="N/A","N/A","W"&amp;TEXT(WEEKNUM(X1305,21),"00")&amp;" "&amp;YEAR(X1305))))</f>
        <v/>
      </c>
      <c r="Z1305" s="23"/>
      <c r="AA1305" s="23"/>
      <c r="AB1305" s="24">
        <f>+IF(Z1305="",0,AA1305-Z1305)</f>
        <v>0</v>
      </c>
      <c r="AC1305" s="21" t="s">
        <v>251</v>
      </c>
      <c r="AD1305" s="21">
        <v>0</v>
      </c>
      <c r="AE1305" s="59"/>
      <c r="AF1305" s="25" t="str">
        <f>IF(AE1305="","",IF(AE1305="TBD","TBD",IF(AE1305="N/A","N/A","W"&amp;TEXT(WEEKNUM(AE1305,21),"00")&amp;" "&amp;YEAR(AE1305))))</f>
        <v/>
      </c>
      <c r="AG1305" s="21" t="s">
        <v>251</v>
      </c>
      <c r="AH1305" s="21"/>
      <c r="AI1305" s="23"/>
      <c r="AJ1305" s="25" t="str">
        <f>IF(AI1305="","",IF(AI1305="TBD","TBD",IF(AI1305="N/A","N/A","W"&amp;TEXT(WEEKNUM(AI1305,21),"00")&amp;" "&amp;YEAR(AI1305))))</f>
        <v/>
      </c>
      <c r="AK1305" s="21" t="s">
        <v>251</v>
      </c>
      <c r="AL1305" s="21"/>
      <c r="AM1305" s="67"/>
      <c r="AN1305" s="25" t="str">
        <f>IF(AM1305="","",IF(AM1305="TBD","TBD",IF(AM1305="N/A","N/A","W"&amp;TEXT(WEEKNUM(AM1305,21),"00")&amp;" "&amp;YEAR(AM1305))))</f>
        <v/>
      </c>
      <c r="AO1305" s="21" t="s">
        <v>251</v>
      </c>
      <c r="AP1305" s="21"/>
      <c r="AQ1305" s="67"/>
      <c r="AR1305" s="25" t="str">
        <f>IF(AQ1305="","",IF(AQ1305="TBD","TBD",IF(AQ1305="N/A","N/A","W"&amp;TEXT(WEEKNUM(AQ1305,21),"00")&amp;" "&amp;YEAR(AQ1305))))</f>
        <v/>
      </c>
      <c r="AS1305" s="21"/>
      <c r="AT1305" s="21"/>
      <c r="AU1305" s="23"/>
      <c r="AV1305" s="25" t="s">
        <v>252</v>
      </c>
      <c r="AW1305" s="59"/>
      <c r="AX1305" s="25" t="str">
        <f>IF(AW1305="","",IF(AW1305="TBD","TBD",IF(AW1305="N/A","N/A","W"&amp;TEXT(WEEKNUM(AW1305,21),"00")&amp;" "&amp;YEAR(AW1305))))</f>
        <v/>
      </c>
      <c r="AY1305" s="21" t="s">
        <v>253</v>
      </c>
      <c r="AZ1305" s="21" t="s">
        <v>254</v>
      </c>
      <c r="BA1305" s="21" t="s">
        <v>255</v>
      </c>
      <c r="BB1305" s="59"/>
      <c r="BC1305" s="23"/>
      <c r="BD1305" s="59"/>
      <c r="BE1305" s="25" t="str">
        <f>IF(BD1305="","",IF(BD1305="TBD","TBD",IF(BD1305="N/A","N/A","W"&amp;TEXT(WEEKNUM(BD1305,21),"00")&amp;" "&amp;YEAR(BD1305))))</f>
        <v/>
      </c>
      <c r="BF1305" s="59"/>
      <c r="BG1305" s="25" t="str">
        <f>IF(BF1305="","",IF(BF1305="TBD","TBD",IF(BF1305="N/A","N/A","W"&amp;TEXT(WEEKNUM(BF1305,21),"00")&amp;" "&amp;YEAR(BF1305))))</f>
        <v/>
      </c>
      <c r="BH1305" s="24">
        <f>+IF(BF1305="",0,(BF1305-BD1305))</f>
        <v>0</v>
      </c>
      <c r="BI1305" s="121" t="s">
        <v>256</v>
      </c>
      <c r="BJ1305" s="43"/>
      <c r="BK1305" s="156"/>
      <c r="BL1305" s="25" t="str">
        <f>IF(BK1305="","",IF(BK1305="TBD","TBD",IF(BK1305="N/A","N/A","W"&amp;TEXT(WEEKNUM(BK1305,21),"00")&amp;" "&amp;YEAR(BK1305))))</f>
        <v/>
      </c>
      <c r="BM1305" s="121" t="s">
        <v>256</v>
      </c>
      <c r="BN1305" s="124"/>
      <c r="BO1305" s="67"/>
      <c r="BP1305" s="25" t="str">
        <f>IF(BO1305="","",IF(BO1305="TBD","TBD",IF(BO1305="N/A","N/A","W"&amp;TEXT(WEEKNUM(BO1305,21),"00")&amp;" "&amp;YEAR(BO1305))))</f>
        <v/>
      </c>
      <c r="BQ1305" s="121" t="s">
        <v>256</v>
      </c>
      <c r="BR1305" s="21"/>
      <c r="BS1305" s="334"/>
      <c r="BT1305" s="25" t="str">
        <f t="shared" si="63"/>
        <v/>
      </c>
      <c r="BU1305" s="121" t="s">
        <v>256</v>
      </c>
      <c r="BV1305" s="22" t="s">
        <v>9373</v>
      </c>
      <c r="BW1305" s="347"/>
      <c r="BX1305" s="25" t="str">
        <f t="shared" si="64"/>
        <v/>
      </c>
      <c r="BY1305" s="67"/>
      <c r="BZ1305" s="25" t="str">
        <f>IF(BY1305="","",IF(BY1305="TBD","TBD",IF(BY1305="N/A","N/A","W"&amp;TEXT(WEEKNUM(BY1305,21),"00")&amp;" "&amp;YEAR(BY1305))))</f>
        <v/>
      </c>
      <c r="CA1305" s="21" t="s">
        <v>257</v>
      </c>
      <c r="CB1305" s="21">
        <v>0</v>
      </c>
      <c r="CC1305" s="21"/>
      <c r="CD1305" s="21"/>
      <c r="CE1305" s="23"/>
      <c r="CF1305" s="23"/>
      <c r="CG1305" s="23"/>
      <c r="CH1305" s="23"/>
      <c r="CI1305" s="25" t="str">
        <f>IF(CH1305="","",IF(CH1305="TBD","TBD",IF(CH1305="N/A","N/A","W"&amp;TEXT(WEEKNUM(CH1305,21),"00")&amp;" "&amp;YEAR(CH1305))))</f>
        <v/>
      </c>
      <c r="CJ1305" s="23"/>
      <c r="CK1305" s="25" t="str">
        <f>IF(CJ1305="","",IF(CJ1305="TBD","TBD",IF(CJ1305="N/A","N/A","W"&amp;TEXT(WEEKNUM(CJ1305,21),"00")&amp;" "&amp;YEAR(CJ1305))))</f>
        <v/>
      </c>
      <c r="CL1305" s="24">
        <f>+IF(CJ1305="",0,(CJ1305-CH1305))</f>
        <v>0</v>
      </c>
      <c r="CM1305" s="21" t="s">
        <v>258</v>
      </c>
      <c r="CN1305" s="21"/>
      <c r="CO1305" s="23"/>
      <c r="CP1305" s="25" t="str">
        <f>IF(CO1305="","",IF(CO1305="TBD","TBD",IF(CO1305="N/A","N/A","W"&amp;TEXT(WEEKNUM(CO1305,21),"00")&amp;" "&amp;YEAR(CO1305))))</f>
        <v/>
      </c>
      <c r="CQ1305" s="23" t="s">
        <v>258</v>
      </c>
      <c r="CR1305" s="23"/>
      <c r="CS1305" s="23"/>
      <c r="CT1305" s="25" t="str">
        <f>IF(CS1305="","",IF(CS1305="TBD","TBD",IF(CS1305="N/A","N/A","W"&amp;TEXT(WEEKNUM(CS1305,21),"00")&amp;" "&amp;YEAR(CS1305))))</f>
        <v/>
      </c>
      <c r="CU1305" s="21" t="s">
        <v>258</v>
      </c>
      <c r="CV1305" s="21"/>
      <c r="CW1305" s="23"/>
      <c r="CX1305" s="25" t="str">
        <f>IF(CW1305="","",IF(CW1305="TBD","TBD",IF(CW1305="N/A","N/A","W"&amp;TEXT(WEEKNUM(CW1305,21),"00")&amp;" "&amp;YEAR(CW1305))))</f>
        <v/>
      </c>
      <c r="CY1305" s="21" t="s">
        <v>258</v>
      </c>
      <c r="CZ1305" s="21"/>
      <c r="DA1305" s="23"/>
      <c r="DB1305" s="25" t="str">
        <f>IF(DA1305="","",IF(DA1305="TBD","TBD",IF(DA1305="N/A","N/A","W"&amp;TEXT(WEEKNUM(DA1305,21),"00")&amp;" "&amp;YEAR(DA1305))))</f>
        <v/>
      </c>
      <c r="DC1305" s="23"/>
      <c r="DD1305" s="25" t="str">
        <f>IF(DC1305="","",IF(DC1305="TBD","TBD",IF(DC1305="N/A","N/A","W"&amp;TEXT(WEEKNUM(DC1305,21),"00")&amp;" "&amp;YEAR(DC1305))))</f>
        <v/>
      </c>
      <c r="DE1305" s="21" t="s">
        <v>258</v>
      </c>
      <c r="DF1305" s="23"/>
      <c r="DG1305" s="21" t="s">
        <v>259</v>
      </c>
      <c r="DH1305" s="18"/>
      <c r="DI1305" s="18"/>
      <c r="DJ1305" s="18"/>
      <c r="DK1305" s="21" t="s">
        <v>260</v>
      </c>
      <c r="DL1305" s="21" t="s">
        <v>275</v>
      </c>
      <c r="DM1305" s="21"/>
      <c r="DN1305" s="23"/>
      <c r="DO1305" s="23"/>
      <c r="DP1305" s="23"/>
      <c r="DQ1305" s="23" t="s">
        <v>276</v>
      </c>
      <c r="DR1305" s="23"/>
      <c r="DS1305" s="23"/>
      <c r="DT1305" s="23"/>
      <c r="DU1305" s="23"/>
      <c r="DV1305" s="23"/>
      <c r="DW1305" s="23"/>
      <c r="DX1305" s="23"/>
      <c r="DY1305" s="18"/>
      <c r="DZ1305" s="18"/>
      <c r="EA1305" s="18"/>
      <c r="EB1305" s="21" t="s">
        <v>30</v>
      </c>
      <c r="EC1305" s="18"/>
      <c r="ED1305" s="18"/>
      <c r="EE1305" s="18"/>
      <c r="EF1305" s="55"/>
      <c r="EG1305" s="55"/>
      <c r="EH1305" s="18"/>
      <c r="EI1305" s="18">
        <v>0</v>
      </c>
      <c r="EJ1305" s="29" t="str">
        <f>K1305&amp;AY1305&amp;CA1305&amp;DE1305&amp;DT1305&amp;DW1305</f>
        <v>No VigenteTSS No Recibido 4GIng No Recibida 4GAs Built No Recibido</v>
      </c>
    </row>
    <row r="1306" spans="1:140" ht="12" hidden="1" customHeight="1">
      <c r="A1306" s="30" t="str">
        <f>IFERROR(IF(VLOOKUP(B1306,SEARCH!A:A,1,0)=B1306,"OK",""),"")</f>
        <v/>
      </c>
      <c r="B1306" s="31" t="s">
        <v>9374</v>
      </c>
      <c r="C1306" s="15" t="s">
        <v>9375</v>
      </c>
      <c r="D1306" s="16">
        <v>4</v>
      </c>
      <c r="E1306" s="16">
        <v>-29.95391</v>
      </c>
      <c r="F1306" s="16">
        <v>-71.231319999999997</v>
      </c>
      <c r="G1306" s="16" t="s">
        <v>507</v>
      </c>
      <c r="H1306" s="16" t="s">
        <v>508</v>
      </c>
      <c r="I1306" s="16" t="s">
        <v>9376</v>
      </c>
      <c r="J1306" s="16" t="s">
        <v>379</v>
      </c>
      <c r="K1306" s="17" t="s">
        <v>319</v>
      </c>
      <c r="L1306" s="16" t="s">
        <v>247</v>
      </c>
      <c r="M1306" s="19">
        <v>2</v>
      </c>
      <c r="N1306" s="21"/>
      <c r="O1306" s="19" t="s">
        <v>4257</v>
      </c>
      <c r="P1306" s="19" t="s">
        <v>380</v>
      </c>
      <c r="Q1306" s="18"/>
      <c r="R1306" s="21" t="s">
        <v>322</v>
      </c>
      <c r="S1306" s="21">
        <v>31</v>
      </c>
      <c r="T1306" s="22" t="s">
        <v>9377</v>
      </c>
      <c r="U1306" s="23">
        <v>45110</v>
      </c>
      <c r="V1306" s="21" t="str">
        <f>IF(U1306="","",IF(U1306="TBD","TBD",IF(U1306="N/A","N/A","W"&amp;TEXT(WEEKNUM(U1306,21),"00")&amp;" "&amp;YEAR(U1306))))</f>
        <v>W27 2023</v>
      </c>
      <c r="W1306" s="23">
        <v>45049</v>
      </c>
      <c r="X1306" s="23"/>
      <c r="Y1306" s="23" t="str">
        <f>IF(X1306="","",IF(X1306="TBD","TBD",IF(X1306="N/A","N/A","W"&amp;TEXT(WEEKNUM(X1306,21),"00")&amp;" "&amp;YEAR(X1306))))</f>
        <v/>
      </c>
      <c r="Z1306" s="23"/>
      <c r="AA1306" s="23"/>
      <c r="AB1306" s="24">
        <f>+IF(Z1306="",0,AA1306-Z1306)</f>
        <v>0</v>
      </c>
      <c r="AC1306" s="21" t="s">
        <v>324</v>
      </c>
      <c r="AD1306" s="21">
        <v>0</v>
      </c>
      <c r="AE1306" s="59">
        <v>45131</v>
      </c>
      <c r="AF1306" s="25" t="str">
        <f>IF(AE1306="","",IF(AE1306="TBD","TBD",IF(AE1306="N/A","N/A","W"&amp;TEXT(WEEKNUM(AE1306,21),"00")&amp;" "&amp;YEAR(AE1306))))</f>
        <v>W30 2023</v>
      </c>
      <c r="AG1306" s="21" t="s">
        <v>324</v>
      </c>
      <c r="AH1306" s="21"/>
      <c r="AI1306" s="23">
        <v>45051</v>
      </c>
      <c r="AJ1306" s="25" t="str">
        <f>IF(AI1306="","",IF(AI1306="TBD","TBD",IF(AI1306="N/A","N/A","W"&amp;TEXT(WEEKNUM(AI1306,21),"00")&amp;" "&amp;YEAR(AI1306))))</f>
        <v>W18 2023</v>
      </c>
      <c r="AK1306" s="21" t="s">
        <v>324</v>
      </c>
      <c r="AL1306" s="18"/>
      <c r="AM1306" s="67">
        <v>45061</v>
      </c>
      <c r="AN1306" s="25" t="str">
        <f>IF(AM1306="","",IF(AM1306="TBD","TBD",IF(AM1306="N/A","N/A","W"&amp;TEXT(WEEKNUM(AM1306,21),"00")&amp;" "&amp;YEAR(AM1306))))</f>
        <v>W20 2023</v>
      </c>
      <c r="AO1306" s="21" t="s">
        <v>324</v>
      </c>
      <c r="AP1306" s="21"/>
      <c r="AQ1306" s="67">
        <v>45082</v>
      </c>
      <c r="AR1306" s="25" t="str">
        <f>IF(AQ1306="","",IF(AQ1306="TBD","TBD",IF(AQ1306="N/A","N/A","W"&amp;TEXT(WEEKNUM(AQ1306,21),"00")&amp;" "&amp;YEAR(AQ1306))))</f>
        <v>W23 2023</v>
      </c>
      <c r="AS1306" s="21"/>
      <c r="AT1306" s="21"/>
      <c r="AU1306" s="23"/>
      <c r="AV1306" s="25" t="s">
        <v>252</v>
      </c>
      <c r="AW1306" s="59">
        <v>45145</v>
      </c>
      <c r="AX1306" s="25" t="str">
        <f>IF(AW1306="","",IF(AW1306="TBD","TBD",IF(AW1306="N/A","N/A","W"&amp;TEXT(WEEKNUM(AW1306,21),"00")&amp;" "&amp;YEAR(AW1306))))</f>
        <v>W32 2023</v>
      </c>
      <c r="AY1306" s="21" t="s">
        <v>327</v>
      </c>
      <c r="AZ1306" s="21" t="s">
        <v>328</v>
      </c>
      <c r="BA1306" s="21" t="s">
        <v>329</v>
      </c>
      <c r="BB1306" s="59">
        <v>45295</v>
      </c>
      <c r="BC1306" s="23">
        <v>45337</v>
      </c>
      <c r="BD1306" s="59">
        <v>45337</v>
      </c>
      <c r="BE1306" s="25" t="str">
        <f>IF(BD1306="","",IF(BD1306="TBD","TBD",IF(BD1306="N/A","N/A","W"&amp;TEXT(WEEKNUM(BD1306,21),"00")&amp;" "&amp;YEAR(BD1306))))</f>
        <v>W07 2024</v>
      </c>
      <c r="BF1306" s="59">
        <v>45341</v>
      </c>
      <c r="BG1306" s="25" t="str">
        <f>IF(BF1306="","",IF(BF1306="TBD","TBD",IF(BF1306="N/A","N/A","W"&amp;TEXT(WEEKNUM(BF1306,21),"00")&amp;" "&amp;YEAR(BF1306))))</f>
        <v>W08 2024</v>
      </c>
      <c r="BH1306" s="24">
        <f>+IF(BF1306="",0,(BF1306-BD1306))</f>
        <v>4</v>
      </c>
      <c r="BI1306" s="121" t="s">
        <v>330</v>
      </c>
      <c r="BJ1306" s="43"/>
      <c r="BK1306" s="156">
        <v>45335</v>
      </c>
      <c r="BL1306" s="25" t="str">
        <f>IF(BK1306="","",IF(BK1306="TBD","TBD",IF(BK1306="N/A","N/A","W"&amp;TEXT(WEEKNUM(BK1306,21),"00")&amp;" "&amp;YEAR(BK1306))))</f>
        <v>W07 2024</v>
      </c>
      <c r="BM1306" s="121" t="s">
        <v>330</v>
      </c>
      <c r="BN1306" s="124" t="s">
        <v>9378</v>
      </c>
      <c r="BO1306" s="67">
        <v>45337</v>
      </c>
      <c r="BP1306" s="25" t="str">
        <f>IF(BO1306="","",IF(BO1306="TBD","TBD",IF(BO1306="N/A","N/A","W"&amp;TEXT(WEEKNUM(BO1306,21),"00")&amp;" "&amp;YEAR(BO1306))))</f>
        <v>W07 2024</v>
      </c>
      <c r="BQ1306" s="121" t="s">
        <v>330</v>
      </c>
      <c r="BR1306" s="21" t="s">
        <v>9379</v>
      </c>
      <c r="BS1306" s="334">
        <v>45315</v>
      </c>
      <c r="BT1306" s="25" t="str">
        <f t="shared" si="63"/>
        <v>W04 2024</v>
      </c>
      <c r="BU1306" s="121" t="s">
        <v>330</v>
      </c>
      <c r="BV1306" s="22" t="s">
        <v>9380</v>
      </c>
      <c r="BW1306" s="347">
        <v>45337</v>
      </c>
      <c r="BX1306" s="25" t="str">
        <f t="shared" si="64"/>
        <v>W07 2024</v>
      </c>
      <c r="BY1306" s="67">
        <v>45337</v>
      </c>
      <c r="BZ1306" s="25" t="str">
        <f>IF(BY1306="","",IF(BY1306="TBD","TBD",IF(BY1306="N/A","N/A","W"&amp;TEXT(WEEKNUM(BY1306,21),"00")&amp;" "&amp;YEAR(BY1306))))</f>
        <v>W07 2024</v>
      </c>
      <c r="CA1306" s="22" t="s">
        <v>335</v>
      </c>
      <c r="CB1306" s="21" t="s">
        <v>336</v>
      </c>
      <c r="CC1306" s="21" t="s">
        <v>336</v>
      </c>
      <c r="CD1306" s="21" t="s">
        <v>337</v>
      </c>
      <c r="CE1306" s="23"/>
      <c r="CF1306" s="23">
        <v>45512</v>
      </c>
      <c r="CG1306" s="23"/>
      <c r="CH1306" s="23">
        <v>45517</v>
      </c>
      <c r="CI1306" s="25" t="str">
        <f>IF(CH1306="","",IF(CH1306="TBD","TBD",IF(CH1306="N/A","N/A","W"&amp;TEXT(WEEKNUM(CH1306,21),"00")&amp;" "&amp;YEAR(CH1306))))</f>
        <v>W33 2024</v>
      </c>
      <c r="CJ1306" s="23">
        <v>45524</v>
      </c>
      <c r="CK1306" s="25" t="str">
        <f>IF(CJ1306="","",IF(CJ1306="TBD","TBD",IF(CJ1306="N/A","N/A","W"&amp;TEXT(WEEKNUM(CJ1306,21),"00")&amp;" "&amp;YEAR(CJ1306))))</f>
        <v>W34 2024</v>
      </c>
      <c r="CL1306" s="24">
        <f>+IF(CJ1306="",0,(CJ1306-CH1306))</f>
        <v>7</v>
      </c>
      <c r="CM1306" s="21" t="s">
        <v>388</v>
      </c>
      <c r="CN1306" s="21" t="s">
        <v>9381</v>
      </c>
      <c r="CO1306" s="23">
        <v>45520</v>
      </c>
      <c r="CP1306" s="25" t="str">
        <f>IF(CO1306="","",IF(CO1306="TBD","TBD",IF(CO1306="N/A","N/A","W"&amp;TEXT(WEEKNUM(CO1306,21),"00")&amp;" "&amp;YEAR(CO1306))))</f>
        <v>W33 2024</v>
      </c>
      <c r="CQ1306" s="23" t="s">
        <v>339</v>
      </c>
      <c r="CR1306" s="23"/>
      <c r="CS1306" s="23">
        <v>45526</v>
      </c>
      <c r="CT1306" s="25" t="str">
        <f>IF(CS1306="","",IF(CS1306="TBD","TBD",IF(CS1306="N/A","N/A","W"&amp;TEXT(WEEKNUM(CS1306,21),"00")&amp;" "&amp;YEAR(CS1306))))</f>
        <v>W34 2024</v>
      </c>
      <c r="CU1306" s="21" t="s">
        <v>339</v>
      </c>
      <c r="CV1306" s="21" t="s">
        <v>9382</v>
      </c>
      <c r="CW1306" s="23">
        <v>45520</v>
      </c>
      <c r="CX1306" s="25" t="str">
        <f>IF(CW1306="","",IF(CW1306="TBD","TBD",IF(CW1306="N/A","N/A","W"&amp;TEXT(WEEKNUM(CW1306,21),"00")&amp;" "&amp;YEAR(CW1306))))</f>
        <v>W33 2024</v>
      </c>
      <c r="CY1306" s="21" t="s">
        <v>339</v>
      </c>
      <c r="CZ1306" s="47" t="s">
        <v>9382</v>
      </c>
      <c r="DA1306" s="23">
        <v>45520</v>
      </c>
      <c r="DB1306" s="25" t="str">
        <f>IF(DA1306="","",IF(DA1306="TBD","TBD",IF(DA1306="N/A","N/A","W"&amp;TEXT(WEEKNUM(DA1306,21),"00")&amp;" "&amp;YEAR(DA1306))))</f>
        <v>W33 2024</v>
      </c>
      <c r="DC1306" s="23">
        <v>45708</v>
      </c>
      <c r="DD1306" s="25" t="str">
        <f>IF(DC1306="","",IF(DC1306="TBD","TBD",IF(DC1306="N/A","N/A","W"&amp;TEXT(WEEKNUM(DC1306,21),"00")&amp;" "&amp;YEAR(DC1306))))</f>
        <v>W08 2025</v>
      </c>
      <c r="DE1306" s="21" t="s">
        <v>392</v>
      </c>
      <c r="DF1306" s="23">
        <v>45714</v>
      </c>
      <c r="DG1306" s="21" t="s">
        <v>259</v>
      </c>
      <c r="DH1306" s="21">
        <v>0</v>
      </c>
      <c r="DI1306" s="18"/>
      <c r="DJ1306" s="18"/>
      <c r="DK1306" s="21" t="s">
        <v>260</v>
      </c>
      <c r="DL1306" s="21" t="s">
        <v>341</v>
      </c>
      <c r="DM1306" s="21"/>
      <c r="DN1306" s="23">
        <v>45806</v>
      </c>
      <c r="DO1306" s="23">
        <v>45806</v>
      </c>
      <c r="DP1306" s="23"/>
      <c r="DQ1306" s="23" t="s">
        <v>262</v>
      </c>
      <c r="DR1306" s="23"/>
      <c r="DS1306" s="23"/>
      <c r="DT1306" s="23"/>
      <c r="DU1306" s="23"/>
      <c r="DV1306" s="23">
        <v>45819</v>
      </c>
      <c r="DW1306" s="23" t="s">
        <v>342</v>
      </c>
      <c r="DX1306" s="23"/>
      <c r="DY1306" s="18"/>
      <c r="DZ1306" s="18"/>
      <c r="EA1306" s="18"/>
      <c r="EB1306" s="21" t="s">
        <v>41</v>
      </c>
      <c r="EC1306" s="18" t="s">
        <v>234</v>
      </c>
      <c r="ED1306" s="18"/>
      <c r="EE1306" s="18"/>
      <c r="EF1306" s="55"/>
      <c r="EG1306" s="55"/>
      <c r="EH1306" s="18"/>
      <c r="EI1306" s="18">
        <v>0</v>
      </c>
      <c r="EJ1306" s="29" t="str">
        <f>K1306&amp;AY1306&amp;CA1306&amp;DE1306&amp;DT1306&amp;DW1306</f>
        <v>VigenteTSS Aprobado 4GIng Aprobada 4GAs Built Aprobado con Observaciones 4GOn Air</v>
      </c>
    </row>
    <row r="1307" spans="1:140" ht="12" hidden="1" customHeight="1">
      <c r="A1307" s="30" t="str">
        <f>IFERROR(IF(VLOOKUP(B1307,SEARCH!A:A,1,0)=B1307,"OK",""),"")</f>
        <v/>
      </c>
      <c r="B1307" s="31" t="s">
        <v>9383</v>
      </c>
      <c r="C1307" s="15" t="s">
        <v>9384</v>
      </c>
      <c r="D1307" s="16">
        <v>6</v>
      </c>
      <c r="E1307" s="16">
        <v>-34.193972000000002</v>
      </c>
      <c r="F1307" s="16">
        <v>-70.626833000000005</v>
      </c>
      <c r="G1307" s="16" t="s">
        <v>243</v>
      </c>
      <c r="H1307" s="16" t="s">
        <v>353</v>
      </c>
      <c r="I1307" s="16" t="s">
        <v>9385</v>
      </c>
      <c r="J1307" s="16" t="s">
        <v>379</v>
      </c>
      <c r="K1307" s="17" t="s">
        <v>319</v>
      </c>
      <c r="L1307" s="16" t="s">
        <v>247</v>
      </c>
      <c r="M1307" s="103" t="s">
        <v>320</v>
      </c>
      <c r="N1307" s="18"/>
      <c r="O1307" s="19" t="s">
        <v>4257</v>
      </c>
      <c r="P1307" s="19" t="s">
        <v>248</v>
      </c>
      <c r="Q1307" s="18"/>
      <c r="R1307" s="110" t="s">
        <v>322</v>
      </c>
      <c r="S1307" s="21">
        <v>24</v>
      </c>
      <c r="T1307" s="22" t="s">
        <v>9386</v>
      </c>
      <c r="U1307" s="23">
        <v>45138</v>
      </c>
      <c r="V1307" s="21" t="str">
        <f>IF(U1307="","",IF(U1307="TBD","TBD",IF(U1307="N/A","N/A","W"&amp;TEXT(WEEKNUM(U1307,21),"00")&amp;" "&amp;YEAR(U1307))))</f>
        <v>W31 2023</v>
      </c>
      <c r="W1307" s="23">
        <v>45217</v>
      </c>
      <c r="X1307" s="23"/>
      <c r="Y1307" s="23" t="str">
        <f>IF(X1307="","",IF(X1307="TBD","TBD",IF(X1307="N/A","N/A","W"&amp;TEXT(WEEKNUM(X1307,21),"00")&amp;" "&amp;YEAR(X1307))))</f>
        <v/>
      </c>
      <c r="Z1307" s="23">
        <v>45217</v>
      </c>
      <c r="AA1307" s="23">
        <v>45223</v>
      </c>
      <c r="AB1307" s="24">
        <f>+IF(Z1307="",0,AA1307-Z1307)</f>
        <v>6</v>
      </c>
      <c r="AC1307" s="21" t="s">
        <v>324</v>
      </c>
      <c r="AD1307" s="21" t="s">
        <v>9387</v>
      </c>
      <c r="AE1307" s="59">
        <v>45219</v>
      </c>
      <c r="AF1307" s="25" t="str">
        <f>IF(AE1307="","",IF(AE1307="TBD","TBD",IF(AE1307="N/A","N/A","W"&amp;TEXT(WEEKNUM(AE1307,21),"00")&amp;" "&amp;YEAR(AE1307))))</f>
        <v>W42 2023</v>
      </c>
      <c r="AG1307" s="21" t="s">
        <v>324</v>
      </c>
      <c r="AH1307" s="21"/>
      <c r="AI1307" s="23">
        <v>45218</v>
      </c>
      <c r="AJ1307" s="25" t="str">
        <f>IF(AI1307="","",IF(AI1307="TBD","TBD",IF(AI1307="N/A","N/A","W"&amp;TEXT(WEEKNUM(AI1307,21),"00")&amp;" "&amp;YEAR(AI1307))))</f>
        <v>W42 2023</v>
      </c>
      <c r="AK1307" s="21" t="s">
        <v>324</v>
      </c>
      <c r="AL1307" s="21" t="s">
        <v>9388</v>
      </c>
      <c r="AM1307" s="67"/>
      <c r="AN1307" s="25" t="str">
        <f>IF(AM1307="","",IF(AM1307="TBD","TBD",IF(AM1307="N/A","N/A","W"&amp;TEXT(WEEKNUM(AM1307,21),"00")&amp;" "&amp;YEAR(AM1307))))</f>
        <v/>
      </c>
      <c r="AO1307" s="21" t="s">
        <v>324</v>
      </c>
      <c r="AP1307" s="21" t="s">
        <v>9389</v>
      </c>
      <c r="AQ1307" s="67">
        <v>45218</v>
      </c>
      <c r="AR1307" s="25" t="str">
        <f>IF(AQ1307="","",IF(AQ1307="TBD","TBD",IF(AQ1307="N/A","N/A","W"&amp;TEXT(WEEKNUM(AQ1307,21),"00")&amp;" "&amp;YEAR(AQ1307))))</f>
        <v>W42 2023</v>
      </c>
      <c r="AS1307" s="21"/>
      <c r="AT1307" s="21"/>
      <c r="AU1307" s="23"/>
      <c r="AV1307" s="25" t="s">
        <v>252</v>
      </c>
      <c r="AW1307" s="59">
        <v>45222</v>
      </c>
      <c r="AX1307" s="25" t="str">
        <f>IF(AW1307="","",IF(AW1307="TBD","TBD",IF(AW1307="N/A","N/A","W"&amp;TEXT(WEEKNUM(AW1307,21),"00")&amp;" "&amp;YEAR(AW1307))))</f>
        <v>W43 2023</v>
      </c>
      <c r="AY1307" s="21" t="s">
        <v>327</v>
      </c>
      <c r="AZ1307" s="21" t="s">
        <v>328</v>
      </c>
      <c r="BA1307" s="21" t="s">
        <v>329</v>
      </c>
      <c r="BB1307" s="59">
        <v>45252</v>
      </c>
      <c r="BC1307" s="23">
        <v>45572</v>
      </c>
      <c r="BD1307" s="59">
        <v>45572</v>
      </c>
      <c r="BE1307" s="25" t="str">
        <f>IF(BD1307="","",IF(BD1307="TBD","TBD",IF(BD1307="N/A","N/A","W"&amp;TEXT(WEEKNUM(BD1307,21),"00")&amp;" "&amp;YEAR(BD1307))))</f>
        <v>W41 2024</v>
      </c>
      <c r="BF1307" s="59">
        <v>45576</v>
      </c>
      <c r="BG1307" s="25" t="str">
        <f>IF(BF1307="","",IF(BF1307="TBD","TBD",IF(BF1307="N/A","N/A","W"&amp;TEXT(WEEKNUM(BF1307,21),"00")&amp;" "&amp;YEAR(BF1307))))</f>
        <v>W41 2024</v>
      </c>
      <c r="BH1307" s="24">
        <f>+IF(BF1307="",0,(BF1307-BD1307))</f>
        <v>4</v>
      </c>
      <c r="BI1307" s="121" t="s">
        <v>330</v>
      </c>
      <c r="BJ1307" s="43" t="s">
        <v>9390</v>
      </c>
      <c r="BK1307" s="156">
        <v>45574</v>
      </c>
      <c r="BL1307" s="25" t="str">
        <f>IF(BK1307="","",IF(BK1307="TBD","TBD",IF(BK1307="N/A","N/A","W"&amp;TEXT(WEEKNUM(BK1307,21),"00")&amp;" "&amp;YEAR(BK1307))))</f>
        <v>W41 2024</v>
      </c>
      <c r="BM1307" s="121" t="s">
        <v>330</v>
      </c>
      <c r="BN1307" s="124" t="s">
        <v>9391</v>
      </c>
      <c r="BO1307" s="67">
        <v>45573</v>
      </c>
      <c r="BP1307" s="25" t="str">
        <f>IF(BO1307="","",IF(BO1307="TBD","TBD",IF(BO1307="N/A","N/A","W"&amp;TEXT(WEEKNUM(BO1307,21),"00")&amp;" "&amp;YEAR(BO1307))))</f>
        <v>W41 2024</v>
      </c>
      <c r="BQ1307" s="121" t="s">
        <v>330</v>
      </c>
      <c r="BR1307" s="21"/>
      <c r="BS1307" s="334"/>
      <c r="BT1307" s="25" t="str">
        <f t="shared" si="63"/>
        <v/>
      </c>
      <c r="BU1307" s="121" t="s">
        <v>330</v>
      </c>
      <c r="BV1307" s="22" t="s">
        <v>9392</v>
      </c>
      <c r="BW1307" s="347">
        <v>45573</v>
      </c>
      <c r="BX1307" s="25" t="str">
        <f t="shared" si="64"/>
        <v>W41 2024</v>
      </c>
      <c r="BY1307" s="67">
        <v>45575</v>
      </c>
      <c r="BZ1307" s="25" t="str">
        <f>IF(BY1307="","",IF(BY1307="TBD","TBD",IF(BY1307="N/A","N/A","W"&amp;TEXT(WEEKNUM(BY1307,21),"00")&amp;" "&amp;YEAR(BY1307))))</f>
        <v>W41 2024</v>
      </c>
      <c r="CA1307" s="22" t="s">
        <v>335</v>
      </c>
      <c r="CB1307" s="21" t="s">
        <v>336</v>
      </c>
      <c r="CC1307" s="21" t="s">
        <v>336</v>
      </c>
      <c r="CD1307" s="21" t="s">
        <v>338</v>
      </c>
      <c r="CE1307" s="23">
        <v>45435</v>
      </c>
      <c r="CF1307" s="23">
        <v>45384</v>
      </c>
      <c r="CG1307" s="23">
        <v>45412</v>
      </c>
      <c r="CH1307" s="23">
        <v>45412</v>
      </c>
      <c r="CI1307" s="25" t="str">
        <f>IF(CH1307="","",IF(CH1307="TBD","TBD",IF(CH1307="N/A","N/A","W"&amp;TEXT(WEEKNUM(CH1307,21),"00")&amp;" "&amp;YEAR(CH1307))))</f>
        <v>W18 2024</v>
      </c>
      <c r="CJ1307" s="23">
        <v>45419</v>
      </c>
      <c r="CK1307" s="25" t="str">
        <f>IF(CJ1307="","",IF(CJ1307="TBD","TBD",IF(CJ1307="N/A","N/A","W"&amp;TEXT(WEEKNUM(CJ1307,21),"00")&amp;" "&amp;YEAR(CJ1307))))</f>
        <v>W19 2024</v>
      </c>
      <c r="CL1307" s="24">
        <f>+IF(CJ1307="",0,(CJ1307-CH1307))</f>
        <v>7</v>
      </c>
      <c r="CM1307" s="21" t="s">
        <v>388</v>
      </c>
      <c r="CN1307" s="21" t="s">
        <v>9393</v>
      </c>
      <c r="CO1307" s="23">
        <v>45610</v>
      </c>
      <c r="CP1307" s="25" t="str">
        <f>IF(CO1307="","",IF(CO1307="TBD","TBD",IF(CO1307="N/A","N/A","W"&amp;TEXT(WEEKNUM(CO1307,21),"00")&amp;" "&amp;YEAR(CO1307))))</f>
        <v>W46 2024</v>
      </c>
      <c r="CQ1307" s="23" t="s">
        <v>339</v>
      </c>
      <c r="CR1307" s="23" t="s">
        <v>399</v>
      </c>
      <c r="CS1307" s="23">
        <v>45386</v>
      </c>
      <c r="CT1307" s="25" t="str">
        <f>IF(CS1307="","",IF(CS1307="TBD","TBD",IF(CS1307="N/A","N/A","W"&amp;TEXT(WEEKNUM(CS1307,21),"00")&amp;" "&amp;YEAR(CS1307))))</f>
        <v>W14 2024</v>
      </c>
      <c r="CU1307" s="21" t="s">
        <v>339</v>
      </c>
      <c r="CV1307" s="21" t="s">
        <v>9394</v>
      </c>
      <c r="CW1307" s="23">
        <v>45387</v>
      </c>
      <c r="CX1307" s="25" t="str">
        <f>IF(CW1307="","",IF(CW1307="TBD","TBD",IF(CW1307="N/A","N/A","W"&amp;TEXT(WEEKNUM(CW1307,21),"00")&amp;" "&amp;YEAR(CW1307))))</f>
        <v>W14 2024</v>
      </c>
      <c r="CY1307" s="21" t="s">
        <v>388</v>
      </c>
      <c r="CZ1307" s="20" t="s">
        <v>9395</v>
      </c>
      <c r="DA1307" s="23">
        <v>45387</v>
      </c>
      <c r="DB1307" s="25" t="str">
        <f>IF(DA1307="","",IF(DA1307="TBD","TBD",IF(DA1307="N/A","N/A","W"&amp;TEXT(WEEKNUM(DA1307,21),"00")&amp;" "&amp;YEAR(DA1307))))</f>
        <v>W14 2024</v>
      </c>
      <c r="DC1307" s="23">
        <v>45435</v>
      </c>
      <c r="DD1307" s="25" t="str">
        <f>IF(DC1307="","",IF(DC1307="TBD","TBD",IF(DC1307="N/A","N/A","W"&amp;TEXT(WEEKNUM(DC1307,21),"00")&amp;" "&amp;YEAR(DC1307))))</f>
        <v>W21 2024</v>
      </c>
      <c r="DE1307" s="21" t="s">
        <v>392</v>
      </c>
      <c r="DF1307" s="23"/>
      <c r="DG1307" s="21" t="s">
        <v>259</v>
      </c>
      <c r="DH1307" s="21">
        <v>0</v>
      </c>
      <c r="DI1307" s="18"/>
      <c r="DJ1307" s="18"/>
      <c r="DK1307" s="21" t="s">
        <v>260</v>
      </c>
      <c r="DL1307" s="21" t="s">
        <v>341</v>
      </c>
      <c r="DM1307" s="21"/>
      <c r="DN1307" s="23">
        <v>45680</v>
      </c>
      <c r="DO1307" s="23">
        <v>45680</v>
      </c>
      <c r="DP1307" s="23"/>
      <c r="DQ1307" s="23" t="s">
        <v>262</v>
      </c>
      <c r="DR1307" s="23"/>
      <c r="DS1307" s="23">
        <v>45694</v>
      </c>
      <c r="DT1307" s="23" t="s">
        <v>502</v>
      </c>
      <c r="DU1307" s="23">
        <v>45439</v>
      </c>
      <c r="DV1307" s="23">
        <v>45707</v>
      </c>
      <c r="DW1307" s="23" t="s">
        <v>342</v>
      </c>
      <c r="DX1307" s="23"/>
      <c r="DY1307" s="18"/>
      <c r="DZ1307" s="18"/>
      <c r="EA1307" s="18"/>
      <c r="EB1307" s="21" t="s">
        <v>41</v>
      </c>
      <c r="EC1307" s="18" t="s">
        <v>234</v>
      </c>
      <c r="ED1307" s="18"/>
      <c r="EE1307" s="18"/>
      <c r="EF1307" s="55"/>
      <c r="EG1307" s="55"/>
      <c r="EH1307" s="18"/>
      <c r="EI1307" s="18">
        <v>0</v>
      </c>
      <c r="EJ1307" s="29" t="str">
        <f>K1307&amp;AY1307&amp;CA1307&amp;DE1307&amp;DT1307&amp;DW1307</f>
        <v>VigenteTSS Aprobado 4GIng Aprobada 4GAs Built Aprobado con Observaciones 4GIntegradoOn Air</v>
      </c>
    </row>
    <row r="1308" spans="1:140" ht="12" hidden="1" customHeight="1">
      <c r="A1308" s="30" t="str">
        <f>IFERROR(IF(VLOOKUP(B1308,SEARCH!A:A,1,0)=B1308,"OK",""),"")</f>
        <v/>
      </c>
      <c r="B1308" s="31" t="s">
        <v>9396</v>
      </c>
      <c r="C1308" s="15" t="s">
        <v>9397</v>
      </c>
      <c r="D1308" s="16">
        <v>7</v>
      </c>
      <c r="E1308" s="16">
        <v>-34.998530000000002</v>
      </c>
      <c r="F1308" s="16">
        <v>-71.258139999999997</v>
      </c>
      <c r="G1308" s="16" t="s">
        <v>265</v>
      </c>
      <c r="H1308" s="16" t="s">
        <v>266</v>
      </c>
      <c r="I1308" s="16" t="s">
        <v>9398</v>
      </c>
      <c r="J1308" s="16" t="s">
        <v>379</v>
      </c>
      <c r="K1308" s="17" t="s">
        <v>319</v>
      </c>
      <c r="L1308" s="16" t="s">
        <v>247</v>
      </c>
      <c r="M1308" s="103" t="s">
        <v>320</v>
      </c>
      <c r="N1308" s="18"/>
      <c r="O1308" s="19" t="s">
        <v>4257</v>
      </c>
      <c r="P1308" s="19" t="s">
        <v>380</v>
      </c>
      <c r="Q1308" s="18"/>
      <c r="R1308" s="110" t="s">
        <v>381</v>
      </c>
      <c r="S1308" s="21">
        <v>18</v>
      </c>
      <c r="T1308" s="22" t="s">
        <v>9399</v>
      </c>
      <c r="U1308" s="23">
        <v>45110</v>
      </c>
      <c r="V1308" s="21" t="str">
        <f>IF(U1308="","",IF(U1308="TBD","TBD",IF(U1308="N/A","N/A","W"&amp;TEXT(WEEKNUM(U1308,21),"00")&amp;" "&amp;YEAR(U1308))))</f>
        <v>W27 2023</v>
      </c>
      <c r="W1308" s="23">
        <v>45110</v>
      </c>
      <c r="X1308" s="23"/>
      <c r="Y1308" s="23" t="str">
        <f>IF(X1308="","",IF(X1308="TBD","TBD",IF(X1308="N/A","N/A","W"&amp;TEXT(WEEKNUM(X1308,21),"00")&amp;" "&amp;YEAR(X1308))))</f>
        <v/>
      </c>
      <c r="Z1308" s="23"/>
      <c r="AA1308" s="23"/>
      <c r="AB1308" s="24">
        <f>+IF(Z1308="",0,AA1308-Z1308)</f>
        <v>0</v>
      </c>
      <c r="AC1308" s="21" t="s">
        <v>324</v>
      </c>
      <c r="AD1308" s="21">
        <v>0</v>
      </c>
      <c r="AE1308" s="59">
        <v>45124</v>
      </c>
      <c r="AF1308" s="25" t="str">
        <f>IF(AE1308="","",IF(AE1308="TBD","TBD",IF(AE1308="N/A","N/A","W"&amp;TEXT(WEEKNUM(AE1308,21),"00")&amp;" "&amp;YEAR(AE1308))))</f>
        <v>W29 2023</v>
      </c>
      <c r="AG1308" s="21" t="s">
        <v>324</v>
      </c>
      <c r="AH1308" s="21"/>
      <c r="AI1308" s="23">
        <v>45051</v>
      </c>
      <c r="AJ1308" s="25" t="str">
        <f>IF(AI1308="","",IF(AI1308="TBD","TBD",IF(AI1308="N/A","N/A","W"&amp;TEXT(WEEKNUM(AI1308,21),"00")&amp;" "&amp;YEAR(AI1308))))</f>
        <v>W18 2023</v>
      </c>
      <c r="AK1308" s="21" t="s">
        <v>324</v>
      </c>
      <c r="AL1308" s="21"/>
      <c r="AM1308" s="67">
        <v>45056</v>
      </c>
      <c r="AN1308" s="25" t="str">
        <f>IF(AM1308="","",IF(AM1308="TBD","TBD",IF(AM1308="N/A","N/A","W"&amp;TEXT(WEEKNUM(AM1308,21),"00")&amp;" "&amp;YEAR(AM1308))))</f>
        <v>W19 2023</v>
      </c>
      <c r="AO1308" s="21" t="s">
        <v>324</v>
      </c>
      <c r="AP1308" s="21" t="s">
        <v>9400</v>
      </c>
      <c r="AQ1308" s="67">
        <v>45218</v>
      </c>
      <c r="AR1308" s="25" t="str">
        <f>IF(AQ1308="","",IF(AQ1308="TBD","TBD",IF(AQ1308="N/A","N/A","W"&amp;TEXT(WEEKNUM(AQ1308,21),"00")&amp;" "&amp;YEAR(AQ1308))))</f>
        <v>W42 2023</v>
      </c>
      <c r="AS1308" s="21"/>
      <c r="AT1308" s="21"/>
      <c r="AU1308" s="23"/>
      <c r="AV1308" s="25" t="s">
        <v>252</v>
      </c>
      <c r="AW1308" s="59">
        <v>45218</v>
      </c>
      <c r="AX1308" s="25" t="str">
        <f>IF(AW1308="","",IF(AW1308="TBD","TBD",IF(AW1308="N/A","N/A","W"&amp;TEXT(WEEKNUM(AW1308,21),"00")&amp;" "&amp;YEAR(AW1308))))</f>
        <v>W42 2023</v>
      </c>
      <c r="AY1308" s="21" t="s">
        <v>327</v>
      </c>
      <c r="AZ1308" s="21" t="s">
        <v>328</v>
      </c>
      <c r="BA1308" s="21" t="s">
        <v>329</v>
      </c>
      <c r="BB1308" s="59">
        <v>45237</v>
      </c>
      <c r="BC1308" s="23"/>
      <c r="BD1308" s="59">
        <v>45237</v>
      </c>
      <c r="BE1308" s="25" t="str">
        <f>IF(BD1308="","",IF(BD1308="TBD","TBD",IF(BD1308="N/A","N/A","W"&amp;TEXT(WEEKNUM(BD1308,21),"00")&amp;" "&amp;YEAR(BD1308))))</f>
        <v>W45 2023</v>
      </c>
      <c r="BF1308" s="59">
        <v>45244</v>
      </c>
      <c r="BG1308" s="25" t="str">
        <f>IF(BF1308="","",IF(BF1308="TBD","TBD",IF(BF1308="N/A","N/A","W"&amp;TEXT(WEEKNUM(BF1308,21),"00")&amp;" "&amp;YEAR(BF1308))))</f>
        <v>W46 2023</v>
      </c>
      <c r="BH1308" s="24">
        <f>+IF(BF1308="",0,(BF1308-BD1308))</f>
        <v>7</v>
      </c>
      <c r="BI1308" s="121" t="s">
        <v>330</v>
      </c>
      <c r="BJ1308" s="43" t="s">
        <v>9401</v>
      </c>
      <c r="BK1308" s="156">
        <v>45238</v>
      </c>
      <c r="BL1308" s="25" t="str">
        <f>IF(BK1308="","",IF(BK1308="TBD","TBD",IF(BK1308="N/A","N/A","W"&amp;TEXT(WEEKNUM(BK1308,21),"00")&amp;" "&amp;YEAR(BK1308))))</f>
        <v>W45 2023</v>
      </c>
      <c r="BM1308" s="121" t="s">
        <v>330</v>
      </c>
      <c r="BN1308" s="124"/>
      <c r="BO1308" s="67">
        <v>45237</v>
      </c>
      <c r="BP1308" s="25" t="str">
        <f>IF(BO1308="","",IF(BO1308="TBD","TBD",IF(BO1308="N/A","N/A","W"&amp;TEXT(WEEKNUM(BO1308,21),"00")&amp;" "&amp;YEAR(BO1308))))</f>
        <v>W45 2023</v>
      </c>
      <c r="BQ1308" s="121" t="s">
        <v>330</v>
      </c>
      <c r="BR1308" s="21"/>
      <c r="BS1308" s="334">
        <v>45240</v>
      </c>
      <c r="BT1308" s="25" t="str">
        <f t="shared" si="63"/>
        <v>W45 2023</v>
      </c>
      <c r="BU1308" s="121" t="s">
        <v>330</v>
      </c>
      <c r="BV1308" s="22" t="s">
        <v>9402</v>
      </c>
      <c r="BW1308" s="347">
        <v>45240</v>
      </c>
      <c r="BX1308" s="25" t="str">
        <f t="shared" si="64"/>
        <v>W45 2023</v>
      </c>
      <c r="BY1308" s="67">
        <v>45244</v>
      </c>
      <c r="BZ1308" s="25" t="str">
        <f>IF(BY1308="","",IF(BY1308="TBD","TBD",IF(BY1308="N/A","N/A","W"&amp;TEXT(WEEKNUM(BY1308,21),"00")&amp;" "&amp;YEAR(BY1308))))</f>
        <v>W46 2023</v>
      </c>
      <c r="CA1308" s="22" t="s">
        <v>335</v>
      </c>
      <c r="CB1308" s="21" t="s">
        <v>336</v>
      </c>
      <c r="CC1308" s="21" t="s">
        <v>336</v>
      </c>
      <c r="CD1308" s="21" t="s">
        <v>515</v>
      </c>
      <c r="CE1308" s="23">
        <v>45418</v>
      </c>
      <c r="CF1308" s="23">
        <v>45384</v>
      </c>
      <c r="CG1308" s="23">
        <v>45414</v>
      </c>
      <c r="CH1308" s="23">
        <v>45414</v>
      </c>
      <c r="CI1308" s="25" t="str">
        <f>IF(CH1308="","",IF(CH1308="TBD","TBD",IF(CH1308="N/A","N/A","W"&amp;TEXT(WEEKNUM(CH1308,21),"00")&amp;" "&amp;YEAR(CH1308))))</f>
        <v>W18 2024</v>
      </c>
      <c r="CJ1308" s="23">
        <v>45421</v>
      </c>
      <c r="CK1308" s="25" t="str">
        <f>IF(CJ1308="","",IF(CJ1308="TBD","TBD",IF(CJ1308="N/A","N/A","W"&amp;TEXT(WEEKNUM(CJ1308,21),"00")&amp;" "&amp;YEAR(CJ1308))))</f>
        <v>W19 2024</v>
      </c>
      <c r="CL1308" s="24">
        <f>+IF(CJ1308="",0,(CJ1308-CH1308))</f>
        <v>7</v>
      </c>
      <c r="CM1308" s="21" t="s">
        <v>339</v>
      </c>
      <c r="CN1308" s="21" t="s">
        <v>9403</v>
      </c>
      <c r="CO1308" s="23">
        <v>45415</v>
      </c>
      <c r="CP1308" s="25" t="str">
        <f>IF(CO1308="","",IF(CO1308="TBD","TBD",IF(CO1308="N/A","N/A","W"&amp;TEXT(WEEKNUM(CO1308,21),"00")&amp;" "&amp;YEAR(CO1308))))</f>
        <v>W18 2024</v>
      </c>
      <c r="CQ1308" s="23" t="s">
        <v>339</v>
      </c>
      <c r="CR1308" s="23" t="s">
        <v>9404</v>
      </c>
      <c r="CS1308" s="23">
        <v>45418</v>
      </c>
      <c r="CT1308" s="25" t="str">
        <f>IF(CS1308="","",IF(CS1308="TBD","TBD",IF(CS1308="N/A","N/A","W"&amp;TEXT(WEEKNUM(CS1308,21),"00")&amp;" "&amp;YEAR(CS1308))))</f>
        <v>W19 2024</v>
      </c>
      <c r="CU1308" s="21" t="s">
        <v>339</v>
      </c>
      <c r="CV1308" s="21"/>
      <c r="CW1308" s="23">
        <v>45415</v>
      </c>
      <c r="CX1308" s="25" t="str">
        <f>IF(CW1308="","",IF(CW1308="TBD","TBD",IF(CW1308="N/A","N/A","W"&amp;TEXT(WEEKNUM(CW1308,21),"00")&amp;" "&amp;YEAR(CW1308))))</f>
        <v>W18 2024</v>
      </c>
      <c r="CY1308" s="21" t="s">
        <v>388</v>
      </c>
      <c r="CZ1308" s="21" t="s">
        <v>9405</v>
      </c>
      <c r="DA1308" s="23">
        <v>45415</v>
      </c>
      <c r="DB1308" s="25" t="str">
        <f>IF(DA1308="","",IF(DA1308="TBD","TBD",IF(DA1308="N/A","N/A","W"&amp;TEXT(WEEKNUM(DA1308,21),"00")&amp;" "&amp;YEAR(DA1308))))</f>
        <v>W18 2024</v>
      </c>
      <c r="DC1308" s="23">
        <v>45418</v>
      </c>
      <c r="DD1308" s="25" t="str">
        <f>IF(DC1308="","",IF(DC1308="TBD","TBD",IF(DC1308="N/A","N/A","W"&amp;TEXT(WEEKNUM(DC1308,21),"00")&amp;" "&amp;YEAR(DC1308))))</f>
        <v>W19 2024</v>
      </c>
      <c r="DE1308" s="21" t="s">
        <v>392</v>
      </c>
      <c r="DF1308" s="23"/>
      <c r="DG1308" s="21" t="s">
        <v>259</v>
      </c>
      <c r="DH1308" s="21">
        <v>0</v>
      </c>
      <c r="DI1308" s="18"/>
      <c r="DJ1308" s="18"/>
      <c r="DK1308" s="21" t="s">
        <v>260</v>
      </c>
      <c r="DL1308" s="21" t="s">
        <v>341</v>
      </c>
      <c r="DM1308" s="21"/>
      <c r="DN1308" s="23">
        <v>45604</v>
      </c>
      <c r="DO1308" s="23">
        <v>45604</v>
      </c>
      <c r="DP1308" s="23"/>
      <c r="DQ1308" s="23" t="s">
        <v>262</v>
      </c>
      <c r="DR1308" s="23"/>
      <c r="DS1308" s="23">
        <v>45665</v>
      </c>
      <c r="DT1308" s="23" t="s">
        <v>502</v>
      </c>
      <c r="DU1308" s="23">
        <v>45429</v>
      </c>
      <c r="DV1308" s="23">
        <v>45418</v>
      </c>
      <c r="DW1308" s="23" t="s">
        <v>342</v>
      </c>
      <c r="DX1308" s="23"/>
      <c r="DY1308" s="18"/>
      <c r="DZ1308" s="18"/>
      <c r="EA1308" s="18"/>
      <c r="EB1308" s="21" t="s">
        <v>41</v>
      </c>
      <c r="EC1308" s="18" t="s">
        <v>234</v>
      </c>
      <c r="ED1308" s="18"/>
      <c r="EE1308" s="18"/>
      <c r="EF1308" s="55"/>
      <c r="EG1308" s="55"/>
      <c r="EH1308" s="18"/>
      <c r="EI1308" s="18">
        <v>0</v>
      </c>
      <c r="EJ1308" s="29" t="str">
        <f>K1308&amp;AY1308&amp;CA1308&amp;DE1308&amp;DT1308&amp;DW1308</f>
        <v>VigenteTSS Aprobado 4GIng Aprobada 4GAs Built Aprobado con Observaciones 4GIntegradoOn Air</v>
      </c>
    </row>
    <row r="1309" spans="1:140" ht="12" hidden="1" customHeight="1">
      <c r="A1309" s="30" t="str">
        <f>IFERROR(IF(VLOOKUP(B1309,SEARCH!A:A,1,0)=B1309,"OK",""),"")</f>
        <v/>
      </c>
      <c r="B1309" s="31" t="s">
        <v>9406</v>
      </c>
      <c r="C1309" s="15" t="s">
        <v>9407</v>
      </c>
      <c r="D1309" s="16">
        <v>14</v>
      </c>
      <c r="E1309" s="16">
        <v>-39.856099999000001</v>
      </c>
      <c r="F1309" s="16">
        <v>-73.201700043000002</v>
      </c>
      <c r="G1309" s="16" t="s">
        <v>704</v>
      </c>
      <c r="H1309" s="16" t="s">
        <v>704</v>
      </c>
      <c r="I1309" s="16" t="s">
        <v>9408</v>
      </c>
      <c r="J1309" s="16" t="s">
        <v>379</v>
      </c>
      <c r="K1309" s="17" t="s">
        <v>319</v>
      </c>
      <c r="L1309" s="16" t="s">
        <v>247</v>
      </c>
      <c r="M1309" s="19" t="s">
        <v>320</v>
      </c>
      <c r="N1309" s="21"/>
      <c r="O1309" s="19" t="s">
        <v>4257</v>
      </c>
      <c r="P1309" s="19" t="s">
        <v>248</v>
      </c>
      <c r="Q1309" s="18"/>
      <c r="R1309" s="110" t="s">
        <v>322</v>
      </c>
      <c r="S1309" s="21">
        <v>30</v>
      </c>
      <c r="T1309" s="22" t="s">
        <v>9409</v>
      </c>
      <c r="U1309" s="23">
        <v>45175</v>
      </c>
      <c r="V1309" s="21" t="str">
        <f>IF(U1309="","",IF(U1309="TBD","TBD",IF(U1309="N/A","N/A","W"&amp;TEXT(WEEKNUM(U1309,21),"00")&amp;" "&amp;YEAR(U1309))))</f>
        <v>W36 2023</v>
      </c>
      <c r="W1309" s="23">
        <v>45175</v>
      </c>
      <c r="X1309" s="23"/>
      <c r="Y1309" s="23" t="str">
        <f>IF(X1309="","",IF(X1309="TBD","TBD",IF(X1309="N/A","N/A","W"&amp;TEXT(WEEKNUM(X1309,21),"00")&amp;" "&amp;YEAR(X1309))))</f>
        <v/>
      </c>
      <c r="Z1309" s="23"/>
      <c r="AA1309" s="23">
        <v>45180</v>
      </c>
      <c r="AB1309" s="24">
        <f>+IF(Z1309="",0,AA1309-Z1309)</f>
        <v>0</v>
      </c>
      <c r="AC1309" s="21" t="s">
        <v>324</v>
      </c>
      <c r="AD1309" s="21" t="s">
        <v>9410</v>
      </c>
      <c r="AE1309" s="59">
        <v>45224</v>
      </c>
      <c r="AF1309" s="25" t="str">
        <f>IF(AE1309="","",IF(AE1309="TBD","TBD",IF(AE1309="N/A","N/A","W"&amp;TEXT(WEEKNUM(AE1309,21),"00")&amp;" "&amp;YEAR(AE1309))))</f>
        <v>W43 2023</v>
      </c>
      <c r="AG1309" s="21" t="s">
        <v>324</v>
      </c>
      <c r="AH1309" s="21"/>
      <c r="AI1309" s="23">
        <v>45177</v>
      </c>
      <c r="AJ1309" s="25" t="str">
        <f>IF(AI1309="","",IF(AI1309="TBD","TBD",IF(AI1309="N/A","N/A","W"&amp;TEXT(WEEKNUM(AI1309,21),"00")&amp;" "&amp;YEAR(AI1309))))</f>
        <v>W36 2023</v>
      </c>
      <c r="AK1309" s="21" t="s">
        <v>324</v>
      </c>
      <c r="AL1309" s="21"/>
      <c r="AM1309" s="67">
        <v>45177</v>
      </c>
      <c r="AN1309" s="25" t="str">
        <f>IF(AM1309="","",IF(AM1309="TBD","TBD",IF(AM1309="N/A","N/A","W"&amp;TEXT(WEEKNUM(AM1309,21),"00")&amp;" "&amp;YEAR(AM1309))))</f>
        <v>W36 2023</v>
      </c>
      <c r="AO1309" s="21" t="s">
        <v>324</v>
      </c>
      <c r="AP1309" s="21" t="s">
        <v>9411</v>
      </c>
      <c r="AQ1309" s="67">
        <v>45224</v>
      </c>
      <c r="AR1309" s="25" t="str">
        <f>IF(AQ1309="","",IF(AQ1309="TBD","TBD",IF(AQ1309="N/A","N/A","W"&amp;TEXT(WEEKNUM(AQ1309,21),"00")&amp;" "&amp;YEAR(AQ1309))))</f>
        <v>W43 2023</v>
      </c>
      <c r="AS1309" s="21"/>
      <c r="AT1309" s="21"/>
      <c r="AU1309" s="23"/>
      <c r="AV1309" s="25" t="s">
        <v>252</v>
      </c>
      <c r="AW1309" s="59">
        <v>45224</v>
      </c>
      <c r="AX1309" s="25" t="str">
        <f>IF(AW1309="","",IF(AW1309="TBD","TBD",IF(AW1309="N/A","N/A","W"&amp;TEXT(WEEKNUM(AW1309,21),"00")&amp;" "&amp;YEAR(AW1309))))</f>
        <v>W43 2023</v>
      </c>
      <c r="AY1309" s="21" t="s">
        <v>327</v>
      </c>
      <c r="AZ1309" s="21" t="s">
        <v>328</v>
      </c>
      <c r="BA1309" s="21" t="s">
        <v>329</v>
      </c>
      <c r="BB1309" s="59">
        <v>45252</v>
      </c>
      <c r="BC1309" s="23">
        <v>45274</v>
      </c>
      <c r="BD1309" s="59">
        <v>45274</v>
      </c>
      <c r="BE1309" s="25" t="str">
        <f>IF(BD1309="","",IF(BD1309="TBD","TBD",IF(BD1309="N/A","N/A","W"&amp;TEXT(WEEKNUM(BD1309,21),"00")&amp;" "&amp;YEAR(BD1309))))</f>
        <v>W50 2023</v>
      </c>
      <c r="BF1309" s="59">
        <v>45280</v>
      </c>
      <c r="BG1309" s="25" t="str">
        <f>IF(BF1309="","",IF(BF1309="TBD","TBD",IF(BF1309="N/A","N/A","W"&amp;TEXT(WEEKNUM(BF1309,21),"00")&amp;" "&amp;YEAR(BF1309))))</f>
        <v>W51 2023</v>
      </c>
      <c r="BH1309" s="24">
        <f>+IF(BF1309="",0,(BF1309-BD1309))</f>
        <v>6</v>
      </c>
      <c r="BI1309" s="121" t="s">
        <v>330</v>
      </c>
      <c r="BJ1309" s="43"/>
      <c r="BK1309" s="156">
        <v>45281</v>
      </c>
      <c r="BL1309" s="25" t="str">
        <f>IF(BK1309="","",IF(BK1309="TBD","TBD",IF(BK1309="N/A","N/A","W"&amp;TEXT(WEEKNUM(BK1309,21),"00")&amp;" "&amp;YEAR(BK1309))))</f>
        <v>W51 2023</v>
      </c>
      <c r="BM1309" s="121" t="s">
        <v>330</v>
      </c>
      <c r="BN1309" s="124" t="s">
        <v>9412</v>
      </c>
      <c r="BO1309" s="67">
        <v>45254</v>
      </c>
      <c r="BP1309" s="25" t="str">
        <f>IF(BO1309="","",IF(BO1309="TBD","TBD",IF(BO1309="N/A","N/A","W"&amp;TEXT(WEEKNUM(BO1309,21),"00")&amp;" "&amp;YEAR(BO1309))))</f>
        <v>W47 2023</v>
      </c>
      <c r="BQ1309" s="121" t="s">
        <v>330</v>
      </c>
      <c r="BR1309" s="21" t="s">
        <v>9413</v>
      </c>
      <c r="BS1309" s="334">
        <v>45258</v>
      </c>
      <c r="BT1309" s="25" t="str">
        <f t="shared" si="63"/>
        <v>W48 2023</v>
      </c>
      <c r="BU1309" s="121" t="s">
        <v>330</v>
      </c>
      <c r="BV1309" s="22" t="s">
        <v>9414</v>
      </c>
      <c r="BW1309" s="347">
        <v>45253</v>
      </c>
      <c r="BX1309" s="25" t="str">
        <f t="shared" si="64"/>
        <v>W47 2023</v>
      </c>
      <c r="BY1309" s="67">
        <v>45281</v>
      </c>
      <c r="BZ1309" s="25" t="str">
        <f>IF(BY1309="","",IF(BY1309="TBD","TBD",IF(BY1309="N/A","N/A","W"&amp;TEXT(WEEKNUM(BY1309,21),"00")&amp;" "&amp;YEAR(BY1309))))</f>
        <v>W51 2023</v>
      </c>
      <c r="CA1309" s="22" t="s">
        <v>335</v>
      </c>
      <c r="CB1309" s="21" t="s">
        <v>336</v>
      </c>
      <c r="CC1309" s="21" t="s">
        <v>336</v>
      </c>
      <c r="CD1309" s="21" t="s">
        <v>337</v>
      </c>
      <c r="CE1309" s="23" t="s">
        <v>3379</v>
      </c>
      <c r="CF1309" s="23">
        <v>45357</v>
      </c>
      <c r="CG1309" s="23">
        <v>45575</v>
      </c>
      <c r="CH1309" s="23">
        <v>45576</v>
      </c>
      <c r="CI1309" s="25" t="str">
        <f>IF(CH1309="","",IF(CH1309="TBD","TBD",IF(CH1309="N/A","N/A","W"&amp;TEXT(WEEKNUM(CH1309,21),"00")&amp;" "&amp;YEAR(CH1309))))</f>
        <v>W41 2024</v>
      </c>
      <c r="CJ1309" s="23">
        <v>45580</v>
      </c>
      <c r="CK1309" s="25" t="str">
        <f>IF(CJ1309="","",IF(CJ1309="TBD","TBD",IF(CJ1309="N/A","N/A","W"&amp;TEXT(WEEKNUM(CJ1309,21),"00")&amp;" "&amp;YEAR(CJ1309))))</f>
        <v>W42 2024</v>
      </c>
      <c r="CL1309" s="24">
        <f>+IF(CJ1309="",0,(CJ1309-CH1309))</f>
        <v>4</v>
      </c>
      <c r="CM1309" s="21" t="s">
        <v>388</v>
      </c>
      <c r="CN1309" s="21">
        <v>0</v>
      </c>
      <c r="CO1309" s="23">
        <v>45357</v>
      </c>
      <c r="CP1309" s="25" t="str">
        <f>IF(CO1309="","",IF(CO1309="TBD","TBD",IF(CO1309="N/A","N/A","W"&amp;TEXT(WEEKNUM(CO1309,21),"00")&amp;" "&amp;YEAR(CO1309))))</f>
        <v>W10 2024</v>
      </c>
      <c r="CQ1309" s="23" t="s">
        <v>339</v>
      </c>
      <c r="CR1309" s="23" t="s">
        <v>399</v>
      </c>
      <c r="CS1309" s="23">
        <v>45358</v>
      </c>
      <c r="CT1309" s="25" t="str">
        <f>IF(CS1309="","",IF(CS1309="TBD","TBD",IF(CS1309="N/A","N/A","W"&amp;TEXT(WEEKNUM(CS1309,21),"00")&amp;" "&amp;YEAR(CS1309))))</f>
        <v>W10 2024</v>
      </c>
      <c r="CU1309" s="21" t="s">
        <v>339</v>
      </c>
      <c r="CV1309" s="21" t="s">
        <v>9415</v>
      </c>
      <c r="CW1309" s="23">
        <v>45371</v>
      </c>
      <c r="CX1309" s="25" t="str">
        <f>IF(CW1309="","",IF(CW1309="TBD","TBD",IF(CW1309="N/A","N/A","W"&amp;TEXT(WEEKNUM(CW1309,21),"00")&amp;" "&amp;YEAR(CW1309))))</f>
        <v>W12 2024</v>
      </c>
      <c r="CY1309" s="21" t="s">
        <v>339</v>
      </c>
      <c r="CZ1309" s="21" t="s">
        <v>9415</v>
      </c>
      <c r="DA1309" s="23">
        <v>45371</v>
      </c>
      <c r="DB1309" s="25" t="str">
        <f>IF(DA1309="","",IF(DA1309="TBD","TBD",IF(DA1309="N/A","N/A","W"&amp;TEXT(WEEKNUM(DA1309,21),"00")&amp;" "&amp;YEAR(DA1309))))</f>
        <v>W12 2024</v>
      </c>
      <c r="DC1309" s="23">
        <v>45580</v>
      </c>
      <c r="DD1309" s="25" t="str">
        <f>IF(DC1309="","",IF(DC1309="TBD","TBD",IF(DC1309="N/A","N/A","W"&amp;TEXT(WEEKNUM(DC1309,21),"00")&amp;" "&amp;YEAR(DC1309))))</f>
        <v>W42 2024</v>
      </c>
      <c r="DE1309" s="21" t="s">
        <v>392</v>
      </c>
      <c r="DF1309" s="23"/>
      <c r="DG1309" s="21" t="s">
        <v>259</v>
      </c>
      <c r="DH1309" s="21">
        <v>0</v>
      </c>
      <c r="DI1309" s="18"/>
      <c r="DJ1309" s="18"/>
      <c r="DK1309" s="21" t="s">
        <v>260</v>
      </c>
      <c r="DL1309" s="21" t="s">
        <v>341</v>
      </c>
      <c r="DM1309" s="21"/>
      <c r="DN1309" s="23">
        <v>45686</v>
      </c>
      <c r="DO1309" s="23">
        <v>45686</v>
      </c>
      <c r="DP1309" s="23"/>
      <c r="DQ1309" s="23" t="s">
        <v>262</v>
      </c>
      <c r="DR1309" s="23"/>
      <c r="DS1309" s="23">
        <v>45699</v>
      </c>
      <c r="DT1309" s="23" t="s">
        <v>502</v>
      </c>
      <c r="DU1309" s="23"/>
      <c r="DV1309" s="23">
        <v>45712</v>
      </c>
      <c r="DW1309" s="23" t="s">
        <v>342</v>
      </c>
      <c r="DX1309" s="23"/>
      <c r="DY1309" s="18"/>
      <c r="DZ1309" s="18"/>
      <c r="EA1309" s="18"/>
      <c r="EB1309" s="21" t="s">
        <v>41</v>
      </c>
      <c r="EC1309" s="18" t="s">
        <v>234</v>
      </c>
      <c r="ED1309" s="18"/>
      <c r="EE1309" s="18"/>
      <c r="EF1309" s="55"/>
      <c r="EG1309" s="55"/>
      <c r="EH1309" s="18"/>
      <c r="EI1309" s="18">
        <v>0</v>
      </c>
      <c r="EJ1309" s="29" t="str">
        <f>K1309&amp;AY1309&amp;CA1309&amp;DE1309&amp;DT1309&amp;DW1309</f>
        <v>VigenteTSS Aprobado 4GIng Aprobada 4GAs Built Aprobado con Observaciones 4GIntegradoOn Air</v>
      </c>
    </row>
    <row r="1310" spans="1:140" ht="12" hidden="1" customHeight="1">
      <c r="A1310" s="30" t="str">
        <f>IFERROR(IF(VLOOKUP(B1310,SEARCH!A:A,1,0)=B1310,"OK",""),"")</f>
        <v/>
      </c>
      <c r="B1310" s="31" t="s">
        <v>9416</v>
      </c>
      <c r="C1310" s="15" t="s">
        <v>9417</v>
      </c>
      <c r="D1310" s="16">
        <v>14</v>
      </c>
      <c r="E1310" s="16">
        <v>-39.853616000000002</v>
      </c>
      <c r="F1310" s="16">
        <v>-73.387242000000001</v>
      </c>
      <c r="G1310" s="16" t="s">
        <v>704</v>
      </c>
      <c r="H1310" s="16" t="s">
        <v>705</v>
      </c>
      <c r="I1310" s="16" t="s">
        <v>9418</v>
      </c>
      <c r="J1310" s="16" t="s">
        <v>1736</v>
      </c>
      <c r="K1310" s="16" t="s">
        <v>3</v>
      </c>
      <c r="L1310" s="16" t="s">
        <v>247</v>
      </c>
      <c r="M1310" s="103"/>
      <c r="N1310" s="18"/>
      <c r="O1310" s="19" t="s">
        <v>4257</v>
      </c>
      <c r="P1310" s="19" t="s">
        <v>248</v>
      </c>
      <c r="Q1310" s="18"/>
      <c r="R1310" s="110" t="s">
        <v>322</v>
      </c>
      <c r="S1310" s="21">
        <v>36</v>
      </c>
      <c r="T1310" s="22" t="s">
        <v>9419</v>
      </c>
      <c r="U1310" s="23">
        <v>45175</v>
      </c>
      <c r="V1310" s="21" t="str">
        <f>IF(U1310="","",IF(U1310="TBD","TBD",IF(U1310="N/A","N/A","W"&amp;TEXT(WEEKNUM(U1310,21),"00")&amp;" "&amp;YEAR(U1310))))</f>
        <v>W36 2023</v>
      </c>
      <c r="W1310" s="23">
        <v>0</v>
      </c>
      <c r="X1310" s="23"/>
      <c r="Y1310" s="23" t="str">
        <f>IF(X1310="","",IF(X1310="TBD","TBD",IF(X1310="N/A","N/A","W"&amp;TEXT(WEEKNUM(X1310,21),"00")&amp;" "&amp;YEAR(X1310))))</f>
        <v/>
      </c>
      <c r="Z1310" s="23"/>
      <c r="AA1310" s="23"/>
      <c r="AB1310" s="24">
        <f>+IF(Z1310="",0,AA1310-Z1310)</f>
        <v>0</v>
      </c>
      <c r="AC1310" s="21" t="s">
        <v>324</v>
      </c>
      <c r="AD1310" s="21" t="s">
        <v>9420</v>
      </c>
      <c r="AE1310" s="59"/>
      <c r="AF1310" s="25" t="str">
        <f>IF(AE1310="","",IF(AE1310="TBD","TBD",IF(AE1310="N/A","N/A","W"&amp;TEXT(WEEKNUM(AE1310,21),"00")&amp;" "&amp;YEAR(AE1310))))</f>
        <v/>
      </c>
      <c r="AG1310" s="21" t="s">
        <v>324</v>
      </c>
      <c r="AH1310" s="21"/>
      <c r="AI1310" s="23">
        <v>45218</v>
      </c>
      <c r="AJ1310" s="25" t="str">
        <f>IF(AI1310="","",IF(AI1310="TBD","TBD",IF(AI1310="N/A","N/A","W"&amp;TEXT(WEEKNUM(AI1310,21),"00")&amp;" "&amp;YEAR(AI1310))))</f>
        <v>W42 2023</v>
      </c>
      <c r="AK1310" s="21" t="s">
        <v>324</v>
      </c>
      <c r="AL1310" s="21"/>
      <c r="AM1310" s="67">
        <v>45199</v>
      </c>
      <c r="AN1310" s="25" t="str">
        <f>IF(AM1310="","",IF(AM1310="TBD","TBD",IF(AM1310="N/A","N/A","W"&amp;TEXT(WEEKNUM(AM1310,21),"00")&amp;" "&amp;YEAR(AM1310))))</f>
        <v>W39 2023</v>
      </c>
      <c r="AO1310" s="21" t="s">
        <v>324</v>
      </c>
      <c r="AP1310" s="21" t="s">
        <v>9421</v>
      </c>
      <c r="AQ1310" s="67">
        <v>45222</v>
      </c>
      <c r="AR1310" s="25" t="str">
        <f>IF(AQ1310="","",IF(AQ1310="TBD","TBD",IF(AQ1310="N/A","N/A","W"&amp;TEXT(WEEKNUM(AQ1310,21),"00")&amp;" "&amp;YEAR(AQ1310))))</f>
        <v>W43 2023</v>
      </c>
      <c r="AS1310" s="21"/>
      <c r="AT1310" s="21"/>
      <c r="AU1310" s="23"/>
      <c r="AV1310" s="25" t="s">
        <v>252</v>
      </c>
      <c r="AW1310" s="59">
        <v>45222</v>
      </c>
      <c r="AX1310" s="25" t="str">
        <f>IF(AW1310="","",IF(AW1310="TBD","TBD",IF(AW1310="N/A","N/A","W"&amp;TEXT(WEEKNUM(AW1310,21),"00")&amp;" "&amp;YEAR(AW1310))))</f>
        <v>W43 2023</v>
      </c>
      <c r="AY1310" s="21" t="s">
        <v>327</v>
      </c>
      <c r="AZ1310" s="21" t="s">
        <v>328</v>
      </c>
      <c r="BA1310" s="21" t="s">
        <v>255</v>
      </c>
      <c r="BB1310" s="59"/>
      <c r="BC1310" s="23"/>
      <c r="BD1310" s="59"/>
      <c r="BE1310" s="25" t="str">
        <f>IF(BD1310="","",IF(BD1310="TBD","TBD",IF(BD1310="N/A","N/A","W"&amp;TEXT(WEEKNUM(BD1310,21),"00")&amp;" "&amp;YEAR(BD1310))))</f>
        <v/>
      </c>
      <c r="BF1310" s="59"/>
      <c r="BG1310" s="25" t="str">
        <f>IF(BF1310="","",IF(BF1310="TBD","TBD",IF(BF1310="N/A","N/A","W"&amp;TEXT(WEEKNUM(BF1310,21),"00")&amp;" "&amp;YEAR(BF1310))))</f>
        <v/>
      </c>
      <c r="BH1310" s="24">
        <f>+IF(BF1310="",0,(BF1310-BD1310))</f>
        <v>0</v>
      </c>
      <c r="BI1310" s="121" t="s">
        <v>256</v>
      </c>
      <c r="BJ1310" s="43"/>
      <c r="BK1310" s="156"/>
      <c r="BL1310" s="25" t="str">
        <f>IF(BK1310="","",IF(BK1310="TBD","TBD",IF(BK1310="N/A","N/A","W"&amp;TEXT(WEEKNUM(BK1310,21),"00")&amp;" "&amp;YEAR(BK1310))))</f>
        <v/>
      </c>
      <c r="BM1310" s="121" t="s">
        <v>256</v>
      </c>
      <c r="BN1310" s="124"/>
      <c r="BO1310" s="67"/>
      <c r="BP1310" s="25" t="str">
        <f>IF(BO1310="","",IF(BO1310="TBD","TBD",IF(BO1310="N/A","N/A","W"&amp;TEXT(WEEKNUM(BO1310,21),"00")&amp;" "&amp;YEAR(BO1310))))</f>
        <v/>
      </c>
      <c r="BQ1310" s="121" t="s">
        <v>256</v>
      </c>
      <c r="BR1310" s="21"/>
      <c r="BS1310" s="334"/>
      <c r="BT1310" s="25" t="str">
        <f t="shared" si="63"/>
        <v/>
      </c>
      <c r="BU1310" s="121" t="s">
        <v>256</v>
      </c>
      <c r="BV1310" s="22"/>
      <c r="BW1310" s="347"/>
      <c r="BX1310" s="25" t="str">
        <f t="shared" si="64"/>
        <v/>
      </c>
      <c r="BY1310" s="67"/>
      <c r="BZ1310" s="25" t="str">
        <f>IF(BY1310="","",IF(BY1310="TBD","TBD",IF(BY1310="N/A","N/A","W"&amp;TEXT(WEEKNUM(BY1310,21),"00")&amp;" "&amp;YEAR(BY1310))))</f>
        <v/>
      </c>
      <c r="CA1310" s="21" t="s">
        <v>257</v>
      </c>
      <c r="CB1310" s="21" t="s">
        <v>349</v>
      </c>
      <c r="CC1310" s="21" t="s">
        <v>350</v>
      </c>
      <c r="CD1310" s="21"/>
      <c r="CE1310" s="23"/>
      <c r="CF1310" s="23"/>
      <c r="CG1310" s="23"/>
      <c r="CH1310" s="23"/>
      <c r="CI1310" s="25" t="str">
        <f>IF(CH1310="","",IF(CH1310="TBD","TBD",IF(CH1310="N/A","N/A","W"&amp;TEXT(WEEKNUM(CH1310,21),"00")&amp;" "&amp;YEAR(CH1310))))</f>
        <v/>
      </c>
      <c r="CJ1310" s="23"/>
      <c r="CK1310" s="25" t="str">
        <f>IF(CJ1310="","",IF(CJ1310="TBD","TBD",IF(CJ1310="N/A","N/A","W"&amp;TEXT(WEEKNUM(CJ1310,21),"00")&amp;" "&amp;YEAR(CJ1310))))</f>
        <v/>
      </c>
      <c r="CL1310" s="24">
        <f>+IF(CJ1310="",0,(CJ1310-CH1310))</f>
        <v>0</v>
      </c>
      <c r="CM1310" s="21" t="s">
        <v>258</v>
      </c>
      <c r="CN1310" s="21"/>
      <c r="CO1310" s="23"/>
      <c r="CP1310" s="25" t="str">
        <f>IF(CO1310="","",IF(CO1310="TBD","TBD",IF(CO1310="N/A","N/A","W"&amp;TEXT(WEEKNUM(CO1310,21),"00")&amp;" "&amp;YEAR(CO1310))))</f>
        <v/>
      </c>
      <c r="CQ1310" s="23" t="s">
        <v>258</v>
      </c>
      <c r="CR1310" s="23"/>
      <c r="CS1310" s="23"/>
      <c r="CT1310" s="25" t="str">
        <f>IF(CS1310="","",IF(CS1310="TBD","TBD",IF(CS1310="N/A","N/A","W"&amp;TEXT(WEEKNUM(CS1310,21),"00")&amp;" "&amp;YEAR(CS1310))))</f>
        <v/>
      </c>
      <c r="CU1310" s="21" t="s">
        <v>258</v>
      </c>
      <c r="CV1310" s="21"/>
      <c r="CW1310" s="23"/>
      <c r="CX1310" s="25" t="str">
        <f>IF(CW1310="","",IF(CW1310="TBD","TBD",IF(CW1310="N/A","N/A","W"&amp;TEXT(WEEKNUM(CW1310,21),"00")&amp;" "&amp;YEAR(CW1310))))</f>
        <v/>
      </c>
      <c r="CY1310" s="21" t="s">
        <v>258</v>
      </c>
      <c r="CZ1310" s="21"/>
      <c r="DA1310" s="23"/>
      <c r="DB1310" s="25" t="str">
        <f>IF(DA1310="","",IF(DA1310="TBD","TBD",IF(DA1310="N/A","N/A","W"&amp;TEXT(WEEKNUM(DA1310,21),"00")&amp;" "&amp;YEAR(DA1310))))</f>
        <v/>
      </c>
      <c r="DC1310" s="23"/>
      <c r="DD1310" s="25" t="str">
        <f>IF(DC1310="","",IF(DC1310="TBD","TBD",IF(DC1310="N/A","N/A","W"&amp;TEXT(WEEKNUM(DC1310,21),"00")&amp;" "&amp;YEAR(DC1310))))</f>
        <v/>
      </c>
      <c r="DE1310" s="21" t="s">
        <v>258</v>
      </c>
      <c r="DF1310" s="23"/>
      <c r="DG1310" s="21" t="s">
        <v>259</v>
      </c>
      <c r="DH1310" s="18"/>
      <c r="DI1310" s="18"/>
      <c r="DJ1310" s="18"/>
      <c r="DK1310" s="21" t="s">
        <v>260</v>
      </c>
      <c r="DL1310" s="21" t="s">
        <v>275</v>
      </c>
      <c r="DM1310" s="21"/>
      <c r="DN1310" s="23"/>
      <c r="DO1310" s="23"/>
      <c r="DP1310" s="23"/>
      <c r="DQ1310" s="23" t="s">
        <v>262</v>
      </c>
      <c r="DR1310" s="23"/>
      <c r="DS1310" s="23"/>
      <c r="DT1310" s="23"/>
      <c r="DU1310" s="23"/>
      <c r="DV1310" s="23"/>
      <c r="DW1310" s="23"/>
      <c r="DX1310" s="23"/>
      <c r="DY1310" s="18"/>
      <c r="DZ1310" s="18"/>
      <c r="EA1310" s="18"/>
      <c r="EB1310" s="21" t="s">
        <v>34</v>
      </c>
      <c r="EC1310" s="18"/>
      <c r="ED1310" s="18"/>
      <c r="EE1310" s="18"/>
      <c r="EF1310" s="55"/>
      <c r="EG1310" s="55"/>
      <c r="EH1310" s="18"/>
      <c r="EI1310" s="18">
        <v>0</v>
      </c>
      <c r="EJ1310" s="29" t="str">
        <f>K1310&amp;AY1310&amp;CA1310&amp;DE1310&amp;DT1310&amp;DW1310</f>
        <v>No VigenteTSS Aprobado 4GIng No Recibida 4GAs Built No Recibido</v>
      </c>
    </row>
    <row r="1311" spans="1:140" ht="12" hidden="1" customHeight="1">
      <c r="A1311" s="30" t="str">
        <f>IFERROR(IF(VLOOKUP(B1311,SEARCH!A:A,1,0)=B1311,"OK",""),"")</f>
        <v/>
      </c>
      <c r="B1311" s="31" t="s">
        <v>9422</v>
      </c>
      <c r="C1311" s="15" t="s">
        <v>9423</v>
      </c>
      <c r="D1311" s="16">
        <v>16</v>
      </c>
      <c r="E1311" s="16">
        <v>-36.575139</v>
      </c>
      <c r="F1311" s="16">
        <v>-72.101056</v>
      </c>
      <c r="G1311" s="16" t="s">
        <v>286</v>
      </c>
      <c r="H1311" s="16" t="s">
        <v>665</v>
      </c>
      <c r="I1311" s="16" t="s">
        <v>9424</v>
      </c>
      <c r="J1311" s="16" t="s">
        <v>1736</v>
      </c>
      <c r="K1311" s="16" t="s">
        <v>3</v>
      </c>
      <c r="L1311" s="16" t="s">
        <v>247</v>
      </c>
      <c r="M1311" s="103"/>
      <c r="N1311" s="18"/>
      <c r="O1311" s="19" t="s">
        <v>4257</v>
      </c>
      <c r="P1311" s="19" t="s">
        <v>248</v>
      </c>
      <c r="Q1311" s="18"/>
      <c r="R1311" s="110" t="s">
        <v>322</v>
      </c>
      <c r="S1311" s="21">
        <v>24</v>
      </c>
      <c r="T1311" s="22" t="s">
        <v>9425</v>
      </c>
      <c r="U1311" s="23">
        <v>45110</v>
      </c>
      <c r="V1311" s="21" t="str">
        <f>IF(U1311="","",IF(U1311="TBD","TBD",IF(U1311="N/A","N/A","W"&amp;TEXT(WEEKNUM(U1311,21),"00")&amp;" "&amp;YEAR(U1311))))</f>
        <v>W27 2023</v>
      </c>
      <c r="W1311" s="23">
        <v>45329</v>
      </c>
      <c r="X1311" s="23"/>
      <c r="Y1311" s="23" t="str">
        <f>IF(X1311="","",IF(X1311="TBD","TBD",IF(X1311="N/A","N/A","W"&amp;TEXT(WEEKNUM(X1311,21),"00")&amp;" "&amp;YEAR(X1311))))</f>
        <v/>
      </c>
      <c r="Z1311" s="23">
        <v>45336</v>
      </c>
      <c r="AA1311" s="23">
        <v>45342</v>
      </c>
      <c r="AB1311" s="24">
        <f>+IF(Z1311="",0,AA1311-Z1311)</f>
        <v>6</v>
      </c>
      <c r="AC1311" s="21" t="s">
        <v>324</v>
      </c>
      <c r="AD1311" s="21" t="s">
        <v>9426</v>
      </c>
      <c r="AE1311" s="59">
        <v>45336</v>
      </c>
      <c r="AF1311" s="25" t="str">
        <f>IF(AE1311="","",IF(AE1311="TBD","TBD",IF(AE1311="N/A","N/A","W"&amp;TEXT(WEEKNUM(AE1311,21),"00")&amp;" "&amp;YEAR(AE1311))))</f>
        <v>W07 2024</v>
      </c>
      <c r="AG1311" s="21" t="s">
        <v>739</v>
      </c>
      <c r="AH1311" s="21" t="s">
        <v>9427</v>
      </c>
      <c r="AI1311" s="23">
        <v>45336</v>
      </c>
      <c r="AJ1311" s="25" t="str">
        <f>IF(AI1311="","",IF(AI1311="TBD","TBD",IF(AI1311="N/A","N/A","W"&amp;TEXT(WEEKNUM(AI1311,21),"00")&amp;" "&amp;YEAR(AI1311))))</f>
        <v>W07 2024</v>
      </c>
      <c r="AK1311" s="21" t="s">
        <v>739</v>
      </c>
      <c r="AL1311" s="21" t="s">
        <v>9428</v>
      </c>
      <c r="AM1311" s="67"/>
      <c r="AN1311" s="25" t="str">
        <f>IF(AM1311="","",IF(AM1311="TBD","TBD",IF(AM1311="N/A","N/A","W"&amp;TEXT(WEEKNUM(AM1311,21),"00")&amp;" "&amp;YEAR(AM1311))))</f>
        <v/>
      </c>
      <c r="AO1311" s="21" t="s">
        <v>324</v>
      </c>
      <c r="AP1311" s="21"/>
      <c r="AQ1311" s="67">
        <v>45338</v>
      </c>
      <c r="AR1311" s="25" t="str">
        <f>IF(AQ1311="","",IF(AQ1311="TBD","TBD",IF(AQ1311="N/A","N/A","W"&amp;TEXT(WEEKNUM(AQ1311,21),"00")&amp;" "&amp;YEAR(AQ1311))))</f>
        <v>W07 2024</v>
      </c>
      <c r="AS1311" s="21"/>
      <c r="AT1311" s="21"/>
      <c r="AU1311" s="23"/>
      <c r="AV1311" s="25" t="s">
        <v>252</v>
      </c>
      <c r="AW1311" s="59">
        <v>45342</v>
      </c>
      <c r="AX1311" s="25" t="str">
        <f>IF(AW1311="","",IF(AW1311="TBD","TBD",IF(AW1311="N/A","N/A","W"&amp;TEXT(WEEKNUM(AW1311,21),"00")&amp;" "&amp;YEAR(AW1311))))</f>
        <v>W08 2024</v>
      </c>
      <c r="AY1311" s="21" t="s">
        <v>742</v>
      </c>
      <c r="AZ1311" s="21" t="s">
        <v>254</v>
      </c>
      <c r="BA1311" s="21" t="s">
        <v>255</v>
      </c>
      <c r="BB1311" s="59"/>
      <c r="BC1311" s="23"/>
      <c r="BD1311" s="59"/>
      <c r="BE1311" s="25" t="str">
        <f>IF(BD1311="","",IF(BD1311="TBD","TBD",IF(BD1311="N/A","N/A","W"&amp;TEXT(WEEKNUM(BD1311,21),"00")&amp;" "&amp;YEAR(BD1311))))</f>
        <v/>
      </c>
      <c r="BF1311" s="59"/>
      <c r="BG1311" s="25" t="str">
        <f>IF(BF1311="","",IF(BF1311="TBD","TBD",IF(BF1311="N/A","N/A","W"&amp;TEXT(WEEKNUM(BF1311,21),"00")&amp;" "&amp;YEAR(BF1311))))</f>
        <v/>
      </c>
      <c r="BH1311" s="24">
        <f>+IF(BF1311="",0,(BF1311-BD1311))</f>
        <v>0</v>
      </c>
      <c r="BI1311" s="121" t="s">
        <v>256</v>
      </c>
      <c r="BJ1311" s="43"/>
      <c r="BK1311" s="156"/>
      <c r="BL1311" s="25" t="str">
        <f>IF(BK1311="","",IF(BK1311="TBD","TBD",IF(BK1311="N/A","N/A","W"&amp;TEXT(WEEKNUM(BK1311,21),"00")&amp;" "&amp;YEAR(BK1311))))</f>
        <v/>
      </c>
      <c r="BM1311" s="121" t="s">
        <v>256</v>
      </c>
      <c r="BN1311" s="124"/>
      <c r="BO1311" s="67"/>
      <c r="BP1311" s="25" t="str">
        <f>IF(BO1311="","",IF(BO1311="TBD","TBD",IF(BO1311="N/A","N/A","W"&amp;TEXT(WEEKNUM(BO1311,21),"00")&amp;" "&amp;YEAR(BO1311))))</f>
        <v/>
      </c>
      <c r="BQ1311" s="121" t="s">
        <v>256</v>
      </c>
      <c r="BR1311" s="21"/>
      <c r="BS1311" s="334"/>
      <c r="BT1311" s="25" t="str">
        <f t="shared" si="63"/>
        <v/>
      </c>
      <c r="BU1311" s="121" t="s">
        <v>256</v>
      </c>
      <c r="BV1311" s="22"/>
      <c r="BW1311" s="347"/>
      <c r="BX1311" s="25" t="str">
        <f t="shared" si="64"/>
        <v/>
      </c>
      <c r="BY1311" s="67"/>
      <c r="BZ1311" s="25" t="str">
        <f>IF(BY1311="","",IF(BY1311="TBD","TBD",IF(BY1311="N/A","N/A","W"&amp;TEXT(WEEKNUM(BY1311,21),"00")&amp;" "&amp;YEAR(BY1311))))</f>
        <v/>
      </c>
      <c r="CA1311" s="21" t="s">
        <v>257</v>
      </c>
      <c r="CB1311" s="21" t="s">
        <v>466</v>
      </c>
      <c r="CC1311" s="21" t="s">
        <v>466</v>
      </c>
      <c r="CD1311" s="21" t="s">
        <v>515</v>
      </c>
      <c r="CE1311" s="23"/>
      <c r="CF1311" s="23"/>
      <c r="CG1311" s="23"/>
      <c r="CH1311" s="23"/>
      <c r="CI1311" s="25" t="str">
        <f>IF(CH1311="","",IF(CH1311="TBD","TBD",IF(CH1311="N/A","N/A","W"&amp;TEXT(WEEKNUM(CH1311,21),"00")&amp;" "&amp;YEAR(CH1311))))</f>
        <v/>
      </c>
      <c r="CJ1311" s="23"/>
      <c r="CK1311" s="25" t="str">
        <f>IF(CJ1311="","",IF(CJ1311="TBD","TBD",IF(CJ1311="N/A","N/A","W"&amp;TEXT(WEEKNUM(CJ1311,21),"00")&amp;" "&amp;YEAR(CJ1311))))</f>
        <v/>
      </c>
      <c r="CL1311" s="24">
        <f>+IF(CJ1311="",0,(CJ1311-CH1311))</f>
        <v>0</v>
      </c>
      <c r="CM1311" s="21" t="s">
        <v>258</v>
      </c>
      <c r="CN1311" s="21"/>
      <c r="CO1311" s="23"/>
      <c r="CP1311" s="25" t="str">
        <f>IF(CO1311="","",IF(CO1311="TBD","TBD",IF(CO1311="N/A","N/A","W"&amp;TEXT(WEEKNUM(CO1311,21),"00")&amp;" "&amp;YEAR(CO1311))))</f>
        <v/>
      </c>
      <c r="CQ1311" s="23" t="s">
        <v>258</v>
      </c>
      <c r="CR1311" s="23"/>
      <c r="CS1311" s="23"/>
      <c r="CT1311" s="25" t="str">
        <f>IF(CS1311="","",IF(CS1311="TBD","TBD",IF(CS1311="N/A","N/A","W"&amp;TEXT(WEEKNUM(CS1311,21),"00")&amp;" "&amp;YEAR(CS1311))))</f>
        <v/>
      </c>
      <c r="CU1311" s="21" t="s">
        <v>258</v>
      </c>
      <c r="CV1311" s="21"/>
      <c r="CW1311" s="23"/>
      <c r="CX1311" s="25" t="str">
        <f>IF(CW1311="","",IF(CW1311="TBD","TBD",IF(CW1311="N/A","N/A","W"&amp;TEXT(WEEKNUM(CW1311,21),"00")&amp;" "&amp;YEAR(CW1311))))</f>
        <v/>
      </c>
      <c r="CY1311" s="21" t="s">
        <v>258</v>
      </c>
      <c r="CZ1311" s="21"/>
      <c r="DA1311" s="23"/>
      <c r="DB1311" s="25" t="str">
        <f>IF(DA1311="","",IF(DA1311="TBD","TBD",IF(DA1311="N/A","N/A","W"&amp;TEXT(WEEKNUM(DA1311,21),"00")&amp;" "&amp;YEAR(DA1311))))</f>
        <v/>
      </c>
      <c r="DC1311" s="23"/>
      <c r="DD1311" s="25" t="str">
        <f>IF(DC1311="","",IF(DC1311="TBD","TBD",IF(DC1311="N/A","N/A","W"&amp;TEXT(WEEKNUM(DC1311,21),"00")&amp;" "&amp;YEAR(DC1311))))</f>
        <v/>
      </c>
      <c r="DE1311" s="21" t="s">
        <v>258</v>
      </c>
      <c r="DF1311" s="23"/>
      <c r="DG1311" s="21" t="s">
        <v>259</v>
      </c>
      <c r="DH1311" s="18"/>
      <c r="DI1311" s="18"/>
      <c r="DJ1311" s="18"/>
      <c r="DK1311" s="21" t="s">
        <v>260</v>
      </c>
      <c r="DL1311" s="21" t="s">
        <v>275</v>
      </c>
      <c r="DM1311" s="21"/>
      <c r="DN1311" s="23"/>
      <c r="DO1311" s="23"/>
      <c r="DP1311" s="23"/>
      <c r="DQ1311" s="23" t="s">
        <v>262</v>
      </c>
      <c r="DR1311" s="23"/>
      <c r="DS1311" s="23"/>
      <c r="DT1311" s="23"/>
      <c r="DU1311" s="23"/>
      <c r="DV1311" s="23"/>
      <c r="DW1311" s="23"/>
      <c r="DX1311" s="23"/>
      <c r="DY1311" s="18"/>
      <c r="DZ1311" s="18"/>
      <c r="EA1311" s="18"/>
      <c r="EB1311" s="21" t="s">
        <v>30</v>
      </c>
      <c r="EC1311" s="18"/>
      <c r="ED1311" s="18"/>
      <c r="EE1311" s="18"/>
      <c r="EF1311" s="55"/>
      <c r="EG1311" s="55"/>
      <c r="EH1311" s="18"/>
      <c r="EI1311" s="18">
        <v>0</v>
      </c>
      <c r="EJ1311" s="29" t="str">
        <f>K1311&amp;AY1311&amp;CA1311&amp;DE1311&amp;DT1311&amp;DW1311</f>
        <v>No VigenteTSS Observado 4GIng No Recibida 4GAs Built No Recibido</v>
      </c>
    </row>
    <row r="1312" spans="1:140" ht="12" hidden="1" customHeight="1">
      <c r="A1312" s="30" t="str">
        <f>IFERROR(IF(VLOOKUP(B1312,SEARCH!A:A,1,0)=B1312,"OK",""),"")</f>
        <v/>
      </c>
      <c r="B1312" s="16" t="s">
        <v>9429</v>
      </c>
      <c r="C1312" s="15" t="s">
        <v>9430</v>
      </c>
      <c r="D1312" s="16">
        <v>16</v>
      </c>
      <c r="E1312" s="16">
        <v>-3662391</v>
      </c>
      <c r="F1312" s="16">
        <v>-7214550</v>
      </c>
      <c r="G1312" s="16" t="s">
        <v>286</v>
      </c>
      <c r="H1312" s="16" t="s">
        <v>834</v>
      </c>
      <c r="I1312" s="16" t="s">
        <v>9431</v>
      </c>
      <c r="J1312" s="16" t="s">
        <v>3</v>
      </c>
      <c r="K1312" s="16" t="s">
        <v>3</v>
      </c>
      <c r="L1312" s="16" t="s">
        <v>247</v>
      </c>
      <c r="M1312" s="103">
        <v>8</v>
      </c>
      <c r="N1312" s="18"/>
      <c r="O1312" s="19" t="s">
        <v>4257</v>
      </c>
      <c r="P1312" s="19" t="s">
        <v>248</v>
      </c>
      <c r="Q1312" s="28" t="s">
        <v>9432</v>
      </c>
      <c r="R1312" s="21" t="s">
        <v>322</v>
      </c>
      <c r="S1312" s="21">
        <v>24</v>
      </c>
      <c r="T1312" s="22" t="s">
        <v>9433</v>
      </c>
      <c r="U1312" s="23">
        <v>45747</v>
      </c>
      <c r="V1312" s="21" t="str">
        <f>IF(U1312="","",IF(U1312="TBD","TBD",IF(U1312="N/A","N/A","W"&amp;TEXT(WEEKNUM(U1312,21),"00")&amp;" "&amp;YEAR(U1312))))</f>
        <v>W14 2025</v>
      </c>
      <c r="W1312" s="23">
        <v>45747</v>
      </c>
      <c r="X1312" s="23">
        <v>45758</v>
      </c>
      <c r="Y1312" s="23" t="str">
        <f>IF(X1312="","",IF(X1312="TBD","TBD",IF(X1312="N/A","N/A","W"&amp;TEXT(WEEKNUM(X1312,21),"00")&amp;" "&amp;YEAR(X1312))))</f>
        <v>W15 2025</v>
      </c>
      <c r="Z1312" s="23">
        <v>45758</v>
      </c>
      <c r="AA1312" s="23">
        <v>45761</v>
      </c>
      <c r="AB1312" s="24">
        <f>+IF(Z1312="",0,AA1312-Z1312)</f>
        <v>3</v>
      </c>
      <c r="AC1312" s="20" t="s">
        <v>324</v>
      </c>
      <c r="AD1312" s="21" t="s">
        <v>9434</v>
      </c>
      <c r="AE1312" s="59">
        <v>45750</v>
      </c>
      <c r="AF1312" s="25" t="str">
        <f>IF(AE1312="","",IF(AE1312="TBD","TBD",IF(AE1312="N/A","N/A","W"&amp;TEXT(WEEKNUM(AE1312,21),"00")&amp;" "&amp;YEAR(AE1312))))</f>
        <v>W14 2025</v>
      </c>
      <c r="AG1312" s="21" t="s">
        <v>324</v>
      </c>
      <c r="AH1312" s="21" t="s">
        <v>9435</v>
      </c>
      <c r="AI1312" s="23">
        <v>45761</v>
      </c>
      <c r="AJ1312" s="25" t="str">
        <f>IF(AI1312="","",IF(AI1312="TBD","TBD",IF(AI1312="N/A","N/A","W"&amp;TEXT(WEEKNUM(AI1312,21),"00")&amp;" "&amp;YEAR(AI1312))))</f>
        <v>W16 2025</v>
      </c>
      <c r="AK1312" s="21" t="s">
        <v>324</v>
      </c>
      <c r="AL1312" s="21" t="s">
        <v>9436</v>
      </c>
      <c r="AM1312" s="67">
        <v>45761</v>
      </c>
      <c r="AN1312" s="25" t="str">
        <f>IF(AM1312="","",IF(AM1312="TBD","TBD",IF(AM1312="N/A","N/A","W"&amp;TEXT(WEEKNUM(AM1312,21),"00")&amp;" "&amp;YEAR(AM1312))))</f>
        <v>W16 2025</v>
      </c>
      <c r="AO1312" s="21" t="s">
        <v>324</v>
      </c>
      <c r="AP1312" s="21" t="s">
        <v>9437</v>
      </c>
      <c r="AQ1312" s="67">
        <v>45747</v>
      </c>
      <c r="AR1312" s="25" t="str">
        <f>IF(AQ1312="","",IF(AQ1312="TBD","TBD",IF(AQ1312="N/A","N/A","W"&amp;TEXT(WEEKNUM(AQ1312,21),"00")&amp;" "&amp;YEAR(AQ1312))))</f>
        <v>W14 2025</v>
      </c>
      <c r="AS1312" s="21"/>
      <c r="AT1312" s="21"/>
      <c r="AU1312" s="23"/>
      <c r="AV1312" s="25" t="s">
        <v>252</v>
      </c>
      <c r="AW1312" s="59">
        <v>45761</v>
      </c>
      <c r="AX1312" s="25" t="str">
        <f>IF(AW1312="","",IF(AW1312="TBD","TBD",IF(AW1312="N/A","N/A","W"&amp;TEXT(WEEKNUM(AW1312,21),"00")&amp;" "&amp;YEAR(AW1312))))</f>
        <v>W16 2025</v>
      </c>
      <c r="AY1312" s="21" t="s">
        <v>327</v>
      </c>
      <c r="AZ1312" s="21" t="s">
        <v>328</v>
      </c>
      <c r="BA1312" s="21" t="s">
        <v>255</v>
      </c>
      <c r="BB1312" s="59"/>
      <c r="BC1312" s="23"/>
      <c r="BD1312" s="59"/>
      <c r="BE1312" s="25" t="str">
        <f>IF(BD1312="","",IF(BD1312="TBD","TBD",IF(BD1312="N/A","N/A","W"&amp;TEXT(WEEKNUM(BD1312,21),"00")&amp;" "&amp;YEAR(BD1312))))</f>
        <v/>
      </c>
      <c r="BF1312" s="59"/>
      <c r="BG1312" s="25" t="str">
        <f>IF(BF1312="","",IF(BF1312="TBD","TBD",IF(BF1312="N/A","N/A","W"&amp;TEXT(WEEKNUM(BF1312,21),"00")&amp;" "&amp;YEAR(BF1312))))</f>
        <v/>
      </c>
      <c r="BH1312" s="24">
        <f>+IF(BF1312="",0,(BF1312-BD1312))</f>
        <v>0</v>
      </c>
      <c r="BI1312" s="121" t="s">
        <v>256</v>
      </c>
      <c r="BJ1312" s="43"/>
      <c r="BK1312" s="156"/>
      <c r="BL1312" s="25" t="str">
        <f>IF(BK1312="","",IF(BK1312="TBD","TBD",IF(BK1312="N/A","N/A","W"&amp;TEXT(WEEKNUM(BK1312,21),"00")&amp;" "&amp;YEAR(BK1312))))</f>
        <v/>
      </c>
      <c r="BM1312" s="121" t="s">
        <v>256</v>
      </c>
      <c r="BN1312" s="124"/>
      <c r="BO1312" s="67"/>
      <c r="BP1312" s="25" t="str">
        <f>IF(BO1312="","",IF(BO1312="TBD","TBD",IF(BO1312="N/A","N/A","W"&amp;TEXT(WEEKNUM(BO1312,21),"00")&amp;" "&amp;YEAR(BO1312))))</f>
        <v/>
      </c>
      <c r="BQ1312" s="121" t="s">
        <v>256</v>
      </c>
      <c r="BR1312" s="21"/>
      <c r="BS1312" s="334"/>
      <c r="BT1312" s="25" t="str">
        <f t="shared" si="63"/>
        <v/>
      </c>
      <c r="BU1312" s="121" t="s">
        <v>256</v>
      </c>
      <c r="BV1312" s="22"/>
      <c r="BW1312" s="347"/>
      <c r="BX1312" s="25" t="str">
        <f t="shared" si="64"/>
        <v/>
      </c>
      <c r="BY1312" s="67"/>
      <c r="BZ1312" s="25" t="str">
        <f>IF(BY1312="","",IF(BY1312="TBD","TBD",IF(BY1312="N/A","N/A","W"&amp;TEXT(WEEKNUM(BY1312,21),"00")&amp;" "&amp;YEAR(BY1312))))</f>
        <v/>
      </c>
      <c r="CA1312" s="21" t="s">
        <v>257</v>
      </c>
      <c r="CB1312" s="21" t="s">
        <v>349</v>
      </c>
      <c r="CC1312" s="21" t="s">
        <v>350</v>
      </c>
      <c r="CD1312" s="21"/>
      <c r="CE1312" s="23"/>
      <c r="CF1312" s="23"/>
      <c r="CG1312" s="23"/>
      <c r="CH1312" s="23"/>
      <c r="CI1312" s="25" t="str">
        <f>IF(CH1312="","",IF(CH1312="TBD","TBD",IF(CH1312="N/A","N/A","W"&amp;TEXT(WEEKNUM(CH1312,21),"00")&amp;" "&amp;YEAR(CH1312))))</f>
        <v/>
      </c>
      <c r="CJ1312" s="23"/>
      <c r="CK1312" s="25" t="str">
        <f>IF(CJ1312="","",IF(CJ1312="TBD","TBD",IF(CJ1312="N/A","N/A","W"&amp;TEXT(WEEKNUM(CJ1312,21),"00")&amp;" "&amp;YEAR(CJ1312))))</f>
        <v/>
      </c>
      <c r="CL1312" s="24">
        <f>+IF(CJ1312="",0,(CJ1312-CH1312))</f>
        <v>0</v>
      </c>
      <c r="CM1312" s="21" t="s">
        <v>258</v>
      </c>
      <c r="CN1312" s="21"/>
      <c r="CO1312" s="23"/>
      <c r="CP1312" s="25" t="str">
        <f>IF(CO1312="","",IF(CO1312="TBD","TBD",IF(CO1312="N/A","N/A","W"&amp;TEXT(WEEKNUM(CO1312,21),"00")&amp;" "&amp;YEAR(CO1312))))</f>
        <v/>
      </c>
      <c r="CQ1312" s="23" t="s">
        <v>258</v>
      </c>
      <c r="CR1312" s="23"/>
      <c r="CS1312" s="23"/>
      <c r="CT1312" s="25" t="str">
        <f>IF(CS1312="","",IF(CS1312="TBD","TBD",IF(CS1312="N/A","N/A","W"&amp;TEXT(WEEKNUM(CS1312,21),"00")&amp;" "&amp;YEAR(CS1312))))</f>
        <v/>
      </c>
      <c r="CU1312" s="21" t="s">
        <v>258</v>
      </c>
      <c r="CV1312" s="21"/>
      <c r="CW1312" s="23"/>
      <c r="CX1312" s="25" t="str">
        <f>IF(CW1312="","",IF(CW1312="TBD","TBD",IF(CW1312="N/A","N/A","W"&amp;TEXT(WEEKNUM(CW1312,21),"00")&amp;" "&amp;YEAR(CW1312))))</f>
        <v/>
      </c>
      <c r="CY1312" s="21" t="s">
        <v>258</v>
      </c>
      <c r="CZ1312" s="21"/>
      <c r="DA1312" s="23"/>
      <c r="DB1312" s="25" t="str">
        <f>IF(DA1312="","",IF(DA1312="TBD","TBD",IF(DA1312="N/A","N/A","W"&amp;TEXT(WEEKNUM(DA1312,21),"00")&amp;" "&amp;YEAR(DA1312))))</f>
        <v/>
      </c>
      <c r="DC1312" s="23"/>
      <c r="DD1312" s="25" t="str">
        <f>IF(DC1312="","",IF(DC1312="TBD","TBD",IF(DC1312="N/A","N/A","W"&amp;TEXT(WEEKNUM(DC1312,21),"00")&amp;" "&amp;YEAR(DC1312))))</f>
        <v/>
      </c>
      <c r="DE1312" s="21" t="s">
        <v>258</v>
      </c>
      <c r="DF1312" s="23"/>
      <c r="DG1312" s="21" t="s">
        <v>259</v>
      </c>
      <c r="DH1312" s="18"/>
      <c r="DI1312" s="18"/>
      <c r="DJ1312" s="18"/>
      <c r="DK1312" s="21" t="s">
        <v>260</v>
      </c>
      <c r="DL1312" s="21" t="s">
        <v>261</v>
      </c>
      <c r="DM1312" s="21"/>
      <c r="DN1312" s="23"/>
      <c r="DO1312" s="23"/>
      <c r="DP1312" s="23"/>
      <c r="DQ1312" s="23" t="s">
        <v>262</v>
      </c>
      <c r="DR1312" s="23"/>
      <c r="DS1312" s="23"/>
      <c r="DT1312" s="23"/>
      <c r="DU1312" s="23"/>
      <c r="DV1312" s="23"/>
      <c r="DW1312" s="23"/>
      <c r="DX1312" s="23"/>
      <c r="DY1312" s="18"/>
      <c r="DZ1312" s="18"/>
      <c r="EA1312" s="18"/>
      <c r="EB1312" s="21" t="s">
        <v>34</v>
      </c>
      <c r="EC1312" s="18"/>
      <c r="ED1312" s="18" t="s">
        <v>343</v>
      </c>
      <c r="EE1312" s="18"/>
      <c r="EF1312" s="55" t="s">
        <v>9438</v>
      </c>
      <c r="EG1312" s="55"/>
      <c r="EH1312" s="18" t="s">
        <v>9439</v>
      </c>
      <c r="EI1312" s="18" t="s">
        <v>9440</v>
      </c>
      <c r="EJ1312" s="29" t="str">
        <f>K1312&amp;AY1312&amp;CA1312&amp;DE1312&amp;DT1312&amp;DW1312</f>
        <v>No VigenteTSS Aprobado 4GIng No Recibida 4GAs Built No Recibido</v>
      </c>
    </row>
    <row r="1313" spans="1:140" ht="12" hidden="1" customHeight="1">
      <c r="A1313" s="30" t="str">
        <f>IFERROR(IF(VLOOKUP(B1313,SEARCH!A:A,1,0)=B1313,"OK",""),"")</f>
        <v/>
      </c>
      <c r="B1313" s="31" t="s">
        <v>9441</v>
      </c>
      <c r="C1313" s="15" t="s">
        <v>9442</v>
      </c>
      <c r="D1313" s="16">
        <v>16</v>
      </c>
      <c r="E1313" s="16">
        <v>-36.752639000000002</v>
      </c>
      <c r="F1313" s="16">
        <v>-72.461667000000006</v>
      </c>
      <c r="G1313" s="16" t="s">
        <v>286</v>
      </c>
      <c r="H1313" s="16" t="s">
        <v>2879</v>
      </c>
      <c r="I1313" s="16" t="s">
        <v>9443</v>
      </c>
      <c r="J1313" s="16" t="s">
        <v>1736</v>
      </c>
      <c r="K1313" s="16" t="s">
        <v>3</v>
      </c>
      <c r="L1313" s="16" t="s">
        <v>247</v>
      </c>
      <c r="M1313" s="103"/>
      <c r="N1313" s="18"/>
      <c r="O1313" s="19" t="s">
        <v>4257</v>
      </c>
      <c r="P1313" s="19" t="s">
        <v>248</v>
      </c>
      <c r="Q1313" s="18"/>
      <c r="R1313" s="21" t="s">
        <v>322</v>
      </c>
      <c r="S1313" s="21">
        <v>24</v>
      </c>
      <c r="T1313" s="22" t="s">
        <v>9444</v>
      </c>
      <c r="U1313" s="23">
        <v>45175</v>
      </c>
      <c r="V1313" s="21" t="str">
        <f>IF(U1313="","",IF(U1313="TBD","TBD",IF(U1313="N/A","N/A","W"&amp;TEXT(WEEKNUM(U1313,21),"00")&amp;" "&amp;YEAR(U1313))))</f>
        <v>W36 2023</v>
      </c>
      <c r="W1313" s="23">
        <v>45175</v>
      </c>
      <c r="X1313" s="23">
        <v>45197</v>
      </c>
      <c r="Y1313" s="23" t="str">
        <f>IF(X1313="","",IF(X1313="TBD","TBD",IF(X1313="N/A","N/A","W"&amp;TEXT(WEEKNUM(X1313,21),"00")&amp;" "&amp;YEAR(X1313))))</f>
        <v>W39 2023</v>
      </c>
      <c r="Z1313" s="23">
        <v>45217</v>
      </c>
      <c r="AA1313" s="23">
        <v>45223</v>
      </c>
      <c r="AB1313" s="24">
        <f>+IF(Z1313="",0,AA1313-Z1313)</f>
        <v>6</v>
      </c>
      <c r="AC1313" s="21" t="s">
        <v>324</v>
      </c>
      <c r="AD1313" s="21"/>
      <c r="AE1313" s="59">
        <v>45181</v>
      </c>
      <c r="AF1313" s="25" t="str">
        <f>IF(AE1313="","",IF(AE1313="TBD","TBD",IF(AE1313="N/A","N/A","W"&amp;TEXT(WEEKNUM(AE1313,21),"00")&amp;" "&amp;YEAR(AE1313))))</f>
        <v>W37 2023</v>
      </c>
      <c r="AG1313" s="21" t="s">
        <v>324</v>
      </c>
      <c r="AH1313" s="21"/>
      <c r="AI1313" s="23">
        <v>45218</v>
      </c>
      <c r="AJ1313" s="25" t="str">
        <f>IF(AI1313="","",IF(AI1313="TBD","TBD",IF(AI1313="N/A","N/A","W"&amp;TEXT(WEEKNUM(AI1313,21),"00")&amp;" "&amp;YEAR(AI1313))))</f>
        <v>W42 2023</v>
      </c>
      <c r="AK1313" s="21" t="s">
        <v>324</v>
      </c>
      <c r="AL1313" s="21" t="s">
        <v>9445</v>
      </c>
      <c r="AM1313" s="67">
        <v>45177</v>
      </c>
      <c r="AN1313" s="25" t="str">
        <f>IF(AM1313="","",IF(AM1313="TBD","TBD",IF(AM1313="N/A","N/A","W"&amp;TEXT(WEEKNUM(AM1313,21),"00")&amp;" "&amp;YEAR(AM1313))))</f>
        <v>W36 2023</v>
      </c>
      <c r="AO1313" s="21" t="s">
        <v>324</v>
      </c>
      <c r="AP1313" s="21" t="s">
        <v>9446</v>
      </c>
      <c r="AQ1313" s="67">
        <v>45224</v>
      </c>
      <c r="AR1313" s="25" t="str">
        <f>IF(AQ1313="","",IF(AQ1313="TBD","TBD",IF(AQ1313="N/A","N/A","W"&amp;TEXT(WEEKNUM(AQ1313,21),"00")&amp;" "&amp;YEAR(AQ1313))))</f>
        <v>W43 2023</v>
      </c>
      <c r="AS1313" s="21"/>
      <c r="AT1313" s="21"/>
      <c r="AU1313" s="23"/>
      <c r="AV1313" s="25" t="s">
        <v>252</v>
      </c>
      <c r="AW1313" s="59">
        <v>45224</v>
      </c>
      <c r="AX1313" s="25" t="str">
        <f>IF(AW1313="","",IF(AW1313="TBD","TBD",IF(AW1313="N/A","N/A","W"&amp;TEXT(WEEKNUM(AW1313,21),"00")&amp;" "&amp;YEAR(AW1313))))</f>
        <v>W43 2023</v>
      </c>
      <c r="AY1313" s="21" t="s">
        <v>327</v>
      </c>
      <c r="AZ1313" s="21" t="s">
        <v>328</v>
      </c>
      <c r="BA1313" s="21" t="s">
        <v>255</v>
      </c>
      <c r="BB1313" s="59"/>
      <c r="BC1313" s="23"/>
      <c r="BD1313" s="59"/>
      <c r="BE1313" s="25" t="str">
        <f>IF(BD1313="","",IF(BD1313="TBD","TBD",IF(BD1313="N/A","N/A","W"&amp;TEXT(WEEKNUM(BD1313,21),"00")&amp;" "&amp;YEAR(BD1313))))</f>
        <v/>
      </c>
      <c r="BF1313" s="59"/>
      <c r="BG1313" s="25" t="str">
        <f>IF(BF1313="","",IF(BF1313="TBD","TBD",IF(BF1313="N/A","N/A","W"&amp;TEXT(WEEKNUM(BF1313,21),"00")&amp;" "&amp;YEAR(BF1313))))</f>
        <v/>
      </c>
      <c r="BH1313" s="24">
        <f>+IF(BF1313="",0,(BF1313-BD1313))</f>
        <v>0</v>
      </c>
      <c r="BI1313" s="121" t="s">
        <v>256</v>
      </c>
      <c r="BJ1313" s="43"/>
      <c r="BK1313" s="156"/>
      <c r="BL1313" s="25" t="str">
        <f>IF(BK1313="","",IF(BK1313="TBD","TBD",IF(BK1313="N/A","N/A","W"&amp;TEXT(WEEKNUM(BK1313,21),"00")&amp;" "&amp;YEAR(BK1313))))</f>
        <v/>
      </c>
      <c r="BM1313" s="121" t="s">
        <v>256</v>
      </c>
      <c r="BN1313" s="124"/>
      <c r="BO1313" s="67"/>
      <c r="BP1313" s="25" t="str">
        <f>IF(BO1313="","",IF(BO1313="TBD","TBD",IF(BO1313="N/A","N/A","W"&amp;TEXT(WEEKNUM(BO1313,21),"00")&amp;" "&amp;YEAR(BO1313))))</f>
        <v/>
      </c>
      <c r="BQ1313" s="121" t="s">
        <v>256</v>
      </c>
      <c r="BR1313" s="21"/>
      <c r="BS1313" s="334"/>
      <c r="BT1313" s="25" t="str">
        <f t="shared" si="63"/>
        <v/>
      </c>
      <c r="BU1313" s="121" t="s">
        <v>256</v>
      </c>
      <c r="BV1313" s="22"/>
      <c r="BW1313" s="347"/>
      <c r="BX1313" s="25" t="str">
        <f t="shared" si="64"/>
        <v/>
      </c>
      <c r="BY1313" s="67"/>
      <c r="BZ1313" s="25" t="str">
        <f>IF(BY1313="","",IF(BY1313="TBD","TBD",IF(BY1313="N/A","N/A","W"&amp;TEXT(WEEKNUM(BY1313,21),"00")&amp;" "&amp;YEAR(BY1313))))</f>
        <v/>
      </c>
      <c r="CA1313" s="21" t="s">
        <v>257</v>
      </c>
      <c r="CB1313" s="21" t="s">
        <v>349</v>
      </c>
      <c r="CC1313" s="21" t="s">
        <v>350</v>
      </c>
      <c r="CD1313" s="21"/>
      <c r="CE1313" s="23"/>
      <c r="CF1313" s="23"/>
      <c r="CG1313" s="23"/>
      <c r="CH1313" s="23"/>
      <c r="CI1313" s="25" t="str">
        <f>IF(CH1313="","",IF(CH1313="TBD","TBD",IF(CH1313="N/A","N/A","W"&amp;TEXT(WEEKNUM(CH1313,21),"00")&amp;" "&amp;YEAR(CH1313))))</f>
        <v/>
      </c>
      <c r="CJ1313" s="23"/>
      <c r="CK1313" s="25" t="str">
        <f>IF(CJ1313="","",IF(CJ1313="TBD","TBD",IF(CJ1313="N/A","N/A","W"&amp;TEXT(WEEKNUM(CJ1313,21),"00")&amp;" "&amp;YEAR(CJ1313))))</f>
        <v/>
      </c>
      <c r="CL1313" s="24">
        <f>+IF(CJ1313="",0,(CJ1313-CH1313))</f>
        <v>0</v>
      </c>
      <c r="CM1313" s="21" t="s">
        <v>258</v>
      </c>
      <c r="CN1313" s="21"/>
      <c r="CO1313" s="23"/>
      <c r="CP1313" s="25" t="str">
        <f>IF(CO1313="","",IF(CO1313="TBD","TBD",IF(CO1313="N/A","N/A","W"&amp;TEXT(WEEKNUM(CO1313,21),"00")&amp;" "&amp;YEAR(CO1313))))</f>
        <v/>
      </c>
      <c r="CQ1313" s="23" t="s">
        <v>258</v>
      </c>
      <c r="CR1313" s="23"/>
      <c r="CS1313" s="23"/>
      <c r="CT1313" s="25" t="str">
        <f>IF(CS1313="","",IF(CS1313="TBD","TBD",IF(CS1313="N/A","N/A","W"&amp;TEXT(WEEKNUM(CS1313,21),"00")&amp;" "&amp;YEAR(CS1313))))</f>
        <v/>
      </c>
      <c r="CU1313" s="21" t="s">
        <v>258</v>
      </c>
      <c r="CV1313" s="21"/>
      <c r="CW1313" s="23"/>
      <c r="CX1313" s="25" t="str">
        <f>IF(CW1313="","",IF(CW1313="TBD","TBD",IF(CW1313="N/A","N/A","W"&amp;TEXT(WEEKNUM(CW1313,21),"00")&amp;" "&amp;YEAR(CW1313))))</f>
        <v/>
      </c>
      <c r="CY1313" s="21" t="s">
        <v>258</v>
      </c>
      <c r="CZ1313" s="21"/>
      <c r="DA1313" s="23"/>
      <c r="DB1313" s="25" t="str">
        <f>IF(DA1313="","",IF(DA1313="TBD","TBD",IF(DA1313="N/A","N/A","W"&amp;TEXT(WEEKNUM(DA1313,21),"00")&amp;" "&amp;YEAR(DA1313))))</f>
        <v/>
      </c>
      <c r="DC1313" s="23"/>
      <c r="DD1313" s="25" t="str">
        <f>IF(DC1313="","",IF(DC1313="TBD","TBD",IF(DC1313="N/A","N/A","W"&amp;TEXT(WEEKNUM(DC1313,21),"00")&amp;" "&amp;YEAR(DC1313))))</f>
        <v/>
      </c>
      <c r="DE1313" s="21" t="s">
        <v>258</v>
      </c>
      <c r="DF1313" s="23"/>
      <c r="DG1313" s="21" t="s">
        <v>259</v>
      </c>
      <c r="DH1313" s="18"/>
      <c r="DI1313" s="18"/>
      <c r="DJ1313" s="18"/>
      <c r="DK1313" s="21" t="s">
        <v>260</v>
      </c>
      <c r="DL1313" s="21" t="s">
        <v>275</v>
      </c>
      <c r="DM1313" s="21"/>
      <c r="DN1313" s="23"/>
      <c r="DO1313" s="23"/>
      <c r="DP1313" s="23"/>
      <c r="DQ1313" s="23" t="s">
        <v>262</v>
      </c>
      <c r="DR1313" s="23"/>
      <c r="DS1313" s="23"/>
      <c r="DT1313" s="23"/>
      <c r="DU1313" s="23"/>
      <c r="DV1313" s="23"/>
      <c r="DW1313" s="23"/>
      <c r="DX1313" s="23"/>
      <c r="DY1313" s="18"/>
      <c r="DZ1313" s="18"/>
      <c r="EA1313" s="18"/>
      <c r="EB1313" s="21" t="s">
        <v>34</v>
      </c>
      <c r="EC1313" s="18"/>
      <c r="ED1313" s="18"/>
      <c r="EE1313" s="18"/>
      <c r="EF1313" s="55"/>
      <c r="EG1313" s="55"/>
      <c r="EH1313" s="18"/>
      <c r="EI1313" s="18">
        <v>0</v>
      </c>
      <c r="EJ1313" s="29" t="str">
        <f>K1313&amp;AY1313&amp;CA1313&amp;DE1313&amp;DT1313&amp;DW1313</f>
        <v>No VigenteTSS Aprobado 4GIng No Recibida 4GAs Built No Recibido</v>
      </c>
    </row>
    <row r="1314" spans="1:140" ht="12" hidden="1" customHeight="1">
      <c r="A1314" s="30" t="str">
        <f>IFERROR(IF(VLOOKUP(B1314,SEARCH!A:A,1,0)=B1314,"OK",""),"")</f>
        <v/>
      </c>
      <c r="B1314" s="31" t="s">
        <v>9447</v>
      </c>
      <c r="C1314" s="15" t="s">
        <v>9448</v>
      </c>
      <c r="D1314" s="16">
        <v>5</v>
      </c>
      <c r="E1314" s="16">
        <v>-33.453249999999997</v>
      </c>
      <c r="F1314" s="16">
        <v>-71.655833000000001</v>
      </c>
      <c r="G1314" s="16" t="s">
        <v>346</v>
      </c>
      <c r="H1314" s="16" t="s">
        <v>1164</v>
      </c>
      <c r="I1314" s="16" t="s">
        <v>9449</v>
      </c>
      <c r="J1314" s="16" t="s">
        <v>3</v>
      </c>
      <c r="K1314" s="16" t="s">
        <v>3</v>
      </c>
      <c r="L1314" s="16" t="s">
        <v>247</v>
      </c>
      <c r="M1314" s="103"/>
      <c r="N1314" s="18"/>
      <c r="O1314" s="19" t="s">
        <v>4257</v>
      </c>
      <c r="P1314" s="19" t="s">
        <v>248</v>
      </c>
      <c r="Q1314" s="18"/>
      <c r="R1314" s="21" t="s">
        <v>322</v>
      </c>
      <c r="S1314" s="21">
        <v>36</v>
      </c>
      <c r="T1314" s="22" t="s">
        <v>9450</v>
      </c>
      <c r="U1314" s="23">
        <v>45138</v>
      </c>
      <c r="V1314" s="21" t="str">
        <f>IF(U1314="","",IF(U1314="TBD","TBD",IF(U1314="N/A","N/A","W"&amp;TEXT(WEEKNUM(U1314,21),"00")&amp;" "&amp;YEAR(U1314))))</f>
        <v>W31 2023</v>
      </c>
      <c r="W1314" s="23">
        <v>45236</v>
      </c>
      <c r="X1314" s="23"/>
      <c r="Y1314" s="23" t="str">
        <f>IF(X1314="","",IF(X1314="TBD","TBD",IF(X1314="N/A","N/A","W"&amp;TEXT(WEEKNUM(X1314,21),"00")&amp;" "&amp;YEAR(X1314))))</f>
        <v/>
      </c>
      <c r="Z1314" s="23">
        <v>45236</v>
      </c>
      <c r="AA1314" s="23">
        <v>45239</v>
      </c>
      <c r="AB1314" s="24">
        <f>+IF(Z1314="",0,AA1314-Z1314)</f>
        <v>3</v>
      </c>
      <c r="AC1314" s="21" t="s">
        <v>324</v>
      </c>
      <c r="AD1314" s="21" t="s">
        <v>9451</v>
      </c>
      <c r="AE1314" s="59">
        <v>45237</v>
      </c>
      <c r="AF1314" s="25" t="str">
        <f>IF(AE1314="","",IF(AE1314="TBD","TBD",IF(AE1314="N/A","N/A","W"&amp;TEXT(WEEKNUM(AE1314,21),"00")&amp;" "&amp;YEAR(AE1314))))</f>
        <v>W45 2023</v>
      </c>
      <c r="AG1314" s="21" t="s">
        <v>324</v>
      </c>
      <c r="AH1314" s="21"/>
      <c r="AI1314" s="23">
        <v>45237</v>
      </c>
      <c r="AJ1314" s="25" t="str">
        <f>IF(AI1314="","",IF(AI1314="TBD","TBD",IF(AI1314="N/A","N/A","W"&amp;TEXT(WEEKNUM(AI1314,21),"00")&amp;" "&amp;YEAR(AI1314))))</f>
        <v>W45 2023</v>
      </c>
      <c r="AK1314" s="21" t="s">
        <v>324</v>
      </c>
      <c r="AL1314" s="21" t="s">
        <v>9452</v>
      </c>
      <c r="AM1314" s="67">
        <v>45236</v>
      </c>
      <c r="AN1314" s="25" t="str">
        <f>IF(AM1314="","",IF(AM1314="TBD","TBD",IF(AM1314="N/A","N/A","W"&amp;TEXT(WEEKNUM(AM1314,21),"00")&amp;" "&amp;YEAR(AM1314))))</f>
        <v>W45 2023</v>
      </c>
      <c r="AO1314" s="21" t="s">
        <v>324</v>
      </c>
      <c r="AP1314" s="21" t="s">
        <v>9453</v>
      </c>
      <c r="AQ1314" s="67">
        <v>45238</v>
      </c>
      <c r="AR1314" s="25" t="str">
        <f>IF(AQ1314="","",IF(AQ1314="TBD","TBD",IF(AQ1314="N/A","N/A","W"&amp;TEXT(WEEKNUM(AQ1314,21),"00")&amp;" "&amp;YEAR(AQ1314))))</f>
        <v>W45 2023</v>
      </c>
      <c r="AS1314" s="21"/>
      <c r="AT1314" s="21"/>
      <c r="AU1314" s="23"/>
      <c r="AV1314" s="25" t="s">
        <v>252</v>
      </c>
      <c r="AW1314" s="59">
        <v>45238</v>
      </c>
      <c r="AX1314" s="25" t="str">
        <f>IF(AW1314="","",IF(AW1314="TBD","TBD",IF(AW1314="N/A","N/A","W"&amp;TEXT(WEEKNUM(AW1314,21),"00")&amp;" "&amp;YEAR(AW1314))))</f>
        <v>W45 2023</v>
      </c>
      <c r="AY1314" s="21" t="s">
        <v>327</v>
      </c>
      <c r="AZ1314" s="21" t="s">
        <v>328</v>
      </c>
      <c r="BA1314" s="21" t="s">
        <v>255</v>
      </c>
      <c r="BB1314" s="59"/>
      <c r="BC1314" s="23"/>
      <c r="BD1314" s="59"/>
      <c r="BE1314" s="25" t="str">
        <f>IF(BD1314="","",IF(BD1314="TBD","TBD",IF(BD1314="N/A","N/A","W"&amp;TEXT(WEEKNUM(BD1314,21),"00")&amp;" "&amp;YEAR(BD1314))))</f>
        <v/>
      </c>
      <c r="BF1314" s="59"/>
      <c r="BG1314" s="25" t="str">
        <f>IF(BF1314="","",IF(BF1314="TBD","TBD",IF(BF1314="N/A","N/A","W"&amp;TEXT(WEEKNUM(BF1314,21),"00")&amp;" "&amp;YEAR(BF1314))))</f>
        <v/>
      </c>
      <c r="BH1314" s="24">
        <f>+IF(BF1314="",0,(BF1314-BD1314))</f>
        <v>0</v>
      </c>
      <c r="BI1314" s="121" t="s">
        <v>256</v>
      </c>
      <c r="BJ1314" s="43"/>
      <c r="BK1314" s="156"/>
      <c r="BL1314" s="25" t="str">
        <f>IF(BK1314="","",IF(BK1314="TBD","TBD",IF(BK1314="N/A","N/A","W"&amp;TEXT(WEEKNUM(BK1314,21),"00")&amp;" "&amp;YEAR(BK1314))))</f>
        <v/>
      </c>
      <c r="BM1314" s="121" t="s">
        <v>256</v>
      </c>
      <c r="BN1314" s="124"/>
      <c r="BO1314" s="67"/>
      <c r="BP1314" s="25" t="str">
        <f>IF(BO1314="","",IF(BO1314="TBD","TBD",IF(BO1314="N/A","N/A","W"&amp;TEXT(WEEKNUM(BO1314,21),"00")&amp;" "&amp;YEAR(BO1314))))</f>
        <v/>
      </c>
      <c r="BQ1314" s="121" t="s">
        <v>256</v>
      </c>
      <c r="BR1314" s="21"/>
      <c r="BS1314" s="334"/>
      <c r="BT1314" s="25" t="str">
        <f t="shared" si="63"/>
        <v/>
      </c>
      <c r="BU1314" s="121" t="s">
        <v>256</v>
      </c>
      <c r="BV1314" s="22"/>
      <c r="BW1314" s="347"/>
      <c r="BX1314" s="25" t="str">
        <f t="shared" si="64"/>
        <v/>
      </c>
      <c r="BY1314" s="67"/>
      <c r="BZ1314" s="25" t="str">
        <f>IF(BY1314="","",IF(BY1314="TBD","TBD",IF(BY1314="N/A","N/A","W"&amp;TEXT(WEEKNUM(BY1314,21),"00")&amp;" "&amp;YEAR(BY1314))))</f>
        <v/>
      </c>
      <c r="CA1314" s="21" t="s">
        <v>257</v>
      </c>
      <c r="CB1314" s="21" t="s">
        <v>349</v>
      </c>
      <c r="CC1314" s="21" t="s">
        <v>350</v>
      </c>
      <c r="CD1314" s="21"/>
      <c r="CE1314" s="23"/>
      <c r="CF1314" s="23"/>
      <c r="CG1314" s="23"/>
      <c r="CH1314" s="23"/>
      <c r="CI1314" s="25" t="str">
        <f>IF(CH1314="","",IF(CH1314="TBD","TBD",IF(CH1314="N/A","N/A","W"&amp;TEXT(WEEKNUM(CH1314,21),"00")&amp;" "&amp;YEAR(CH1314))))</f>
        <v/>
      </c>
      <c r="CJ1314" s="23"/>
      <c r="CK1314" s="25" t="str">
        <f>IF(CJ1314="","",IF(CJ1314="TBD","TBD",IF(CJ1314="N/A","N/A","W"&amp;TEXT(WEEKNUM(CJ1314,21),"00")&amp;" "&amp;YEAR(CJ1314))))</f>
        <v/>
      </c>
      <c r="CL1314" s="24">
        <f>+IF(CJ1314="",0,(CJ1314-CH1314))</f>
        <v>0</v>
      </c>
      <c r="CM1314" s="21" t="s">
        <v>258</v>
      </c>
      <c r="CN1314" s="21"/>
      <c r="CO1314" s="23"/>
      <c r="CP1314" s="25" t="str">
        <f>IF(CO1314="","",IF(CO1314="TBD","TBD",IF(CO1314="N/A","N/A","W"&amp;TEXT(WEEKNUM(CO1314,21),"00")&amp;" "&amp;YEAR(CO1314))))</f>
        <v/>
      </c>
      <c r="CQ1314" s="23" t="s">
        <v>258</v>
      </c>
      <c r="CR1314" s="23"/>
      <c r="CS1314" s="23"/>
      <c r="CT1314" s="25" t="str">
        <f>IF(CS1314="","",IF(CS1314="TBD","TBD",IF(CS1314="N/A","N/A","W"&amp;TEXT(WEEKNUM(CS1314,21),"00")&amp;" "&amp;YEAR(CS1314))))</f>
        <v/>
      </c>
      <c r="CU1314" s="21" t="s">
        <v>258</v>
      </c>
      <c r="CV1314" s="21"/>
      <c r="CW1314" s="23"/>
      <c r="CX1314" s="25" t="str">
        <f>IF(CW1314="","",IF(CW1314="TBD","TBD",IF(CW1314="N/A","N/A","W"&amp;TEXT(WEEKNUM(CW1314,21),"00")&amp;" "&amp;YEAR(CW1314))))</f>
        <v/>
      </c>
      <c r="CY1314" s="21" t="s">
        <v>258</v>
      </c>
      <c r="CZ1314" s="21"/>
      <c r="DA1314" s="23"/>
      <c r="DB1314" s="25" t="str">
        <f>IF(DA1314="","",IF(DA1314="TBD","TBD",IF(DA1314="N/A","N/A","W"&amp;TEXT(WEEKNUM(DA1314,21),"00")&amp;" "&amp;YEAR(DA1314))))</f>
        <v/>
      </c>
      <c r="DC1314" s="23"/>
      <c r="DD1314" s="25" t="str">
        <f>IF(DC1314="","",IF(DC1314="TBD","TBD",IF(DC1314="N/A","N/A","W"&amp;TEXT(WEEKNUM(DC1314,21),"00")&amp;" "&amp;YEAR(DC1314))))</f>
        <v/>
      </c>
      <c r="DE1314" s="21" t="s">
        <v>258</v>
      </c>
      <c r="DF1314" s="23"/>
      <c r="DG1314" s="21" t="s">
        <v>259</v>
      </c>
      <c r="DH1314" s="18"/>
      <c r="DI1314" s="18"/>
      <c r="DJ1314" s="18"/>
      <c r="DK1314" s="21" t="s">
        <v>260</v>
      </c>
      <c r="DL1314" s="21" t="s">
        <v>275</v>
      </c>
      <c r="DM1314" s="21"/>
      <c r="DN1314" s="23"/>
      <c r="DO1314" s="23"/>
      <c r="DP1314" s="23"/>
      <c r="DQ1314" s="23" t="s">
        <v>276</v>
      </c>
      <c r="DR1314" s="23"/>
      <c r="DS1314" s="23"/>
      <c r="DT1314" s="23"/>
      <c r="DU1314" s="23"/>
      <c r="DV1314" s="23"/>
      <c r="DW1314" s="23"/>
      <c r="DX1314" s="23"/>
      <c r="DY1314" s="18"/>
      <c r="DZ1314" s="18"/>
      <c r="EA1314" s="18"/>
      <c r="EB1314" s="21" t="s">
        <v>34</v>
      </c>
      <c r="EC1314" s="18"/>
      <c r="ED1314" s="18"/>
      <c r="EE1314" s="18"/>
      <c r="EF1314" s="55"/>
      <c r="EG1314" s="55"/>
      <c r="EH1314" s="18"/>
      <c r="EI1314" s="18">
        <v>0</v>
      </c>
      <c r="EJ1314" s="29" t="str">
        <f>K1314&amp;AY1314&amp;CA1314&amp;DE1314&amp;DT1314&amp;DW1314</f>
        <v>No VigenteTSS Aprobado 4GIng No Recibida 4GAs Built No Recibido</v>
      </c>
    </row>
    <row r="1315" spans="1:140" ht="12" hidden="1" customHeight="1">
      <c r="A1315" s="30" t="str">
        <f>IFERROR(IF(VLOOKUP(B1315,SEARCH!A:A,1,0)=B1315,"OK",""),"")</f>
        <v/>
      </c>
      <c r="B1315" s="31" t="s">
        <v>9454</v>
      </c>
      <c r="C1315" s="15" t="s">
        <v>9455</v>
      </c>
      <c r="D1315" s="16">
        <v>8</v>
      </c>
      <c r="E1315" s="16">
        <v>-37.597799999999999</v>
      </c>
      <c r="F1315" s="16">
        <v>-72.278360000000006</v>
      </c>
      <c r="G1315" s="16" t="s">
        <v>1038</v>
      </c>
      <c r="H1315" s="16" t="s">
        <v>1081</v>
      </c>
      <c r="I1315" s="16" t="s">
        <v>9456</v>
      </c>
      <c r="J1315" s="16" t="s">
        <v>1736</v>
      </c>
      <c r="K1315" s="16" t="s">
        <v>3</v>
      </c>
      <c r="L1315" s="16" t="s">
        <v>247</v>
      </c>
      <c r="M1315" s="103"/>
      <c r="N1315" s="18"/>
      <c r="O1315" s="19" t="s">
        <v>4257</v>
      </c>
      <c r="P1315" s="19" t="s">
        <v>248</v>
      </c>
      <c r="Q1315" s="18"/>
      <c r="R1315" s="21" t="s">
        <v>381</v>
      </c>
      <c r="S1315" s="21">
        <v>30</v>
      </c>
      <c r="T1315" s="22" t="s">
        <v>9457</v>
      </c>
      <c r="U1315" s="23">
        <v>45196</v>
      </c>
      <c r="V1315" s="21" t="str">
        <f>IF(U1315="","",IF(U1315="TBD","TBD",IF(U1315="N/A","N/A","W"&amp;TEXT(WEEKNUM(U1315,21),"00")&amp;" "&amp;YEAR(U1315))))</f>
        <v>W39 2023</v>
      </c>
      <c r="W1315" s="23">
        <v>45579</v>
      </c>
      <c r="X1315" s="23"/>
      <c r="Y1315" s="23" t="str">
        <f>IF(X1315="","",IF(X1315="TBD","TBD",IF(X1315="N/A","N/A","W"&amp;TEXT(WEEKNUM(X1315,21),"00")&amp;" "&amp;YEAR(X1315))))</f>
        <v/>
      </c>
      <c r="Z1315" s="23">
        <v>45253</v>
      </c>
      <c r="AA1315" s="23">
        <v>45583</v>
      </c>
      <c r="AB1315" s="24">
        <f>+IF(Z1315="",0,AA1315-Z1315)</f>
        <v>330</v>
      </c>
      <c r="AC1315" s="21" t="s">
        <v>324</v>
      </c>
      <c r="AD1315" s="21" t="s">
        <v>9458</v>
      </c>
      <c r="AE1315" s="59">
        <v>45583</v>
      </c>
      <c r="AF1315" s="25" t="str">
        <f>IF(AE1315="","",IF(AE1315="TBD","TBD",IF(AE1315="N/A","N/A","W"&amp;TEXT(WEEKNUM(AE1315,21),"00")&amp;" "&amp;YEAR(AE1315))))</f>
        <v>W42 2024</v>
      </c>
      <c r="AG1315" s="21" t="s">
        <v>324</v>
      </c>
      <c r="AH1315" s="21" t="s">
        <v>9459</v>
      </c>
      <c r="AI1315" s="23">
        <v>45582</v>
      </c>
      <c r="AJ1315" s="25" t="str">
        <f>IF(AI1315="","",IF(AI1315="TBD","TBD",IF(AI1315="N/A","N/A","W"&amp;TEXT(WEEKNUM(AI1315,21),"00")&amp;" "&amp;YEAR(AI1315))))</f>
        <v>W42 2024</v>
      </c>
      <c r="AK1315" s="21" t="s">
        <v>739</v>
      </c>
      <c r="AL1315" s="21" t="s">
        <v>9460</v>
      </c>
      <c r="AM1315" s="67">
        <v>45581</v>
      </c>
      <c r="AN1315" s="25" t="str">
        <f>IF(AM1315="","",IF(AM1315="TBD","TBD",IF(AM1315="N/A","N/A","W"&amp;TEXT(WEEKNUM(AM1315,21),"00")&amp;" "&amp;YEAR(AM1315))))</f>
        <v>W42 2024</v>
      </c>
      <c r="AO1315" s="21" t="s">
        <v>324</v>
      </c>
      <c r="AP1315" s="21" t="s">
        <v>9461</v>
      </c>
      <c r="AQ1315" s="67">
        <v>45588</v>
      </c>
      <c r="AR1315" s="25" t="str">
        <f>IF(AQ1315="","",IF(AQ1315="TBD","TBD",IF(AQ1315="N/A","N/A","W"&amp;TEXT(WEEKNUM(AQ1315,21),"00")&amp;" "&amp;YEAR(AQ1315))))</f>
        <v>W43 2024</v>
      </c>
      <c r="AS1315" s="21"/>
      <c r="AT1315" s="21"/>
      <c r="AU1315" s="23"/>
      <c r="AV1315" s="25" t="s">
        <v>252</v>
      </c>
      <c r="AW1315" s="59">
        <v>45588</v>
      </c>
      <c r="AX1315" s="25" t="str">
        <f>IF(AW1315="","",IF(AW1315="TBD","TBD",IF(AW1315="N/A","N/A","W"&amp;TEXT(WEEKNUM(AW1315,21),"00")&amp;" "&amp;YEAR(AW1315))))</f>
        <v>W43 2024</v>
      </c>
      <c r="AY1315" s="21" t="s">
        <v>742</v>
      </c>
      <c r="AZ1315" s="21" t="s">
        <v>328</v>
      </c>
      <c r="BA1315" s="21" t="s">
        <v>255</v>
      </c>
      <c r="BB1315" s="59"/>
      <c r="BC1315" s="23"/>
      <c r="BD1315" s="59"/>
      <c r="BE1315" s="25" t="str">
        <f>IF(BD1315="","",IF(BD1315="TBD","TBD",IF(BD1315="N/A","N/A","W"&amp;TEXT(WEEKNUM(BD1315,21),"00")&amp;" "&amp;YEAR(BD1315))))</f>
        <v/>
      </c>
      <c r="BF1315" s="59"/>
      <c r="BG1315" s="25" t="str">
        <f>IF(BF1315="","",IF(BF1315="TBD","TBD",IF(BF1315="N/A","N/A","W"&amp;TEXT(WEEKNUM(BF1315,21),"00")&amp;" "&amp;YEAR(BF1315))))</f>
        <v/>
      </c>
      <c r="BH1315" s="24">
        <f>+IF(BF1315="",0,(BF1315-BD1315))</f>
        <v>0</v>
      </c>
      <c r="BI1315" s="121" t="s">
        <v>256</v>
      </c>
      <c r="BJ1315" s="43"/>
      <c r="BK1315" s="156"/>
      <c r="BL1315" s="25" t="str">
        <f>IF(BK1315="","",IF(BK1315="TBD","TBD",IF(BK1315="N/A","N/A","W"&amp;TEXT(WEEKNUM(BK1315,21),"00")&amp;" "&amp;YEAR(BK1315))))</f>
        <v/>
      </c>
      <c r="BM1315" s="121" t="s">
        <v>256</v>
      </c>
      <c r="BN1315" s="124"/>
      <c r="BO1315" s="67"/>
      <c r="BP1315" s="25" t="str">
        <f>IF(BO1315="","",IF(BO1315="TBD","TBD",IF(BO1315="N/A","N/A","W"&amp;TEXT(WEEKNUM(BO1315,21),"00")&amp;" "&amp;YEAR(BO1315))))</f>
        <v/>
      </c>
      <c r="BQ1315" s="121" t="s">
        <v>256</v>
      </c>
      <c r="BR1315" s="21"/>
      <c r="BS1315" s="334"/>
      <c r="BT1315" s="25" t="str">
        <f t="shared" si="63"/>
        <v/>
      </c>
      <c r="BU1315" s="121" t="s">
        <v>256</v>
      </c>
      <c r="BV1315" s="22"/>
      <c r="BW1315" s="347"/>
      <c r="BX1315" s="25" t="str">
        <f t="shared" si="64"/>
        <v/>
      </c>
      <c r="BY1315" s="67"/>
      <c r="BZ1315" s="25" t="str">
        <f>IF(BY1315="","",IF(BY1315="TBD","TBD",IF(BY1315="N/A","N/A","W"&amp;TEXT(WEEKNUM(BY1315,21),"00")&amp;" "&amp;YEAR(BY1315))))</f>
        <v/>
      </c>
      <c r="CA1315" s="21" t="s">
        <v>257</v>
      </c>
      <c r="CB1315" s="21">
        <v>0</v>
      </c>
      <c r="CC1315" s="21"/>
      <c r="CD1315" s="21"/>
      <c r="CE1315" s="23"/>
      <c r="CF1315" s="23"/>
      <c r="CG1315" s="23"/>
      <c r="CH1315" s="23"/>
      <c r="CI1315" s="25" t="str">
        <f>IF(CH1315="","",IF(CH1315="TBD","TBD",IF(CH1315="N/A","N/A","W"&amp;TEXT(WEEKNUM(CH1315,21),"00")&amp;" "&amp;YEAR(CH1315))))</f>
        <v/>
      </c>
      <c r="CJ1315" s="23"/>
      <c r="CK1315" s="25" t="str">
        <f>IF(CJ1315="","",IF(CJ1315="TBD","TBD",IF(CJ1315="N/A","N/A","W"&amp;TEXT(WEEKNUM(CJ1315,21),"00")&amp;" "&amp;YEAR(CJ1315))))</f>
        <v/>
      </c>
      <c r="CL1315" s="24">
        <f>+IF(CJ1315="",0,(CJ1315-CH1315))</f>
        <v>0</v>
      </c>
      <c r="CM1315" s="21" t="s">
        <v>258</v>
      </c>
      <c r="CN1315" s="21"/>
      <c r="CO1315" s="23"/>
      <c r="CP1315" s="25" t="str">
        <f>IF(CO1315="","",IF(CO1315="TBD","TBD",IF(CO1315="N/A","N/A","W"&amp;TEXT(WEEKNUM(CO1315,21),"00")&amp;" "&amp;YEAR(CO1315))))</f>
        <v/>
      </c>
      <c r="CQ1315" s="23" t="s">
        <v>258</v>
      </c>
      <c r="CR1315" s="23"/>
      <c r="CS1315" s="23"/>
      <c r="CT1315" s="25" t="str">
        <f>IF(CS1315="","",IF(CS1315="TBD","TBD",IF(CS1315="N/A","N/A","W"&amp;TEXT(WEEKNUM(CS1315,21),"00")&amp;" "&amp;YEAR(CS1315))))</f>
        <v/>
      </c>
      <c r="CU1315" s="21" t="s">
        <v>258</v>
      </c>
      <c r="CV1315" s="21"/>
      <c r="CW1315" s="23"/>
      <c r="CX1315" s="25" t="str">
        <f>IF(CW1315="","",IF(CW1315="TBD","TBD",IF(CW1315="N/A","N/A","W"&amp;TEXT(WEEKNUM(CW1315,21),"00")&amp;" "&amp;YEAR(CW1315))))</f>
        <v/>
      </c>
      <c r="CY1315" s="21" t="s">
        <v>258</v>
      </c>
      <c r="CZ1315" s="21"/>
      <c r="DA1315" s="23"/>
      <c r="DB1315" s="25" t="str">
        <f>IF(DA1315="","",IF(DA1315="TBD","TBD",IF(DA1315="N/A","N/A","W"&amp;TEXT(WEEKNUM(DA1315,21),"00")&amp;" "&amp;YEAR(DA1315))))</f>
        <v/>
      </c>
      <c r="DC1315" s="23"/>
      <c r="DD1315" s="25" t="str">
        <f>IF(DC1315="","",IF(DC1315="TBD","TBD",IF(DC1315="N/A","N/A","W"&amp;TEXT(WEEKNUM(DC1315,21),"00")&amp;" "&amp;YEAR(DC1315))))</f>
        <v/>
      </c>
      <c r="DE1315" s="21" t="s">
        <v>258</v>
      </c>
      <c r="DF1315" s="23"/>
      <c r="DG1315" s="21" t="s">
        <v>259</v>
      </c>
      <c r="DH1315" s="18"/>
      <c r="DI1315" s="18"/>
      <c r="DJ1315" s="18"/>
      <c r="DK1315" s="21" t="s">
        <v>260</v>
      </c>
      <c r="DL1315" s="21" t="s">
        <v>275</v>
      </c>
      <c r="DM1315" s="21"/>
      <c r="DN1315" s="23"/>
      <c r="DO1315" s="23"/>
      <c r="DP1315" s="23"/>
      <c r="DQ1315" s="23" t="s">
        <v>262</v>
      </c>
      <c r="DR1315" s="23"/>
      <c r="DS1315" s="23"/>
      <c r="DT1315" s="23"/>
      <c r="DU1315" s="23"/>
      <c r="DV1315" s="23"/>
      <c r="DW1315" s="23"/>
      <c r="DX1315" s="23"/>
      <c r="DY1315" s="18"/>
      <c r="DZ1315" s="18"/>
      <c r="EA1315" s="18"/>
      <c r="EB1315" s="21" t="s">
        <v>30</v>
      </c>
      <c r="EC1315" s="18"/>
      <c r="ED1315" s="18"/>
      <c r="EE1315" s="18"/>
      <c r="EF1315" s="55"/>
      <c r="EG1315" s="55"/>
      <c r="EH1315" s="18"/>
      <c r="EI1315" s="18">
        <v>0</v>
      </c>
      <c r="EJ1315" s="29" t="str">
        <f>K1315&amp;AY1315&amp;CA1315&amp;DE1315&amp;DT1315&amp;DW1315</f>
        <v>No VigenteTSS Observado 4GIng No Recibida 4GAs Built No Recibido</v>
      </c>
    </row>
    <row r="1316" spans="1:140" ht="12" hidden="1" customHeight="1">
      <c r="A1316" s="30" t="str">
        <f>IFERROR(IF(VLOOKUP(B1316,SEARCH!A:A,1,0)=B1316,"OK",""),"")</f>
        <v/>
      </c>
      <c r="B1316" s="31" t="s">
        <v>9462</v>
      </c>
      <c r="C1316" s="15" t="s">
        <v>9463</v>
      </c>
      <c r="D1316" s="16">
        <v>13</v>
      </c>
      <c r="E1316" s="16">
        <v>-33.666808333333329</v>
      </c>
      <c r="F1316" s="16">
        <v>-70.918850000000006</v>
      </c>
      <c r="G1316" s="16" t="s">
        <v>270</v>
      </c>
      <c r="H1316" s="16" t="s">
        <v>1218</v>
      </c>
      <c r="I1316" s="16" t="s">
        <v>9464</v>
      </c>
      <c r="J1316" s="16" t="s">
        <v>409</v>
      </c>
      <c r="K1316" s="17" t="s">
        <v>319</v>
      </c>
      <c r="L1316" s="16" t="s">
        <v>409</v>
      </c>
      <c r="M1316" s="103">
        <v>7</v>
      </c>
      <c r="N1316" s="18">
        <v>1</v>
      </c>
      <c r="O1316" s="19" t="s">
        <v>4257</v>
      </c>
      <c r="P1316" s="19" t="s">
        <v>380</v>
      </c>
      <c r="Q1316" s="18" t="s">
        <v>9465</v>
      </c>
      <c r="R1316" s="21" t="s">
        <v>250</v>
      </c>
      <c r="S1316" s="21">
        <v>17</v>
      </c>
      <c r="T1316" s="22"/>
      <c r="U1316" s="23">
        <v>0</v>
      </c>
      <c r="V1316" s="21" t="str">
        <f>IF(U1316="","",IF(U1316="TBD","TBD",IF(U1316="N/A","N/A","W"&amp;TEXT(WEEKNUM(U1316,21),"00")&amp;" "&amp;YEAR(U1316))))</f>
        <v>W52 1900</v>
      </c>
      <c r="W1316" s="23">
        <v>45751</v>
      </c>
      <c r="X1316" s="23">
        <v>45758</v>
      </c>
      <c r="Y1316" s="23" t="str">
        <f>IF(X1316="","",IF(X1316="TBD","TBD",IF(X1316="N/A","N/A","W"&amp;TEXT(WEEKNUM(X1316,21),"00")&amp;" "&amp;YEAR(X1316))))</f>
        <v>W15 2025</v>
      </c>
      <c r="Z1316" s="23">
        <v>45761</v>
      </c>
      <c r="AA1316" s="23">
        <v>45763</v>
      </c>
      <c r="AB1316" s="24">
        <f>+IF(Z1316="",0,AA1316-Z1316)</f>
        <v>2</v>
      </c>
      <c r="AC1316" s="20" t="s">
        <v>324</v>
      </c>
      <c r="AD1316" s="21" t="s">
        <v>9466</v>
      </c>
      <c r="AE1316" s="59">
        <v>45754</v>
      </c>
      <c r="AF1316" s="25" t="str">
        <f>IF(AE1316="","",IF(AE1316="TBD","TBD",IF(AE1316="N/A","N/A","W"&amp;TEXT(WEEKNUM(AE1316,21),"00")&amp;" "&amp;YEAR(AE1316))))</f>
        <v>W15 2025</v>
      </c>
      <c r="AG1316" s="21" t="s">
        <v>324</v>
      </c>
      <c r="AH1316" s="21" t="s">
        <v>9467</v>
      </c>
      <c r="AI1316" s="23">
        <v>45761</v>
      </c>
      <c r="AJ1316" s="25" t="str">
        <f>IF(AI1316="","",IF(AI1316="TBD","TBD",IF(AI1316="N/A","N/A","W"&amp;TEXT(WEEKNUM(AI1316,21),"00")&amp;" "&amp;YEAR(AI1316))))</f>
        <v>W16 2025</v>
      </c>
      <c r="AK1316" s="21" t="s">
        <v>324</v>
      </c>
      <c r="AL1316" s="21" t="s">
        <v>9468</v>
      </c>
      <c r="AM1316" s="67">
        <v>45761</v>
      </c>
      <c r="AN1316" s="25" t="str">
        <f>IF(AM1316="","",IF(AM1316="TBD","TBD",IF(AM1316="N/A","N/A","W"&amp;TEXT(WEEKNUM(AM1316,21),"00")&amp;" "&amp;YEAR(AM1316))))</f>
        <v>W16 2025</v>
      </c>
      <c r="AO1316" s="21" t="s">
        <v>324</v>
      </c>
      <c r="AP1316" s="21" t="s">
        <v>9469</v>
      </c>
      <c r="AQ1316" s="67">
        <v>45755</v>
      </c>
      <c r="AR1316" s="25" t="str">
        <f>IF(AQ1316="","",IF(AQ1316="TBD","TBD",IF(AQ1316="N/A","N/A","W"&amp;TEXT(WEEKNUM(AQ1316,21),"00")&amp;" "&amp;YEAR(AQ1316))))</f>
        <v>W15 2025</v>
      </c>
      <c r="AS1316" s="20"/>
      <c r="AT1316" s="21"/>
      <c r="AU1316" s="23"/>
      <c r="AV1316" s="25" t="s">
        <v>252</v>
      </c>
      <c r="AW1316" s="59">
        <v>45761</v>
      </c>
      <c r="AX1316" s="25" t="str">
        <f>IF(AW1316="","",IF(AW1316="TBD","TBD",IF(AW1316="N/A","N/A","W"&amp;TEXT(WEEKNUM(AW1316,21),"00")&amp;" "&amp;YEAR(AW1316))))</f>
        <v>W16 2025</v>
      </c>
      <c r="AY1316" s="21" t="s">
        <v>327</v>
      </c>
      <c r="AZ1316" s="21" t="s">
        <v>328</v>
      </c>
      <c r="BA1316" s="21" t="s">
        <v>329</v>
      </c>
      <c r="BB1316" s="59">
        <v>45793</v>
      </c>
      <c r="BC1316" s="23">
        <v>45842</v>
      </c>
      <c r="BD1316" s="59">
        <v>45842</v>
      </c>
      <c r="BE1316" s="25" t="str">
        <f>IF(BD1316="","",IF(BD1316="TBD","TBD",IF(BD1316="N/A","N/A","W"&amp;TEXT(WEEKNUM(BD1316,21),"00")&amp;" "&amp;YEAR(BD1316))))</f>
        <v>W27 2025</v>
      </c>
      <c r="BF1316" s="59">
        <v>45846</v>
      </c>
      <c r="BG1316" s="25" t="str">
        <f>IF(BF1316="","",IF(BF1316="TBD","TBD",IF(BF1316="N/A","N/A","W"&amp;TEXT(WEEKNUM(BF1316,21),"00")&amp;" "&amp;YEAR(BF1316))))</f>
        <v>W28 2025</v>
      </c>
      <c r="BH1316" s="24">
        <f>+IF(BF1316="",0,(BF1316-BD1316))</f>
        <v>4</v>
      </c>
      <c r="BI1316" s="121" t="s">
        <v>330</v>
      </c>
      <c r="BJ1316" s="43" t="s">
        <v>9470</v>
      </c>
      <c r="BK1316" s="156">
        <v>45845</v>
      </c>
      <c r="BL1316" s="25" t="str">
        <f>IF(BK1316="","",IF(BK1316="TBD","TBD",IF(BK1316="N/A","N/A","W"&amp;TEXT(WEEKNUM(BK1316,21),"00")&amp;" "&amp;YEAR(BK1316))))</f>
        <v>W28 2025</v>
      </c>
      <c r="BM1316" s="121" t="s">
        <v>415</v>
      </c>
      <c r="BN1316" s="124" t="s">
        <v>9471</v>
      </c>
      <c r="BO1316" s="67">
        <v>45847</v>
      </c>
      <c r="BP1316" s="25" t="str">
        <f>IF(BO1316="","",IF(BO1316="TBD","TBD",IF(BO1316="N/A","N/A","W"&amp;TEXT(WEEKNUM(BO1316,21),"00")&amp;" "&amp;YEAR(BO1316))))</f>
        <v>W28 2025</v>
      </c>
      <c r="BQ1316" s="121" t="s">
        <v>330</v>
      </c>
      <c r="BR1316" s="85" t="s">
        <v>9472</v>
      </c>
      <c r="BS1316" s="334">
        <v>45819</v>
      </c>
      <c r="BT1316" s="25" t="str">
        <f t="shared" si="63"/>
        <v>W24 2025</v>
      </c>
      <c r="BU1316" s="121" t="s">
        <v>364</v>
      </c>
      <c r="BV1316" s="22" t="s">
        <v>9473</v>
      </c>
      <c r="BW1316" s="347">
        <v>45838</v>
      </c>
      <c r="BX1316" s="25" t="str">
        <f t="shared" si="64"/>
        <v>W27 2025</v>
      </c>
      <c r="BY1316" s="67">
        <v>45847</v>
      </c>
      <c r="BZ1316" s="25" t="str">
        <f>IF(BY1316="","",IF(BY1316="TBD","TBD",IF(BY1316="N/A","N/A","W"&amp;TEXT(WEEKNUM(BY1316,21),"00")&amp;" "&amp;YEAR(BY1316))))</f>
        <v>W28 2025</v>
      </c>
      <c r="CA1316" s="42" t="s">
        <v>419</v>
      </c>
      <c r="CB1316" s="21" t="s">
        <v>336</v>
      </c>
      <c r="CC1316" s="21" t="s">
        <v>336</v>
      </c>
      <c r="CD1316" s="21" t="s">
        <v>515</v>
      </c>
      <c r="CE1316" s="23"/>
      <c r="CF1316" s="23">
        <v>45901</v>
      </c>
      <c r="CG1316" s="23">
        <v>45913</v>
      </c>
      <c r="CH1316" s="23">
        <v>45913</v>
      </c>
      <c r="CI1316" s="25" t="str">
        <f>IF(CH1316="","",IF(CH1316="TBD","TBD",IF(CH1316="N/A","N/A","W"&amp;TEXT(WEEKNUM(CH1316,21),"00")&amp;" "&amp;YEAR(CH1316))))</f>
        <v>W37 2025</v>
      </c>
      <c r="CJ1316" s="23">
        <v>45914</v>
      </c>
      <c r="CK1316" s="25" t="str">
        <f>IF(CJ1316="","",IF(CJ1316="TBD","TBD",IF(CJ1316="N/A","N/A","W"&amp;TEXT(WEEKNUM(CJ1316,21),"00")&amp;" "&amp;YEAR(CJ1316))))</f>
        <v>W37 2025</v>
      </c>
      <c r="CL1316" s="24">
        <f>+IF(CJ1316="",0,(CJ1316-CH1316))</f>
        <v>1</v>
      </c>
      <c r="CM1316" s="21" t="s">
        <v>388</v>
      </c>
      <c r="CN1316" s="20" t="s">
        <v>9474</v>
      </c>
      <c r="CO1316" s="23">
        <v>45915</v>
      </c>
      <c r="CP1316" s="25" t="str">
        <f>IF(CO1316="","",IF(CO1316="TBD","TBD",IF(CO1316="N/A","N/A","W"&amp;TEXT(WEEKNUM(CO1316,21),"00")&amp;" "&amp;YEAR(CO1316))))</f>
        <v>W38 2025</v>
      </c>
      <c r="CQ1316" s="23" t="s">
        <v>339</v>
      </c>
      <c r="CR1316" s="2" t="s">
        <v>9475</v>
      </c>
      <c r="CS1316" s="23">
        <v>45909</v>
      </c>
      <c r="CT1316" s="25" t="str">
        <f>IF(CS1316="","",IF(CS1316="TBD","TBD",IF(CS1316="N/A","N/A","W"&amp;TEXT(WEEKNUM(CS1316,21),"00")&amp;" "&amp;YEAR(CS1316))))</f>
        <v>W37 2025</v>
      </c>
      <c r="CU1316" s="21" t="s">
        <v>339</v>
      </c>
      <c r="CV1316" s="20" t="s">
        <v>9476</v>
      </c>
      <c r="CW1316" s="23">
        <v>45915</v>
      </c>
      <c r="CX1316" s="25" t="str">
        <f>IF(CW1316="","",IF(CW1316="TBD","TBD",IF(CW1316="N/A","N/A","W"&amp;TEXT(WEEKNUM(CW1316,21),"00")&amp;" "&amp;YEAR(CW1316))))</f>
        <v>W38 2025</v>
      </c>
      <c r="CY1316" s="21" t="s">
        <v>421</v>
      </c>
      <c r="CZ1316" s="20" t="s">
        <v>9477</v>
      </c>
      <c r="DA1316" s="23">
        <v>45915</v>
      </c>
      <c r="DB1316" s="25" t="str">
        <f>IF(DA1316="","",IF(DA1316="TBD","TBD",IF(DA1316="N/A","N/A","W"&amp;TEXT(WEEKNUM(DA1316,21),"00")&amp;" "&amp;YEAR(DA1316))))</f>
        <v>W38 2025</v>
      </c>
      <c r="DC1316" s="23">
        <v>45915</v>
      </c>
      <c r="DD1316" s="25" t="str">
        <f>IF(DC1316="","",IF(DC1316="TBD","TBD",IF(DC1316="N/A","N/A","W"&amp;TEXT(WEEKNUM(DC1316,21),"00")&amp;" "&amp;YEAR(DC1316))))</f>
        <v>W38 2025</v>
      </c>
      <c r="DE1316" s="21" t="s">
        <v>392</v>
      </c>
      <c r="DF1316" s="23">
        <v>46027</v>
      </c>
      <c r="DG1316" s="21" t="s">
        <v>259</v>
      </c>
      <c r="DH1316" s="18"/>
      <c r="DI1316" s="18"/>
      <c r="DJ1316" s="18"/>
      <c r="DK1316" s="21" t="s">
        <v>260</v>
      </c>
      <c r="DL1316" s="21" t="s">
        <v>341</v>
      </c>
      <c r="DM1316" s="21"/>
      <c r="DN1316" s="23">
        <v>45929</v>
      </c>
      <c r="DO1316" s="23">
        <v>45929</v>
      </c>
      <c r="DP1316" s="23"/>
      <c r="DQ1316" s="23" t="s">
        <v>276</v>
      </c>
      <c r="DR1316" s="23"/>
      <c r="DS1316" s="23"/>
      <c r="DT1316" s="23"/>
      <c r="DU1316" s="23">
        <v>45916</v>
      </c>
      <c r="DV1316" s="23">
        <v>45933</v>
      </c>
      <c r="DW1316" s="23" t="s">
        <v>342</v>
      </c>
      <c r="DX1316" s="23"/>
      <c r="DY1316" s="18"/>
      <c r="DZ1316" s="18"/>
      <c r="EA1316" s="18"/>
      <c r="EB1316" s="21" t="s">
        <v>49</v>
      </c>
      <c r="EC1316" s="18"/>
      <c r="ED1316" s="18" t="s">
        <v>343</v>
      </c>
      <c r="EE1316" s="18"/>
      <c r="EF1316" s="55" t="s">
        <v>1034</v>
      </c>
      <c r="EG1316" s="55"/>
      <c r="EH1316" s="18" t="s">
        <v>116</v>
      </c>
      <c r="EI1316" s="34" t="s">
        <v>9478</v>
      </c>
      <c r="EJ1316" s="29" t="str">
        <f>K1316&amp;AY1316&amp;CA1316&amp;DE1316&amp;DT1316&amp;DW1316</f>
        <v>VigenteTSS Aprobado 4GIng Aprobada con Observaciones 4G/5GAs Built Aprobado con Observaciones 4GOn Air</v>
      </c>
    </row>
    <row r="1317" spans="1:140" ht="12" hidden="1" customHeight="1">
      <c r="A1317" s="30" t="str">
        <f>IFERROR(IF(VLOOKUP(B1317,SEARCH!A:A,1,0)=B1317,"OK",""),"")</f>
        <v/>
      </c>
      <c r="B1317" s="31" t="s">
        <v>9479</v>
      </c>
      <c r="C1317" s="15" t="s">
        <v>9480</v>
      </c>
      <c r="D1317" s="91">
        <v>13</v>
      </c>
      <c r="E1317" s="91">
        <v>-33.673319999999997</v>
      </c>
      <c r="F1317" s="91">
        <v>-71.236750000000001</v>
      </c>
      <c r="G1317" s="91" t="s">
        <v>270</v>
      </c>
      <c r="H1317" s="91" t="s">
        <v>1285</v>
      </c>
      <c r="I1317" s="91" t="s">
        <v>9481</v>
      </c>
      <c r="J1317" s="16" t="s">
        <v>2805</v>
      </c>
      <c r="K1317" s="17" t="s">
        <v>319</v>
      </c>
      <c r="L1317" s="16" t="s">
        <v>247</v>
      </c>
      <c r="M1317" s="103" t="s">
        <v>320</v>
      </c>
      <c r="N1317" s="18"/>
      <c r="O1317" s="19" t="s">
        <v>4257</v>
      </c>
      <c r="P1317" s="19" t="s">
        <v>248</v>
      </c>
      <c r="Q1317" s="18"/>
      <c r="R1317" s="21" t="s">
        <v>322</v>
      </c>
      <c r="S1317" s="21">
        <v>36</v>
      </c>
      <c r="T1317" s="22" t="s">
        <v>9482</v>
      </c>
      <c r="U1317" s="23">
        <v>45110</v>
      </c>
      <c r="V1317" s="21" t="str">
        <f>IF(U1317="","",IF(U1317="TBD","TBD",IF(U1317="N/A","N/A","W"&amp;TEXT(WEEKNUM(U1317,21),"00")&amp;" "&amp;YEAR(U1317))))</f>
        <v>W27 2023</v>
      </c>
      <c r="W1317" s="23">
        <v>45099</v>
      </c>
      <c r="X1317" s="23"/>
      <c r="Y1317" s="23" t="str">
        <f>IF(X1317="","",IF(X1317="TBD","TBD",IF(X1317="N/A","N/A","W"&amp;TEXT(WEEKNUM(X1317,21),"00")&amp;" "&amp;YEAR(X1317))))</f>
        <v/>
      </c>
      <c r="Z1317" s="23"/>
      <c r="AA1317" s="23"/>
      <c r="AB1317" s="24">
        <f>+IF(Z1317="",0,AA1317-Z1317)</f>
        <v>0</v>
      </c>
      <c r="AC1317" s="21" t="s">
        <v>324</v>
      </c>
      <c r="AD1317" s="21" t="s">
        <v>9483</v>
      </c>
      <c r="AE1317" s="59">
        <v>45104</v>
      </c>
      <c r="AF1317" s="25" t="str">
        <f>IF(AE1317="","",IF(AE1317="TBD","TBD",IF(AE1317="N/A","N/A","W"&amp;TEXT(WEEKNUM(AE1317,21),"00")&amp;" "&amp;YEAR(AE1317))))</f>
        <v>W26 2023</v>
      </c>
      <c r="AG1317" s="21" t="s">
        <v>324</v>
      </c>
      <c r="AH1317" s="21"/>
      <c r="AI1317" s="23">
        <v>45184</v>
      </c>
      <c r="AJ1317" s="25" t="str">
        <f>IF(AI1317="","",IF(AI1317="TBD","TBD",IF(AI1317="N/A","N/A","W"&amp;TEXT(WEEKNUM(AI1317,21),"00")&amp;" "&amp;YEAR(AI1317))))</f>
        <v>W37 2023</v>
      </c>
      <c r="AK1317" s="21" t="s">
        <v>324</v>
      </c>
      <c r="AL1317" s="21"/>
      <c r="AM1317" s="67">
        <v>45104</v>
      </c>
      <c r="AN1317" s="25" t="str">
        <f>IF(AM1317="","",IF(AM1317="TBD","TBD",IF(AM1317="N/A","N/A","W"&amp;TEXT(WEEKNUM(AM1317,21),"00")&amp;" "&amp;YEAR(AM1317))))</f>
        <v>W26 2023</v>
      </c>
      <c r="AO1317" s="21" t="s">
        <v>324</v>
      </c>
      <c r="AP1317" s="21"/>
      <c r="AQ1317" s="67">
        <v>45119</v>
      </c>
      <c r="AR1317" s="25" t="str">
        <f>IF(AQ1317="","",IF(AQ1317="TBD","TBD",IF(AQ1317="N/A","N/A","W"&amp;TEXT(WEEKNUM(AQ1317,21),"00")&amp;" "&amp;YEAR(AQ1317))))</f>
        <v>W28 2023</v>
      </c>
      <c r="AS1317" s="21"/>
      <c r="AT1317" s="21"/>
      <c r="AU1317" s="23"/>
      <c r="AV1317" s="25" t="s">
        <v>252</v>
      </c>
      <c r="AW1317" s="59">
        <v>45194</v>
      </c>
      <c r="AX1317" s="25" t="str">
        <f>IF(AW1317="","",IF(AW1317="TBD","TBD",IF(AW1317="N/A","N/A","W"&amp;TEXT(WEEKNUM(AW1317,21),"00")&amp;" "&amp;YEAR(AW1317))))</f>
        <v>W39 2023</v>
      </c>
      <c r="AY1317" s="21" t="s">
        <v>327</v>
      </c>
      <c r="AZ1317" s="21" t="s">
        <v>328</v>
      </c>
      <c r="BA1317" s="21" t="s">
        <v>329</v>
      </c>
      <c r="BB1317" s="59">
        <v>45215</v>
      </c>
      <c r="BC1317" s="23"/>
      <c r="BD1317" s="59">
        <v>45215</v>
      </c>
      <c r="BE1317" s="25" t="str">
        <f>IF(BD1317="","",IF(BD1317="TBD","TBD",IF(BD1317="N/A","N/A","W"&amp;TEXT(WEEKNUM(BD1317,21),"00")&amp;" "&amp;YEAR(BD1317))))</f>
        <v>W42 2023</v>
      </c>
      <c r="BF1317" s="59">
        <v>45219</v>
      </c>
      <c r="BG1317" s="25" t="str">
        <f>IF(BF1317="","",IF(BF1317="TBD","TBD",IF(BF1317="N/A","N/A","W"&amp;TEXT(WEEKNUM(BF1317,21),"00")&amp;" "&amp;YEAR(BF1317))))</f>
        <v>W42 2023</v>
      </c>
      <c r="BH1317" s="24">
        <f>+IF(BF1317="",0,(BF1317-BD1317))</f>
        <v>4</v>
      </c>
      <c r="BI1317" s="121" t="s">
        <v>330</v>
      </c>
      <c r="BJ1317" s="43"/>
      <c r="BK1317" s="156">
        <v>45236</v>
      </c>
      <c r="BL1317" s="25" t="str">
        <f>IF(BK1317="","",IF(BK1317="TBD","TBD",IF(BK1317="N/A","N/A","W"&amp;TEXT(WEEKNUM(BK1317,21),"00")&amp;" "&amp;YEAR(BK1317))))</f>
        <v>W45 2023</v>
      </c>
      <c r="BM1317" s="121" t="s">
        <v>330</v>
      </c>
      <c r="BN1317" s="124" t="s">
        <v>9484</v>
      </c>
      <c r="BO1317" s="67">
        <v>45237</v>
      </c>
      <c r="BP1317" s="25" t="str">
        <f>IF(BO1317="","",IF(BO1317="TBD","TBD",IF(BO1317="N/A","N/A","W"&amp;TEXT(WEEKNUM(BO1317,21),"00")&amp;" "&amp;YEAR(BO1317))))</f>
        <v>W45 2023</v>
      </c>
      <c r="BQ1317" s="121" t="s">
        <v>330</v>
      </c>
      <c r="BR1317" s="21"/>
      <c r="BS1317" s="334">
        <v>45202</v>
      </c>
      <c r="BT1317" s="25" t="str">
        <f t="shared" si="63"/>
        <v>W40 2023</v>
      </c>
      <c r="BU1317" s="121" t="s">
        <v>330</v>
      </c>
      <c r="BV1317" s="22" t="s">
        <v>9485</v>
      </c>
      <c r="BW1317" s="347">
        <v>45216</v>
      </c>
      <c r="BX1317" s="25" t="str">
        <f t="shared" si="64"/>
        <v>W42 2023</v>
      </c>
      <c r="BY1317" s="67">
        <v>45237</v>
      </c>
      <c r="BZ1317" s="25" t="str">
        <f>IF(BY1317="","",IF(BY1317="TBD","TBD",IF(BY1317="N/A","N/A","W"&amp;TEXT(WEEKNUM(BY1317,21),"00")&amp;" "&amp;YEAR(BY1317))))</f>
        <v>W45 2023</v>
      </c>
      <c r="CA1317" s="22" t="s">
        <v>335</v>
      </c>
      <c r="CB1317" s="21" t="s">
        <v>336</v>
      </c>
      <c r="CC1317" s="21" t="s">
        <v>336</v>
      </c>
      <c r="CD1317" s="21" t="s">
        <v>337</v>
      </c>
      <c r="CE1317" s="23">
        <v>45473</v>
      </c>
      <c r="CF1317" s="23">
        <v>45448</v>
      </c>
      <c r="CG1317" s="23">
        <v>45455</v>
      </c>
      <c r="CH1317" s="23">
        <v>45455</v>
      </c>
      <c r="CI1317" s="25" t="str">
        <f>IF(CH1317="","",IF(CH1317="TBD","TBD",IF(CH1317="N/A","N/A","W"&amp;TEXT(WEEKNUM(CH1317,21),"00")&amp;" "&amp;YEAR(CH1317))))</f>
        <v>W24 2024</v>
      </c>
      <c r="CJ1317" s="23">
        <v>45462</v>
      </c>
      <c r="CK1317" s="25" t="str">
        <f>IF(CJ1317="","",IF(CJ1317="TBD","TBD",IF(CJ1317="N/A","N/A","W"&amp;TEXT(WEEKNUM(CJ1317,21),"00")&amp;" "&amp;YEAR(CJ1317))))</f>
        <v>W25 2024</v>
      </c>
      <c r="CL1317" s="24">
        <f>+IF(CJ1317="",0,(CJ1317-CH1317))</f>
        <v>7</v>
      </c>
      <c r="CM1317" s="21" t="s">
        <v>339</v>
      </c>
      <c r="CN1317" s="21" t="s">
        <v>9486</v>
      </c>
      <c r="CO1317" s="23">
        <v>45475</v>
      </c>
      <c r="CP1317" s="25" t="str">
        <f>IF(CO1317="","",IF(CO1317="TBD","TBD",IF(CO1317="N/A","N/A","W"&amp;TEXT(WEEKNUM(CO1317,21),"00")&amp;" "&amp;YEAR(CO1317))))</f>
        <v>W27 2024</v>
      </c>
      <c r="CQ1317" s="23" t="s">
        <v>339</v>
      </c>
      <c r="CR1317" s="2" t="s">
        <v>399</v>
      </c>
      <c r="CS1317" s="23">
        <v>45453</v>
      </c>
      <c r="CT1317" s="25" t="str">
        <f>IF(CS1317="","",IF(CS1317="TBD","TBD",IF(CS1317="N/A","N/A","W"&amp;TEXT(WEEKNUM(CS1317,21),"00")&amp;" "&amp;YEAR(CS1317))))</f>
        <v>W24 2024</v>
      </c>
      <c r="CU1317" s="21" t="s">
        <v>339</v>
      </c>
      <c r="CV1317" s="21"/>
      <c r="CW1317" s="23">
        <v>45449</v>
      </c>
      <c r="CX1317" s="25" t="str">
        <f>IF(CW1317="","",IF(CW1317="TBD","TBD",IF(CW1317="N/A","N/A","W"&amp;TEXT(WEEKNUM(CW1317,21),"00")&amp;" "&amp;YEAR(CW1317))))</f>
        <v>W23 2024</v>
      </c>
      <c r="CY1317" s="21" t="s">
        <v>388</v>
      </c>
      <c r="CZ1317" s="21" t="s">
        <v>9487</v>
      </c>
      <c r="DA1317" s="23">
        <v>45449</v>
      </c>
      <c r="DB1317" s="25" t="str">
        <f>IF(DA1317="","",IF(DA1317="TBD","TBD",IF(DA1317="N/A","N/A","W"&amp;TEXT(WEEKNUM(DA1317,21),"00")&amp;" "&amp;YEAR(DA1317))))</f>
        <v>W23 2024</v>
      </c>
      <c r="DC1317" s="23">
        <v>45467</v>
      </c>
      <c r="DD1317" s="25" t="str">
        <f>IF(DC1317="","",IF(DC1317="TBD","TBD",IF(DC1317="N/A","N/A","W"&amp;TEXT(WEEKNUM(DC1317,21),"00")&amp;" "&amp;YEAR(DC1317))))</f>
        <v>W26 2024</v>
      </c>
      <c r="DE1317" s="21" t="s">
        <v>392</v>
      </c>
      <c r="DF1317" s="23"/>
      <c r="DG1317" s="21" t="s">
        <v>259</v>
      </c>
      <c r="DH1317" s="21">
        <v>0</v>
      </c>
      <c r="DI1317" s="18"/>
      <c r="DJ1317" s="18"/>
      <c r="DK1317" s="21" t="s">
        <v>260</v>
      </c>
      <c r="DL1317" s="21" t="s">
        <v>341</v>
      </c>
      <c r="DM1317" s="21"/>
      <c r="DN1317" s="23">
        <v>45628</v>
      </c>
      <c r="DO1317" s="23">
        <v>45628</v>
      </c>
      <c r="DP1317" s="23"/>
      <c r="DQ1317" s="23" t="s">
        <v>276</v>
      </c>
      <c r="DR1317" s="23"/>
      <c r="DS1317" s="23">
        <v>45649</v>
      </c>
      <c r="DT1317" s="23" t="s">
        <v>502</v>
      </c>
      <c r="DU1317" s="23">
        <v>45467</v>
      </c>
      <c r="DV1317" s="23">
        <v>45654</v>
      </c>
      <c r="DW1317" s="23" t="s">
        <v>342</v>
      </c>
      <c r="DX1317" s="23"/>
      <c r="DY1317" s="18"/>
      <c r="DZ1317" s="18"/>
      <c r="EA1317" s="18"/>
      <c r="EB1317" s="21" t="s">
        <v>41</v>
      </c>
      <c r="EC1317" s="18" t="s">
        <v>234</v>
      </c>
      <c r="ED1317" s="18"/>
      <c r="EE1317" s="18"/>
      <c r="EF1317" s="55"/>
      <c r="EG1317" s="55"/>
      <c r="EH1317" s="18"/>
      <c r="EI1317" s="18">
        <v>0</v>
      </c>
      <c r="EJ1317" s="29" t="str">
        <f>K1317&amp;AY1317&amp;CA1317&amp;DE1317&amp;DT1317&amp;DW1317</f>
        <v>VigenteTSS Aprobado 4GIng Aprobada 4GAs Built Aprobado con Observaciones 4GIntegradoOn Air</v>
      </c>
    </row>
    <row r="1318" spans="1:140" ht="12" hidden="1" customHeight="1">
      <c r="A1318" s="30" t="str">
        <f>IFERROR(IF(VLOOKUP(B1318,SEARCH!A:A,1,0)=B1318,"OK",""),"")</f>
        <v/>
      </c>
      <c r="B1318" s="31" t="s">
        <v>9488</v>
      </c>
      <c r="C1318" s="15" t="s">
        <v>9489</v>
      </c>
      <c r="D1318" s="16">
        <v>7</v>
      </c>
      <c r="E1318" s="16">
        <v>-34.916961000000001</v>
      </c>
      <c r="F1318" s="16">
        <v>-71.302593000000002</v>
      </c>
      <c r="G1318" s="16" t="s">
        <v>265</v>
      </c>
      <c r="H1318" s="16" t="s">
        <v>3506</v>
      </c>
      <c r="I1318" s="16" t="s">
        <v>9490</v>
      </c>
      <c r="J1318" s="16" t="s">
        <v>355</v>
      </c>
      <c r="K1318" s="17" t="s">
        <v>319</v>
      </c>
      <c r="L1318" s="16" t="s">
        <v>247</v>
      </c>
      <c r="M1318" s="55">
        <v>46023</v>
      </c>
      <c r="N1318" s="18"/>
      <c r="O1318" s="19" t="s">
        <v>3311</v>
      </c>
      <c r="P1318" s="19" t="s">
        <v>380</v>
      </c>
      <c r="Q1318" s="18"/>
      <c r="R1318" s="21" t="s">
        <v>2284</v>
      </c>
      <c r="S1318" s="21">
        <v>12</v>
      </c>
      <c r="T1318" s="22" t="s">
        <v>9491</v>
      </c>
      <c r="U1318" s="23">
        <v>45106</v>
      </c>
      <c r="V1318" s="21" t="str">
        <f>IF(U1318="","",IF(U1318="TBD","TBD",IF(U1318="N/A","N/A","W"&amp;TEXT(WEEKNUM(U1318,21),"00")&amp;" "&amp;YEAR(U1318))))</f>
        <v>W26 2023</v>
      </c>
      <c r="W1318" s="23">
        <v>45147</v>
      </c>
      <c r="X1318" s="23"/>
      <c r="Y1318" s="23" t="str">
        <f>IF(X1318="","",IF(X1318="TBD","TBD",IF(X1318="N/A","N/A","W"&amp;TEXT(WEEKNUM(X1318,21),"00")&amp;" "&amp;YEAR(X1318))))</f>
        <v/>
      </c>
      <c r="Z1318" s="23"/>
      <c r="AA1318" s="23"/>
      <c r="AB1318" s="24">
        <f>+IF(Z1318="",0,AA1318-Z1318)</f>
        <v>0</v>
      </c>
      <c r="AC1318" s="21" t="s">
        <v>324</v>
      </c>
      <c r="AD1318" s="21">
        <v>0</v>
      </c>
      <c r="AE1318" s="59">
        <v>45169</v>
      </c>
      <c r="AF1318" s="25" t="str">
        <f>IF(AE1318="","",IF(AE1318="TBD","TBD",IF(AE1318="N/A","N/A","W"&amp;TEXT(WEEKNUM(AE1318,21),"00")&amp;" "&amp;YEAR(AE1318))))</f>
        <v>W35 2023</v>
      </c>
      <c r="AG1318" s="21" t="s">
        <v>324</v>
      </c>
      <c r="AH1318" s="21"/>
      <c r="AI1318" s="23">
        <v>45154</v>
      </c>
      <c r="AJ1318" s="25" t="str">
        <f>IF(AI1318="","",IF(AI1318="TBD","TBD",IF(AI1318="N/A","N/A","W"&amp;TEXT(WEEKNUM(AI1318,21),"00")&amp;" "&amp;YEAR(AI1318))))</f>
        <v>W33 2023</v>
      </c>
      <c r="AK1318" s="21" t="s">
        <v>324</v>
      </c>
      <c r="AL1318" s="21"/>
      <c r="AM1318" s="67">
        <v>45154</v>
      </c>
      <c r="AN1318" s="25" t="str">
        <f>IF(AM1318="","",IF(AM1318="TBD","TBD",IF(AM1318="N/A","N/A","W"&amp;TEXT(WEEKNUM(AM1318,21),"00")&amp;" "&amp;YEAR(AM1318))))</f>
        <v>W33 2023</v>
      </c>
      <c r="AO1318" s="21" t="s">
        <v>324</v>
      </c>
      <c r="AP1318" s="21"/>
      <c r="AQ1318" s="67">
        <v>45154</v>
      </c>
      <c r="AR1318" s="25" t="str">
        <f>IF(AQ1318="","",IF(AQ1318="TBD","TBD",IF(AQ1318="N/A","N/A","W"&amp;TEXT(WEEKNUM(AQ1318,21),"00")&amp;" "&amp;YEAR(AQ1318))))</f>
        <v>W33 2023</v>
      </c>
      <c r="AS1318" s="21"/>
      <c r="AT1318" s="21"/>
      <c r="AU1318" s="23"/>
      <c r="AV1318" s="25" t="s">
        <v>252</v>
      </c>
      <c r="AW1318" s="59">
        <v>45169</v>
      </c>
      <c r="AX1318" s="25" t="str">
        <f>IF(AW1318="","",IF(AW1318="TBD","TBD",IF(AW1318="N/A","N/A","W"&amp;TEXT(WEEKNUM(AW1318,21),"00")&amp;" "&amp;YEAR(AW1318))))</f>
        <v>W35 2023</v>
      </c>
      <c r="AY1318" s="21" t="s">
        <v>327</v>
      </c>
      <c r="AZ1318" s="21" t="s">
        <v>328</v>
      </c>
      <c r="BA1318" s="21" t="s">
        <v>329</v>
      </c>
      <c r="BB1318" s="59">
        <v>45232</v>
      </c>
      <c r="BC1318" s="23"/>
      <c r="BD1318" s="59">
        <v>45236</v>
      </c>
      <c r="BE1318" s="25" t="str">
        <f>IF(BD1318="","",IF(BD1318="TBD","TBD",IF(BD1318="N/A","N/A","W"&amp;TEXT(WEEKNUM(BD1318,21),"00")&amp;" "&amp;YEAR(BD1318))))</f>
        <v>W45 2023</v>
      </c>
      <c r="BF1318" s="59">
        <v>45239</v>
      </c>
      <c r="BG1318" s="25" t="str">
        <f>IF(BF1318="","",IF(BF1318="TBD","TBD",IF(BF1318="N/A","N/A","W"&amp;TEXT(WEEKNUM(BF1318,21),"00")&amp;" "&amp;YEAR(BF1318))))</f>
        <v>W45 2023</v>
      </c>
      <c r="BH1318" s="24">
        <f>+IF(BF1318="",0,(BF1318-BD1318))</f>
        <v>3</v>
      </c>
      <c r="BI1318" s="121" t="s">
        <v>330</v>
      </c>
      <c r="BJ1318" s="43"/>
      <c r="BK1318" s="156">
        <v>45238</v>
      </c>
      <c r="BL1318" s="25" t="str">
        <f>IF(BK1318="","",IF(BK1318="TBD","TBD",IF(BK1318="N/A","N/A","W"&amp;TEXT(WEEKNUM(BK1318,21),"00")&amp;" "&amp;YEAR(BK1318))))</f>
        <v>W45 2023</v>
      </c>
      <c r="BM1318" s="121" t="s">
        <v>330</v>
      </c>
      <c r="BN1318" s="124"/>
      <c r="BO1318" s="67">
        <v>45238</v>
      </c>
      <c r="BP1318" s="25" t="str">
        <f>IF(BO1318="","",IF(BO1318="TBD","TBD",IF(BO1318="N/A","N/A","W"&amp;TEXT(WEEKNUM(BO1318,21),"00")&amp;" "&amp;YEAR(BO1318))))</f>
        <v>W45 2023</v>
      </c>
      <c r="BQ1318" s="121" t="s">
        <v>330</v>
      </c>
      <c r="BR1318" s="21"/>
      <c r="BS1318" s="334">
        <v>45238</v>
      </c>
      <c r="BT1318" s="25" t="str">
        <f t="shared" si="63"/>
        <v>W45 2023</v>
      </c>
      <c r="BU1318" s="121" t="s">
        <v>330</v>
      </c>
      <c r="BV1318" s="22" t="s">
        <v>3335</v>
      </c>
      <c r="BW1318" s="347">
        <v>45236</v>
      </c>
      <c r="BX1318" s="25" t="str">
        <f t="shared" si="64"/>
        <v>W45 2023</v>
      </c>
      <c r="BY1318" s="67">
        <v>45239</v>
      </c>
      <c r="BZ1318" s="25" t="str">
        <f>IF(BY1318="","",IF(BY1318="TBD","TBD",IF(BY1318="N/A","N/A","W"&amp;TEXT(WEEKNUM(BY1318,21),"00")&amp;" "&amp;YEAR(BY1318))))</f>
        <v>W45 2023</v>
      </c>
      <c r="CA1318" s="22" t="s">
        <v>335</v>
      </c>
      <c r="CB1318" s="21" t="s">
        <v>336</v>
      </c>
      <c r="CC1318" s="21" t="s">
        <v>336</v>
      </c>
      <c r="CD1318" s="21"/>
      <c r="CE1318" s="23"/>
      <c r="CF1318" s="23">
        <v>45917</v>
      </c>
      <c r="CG1318" s="23">
        <v>45947</v>
      </c>
      <c r="CH1318" s="23">
        <v>45951</v>
      </c>
      <c r="CI1318" s="25" t="str">
        <f>IF(CH1318="","",IF(CH1318="TBD","TBD",IF(CH1318="N/A","N/A","W"&amp;TEXT(WEEKNUM(CH1318,21),"00")&amp;" "&amp;YEAR(CH1318))))</f>
        <v>W43 2025</v>
      </c>
      <c r="CJ1318" s="23">
        <v>45954</v>
      </c>
      <c r="CK1318" s="25" t="str">
        <f>IF(CJ1318="","",IF(CJ1318="TBD","TBD",IF(CJ1318="N/A","N/A","W"&amp;TEXT(WEEKNUM(CJ1318,21),"00")&amp;" "&amp;YEAR(CJ1318))))</f>
        <v>W43 2025</v>
      </c>
      <c r="CL1318" s="24">
        <f>+IF(CJ1318="",0,(CJ1318-CH1318))</f>
        <v>3</v>
      </c>
      <c r="CM1318" s="21" t="s">
        <v>339</v>
      </c>
      <c r="CN1318" s="21"/>
      <c r="CO1318" s="23">
        <v>45930</v>
      </c>
      <c r="CP1318" s="25" t="str">
        <f>IF(CO1318="","",IF(CO1318="TBD","TBD",IF(CO1318="N/A","N/A","W"&amp;TEXT(WEEKNUM(CO1318,21),"00")&amp;" "&amp;YEAR(CO1318))))</f>
        <v>W40 2025</v>
      </c>
      <c r="CQ1318" s="21" t="s">
        <v>339</v>
      </c>
      <c r="CR1318" s="23"/>
      <c r="CS1318" s="23">
        <v>45930</v>
      </c>
      <c r="CT1318" s="25" t="str">
        <f>IF(CS1318="","",IF(CS1318="TBD","TBD",IF(CS1318="N/A","N/A","W"&amp;TEXT(WEEKNUM(CS1318,21),"00")&amp;" "&amp;YEAR(CS1318))))</f>
        <v>W40 2025</v>
      </c>
      <c r="CU1318" s="21" t="s">
        <v>339</v>
      </c>
      <c r="CV1318" s="54" t="s">
        <v>3483</v>
      </c>
      <c r="CW1318" s="23">
        <v>45952</v>
      </c>
      <c r="CX1318" s="25" t="str">
        <f>IF(CW1318="","",IF(CW1318="TBD","TBD",IF(CW1318="N/A","N/A","W"&amp;TEXT(WEEKNUM(CW1318,21),"00")&amp;" "&amp;YEAR(CW1318))))</f>
        <v>W43 2025</v>
      </c>
      <c r="CY1318" s="21" t="s">
        <v>421</v>
      </c>
      <c r="CZ1318" s="20" t="s">
        <v>9492</v>
      </c>
      <c r="DA1318" s="23">
        <v>45932</v>
      </c>
      <c r="DB1318" s="25" t="str">
        <f>IF(DA1318="","",IF(DA1318="TBD","TBD",IF(DA1318="N/A","N/A","W"&amp;TEXT(WEEKNUM(DA1318,21),"00")&amp;" "&amp;YEAR(DA1318))))</f>
        <v>W40 2025</v>
      </c>
      <c r="DC1318" s="23">
        <v>45954</v>
      </c>
      <c r="DD1318" s="25" t="str">
        <f>IF(DC1318="","",IF(DC1318="TBD","TBD",IF(DC1318="N/A","N/A","W"&amp;TEXT(WEEKNUM(DC1318,21),"00")&amp;" "&amp;YEAR(DC1318))))</f>
        <v>W43 2025</v>
      </c>
      <c r="DE1318" s="21" t="s">
        <v>340</v>
      </c>
      <c r="DF1318" s="23">
        <v>45982</v>
      </c>
      <c r="DG1318" s="21" t="s">
        <v>3323</v>
      </c>
      <c r="DH1318" s="18"/>
      <c r="DI1318" s="18"/>
      <c r="DJ1318" s="18"/>
      <c r="DK1318" s="21" t="s">
        <v>296</v>
      </c>
      <c r="DL1318" s="21" t="s">
        <v>1501</v>
      </c>
      <c r="DM1318" s="21"/>
      <c r="DN1318" s="23">
        <v>46105</v>
      </c>
      <c r="DO1318" s="23"/>
      <c r="DP1318" s="23"/>
      <c r="DQ1318" s="23" t="s">
        <v>262</v>
      </c>
      <c r="DR1318" s="23"/>
      <c r="DS1318" s="23">
        <v>46121</v>
      </c>
      <c r="DT1318" s="23" t="s">
        <v>502</v>
      </c>
      <c r="DU1318" s="23"/>
      <c r="DV1318" s="23">
        <v>46116</v>
      </c>
      <c r="DW1318" s="23" t="s">
        <v>342</v>
      </c>
      <c r="DX1318" s="23"/>
      <c r="DY1318" s="18"/>
      <c r="DZ1318" s="18"/>
      <c r="EA1318" s="18"/>
      <c r="EB1318" s="21" t="s">
        <v>41</v>
      </c>
      <c r="EC1318" s="18"/>
      <c r="ED1318" s="18" t="s">
        <v>343</v>
      </c>
      <c r="EE1318" s="18"/>
      <c r="EF1318" s="55" t="s">
        <v>2664</v>
      </c>
      <c r="EG1318" s="55"/>
      <c r="EH1318" s="18"/>
      <c r="EI1318" s="18">
        <v>0</v>
      </c>
      <c r="EJ1318" s="29" t="str">
        <f>K1318&amp;AY1318&amp;CA1318&amp;DE1318&amp;DT1318&amp;DW1318</f>
        <v>VigenteTSS Aprobado 4GIng Aprobada 4GAs Built Aprobado 4GIntegradoOn Air</v>
      </c>
    </row>
    <row r="1319" spans="1:140" ht="12" hidden="1" customHeight="1">
      <c r="A1319" s="30" t="str">
        <f>IFERROR(IF(VLOOKUP(B1319,SEARCH!A:A,1,0)=B1319,"OK",""),"")</f>
        <v/>
      </c>
      <c r="B1319" s="31" t="s">
        <v>9493</v>
      </c>
      <c r="C1319" s="15" t="s">
        <v>9494</v>
      </c>
      <c r="D1319" s="16">
        <v>4</v>
      </c>
      <c r="E1319" s="16">
        <v>-30.265940000000001</v>
      </c>
      <c r="F1319" s="16">
        <v>-71.485860000000002</v>
      </c>
      <c r="G1319" s="16" t="s">
        <v>507</v>
      </c>
      <c r="H1319" s="16" t="s">
        <v>507</v>
      </c>
      <c r="I1319" s="16" t="s">
        <v>9495</v>
      </c>
      <c r="J1319" s="16" t="s">
        <v>379</v>
      </c>
      <c r="K1319" s="17" t="s">
        <v>319</v>
      </c>
      <c r="L1319" s="16" t="s">
        <v>247</v>
      </c>
      <c r="M1319" s="19" t="s">
        <v>320</v>
      </c>
      <c r="N1319" s="21"/>
      <c r="O1319" s="19" t="s">
        <v>4257</v>
      </c>
      <c r="P1319" s="19" t="s">
        <v>248</v>
      </c>
      <c r="Q1319" s="18"/>
      <c r="R1319" s="21" t="s">
        <v>322</v>
      </c>
      <c r="S1319" s="21">
        <v>24</v>
      </c>
      <c r="T1319" s="22" t="s">
        <v>9496</v>
      </c>
      <c r="U1319" s="23">
        <v>45110</v>
      </c>
      <c r="V1319" s="21" t="str">
        <f>IF(U1319="","",IF(U1319="TBD","TBD",IF(U1319="N/A","N/A","W"&amp;TEXT(WEEKNUM(U1319,21),"00")&amp;" "&amp;YEAR(U1319))))</f>
        <v>W27 2023</v>
      </c>
      <c r="W1319" s="23">
        <v>45110</v>
      </c>
      <c r="X1319" s="23"/>
      <c r="Y1319" s="23" t="str">
        <f>IF(X1319="","",IF(X1319="TBD","TBD",IF(X1319="N/A","N/A","W"&amp;TEXT(WEEKNUM(X1319,21),"00")&amp;" "&amp;YEAR(X1319))))</f>
        <v/>
      </c>
      <c r="Z1319" s="23"/>
      <c r="AA1319" s="23">
        <v>45198</v>
      </c>
      <c r="AB1319" s="24">
        <f>+IF(Z1319="",0,AA1319-Z1319)</f>
        <v>0</v>
      </c>
      <c r="AC1319" s="21" t="s">
        <v>324</v>
      </c>
      <c r="AD1319" s="21"/>
      <c r="AE1319" s="59">
        <v>45209</v>
      </c>
      <c r="AF1319" s="25" t="str">
        <f>IF(AE1319="","",IF(AE1319="TBD","TBD",IF(AE1319="N/A","N/A","W"&amp;TEXT(WEEKNUM(AE1319,21),"00")&amp;" "&amp;YEAR(AE1319))))</f>
        <v>W41 2023</v>
      </c>
      <c r="AG1319" s="21" t="s">
        <v>324</v>
      </c>
      <c r="AH1319" s="21"/>
      <c r="AI1319" s="23">
        <v>45197</v>
      </c>
      <c r="AJ1319" s="25" t="str">
        <f>IF(AI1319="","",IF(AI1319="TBD","TBD",IF(AI1319="N/A","N/A","W"&amp;TEXT(WEEKNUM(AI1319,21),"00")&amp;" "&amp;YEAR(AI1319))))</f>
        <v>W39 2023</v>
      </c>
      <c r="AK1319" s="21" t="s">
        <v>324</v>
      </c>
      <c r="AL1319" s="21" t="s">
        <v>9497</v>
      </c>
      <c r="AM1319" s="67">
        <v>45198</v>
      </c>
      <c r="AN1319" s="25" t="str">
        <f>IF(AM1319="","",IF(AM1319="TBD","TBD",IF(AM1319="N/A","N/A","W"&amp;TEXT(WEEKNUM(AM1319,21),"00")&amp;" "&amp;YEAR(AM1319))))</f>
        <v>W39 2023</v>
      </c>
      <c r="AO1319" s="21" t="s">
        <v>324</v>
      </c>
      <c r="AP1319" s="21" t="s">
        <v>9498</v>
      </c>
      <c r="AQ1319" s="67">
        <v>45195</v>
      </c>
      <c r="AR1319" s="25" t="str">
        <f>IF(AQ1319="","",IF(AQ1319="TBD","TBD",IF(AQ1319="N/A","N/A","W"&amp;TEXT(WEEKNUM(AQ1319,21),"00")&amp;" "&amp;YEAR(AQ1319))))</f>
        <v>W39 2023</v>
      </c>
      <c r="AS1319" s="21"/>
      <c r="AT1319" s="21"/>
      <c r="AU1319" s="23"/>
      <c r="AV1319" s="25" t="s">
        <v>252</v>
      </c>
      <c r="AW1319" s="59">
        <v>45212</v>
      </c>
      <c r="AX1319" s="25" t="str">
        <f>IF(AW1319="","",IF(AW1319="TBD","TBD",IF(AW1319="N/A","N/A","W"&amp;TEXT(WEEKNUM(AW1319,21),"00")&amp;" "&amp;YEAR(AW1319))))</f>
        <v>W41 2023</v>
      </c>
      <c r="AY1319" s="21" t="s">
        <v>327</v>
      </c>
      <c r="AZ1319" s="21" t="s">
        <v>328</v>
      </c>
      <c r="BA1319" s="21" t="s">
        <v>329</v>
      </c>
      <c r="BB1319" s="59">
        <v>45327</v>
      </c>
      <c r="BC1319" s="23">
        <v>45352</v>
      </c>
      <c r="BD1319" s="59">
        <v>45355</v>
      </c>
      <c r="BE1319" s="25" t="str">
        <f>IF(BD1319="","",IF(BD1319="TBD","TBD",IF(BD1319="N/A","N/A","W"&amp;TEXT(WEEKNUM(BD1319,21),"00")&amp;" "&amp;YEAR(BD1319))))</f>
        <v>W10 2024</v>
      </c>
      <c r="BF1319" s="59">
        <v>45358</v>
      </c>
      <c r="BG1319" s="25" t="str">
        <f>IF(BF1319="","",IF(BF1319="TBD","TBD",IF(BF1319="N/A","N/A","W"&amp;TEXT(WEEKNUM(BF1319,21),"00")&amp;" "&amp;YEAR(BF1319))))</f>
        <v>W10 2024</v>
      </c>
      <c r="BH1319" s="24">
        <f>+IF(BF1319="",0,(BF1319-BD1319))</f>
        <v>3</v>
      </c>
      <c r="BI1319" s="121" t="s">
        <v>330</v>
      </c>
      <c r="BJ1319" s="43" t="s">
        <v>9499</v>
      </c>
      <c r="BK1319" s="156">
        <v>45365</v>
      </c>
      <c r="BL1319" s="25" t="str">
        <f>IF(BK1319="","",IF(BK1319="TBD","TBD",IF(BK1319="N/A","N/A","W"&amp;TEXT(WEEKNUM(BK1319,21),"00")&amp;" "&amp;YEAR(BK1319))))</f>
        <v>W11 2024</v>
      </c>
      <c r="BM1319" s="121" t="s">
        <v>330</v>
      </c>
      <c r="BN1319" s="124" t="s">
        <v>9500</v>
      </c>
      <c r="BO1319" s="67">
        <v>45364</v>
      </c>
      <c r="BP1319" s="25" t="str">
        <f>IF(BO1319="","",IF(BO1319="TBD","TBD",IF(BO1319="N/A","N/A","W"&amp;TEXT(WEEKNUM(BO1319,21),"00")&amp;" "&amp;YEAR(BO1319))))</f>
        <v>W11 2024</v>
      </c>
      <c r="BQ1319" s="121" t="s">
        <v>330</v>
      </c>
      <c r="BR1319" s="21" t="s">
        <v>9501</v>
      </c>
      <c r="BS1319" s="334">
        <v>45365</v>
      </c>
      <c r="BT1319" s="25" t="str">
        <f t="shared" si="63"/>
        <v>W11 2024</v>
      </c>
      <c r="BU1319" s="121" t="s">
        <v>330</v>
      </c>
      <c r="BV1319" s="22" t="s">
        <v>9502</v>
      </c>
      <c r="BW1319" s="347">
        <v>45337</v>
      </c>
      <c r="BX1319" s="25" t="str">
        <f t="shared" si="64"/>
        <v>W07 2024</v>
      </c>
      <c r="BY1319" s="67">
        <v>45366</v>
      </c>
      <c r="BZ1319" s="25" t="str">
        <f>IF(BY1319="","",IF(BY1319="TBD","TBD",IF(BY1319="N/A","N/A","W"&amp;TEXT(WEEKNUM(BY1319,21),"00")&amp;" "&amp;YEAR(BY1319))))</f>
        <v>W11 2024</v>
      </c>
      <c r="CA1319" s="22" t="s">
        <v>335</v>
      </c>
      <c r="CB1319" s="21" t="s">
        <v>336</v>
      </c>
      <c r="CC1319" s="21" t="s">
        <v>336</v>
      </c>
      <c r="CD1319" s="21" t="s">
        <v>515</v>
      </c>
      <c r="CE1319" s="23"/>
      <c r="CF1319" s="23">
        <v>45532</v>
      </c>
      <c r="CG1319" s="23"/>
      <c r="CH1319" s="23">
        <v>45532</v>
      </c>
      <c r="CI1319" s="25" t="str">
        <f>IF(CH1319="","",IF(CH1319="TBD","TBD",IF(CH1319="N/A","N/A","W"&amp;TEXT(WEEKNUM(CH1319,21),"00")&amp;" "&amp;YEAR(CH1319))))</f>
        <v>W35 2024</v>
      </c>
      <c r="CJ1319" s="23">
        <v>45539</v>
      </c>
      <c r="CK1319" s="25" t="str">
        <f>IF(CJ1319="","",IF(CJ1319="TBD","TBD",IF(CJ1319="N/A","N/A","W"&amp;TEXT(WEEKNUM(CJ1319,21),"00")&amp;" "&amp;YEAR(CJ1319))))</f>
        <v>W36 2024</v>
      </c>
      <c r="CL1319" s="24">
        <f>+IF(CJ1319="",0,(CJ1319-CH1319))</f>
        <v>7</v>
      </c>
      <c r="CM1319" s="21" t="s">
        <v>339</v>
      </c>
      <c r="CN1319" s="21" t="s">
        <v>9503</v>
      </c>
      <c r="CO1319" s="23">
        <v>45561</v>
      </c>
      <c r="CP1319" s="25" t="str">
        <f>IF(CO1319="","",IF(CO1319="TBD","TBD",IF(CO1319="N/A","N/A","W"&amp;TEXT(WEEKNUM(CO1319,21),"00")&amp;" "&amp;YEAR(CO1319))))</f>
        <v>W39 2024</v>
      </c>
      <c r="CQ1319" s="23" t="s">
        <v>339</v>
      </c>
      <c r="CR1319" s="23"/>
      <c r="CS1319" s="23">
        <v>45534</v>
      </c>
      <c r="CT1319" s="25" t="str">
        <f>IF(CS1319="","",IF(CS1319="TBD","TBD",IF(CS1319="N/A","N/A","W"&amp;TEXT(WEEKNUM(CS1319,21),"00")&amp;" "&amp;YEAR(CS1319))))</f>
        <v>W35 2024</v>
      </c>
      <c r="CU1319" s="21" t="s">
        <v>339</v>
      </c>
      <c r="CV1319" s="21" t="s">
        <v>9504</v>
      </c>
      <c r="CW1319" s="23">
        <v>45534</v>
      </c>
      <c r="CX1319" s="25" t="str">
        <f>IF(CW1319="","",IF(CW1319="TBD","TBD",IF(CW1319="N/A","N/A","W"&amp;TEXT(WEEKNUM(CW1319,21),"00")&amp;" "&amp;YEAR(CW1319))))</f>
        <v>W35 2024</v>
      </c>
      <c r="CY1319" s="21" t="s">
        <v>339</v>
      </c>
      <c r="CZ1319" s="20" t="s">
        <v>9504</v>
      </c>
      <c r="DA1319" s="23">
        <v>45534</v>
      </c>
      <c r="DB1319" s="25" t="str">
        <f>IF(DA1319="","",IF(DA1319="TBD","TBD",IF(DA1319="N/A","N/A","W"&amp;TEXT(WEEKNUM(DA1319,21),"00")&amp;" "&amp;YEAR(DA1319))))</f>
        <v>W35 2024</v>
      </c>
      <c r="DC1319" s="23">
        <v>45561</v>
      </c>
      <c r="DD1319" s="25" t="str">
        <f>IF(DC1319="","",IF(DC1319="TBD","TBD",IF(DC1319="N/A","N/A","W"&amp;TEXT(WEEKNUM(DC1319,21),"00")&amp;" "&amp;YEAR(DC1319))))</f>
        <v>W39 2024</v>
      </c>
      <c r="DE1319" s="21" t="s">
        <v>392</v>
      </c>
      <c r="DF1319" s="23"/>
      <c r="DG1319" s="21" t="s">
        <v>259</v>
      </c>
      <c r="DH1319" s="21">
        <v>0</v>
      </c>
      <c r="DI1319" s="18"/>
      <c r="DJ1319" s="18"/>
      <c r="DK1319" s="21" t="s">
        <v>296</v>
      </c>
      <c r="DL1319" s="21" t="s">
        <v>1501</v>
      </c>
      <c r="DM1319" s="21"/>
      <c r="DN1319" s="23">
        <v>45665</v>
      </c>
      <c r="DO1319" s="23"/>
      <c r="DP1319" s="23"/>
      <c r="DQ1319" s="23" t="s">
        <v>262</v>
      </c>
      <c r="DR1319" s="23"/>
      <c r="DS1319" s="23"/>
      <c r="DT1319" s="23"/>
      <c r="DU1319" s="23"/>
      <c r="DV1319" s="23">
        <v>45665</v>
      </c>
      <c r="DW1319" s="23" t="s">
        <v>342</v>
      </c>
      <c r="DX1319" s="23"/>
      <c r="DY1319" s="18"/>
      <c r="DZ1319" s="18"/>
      <c r="EA1319" s="18"/>
      <c r="EB1319" s="21" t="s">
        <v>41</v>
      </c>
      <c r="EC1319" s="18" t="s">
        <v>234</v>
      </c>
      <c r="ED1319" s="18"/>
      <c r="EE1319" s="18"/>
      <c r="EF1319" s="55"/>
      <c r="EG1319" s="55"/>
      <c r="EH1319" s="18"/>
      <c r="EI1319" s="18">
        <v>0</v>
      </c>
      <c r="EJ1319" s="29" t="str">
        <f>K1319&amp;AY1319&amp;CA1319&amp;DE1319&amp;DT1319&amp;DW1319</f>
        <v>VigenteTSS Aprobado 4GIng Aprobada 4GAs Built Aprobado con Observaciones 4GOn Air</v>
      </c>
    </row>
    <row r="1320" spans="1:140" ht="12" hidden="1" customHeight="1">
      <c r="A1320" s="30" t="str">
        <f>IFERROR(IF(VLOOKUP(B1320,SEARCH!A:A,1,0)=B1320,"OK",""),"")</f>
        <v/>
      </c>
      <c r="B1320" s="31" t="s">
        <v>9505</v>
      </c>
      <c r="C1320" s="15" t="s">
        <v>9506</v>
      </c>
      <c r="D1320" s="16">
        <v>16</v>
      </c>
      <c r="E1320" s="16">
        <v>-36.738599999999998</v>
      </c>
      <c r="F1320" s="16">
        <v>-72.485138000000006</v>
      </c>
      <c r="G1320" s="16" t="s">
        <v>286</v>
      </c>
      <c r="H1320" s="16" t="s">
        <v>9507</v>
      </c>
      <c r="I1320" s="16" t="s">
        <v>9508</v>
      </c>
      <c r="J1320" s="16" t="s">
        <v>379</v>
      </c>
      <c r="K1320" s="17" t="s">
        <v>319</v>
      </c>
      <c r="L1320" s="16" t="s">
        <v>247</v>
      </c>
      <c r="M1320" s="103">
        <v>4</v>
      </c>
      <c r="N1320" s="18"/>
      <c r="O1320" s="19" t="s">
        <v>4257</v>
      </c>
      <c r="P1320" s="19" t="s">
        <v>248</v>
      </c>
      <c r="Q1320" s="18"/>
      <c r="R1320" s="21" t="s">
        <v>322</v>
      </c>
      <c r="S1320" s="21">
        <v>24</v>
      </c>
      <c r="T1320" s="22" t="s">
        <v>9509</v>
      </c>
      <c r="U1320" s="23">
        <v>45175</v>
      </c>
      <c r="V1320" s="21" t="str">
        <f>IF(U1320="","",IF(U1320="TBD","TBD",IF(U1320="N/A","N/A","W"&amp;TEXT(WEEKNUM(U1320,21),"00")&amp;" "&amp;YEAR(U1320))))</f>
        <v>W36 2023</v>
      </c>
      <c r="W1320" s="23">
        <v>45175</v>
      </c>
      <c r="X1320" s="23"/>
      <c r="Y1320" s="23" t="str">
        <f>IF(X1320="","",IF(X1320="TBD","TBD",IF(X1320="N/A","N/A","W"&amp;TEXT(WEEKNUM(X1320,21),"00")&amp;" "&amp;YEAR(X1320))))</f>
        <v/>
      </c>
      <c r="Z1320" s="23"/>
      <c r="AA1320" s="23">
        <v>45180</v>
      </c>
      <c r="AB1320" s="24">
        <f>+IF(Z1320="",0,AA1320-Z1320)</f>
        <v>0</v>
      </c>
      <c r="AC1320" s="21" t="s">
        <v>324</v>
      </c>
      <c r="AD1320" s="21"/>
      <c r="AE1320" s="59">
        <v>45180</v>
      </c>
      <c r="AF1320" s="25" t="str">
        <f>IF(AE1320="","",IF(AE1320="TBD","TBD",IF(AE1320="N/A","N/A","W"&amp;TEXT(WEEKNUM(AE1320,21),"00")&amp;" "&amp;YEAR(AE1320))))</f>
        <v>W37 2023</v>
      </c>
      <c r="AG1320" s="21" t="s">
        <v>324</v>
      </c>
      <c r="AH1320" s="21"/>
      <c r="AI1320" s="23">
        <v>45177</v>
      </c>
      <c r="AJ1320" s="25" t="str">
        <f>IF(AI1320="","",IF(AI1320="TBD","TBD",IF(AI1320="N/A","N/A","W"&amp;TEXT(WEEKNUM(AI1320,21),"00")&amp;" "&amp;YEAR(AI1320))))</f>
        <v>W36 2023</v>
      </c>
      <c r="AK1320" s="21" t="s">
        <v>324</v>
      </c>
      <c r="AL1320" s="21"/>
      <c r="AM1320" s="67">
        <v>45177</v>
      </c>
      <c r="AN1320" s="25" t="str">
        <f>IF(AM1320="","",IF(AM1320="TBD","TBD",IF(AM1320="N/A","N/A","W"&amp;TEXT(WEEKNUM(AM1320,21),"00")&amp;" "&amp;YEAR(AM1320))))</f>
        <v>W36 2023</v>
      </c>
      <c r="AO1320" s="21" t="s">
        <v>324</v>
      </c>
      <c r="AP1320" s="21"/>
      <c r="AQ1320" s="67">
        <v>45176</v>
      </c>
      <c r="AR1320" s="25" t="str">
        <f>IF(AQ1320="","",IF(AQ1320="TBD","TBD",IF(AQ1320="N/A","N/A","W"&amp;TEXT(WEEKNUM(AQ1320,21),"00")&amp;" "&amp;YEAR(AQ1320))))</f>
        <v>W36 2023</v>
      </c>
      <c r="AS1320" s="21"/>
      <c r="AT1320" s="21"/>
      <c r="AU1320" s="23"/>
      <c r="AV1320" s="25" t="s">
        <v>252</v>
      </c>
      <c r="AW1320" s="59">
        <v>45177</v>
      </c>
      <c r="AX1320" s="25" t="str">
        <f>IF(AW1320="","",IF(AW1320="TBD","TBD",IF(AW1320="N/A","N/A","W"&amp;TEXT(WEEKNUM(AW1320,21),"00")&amp;" "&amp;YEAR(AW1320))))</f>
        <v>W36 2023</v>
      </c>
      <c r="AY1320" s="21" t="s">
        <v>327</v>
      </c>
      <c r="AZ1320" s="21" t="s">
        <v>328</v>
      </c>
      <c r="BA1320" s="21" t="s">
        <v>329</v>
      </c>
      <c r="BB1320" s="59">
        <v>45330</v>
      </c>
      <c r="BC1320" s="23">
        <v>45348</v>
      </c>
      <c r="BD1320" s="59">
        <v>45349</v>
      </c>
      <c r="BE1320" s="25" t="str">
        <f>IF(BD1320="","",IF(BD1320="TBD","TBD",IF(BD1320="N/A","N/A","W"&amp;TEXT(WEEKNUM(BD1320,21),"00")&amp;" "&amp;YEAR(BD1320))))</f>
        <v>W09 2024</v>
      </c>
      <c r="BF1320" s="59">
        <v>45351</v>
      </c>
      <c r="BG1320" s="25" t="str">
        <f>IF(BF1320="","",IF(BF1320="TBD","TBD",IF(BF1320="N/A","N/A","W"&amp;TEXT(WEEKNUM(BF1320,21),"00")&amp;" "&amp;YEAR(BF1320))))</f>
        <v>W09 2024</v>
      </c>
      <c r="BH1320" s="24">
        <f>+IF(BF1320="",0,(BF1320-BD1320))</f>
        <v>2</v>
      </c>
      <c r="BI1320" s="121" t="s">
        <v>415</v>
      </c>
      <c r="BJ1320" s="43" t="s">
        <v>9510</v>
      </c>
      <c r="BK1320" s="156">
        <v>45372</v>
      </c>
      <c r="BL1320" s="25" t="str">
        <f>IF(BK1320="","",IF(BK1320="TBD","TBD",IF(BK1320="N/A","N/A","W"&amp;TEXT(WEEKNUM(BK1320,21),"00")&amp;" "&amp;YEAR(BK1320))))</f>
        <v>W12 2024</v>
      </c>
      <c r="BM1320" s="121" t="s">
        <v>330</v>
      </c>
      <c r="BN1320" s="124" t="s">
        <v>9511</v>
      </c>
      <c r="BO1320" s="67">
        <v>45349</v>
      </c>
      <c r="BP1320" s="25" t="str">
        <f>IF(BO1320="","",IF(BO1320="TBD","TBD",IF(BO1320="N/A","N/A","W"&amp;TEXT(WEEKNUM(BO1320,21),"00")&amp;" "&amp;YEAR(BO1320))))</f>
        <v>W09 2024</v>
      </c>
      <c r="BQ1320" s="121" t="s">
        <v>330</v>
      </c>
      <c r="BR1320" s="21" t="s">
        <v>9512</v>
      </c>
      <c r="BS1320" s="334">
        <v>45349</v>
      </c>
      <c r="BT1320" s="25" t="str">
        <f t="shared" si="63"/>
        <v>W09 2024</v>
      </c>
      <c r="BU1320" s="121" t="s">
        <v>330</v>
      </c>
      <c r="BV1320" s="22" t="s">
        <v>9513</v>
      </c>
      <c r="BW1320" s="347">
        <v>45349</v>
      </c>
      <c r="BX1320" s="25" t="str">
        <f t="shared" si="64"/>
        <v>W09 2024</v>
      </c>
      <c r="BY1320" s="67">
        <v>45372</v>
      </c>
      <c r="BZ1320" s="25" t="str">
        <f>IF(BY1320="","",IF(BY1320="TBD","TBD",IF(BY1320="N/A","N/A","W"&amp;TEXT(WEEKNUM(BY1320,21),"00")&amp;" "&amp;YEAR(BY1320))))</f>
        <v>W12 2024</v>
      </c>
      <c r="CA1320" s="22" t="s">
        <v>366</v>
      </c>
      <c r="CB1320" s="21" t="s">
        <v>336</v>
      </c>
      <c r="CC1320" s="21" t="s">
        <v>336</v>
      </c>
      <c r="CD1320" s="21" t="s">
        <v>515</v>
      </c>
      <c r="CE1320" s="23"/>
      <c r="CF1320" s="23">
        <v>45730</v>
      </c>
      <c r="CG1320" s="23"/>
      <c r="CH1320" s="23">
        <v>45730</v>
      </c>
      <c r="CI1320" s="25" t="str">
        <f>IF(CH1320="","",IF(CH1320="TBD","TBD",IF(CH1320="N/A","N/A","W"&amp;TEXT(WEEKNUM(CH1320,21),"00")&amp;" "&amp;YEAR(CH1320))))</f>
        <v>W11 2025</v>
      </c>
      <c r="CJ1320" s="23">
        <v>45735</v>
      </c>
      <c r="CK1320" s="25" t="str">
        <f>IF(CJ1320="","",IF(CJ1320="TBD","TBD",IF(CJ1320="N/A","N/A","W"&amp;TEXT(WEEKNUM(CJ1320,21),"00")&amp;" "&amp;YEAR(CJ1320))))</f>
        <v>W12 2025</v>
      </c>
      <c r="CL1320" s="24">
        <f>+IF(CJ1320="",0,(CJ1320-CH1320))</f>
        <v>5</v>
      </c>
      <c r="CM1320" s="21" t="s">
        <v>388</v>
      </c>
      <c r="CN1320" s="21" t="s">
        <v>9514</v>
      </c>
      <c r="CO1320" s="23">
        <v>45735</v>
      </c>
      <c r="CP1320" s="25" t="str">
        <f>IF(CO1320="","",IF(CO1320="TBD","TBD",IF(CO1320="N/A","N/A","W"&amp;TEXT(WEEKNUM(CO1320,21),"00")&amp;" "&amp;YEAR(CO1320))))</f>
        <v>W12 2025</v>
      </c>
      <c r="CQ1320" s="21" t="s">
        <v>421</v>
      </c>
      <c r="CR1320" s="70" t="s">
        <v>9515</v>
      </c>
      <c r="CS1320" s="23">
        <v>45735</v>
      </c>
      <c r="CT1320" s="25" t="str">
        <f>IF(CS1320="","",IF(CS1320="TBD","TBD",IF(CS1320="N/A","N/A","W"&amp;TEXT(WEEKNUM(CS1320,21),"00")&amp;" "&amp;YEAR(CS1320))))</f>
        <v>W12 2025</v>
      </c>
      <c r="CU1320" s="21" t="s">
        <v>388</v>
      </c>
      <c r="CV1320" s="21" t="s">
        <v>9516</v>
      </c>
      <c r="CW1320" s="23">
        <v>45735</v>
      </c>
      <c r="CX1320" s="25" t="str">
        <f>IF(CW1320="","",IF(CW1320="TBD","TBD",IF(CW1320="N/A","N/A","W"&amp;TEXT(WEEKNUM(CW1320,21),"00")&amp;" "&amp;YEAR(CW1320))))</f>
        <v>W12 2025</v>
      </c>
      <c r="CY1320" s="21" t="s">
        <v>421</v>
      </c>
      <c r="CZ1320" s="21" t="s">
        <v>9517</v>
      </c>
      <c r="DA1320" s="23">
        <v>45735</v>
      </c>
      <c r="DB1320" s="25" t="str">
        <f>IF(DA1320="","",IF(DA1320="TBD","TBD",IF(DA1320="N/A","N/A","W"&amp;TEXT(WEEKNUM(DA1320,21),"00")&amp;" "&amp;YEAR(DA1320))))</f>
        <v>W12 2025</v>
      </c>
      <c r="DC1320" s="23">
        <v>45740</v>
      </c>
      <c r="DD1320" s="25" t="str">
        <f>IF(DC1320="","",IF(DC1320="TBD","TBD",IF(DC1320="N/A","N/A","W"&amp;TEXT(WEEKNUM(DC1320,21),"00")&amp;" "&amp;YEAR(DC1320))))</f>
        <v>W13 2025</v>
      </c>
      <c r="DE1320" s="21" t="s">
        <v>392</v>
      </c>
      <c r="DF1320" s="23"/>
      <c r="DG1320" s="21" t="s">
        <v>259</v>
      </c>
      <c r="DH1320" s="21">
        <v>0</v>
      </c>
      <c r="DI1320" s="18"/>
      <c r="DJ1320" s="18"/>
      <c r="DK1320" s="21" t="s">
        <v>296</v>
      </c>
      <c r="DL1320" s="21" t="s">
        <v>1501</v>
      </c>
      <c r="DM1320" s="21"/>
      <c r="DN1320" s="23">
        <v>45773</v>
      </c>
      <c r="DO1320" s="23"/>
      <c r="DP1320" s="23"/>
      <c r="DQ1320" s="23" t="s">
        <v>262</v>
      </c>
      <c r="DR1320" s="23"/>
      <c r="DS1320" s="23">
        <v>45773</v>
      </c>
      <c r="DT1320" s="23" t="s">
        <v>502</v>
      </c>
      <c r="DU1320" s="23"/>
      <c r="DV1320" s="23">
        <v>45774</v>
      </c>
      <c r="DW1320" s="23" t="s">
        <v>342</v>
      </c>
      <c r="DX1320" s="23"/>
      <c r="DY1320" s="18"/>
      <c r="DZ1320" s="18"/>
      <c r="EA1320" s="18"/>
      <c r="EB1320" s="21" t="s">
        <v>41</v>
      </c>
      <c r="EC1320" s="18" t="s">
        <v>234</v>
      </c>
      <c r="ED1320" s="18"/>
      <c r="EE1320" s="18"/>
      <c r="EF1320" s="55"/>
      <c r="EG1320" s="55"/>
      <c r="EH1320" s="18"/>
      <c r="EI1320" s="18">
        <v>0</v>
      </c>
      <c r="EJ1320" s="29" t="str">
        <f>K1320&amp;AY1320&amp;CA1320&amp;DE1320&amp;DT1320&amp;DW1320</f>
        <v>VigenteTSS Aprobado 4GIng Aprobada con Observaciones 4GAs Built Aprobado con Observaciones 4GIntegradoOn Air</v>
      </c>
    </row>
    <row r="1321" spans="1:140" ht="12" hidden="1" customHeight="1">
      <c r="A1321" s="30" t="str">
        <f>IFERROR(IF(VLOOKUP(B1321,SEARCH!A:A,1,0)=B1321,"OK",""),"")</f>
        <v/>
      </c>
      <c r="B1321" s="31" t="s">
        <v>9518</v>
      </c>
      <c r="C1321" s="15" t="s">
        <v>9519</v>
      </c>
      <c r="D1321" s="16">
        <v>16</v>
      </c>
      <c r="E1321" s="16">
        <v>-37.141944000000002</v>
      </c>
      <c r="F1321" s="16">
        <v>-72.199860999999999</v>
      </c>
      <c r="G1321" s="16" t="s">
        <v>286</v>
      </c>
      <c r="H1321" s="16" t="s">
        <v>3889</v>
      </c>
      <c r="I1321" s="16" t="s">
        <v>9520</v>
      </c>
      <c r="J1321" s="16" t="s">
        <v>379</v>
      </c>
      <c r="K1321" s="17" t="s">
        <v>319</v>
      </c>
      <c r="L1321" s="16" t="s">
        <v>247</v>
      </c>
      <c r="M1321" s="19" t="s">
        <v>320</v>
      </c>
      <c r="N1321" s="21"/>
      <c r="O1321" s="19" t="s">
        <v>4257</v>
      </c>
      <c r="P1321" s="19" t="s">
        <v>248</v>
      </c>
      <c r="Q1321" s="18"/>
      <c r="R1321" s="110" t="s">
        <v>322</v>
      </c>
      <c r="S1321" s="21">
        <v>24</v>
      </c>
      <c r="T1321" s="22" t="s">
        <v>9521</v>
      </c>
      <c r="U1321" s="23">
        <v>45110</v>
      </c>
      <c r="V1321" s="21" t="str">
        <f>IF(U1321="","",IF(U1321="TBD","TBD",IF(U1321="N/A","N/A","W"&amp;TEXT(WEEKNUM(U1321,21),"00")&amp;" "&amp;YEAR(U1321))))</f>
        <v>W27 2023</v>
      </c>
      <c r="W1321" s="23">
        <v>45217</v>
      </c>
      <c r="X1321" s="23"/>
      <c r="Y1321" s="23" t="str">
        <f>IF(X1321="","",IF(X1321="TBD","TBD",IF(X1321="N/A","N/A","W"&amp;TEXT(WEEKNUM(X1321,21),"00")&amp;" "&amp;YEAR(X1321))))</f>
        <v/>
      </c>
      <c r="Z1321" s="23">
        <v>45217</v>
      </c>
      <c r="AA1321" s="23">
        <v>45223</v>
      </c>
      <c r="AB1321" s="24">
        <f>+IF(Z1321="",0,AA1321-Z1321)</f>
        <v>6</v>
      </c>
      <c r="AC1321" s="21" t="s">
        <v>324</v>
      </c>
      <c r="AD1321" s="21" t="s">
        <v>9522</v>
      </c>
      <c r="AE1321" s="59">
        <v>45219</v>
      </c>
      <c r="AF1321" s="25" t="str">
        <f>IF(AE1321="","",IF(AE1321="TBD","TBD",IF(AE1321="N/A","N/A","W"&amp;TEXT(WEEKNUM(AE1321,21),"00")&amp;" "&amp;YEAR(AE1321))))</f>
        <v>W42 2023</v>
      </c>
      <c r="AG1321" s="21" t="s">
        <v>324</v>
      </c>
      <c r="AH1321" s="21"/>
      <c r="AI1321" s="23">
        <v>45218</v>
      </c>
      <c r="AJ1321" s="25" t="str">
        <f>IF(AI1321="","",IF(AI1321="TBD","TBD",IF(AI1321="N/A","N/A","W"&amp;TEXT(WEEKNUM(AI1321,21),"00")&amp;" "&amp;YEAR(AI1321))))</f>
        <v>W42 2023</v>
      </c>
      <c r="AK1321" s="21" t="s">
        <v>324</v>
      </c>
      <c r="AL1321" s="21" t="s">
        <v>9445</v>
      </c>
      <c r="AM1321" s="67"/>
      <c r="AN1321" s="25" t="str">
        <f>IF(AM1321="","",IF(AM1321="TBD","TBD",IF(AM1321="N/A","N/A","W"&amp;TEXT(WEEKNUM(AM1321,21),"00")&amp;" "&amp;YEAR(AM1321))))</f>
        <v/>
      </c>
      <c r="AO1321" s="21" t="s">
        <v>324</v>
      </c>
      <c r="AP1321" s="21" t="s">
        <v>9523</v>
      </c>
      <c r="AQ1321" s="67">
        <v>45218</v>
      </c>
      <c r="AR1321" s="25" t="str">
        <f>IF(AQ1321="","",IF(AQ1321="TBD","TBD",IF(AQ1321="N/A","N/A","W"&amp;TEXT(WEEKNUM(AQ1321,21),"00")&amp;" "&amp;YEAR(AQ1321))))</f>
        <v>W42 2023</v>
      </c>
      <c r="AS1321" s="21"/>
      <c r="AT1321" s="21"/>
      <c r="AU1321" s="23"/>
      <c r="AV1321" s="25" t="s">
        <v>252</v>
      </c>
      <c r="AW1321" s="59">
        <v>45222</v>
      </c>
      <c r="AX1321" s="25" t="str">
        <f>IF(AW1321="","",IF(AW1321="TBD","TBD",IF(AW1321="N/A","N/A","W"&amp;TEXT(WEEKNUM(AW1321,21),"00")&amp;" "&amp;YEAR(AW1321))))</f>
        <v>W43 2023</v>
      </c>
      <c r="AY1321" s="21" t="s">
        <v>327</v>
      </c>
      <c r="AZ1321" s="21" t="s">
        <v>328</v>
      </c>
      <c r="BA1321" s="21" t="s">
        <v>329</v>
      </c>
      <c r="BB1321" s="59">
        <v>45253</v>
      </c>
      <c r="BC1321" s="23">
        <v>45274</v>
      </c>
      <c r="BD1321" s="59">
        <v>45274</v>
      </c>
      <c r="BE1321" s="25" t="str">
        <f>IF(BD1321="","",IF(BD1321="TBD","TBD",IF(BD1321="N/A","N/A","W"&amp;TEXT(WEEKNUM(BD1321,21),"00")&amp;" "&amp;YEAR(BD1321))))</f>
        <v>W50 2023</v>
      </c>
      <c r="BF1321" s="59">
        <v>45280</v>
      </c>
      <c r="BG1321" s="25" t="str">
        <f>IF(BF1321="","",IF(BF1321="TBD","TBD",IF(BF1321="N/A","N/A","W"&amp;TEXT(WEEKNUM(BF1321,21),"00")&amp;" "&amp;YEAR(BF1321))))</f>
        <v>W51 2023</v>
      </c>
      <c r="BH1321" s="24">
        <f>+IF(BF1321="",0,(BF1321-BD1321))</f>
        <v>6</v>
      </c>
      <c r="BI1321" s="121" t="s">
        <v>330</v>
      </c>
      <c r="BJ1321" s="43"/>
      <c r="BK1321" s="156">
        <v>45281</v>
      </c>
      <c r="BL1321" s="25" t="str">
        <f>IF(BK1321="","",IF(BK1321="TBD","TBD",IF(BK1321="N/A","N/A","W"&amp;TEXT(WEEKNUM(BK1321,21),"00")&amp;" "&amp;YEAR(BK1321))))</f>
        <v>W51 2023</v>
      </c>
      <c r="BM1321" s="121" t="s">
        <v>330</v>
      </c>
      <c r="BN1321" s="124" t="s">
        <v>9524</v>
      </c>
      <c r="BO1321" s="67">
        <v>45254</v>
      </c>
      <c r="BP1321" s="25" t="str">
        <f>IF(BO1321="","",IF(BO1321="TBD","TBD",IF(BO1321="N/A","N/A","W"&amp;TEXT(WEEKNUM(BO1321,21),"00")&amp;" "&amp;YEAR(BO1321))))</f>
        <v>W47 2023</v>
      </c>
      <c r="BQ1321" s="121" t="s">
        <v>330</v>
      </c>
      <c r="BR1321" s="21" t="s">
        <v>9525</v>
      </c>
      <c r="BS1321" s="334">
        <v>45258</v>
      </c>
      <c r="BT1321" s="25" t="str">
        <f t="shared" si="63"/>
        <v>W48 2023</v>
      </c>
      <c r="BU1321" s="121" t="s">
        <v>330</v>
      </c>
      <c r="BV1321" s="22" t="s">
        <v>9526</v>
      </c>
      <c r="BW1321" s="347">
        <v>45253</v>
      </c>
      <c r="BX1321" s="25" t="str">
        <f t="shared" si="64"/>
        <v>W47 2023</v>
      </c>
      <c r="BY1321" s="67">
        <v>45281</v>
      </c>
      <c r="BZ1321" s="25" t="str">
        <f>IF(BY1321="","",IF(BY1321="TBD","TBD",IF(BY1321="N/A","N/A","W"&amp;TEXT(WEEKNUM(BY1321,21),"00")&amp;" "&amp;YEAR(BY1321))))</f>
        <v>W51 2023</v>
      </c>
      <c r="CA1321" s="22" t="s">
        <v>335</v>
      </c>
      <c r="CB1321" s="21" t="s">
        <v>336</v>
      </c>
      <c r="CC1321" s="21" t="s">
        <v>336</v>
      </c>
      <c r="CD1321" s="21" t="s">
        <v>515</v>
      </c>
      <c r="CE1321" s="23"/>
      <c r="CF1321" s="23">
        <v>45359</v>
      </c>
      <c r="CG1321" s="23">
        <v>45594</v>
      </c>
      <c r="CH1321" s="23">
        <v>45594</v>
      </c>
      <c r="CI1321" s="25" t="str">
        <f>IF(CH1321="","",IF(CH1321="TBD","TBD",IF(CH1321="N/A","N/A","W"&amp;TEXT(WEEKNUM(CH1321,21),"00")&amp;" "&amp;YEAR(CH1321))))</f>
        <v>W44 2024</v>
      </c>
      <c r="CJ1321" s="23">
        <v>45379</v>
      </c>
      <c r="CK1321" s="25" t="str">
        <f>IF(CJ1321="","",IF(CJ1321="TBD","TBD",IF(CJ1321="N/A","N/A","W"&amp;TEXT(WEEKNUM(CJ1321,21),"00")&amp;" "&amp;YEAR(CJ1321))))</f>
        <v>W13 2024</v>
      </c>
      <c r="CL1321" s="24">
        <f>+IF(CJ1321="",0,(CJ1321-CH1321))</f>
        <v>-215</v>
      </c>
      <c r="CM1321" s="21" t="s">
        <v>388</v>
      </c>
      <c r="CN1321" s="21" t="s">
        <v>9527</v>
      </c>
      <c r="CO1321" s="23">
        <v>45372</v>
      </c>
      <c r="CP1321" s="25" t="str">
        <f>IF(CO1321="","",IF(CO1321="TBD","TBD",IF(CO1321="N/A","N/A","W"&amp;TEXT(WEEKNUM(CO1321,21),"00")&amp;" "&amp;YEAR(CO1321))))</f>
        <v>W12 2024</v>
      </c>
      <c r="CQ1321" s="23" t="s">
        <v>339</v>
      </c>
      <c r="CR1321" s="23" t="s">
        <v>399</v>
      </c>
      <c r="CS1321" s="23">
        <v>45362</v>
      </c>
      <c r="CT1321" s="25" t="str">
        <f>IF(CS1321="","",IF(CS1321="TBD","TBD",IF(CS1321="N/A","N/A","W"&amp;TEXT(WEEKNUM(CS1321,21),"00")&amp;" "&amp;YEAR(CS1321))))</f>
        <v>W11 2024</v>
      </c>
      <c r="CU1321" s="21" t="s">
        <v>339</v>
      </c>
      <c r="CV1321" s="21" t="s">
        <v>9528</v>
      </c>
      <c r="CW1321" s="23">
        <v>45371</v>
      </c>
      <c r="CX1321" s="25" t="str">
        <f>IF(CW1321="","",IF(CW1321="TBD","TBD",IF(CW1321="N/A","N/A","W"&amp;TEXT(WEEKNUM(CW1321,21),"00")&amp;" "&amp;YEAR(CW1321))))</f>
        <v>W12 2024</v>
      </c>
      <c r="CY1321" s="21" t="s">
        <v>339</v>
      </c>
      <c r="CZ1321" s="21" t="s">
        <v>9528</v>
      </c>
      <c r="DA1321" s="23">
        <v>45371</v>
      </c>
      <c r="DB1321" s="25" t="str">
        <f>IF(DA1321="","",IF(DA1321="TBD","TBD",IF(DA1321="N/A","N/A","W"&amp;TEXT(WEEKNUM(DA1321,21),"00")&amp;" "&amp;YEAR(DA1321))))</f>
        <v>W12 2024</v>
      </c>
      <c r="DC1321" s="23">
        <v>45594</v>
      </c>
      <c r="DD1321" s="25" t="str">
        <f>IF(DC1321="","",IF(DC1321="TBD","TBD",IF(DC1321="N/A","N/A","W"&amp;TEXT(WEEKNUM(DC1321,21),"00")&amp;" "&amp;YEAR(DC1321))))</f>
        <v>W44 2024</v>
      </c>
      <c r="DE1321" s="21" t="s">
        <v>392</v>
      </c>
      <c r="DF1321" s="23"/>
      <c r="DG1321" s="21" t="s">
        <v>259</v>
      </c>
      <c r="DH1321" s="21">
        <v>0</v>
      </c>
      <c r="DI1321" s="18"/>
      <c r="DJ1321" s="18"/>
      <c r="DK1321" s="21" t="s">
        <v>296</v>
      </c>
      <c r="DL1321" s="21" t="s">
        <v>1501</v>
      </c>
      <c r="DM1321" s="21"/>
      <c r="DN1321" s="23">
        <v>45696</v>
      </c>
      <c r="DO1321" s="23"/>
      <c r="DP1321" s="23"/>
      <c r="DQ1321" s="23" t="s">
        <v>262</v>
      </c>
      <c r="DR1321" s="23"/>
      <c r="DS1321" s="23">
        <v>45719</v>
      </c>
      <c r="DT1321" s="23" t="s">
        <v>502</v>
      </c>
      <c r="DU1321" s="23"/>
      <c r="DV1321" s="23">
        <v>45715</v>
      </c>
      <c r="DW1321" s="23" t="s">
        <v>342</v>
      </c>
      <c r="DX1321" s="23"/>
      <c r="DY1321" s="18"/>
      <c r="DZ1321" s="18"/>
      <c r="EA1321" s="18"/>
      <c r="EB1321" s="21" t="s">
        <v>41</v>
      </c>
      <c r="EC1321" s="18" t="s">
        <v>234</v>
      </c>
      <c r="ED1321" s="18"/>
      <c r="EE1321" s="18"/>
      <c r="EF1321" s="55"/>
      <c r="EG1321" s="55"/>
      <c r="EH1321" s="18"/>
      <c r="EI1321" s="18">
        <v>0</v>
      </c>
      <c r="EJ1321" s="29" t="str">
        <f>K1321&amp;AY1321&amp;CA1321&amp;DE1321&amp;DT1321&amp;DW1321</f>
        <v>VigenteTSS Aprobado 4GIng Aprobada 4GAs Built Aprobado con Observaciones 4GIntegradoOn Air</v>
      </c>
    </row>
    <row r="1322" spans="1:140" ht="12" hidden="1" customHeight="1">
      <c r="A1322" s="30" t="str">
        <f>IFERROR(IF(VLOOKUP(B1322,SEARCH!A:A,1,0)=B1322,"OK",""),"")</f>
        <v/>
      </c>
      <c r="B1322" s="16" t="s">
        <v>9529</v>
      </c>
      <c r="C1322" s="15" t="s">
        <v>9530</v>
      </c>
      <c r="D1322" s="16">
        <v>5</v>
      </c>
      <c r="E1322" s="16">
        <v>-33.134639999999997</v>
      </c>
      <c r="F1322" s="16">
        <v>-71.658389999999997</v>
      </c>
      <c r="G1322" s="16" t="s">
        <v>346</v>
      </c>
      <c r="H1322" s="16" t="s">
        <v>346</v>
      </c>
      <c r="I1322" s="16" t="s">
        <v>9531</v>
      </c>
      <c r="J1322" s="16" t="s">
        <v>355</v>
      </c>
      <c r="K1322" s="17" t="s">
        <v>319</v>
      </c>
      <c r="L1322" s="16" t="s">
        <v>247</v>
      </c>
      <c r="M1322" s="55">
        <v>46023</v>
      </c>
      <c r="N1322" s="18"/>
      <c r="O1322" s="19" t="s">
        <v>4257</v>
      </c>
      <c r="P1322" s="19" t="s">
        <v>248</v>
      </c>
      <c r="Q1322" s="18"/>
      <c r="R1322" s="21" t="s">
        <v>1156</v>
      </c>
      <c r="S1322" s="21">
        <v>12</v>
      </c>
      <c r="T1322" s="22" t="s">
        <v>9532</v>
      </c>
      <c r="U1322" s="23">
        <v>45611</v>
      </c>
      <c r="V1322" s="21" t="str">
        <f>IF(U1322="","",IF(U1322="TBD","TBD",IF(U1322="N/A","N/A","W"&amp;TEXT(WEEKNUM(U1322,21),"00")&amp;" "&amp;YEAR(U1322))))</f>
        <v>W46 2024</v>
      </c>
      <c r="W1322" s="23">
        <v>45614</v>
      </c>
      <c r="X1322" s="23">
        <v>45744</v>
      </c>
      <c r="Y1322" s="23" t="str">
        <f>IF(X1322="","",IF(X1322="TBD","TBD",IF(X1322="N/A","N/A","W"&amp;TEXT(WEEKNUM(X1322,21),"00")&amp;" "&amp;YEAR(X1322))))</f>
        <v>W13 2025</v>
      </c>
      <c r="Z1322" s="23">
        <v>45744</v>
      </c>
      <c r="AA1322" s="23">
        <v>45748</v>
      </c>
      <c r="AB1322" s="24">
        <f>+IF(Z1322="",0,AA1322-Z1322)</f>
        <v>4</v>
      </c>
      <c r="AC1322" s="21" t="s">
        <v>459</v>
      </c>
      <c r="AD1322" s="21" t="s">
        <v>9533</v>
      </c>
      <c r="AE1322" s="59">
        <v>45755</v>
      </c>
      <c r="AF1322" s="25" t="str">
        <f>IF(AE1322="","",IF(AE1322="TBD","TBD",IF(AE1322="N/A","N/A","W"&amp;TEXT(WEEKNUM(AE1322,21),"00")&amp;" "&amp;YEAR(AE1322))))</f>
        <v>W15 2025</v>
      </c>
      <c r="AG1322" s="21" t="s">
        <v>459</v>
      </c>
      <c r="AH1322" s="21" t="s">
        <v>9534</v>
      </c>
      <c r="AI1322" s="23">
        <v>45615</v>
      </c>
      <c r="AJ1322" s="25" t="str">
        <f>IF(AI1322="","",IF(AI1322="TBD","TBD",IF(AI1322="N/A","N/A","W"&amp;TEXT(WEEKNUM(AI1322,21),"00")&amp;" "&amp;YEAR(AI1322))))</f>
        <v>W47 2024</v>
      </c>
      <c r="AK1322" s="21" t="s">
        <v>459</v>
      </c>
      <c r="AL1322" s="21" t="s">
        <v>9535</v>
      </c>
      <c r="AM1322" s="67">
        <v>45623</v>
      </c>
      <c r="AN1322" s="25" t="str">
        <f>IF(AM1322="","",IF(AM1322="TBD","TBD",IF(AM1322="N/A","N/A","W"&amp;TEXT(WEEKNUM(AM1322,21),"00")&amp;" "&amp;YEAR(AM1322))))</f>
        <v>W48 2024</v>
      </c>
      <c r="AO1322" s="21" t="s">
        <v>324</v>
      </c>
      <c r="AP1322" s="21" t="s">
        <v>9536</v>
      </c>
      <c r="AQ1322" s="67">
        <v>45621</v>
      </c>
      <c r="AR1322" s="25" t="str">
        <f>IF(AQ1322="","",IF(AQ1322="TBD","TBD",IF(AQ1322="N/A","N/A","W"&amp;TEXT(WEEKNUM(AQ1322,21),"00")&amp;" "&amp;YEAR(AQ1322))))</f>
        <v>W48 2024</v>
      </c>
      <c r="AS1322" s="21"/>
      <c r="AT1322" s="21"/>
      <c r="AU1322" s="23"/>
      <c r="AV1322" s="25" t="s">
        <v>252</v>
      </c>
      <c r="AW1322" s="59">
        <v>45755</v>
      </c>
      <c r="AX1322" s="25" t="str">
        <f>IF(AW1322="","",IF(AW1322="TBD","TBD",IF(AW1322="N/A","N/A","W"&amp;TEXT(WEEKNUM(AW1322,21),"00")&amp;" "&amp;YEAR(AW1322))))</f>
        <v>W15 2025</v>
      </c>
      <c r="AY1322" s="21" t="s">
        <v>463</v>
      </c>
      <c r="AZ1322" s="21" t="s">
        <v>328</v>
      </c>
      <c r="BA1322" s="21" t="s">
        <v>329</v>
      </c>
      <c r="BB1322" s="59">
        <v>45818</v>
      </c>
      <c r="BC1322" s="23">
        <v>45842</v>
      </c>
      <c r="BD1322" s="59">
        <v>45842</v>
      </c>
      <c r="BE1322" s="25" t="str">
        <f>IF(BD1322="","",IF(BD1322="TBD","TBD",IF(BD1322="N/A","N/A","W"&amp;TEXT(WEEKNUM(BD1322,21),"00")&amp;" "&amp;YEAR(BD1322))))</f>
        <v>W27 2025</v>
      </c>
      <c r="BF1322" s="59">
        <v>45846</v>
      </c>
      <c r="BG1322" s="25" t="str">
        <f>IF(BF1322="","",IF(BF1322="TBD","TBD",IF(BF1322="N/A","N/A","W"&amp;TEXT(WEEKNUM(BF1322,21),"00")&amp;" "&amp;YEAR(BF1322))))</f>
        <v>W28 2025</v>
      </c>
      <c r="BH1322" s="24">
        <f>+IF(BF1322="",0,(BF1322-BD1322))</f>
        <v>4</v>
      </c>
      <c r="BI1322" s="121" t="s">
        <v>330</v>
      </c>
      <c r="BJ1322" s="43" t="s">
        <v>9537</v>
      </c>
      <c r="BK1322" s="156">
        <v>45845</v>
      </c>
      <c r="BL1322" s="25" t="str">
        <f>IF(BK1322="","",IF(BK1322="TBD","TBD",IF(BK1322="N/A","N/A","W"&amp;TEXT(WEEKNUM(BK1322,21),"00")&amp;" "&amp;YEAR(BK1322))))</f>
        <v>W28 2025</v>
      </c>
      <c r="BM1322" s="121" t="s">
        <v>330</v>
      </c>
      <c r="BN1322" s="124" t="s">
        <v>9538</v>
      </c>
      <c r="BO1322" s="67">
        <v>45839</v>
      </c>
      <c r="BP1322" s="25" t="str">
        <f>IF(BO1322="","",IF(BO1322="TBD","TBD",IF(BO1322="N/A","N/A","W"&amp;TEXT(WEEKNUM(BO1322,21),"00")&amp;" "&amp;YEAR(BO1322))))</f>
        <v>W27 2025</v>
      </c>
      <c r="BQ1322" s="121" t="s">
        <v>330</v>
      </c>
      <c r="BR1322" s="20" t="s">
        <v>9539</v>
      </c>
      <c r="BS1322" s="334">
        <v>45819</v>
      </c>
      <c r="BT1322" s="25" t="str">
        <f t="shared" si="63"/>
        <v>W24 2025</v>
      </c>
      <c r="BU1322" s="121" t="s">
        <v>330</v>
      </c>
      <c r="BV1322" s="22"/>
      <c r="BW1322" s="347">
        <v>45846</v>
      </c>
      <c r="BX1322" s="25" t="str">
        <f t="shared" si="64"/>
        <v>W28 2025</v>
      </c>
      <c r="BY1322" s="67">
        <v>45846</v>
      </c>
      <c r="BZ1322" s="25" t="str">
        <f>IF(BY1322="","",IF(BY1322="TBD","TBD",IF(BY1322="N/A","N/A","W"&amp;TEXT(WEEKNUM(BY1322,21),"00")&amp;" "&amp;YEAR(BY1322))))</f>
        <v>W28 2025</v>
      </c>
      <c r="CA1322" s="22" t="s">
        <v>335</v>
      </c>
      <c r="CB1322" s="129" t="s">
        <v>336</v>
      </c>
      <c r="CC1322" s="21" t="s">
        <v>336</v>
      </c>
      <c r="CD1322" s="21"/>
      <c r="CE1322" s="23" t="s">
        <v>338</v>
      </c>
      <c r="CF1322" s="23">
        <v>45900</v>
      </c>
      <c r="CG1322" s="23">
        <v>45974</v>
      </c>
      <c r="CH1322" s="23">
        <v>45975</v>
      </c>
      <c r="CI1322" s="25" t="str">
        <f>IF(CH1322="","",IF(CH1322="TBD","TBD",IF(CH1322="N/A","N/A","W"&amp;TEXT(WEEKNUM(CH1322,21),"00")&amp;" "&amp;YEAR(CH1322))))</f>
        <v>W46 2025</v>
      </c>
      <c r="CJ1322" s="23">
        <v>45978</v>
      </c>
      <c r="CK1322" s="25" t="str">
        <f>IF(CJ1322="","",IF(CJ1322="TBD","TBD",IF(CJ1322="N/A","N/A","W"&amp;TEXT(WEEKNUM(CJ1322,21),"00")&amp;" "&amp;YEAR(CJ1322))))</f>
        <v>W47 2025</v>
      </c>
      <c r="CL1322" s="24">
        <f>+IF(CJ1322="",0,(CJ1322-CH1322))</f>
        <v>3</v>
      </c>
      <c r="CM1322" s="21" t="s">
        <v>339</v>
      </c>
      <c r="CN1322" s="20" t="s">
        <v>9540</v>
      </c>
      <c r="CO1322" s="23">
        <v>45925</v>
      </c>
      <c r="CP1322" s="25" t="str">
        <f>IF(CO1322="","",IF(CO1322="TBD","TBD",IF(CO1322="N/A","N/A","W"&amp;TEXT(WEEKNUM(CO1322,21),"00")&amp;" "&amp;YEAR(CO1322))))</f>
        <v>W39 2025</v>
      </c>
      <c r="CQ1322" s="21" t="s">
        <v>421</v>
      </c>
      <c r="CR1322" s="23" t="s">
        <v>9541</v>
      </c>
      <c r="CS1322" s="23">
        <v>45975</v>
      </c>
      <c r="CT1322" s="25" t="str">
        <f>IF(CS1322="","",IF(CS1322="TBD","TBD",IF(CS1322="N/A","N/A","W"&amp;TEXT(WEEKNUM(CS1322,21),"00")&amp;" "&amp;YEAR(CS1322))))</f>
        <v>W46 2025</v>
      </c>
      <c r="CU1322" s="21" t="s">
        <v>421</v>
      </c>
      <c r="CV1322" s="20" t="s">
        <v>9542</v>
      </c>
      <c r="CW1322" s="23">
        <v>45901</v>
      </c>
      <c r="CX1322" s="25" t="str">
        <f>IF(CW1322="","",IF(CW1322="TBD","TBD",IF(CW1322="N/A","N/A","W"&amp;TEXT(WEEKNUM(CW1322,21),"00")&amp;" "&amp;YEAR(CW1322))))</f>
        <v>W36 2025</v>
      </c>
      <c r="CY1322" s="21" t="s">
        <v>388</v>
      </c>
      <c r="CZ1322" s="20" t="s">
        <v>9543</v>
      </c>
      <c r="DA1322" s="23">
        <v>45975</v>
      </c>
      <c r="DB1322" s="25" t="str">
        <f>IF(DA1322="","",IF(DA1322="TBD","TBD",IF(DA1322="N/A","N/A","W"&amp;TEXT(WEEKNUM(DA1322,21),"00")&amp;" "&amp;YEAR(DA1322))))</f>
        <v>W46 2025</v>
      </c>
      <c r="DC1322" s="23">
        <v>45978</v>
      </c>
      <c r="DD1322" s="25" t="str">
        <f>IF(DC1322="","",IF(DC1322="TBD","TBD",IF(DC1322="N/A","N/A","W"&amp;TEXT(WEEKNUM(DC1322,21),"00")&amp;" "&amp;YEAR(DC1322))))</f>
        <v>W47 2025</v>
      </c>
      <c r="DE1322" s="21" t="s">
        <v>392</v>
      </c>
      <c r="DF1322" s="23">
        <v>46015</v>
      </c>
      <c r="DG1322" s="21" t="s">
        <v>259</v>
      </c>
      <c r="DH1322" s="18"/>
      <c r="DI1322" s="18"/>
      <c r="DJ1322" s="18"/>
      <c r="DK1322" s="21" t="s">
        <v>296</v>
      </c>
      <c r="DL1322" s="21" t="s">
        <v>1501</v>
      </c>
      <c r="DM1322" s="21"/>
      <c r="DN1322" s="23">
        <v>46020</v>
      </c>
      <c r="DO1322" s="23"/>
      <c r="DP1322" s="23"/>
      <c r="DQ1322" s="23" t="s">
        <v>276</v>
      </c>
      <c r="DR1322" s="23"/>
      <c r="DS1322" s="23"/>
      <c r="DT1322" s="23"/>
      <c r="DU1322" s="23"/>
      <c r="DV1322" s="23">
        <v>46020</v>
      </c>
      <c r="DW1322" s="23" t="s">
        <v>342</v>
      </c>
      <c r="DX1322" s="23"/>
      <c r="DY1322" s="18"/>
      <c r="DZ1322" s="18"/>
      <c r="EA1322" s="18"/>
      <c r="EB1322" s="21" t="s">
        <v>41</v>
      </c>
      <c r="EC1322" s="18"/>
      <c r="ED1322" s="18" t="s">
        <v>343</v>
      </c>
      <c r="EE1322" s="18"/>
      <c r="EF1322" s="55" t="s">
        <v>295</v>
      </c>
      <c r="EG1322" s="55"/>
      <c r="EH1322" s="18" t="s">
        <v>116</v>
      </c>
      <c r="EI1322" s="18" t="s">
        <v>9544</v>
      </c>
      <c r="EJ1322" s="29" t="str">
        <f>K1322&amp;AY1322&amp;CA1322&amp;DE1322&amp;DT1322&amp;DW1322</f>
        <v>VigenteTSS Aprobado con Observaciones 4GIng Aprobada 4GAs Built Aprobado con Observaciones 4GOn Air</v>
      </c>
    </row>
    <row r="1323" spans="1:140" ht="12" hidden="1" customHeight="1">
      <c r="A1323" s="30" t="str">
        <f>IFERROR(IF(VLOOKUP(B1323,SEARCH!A:A,1,0)=B1323,"OK",""),"")</f>
        <v/>
      </c>
      <c r="B1323" s="31" t="s">
        <v>9545</v>
      </c>
      <c r="C1323" s="15" t="s">
        <v>9546</v>
      </c>
      <c r="D1323" s="16">
        <v>13</v>
      </c>
      <c r="E1323" s="17">
        <v>-33.429927999999997</v>
      </c>
      <c r="F1323" s="16">
        <v>-70.797946999999994</v>
      </c>
      <c r="G1323" s="16" t="s">
        <v>270</v>
      </c>
      <c r="H1323" s="16" t="s">
        <v>1131</v>
      </c>
      <c r="I1323" s="36" t="s">
        <v>9547</v>
      </c>
      <c r="J1323" s="16" t="s">
        <v>355</v>
      </c>
      <c r="K1323" s="17" t="s">
        <v>319</v>
      </c>
      <c r="L1323" s="16" t="s">
        <v>247</v>
      </c>
      <c r="M1323" s="55">
        <v>46111</v>
      </c>
      <c r="N1323" s="18"/>
      <c r="O1323" s="19" t="s">
        <v>4367</v>
      </c>
      <c r="P1323" s="19">
        <v>0</v>
      </c>
      <c r="Q1323" s="18"/>
      <c r="R1323" s="103" t="s">
        <v>273</v>
      </c>
      <c r="S1323" s="21"/>
      <c r="T1323" s="22"/>
      <c r="U1323" s="23"/>
      <c r="V1323" s="21" t="str">
        <f>IF(U1323="","",IF(U1323="TBD","TBD",IF(U1323="N/A","N/A","W"&amp;TEXT(WEEKNUM(U1323,21),"00")&amp;" "&amp;YEAR(U1323))))</f>
        <v/>
      </c>
      <c r="W1323" s="23"/>
      <c r="X1323" s="23"/>
      <c r="Y1323" s="23" t="str">
        <f>IF(X1323="","",IF(X1323="TBD","TBD",IF(X1323="N/A","N/A","W"&amp;TEXT(WEEKNUM(X1323,21),"00")&amp;" "&amp;YEAR(X1323))))</f>
        <v/>
      </c>
      <c r="Z1323" s="23"/>
      <c r="AA1323" s="23"/>
      <c r="AB1323" s="24">
        <f>+IF(Z1323="",0,AA1323-Z1323)</f>
        <v>0</v>
      </c>
      <c r="AC1323" s="21" t="s">
        <v>1465</v>
      </c>
      <c r="AD1323" s="21"/>
      <c r="AE1323" s="59"/>
      <c r="AF1323" s="25" t="str">
        <f>IF(AE1323="","",IF(AE1323="TBD","TBD",IF(AE1323="N/A","N/A","W"&amp;TEXT(WEEKNUM(AE1323,21),"00")&amp;" "&amp;YEAR(AE1323))))</f>
        <v/>
      </c>
      <c r="AG1323" s="21" t="s">
        <v>1465</v>
      </c>
      <c r="AH1323" s="21"/>
      <c r="AI1323" s="23"/>
      <c r="AJ1323" s="25" t="str">
        <f>IF(AI1323="","",IF(AI1323="TBD","TBD",IF(AI1323="N/A","N/A","W"&amp;TEXT(WEEKNUM(AI1323,21),"00")&amp;" "&amp;YEAR(AI1323))))</f>
        <v/>
      </c>
      <c r="AK1323" s="21" t="s">
        <v>1465</v>
      </c>
      <c r="AL1323" s="18"/>
      <c r="AM1323" s="67"/>
      <c r="AN1323" s="25" t="str">
        <f>IF(AM1323="","",IF(AM1323="TBD","TBD",IF(AM1323="N/A","N/A","W"&amp;TEXT(WEEKNUM(AM1323,21),"00")&amp;" "&amp;YEAR(AM1323))))</f>
        <v/>
      </c>
      <c r="AO1323" s="21" t="s">
        <v>1465</v>
      </c>
      <c r="AP1323" s="21"/>
      <c r="AQ1323" s="67"/>
      <c r="AR1323" s="25" t="str">
        <f>IF(AQ1323="","",IF(AQ1323="TBD","TBD",IF(AQ1323="N/A","N/A","W"&amp;TEXT(WEEKNUM(AQ1323,21),"00")&amp;" "&amp;YEAR(AQ1323))))</f>
        <v/>
      </c>
      <c r="AS1323" s="21"/>
      <c r="AT1323" s="21"/>
      <c r="AU1323" s="23"/>
      <c r="AV1323" s="25"/>
      <c r="AW1323" s="59"/>
      <c r="AX1323" s="25" t="str">
        <f>IF(AW1323="","",IF(AW1323="TBD","TBD",IF(AW1323="N/A","N/A","W"&amp;TEXT(WEEKNUM(AW1323,21),"00")&amp;" "&amp;YEAR(AW1323))))</f>
        <v/>
      </c>
      <c r="AY1323" s="21" t="s">
        <v>327</v>
      </c>
      <c r="AZ1323" s="21" t="s">
        <v>328</v>
      </c>
      <c r="BA1323" s="21" t="s">
        <v>329</v>
      </c>
      <c r="BB1323" s="59"/>
      <c r="BC1323" s="23"/>
      <c r="BD1323" s="59"/>
      <c r="BE1323" s="25" t="str">
        <f>IF(BD1323="","",IF(BD1323="TBD","TBD",IF(BD1323="N/A","N/A","W"&amp;TEXT(WEEKNUM(BD1323,21),"00")&amp;" "&amp;YEAR(BD1323))))</f>
        <v/>
      </c>
      <c r="BF1323" s="59"/>
      <c r="BG1323" s="25" t="str">
        <f>IF(BF1323="","",IF(BF1323="TBD","TBD",IF(BF1323="N/A","N/A","W"&amp;TEXT(WEEKNUM(BF1323,21),"00")&amp;" "&amp;YEAR(BF1323))))</f>
        <v/>
      </c>
      <c r="BH1323" s="24">
        <f>+IF(BF1323="",0,(BF1323-BD1323))</f>
        <v>0</v>
      </c>
      <c r="BI1323" s="121" t="s">
        <v>2670</v>
      </c>
      <c r="BJ1323" s="43"/>
      <c r="BK1323" s="156"/>
      <c r="BL1323" s="25" t="str">
        <f>IF(BK1323="","",IF(BK1323="TBD","TBD",IF(BK1323="N/A","N/A","W"&amp;TEXT(WEEKNUM(BK1323,21),"00")&amp;" "&amp;YEAR(BK1323))))</f>
        <v/>
      </c>
      <c r="BM1323" s="121" t="s">
        <v>2670</v>
      </c>
      <c r="BN1323" s="124"/>
      <c r="BO1323" s="67"/>
      <c r="BP1323" s="25" t="str">
        <f>IF(BO1323="","",IF(BO1323="TBD","TBD",IF(BO1323="N/A","N/A","W"&amp;TEXT(WEEKNUM(BO1323,21),"00")&amp;" "&amp;YEAR(BO1323))))</f>
        <v/>
      </c>
      <c r="BQ1323" s="121" t="s">
        <v>2670</v>
      </c>
      <c r="BR1323" s="21"/>
      <c r="BS1323" s="334"/>
      <c r="BT1323" s="25" t="str">
        <f t="shared" si="63"/>
        <v/>
      </c>
      <c r="BU1323" s="121" t="s">
        <v>2670</v>
      </c>
      <c r="BV1323" s="22"/>
      <c r="BW1323" s="347"/>
      <c r="BX1323" s="25" t="str">
        <f t="shared" si="64"/>
        <v/>
      </c>
      <c r="BY1323" s="67"/>
      <c r="BZ1323" s="25" t="str">
        <f>IF(BY1323="","",IF(BY1323="TBD","TBD",IF(BY1323="N/A","N/A","W"&amp;TEXT(WEEKNUM(BY1323,21),"00")&amp;" "&amp;YEAR(BY1323))))</f>
        <v/>
      </c>
      <c r="CA1323" s="121" t="s">
        <v>2677</v>
      </c>
      <c r="CB1323" s="129" t="s">
        <v>336</v>
      </c>
      <c r="CC1323" s="21" t="s">
        <v>336</v>
      </c>
      <c r="CD1323" s="21"/>
      <c r="CE1323" s="23"/>
      <c r="CF1323" s="23"/>
      <c r="CG1323" s="23">
        <v>45995</v>
      </c>
      <c r="CH1323" s="23">
        <v>45995</v>
      </c>
      <c r="CI1323" s="25" t="str">
        <f>IF(CH1323="","",IF(CH1323="TBD","TBD",IF(CH1323="N/A","N/A","W"&amp;TEXT(WEEKNUM(CH1323,21),"00")&amp;" "&amp;YEAR(CH1323))))</f>
        <v>W49 2025</v>
      </c>
      <c r="CJ1323" s="23">
        <v>46000</v>
      </c>
      <c r="CK1323" s="25" t="str">
        <f>IF(CJ1323="","",IF(CJ1323="TBD","TBD",IF(CJ1323="N/A","N/A","W"&amp;TEXT(WEEKNUM(CJ1323,21),"00")&amp;" "&amp;YEAR(CJ1323))))</f>
        <v>W50 2025</v>
      </c>
      <c r="CL1323" s="24">
        <f>+IF(CJ1323="",0,(CJ1323-CH1323))</f>
        <v>5</v>
      </c>
      <c r="CM1323" s="49" t="s">
        <v>339</v>
      </c>
      <c r="CN1323" s="21"/>
      <c r="CO1323" s="23">
        <v>46000</v>
      </c>
      <c r="CP1323" s="25" t="str">
        <f>IF(CO1323="","",IF(CO1323="TBD","TBD",IF(CO1323="N/A","N/A","W"&amp;TEXT(WEEKNUM(CO1323,21),"00")&amp;" "&amp;YEAR(CO1323))))</f>
        <v>W50 2025</v>
      </c>
      <c r="CQ1323" s="49" t="s">
        <v>421</v>
      </c>
      <c r="CR1323" s="63" t="s">
        <v>9548</v>
      </c>
      <c r="CS1323" s="23">
        <v>46087</v>
      </c>
      <c r="CT1323" s="25" t="str">
        <f>IF(CS1323="","",IF(CS1323="TBD","TBD",IF(CS1323="N/A","N/A","W"&amp;TEXT(WEEKNUM(CS1323,21),"00")&amp;" "&amp;YEAR(CS1323))))</f>
        <v>W10 2026</v>
      </c>
      <c r="CU1323" s="49" t="s">
        <v>421</v>
      </c>
      <c r="CV1323" s="21" t="s">
        <v>9549</v>
      </c>
      <c r="CW1323" s="23">
        <v>46002</v>
      </c>
      <c r="CX1323" s="25" t="str">
        <f>IF(CW1323="","",IF(CW1323="TBD","TBD",IF(CW1323="N/A","N/A","W"&amp;TEXT(WEEKNUM(CW1323,21),"00")&amp;" "&amp;YEAR(CW1323))))</f>
        <v>W50 2025</v>
      </c>
      <c r="CY1323" s="49" t="s">
        <v>339</v>
      </c>
      <c r="CZ1323" s="21" t="s">
        <v>9550</v>
      </c>
      <c r="DA1323" s="23">
        <v>46090</v>
      </c>
      <c r="DB1323" s="25" t="str">
        <f>IF(DA1323="","",IF(DA1323="TBD","TBD",IF(DA1323="N/A","N/A","W"&amp;TEXT(WEEKNUM(DA1323,21),"00")&amp;" "&amp;YEAR(DA1323))))</f>
        <v>W11 2026</v>
      </c>
      <c r="DC1323" s="23">
        <v>46091</v>
      </c>
      <c r="DD1323" s="25" t="str">
        <f>IF(DC1323="","",IF(DC1323="TBD","TBD",IF(DC1323="N/A","N/A","W"&amp;TEXT(WEEKNUM(DC1323,21),"00")&amp;" "&amp;YEAR(DC1323))))</f>
        <v>W11 2026</v>
      </c>
      <c r="DE1323" s="21" t="s">
        <v>1678</v>
      </c>
      <c r="DF1323" s="23"/>
      <c r="DG1323" s="21" t="s">
        <v>259</v>
      </c>
      <c r="DH1323" s="21"/>
      <c r="DI1323" s="18"/>
      <c r="DJ1323" s="18"/>
      <c r="DK1323" s="21" t="s">
        <v>296</v>
      </c>
      <c r="DL1323" s="21" t="s">
        <v>275</v>
      </c>
      <c r="DM1323" s="21"/>
      <c r="DN1323" s="23"/>
      <c r="DO1323" s="23"/>
      <c r="DP1323" s="23"/>
      <c r="DQ1323" s="23" t="s">
        <v>276</v>
      </c>
      <c r="DR1323" s="23"/>
      <c r="DS1323" s="23"/>
      <c r="DT1323" s="23"/>
      <c r="DU1323" s="23"/>
      <c r="DV1323" s="23"/>
      <c r="DW1323" s="23"/>
      <c r="DX1323" s="23"/>
      <c r="DY1323" s="18">
        <v>0</v>
      </c>
      <c r="DZ1323" s="18">
        <v>0</v>
      </c>
      <c r="EA1323" s="18">
        <v>0</v>
      </c>
      <c r="EB1323" s="21" t="s">
        <v>45</v>
      </c>
      <c r="EC1323" s="18"/>
      <c r="ED1323" s="18" t="s">
        <v>343</v>
      </c>
      <c r="EE1323" s="18"/>
      <c r="EF1323" s="55"/>
      <c r="EG1323" s="55"/>
      <c r="EH1323" s="18"/>
      <c r="EI1323" s="18">
        <v>0</v>
      </c>
      <c r="EJ1323" s="29" t="str">
        <f>K1323&amp;AY1323&amp;CA1323&amp;DE1323&amp;DT1323&amp;DW1323</f>
        <v>VigenteTSS Aprobado 4GIng Aprobada Indoor 4GAs Built Aprobado Con Observaciones 4G</v>
      </c>
    </row>
    <row r="1324" spans="1:140" ht="12" hidden="1" customHeight="1">
      <c r="A1324" s="30" t="str">
        <f>IFERROR(IF(VLOOKUP(B1324,SEARCH!A:A,1,0)=B1324,"OK",""),"")</f>
        <v/>
      </c>
      <c r="B1324" s="31" t="s">
        <v>9551</v>
      </c>
      <c r="C1324" s="15" t="s">
        <v>9552</v>
      </c>
      <c r="D1324" s="16">
        <v>13</v>
      </c>
      <c r="E1324" s="16">
        <v>-33.435876</v>
      </c>
      <c r="F1324" s="16">
        <v>-70.685481999999993</v>
      </c>
      <c r="G1324" s="16" t="s">
        <v>270</v>
      </c>
      <c r="H1324" s="16" t="s">
        <v>1385</v>
      </c>
      <c r="I1324" s="16" t="s">
        <v>9553</v>
      </c>
      <c r="J1324" s="36" t="s">
        <v>397</v>
      </c>
      <c r="K1324" s="16" t="s">
        <v>3</v>
      </c>
      <c r="L1324" s="16" t="s">
        <v>247</v>
      </c>
      <c r="M1324" s="103" t="s">
        <v>5951</v>
      </c>
      <c r="N1324" s="18"/>
      <c r="O1324" s="19" t="s">
        <v>9554</v>
      </c>
      <c r="P1324" s="19" t="s">
        <v>248</v>
      </c>
      <c r="Q1324" s="18" t="s">
        <v>398</v>
      </c>
      <c r="R1324" s="21" t="s">
        <v>250</v>
      </c>
      <c r="S1324" s="21">
        <v>12</v>
      </c>
      <c r="T1324" s="22" t="s">
        <v>9555</v>
      </c>
      <c r="U1324" s="23">
        <v>45189</v>
      </c>
      <c r="V1324" s="21" t="str">
        <f>IF(U1324="","",IF(U1324="TBD","TBD",IF(U1324="N/A","N/A","W"&amp;TEXT(WEEKNUM(U1324,21),"00")&amp;" "&amp;YEAR(U1324))))</f>
        <v>W38 2023</v>
      </c>
      <c r="W1324" s="23">
        <v>45195</v>
      </c>
      <c r="X1324" s="23"/>
      <c r="Y1324" s="23" t="str">
        <f>IF(X1324="","",IF(X1324="TBD","TBD",IF(X1324="N/A","N/A","W"&amp;TEXT(WEEKNUM(X1324,21),"00")&amp;" "&amp;YEAR(X1324))))</f>
        <v/>
      </c>
      <c r="Z1324" s="23"/>
      <c r="AA1324" s="23">
        <v>45204</v>
      </c>
      <c r="AB1324" s="24">
        <f>+IF(Z1324="",0,AA1324-Z1324)</f>
        <v>0</v>
      </c>
      <c r="AC1324" s="21" t="s">
        <v>324</v>
      </c>
      <c r="AD1324" s="21" t="s">
        <v>9556</v>
      </c>
      <c r="AE1324" s="59">
        <v>45201</v>
      </c>
      <c r="AF1324" s="25" t="str">
        <f>IF(AE1324="","",IF(AE1324="TBD","TBD",IF(AE1324="N/A","N/A","W"&amp;TEXT(WEEKNUM(AE1324,21),"00")&amp;" "&amp;YEAR(AE1324))))</f>
        <v>W40 2023</v>
      </c>
      <c r="AG1324" s="21" t="s">
        <v>324</v>
      </c>
      <c r="AH1324" s="21"/>
      <c r="AI1324" s="23">
        <v>45201</v>
      </c>
      <c r="AJ1324" s="25" t="str">
        <f>IF(AI1324="","",IF(AI1324="TBD","TBD",IF(AI1324="N/A","N/A","W"&amp;TEXT(WEEKNUM(AI1324,21),"00")&amp;" "&amp;YEAR(AI1324))))</f>
        <v>W40 2023</v>
      </c>
      <c r="AK1324" s="21" t="s">
        <v>324</v>
      </c>
      <c r="AL1324" s="21"/>
      <c r="AM1324" s="67">
        <v>45201</v>
      </c>
      <c r="AN1324" s="25" t="str">
        <f>IF(AM1324="","",IF(AM1324="TBD","TBD",IF(AM1324="N/A","N/A","W"&amp;TEXT(WEEKNUM(AM1324,21),"00")&amp;" "&amp;YEAR(AM1324))))</f>
        <v>W40 2023</v>
      </c>
      <c r="AO1324" s="21" t="s">
        <v>324</v>
      </c>
      <c r="AP1324" s="21"/>
      <c r="AQ1324" s="67">
        <v>45191</v>
      </c>
      <c r="AR1324" s="25" t="str">
        <f>IF(AQ1324="","",IF(AQ1324="TBD","TBD",IF(AQ1324="N/A","N/A","W"&amp;TEXT(WEEKNUM(AQ1324,21),"00")&amp;" "&amp;YEAR(AQ1324))))</f>
        <v>W38 2023</v>
      </c>
      <c r="AS1324" s="21"/>
      <c r="AT1324" s="21"/>
      <c r="AU1324" s="23"/>
      <c r="AV1324" s="25" t="s">
        <v>252</v>
      </c>
      <c r="AW1324" s="59">
        <v>45201</v>
      </c>
      <c r="AX1324" s="25" t="str">
        <f>IF(AW1324="","",IF(AW1324="TBD","TBD",IF(AW1324="N/A","N/A","W"&amp;TEXT(WEEKNUM(AW1324,21),"00")&amp;" "&amp;YEAR(AW1324))))</f>
        <v>W40 2023</v>
      </c>
      <c r="AY1324" s="21" t="s">
        <v>327</v>
      </c>
      <c r="AZ1324" s="21" t="s">
        <v>328</v>
      </c>
      <c r="BA1324" s="21" t="s">
        <v>255</v>
      </c>
      <c r="BB1324" s="59">
        <v>45246</v>
      </c>
      <c r="BC1324" s="23">
        <v>45246</v>
      </c>
      <c r="BD1324" s="59">
        <v>45252</v>
      </c>
      <c r="BE1324" s="25" t="str">
        <f>IF(BD1324="","",IF(BD1324="TBD","TBD",IF(BD1324="N/A","N/A","W"&amp;TEXT(WEEKNUM(BD1324,21),"00")&amp;" "&amp;YEAR(BD1324))))</f>
        <v>W47 2023</v>
      </c>
      <c r="BF1324" s="59">
        <v>45257</v>
      </c>
      <c r="BG1324" s="25" t="str">
        <f>IF(BF1324="","",IF(BF1324="TBD","TBD",IF(BF1324="N/A","N/A","W"&amp;TEXT(WEEKNUM(BF1324,21),"00")&amp;" "&amp;YEAR(BF1324))))</f>
        <v>W48 2023</v>
      </c>
      <c r="BH1324" s="24">
        <f>+IF(BF1324="",0,(BF1324-BD1324))</f>
        <v>5</v>
      </c>
      <c r="BI1324" s="121" t="s">
        <v>330</v>
      </c>
      <c r="BJ1324" s="43"/>
      <c r="BK1324" s="156"/>
      <c r="BL1324" s="25" t="str">
        <f>IF(BK1324="","",IF(BK1324="TBD","TBD",IF(BK1324="N/A","N/A","W"&amp;TEXT(WEEKNUM(BK1324,21),"00")&amp;" "&amp;YEAR(BK1324))))</f>
        <v/>
      </c>
      <c r="BM1324" s="121" t="s">
        <v>330</v>
      </c>
      <c r="BN1324" s="124"/>
      <c r="BO1324" s="67">
        <v>45252</v>
      </c>
      <c r="BP1324" s="25" t="str">
        <f>IF(BO1324="","",IF(BO1324="TBD","TBD",IF(BO1324="N/A","N/A","W"&amp;TEXT(WEEKNUM(BO1324,21),"00")&amp;" "&amp;YEAR(BO1324))))</f>
        <v>W47 2023</v>
      </c>
      <c r="BQ1324" s="121" t="s">
        <v>330</v>
      </c>
      <c r="BR1324" s="21" t="s">
        <v>9557</v>
      </c>
      <c r="BS1324" s="334">
        <v>45254</v>
      </c>
      <c r="BT1324" s="25" t="str">
        <f t="shared" si="63"/>
        <v>W47 2023</v>
      </c>
      <c r="BU1324" s="121" t="s">
        <v>330</v>
      </c>
      <c r="BV1324" s="22"/>
      <c r="BW1324" s="347">
        <v>45257</v>
      </c>
      <c r="BX1324" s="25" t="str">
        <f t="shared" si="64"/>
        <v>W48 2023</v>
      </c>
      <c r="BY1324" s="67">
        <v>45258</v>
      </c>
      <c r="BZ1324" s="25" t="str">
        <f>IF(BY1324="","",IF(BY1324="TBD","TBD",IF(BY1324="N/A","N/A","W"&amp;TEXT(WEEKNUM(BY1324,21),"00")&amp;" "&amp;YEAR(BY1324))))</f>
        <v>W48 2023</v>
      </c>
      <c r="CA1324" s="21" t="s">
        <v>335</v>
      </c>
      <c r="CB1324" s="129" t="s">
        <v>336</v>
      </c>
      <c r="CC1324" s="21" t="s">
        <v>336</v>
      </c>
      <c r="CD1324" s="21"/>
      <c r="CE1324" s="23" t="s">
        <v>3071</v>
      </c>
      <c r="CF1324" s="23">
        <v>45639</v>
      </c>
      <c r="CG1324" s="23">
        <v>45642</v>
      </c>
      <c r="CH1324" s="23">
        <v>45642</v>
      </c>
      <c r="CI1324" s="25" t="str">
        <f>IF(CH1324="","",IF(CH1324="TBD","TBD",IF(CH1324="N/A","N/A","W"&amp;TEXT(WEEKNUM(CH1324,21),"00")&amp;" "&amp;YEAR(CH1324))))</f>
        <v>W51 2024</v>
      </c>
      <c r="CJ1324" s="23">
        <v>45645</v>
      </c>
      <c r="CK1324" s="25" t="str">
        <f>IF(CJ1324="","",IF(CJ1324="TBD","TBD",IF(CJ1324="N/A","N/A","W"&amp;TEXT(WEEKNUM(CJ1324,21),"00")&amp;" "&amp;YEAR(CJ1324))))</f>
        <v>W51 2024</v>
      </c>
      <c r="CL1324" s="24">
        <f>+IF(CJ1324="",0,(CJ1324-CH1324))</f>
        <v>3</v>
      </c>
      <c r="CM1324" s="21" t="s">
        <v>9558</v>
      </c>
      <c r="CN1324" s="21"/>
      <c r="CO1324" s="23"/>
      <c r="CP1324" s="25" t="str">
        <f>IF(CO1324="","",IF(CO1324="TBD","TBD",IF(CO1324="N/A","N/A","W"&amp;TEXT(WEEKNUM(CO1324,21),"00")&amp;" "&amp;YEAR(CO1324))))</f>
        <v/>
      </c>
      <c r="CQ1324" s="23" t="s">
        <v>9558</v>
      </c>
      <c r="CR1324" s="23"/>
      <c r="CS1324" s="23"/>
      <c r="CT1324" s="25" t="str">
        <f>IF(CS1324="","",IF(CS1324="TBD","TBD",IF(CS1324="N/A","N/A","W"&amp;TEXT(WEEKNUM(CS1324,21),"00")&amp;" "&amp;YEAR(CS1324))))</f>
        <v/>
      </c>
      <c r="CU1324" s="21" t="s">
        <v>9558</v>
      </c>
      <c r="CV1324" s="21"/>
      <c r="CW1324" s="23"/>
      <c r="CX1324" s="25" t="str">
        <f>IF(CW1324="","",IF(CW1324="TBD","TBD",IF(CW1324="N/A","N/A","W"&amp;TEXT(WEEKNUM(CW1324,21),"00")&amp;" "&amp;YEAR(CW1324))))</f>
        <v/>
      </c>
      <c r="CY1324" s="21" t="s">
        <v>9558</v>
      </c>
      <c r="CZ1324" s="21"/>
      <c r="DA1324" s="23"/>
      <c r="DB1324" s="25" t="str">
        <f>IF(DA1324="","",IF(DA1324="TBD","TBD",IF(DA1324="N/A","N/A","W"&amp;TEXT(WEEKNUM(DA1324,21),"00")&amp;" "&amp;YEAR(DA1324))))</f>
        <v/>
      </c>
      <c r="DC1324" s="23">
        <v>45650</v>
      </c>
      <c r="DD1324" s="25" t="str">
        <f>IF(DC1324="","",IF(DC1324="TBD","TBD",IF(DC1324="N/A","N/A","W"&amp;TEXT(WEEKNUM(DC1324,21),"00")&amp;" "&amp;YEAR(DC1324))))</f>
        <v>W52 2024</v>
      </c>
      <c r="DE1324" s="21" t="s">
        <v>9559</v>
      </c>
      <c r="DF1324" s="23"/>
      <c r="DG1324" s="21" t="s">
        <v>259</v>
      </c>
      <c r="DH1324" s="21">
        <v>0</v>
      </c>
      <c r="DI1324" s="18"/>
      <c r="DJ1324" s="18"/>
      <c r="DK1324" s="21" t="s">
        <v>260</v>
      </c>
      <c r="DL1324" s="21" t="s">
        <v>341</v>
      </c>
      <c r="DM1324" s="21"/>
      <c r="DN1324" s="23">
        <v>45513</v>
      </c>
      <c r="DO1324" s="23">
        <v>45513</v>
      </c>
      <c r="DP1324" s="23"/>
      <c r="DQ1324" s="23" t="s">
        <v>276</v>
      </c>
      <c r="DR1324" s="23"/>
      <c r="DS1324" s="23"/>
      <c r="DT1324" s="23"/>
      <c r="DU1324" s="23"/>
      <c r="DV1324" s="23"/>
      <c r="DW1324" s="23"/>
      <c r="DX1324" s="23"/>
      <c r="DY1324" s="18"/>
      <c r="DZ1324" s="18"/>
      <c r="EA1324" s="18" t="s">
        <v>8766</v>
      </c>
      <c r="EB1324" s="21" t="s">
        <v>530</v>
      </c>
      <c r="EC1324" s="18"/>
      <c r="ED1324" s="18"/>
      <c r="EE1324" s="18"/>
      <c r="EF1324" s="55"/>
      <c r="EG1324" s="55"/>
      <c r="EH1324" s="18"/>
      <c r="EI1324" s="18">
        <v>0</v>
      </c>
      <c r="EJ1324" s="29" t="str">
        <f>K1324&amp;AY1324&amp;CA1324&amp;DE1324&amp;DT1324&amp;DW1324</f>
        <v>No VigenteTSS Aprobado 4GIng Aprobada 4GAs built detenido</v>
      </c>
    </row>
    <row r="1325" spans="1:140" ht="12" hidden="1" customHeight="1">
      <c r="A1325" s="30" t="str">
        <f>IFERROR(IF(VLOOKUP(B1325,SEARCH!A:A,1,0)=B1325,"OK",""),"")</f>
        <v/>
      </c>
      <c r="B1325" s="31" t="s">
        <v>9560</v>
      </c>
      <c r="C1325" s="15" t="s">
        <v>9561</v>
      </c>
      <c r="D1325" s="16">
        <v>13</v>
      </c>
      <c r="E1325" s="16">
        <v>-33.590609999999998</v>
      </c>
      <c r="F1325" s="16">
        <v>-70.604889999999997</v>
      </c>
      <c r="G1325" s="16" t="s">
        <v>270</v>
      </c>
      <c r="H1325" s="16" t="s">
        <v>1285</v>
      </c>
      <c r="I1325" s="16" t="s">
        <v>9562</v>
      </c>
      <c r="J1325" s="16" t="s">
        <v>355</v>
      </c>
      <c r="K1325" s="17" t="s">
        <v>319</v>
      </c>
      <c r="L1325" s="16" t="s">
        <v>247</v>
      </c>
      <c r="M1325" s="55">
        <v>46023</v>
      </c>
      <c r="N1325" s="18"/>
      <c r="O1325" s="19" t="s">
        <v>9554</v>
      </c>
      <c r="P1325" s="19" t="s">
        <v>248</v>
      </c>
      <c r="Q1325" s="18"/>
      <c r="R1325" s="110" t="s">
        <v>250</v>
      </c>
      <c r="S1325" s="21">
        <v>12</v>
      </c>
      <c r="T1325" s="22" t="s">
        <v>9563</v>
      </c>
      <c r="U1325" s="23">
        <v>45106</v>
      </c>
      <c r="V1325" s="21" t="str">
        <f>IF(U1325="","",IF(U1325="TBD","TBD",IF(U1325="N/A","N/A","W"&amp;TEXT(WEEKNUM(U1325,21),"00")&amp;" "&amp;YEAR(U1325))))</f>
        <v>W26 2023</v>
      </c>
      <c r="W1325" s="23">
        <v>45124</v>
      </c>
      <c r="X1325" s="23">
        <v>45812</v>
      </c>
      <c r="Y1325" s="23" t="str">
        <f>IF(X1325="","",IF(X1325="TBD","TBD",IF(X1325="N/A","N/A","W"&amp;TEXT(WEEKNUM(X1325,21),"00")&amp;" "&amp;YEAR(X1325))))</f>
        <v>W23 2025</v>
      </c>
      <c r="Z1325" s="23">
        <v>45812</v>
      </c>
      <c r="AA1325" s="23">
        <v>45814</v>
      </c>
      <c r="AB1325" s="24">
        <f>+IF(Z1325="",0,AA1325-Z1325)</f>
        <v>2</v>
      </c>
      <c r="AC1325" s="21" t="s">
        <v>324</v>
      </c>
      <c r="AD1325" s="21" t="s">
        <v>9564</v>
      </c>
      <c r="AE1325" s="59">
        <v>45820</v>
      </c>
      <c r="AF1325" s="25" t="str">
        <f>IF(AE1325="","",IF(AE1325="TBD","TBD",IF(AE1325="N/A","N/A","W"&amp;TEXT(WEEKNUM(AE1325,21),"00")&amp;" "&amp;YEAR(AE1325))))</f>
        <v>W24 2025</v>
      </c>
      <c r="AG1325" s="21" t="s">
        <v>324</v>
      </c>
      <c r="AH1325" s="20" t="s">
        <v>9565</v>
      </c>
      <c r="AI1325" s="23">
        <v>45812</v>
      </c>
      <c r="AJ1325" s="25" t="str">
        <f>IF(AI1325="","",IF(AI1325="TBD","TBD",IF(AI1325="N/A","N/A","W"&amp;TEXT(WEEKNUM(AI1325,21),"00")&amp;" "&amp;YEAR(AI1325))))</f>
        <v>W23 2025</v>
      </c>
      <c r="AK1325" s="21" t="s">
        <v>324</v>
      </c>
      <c r="AL1325" s="20" t="s">
        <v>9566</v>
      </c>
      <c r="AM1325" s="67">
        <v>45820</v>
      </c>
      <c r="AN1325" s="25" t="str">
        <f>IF(AM1325="","",IF(AM1325="TBD","TBD",IF(AM1325="N/A","N/A","W"&amp;TEXT(WEEKNUM(AM1325,21),"00")&amp;" "&amp;YEAR(AM1325))))</f>
        <v>W24 2025</v>
      </c>
      <c r="AO1325" s="21" t="s">
        <v>324</v>
      </c>
      <c r="AP1325" s="20" t="s">
        <v>9567</v>
      </c>
      <c r="AQ1325" s="67">
        <v>45820</v>
      </c>
      <c r="AR1325" s="25" t="str">
        <f>IF(AQ1325="","",IF(AQ1325="TBD","TBD",IF(AQ1325="N/A","N/A","W"&amp;TEXT(WEEKNUM(AQ1325,21),"00")&amp;" "&amp;YEAR(AQ1325))))</f>
        <v>W24 2025</v>
      </c>
      <c r="AS1325" s="21"/>
      <c r="AT1325" s="21"/>
      <c r="AU1325" s="23"/>
      <c r="AV1325" s="25" t="s">
        <v>252</v>
      </c>
      <c r="AW1325" s="59">
        <v>45820</v>
      </c>
      <c r="AX1325" s="25" t="str">
        <f>IF(AW1325="","",IF(AW1325="TBD","TBD",IF(AW1325="N/A","N/A","W"&amp;TEXT(WEEKNUM(AW1325,21),"00")&amp;" "&amp;YEAR(AW1325))))</f>
        <v>W24 2025</v>
      </c>
      <c r="AY1325" s="21" t="s">
        <v>327</v>
      </c>
      <c r="AZ1325" s="21" t="s">
        <v>328</v>
      </c>
      <c r="BA1325" s="21" t="s">
        <v>329</v>
      </c>
      <c r="BB1325" s="59">
        <v>45868</v>
      </c>
      <c r="BC1325" s="23">
        <v>45868</v>
      </c>
      <c r="BD1325" s="59">
        <v>45868</v>
      </c>
      <c r="BE1325" s="25" t="str">
        <f>IF(BD1325="","",IF(BD1325="TBD","TBD",IF(BD1325="N/A","N/A","W"&amp;TEXT(WEEKNUM(BD1325,21),"00")&amp;" "&amp;YEAR(BD1325))))</f>
        <v>W31 2025</v>
      </c>
      <c r="BF1325" s="59">
        <v>45870</v>
      </c>
      <c r="BG1325" s="25" t="str">
        <f>IF(BF1325="","",IF(BF1325="TBD","TBD",IF(BF1325="N/A","N/A","W"&amp;TEXT(WEEKNUM(BF1325,21),"00")&amp;" "&amp;YEAR(BF1325))))</f>
        <v>W31 2025</v>
      </c>
      <c r="BH1325" s="24">
        <f>+IF(BF1325="",0,(BF1325-BD1325))</f>
        <v>2</v>
      </c>
      <c r="BI1325" s="121" t="s">
        <v>330</v>
      </c>
      <c r="BJ1325" s="43" t="s">
        <v>9568</v>
      </c>
      <c r="BK1325" s="156">
        <v>45869</v>
      </c>
      <c r="BL1325" s="25" t="str">
        <f>IF(BK1325="","",IF(BK1325="TBD","TBD",IF(BK1325="N/A","N/A","W"&amp;TEXT(WEEKNUM(BK1325,21),"00")&amp;" "&amp;YEAR(BK1325))))</f>
        <v>W31 2025</v>
      </c>
      <c r="BM1325" s="121" t="s">
        <v>330</v>
      </c>
      <c r="BN1325" s="124" t="s">
        <v>528</v>
      </c>
      <c r="BO1325" s="67">
        <v>45869</v>
      </c>
      <c r="BP1325" s="25" t="str">
        <f>IF(BO1325="","",IF(BO1325="TBD","TBD",IF(BO1325="N/A","N/A","W"&amp;TEXT(WEEKNUM(BO1325,21),"00")&amp;" "&amp;YEAR(BO1325))))</f>
        <v>W31 2025</v>
      </c>
      <c r="BQ1325" s="121" t="s">
        <v>330</v>
      </c>
      <c r="BR1325" s="20" t="s">
        <v>9569</v>
      </c>
      <c r="BS1325" s="334">
        <v>45869</v>
      </c>
      <c r="BT1325" s="25" t="str">
        <f t="shared" si="63"/>
        <v>W31 2025</v>
      </c>
      <c r="BU1325" s="121" t="s">
        <v>364</v>
      </c>
      <c r="BV1325" s="22" t="s">
        <v>9570</v>
      </c>
      <c r="BW1325" s="347">
        <v>45875</v>
      </c>
      <c r="BX1325" s="25" t="str">
        <f t="shared" si="64"/>
        <v>W32 2025</v>
      </c>
      <c r="BY1325" s="67">
        <v>45875</v>
      </c>
      <c r="BZ1325" s="25" t="str">
        <f>IF(BY1325="","",IF(BY1325="TBD","TBD",IF(BY1325="N/A","N/A","W"&amp;TEXT(WEEKNUM(BY1325,21),"00")&amp;" "&amp;YEAR(BY1325))))</f>
        <v>W32 2025</v>
      </c>
      <c r="CA1325" s="120" t="s">
        <v>486</v>
      </c>
      <c r="CB1325" s="129" t="s">
        <v>336</v>
      </c>
      <c r="CC1325" s="21" t="s">
        <v>336</v>
      </c>
      <c r="CD1325" s="21" t="s">
        <v>515</v>
      </c>
      <c r="CE1325" s="23"/>
      <c r="CF1325" s="23">
        <v>45917</v>
      </c>
      <c r="CG1325" s="23">
        <v>45930</v>
      </c>
      <c r="CH1325" s="23">
        <v>45931</v>
      </c>
      <c r="CI1325" s="25" t="str">
        <f>IF(CH1325="","",IF(CH1325="TBD","TBD",IF(CH1325="N/A","N/A","W"&amp;TEXT(WEEKNUM(CH1325,21),"00")&amp;" "&amp;YEAR(CH1325))))</f>
        <v>W40 2025</v>
      </c>
      <c r="CJ1325" s="23">
        <v>45933</v>
      </c>
      <c r="CK1325" s="25" t="str">
        <f>IF(CJ1325="","",IF(CJ1325="TBD","TBD",IF(CJ1325="N/A","N/A","W"&amp;TEXT(WEEKNUM(CJ1325,21),"00")&amp;" "&amp;YEAR(CJ1325))))</f>
        <v>W40 2025</v>
      </c>
      <c r="CL1325" s="24">
        <f>+IF(CJ1325="",0,(CJ1325-CH1325))</f>
        <v>2</v>
      </c>
      <c r="CM1325" s="21" t="s">
        <v>9571</v>
      </c>
      <c r="CN1325" s="20" t="s">
        <v>9572</v>
      </c>
      <c r="CO1325" s="23">
        <v>45950</v>
      </c>
      <c r="CP1325" s="25" t="str">
        <f>IF(CO1325="","",IF(CO1325="TBD","TBD",IF(CO1325="N/A","N/A","W"&amp;TEXT(WEEKNUM(CO1325,21),"00")&amp;" "&amp;YEAR(CO1325))))</f>
        <v>W43 2025</v>
      </c>
      <c r="CQ1325" s="21" t="s">
        <v>1004</v>
      </c>
      <c r="CR1325" s="23" t="s">
        <v>528</v>
      </c>
      <c r="CS1325" s="23">
        <v>45932</v>
      </c>
      <c r="CT1325" s="25" t="str">
        <f>IF(CS1325="","",IF(CS1325="TBD","TBD",IF(CS1325="N/A","N/A","W"&amp;TEXT(WEEKNUM(CS1325,21),"00")&amp;" "&amp;YEAR(CS1325))))</f>
        <v>W40 2025</v>
      </c>
      <c r="CU1325" s="21" t="s">
        <v>339</v>
      </c>
      <c r="CV1325" s="33" t="s">
        <v>9573</v>
      </c>
      <c r="CW1325" s="23">
        <v>45936</v>
      </c>
      <c r="CX1325" s="25" t="str">
        <f>IF(CW1325="","",IF(CW1325="TBD","TBD",IF(CW1325="N/A","N/A","W"&amp;TEXT(WEEKNUM(CW1325,21),"00")&amp;" "&amp;YEAR(CW1325))))</f>
        <v>W41 2025</v>
      </c>
      <c r="CY1325" s="21" t="s">
        <v>421</v>
      </c>
      <c r="CZ1325" s="20" t="s">
        <v>9574</v>
      </c>
      <c r="DA1325" s="23">
        <v>45932</v>
      </c>
      <c r="DB1325" s="25" t="str">
        <f>IF(DA1325="","",IF(DA1325="TBD","TBD",IF(DA1325="N/A","N/A","W"&amp;TEXT(WEEKNUM(DA1325,21),"00")&amp;" "&amp;YEAR(DA1325))))</f>
        <v>W40 2025</v>
      </c>
      <c r="DC1325" s="23">
        <v>45950</v>
      </c>
      <c r="DD1325" s="25" t="str">
        <f>IF(DC1325="","",IF(DC1325="TBD","TBD",IF(DC1325="N/A","N/A","W"&amp;TEXT(WEEKNUM(DC1325,21),"00")&amp;" "&amp;YEAR(DC1325))))</f>
        <v>W43 2025</v>
      </c>
      <c r="DE1325" s="21" t="s">
        <v>392</v>
      </c>
      <c r="DF1325" s="23"/>
      <c r="DG1325" s="21" t="s">
        <v>9575</v>
      </c>
      <c r="DH1325" s="21">
        <v>0</v>
      </c>
      <c r="DI1325" s="18"/>
      <c r="DJ1325" s="18"/>
      <c r="DK1325" s="21" t="s">
        <v>260</v>
      </c>
      <c r="DL1325" s="21" t="s">
        <v>341</v>
      </c>
      <c r="DM1325" s="21"/>
      <c r="DN1325" s="23">
        <v>46015</v>
      </c>
      <c r="DO1325" s="23">
        <v>46015</v>
      </c>
      <c r="DP1325" s="23"/>
      <c r="DQ1325" s="23" t="s">
        <v>276</v>
      </c>
      <c r="DR1325" s="23"/>
      <c r="DS1325" s="23">
        <v>46083</v>
      </c>
      <c r="DT1325" s="23" t="s">
        <v>502</v>
      </c>
      <c r="DU1325" s="23">
        <v>46083</v>
      </c>
      <c r="DV1325" s="23">
        <v>46083</v>
      </c>
      <c r="DW1325" s="23" t="s">
        <v>342</v>
      </c>
      <c r="DX1325" s="23"/>
      <c r="DY1325" s="18"/>
      <c r="DZ1325" s="18"/>
      <c r="EA1325" s="18" t="s">
        <v>8766</v>
      </c>
      <c r="EB1325" s="21" t="s">
        <v>41</v>
      </c>
      <c r="EC1325" s="18" t="s">
        <v>234</v>
      </c>
      <c r="ED1325" s="18"/>
      <c r="EE1325" s="18"/>
      <c r="EF1325" s="55" t="s">
        <v>4263</v>
      </c>
      <c r="EG1325" s="55"/>
      <c r="EH1325" s="18" t="s">
        <v>9576</v>
      </c>
      <c r="EI1325" s="18" t="s">
        <v>9577</v>
      </c>
      <c r="EJ1325" s="29" t="str">
        <f>K1325&amp;AY1325&amp;CA1325&amp;DE1325&amp;DT1325&amp;DW1325</f>
        <v>VigenteTSS Aprobado 4GIng Aprobada Con Observaciones 4GAs Built Aprobado con Observaciones 4GIntegradoOn Air</v>
      </c>
    </row>
    <row r="1326" spans="1:140" ht="12" hidden="1" customHeight="1">
      <c r="A1326" s="30" t="str">
        <f>IFERROR(IF(VLOOKUP(B1326,SEARCH!A:A,1,0)=B1326,"OK",""),"")</f>
        <v/>
      </c>
      <c r="B1326" s="31" t="s">
        <v>9578</v>
      </c>
      <c r="C1326" s="15" t="s">
        <v>9579</v>
      </c>
      <c r="D1326" s="16">
        <v>13</v>
      </c>
      <c r="E1326" s="16">
        <v>-33.407133000000002</v>
      </c>
      <c r="F1326" s="16">
        <v>-70.725128999999995</v>
      </c>
      <c r="G1326" s="16" t="s">
        <v>270</v>
      </c>
      <c r="H1326" s="16" t="s">
        <v>395</v>
      </c>
      <c r="I1326" s="16" t="s">
        <v>9580</v>
      </c>
      <c r="J1326" s="16" t="s">
        <v>379</v>
      </c>
      <c r="K1326" s="17" t="s">
        <v>319</v>
      </c>
      <c r="L1326" s="16" t="s">
        <v>247</v>
      </c>
      <c r="M1326" s="103">
        <v>3</v>
      </c>
      <c r="N1326" s="18"/>
      <c r="O1326" s="19" t="s">
        <v>9554</v>
      </c>
      <c r="P1326" s="19" t="s">
        <v>248</v>
      </c>
      <c r="Q1326" s="18"/>
      <c r="R1326" s="110" t="s">
        <v>250</v>
      </c>
      <c r="S1326" s="21">
        <v>12</v>
      </c>
      <c r="T1326" s="22" t="s">
        <v>9581</v>
      </c>
      <c r="U1326" s="23">
        <v>45106</v>
      </c>
      <c r="V1326" s="21" t="str">
        <f>IF(U1326="","",IF(U1326="TBD","TBD",IF(U1326="N/A","N/A","W"&amp;TEXT(WEEKNUM(U1326,21),"00")&amp;" "&amp;YEAR(U1326))))</f>
        <v>W26 2023</v>
      </c>
      <c r="W1326" s="23">
        <v>45146</v>
      </c>
      <c r="X1326" s="23"/>
      <c r="Y1326" s="23" t="str">
        <f>IF(X1326="","",IF(X1326="TBD","TBD",IF(X1326="N/A","N/A","W"&amp;TEXT(WEEKNUM(X1326,21),"00")&amp;" "&amp;YEAR(X1326))))</f>
        <v/>
      </c>
      <c r="Z1326" s="23"/>
      <c r="AA1326" s="23"/>
      <c r="AB1326" s="24">
        <f>+IF(Z1326="",0,AA1326-Z1326)</f>
        <v>0</v>
      </c>
      <c r="AC1326" s="21" t="s">
        <v>324</v>
      </c>
      <c r="AD1326" s="21">
        <v>0</v>
      </c>
      <c r="AE1326" s="59">
        <v>45127</v>
      </c>
      <c r="AF1326" s="25" t="str">
        <f>IF(AE1326="","",IF(AE1326="TBD","TBD",IF(AE1326="N/A","N/A","W"&amp;TEXT(WEEKNUM(AE1326,21),"00")&amp;" "&amp;YEAR(AE1326))))</f>
        <v>W29 2023</v>
      </c>
      <c r="AG1326" s="21" t="s">
        <v>324</v>
      </c>
      <c r="AH1326" s="21"/>
      <c r="AI1326" s="23">
        <v>45146</v>
      </c>
      <c r="AJ1326" s="25" t="str">
        <f>IF(AI1326="","",IF(AI1326="TBD","TBD",IF(AI1326="N/A","N/A","W"&amp;TEXT(WEEKNUM(AI1326,21),"00")&amp;" "&amp;YEAR(AI1326))))</f>
        <v>W32 2023</v>
      </c>
      <c r="AK1326" s="21" t="s">
        <v>324</v>
      </c>
      <c r="AL1326" s="70" t="s">
        <v>9582</v>
      </c>
      <c r="AM1326" s="67">
        <v>45148</v>
      </c>
      <c r="AN1326" s="25" t="str">
        <f>IF(AM1326="","",IF(AM1326="TBD","TBD",IF(AM1326="N/A","N/A","W"&amp;TEXT(WEEKNUM(AM1326,21),"00")&amp;" "&amp;YEAR(AM1326))))</f>
        <v>W32 2023</v>
      </c>
      <c r="AO1326" s="21" t="s">
        <v>324</v>
      </c>
      <c r="AP1326" s="21"/>
      <c r="AQ1326" s="67">
        <v>45127</v>
      </c>
      <c r="AR1326" s="25" t="str">
        <f>IF(AQ1326="","",IF(AQ1326="TBD","TBD",IF(AQ1326="N/A","N/A","W"&amp;TEXT(WEEKNUM(AQ1326,21),"00")&amp;" "&amp;YEAR(AQ1326))))</f>
        <v>W29 2023</v>
      </c>
      <c r="AS1326" s="21"/>
      <c r="AT1326" s="21"/>
      <c r="AU1326" s="23"/>
      <c r="AV1326" s="25" t="s">
        <v>252</v>
      </c>
      <c r="AW1326" s="59">
        <v>45148</v>
      </c>
      <c r="AX1326" s="25" t="str">
        <f>IF(AW1326="","",IF(AW1326="TBD","TBD",IF(AW1326="N/A","N/A","W"&amp;TEXT(WEEKNUM(AW1326,21),"00")&amp;" "&amp;YEAR(AW1326))))</f>
        <v>W32 2023</v>
      </c>
      <c r="AY1326" s="21" t="s">
        <v>327</v>
      </c>
      <c r="AZ1326" s="21" t="s">
        <v>328</v>
      </c>
      <c r="BA1326" s="21" t="s">
        <v>329</v>
      </c>
      <c r="BB1326" s="59">
        <v>45209</v>
      </c>
      <c r="BC1326" s="23">
        <v>45225</v>
      </c>
      <c r="BD1326" s="59">
        <v>45225</v>
      </c>
      <c r="BE1326" s="25" t="str">
        <f>IF(BD1326="","",IF(BD1326="TBD","TBD",IF(BD1326="N/A","N/A","W"&amp;TEXT(WEEKNUM(BD1326,21),"00")&amp;" "&amp;YEAR(BD1326))))</f>
        <v>W43 2023</v>
      </c>
      <c r="BF1326" s="59">
        <v>45233</v>
      </c>
      <c r="BG1326" s="25" t="str">
        <f>IF(BF1326="","",IF(BF1326="TBD","TBD",IF(BF1326="N/A","N/A","W"&amp;TEXT(WEEKNUM(BF1326,21),"00")&amp;" "&amp;YEAR(BF1326))))</f>
        <v>W44 2023</v>
      </c>
      <c r="BH1326" s="24">
        <f>+IF(BF1326="",0,(BF1326-BD1326))</f>
        <v>8</v>
      </c>
      <c r="BI1326" s="121" t="s">
        <v>330</v>
      </c>
      <c r="BJ1326" s="43"/>
      <c r="BK1326" s="156">
        <v>45229</v>
      </c>
      <c r="BL1326" s="25" t="str">
        <f>IF(BK1326="","",IF(BK1326="TBD","TBD",IF(BK1326="N/A","N/A","W"&amp;TEXT(WEEKNUM(BK1326,21),"00")&amp;" "&amp;YEAR(BK1326))))</f>
        <v>W44 2023</v>
      </c>
      <c r="BM1326" s="121" t="s">
        <v>330</v>
      </c>
      <c r="BN1326" s="124"/>
      <c r="BO1326" s="67">
        <v>45721</v>
      </c>
      <c r="BP1326" s="25" t="str">
        <f>IF(BO1326="","",IF(BO1326="TBD","TBD",IF(BO1326="N/A","N/A","W"&amp;TEXT(WEEKNUM(BO1326,21),"00")&amp;" "&amp;YEAR(BO1326))))</f>
        <v>W10 2025</v>
      </c>
      <c r="BQ1326" s="121" t="s">
        <v>330</v>
      </c>
      <c r="BR1326" s="21"/>
      <c r="BS1326" s="334">
        <v>45229</v>
      </c>
      <c r="BT1326" s="25" t="str">
        <f t="shared" si="63"/>
        <v>W44 2023</v>
      </c>
      <c r="BU1326" s="121" t="s">
        <v>330</v>
      </c>
      <c r="BV1326" s="22" t="s">
        <v>9583</v>
      </c>
      <c r="BW1326" s="347">
        <v>45225</v>
      </c>
      <c r="BX1326" s="25" t="str">
        <f t="shared" si="64"/>
        <v>W43 2023</v>
      </c>
      <c r="BY1326" s="67">
        <v>45232</v>
      </c>
      <c r="BZ1326" s="25" t="str">
        <f>IF(BY1326="","",IF(BY1326="TBD","TBD",IF(BY1326="N/A","N/A","W"&amp;TEXT(WEEKNUM(BY1326,21),"00")&amp;" "&amp;YEAR(BY1326))))</f>
        <v>W44 2023</v>
      </c>
      <c r="CA1326" s="22" t="s">
        <v>335</v>
      </c>
      <c r="CB1326" s="129" t="s">
        <v>336</v>
      </c>
      <c r="CC1326" s="21" t="s">
        <v>336</v>
      </c>
      <c r="CD1326" s="21"/>
      <c r="CE1326" s="23" t="s">
        <v>515</v>
      </c>
      <c r="CF1326" s="23">
        <v>45694</v>
      </c>
      <c r="CG1326" s="23">
        <v>45736</v>
      </c>
      <c r="CH1326" s="23">
        <v>45737</v>
      </c>
      <c r="CI1326" s="25" t="str">
        <f>IF(CH1326="","",IF(CH1326="TBD","TBD",IF(CH1326="N/A","N/A","W"&amp;TEXT(WEEKNUM(CH1326,21),"00")&amp;" "&amp;YEAR(CH1326))))</f>
        <v>W12 2025</v>
      </c>
      <c r="CJ1326" s="23">
        <v>45741</v>
      </c>
      <c r="CK1326" s="25" t="str">
        <f>IF(CJ1326="","",IF(CJ1326="TBD","TBD",IF(CJ1326="N/A","N/A","W"&amp;TEXT(WEEKNUM(CJ1326,21),"00")&amp;" "&amp;YEAR(CJ1326))))</f>
        <v>W13 2025</v>
      </c>
      <c r="CL1326" s="24">
        <f>+IF(CJ1326="",0,(CJ1326-CH1326))</f>
        <v>4</v>
      </c>
      <c r="CM1326" s="179" t="s">
        <v>339</v>
      </c>
      <c r="CN1326" s="21">
        <v>0</v>
      </c>
      <c r="CO1326" s="23">
        <v>45698</v>
      </c>
      <c r="CP1326" s="25" t="str">
        <f>IF(CO1326="","",IF(CO1326="TBD","TBD",IF(CO1326="N/A","N/A","W"&amp;TEXT(WEEKNUM(CO1326,21),"00")&amp;" "&amp;YEAR(CO1326))))</f>
        <v>W07 2025</v>
      </c>
      <c r="CQ1326" s="179" t="s">
        <v>339</v>
      </c>
      <c r="CR1326" s="23" t="s">
        <v>9584</v>
      </c>
      <c r="CS1326" s="23">
        <v>45702</v>
      </c>
      <c r="CT1326" s="25" t="str">
        <f>IF(CS1326="","",IF(CS1326="TBD","TBD",IF(CS1326="N/A","N/A","W"&amp;TEXT(WEEKNUM(CS1326,21),"00")&amp;" "&amp;YEAR(CS1326))))</f>
        <v>W07 2025</v>
      </c>
      <c r="CU1326" s="179" t="s">
        <v>339</v>
      </c>
      <c r="CV1326" s="21"/>
      <c r="CW1326" s="23">
        <v>45741</v>
      </c>
      <c r="CX1326" s="25" t="str">
        <f>IF(CW1326="","",IF(CW1326="TBD","TBD",IF(CW1326="N/A","N/A","W"&amp;TEXT(WEEKNUM(CW1326,21),"00")&amp;" "&amp;YEAR(CW1326))))</f>
        <v>W13 2025</v>
      </c>
      <c r="CY1326" s="179" t="s">
        <v>339</v>
      </c>
      <c r="CZ1326" s="21"/>
      <c r="DA1326" s="23">
        <v>45741</v>
      </c>
      <c r="DB1326" s="25" t="str">
        <f>IF(DA1326="","",IF(DA1326="TBD","TBD",IF(DA1326="N/A","N/A","W"&amp;TEXT(WEEKNUM(DA1326,21),"00")&amp;" "&amp;YEAR(DA1326))))</f>
        <v>W13 2025</v>
      </c>
      <c r="DC1326" s="23">
        <v>45742</v>
      </c>
      <c r="DD1326" s="25" t="str">
        <f>IF(DC1326="","",IF(DC1326="TBD","TBD",IF(DC1326="N/A","N/A","W"&amp;TEXT(WEEKNUM(DC1326,21),"00")&amp;" "&amp;YEAR(DC1326))))</f>
        <v>W13 2025</v>
      </c>
      <c r="DE1326" s="21" t="s">
        <v>340</v>
      </c>
      <c r="DF1326" s="23"/>
      <c r="DG1326" s="21" t="s">
        <v>259</v>
      </c>
      <c r="DH1326" s="21">
        <v>0</v>
      </c>
      <c r="DI1326" s="18"/>
      <c r="DJ1326" s="18"/>
      <c r="DK1326" s="21" t="s">
        <v>260</v>
      </c>
      <c r="DL1326" s="21" t="s">
        <v>341</v>
      </c>
      <c r="DM1326" s="21"/>
      <c r="DN1326" s="23">
        <v>45718</v>
      </c>
      <c r="DO1326" s="23">
        <v>45718</v>
      </c>
      <c r="DP1326" s="23"/>
      <c r="DQ1326" s="23" t="s">
        <v>276</v>
      </c>
      <c r="DR1326" s="23"/>
      <c r="DS1326" s="23">
        <v>45757</v>
      </c>
      <c r="DT1326" s="23" t="s">
        <v>502</v>
      </c>
      <c r="DU1326" s="23"/>
      <c r="DV1326" s="23">
        <v>45757</v>
      </c>
      <c r="DW1326" s="23" t="s">
        <v>342</v>
      </c>
      <c r="DX1326" s="23"/>
      <c r="DY1326" s="18"/>
      <c r="DZ1326" s="18"/>
      <c r="EA1326" s="18" t="s">
        <v>8766</v>
      </c>
      <c r="EB1326" s="21" t="s">
        <v>41</v>
      </c>
      <c r="EC1326" s="18" t="s">
        <v>234</v>
      </c>
      <c r="ED1326" s="18"/>
      <c r="EE1326" s="18"/>
      <c r="EF1326" s="117"/>
      <c r="EG1326" s="117"/>
      <c r="EH1326" s="18"/>
      <c r="EI1326" s="18">
        <v>0</v>
      </c>
      <c r="EJ1326" s="29" t="str">
        <f>K1326&amp;AY1326&amp;CA1326&amp;DE1326&amp;DT1326&amp;DW1326</f>
        <v>VigenteTSS Aprobado 4GIng Aprobada 4GAs Built Aprobado 4GIntegradoOn Air</v>
      </c>
    </row>
    <row r="1327" spans="1:140" ht="12" hidden="1" customHeight="1">
      <c r="A1327" s="30" t="str">
        <f>IFERROR(IF(VLOOKUP(B1327,SEARCH!A:A,1,0)=B1327,"OK",""),"")</f>
        <v/>
      </c>
      <c r="B1327" s="31" t="s">
        <v>9585</v>
      </c>
      <c r="C1327" s="15" t="s">
        <v>9586</v>
      </c>
      <c r="D1327" s="16">
        <v>13</v>
      </c>
      <c r="E1327" s="16">
        <v>-33.575428000000002</v>
      </c>
      <c r="F1327" s="16">
        <v>-70.540694999999999</v>
      </c>
      <c r="G1327" s="16" t="s">
        <v>270</v>
      </c>
      <c r="H1327" s="16" t="s">
        <v>1285</v>
      </c>
      <c r="I1327" s="16" t="s">
        <v>9587</v>
      </c>
      <c r="J1327" s="16" t="s">
        <v>379</v>
      </c>
      <c r="K1327" s="17" t="s">
        <v>319</v>
      </c>
      <c r="L1327" s="16" t="s">
        <v>247</v>
      </c>
      <c r="M1327" s="103">
        <v>4</v>
      </c>
      <c r="N1327" s="18"/>
      <c r="O1327" s="19" t="s">
        <v>9554</v>
      </c>
      <c r="P1327" s="19" t="s">
        <v>248</v>
      </c>
      <c r="Q1327" s="18"/>
      <c r="R1327" s="21" t="s">
        <v>250</v>
      </c>
      <c r="S1327" s="21">
        <v>12</v>
      </c>
      <c r="T1327" s="22" t="s">
        <v>9588</v>
      </c>
      <c r="U1327" s="23">
        <v>45122</v>
      </c>
      <c r="V1327" s="21" t="str">
        <f>IF(U1327="","",IF(U1327="TBD","TBD",IF(U1327="N/A","N/A","W"&amp;TEXT(WEEKNUM(U1327,21),"00")&amp;" "&amp;YEAR(U1327))))</f>
        <v>W28 2023</v>
      </c>
      <c r="W1327" s="23">
        <v>45140</v>
      </c>
      <c r="X1327" s="23">
        <v>45762</v>
      </c>
      <c r="Y1327" s="23" t="str">
        <f>IF(X1327="","",IF(X1327="TBD","TBD",IF(X1327="N/A","N/A","W"&amp;TEXT(WEEKNUM(X1327,21),"00")&amp;" "&amp;YEAR(X1327))))</f>
        <v>W16 2025</v>
      </c>
      <c r="Z1327" s="23">
        <v>45762</v>
      </c>
      <c r="AA1327" s="23">
        <v>45764</v>
      </c>
      <c r="AB1327" s="24">
        <f>+IF(Z1327="",0,AA1327-Z1327)</f>
        <v>2</v>
      </c>
      <c r="AC1327" s="20" t="s">
        <v>324</v>
      </c>
      <c r="AD1327" s="21" t="s">
        <v>9589</v>
      </c>
      <c r="AE1327" s="59">
        <v>45763</v>
      </c>
      <c r="AF1327" s="25" t="str">
        <f>IF(AE1327="","",IF(AE1327="TBD","TBD",IF(AE1327="N/A","N/A","W"&amp;TEXT(WEEKNUM(AE1327,21),"00")&amp;" "&amp;YEAR(AE1327))))</f>
        <v>W16 2025</v>
      </c>
      <c r="AG1327" s="21" t="s">
        <v>324</v>
      </c>
      <c r="AH1327" s="21" t="s">
        <v>9590</v>
      </c>
      <c r="AI1327" s="23">
        <v>45763</v>
      </c>
      <c r="AJ1327" s="25" t="str">
        <f>IF(AI1327="","",IF(AI1327="TBD","TBD",IF(AI1327="N/A","N/A","W"&amp;TEXT(WEEKNUM(AI1327,21),"00")&amp;" "&amp;YEAR(AI1327))))</f>
        <v>W16 2025</v>
      </c>
      <c r="AK1327" s="21" t="s">
        <v>324</v>
      </c>
      <c r="AL1327" s="21" t="s">
        <v>9591</v>
      </c>
      <c r="AM1327" s="67">
        <v>45763</v>
      </c>
      <c r="AN1327" s="25" t="str">
        <f>IF(AM1327="","",IF(AM1327="TBD","TBD",IF(AM1327="N/A","N/A","W"&amp;TEXT(WEEKNUM(AM1327,21),"00")&amp;" "&amp;YEAR(AM1327))))</f>
        <v>W16 2025</v>
      </c>
      <c r="AO1327" s="21" t="s">
        <v>324</v>
      </c>
      <c r="AP1327" s="21" t="s">
        <v>9592</v>
      </c>
      <c r="AQ1327" s="67">
        <v>45763</v>
      </c>
      <c r="AR1327" s="25" t="str">
        <f>IF(AQ1327="","",IF(AQ1327="TBD","TBD",IF(AQ1327="N/A","N/A","W"&amp;TEXT(WEEKNUM(AQ1327,21),"00")&amp;" "&amp;YEAR(AQ1327))))</f>
        <v>W16 2025</v>
      </c>
      <c r="AS1327" s="21"/>
      <c r="AT1327" s="21"/>
      <c r="AU1327" s="23"/>
      <c r="AV1327" s="25" t="s">
        <v>252</v>
      </c>
      <c r="AW1327" s="59">
        <v>45763</v>
      </c>
      <c r="AX1327" s="25" t="str">
        <f>IF(AW1327="","",IF(AW1327="TBD","TBD",IF(AW1327="N/A","N/A","W"&amp;TEXT(WEEKNUM(AW1327,21),"00")&amp;" "&amp;YEAR(AW1327))))</f>
        <v>W16 2025</v>
      </c>
      <c r="AY1327" s="21" t="s">
        <v>327</v>
      </c>
      <c r="AZ1327" s="21" t="s">
        <v>328</v>
      </c>
      <c r="BA1327" s="21" t="s">
        <v>329</v>
      </c>
      <c r="BB1327" s="59">
        <v>45273</v>
      </c>
      <c r="BC1327" s="23">
        <v>45791</v>
      </c>
      <c r="BD1327" s="59">
        <v>45805</v>
      </c>
      <c r="BE1327" s="25" t="str">
        <f>IF(BD1327="","",IF(BD1327="TBD","TBD",IF(BD1327="N/A","N/A","W"&amp;TEXT(WEEKNUM(BD1327,21),"00")&amp;" "&amp;YEAR(BD1327))))</f>
        <v>W22 2025</v>
      </c>
      <c r="BF1327" s="59">
        <v>45806</v>
      </c>
      <c r="BG1327" s="25" t="str">
        <f>IF(BF1327="","",IF(BF1327="TBD","TBD",IF(BF1327="N/A","N/A","W"&amp;TEXT(WEEKNUM(BF1327,21),"00")&amp;" "&amp;YEAR(BF1327))))</f>
        <v>W22 2025</v>
      </c>
      <c r="BH1327" s="24">
        <f>+IF(BF1327="",0,(BF1327-BD1327))</f>
        <v>1</v>
      </c>
      <c r="BI1327" s="121" t="s">
        <v>330</v>
      </c>
      <c r="BJ1327" s="43" t="s">
        <v>9593</v>
      </c>
      <c r="BK1327" s="156">
        <v>45786</v>
      </c>
      <c r="BL1327" s="25" t="str">
        <f>IF(BK1327="","",IF(BK1327="TBD","TBD",IF(BK1327="N/A","N/A","W"&amp;TEXT(WEEKNUM(BK1327,21),"00")&amp;" "&amp;YEAR(BK1327))))</f>
        <v>W19 2025</v>
      </c>
      <c r="BM1327" s="121" t="s">
        <v>330</v>
      </c>
      <c r="BN1327" s="124"/>
      <c r="BO1327" s="67">
        <v>45782</v>
      </c>
      <c r="BP1327" s="25" t="str">
        <f>IF(BO1327="","",IF(BO1327="TBD","TBD",IF(BO1327="N/A","N/A","W"&amp;TEXT(WEEKNUM(BO1327,21),"00")&amp;" "&amp;YEAR(BO1327))))</f>
        <v>W19 2025</v>
      </c>
      <c r="BQ1327" s="121" t="s">
        <v>330</v>
      </c>
      <c r="BR1327" s="20" t="s">
        <v>9594</v>
      </c>
      <c r="BS1327" s="334">
        <v>45791</v>
      </c>
      <c r="BT1327" s="25" t="str">
        <f t="shared" si="63"/>
        <v>W20 2025</v>
      </c>
      <c r="BU1327" s="121" t="s">
        <v>330</v>
      </c>
      <c r="BV1327" s="22"/>
      <c r="BW1327" s="347">
        <v>45806</v>
      </c>
      <c r="BX1327" s="25" t="str">
        <f t="shared" si="64"/>
        <v>W22 2025</v>
      </c>
      <c r="BY1327" s="67">
        <v>45806</v>
      </c>
      <c r="BZ1327" s="25" t="str">
        <f>IF(BY1327="","",IF(BY1327="TBD","TBD",IF(BY1327="N/A","N/A","W"&amp;TEXT(WEEKNUM(BY1327,21),"00")&amp;" "&amp;YEAR(BY1327))))</f>
        <v>W22 2025</v>
      </c>
      <c r="CA1327" s="22" t="s">
        <v>335</v>
      </c>
      <c r="CB1327" s="129" t="s">
        <v>336</v>
      </c>
      <c r="CC1327" s="21" t="s">
        <v>336</v>
      </c>
      <c r="CD1327" s="21"/>
      <c r="CE1327" s="23" t="s">
        <v>515</v>
      </c>
      <c r="CF1327" s="23">
        <v>45875</v>
      </c>
      <c r="CG1327" s="23"/>
      <c r="CH1327" s="23">
        <v>45875</v>
      </c>
      <c r="CI1327" s="25" t="str">
        <f>IF(CH1327="","",IF(CH1327="TBD","TBD",IF(CH1327="N/A","N/A","W"&amp;TEXT(WEEKNUM(CH1327,21),"00")&amp;" "&amp;YEAR(CH1327))))</f>
        <v>W32 2025</v>
      </c>
      <c r="CJ1327" s="23">
        <v>45880</v>
      </c>
      <c r="CK1327" s="25" t="str">
        <f>IF(CJ1327="","",IF(CJ1327="TBD","TBD",IF(CJ1327="N/A","N/A","W"&amp;TEXT(WEEKNUM(CJ1327,21),"00")&amp;" "&amp;YEAR(CJ1327))))</f>
        <v>W33 2025</v>
      </c>
      <c r="CL1327" s="24">
        <f>+IF(CJ1327="",0,(CJ1327-CH1327))</f>
        <v>5</v>
      </c>
      <c r="CM1327" s="37" t="s">
        <v>1004</v>
      </c>
      <c r="CN1327" s="20" t="s">
        <v>9595</v>
      </c>
      <c r="CO1327" s="23">
        <v>45876</v>
      </c>
      <c r="CP1327" s="25" t="str">
        <f>IF(CO1327="","",IF(CO1327="TBD","TBD",IF(CO1327="N/A","N/A","W"&amp;TEXT(WEEKNUM(CO1327,21),"00")&amp;" "&amp;YEAR(CO1327))))</f>
        <v>W32 2025</v>
      </c>
      <c r="CQ1327" s="37" t="s">
        <v>1004</v>
      </c>
      <c r="CR1327" s="23" t="s">
        <v>528</v>
      </c>
      <c r="CS1327" s="23">
        <v>45876</v>
      </c>
      <c r="CT1327" s="25" t="str">
        <f>IF(CS1327="","",IF(CS1327="TBD","TBD",IF(CS1327="N/A","N/A","W"&amp;TEXT(WEEKNUM(CS1327,21),"00")&amp;" "&amp;YEAR(CS1327))))</f>
        <v>W32 2025</v>
      </c>
      <c r="CU1327" s="21" t="s">
        <v>421</v>
      </c>
      <c r="CV1327" s="20" t="s">
        <v>9596</v>
      </c>
      <c r="CW1327" s="23">
        <v>45880</v>
      </c>
      <c r="CX1327" s="25" t="str">
        <f>IF(CW1327="","",IF(CW1327="TBD","TBD",IF(CW1327="N/A","N/A","W"&amp;TEXT(WEEKNUM(CW1327,21),"00")&amp;" "&amp;YEAR(CW1327))))</f>
        <v>W33 2025</v>
      </c>
      <c r="CY1327" s="21" t="s">
        <v>421</v>
      </c>
      <c r="CZ1327" s="20" t="s">
        <v>9597</v>
      </c>
      <c r="DA1327" s="23">
        <v>45882</v>
      </c>
      <c r="DB1327" s="25" t="str">
        <f>IF(DA1327="","",IF(DA1327="TBD","TBD",IF(DA1327="N/A","N/A","W"&amp;TEXT(WEEKNUM(DA1327,21),"00")&amp;" "&amp;YEAR(DA1327))))</f>
        <v>W33 2025</v>
      </c>
      <c r="DC1327" s="23">
        <v>45880</v>
      </c>
      <c r="DD1327" s="25" t="str">
        <f>IF(DC1327="","",IF(DC1327="TBD","TBD",IF(DC1327="N/A","N/A","W"&amp;TEXT(WEEKNUM(DC1327,21),"00")&amp;" "&amp;YEAR(DC1327))))</f>
        <v>W33 2025</v>
      </c>
      <c r="DE1327" s="21" t="s">
        <v>392</v>
      </c>
      <c r="DF1327" s="23"/>
      <c r="DG1327" s="21" t="s">
        <v>9575</v>
      </c>
      <c r="DH1327" s="21">
        <v>0</v>
      </c>
      <c r="DI1327" s="18"/>
      <c r="DJ1327" s="18"/>
      <c r="DK1327" s="21" t="s">
        <v>260</v>
      </c>
      <c r="DL1327" s="21" t="s">
        <v>341</v>
      </c>
      <c r="DM1327" s="21"/>
      <c r="DN1327" s="23">
        <v>45897</v>
      </c>
      <c r="DO1327" s="23">
        <v>45897</v>
      </c>
      <c r="DP1327" s="23"/>
      <c r="DQ1327" s="23" t="s">
        <v>276</v>
      </c>
      <c r="DR1327" s="23"/>
      <c r="DS1327" s="23"/>
      <c r="DT1327" s="23"/>
      <c r="DU1327" s="23">
        <v>45881</v>
      </c>
      <c r="DV1327" s="23">
        <v>45916</v>
      </c>
      <c r="DW1327" s="23" t="s">
        <v>342</v>
      </c>
      <c r="DX1327" s="23"/>
      <c r="DY1327" s="18"/>
      <c r="DZ1327" s="18"/>
      <c r="EA1327" s="18" t="s">
        <v>8766</v>
      </c>
      <c r="EB1327" s="21" t="s">
        <v>41</v>
      </c>
      <c r="EC1327" s="18" t="s">
        <v>234</v>
      </c>
      <c r="ED1327" s="18"/>
      <c r="EE1327" s="18"/>
      <c r="EF1327" s="55" t="s">
        <v>2680</v>
      </c>
      <c r="EG1327" s="55"/>
      <c r="EH1327" s="18" t="s">
        <v>5194</v>
      </c>
      <c r="EI1327" s="18" t="s">
        <v>9577</v>
      </c>
      <c r="EJ1327" s="29" t="str">
        <f>K1327&amp;AY1327&amp;CA1327&amp;DE1327&amp;DT1327&amp;DW1327</f>
        <v>VigenteTSS Aprobado 4GIng Aprobada 4GAs Built Aprobado con Observaciones 4GOn Air</v>
      </c>
    </row>
    <row r="1328" spans="1:140" ht="12" hidden="1" customHeight="1">
      <c r="A1328" s="30" t="str">
        <f>IFERROR(IF(VLOOKUP(B1328,SEARCH!A:A,1,0)=B1328,"OK",""),"")</f>
        <v/>
      </c>
      <c r="B1328" s="31" t="s">
        <v>9598</v>
      </c>
      <c r="C1328" s="15" t="s">
        <v>9599</v>
      </c>
      <c r="D1328" s="16">
        <v>13</v>
      </c>
      <c r="E1328" s="16">
        <v>-33.488512</v>
      </c>
      <c r="F1328" s="16">
        <v>-70.731058000000004</v>
      </c>
      <c r="G1328" s="16" t="s">
        <v>270</v>
      </c>
      <c r="H1328" s="16" t="s">
        <v>1164</v>
      </c>
      <c r="I1328" s="16" t="s">
        <v>9600</v>
      </c>
      <c r="J1328" s="16" t="s">
        <v>379</v>
      </c>
      <c r="K1328" s="17" t="s">
        <v>319</v>
      </c>
      <c r="L1328" s="16" t="s">
        <v>247</v>
      </c>
      <c r="M1328" s="103" t="s">
        <v>320</v>
      </c>
      <c r="N1328" s="18"/>
      <c r="O1328" s="19" t="s">
        <v>9554</v>
      </c>
      <c r="P1328" s="19" t="s">
        <v>248</v>
      </c>
      <c r="Q1328" s="18"/>
      <c r="R1328" s="110" t="s">
        <v>250</v>
      </c>
      <c r="S1328" s="21">
        <v>12</v>
      </c>
      <c r="T1328" s="22" t="s">
        <v>9601</v>
      </c>
      <c r="U1328" s="23">
        <v>45106</v>
      </c>
      <c r="V1328" s="21" t="str">
        <f>IF(U1328="","",IF(U1328="TBD","TBD",IF(U1328="N/A","N/A","W"&amp;TEXT(WEEKNUM(U1328,21),"00")&amp;" "&amp;YEAR(U1328))))</f>
        <v>W26 2023</v>
      </c>
      <c r="W1328" s="23">
        <v>45124</v>
      </c>
      <c r="X1328" s="23"/>
      <c r="Y1328" s="23" t="str">
        <f>IF(X1328="","",IF(X1328="TBD","TBD",IF(X1328="N/A","N/A","W"&amp;TEXT(WEEKNUM(X1328,21),"00")&amp;" "&amp;YEAR(X1328))))</f>
        <v/>
      </c>
      <c r="Z1328" s="23"/>
      <c r="AA1328" s="23"/>
      <c r="AB1328" s="24">
        <f>+IF(Z1328="",0,AA1328-Z1328)</f>
        <v>0</v>
      </c>
      <c r="AC1328" s="21" t="s">
        <v>324</v>
      </c>
      <c r="AD1328" s="21">
        <v>0</v>
      </c>
      <c r="AE1328" s="59">
        <v>45127</v>
      </c>
      <c r="AF1328" s="25" t="str">
        <f>IF(AE1328="","",IF(AE1328="TBD","TBD",IF(AE1328="N/A","N/A","W"&amp;TEXT(WEEKNUM(AE1328,21),"00")&amp;" "&amp;YEAR(AE1328))))</f>
        <v>W29 2023</v>
      </c>
      <c r="AG1328" s="21" t="s">
        <v>324</v>
      </c>
      <c r="AH1328" s="21"/>
      <c r="AI1328" s="23">
        <v>45124</v>
      </c>
      <c r="AJ1328" s="25" t="str">
        <f>IF(AI1328="","",IF(AI1328="TBD","TBD",IF(AI1328="N/A","N/A","W"&amp;TEXT(WEEKNUM(AI1328,21),"00")&amp;" "&amp;YEAR(AI1328))))</f>
        <v>W29 2023</v>
      </c>
      <c r="AK1328" s="21" t="s">
        <v>324</v>
      </c>
      <c r="AL1328" s="21"/>
      <c r="AM1328" s="67">
        <v>45146</v>
      </c>
      <c r="AN1328" s="25" t="str">
        <f>IF(AM1328="","",IF(AM1328="TBD","TBD",IF(AM1328="N/A","N/A","W"&amp;TEXT(WEEKNUM(AM1328,21),"00")&amp;" "&amp;YEAR(AM1328))))</f>
        <v>W32 2023</v>
      </c>
      <c r="AO1328" s="21" t="s">
        <v>324</v>
      </c>
      <c r="AP1328" s="21"/>
      <c r="AQ1328" s="67">
        <v>45127</v>
      </c>
      <c r="AR1328" s="25" t="str">
        <f>IF(AQ1328="","",IF(AQ1328="TBD","TBD",IF(AQ1328="N/A","N/A","W"&amp;TEXT(WEEKNUM(AQ1328,21),"00")&amp;" "&amp;YEAR(AQ1328))))</f>
        <v>W29 2023</v>
      </c>
      <c r="AS1328" s="21"/>
      <c r="AT1328" s="21"/>
      <c r="AU1328" s="23"/>
      <c r="AV1328" s="25" t="s">
        <v>252</v>
      </c>
      <c r="AW1328" s="59">
        <v>45147</v>
      </c>
      <c r="AX1328" s="25" t="str">
        <f>IF(AW1328="","",IF(AW1328="TBD","TBD",IF(AW1328="N/A","N/A","W"&amp;TEXT(WEEKNUM(AW1328,21),"00")&amp;" "&amp;YEAR(AW1328))))</f>
        <v>W32 2023</v>
      </c>
      <c r="AY1328" s="21" t="s">
        <v>327</v>
      </c>
      <c r="AZ1328" s="21" t="s">
        <v>328</v>
      </c>
      <c r="BA1328" s="21" t="s">
        <v>329</v>
      </c>
      <c r="BB1328" s="59">
        <v>45204</v>
      </c>
      <c r="BC1328" s="23">
        <v>45216</v>
      </c>
      <c r="BD1328" s="59">
        <v>45219</v>
      </c>
      <c r="BE1328" s="25" t="str">
        <f>IF(BD1328="","",IF(BD1328="TBD","TBD",IF(BD1328="N/A","N/A","W"&amp;TEXT(WEEKNUM(BD1328,21),"00")&amp;" "&amp;YEAR(BD1328))))</f>
        <v>W42 2023</v>
      </c>
      <c r="BF1328" s="59">
        <v>45225</v>
      </c>
      <c r="BG1328" s="25" t="str">
        <f>IF(BF1328="","",IF(BF1328="TBD","TBD",IF(BF1328="N/A","N/A","W"&amp;TEXT(WEEKNUM(BF1328,21),"00")&amp;" "&amp;YEAR(BF1328))))</f>
        <v>W43 2023</v>
      </c>
      <c r="BH1328" s="24">
        <f>+IF(BF1328="",0,(BF1328-BD1328))</f>
        <v>6</v>
      </c>
      <c r="BI1328" s="121" t="s">
        <v>330</v>
      </c>
      <c r="BJ1328" s="43"/>
      <c r="BK1328" s="156">
        <v>45223</v>
      </c>
      <c r="BL1328" s="25" t="str">
        <f>IF(BK1328="","",IF(BK1328="TBD","TBD",IF(BK1328="N/A","N/A","W"&amp;TEXT(WEEKNUM(BK1328,21),"00")&amp;" "&amp;YEAR(BK1328))))</f>
        <v>W43 2023</v>
      </c>
      <c r="BM1328" s="121" t="s">
        <v>330</v>
      </c>
      <c r="BN1328" s="124"/>
      <c r="BO1328" s="67">
        <v>45223</v>
      </c>
      <c r="BP1328" s="25" t="str">
        <f>IF(BO1328="","",IF(BO1328="TBD","TBD",IF(BO1328="N/A","N/A","W"&amp;TEXT(WEEKNUM(BO1328,21),"00")&amp;" "&amp;YEAR(BO1328))))</f>
        <v>W43 2023</v>
      </c>
      <c r="BQ1328" s="121" t="s">
        <v>330</v>
      </c>
      <c r="BR1328" s="21" t="s">
        <v>9602</v>
      </c>
      <c r="BS1328" s="334">
        <v>45223</v>
      </c>
      <c r="BT1328" s="25" t="str">
        <f t="shared" si="63"/>
        <v>W43 2023</v>
      </c>
      <c r="BU1328" s="121" t="s">
        <v>330</v>
      </c>
      <c r="BV1328" s="22" t="s">
        <v>9603</v>
      </c>
      <c r="BW1328" s="347">
        <v>45225</v>
      </c>
      <c r="BX1328" s="25" t="str">
        <f t="shared" si="64"/>
        <v>W43 2023</v>
      </c>
      <c r="BY1328" s="67">
        <v>45224</v>
      </c>
      <c r="BZ1328" s="25" t="str">
        <f>IF(BY1328="","",IF(BY1328="TBD","TBD",IF(BY1328="N/A","N/A","W"&amp;TEXT(WEEKNUM(BY1328,21),"00")&amp;" "&amp;YEAR(BY1328))))</f>
        <v>W43 2023</v>
      </c>
      <c r="CA1328" s="22" t="s">
        <v>335</v>
      </c>
      <c r="CB1328" s="129" t="s">
        <v>336</v>
      </c>
      <c r="CC1328" s="129" t="s">
        <v>336</v>
      </c>
      <c r="CD1328" s="86" t="s">
        <v>515</v>
      </c>
      <c r="CE1328" s="23">
        <v>45321</v>
      </c>
      <c r="CF1328" s="23">
        <v>45327</v>
      </c>
      <c r="CG1328" s="23">
        <v>45334</v>
      </c>
      <c r="CH1328" s="23">
        <v>45350</v>
      </c>
      <c r="CI1328" s="25" t="str">
        <f>IF(CH1328="","",IF(CH1328="TBD","TBD",IF(CH1328="N/A","N/A","W"&amp;TEXT(WEEKNUM(CH1328,21),"00")&amp;" "&amp;YEAR(CH1328))))</f>
        <v>W09 2024</v>
      </c>
      <c r="CJ1328" s="23">
        <v>45358</v>
      </c>
      <c r="CK1328" s="25" t="str">
        <f>IF(CJ1328="","",IF(CJ1328="TBD","TBD",IF(CJ1328="N/A","N/A","W"&amp;TEXT(WEEKNUM(CJ1328,21),"00")&amp;" "&amp;YEAR(CJ1328))))</f>
        <v>W10 2024</v>
      </c>
      <c r="CL1328" s="24">
        <f>+IF(CJ1328="",0,(CJ1328-CH1328))</f>
        <v>8</v>
      </c>
      <c r="CM1328" s="179" t="s">
        <v>388</v>
      </c>
      <c r="CN1328" s="21" t="s">
        <v>9604</v>
      </c>
      <c r="CO1328" s="23">
        <v>45350</v>
      </c>
      <c r="CP1328" s="25" t="str">
        <f>IF(CO1328="","",IF(CO1328="TBD","TBD",IF(CO1328="N/A","N/A","W"&amp;TEXT(WEEKNUM(CO1328,21),"00")&amp;" "&amp;YEAR(CO1328))))</f>
        <v>W09 2024</v>
      </c>
      <c r="CQ1328" s="181" t="s">
        <v>339</v>
      </c>
      <c r="CR1328" s="23"/>
      <c r="CS1328" s="23">
        <v>45328</v>
      </c>
      <c r="CT1328" s="25" t="str">
        <f>IF(CS1328="","",IF(CS1328="TBD","TBD",IF(CS1328="N/A","N/A","W"&amp;TEXT(WEEKNUM(CS1328,21),"00")&amp;" "&amp;YEAR(CS1328))))</f>
        <v>W06 2024</v>
      </c>
      <c r="CU1328" s="179" t="s">
        <v>339</v>
      </c>
      <c r="CV1328" s="21" t="s">
        <v>9605</v>
      </c>
      <c r="CW1328" s="23">
        <v>45356</v>
      </c>
      <c r="CX1328" s="25" t="str">
        <f>IF(CW1328="","",IF(CW1328="TBD","TBD",IF(CW1328="N/A","N/A","W"&amp;TEXT(WEEKNUM(CW1328,21),"00")&amp;" "&amp;YEAR(CW1328))))</f>
        <v>W10 2024</v>
      </c>
      <c r="CY1328" s="179" t="s">
        <v>388</v>
      </c>
      <c r="CZ1328" s="21" t="s">
        <v>9606</v>
      </c>
      <c r="DA1328" s="23">
        <v>45356</v>
      </c>
      <c r="DB1328" s="25" t="str">
        <f>IF(DA1328="","",IF(DA1328="TBD","TBD",IF(DA1328="N/A","N/A","W"&amp;TEXT(WEEKNUM(DA1328,21),"00")&amp;" "&amp;YEAR(DA1328))))</f>
        <v>W10 2024</v>
      </c>
      <c r="DC1328" s="23">
        <v>45370</v>
      </c>
      <c r="DD1328" s="25" t="str">
        <f>IF(DC1328="","",IF(DC1328="TBD","TBD",IF(DC1328="N/A","N/A","W"&amp;TEXT(WEEKNUM(DC1328,21),"00")&amp;" "&amp;YEAR(DC1328))))</f>
        <v>W12 2024</v>
      </c>
      <c r="DE1328" s="21" t="s">
        <v>392</v>
      </c>
      <c r="DF1328" s="23"/>
      <c r="DG1328" s="21" t="s">
        <v>259</v>
      </c>
      <c r="DH1328" s="21">
        <v>0</v>
      </c>
      <c r="DI1328" s="18"/>
      <c r="DJ1328" s="18"/>
      <c r="DK1328" s="21" t="s">
        <v>260</v>
      </c>
      <c r="DL1328" s="21" t="s">
        <v>341</v>
      </c>
      <c r="DM1328" s="21"/>
      <c r="DN1328" s="23">
        <v>45404</v>
      </c>
      <c r="DO1328" s="23">
        <v>45404</v>
      </c>
      <c r="DP1328" s="23"/>
      <c r="DQ1328" s="23" t="s">
        <v>276</v>
      </c>
      <c r="DR1328" s="23"/>
      <c r="DS1328" s="23">
        <v>45415</v>
      </c>
      <c r="DT1328" s="23" t="s">
        <v>502</v>
      </c>
      <c r="DU1328" s="23">
        <v>45370</v>
      </c>
      <c r="DV1328" s="23">
        <v>45436</v>
      </c>
      <c r="DW1328" s="23" t="s">
        <v>342</v>
      </c>
      <c r="DX1328" s="23"/>
      <c r="DY1328" s="18"/>
      <c r="DZ1328" s="18"/>
      <c r="EA1328" s="18" t="s">
        <v>8766</v>
      </c>
      <c r="EB1328" s="21" t="s">
        <v>41</v>
      </c>
      <c r="EC1328" s="18" t="s">
        <v>234</v>
      </c>
      <c r="ED1328" s="18"/>
      <c r="EE1328" s="18"/>
      <c r="EF1328" s="55"/>
      <c r="EG1328" s="55"/>
      <c r="EH1328" s="18"/>
      <c r="EI1328" s="18">
        <v>0</v>
      </c>
      <c r="EJ1328" s="29" t="str">
        <f>K1328&amp;AY1328&amp;CA1328&amp;DE1328&amp;DT1328&amp;DW1328</f>
        <v>VigenteTSS Aprobado 4GIng Aprobada 4GAs Built Aprobado con Observaciones 4GIntegradoOn Air</v>
      </c>
    </row>
    <row r="1329" spans="1:140" ht="12" hidden="1" customHeight="1">
      <c r="A1329" s="30" t="str">
        <f>IFERROR(IF(VLOOKUP(B1329,SEARCH!A:A,1,0)=B1329,"OK",""),"")</f>
        <v/>
      </c>
      <c r="B1329" s="31" t="s">
        <v>9607</v>
      </c>
      <c r="C1329" s="15" t="s">
        <v>9608</v>
      </c>
      <c r="D1329" s="16">
        <v>13</v>
      </c>
      <c r="E1329" s="16">
        <v>-33.565077000000002</v>
      </c>
      <c r="F1329" s="16">
        <v>-70.622445999999997</v>
      </c>
      <c r="G1329" s="16" t="s">
        <v>270</v>
      </c>
      <c r="H1329" s="16" t="s">
        <v>1253</v>
      </c>
      <c r="I1329" s="16" t="s">
        <v>9609</v>
      </c>
      <c r="J1329" s="16" t="s">
        <v>379</v>
      </c>
      <c r="K1329" s="17" t="s">
        <v>319</v>
      </c>
      <c r="L1329" s="16" t="s">
        <v>247</v>
      </c>
      <c r="M1329" s="103">
        <v>4</v>
      </c>
      <c r="N1329" s="18"/>
      <c r="O1329" s="19" t="s">
        <v>9554</v>
      </c>
      <c r="P1329" s="19" t="s">
        <v>248</v>
      </c>
      <c r="Q1329" s="18"/>
      <c r="R1329" s="110" t="s">
        <v>250</v>
      </c>
      <c r="S1329" s="21">
        <v>12</v>
      </c>
      <c r="T1329" s="22" t="s">
        <v>9610</v>
      </c>
      <c r="U1329" s="23">
        <v>45106</v>
      </c>
      <c r="V1329" s="21" t="str">
        <f>IF(U1329="","",IF(U1329="TBD","TBD",IF(U1329="N/A","N/A","W"&amp;TEXT(WEEKNUM(U1329,21),"00")&amp;" "&amp;YEAR(U1329))))</f>
        <v>W26 2023</v>
      </c>
      <c r="W1329" s="23">
        <v>45114</v>
      </c>
      <c r="X1329" s="23"/>
      <c r="Y1329" s="23" t="str">
        <f>IF(X1329="","",IF(X1329="TBD","TBD",IF(X1329="N/A","N/A","W"&amp;TEXT(WEEKNUM(X1329,21),"00")&amp;" "&amp;YEAR(X1329))))</f>
        <v/>
      </c>
      <c r="Z1329" s="23"/>
      <c r="AA1329" s="23"/>
      <c r="AB1329" s="24">
        <f>+IF(Z1329="",0,AA1329-Z1329)</f>
        <v>0</v>
      </c>
      <c r="AC1329" s="21" t="s">
        <v>324</v>
      </c>
      <c r="AD1329" s="21">
        <v>0</v>
      </c>
      <c r="AE1329" s="59">
        <v>45120</v>
      </c>
      <c r="AF1329" s="25" t="str">
        <f>IF(AE1329="","",IF(AE1329="TBD","TBD",IF(AE1329="N/A","N/A","W"&amp;TEXT(WEEKNUM(AE1329,21),"00")&amp;" "&amp;YEAR(AE1329))))</f>
        <v>W28 2023</v>
      </c>
      <c r="AG1329" s="21" t="s">
        <v>324</v>
      </c>
      <c r="AH1329" s="21"/>
      <c r="AI1329" s="23">
        <v>45114</v>
      </c>
      <c r="AJ1329" s="25" t="str">
        <f>IF(AI1329="","",IF(AI1329="TBD","TBD",IF(AI1329="N/A","N/A","W"&amp;TEXT(WEEKNUM(AI1329,21),"00")&amp;" "&amp;YEAR(AI1329))))</f>
        <v>W27 2023</v>
      </c>
      <c r="AK1329" s="21" t="s">
        <v>324</v>
      </c>
      <c r="AL1329" s="21"/>
      <c r="AM1329" s="67">
        <v>45146</v>
      </c>
      <c r="AN1329" s="25" t="str">
        <f>IF(AM1329="","",IF(AM1329="TBD","TBD",IF(AM1329="N/A","N/A","W"&amp;TEXT(WEEKNUM(AM1329,21),"00")&amp;" "&amp;YEAR(AM1329))))</f>
        <v>W32 2023</v>
      </c>
      <c r="AO1329" s="21" t="s">
        <v>324</v>
      </c>
      <c r="AP1329" s="21"/>
      <c r="AQ1329" s="67">
        <v>45124</v>
      </c>
      <c r="AR1329" s="25" t="str">
        <f>IF(AQ1329="","",IF(AQ1329="TBD","TBD",IF(AQ1329="N/A","N/A","W"&amp;TEXT(WEEKNUM(AQ1329,21),"00")&amp;" "&amp;YEAR(AQ1329))))</f>
        <v>W29 2023</v>
      </c>
      <c r="AS1329" s="21"/>
      <c r="AT1329" s="21"/>
      <c r="AU1329" s="23"/>
      <c r="AV1329" s="25" t="s">
        <v>252</v>
      </c>
      <c r="AW1329" s="59">
        <v>45147</v>
      </c>
      <c r="AX1329" s="25" t="str">
        <f>IF(AW1329="","",IF(AW1329="TBD","TBD",IF(AW1329="N/A","N/A","W"&amp;TEXT(WEEKNUM(AW1329,21),"00")&amp;" "&amp;YEAR(AW1329))))</f>
        <v>W32 2023</v>
      </c>
      <c r="AY1329" s="21" t="s">
        <v>327</v>
      </c>
      <c r="AZ1329" s="21" t="s">
        <v>328</v>
      </c>
      <c r="BA1329" s="21" t="s">
        <v>329</v>
      </c>
      <c r="BB1329" s="59">
        <v>45209</v>
      </c>
      <c r="BC1329" s="23">
        <v>45225</v>
      </c>
      <c r="BD1329" s="59">
        <v>45225</v>
      </c>
      <c r="BE1329" s="25" t="str">
        <f>IF(BD1329="","",IF(BD1329="TBD","TBD",IF(BD1329="N/A","N/A","W"&amp;TEXT(WEEKNUM(BD1329,21),"00")&amp;" "&amp;YEAR(BD1329))))</f>
        <v>W43 2023</v>
      </c>
      <c r="BF1329" s="59">
        <v>45233</v>
      </c>
      <c r="BG1329" s="25" t="str">
        <f>IF(BF1329="","",IF(BF1329="TBD","TBD",IF(BF1329="N/A","N/A","W"&amp;TEXT(WEEKNUM(BF1329,21),"00")&amp;" "&amp;YEAR(BF1329))))</f>
        <v>W44 2023</v>
      </c>
      <c r="BH1329" s="24">
        <f>+IF(BF1329="",0,(BF1329-BD1329))</f>
        <v>8</v>
      </c>
      <c r="BI1329" s="121" t="s">
        <v>330</v>
      </c>
      <c r="BJ1329" s="43"/>
      <c r="BK1329" s="156">
        <v>45229</v>
      </c>
      <c r="BL1329" s="25" t="str">
        <f>IF(BK1329="","",IF(BK1329="TBD","TBD",IF(BK1329="N/A","N/A","W"&amp;TEXT(WEEKNUM(BK1329,21),"00")&amp;" "&amp;YEAR(BK1329))))</f>
        <v>W44 2023</v>
      </c>
      <c r="BM1329" s="121" t="s">
        <v>330</v>
      </c>
      <c r="BN1329" s="124"/>
      <c r="BO1329" s="67">
        <v>45232</v>
      </c>
      <c r="BP1329" s="25" t="str">
        <f>IF(BO1329="","",IF(BO1329="TBD","TBD",IF(BO1329="N/A","N/A","W"&amp;TEXT(WEEKNUM(BO1329,21),"00")&amp;" "&amp;YEAR(BO1329))))</f>
        <v>W44 2023</v>
      </c>
      <c r="BQ1329" s="121" t="s">
        <v>330</v>
      </c>
      <c r="BR1329" s="21"/>
      <c r="BS1329" s="334">
        <v>45229</v>
      </c>
      <c r="BT1329" s="25" t="str">
        <f t="shared" si="63"/>
        <v>W44 2023</v>
      </c>
      <c r="BU1329" s="121" t="s">
        <v>330</v>
      </c>
      <c r="BV1329" s="22" t="s">
        <v>9611</v>
      </c>
      <c r="BW1329" s="347">
        <v>45225</v>
      </c>
      <c r="BX1329" s="25" t="str">
        <f t="shared" si="64"/>
        <v>W43 2023</v>
      </c>
      <c r="BY1329" s="67">
        <v>45232</v>
      </c>
      <c r="BZ1329" s="25" t="str">
        <f>IF(BY1329="","",IF(BY1329="TBD","TBD",IF(BY1329="N/A","N/A","W"&amp;TEXT(WEEKNUM(BY1329,21),"00")&amp;" "&amp;YEAR(BY1329))))</f>
        <v>W44 2023</v>
      </c>
      <c r="CA1329" s="22" t="s">
        <v>335</v>
      </c>
      <c r="CB1329" s="129" t="s">
        <v>336</v>
      </c>
      <c r="CC1329" s="21" t="s">
        <v>336</v>
      </c>
      <c r="CD1329" s="21"/>
      <c r="CE1329" s="23" t="s">
        <v>515</v>
      </c>
      <c r="CF1329" s="23">
        <v>45841</v>
      </c>
      <c r="CG1329" s="23"/>
      <c r="CH1329" s="23">
        <v>45842</v>
      </c>
      <c r="CI1329" s="25" t="str">
        <f>IF(CH1329="","",IF(CH1329="TBD","TBD",IF(CH1329="N/A","N/A","W"&amp;TEXT(WEEKNUM(CH1329,21),"00")&amp;" "&amp;YEAR(CH1329))))</f>
        <v>W27 2025</v>
      </c>
      <c r="CJ1329" s="23">
        <v>45846</v>
      </c>
      <c r="CK1329" s="25" t="str">
        <f>IF(CJ1329="","",IF(CJ1329="TBD","TBD",IF(CJ1329="N/A","N/A","W"&amp;TEXT(WEEKNUM(CJ1329,21),"00")&amp;" "&amp;YEAR(CJ1329))))</f>
        <v>W28 2025</v>
      </c>
      <c r="CL1329" s="24">
        <f>+IF(CJ1329="",0,(CJ1329-CH1329))</f>
        <v>4</v>
      </c>
      <c r="CM1329" s="179" t="s">
        <v>339</v>
      </c>
      <c r="CN1329" s="20" t="s">
        <v>9612</v>
      </c>
      <c r="CO1329" s="23">
        <v>45845</v>
      </c>
      <c r="CP1329" s="25" t="str">
        <f>IF(CO1329="","",IF(CO1329="TBD","TBD",IF(CO1329="N/A","N/A","W"&amp;TEXT(WEEKNUM(CO1329,21),"00")&amp;" "&amp;YEAR(CO1329))))</f>
        <v>W28 2025</v>
      </c>
      <c r="CQ1329" s="179" t="s">
        <v>339</v>
      </c>
      <c r="CR1329" s="23" t="s">
        <v>528</v>
      </c>
      <c r="CS1329" s="23">
        <v>45845</v>
      </c>
      <c r="CT1329" s="25" t="str">
        <f>IF(CS1329="","",IF(CS1329="TBD","TBD",IF(CS1329="N/A","N/A","W"&amp;TEXT(WEEKNUM(CS1329,21),"00")&amp;" "&amp;YEAR(CS1329))))</f>
        <v>W28 2025</v>
      </c>
      <c r="CU1329" s="179" t="s">
        <v>339</v>
      </c>
      <c r="CV1329" s="21" t="s">
        <v>370</v>
      </c>
      <c r="CW1329" s="23">
        <v>45845</v>
      </c>
      <c r="CX1329" s="25" t="str">
        <f>IF(CW1329="","",IF(CW1329="TBD","TBD",IF(CW1329="N/A","N/A","W"&amp;TEXT(WEEKNUM(CW1329,21),"00")&amp;" "&amp;YEAR(CW1329))))</f>
        <v>W28 2025</v>
      </c>
      <c r="CY1329" s="179" t="s">
        <v>421</v>
      </c>
      <c r="CZ1329" s="20" t="s">
        <v>9613</v>
      </c>
      <c r="DA1329" s="23">
        <v>45842</v>
      </c>
      <c r="DB1329" s="25" t="str">
        <f>IF(DA1329="","",IF(DA1329="TBD","TBD",IF(DA1329="N/A","N/A","W"&amp;TEXT(WEEKNUM(DA1329,21),"00")&amp;" "&amp;YEAR(DA1329))))</f>
        <v>W27 2025</v>
      </c>
      <c r="DC1329" s="23">
        <v>45845</v>
      </c>
      <c r="DD1329" s="25" t="str">
        <f>IF(DC1329="","",IF(DC1329="TBD","TBD",IF(DC1329="N/A","N/A","W"&amp;TEXT(WEEKNUM(DC1329,21),"00")&amp;" "&amp;YEAR(DC1329))))</f>
        <v>W28 2025</v>
      </c>
      <c r="DE1329" s="21" t="s">
        <v>392</v>
      </c>
      <c r="DF1329" s="23"/>
      <c r="DG1329" s="21" t="s">
        <v>9575</v>
      </c>
      <c r="DH1329" s="21">
        <v>0</v>
      </c>
      <c r="DI1329" s="18"/>
      <c r="DJ1329" s="18"/>
      <c r="DK1329" s="21" t="s">
        <v>260</v>
      </c>
      <c r="DL1329" s="21" t="s">
        <v>341</v>
      </c>
      <c r="DM1329" s="21"/>
      <c r="DN1329" s="23">
        <v>45525</v>
      </c>
      <c r="DO1329" s="23">
        <v>45525</v>
      </c>
      <c r="DP1329" s="23"/>
      <c r="DQ1329" s="23" t="s">
        <v>276</v>
      </c>
      <c r="DR1329" s="23"/>
      <c r="DS1329" s="23">
        <v>45539</v>
      </c>
      <c r="DT1329" s="23" t="s">
        <v>502</v>
      </c>
      <c r="DU1329" s="23">
        <v>45846</v>
      </c>
      <c r="DV1329" s="23">
        <v>45881</v>
      </c>
      <c r="DW1329" s="23" t="s">
        <v>342</v>
      </c>
      <c r="DX1329" s="23"/>
      <c r="DY1329" s="18"/>
      <c r="DZ1329" s="18"/>
      <c r="EA1329" s="18" t="s">
        <v>8766</v>
      </c>
      <c r="EB1329" s="21" t="s">
        <v>41</v>
      </c>
      <c r="EC1329" s="18" t="s">
        <v>234</v>
      </c>
      <c r="ED1329" s="18"/>
      <c r="EE1329" s="18"/>
      <c r="EF1329" s="55"/>
      <c r="EG1329" s="55"/>
      <c r="EH1329" s="18"/>
      <c r="EI1329" s="18">
        <v>0</v>
      </c>
      <c r="EJ1329" s="29" t="str">
        <f>K1329&amp;AY1329&amp;CA1329&amp;DE1329&amp;DT1329&amp;DW1329</f>
        <v>VigenteTSS Aprobado 4GIng Aprobada 4GAs Built Aprobado con Observaciones 4GIntegradoOn Air</v>
      </c>
    </row>
    <row r="1330" spans="1:140" ht="12" hidden="1" customHeight="1">
      <c r="A1330" s="30" t="str">
        <f>IFERROR(IF(VLOOKUP(B1330,SEARCH!A:A,1,0)=B1330,"OK",""),"")</f>
        <v/>
      </c>
      <c r="B1330" s="31" t="s">
        <v>9614</v>
      </c>
      <c r="C1330" s="15" t="s">
        <v>9615</v>
      </c>
      <c r="D1330" s="16">
        <v>13</v>
      </c>
      <c r="E1330" s="16">
        <v>-33.588251</v>
      </c>
      <c r="F1330" s="16">
        <v>-70.599659000000003</v>
      </c>
      <c r="G1330" s="16" t="s">
        <v>270</v>
      </c>
      <c r="H1330" s="16" t="s">
        <v>1285</v>
      </c>
      <c r="I1330" s="16" t="s">
        <v>9616</v>
      </c>
      <c r="J1330" s="16" t="s">
        <v>355</v>
      </c>
      <c r="K1330" s="17" t="s">
        <v>319</v>
      </c>
      <c r="L1330" s="16" t="s">
        <v>247</v>
      </c>
      <c r="M1330" s="55">
        <v>46023</v>
      </c>
      <c r="N1330" s="18"/>
      <c r="O1330" s="19" t="s">
        <v>9554</v>
      </c>
      <c r="P1330" s="19" t="s">
        <v>248</v>
      </c>
      <c r="Q1330" s="18"/>
      <c r="R1330" s="110" t="s">
        <v>250</v>
      </c>
      <c r="S1330" s="21">
        <v>12</v>
      </c>
      <c r="T1330" s="22" t="s">
        <v>9617</v>
      </c>
      <c r="U1330" s="23">
        <v>45122</v>
      </c>
      <c r="V1330" s="21" t="str">
        <f>IF(U1330="","",IF(U1330="TBD","TBD",IF(U1330="N/A","N/A","W"&amp;TEXT(WEEKNUM(U1330,21),"00")&amp;" "&amp;YEAR(U1330))))</f>
        <v>W28 2023</v>
      </c>
      <c r="W1330" s="23">
        <v>45140</v>
      </c>
      <c r="X1330" s="23"/>
      <c r="Y1330" s="23" t="str">
        <f>IF(X1330="","",IF(X1330="TBD","TBD",IF(X1330="N/A","N/A","W"&amp;TEXT(WEEKNUM(X1330,21),"00")&amp;" "&amp;YEAR(X1330))))</f>
        <v/>
      </c>
      <c r="Z1330" s="23"/>
      <c r="AA1330" s="23"/>
      <c r="AB1330" s="24">
        <f>+IF(Z1330="",0,AA1330-Z1330)</f>
        <v>0</v>
      </c>
      <c r="AC1330" s="21" t="s">
        <v>324</v>
      </c>
      <c r="AD1330" s="21">
        <v>0</v>
      </c>
      <c r="AE1330" s="59">
        <v>45159</v>
      </c>
      <c r="AF1330" s="25" t="str">
        <f>IF(AE1330="","",IF(AE1330="TBD","TBD",IF(AE1330="N/A","N/A","W"&amp;TEXT(WEEKNUM(AE1330,21),"00")&amp;" "&amp;YEAR(AE1330))))</f>
        <v>W34 2023</v>
      </c>
      <c r="AG1330" s="21" t="s">
        <v>324</v>
      </c>
      <c r="AH1330" s="21"/>
      <c r="AI1330" s="23">
        <v>45142</v>
      </c>
      <c r="AJ1330" s="25" t="str">
        <f>IF(AI1330="","",IF(AI1330="TBD","TBD",IF(AI1330="N/A","N/A","W"&amp;TEXT(WEEKNUM(AI1330,21),"00")&amp;" "&amp;YEAR(AI1330))))</f>
        <v>W31 2023</v>
      </c>
      <c r="AK1330" s="21" t="s">
        <v>324</v>
      </c>
      <c r="AL1330" s="21"/>
      <c r="AM1330" s="67">
        <v>45146</v>
      </c>
      <c r="AN1330" s="25" t="str">
        <f>IF(AM1330="","",IF(AM1330="TBD","TBD",IF(AM1330="N/A","N/A","W"&amp;TEXT(WEEKNUM(AM1330,21),"00")&amp;" "&amp;YEAR(AM1330))))</f>
        <v>W32 2023</v>
      </c>
      <c r="AO1330" s="21" t="s">
        <v>324</v>
      </c>
      <c r="AP1330" s="21"/>
      <c r="AQ1330" s="67">
        <v>45141</v>
      </c>
      <c r="AR1330" s="25" t="str">
        <f>IF(AQ1330="","",IF(AQ1330="TBD","TBD",IF(AQ1330="N/A","N/A","W"&amp;TEXT(WEEKNUM(AQ1330,21),"00")&amp;" "&amp;YEAR(AQ1330))))</f>
        <v>W31 2023</v>
      </c>
      <c r="AS1330" s="21"/>
      <c r="AT1330" s="21"/>
      <c r="AU1330" s="23"/>
      <c r="AV1330" s="25" t="s">
        <v>252</v>
      </c>
      <c r="AW1330" s="59">
        <v>45159</v>
      </c>
      <c r="AX1330" s="25" t="str">
        <f>IF(AW1330="","",IF(AW1330="TBD","TBD",IF(AW1330="N/A","N/A","W"&amp;TEXT(WEEKNUM(AW1330,21),"00")&amp;" "&amp;YEAR(AW1330))))</f>
        <v>W34 2023</v>
      </c>
      <c r="AY1330" s="21" t="s">
        <v>327</v>
      </c>
      <c r="AZ1330" s="21" t="s">
        <v>328</v>
      </c>
      <c r="BA1330" s="21" t="s">
        <v>329</v>
      </c>
      <c r="BB1330" s="59">
        <v>45868</v>
      </c>
      <c r="BC1330" s="23">
        <v>45867</v>
      </c>
      <c r="BD1330" s="59">
        <v>45868</v>
      </c>
      <c r="BE1330" s="25" t="str">
        <f>IF(BD1330="","",IF(BD1330="TBD","TBD",IF(BD1330="N/A","N/A","W"&amp;TEXT(WEEKNUM(BD1330,21),"00")&amp;" "&amp;YEAR(BD1330))))</f>
        <v>W31 2025</v>
      </c>
      <c r="BF1330" s="59">
        <v>45870</v>
      </c>
      <c r="BG1330" s="25" t="str">
        <f>IF(BF1330="","",IF(BF1330="TBD","TBD",IF(BF1330="N/A","N/A","W"&amp;TEXT(WEEKNUM(BF1330,21),"00")&amp;" "&amp;YEAR(BF1330))))</f>
        <v>W31 2025</v>
      </c>
      <c r="BH1330" s="24">
        <f>+IF(BF1330="",0,(BF1330-BD1330))</f>
        <v>2</v>
      </c>
      <c r="BI1330" s="121" t="s">
        <v>330</v>
      </c>
      <c r="BJ1330" s="43" t="s">
        <v>9568</v>
      </c>
      <c r="BK1330" s="156">
        <v>45869</v>
      </c>
      <c r="BL1330" s="25" t="str">
        <f>IF(BK1330="","",IF(BK1330="TBD","TBD",IF(BK1330="N/A","N/A","W"&amp;TEXT(WEEKNUM(BK1330,21),"00")&amp;" "&amp;YEAR(BK1330))))</f>
        <v>W31 2025</v>
      </c>
      <c r="BM1330" s="121" t="s">
        <v>330</v>
      </c>
      <c r="BN1330" s="124" t="s">
        <v>528</v>
      </c>
      <c r="BO1330" s="67">
        <v>45874</v>
      </c>
      <c r="BP1330" s="25" t="str">
        <f>IF(BO1330="","",IF(BO1330="TBD","TBD",IF(BO1330="N/A","N/A","W"&amp;TEXT(WEEKNUM(BO1330,21),"00")&amp;" "&amp;YEAR(BO1330))))</f>
        <v>W32 2025</v>
      </c>
      <c r="BQ1330" s="121" t="s">
        <v>330</v>
      </c>
      <c r="BR1330" s="20" t="s">
        <v>9618</v>
      </c>
      <c r="BS1330" s="334">
        <v>45869</v>
      </c>
      <c r="BT1330" s="25" t="str">
        <f t="shared" si="63"/>
        <v>W31 2025</v>
      </c>
      <c r="BU1330" s="121" t="s">
        <v>364</v>
      </c>
      <c r="BV1330" s="22" t="s">
        <v>9570</v>
      </c>
      <c r="BW1330" s="347">
        <v>45875</v>
      </c>
      <c r="BX1330" s="25" t="str">
        <f t="shared" si="64"/>
        <v>W32 2025</v>
      </c>
      <c r="BY1330" s="67">
        <v>45875</v>
      </c>
      <c r="BZ1330" s="25" t="str">
        <f>IF(BY1330="","",IF(BY1330="TBD","TBD",IF(BY1330="N/A","N/A","W"&amp;TEXT(WEEKNUM(BY1330,21),"00")&amp;" "&amp;YEAR(BY1330))))</f>
        <v>W32 2025</v>
      </c>
      <c r="CA1330" s="120" t="s">
        <v>486</v>
      </c>
      <c r="CB1330" s="129" t="s">
        <v>336</v>
      </c>
      <c r="CC1330" s="21" t="s">
        <v>336</v>
      </c>
      <c r="CD1330" s="21" t="s">
        <v>515</v>
      </c>
      <c r="CE1330" s="23"/>
      <c r="CF1330" s="23">
        <v>45917</v>
      </c>
      <c r="CG1330" s="23">
        <v>45930</v>
      </c>
      <c r="CH1330" s="23">
        <v>45931</v>
      </c>
      <c r="CI1330" s="25" t="str">
        <f>IF(CH1330="","",IF(CH1330="TBD","TBD",IF(CH1330="N/A","N/A","W"&amp;TEXT(WEEKNUM(CH1330,21),"00")&amp;" "&amp;YEAR(CH1330))))</f>
        <v>W40 2025</v>
      </c>
      <c r="CJ1330" s="23">
        <v>45933</v>
      </c>
      <c r="CK1330" s="25" t="str">
        <f>IF(CJ1330="","",IF(CJ1330="TBD","TBD",IF(CJ1330="N/A","N/A","W"&amp;TEXT(WEEKNUM(CJ1330,21),"00")&amp;" "&amp;YEAR(CJ1330))))</f>
        <v>W40 2025</v>
      </c>
      <c r="CL1330" s="24">
        <f>+IF(CJ1330="",0,(CJ1330-CH1330))</f>
        <v>2</v>
      </c>
      <c r="CM1330" s="21" t="s">
        <v>421</v>
      </c>
      <c r="CN1330" s="20" t="s">
        <v>9619</v>
      </c>
      <c r="CO1330" s="23">
        <v>45950</v>
      </c>
      <c r="CP1330" s="25" t="str">
        <f>IF(CO1330="","",IF(CO1330="TBD","TBD",IF(CO1330="N/A","N/A","W"&amp;TEXT(WEEKNUM(CO1330,21),"00")&amp;" "&amp;YEAR(CO1330))))</f>
        <v>W43 2025</v>
      </c>
      <c r="CQ1330" s="21" t="s">
        <v>1004</v>
      </c>
      <c r="CR1330" s="23" t="s">
        <v>528</v>
      </c>
      <c r="CS1330" s="23">
        <v>45932</v>
      </c>
      <c r="CT1330" s="25" t="str">
        <f>IF(CS1330="","",IF(CS1330="TBD","TBD",IF(CS1330="N/A","N/A","W"&amp;TEXT(WEEKNUM(CS1330,21),"00")&amp;" "&amp;YEAR(CS1330))))</f>
        <v>W40 2025</v>
      </c>
      <c r="CU1330" s="21" t="s">
        <v>339</v>
      </c>
      <c r="CV1330" s="33" t="s">
        <v>9573</v>
      </c>
      <c r="CW1330" s="23">
        <v>45936</v>
      </c>
      <c r="CX1330" s="25" t="str">
        <f>IF(CW1330="","",IF(CW1330="TBD","TBD",IF(CW1330="N/A","N/A","W"&amp;TEXT(WEEKNUM(CW1330,21),"00")&amp;" "&amp;YEAR(CW1330))))</f>
        <v>W41 2025</v>
      </c>
      <c r="CY1330" s="21" t="s">
        <v>421</v>
      </c>
      <c r="CZ1330" s="20" t="s">
        <v>9620</v>
      </c>
      <c r="DA1330" s="23">
        <v>45936</v>
      </c>
      <c r="DB1330" s="25" t="str">
        <f>IF(DA1330="","",IF(DA1330="TBD","TBD",IF(DA1330="N/A","N/A","W"&amp;TEXT(WEEKNUM(DA1330,21),"00")&amp;" "&amp;YEAR(DA1330))))</f>
        <v>W41 2025</v>
      </c>
      <c r="DC1330" s="23">
        <v>45950</v>
      </c>
      <c r="DD1330" s="25" t="str">
        <f>IF(DC1330="","",IF(DC1330="TBD","TBD",IF(DC1330="N/A","N/A","W"&amp;TEXT(WEEKNUM(DC1330,21),"00")&amp;" "&amp;YEAR(DC1330))))</f>
        <v>W43 2025</v>
      </c>
      <c r="DE1330" s="21" t="s">
        <v>392</v>
      </c>
      <c r="DF1330" s="23"/>
      <c r="DG1330" s="21" t="s">
        <v>9575</v>
      </c>
      <c r="DH1330" s="21">
        <v>0</v>
      </c>
      <c r="DI1330" s="18"/>
      <c r="DJ1330" s="18"/>
      <c r="DK1330" s="21" t="s">
        <v>260</v>
      </c>
      <c r="DL1330" s="21" t="s">
        <v>341</v>
      </c>
      <c r="DM1330" s="21"/>
      <c r="DN1330" s="23">
        <v>46015</v>
      </c>
      <c r="DO1330" s="23">
        <v>46015</v>
      </c>
      <c r="DP1330" s="23"/>
      <c r="DQ1330" s="23" t="s">
        <v>276</v>
      </c>
      <c r="DR1330" s="23"/>
      <c r="DS1330" s="23"/>
      <c r="DT1330" s="23"/>
      <c r="DU1330" s="23"/>
      <c r="DV1330" s="23">
        <v>45665</v>
      </c>
      <c r="DW1330" s="23" t="s">
        <v>342</v>
      </c>
      <c r="DX1330" s="23"/>
      <c r="DY1330" s="18"/>
      <c r="DZ1330" s="18"/>
      <c r="EA1330" s="18" t="s">
        <v>8766</v>
      </c>
      <c r="EB1330" s="21" t="s">
        <v>41</v>
      </c>
      <c r="EC1330" s="18" t="s">
        <v>234</v>
      </c>
      <c r="ED1330" s="18"/>
      <c r="EE1330" s="18"/>
      <c r="EF1330" s="55" t="s">
        <v>4263</v>
      </c>
      <c r="EG1330" s="55"/>
      <c r="EH1330" s="18" t="s">
        <v>9576</v>
      </c>
      <c r="EI1330" s="18" t="s">
        <v>9577</v>
      </c>
      <c r="EJ1330" s="29" t="str">
        <f>K1330&amp;AY1330&amp;CA1330&amp;DE1330&amp;DT1330&amp;DW1330</f>
        <v>VigenteTSS Aprobado 4GIng Aprobada Con Observaciones 4GAs Built Aprobado con Observaciones 4GOn Air</v>
      </c>
    </row>
    <row r="1331" spans="1:140" ht="12" hidden="1" customHeight="1">
      <c r="A1331" s="30" t="str">
        <f>IFERROR(IF(VLOOKUP(B1331,SEARCH!A:A,1,0)=B1331,"OK",""),"")</f>
        <v/>
      </c>
      <c r="B1331" s="31" t="s">
        <v>9621</v>
      </c>
      <c r="C1331" s="15" t="s">
        <v>9622</v>
      </c>
      <c r="D1331" s="16">
        <v>5</v>
      </c>
      <c r="E1331" s="16">
        <v>-33.527579000000003</v>
      </c>
      <c r="F1331" s="16">
        <v>-71.592727999999994</v>
      </c>
      <c r="G1331" s="16" t="s">
        <v>346</v>
      </c>
      <c r="H1331" s="16" t="s">
        <v>2282</v>
      </c>
      <c r="I1331" s="16" t="s">
        <v>9623</v>
      </c>
      <c r="J1331" s="16" t="s">
        <v>1736</v>
      </c>
      <c r="K1331" s="16" t="s">
        <v>3</v>
      </c>
      <c r="L1331" s="16" t="s">
        <v>247</v>
      </c>
      <c r="M1331" s="103"/>
      <c r="N1331" s="18"/>
      <c r="O1331" s="19" t="s">
        <v>9554</v>
      </c>
      <c r="P1331" s="19" t="s">
        <v>380</v>
      </c>
      <c r="Q1331" s="18"/>
      <c r="R1331" s="110" t="s">
        <v>831</v>
      </c>
      <c r="S1331" s="21">
        <v>12</v>
      </c>
      <c r="T1331" s="22" t="s">
        <v>9624</v>
      </c>
      <c r="U1331" s="23">
        <v>45282</v>
      </c>
      <c r="V1331" s="21" t="str">
        <f>IF(U1331="","",IF(U1331="TBD","TBD",IF(U1331="N/A","N/A","W"&amp;TEXT(WEEKNUM(U1331,21),"00")&amp;" "&amp;YEAR(U1331))))</f>
        <v>W51 2023</v>
      </c>
      <c r="W1331" s="23">
        <v>45295</v>
      </c>
      <c r="X1331" s="23"/>
      <c r="Y1331" s="23" t="str">
        <f>IF(X1331="","",IF(X1331="TBD","TBD",IF(X1331="N/A","N/A","W"&amp;TEXT(WEEKNUM(X1331,21),"00")&amp;" "&amp;YEAR(X1331))))</f>
        <v/>
      </c>
      <c r="Z1331" s="23">
        <v>45299</v>
      </c>
      <c r="AA1331" s="23">
        <v>45301</v>
      </c>
      <c r="AB1331" s="24">
        <f>+IF(Z1331="",0,AA1331-Z1331)</f>
        <v>2</v>
      </c>
      <c r="AC1331" s="21" t="s">
        <v>324</v>
      </c>
      <c r="AD1331" s="21"/>
      <c r="AE1331" s="59">
        <v>45301</v>
      </c>
      <c r="AF1331" s="25" t="str">
        <f>IF(AE1331="","",IF(AE1331="TBD","TBD",IF(AE1331="N/A","N/A","W"&amp;TEXT(WEEKNUM(AE1331,21),"00")&amp;" "&amp;YEAR(AE1331))))</f>
        <v>W02 2024</v>
      </c>
      <c r="AG1331" s="21" t="s">
        <v>324</v>
      </c>
      <c r="AH1331" s="21"/>
      <c r="AI1331" s="23">
        <v>45299</v>
      </c>
      <c r="AJ1331" s="25" t="str">
        <f>IF(AI1331="","",IF(AI1331="TBD","TBD",IF(AI1331="N/A","N/A","W"&amp;TEXT(WEEKNUM(AI1331,21),"00")&amp;" "&amp;YEAR(AI1331))))</f>
        <v>W02 2024</v>
      </c>
      <c r="AK1331" s="21" t="s">
        <v>324</v>
      </c>
      <c r="AL1331" s="21" t="s">
        <v>9625</v>
      </c>
      <c r="AM1331" s="67">
        <v>45300</v>
      </c>
      <c r="AN1331" s="25" t="str">
        <f>IF(AM1331="","",IF(AM1331="TBD","TBD",IF(AM1331="N/A","N/A","W"&amp;TEXT(WEEKNUM(AM1331,21),"00")&amp;" "&amp;YEAR(AM1331))))</f>
        <v>W02 2024</v>
      </c>
      <c r="AO1331" s="21" t="s">
        <v>324</v>
      </c>
      <c r="AP1331" s="21"/>
      <c r="AQ1331" s="67">
        <v>45301</v>
      </c>
      <c r="AR1331" s="25" t="str">
        <f>IF(AQ1331="","",IF(AQ1331="TBD","TBD",IF(AQ1331="N/A","N/A","W"&amp;TEXT(WEEKNUM(AQ1331,21),"00")&amp;" "&amp;YEAR(AQ1331))))</f>
        <v>W02 2024</v>
      </c>
      <c r="AS1331" s="21"/>
      <c r="AT1331" s="21"/>
      <c r="AU1331" s="23"/>
      <c r="AV1331" s="25" t="s">
        <v>252</v>
      </c>
      <c r="AW1331" s="59">
        <v>45301</v>
      </c>
      <c r="AX1331" s="25" t="str">
        <f>IF(AW1331="","",IF(AW1331="TBD","TBD",IF(AW1331="N/A","N/A","W"&amp;TEXT(WEEKNUM(AW1331,21),"00")&amp;" "&amp;YEAR(AW1331))))</f>
        <v>W02 2024</v>
      </c>
      <c r="AY1331" s="21" t="s">
        <v>327</v>
      </c>
      <c r="AZ1331" s="21" t="s">
        <v>328</v>
      </c>
      <c r="BA1331" s="21" t="s">
        <v>255</v>
      </c>
      <c r="BB1331" s="59">
        <v>45306</v>
      </c>
      <c r="BC1331" s="23"/>
      <c r="BD1331" s="59">
        <v>45306</v>
      </c>
      <c r="BE1331" s="25" t="str">
        <f>IF(BD1331="","",IF(BD1331="TBD","TBD",IF(BD1331="N/A","N/A","W"&amp;TEXT(WEEKNUM(BD1331,21),"00")&amp;" "&amp;YEAR(BD1331))))</f>
        <v>W03 2024</v>
      </c>
      <c r="BF1331" s="59">
        <v>45310</v>
      </c>
      <c r="BG1331" s="25" t="str">
        <f>IF(BF1331="","",IF(BF1331="TBD","TBD",IF(BF1331="N/A","N/A","W"&amp;TEXT(WEEKNUM(BF1331,21),"00")&amp;" "&amp;YEAR(BF1331))))</f>
        <v>W03 2024</v>
      </c>
      <c r="BH1331" s="24">
        <f>+IF(BF1331="",0,(BF1331-BD1331))</f>
        <v>4</v>
      </c>
      <c r="BI1331" s="121" t="s">
        <v>330</v>
      </c>
      <c r="BJ1331" s="43"/>
      <c r="BK1331" s="156">
        <v>45309</v>
      </c>
      <c r="BL1331" s="25" t="str">
        <f>IF(BK1331="","",IF(BK1331="TBD","TBD",IF(BK1331="N/A","N/A","W"&amp;TEXT(WEEKNUM(BK1331,21),"00")&amp;" "&amp;YEAR(BK1331))))</f>
        <v>W03 2024</v>
      </c>
      <c r="BM1331" s="121" t="s">
        <v>330</v>
      </c>
      <c r="BN1331" s="124"/>
      <c r="BO1331" s="67">
        <v>45310</v>
      </c>
      <c r="BP1331" s="25" t="str">
        <f>IF(BO1331="","",IF(BO1331="TBD","TBD",IF(BO1331="N/A","N/A","W"&amp;TEXT(WEEKNUM(BO1331,21),"00")&amp;" "&amp;YEAR(BO1331))))</f>
        <v>W03 2024</v>
      </c>
      <c r="BQ1331" s="121" t="s">
        <v>330</v>
      </c>
      <c r="BR1331" s="21" t="s">
        <v>9626</v>
      </c>
      <c r="BS1331" s="334">
        <v>45315</v>
      </c>
      <c r="BT1331" s="25" t="str">
        <f t="shared" si="63"/>
        <v>W04 2024</v>
      </c>
      <c r="BU1331" s="121" t="s">
        <v>330</v>
      </c>
      <c r="BV1331" s="22" t="s">
        <v>9627</v>
      </c>
      <c r="BW1331" s="347">
        <v>45314</v>
      </c>
      <c r="BX1331" s="25" t="str">
        <f t="shared" si="64"/>
        <v>W04 2024</v>
      </c>
      <c r="BY1331" s="67">
        <v>45315</v>
      </c>
      <c r="BZ1331" s="25" t="str">
        <f>IF(BY1331="","",IF(BY1331="TBD","TBD",IF(BY1331="N/A","N/A","W"&amp;TEXT(WEEKNUM(BY1331,21),"00")&amp;" "&amp;YEAR(BY1331))))</f>
        <v>W04 2024</v>
      </c>
      <c r="CA1331" s="21" t="s">
        <v>335</v>
      </c>
      <c r="CB1331" s="21">
        <v>0</v>
      </c>
      <c r="CC1331" s="21"/>
      <c r="CD1331" s="21"/>
      <c r="CE1331" s="23">
        <v>45382</v>
      </c>
      <c r="CF1331" s="23"/>
      <c r="CG1331" s="23"/>
      <c r="CH1331" s="23"/>
      <c r="CI1331" s="25" t="str">
        <f>IF(CH1331="","",IF(CH1331="TBD","TBD",IF(CH1331="N/A","N/A","W"&amp;TEXT(WEEKNUM(CH1331,21),"00")&amp;" "&amp;YEAR(CH1331))))</f>
        <v/>
      </c>
      <c r="CJ1331" s="23"/>
      <c r="CK1331" s="25" t="str">
        <f>IF(CJ1331="","",IF(CJ1331="TBD","TBD",IF(CJ1331="N/A","N/A","W"&amp;TEXT(WEEKNUM(CJ1331,21),"00")&amp;" "&amp;YEAR(CJ1331))))</f>
        <v/>
      </c>
      <c r="CL1331" s="24">
        <f>+IF(CJ1331="",0,(CJ1331-CH1331))</f>
        <v>0</v>
      </c>
      <c r="CM1331" s="21" t="s">
        <v>258</v>
      </c>
      <c r="CN1331" s="21"/>
      <c r="CO1331" s="23"/>
      <c r="CP1331" s="25" t="str">
        <f>IF(CO1331="","",IF(CO1331="TBD","TBD",IF(CO1331="N/A","N/A","W"&amp;TEXT(WEEKNUM(CO1331,21),"00")&amp;" "&amp;YEAR(CO1331))))</f>
        <v/>
      </c>
      <c r="CQ1331" s="23" t="s">
        <v>258</v>
      </c>
      <c r="CR1331" s="23"/>
      <c r="CS1331" s="23"/>
      <c r="CT1331" s="25" t="str">
        <f>IF(CS1331="","",IF(CS1331="TBD","TBD",IF(CS1331="N/A","N/A","W"&amp;TEXT(WEEKNUM(CS1331,21),"00")&amp;" "&amp;YEAR(CS1331))))</f>
        <v/>
      </c>
      <c r="CU1331" s="21" t="s">
        <v>258</v>
      </c>
      <c r="CV1331" s="21"/>
      <c r="CW1331" s="23"/>
      <c r="CX1331" s="25" t="str">
        <f>IF(CW1331="","",IF(CW1331="TBD","TBD",IF(CW1331="N/A","N/A","W"&amp;TEXT(WEEKNUM(CW1331,21),"00")&amp;" "&amp;YEAR(CW1331))))</f>
        <v/>
      </c>
      <c r="CY1331" s="21" t="s">
        <v>258</v>
      </c>
      <c r="CZ1331" s="21"/>
      <c r="DA1331" s="23"/>
      <c r="DB1331" s="25" t="str">
        <f>IF(DA1331="","",IF(DA1331="TBD","TBD",IF(DA1331="N/A","N/A","W"&amp;TEXT(WEEKNUM(DA1331,21),"00")&amp;" "&amp;YEAR(DA1331))))</f>
        <v/>
      </c>
      <c r="DC1331" s="23"/>
      <c r="DD1331" s="25" t="str">
        <f>IF(DC1331="","",IF(DC1331="TBD","TBD",IF(DC1331="N/A","N/A","W"&amp;TEXT(WEEKNUM(DC1331,21),"00")&amp;" "&amp;YEAR(DC1331))))</f>
        <v/>
      </c>
      <c r="DE1331" s="21" t="s">
        <v>258</v>
      </c>
      <c r="DF1331" s="23"/>
      <c r="DG1331" s="21" t="s">
        <v>259</v>
      </c>
      <c r="DH1331" s="18"/>
      <c r="DI1331" s="18"/>
      <c r="DJ1331" s="18"/>
      <c r="DK1331" s="21" t="s">
        <v>260</v>
      </c>
      <c r="DL1331" s="21" t="s">
        <v>275</v>
      </c>
      <c r="DM1331" s="21"/>
      <c r="DN1331" s="23"/>
      <c r="DO1331" s="23"/>
      <c r="DP1331" s="23"/>
      <c r="DQ1331" s="23" t="s">
        <v>276</v>
      </c>
      <c r="DR1331" s="23"/>
      <c r="DS1331" s="23"/>
      <c r="DT1331" s="23"/>
      <c r="DU1331" s="23"/>
      <c r="DV1331" s="23"/>
      <c r="DW1331" s="23"/>
      <c r="DX1331" s="23"/>
      <c r="DY1331" s="18"/>
      <c r="DZ1331" s="18"/>
      <c r="EA1331" s="18"/>
      <c r="EB1331" s="21" t="s">
        <v>530</v>
      </c>
      <c r="EC1331" s="18"/>
      <c r="ED1331" s="18"/>
      <c r="EE1331" s="18"/>
      <c r="EF1331" s="55"/>
      <c r="EG1331" s="55"/>
      <c r="EH1331" s="18"/>
      <c r="EI1331" s="18">
        <v>0</v>
      </c>
      <c r="EJ1331" s="29" t="str">
        <f>K1331&amp;AY1331&amp;CA1331&amp;DE1331&amp;DT1331&amp;DW1331</f>
        <v>No VigenteTSS Aprobado 4GIng Aprobada 4GAs Built No Recibido</v>
      </c>
    </row>
    <row r="1332" spans="1:140" ht="12" hidden="1" customHeight="1">
      <c r="A1332" s="30" t="str">
        <f>IFERROR(IF(VLOOKUP(B1332,SEARCH!A:A,1,0)=B1332,"OK",""),"")</f>
        <v/>
      </c>
      <c r="B1332" s="31" t="s">
        <v>9628</v>
      </c>
      <c r="C1332" s="15" t="s">
        <v>9629</v>
      </c>
      <c r="D1332" s="16">
        <v>5</v>
      </c>
      <c r="E1332" s="16">
        <v>-32.790888799999998</v>
      </c>
      <c r="F1332" s="16">
        <v>-71.213556999999994</v>
      </c>
      <c r="G1332" s="16" t="s">
        <v>346</v>
      </c>
      <c r="H1332" s="16" t="s">
        <v>9630</v>
      </c>
      <c r="I1332" s="16" t="s">
        <v>9631</v>
      </c>
      <c r="J1332" s="16" t="s">
        <v>379</v>
      </c>
      <c r="K1332" s="17" t="s">
        <v>319</v>
      </c>
      <c r="L1332" s="16" t="s">
        <v>247</v>
      </c>
      <c r="M1332" s="103">
        <v>12</v>
      </c>
      <c r="N1332" s="18"/>
      <c r="O1332" s="19" t="s">
        <v>9554</v>
      </c>
      <c r="P1332" s="19" t="s">
        <v>248</v>
      </c>
      <c r="Q1332" s="18" t="s">
        <v>9632</v>
      </c>
      <c r="R1332" s="110" t="s">
        <v>250</v>
      </c>
      <c r="S1332" s="21">
        <v>12</v>
      </c>
      <c r="T1332" s="22"/>
      <c r="U1332" s="23">
        <v>0</v>
      </c>
      <c r="V1332" s="21"/>
      <c r="W1332" s="23">
        <v>45715</v>
      </c>
      <c r="X1332" s="23"/>
      <c r="Y1332" s="23" t="str">
        <f>IF(X1332="","",IF(X1332="TBD","TBD",IF(X1332="N/A","N/A","W"&amp;TEXT(WEEKNUM(X1332,21),"00")&amp;" "&amp;YEAR(X1332))))</f>
        <v/>
      </c>
      <c r="Z1332" s="23">
        <v>45715</v>
      </c>
      <c r="AA1332" s="23">
        <v>45715</v>
      </c>
      <c r="AB1332" s="24">
        <f>+IF(Z1332="",0,AA1332-Z1332)</f>
        <v>0</v>
      </c>
      <c r="AC1332" s="21" t="s">
        <v>324</v>
      </c>
      <c r="AD1332" s="21"/>
      <c r="AE1332" s="59">
        <v>45716</v>
      </c>
      <c r="AF1332" s="25" t="str">
        <f>IF(AE1332="","",IF(AE1332="TBD","TBD",IF(AE1332="N/A","N/A","W"&amp;TEXT(WEEKNUM(AE1332,21),"00")&amp;" "&amp;YEAR(AE1332))))</f>
        <v>W09 2025</v>
      </c>
      <c r="AG1332" s="21" t="s">
        <v>324</v>
      </c>
      <c r="AH1332" s="21"/>
      <c r="AI1332" s="23">
        <v>45722</v>
      </c>
      <c r="AJ1332" s="25" t="str">
        <f>IF(AI1332="","",IF(AI1332="TBD","TBD",IF(AI1332="N/A","N/A","W"&amp;TEXT(WEEKNUM(AI1332,21),"00")&amp;" "&amp;YEAR(AI1332))))</f>
        <v>W10 2025</v>
      </c>
      <c r="AK1332" s="21" t="s">
        <v>324</v>
      </c>
      <c r="AL1332" s="21"/>
      <c r="AM1332" s="67">
        <v>45722</v>
      </c>
      <c r="AN1332" s="25" t="str">
        <f>IF(AM1332="","",IF(AM1332="TBD","TBD",IF(AM1332="N/A","N/A","W"&amp;TEXT(WEEKNUM(AM1332,21),"00")&amp;" "&amp;YEAR(AM1332))))</f>
        <v>W10 2025</v>
      </c>
      <c r="AO1332" s="21" t="s">
        <v>324</v>
      </c>
      <c r="AP1332" s="21"/>
      <c r="AQ1332" s="67">
        <v>45722</v>
      </c>
      <c r="AR1332" s="25" t="str">
        <f>IF(AQ1332="","",IF(AQ1332="TBD","TBD",IF(AQ1332="N/A","N/A","W"&amp;TEXT(WEEKNUM(AQ1332,21),"00")&amp;" "&amp;YEAR(AQ1332))))</f>
        <v>W10 2025</v>
      </c>
      <c r="AS1332" s="21" t="s">
        <v>1381</v>
      </c>
      <c r="AT1332" s="21">
        <v>0</v>
      </c>
      <c r="AU1332" s="23">
        <v>0</v>
      </c>
      <c r="AV1332" s="25" t="s">
        <v>252</v>
      </c>
      <c r="AW1332" s="59">
        <v>45723</v>
      </c>
      <c r="AX1332" s="25" t="str">
        <f>IF(AW1332="","",IF(AW1332="TBD","TBD",IF(AW1332="N/A","N/A","W"&amp;TEXT(WEEKNUM(AW1332,21),"00")&amp;" "&amp;YEAR(AW1332))))</f>
        <v>W10 2025</v>
      </c>
      <c r="AY1332" s="21" t="s">
        <v>327</v>
      </c>
      <c r="AZ1332" s="21" t="s">
        <v>254</v>
      </c>
      <c r="BA1332" s="21" t="s">
        <v>329</v>
      </c>
      <c r="BB1332" s="59">
        <v>45729</v>
      </c>
      <c r="BC1332" s="23"/>
      <c r="BD1332" s="59">
        <v>45729</v>
      </c>
      <c r="BE1332" s="25" t="str">
        <f>IF(BD1332="","",IF(BD1332="TBD","TBD",IF(BD1332="N/A","N/A","W"&amp;TEXT(WEEKNUM(BD1332,21),"00")&amp;" "&amp;YEAR(BD1332))))</f>
        <v>W11 2025</v>
      </c>
      <c r="BF1332" s="59">
        <v>45730</v>
      </c>
      <c r="BG1332" s="25" t="str">
        <f>IF(BF1332="","",IF(BF1332="TBD","TBD",IF(BF1332="N/A","N/A","W"&amp;TEXT(WEEKNUM(BF1332,21),"00")&amp;" "&amp;YEAR(BF1332))))</f>
        <v>W11 2025</v>
      </c>
      <c r="BH1332" s="24">
        <f>+IF(BF1332="",0,(BF1332-BD1332))</f>
        <v>1</v>
      </c>
      <c r="BI1332" s="121" t="s">
        <v>330</v>
      </c>
      <c r="BJ1332" s="43"/>
      <c r="BK1332" s="156"/>
      <c r="BL1332" s="25" t="str">
        <f>IF(BK1332="","",IF(BK1332="TBD","TBD",IF(BK1332="N/A","N/A","W"&amp;TEXT(WEEKNUM(BK1332,21),"00")&amp;" "&amp;YEAR(BK1332))))</f>
        <v/>
      </c>
      <c r="BM1332" s="121" t="s">
        <v>330</v>
      </c>
      <c r="BN1332" s="124"/>
      <c r="BO1332" s="67"/>
      <c r="BP1332" s="25" t="str">
        <f>IF(BO1332="","",IF(BO1332="TBD","TBD",IF(BO1332="N/A","N/A","W"&amp;TEXT(WEEKNUM(BO1332,21),"00")&amp;" "&amp;YEAR(BO1332))))</f>
        <v/>
      </c>
      <c r="BQ1332" s="121" t="s">
        <v>330</v>
      </c>
      <c r="BR1332" s="21"/>
      <c r="BS1332" s="334"/>
      <c r="BT1332" s="25" t="str">
        <f t="shared" si="63"/>
        <v/>
      </c>
      <c r="BU1332" s="121" t="s">
        <v>330</v>
      </c>
      <c r="BV1332" s="22"/>
      <c r="BW1332" s="347"/>
      <c r="BX1332" s="25" t="str">
        <f t="shared" si="64"/>
        <v/>
      </c>
      <c r="BY1332" s="67">
        <v>45730</v>
      </c>
      <c r="BZ1332" s="25" t="str">
        <f>IF(BY1332="","",IF(BY1332="TBD","TBD",IF(BY1332="N/A","N/A","W"&amp;TEXT(WEEKNUM(BY1332,21),"00")&amp;" "&amp;YEAR(BY1332))))</f>
        <v>W11 2025</v>
      </c>
      <c r="CA1332" s="22" t="s">
        <v>335</v>
      </c>
      <c r="CB1332" s="129" t="s">
        <v>336</v>
      </c>
      <c r="CC1332" s="21" t="s">
        <v>336</v>
      </c>
      <c r="CD1332" s="21"/>
      <c r="CE1332" s="23" t="s">
        <v>338</v>
      </c>
      <c r="CF1332" s="23">
        <v>45736</v>
      </c>
      <c r="CG1332" s="23">
        <v>45742</v>
      </c>
      <c r="CH1332" s="23">
        <v>45744</v>
      </c>
      <c r="CI1332" s="25" t="str">
        <f>IF(CH1332="","",IF(CH1332="TBD","TBD",IF(CH1332="N/A","N/A","W"&amp;TEXT(WEEKNUM(CH1332,21),"00")&amp;" "&amp;YEAR(CH1332))))</f>
        <v>W13 2025</v>
      </c>
      <c r="CJ1332" s="23">
        <v>45749</v>
      </c>
      <c r="CK1332" s="25" t="str">
        <f>IF(CJ1332="","",IF(CJ1332="TBD","TBD",IF(CJ1332="N/A","N/A","W"&amp;TEXT(WEEKNUM(CJ1332,21),"00")&amp;" "&amp;YEAR(CJ1332))))</f>
        <v>W14 2025</v>
      </c>
      <c r="CL1332" s="24">
        <f>+IF(CJ1332="",0,(CJ1332-CH1332))</f>
        <v>5</v>
      </c>
      <c r="CM1332" s="20" t="s">
        <v>339</v>
      </c>
      <c r="CN1332" s="21"/>
      <c r="CO1332" s="23">
        <v>45748</v>
      </c>
      <c r="CP1332" s="25" t="str">
        <f>IF(CO1332="","",IF(CO1332="TBD","TBD",IF(CO1332="N/A","N/A","W"&amp;TEXT(WEEKNUM(CO1332,21),"00")&amp;" "&amp;YEAR(CO1332))))</f>
        <v>W14 2025</v>
      </c>
      <c r="CQ1332" s="20" t="s">
        <v>339</v>
      </c>
      <c r="CR1332" s="23"/>
      <c r="CS1332" s="23">
        <v>45748</v>
      </c>
      <c r="CT1332" s="25" t="str">
        <f>IF(CS1332="","",IF(CS1332="TBD","TBD",IF(CS1332="N/A","N/A","W"&amp;TEXT(WEEKNUM(CS1332,21),"00")&amp;" "&amp;YEAR(CS1332))))</f>
        <v>W14 2025</v>
      </c>
      <c r="CU1332" s="20" t="s">
        <v>339</v>
      </c>
      <c r="CV1332" s="21"/>
      <c r="CW1332" s="23">
        <v>45748</v>
      </c>
      <c r="CX1332" s="25" t="str">
        <f>IF(CW1332="","",IF(CW1332="TBD","TBD",IF(CW1332="N/A","N/A","W"&amp;TEXT(WEEKNUM(CW1332,21),"00")&amp;" "&amp;YEAR(CW1332))))</f>
        <v>W14 2025</v>
      </c>
      <c r="CY1332" s="20" t="s">
        <v>339</v>
      </c>
      <c r="CZ1332" s="21"/>
      <c r="DA1332" s="23">
        <v>45758</v>
      </c>
      <c r="DB1332" s="25" t="str">
        <f>IF(DA1332="","",IF(DA1332="TBD","TBD",IF(DA1332="N/A","N/A","W"&amp;TEXT(WEEKNUM(DA1332,21),"00")&amp;" "&amp;YEAR(DA1332))))</f>
        <v>W15 2025</v>
      </c>
      <c r="DC1332" s="23">
        <v>45758</v>
      </c>
      <c r="DD1332" s="25" t="str">
        <f>IF(DC1332="","",IF(DC1332="TBD","TBD",IF(DC1332="N/A","N/A","W"&amp;TEXT(WEEKNUM(DC1332,21),"00")&amp;" "&amp;YEAR(DC1332))))</f>
        <v>W15 2025</v>
      </c>
      <c r="DE1332" s="37" t="s">
        <v>340</v>
      </c>
      <c r="DF1332" s="23"/>
      <c r="DG1332" s="21" t="s">
        <v>9575</v>
      </c>
      <c r="DH1332" s="21">
        <v>0</v>
      </c>
      <c r="DI1332" s="18"/>
      <c r="DJ1332" s="18"/>
      <c r="DK1332" s="21" t="s">
        <v>260</v>
      </c>
      <c r="DL1332" s="21" t="s">
        <v>341</v>
      </c>
      <c r="DM1332" s="21"/>
      <c r="DN1332" s="23">
        <v>45775</v>
      </c>
      <c r="DO1332" s="23">
        <v>45775</v>
      </c>
      <c r="DP1332" s="23"/>
      <c r="DQ1332" s="23" t="s">
        <v>276</v>
      </c>
      <c r="DR1332" s="23"/>
      <c r="DS1332" s="23">
        <v>45784</v>
      </c>
      <c r="DT1332" s="23" t="s">
        <v>502</v>
      </c>
      <c r="DU1332" s="23"/>
      <c r="DV1332" s="23">
        <v>45793</v>
      </c>
      <c r="DW1332" s="23" t="s">
        <v>342</v>
      </c>
      <c r="DX1332" s="23"/>
      <c r="DY1332" s="18"/>
      <c r="DZ1332" s="18"/>
      <c r="EA1332" s="18" t="s">
        <v>8766</v>
      </c>
      <c r="EB1332" s="21" t="s">
        <v>41</v>
      </c>
      <c r="EC1332" s="18" t="s">
        <v>234</v>
      </c>
      <c r="ED1332" s="18"/>
      <c r="EE1332" s="18"/>
      <c r="EF1332" s="55"/>
      <c r="EG1332" s="55"/>
      <c r="EH1332" s="18"/>
      <c r="EI1332" s="18">
        <v>0</v>
      </c>
      <c r="EJ1332" s="29" t="str">
        <f>K1332&amp;AY1332&amp;CA1332&amp;DE1332&amp;DT1332&amp;DW1332</f>
        <v>VigenteTSS Aprobado 4GIng Aprobada 4GAs Built Aprobado 4GIntegradoOn Air</v>
      </c>
    </row>
    <row r="1333" spans="1:140" ht="12" hidden="1" customHeight="1">
      <c r="A1333" s="30" t="str">
        <f>IFERROR(IF(VLOOKUP(B1333,SEARCH!A:A,1,0)=B1333,"OK",""),"")</f>
        <v/>
      </c>
      <c r="B1333" s="31" t="s">
        <v>9633</v>
      </c>
      <c r="C1333" s="15" t="s">
        <v>9634</v>
      </c>
      <c r="D1333" s="16">
        <v>5</v>
      </c>
      <c r="E1333" s="16">
        <v>-33.066032999999997</v>
      </c>
      <c r="F1333" s="16">
        <v>-71.636172000000002</v>
      </c>
      <c r="G1333" s="16" t="s">
        <v>346</v>
      </c>
      <c r="H1333" s="16" t="s">
        <v>346</v>
      </c>
      <c r="I1333" s="16" t="s">
        <v>9635</v>
      </c>
      <c r="J1333" s="16" t="s">
        <v>355</v>
      </c>
      <c r="K1333" s="17" t="s">
        <v>319</v>
      </c>
      <c r="L1333" s="16" t="s">
        <v>247</v>
      </c>
      <c r="M1333" s="55">
        <v>46203</v>
      </c>
      <c r="N1333" s="18"/>
      <c r="O1333" s="19" t="s">
        <v>9554</v>
      </c>
      <c r="P1333" s="19" t="s">
        <v>248</v>
      </c>
      <c r="Q1333" s="34" t="s">
        <v>9636</v>
      </c>
      <c r="R1333" s="110" t="s">
        <v>250</v>
      </c>
      <c r="S1333" s="21">
        <v>12</v>
      </c>
      <c r="T1333" s="22"/>
      <c r="U1333" s="23">
        <v>0</v>
      </c>
      <c r="V1333" s="21"/>
      <c r="W1333" s="23">
        <v>45715</v>
      </c>
      <c r="X1333" s="23"/>
      <c r="Y1333" s="23" t="str">
        <f>IF(X1333="","",IF(X1333="TBD","TBD",IF(X1333="N/A","N/A","W"&amp;TEXT(WEEKNUM(X1333,21),"00")&amp;" "&amp;YEAR(X1333))))</f>
        <v/>
      </c>
      <c r="Z1333" s="23">
        <v>45715</v>
      </c>
      <c r="AA1333" s="23">
        <v>45715</v>
      </c>
      <c r="AB1333" s="24">
        <f>+IF(Z1333="",0,AA1333-Z1333)</f>
        <v>0</v>
      </c>
      <c r="AC1333" s="21" t="s">
        <v>324</v>
      </c>
      <c r="AD1333" s="21"/>
      <c r="AE1333" s="59">
        <v>45716</v>
      </c>
      <c r="AF1333" s="25" t="str">
        <f>IF(AE1333="","",IF(AE1333="TBD","TBD",IF(AE1333="N/A","N/A","W"&amp;TEXT(WEEKNUM(AE1333,21),"00")&amp;" "&amp;YEAR(AE1333))))</f>
        <v>W09 2025</v>
      </c>
      <c r="AG1333" s="21" t="s">
        <v>324</v>
      </c>
      <c r="AH1333" s="21"/>
      <c r="AI1333" s="23">
        <v>45722</v>
      </c>
      <c r="AJ1333" s="25" t="str">
        <f>IF(AI1333="","",IF(AI1333="TBD","TBD",IF(AI1333="N/A","N/A","W"&amp;TEXT(WEEKNUM(AI1333,21),"00")&amp;" "&amp;YEAR(AI1333))))</f>
        <v>W10 2025</v>
      </c>
      <c r="AK1333" s="21" t="s">
        <v>324</v>
      </c>
      <c r="AL1333" s="21"/>
      <c r="AM1333" s="67">
        <v>45722</v>
      </c>
      <c r="AN1333" s="25" t="str">
        <f>IF(AM1333="","",IF(AM1333="TBD","TBD",IF(AM1333="N/A","N/A","W"&amp;TEXT(WEEKNUM(AM1333,21),"00")&amp;" "&amp;YEAR(AM1333))))</f>
        <v>W10 2025</v>
      </c>
      <c r="AO1333" s="21" t="s">
        <v>324</v>
      </c>
      <c r="AP1333" s="21"/>
      <c r="AQ1333" s="67">
        <v>45722</v>
      </c>
      <c r="AR1333" s="25" t="str">
        <f>IF(AQ1333="","",IF(AQ1333="TBD","TBD",IF(AQ1333="N/A","N/A","W"&amp;TEXT(WEEKNUM(AQ1333,21),"00")&amp;" "&amp;YEAR(AQ1333))))</f>
        <v>W10 2025</v>
      </c>
      <c r="AS1333" s="21" t="s">
        <v>1381</v>
      </c>
      <c r="AT1333" s="21">
        <v>0</v>
      </c>
      <c r="AU1333" s="23">
        <v>0</v>
      </c>
      <c r="AV1333" s="25" t="s">
        <v>252</v>
      </c>
      <c r="AW1333" s="59">
        <v>45723</v>
      </c>
      <c r="AX1333" s="25" t="str">
        <f>IF(AW1333="","",IF(AW1333="TBD","TBD",IF(AW1333="N/A","N/A","W"&amp;TEXT(WEEKNUM(AW1333,21),"00")&amp;" "&amp;YEAR(AW1333))))</f>
        <v>W10 2025</v>
      </c>
      <c r="AY1333" s="21" t="s">
        <v>327</v>
      </c>
      <c r="AZ1333" s="21" t="s">
        <v>328</v>
      </c>
      <c r="BA1333" s="21" t="s">
        <v>329</v>
      </c>
      <c r="BB1333" s="59"/>
      <c r="BC1333" s="23">
        <v>45727</v>
      </c>
      <c r="BD1333" s="59">
        <v>45880</v>
      </c>
      <c r="BE1333" s="25" t="str">
        <f>IF(BD1333="","",IF(BD1333="TBD","TBD",IF(BD1333="N/A","N/A","W"&amp;TEXT(WEEKNUM(BD1333,21),"00")&amp;" "&amp;YEAR(BD1333))))</f>
        <v>W33 2025</v>
      </c>
      <c r="BF1333" s="59">
        <v>45882</v>
      </c>
      <c r="BG1333" s="25" t="str">
        <f>IF(BF1333="","",IF(BF1333="TBD","TBD",IF(BF1333="N/A","N/A","W"&amp;TEXT(WEEKNUM(BF1333,21),"00")&amp;" "&amp;YEAR(BF1333))))</f>
        <v>W33 2025</v>
      </c>
      <c r="BH1333" s="24">
        <f>+IF(BF1333="",0,(BF1333-BD1333))</f>
        <v>2</v>
      </c>
      <c r="BI1333" s="121" t="s">
        <v>330</v>
      </c>
      <c r="BJ1333" s="43" t="s">
        <v>9637</v>
      </c>
      <c r="BK1333" s="156">
        <v>45881</v>
      </c>
      <c r="BL1333" s="25" t="str">
        <f>IF(BK1333="","",IF(BK1333="TBD","TBD",IF(BK1333="N/A","N/A","W"&amp;TEXT(WEEKNUM(BK1333,21),"00")&amp;" "&amp;YEAR(BK1333))))</f>
        <v>W33 2025</v>
      </c>
      <c r="BM1333" s="121" t="s">
        <v>330</v>
      </c>
      <c r="BN1333" s="124" t="s">
        <v>9638</v>
      </c>
      <c r="BO1333" s="67">
        <v>45882</v>
      </c>
      <c r="BP1333" s="25" t="str">
        <f>IF(BO1333="","",IF(BO1333="TBD","TBD",IF(BO1333="N/A","N/A","W"&amp;TEXT(WEEKNUM(BO1333,21),"00")&amp;" "&amp;YEAR(BO1333))))</f>
        <v>W33 2025</v>
      </c>
      <c r="BQ1333" s="121" t="s">
        <v>330</v>
      </c>
      <c r="BR1333" s="128"/>
      <c r="BS1333" s="334">
        <v>45882</v>
      </c>
      <c r="BT1333" s="25" t="str">
        <f t="shared" si="63"/>
        <v>W33 2025</v>
      </c>
      <c r="BU1333" s="121" t="s">
        <v>330</v>
      </c>
      <c r="BV1333" s="22"/>
      <c r="BW1333" s="347">
        <v>45889</v>
      </c>
      <c r="BX1333" s="25" t="str">
        <f t="shared" si="64"/>
        <v>W34 2025</v>
      </c>
      <c r="BY1333" s="67">
        <v>45889</v>
      </c>
      <c r="BZ1333" s="25" t="str">
        <f>IF(BY1333="","",IF(BY1333="TBD","TBD",IF(BY1333="N/A","N/A","W"&amp;TEXT(WEEKNUM(BY1333,21),"00")&amp;" "&amp;YEAR(BY1333))))</f>
        <v>W34 2025</v>
      </c>
      <c r="CA1333" s="22" t="s">
        <v>335</v>
      </c>
      <c r="CB1333" s="129" t="s">
        <v>336</v>
      </c>
      <c r="CC1333" s="21" t="s">
        <v>336</v>
      </c>
      <c r="CD1333" s="21"/>
      <c r="CE1333" s="23" t="s">
        <v>9639</v>
      </c>
      <c r="CF1333" s="23">
        <v>46120</v>
      </c>
      <c r="CG1333" s="23">
        <v>46280</v>
      </c>
      <c r="CH1333" s="23">
        <v>46271</v>
      </c>
      <c r="CI1333" s="25" t="str">
        <f>IF(CH1333="","",IF(CH1333="TBD","TBD",IF(CH1333="N/A","N/A","W"&amp;TEXT(WEEKNUM(CH1333,21),"00")&amp;" "&amp;YEAR(CH1333))))</f>
        <v>W36 2026</v>
      </c>
      <c r="CJ1333" s="23">
        <v>46273</v>
      </c>
      <c r="CK1333" s="25" t="str">
        <f>IF(CJ1333="","",IF(CJ1333="TBD","TBD",IF(CJ1333="N/A","N/A","W"&amp;TEXT(WEEKNUM(CJ1333,21),"00")&amp;" "&amp;YEAR(CJ1333))))</f>
        <v>W37 2026</v>
      </c>
      <c r="CL1333" s="24">
        <f>+IF(CJ1333="",0,(CJ1333-CH1333))</f>
        <v>2</v>
      </c>
      <c r="CM1333" s="21" t="s">
        <v>368</v>
      </c>
      <c r="CN1333" s="47" t="s">
        <v>9640</v>
      </c>
      <c r="CO1333" s="23">
        <v>46272</v>
      </c>
      <c r="CP1333" s="25" t="str">
        <f>IF(CO1333="","",IF(CO1333="TBD","TBD",IF(CO1333="N/A","N/A","W"&amp;TEXT(WEEKNUM(CO1333,21),"00")&amp;" "&amp;YEAR(CO1333))))</f>
        <v>W37 2026</v>
      </c>
      <c r="CQ1333" s="21" t="s">
        <v>339</v>
      </c>
      <c r="CR1333" s="23" t="s">
        <v>9641</v>
      </c>
      <c r="CS1333" s="23">
        <v>46121</v>
      </c>
      <c r="CT1333" s="25" t="str">
        <f>IF(CS1333="","",IF(CS1333="TBD","TBD",IF(CS1333="N/A","N/A","W"&amp;TEXT(WEEKNUM(CS1333,21),"00")&amp;" "&amp;YEAR(CS1333))))</f>
        <v>W15 2026</v>
      </c>
      <c r="CU1333" s="21" t="s">
        <v>5518</v>
      </c>
      <c r="CV1333" s="47" t="s">
        <v>9642</v>
      </c>
      <c r="CW1333" s="23">
        <v>46275</v>
      </c>
      <c r="CX1333" s="25" t="str">
        <f>IF(CW1333="","",IF(CW1333="TBD","TBD",IF(CW1333="N/A","N/A","W"&amp;TEXT(WEEKNUM(CW1333,21),"00")&amp;" "&amp;YEAR(CW1333))))</f>
        <v>W37 2026</v>
      </c>
      <c r="CY1333" s="21" t="s">
        <v>5518</v>
      </c>
      <c r="CZ1333" s="21" t="s">
        <v>6702</v>
      </c>
      <c r="DA1333" s="23">
        <v>46272</v>
      </c>
      <c r="DB1333" s="25" t="str">
        <f>IF(DA1333="","",IF(DA1333="TBD","TBD",IF(DA1333="N/A","N/A","W"&amp;TEXT(WEEKNUM(DA1333,21),"00")&amp;" "&amp;YEAR(DA1333))))</f>
        <v>W37 2026</v>
      </c>
      <c r="DC1333" s="23">
        <v>46280</v>
      </c>
      <c r="DD1333" s="25" t="str">
        <f>IF(DC1333="","",IF(DC1333="TBD","TBD",IF(DC1333="N/A","N/A","W"&amp;TEXT(WEEKNUM(DC1333,21),"00")&amp;" "&amp;YEAR(DC1333))))</f>
        <v>W38 2026</v>
      </c>
      <c r="DE1333" s="21" t="s">
        <v>1693</v>
      </c>
      <c r="DF1333" s="23"/>
      <c r="DG1333" s="21" t="s">
        <v>9575</v>
      </c>
      <c r="DH1333" s="21"/>
      <c r="DI1333" s="18"/>
      <c r="DJ1333" s="18"/>
      <c r="DK1333" s="21" t="s">
        <v>260</v>
      </c>
      <c r="DL1333" s="21" t="s">
        <v>341</v>
      </c>
      <c r="DM1333" s="21"/>
      <c r="DN1333" s="23">
        <v>46065</v>
      </c>
      <c r="DO1333" s="23">
        <v>46065</v>
      </c>
      <c r="DP1333" s="23"/>
      <c r="DQ1333" s="23" t="s">
        <v>276</v>
      </c>
      <c r="DR1333" s="23"/>
      <c r="DS1333" s="23">
        <v>46274</v>
      </c>
      <c r="DT1333" s="23" t="s">
        <v>502</v>
      </c>
      <c r="DU1333" s="23">
        <v>46275</v>
      </c>
      <c r="DV1333" s="23"/>
      <c r="DW1333" s="23"/>
      <c r="DX1333" s="23"/>
      <c r="DY1333" s="18"/>
      <c r="DZ1333" s="18"/>
      <c r="EA1333" s="18" t="s">
        <v>8766</v>
      </c>
      <c r="EB1333" s="21" t="s">
        <v>374</v>
      </c>
      <c r="EC1333" s="18" t="s">
        <v>234</v>
      </c>
      <c r="ED1333" s="18"/>
      <c r="EE1333" s="18"/>
      <c r="EF1333" s="55">
        <v>46203</v>
      </c>
      <c r="EG1333" s="55"/>
      <c r="EH1333" s="18" t="s">
        <v>9576</v>
      </c>
      <c r="EI1333" s="18" t="s">
        <v>9643</v>
      </c>
      <c r="EJ1333" s="29" t="str">
        <f>K1333&amp;AY1333&amp;CA1333&amp;DE1333&amp;DT1333&amp;DW1333</f>
        <v>VigenteTSS Aprobado 4GIng Aprobada 4GAs Built Observado 4GIntegrado</v>
      </c>
    </row>
    <row r="1334" spans="1:140" ht="12" hidden="1" customHeight="1">
      <c r="A1334" s="30" t="str">
        <f>IFERROR(IF(VLOOKUP(B1334,SEARCH!A:A,1,0)=B1334,"OK",""),"")</f>
        <v/>
      </c>
      <c r="B1334" s="31" t="s">
        <v>9644</v>
      </c>
      <c r="C1334" s="15" t="s">
        <v>9645</v>
      </c>
      <c r="D1334" s="16">
        <v>13</v>
      </c>
      <c r="E1334" s="16">
        <v>-33.409227999999999</v>
      </c>
      <c r="F1334" s="16">
        <v>-70.746264999999994</v>
      </c>
      <c r="G1334" s="16" t="s">
        <v>270</v>
      </c>
      <c r="H1334" s="16" t="s">
        <v>395</v>
      </c>
      <c r="I1334" s="16" t="s">
        <v>9646</v>
      </c>
      <c r="J1334" s="16" t="s">
        <v>379</v>
      </c>
      <c r="K1334" s="17" t="s">
        <v>319</v>
      </c>
      <c r="L1334" s="16" t="s">
        <v>247</v>
      </c>
      <c r="M1334" s="103">
        <v>2</v>
      </c>
      <c r="N1334" s="18"/>
      <c r="O1334" s="19" t="s">
        <v>9554</v>
      </c>
      <c r="P1334" s="19" t="s">
        <v>248</v>
      </c>
      <c r="Q1334" s="18"/>
      <c r="R1334" s="21" t="s">
        <v>250</v>
      </c>
      <c r="S1334" s="21">
        <v>12</v>
      </c>
      <c r="T1334" s="22" t="s">
        <v>9647</v>
      </c>
      <c r="U1334" s="23">
        <v>45106</v>
      </c>
      <c r="V1334" s="21" t="str">
        <f>IF(U1334="","",IF(U1334="TBD","TBD",IF(U1334="N/A","N/A","W"&amp;TEXT(WEEKNUM(U1334,21),"00")&amp;" "&amp;YEAR(U1334))))</f>
        <v>W26 2023</v>
      </c>
      <c r="W1334" s="23">
        <v>45122</v>
      </c>
      <c r="X1334" s="23"/>
      <c r="Y1334" s="23" t="str">
        <f>IF(X1334="","",IF(X1334="TBD","TBD",IF(X1334="N/A","N/A","W"&amp;TEXT(WEEKNUM(X1334,21),"00")&amp;" "&amp;YEAR(X1334))))</f>
        <v/>
      </c>
      <c r="Z1334" s="23"/>
      <c r="AA1334" s="23"/>
      <c r="AB1334" s="24">
        <f>+IF(Z1334="",0,AA1334-Z1334)</f>
        <v>0</v>
      </c>
      <c r="AC1334" s="21" t="s">
        <v>324</v>
      </c>
      <c r="AD1334" s="21">
        <v>0</v>
      </c>
      <c r="AE1334" s="59">
        <v>45127</v>
      </c>
      <c r="AF1334" s="25" t="str">
        <f>IF(AE1334="","",IF(AE1334="TBD","TBD",IF(AE1334="N/A","N/A","W"&amp;TEXT(WEEKNUM(AE1334,21),"00")&amp;" "&amp;YEAR(AE1334))))</f>
        <v>W29 2023</v>
      </c>
      <c r="AG1334" s="21" t="s">
        <v>324</v>
      </c>
      <c r="AH1334" s="21"/>
      <c r="AI1334" s="23">
        <v>45128</v>
      </c>
      <c r="AJ1334" s="25" t="str">
        <f>IF(AI1334="","",IF(AI1334="TBD","TBD",IF(AI1334="N/A","N/A","W"&amp;TEXT(WEEKNUM(AI1334,21),"00")&amp;" "&amp;YEAR(AI1334))))</f>
        <v>W29 2023</v>
      </c>
      <c r="AK1334" s="21" t="s">
        <v>324</v>
      </c>
      <c r="AL1334" s="21"/>
      <c r="AM1334" s="67">
        <v>45146</v>
      </c>
      <c r="AN1334" s="25" t="str">
        <f>IF(AM1334="","",IF(AM1334="TBD","TBD",IF(AM1334="N/A","N/A","W"&amp;TEXT(WEEKNUM(AM1334,21),"00")&amp;" "&amp;YEAR(AM1334))))</f>
        <v>W32 2023</v>
      </c>
      <c r="AO1334" s="21" t="s">
        <v>324</v>
      </c>
      <c r="AP1334" s="21"/>
      <c r="AQ1334" s="67">
        <v>45127</v>
      </c>
      <c r="AR1334" s="25" t="str">
        <f>IF(AQ1334="","",IF(AQ1334="TBD","TBD",IF(AQ1334="N/A","N/A","W"&amp;TEXT(WEEKNUM(AQ1334,21),"00")&amp;" "&amp;YEAR(AQ1334))))</f>
        <v>W29 2023</v>
      </c>
      <c r="AS1334" s="21"/>
      <c r="AT1334" s="21"/>
      <c r="AU1334" s="23"/>
      <c r="AV1334" s="25" t="s">
        <v>252</v>
      </c>
      <c r="AW1334" s="59">
        <v>45147</v>
      </c>
      <c r="AX1334" s="25" t="str">
        <f>IF(AW1334="","",IF(AW1334="TBD","TBD",IF(AW1334="N/A","N/A","W"&amp;TEXT(WEEKNUM(AW1334,21),"00")&amp;" "&amp;YEAR(AW1334))))</f>
        <v>W32 2023</v>
      </c>
      <c r="AY1334" s="21" t="s">
        <v>327</v>
      </c>
      <c r="AZ1334" s="21" t="s">
        <v>328</v>
      </c>
      <c r="BA1334" s="21" t="s">
        <v>329</v>
      </c>
      <c r="BB1334" s="59">
        <v>45209</v>
      </c>
      <c r="BC1334" s="23">
        <v>45225</v>
      </c>
      <c r="BD1334" s="59">
        <v>45225</v>
      </c>
      <c r="BE1334" s="25" t="str">
        <f>IF(BD1334="","",IF(BD1334="TBD","TBD",IF(BD1334="N/A","N/A","W"&amp;TEXT(WEEKNUM(BD1334,21),"00")&amp;" "&amp;YEAR(BD1334))))</f>
        <v>W43 2023</v>
      </c>
      <c r="BF1334" s="59">
        <v>45233</v>
      </c>
      <c r="BG1334" s="25" t="str">
        <f>IF(BF1334="","",IF(BF1334="TBD","TBD",IF(BF1334="N/A","N/A","W"&amp;TEXT(WEEKNUM(BF1334,21),"00")&amp;" "&amp;YEAR(BF1334))))</f>
        <v>W44 2023</v>
      </c>
      <c r="BH1334" s="24">
        <f>+IF(BF1334="",0,(BF1334-BD1334))</f>
        <v>8</v>
      </c>
      <c r="BI1334" s="121" t="s">
        <v>330</v>
      </c>
      <c r="BJ1334" s="43"/>
      <c r="BK1334" s="156">
        <v>45229</v>
      </c>
      <c r="BL1334" s="25" t="str">
        <f>IF(BK1334="","",IF(BK1334="TBD","TBD",IF(BK1334="N/A","N/A","W"&amp;TEXT(WEEKNUM(BK1334,21),"00")&amp;" "&amp;YEAR(BK1334))))</f>
        <v>W44 2023</v>
      </c>
      <c r="BM1334" s="121" t="s">
        <v>330</v>
      </c>
      <c r="BN1334" s="124" t="s">
        <v>9648</v>
      </c>
      <c r="BO1334" s="67">
        <v>45715</v>
      </c>
      <c r="BP1334" s="25" t="str">
        <f>IF(BO1334="","",IF(BO1334="TBD","TBD",IF(BO1334="N/A","N/A","W"&amp;TEXT(WEEKNUM(BO1334,21),"00")&amp;" "&amp;YEAR(BO1334))))</f>
        <v>W09 2025</v>
      </c>
      <c r="BQ1334" s="121" t="s">
        <v>330</v>
      </c>
      <c r="BR1334" s="21"/>
      <c r="BS1334" s="334">
        <v>45229</v>
      </c>
      <c r="BT1334" s="25" t="str">
        <f t="shared" si="63"/>
        <v>W44 2023</v>
      </c>
      <c r="BU1334" s="121" t="s">
        <v>330</v>
      </c>
      <c r="BV1334" s="22" t="s">
        <v>9649</v>
      </c>
      <c r="BW1334" s="347">
        <v>45225</v>
      </c>
      <c r="BX1334" s="25" t="str">
        <f t="shared" si="64"/>
        <v>W43 2023</v>
      </c>
      <c r="BY1334" s="67">
        <v>45232</v>
      </c>
      <c r="BZ1334" s="25" t="str">
        <f>IF(BY1334="","",IF(BY1334="TBD","TBD",IF(BY1334="N/A","N/A","W"&amp;TEXT(WEEKNUM(BY1334,21),"00")&amp;" "&amp;YEAR(BY1334))))</f>
        <v>W44 2023</v>
      </c>
      <c r="CA1334" s="22" t="s">
        <v>335</v>
      </c>
      <c r="CB1334" s="129" t="s">
        <v>336</v>
      </c>
      <c r="CC1334" s="21" t="s">
        <v>336</v>
      </c>
      <c r="CD1334" s="21"/>
      <c r="CE1334" s="23" t="s">
        <v>515</v>
      </c>
      <c r="CF1334" s="23">
        <v>45692</v>
      </c>
      <c r="CG1334" s="23"/>
      <c r="CH1334" s="23">
        <v>45693</v>
      </c>
      <c r="CI1334" s="25" t="str">
        <f>IF(CH1334="","",IF(CH1334="TBD","TBD",IF(CH1334="N/A","N/A","W"&amp;TEXT(WEEKNUM(CH1334,21),"00")&amp;" "&amp;YEAR(CH1334))))</f>
        <v>W06 2025</v>
      </c>
      <c r="CJ1334" s="23">
        <v>45698</v>
      </c>
      <c r="CK1334" s="25" t="str">
        <f>IF(CJ1334="","",IF(CJ1334="TBD","TBD",IF(CJ1334="N/A","N/A","W"&amp;TEXT(WEEKNUM(CJ1334,21),"00")&amp;" "&amp;YEAR(CJ1334))))</f>
        <v>W07 2025</v>
      </c>
      <c r="CL1334" s="24">
        <f>+IF(CJ1334="",0,(CJ1334-CH1334))</f>
        <v>5</v>
      </c>
      <c r="CM1334" s="21" t="s">
        <v>339</v>
      </c>
      <c r="CN1334" s="21">
        <v>0</v>
      </c>
      <c r="CO1334" s="23">
        <v>45695</v>
      </c>
      <c r="CP1334" s="25" t="str">
        <f>IF(CO1334="","",IF(CO1334="TBD","TBD",IF(CO1334="N/A","N/A","W"&amp;TEXT(WEEKNUM(CO1334,21),"00")&amp;" "&amp;YEAR(CO1334))))</f>
        <v>W06 2025</v>
      </c>
      <c r="CQ1334" s="21" t="s">
        <v>339</v>
      </c>
      <c r="CR1334" s="23" t="s">
        <v>9650</v>
      </c>
      <c r="CS1334" s="23">
        <v>45698</v>
      </c>
      <c r="CT1334" s="25" t="str">
        <f>IF(CS1334="","",IF(CS1334="TBD","TBD",IF(CS1334="N/A","N/A","W"&amp;TEXT(WEEKNUM(CS1334,21),"00")&amp;" "&amp;YEAR(CS1334))))</f>
        <v>W07 2025</v>
      </c>
      <c r="CU1334" s="21" t="s">
        <v>339</v>
      </c>
      <c r="CV1334" s="21" t="s">
        <v>9651</v>
      </c>
      <c r="CW1334" s="23">
        <v>45709</v>
      </c>
      <c r="CX1334" s="25" t="str">
        <f>IF(CW1334="","",IF(CW1334="TBD","TBD",IF(CW1334="N/A","N/A","W"&amp;TEXT(WEEKNUM(CW1334,21),"00")&amp;" "&amp;YEAR(CW1334))))</f>
        <v>W08 2025</v>
      </c>
      <c r="CY1334" s="21" t="s">
        <v>339</v>
      </c>
      <c r="CZ1334" s="21" t="s">
        <v>9651</v>
      </c>
      <c r="DA1334" s="23">
        <v>45709</v>
      </c>
      <c r="DB1334" s="25" t="str">
        <f>IF(DA1334="","",IF(DA1334="TBD","TBD",IF(DA1334="N/A","N/A","W"&amp;TEXT(WEEKNUM(DA1334,21),"00")&amp;" "&amp;YEAR(DA1334))))</f>
        <v>W08 2025</v>
      </c>
      <c r="DC1334" s="23">
        <v>45722</v>
      </c>
      <c r="DD1334" s="25" t="str">
        <f>IF(DC1334="","",IF(DC1334="TBD","TBD",IF(DC1334="N/A","N/A","W"&amp;TEXT(WEEKNUM(DC1334,21),"00")&amp;" "&amp;YEAR(DC1334))))</f>
        <v>W10 2025</v>
      </c>
      <c r="DE1334" s="21" t="s">
        <v>340</v>
      </c>
      <c r="DF1334" s="23">
        <v>45733</v>
      </c>
      <c r="DG1334" s="21" t="s">
        <v>259</v>
      </c>
      <c r="DH1334" s="21">
        <v>0</v>
      </c>
      <c r="DI1334" s="18"/>
      <c r="DJ1334" s="18"/>
      <c r="DK1334" s="21" t="s">
        <v>260</v>
      </c>
      <c r="DL1334" s="21" t="s">
        <v>341</v>
      </c>
      <c r="DM1334" s="21"/>
      <c r="DN1334" s="23">
        <v>45734</v>
      </c>
      <c r="DO1334" s="23">
        <v>45734</v>
      </c>
      <c r="DP1334" s="23"/>
      <c r="DQ1334" s="23" t="s">
        <v>276</v>
      </c>
      <c r="DR1334" s="23"/>
      <c r="DS1334" s="23">
        <v>45743</v>
      </c>
      <c r="DT1334" s="23" t="s">
        <v>502</v>
      </c>
      <c r="DU1334" s="23"/>
      <c r="DV1334" s="23">
        <v>45743</v>
      </c>
      <c r="DW1334" s="23" t="s">
        <v>342</v>
      </c>
      <c r="DX1334" s="23"/>
      <c r="DY1334" s="18"/>
      <c r="DZ1334" s="18"/>
      <c r="EA1334" s="18" t="s">
        <v>8766</v>
      </c>
      <c r="EB1334" s="21" t="s">
        <v>41</v>
      </c>
      <c r="EC1334" s="18" t="s">
        <v>234</v>
      </c>
      <c r="ED1334" s="18"/>
      <c r="EE1334" s="18"/>
      <c r="EF1334" s="55"/>
      <c r="EG1334" s="55"/>
      <c r="EH1334" s="18"/>
      <c r="EI1334" s="18">
        <v>0</v>
      </c>
      <c r="EJ1334" s="29" t="str">
        <f>K1334&amp;AY1334&amp;CA1334&amp;DE1334&amp;DT1334&amp;DW1334</f>
        <v>VigenteTSS Aprobado 4GIng Aprobada 4GAs Built Aprobado 4GIntegradoOn Air</v>
      </c>
    </row>
    <row r="1335" spans="1:140" ht="12" hidden="1" customHeight="1">
      <c r="A1335" s="30" t="str">
        <f>IFERROR(IF(VLOOKUP(B1335,SEARCH!A:A,1,0)=B1335,"OK",""),"")</f>
        <v/>
      </c>
      <c r="B1335" s="31" t="s">
        <v>9652</v>
      </c>
      <c r="C1335" s="15" t="s">
        <v>9653</v>
      </c>
      <c r="D1335" s="16">
        <v>13</v>
      </c>
      <c r="E1335" s="16">
        <v>-33.475678000000002</v>
      </c>
      <c r="F1335" s="16">
        <v>-70.575875999999994</v>
      </c>
      <c r="G1335" s="16" t="s">
        <v>270</v>
      </c>
      <c r="H1335" s="16" t="s">
        <v>2145</v>
      </c>
      <c r="I1335" s="16" t="s">
        <v>9654</v>
      </c>
      <c r="J1335" s="16" t="s">
        <v>379</v>
      </c>
      <c r="K1335" s="17" t="s">
        <v>319</v>
      </c>
      <c r="L1335" s="16" t="s">
        <v>247</v>
      </c>
      <c r="M1335" s="103">
        <v>3</v>
      </c>
      <c r="N1335" s="18"/>
      <c r="O1335" s="19" t="s">
        <v>9554</v>
      </c>
      <c r="P1335" s="19" t="s">
        <v>248</v>
      </c>
      <c r="Q1335" s="18"/>
      <c r="R1335" s="21" t="s">
        <v>250</v>
      </c>
      <c r="S1335" s="21">
        <v>12</v>
      </c>
      <c r="T1335" s="22" t="s">
        <v>9655</v>
      </c>
      <c r="U1335" s="23">
        <v>45106</v>
      </c>
      <c r="V1335" s="21" t="str">
        <f>IF(U1335="","",IF(U1335="TBD","TBD",IF(U1335="N/A","N/A","W"&amp;TEXT(WEEKNUM(U1335,21),"00")&amp;" "&amp;YEAR(U1335))))</f>
        <v>W26 2023</v>
      </c>
      <c r="W1335" s="23">
        <v>45124</v>
      </c>
      <c r="X1335" s="23"/>
      <c r="Y1335" s="23" t="str">
        <f>IF(X1335="","",IF(X1335="TBD","TBD",IF(X1335="N/A","N/A","W"&amp;TEXT(WEEKNUM(X1335,21),"00")&amp;" "&amp;YEAR(X1335))))</f>
        <v/>
      </c>
      <c r="Z1335" s="23"/>
      <c r="AA1335" s="23"/>
      <c r="AB1335" s="24">
        <f>+IF(Z1335="",0,AA1335-Z1335)</f>
        <v>0</v>
      </c>
      <c r="AC1335" s="21" t="s">
        <v>324</v>
      </c>
      <c r="AD1335" s="21">
        <v>0</v>
      </c>
      <c r="AE1335" s="59">
        <v>45127</v>
      </c>
      <c r="AF1335" s="25" t="str">
        <f>IF(AE1335="","",IF(AE1335="TBD","TBD",IF(AE1335="N/A","N/A","W"&amp;TEXT(WEEKNUM(AE1335,21),"00")&amp;" "&amp;YEAR(AE1335))))</f>
        <v>W29 2023</v>
      </c>
      <c r="AG1335" s="21" t="s">
        <v>324</v>
      </c>
      <c r="AH1335" s="21"/>
      <c r="AI1335" s="23">
        <v>45124</v>
      </c>
      <c r="AJ1335" s="25" t="str">
        <f>IF(AI1335="","",IF(AI1335="TBD","TBD",IF(AI1335="N/A","N/A","W"&amp;TEXT(WEEKNUM(AI1335,21),"00")&amp;" "&amp;YEAR(AI1335))))</f>
        <v>W29 2023</v>
      </c>
      <c r="AK1335" s="21" t="s">
        <v>324</v>
      </c>
      <c r="AL1335" s="21"/>
      <c r="AM1335" s="67">
        <v>45146</v>
      </c>
      <c r="AN1335" s="25" t="str">
        <f>IF(AM1335="","",IF(AM1335="TBD","TBD",IF(AM1335="N/A","N/A","W"&amp;TEXT(WEEKNUM(AM1335,21),"00")&amp;" "&amp;YEAR(AM1335))))</f>
        <v>W32 2023</v>
      </c>
      <c r="AO1335" s="21" t="s">
        <v>324</v>
      </c>
      <c r="AP1335" s="21"/>
      <c r="AQ1335" s="67">
        <v>45127</v>
      </c>
      <c r="AR1335" s="25" t="str">
        <f>IF(AQ1335="","",IF(AQ1335="TBD","TBD",IF(AQ1335="N/A","N/A","W"&amp;TEXT(WEEKNUM(AQ1335,21),"00")&amp;" "&amp;YEAR(AQ1335))))</f>
        <v>W29 2023</v>
      </c>
      <c r="AS1335" s="21"/>
      <c r="AT1335" s="21"/>
      <c r="AU1335" s="23"/>
      <c r="AV1335" s="25" t="s">
        <v>252</v>
      </c>
      <c r="AW1335" s="59">
        <v>45147</v>
      </c>
      <c r="AX1335" s="25" t="str">
        <f>IF(AW1335="","",IF(AW1335="TBD","TBD",IF(AW1335="N/A","N/A","W"&amp;TEXT(WEEKNUM(AW1335,21),"00")&amp;" "&amp;YEAR(AW1335))))</f>
        <v>W32 2023</v>
      </c>
      <c r="AY1335" s="21" t="s">
        <v>327</v>
      </c>
      <c r="AZ1335" s="21" t="s">
        <v>328</v>
      </c>
      <c r="BA1335" s="21" t="s">
        <v>329</v>
      </c>
      <c r="BB1335" s="59">
        <v>45250</v>
      </c>
      <c r="BC1335" s="23"/>
      <c r="BD1335" s="59">
        <v>45250</v>
      </c>
      <c r="BE1335" s="25" t="str">
        <f>IF(BD1335="","",IF(BD1335="TBD","TBD",IF(BD1335="N/A","N/A","W"&amp;TEXT(WEEKNUM(BD1335,21),"00")&amp;" "&amp;YEAR(BD1335))))</f>
        <v>W47 2023</v>
      </c>
      <c r="BF1335" s="59">
        <v>45254</v>
      </c>
      <c r="BG1335" s="25" t="str">
        <f>IF(BF1335="","",IF(BF1335="TBD","TBD",IF(BF1335="N/A","N/A","W"&amp;TEXT(WEEKNUM(BF1335,21),"00")&amp;" "&amp;YEAR(BF1335))))</f>
        <v>W47 2023</v>
      </c>
      <c r="BH1335" s="24">
        <f>+IF(BF1335="",0,(BF1335-BD1335))</f>
        <v>4</v>
      </c>
      <c r="BI1335" s="121" t="s">
        <v>330</v>
      </c>
      <c r="BJ1335" s="43"/>
      <c r="BK1335" s="156">
        <v>45251</v>
      </c>
      <c r="BL1335" s="25" t="str">
        <f>IF(BK1335="","",IF(BK1335="TBD","TBD",IF(BK1335="N/A","N/A","W"&amp;TEXT(WEEKNUM(BK1335,21),"00")&amp;" "&amp;YEAR(BK1335))))</f>
        <v>W47 2023</v>
      </c>
      <c r="BM1335" s="121" t="s">
        <v>330</v>
      </c>
      <c r="BN1335" s="124" t="s">
        <v>9648</v>
      </c>
      <c r="BO1335" s="67">
        <v>45715</v>
      </c>
      <c r="BP1335" s="25" t="str">
        <f>IF(BO1335="","",IF(BO1335="TBD","TBD",IF(BO1335="N/A","N/A","W"&amp;TEXT(WEEKNUM(BO1335,21),"00")&amp;" "&amp;YEAR(BO1335))))</f>
        <v>W09 2025</v>
      </c>
      <c r="BQ1335" s="121" t="s">
        <v>330</v>
      </c>
      <c r="BR1335" s="21"/>
      <c r="BS1335" s="334">
        <v>45251</v>
      </c>
      <c r="BT1335" s="25" t="str">
        <f t="shared" si="63"/>
        <v>W47 2023</v>
      </c>
      <c r="BU1335" s="121" t="s">
        <v>330</v>
      </c>
      <c r="BV1335" s="22" t="s">
        <v>9656</v>
      </c>
      <c r="BW1335" s="347">
        <v>45252</v>
      </c>
      <c r="BX1335" s="25" t="str">
        <f t="shared" si="64"/>
        <v>W47 2023</v>
      </c>
      <c r="BY1335" s="67">
        <v>45253</v>
      </c>
      <c r="BZ1335" s="25" t="str">
        <f>IF(BY1335="","",IF(BY1335="TBD","TBD",IF(BY1335="N/A","N/A","W"&amp;TEXT(WEEKNUM(BY1335,21),"00")&amp;" "&amp;YEAR(BY1335))))</f>
        <v>W47 2023</v>
      </c>
      <c r="CA1335" s="22" t="s">
        <v>335</v>
      </c>
      <c r="CB1335" s="129" t="s">
        <v>336</v>
      </c>
      <c r="CC1335" s="21" t="s">
        <v>336</v>
      </c>
      <c r="CD1335" s="21"/>
      <c r="CE1335" s="23" t="s">
        <v>515</v>
      </c>
      <c r="CF1335" s="81">
        <v>45726</v>
      </c>
      <c r="CG1335" s="23">
        <v>45729</v>
      </c>
      <c r="CH1335" s="23">
        <v>45729</v>
      </c>
      <c r="CI1335" s="25" t="str">
        <f>IF(CH1335="","",IF(CH1335="TBD","TBD",IF(CH1335="N/A","N/A","W"&amp;TEXT(WEEKNUM(CH1335,21),"00")&amp;" "&amp;YEAR(CH1335))))</f>
        <v>W11 2025</v>
      </c>
      <c r="CJ1335" s="23">
        <v>45734</v>
      </c>
      <c r="CK1335" s="25" t="str">
        <f>IF(CJ1335="","",IF(CJ1335="TBD","TBD",IF(CJ1335="N/A","N/A","W"&amp;TEXT(WEEKNUM(CJ1335,21),"00")&amp;" "&amp;YEAR(CJ1335))))</f>
        <v>W12 2025</v>
      </c>
      <c r="CL1335" s="24">
        <f>+IF(CJ1335="",0,(CJ1335-CH1335))</f>
        <v>5</v>
      </c>
      <c r="CM1335" s="21" t="s">
        <v>339</v>
      </c>
      <c r="CN1335" s="20" t="s">
        <v>9657</v>
      </c>
      <c r="CO1335" s="23">
        <v>45733</v>
      </c>
      <c r="CP1335" s="25" t="str">
        <f>IF(CO1335="","",IF(CO1335="TBD","TBD",IF(CO1335="N/A","N/A","W"&amp;TEXT(WEEKNUM(CO1335,21),"00")&amp;" "&amp;YEAR(CO1335))))</f>
        <v>W12 2025</v>
      </c>
      <c r="CQ1335" s="21" t="s">
        <v>339</v>
      </c>
      <c r="CR1335" s="23"/>
      <c r="CS1335" s="23">
        <v>45727</v>
      </c>
      <c r="CT1335" s="25" t="str">
        <f>IF(CS1335="","",IF(CS1335="TBD","TBD",IF(CS1335="N/A","N/A","W"&amp;TEXT(WEEKNUM(CS1335,21),"00")&amp;" "&amp;YEAR(CS1335))))</f>
        <v>W11 2025</v>
      </c>
      <c r="CU1335" s="21" t="s">
        <v>339</v>
      </c>
      <c r="CV1335" s="21"/>
      <c r="CW1335" s="23">
        <v>45728</v>
      </c>
      <c r="CX1335" s="25" t="str">
        <f>IF(CW1335="","",IF(CW1335="TBD","TBD",IF(CW1335="N/A","N/A","W"&amp;TEXT(WEEKNUM(CW1335,21),"00")&amp;" "&amp;YEAR(CW1335))))</f>
        <v>W11 2025</v>
      </c>
      <c r="CY1335" s="21" t="s">
        <v>339</v>
      </c>
      <c r="CZ1335" s="33"/>
      <c r="DA1335" s="23">
        <v>45728</v>
      </c>
      <c r="DB1335" s="25" t="str">
        <f>IF(DA1335="","",IF(DA1335="TBD","TBD",IF(DA1335="N/A","N/A","W"&amp;TEXT(WEEKNUM(DA1335,21),"00")&amp;" "&amp;YEAR(DA1335))))</f>
        <v>W11 2025</v>
      </c>
      <c r="DC1335" s="23">
        <v>45733</v>
      </c>
      <c r="DD1335" s="25" t="str">
        <f>IF(DC1335="","",IF(DC1335="TBD","TBD",IF(DC1335="N/A","N/A","W"&amp;TEXT(WEEKNUM(DC1335,21),"00")&amp;" "&amp;YEAR(DC1335))))</f>
        <v>W12 2025</v>
      </c>
      <c r="DE1335" s="21" t="s">
        <v>340</v>
      </c>
      <c r="DF1335" s="23"/>
      <c r="DG1335" s="21" t="s">
        <v>259</v>
      </c>
      <c r="DH1335" s="21">
        <v>0</v>
      </c>
      <c r="DI1335" s="18"/>
      <c r="DJ1335" s="18"/>
      <c r="DK1335" s="21" t="s">
        <v>260</v>
      </c>
      <c r="DL1335" s="21" t="s">
        <v>341</v>
      </c>
      <c r="DM1335" s="21"/>
      <c r="DN1335" s="23">
        <v>45750</v>
      </c>
      <c r="DO1335" s="23">
        <v>45750</v>
      </c>
      <c r="DP1335" s="23"/>
      <c r="DQ1335" s="23" t="s">
        <v>276</v>
      </c>
      <c r="DR1335" s="23"/>
      <c r="DS1335" s="23">
        <v>45757</v>
      </c>
      <c r="DT1335" s="23" t="s">
        <v>502</v>
      </c>
      <c r="DU1335" s="23"/>
      <c r="DV1335" s="23">
        <v>45757</v>
      </c>
      <c r="DW1335" s="23" t="s">
        <v>342</v>
      </c>
      <c r="DX1335" s="23"/>
      <c r="DY1335" s="18"/>
      <c r="DZ1335" s="18"/>
      <c r="EA1335" s="18" t="s">
        <v>8766</v>
      </c>
      <c r="EB1335" s="21" t="s">
        <v>41</v>
      </c>
      <c r="EC1335" s="18" t="s">
        <v>234</v>
      </c>
      <c r="ED1335" s="18"/>
      <c r="EE1335" s="18"/>
      <c r="EF1335" s="55"/>
      <c r="EG1335" s="55"/>
      <c r="EH1335" s="18"/>
      <c r="EI1335" s="18">
        <v>0</v>
      </c>
      <c r="EJ1335" s="29" t="str">
        <f>K1335&amp;AY1335&amp;CA1335&amp;DE1335&amp;DT1335&amp;DW1335</f>
        <v>VigenteTSS Aprobado 4GIng Aprobada 4GAs Built Aprobado 4GIntegradoOn Air</v>
      </c>
    </row>
    <row r="1336" spans="1:140" ht="12" hidden="1" customHeight="1">
      <c r="A1336" s="30" t="str">
        <f>IFERROR(IF(VLOOKUP(B1336,SEARCH!A:A,1,0)=B1336,"OK",""),"")</f>
        <v/>
      </c>
      <c r="B1336" s="31" t="s">
        <v>9658</v>
      </c>
      <c r="C1336" s="15" t="s">
        <v>9659</v>
      </c>
      <c r="D1336" s="16">
        <v>13</v>
      </c>
      <c r="E1336" s="16" t="s">
        <v>9660</v>
      </c>
      <c r="F1336" s="16" t="s">
        <v>9661</v>
      </c>
      <c r="G1336" s="16" t="s">
        <v>270</v>
      </c>
      <c r="H1336" s="16" t="s">
        <v>1285</v>
      </c>
      <c r="I1336" s="16" t="s">
        <v>9662</v>
      </c>
      <c r="J1336" s="16" t="s">
        <v>379</v>
      </c>
      <c r="K1336" s="17" t="s">
        <v>319</v>
      </c>
      <c r="L1336" s="16" t="s">
        <v>247</v>
      </c>
      <c r="M1336" s="103" t="s">
        <v>320</v>
      </c>
      <c r="N1336" s="18"/>
      <c r="O1336" s="19" t="s">
        <v>9554</v>
      </c>
      <c r="P1336" s="19" t="s">
        <v>248</v>
      </c>
      <c r="Q1336" s="18"/>
      <c r="R1336" s="110" t="s">
        <v>250</v>
      </c>
      <c r="S1336" s="21">
        <v>12</v>
      </c>
      <c r="T1336" s="22" t="s">
        <v>9663</v>
      </c>
      <c r="U1336" s="23">
        <v>45106</v>
      </c>
      <c r="V1336" s="21" t="str">
        <f>IF(U1336="","",IF(U1336="TBD","TBD",IF(U1336="N/A","N/A","W"&amp;TEXT(WEEKNUM(U1336,21),"00")&amp;" "&amp;YEAR(U1336))))</f>
        <v>W26 2023</v>
      </c>
      <c r="W1336" s="23">
        <v>45509</v>
      </c>
      <c r="X1336" s="23">
        <v>45509</v>
      </c>
      <c r="Y1336" s="23" t="str">
        <f>IF(X1336="","",IF(X1336="TBD","TBD",IF(X1336="N/A","N/A","W"&amp;TEXT(WEEKNUM(X1336,21),"00")&amp;" "&amp;YEAR(X1336))))</f>
        <v>W32 2024</v>
      </c>
      <c r="Z1336" s="23">
        <v>45509</v>
      </c>
      <c r="AA1336" s="23">
        <v>45511</v>
      </c>
      <c r="AB1336" s="24">
        <f>+IF(Z1336="",0,AA1336-Z1336)</f>
        <v>2</v>
      </c>
      <c r="AC1336" s="21" t="s">
        <v>324</v>
      </c>
      <c r="AD1336" s="21"/>
      <c r="AE1336" s="59">
        <v>45511</v>
      </c>
      <c r="AF1336" s="25" t="str">
        <f>IF(AE1336="","",IF(AE1336="TBD","TBD",IF(AE1336="N/A","N/A","W"&amp;TEXT(WEEKNUM(AE1336,21),"00")&amp;" "&amp;YEAR(AE1336))))</f>
        <v>W32 2024</v>
      </c>
      <c r="AG1336" s="21" t="s">
        <v>324</v>
      </c>
      <c r="AH1336" s="21" t="s">
        <v>9664</v>
      </c>
      <c r="AI1336" s="23">
        <v>45511</v>
      </c>
      <c r="AJ1336" s="25" t="str">
        <f>IF(AI1336="","",IF(AI1336="TBD","TBD",IF(AI1336="N/A","N/A","W"&amp;TEXT(WEEKNUM(AI1336,21),"00")&amp;" "&amp;YEAR(AI1336))))</f>
        <v>W32 2024</v>
      </c>
      <c r="AK1336" s="21" t="s">
        <v>324</v>
      </c>
      <c r="AL1336" s="21" t="s">
        <v>9665</v>
      </c>
      <c r="AM1336" s="67">
        <v>45511</v>
      </c>
      <c r="AN1336" s="25" t="str">
        <f>IF(AM1336="","",IF(AM1336="TBD","TBD",IF(AM1336="N/A","N/A","W"&amp;TEXT(WEEKNUM(AM1336,21),"00")&amp;" "&amp;YEAR(AM1336))))</f>
        <v>W32 2024</v>
      </c>
      <c r="AO1336" s="21" t="s">
        <v>324</v>
      </c>
      <c r="AP1336" s="21" t="s">
        <v>9666</v>
      </c>
      <c r="AQ1336" s="67">
        <v>45511</v>
      </c>
      <c r="AR1336" s="25" t="str">
        <f>IF(AQ1336="","",IF(AQ1336="TBD","TBD",IF(AQ1336="N/A","N/A","W"&amp;TEXT(WEEKNUM(AQ1336,21),"00")&amp;" "&amp;YEAR(AQ1336))))</f>
        <v>W32 2024</v>
      </c>
      <c r="AS1336" s="21" t="s">
        <v>1467</v>
      </c>
      <c r="AT1336" s="21" t="s">
        <v>2099</v>
      </c>
      <c r="AU1336" s="23">
        <v>45511</v>
      </c>
      <c r="AV1336" s="25" t="s">
        <v>921</v>
      </c>
      <c r="AW1336" s="59">
        <v>45511</v>
      </c>
      <c r="AX1336" s="25" t="str">
        <f>IF(AW1336="","",IF(AW1336="TBD","TBD",IF(AW1336="N/A","N/A","W"&amp;TEXT(WEEKNUM(AW1336,21),"00")&amp;" "&amp;YEAR(AW1336))))</f>
        <v>W32 2024</v>
      </c>
      <c r="AY1336" s="21" t="s">
        <v>327</v>
      </c>
      <c r="AZ1336" s="21" t="s">
        <v>328</v>
      </c>
      <c r="BA1336" s="21" t="s">
        <v>329</v>
      </c>
      <c r="BB1336" s="59">
        <v>45273</v>
      </c>
      <c r="BC1336" s="23">
        <v>45511</v>
      </c>
      <c r="BD1336" s="59">
        <v>45511</v>
      </c>
      <c r="BE1336" s="25" t="str">
        <f>IF(BD1336="","",IF(BD1336="TBD","TBD",IF(BD1336="N/A","N/A","W"&amp;TEXT(WEEKNUM(BD1336,21),"00")&amp;" "&amp;YEAR(BD1336))))</f>
        <v>W32 2024</v>
      </c>
      <c r="BF1336" s="59">
        <v>45518</v>
      </c>
      <c r="BG1336" s="25" t="str">
        <f>IF(BF1336="","",IF(BF1336="TBD","TBD",IF(BF1336="N/A","N/A","W"&amp;TEXT(WEEKNUM(BF1336,21),"00")&amp;" "&amp;YEAR(BF1336))))</f>
        <v>W33 2024</v>
      </c>
      <c r="BH1336" s="24">
        <f>+IF(BF1336="",0,(BF1336-BD1336))</f>
        <v>7</v>
      </c>
      <c r="BI1336" s="121" t="s">
        <v>330</v>
      </c>
      <c r="BJ1336" s="43" t="s">
        <v>9667</v>
      </c>
      <c r="BK1336" s="156">
        <v>45513</v>
      </c>
      <c r="BL1336" s="25" t="str">
        <f>IF(BK1336="","",IF(BK1336="TBD","TBD",IF(BK1336="N/A","N/A","W"&amp;TEXT(WEEKNUM(BK1336,21),"00")&amp;" "&amp;YEAR(BK1336))))</f>
        <v>W32 2024</v>
      </c>
      <c r="BM1336" s="121" t="s">
        <v>330</v>
      </c>
      <c r="BN1336" s="124"/>
      <c r="BO1336" s="67">
        <v>45518</v>
      </c>
      <c r="BP1336" s="25" t="str">
        <f>IF(BO1336="","",IF(BO1336="TBD","TBD",IF(BO1336="N/A","N/A","W"&amp;TEXT(WEEKNUM(BO1336,21),"00")&amp;" "&amp;YEAR(BO1336))))</f>
        <v>W33 2024</v>
      </c>
      <c r="BQ1336" s="121" t="s">
        <v>330</v>
      </c>
      <c r="BR1336" s="21" t="s">
        <v>9668</v>
      </c>
      <c r="BS1336" s="334">
        <v>45513</v>
      </c>
      <c r="BT1336" s="25" t="str">
        <f t="shared" si="63"/>
        <v>W32 2024</v>
      </c>
      <c r="BU1336" s="121" t="s">
        <v>330</v>
      </c>
      <c r="BV1336" s="22" t="s">
        <v>9669</v>
      </c>
      <c r="BW1336" s="347">
        <v>45512</v>
      </c>
      <c r="BX1336" s="25" t="str">
        <f t="shared" si="64"/>
        <v>W32 2024</v>
      </c>
      <c r="BY1336" s="67">
        <v>45518</v>
      </c>
      <c r="BZ1336" s="25" t="str">
        <f>IF(BY1336="","",IF(BY1336="TBD","TBD",IF(BY1336="N/A","N/A","W"&amp;TEXT(WEEKNUM(BY1336,21),"00")&amp;" "&amp;YEAR(BY1336))))</f>
        <v>W33 2024</v>
      </c>
      <c r="CA1336" s="22" t="s">
        <v>335</v>
      </c>
      <c r="CB1336" s="129" t="s">
        <v>336</v>
      </c>
      <c r="CC1336" s="21" t="s">
        <v>336</v>
      </c>
      <c r="CD1336" s="21"/>
      <c r="CE1336" s="23" t="s">
        <v>515</v>
      </c>
      <c r="CF1336" s="23">
        <v>45547</v>
      </c>
      <c r="CG1336" s="23"/>
      <c r="CH1336" s="23">
        <v>45547</v>
      </c>
      <c r="CI1336" s="25" t="str">
        <f>IF(CH1336="","",IF(CH1336="TBD","TBD",IF(CH1336="N/A","N/A","W"&amp;TEXT(WEEKNUM(CH1336,21),"00")&amp;" "&amp;YEAR(CH1336))))</f>
        <v>W37 2024</v>
      </c>
      <c r="CJ1336" s="23">
        <v>45558</v>
      </c>
      <c r="CK1336" s="25" t="str">
        <f>IF(CJ1336="","",IF(CJ1336="TBD","TBD",IF(CJ1336="N/A","N/A","W"&amp;TEXT(WEEKNUM(CJ1336,21),"00")&amp;" "&amp;YEAR(CJ1336))))</f>
        <v>W39 2024</v>
      </c>
      <c r="CL1336" s="24">
        <f>+IF(CJ1336="",0,(CJ1336-CH1336))</f>
        <v>11</v>
      </c>
      <c r="CM1336" s="21" t="s">
        <v>339</v>
      </c>
      <c r="CN1336" s="21" t="s">
        <v>9670</v>
      </c>
      <c r="CO1336" s="23">
        <v>45558</v>
      </c>
      <c r="CP1336" s="25" t="str">
        <f>IF(CO1336="","",IF(CO1336="TBD","TBD",IF(CO1336="N/A","N/A","W"&amp;TEXT(WEEKNUM(CO1336,21),"00")&amp;" "&amp;YEAR(CO1336))))</f>
        <v>W39 2024</v>
      </c>
      <c r="CQ1336" s="23" t="s">
        <v>339</v>
      </c>
      <c r="CR1336" s="23"/>
      <c r="CS1336" s="23">
        <v>45559</v>
      </c>
      <c r="CT1336" s="25" t="str">
        <f>IF(CS1336="","",IF(CS1336="TBD","TBD",IF(CS1336="N/A","N/A","W"&amp;TEXT(WEEKNUM(CS1336,21),"00")&amp;" "&amp;YEAR(CS1336))))</f>
        <v>W39 2024</v>
      </c>
      <c r="CU1336" s="21" t="s">
        <v>339</v>
      </c>
      <c r="CV1336" s="21" t="s">
        <v>9671</v>
      </c>
      <c r="CW1336" s="23">
        <v>45547</v>
      </c>
      <c r="CX1336" s="25" t="str">
        <f>IF(CW1336="","",IF(CW1336="TBD","TBD",IF(CW1336="N/A","N/A","W"&amp;TEXT(WEEKNUM(CW1336,21),"00")&amp;" "&amp;YEAR(CW1336))))</f>
        <v>W37 2024</v>
      </c>
      <c r="CY1336" s="21" t="s">
        <v>339</v>
      </c>
      <c r="CZ1336" s="21" t="s">
        <v>9671</v>
      </c>
      <c r="DA1336" s="23">
        <v>45547</v>
      </c>
      <c r="DB1336" s="25" t="str">
        <f>IF(DA1336="","",IF(DA1336="TBD","TBD",IF(DA1336="N/A","N/A","W"&amp;TEXT(WEEKNUM(DA1336,21),"00")&amp;" "&amp;YEAR(DA1336))))</f>
        <v>W37 2024</v>
      </c>
      <c r="DC1336" s="23">
        <v>45559</v>
      </c>
      <c r="DD1336" s="25" t="str">
        <f>IF(DC1336="","",IF(DC1336="TBD","TBD",IF(DC1336="N/A","N/A","W"&amp;TEXT(WEEKNUM(DC1336,21),"00")&amp;" "&amp;YEAR(DC1336))))</f>
        <v>W39 2024</v>
      </c>
      <c r="DE1336" s="21" t="s">
        <v>340</v>
      </c>
      <c r="DF1336" s="23"/>
      <c r="DG1336" s="21" t="s">
        <v>259</v>
      </c>
      <c r="DH1336" s="21">
        <v>0</v>
      </c>
      <c r="DI1336" s="18"/>
      <c r="DJ1336" s="18"/>
      <c r="DK1336" s="21" t="s">
        <v>260</v>
      </c>
      <c r="DL1336" s="21" t="s">
        <v>341</v>
      </c>
      <c r="DM1336" s="21"/>
      <c r="DN1336" s="23">
        <v>45560</v>
      </c>
      <c r="DO1336" s="23">
        <v>45560</v>
      </c>
      <c r="DP1336" s="23"/>
      <c r="DQ1336" s="23" t="s">
        <v>276</v>
      </c>
      <c r="DR1336" s="23"/>
      <c r="DS1336" s="23">
        <v>45576</v>
      </c>
      <c r="DT1336" s="23" t="s">
        <v>502</v>
      </c>
      <c r="DU1336" s="23">
        <v>45579</v>
      </c>
      <c r="DV1336" s="23">
        <v>45639</v>
      </c>
      <c r="DW1336" s="23" t="s">
        <v>342</v>
      </c>
      <c r="DX1336" s="23"/>
      <c r="DY1336" s="18"/>
      <c r="DZ1336" s="18"/>
      <c r="EA1336" s="18" t="s">
        <v>8766</v>
      </c>
      <c r="EB1336" s="21" t="s">
        <v>41</v>
      </c>
      <c r="EC1336" s="18" t="s">
        <v>234</v>
      </c>
      <c r="ED1336" s="18"/>
      <c r="EE1336" s="18"/>
      <c r="EF1336" s="191"/>
      <c r="EG1336" s="191"/>
      <c r="EH1336" s="18"/>
      <c r="EI1336" s="18">
        <v>0</v>
      </c>
      <c r="EJ1336" s="29" t="str">
        <f>K1336&amp;AY1336&amp;CA1336&amp;DE1336&amp;DT1336&amp;DW1336</f>
        <v>VigenteTSS Aprobado 4GIng Aprobada 4GAs Built Aprobado 4GIntegradoOn Air</v>
      </c>
    </row>
    <row r="1337" spans="1:140" ht="12" hidden="1" customHeight="1">
      <c r="A1337" s="30" t="str">
        <f>IFERROR(IF(VLOOKUP(B1337,SEARCH!A:A,1,0)=B1337,"OK",""),"")</f>
        <v/>
      </c>
      <c r="B1337" s="31" t="s">
        <v>9672</v>
      </c>
      <c r="C1337" s="15" t="s">
        <v>9673</v>
      </c>
      <c r="D1337" s="16">
        <v>13</v>
      </c>
      <c r="E1337" s="16">
        <v>-33.608719000000001</v>
      </c>
      <c r="F1337" s="16">
        <v>-70.699196000000001</v>
      </c>
      <c r="G1337" s="16" t="s">
        <v>270</v>
      </c>
      <c r="H1337" s="16" t="s">
        <v>2458</v>
      </c>
      <c r="I1337" s="16" t="s">
        <v>9674</v>
      </c>
      <c r="J1337" s="16" t="s">
        <v>3</v>
      </c>
      <c r="K1337" s="16" t="s">
        <v>3</v>
      </c>
      <c r="L1337" s="16" t="s">
        <v>247</v>
      </c>
      <c r="M1337" s="103"/>
      <c r="N1337" s="18"/>
      <c r="O1337" s="19" t="s">
        <v>9554</v>
      </c>
      <c r="P1337" s="19" t="s">
        <v>248</v>
      </c>
      <c r="Q1337" s="18" t="s">
        <v>398</v>
      </c>
      <c r="R1337" s="110" t="s">
        <v>250</v>
      </c>
      <c r="S1337" s="21">
        <v>12</v>
      </c>
      <c r="T1337" s="22" t="s">
        <v>9675</v>
      </c>
      <c r="U1337" s="23">
        <v>45138</v>
      </c>
      <c r="V1337" s="21" t="str">
        <f>IF(U1337="","",IF(U1337="TBD","TBD",IF(U1337="N/A","N/A","W"&amp;TEXT(WEEKNUM(U1337,21),"00")&amp;" "&amp;YEAR(U1337))))</f>
        <v>W31 2023</v>
      </c>
      <c r="W1337" s="23">
        <v>45194</v>
      </c>
      <c r="X1337" s="23"/>
      <c r="Y1337" s="23" t="str">
        <f>IF(X1337="","",IF(X1337="TBD","TBD",IF(X1337="N/A","N/A","W"&amp;TEXT(WEEKNUM(X1337,21),"00")&amp;" "&amp;YEAR(X1337))))</f>
        <v/>
      </c>
      <c r="Z1337" s="23"/>
      <c r="AA1337" s="23"/>
      <c r="AB1337" s="24">
        <f>+IF(Z1337="",0,AA1337-Z1337)</f>
        <v>0</v>
      </c>
      <c r="AC1337" s="21" t="s">
        <v>324</v>
      </c>
      <c r="AD1337" s="21">
        <v>0</v>
      </c>
      <c r="AE1337" s="59">
        <v>45217</v>
      </c>
      <c r="AF1337" s="25" t="str">
        <f>IF(AE1337="","",IF(AE1337="TBD","TBD",IF(AE1337="N/A","N/A","W"&amp;TEXT(WEEKNUM(AE1337,21),"00")&amp;" "&amp;YEAR(AE1337))))</f>
        <v>W42 2023</v>
      </c>
      <c r="AG1337" s="21" t="s">
        <v>324</v>
      </c>
      <c r="AH1337" s="21"/>
      <c r="AI1337" s="23">
        <v>45201</v>
      </c>
      <c r="AJ1337" s="25" t="str">
        <f>IF(AI1337="","",IF(AI1337="TBD","TBD",IF(AI1337="N/A","N/A","W"&amp;TEXT(WEEKNUM(AI1337,21),"00")&amp;" "&amp;YEAR(AI1337))))</f>
        <v>W40 2023</v>
      </c>
      <c r="AK1337" s="21" t="s">
        <v>324</v>
      </c>
      <c r="AL1337" s="21"/>
      <c r="AM1337" s="67">
        <v>45201</v>
      </c>
      <c r="AN1337" s="25" t="str">
        <f>IF(AM1337="","",IF(AM1337="TBD","TBD",IF(AM1337="N/A","N/A","W"&amp;TEXT(WEEKNUM(AM1337,21),"00")&amp;" "&amp;YEAR(AM1337))))</f>
        <v>W40 2023</v>
      </c>
      <c r="AO1337" s="21" t="s">
        <v>324</v>
      </c>
      <c r="AP1337" s="21"/>
      <c r="AQ1337" s="67">
        <v>45191</v>
      </c>
      <c r="AR1337" s="25" t="str">
        <f>IF(AQ1337="","",IF(AQ1337="TBD","TBD",IF(AQ1337="N/A","N/A","W"&amp;TEXT(WEEKNUM(AQ1337,21),"00")&amp;" "&amp;YEAR(AQ1337))))</f>
        <v>W38 2023</v>
      </c>
      <c r="AS1337" s="21"/>
      <c r="AT1337" s="21"/>
      <c r="AU1337" s="23"/>
      <c r="AV1337" s="25" t="s">
        <v>252</v>
      </c>
      <c r="AW1337" s="59">
        <v>45217</v>
      </c>
      <c r="AX1337" s="25" t="str">
        <f>IF(AW1337="","",IF(AW1337="TBD","TBD",IF(AW1337="N/A","N/A","W"&amp;TEXT(WEEKNUM(AW1337,21),"00")&amp;" "&amp;YEAR(AW1337))))</f>
        <v>W42 2023</v>
      </c>
      <c r="AY1337" s="21" t="s">
        <v>327</v>
      </c>
      <c r="AZ1337" s="21" t="s">
        <v>328</v>
      </c>
      <c r="BA1337" s="21" t="s">
        <v>255</v>
      </c>
      <c r="BB1337" s="59">
        <v>45264</v>
      </c>
      <c r="BC1337" s="23"/>
      <c r="BD1337" s="59">
        <v>45265</v>
      </c>
      <c r="BE1337" s="25" t="str">
        <f>IF(BD1337="","",IF(BD1337="TBD","TBD",IF(BD1337="N/A","N/A","W"&amp;TEXT(WEEKNUM(BD1337,21),"00")&amp;" "&amp;YEAR(BD1337))))</f>
        <v>W49 2023</v>
      </c>
      <c r="BF1337" s="59">
        <v>45271</v>
      </c>
      <c r="BG1337" s="25" t="str">
        <f>IF(BF1337="","",IF(BF1337="TBD","TBD",IF(BF1337="N/A","N/A","W"&amp;TEXT(WEEKNUM(BF1337,21),"00")&amp;" "&amp;YEAR(BF1337))))</f>
        <v>W50 2023</v>
      </c>
      <c r="BH1337" s="24">
        <f>+IF(BF1337="",0,(BF1337-BD1337))</f>
        <v>6</v>
      </c>
      <c r="BI1337" s="121" t="s">
        <v>330</v>
      </c>
      <c r="BJ1337" s="43"/>
      <c r="BK1337" s="156">
        <v>45267</v>
      </c>
      <c r="BL1337" s="25" t="str">
        <f>IF(BK1337="","",IF(BK1337="TBD","TBD",IF(BK1337="N/A","N/A","W"&amp;TEXT(WEEKNUM(BK1337,21),"00")&amp;" "&amp;YEAR(BK1337))))</f>
        <v>W49 2023</v>
      </c>
      <c r="BM1337" s="121" t="s">
        <v>330</v>
      </c>
      <c r="BN1337" s="124"/>
      <c r="BO1337" s="67">
        <v>45267</v>
      </c>
      <c r="BP1337" s="25" t="str">
        <f>IF(BO1337="","",IF(BO1337="TBD","TBD",IF(BO1337="N/A","N/A","W"&amp;TEXT(WEEKNUM(BO1337,21),"00")&amp;" "&amp;YEAR(BO1337))))</f>
        <v>W49 2023</v>
      </c>
      <c r="BQ1337" s="121" t="s">
        <v>330</v>
      </c>
      <c r="BR1337" s="21" t="s">
        <v>1234</v>
      </c>
      <c r="BS1337" s="334">
        <v>45267</v>
      </c>
      <c r="BT1337" s="25" t="str">
        <f t="shared" si="63"/>
        <v>W49 2023</v>
      </c>
      <c r="BU1337" s="121" t="s">
        <v>330</v>
      </c>
      <c r="BV1337" s="22"/>
      <c r="BW1337" s="347">
        <v>45267</v>
      </c>
      <c r="BX1337" s="25" t="str">
        <f t="shared" si="64"/>
        <v>W49 2023</v>
      </c>
      <c r="BY1337" s="67">
        <v>45267</v>
      </c>
      <c r="BZ1337" s="25" t="str">
        <f>IF(BY1337="","",IF(BY1337="TBD","TBD",IF(BY1337="N/A","N/A","W"&amp;TEXT(WEEKNUM(BY1337,21),"00")&amp;" "&amp;YEAR(BY1337))))</f>
        <v>W49 2023</v>
      </c>
      <c r="CA1337" s="21" t="s">
        <v>335</v>
      </c>
      <c r="CB1337" s="21">
        <v>0</v>
      </c>
      <c r="CC1337" s="21"/>
      <c r="CD1337" s="21"/>
      <c r="CE1337" s="23">
        <v>45380</v>
      </c>
      <c r="CF1337" s="23"/>
      <c r="CG1337" s="23"/>
      <c r="CH1337" s="23"/>
      <c r="CI1337" s="25" t="str">
        <f>IF(CH1337="","",IF(CH1337="TBD","TBD",IF(CH1337="N/A","N/A","W"&amp;TEXT(WEEKNUM(CH1337,21),"00")&amp;" "&amp;YEAR(CH1337))))</f>
        <v/>
      </c>
      <c r="CJ1337" s="23"/>
      <c r="CK1337" s="25" t="str">
        <f>IF(CJ1337="","",IF(CJ1337="TBD","TBD",IF(CJ1337="N/A","N/A","W"&amp;TEXT(WEEKNUM(CJ1337,21),"00")&amp;" "&amp;YEAR(CJ1337))))</f>
        <v/>
      </c>
      <c r="CL1337" s="24">
        <f>+IF(CJ1337="",0,(CJ1337-CH1337))</f>
        <v>0</v>
      </c>
      <c r="CM1337" s="21" t="s">
        <v>258</v>
      </c>
      <c r="CN1337" s="21"/>
      <c r="CO1337" s="23"/>
      <c r="CP1337" s="25" t="str">
        <f>IF(CO1337="","",IF(CO1337="TBD","TBD",IF(CO1337="N/A","N/A","W"&amp;TEXT(WEEKNUM(CO1337,21),"00")&amp;" "&amp;YEAR(CO1337))))</f>
        <v/>
      </c>
      <c r="CQ1337" s="23" t="s">
        <v>258</v>
      </c>
      <c r="CR1337" s="23"/>
      <c r="CS1337" s="23"/>
      <c r="CT1337" s="25" t="str">
        <f>IF(CS1337="","",IF(CS1337="TBD","TBD",IF(CS1337="N/A","N/A","W"&amp;TEXT(WEEKNUM(CS1337,21),"00")&amp;" "&amp;YEAR(CS1337))))</f>
        <v/>
      </c>
      <c r="CU1337" s="21" t="s">
        <v>258</v>
      </c>
      <c r="CV1337" s="21"/>
      <c r="CW1337" s="23"/>
      <c r="CX1337" s="25" t="str">
        <f>IF(CW1337="","",IF(CW1337="TBD","TBD",IF(CW1337="N/A","N/A","W"&amp;TEXT(WEEKNUM(CW1337,21),"00")&amp;" "&amp;YEAR(CW1337))))</f>
        <v/>
      </c>
      <c r="CY1337" s="21" t="s">
        <v>258</v>
      </c>
      <c r="CZ1337" s="21"/>
      <c r="DA1337" s="23"/>
      <c r="DB1337" s="25" t="str">
        <f>IF(DA1337="","",IF(DA1337="TBD","TBD",IF(DA1337="N/A","N/A","W"&amp;TEXT(WEEKNUM(DA1337,21),"00")&amp;" "&amp;YEAR(DA1337))))</f>
        <v/>
      </c>
      <c r="DC1337" s="23"/>
      <c r="DD1337" s="25" t="str">
        <f>IF(DC1337="","",IF(DC1337="TBD","TBD",IF(DC1337="N/A","N/A","W"&amp;TEXT(WEEKNUM(DC1337,21),"00")&amp;" "&amp;YEAR(DC1337))))</f>
        <v/>
      </c>
      <c r="DE1337" s="21" t="s">
        <v>258</v>
      </c>
      <c r="DF1337" s="23"/>
      <c r="DG1337" s="21" t="s">
        <v>259</v>
      </c>
      <c r="DH1337" s="21">
        <v>0</v>
      </c>
      <c r="DI1337" s="18"/>
      <c r="DJ1337" s="18"/>
      <c r="DK1337" s="21" t="s">
        <v>260</v>
      </c>
      <c r="DL1337" s="21" t="s">
        <v>261</v>
      </c>
      <c r="DM1337" s="21"/>
      <c r="DN1337" s="23"/>
      <c r="DO1337" s="23"/>
      <c r="DP1337" s="23"/>
      <c r="DQ1337" s="23" t="s">
        <v>276</v>
      </c>
      <c r="DR1337" s="23"/>
      <c r="DS1337" s="23"/>
      <c r="DT1337" s="23"/>
      <c r="DU1337" s="23"/>
      <c r="DV1337" s="23"/>
      <c r="DW1337" s="23"/>
      <c r="DX1337" s="23"/>
      <c r="DY1337" s="18"/>
      <c r="DZ1337" s="18"/>
      <c r="EA1337" s="18" t="s">
        <v>8766</v>
      </c>
      <c r="EB1337" s="21" t="s">
        <v>530</v>
      </c>
      <c r="EC1337" s="18"/>
      <c r="ED1337" s="18"/>
      <c r="EE1337" s="18"/>
      <c r="EF1337" s="55">
        <v>45807</v>
      </c>
      <c r="EG1337" s="55"/>
      <c r="EH1337" s="18"/>
      <c r="EI1337" s="18">
        <v>0</v>
      </c>
      <c r="EJ1337" s="29" t="str">
        <f>K1337&amp;AY1337&amp;CA1337&amp;DE1337&amp;DT1337&amp;DW1337</f>
        <v>No VigenteTSS Aprobado 4GIng Aprobada 4GAs Built No Recibido</v>
      </c>
    </row>
    <row r="1338" spans="1:140" ht="12" hidden="1" customHeight="1">
      <c r="A1338" s="30" t="str">
        <f>IFERROR(IF(VLOOKUP(B1338,SEARCH!A:A,1,0)=B1338,"OK",""),"")</f>
        <v/>
      </c>
      <c r="B1338" s="31" t="s">
        <v>9676</v>
      </c>
      <c r="C1338" s="15" t="s">
        <v>9677</v>
      </c>
      <c r="D1338" s="16">
        <v>13</v>
      </c>
      <c r="E1338" s="16">
        <v>-33.580393999999998</v>
      </c>
      <c r="F1338" s="16">
        <v>-70.683173999999994</v>
      </c>
      <c r="G1338" s="16" t="s">
        <v>270</v>
      </c>
      <c r="H1338" s="16" t="s">
        <v>2458</v>
      </c>
      <c r="I1338" s="16" t="s">
        <v>9678</v>
      </c>
      <c r="J1338" s="16" t="s">
        <v>379</v>
      </c>
      <c r="K1338" s="17" t="s">
        <v>319</v>
      </c>
      <c r="L1338" s="16" t="s">
        <v>247</v>
      </c>
      <c r="M1338" s="103">
        <v>6</v>
      </c>
      <c r="N1338" s="18"/>
      <c r="O1338" s="19" t="s">
        <v>9554</v>
      </c>
      <c r="P1338" s="19" t="s">
        <v>248</v>
      </c>
      <c r="Q1338" s="18"/>
      <c r="R1338" s="110" t="s">
        <v>250</v>
      </c>
      <c r="S1338" s="21">
        <v>12</v>
      </c>
      <c r="T1338" s="22" t="s">
        <v>9679</v>
      </c>
      <c r="U1338" s="23">
        <v>45106</v>
      </c>
      <c r="V1338" s="21" t="str">
        <f>IF(U1338="","",IF(U1338="TBD","TBD",IF(U1338="N/A","N/A","W"&amp;TEXT(WEEKNUM(U1338,21),"00")&amp;" "&amp;YEAR(U1338))))</f>
        <v>W26 2023</v>
      </c>
      <c r="W1338" s="23">
        <v>45148</v>
      </c>
      <c r="X1338" s="23">
        <v>45762</v>
      </c>
      <c r="Y1338" s="23" t="str">
        <f>IF(X1338="","",IF(X1338="TBD","TBD",IF(X1338="N/A","N/A","W"&amp;TEXT(WEEKNUM(X1338,21),"00")&amp;" "&amp;YEAR(X1338))))</f>
        <v>W16 2025</v>
      </c>
      <c r="Z1338" s="23">
        <v>45792</v>
      </c>
      <c r="AA1338" s="23">
        <v>45796</v>
      </c>
      <c r="AB1338" s="24">
        <f>+IF(Z1338="",0,AA1338-Z1338)</f>
        <v>4</v>
      </c>
      <c r="AC1338" s="20" t="s">
        <v>324</v>
      </c>
      <c r="AD1338" s="21" t="s">
        <v>9680</v>
      </c>
      <c r="AE1338" s="59">
        <v>45763</v>
      </c>
      <c r="AF1338" s="25" t="str">
        <f>IF(AE1338="","",IF(AE1338="TBD","TBD",IF(AE1338="N/A","N/A","W"&amp;TEXT(WEEKNUM(AE1338,21),"00")&amp;" "&amp;YEAR(AE1338))))</f>
        <v>W16 2025</v>
      </c>
      <c r="AG1338" s="21" t="s">
        <v>324</v>
      </c>
      <c r="AH1338" s="21" t="s">
        <v>9681</v>
      </c>
      <c r="AI1338" s="23">
        <v>45763</v>
      </c>
      <c r="AJ1338" s="25" t="str">
        <f>IF(AI1338="","",IF(AI1338="TBD","TBD",IF(AI1338="N/A","N/A","W"&amp;TEXT(WEEKNUM(AI1338,21),"00")&amp;" "&amp;YEAR(AI1338))))</f>
        <v>W16 2025</v>
      </c>
      <c r="AK1338" s="21" t="s">
        <v>324</v>
      </c>
      <c r="AL1338" s="21">
        <v>45792</v>
      </c>
      <c r="AM1338" s="67">
        <v>45763</v>
      </c>
      <c r="AN1338" s="25" t="str">
        <f>IF(AM1338="","",IF(AM1338="TBD","TBD",IF(AM1338="N/A","N/A","W"&amp;TEXT(WEEKNUM(AM1338,21),"00")&amp;" "&amp;YEAR(AM1338))))</f>
        <v>W16 2025</v>
      </c>
      <c r="AO1338" s="21" t="s">
        <v>324</v>
      </c>
      <c r="AP1338" s="21" t="s">
        <v>9682</v>
      </c>
      <c r="AQ1338" s="67">
        <v>45763</v>
      </c>
      <c r="AR1338" s="25" t="str">
        <f>IF(AQ1338="","",IF(AQ1338="TBD","TBD",IF(AQ1338="N/A","N/A","W"&amp;TEXT(WEEKNUM(AQ1338,21),"00")&amp;" "&amp;YEAR(AQ1338))))</f>
        <v>W16 2025</v>
      </c>
      <c r="AS1338" s="21"/>
      <c r="AT1338" s="21"/>
      <c r="AU1338" s="23"/>
      <c r="AV1338" s="25" t="s">
        <v>252</v>
      </c>
      <c r="AW1338" s="59">
        <v>45427</v>
      </c>
      <c r="AX1338" s="25" t="str">
        <f>IF(AW1338="","",IF(AW1338="TBD","TBD",IF(AW1338="N/A","N/A","W"&amp;TEXT(WEEKNUM(AW1338,21),"00")&amp;" "&amp;YEAR(AW1338))))</f>
        <v>W20 2024</v>
      </c>
      <c r="AY1338" s="21" t="s">
        <v>327</v>
      </c>
      <c r="AZ1338" s="21" t="s">
        <v>328</v>
      </c>
      <c r="BA1338" s="21" t="s">
        <v>329</v>
      </c>
      <c r="BB1338" s="59">
        <v>45264</v>
      </c>
      <c r="BC1338" s="23">
        <v>45791</v>
      </c>
      <c r="BD1338" s="59">
        <v>45805</v>
      </c>
      <c r="BE1338" s="25" t="str">
        <f>IF(BD1338="","",IF(BD1338="TBD","TBD",IF(BD1338="N/A","N/A","W"&amp;TEXT(WEEKNUM(BD1338,21),"00")&amp;" "&amp;YEAR(BD1338))))</f>
        <v>W22 2025</v>
      </c>
      <c r="BF1338" s="59">
        <v>45806</v>
      </c>
      <c r="BG1338" s="25" t="str">
        <f>IF(BF1338="","",IF(BF1338="TBD","TBD",IF(BF1338="N/A","N/A","W"&amp;TEXT(WEEKNUM(BF1338,21),"00")&amp;" "&amp;YEAR(BF1338))))</f>
        <v>W22 2025</v>
      </c>
      <c r="BH1338" s="24">
        <f>+IF(BF1338="",0,(BF1338-BD1338))</f>
        <v>1</v>
      </c>
      <c r="BI1338" s="121" t="s">
        <v>330</v>
      </c>
      <c r="BJ1338" s="43" t="s">
        <v>9593</v>
      </c>
      <c r="BK1338" s="156">
        <v>45786</v>
      </c>
      <c r="BL1338" s="25" t="str">
        <f>IF(BK1338="","",IF(BK1338="TBD","TBD",IF(BK1338="N/A","N/A","W"&amp;TEXT(WEEKNUM(BK1338,21),"00")&amp;" "&amp;YEAR(BK1338))))</f>
        <v>W19 2025</v>
      </c>
      <c r="BM1338" s="121" t="s">
        <v>330</v>
      </c>
      <c r="BN1338" s="124"/>
      <c r="BO1338" s="67">
        <v>45782</v>
      </c>
      <c r="BP1338" s="25" t="str">
        <f>IF(BO1338="","",IF(BO1338="TBD","TBD",IF(BO1338="N/A","N/A","W"&amp;TEXT(WEEKNUM(BO1338,21),"00")&amp;" "&amp;YEAR(BO1338))))</f>
        <v>W19 2025</v>
      </c>
      <c r="BQ1338" s="121" t="s">
        <v>330</v>
      </c>
      <c r="BR1338" s="20" t="s">
        <v>9683</v>
      </c>
      <c r="BS1338" s="334">
        <v>45790</v>
      </c>
      <c r="BT1338" s="25" t="str">
        <f t="shared" si="63"/>
        <v>W20 2025</v>
      </c>
      <c r="BU1338" s="121" t="s">
        <v>330</v>
      </c>
      <c r="BV1338" s="22"/>
      <c r="BW1338" s="347">
        <v>45806</v>
      </c>
      <c r="BX1338" s="25" t="str">
        <f t="shared" si="64"/>
        <v>W22 2025</v>
      </c>
      <c r="BY1338" s="67">
        <v>45806</v>
      </c>
      <c r="BZ1338" s="25" t="str">
        <f>IF(BY1338="","",IF(BY1338="TBD","TBD",IF(BY1338="N/A","N/A","W"&amp;TEXT(WEEKNUM(BY1338,21),"00")&amp;" "&amp;YEAR(BY1338))))</f>
        <v>W22 2025</v>
      </c>
      <c r="CA1338" s="22" t="s">
        <v>335</v>
      </c>
      <c r="CB1338" s="129" t="s">
        <v>336</v>
      </c>
      <c r="CC1338" s="21" t="s">
        <v>336</v>
      </c>
      <c r="CD1338" s="21"/>
      <c r="CE1338" s="23" t="s">
        <v>515</v>
      </c>
      <c r="CF1338" s="23">
        <v>45860</v>
      </c>
      <c r="CG1338" s="23"/>
      <c r="CH1338" s="23">
        <v>45861</v>
      </c>
      <c r="CI1338" s="25" t="str">
        <f>IF(CH1338="","",IF(CH1338="TBD","TBD",IF(CH1338="N/A","N/A","W"&amp;TEXT(WEEKNUM(CH1338,21),"00")&amp;" "&amp;YEAR(CH1338))))</f>
        <v>W30 2025</v>
      </c>
      <c r="CJ1338" s="23">
        <v>45863</v>
      </c>
      <c r="CK1338" s="25" t="str">
        <f>IF(CJ1338="","",IF(CJ1338="TBD","TBD",IF(CJ1338="N/A","N/A","W"&amp;TEXT(WEEKNUM(CJ1338,21),"00")&amp;" "&amp;YEAR(CJ1338))))</f>
        <v>W30 2025</v>
      </c>
      <c r="CL1338" s="24">
        <f>+IF(CJ1338="",0,(CJ1338-CH1338))</f>
        <v>2</v>
      </c>
      <c r="CM1338" s="21" t="s">
        <v>339</v>
      </c>
      <c r="CN1338" s="20" t="s">
        <v>9684</v>
      </c>
      <c r="CO1338" s="23">
        <v>45861</v>
      </c>
      <c r="CP1338" s="25" t="str">
        <f>IF(CO1338="","",IF(CO1338="TBD","TBD",IF(CO1338="N/A","N/A","W"&amp;TEXT(WEEKNUM(CO1338,21),"00")&amp;" "&amp;YEAR(CO1338))))</f>
        <v>W30 2025</v>
      </c>
      <c r="CQ1338" s="21" t="s">
        <v>339</v>
      </c>
      <c r="CR1338" s="23"/>
      <c r="CS1338" s="23">
        <v>45861</v>
      </c>
      <c r="CT1338" s="25" t="str">
        <f>IF(CS1338="","",IF(CS1338="TBD","TBD",IF(CS1338="N/A","N/A","W"&amp;TEXT(WEEKNUM(CS1338,21),"00")&amp;" "&amp;YEAR(CS1338))))</f>
        <v>W30 2025</v>
      </c>
      <c r="CU1338" s="21" t="s">
        <v>339</v>
      </c>
      <c r="CV1338" s="20" t="s">
        <v>9685</v>
      </c>
      <c r="CW1338" s="23">
        <v>45865</v>
      </c>
      <c r="CX1338" s="25" t="str">
        <f>IF(CW1338="","",IF(CW1338="TBD","TBD",IF(CW1338="N/A","N/A","W"&amp;TEXT(WEEKNUM(CW1338,21),"00")&amp;" "&amp;YEAR(CW1338))))</f>
        <v>W30 2025</v>
      </c>
      <c r="CY1338" s="21" t="s">
        <v>421</v>
      </c>
      <c r="CZ1338" s="20" t="s">
        <v>9686</v>
      </c>
      <c r="DA1338" s="23">
        <v>45861</v>
      </c>
      <c r="DB1338" s="25" t="str">
        <f>IF(DA1338="","",IF(DA1338="TBD","TBD",IF(DA1338="N/A","N/A","W"&amp;TEXT(WEEKNUM(DA1338,21),"00")&amp;" "&amp;YEAR(DA1338))))</f>
        <v>W30 2025</v>
      </c>
      <c r="DC1338" s="23">
        <v>45866</v>
      </c>
      <c r="DD1338" s="25" t="str">
        <f>IF(DC1338="","",IF(DC1338="TBD","TBD",IF(DC1338="N/A","N/A","W"&amp;TEXT(WEEKNUM(DC1338,21),"00")&amp;" "&amp;YEAR(DC1338))))</f>
        <v>W31 2025</v>
      </c>
      <c r="DE1338" s="21" t="s">
        <v>392</v>
      </c>
      <c r="DF1338" s="23"/>
      <c r="DG1338" s="21" t="s">
        <v>259</v>
      </c>
      <c r="DH1338" s="21">
        <v>0</v>
      </c>
      <c r="DI1338" s="18"/>
      <c r="DJ1338" s="18"/>
      <c r="DK1338" s="21" t="s">
        <v>260</v>
      </c>
      <c r="DL1338" s="21" t="s">
        <v>341</v>
      </c>
      <c r="DM1338" s="21"/>
      <c r="DN1338" s="23">
        <v>45889</v>
      </c>
      <c r="DO1338" s="23">
        <v>45889</v>
      </c>
      <c r="DP1338" s="23"/>
      <c r="DQ1338" s="23" t="s">
        <v>276</v>
      </c>
      <c r="DR1338" s="23"/>
      <c r="DS1338" s="23"/>
      <c r="DT1338" s="23"/>
      <c r="DU1338" s="23"/>
      <c r="DV1338" s="23">
        <v>45897</v>
      </c>
      <c r="DW1338" s="23" t="s">
        <v>342</v>
      </c>
      <c r="DX1338" s="23"/>
      <c r="DY1338" s="18"/>
      <c r="DZ1338" s="18"/>
      <c r="EA1338" s="18" t="s">
        <v>8766</v>
      </c>
      <c r="EB1338" s="21" t="s">
        <v>41</v>
      </c>
      <c r="EC1338" s="18" t="s">
        <v>234</v>
      </c>
      <c r="ED1338" s="18"/>
      <c r="EE1338" s="18"/>
      <c r="EF1338" s="55"/>
      <c r="EG1338" s="55"/>
      <c r="EH1338" s="18" t="s">
        <v>9576</v>
      </c>
      <c r="EI1338" s="18" t="s">
        <v>9577</v>
      </c>
      <c r="EJ1338" s="29" t="str">
        <f>K1338&amp;AY1338&amp;CA1338&amp;DE1338&amp;DT1338&amp;DW1338</f>
        <v>VigenteTSS Aprobado 4GIng Aprobada 4GAs Built Aprobado con Observaciones 4GOn Air</v>
      </c>
    </row>
    <row r="1339" spans="1:140" ht="12" hidden="1" customHeight="1">
      <c r="A1339" s="30" t="str">
        <f>IFERROR(IF(VLOOKUP(B1339,SEARCH!A:A,1,0)=B1339,"OK",""),"")</f>
        <v/>
      </c>
      <c r="B1339" s="31" t="s">
        <v>9687</v>
      </c>
      <c r="C1339" s="15" t="s">
        <v>7636</v>
      </c>
      <c r="D1339" s="16">
        <v>13</v>
      </c>
      <c r="E1339" s="16">
        <v>-33.380347</v>
      </c>
      <c r="F1339" s="16">
        <v>-70.724393000000006</v>
      </c>
      <c r="G1339" s="16" t="s">
        <v>270</v>
      </c>
      <c r="H1339" s="16" t="s">
        <v>316</v>
      </c>
      <c r="I1339" s="16" t="s">
        <v>9688</v>
      </c>
      <c r="J1339" s="16" t="s">
        <v>379</v>
      </c>
      <c r="K1339" s="17" t="s">
        <v>319</v>
      </c>
      <c r="L1339" s="16" t="s">
        <v>247</v>
      </c>
      <c r="M1339" s="103" t="s">
        <v>320</v>
      </c>
      <c r="N1339" s="18"/>
      <c r="O1339" s="19" t="s">
        <v>9554</v>
      </c>
      <c r="P1339" s="19" t="s">
        <v>248</v>
      </c>
      <c r="Q1339" s="18"/>
      <c r="R1339" s="21" t="s">
        <v>250</v>
      </c>
      <c r="S1339" s="21">
        <v>12</v>
      </c>
      <c r="T1339" s="22" t="s">
        <v>9689</v>
      </c>
      <c r="U1339" s="23">
        <v>45106</v>
      </c>
      <c r="V1339" s="21" t="str">
        <f>IF(U1339="","",IF(U1339="TBD","TBD",IF(U1339="N/A","N/A","W"&amp;TEXT(WEEKNUM(U1339,21),"00")&amp;" "&amp;YEAR(U1339))))</f>
        <v>W26 2023</v>
      </c>
      <c r="W1339" s="23">
        <v>45190</v>
      </c>
      <c r="X1339" s="23"/>
      <c r="Y1339" s="23" t="str">
        <f>IF(X1339="","",IF(X1339="TBD","TBD",IF(X1339="N/A","N/A","W"&amp;TEXT(WEEKNUM(X1339,21),"00")&amp;" "&amp;YEAR(X1339))))</f>
        <v/>
      </c>
      <c r="Z1339" s="23"/>
      <c r="AA1339" s="23"/>
      <c r="AB1339" s="24">
        <f>+IF(Z1339="",0,AA1339-Z1339)</f>
        <v>0</v>
      </c>
      <c r="AC1339" s="21" t="s">
        <v>324</v>
      </c>
      <c r="AD1339" s="21">
        <v>0</v>
      </c>
      <c r="AE1339" s="59">
        <v>45190</v>
      </c>
      <c r="AF1339" s="25" t="str">
        <f>IF(AE1339="","",IF(AE1339="TBD","TBD",IF(AE1339="N/A","N/A","W"&amp;TEXT(WEEKNUM(AE1339,21),"00")&amp;" "&amp;YEAR(AE1339))))</f>
        <v>W38 2023</v>
      </c>
      <c r="AG1339" s="21" t="s">
        <v>324</v>
      </c>
      <c r="AH1339" s="21"/>
      <c r="AI1339" s="23">
        <v>45190</v>
      </c>
      <c r="AJ1339" s="25" t="str">
        <f>IF(AI1339="","",IF(AI1339="TBD","TBD",IF(AI1339="N/A","N/A","W"&amp;TEXT(WEEKNUM(AI1339,21),"00")&amp;" "&amp;YEAR(AI1339))))</f>
        <v>W38 2023</v>
      </c>
      <c r="AK1339" s="21" t="s">
        <v>324</v>
      </c>
      <c r="AL1339" s="21"/>
      <c r="AM1339" s="67">
        <v>45191</v>
      </c>
      <c r="AN1339" s="25" t="str">
        <f>IF(AM1339="","",IF(AM1339="TBD","TBD",IF(AM1339="N/A","N/A","W"&amp;TEXT(WEEKNUM(AM1339,21),"00")&amp;" "&amp;YEAR(AM1339))))</f>
        <v>W38 2023</v>
      </c>
      <c r="AO1339" s="21" t="s">
        <v>324</v>
      </c>
      <c r="AP1339" s="21" t="s">
        <v>9690</v>
      </c>
      <c r="AQ1339" s="67">
        <v>45191</v>
      </c>
      <c r="AR1339" s="25" t="str">
        <f>IF(AQ1339="","",IF(AQ1339="TBD","TBD",IF(AQ1339="N/A","N/A","W"&amp;TEXT(WEEKNUM(AQ1339,21),"00")&amp;" "&amp;YEAR(AQ1339))))</f>
        <v>W38 2023</v>
      </c>
      <c r="AS1339" s="21"/>
      <c r="AT1339" s="21"/>
      <c r="AU1339" s="23"/>
      <c r="AV1339" s="25" t="s">
        <v>252</v>
      </c>
      <c r="AW1339" s="59">
        <v>45196</v>
      </c>
      <c r="AX1339" s="25" t="str">
        <f>IF(AW1339="","",IF(AW1339="TBD","TBD",IF(AW1339="N/A","N/A","W"&amp;TEXT(WEEKNUM(AW1339,21),"00")&amp;" "&amp;YEAR(AW1339))))</f>
        <v>W39 2023</v>
      </c>
      <c r="AY1339" s="21" t="s">
        <v>327</v>
      </c>
      <c r="AZ1339" s="21" t="s">
        <v>328</v>
      </c>
      <c r="BA1339" s="21" t="s">
        <v>329</v>
      </c>
      <c r="BB1339" s="59">
        <v>45236</v>
      </c>
      <c r="BC1339" s="23"/>
      <c r="BD1339" s="59">
        <v>45236</v>
      </c>
      <c r="BE1339" s="25" t="str">
        <f>IF(BD1339="","",IF(BD1339="TBD","TBD",IF(BD1339="N/A","N/A","W"&amp;TEXT(WEEKNUM(BD1339,21),"00")&amp;" "&amp;YEAR(BD1339))))</f>
        <v>W45 2023</v>
      </c>
      <c r="BF1339" s="59">
        <v>45240</v>
      </c>
      <c r="BG1339" s="25" t="str">
        <f>IF(BF1339="","",IF(BF1339="TBD","TBD",IF(BF1339="N/A","N/A","W"&amp;TEXT(WEEKNUM(BF1339,21),"00")&amp;" "&amp;YEAR(BF1339))))</f>
        <v>W45 2023</v>
      </c>
      <c r="BH1339" s="24">
        <f>+IF(BF1339="",0,(BF1339-BD1339))</f>
        <v>4</v>
      </c>
      <c r="BI1339" s="121" t="s">
        <v>330</v>
      </c>
      <c r="BJ1339" s="43"/>
      <c r="BK1339" s="156">
        <v>45236</v>
      </c>
      <c r="BL1339" s="25" t="str">
        <f>IF(BK1339="","",IF(BK1339="TBD","TBD",IF(BK1339="N/A","N/A","W"&amp;TEXT(WEEKNUM(BK1339,21),"00")&amp;" "&amp;YEAR(BK1339))))</f>
        <v>W45 2023</v>
      </c>
      <c r="BM1339" s="121" t="s">
        <v>330</v>
      </c>
      <c r="BN1339" s="124"/>
      <c r="BO1339" s="67">
        <v>45237</v>
      </c>
      <c r="BP1339" s="25" t="str">
        <f>IF(BO1339="","",IF(BO1339="TBD","TBD",IF(BO1339="N/A","N/A","W"&amp;TEXT(WEEKNUM(BO1339,21),"00")&amp;" "&amp;YEAR(BO1339))))</f>
        <v>W45 2023</v>
      </c>
      <c r="BQ1339" s="121" t="s">
        <v>330</v>
      </c>
      <c r="BR1339" s="21" t="s">
        <v>9691</v>
      </c>
      <c r="BS1339" s="334">
        <v>45247</v>
      </c>
      <c r="BT1339" s="25" t="str">
        <f t="shared" si="63"/>
        <v>W46 2023</v>
      </c>
      <c r="BU1339" s="121" t="s">
        <v>330</v>
      </c>
      <c r="BV1339" s="22"/>
      <c r="BW1339" s="347">
        <v>45238</v>
      </c>
      <c r="BX1339" s="25" t="str">
        <f t="shared" si="64"/>
        <v>W45 2023</v>
      </c>
      <c r="BY1339" s="67">
        <v>45247</v>
      </c>
      <c r="BZ1339" s="25" t="str">
        <f>IF(BY1339="","",IF(BY1339="TBD","TBD",IF(BY1339="N/A","N/A","W"&amp;TEXT(WEEKNUM(BY1339,21),"00")&amp;" "&amp;YEAR(BY1339))))</f>
        <v>W46 2023</v>
      </c>
      <c r="CA1339" s="22" t="s">
        <v>335</v>
      </c>
      <c r="CB1339" s="129" t="s">
        <v>336</v>
      </c>
      <c r="CC1339" s="21" t="s">
        <v>336</v>
      </c>
      <c r="CD1339" s="21"/>
      <c r="CE1339" s="23" t="s">
        <v>515</v>
      </c>
      <c r="CF1339" s="23">
        <v>45621</v>
      </c>
      <c r="CG1339" s="23"/>
      <c r="CH1339" s="23">
        <v>45621</v>
      </c>
      <c r="CI1339" s="25" t="str">
        <f>IF(CH1339="","",IF(CH1339="TBD","TBD",IF(CH1339="N/A","N/A","W"&amp;TEXT(WEEKNUM(CH1339,21),"00")&amp;" "&amp;YEAR(CH1339))))</f>
        <v>W48 2024</v>
      </c>
      <c r="CJ1339" s="23">
        <v>45625</v>
      </c>
      <c r="CK1339" s="25" t="str">
        <f>IF(CJ1339="","",IF(CJ1339="TBD","TBD",IF(CJ1339="N/A","N/A","W"&amp;TEXT(WEEKNUM(CJ1339,21),"00")&amp;" "&amp;YEAR(CJ1339))))</f>
        <v>W48 2024</v>
      </c>
      <c r="CL1339" s="24">
        <f>+IF(CJ1339="",0,(CJ1339-CH1339))</f>
        <v>4</v>
      </c>
      <c r="CM1339" s="21" t="s">
        <v>388</v>
      </c>
      <c r="CN1339" s="21" t="s">
        <v>9692</v>
      </c>
      <c r="CO1339" s="23">
        <v>45624</v>
      </c>
      <c r="CP1339" s="25" t="str">
        <f>IF(CO1339="","",IF(CO1339="TBD","TBD",IF(CO1339="N/A","N/A","W"&amp;TEXT(WEEKNUM(CO1339,21),"00")&amp;" "&amp;YEAR(CO1339))))</f>
        <v>W48 2024</v>
      </c>
      <c r="CQ1339" s="23" t="s">
        <v>339</v>
      </c>
      <c r="CR1339" s="23"/>
      <c r="CS1339" s="23">
        <v>45622</v>
      </c>
      <c r="CT1339" s="25" t="str">
        <f>IF(CS1339="","",IF(CS1339="TBD","TBD",IF(CS1339="N/A","N/A","W"&amp;TEXT(WEEKNUM(CS1339,21),"00")&amp;" "&amp;YEAR(CS1339))))</f>
        <v>W48 2024</v>
      </c>
      <c r="CU1339" s="179" t="s">
        <v>339</v>
      </c>
      <c r="CV1339" s="21" t="s">
        <v>9693</v>
      </c>
      <c r="CW1339" s="23">
        <v>45630</v>
      </c>
      <c r="CX1339" s="25" t="str">
        <f>IF(CW1339="","",IF(CW1339="TBD","TBD",IF(CW1339="N/A","N/A","W"&amp;TEXT(WEEKNUM(CW1339,21),"00")&amp;" "&amp;YEAR(CW1339))))</f>
        <v>W49 2024</v>
      </c>
      <c r="CY1339" s="21" t="s">
        <v>339</v>
      </c>
      <c r="CZ1339" s="21" t="s">
        <v>9693</v>
      </c>
      <c r="DA1339" s="23">
        <v>45630</v>
      </c>
      <c r="DB1339" s="25" t="str">
        <f>IF(DA1339="","",IF(DA1339="TBD","TBD",IF(DA1339="N/A","N/A","W"&amp;TEXT(WEEKNUM(DA1339,21),"00")&amp;" "&amp;YEAR(DA1339))))</f>
        <v>W49 2024</v>
      </c>
      <c r="DC1339" s="23">
        <v>45630</v>
      </c>
      <c r="DD1339" s="25" t="str">
        <f>IF(DC1339="","",IF(DC1339="TBD","TBD",IF(DC1339="N/A","N/A","W"&amp;TEXT(WEEKNUM(DC1339,21),"00")&amp;" "&amp;YEAR(DC1339))))</f>
        <v>W49 2024</v>
      </c>
      <c r="DE1339" s="21" t="s">
        <v>392</v>
      </c>
      <c r="DF1339" s="23"/>
      <c r="DG1339" s="21" t="s">
        <v>259</v>
      </c>
      <c r="DH1339" s="21">
        <v>0</v>
      </c>
      <c r="DI1339" s="18"/>
      <c r="DJ1339" s="18"/>
      <c r="DK1339" s="21" t="s">
        <v>260</v>
      </c>
      <c r="DL1339" s="21" t="s">
        <v>341</v>
      </c>
      <c r="DM1339" s="21"/>
      <c r="DN1339" s="23">
        <v>45567</v>
      </c>
      <c r="DO1339" s="23">
        <v>45567</v>
      </c>
      <c r="DP1339" s="23"/>
      <c r="DQ1339" s="23" t="s">
        <v>276</v>
      </c>
      <c r="DR1339" s="23"/>
      <c r="DS1339" s="23">
        <v>46015</v>
      </c>
      <c r="DT1339" s="23" t="s">
        <v>502</v>
      </c>
      <c r="DU1339" s="23"/>
      <c r="DV1339" s="23">
        <v>45671</v>
      </c>
      <c r="DW1339" s="23" t="s">
        <v>342</v>
      </c>
      <c r="DX1339" s="23"/>
      <c r="DY1339" s="18"/>
      <c r="DZ1339" s="18"/>
      <c r="EA1339" s="18" t="s">
        <v>8766</v>
      </c>
      <c r="EB1339" s="21" t="s">
        <v>41</v>
      </c>
      <c r="EC1339" s="18" t="s">
        <v>234</v>
      </c>
      <c r="ED1339" s="18"/>
      <c r="EE1339" s="18"/>
      <c r="EF1339" s="191"/>
      <c r="EG1339" s="191"/>
      <c r="EH1339" s="18"/>
      <c r="EI1339" s="18">
        <v>0</v>
      </c>
      <c r="EJ1339" s="29" t="str">
        <f>K1339&amp;AY1339&amp;CA1339&amp;DE1339&amp;DT1339&amp;DW1339</f>
        <v>VigenteTSS Aprobado 4GIng Aprobada 4GAs Built Aprobado con Observaciones 4GIntegradoOn Air</v>
      </c>
    </row>
    <row r="1340" spans="1:140" ht="12" hidden="1" customHeight="1">
      <c r="A1340" s="30" t="str">
        <f>IFERROR(IF(VLOOKUP(B1340,SEARCH!A:A,1,0)=B1340,"OK",""),"")</f>
        <v/>
      </c>
      <c r="B1340" s="31" t="s">
        <v>9694</v>
      </c>
      <c r="C1340" s="15" t="s">
        <v>9695</v>
      </c>
      <c r="D1340" s="16">
        <v>13</v>
      </c>
      <c r="E1340" s="16" t="s">
        <v>9696</v>
      </c>
      <c r="F1340" s="16">
        <v>-70.600740999999999</v>
      </c>
      <c r="G1340" s="16" t="s">
        <v>270</v>
      </c>
      <c r="H1340" s="16" t="s">
        <v>915</v>
      </c>
      <c r="I1340" s="16" t="s">
        <v>9697</v>
      </c>
      <c r="J1340" s="16" t="s">
        <v>379</v>
      </c>
      <c r="K1340" s="17" t="s">
        <v>319</v>
      </c>
      <c r="L1340" s="16" t="s">
        <v>247</v>
      </c>
      <c r="M1340" s="19">
        <v>1</v>
      </c>
      <c r="N1340" s="21"/>
      <c r="O1340" s="19" t="s">
        <v>9554</v>
      </c>
      <c r="P1340" s="19" t="s">
        <v>248</v>
      </c>
      <c r="Q1340" s="18"/>
      <c r="R1340" s="21" t="s">
        <v>250</v>
      </c>
      <c r="S1340" s="21">
        <v>12</v>
      </c>
      <c r="T1340" s="22" t="s">
        <v>9698</v>
      </c>
      <c r="U1340" s="23">
        <v>45106</v>
      </c>
      <c r="V1340" s="21" t="str">
        <f>IF(U1340="","",IF(U1340="TBD","TBD",IF(U1340="N/A","N/A","W"&amp;TEXT(WEEKNUM(U1340,21),"00")&amp;" "&amp;YEAR(U1340))))</f>
        <v>W26 2023</v>
      </c>
      <c r="W1340" s="23">
        <v>45351</v>
      </c>
      <c r="X1340" s="23"/>
      <c r="Y1340" s="23" t="str">
        <f>IF(X1340="","",IF(X1340="TBD","TBD",IF(X1340="N/A","N/A","W"&amp;TEXT(WEEKNUM(X1340,21),"00")&amp;" "&amp;YEAR(X1340))))</f>
        <v/>
      </c>
      <c r="Z1340" s="23">
        <v>45351</v>
      </c>
      <c r="AA1340" s="23">
        <v>45356</v>
      </c>
      <c r="AB1340" s="24">
        <f>+IF(Z1340="",0,AA1340-Z1340)</f>
        <v>5</v>
      </c>
      <c r="AC1340" s="21" t="s">
        <v>324</v>
      </c>
      <c r="AD1340" s="21"/>
      <c r="AE1340" s="59">
        <v>45364</v>
      </c>
      <c r="AF1340" s="25" t="str">
        <f>IF(AE1340="","",IF(AE1340="TBD","TBD",IF(AE1340="N/A","N/A","W"&amp;TEXT(WEEKNUM(AE1340,21),"00")&amp;" "&amp;YEAR(AE1340))))</f>
        <v>W11 2024</v>
      </c>
      <c r="AG1340" s="21" t="s">
        <v>324</v>
      </c>
      <c r="AH1340" s="21" t="s">
        <v>9699</v>
      </c>
      <c r="AI1340" s="23">
        <v>45364</v>
      </c>
      <c r="AJ1340" s="25" t="str">
        <f>IF(AI1340="","",IF(AI1340="TBD","TBD",IF(AI1340="N/A","N/A","W"&amp;TEXT(WEEKNUM(AI1340,21),"00")&amp;" "&amp;YEAR(AI1340))))</f>
        <v>W11 2024</v>
      </c>
      <c r="AK1340" s="21" t="s">
        <v>324</v>
      </c>
      <c r="AL1340" s="21" t="s">
        <v>9700</v>
      </c>
      <c r="AM1340" s="67">
        <v>45355</v>
      </c>
      <c r="AN1340" s="25" t="str">
        <f>IF(AM1340="","",IF(AM1340="TBD","TBD",IF(AM1340="N/A","N/A","W"&amp;TEXT(WEEKNUM(AM1340,21),"00")&amp;" "&amp;YEAR(AM1340))))</f>
        <v>W10 2024</v>
      </c>
      <c r="AO1340" s="21" t="s">
        <v>459</v>
      </c>
      <c r="AP1340" s="21" t="s">
        <v>9701</v>
      </c>
      <c r="AQ1340" s="67">
        <v>45352</v>
      </c>
      <c r="AR1340" s="25" t="str">
        <f>IF(AQ1340="","",IF(AQ1340="TBD","TBD",IF(AQ1340="N/A","N/A","W"&amp;TEXT(WEEKNUM(AQ1340,21),"00")&amp;" "&amp;YEAR(AQ1340))))</f>
        <v>W09 2024</v>
      </c>
      <c r="AS1340" s="21"/>
      <c r="AT1340" s="21"/>
      <c r="AU1340" s="23"/>
      <c r="AV1340" s="25" t="s">
        <v>252</v>
      </c>
      <c r="AW1340" s="59">
        <v>45364</v>
      </c>
      <c r="AX1340" s="25" t="str">
        <f>IF(AW1340="","",IF(AW1340="TBD","TBD",IF(AW1340="N/A","N/A","W"&amp;TEXT(WEEKNUM(AW1340,21),"00")&amp;" "&amp;YEAR(AW1340))))</f>
        <v>W11 2024</v>
      </c>
      <c r="AY1340" s="21" t="s">
        <v>463</v>
      </c>
      <c r="AZ1340" s="21" t="s">
        <v>328</v>
      </c>
      <c r="BA1340" s="21" t="s">
        <v>329</v>
      </c>
      <c r="BB1340" s="59">
        <v>45236</v>
      </c>
      <c r="BC1340" s="23">
        <v>45383</v>
      </c>
      <c r="BD1340" s="59">
        <v>45384</v>
      </c>
      <c r="BE1340" s="25" t="str">
        <f>IF(BD1340="","",IF(BD1340="TBD","TBD",IF(BD1340="N/A","N/A","W"&amp;TEXT(WEEKNUM(BD1340,21),"00")&amp;" "&amp;YEAR(BD1340))))</f>
        <v>W14 2024</v>
      </c>
      <c r="BF1340" s="59">
        <v>45390</v>
      </c>
      <c r="BG1340" s="25" t="str">
        <f>IF(BF1340="","",IF(BF1340="TBD","TBD",IF(BF1340="N/A","N/A","W"&amp;TEXT(WEEKNUM(BF1340,21),"00")&amp;" "&amp;YEAR(BF1340))))</f>
        <v>W15 2024</v>
      </c>
      <c r="BH1340" s="24">
        <f>+IF(BF1340="",0,(BF1340-BD1340))</f>
        <v>6</v>
      </c>
      <c r="BI1340" s="121" t="s">
        <v>415</v>
      </c>
      <c r="BJ1340" s="43" t="s">
        <v>9702</v>
      </c>
      <c r="BK1340" s="156">
        <v>45386</v>
      </c>
      <c r="BL1340" s="25" t="str">
        <f>IF(BK1340="","",IF(BK1340="TBD","TBD",IF(BK1340="N/A","N/A","W"&amp;TEXT(WEEKNUM(BK1340,21),"00")&amp;" "&amp;YEAR(BK1340))))</f>
        <v>W14 2024</v>
      </c>
      <c r="BM1340" s="121" t="s">
        <v>330</v>
      </c>
      <c r="BN1340" s="124" t="s">
        <v>566</v>
      </c>
      <c r="BO1340" s="67">
        <v>45387</v>
      </c>
      <c r="BP1340" s="25" t="str">
        <f>IF(BO1340="","",IF(BO1340="TBD","TBD",IF(BO1340="N/A","N/A","W"&amp;TEXT(WEEKNUM(BO1340,21),"00")&amp;" "&amp;YEAR(BO1340))))</f>
        <v>W14 2024</v>
      </c>
      <c r="BQ1340" s="121" t="s">
        <v>330</v>
      </c>
      <c r="BR1340" s="21" t="s">
        <v>9691</v>
      </c>
      <c r="BS1340" s="334">
        <v>45386</v>
      </c>
      <c r="BT1340" s="25" t="str">
        <f t="shared" si="63"/>
        <v>W14 2024</v>
      </c>
      <c r="BU1340" s="121" t="s">
        <v>330</v>
      </c>
      <c r="BV1340" s="22" t="s">
        <v>6973</v>
      </c>
      <c r="BW1340" s="347">
        <v>45385</v>
      </c>
      <c r="BX1340" s="25" t="str">
        <f t="shared" si="64"/>
        <v>W14 2024</v>
      </c>
      <c r="BY1340" s="67">
        <v>45387</v>
      </c>
      <c r="BZ1340" s="25" t="str">
        <f>IF(BY1340="","",IF(BY1340="TBD","TBD",IF(BY1340="N/A","N/A","W"&amp;TEXT(WEEKNUM(BY1340,21),"00")&amp;" "&amp;YEAR(BY1340))))</f>
        <v>W14 2024</v>
      </c>
      <c r="CA1340" s="22" t="s">
        <v>366</v>
      </c>
      <c r="CB1340" s="129" t="s">
        <v>336</v>
      </c>
      <c r="CC1340" s="21" t="s">
        <v>336</v>
      </c>
      <c r="CD1340" s="21"/>
      <c r="CE1340" s="23" t="s">
        <v>3071</v>
      </c>
      <c r="CF1340" s="23">
        <v>45657</v>
      </c>
      <c r="CG1340" s="23"/>
      <c r="CH1340" s="23">
        <v>45684</v>
      </c>
      <c r="CI1340" s="25" t="str">
        <f>IF(CH1340="","",IF(CH1340="TBD","TBD",IF(CH1340="N/A","N/A","W"&amp;TEXT(WEEKNUM(CH1340,21),"00")&amp;" "&amp;YEAR(CH1340))))</f>
        <v>W05 2025</v>
      </c>
      <c r="CJ1340" s="23">
        <v>45664</v>
      </c>
      <c r="CK1340" s="25" t="str">
        <f>IF(CJ1340="","",IF(CJ1340="TBD","TBD",IF(CJ1340="N/A","N/A","W"&amp;TEXT(WEEKNUM(CJ1340,21),"00")&amp;" "&amp;YEAR(CJ1340))))</f>
        <v>W02 2025</v>
      </c>
      <c r="CL1340" s="24">
        <f>+IF(CJ1340="",0,(CJ1340-CH1340))</f>
        <v>-20</v>
      </c>
      <c r="CM1340" s="21" t="s">
        <v>339</v>
      </c>
      <c r="CN1340" s="21" t="s">
        <v>9703</v>
      </c>
      <c r="CO1340" s="23">
        <v>45684</v>
      </c>
      <c r="CP1340" s="25" t="str">
        <f>IF(CO1340="","",IF(CO1340="TBD","TBD",IF(CO1340="N/A","N/A","W"&amp;TEXT(WEEKNUM(CO1340,21),"00")&amp;" "&amp;YEAR(CO1340))))</f>
        <v>W05 2025</v>
      </c>
      <c r="CQ1340" s="23" t="s">
        <v>339</v>
      </c>
      <c r="CR1340" s="23" t="s">
        <v>399</v>
      </c>
      <c r="CS1340" s="23">
        <v>45659</v>
      </c>
      <c r="CT1340" s="25" t="str">
        <f>IF(CS1340="","",IF(CS1340="TBD","TBD",IF(CS1340="N/A","N/A","W"&amp;TEXT(WEEKNUM(CS1340,21),"00")&amp;" "&amp;YEAR(CS1340))))</f>
        <v>W01 2025</v>
      </c>
      <c r="CU1340" s="21" t="s">
        <v>388</v>
      </c>
      <c r="CV1340" s="21" t="s">
        <v>9704</v>
      </c>
      <c r="CW1340" s="23">
        <v>45659</v>
      </c>
      <c r="CX1340" s="25" t="str">
        <f>IF(CW1340="","",IF(CW1340="TBD","TBD",IF(CW1340="N/A","N/A","W"&amp;TEXT(WEEKNUM(CW1340,21),"00")&amp;" "&amp;YEAR(CW1340))))</f>
        <v>W01 2025</v>
      </c>
      <c r="CY1340" s="21" t="s">
        <v>339</v>
      </c>
      <c r="CZ1340" s="21" t="s">
        <v>9705</v>
      </c>
      <c r="DA1340" s="23">
        <v>45659</v>
      </c>
      <c r="DB1340" s="25" t="str">
        <f>IF(DA1340="","",IF(DA1340="TBD","TBD",IF(DA1340="N/A","N/A","W"&amp;TEXT(WEEKNUM(DA1340,21),"00")&amp;" "&amp;YEAR(DA1340))))</f>
        <v>W01 2025</v>
      </c>
      <c r="DC1340" s="23">
        <v>45684</v>
      </c>
      <c r="DD1340" s="25" t="str">
        <f>IF(DC1340="","",IF(DC1340="TBD","TBD",IF(DC1340="N/A","N/A","W"&amp;TEXT(WEEKNUM(DC1340,21),"00")&amp;" "&amp;YEAR(DC1340))))</f>
        <v>W05 2025</v>
      </c>
      <c r="DE1340" s="21" t="s">
        <v>392</v>
      </c>
      <c r="DF1340" s="23"/>
      <c r="DG1340" s="21" t="s">
        <v>259</v>
      </c>
      <c r="DH1340" s="21">
        <v>0</v>
      </c>
      <c r="DI1340" s="18"/>
      <c r="DJ1340" s="18"/>
      <c r="DK1340" s="21" t="s">
        <v>260</v>
      </c>
      <c r="DL1340" s="21" t="s">
        <v>341</v>
      </c>
      <c r="DM1340" s="21"/>
      <c r="DN1340" s="23">
        <v>45698</v>
      </c>
      <c r="DO1340" s="23">
        <v>45698</v>
      </c>
      <c r="DP1340" s="23"/>
      <c r="DQ1340" s="23" t="s">
        <v>276</v>
      </c>
      <c r="DR1340" s="23"/>
      <c r="DS1340" s="23">
        <v>45702</v>
      </c>
      <c r="DT1340" s="23" t="s">
        <v>502</v>
      </c>
      <c r="DU1340" s="23"/>
      <c r="DV1340" s="23">
        <v>45702</v>
      </c>
      <c r="DW1340" s="23" t="s">
        <v>342</v>
      </c>
      <c r="DX1340" s="23"/>
      <c r="DY1340" s="18"/>
      <c r="DZ1340" s="18"/>
      <c r="EA1340" s="18" t="s">
        <v>8766</v>
      </c>
      <c r="EB1340" s="21" t="s">
        <v>41</v>
      </c>
      <c r="EC1340" s="18" t="s">
        <v>234</v>
      </c>
      <c r="ED1340" s="18"/>
      <c r="EE1340" s="18"/>
      <c r="EF1340" s="55"/>
      <c r="EG1340" s="55"/>
      <c r="EH1340" s="18"/>
      <c r="EI1340" s="18">
        <v>0</v>
      </c>
      <c r="EJ1340" s="29" t="str">
        <f>K1340&amp;AY1340&amp;CA1340&amp;DE1340&amp;DT1340&amp;DW1340</f>
        <v>VigenteTSS Aprobado con Observaciones 4GIng Aprobada con Observaciones 4GAs Built Aprobado con Observaciones 4GIntegradoOn Air</v>
      </c>
    </row>
    <row r="1341" spans="1:140" ht="12" hidden="1" customHeight="1">
      <c r="A1341" s="30" t="str">
        <f>IFERROR(IF(VLOOKUP(B1341,SEARCH!A:A,1,0)=B1341,"OK",""),"")</f>
        <v/>
      </c>
      <c r="B1341" s="31" t="s">
        <v>9706</v>
      </c>
      <c r="C1341" s="15" t="s">
        <v>9707</v>
      </c>
      <c r="D1341" s="16">
        <v>13</v>
      </c>
      <c r="E1341" s="16">
        <v>-33.357948</v>
      </c>
      <c r="F1341" s="16">
        <v>-70.713735999999997</v>
      </c>
      <c r="G1341" s="16" t="s">
        <v>270</v>
      </c>
      <c r="H1341" s="16" t="s">
        <v>316</v>
      </c>
      <c r="I1341" s="16" t="s">
        <v>9708</v>
      </c>
      <c r="J1341" s="16" t="s">
        <v>379</v>
      </c>
      <c r="K1341" s="17" t="s">
        <v>319</v>
      </c>
      <c r="L1341" s="16" t="s">
        <v>247</v>
      </c>
      <c r="M1341" s="103" t="s">
        <v>320</v>
      </c>
      <c r="N1341" s="18"/>
      <c r="O1341" s="19" t="s">
        <v>9554</v>
      </c>
      <c r="P1341" s="19" t="s">
        <v>248</v>
      </c>
      <c r="Q1341" s="18"/>
      <c r="R1341" s="21" t="s">
        <v>250</v>
      </c>
      <c r="S1341" s="21">
        <v>12</v>
      </c>
      <c r="T1341" s="22" t="s">
        <v>9709</v>
      </c>
      <c r="U1341" s="23">
        <v>45106</v>
      </c>
      <c r="V1341" s="21" t="str">
        <f>IF(U1341="","",IF(U1341="TBD","TBD",IF(U1341="N/A","N/A","W"&amp;TEXT(WEEKNUM(U1341,21),"00")&amp;" "&amp;YEAR(U1341))))</f>
        <v>W26 2023</v>
      </c>
      <c r="W1341" s="23">
        <v>45122</v>
      </c>
      <c r="X1341" s="23"/>
      <c r="Y1341" s="23" t="str">
        <f>IF(X1341="","",IF(X1341="TBD","TBD",IF(X1341="N/A","N/A","W"&amp;TEXT(WEEKNUM(X1341,21),"00")&amp;" "&amp;YEAR(X1341))))</f>
        <v/>
      </c>
      <c r="Z1341" s="23"/>
      <c r="AA1341" s="23"/>
      <c r="AB1341" s="24">
        <f>+IF(Z1341="",0,AA1341-Z1341)</f>
        <v>0</v>
      </c>
      <c r="AC1341" s="21" t="s">
        <v>324</v>
      </c>
      <c r="AD1341" s="21">
        <v>0</v>
      </c>
      <c r="AE1341" s="59">
        <v>45127</v>
      </c>
      <c r="AF1341" s="25" t="str">
        <f>IF(AE1341="","",IF(AE1341="TBD","TBD",IF(AE1341="N/A","N/A","W"&amp;TEXT(WEEKNUM(AE1341,21),"00")&amp;" "&amp;YEAR(AE1341))))</f>
        <v>W29 2023</v>
      </c>
      <c r="AG1341" s="21" t="s">
        <v>324</v>
      </c>
      <c r="AH1341" s="21"/>
      <c r="AI1341" s="23">
        <v>45128</v>
      </c>
      <c r="AJ1341" s="25" t="str">
        <f>IF(AI1341="","",IF(AI1341="TBD","TBD",IF(AI1341="N/A","N/A","W"&amp;TEXT(WEEKNUM(AI1341,21),"00")&amp;" "&amp;YEAR(AI1341))))</f>
        <v>W29 2023</v>
      </c>
      <c r="AK1341" s="21" t="s">
        <v>324</v>
      </c>
      <c r="AL1341" s="21"/>
      <c r="AM1341" s="67">
        <v>45146</v>
      </c>
      <c r="AN1341" s="25" t="str">
        <f>IF(AM1341="","",IF(AM1341="TBD","TBD",IF(AM1341="N/A","N/A","W"&amp;TEXT(WEEKNUM(AM1341,21),"00")&amp;" "&amp;YEAR(AM1341))))</f>
        <v>W32 2023</v>
      </c>
      <c r="AO1341" s="21" t="s">
        <v>324</v>
      </c>
      <c r="AP1341" s="21"/>
      <c r="AQ1341" s="67">
        <v>45127</v>
      </c>
      <c r="AR1341" s="25" t="str">
        <f>IF(AQ1341="","",IF(AQ1341="TBD","TBD",IF(AQ1341="N/A","N/A","W"&amp;TEXT(WEEKNUM(AQ1341,21),"00")&amp;" "&amp;YEAR(AQ1341))))</f>
        <v>W29 2023</v>
      </c>
      <c r="AS1341" s="21"/>
      <c r="AT1341" s="21"/>
      <c r="AU1341" s="23"/>
      <c r="AV1341" s="25" t="s">
        <v>252</v>
      </c>
      <c r="AW1341" s="59">
        <v>45147</v>
      </c>
      <c r="AX1341" s="25" t="str">
        <f>IF(AW1341="","",IF(AW1341="TBD","TBD",IF(AW1341="N/A","N/A","W"&amp;TEXT(WEEKNUM(AW1341,21),"00")&amp;" "&amp;YEAR(AW1341))))</f>
        <v>W32 2023</v>
      </c>
      <c r="AY1341" s="21" t="s">
        <v>327</v>
      </c>
      <c r="AZ1341" s="21" t="s">
        <v>328</v>
      </c>
      <c r="BA1341" s="21" t="s">
        <v>329</v>
      </c>
      <c r="BB1341" s="59">
        <v>45209</v>
      </c>
      <c r="BC1341" s="23">
        <v>45225</v>
      </c>
      <c r="BD1341" s="59">
        <v>45225</v>
      </c>
      <c r="BE1341" s="25" t="str">
        <f>IF(BD1341="","",IF(BD1341="TBD","TBD",IF(BD1341="N/A","N/A","W"&amp;TEXT(WEEKNUM(BD1341,21),"00")&amp;" "&amp;YEAR(BD1341))))</f>
        <v>W43 2023</v>
      </c>
      <c r="BF1341" s="59">
        <v>45233</v>
      </c>
      <c r="BG1341" s="25" t="str">
        <f>IF(BF1341="","",IF(BF1341="TBD","TBD",IF(BF1341="N/A","N/A","W"&amp;TEXT(WEEKNUM(BF1341,21),"00")&amp;" "&amp;YEAR(BF1341))))</f>
        <v>W44 2023</v>
      </c>
      <c r="BH1341" s="24">
        <f>+IF(BF1341="",0,(BF1341-BD1341))</f>
        <v>8</v>
      </c>
      <c r="BI1341" s="121" t="s">
        <v>330</v>
      </c>
      <c r="BJ1341" s="43"/>
      <c r="BK1341" s="156">
        <v>45229</v>
      </c>
      <c r="BL1341" s="25" t="str">
        <f>IF(BK1341="","",IF(BK1341="TBD","TBD",IF(BK1341="N/A","N/A","W"&amp;TEXT(WEEKNUM(BK1341,21),"00")&amp;" "&amp;YEAR(BK1341))))</f>
        <v>W44 2023</v>
      </c>
      <c r="BM1341" s="121" t="s">
        <v>330</v>
      </c>
      <c r="BN1341" s="124"/>
      <c r="BO1341" s="67">
        <v>45232</v>
      </c>
      <c r="BP1341" s="25" t="str">
        <f>IF(BO1341="","",IF(BO1341="TBD","TBD",IF(BO1341="N/A","N/A","W"&amp;TEXT(WEEKNUM(BO1341,21),"00")&amp;" "&amp;YEAR(BO1341))))</f>
        <v>W44 2023</v>
      </c>
      <c r="BQ1341" s="121" t="s">
        <v>330</v>
      </c>
      <c r="BR1341" s="21"/>
      <c r="BS1341" s="334">
        <v>45229</v>
      </c>
      <c r="BT1341" s="25" t="str">
        <f t="shared" si="63"/>
        <v>W44 2023</v>
      </c>
      <c r="BU1341" s="121" t="s">
        <v>330</v>
      </c>
      <c r="BV1341" s="22" t="s">
        <v>9710</v>
      </c>
      <c r="BW1341" s="347">
        <v>45225</v>
      </c>
      <c r="BX1341" s="25" t="str">
        <f t="shared" si="64"/>
        <v>W43 2023</v>
      </c>
      <c r="BY1341" s="67">
        <v>45232</v>
      </c>
      <c r="BZ1341" s="25" t="str">
        <f>IF(BY1341="","",IF(BY1341="TBD","TBD",IF(BY1341="N/A","N/A","W"&amp;TEXT(WEEKNUM(BY1341,21),"00")&amp;" "&amp;YEAR(BY1341))))</f>
        <v>W44 2023</v>
      </c>
      <c r="CA1341" s="22" t="s">
        <v>335</v>
      </c>
      <c r="CB1341" s="129" t="s">
        <v>336</v>
      </c>
      <c r="CC1341" s="129" t="s">
        <v>336</v>
      </c>
      <c r="CD1341" s="86" t="s">
        <v>515</v>
      </c>
      <c r="CE1341" s="23">
        <v>45321</v>
      </c>
      <c r="CF1341" s="23">
        <v>45329</v>
      </c>
      <c r="CG1341" s="23">
        <v>45334</v>
      </c>
      <c r="CH1341" s="23">
        <v>45350</v>
      </c>
      <c r="CI1341" s="25" t="str">
        <f>IF(CH1341="","",IF(CH1341="TBD","TBD",IF(CH1341="N/A","N/A","W"&amp;TEXT(WEEKNUM(CH1341,21),"00")&amp;" "&amp;YEAR(CH1341))))</f>
        <v>W09 2024</v>
      </c>
      <c r="CJ1341" s="23">
        <v>45358</v>
      </c>
      <c r="CK1341" s="25" t="str">
        <f>IF(CJ1341="","",IF(CJ1341="TBD","TBD",IF(CJ1341="N/A","N/A","W"&amp;TEXT(WEEKNUM(CJ1341,21),"00")&amp;" "&amp;YEAR(CJ1341))))</f>
        <v>W10 2024</v>
      </c>
      <c r="CL1341" s="24">
        <f>+IF(CJ1341="",0,(CJ1341-CH1341))</f>
        <v>8</v>
      </c>
      <c r="CM1341" s="21" t="s">
        <v>388</v>
      </c>
      <c r="CN1341" s="21" t="s">
        <v>9604</v>
      </c>
      <c r="CO1341" s="23">
        <v>45350</v>
      </c>
      <c r="CP1341" s="25" t="str">
        <f>IF(CO1341="","",IF(CO1341="TBD","TBD",IF(CO1341="N/A","N/A","W"&amp;TEXT(WEEKNUM(CO1341,21),"00")&amp;" "&amp;YEAR(CO1341))))</f>
        <v>W09 2024</v>
      </c>
      <c r="CQ1341" s="23" t="s">
        <v>339</v>
      </c>
      <c r="CR1341" s="23"/>
      <c r="CS1341" s="23">
        <v>45330</v>
      </c>
      <c r="CT1341" s="25" t="str">
        <f>IF(CS1341="","",IF(CS1341="TBD","TBD",IF(CS1341="N/A","N/A","W"&amp;TEXT(WEEKNUM(CS1341,21),"00")&amp;" "&amp;YEAR(CS1341))))</f>
        <v>W06 2024</v>
      </c>
      <c r="CU1341" s="21" t="s">
        <v>339</v>
      </c>
      <c r="CV1341" s="21" t="s">
        <v>9711</v>
      </c>
      <c r="CW1341" s="23">
        <v>45356</v>
      </c>
      <c r="CX1341" s="25" t="str">
        <f>IF(CW1341="","",IF(CW1341="TBD","TBD",IF(CW1341="N/A","N/A","W"&amp;TEXT(WEEKNUM(CW1341,21),"00")&amp;" "&amp;YEAR(CW1341))))</f>
        <v>W10 2024</v>
      </c>
      <c r="CY1341" s="21" t="s">
        <v>388</v>
      </c>
      <c r="CZ1341" s="21" t="s">
        <v>9712</v>
      </c>
      <c r="DA1341" s="23">
        <v>45356</v>
      </c>
      <c r="DB1341" s="25" t="str">
        <f>IF(DA1341="","",IF(DA1341="TBD","TBD",IF(DA1341="N/A","N/A","W"&amp;TEXT(WEEKNUM(DA1341,21),"00")&amp;" "&amp;YEAR(DA1341))))</f>
        <v>W10 2024</v>
      </c>
      <c r="DC1341" s="23">
        <v>45383</v>
      </c>
      <c r="DD1341" s="25" t="str">
        <f>IF(DC1341="","",IF(DC1341="TBD","TBD",IF(DC1341="N/A","N/A","W"&amp;TEXT(WEEKNUM(DC1341,21),"00")&amp;" "&amp;YEAR(DC1341))))</f>
        <v>W14 2024</v>
      </c>
      <c r="DE1341" s="21" t="s">
        <v>392</v>
      </c>
      <c r="DF1341" s="23"/>
      <c r="DG1341" s="21" t="s">
        <v>259</v>
      </c>
      <c r="DH1341" s="21">
        <v>0</v>
      </c>
      <c r="DI1341" s="18"/>
      <c r="DJ1341" s="18"/>
      <c r="DK1341" s="21" t="s">
        <v>260</v>
      </c>
      <c r="DL1341" s="21" t="s">
        <v>341</v>
      </c>
      <c r="DM1341" s="21"/>
      <c r="DN1341" s="23">
        <v>45422</v>
      </c>
      <c r="DO1341" s="23">
        <v>45422</v>
      </c>
      <c r="DP1341" s="23"/>
      <c r="DQ1341" s="23" t="s">
        <v>276</v>
      </c>
      <c r="DR1341" s="23"/>
      <c r="DS1341" s="23">
        <v>45436</v>
      </c>
      <c r="DT1341" s="23" t="s">
        <v>502</v>
      </c>
      <c r="DU1341" s="23">
        <v>45418</v>
      </c>
      <c r="DV1341" s="23">
        <v>45493</v>
      </c>
      <c r="DW1341" s="23" t="s">
        <v>342</v>
      </c>
      <c r="DX1341" s="23"/>
      <c r="DY1341" s="18"/>
      <c r="DZ1341" s="18"/>
      <c r="EA1341" s="18" t="s">
        <v>8766</v>
      </c>
      <c r="EB1341" s="21" t="s">
        <v>41</v>
      </c>
      <c r="EC1341" s="18" t="s">
        <v>234</v>
      </c>
      <c r="ED1341" s="18"/>
      <c r="EE1341" s="18"/>
      <c r="EF1341" s="55"/>
      <c r="EG1341" s="55"/>
      <c r="EH1341" s="18"/>
      <c r="EI1341" s="18">
        <v>0</v>
      </c>
      <c r="EJ1341" s="29" t="str">
        <f>K1341&amp;AY1341&amp;CA1341&amp;DE1341&amp;DT1341&amp;DW1341</f>
        <v>VigenteTSS Aprobado 4GIng Aprobada 4GAs Built Aprobado con Observaciones 4GIntegradoOn Air</v>
      </c>
    </row>
    <row r="1342" spans="1:140" ht="12" hidden="1" customHeight="1">
      <c r="A1342" s="30" t="str">
        <f>IFERROR(IF(VLOOKUP(B1342,SEARCH!A:A,1,0)=B1342,"OK",""),"")</f>
        <v/>
      </c>
      <c r="B1342" s="31" t="s">
        <v>9713</v>
      </c>
      <c r="C1342" s="15" t="s">
        <v>9714</v>
      </c>
      <c r="D1342" s="16">
        <v>13</v>
      </c>
      <c r="E1342" s="16">
        <v>-33.592714999999998</v>
      </c>
      <c r="F1342" s="16">
        <v>-70.608198999999999</v>
      </c>
      <c r="G1342" s="16" t="s">
        <v>270</v>
      </c>
      <c r="H1342" s="16" t="s">
        <v>1253</v>
      </c>
      <c r="I1342" s="16" t="s">
        <v>9715</v>
      </c>
      <c r="J1342" s="16" t="s">
        <v>355</v>
      </c>
      <c r="K1342" s="17" t="s">
        <v>319</v>
      </c>
      <c r="L1342" s="16" t="s">
        <v>247</v>
      </c>
      <c r="M1342" s="55">
        <v>46111</v>
      </c>
      <c r="N1342" s="18"/>
      <c r="O1342" s="19" t="s">
        <v>9554</v>
      </c>
      <c r="P1342" s="19" t="s">
        <v>248</v>
      </c>
      <c r="Q1342" s="18" t="s">
        <v>9636</v>
      </c>
      <c r="R1342" s="21" t="s">
        <v>250</v>
      </c>
      <c r="S1342" s="21">
        <v>12</v>
      </c>
      <c r="T1342" s="22"/>
      <c r="U1342" s="23">
        <v>0</v>
      </c>
      <c r="V1342" s="21"/>
      <c r="W1342" s="23">
        <v>45715</v>
      </c>
      <c r="X1342" s="23"/>
      <c r="Y1342" s="23" t="str">
        <f>IF(X1342="","",IF(X1342="TBD","TBD",IF(X1342="N/A","N/A","W"&amp;TEXT(WEEKNUM(X1342,21),"00")&amp;" "&amp;YEAR(X1342))))</f>
        <v/>
      </c>
      <c r="Z1342" s="23">
        <v>45715</v>
      </c>
      <c r="AA1342" s="23">
        <v>45715</v>
      </c>
      <c r="AB1342" s="24">
        <f>+IF(Z1342="",0,AA1342-Z1342)</f>
        <v>0</v>
      </c>
      <c r="AC1342" s="21" t="s">
        <v>324</v>
      </c>
      <c r="AD1342" s="21"/>
      <c r="AE1342" s="59">
        <v>45716</v>
      </c>
      <c r="AF1342" s="25" t="str">
        <f>IF(AE1342="","",IF(AE1342="TBD","TBD",IF(AE1342="N/A","N/A","W"&amp;TEXT(WEEKNUM(AE1342,21),"00")&amp;" "&amp;YEAR(AE1342))))</f>
        <v>W09 2025</v>
      </c>
      <c r="AG1342" s="21" t="s">
        <v>324</v>
      </c>
      <c r="AH1342" s="21"/>
      <c r="AI1342" s="23">
        <v>45722</v>
      </c>
      <c r="AJ1342" s="25" t="str">
        <f>IF(AI1342="","",IF(AI1342="TBD","TBD",IF(AI1342="N/A","N/A","W"&amp;TEXT(WEEKNUM(AI1342,21),"00")&amp;" "&amp;YEAR(AI1342))))</f>
        <v>W10 2025</v>
      </c>
      <c r="AK1342" s="21" t="s">
        <v>324</v>
      </c>
      <c r="AL1342" s="21"/>
      <c r="AM1342" s="67">
        <v>45722</v>
      </c>
      <c r="AN1342" s="25" t="str">
        <f>IF(AM1342="","",IF(AM1342="TBD","TBD",IF(AM1342="N/A","N/A","W"&amp;TEXT(WEEKNUM(AM1342,21),"00")&amp;" "&amp;YEAR(AM1342))))</f>
        <v>W10 2025</v>
      </c>
      <c r="AO1342" s="21" t="s">
        <v>324</v>
      </c>
      <c r="AP1342" s="21"/>
      <c r="AQ1342" s="67">
        <v>45722</v>
      </c>
      <c r="AR1342" s="25" t="str">
        <f>IF(AQ1342="","",IF(AQ1342="TBD","TBD",IF(AQ1342="N/A","N/A","W"&amp;TEXT(WEEKNUM(AQ1342,21),"00")&amp;" "&amp;YEAR(AQ1342))))</f>
        <v>W10 2025</v>
      </c>
      <c r="AS1342" s="21" t="s">
        <v>1381</v>
      </c>
      <c r="AT1342" s="21">
        <v>0</v>
      </c>
      <c r="AU1342" s="23">
        <v>0</v>
      </c>
      <c r="AV1342" s="25" t="s">
        <v>252</v>
      </c>
      <c r="AW1342" s="59">
        <v>45723</v>
      </c>
      <c r="AX1342" s="25" t="str">
        <f>IF(AW1342="","",IF(AW1342="TBD","TBD",IF(AW1342="N/A","N/A","W"&amp;TEXT(WEEKNUM(AW1342,21),"00")&amp;" "&amp;YEAR(AW1342))))</f>
        <v>W10 2025</v>
      </c>
      <c r="AY1342" s="21" t="s">
        <v>327</v>
      </c>
      <c r="AZ1342" s="21" t="s">
        <v>328</v>
      </c>
      <c r="BA1342" s="21" t="s">
        <v>329</v>
      </c>
      <c r="BB1342" s="59"/>
      <c r="BC1342" s="23"/>
      <c r="BD1342" s="59"/>
      <c r="BE1342" s="25" t="str">
        <f>IF(BD1342="","",IF(BD1342="TBD","TBD",IF(BD1342="N/A","N/A","W"&amp;TEXT(WEEKNUM(BD1342,21),"00")&amp;" "&amp;YEAR(BD1342))))</f>
        <v/>
      </c>
      <c r="BF1342" s="59"/>
      <c r="BG1342" s="25" t="str">
        <f>IF(BF1342="","",IF(BF1342="TBD","TBD",IF(BF1342="N/A","N/A","W"&amp;TEXT(WEEKNUM(BF1342,21),"00")&amp;" "&amp;YEAR(BF1342))))</f>
        <v/>
      </c>
      <c r="BH1342" s="24">
        <f>+IF(BF1342="",0,(BF1342-BD1342))</f>
        <v>0</v>
      </c>
      <c r="BI1342" s="121" t="s">
        <v>330</v>
      </c>
      <c r="BJ1342" s="43"/>
      <c r="BK1342" s="156"/>
      <c r="BL1342" s="25" t="str">
        <f>IF(BK1342="","",IF(BK1342="TBD","TBD",IF(BK1342="N/A","N/A","W"&amp;TEXT(WEEKNUM(BK1342,21),"00")&amp;" "&amp;YEAR(BK1342))))</f>
        <v/>
      </c>
      <c r="BM1342" s="121" t="s">
        <v>330</v>
      </c>
      <c r="BN1342" s="124"/>
      <c r="BO1342" s="67"/>
      <c r="BP1342" s="25" t="str">
        <f>IF(BO1342="","",IF(BO1342="TBD","TBD",IF(BO1342="N/A","N/A","W"&amp;TEXT(WEEKNUM(BO1342,21),"00")&amp;" "&amp;YEAR(BO1342))))</f>
        <v/>
      </c>
      <c r="BQ1342" s="121" t="s">
        <v>330</v>
      </c>
      <c r="BR1342" s="21"/>
      <c r="BS1342" s="334">
        <v>45247</v>
      </c>
      <c r="BT1342" s="25" t="str">
        <f t="shared" si="63"/>
        <v>W46 2023</v>
      </c>
      <c r="BU1342" s="121" t="s">
        <v>330</v>
      </c>
      <c r="BV1342" s="22"/>
      <c r="BW1342" s="347"/>
      <c r="BX1342" s="25" t="str">
        <f t="shared" si="64"/>
        <v/>
      </c>
      <c r="BY1342" s="67">
        <v>45674</v>
      </c>
      <c r="BZ1342" s="25" t="str">
        <f>IF(BY1342="","",IF(BY1342="TBD","TBD",IF(BY1342="N/A","N/A","W"&amp;TEXT(WEEKNUM(BY1342,21),"00")&amp;" "&amp;YEAR(BY1342))))</f>
        <v>W03 2025</v>
      </c>
      <c r="CA1342" s="22" t="s">
        <v>335</v>
      </c>
      <c r="CB1342" s="129" t="s">
        <v>336</v>
      </c>
      <c r="CC1342" s="21" t="s">
        <v>466</v>
      </c>
      <c r="CD1342" s="21"/>
      <c r="CE1342" s="23" t="s">
        <v>515</v>
      </c>
      <c r="CF1342" s="23">
        <v>46077</v>
      </c>
      <c r="CG1342" s="23">
        <v>46100</v>
      </c>
      <c r="CH1342" s="23">
        <v>46100</v>
      </c>
      <c r="CI1342" s="25" t="str">
        <f>IF(CH1342="","",IF(CH1342="TBD","TBD",IF(CH1342="N/A","N/A","W"&amp;TEXT(WEEKNUM(CH1342,21),"00")&amp;" "&amp;YEAR(CH1342))))</f>
        <v>W12 2026</v>
      </c>
      <c r="CJ1342" s="23">
        <v>46105</v>
      </c>
      <c r="CK1342" s="25" t="str">
        <f>IF(CJ1342="","",IF(CJ1342="TBD","TBD",IF(CJ1342="N/A","N/A","W"&amp;TEXT(WEEKNUM(CJ1342,21),"00")&amp;" "&amp;YEAR(CJ1342))))</f>
        <v>W13 2026</v>
      </c>
      <c r="CL1342" s="24">
        <f>+IF(CJ1342="",0,(CJ1342-CH1342))</f>
        <v>5</v>
      </c>
      <c r="CM1342" s="21" t="s">
        <v>421</v>
      </c>
      <c r="CN1342" s="20" t="s">
        <v>9716</v>
      </c>
      <c r="CO1342" s="55">
        <v>46101</v>
      </c>
      <c r="CP1342" s="25" t="str">
        <f>IF(CO1342="","",IF(CO1342="TBD","TBD",IF(CO1342="N/A","N/A","W"&amp;TEXT(WEEKNUM(CO1342,21),"00")&amp;" "&amp;YEAR(CO1342))))</f>
        <v>W12 2026</v>
      </c>
      <c r="CQ1342" s="37" t="s">
        <v>339</v>
      </c>
      <c r="CR1342" s="23" t="s">
        <v>528</v>
      </c>
      <c r="CS1342" s="23">
        <v>46078</v>
      </c>
      <c r="CT1342" s="25" t="str">
        <f>IF(CS1342="","",IF(CS1342="TBD","TBD",IF(CS1342="N/A","N/A","W"&amp;TEXT(WEEKNUM(CS1342,21),"00")&amp;" "&amp;YEAR(CS1342))))</f>
        <v>W09 2026</v>
      </c>
      <c r="CU1342" s="37" t="s">
        <v>339</v>
      </c>
      <c r="CV1342" s="21"/>
      <c r="CW1342" s="23">
        <v>46079</v>
      </c>
      <c r="CX1342" s="25" t="str">
        <f>IF(CW1342="","",IF(CW1342="TBD","TBD",IF(CW1342="N/A","N/A","W"&amp;TEXT(WEEKNUM(CW1342,21),"00")&amp;" "&amp;YEAR(CW1342))))</f>
        <v>W09 2026</v>
      </c>
      <c r="CY1342" s="21" t="s">
        <v>339</v>
      </c>
      <c r="CZ1342" s="20" t="s">
        <v>9717</v>
      </c>
      <c r="DA1342" s="23">
        <v>46077</v>
      </c>
      <c r="DB1342" s="25" t="str">
        <f>IF(DA1342="","",IF(DA1342="TBD","TBD",IF(DA1342="N/A","N/A","W"&amp;TEXT(WEEKNUM(DA1342,21),"00")&amp;" "&amp;YEAR(DA1342))))</f>
        <v>W09 2026</v>
      </c>
      <c r="DC1342" s="23">
        <v>46101</v>
      </c>
      <c r="DD1342" s="25" t="str">
        <f>IF(DC1342="","",IF(DC1342="TBD","TBD",IF(DC1342="N/A","N/A","W"&amp;TEXT(WEEKNUM(DC1342,21),"00")&amp;" "&amp;YEAR(DC1342))))</f>
        <v>W12 2026</v>
      </c>
      <c r="DE1342" s="21" t="s">
        <v>1678</v>
      </c>
      <c r="DF1342" s="23"/>
      <c r="DG1342" s="21" t="s">
        <v>9575</v>
      </c>
      <c r="DH1342" s="21">
        <v>0</v>
      </c>
      <c r="DI1342" s="18"/>
      <c r="DJ1342" s="18"/>
      <c r="DK1342" s="21" t="s">
        <v>260</v>
      </c>
      <c r="DL1342" s="21" t="s">
        <v>341</v>
      </c>
      <c r="DM1342" s="21"/>
      <c r="DN1342" s="23">
        <v>46063</v>
      </c>
      <c r="DO1342" s="23">
        <v>46063</v>
      </c>
      <c r="DP1342" s="23"/>
      <c r="DQ1342" s="23" t="s">
        <v>276</v>
      </c>
      <c r="DR1342" s="23"/>
      <c r="DS1342" s="23">
        <v>46113</v>
      </c>
      <c r="DT1342" s="23" t="s">
        <v>502</v>
      </c>
      <c r="DU1342" s="23"/>
      <c r="DV1342" s="23">
        <v>46120</v>
      </c>
      <c r="DW1342" s="23" t="s">
        <v>342</v>
      </c>
      <c r="DX1342" s="23"/>
      <c r="DY1342" s="18"/>
      <c r="DZ1342" s="18"/>
      <c r="EA1342" s="18" t="s">
        <v>8766</v>
      </c>
      <c r="EB1342" s="21" t="s">
        <v>41</v>
      </c>
      <c r="EC1342" s="18" t="s">
        <v>234</v>
      </c>
      <c r="ED1342" s="18"/>
      <c r="EE1342" s="18"/>
      <c r="EF1342" s="55" t="s">
        <v>520</v>
      </c>
      <c r="EG1342" s="55"/>
      <c r="EH1342" s="18" t="s">
        <v>9576</v>
      </c>
      <c r="EI1342" s="18" t="s">
        <v>9577</v>
      </c>
      <c r="EJ1342" s="29" t="str">
        <f>K1342&amp;AY1342&amp;CA1342&amp;DE1342&amp;DT1342&amp;DW1342</f>
        <v>VigenteTSS Aprobado 4GIng Aprobada 4GAs Built Aprobado Con Observaciones 4GIntegradoOn Air</v>
      </c>
    </row>
    <row r="1343" spans="1:140" ht="12" hidden="1" customHeight="1">
      <c r="A1343" s="30" t="str">
        <f>IFERROR(IF(VLOOKUP(B1343,SEARCH!A:A,1,0)=B1343,"OK",""),"")</f>
        <v/>
      </c>
      <c r="B1343" s="31" t="s">
        <v>9718</v>
      </c>
      <c r="C1343" s="15" t="s">
        <v>9719</v>
      </c>
      <c r="D1343" s="16">
        <v>13</v>
      </c>
      <c r="E1343" s="36">
        <v>-33.617610999999997</v>
      </c>
      <c r="F1343" s="36">
        <v>-70.577680999999998</v>
      </c>
      <c r="G1343" s="16" t="s">
        <v>270</v>
      </c>
      <c r="H1343" s="16" t="s">
        <v>1285</v>
      </c>
      <c r="I1343" s="16" t="s">
        <v>9720</v>
      </c>
      <c r="J1343" s="16" t="s">
        <v>379</v>
      </c>
      <c r="K1343" s="17" t="s">
        <v>319</v>
      </c>
      <c r="L1343" s="16" t="s">
        <v>247</v>
      </c>
      <c r="M1343" s="103" t="s">
        <v>320</v>
      </c>
      <c r="N1343" s="18"/>
      <c r="O1343" s="19" t="s">
        <v>9554</v>
      </c>
      <c r="P1343" s="19" t="s">
        <v>248</v>
      </c>
      <c r="Q1343" s="18"/>
      <c r="R1343" s="21" t="s">
        <v>250</v>
      </c>
      <c r="S1343" s="21">
        <v>12</v>
      </c>
      <c r="T1343" s="22" t="s">
        <v>9721</v>
      </c>
      <c r="U1343" s="23">
        <v>45106</v>
      </c>
      <c r="V1343" s="21" t="str">
        <f>IF(U1343="","",IF(U1343="TBD","TBD",IF(U1343="N/A","N/A","W"&amp;TEXT(WEEKNUM(U1343,21),"00")&amp;" "&amp;YEAR(U1343))))</f>
        <v>W26 2023</v>
      </c>
      <c r="W1343" s="23">
        <v>45588</v>
      </c>
      <c r="X1343" s="23"/>
      <c r="Y1343" s="23" t="str">
        <f>IF(X1343="","",IF(X1343="TBD","TBD",IF(X1343="N/A","N/A","W"&amp;TEXT(WEEKNUM(X1343,21),"00")&amp;" "&amp;YEAR(X1343))))</f>
        <v/>
      </c>
      <c r="Z1343" s="23"/>
      <c r="AA1343" s="23"/>
      <c r="AB1343" s="24">
        <f>+IF(Z1343="",0,AA1343-Z1343)</f>
        <v>0</v>
      </c>
      <c r="AC1343" s="21" t="s">
        <v>324</v>
      </c>
      <c r="AD1343" s="21">
        <v>0</v>
      </c>
      <c r="AE1343" s="59">
        <v>45594</v>
      </c>
      <c r="AF1343" s="25" t="str">
        <f>IF(AE1343="","",IF(AE1343="TBD","TBD",IF(AE1343="N/A","N/A","W"&amp;TEXT(WEEKNUM(AE1343,21),"00")&amp;" "&amp;YEAR(AE1343))))</f>
        <v>W44 2024</v>
      </c>
      <c r="AG1343" s="21" t="s">
        <v>324</v>
      </c>
      <c r="AH1343" s="21" t="s">
        <v>9722</v>
      </c>
      <c r="AI1343" s="23">
        <v>45593</v>
      </c>
      <c r="AJ1343" s="25" t="str">
        <f>IF(AI1343="","",IF(AI1343="TBD","TBD",IF(AI1343="N/A","N/A","W"&amp;TEXT(WEEKNUM(AI1343,21),"00")&amp;" "&amp;YEAR(AI1343))))</f>
        <v>W44 2024</v>
      </c>
      <c r="AK1343" s="21" t="s">
        <v>324</v>
      </c>
      <c r="AL1343" s="21"/>
      <c r="AM1343" s="67">
        <v>45593</v>
      </c>
      <c r="AN1343" s="25" t="str">
        <f>IF(AM1343="","",IF(AM1343="TBD","TBD",IF(AM1343="N/A","N/A","W"&amp;TEXT(WEEKNUM(AM1343,21),"00")&amp;" "&amp;YEAR(AM1343))))</f>
        <v>W44 2024</v>
      </c>
      <c r="AO1343" s="21" t="s">
        <v>324</v>
      </c>
      <c r="AP1343" s="21" t="s">
        <v>9723</v>
      </c>
      <c r="AQ1343" s="67">
        <v>45593</v>
      </c>
      <c r="AR1343" s="25" t="str">
        <f>IF(AQ1343="","",IF(AQ1343="TBD","TBD",IF(AQ1343="N/A","N/A","W"&amp;TEXT(WEEKNUM(AQ1343,21),"00")&amp;" "&amp;YEAR(AQ1343))))</f>
        <v>W44 2024</v>
      </c>
      <c r="AS1343" s="21"/>
      <c r="AT1343" s="21"/>
      <c r="AU1343" s="23"/>
      <c r="AV1343" s="25" t="s">
        <v>252</v>
      </c>
      <c r="AW1343" s="59">
        <v>45594</v>
      </c>
      <c r="AX1343" s="25" t="str">
        <f>IF(AW1343="","",IF(AW1343="TBD","TBD",IF(AW1343="N/A","N/A","W"&amp;TEXT(WEEKNUM(AW1343,21),"00")&amp;" "&amp;YEAR(AW1343))))</f>
        <v>W44 2024</v>
      </c>
      <c r="AY1343" s="21" t="s">
        <v>327</v>
      </c>
      <c r="AZ1343" s="21" t="s">
        <v>328</v>
      </c>
      <c r="BA1343" s="21" t="s">
        <v>329</v>
      </c>
      <c r="BB1343" s="59">
        <v>45273</v>
      </c>
      <c r="BC1343" s="23"/>
      <c r="BD1343" s="59">
        <v>45274</v>
      </c>
      <c r="BE1343" s="25" t="str">
        <f>IF(BD1343="","",IF(BD1343="TBD","TBD",IF(BD1343="N/A","N/A","W"&amp;TEXT(WEEKNUM(BD1343,21),"00")&amp;" "&amp;YEAR(BD1343))))</f>
        <v>W50 2023</v>
      </c>
      <c r="BF1343" s="59">
        <v>45280</v>
      </c>
      <c r="BG1343" s="25" t="str">
        <f>IF(BF1343="","",IF(BF1343="TBD","TBD",IF(BF1343="N/A","N/A","W"&amp;TEXT(WEEKNUM(BF1343,21),"00")&amp;" "&amp;YEAR(BF1343))))</f>
        <v>W51 2023</v>
      </c>
      <c r="BH1343" s="24">
        <f>+IF(BF1343="",0,(BF1343-BD1343))</f>
        <v>6</v>
      </c>
      <c r="BI1343" s="121" t="s">
        <v>330</v>
      </c>
      <c r="BJ1343" s="43"/>
      <c r="BK1343" s="156">
        <v>45279</v>
      </c>
      <c r="BL1343" s="25" t="str">
        <f>IF(BK1343="","",IF(BK1343="TBD","TBD",IF(BK1343="N/A","N/A","W"&amp;TEXT(WEEKNUM(BK1343,21),"00")&amp;" "&amp;YEAR(BK1343))))</f>
        <v>W51 2023</v>
      </c>
      <c r="BM1343" s="121" t="s">
        <v>330</v>
      </c>
      <c r="BN1343" s="124"/>
      <c r="BO1343" s="67">
        <v>45275</v>
      </c>
      <c r="BP1343" s="25" t="str">
        <f>IF(BO1343="","",IF(BO1343="TBD","TBD",IF(BO1343="N/A","N/A","W"&amp;TEXT(WEEKNUM(BO1343,21),"00")&amp;" "&amp;YEAR(BO1343))))</f>
        <v>W50 2023</v>
      </c>
      <c r="BQ1343" s="121" t="s">
        <v>330</v>
      </c>
      <c r="BR1343" s="21"/>
      <c r="BS1343" s="334">
        <v>45278</v>
      </c>
      <c r="BT1343" s="25" t="str">
        <f t="shared" si="63"/>
        <v>W51 2023</v>
      </c>
      <c r="BU1343" s="121" t="s">
        <v>330</v>
      </c>
      <c r="BV1343" s="22" t="s">
        <v>9724</v>
      </c>
      <c r="BW1343" s="347">
        <v>45278</v>
      </c>
      <c r="BX1343" s="25" t="str">
        <f t="shared" si="64"/>
        <v>W51 2023</v>
      </c>
      <c r="BY1343" s="67">
        <v>45279</v>
      </c>
      <c r="BZ1343" s="25" t="str">
        <f>IF(BY1343="","",IF(BY1343="TBD","TBD",IF(BY1343="N/A","N/A","W"&amp;TEXT(WEEKNUM(BY1343,21),"00")&amp;" "&amp;YEAR(BY1343))))</f>
        <v>W51 2023</v>
      </c>
      <c r="CA1343" s="22" t="s">
        <v>335</v>
      </c>
      <c r="CB1343" s="129" t="s">
        <v>336</v>
      </c>
      <c r="CC1343" s="21" t="s">
        <v>336</v>
      </c>
      <c r="CD1343" s="21"/>
      <c r="CE1343" s="23" t="s">
        <v>515</v>
      </c>
      <c r="CF1343" s="23">
        <v>45635</v>
      </c>
      <c r="CG1343" s="23"/>
      <c r="CH1343" s="23">
        <v>45635</v>
      </c>
      <c r="CI1343" s="25" t="str">
        <f>IF(CH1343="","",IF(CH1343="TBD","TBD",IF(CH1343="N/A","N/A","W"&amp;TEXT(WEEKNUM(CH1343,21),"00")&amp;" "&amp;YEAR(CH1343))))</f>
        <v>W50 2024</v>
      </c>
      <c r="CJ1343" s="23">
        <v>45638</v>
      </c>
      <c r="CK1343" s="25" t="str">
        <f>IF(CJ1343="","",IF(CJ1343="TBD","TBD",IF(CJ1343="N/A","N/A","W"&amp;TEXT(WEEKNUM(CJ1343,21),"00")&amp;" "&amp;YEAR(CJ1343))))</f>
        <v>W50 2024</v>
      </c>
      <c r="CL1343" s="24">
        <f>+IF(CJ1343="",0,(CJ1343-CH1343))</f>
        <v>3</v>
      </c>
      <c r="CM1343" s="21" t="s">
        <v>388</v>
      </c>
      <c r="CN1343" s="21" t="s">
        <v>9725</v>
      </c>
      <c r="CO1343" s="23">
        <v>45638</v>
      </c>
      <c r="CP1343" s="25" t="str">
        <f>IF(CO1343="","",IF(CO1343="TBD","TBD",IF(CO1343="N/A","N/A","W"&amp;TEXT(WEEKNUM(CO1343,21),"00")&amp;" "&amp;YEAR(CO1343))))</f>
        <v>W50 2024</v>
      </c>
      <c r="CQ1343" s="23" t="s">
        <v>339</v>
      </c>
      <c r="CR1343" s="23" t="s">
        <v>9726</v>
      </c>
      <c r="CS1343" s="23">
        <v>45636</v>
      </c>
      <c r="CT1343" s="25" t="str">
        <f>IF(CS1343="","",IF(CS1343="TBD","TBD",IF(CS1343="N/A","N/A","W"&amp;TEXT(WEEKNUM(CS1343,21),"00")&amp;" "&amp;YEAR(CS1343))))</f>
        <v>W50 2024</v>
      </c>
      <c r="CU1343" s="21" t="s">
        <v>339</v>
      </c>
      <c r="CV1343" s="21" t="s">
        <v>9727</v>
      </c>
      <c r="CW1343" s="23">
        <v>45637</v>
      </c>
      <c r="CX1343" s="25" t="str">
        <f>IF(CW1343="","",IF(CW1343="TBD","TBD",IF(CW1343="N/A","N/A","W"&amp;TEXT(WEEKNUM(CW1343,21),"00")&amp;" "&amp;YEAR(CW1343))))</f>
        <v>W50 2024</v>
      </c>
      <c r="CY1343" s="21" t="s">
        <v>339</v>
      </c>
      <c r="CZ1343" s="21" t="s">
        <v>9727</v>
      </c>
      <c r="DA1343" s="23">
        <v>45637</v>
      </c>
      <c r="DB1343" s="25" t="str">
        <f>IF(DA1343="","",IF(DA1343="TBD","TBD",IF(DA1343="N/A","N/A","W"&amp;TEXT(WEEKNUM(DA1343,21),"00")&amp;" "&amp;YEAR(DA1343))))</f>
        <v>W50 2024</v>
      </c>
      <c r="DC1343" s="23">
        <v>45643</v>
      </c>
      <c r="DD1343" s="25" t="str">
        <f>IF(DC1343="","",IF(DC1343="TBD","TBD",IF(DC1343="N/A","N/A","W"&amp;TEXT(WEEKNUM(DC1343,21),"00")&amp;" "&amp;YEAR(DC1343))))</f>
        <v>W51 2024</v>
      </c>
      <c r="DE1343" s="21" t="s">
        <v>392</v>
      </c>
      <c r="DF1343" s="23"/>
      <c r="DG1343" s="21" t="s">
        <v>259</v>
      </c>
      <c r="DH1343" s="21">
        <v>0</v>
      </c>
      <c r="DI1343" s="18"/>
      <c r="DJ1343" s="18"/>
      <c r="DK1343" s="21" t="s">
        <v>260</v>
      </c>
      <c r="DL1343" s="21" t="s">
        <v>341</v>
      </c>
      <c r="DM1343" s="21"/>
      <c r="DN1343" s="23">
        <v>45667</v>
      </c>
      <c r="DO1343" s="23">
        <v>45667</v>
      </c>
      <c r="DP1343" s="23"/>
      <c r="DQ1343" s="23" t="s">
        <v>276</v>
      </c>
      <c r="DR1343" s="23"/>
      <c r="DS1343" s="23">
        <v>45674</v>
      </c>
      <c r="DT1343" s="23" t="s">
        <v>502</v>
      </c>
      <c r="DU1343" s="23"/>
      <c r="DV1343" s="23">
        <v>45681</v>
      </c>
      <c r="DW1343" s="23" t="s">
        <v>342</v>
      </c>
      <c r="DX1343" s="23"/>
      <c r="DY1343" s="18"/>
      <c r="DZ1343" s="18"/>
      <c r="EA1343" s="18" t="s">
        <v>8766</v>
      </c>
      <c r="EB1343" s="21" t="s">
        <v>41</v>
      </c>
      <c r="EC1343" s="18" t="s">
        <v>234</v>
      </c>
      <c r="ED1343" s="18"/>
      <c r="EE1343" s="18"/>
      <c r="EF1343" s="55"/>
      <c r="EG1343" s="55"/>
      <c r="EH1343" s="18"/>
      <c r="EI1343" s="18">
        <v>0</v>
      </c>
      <c r="EJ1343" s="29" t="str">
        <f>K1343&amp;AY1343&amp;CA1343&amp;DE1343&amp;DT1343&amp;DW1343</f>
        <v>VigenteTSS Aprobado 4GIng Aprobada 4GAs Built Aprobado con Observaciones 4GIntegradoOn Air</v>
      </c>
    </row>
    <row r="1344" spans="1:140" ht="12" hidden="1" customHeight="1">
      <c r="A1344" s="30" t="str">
        <f>IFERROR(IF(VLOOKUP(B1344,SEARCH!A:A,1,0)=B1344,"OK",""),"")</f>
        <v/>
      </c>
      <c r="B1344" s="31" t="s">
        <v>9728</v>
      </c>
      <c r="C1344" s="15" t="s">
        <v>9729</v>
      </c>
      <c r="D1344" s="16">
        <v>13</v>
      </c>
      <c r="E1344" s="16">
        <v>-33.364434000000003</v>
      </c>
      <c r="F1344" s="16">
        <v>-70.632677000000001</v>
      </c>
      <c r="G1344" s="16" t="s">
        <v>270</v>
      </c>
      <c r="H1344" s="16" t="s">
        <v>817</v>
      </c>
      <c r="I1344" s="16" t="s">
        <v>9730</v>
      </c>
      <c r="J1344" s="16" t="s">
        <v>379</v>
      </c>
      <c r="K1344" s="17" t="s">
        <v>319</v>
      </c>
      <c r="L1344" s="16" t="s">
        <v>247</v>
      </c>
      <c r="M1344" s="19">
        <v>3</v>
      </c>
      <c r="N1344" s="21"/>
      <c r="O1344" s="19" t="s">
        <v>9554</v>
      </c>
      <c r="P1344" s="19" t="s">
        <v>248</v>
      </c>
      <c r="Q1344" s="215" t="s">
        <v>9731</v>
      </c>
      <c r="R1344" s="21" t="s">
        <v>250</v>
      </c>
      <c r="S1344" s="21">
        <v>12</v>
      </c>
      <c r="T1344" s="22" t="s">
        <v>9732</v>
      </c>
      <c r="U1344" s="23">
        <v>45106</v>
      </c>
      <c r="V1344" s="21" t="str">
        <f>IF(U1344="","",IF(U1344="TBD","TBD",IF(U1344="N/A","N/A","W"&amp;TEXT(WEEKNUM(U1344,21),"00")&amp;" "&amp;YEAR(U1344))))</f>
        <v>W26 2023</v>
      </c>
      <c r="W1344" s="23">
        <v>45672</v>
      </c>
      <c r="X1344" s="23"/>
      <c r="Y1344" s="23" t="str">
        <f>IF(X1344="","",IF(X1344="TBD","TBD",IF(X1344="N/A","N/A","W"&amp;TEXT(WEEKNUM(X1344,21),"00")&amp;" "&amp;YEAR(X1344))))</f>
        <v/>
      </c>
      <c r="Z1344" s="23"/>
      <c r="AA1344" s="23"/>
      <c r="AB1344" s="24">
        <f>+IF(Z1344="",0,AA1344-Z1344)</f>
        <v>0</v>
      </c>
      <c r="AC1344" s="21" t="s">
        <v>324</v>
      </c>
      <c r="AD1344" s="21" t="s">
        <v>9733</v>
      </c>
      <c r="AE1344" s="59">
        <v>45673</v>
      </c>
      <c r="AF1344" s="25" t="str">
        <f>IF(AE1344="","",IF(AE1344="TBD","TBD",IF(AE1344="N/A","N/A","W"&amp;TEXT(WEEKNUM(AE1344,21),"00")&amp;" "&amp;YEAR(AE1344))))</f>
        <v>W03 2025</v>
      </c>
      <c r="AG1344" s="21" t="s">
        <v>324</v>
      </c>
      <c r="AH1344" s="21" t="s">
        <v>9734</v>
      </c>
      <c r="AI1344" s="23">
        <v>45674</v>
      </c>
      <c r="AJ1344" s="25" t="str">
        <f>IF(AI1344="","",IF(AI1344="TBD","TBD",IF(AI1344="N/A","N/A","W"&amp;TEXT(WEEKNUM(AI1344,21),"00")&amp;" "&amp;YEAR(AI1344))))</f>
        <v>W03 2025</v>
      </c>
      <c r="AK1344" s="21" t="s">
        <v>324</v>
      </c>
      <c r="AL1344" s="21" t="s">
        <v>9735</v>
      </c>
      <c r="AM1344" s="67">
        <v>45674</v>
      </c>
      <c r="AN1344" s="25" t="str">
        <f>IF(AM1344="","",IF(AM1344="TBD","TBD",IF(AM1344="N/A","N/A","W"&amp;TEXT(WEEKNUM(AM1344,21),"00")&amp;" "&amp;YEAR(AM1344))))</f>
        <v>W03 2025</v>
      </c>
      <c r="AO1344" s="21" t="s">
        <v>324</v>
      </c>
      <c r="AP1344" s="21" t="s">
        <v>9736</v>
      </c>
      <c r="AQ1344" s="67">
        <v>45674</v>
      </c>
      <c r="AR1344" s="25" t="str">
        <f>IF(AQ1344="","",IF(AQ1344="TBD","TBD",IF(AQ1344="N/A","N/A","W"&amp;TEXT(WEEKNUM(AQ1344,21),"00")&amp;" "&amp;YEAR(AQ1344))))</f>
        <v>W03 2025</v>
      </c>
      <c r="AS1344" s="21"/>
      <c r="AT1344" s="21"/>
      <c r="AU1344" s="23"/>
      <c r="AV1344" s="25" t="s">
        <v>252</v>
      </c>
      <c r="AW1344" s="59">
        <v>45677</v>
      </c>
      <c r="AX1344" s="25" t="str">
        <f>IF(AW1344="","",IF(AW1344="TBD","TBD",IF(AW1344="N/A","N/A","W"&amp;TEXT(WEEKNUM(AW1344,21),"00")&amp;" "&amp;YEAR(AW1344))))</f>
        <v>W04 2025</v>
      </c>
      <c r="AY1344" s="21" t="s">
        <v>327</v>
      </c>
      <c r="AZ1344" s="21" t="s">
        <v>328</v>
      </c>
      <c r="BA1344" s="21" t="s">
        <v>329</v>
      </c>
      <c r="BB1344" s="59">
        <v>45209</v>
      </c>
      <c r="BC1344" s="23">
        <v>45383</v>
      </c>
      <c r="BD1344" s="59">
        <v>45384</v>
      </c>
      <c r="BE1344" s="25" t="str">
        <f>IF(BD1344="","",IF(BD1344="TBD","TBD",IF(BD1344="N/A","N/A","W"&amp;TEXT(WEEKNUM(BD1344,21),"00")&amp;" "&amp;YEAR(BD1344))))</f>
        <v>W14 2024</v>
      </c>
      <c r="BF1344" s="59">
        <v>45390</v>
      </c>
      <c r="BG1344" s="25" t="str">
        <f>IF(BF1344="","",IF(BF1344="TBD","TBD",IF(BF1344="N/A","N/A","W"&amp;TEXT(WEEKNUM(BF1344,21),"00")&amp;" "&amp;YEAR(BF1344))))</f>
        <v>W15 2024</v>
      </c>
      <c r="BH1344" s="24">
        <f>+IF(BF1344="",0,(BF1344-BD1344))</f>
        <v>6</v>
      </c>
      <c r="BI1344" s="121" t="s">
        <v>415</v>
      </c>
      <c r="BJ1344" s="43" t="s">
        <v>9702</v>
      </c>
      <c r="BK1344" s="156">
        <v>45386</v>
      </c>
      <c r="BL1344" s="25" t="str">
        <f>IF(BK1344="","",IF(BK1344="TBD","TBD",IF(BK1344="N/A","N/A","W"&amp;TEXT(WEEKNUM(BK1344,21),"00")&amp;" "&amp;YEAR(BK1344))))</f>
        <v>W14 2024</v>
      </c>
      <c r="BM1344" s="121" t="s">
        <v>330</v>
      </c>
      <c r="BN1344" s="124" t="s">
        <v>566</v>
      </c>
      <c r="BO1344" s="67">
        <v>45387</v>
      </c>
      <c r="BP1344" s="25" t="str">
        <f>IF(BO1344="","",IF(BO1344="TBD","TBD",IF(BO1344="N/A","N/A","W"&amp;TEXT(WEEKNUM(BO1344,21),"00")&amp;" "&amp;YEAR(BO1344))))</f>
        <v>W14 2024</v>
      </c>
      <c r="BQ1344" s="121" t="s">
        <v>330</v>
      </c>
      <c r="BR1344" s="21"/>
      <c r="BS1344" s="334">
        <v>45386</v>
      </c>
      <c r="BT1344" s="25" t="str">
        <f t="shared" si="63"/>
        <v>W14 2024</v>
      </c>
      <c r="BU1344" s="121" t="s">
        <v>330</v>
      </c>
      <c r="BV1344" s="22" t="s">
        <v>9737</v>
      </c>
      <c r="BW1344" s="347">
        <v>45674</v>
      </c>
      <c r="BX1344" s="25" t="str">
        <f t="shared" si="64"/>
        <v>W03 2025</v>
      </c>
      <c r="BY1344" s="67">
        <v>45387</v>
      </c>
      <c r="BZ1344" s="25" t="str">
        <f>IF(BY1344="","",IF(BY1344="TBD","TBD",IF(BY1344="N/A","N/A","W"&amp;TEXT(WEEKNUM(BY1344,21),"00")&amp;" "&amp;YEAR(BY1344))))</f>
        <v>W14 2024</v>
      </c>
      <c r="CA1344" s="22" t="s">
        <v>366</v>
      </c>
      <c r="CB1344" s="129" t="s">
        <v>336</v>
      </c>
      <c r="CC1344" s="21" t="s">
        <v>336</v>
      </c>
      <c r="CD1344" s="21"/>
      <c r="CE1344" s="23" t="s">
        <v>515</v>
      </c>
      <c r="CF1344" s="81">
        <v>45723</v>
      </c>
      <c r="CG1344" s="23"/>
      <c r="CH1344" s="23">
        <v>45723</v>
      </c>
      <c r="CI1344" s="25" t="str">
        <f>IF(CH1344="","",IF(CH1344="TBD","TBD",IF(CH1344="N/A","N/A","W"&amp;TEXT(WEEKNUM(CH1344,21),"00")&amp;" "&amp;YEAR(CH1344))))</f>
        <v>W10 2025</v>
      </c>
      <c r="CJ1344" s="23">
        <v>45728</v>
      </c>
      <c r="CK1344" s="25" t="str">
        <f>IF(CJ1344="","",IF(CJ1344="TBD","TBD",IF(CJ1344="N/A","N/A","W"&amp;TEXT(WEEKNUM(CJ1344,21),"00")&amp;" "&amp;YEAR(CJ1344))))</f>
        <v>W11 2025</v>
      </c>
      <c r="CL1344" s="24">
        <f>+IF(CJ1344="",0,(CJ1344-CH1344))</f>
        <v>5</v>
      </c>
      <c r="CM1344" s="21" t="s">
        <v>339</v>
      </c>
      <c r="CN1344" s="19" t="s">
        <v>9738</v>
      </c>
      <c r="CO1344" s="23">
        <v>45727</v>
      </c>
      <c r="CP1344" s="25" t="str">
        <f>IF(CO1344="","",IF(CO1344="TBD","TBD",IF(CO1344="N/A","N/A","W"&amp;TEXT(WEEKNUM(CO1344,21),"00")&amp;" "&amp;YEAR(CO1344))))</f>
        <v>W11 2025</v>
      </c>
      <c r="CQ1344" s="21" t="s">
        <v>339</v>
      </c>
      <c r="CR1344" s="23"/>
      <c r="CS1344" s="23">
        <v>45727</v>
      </c>
      <c r="CT1344" s="25" t="str">
        <f>IF(CS1344="","",IF(CS1344="TBD","TBD",IF(CS1344="N/A","N/A","W"&amp;TEXT(WEEKNUM(CS1344,21),"00")&amp;" "&amp;YEAR(CS1344))))</f>
        <v>W11 2025</v>
      </c>
      <c r="CU1344" s="21" t="s">
        <v>339</v>
      </c>
      <c r="CV1344" s="21" t="s">
        <v>9739</v>
      </c>
      <c r="CW1344" s="23">
        <v>45727</v>
      </c>
      <c r="CX1344" s="25" t="str">
        <f>IF(CW1344="","",IF(CW1344="TBD","TBD",IF(CW1344="N/A","N/A","W"&amp;TEXT(WEEKNUM(CW1344,21),"00")&amp;" "&amp;YEAR(CW1344))))</f>
        <v>W11 2025</v>
      </c>
      <c r="CY1344" s="21" t="s">
        <v>339</v>
      </c>
      <c r="CZ1344" s="21" t="s">
        <v>9739</v>
      </c>
      <c r="DA1344" s="23">
        <v>45727</v>
      </c>
      <c r="DB1344" s="25" t="str">
        <f>IF(DA1344="","",IF(DA1344="TBD","TBD",IF(DA1344="N/A","N/A","W"&amp;TEXT(WEEKNUM(DA1344,21),"00")&amp;" "&amp;YEAR(DA1344))))</f>
        <v>W11 2025</v>
      </c>
      <c r="DC1344" s="23">
        <v>45729</v>
      </c>
      <c r="DD1344" s="25" t="str">
        <f>IF(DC1344="","",IF(DC1344="TBD","TBD",IF(DC1344="N/A","N/A","W"&amp;TEXT(WEEKNUM(DC1344,21),"00")&amp;" "&amp;YEAR(DC1344))))</f>
        <v>W11 2025</v>
      </c>
      <c r="DE1344" s="21" t="s">
        <v>340</v>
      </c>
      <c r="DF1344" s="23"/>
      <c r="DG1344" s="21" t="s">
        <v>259</v>
      </c>
      <c r="DH1344" s="21">
        <v>0</v>
      </c>
      <c r="DI1344" s="18"/>
      <c r="DJ1344" s="18"/>
      <c r="DK1344" s="21" t="s">
        <v>260</v>
      </c>
      <c r="DL1344" s="21" t="s">
        <v>341</v>
      </c>
      <c r="DM1344" s="21"/>
      <c r="DN1344" s="23">
        <v>45737</v>
      </c>
      <c r="DO1344" s="23">
        <v>45737</v>
      </c>
      <c r="DP1344" s="23"/>
      <c r="DQ1344" s="23" t="s">
        <v>276</v>
      </c>
      <c r="DR1344" s="23"/>
      <c r="DS1344" s="23">
        <v>45744</v>
      </c>
      <c r="DT1344" s="23" t="s">
        <v>502</v>
      </c>
      <c r="DU1344" s="23"/>
      <c r="DV1344" s="23">
        <v>45761</v>
      </c>
      <c r="DW1344" s="23" t="s">
        <v>342</v>
      </c>
      <c r="DX1344" s="23"/>
      <c r="DY1344" s="18"/>
      <c r="DZ1344" s="18"/>
      <c r="EA1344" s="18" t="s">
        <v>8766</v>
      </c>
      <c r="EB1344" s="21" t="s">
        <v>41</v>
      </c>
      <c r="EC1344" s="18" t="s">
        <v>234</v>
      </c>
      <c r="ED1344" s="18"/>
      <c r="EE1344" s="18"/>
      <c r="EF1344" s="55"/>
      <c r="EG1344" s="55"/>
      <c r="EH1344" s="18"/>
      <c r="EI1344" s="18">
        <v>0</v>
      </c>
      <c r="EJ1344" s="29" t="str">
        <f>K1344&amp;AY1344&amp;CA1344&amp;DE1344&amp;DT1344&amp;DW1344</f>
        <v>VigenteTSS Aprobado 4GIng Aprobada con Observaciones 4GAs Built Aprobado 4GIntegradoOn Air</v>
      </c>
    </row>
    <row r="1345" spans="1:140" ht="12" hidden="1" customHeight="1">
      <c r="A1345" s="30" t="str">
        <f>IFERROR(IF(VLOOKUP(B1345,SEARCH!A:A,1,0)=B1345,"OK",""),"")</f>
        <v/>
      </c>
      <c r="B1345" s="31" t="s">
        <v>9740</v>
      </c>
      <c r="C1345" s="15" t="s">
        <v>9741</v>
      </c>
      <c r="D1345" s="16">
        <v>13</v>
      </c>
      <c r="E1345" s="36">
        <v>-33.587803000000001</v>
      </c>
      <c r="F1345" s="36">
        <v>-70.553946999999994</v>
      </c>
      <c r="G1345" s="16" t="s">
        <v>270</v>
      </c>
      <c r="H1345" s="16" t="s">
        <v>1285</v>
      </c>
      <c r="I1345" s="16" t="s">
        <v>9742</v>
      </c>
      <c r="J1345" s="16" t="s">
        <v>379</v>
      </c>
      <c r="K1345" s="17" t="s">
        <v>319</v>
      </c>
      <c r="L1345" s="16" t="s">
        <v>247</v>
      </c>
      <c r="M1345" s="103" t="s">
        <v>320</v>
      </c>
      <c r="N1345" s="18"/>
      <c r="O1345" s="19" t="s">
        <v>9554</v>
      </c>
      <c r="P1345" s="19" t="s">
        <v>248</v>
      </c>
      <c r="Q1345" s="18"/>
      <c r="R1345" s="21" t="s">
        <v>250</v>
      </c>
      <c r="S1345" s="21">
        <v>12</v>
      </c>
      <c r="T1345" s="22" t="s">
        <v>9743</v>
      </c>
      <c r="U1345" s="23">
        <v>45106</v>
      </c>
      <c r="V1345" s="21" t="str">
        <f>IF(U1345="","",IF(U1345="TBD","TBD",IF(U1345="N/A","N/A","W"&amp;TEXT(WEEKNUM(U1345,21),"00")&amp;" "&amp;YEAR(U1345))))</f>
        <v>W26 2023</v>
      </c>
      <c r="W1345" s="23">
        <v>45124</v>
      </c>
      <c r="X1345" s="23">
        <v>45602</v>
      </c>
      <c r="Y1345" s="23" t="str">
        <f>IF(X1345="","",IF(X1345="TBD","TBD",IF(X1345="N/A","N/A","W"&amp;TEXT(WEEKNUM(X1345,21),"00")&amp;" "&amp;YEAR(X1345))))</f>
        <v>W45 2024</v>
      </c>
      <c r="Z1345" s="23">
        <v>45602</v>
      </c>
      <c r="AA1345" s="23">
        <v>45604</v>
      </c>
      <c r="AB1345" s="24">
        <f>+IF(Z1345="",0,AA1345-Z1345)</f>
        <v>2</v>
      </c>
      <c r="AC1345" s="21" t="s">
        <v>324</v>
      </c>
      <c r="AD1345" s="21"/>
      <c r="AE1345" s="59">
        <v>45594</v>
      </c>
      <c r="AF1345" s="25" t="str">
        <f>IF(AE1345="","",IF(AE1345="TBD","TBD",IF(AE1345="N/A","N/A","W"&amp;TEXT(WEEKNUM(AE1345,21),"00")&amp;" "&amp;YEAR(AE1345))))</f>
        <v>W44 2024</v>
      </c>
      <c r="AG1345" s="21" t="s">
        <v>324</v>
      </c>
      <c r="AH1345" s="21" t="s">
        <v>9744</v>
      </c>
      <c r="AI1345" s="23">
        <v>45593</v>
      </c>
      <c r="AJ1345" s="25" t="str">
        <f>IF(AI1345="","",IF(AI1345="TBD","TBD",IF(AI1345="N/A","N/A","W"&amp;TEXT(WEEKNUM(AI1345,21),"00")&amp;" "&amp;YEAR(AI1345))))</f>
        <v>W44 2024</v>
      </c>
      <c r="AK1345" s="21" t="s">
        <v>324</v>
      </c>
      <c r="AL1345" s="21"/>
      <c r="AM1345" s="67">
        <v>45603</v>
      </c>
      <c r="AN1345" s="25" t="str">
        <f>IF(AM1345="","",IF(AM1345="TBD","TBD",IF(AM1345="N/A","N/A","W"&amp;TEXT(WEEKNUM(AM1345,21),"00")&amp;" "&amp;YEAR(AM1345))))</f>
        <v>W45 2024</v>
      </c>
      <c r="AO1345" s="21" t="s">
        <v>324</v>
      </c>
      <c r="AP1345" s="21" t="s">
        <v>9745</v>
      </c>
      <c r="AQ1345" s="67">
        <v>45593</v>
      </c>
      <c r="AR1345" s="25" t="str">
        <f>IF(AQ1345="","",IF(AQ1345="TBD","TBD",IF(AQ1345="N/A","N/A","W"&amp;TEXT(WEEKNUM(AQ1345,21),"00")&amp;" "&amp;YEAR(AQ1345))))</f>
        <v>W44 2024</v>
      </c>
      <c r="AS1345" s="21"/>
      <c r="AT1345" s="21"/>
      <c r="AU1345" s="23"/>
      <c r="AV1345" s="25" t="s">
        <v>252</v>
      </c>
      <c r="AW1345" s="59">
        <v>45603</v>
      </c>
      <c r="AX1345" s="25" t="str">
        <f>IF(AW1345="","",IF(AW1345="TBD","TBD",IF(AW1345="N/A","N/A","W"&amp;TEXT(WEEKNUM(AW1345,21),"00")&amp;" "&amp;YEAR(AW1345))))</f>
        <v>W45 2024</v>
      </c>
      <c r="AY1345" s="21" t="s">
        <v>327</v>
      </c>
      <c r="AZ1345" s="21" t="s">
        <v>328</v>
      </c>
      <c r="BA1345" s="21" t="s">
        <v>329</v>
      </c>
      <c r="BB1345" s="59">
        <v>45273</v>
      </c>
      <c r="BC1345" s="23"/>
      <c r="BD1345" s="59">
        <v>45274</v>
      </c>
      <c r="BE1345" s="25" t="str">
        <f>IF(BD1345="","",IF(BD1345="TBD","TBD",IF(BD1345="N/A","N/A","W"&amp;TEXT(WEEKNUM(BD1345,21),"00")&amp;" "&amp;YEAR(BD1345))))</f>
        <v>W50 2023</v>
      </c>
      <c r="BF1345" s="59">
        <v>45280</v>
      </c>
      <c r="BG1345" s="25" t="str">
        <f>IF(BF1345="","",IF(BF1345="TBD","TBD",IF(BF1345="N/A","N/A","W"&amp;TEXT(WEEKNUM(BF1345,21),"00")&amp;" "&amp;YEAR(BF1345))))</f>
        <v>W51 2023</v>
      </c>
      <c r="BH1345" s="24">
        <f>+IF(BF1345="",0,(BF1345-BD1345))</f>
        <v>6</v>
      </c>
      <c r="BI1345" s="121" t="s">
        <v>330</v>
      </c>
      <c r="BJ1345" s="43"/>
      <c r="BK1345" s="156">
        <v>45279</v>
      </c>
      <c r="BL1345" s="25" t="str">
        <f>IF(BK1345="","",IF(BK1345="TBD","TBD",IF(BK1345="N/A","N/A","W"&amp;TEXT(WEEKNUM(BK1345,21),"00")&amp;" "&amp;YEAR(BK1345))))</f>
        <v>W51 2023</v>
      </c>
      <c r="BM1345" s="121" t="s">
        <v>330</v>
      </c>
      <c r="BN1345" s="124"/>
      <c r="BO1345" s="67">
        <v>45275</v>
      </c>
      <c r="BP1345" s="25" t="str">
        <f>IF(BO1345="","",IF(BO1345="TBD","TBD",IF(BO1345="N/A","N/A","W"&amp;TEXT(WEEKNUM(BO1345,21),"00")&amp;" "&amp;YEAR(BO1345))))</f>
        <v>W50 2023</v>
      </c>
      <c r="BQ1345" s="121" t="s">
        <v>330</v>
      </c>
      <c r="BR1345" s="21"/>
      <c r="BS1345" s="334">
        <v>45278</v>
      </c>
      <c r="BT1345" s="25" t="str">
        <f t="shared" si="63"/>
        <v>W51 2023</v>
      </c>
      <c r="BU1345" s="121" t="s">
        <v>330</v>
      </c>
      <c r="BV1345" s="22" t="s">
        <v>9724</v>
      </c>
      <c r="BW1345" s="347">
        <v>45278</v>
      </c>
      <c r="BX1345" s="25" t="str">
        <f t="shared" si="64"/>
        <v>W51 2023</v>
      </c>
      <c r="BY1345" s="67">
        <v>45279</v>
      </c>
      <c r="BZ1345" s="25" t="str">
        <f>IF(BY1345="","",IF(BY1345="TBD","TBD",IF(BY1345="N/A","N/A","W"&amp;TEXT(WEEKNUM(BY1345,21),"00")&amp;" "&amp;YEAR(BY1345))))</f>
        <v>W51 2023</v>
      </c>
      <c r="CA1345" s="22" t="s">
        <v>335</v>
      </c>
      <c r="CB1345" s="129" t="s">
        <v>336</v>
      </c>
      <c r="CC1345" s="21" t="s">
        <v>336</v>
      </c>
      <c r="CD1345" s="21"/>
      <c r="CE1345" s="23" t="s">
        <v>515</v>
      </c>
      <c r="CF1345" s="23">
        <v>45635</v>
      </c>
      <c r="CG1345" s="23"/>
      <c r="CH1345" s="23">
        <v>45635</v>
      </c>
      <c r="CI1345" s="25" t="str">
        <f>IF(CH1345="","",IF(CH1345="TBD","TBD",IF(CH1345="N/A","N/A","W"&amp;TEXT(WEEKNUM(CH1345,21),"00")&amp;" "&amp;YEAR(CH1345))))</f>
        <v>W50 2024</v>
      </c>
      <c r="CJ1345" s="23">
        <v>45638</v>
      </c>
      <c r="CK1345" s="25" t="str">
        <f>IF(CJ1345="","",IF(CJ1345="TBD","TBD",IF(CJ1345="N/A","N/A","W"&amp;TEXT(WEEKNUM(CJ1345,21),"00")&amp;" "&amp;YEAR(CJ1345))))</f>
        <v>W50 2024</v>
      </c>
      <c r="CL1345" s="24">
        <f>+IF(CJ1345="",0,(CJ1345-CH1345))</f>
        <v>3</v>
      </c>
      <c r="CM1345" s="21" t="s">
        <v>388</v>
      </c>
      <c r="CN1345" s="21" t="s">
        <v>9746</v>
      </c>
      <c r="CO1345" s="23">
        <v>45638</v>
      </c>
      <c r="CP1345" s="25" t="str">
        <f>IF(CO1345="","",IF(CO1345="TBD","TBD",IF(CO1345="N/A","N/A","W"&amp;TEXT(WEEKNUM(CO1345,21),"00")&amp;" "&amp;YEAR(CO1345))))</f>
        <v>W50 2024</v>
      </c>
      <c r="CQ1345" s="23" t="s">
        <v>339</v>
      </c>
      <c r="CR1345" s="23" t="s">
        <v>9726</v>
      </c>
      <c r="CS1345" s="23">
        <v>45636</v>
      </c>
      <c r="CT1345" s="25" t="str">
        <f>IF(CS1345="","",IF(CS1345="TBD","TBD",IF(CS1345="N/A","N/A","W"&amp;TEXT(WEEKNUM(CS1345,21),"00")&amp;" "&amp;YEAR(CS1345))))</f>
        <v>W50 2024</v>
      </c>
      <c r="CU1345" s="21" t="s">
        <v>339</v>
      </c>
      <c r="CV1345" s="21" t="s">
        <v>9727</v>
      </c>
      <c r="CW1345" s="23">
        <v>45637</v>
      </c>
      <c r="CX1345" s="25" t="str">
        <f>IF(CW1345="","",IF(CW1345="TBD","TBD",IF(CW1345="N/A","N/A","W"&amp;TEXT(WEEKNUM(CW1345,21),"00")&amp;" "&amp;YEAR(CW1345))))</f>
        <v>W50 2024</v>
      </c>
      <c r="CY1345" s="21" t="s">
        <v>339</v>
      </c>
      <c r="CZ1345" s="21" t="s">
        <v>9727</v>
      </c>
      <c r="DA1345" s="23">
        <v>45637</v>
      </c>
      <c r="DB1345" s="25" t="str">
        <f>IF(DA1345="","",IF(DA1345="TBD","TBD",IF(DA1345="N/A","N/A","W"&amp;TEXT(WEEKNUM(DA1345,21),"00")&amp;" "&amp;YEAR(DA1345))))</f>
        <v>W50 2024</v>
      </c>
      <c r="DC1345" s="23">
        <v>45643</v>
      </c>
      <c r="DD1345" s="25" t="str">
        <f>IF(DC1345="","",IF(DC1345="TBD","TBD",IF(DC1345="N/A","N/A","W"&amp;TEXT(WEEKNUM(DC1345,21),"00")&amp;" "&amp;YEAR(DC1345))))</f>
        <v>W51 2024</v>
      </c>
      <c r="DE1345" s="21" t="s">
        <v>392</v>
      </c>
      <c r="DF1345" s="23"/>
      <c r="DG1345" s="21" t="s">
        <v>259</v>
      </c>
      <c r="DH1345" s="21">
        <v>0</v>
      </c>
      <c r="DI1345" s="18"/>
      <c r="DJ1345" s="18"/>
      <c r="DK1345" s="21" t="s">
        <v>260</v>
      </c>
      <c r="DL1345" s="21" t="s">
        <v>341</v>
      </c>
      <c r="DM1345" s="21"/>
      <c r="DN1345" s="23">
        <v>45665</v>
      </c>
      <c r="DO1345" s="23">
        <v>45665</v>
      </c>
      <c r="DP1345" s="23"/>
      <c r="DQ1345" s="23" t="s">
        <v>276</v>
      </c>
      <c r="DR1345" s="23"/>
      <c r="DS1345" s="23">
        <v>45672</v>
      </c>
      <c r="DT1345" s="23" t="s">
        <v>502</v>
      </c>
      <c r="DU1345" s="23"/>
      <c r="DV1345" s="23">
        <v>45672</v>
      </c>
      <c r="DW1345" s="23" t="s">
        <v>342</v>
      </c>
      <c r="DX1345" s="23"/>
      <c r="DY1345" s="18"/>
      <c r="DZ1345" s="18"/>
      <c r="EA1345" s="18" t="s">
        <v>8766</v>
      </c>
      <c r="EB1345" s="21" t="s">
        <v>41</v>
      </c>
      <c r="EC1345" s="18" t="s">
        <v>234</v>
      </c>
      <c r="ED1345" s="18"/>
      <c r="EE1345" s="18"/>
      <c r="EF1345" s="55"/>
      <c r="EG1345" s="55"/>
      <c r="EH1345" s="18"/>
      <c r="EI1345" s="18">
        <v>0</v>
      </c>
      <c r="EJ1345" s="29" t="str">
        <f>K1345&amp;AY1345&amp;CA1345&amp;DE1345&amp;DT1345&amp;DW1345</f>
        <v>VigenteTSS Aprobado 4GIng Aprobada 4GAs Built Aprobado con Observaciones 4GIntegradoOn Air</v>
      </c>
    </row>
    <row r="1346" spans="1:140" ht="12" hidden="1" customHeight="1">
      <c r="A1346" s="30" t="str">
        <f>IFERROR(IF(VLOOKUP(B1346,SEARCH!A:A,1,0)=B1346,"OK",""),"")</f>
        <v/>
      </c>
      <c r="B1346" s="31" t="s">
        <v>9747</v>
      </c>
      <c r="C1346" s="15" t="s">
        <v>9748</v>
      </c>
      <c r="D1346" s="16">
        <v>13</v>
      </c>
      <c r="E1346" s="16">
        <v>-33.359414000000001</v>
      </c>
      <c r="F1346" s="16">
        <v>-70.670824999999994</v>
      </c>
      <c r="G1346" s="16" t="s">
        <v>270</v>
      </c>
      <c r="H1346" s="16" t="s">
        <v>817</v>
      </c>
      <c r="I1346" s="16" t="s">
        <v>9749</v>
      </c>
      <c r="J1346" s="16" t="s">
        <v>379</v>
      </c>
      <c r="K1346" s="17" t="s">
        <v>319</v>
      </c>
      <c r="L1346" s="16" t="s">
        <v>247</v>
      </c>
      <c r="M1346" s="103">
        <v>2</v>
      </c>
      <c r="N1346" s="18"/>
      <c r="O1346" s="19" t="s">
        <v>9554</v>
      </c>
      <c r="P1346" s="19" t="s">
        <v>248</v>
      </c>
      <c r="Q1346" s="18"/>
      <c r="R1346" s="21" t="s">
        <v>250</v>
      </c>
      <c r="S1346" s="21">
        <v>12</v>
      </c>
      <c r="T1346" s="22" t="s">
        <v>9750</v>
      </c>
      <c r="U1346" s="23">
        <v>45106</v>
      </c>
      <c r="V1346" s="21" t="str">
        <f>IF(U1346="","",IF(U1346="TBD","TBD",IF(U1346="N/A","N/A","W"&amp;TEXT(WEEKNUM(U1346,21),"00")&amp;" "&amp;YEAR(U1346))))</f>
        <v>W26 2023</v>
      </c>
      <c r="W1346" s="23">
        <v>45351</v>
      </c>
      <c r="X1346" s="23"/>
      <c r="Y1346" s="23" t="str">
        <f>IF(X1346="","",IF(X1346="TBD","TBD",IF(X1346="N/A","N/A","W"&amp;TEXT(WEEKNUM(X1346,21),"00")&amp;" "&amp;YEAR(X1346))))</f>
        <v/>
      </c>
      <c r="Z1346" s="23">
        <v>45351</v>
      </c>
      <c r="AA1346" s="23">
        <v>45356</v>
      </c>
      <c r="AB1346" s="24">
        <f>+IF(Z1346="",0,AA1346-Z1346)</f>
        <v>5</v>
      </c>
      <c r="AC1346" s="21" t="s">
        <v>324</v>
      </c>
      <c r="AD1346" s="21"/>
      <c r="AE1346" s="59">
        <v>45355</v>
      </c>
      <c r="AF1346" s="25" t="str">
        <f>IF(AE1346="","",IF(AE1346="TBD","TBD",IF(AE1346="N/A","N/A","W"&amp;TEXT(WEEKNUM(AE1346,21),"00")&amp;" "&amp;YEAR(AE1346))))</f>
        <v>W10 2024</v>
      </c>
      <c r="AG1346" s="21" t="s">
        <v>324</v>
      </c>
      <c r="AH1346" s="21"/>
      <c r="AI1346" s="23">
        <v>45352</v>
      </c>
      <c r="AJ1346" s="25" t="str">
        <f>IF(AI1346="","",IF(AI1346="TBD","TBD",IF(AI1346="N/A","N/A","W"&amp;TEXT(WEEKNUM(AI1346,21),"00")&amp;" "&amp;YEAR(AI1346))))</f>
        <v>W09 2024</v>
      </c>
      <c r="AK1346" s="21" t="s">
        <v>324</v>
      </c>
      <c r="AL1346" s="21" t="s">
        <v>9751</v>
      </c>
      <c r="AM1346" s="67">
        <v>45355</v>
      </c>
      <c r="AN1346" s="25" t="str">
        <f>IF(AM1346="","",IF(AM1346="TBD","TBD",IF(AM1346="N/A","N/A","W"&amp;TEXT(WEEKNUM(AM1346,21),"00")&amp;" "&amp;YEAR(AM1346))))</f>
        <v>W10 2024</v>
      </c>
      <c r="AO1346" s="21" t="s">
        <v>324</v>
      </c>
      <c r="AP1346" s="21" t="s">
        <v>9752</v>
      </c>
      <c r="AQ1346" s="67">
        <v>45352</v>
      </c>
      <c r="AR1346" s="25" t="str">
        <f>IF(AQ1346="","",IF(AQ1346="TBD","TBD",IF(AQ1346="N/A","N/A","W"&amp;TEXT(WEEKNUM(AQ1346,21),"00")&amp;" "&amp;YEAR(AQ1346))))</f>
        <v>W09 2024</v>
      </c>
      <c r="AS1346" s="21"/>
      <c r="AT1346" s="21"/>
      <c r="AU1346" s="23"/>
      <c r="AV1346" s="25" t="s">
        <v>252</v>
      </c>
      <c r="AW1346" s="59">
        <v>45355</v>
      </c>
      <c r="AX1346" s="25" t="str">
        <f>IF(AW1346="","",IF(AW1346="TBD","TBD",IF(AW1346="N/A","N/A","W"&amp;TEXT(WEEKNUM(AW1346,21),"00")&amp;" "&amp;YEAR(AW1346))))</f>
        <v>W10 2024</v>
      </c>
      <c r="AY1346" s="21" t="s">
        <v>327</v>
      </c>
      <c r="AZ1346" s="21" t="s">
        <v>328</v>
      </c>
      <c r="BA1346" s="21" t="s">
        <v>329</v>
      </c>
      <c r="BB1346" s="59">
        <v>45246</v>
      </c>
      <c r="BC1346" s="23">
        <v>45383</v>
      </c>
      <c r="BD1346" s="59">
        <v>45384</v>
      </c>
      <c r="BE1346" s="25" t="str">
        <f>IF(BD1346="","",IF(BD1346="TBD","TBD",IF(BD1346="N/A","N/A","W"&amp;TEXT(WEEKNUM(BD1346,21),"00")&amp;" "&amp;YEAR(BD1346))))</f>
        <v>W14 2024</v>
      </c>
      <c r="BF1346" s="59">
        <v>45390</v>
      </c>
      <c r="BG1346" s="25" t="str">
        <f>IF(BF1346="","",IF(BF1346="TBD","TBD",IF(BF1346="N/A","N/A","W"&amp;TEXT(WEEKNUM(BF1346,21),"00")&amp;" "&amp;YEAR(BF1346))))</f>
        <v>W15 2024</v>
      </c>
      <c r="BH1346" s="24">
        <f>+IF(BF1346="",0,(BF1346-BD1346))</f>
        <v>6</v>
      </c>
      <c r="BI1346" s="121" t="s">
        <v>415</v>
      </c>
      <c r="BJ1346" s="43" t="s">
        <v>9702</v>
      </c>
      <c r="BK1346" s="156">
        <v>45386</v>
      </c>
      <c r="BL1346" s="25" t="str">
        <f>IF(BK1346="","",IF(BK1346="TBD","TBD",IF(BK1346="N/A","N/A","W"&amp;TEXT(WEEKNUM(BK1346,21),"00")&amp;" "&amp;YEAR(BK1346))))</f>
        <v>W14 2024</v>
      </c>
      <c r="BM1346" s="121" t="s">
        <v>330</v>
      </c>
      <c r="BN1346" s="124" t="s">
        <v>566</v>
      </c>
      <c r="BO1346" s="67">
        <v>45387</v>
      </c>
      <c r="BP1346" s="25" t="str">
        <f>IF(BO1346="","",IF(BO1346="TBD","TBD",IF(BO1346="N/A","N/A","W"&amp;TEXT(WEEKNUM(BO1346,21),"00")&amp;" "&amp;YEAR(BO1346))))</f>
        <v>W14 2024</v>
      </c>
      <c r="BQ1346" s="121" t="s">
        <v>330</v>
      </c>
      <c r="BR1346" s="21" t="s">
        <v>9753</v>
      </c>
      <c r="BS1346" s="334">
        <v>45386</v>
      </c>
      <c r="BT1346" s="25" t="str">
        <f t="shared" si="63"/>
        <v>W14 2024</v>
      </c>
      <c r="BU1346" s="121" t="s">
        <v>330</v>
      </c>
      <c r="BV1346" s="22" t="s">
        <v>6973</v>
      </c>
      <c r="BW1346" s="347">
        <v>45385</v>
      </c>
      <c r="BX1346" s="25" t="str">
        <f t="shared" si="64"/>
        <v>W14 2024</v>
      </c>
      <c r="BY1346" s="67">
        <v>45387</v>
      </c>
      <c r="BZ1346" s="25" t="str">
        <f>IF(BY1346="","",IF(BY1346="TBD","TBD",IF(BY1346="N/A","N/A","W"&amp;TEXT(WEEKNUM(BY1346,21),"00")&amp;" "&amp;YEAR(BY1346))))</f>
        <v>W14 2024</v>
      </c>
      <c r="CA1346" s="22" t="s">
        <v>366</v>
      </c>
      <c r="CB1346" s="129" t="s">
        <v>336</v>
      </c>
      <c r="CC1346" s="21" t="s">
        <v>336</v>
      </c>
      <c r="CD1346" s="21"/>
      <c r="CE1346" s="23" t="s">
        <v>515</v>
      </c>
      <c r="CF1346" s="59">
        <v>45666</v>
      </c>
      <c r="CG1346" s="23"/>
      <c r="CH1346" s="23">
        <v>45667</v>
      </c>
      <c r="CI1346" s="25" t="str">
        <f>IF(CH1346="","",IF(CH1346="TBD","TBD",IF(CH1346="N/A","N/A","W"&amp;TEXT(WEEKNUM(CH1346,21),"00")&amp;" "&amp;YEAR(CH1346))))</f>
        <v>W02 2025</v>
      </c>
      <c r="CJ1346" s="23">
        <v>45672</v>
      </c>
      <c r="CK1346" s="25" t="str">
        <f>IF(CJ1346="","",IF(CJ1346="TBD","TBD",IF(CJ1346="N/A","N/A","W"&amp;TEXT(WEEKNUM(CJ1346,21),"00")&amp;" "&amp;YEAR(CJ1346))))</f>
        <v>W03 2025</v>
      </c>
      <c r="CL1346" s="24">
        <f>+IF(CJ1346="",0,(CJ1346-CH1346))</f>
        <v>5</v>
      </c>
      <c r="CM1346" s="21" t="s">
        <v>339</v>
      </c>
      <c r="CN1346" s="21" t="s">
        <v>9754</v>
      </c>
      <c r="CO1346" s="23">
        <v>45706</v>
      </c>
      <c r="CP1346" s="25" t="str">
        <f>IF(CO1346="","",IF(CO1346="TBD","TBD",IF(CO1346="N/A","N/A","W"&amp;TEXT(WEEKNUM(CO1346,21),"00")&amp;" "&amp;YEAR(CO1346))))</f>
        <v>W08 2025</v>
      </c>
      <c r="CQ1346" s="23" t="s">
        <v>339</v>
      </c>
      <c r="CR1346" s="23" t="s">
        <v>528</v>
      </c>
      <c r="CS1346" s="23">
        <v>45677</v>
      </c>
      <c r="CT1346" s="25" t="str">
        <f>IF(CS1346="","",IF(CS1346="TBD","TBD",IF(CS1346="N/A","N/A","W"&amp;TEXT(WEEKNUM(CS1346,21),"00")&amp;" "&amp;YEAR(CS1346))))</f>
        <v>W04 2025</v>
      </c>
      <c r="CU1346" s="21" t="s">
        <v>339</v>
      </c>
      <c r="CV1346" s="21" t="s">
        <v>9755</v>
      </c>
      <c r="CW1346" s="23">
        <v>45706</v>
      </c>
      <c r="CX1346" s="25" t="str">
        <f>IF(CW1346="","",IF(CW1346="TBD","TBD",IF(CW1346="N/A","N/A","W"&amp;TEXT(WEEKNUM(CW1346,21),"00")&amp;" "&amp;YEAR(CW1346))))</f>
        <v>W08 2025</v>
      </c>
      <c r="CY1346" s="21" t="s">
        <v>339</v>
      </c>
      <c r="CZ1346" s="21" t="s">
        <v>9755</v>
      </c>
      <c r="DA1346" s="23">
        <v>45706</v>
      </c>
      <c r="DB1346" s="25" t="str">
        <f>IF(DA1346="","",IF(DA1346="TBD","TBD",IF(DA1346="N/A","N/A","W"&amp;TEXT(WEEKNUM(DA1346,21),"00")&amp;" "&amp;YEAR(DA1346))))</f>
        <v>W08 2025</v>
      </c>
      <c r="DC1346" s="23">
        <v>45706</v>
      </c>
      <c r="DD1346" s="25" t="str">
        <f>IF(DC1346="","",IF(DC1346="TBD","TBD",IF(DC1346="N/A","N/A","W"&amp;TEXT(WEEKNUM(DC1346,21),"00")&amp;" "&amp;YEAR(DC1346))))</f>
        <v>W08 2025</v>
      </c>
      <c r="DE1346" s="21" t="s">
        <v>340</v>
      </c>
      <c r="DF1346" s="23">
        <v>45706</v>
      </c>
      <c r="DG1346" s="21" t="s">
        <v>259</v>
      </c>
      <c r="DH1346" s="21">
        <v>0</v>
      </c>
      <c r="DI1346" s="18"/>
      <c r="DJ1346" s="18"/>
      <c r="DK1346" s="21" t="s">
        <v>260</v>
      </c>
      <c r="DL1346" s="21" t="s">
        <v>341</v>
      </c>
      <c r="DM1346" s="21"/>
      <c r="DN1346" s="23">
        <v>45715</v>
      </c>
      <c r="DO1346" s="23">
        <v>45715</v>
      </c>
      <c r="DP1346" s="23"/>
      <c r="DQ1346" s="23" t="s">
        <v>276</v>
      </c>
      <c r="DR1346" s="23"/>
      <c r="DS1346" s="23">
        <v>45723</v>
      </c>
      <c r="DT1346" s="23" t="s">
        <v>502</v>
      </c>
      <c r="DU1346" s="23"/>
      <c r="DV1346" s="23">
        <v>45723</v>
      </c>
      <c r="DW1346" s="23" t="s">
        <v>342</v>
      </c>
      <c r="DX1346" s="23"/>
      <c r="DY1346" s="18"/>
      <c r="DZ1346" s="18"/>
      <c r="EA1346" s="18" t="s">
        <v>8766</v>
      </c>
      <c r="EB1346" s="21" t="s">
        <v>41</v>
      </c>
      <c r="EC1346" s="18" t="s">
        <v>234</v>
      </c>
      <c r="ED1346" s="18"/>
      <c r="EE1346" s="18"/>
      <c r="EF1346" s="55"/>
      <c r="EG1346" s="55"/>
      <c r="EH1346" s="18"/>
      <c r="EI1346" s="18">
        <v>0</v>
      </c>
      <c r="EJ1346" s="29" t="str">
        <f>K1346&amp;AY1346&amp;CA1346&amp;DE1346&amp;DT1346&amp;DW1346</f>
        <v>VigenteTSS Aprobado 4GIng Aprobada con Observaciones 4GAs Built Aprobado 4GIntegradoOn Air</v>
      </c>
    </row>
    <row r="1347" spans="1:140" ht="12" hidden="1" customHeight="1">
      <c r="A1347" s="30" t="str">
        <f>IFERROR(IF(VLOOKUP(B1347,SEARCH!A:A,1,0)=B1347,"OK",""),"")</f>
        <v/>
      </c>
      <c r="B1347" s="31" t="s">
        <v>9756</v>
      </c>
      <c r="C1347" s="15" t="s">
        <v>9757</v>
      </c>
      <c r="D1347" s="16">
        <v>13</v>
      </c>
      <c r="E1347" s="16">
        <v>-33.377665999999998</v>
      </c>
      <c r="F1347" s="16">
        <v>-70.639906999999994</v>
      </c>
      <c r="G1347" s="16" t="s">
        <v>270</v>
      </c>
      <c r="H1347" s="16" t="s">
        <v>817</v>
      </c>
      <c r="I1347" s="16" t="s">
        <v>9758</v>
      </c>
      <c r="J1347" s="16" t="s">
        <v>379</v>
      </c>
      <c r="K1347" s="17" t="s">
        <v>319</v>
      </c>
      <c r="L1347" s="16" t="s">
        <v>247</v>
      </c>
      <c r="M1347" s="103">
        <v>2</v>
      </c>
      <c r="N1347" s="18"/>
      <c r="O1347" s="19" t="s">
        <v>9554</v>
      </c>
      <c r="P1347" s="19" t="s">
        <v>248</v>
      </c>
      <c r="Q1347" s="18"/>
      <c r="R1347" s="21" t="s">
        <v>250</v>
      </c>
      <c r="S1347" s="21">
        <v>12</v>
      </c>
      <c r="T1347" s="22" t="s">
        <v>9759</v>
      </c>
      <c r="U1347" s="23">
        <v>45106</v>
      </c>
      <c r="V1347" s="21" t="str">
        <f>IF(U1347="","",IF(U1347="TBD","TBD",IF(U1347="N/A","N/A","W"&amp;TEXT(WEEKNUM(U1347,21),"00")&amp;" "&amp;YEAR(U1347))))</f>
        <v>W26 2023</v>
      </c>
      <c r="W1347" s="23">
        <v>45351</v>
      </c>
      <c r="X1347" s="23"/>
      <c r="Y1347" s="23" t="str">
        <f>IF(X1347="","",IF(X1347="TBD","TBD",IF(X1347="N/A","N/A","W"&amp;TEXT(WEEKNUM(X1347,21),"00")&amp;" "&amp;YEAR(X1347))))</f>
        <v/>
      </c>
      <c r="Z1347" s="23">
        <v>45351</v>
      </c>
      <c r="AA1347" s="23">
        <v>45356</v>
      </c>
      <c r="AB1347" s="24">
        <f>+IF(Z1347="",0,AA1347-Z1347)</f>
        <v>5</v>
      </c>
      <c r="AC1347" s="21" t="s">
        <v>324</v>
      </c>
      <c r="AD1347" s="21"/>
      <c r="AE1347" s="59">
        <v>45355</v>
      </c>
      <c r="AF1347" s="25" t="str">
        <f>IF(AE1347="","",IF(AE1347="TBD","TBD",IF(AE1347="N/A","N/A","W"&amp;TEXT(WEEKNUM(AE1347,21),"00")&amp;" "&amp;YEAR(AE1347))))</f>
        <v>W10 2024</v>
      </c>
      <c r="AG1347" s="21" t="s">
        <v>324</v>
      </c>
      <c r="AH1347" s="21"/>
      <c r="AI1347" s="23">
        <v>45352</v>
      </c>
      <c r="AJ1347" s="25" t="str">
        <f>IF(AI1347="","",IF(AI1347="TBD","TBD",IF(AI1347="N/A","N/A","W"&amp;TEXT(WEEKNUM(AI1347,21),"00")&amp;" "&amp;YEAR(AI1347))))</f>
        <v>W09 2024</v>
      </c>
      <c r="AK1347" s="21" t="s">
        <v>324</v>
      </c>
      <c r="AL1347" s="21" t="s">
        <v>9751</v>
      </c>
      <c r="AM1347" s="67">
        <v>45355</v>
      </c>
      <c r="AN1347" s="25" t="str">
        <f>IF(AM1347="","",IF(AM1347="TBD","TBD",IF(AM1347="N/A","N/A","W"&amp;TEXT(WEEKNUM(AM1347,21),"00")&amp;" "&amp;YEAR(AM1347))))</f>
        <v>W10 2024</v>
      </c>
      <c r="AO1347" s="21" t="s">
        <v>324</v>
      </c>
      <c r="AP1347" s="21" t="s">
        <v>9760</v>
      </c>
      <c r="AQ1347" s="67">
        <v>45352</v>
      </c>
      <c r="AR1347" s="25" t="str">
        <f>IF(AQ1347="","",IF(AQ1347="TBD","TBD",IF(AQ1347="N/A","N/A","W"&amp;TEXT(WEEKNUM(AQ1347,21),"00")&amp;" "&amp;YEAR(AQ1347))))</f>
        <v>W09 2024</v>
      </c>
      <c r="AS1347" s="21"/>
      <c r="AT1347" s="21"/>
      <c r="AU1347" s="23"/>
      <c r="AV1347" s="25" t="s">
        <v>252</v>
      </c>
      <c r="AW1347" s="59">
        <v>45355</v>
      </c>
      <c r="AX1347" s="25" t="str">
        <f>IF(AW1347="","",IF(AW1347="TBD","TBD",IF(AW1347="N/A","N/A","W"&amp;TEXT(WEEKNUM(AW1347,21),"00")&amp;" "&amp;YEAR(AW1347))))</f>
        <v>W10 2024</v>
      </c>
      <c r="AY1347" s="21" t="s">
        <v>327</v>
      </c>
      <c r="AZ1347" s="21" t="s">
        <v>328</v>
      </c>
      <c r="BA1347" s="21" t="s">
        <v>329</v>
      </c>
      <c r="BB1347" s="59">
        <v>45209</v>
      </c>
      <c r="BC1347" s="23">
        <v>45383</v>
      </c>
      <c r="BD1347" s="59">
        <v>45384</v>
      </c>
      <c r="BE1347" s="25" t="str">
        <f>IF(BD1347="","",IF(BD1347="TBD","TBD",IF(BD1347="N/A","N/A","W"&amp;TEXT(WEEKNUM(BD1347,21),"00")&amp;" "&amp;YEAR(BD1347))))</f>
        <v>W14 2024</v>
      </c>
      <c r="BF1347" s="59">
        <v>45390</v>
      </c>
      <c r="BG1347" s="25" t="str">
        <f>IF(BF1347="","",IF(BF1347="TBD","TBD",IF(BF1347="N/A","N/A","W"&amp;TEXT(WEEKNUM(BF1347,21),"00")&amp;" "&amp;YEAR(BF1347))))</f>
        <v>W15 2024</v>
      </c>
      <c r="BH1347" s="24">
        <f>+IF(BF1347="",0,(BF1347-BD1347))</f>
        <v>6</v>
      </c>
      <c r="BI1347" s="121" t="s">
        <v>415</v>
      </c>
      <c r="BJ1347" s="43" t="s">
        <v>9702</v>
      </c>
      <c r="BK1347" s="156">
        <v>45386</v>
      </c>
      <c r="BL1347" s="25" t="str">
        <f>IF(BK1347="","",IF(BK1347="TBD","TBD",IF(BK1347="N/A","N/A","W"&amp;TEXT(WEEKNUM(BK1347,21),"00")&amp;" "&amp;YEAR(BK1347))))</f>
        <v>W14 2024</v>
      </c>
      <c r="BM1347" s="121" t="s">
        <v>330</v>
      </c>
      <c r="BN1347" s="124" t="s">
        <v>566</v>
      </c>
      <c r="BO1347" s="67">
        <v>45387</v>
      </c>
      <c r="BP1347" s="25" t="str">
        <f>IF(BO1347="","",IF(BO1347="TBD","TBD",IF(BO1347="N/A","N/A","W"&amp;TEXT(WEEKNUM(BO1347,21),"00")&amp;" "&amp;YEAR(BO1347))))</f>
        <v>W14 2024</v>
      </c>
      <c r="BQ1347" s="121" t="s">
        <v>330</v>
      </c>
      <c r="BR1347" s="21"/>
      <c r="BS1347" s="334">
        <v>45386</v>
      </c>
      <c r="BT1347" s="25" t="str">
        <f t="shared" ref="BT1347:BT1410" si="65">IF(BS1347="","",IF(BS1347="TBD","TBD",IF(BS1347="N/A","N/A","W"&amp;TEXT(WEEKNUM(BS1347,21),"00")&amp;" "&amp;YEAR(BS1347))))</f>
        <v>W14 2024</v>
      </c>
      <c r="BU1347" s="121" t="s">
        <v>330</v>
      </c>
      <c r="BV1347" s="22" t="s">
        <v>6973</v>
      </c>
      <c r="BW1347" s="347">
        <v>45385</v>
      </c>
      <c r="BX1347" s="25" t="str">
        <f t="shared" si="64"/>
        <v>W14 2024</v>
      </c>
      <c r="BY1347" s="67">
        <v>45387</v>
      </c>
      <c r="BZ1347" s="25" t="str">
        <f>IF(BY1347="","",IF(BY1347="TBD","TBD",IF(BY1347="N/A","N/A","W"&amp;TEXT(WEEKNUM(BY1347,21),"00")&amp;" "&amp;YEAR(BY1347))))</f>
        <v>W14 2024</v>
      </c>
      <c r="CA1347" s="22" t="s">
        <v>366</v>
      </c>
      <c r="CB1347" s="129" t="s">
        <v>336</v>
      </c>
      <c r="CC1347" s="21" t="s">
        <v>336</v>
      </c>
      <c r="CD1347" s="21"/>
      <c r="CE1347" s="23" t="s">
        <v>515</v>
      </c>
      <c r="CF1347" s="23">
        <v>45666</v>
      </c>
      <c r="CG1347" s="23"/>
      <c r="CH1347" s="23">
        <v>45667</v>
      </c>
      <c r="CI1347" s="25" t="str">
        <f>IF(CH1347="","",IF(CH1347="TBD","TBD",IF(CH1347="N/A","N/A","W"&amp;TEXT(WEEKNUM(CH1347,21),"00")&amp;" "&amp;YEAR(CH1347))))</f>
        <v>W02 2025</v>
      </c>
      <c r="CJ1347" s="23">
        <v>45672</v>
      </c>
      <c r="CK1347" s="25" t="str">
        <f>IF(CJ1347="","",IF(CJ1347="TBD","TBD",IF(CJ1347="N/A","N/A","W"&amp;TEXT(WEEKNUM(CJ1347,21),"00")&amp;" "&amp;YEAR(CJ1347))))</f>
        <v>W03 2025</v>
      </c>
      <c r="CL1347" s="24">
        <f>+IF(CJ1347="",0,(CJ1347-CH1347))</f>
        <v>5</v>
      </c>
      <c r="CM1347" s="21" t="s">
        <v>339</v>
      </c>
      <c r="CN1347" s="21" t="s">
        <v>9761</v>
      </c>
      <c r="CO1347" s="23">
        <v>45706</v>
      </c>
      <c r="CP1347" s="25" t="str">
        <f>IF(CO1347="","",IF(CO1347="TBD","TBD",IF(CO1347="N/A","N/A","W"&amp;TEXT(WEEKNUM(CO1347,21),"00")&amp;" "&amp;YEAR(CO1347))))</f>
        <v>W08 2025</v>
      </c>
      <c r="CQ1347" s="23" t="s">
        <v>388</v>
      </c>
      <c r="CR1347" s="23" t="s">
        <v>9762</v>
      </c>
      <c r="CS1347" s="23">
        <v>45677</v>
      </c>
      <c r="CT1347" s="25" t="str">
        <f>IF(CS1347="","",IF(CS1347="TBD","TBD",IF(CS1347="N/A","N/A","W"&amp;TEXT(WEEKNUM(CS1347,21),"00")&amp;" "&amp;YEAR(CS1347))))</f>
        <v>W04 2025</v>
      </c>
      <c r="CU1347" s="21" t="s">
        <v>339</v>
      </c>
      <c r="CV1347" s="21" t="s">
        <v>9763</v>
      </c>
      <c r="CW1347" s="23">
        <v>45706</v>
      </c>
      <c r="CX1347" s="25" t="str">
        <f>IF(CW1347="","",IF(CW1347="TBD","TBD",IF(CW1347="N/A","N/A","W"&amp;TEXT(WEEKNUM(CW1347,21),"00")&amp;" "&amp;YEAR(CW1347))))</f>
        <v>W08 2025</v>
      </c>
      <c r="CY1347" s="21" t="s">
        <v>339</v>
      </c>
      <c r="CZ1347" s="21" t="s">
        <v>9763</v>
      </c>
      <c r="DA1347" s="23">
        <v>45706</v>
      </c>
      <c r="DB1347" s="25" t="str">
        <f>IF(DA1347="","",IF(DA1347="TBD","TBD",IF(DA1347="N/A","N/A","W"&amp;TEXT(WEEKNUM(DA1347,21),"00")&amp;" "&amp;YEAR(DA1347))))</f>
        <v>W08 2025</v>
      </c>
      <c r="DC1347" s="23">
        <v>45706</v>
      </c>
      <c r="DD1347" s="25" t="str">
        <f>IF(DC1347="","",IF(DC1347="TBD","TBD",IF(DC1347="N/A","N/A","W"&amp;TEXT(WEEKNUM(DC1347,21),"00")&amp;" "&amp;YEAR(DC1347))))</f>
        <v>W08 2025</v>
      </c>
      <c r="DE1347" s="21" t="s">
        <v>392</v>
      </c>
      <c r="DF1347" s="23">
        <v>45706</v>
      </c>
      <c r="DG1347" s="21" t="s">
        <v>259</v>
      </c>
      <c r="DH1347" s="21">
        <v>0</v>
      </c>
      <c r="DI1347" s="18"/>
      <c r="DJ1347" s="18"/>
      <c r="DK1347" s="21" t="s">
        <v>260</v>
      </c>
      <c r="DL1347" s="21" t="s">
        <v>341</v>
      </c>
      <c r="DM1347" s="21"/>
      <c r="DN1347" s="23">
        <v>45719</v>
      </c>
      <c r="DO1347" s="23">
        <v>45719</v>
      </c>
      <c r="DP1347" s="23"/>
      <c r="DQ1347" s="23" t="s">
        <v>276</v>
      </c>
      <c r="DR1347" s="23"/>
      <c r="DS1347" s="23">
        <v>45730</v>
      </c>
      <c r="DT1347" s="23" t="s">
        <v>502</v>
      </c>
      <c r="DU1347" s="23"/>
      <c r="DV1347" s="23">
        <v>45734</v>
      </c>
      <c r="DW1347" s="23" t="s">
        <v>342</v>
      </c>
      <c r="DX1347" s="23"/>
      <c r="DY1347" s="18"/>
      <c r="DZ1347" s="18"/>
      <c r="EA1347" s="18" t="s">
        <v>8766</v>
      </c>
      <c r="EB1347" s="21" t="s">
        <v>41</v>
      </c>
      <c r="EC1347" s="18" t="s">
        <v>234</v>
      </c>
      <c r="ED1347" s="18"/>
      <c r="EE1347" s="18"/>
      <c r="EF1347" s="55"/>
      <c r="EG1347" s="55"/>
      <c r="EH1347" s="18"/>
      <c r="EI1347" s="18">
        <v>0</v>
      </c>
      <c r="EJ1347" s="29" t="str">
        <f>K1347&amp;AY1347&amp;CA1347&amp;DE1347&amp;DT1347&amp;DW1347</f>
        <v>VigenteTSS Aprobado 4GIng Aprobada con Observaciones 4GAs Built Aprobado con Observaciones 4GIntegradoOn Air</v>
      </c>
    </row>
    <row r="1348" spans="1:140" ht="12" hidden="1" customHeight="1">
      <c r="A1348" s="30" t="str">
        <f>IFERROR(IF(VLOOKUP(B1348,SEARCH!A:A,1,0)=B1348,"OK",""),"")</f>
        <v/>
      </c>
      <c r="B1348" s="31" t="s">
        <v>9764</v>
      </c>
      <c r="C1348" s="15" t="s">
        <v>1807</v>
      </c>
      <c r="D1348" s="16">
        <v>13</v>
      </c>
      <c r="E1348" s="16">
        <v>-33.747790000000002</v>
      </c>
      <c r="F1348" s="16">
        <v>-70.893619999999999</v>
      </c>
      <c r="G1348" s="16" t="s">
        <v>270</v>
      </c>
      <c r="H1348" s="16" t="s">
        <v>1807</v>
      </c>
      <c r="I1348" s="16" t="s">
        <v>9765</v>
      </c>
      <c r="J1348" s="16" t="s">
        <v>379</v>
      </c>
      <c r="K1348" s="17" t="s">
        <v>319</v>
      </c>
      <c r="L1348" s="16" t="s">
        <v>247</v>
      </c>
      <c r="M1348" s="103">
        <v>2</v>
      </c>
      <c r="N1348" s="103"/>
      <c r="O1348" s="19" t="s">
        <v>9554</v>
      </c>
      <c r="P1348" s="19" t="s">
        <v>248</v>
      </c>
      <c r="Q1348" s="18"/>
      <c r="R1348" s="21" t="s">
        <v>250</v>
      </c>
      <c r="S1348" s="21">
        <v>12</v>
      </c>
      <c r="T1348" s="21" t="s">
        <v>9766</v>
      </c>
      <c r="U1348" s="23">
        <v>45106</v>
      </c>
      <c r="V1348" s="21" t="str">
        <f>IF(U1348="","",IF(U1348="TBD","TBD",IF(U1348="N/A","N/A","W"&amp;TEXT(WEEKNUM(U1348,21),"00")&amp;" "&amp;YEAR(U1348))))</f>
        <v>W26 2023</v>
      </c>
      <c r="W1348" s="23">
        <v>45168</v>
      </c>
      <c r="X1348" s="23"/>
      <c r="Y1348" s="23" t="str">
        <f>IF(X1348="","",IF(X1348="TBD","TBD",IF(X1348="N/A","N/A","W"&amp;TEXT(WEEKNUM(X1348,21),"00")&amp;" "&amp;YEAR(X1348))))</f>
        <v/>
      </c>
      <c r="Z1348" s="23"/>
      <c r="AA1348" s="23"/>
      <c r="AB1348" s="24">
        <f>+IF(Z1348="",0,AA1348-Z1348)</f>
        <v>0</v>
      </c>
      <c r="AC1348" s="21" t="s">
        <v>324</v>
      </c>
      <c r="AD1348" s="21">
        <v>0</v>
      </c>
      <c r="AE1348" s="59">
        <v>45189</v>
      </c>
      <c r="AF1348" s="25" t="str">
        <f>IF(AE1348="","",IF(AE1348="TBD","TBD",IF(AE1348="N/A","N/A","W"&amp;TEXT(WEEKNUM(AE1348,21),"00")&amp;" "&amp;YEAR(AE1348))))</f>
        <v>W38 2023</v>
      </c>
      <c r="AG1348" s="21" t="s">
        <v>324</v>
      </c>
      <c r="AH1348" s="21"/>
      <c r="AI1348" s="23">
        <v>45184</v>
      </c>
      <c r="AJ1348" s="25" t="str">
        <f>IF(AI1348="","",IF(AI1348="TBD","TBD",IF(AI1348="N/A","N/A","W"&amp;TEXT(WEEKNUM(AI1348,21),"00")&amp;" "&amp;YEAR(AI1348))))</f>
        <v>W37 2023</v>
      </c>
      <c r="AK1348" s="21" t="s">
        <v>324</v>
      </c>
      <c r="AL1348" s="21"/>
      <c r="AM1348" s="67">
        <v>45183</v>
      </c>
      <c r="AN1348" s="25" t="str">
        <f>IF(AM1348="","",IF(AM1348="TBD","TBD",IF(AM1348="N/A","N/A","W"&amp;TEXT(WEEKNUM(AM1348,21),"00")&amp;" "&amp;YEAR(AM1348))))</f>
        <v>W37 2023</v>
      </c>
      <c r="AO1348" s="21" t="s">
        <v>324</v>
      </c>
      <c r="AP1348" s="21"/>
      <c r="AQ1348" s="67">
        <v>45173</v>
      </c>
      <c r="AR1348" s="25" t="str">
        <f>IF(AQ1348="","",IF(AQ1348="TBD","TBD",IF(AQ1348="N/A","N/A","W"&amp;TEXT(WEEKNUM(AQ1348,21),"00")&amp;" "&amp;YEAR(AQ1348))))</f>
        <v>W36 2023</v>
      </c>
      <c r="AS1348" s="21"/>
      <c r="AT1348" s="21"/>
      <c r="AU1348" s="23"/>
      <c r="AV1348" s="25" t="s">
        <v>252</v>
      </c>
      <c r="AW1348" s="59">
        <v>45189</v>
      </c>
      <c r="AX1348" s="25" t="str">
        <f>IF(AW1348="","",IF(AW1348="TBD","TBD",IF(AW1348="N/A","N/A","W"&amp;TEXT(WEEKNUM(AW1348,21),"00")&amp;" "&amp;YEAR(AW1348))))</f>
        <v>W38 2023</v>
      </c>
      <c r="AY1348" s="21" t="s">
        <v>327</v>
      </c>
      <c r="AZ1348" s="21" t="s">
        <v>328</v>
      </c>
      <c r="BA1348" s="21" t="s">
        <v>329</v>
      </c>
      <c r="BB1348" s="59">
        <v>45264</v>
      </c>
      <c r="BC1348" s="23"/>
      <c r="BD1348" s="59">
        <v>45265</v>
      </c>
      <c r="BE1348" s="25" t="str">
        <f>IF(BD1348="","",IF(BD1348="TBD","TBD",IF(BD1348="N/A","N/A","W"&amp;TEXT(WEEKNUM(BD1348,21),"00")&amp;" "&amp;YEAR(BD1348))))</f>
        <v>W49 2023</v>
      </c>
      <c r="BF1348" s="59">
        <v>45271</v>
      </c>
      <c r="BG1348" s="25" t="str">
        <f>IF(BF1348="","",IF(BF1348="TBD","TBD",IF(BF1348="N/A","N/A","W"&amp;TEXT(WEEKNUM(BF1348,21),"00")&amp;" "&amp;YEAR(BF1348))))</f>
        <v>W50 2023</v>
      </c>
      <c r="BH1348" s="24">
        <f>+IF(BF1348="",0,(BF1348-BD1348))</f>
        <v>6</v>
      </c>
      <c r="BI1348" s="121" t="s">
        <v>330</v>
      </c>
      <c r="BJ1348" s="43"/>
      <c r="BK1348" s="156">
        <v>45267</v>
      </c>
      <c r="BL1348" s="25" t="str">
        <f>IF(BK1348="","",IF(BK1348="TBD","TBD",IF(BK1348="N/A","N/A","W"&amp;TEXT(WEEKNUM(BK1348,21),"00")&amp;" "&amp;YEAR(BK1348))))</f>
        <v>W49 2023</v>
      </c>
      <c r="BM1348" s="121" t="s">
        <v>330</v>
      </c>
      <c r="BN1348" s="124"/>
      <c r="BO1348" s="67">
        <v>45267</v>
      </c>
      <c r="BP1348" s="25" t="str">
        <f>IF(BO1348="","",IF(BO1348="TBD","TBD",IF(BO1348="N/A","N/A","W"&amp;TEXT(WEEKNUM(BO1348,21),"00")&amp;" "&amp;YEAR(BO1348))))</f>
        <v>W49 2023</v>
      </c>
      <c r="BQ1348" s="121" t="s">
        <v>330</v>
      </c>
      <c r="BR1348" s="21" t="s">
        <v>9767</v>
      </c>
      <c r="BS1348" s="334">
        <v>45267</v>
      </c>
      <c r="BT1348" s="25" t="str">
        <f t="shared" si="65"/>
        <v>W49 2023</v>
      </c>
      <c r="BU1348" s="121" t="s">
        <v>330</v>
      </c>
      <c r="BV1348" s="22"/>
      <c r="BW1348" s="347">
        <v>45267</v>
      </c>
      <c r="BX1348" s="25" t="str">
        <f t="shared" ref="BX1348:BX1411" si="66">IF(BW1348="","",IF(BW1348="TBD","TBD",IF(BW1348="N/A","N/A","W"&amp;TEXT(WEEKNUM(BW1348,21),"00")&amp;" "&amp;YEAR(BW1348))))</f>
        <v>W49 2023</v>
      </c>
      <c r="BY1348" s="67">
        <v>45267</v>
      </c>
      <c r="BZ1348" s="25" t="str">
        <f>IF(BY1348="","",IF(BY1348="TBD","TBD",IF(BY1348="N/A","N/A","W"&amp;TEXT(WEEKNUM(BY1348,21),"00")&amp;" "&amp;YEAR(BY1348))))</f>
        <v>W49 2023</v>
      </c>
      <c r="CA1348" s="22" t="s">
        <v>335</v>
      </c>
      <c r="CB1348" s="129" t="s">
        <v>336</v>
      </c>
      <c r="CC1348" s="21" t="s">
        <v>336</v>
      </c>
      <c r="CD1348" s="21"/>
      <c r="CE1348" s="23" t="s">
        <v>515</v>
      </c>
      <c r="CF1348" s="23">
        <v>45708</v>
      </c>
      <c r="CG1348" s="23"/>
      <c r="CH1348" s="23">
        <v>45708</v>
      </c>
      <c r="CI1348" s="25" t="str">
        <f>IF(CH1348="","",IF(CH1348="TBD","TBD",IF(CH1348="N/A","N/A","W"&amp;TEXT(WEEKNUM(CH1348,21),"00")&amp;" "&amp;YEAR(CH1348))))</f>
        <v>W08 2025</v>
      </c>
      <c r="CJ1348" s="23">
        <v>45713</v>
      </c>
      <c r="CK1348" s="25" t="str">
        <f>IF(CJ1348="","",IF(CJ1348="TBD","TBD",IF(CJ1348="N/A","N/A","W"&amp;TEXT(WEEKNUM(CJ1348,21),"00")&amp;" "&amp;YEAR(CJ1348))))</f>
        <v>W09 2025</v>
      </c>
      <c r="CL1348" s="24">
        <f>+IF(CJ1348="",0,(CJ1348-CH1348))</f>
        <v>5</v>
      </c>
      <c r="CM1348" s="20" t="s">
        <v>1004</v>
      </c>
      <c r="CN1348" s="20" t="s">
        <v>399</v>
      </c>
      <c r="CO1348" s="23">
        <v>45714</v>
      </c>
      <c r="CP1348" s="25" t="str">
        <f>IF(CO1348="","",IF(CO1348="TBD","TBD",IF(CO1348="N/A","N/A","W"&amp;TEXT(WEEKNUM(CO1348,21),"00")&amp;" "&amp;YEAR(CO1348))))</f>
        <v>W09 2025</v>
      </c>
      <c r="CQ1348" s="50" t="s">
        <v>339</v>
      </c>
      <c r="CR1348" s="63" t="s">
        <v>399</v>
      </c>
      <c r="CS1348" s="23">
        <v>45714</v>
      </c>
      <c r="CT1348" s="25" t="str">
        <f>IF(CS1348="","",IF(CS1348="TBD","TBD",IF(CS1348="N/A","N/A","W"&amp;TEXT(WEEKNUM(CS1348,21),"00")&amp;" "&amp;YEAR(CS1348))))</f>
        <v>W09 2025</v>
      </c>
      <c r="CU1348" s="20" t="s">
        <v>1004</v>
      </c>
      <c r="CV1348" s="20" t="s">
        <v>399</v>
      </c>
      <c r="CW1348" s="23">
        <v>45714</v>
      </c>
      <c r="CX1348" s="25" t="str">
        <f>IF(CW1348="","",IF(CW1348="TBD","TBD",IF(CW1348="N/A","N/A","W"&amp;TEXT(WEEKNUM(CW1348,21),"00")&amp;" "&amp;YEAR(CW1348))))</f>
        <v>W09 2025</v>
      </c>
      <c r="CY1348" s="21" t="s">
        <v>1004</v>
      </c>
      <c r="CZ1348" s="21" t="s">
        <v>399</v>
      </c>
      <c r="DA1348" s="23">
        <v>45714</v>
      </c>
      <c r="DB1348" s="25" t="str">
        <f>IF(DA1348="","",IF(DA1348="TBD","TBD",IF(DA1348="N/A","N/A","W"&amp;TEXT(WEEKNUM(DA1348,21),"00")&amp;" "&amp;YEAR(DA1348))))</f>
        <v>W09 2025</v>
      </c>
      <c r="DC1348" s="23">
        <v>45714</v>
      </c>
      <c r="DD1348" s="25" t="str">
        <f>IF(DC1348="","",IF(DC1348="TBD","TBD",IF(DC1348="N/A","N/A","W"&amp;TEXT(WEEKNUM(DC1348,21),"00")&amp;" "&amp;YEAR(DC1348))))</f>
        <v>W09 2025</v>
      </c>
      <c r="DE1348" s="21" t="s">
        <v>340</v>
      </c>
      <c r="DF1348" s="23"/>
      <c r="DG1348" s="21" t="s">
        <v>259</v>
      </c>
      <c r="DH1348" s="21">
        <v>0</v>
      </c>
      <c r="DI1348" s="18"/>
      <c r="DJ1348" s="18"/>
      <c r="DK1348" s="21" t="s">
        <v>260</v>
      </c>
      <c r="DL1348" s="21" t="s">
        <v>341</v>
      </c>
      <c r="DM1348" s="21"/>
      <c r="DN1348" s="23">
        <v>45575</v>
      </c>
      <c r="DO1348" s="23">
        <v>45575</v>
      </c>
      <c r="DP1348" s="23"/>
      <c r="DQ1348" s="23" t="s">
        <v>276</v>
      </c>
      <c r="DR1348" s="23"/>
      <c r="DS1348" s="23">
        <v>45751</v>
      </c>
      <c r="DT1348" s="23" t="s">
        <v>502</v>
      </c>
      <c r="DU1348" s="23"/>
      <c r="DV1348" s="23">
        <v>45751</v>
      </c>
      <c r="DW1348" s="23" t="s">
        <v>342</v>
      </c>
      <c r="DX1348" s="23"/>
      <c r="DY1348" s="18"/>
      <c r="DZ1348" s="18"/>
      <c r="EA1348" s="18" t="s">
        <v>8766</v>
      </c>
      <c r="EB1348" s="21" t="s">
        <v>41</v>
      </c>
      <c r="EC1348" s="18" t="s">
        <v>234</v>
      </c>
      <c r="ED1348" s="18"/>
      <c r="EE1348" s="18"/>
      <c r="EF1348" s="55"/>
      <c r="EG1348" s="55"/>
      <c r="EH1348" s="18"/>
      <c r="EI1348" s="18">
        <v>0</v>
      </c>
      <c r="EJ1348" s="29" t="str">
        <f>K1348&amp;AY1348&amp;CA1348&amp;DE1348&amp;DT1348&amp;DW1348</f>
        <v>VigenteTSS Aprobado 4GIng Aprobada 4GAs Built Aprobado 4GIntegradoOn Air</v>
      </c>
    </row>
    <row r="1349" spans="1:140" ht="12" hidden="1" customHeight="1">
      <c r="A1349" s="30" t="str">
        <f>IFERROR(IF(VLOOKUP(B1349,SEARCH!A:A,1,0)=B1349,"OK",""),"")</f>
        <v/>
      </c>
      <c r="B1349" s="31" t="s">
        <v>9768</v>
      </c>
      <c r="C1349" s="15" t="s">
        <v>9769</v>
      </c>
      <c r="D1349" s="16">
        <v>13</v>
      </c>
      <c r="E1349" s="16">
        <v>-33.48115</v>
      </c>
      <c r="F1349" s="16">
        <v>-70.567430000000002</v>
      </c>
      <c r="G1349" s="16" t="s">
        <v>270</v>
      </c>
      <c r="H1349" s="16" t="s">
        <v>2145</v>
      </c>
      <c r="I1349" s="16" t="s">
        <v>9770</v>
      </c>
      <c r="J1349" s="16" t="s">
        <v>379</v>
      </c>
      <c r="K1349" s="17" t="s">
        <v>319</v>
      </c>
      <c r="L1349" s="16" t="s">
        <v>247</v>
      </c>
      <c r="M1349" s="103">
        <v>3</v>
      </c>
      <c r="N1349" s="18"/>
      <c r="O1349" s="19" t="s">
        <v>9554</v>
      </c>
      <c r="P1349" s="19" t="s">
        <v>248</v>
      </c>
      <c r="Q1349" s="18"/>
      <c r="R1349" s="21" t="s">
        <v>250</v>
      </c>
      <c r="S1349" s="21">
        <v>12</v>
      </c>
      <c r="T1349" s="22" t="s">
        <v>9771</v>
      </c>
      <c r="U1349" s="23">
        <v>45106</v>
      </c>
      <c r="V1349" s="21" t="str">
        <f>IF(U1349="","",IF(U1349="TBD","TBD",IF(U1349="N/A","N/A","W"&amp;TEXT(WEEKNUM(U1349,21),"00")&amp;" "&amp;YEAR(U1349))))</f>
        <v>W26 2023</v>
      </c>
      <c r="W1349" s="23">
        <v>45122</v>
      </c>
      <c r="X1349" s="23"/>
      <c r="Y1349" s="23" t="str">
        <f>IF(X1349="","",IF(X1349="TBD","TBD",IF(X1349="N/A","N/A","W"&amp;TEXT(WEEKNUM(X1349,21),"00")&amp;" "&amp;YEAR(X1349))))</f>
        <v/>
      </c>
      <c r="Z1349" s="23"/>
      <c r="AA1349" s="23"/>
      <c r="AB1349" s="24">
        <f>+IF(Z1349="",0,AA1349-Z1349)</f>
        <v>0</v>
      </c>
      <c r="AC1349" s="21" t="s">
        <v>324</v>
      </c>
      <c r="AD1349" s="21">
        <v>0</v>
      </c>
      <c r="AE1349" s="59">
        <v>45190</v>
      </c>
      <c r="AF1349" s="25" t="str">
        <f>IF(AE1349="","",IF(AE1349="TBD","TBD",IF(AE1349="N/A","N/A","W"&amp;TEXT(WEEKNUM(AE1349,21),"00")&amp;" "&amp;YEAR(AE1349))))</f>
        <v>W38 2023</v>
      </c>
      <c r="AG1349" s="21" t="s">
        <v>324</v>
      </c>
      <c r="AH1349" s="21"/>
      <c r="AI1349" s="23">
        <v>45128</v>
      </c>
      <c r="AJ1349" s="25" t="str">
        <f>IF(AI1349="","",IF(AI1349="TBD","TBD",IF(AI1349="N/A","N/A","W"&amp;TEXT(WEEKNUM(AI1349,21),"00")&amp;" "&amp;YEAR(AI1349))))</f>
        <v>W29 2023</v>
      </c>
      <c r="AK1349" s="21" t="s">
        <v>324</v>
      </c>
      <c r="AL1349" s="21"/>
      <c r="AM1349" s="67">
        <v>45146</v>
      </c>
      <c r="AN1349" s="25" t="str">
        <f>IF(AM1349="","",IF(AM1349="TBD","TBD",IF(AM1349="N/A","N/A","W"&amp;TEXT(WEEKNUM(AM1349,21),"00")&amp;" "&amp;YEAR(AM1349))))</f>
        <v>W32 2023</v>
      </c>
      <c r="AO1349" s="21" t="s">
        <v>324</v>
      </c>
      <c r="AP1349" s="21"/>
      <c r="AQ1349" s="67">
        <v>45127</v>
      </c>
      <c r="AR1349" s="25" t="str">
        <f>IF(AQ1349="","",IF(AQ1349="TBD","TBD",IF(AQ1349="N/A","N/A","W"&amp;TEXT(WEEKNUM(AQ1349,21),"00")&amp;" "&amp;YEAR(AQ1349))))</f>
        <v>W29 2023</v>
      </c>
      <c r="AS1349" s="21"/>
      <c r="AT1349" s="21"/>
      <c r="AU1349" s="23"/>
      <c r="AV1349" s="25" t="s">
        <v>252</v>
      </c>
      <c r="AW1349" s="59">
        <v>45190</v>
      </c>
      <c r="AX1349" s="25" t="str">
        <f>IF(AW1349="","",IF(AW1349="TBD","TBD",IF(AW1349="N/A","N/A","W"&amp;TEXT(WEEKNUM(AW1349,21),"00")&amp;" "&amp;YEAR(AW1349))))</f>
        <v>W38 2023</v>
      </c>
      <c r="AY1349" s="21" t="s">
        <v>327</v>
      </c>
      <c r="AZ1349" s="21" t="s">
        <v>328</v>
      </c>
      <c r="BA1349" s="21" t="s">
        <v>329</v>
      </c>
      <c r="BB1349" s="59">
        <v>45236</v>
      </c>
      <c r="BC1349" s="23"/>
      <c r="BD1349" s="59">
        <v>45236</v>
      </c>
      <c r="BE1349" s="25" t="str">
        <f>IF(BD1349="","",IF(BD1349="TBD","TBD",IF(BD1349="N/A","N/A","W"&amp;TEXT(WEEKNUM(BD1349,21),"00")&amp;" "&amp;YEAR(BD1349))))</f>
        <v>W45 2023</v>
      </c>
      <c r="BF1349" s="59">
        <v>45240</v>
      </c>
      <c r="BG1349" s="25" t="str">
        <f>IF(BF1349="","",IF(BF1349="TBD","TBD",IF(BF1349="N/A","N/A","W"&amp;TEXT(WEEKNUM(BF1349,21),"00")&amp;" "&amp;YEAR(BF1349))))</f>
        <v>W45 2023</v>
      </c>
      <c r="BH1349" s="24">
        <f>+IF(BF1349="",0,(BF1349-BD1349))</f>
        <v>4</v>
      </c>
      <c r="BI1349" s="121" t="s">
        <v>330</v>
      </c>
      <c r="BJ1349" s="43"/>
      <c r="BK1349" s="156">
        <v>45236</v>
      </c>
      <c r="BL1349" s="25" t="str">
        <f>IF(BK1349="","",IF(BK1349="TBD","TBD",IF(BK1349="N/A","N/A","W"&amp;TEXT(WEEKNUM(BK1349,21),"00")&amp;" "&amp;YEAR(BK1349))))</f>
        <v>W45 2023</v>
      </c>
      <c r="BM1349" s="121" t="s">
        <v>330</v>
      </c>
      <c r="BN1349" s="124" t="s">
        <v>9648</v>
      </c>
      <c r="BO1349" s="67">
        <v>45715</v>
      </c>
      <c r="BP1349" s="25" t="str">
        <f>IF(BO1349="","",IF(BO1349="TBD","TBD",IF(BO1349="N/A","N/A","W"&amp;TEXT(WEEKNUM(BO1349,21),"00")&amp;" "&amp;YEAR(BO1349))))</f>
        <v>W09 2025</v>
      </c>
      <c r="BQ1349" s="121" t="s">
        <v>330</v>
      </c>
      <c r="BR1349" s="21" t="s">
        <v>9691</v>
      </c>
      <c r="BS1349" s="334">
        <v>45247</v>
      </c>
      <c r="BT1349" s="25" t="str">
        <f t="shared" si="65"/>
        <v>W46 2023</v>
      </c>
      <c r="BU1349" s="121" t="s">
        <v>330</v>
      </c>
      <c r="BV1349" s="22"/>
      <c r="BW1349" s="347">
        <v>45238</v>
      </c>
      <c r="BX1349" s="25" t="str">
        <f t="shared" si="66"/>
        <v>W45 2023</v>
      </c>
      <c r="BY1349" s="67">
        <v>45247</v>
      </c>
      <c r="BZ1349" s="25" t="str">
        <f>IF(BY1349="","",IF(BY1349="TBD","TBD",IF(BY1349="N/A","N/A","W"&amp;TEXT(WEEKNUM(BY1349,21),"00")&amp;" "&amp;YEAR(BY1349))))</f>
        <v>W46 2023</v>
      </c>
      <c r="CA1349" s="22" t="s">
        <v>335</v>
      </c>
      <c r="CB1349" s="129" t="s">
        <v>336</v>
      </c>
      <c r="CC1349" s="21" t="s">
        <v>336</v>
      </c>
      <c r="CD1349" s="21"/>
      <c r="CE1349" s="23" t="s">
        <v>515</v>
      </c>
      <c r="CF1349" s="23">
        <v>45692</v>
      </c>
      <c r="CG1349" s="23">
        <v>45736</v>
      </c>
      <c r="CH1349" s="23">
        <v>45737</v>
      </c>
      <c r="CI1349" s="25" t="str">
        <f>IF(CH1349="","",IF(CH1349="TBD","TBD",IF(CH1349="N/A","N/A","W"&amp;TEXT(WEEKNUM(CH1349,21),"00")&amp;" "&amp;YEAR(CH1349))))</f>
        <v>W12 2025</v>
      </c>
      <c r="CJ1349" s="23">
        <v>45741</v>
      </c>
      <c r="CK1349" s="25" t="str">
        <f>IF(CJ1349="","",IF(CJ1349="TBD","TBD",IF(CJ1349="N/A","N/A","W"&amp;TEXT(WEEKNUM(CJ1349,21),"00")&amp;" "&amp;YEAR(CJ1349))))</f>
        <v>W13 2025</v>
      </c>
      <c r="CL1349" s="24">
        <f>+IF(CJ1349="",0,(CJ1349-CH1349))</f>
        <v>4</v>
      </c>
      <c r="CM1349" s="21" t="s">
        <v>339</v>
      </c>
      <c r="CN1349" s="21">
        <v>0</v>
      </c>
      <c r="CO1349" s="23">
        <v>45695</v>
      </c>
      <c r="CP1349" s="25" t="str">
        <f>IF(CO1349="","",IF(CO1349="TBD","TBD",IF(CO1349="N/A","N/A","W"&amp;TEXT(WEEKNUM(CO1349,21),"00")&amp;" "&amp;YEAR(CO1349))))</f>
        <v>W06 2025</v>
      </c>
      <c r="CQ1349" s="21" t="s">
        <v>339</v>
      </c>
      <c r="CR1349" s="23" t="s">
        <v>9650</v>
      </c>
      <c r="CS1349" s="23">
        <v>45698</v>
      </c>
      <c r="CT1349" s="25" t="str">
        <f>IF(CS1349="","",IF(CS1349="TBD","TBD",IF(CS1349="N/A","N/A","W"&amp;TEXT(WEEKNUM(CS1349,21),"00")&amp;" "&amp;YEAR(CS1349))))</f>
        <v>W07 2025</v>
      </c>
      <c r="CU1349" s="21" t="s">
        <v>339</v>
      </c>
      <c r="CV1349" s="21"/>
      <c r="CW1349" s="23">
        <v>45741</v>
      </c>
      <c r="CX1349" s="25" t="str">
        <f>IF(CW1349="","",IF(CW1349="TBD","TBD",IF(CW1349="N/A","N/A","W"&amp;TEXT(WEEKNUM(CW1349,21),"00")&amp;" "&amp;YEAR(CW1349))))</f>
        <v>W13 2025</v>
      </c>
      <c r="CY1349" s="21" t="s">
        <v>339</v>
      </c>
      <c r="CZ1349" s="37"/>
      <c r="DA1349" s="23">
        <v>45741</v>
      </c>
      <c r="DB1349" s="25" t="str">
        <f>IF(DA1349="","",IF(DA1349="TBD","TBD",IF(DA1349="N/A","N/A","W"&amp;TEXT(WEEKNUM(DA1349,21),"00")&amp;" "&amp;YEAR(DA1349))))</f>
        <v>W13 2025</v>
      </c>
      <c r="DC1349" s="23">
        <v>45742</v>
      </c>
      <c r="DD1349" s="25" t="str">
        <f>IF(DC1349="","",IF(DC1349="TBD","TBD",IF(DC1349="N/A","N/A","W"&amp;TEXT(WEEKNUM(DC1349,21),"00")&amp;" "&amp;YEAR(DC1349))))</f>
        <v>W13 2025</v>
      </c>
      <c r="DE1349" s="21" t="s">
        <v>340</v>
      </c>
      <c r="DF1349" s="23"/>
      <c r="DG1349" s="21" t="s">
        <v>259</v>
      </c>
      <c r="DH1349" s="21">
        <v>0</v>
      </c>
      <c r="DI1349" s="18"/>
      <c r="DJ1349" s="18"/>
      <c r="DK1349" s="21" t="s">
        <v>260</v>
      </c>
      <c r="DL1349" s="21" t="s">
        <v>341</v>
      </c>
      <c r="DM1349" s="21"/>
      <c r="DN1349" s="23">
        <v>45749</v>
      </c>
      <c r="DO1349" s="23">
        <v>45749</v>
      </c>
      <c r="DP1349" s="23"/>
      <c r="DQ1349" s="23" t="s">
        <v>276</v>
      </c>
      <c r="DR1349" s="23"/>
      <c r="DS1349" s="23">
        <v>45758</v>
      </c>
      <c r="DT1349" s="23" t="s">
        <v>502</v>
      </c>
      <c r="DU1349" s="23"/>
      <c r="DV1349" s="23">
        <v>45758</v>
      </c>
      <c r="DW1349" s="23" t="s">
        <v>342</v>
      </c>
      <c r="DX1349" s="23"/>
      <c r="DY1349" s="18"/>
      <c r="DZ1349" s="18"/>
      <c r="EA1349" s="18" t="s">
        <v>8766</v>
      </c>
      <c r="EB1349" s="21" t="s">
        <v>41</v>
      </c>
      <c r="EC1349" s="18" t="s">
        <v>234</v>
      </c>
      <c r="ED1349" s="18"/>
      <c r="EE1349" s="18"/>
      <c r="EF1349" s="55"/>
      <c r="EG1349" s="55"/>
      <c r="EH1349" s="18"/>
      <c r="EI1349" s="18">
        <v>0</v>
      </c>
      <c r="EJ1349" s="29" t="str">
        <f>K1349&amp;AY1349&amp;CA1349&amp;DE1349&amp;DT1349&amp;DW1349</f>
        <v>VigenteTSS Aprobado 4GIng Aprobada 4GAs Built Aprobado 4GIntegradoOn Air</v>
      </c>
    </row>
    <row r="1350" spans="1:140" ht="12" hidden="1" customHeight="1">
      <c r="A1350" s="30" t="str">
        <f>IFERROR(IF(VLOOKUP(B1350,SEARCH!A:A,1,0)=B1350,"OK",""),"")</f>
        <v/>
      </c>
      <c r="B1350" s="31" t="s">
        <v>9772</v>
      </c>
      <c r="C1350" s="15" t="s">
        <v>9773</v>
      </c>
      <c r="D1350" s="16">
        <v>13</v>
      </c>
      <c r="E1350" s="16" t="s">
        <v>9774</v>
      </c>
      <c r="F1350" s="16">
        <v>-70.552670000000006</v>
      </c>
      <c r="G1350" s="16" t="s">
        <v>270</v>
      </c>
      <c r="H1350" s="16" t="s">
        <v>1285</v>
      </c>
      <c r="I1350" s="16" t="s">
        <v>9775</v>
      </c>
      <c r="J1350" s="16" t="s">
        <v>379</v>
      </c>
      <c r="K1350" s="17" t="s">
        <v>319</v>
      </c>
      <c r="L1350" s="16" t="s">
        <v>247</v>
      </c>
      <c r="M1350" s="103" t="s">
        <v>320</v>
      </c>
      <c r="N1350" s="18"/>
      <c r="O1350" s="19" t="s">
        <v>9554</v>
      </c>
      <c r="P1350" s="19" t="s">
        <v>248</v>
      </c>
      <c r="Q1350" s="18"/>
      <c r="R1350" s="21" t="s">
        <v>250</v>
      </c>
      <c r="S1350" s="21">
        <v>12</v>
      </c>
      <c r="T1350" s="22" t="s">
        <v>9776</v>
      </c>
      <c r="U1350" s="23">
        <v>45106</v>
      </c>
      <c r="V1350" s="21" t="str">
        <f>IF(U1350="","",IF(U1350="TBD","TBD",IF(U1350="N/A","N/A","W"&amp;TEXT(WEEKNUM(U1350,21),"00")&amp;" "&amp;YEAR(U1350))))</f>
        <v>W26 2023</v>
      </c>
      <c r="W1350" s="23">
        <v>45498</v>
      </c>
      <c r="X1350" s="23"/>
      <c r="Y1350" s="23" t="str">
        <f>IF(X1350="","",IF(X1350="TBD","TBD",IF(X1350="N/A","N/A","W"&amp;TEXT(WEEKNUM(X1350,21),"00")&amp;" "&amp;YEAR(X1350))))</f>
        <v/>
      </c>
      <c r="Z1350" s="23">
        <v>45498</v>
      </c>
      <c r="AA1350" s="23">
        <v>45503</v>
      </c>
      <c r="AB1350" s="24">
        <f>+IF(Z1350="",0,AA1350-Z1350)</f>
        <v>5</v>
      </c>
      <c r="AC1350" s="21" t="s">
        <v>324</v>
      </c>
      <c r="AD1350" s="21"/>
      <c r="AE1350" s="59">
        <v>45499</v>
      </c>
      <c r="AF1350" s="25" t="str">
        <f>IF(AE1350="","",IF(AE1350="TBD","TBD",IF(AE1350="N/A","N/A","W"&amp;TEXT(WEEKNUM(AE1350,21),"00")&amp;" "&amp;YEAR(AE1350))))</f>
        <v>W30 2024</v>
      </c>
      <c r="AG1350" s="21" t="s">
        <v>324</v>
      </c>
      <c r="AH1350" s="21" t="s">
        <v>9777</v>
      </c>
      <c r="AI1350" s="23">
        <v>45498</v>
      </c>
      <c r="AJ1350" s="25" t="str">
        <f>IF(AI1350="","",IF(AI1350="TBD","TBD",IF(AI1350="N/A","N/A","W"&amp;TEXT(WEEKNUM(AI1350,21),"00")&amp;" "&amp;YEAR(AI1350))))</f>
        <v>W30 2024</v>
      </c>
      <c r="AK1350" s="21" t="s">
        <v>324</v>
      </c>
      <c r="AL1350" s="21" t="s">
        <v>9778</v>
      </c>
      <c r="AM1350" s="67">
        <v>45499</v>
      </c>
      <c r="AN1350" s="25" t="str">
        <f>IF(AM1350="","",IF(AM1350="TBD","TBD",IF(AM1350="N/A","N/A","W"&amp;TEXT(WEEKNUM(AM1350,21),"00")&amp;" "&amp;YEAR(AM1350))))</f>
        <v>W30 2024</v>
      </c>
      <c r="AO1350" s="21" t="s">
        <v>324</v>
      </c>
      <c r="AP1350" s="21" t="s">
        <v>9779</v>
      </c>
      <c r="AQ1350" s="67">
        <v>45499</v>
      </c>
      <c r="AR1350" s="25" t="str">
        <f>IF(AQ1350="","",IF(AQ1350="TBD","TBD",IF(AQ1350="N/A","N/A","W"&amp;TEXT(WEEKNUM(AQ1350,21),"00")&amp;" "&amp;YEAR(AQ1350))))</f>
        <v>W30 2024</v>
      </c>
      <c r="AS1350" s="21"/>
      <c r="AT1350" s="21"/>
      <c r="AU1350" s="23"/>
      <c r="AV1350" s="25" t="s">
        <v>252</v>
      </c>
      <c r="AW1350" s="59">
        <v>45499</v>
      </c>
      <c r="AX1350" s="25" t="str">
        <f>IF(AW1350="","",IF(AW1350="TBD","TBD",IF(AW1350="N/A","N/A","W"&amp;TEXT(WEEKNUM(AW1350,21),"00")&amp;" "&amp;YEAR(AW1350))))</f>
        <v>W30 2024</v>
      </c>
      <c r="AY1350" s="21" t="s">
        <v>327</v>
      </c>
      <c r="AZ1350" s="21" t="s">
        <v>328</v>
      </c>
      <c r="BA1350" s="21" t="s">
        <v>329</v>
      </c>
      <c r="BB1350" s="59">
        <v>45495</v>
      </c>
      <c r="BC1350" s="23"/>
      <c r="BD1350" s="59">
        <v>45502</v>
      </c>
      <c r="BE1350" s="25" t="str">
        <f>IF(BD1350="","",IF(BD1350="TBD","TBD",IF(BD1350="N/A","N/A","W"&amp;TEXT(WEEKNUM(BD1350,21),"00")&amp;" "&amp;YEAR(BD1350))))</f>
        <v>W31 2024</v>
      </c>
      <c r="BF1350" s="59">
        <v>45509</v>
      </c>
      <c r="BG1350" s="25" t="str">
        <f>IF(BF1350="","",IF(BF1350="TBD","TBD",IF(BF1350="N/A","N/A","W"&amp;TEXT(WEEKNUM(BF1350,21),"00")&amp;" "&amp;YEAR(BF1350))))</f>
        <v>W32 2024</v>
      </c>
      <c r="BH1350" s="24">
        <f>+IF(BF1350="",0,(BF1350-BD1350))</f>
        <v>7</v>
      </c>
      <c r="BI1350" s="121" t="s">
        <v>330</v>
      </c>
      <c r="BJ1350" s="43" t="s">
        <v>9780</v>
      </c>
      <c r="BK1350" s="156">
        <v>45503</v>
      </c>
      <c r="BL1350" s="25" t="str">
        <f>IF(BK1350="","",IF(BK1350="TBD","TBD",IF(BK1350="N/A","N/A","W"&amp;TEXT(WEEKNUM(BK1350,21),"00")&amp;" "&amp;YEAR(BK1350))))</f>
        <v>W31 2024</v>
      </c>
      <c r="BM1350" s="121" t="s">
        <v>330</v>
      </c>
      <c r="BN1350" s="124"/>
      <c r="BO1350" s="67" t="s">
        <v>9781</v>
      </c>
      <c r="BP1350" s="25" t="e">
        <f>IF(BO1350="","",IF(BO1350="TBD","TBD",IF(BO1350="N/A","N/A","W"&amp;TEXT(WEEKNUM(BO1350,21),"00")&amp;" "&amp;YEAR(BO1350))))</f>
        <v>#VALUE!</v>
      </c>
      <c r="BQ1350" s="121" t="s">
        <v>330</v>
      </c>
      <c r="BR1350" s="21" t="s">
        <v>9782</v>
      </c>
      <c r="BS1350" s="334">
        <v>45504</v>
      </c>
      <c r="BT1350" s="25" t="str">
        <f t="shared" si="65"/>
        <v>W31 2024</v>
      </c>
      <c r="BU1350" s="121" t="s">
        <v>330</v>
      </c>
      <c r="BV1350" s="22" t="s">
        <v>9783</v>
      </c>
      <c r="BW1350" s="347">
        <v>45505</v>
      </c>
      <c r="BX1350" s="25" t="str">
        <f t="shared" si="66"/>
        <v>W31 2024</v>
      </c>
      <c r="BY1350" s="67">
        <v>45506</v>
      </c>
      <c r="BZ1350" s="25" t="str">
        <f>IF(BY1350="","",IF(BY1350="TBD","TBD",IF(BY1350="N/A","N/A","W"&amp;TEXT(WEEKNUM(BY1350,21),"00")&amp;" "&amp;YEAR(BY1350))))</f>
        <v>W31 2024</v>
      </c>
      <c r="CA1350" s="22" t="s">
        <v>335</v>
      </c>
      <c r="CB1350" s="129" t="s">
        <v>336</v>
      </c>
      <c r="CC1350" s="21" t="s">
        <v>336</v>
      </c>
      <c r="CD1350" s="21"/>
      <c r="CE1350" s="23">
        <v>45380</v>
      </c>
      <c r="CF1350" s="23">
        <v>45558</v>
      </c>
      <c r="CG1350" s="23"/>
      <c r="CH1350" s="23">
        <v>45558</v>
      </c>
      <c r="CI1350" s="25" t="str">
        <f>IF(CH1350="","",IF(CH1350="TBD","TBD",IF(CH1350="N/A","N/A","W"&amp;TEXT(WEEKNUM(CH1350,21),"00")&amp;" "&amp;YEAR(CH1350))))</f>
        <v>W39 2024</v>
      </c>
      <c r="CJ1350" s="23">
        <v>45562</v>
      </c>
      <c r="CK1350" s="25" t="str">
        <f>IF(CJ1350="","",IF(CJ1350="TBD","TBD",IF(CJ1350="N/A","N/A","W"&amp;TEXT(WEEKNUM(CJ1350,21),"00")&amp;" "&amp;YEAR(CJ1350))))</f>
        <v>W39 2024</v>
      </c>
      <c r="CL1350" s="24">
        <f>+IF(CJ1350="",0,(CJ1350-CH1350))</f>
        <v>4</v>
      </c>
      <c r="CM1350" s="21" t="s">
        <v>388</v>
      </c>
      <c r="CN1350" s="21" t="s">
        <v>9784</v>
      </c>
      <c r="CO1350" s="23">
        <v>45562</v>
      </c>
      <c r="CP1350" s="25" t="str">
        <f>IF(CO1350="","",IF(CO1350="TBD","TBD",IF(CO1350="N/A","N/A","W"&amp;TEXT(WEEKNUM(CO1350,21),"00")&amp;" "&amp;YEAR(CO1350))))</f>
        <v>W39 2024</v>
      </c>
      <c r="CQ1350" s="23" t="s">
        <v>339</v>
      </c>
      <c r="CR1350" s="23"/>
      <c r="CS1350" s="23">
        <v>45559</v>
      </c>
      <c r="CT1350" s="25" t="str">
        <f>IF(CS1350="","",IF(CS1350="TBD","TBD",IF(CS1350="N/A","N/A","W"&amp;TEXT(WEEKNUM(CS1350,21),"00")&amp;" "&amp;YEAR(CS1350))))</f>
        <v>W39 2024</v>
      </c>
      <c r="CU1350" s="21" t="s">
        <v>339</v>
      </c>
      <c r="CV1350" s="21" t="s">
        <v>9785</v>
      </c>
      <c r="CW1350" s="23">
        <v>45558</v>
      </c>
      <c r="CX1350" s="25" t="str">
        <f>IF(CW1350="","",IF(CW1350="TBD","TBD",IF(CW1350="N/A","N/A","W"&amp;TEXT(WEEKNUM(CW1350,21),"00")&amp;" "&amp;YEAR(CW1350))))</f>
        <v>W39 2024</v>
      </c>
      <c r="CY1350" s="21" t="s">
        <v>339</v>
      </c>
      <c r="CZ1350" s="21" t="s">
        <v>9785</v>
      </c>
      <c r="DA1350" s="23">
        <v>45558</v>
      </c>
      <c r="DB1350" s="25" t="str">
        <f>IF(DA1350="","",IF(DA1350="TBD","TBD",IF(DA1350="N/A","N/A","W"&amp;TEXT(WEEKNUM(DA1350,21),"00")&amp;" "&amp;YEAR(DA1350))))</f>
        <v>W39 2024</v>
      </c>
      <c r="DC1350" s="23">
        <v>45562</v>
      </c>
      <c r="DD1350" s="25" t="str">
        <f>IF(DC1350="","",IF(DC1350="TBD","TBD",IF(DC1350="N/A","N/A","W"&amp;TEXT(WEEKNUM(DC1350,21),"00")&amp;" "&amp;YEAR(DC1350))))</f>
        <v>W39 2024</v>
      </c>
      <c r="DE1350" s="21" t="s">
        <v>392</v>
      </c>
      <c r="DF1350" s="23"/>
      <c r="DG1350" s="21" t="s">
        <v>259</v>
      </c>
      <c r="DH1350" s="21">
        <v>0</v>
      </c>
      <c r="DI1350" s="18"/>
      <c r="DJ1350" s="18"/>
      <c r="DK1350" s="21" t="s">
        <v>260</v>
      </c>
      <c r="DL1350" s="21" t="s">
        <v>341</v>
      </c>
      <c r="DM1350" s="21"/>
      <c r="DN1350" s="23">
        <v>45583</v>
      </c>
      <c r="DO1350" s="23">
        <v>45583</v>
      </c>
      <c r="DP1350" s="23"/>
      <c r="DQ1350" s="23" t="s">
        <v>276</v>
      </c>
      <c r="DR1350" s="23"/>
      <c r="DS1350" s="23">
        <v>45583</v>
      </c>
      <c r="DT1350" s="23" t="s">
        <v>502</v>
      </c>
      <c r="DU1350" s="23"/>
      <c r="DV1350" s="23">
        <v>45639</v>
      </c>
      <c r="DW1350" s="23" t="s">
        <v>342</v>
      </c>
      <c r="DX1350" s="23"/>
      <c r="DY1350" s="18"/>
      <c r="DZ1350" s="18"/>
      <c r="EA1350" s="18" t="s">
        <v>8766</v>
      </c>
      <c r="EB1350" s="21" t="s">
        <v>41</v>
      </c>
      <c r="EC1350" s="18" t="s">
        <v>234</v>
      </c>
      <c r="ED1350" s="18"/>
      <c r="EE1350" s="18"/>
      <c r="EF1350" s="55"/>
      <c r="EG1350" s="55"/>
      <c r="EH1350" s="18"/>
      <c r="EI1350" s="18">
        <v>0</v>
      </c>
      <c r="EJ1350" s="29" t="str">
        <f>K1350&amp;AY1350&amp;CA1350&amp;DE1350&amp;DT1350&amp;DW1350</f>
        <v>VigenteTSS Aprobado 4GIng Aprobada 4GAs Built Aprobado con Observaciones 4GIntegradoOn Air</v>
      </c>
    </row>
    <row r="1351" spans="1:140" ht="12" hidden="1" customHeight="1">
      <c r="A1351" s="30" t="str">
        <f>IFERROR(IF(VLOOKUP(B1351,SEARCH!A:A,1,0)=B1351,"OK",""),"")</f>
        <v/>
      </c>
      <c r="B1351" s="31" t="s">
        <v>9786</v>
      </c>
      <c r="C1351" s="15" t="s">
        <v>9787</v>
      </c>
      <c r="D1351" s="16">
        <v>13</v>
      </c>
      <c r="E1351" s="16">
        <v>-33.593496999999999</v>
      </c>
      <c r="F1351" s="16">
        <v>-70.568368000000007</v>
      </c>
      <c r="G1351" s="16" t="s">
        <v>270</v>
      </c>
      <c r="H1351" s="16" t="s">
        <v>1285</v>
      </c>
      <c r="I1351" s="16" t="s">
        <v>9788</v>
      </c>
      <c r="J1351" s="16" t="s">
        <v>379</v>
      </c>
      <c r="K1351" s="17" t="s">
        <v>319</v>
      </c>
      <c r="L1351" s="16" t="s">
        <v>247</v>
      </c>
      <c r="M1351" s="19" t="s">
        <v>320</v>
      </c>
      <c r="N1351" s="21"/>
      <c r="O1351" s="19" t="s">
        <v>9554</v>
      </c>
      <c r="P1351" s="19" t="s">
        <v>248</v>
      </c>
      <c r="Q1351" s="18"/>
      <c r="R1351" s="21" t="s">
        <v>250</v>
      </c>
      <c r="S1351" s="21">
        <v>12</v>
      </c>
      <c r="T1351" s="22" t="s">
        <v>9789</v>
      </c>
      <c r="U1351" s="23">
        <v>45106</v>
      </c>
      <c r="V1351" s="21" t="str">
        <f>IF(U1351="","",IF(U1351="TBD","TBD",IF(U1351="N/A","N/A","W"&amp;TEXT(WEEKNUM(U1351,21),"00")&amp;" "&amp;YEAR(U1351))))</f>
        <v>W26 2023</v>
      </c>
      <c r="W1351" s="23">
        <v>45498</v>
      </c>
      <c r="X1351" s="23"/>
      <c r="Y1351" s="23" t="str">
        <f>IF(X1351="","",IF(X1351="TBD","TBD",IF(X1351="N/A","N/A","W"&amp;TEXT(WEEKNUM(X1351,21),"00")&amp;" "&amp;YEAR(X1351))))</f>
        <v/>
      </c>
      <c r="Z1351" s="23">
        <v>45498</v>
      </c>
      <c r="AA1351" s="23">
        <v>45503</v>
      </c>
      <c r="AB1351" s="24">
        <f>+IF(Z1351="",0,AA1351-Z1351)</f>
        <v>5</v>
      </c>
      <c r="AC1351" s="21" t="s">
        <v>324</v>
      </c>
      <c r="AD1351" s="21"/>
      <c r="AE1351" s="59">
        <v>45565</v>
      </c>
      <c r="AF1351" s="25" t="str">
        <f>IF(AE1351="","",IF(AE1351="TBD","TBD",IF(AE1351="N/A","N/A","W"&amp;TEXT(WEEKNUM(AE1351,21),"00")&amp;" "&amp;YEAR(AE1351))))</f>
        <v>W40 2024</v>
      </c>
      <c r="AG1351" s="21" t="s">
        <v>324</v>
      </c>
      <c r="AH1351" s="21" t="s">
        <v>9777</v>
      </c>
      <c r="AI1351" s="23">
        <v>45498</v>
      </c>
      <c r="AJ1351" s="25" t="str">
        <f>IF(AI1351="","",IF(AI1351="TBD","TBD",IF(AI1351="N/A","N/A","W"&amp;TEXT(WEEKNUM(AI1351,21),"00")&amp;" "&amp;YEAR(AI1351))))</f>
        <v>W30 2024</v>
      </c>
      <c r="AK1351" s="21" t="s">
        <v>324</v>
      </c>
      <c r="AL1351" s="21" t="s">
        <v>9778</v>
      </c>
      <c r="AM1351" s="67">
        <v>45499</v>
      </c>
      <c r="AN1351" s="25" t="str">
        <f>IF(AM1351="","",IF(AM1351="TBD","TBD",IF(AM1351="N/A","N/A","W"&amp;TEXT(WEEKNUM(AM1351,21),"00")&amp;" "&amp;YEAR(AM1351))))</f>
        <v>W30 2024</v>
      </c>
      <c r="AO1351" s="21" t="s">
        <v>324</v>
      </c>
      <c r="AP1351" s="21" t="s">
        <v>9790</v>
      </c>
      <c r="AQ1351" s="67">
        <v>45499</v>
      </c>
      <c r="AR1351" s="25" t="str">
        <f>IF(AQ1351="","",IF(AQ1351="TBD","TBD",IF(AQ1351="N/A","N/A","W"&amp;TEXT(WEEKNUM(AQ1351,21),"00")&amp;" "&amp;YEAR(AQ1351))))</f>
        <v>W30 2024</v>
      </c>
      <c r="AS1351" s="21"/>
      <c r="AT1351" s="21"/>
      <c r="AU1351" s="23"/>
      <c r="AV1351" s="25" t="s">
        <v>252</v>
      </c>
      <c r="AW1351" s="59">
        <v>45499</v>
      </c>
      <c r="AX1351" s="25" t="str">
        <f>IF(AW1351="","",IF(AW1351="TBD","TBD",IF(AW1351="N/A","N/A","W"&amp;TEXT(WEEKNUM(AW1351,21),"00")&amp;" "&amp;YEAR(AW1351))))</f>
        <v>W30 2024</v>
      </c>
      <c r="AY1351" s="21" t="s">
        <v>327</v>
      </c>
      <c r="AZ1351" s="21" t="s">
        <v>328</v>
      </c>
      <c r="BA1351" s="21" t="s">
        <v>329</v>
      </c>
      <c r="BB1351" s="59">
        <v>45495</v>
      </c>
      <c r="BC1351" s="23"/>
      <c r="BD1351" s="59">
        <v>45502</v>
      </c>
      <c r="BE1351" s="25" t="str">
        <f>IF(BD1351="","",IF(BD1351="TBD","TBD",IF(BD1351="N/A","N/A","W"&amp;TEXT(WEEKNUM(BD1351,21),"00")&amp;" "&amp;YEAR(BD1351))))</f>
        <v>W31 2024</v>
      </c>
      <c r="BF1351" s="59">
        <v>45509</v>
      </c>
      <c r="BG1351" s="25" t="str">
        <f>IF(BF1351="","",IF(BF1351="TBD","TBD",IF(BF1351="N/A","N/A","W"&amp;TEXT(WEEKNUM(BF1351,21),"00")&amp;" "&amp;YEAR(BF1351))))</f>
        <v>W32 2024</v>
      </c>
      <c r="BH1351" s="24">
        <f>+IF(BF1351="",0,(BF1351-BD1351))</f>
        <v>7</v>
      </c>
      <c r="BI1351" s="121" t="s">
        <v>330</v>
      </c>
      <c r="BJ1351" s="43" t="s">
        <v>9780</v>
      </c>
      <c r="BK1351" s="156">
        <v>45503</v>
      </c>
      <c r="BL1351" s="25" t="str">
        <f>IF(BK1351="","",IF(BK1351="TBD","TBD",IF(BK1351="N/A","N/A","W"&amp;TEXT(WEEKNUM(BK1351,21),"00")&amp;" "&amp;YEAR(BK1351))))</f>
        <v>W31 2024</v>
      </c>
      <c r="BM1351" s="121" t="s">
        <v>330</v>
      </c>
      <c r="BN1351" s="124" t="s">
        <v>9791</v>
      </c>
      <c r="BO1351" s="67"/>
      <c r="BP1351" s="25" t="str">
        <f>IF(BO1351="","",IF(BO1351="TBD","TBD",IF(BO1351="N/A","N/A","W"&amp;TEXT(WEEKNUM(BO1351,21),"00")&amp;" "&amp;YEAR(BO1351))))</f>
        <v/>
      </c>
      <c r="BQ1351" s="121" t="s">
        <v>330</v>
      </c>
      <c r="BR1351" s="21" t="s">
        <v>9782</v>
      </c>
      <c r="BS1351" s="334">
        <v>45504</v>
      </c>
      <c r="BT1351" s="25" t="str">
        <f t="shared" si="65"/>
        <v>W31 2024</v>
      </c>
      <c r="BU1351" s="121" t="s">
        <v>330</v>
      </c>
      <c r="BV1351" s="22" t="s">
        <v>9792</v>
      </c>
      <c r="BW1351" s="347">
        <v>45505</v>
      </c>
      <c r="BX1351" s="25" t="str">
        <f t="shared" si="66"/>
        <v>W31 2024</v>
      </c>
      <c r="BY1351" s="67">
        <v>45506</v>
      </c>
      <c r="BZ1351" s="25" t="str">
        <f>IF(BY1351="","",IF(BY1351="TBD","TBD",IF(BY1351="N/A","N/A","W"&amp;TEXT(WEEKNUM(BY1351,21),"00")&amp;" "&amp;YEAR(BY1351))))</f>
        <v>W31 2024</v>
      </c>
      <c r="CA1351" s="22" t="s">
        <v>335</v>
      </c>
      <c r="CB1351" s="129" t="s">
        <v>336</v>
      </c>
      <c r="CC1351" s="21" t="s">
        <v>336</v>
      </c>
      <c r="CD1351" s="21"/>
      <c r="CE1351" s="23" t="s">
        <v>3379</v>
      </c>
      <c r="CF1351" s="23">
        <v>45588</v>
      </c>
      <c r="CG1351" s="23"/>
      <c r="CH1351" s="23">
        <v>45589</v>
      </c>
      <c r="CI1351" s="25" t="str">
        <f>IF(CH1351="","",IF(CH1351="TBD","TBD",IF(CH1351="N/A","N/A","W"&amp;TEXT(WEEKNUM(CH1351,21),"00")&amp;" "&amp;YEAR(CH1351))))</f>
        <v>W43 2024</v>
      </c>
      <c r="CJ1351" s="23">
        <v>45593</v>
      </c>
      <c r="CK1351" s="25" t="str">
        <f>IF(CJ1351="","",IF(CJ1351="TBD","TBD",IF(CJ1351="N/A","N/A","W"&amp;TEXT(WEEKNUM(CJ1351,21),"00")&amp;" "&amp;YEAR(CJ1351))))</f>
        <v>W44 2024</v>
      </c>
      <c r="CL1351" s="24">
        <f>+IF(CJ1351="",0,(CJ1351-CH1351))</f>
        <v>4</v>
      </c>
      <c r="CM1351" s="21" t="s">
        <v>388</v>
      </c>
      <c r="CN1351" s="21" t="s">
        <v>9793</v>
      </c>
      <c r="CO1351" s="23">
        <v>45600</v>
      </c>
      <c r="CP1351" s="25" t="str">
        <f>IF(CO1351="","",IF(CO1351="TBD","TBD",IF(CO1351="N/A","N/A","W"&amp;TEXT(WEEKNUM(CO1351,21),"00")&amp;" "&amp;YEAR(CO1351))))</f>
        <v>W45 2024</v>
      </c>
      <c r="CQ1351" s="23" t="s">
        <v>339</v>
      </c>
      <c r="CR1351" s="23" t="s">
        <v>399</v>
      </c>
      <c r="CS1351" s="23">
        <v>45590</v>
      </c>
      <c r="CT1351" s="25" t="str">
        <f>IF(CS1351="","",IF(CS1351="TBD","TBD",IF(CS1351="N/A","N/A","W"&amp;TEXT(WEEKNUM(CS1351,21),"00")&amp;" "&amp;YEAR(CS1351))))</f>
        <v>W43 2024</v>
      </c>
      <c r="CU1351" s="21" t="s">
        <v>339</v>
      </c>
      <c r="CV1351" s="21" t="s">
        <v>9794</v>
      </c>
      <c r="CW1351" s="23">
        <v>45590</v>
      </c>
      <c r="CX1351" s="25" t="str">
        <f>IF(CW1351="","",IF(CW1351="TBD","TBD",IF(CW1351="N/A","N/A","W"&amp;TEXT(WEEKNUM(CW1351,21),"00")&amp;" "&amp;YEAR(CW1351))))</f>
        <v>W43 2024</v>
      </c>
      <c r="CY1351" s="21" t="s">
        <v>339</v>
      </c>
      <c r="CZ1351" s="21" t="s">
        <v>9794</v>
      </c>
      <c r="DA1351" s="23">
        <v>45590</v>
      </c>
      <c r="DB1351" s="25" t="str">
        <f>IF(DA1351="","",IF(DA1351="TBD","TBD",IF(DA1351="N/A","N/A","W"&amp;TEXT(WEEKNUM(DA1351,21),"00")&amp;" "&amp;YEAR(DA1351))))</f>
        <v>W43 2024</v>
      </c>
      <c r="DC1351" s="23">
        <v>45600</v>
      </c>
      <c r="DD1351" s="25" t="str">
        <f>IF(DC1351="","",IF(DC1351="TBD","TBD",IF(DC1351="N/A","N/A","W"&amp;TEXT(WEEKNUM(DC1351,21),"00")&amp;" "&amp;YEAR(DC1351))))</f>
        <v>W45 2024</v>
      </c>
      <c r="DE1351" s="21" t="s">
        <v>392</v>
      </c>
      <c r="DF1351" s="23"/>
      <c r="DG1351" s="21" t="s">
        <v>259</v>
      </c>
      <c r="DH1351" s="21">
        <v>0</v>
      </c>
      <c r="DI1351" s="18"/>
      <c r="DJ1351" s="18"/>
      <c r="DK1351" s="21" t="s">
        <v>260</v>
      </c>
      <c r="DL1351" s="21" t="s">
        <v>341</v>
      </c>
      <c r="DM1351" s="21"/>
      <c r="DN1351" s="23">
        <v>45609</v>
      </c>
      <c r="DO1351" s="23">
        <v>45609</v>
      </c>
      <c r="DP1351" s="23"/>
      <c r="DQ1351" s="23" t="s">
        <v>276</v>
      </c>
      <c r="DR1351" s="23"/>
      <c r="DS1351" s="23">
        <v>45618</v>
      </c>
      <c r="DT1351" s="23" t="s">
        <v>502</v>
      </c>
      <c r="DU1351" s="23"/>
      <c r="DV1351" s="23">
        <v>45639</v>
      </c>
      <c r="DW1351" s="23" t="s">
        <v>342</v>
      </c>
      <c r="DX1351" s="23"/>
      <c r="DY1351" s="18"/>
      <c r="DZ1351" s="18"/>
      <c r="EA1351" s="18" t="s">
        <v>8766</v>
      </c>
      <c r="EB1351" s="21" t="s">
        <v>41</v>
      </c>
      <c r="EC1351" s="18" t="s">
        <v>234</v>
      </c>
      <c r="ED1351" s="18"/>
      <c r="EE1351" s="18"/>
      <c r="EF1351" s="55"/>
      <c r="EG1351" s="55"/>
      <c r="EH1351" s="18"/>
      <c r="EI1351" s="18">
        <v>0</v>
      </c>
      <c r="EJ1351" s="29" t="str">
        <f>K1351&amp;AY1351&amp;CA1351&amp;DE1351&amp;DT1351&amp;DW1351</f>
        <v>VigenteTSS Aprobado 4GIng Aprobada 4GAs Built Aprobado con Observaciones 4GIntegradoOn Air</v>
      </c>
    </row>
    <row r="1352" spans="1:140" ht="12" hidden="1" customHeight="1">
      <c r="A1352" s="30" t="str">
        <f>IFERROR(IF(VLOOKUP(B1352,SEARCH!A:A,1,0)=B1352,"OK",""),"")</f>
        <v/>
      </c>
      <c r="B1352" s="31" t="s">
        <v>9795</v>
      </c>
      <c r="C1352" s="15" t="s">
        <v>9796</v>
      </c>
      <c r="D1352" s="16">
        <v>13</v>
      </c>
      <c r="E1352" s="16">
        <v>-33.555453</v>
      </c>
      <c r="F1352" s="16">
        <v>-70.607690000000005</v>
      </c>
      <c r="G1352" s="16" t="s">
        <v>270</v>
      </c>
      <c r="H1352" s="16" t="s">
        <v>915</v>
      </c>
      <c r="I1352" s="16" t="s">
        <v>9797</v>
      </c>
      <c r="J1352" s="16" t="s">
        <v>379</v>
      </c>
      <c r="K1352" s="17" t="s">
        <v>319</v>
      </c>
      <c r="L1352" s="16" t="s">
        <v>247</v>
      </c>
      <c r="M1352" s="19">
        <v>2</v>
      </c>
      <c r="N1352" s="21"/>
      <c r="O1352" s="19" t="s">
        <v>9554</v>
      </c>
      <c r="P1352" s="19" t="s">
        <v>248</v>
      </c>
      <c r="Q1352" s="18"/>
      <c r="R1352" s="21" t="s">
        <v>250</v>
      </c>
      <c r="S1352" s="21">
        <v>12</v>
      </c>
      <c r="T1352" s="22" t="s">
        <v>9798</v>
      </c>
      <c r="U1352" s="23">
        <v>45106</v>
      </c>
      <c r="V1352" s="21" t="str">
        <f>IF(U1352="","",IF(U1352="TBD","TBD",IF(U1352="N/A","N/A","W"&amp;TEXT(WEEKNUM(U1352,21),"00")&amp;" "&amp;YEAR(U1352))))</f>
        <v>W26 2023</v>
      </c>
      <c r="W1352" s="23">
        <v>45351</v>
      </c>
      <c r="X1352" s="23"/>
      <c r="Y1352" s="23" t="str">
        <f>IF(X1352="","",IF(X1352="TBD","TBD",IF(X1352="N/A","N/A","W"&amp;TEXT(WEEKNUM(X1352,21),"00")&amp;" "&amp;YEAR(X1352))))</f>
        <v/>
      </c>
      <c r="Z1352" s="23">
        <v>45351</v>
      </c>
      <c r="AA1352" s="23">
        <v>45356</v>
      </c>
      <c r="AB1352" s="24">
        <f>+IF(Z1352="",0,AA1352-Z1352)</f>
        <v>5</v>
      </c>
      <c r="AC1352" s="21" t="s">
        <v>324</v>
      </c>
      <c r="AD1352" s="21"/>
      <c r="AE1352" s="59">
        <v>45355</v>
      </c>
      <c r="AF1352" s="25" t="str">
        <f>IF(AE1352="","",IF(AE1352="TBD","TBD",IF(AE1352="N/A","N/A","W"&amp;TEXT(WEEKNUM(AE1352,21),"00")&amp;" "&amp;YEAR(AE1352))))</f>
        <v>W10 2024</v>
      </c>
      <c r="AG1352" s="21" t="s">
        <v>324</v>
      </c>
      <c r="AH1352" s="21"/>
      <c r="AI1352" s="23">
        <v>45352</v>
      </c>
      <c r="AJ1352" s="25" t="str">
        <f>IF(AI1352="","",IF(AI1352="TBD","TBD",IF(AI1352="N/A","N/A","W"&amp;TEXT(WEEKNUM(AI1352,21),"00")&amp;" "&amp;YEAR(AI1352))))</f>
        <v>W09 2024</v>
      </c>
      <c r="AK1352" s="21" t="s">
        <v>324</v>
      </c>
      <c r="AL1352" s="21" t="s">
        <v>9751</v>
      </c>
      <c r="AM1352" s="67">
        <v>45355</v>
      </c>
      <c r="AN1352" s="25" t="str">
        <f>IF(AM1352="","",IF(AM1352="TBD","TBD",IF(AM1352="N/A","N/A","W"&amp;TEXT(WEEKNUM(AM1352,21),"00")&amp;" "&amp;YEAR(AM1352))))</f>
        <v>W10 2024</v>
      </c>
      <c r="AO1352" s="21" t="s">
        <v>459</v>
      </c>
      <c r="AP1352" s="21" t="s">
        <v>9799</v>
      </c>
      <c r="AQ1352" s="67">
        <v>45352</v>
      </c>
      <c r="AR1352" s="25" t="str">
        <f>IF(AQ1352="","",IF(AQ1352="TBD","TBD",IF(AQ1352="N/A","N/A","W"&amp;TEXT(WEEKNUM(AQ1352,21),"00")&amp;" "&amp;YEAR(AQ1352))))</f>
        <v>W09 2024</v>
      </c>
      <c r="AS1352" s="21"/>
      <c r="AT1352" s="21"/>
      <c r="AU1352" s="23"/>
      <c r="AV1352" s="25" t="s">
        <v>252</v>
      </c>
      <c r="AW1352" s="59">
        <v>45355</v>
      </c>
      <c r="AX1352" s="25" t="str">
        <f>IF(AW1352="","",IF(AW1352="TBD","TBD",IF(AW1352="N/A","N/A","W"&amp;TEXT(WEEKNUM(AW1352,21),"00")&amp;" "&amp;YEAR(AW1352))))</f>
        <v>W10 2024</v>
      </c>
      <c r="AY1352" s="21" t="s">
        <v>463</v>
      </c>
      <c r="AZ1352" s="21" t="s">
        <v>328</v>
      </c>
      <c r="BA1352" s="21" t="s">
        <v>329</v>
      </c>
      <c r="BB1352" s="59">
        <v>45236</v>
      </c>
      <c r="BC1352" s="23">
        <v>45383</v>
      </c>
      <c r="BD1352" s="59">
        <v>45384</v>
      </c>
      <c r="BE1352" s="25" t="str">
        <f>IF(BD1352="","",IF(BD1352="TBD","TBD",IF(BD1352="N/A","N/A","W"&amp;TEXT(WEEKNUM(BD1352,21),"00")&amp;" "&amp;YEAR(BD1352))))</f>
        <v>W14 2024</v>
      </c>
      <c r="BF1352" s="59">
        <v>45390</v>
      </c>
      <c r="BG1352" s="25" t="str">
        <f>IF(BF1352="","",IF(BF1352="TBD","TBD",IF(BF1352="N/A","N/A","W"&amp;TEXT(WEEKNUM(BF1352,21),"00")&amp;" "&amp;YEAR(BF1352))))</f>
        <v>W15 2024</v>
      </c>
      <c r="BH1352" s="24">
        <f>+IF(BF1352="",0,(BF1352-BD1352))</f>
        <v>6</v>
      </c>
      <c r="BI1352" s="121" t="s">
        <v>415</v>
      </c>
      <c r="BJ1352" s="43" t="s">
        <v>9702</v>
      </c>
      <c r="BK1352" s="156">
        <v>45386</v>
      </c>
      <c r="BL1352" s="25" t="str">
        <f>IF(BK1352="","",IF(BK1352="TBD","TBD",IF(BK1352="N/A","N/A","W"&amp;TEXT(WEEKNUM(BK1352,21),"00")&amp;" "&amp;YEAR(BK1352))))</f>
        <v>W14 2024</v>
      </c>
      <c r="BM1352" s="121" t="s">
        <v>330</v>
      </c>
      <c r="BN1352" s="124" t="s">
        <v>566</v>
      </c>
      <c r="BO1352" s="67">
        <v>45387</v>
      </c>
      <c r="BP1352" s="25" t="str">
        <f>IF(BO1352="","",IF(BO1352="TBD","TBD",IF(BO1352="N/A","N/A","W"&amp;TEXT(WEEKNUM(BO1352,21),"00")&amp;" "&amp;YEAR(BO1352))))</f>
        <v>W14 2024</v>
      </c>
      <c r="BQ1352" s="121" t="s">
        <v>330</v>
      </c>
      <c r="BR1352" s="21" t="s">
        <v>9691</v>
      </c>
      <c r="BS1352" s="334">
        <v>45386</v>
      </c>
      <c r="BT1352" s="25" t="str">
        <f t="shared" si="65"/>
        <v>W14 2024</v>
      </c>
      <c r="BU1352" s="121" t="s">
        <v>330</v>
      </c>
      <c r="BV1352" s="22" t="s">
        <v>6973</v>
      </c>
      <c r="BW1352" s="347">
        <v>45385</v>
      </c>
      <c r="BX1352" s="25" t="str">
        <f t="shared" si="66"/>
        <v>W14 2024</v>
      </c>
      <c r="BY1352" s="67">
        <v>45387</v>
      </c>
      <c r="BZ1352" s="25" t="str">
        <f>IF(BY1352="","",IF(BY1352="TBD","TBD",IF(BY1352="N/A","N/A","W"&amp;TEXT(WEEKNUM(BY1352,21),"00")&amp;" "&amp;YEAR(BY1352))))</f>
        <v>W14 2024</v>
      </c>
      <c r="CA1352" s="22" t="s">
        <v>366</v>
      </c>
      <c r="CB1352" s="129" t="s">
        <v>336</v>
      </c>
      <c r="CC1352" s="21" t="s">
        <v>336</v>
      </c>
      <c r="CD1352" s="21"/>
      <c r="CE1352" s="23" t="s">
        <v>515</v>
      </c>
      <c r="CF1352" s="23">
        <v>45666</v>
      </c>
      <c r="CG1352" s="23"/>
      <c r="CH1352" s="23">
        <v>45667</v>
      </c>
      <c r="CI1352" s="25" t="str">
        <f>IF(CH1352="","",IF(CH1352="TBD","TBD",IF(CH1352="N/A","N/A","W"&amp;TEXT(WEEKNUM(CH1352,21),"00")&amp;" "&amp;YEAR(CH1352))))</f>
        <v>W02 2025</v>
      </c>
      <c r="CJ1352" s="23">
        <v>45672</v>
      </c>
      <c r="CK1352" s="25" t="str">
        <f>IF(CJ1352="","",IF(CJ1352="TBD","TBD",IF(CJ1352="N/A","N/A","W"&amp;TEXT(WEEKNUM(CJ1352,21),"00")&amp;" "&amp;YEAR(CJ1352))))</f>
        <v>W03 2025</v>
      </c>
      <c r="CL1352" s="24">
        <f>+IF(CJ1352="",0,(CJ1352-CH1352))</f>
        <v>5</v>
      </c>
      <c r="CM1352" s="21" t="s">
        <v>339</v>
      </c>
      <c r="CN1352" s="21" t="s">
        <v>9800</v>
      </c>
      <c r="CO1352" s="23">
        <v>45706</v>
      </c>
      <c r="CP1352" s="25" t="str">
        <f>IF(CO1352="","",IF(CO1352="TBD","TBD",IF(CO1352="N/A","N/A","W"&amp;TEXT(WEEKNUM(CO1352,21),"00")&amp;" "&amp;YEAR(CO1352))))</f>
        <v>W08 2025</v>
      </c>
      <c r="CQ1352" s="23" t="s">
        <v>339</v>
      </c>
      <c r="CR1352" s="23" t="s">
        <v>528</v>
      </c>
      <c r="CS1352" s="23">
        <v>45677</v>
      </c>
      <c r="CT1352" s="25" t="str">
        <f>IF(CS1352="","",IF(CS1352="TBD","TBD",IF(CS1352="N/A","N/A","W"&amp;TEXT(WEEKNUM(CS1352,21),"00")&amp;" "&amp;YEAR(CS1352))))</f>
        <v>W04 2025</v>
      </c>
      <c r="CU1352" s="21" t="s">
        <v>339</v>
      </c>
      <c r="CV1352" s="21" t="s">
        <v>9801</v>
      </c>
      <c r="CW1352" s="23">
        <v>45706</v>
      </c>
      <c r="CX1352" s="25" t="str">
        <f>IF(CW1352="","",IF(CW1352="TBD","TBD",IF(CW1352="N/A","N/A","W"&amp;TEXT(WEEKNUM(CW1352,21),"00")&amp;" "&amp;YEAR(CW1352))))</f>
        <v>W08 2025</v>
      </c>
      <c r="CY1352" s="21" t="s">
        <v>339</v>
      </c>
      <c r="CZ1352" s="21" t="s">
        <v>9801</v>
      </c>
      <c r="DA1352" s="23">
        <v>45706</v>
      </c>
      <c r="DB1352" s="25" t="str">
        <f>IF(DA1352="","",IF(DA1352="TBD","TBD",IF(DA1352="N/A","N/A","W"&amp;TEXT(WEEKNUM(DA1352,21),"00")&amp;" "&amp;YEAR(DA1352))))</f>
        <v>W08 2025</v>
      </c>
      <c r="DC1352" s="23">
        <v>45706</v>
      </c>
      <c r="DD1352" s="25" t="str">
        <f>IF(DC1352="","",IF(DC1352="TBD","TBD",IF(DC1352="N/A","N/A","W"&amp;TEXT(WEEKNUM(DC1352,21),"00")&amp;" "&amp;YEAR(DC1352))))</f>
        <v>W08 2025</v>
      </c>
      <c r="DE1352" s="21" t="s">
        <v>340</v>
      </c>
      <c r="DF1352" s="23">
        <v>45706</v>
      </c>
      <c r="DG1352" s="21" t="s">
        <v>259</v>
      </c>
      <c r="DH1352" s="21">
        <v>0</v>
      </c>
      <c r="DI1352" s="18"/>
      <c r="DJ1352" s="18"/>
      <c r="DK1352" s="21" t="s">
        <v>260</v>
      </c>
      <c r="DL1352" s="21" t="s">
        <v>341</v>
      </c>
      <c r="DM1352" s="21"/>
      <c r="DN1352" s="23">
        <v>45756</v>
      </c>
      <c r="DO1352" s="23">
        <v>45756</v>
      </c>
      <c r="DP1352" s="23"/>
      <c r="DQ1352" s="23" t="s">
        <v>276</v>
      </c>
      <c r="DR1352" s="23"/>
      <c r="DS1352" s="23">
        <v>45763</v>
      </c>
      <c r="DT1352" s="23" t="s">
        <v>502</v>
      </c>
      <c r="DU1352" s="23"/>
      <c r="DV1352" s="23">
        <v>45763</v>
      </c>
      <c r="DW1352" s="23" t="s">
        <v>342</v>
      </c>
      <c r="DX1352" s="23"/>
      <c r="DY1352" s="18"/>
      <c r="DZ1352" s="18"/>
      <c r="EA1352" s="18" t="s">
        <v>8766</v>
      </c>
      <c r="EB1352" s="21" t="s">
        <v>41</v>
      </c>
      <c r="EC1352" s="18" t="s">
        <v>234</v>
      </c>
      <c r="ED1352" s="18"/>
      <c r="EE1352" s="18"/>
      <c r="EF1352" s="55"/>
      <c r="EG1352" s="55"/>
      <c r="EH1352" s="18"/>
      <c r="EI1352" s="18">
        <v>0</v>
      </c>
      <c r="EJ1352" s="29" t="str">
        <f>K1352&amp;AY1352&amp;CA1352&amp;DE1352&amp;DT1352&amp;DW1352</f>
        <v>VigenteTSS Aprobado con Observaciones 4GIng Aprobada con Observaciones 4GAs Built Aprobado 4GIntegradoOn Air</v>
      </c>
    </row>
    <row r="1353" spans="1:140" ht="12" hidden="1" customHeight="1">
      <c r="A1353" s="30" t="str">
        <f>IFERROR(IF(VLOOKUP(B1353,SEARCH!A:A,1,0)=B1353,"OK",""),"")</f>
        <v/>
      </c>
      <c r="B1353" s="31" t="s">
        <v>9802</v>
      </c>
      <c r="C1353" s="15" t="s">
        <v>9803</v>
      </c>
      <c r="D1353" s="16">
        <v>13</v>
      </c>
      <c r="E1353" s="16">
        <v>-33.359794999999998</v>
      </c>
      <c r="F1353" s="16">
        <v>-70.733228999999994</v>
      </c>
      <c r="G1353" s="16" t="s">
        <v>270</v>
      </c>
      <c r="H1353" s="16" t="s">
        <v>316</v>
      </c>
      <c r="I1353" s="16" t="s">
        <v>9804</v>
      </c>
      <c r="J1353" s="16" t="s">
        <v>379</v>
      </c>
      <c r="K1353" s="17" t="s">
        <v>319</v>
      </c>
      <c r="L1353" s="16" t="s">
        <v>247</v>
      </c>
      <c r="M1353" s="103" t="s">
        <v>320</v>
      </c>
      <c r="N1353" s="18"/>
      <c r="O1353" s="19" t="s">
        <v>9554</v>
      </c>
      <c r="P1353" s="19" t="s">
        <v>248</v>
      </c>
      <c r="Q1353" s="18"/>
      <c r="R1353" s="21" t="s">
        <v>250</v>
      </c>
      <c r="S1353" s="21">
        <v>12</v>
      </c>
      <c r="T1353" s="22" t="s">
        <v>9805</v>
      </c>
      <c r="U1353" s="23">
        <v>45106</v>
      </c>
      <c r="V1353" s="21" t="str">
        <f>IF(U1353="","",IF(U1353="TBD","TBD",IF(U1353="N/A","N/A","W"&amp;TEXT(WEEKNUM(U1353,21),"00")&amp;" "&amp;YEAR(U1353))))</f>
        <v>W26 2023</v>
      </c>
      <c r="W1353" s="23">
        <v>45122</v>
      </c>
      <c r="X1353" s="23"/>
      <c r="Y1353" s="23" t="str">
        <f>IF(X1353="","",IF(X1353="TBD","TBD",IF(X1353="N/A","N/A","W"&amp;TEXT(WEEKNUM(X1353,21),"00")&amp;" "&amp;YEAR(X1353))))</f>
        <v/>
      </c>
      <c r="Z1353" s="23"/>
      <c r="AA1353" s="23"/>
      <c r="AB1353" s="24">
        <f>+IF(Z1353="",0,AA1353-Z1353)</f>
        <v>0</v>
      </c>
      <c r="AC1353" s="21" t="s">
        <v>324</v>
      </c>
      <c r="AD1353" s="21">
        <v>0</v>
      </c>
      <c r="AE1353" s="59">
        <v>45131</v>
      </c>
      <c r="AF1353" s="25" t="str">
        <f>IF(AE1353="","",IF(AE1353="TBD","TBD",IF(AE1353="N/A","N/A","W"&amp;TEXT(WEEKNUM(AE1353,21),"00")&amp;" "&amp;YEAR(AE1353))))</f>
        <v>W30 2023</v>
      </c>
      <c r="AG1353" s="21" t="s">
        <v>324</v>
      </c>
      <c r="AH1353" s="21"/>
      <c r="AI1353" s="23">
        <v>45128</v>
      </c>
      <c r="AJ1353" s="25" t="str">
        <f>IF(AI1353="","",IF(AI1353="TBD","TBD",IF(AI1353="N/A","N/A","W"&amp;TEXT(WEEKNUM(AI1353,21),"00")&amp;" "&amp;YEAR(AI1353))))</f>
        <v>W29 2023</v>
      </c>
      <c r="AK1353" s="21" t="s">
        <v>324</v>
      </c>
      <c r="AL1353" s="21"/>
      <c r="AM1353" s="67">
        <v>45146</v>
      </c>
      <c r="AN1353" s="25" t="str">
        <f>IF(AM1353="","",IF(AM1353="TBD","TBD",IF(AM1353="N/A","N/A","W"&amp;TEXT(WEEKNUM(AM1353,21),"00")&amp;" "&amp;YEAR(AM1353))))</f>
        <v>W32 2023</v>
      </c>
      <c r="AO1353" s="21" t="s">
        <v>324</v>
      </c>
      <c r="AP1353" s="21"/>
      <c r="AQ1353" s="67">
        <v>45128</v>
      </c>
      <c r="AR1353" s="25" t="str">
        <f>IF(AQ1353="","",IF(AQ1353="TBD","TBD",IF(AQ1353="N/A","N/A","W"&amp;TEXT(WEEKNUM(AQ1353,21),"00")&amp;" "&amp;YEAR(AQ1353))))</f>
        <v>W29 2023</v>
      </c>
      <c r="AS1353" s="21"/>
      <c r="AT1353" s="21"/>
      <c r="AU1353" s="23"/>
      <c r="AV1353" s="25" t="s">
        <v>252</v>
      </c>
      <c r="AW1353" s="59">
        <v>45147</v>
      </c>
      <c r="AX1353" s="25" t="str">
        <f>IF(AW1353="","",IF(AW1353="TBD","TBD",IF(AW1353="N/A","N/A","W"&amp;TEXT(WEEKNUM(AW1353,21),"00")&amp;" "&amp;YEAR(AW1353))))</f>
        <v>W32 2023</v>
      </c>
      <c r="AY1353" s="21" t="s">
        <v>327</v>
      </c>
      <c r="AZ1353" s="21" t="s">
        <v>328</v>
      </c>
      <c r="BA1353" s="21" t="s">
        <v>329</v>
      </c>
      <c r="BB1353" s="59">
        <v>45209</v>
      </c>
      <c r="BC1353" s="23">
        <v>45225</v>
      </c>
      <c r="BD1353" s="59">
        <v>45225</v>
      </c>
      <c r="BE1353" s="25" t="str">
        <f>IF(BD1353="","",IF(BD1353="TBD","TBD",IF(BD1353="N/A","N/A","W"&amp;TEXT(WEEKNUM(BD1353,21),"00")&amp;" "&amp;YEAR(BD1353))))</f>
        <v>W43 2023</v>
      </c>
      <c r="BF1353" s="59">
        <v>45233</v>
      </c>
      <c r="BG1353" s="25" t="str">
        <f>IF(BF1353="","",IF(BF1353="TBD","TBD",IF(BF1353="N/A","N/A","W"&amp;TEXT(WEEKNUM(BF1353,21),"00")&amp;" "&amp;YEAR(BF1353))))</f>
        <v>W44 2023</v>
      </c>
      <c r="BH1353" s="24">
        <f>+IF(BF1353="",0,(BF1353-BD1353))</f>
        <v>8</v>
      </c>
      <c r="BI1353" s="121" t="s">
        <v>330</v>
      </c>
      <c r="BJ1353" s="43"/>
      <c r="BK1353" s="156">
        <v>45229</v>
      </c>
      <c r="BL1353" s="25" t="str">
        <f>IF(BK1353="","",IF(BK1353="TBD","TBD",IF(BK1353="N/A","N/A","W"&amp;TEXT(WEEKNUM(BK1353,21),"00")&amp;" "&amp;YEAR(BK1353))))</f>
        <v>W44 2023</v>
      </c>
      <c r="BM1353" s="121" t="s">
        <v>330</v>
      </c>
      <c r="BN1353" s="124"/>
      <c r="BO1353" s="67">
        <v>45232</v>
      </c>
      <c r="BP1353" s="25" t="str">
        <f>IF(BO1353="","",IF(BO1353="TBD","TBD",IF(BO1353="N/A","N/A","W"&amp;TEXT(WEEKNUM(BO1353,21),"00")&amp;" "&amp;YEAR(BO1353))))</f>
        <v>W44 2023</v>
      </c>
      <c r="BQ1353" s="121" t="s">
        <v>330</v>
      </c>
      <c r="BR1353" s="21"/>
      <c r="BS1353" s="334">
        <v>45229</v>
      </c>
      <c r="BT1353" s="25" t="str">
        <f t="shared" si="65"/>
        <v>W44 2023</v>
      </c>
      <c r="BU1353" s="121" t="s">
        <v>330</v>
      </c>
      <c r="BV1353" s="22" t="s">
        <v>9806</v>
      </c>
      <c r="BW1353" s="347">
        <v>45225</v>
      </c>
      <c r="BX1353" s="25" t="str">
        <f t="shared" si="66"/>
        <v>W43 2023</v>
      </c>
      <c r="BY1353" s="67">
        <v>45232</v>
      </c>
      <c r="BZ1353" s="25" t="str">
        <f>IF(BY1353="","",IF(BY1353="TBD","TBD",IF(BY1353="N/A","N/A","W"&amp;TEXT(WEEKNUM(BY1353,21),"00")&amp;" "&amp;YEAR(BY1353))))</f>
        <v>W44 2023</v>
      </c>
      <c r="CA1353" s="22" t="s">
        <v>335</v>
      </c>
      <c r="CB1353" s="129" t="s">
        <v>336</v>
      </c>
      <c r="CC1353" s="129" t="s">
        <v>336</v>
      </c>
      <c r="CD1353" s="86" t="s">
        <v>515</v>
      </c>
      <c r="CE1353" s="23">
        <v>45321</v>
      </c>
      <c r="CF1353" s="23">
        <v>45329</v>
      </c>
      <c r="CG1353" s="23">
        <v>45334</v>
      </c>
      <c r="CH1353" s="23">
        <v>45350</v>
      </c>
      <c r="CI1353" s="25" t="str">
        <f>IF(CH1353="","",IF(CH1353="TBD","TBD",IF(CH1353="N/A","N/A","W"&amp;TEXT(WEEKNUM(CH1353,21),"00")&amp;" "&amp;YEAR(CH1353))))</f>
        <v>W09 2024</v>
      </c>
      <c r="CJ1353" s="23">
        <v>45358</v>
      </c>
      <c r="CK1353" s="25" t="str">
        <f>IF(CJ1353="","",IF(CJ1353="TBD","TBD",IF(CJ1353="N/A","N/A","W"&amp;TEXT(WEEKNUM(CJ1353,21),"00")&amp;" "&amp;YEAR(CJ1353))))</f>
        <v>W10 2024</v>
      </c>
      <c r="CL1353" s="24">
        <f>+IF(CJ1353="",0,(CJ1353-CH1353))</f>
        <v>8</v>
      </c>
      <c r="CM1353" s="21" t="s">
        <v>388</v>
      </c>
      <c r="CN1353" s="21" t="s">
        <v>9604</v>
      </c>
      <c r="CO1353" s="23">
        <v>45350</v>
      </c>
      <c r="CP1353" s="25" t="str">
        <f>IF(CO1353="","",IF(CO1353="TBD","TBD",IF(CO1353="N/A","N/A","W"&amp;TEXT(WEEKNUM(CO1353,21),"00")&amp;" "&amp;YEAR(CO1353))))</f>
        <v>W09 2024</v>
      </c>
      <c r="CQ1353" s="23" t="s">
        <v>339</v>
      </c>
      <c r="CR1353" s="23"/>
      <c r="CS1353" s="23">
        <v>45330</v>
      </c>
      <c r="CT1353" s="25" t="str">
        <f>IF(CS1353="","",IF(CS1353="TBD","TBD",IF(CS1353="N/A","N/A","W"&amp;TEXT(WEEKNUM(CS1353,21),"00")&amp;" "&amp;YEAR(CS1353))))</f>
        <v>W06 2024</v>
      </c>
      <c r="CU1353" s="21" t="s">
        <v>339</v>
      </c>
      <c r="CV1353" s="21" t="s">
        <v>9605</v>
      </c>
      <c r="CW1353" s="23">
        <v>45356</v>
      </c>
      <c r="CX1353" s="25" t="str">
        <f>IF(CW1353="","",IF(CW1353="TBD","TBD",IF(CW1353="N/A","N/A","W"&amp;TEXT(WEEKNUM(CW1353,21),"00")&amp;" "&amp;YEAR(CW1353))))</f>
        <v>W10 2024</v>
      </c>
      <c r="CY1353" s="21" t="s">
        <v>388</v>
      </c>
      <c r="CZ1353" s="21" t="s">
        <v>9807</v>
      </c>
      <c r="DA1353" s="23">
        <v>45356</v>
      </c>
      <c r="DB1353" s="25" t="str">
        <f>IF(DA1353="","",IF(DA1353="TBD","TBD",IF(DA1353="N/A","N/A","W"&amp;TEXT(WEEKNUM(DA1353,21),"00")&amp;" "&amp;YEAR(DA1353))))</f>
        <v>W10 2024</v>
      </c>
      <c r="DC1353" s="23">
        <v>45383</v>
      </c>
      <c r="DD1353" s="25" t="str">
        <f>IF(DC1353="","",IF(DC1353="TBD","TBD",IF(DC1353="N/A","N/A","W"&amp;TEXT(WEEKNUM(DC1353,21),"00")&amp;" "&amp;YEAR(DC1353))))</f>
        <v>W14 2024</v>
      </c>
      <c r="DE1353" s="21" t="s">
        <v>392</v>
      </c>
      <c r="DF1353" s="23"/>
      <c r="DG1353" s="21" t="s">
        <v>259</v>
      </c>
      <c r="DH1353" s="21">
        <v>0</v>
      </c>
      <c r="DI1353" s="18"/>
      <c r="DJ1353" s="18"/>
      <c r="DK1353" s="21" t="s">
        <v>260</v>
      </c>
      <c r="DL1353" s="21" t="s">
        <v>341</v>
      </c>
      <c r="DM1353" s="21"/>
      <c r="DN1353" s="23">
        <v>45422</v>
      </c>
      <c r="DO1353" s="23">
        <v>45422</v>
      </c>
      <c r="DP1353" s="23"/>
      <c r="DQ1353" s="23" t="s">
        <v>276</v>
      </c>
      <c r="DR1353" s="23"/>
      <c r="DS1353" s="23">
        <v>45441</v>
      </c>
      <c r="DT1353" s="23" t="s">
        <v>502</v>
      </c>
      <c r="DU1353" s="23">
        <v>45418</v>
      </c>
      <c r="DV1353" s="23">
        <v>45450</v>
      </c>
      <c r="DW1353" s="23" t="s">
        <v>342</v>
      </c>
      <c r="DX1353" s="23"/>
      <c r="DY1353" s="18"/>
      <c r="DZ1353" s="18"/>
      <c r="EA1353" s="18" t="s">
        <v>8766</v>
      </c>
      <c r="EB1353" s="21" t="s">
        <v>41</v>
      </c>
      <c r="EC1353" s="18" t="s">
        <v>234</v>
      </c>
      <c r="ED1353" s="18"/>
      <c r="EE1353" s="18"/>
      <c r="EF1353" s="55"/>
      <c r="EG1353" s="55"/>
      <c r="EH1353" s="18"/>
      <c r="EI1353" s="18">
        <v>0</v>
      </c>
      <c r="EJ1353" s="29" t="str">
        <f>K1353&amp;AY1353&amp;CA1353&amp;DE1353&amp;DT1353&amp;DW1353</f>
        <v>VigenteTSS Aprobado 4GIng Aprobada 4GAs Built Aprobado con Observaciones 4GIntegradoOn Air</v>
      </c>
    </row>
    <row r="1354" spans="1:140" ht="12" hidden="1" customHeight="1">
      <c r="A1354" s="30" t="str">
        <f>IFERROR(IF(VLOOKUP(B1354,SEARCH!A:A,1,0)=B1354,"OK",""),"")</f>
        <v/>
      </c>
      <c r="B1354" s="31" t="s">
        <v>9808</v>
      </c>
      <c r="C1354" s="15" t="s">
        <v>9809</v>
      </c>
      <c r="D1354" s="16">
        <v>13</v>
      </c>
      <c r="E1354" s="16">
        <v>-33.524093000000001</v>
      </c>
      <c r="F1354" s="16">
        <v>-70.621056999999993</v>
      </c>
      <c r="G1354" s="16" t="s">
        <v>270</v>
      </c>
      <c r="H1354" s="16" t="s">
        <v>1319</v>
      </c>
      <c r="I1354" s="16" t="s">
        <v>9810</v>
      </c>
      <c r="J1354" s="16" t="s">
        <v>379</v>
      </c>
      <c r="K1354" s="17" t="s">
        <v>319</v>
      </c>
      <c r="L1354" s="16" t="s">
        <v>247</v>
      </c>
      <c r="M1354" s="103" t="s">
        <v>320</v>
      </c>
      <c r="N1354" s="18"/>
      <c r="O1354" s="19" t="s">
        <v>9554</v>
      </c>
      <c r="P1354" s="19" t="s">
        <v>248</v>
      </c>
      <c r="Q1354" s="18"/>
      <c r="R1354" s="21" t="s">
        <v>250</v>
      </c>
      <c r="S1354" s="21">
        <v>12</v>
      </c>
      <c r="T1354" s="22" t="s">
        <v>9811</v>
      </c>
      <c r="U1354" s="23">
        <v>45106</v>
      </c>
      <c r="V1354" s="21" t="str">
        <f>IF(U1354="","",IF(U1354="TBD","TBD",IF(U1354="N/A","N/A","W"&amp;TEXT(WEEKNUM(U1354,21),"00")&amp;" "&amp;YEAR(U1354))))</f>
        <v>W26 2023</v>
      </c>
      <c r="W1354" s="23">
        <v>45124</v>
      </c>
      <c r="X1354" s="23"/>
      <c r="Y1354" s="23" t="str">
        <f>IF(X1354="","",IF(X1354="TBD","TBD",IF(X1354="N/A","N/A","W"&amp;TEXT(WEEKNUM(X1354,21),"00")&amp;" "&amp;YEAR(X1354))))</f>
        <v/>
      </c>
      <c r="Z1354" s="23"/>
      <c r="AA1354" s="23"/>
      <c r="AB1354" s="24">
        <f>+IF(Z1354="",0,AA1354-Z1354)</f>
        <v>0</v>
      </c>
      <c r="AC1354" s="21" t="s">
        <v>324</v>
      </c>
      <c r="AD1354" s="21">
        <v>0</v>
      </c>
      <c r="AE1354" s="59">
        <v>45132</v>
      </c>
      <c r="AF1354" s="25" t="str">
        <f>IF(AE1354="","",IF(AE1354="TBD","TBD",IF(AE1354="N/A","N/A","W"&amp;TEXT(WEEKNUM(AE1354,21),"00")&amp;" "&amp;YEAR(AE1354))))</f>
        <v>W30 2023</v>
      </c>
      <c r="AG1354" s="21" t="s">
        <v>324</v>
      </c>
      <c r="AH1354" s="21"/>
      <c r="AI1354" s="23">
        <v>45124</v>
      </c>
      <c r="AJ1354" s="25" t="str">
        <f>IF(AI1354="","",IF(AI1354="TBD","TBD",IF(AI1354="N/A","N/A","W"&amp;TEXT(WEEKNUM(AI1354,21),"00")&amp;" "&amp;YEAR(AI1354))))</f>
        <v>W29 2023</v>
      </c>
      <c r="AK1354" s="21" t="s">
        <v>324</v>
      </c>
      <c r="AL1354" s="21"/>
      <c r="AM1354" s="67">
        <v>45154</v>
      </c>
      <c r="AN1354" s="25" t="str">
        <f>IF(AM1354="","",IF(AM1354="TBD","TBD",IF(AM1354="N/A","N/A","W"&amp;TEXT(WEEKNUM(AM1354,21),"00")&amp;" "&amp;YEAR(AM1354))))</f>
        <v>W33 2023</v>
      </c>
      <c r="AO1354" s="21" t="s">
        <v>324</v>
      </c>
      <c r="AP1354" s="21"/>
      <c r="AQ1354" s="67">
        <v>45128</v>
      </c>
      <c r="AR1354" s="25" t="str">
        <f>IF(AQ1354="","",IF(AQ1354="TBD","TBD",IF(AQ1354="N/A","N/A","W"&amp;TEXT(WEEKNUM(AQ1354,21),"00")&amp;" "&amp;YEAR(AQ1354))))</f>
        <v>W29 2023</v>
      </c>
      <c r="AS1354" s="21"/>
      <c r="AT1354" s="21"/>
      <c r="AU1354" s="23"/>
      <c r="AV1354" s="25" t="s">
        <v>252</v>
      </c>
      <c r="AW1354" s="59">
        <v>45154</v>
      </c>
      <c r="AX1354" s="25" t="str">
        <f>IF(AW1354="","",IF(AW1354="TBD","TBD",IF(AW1354="N/A","N/A","W"&amp;TEXT(WEEKNUM(AW1354,21),"00")&amp;" "&amp;YEAR(AW1354))))</f>
        <v>W33 2023</v>
      </c>
      <c r="AY1354" s="21" t="s">
        <v>327</v>
      </c>
      <c r="AZ1354" s="21" t="s">
        <v>328</v>
      </c>
      <c r="BA1354" s="21" t="s">
        <v>329</v>
      </c>
      <c r="BB1354" s="59">
        <v>45236</v>
      </c>
      <c r="BC1354" s="23"/>
      <c r="BD1354" s="59">
        <v>45236</v>
      </c>
      <c r="BE1354" s="25" t="str">
        <f>IF(BD1354="","",IF(BD1354="TBD","TBD",IF(BD1354="N/A","N/A","W"&amp;TEXT(WEEKNUM(BD1354,21),"00")&amp;" "&amp;YEAR(BD1354))))</f>
        <v>W45 2023</v>
      </c>
      <c r="BF1354" s="59">
        <v>45240</v>
      </c>
      <c r="BG1354" s="25" t="str">
        <f>IF(BF1354="","",IF(BF1354="TBD","TBD",IF(BF1354="N/A","N/A","W"&amp;TEXT(WEEKNUM(BF1354,21),"00")&amp;" "&amp;YEAR(BF1354))))</f>
        <v>W45 2023</v>
      </c>
      <c r="BH1354" s="24">
        <f>+IF(BF1354="",0,(BF1354-BD1354))</f>
        <v>4</v>
      </c>
      <c r="BI1354" s="121" t="s">
        <v>330</v>
      </c>
      <c r="BJ1354" s="43"/>
      <c r="BK1354" s="156">
        <v>45236</v>
      </c>
      <c r="BL1354" s="25" t="str">
        <f>IF(BK1354="","",IF(BK1354="TBD","TBD",IF(BK1354="N/A","N/A","W"&amp;TEXT(WEEKNUM(BK1354,21),"00")&amp;" "&amp;YEAR(BK1354))))</f>
        <v>W45 2023</v>
      </c>
      <c r="BM1354" s="121" t="s">
        <v>330</v>
      </c>
      <c r="BN1354" s="124"/>
      <c r="BO1354" s="67">
        <v>45237</v>
      </c>
      <c r="BP1354" s="25" t="str">
        <f>IF(BO1354="","",IF(BO1354="TBD","TBD",IF(BO1354="N/A","N/A","W"&amp;TEXT(WEEKNUM(BO1354,21),"00")&amp;" "&amp;YEAR(BO1354))))</f>
        <v>W45 2023</v>
      </c>
      <c r="BQ1354" s="121" t="s">
        <v>330</v>
      </c>
      <c r="BR1354" s="21" t="s">
        <v>9691</v>
      </c>
      <c r="BS1354" s="334">
        <v>45247</v>
      </c>
      <c r="BT1354" s="25" t="str">
        <f t="shared" si="65"/>
        <v>W46 2023</v>
      </c>
      <c r="BU1354" s="121" t="s">
        <v>330</v>
      </c>
      <c r="BV1354" s="22"/>
      <c r="BW1354" s="347">
        <v>45238</v>
      </c>
      <c r="BX1354" s="25" t="str">
        <f t="shared" si="66"/>
        <v>W45 2023</v>
      </c>
      <c r="BY1354" s="67">
        <v>45247</v>
      </c>
      <c r="BZ1354" s="25" t="str">
        <f>IF(BY1354="","",IF(BY1354="TBD","TBD",IF(BY1354="N/A","N/A","W"&amp;TEXT(WEEKNUM(BY1354,21),"00")&amp;" "&amp;YEAR(BY1354))))</f>
        <v>W46 2023</v>
      </c>
      <c r="CA1354" s="22" t="s">
        <v>335</v>
      </c>
      <c r="CB1354" s="129" t="s">
        <v>336</v>
      </c>
      <c r="CC1354" s="129" t="s">
        <v>336</v>
      </c>
      <c r="CD1354" s="86" t="s">
        <v>515</v>
      </c>
      <c r="CE1354" s="23">
        <v>45321</v>
      </c>
      <c r="CF1354" s="23">
        <v>45364</v>
      </c>
      <c r="CG1354" s="23"/>
      <c r="CH1354" s="23"/>
      <c r="CI1354" s="25" t="str">
        <f>IF(CH1354="","",IF(CH1354="TBD","TBD",IF(CH1354="N/A","N/A","W"&amp;TEXT(WEEKNUM(CH1354,21),"00")&amp;" "&amp;YEAR(CH1354))))</f>
        <v/>
      </c>
      <c r="CJ1354" s="23"/>
      <c r="CK1354" s="25" t="str">
        <f>IF(CJ1354="","",IF(CJ1354="TBD","TBD",IF(CJ1354="N/A","N/A","W"&amp;TEXT(WEEKNUM(CJ1354,21),"00")&amp;" "&amp;YEAR(CJ1354))))</f>
        <v/>
      </c>
      <c r="CL1354" s="24">
        <f>+IF(CJ1354="",0,(CJ1354-CH1354))</f>
        <v>0</v>
      </c>
      <c r="CM1354" s="21" t="s">
        <v>388</v>
      </c>
      <c r="CN1354" s="21" t="s">
        <v>9812</v>
      </c>
      <c r="CO1354" s="23">
        <v>45369</v>
      </c>
      <c r="CP1354" s="25" t="str">
        <f>IF(CO1354="","",IF(CO1354="TBD","TBD",IF(CO1354="N/A","N/A","W"&amp;TEXT(WEEKNUM(CO1354,21),"00")&amp;" "&amp;YEAR(CO1354))))</f>
        <v>W12 2024</v>
      </c>
      <c r="CQ1354" s="23" t="s">
        <v>339</v>
      </c>
      <c r="CR1354" s="23" t="s">
        <v>399</v>
      </c>
      <c r="CS1354" s="23">
        <v>45370</v>
      </c>
      <c r="CT1354" s="25" t="str">
        <f>IF(CS1354="","",IF(CS1354="TBD","TBD",IF(CS1354="N/A","N/A","W"&amp;TEXT(WEEKNUM(CS1354,21),"00")&amp;" "&amp;YEAR(CS1354))))</f>
        <v>W12 2024</v>
      </c>
      <c r="CU1354" s="21" t="s">
        <v>339</v>
      </c>
      <c r="CV1354" s="21" t="s">
        <v>9813</v>
      </c>
      <c r="CW1354" s="23">
        <v>45366</v>
      </c>
      <c r="CX1354" s="25" t="str">
        <f>IF(CW1354="","",IF(CW1354="TBD","TBD",IF(CW1354="N/A","N/A","W"&amp;TEXT(WEEKNUM(CW1354,21),"00")&amp;" "&amp;YEAR(CW1354))))</f>
        <v>W11 2024</v>
      </c>
      <c r="CY1354" s="21" t="s">
        <v>388</v>
      </c>
      <c r="CZ1354" s="21" t="s">
        <v>9814</v>
      </c>
      <c r="DA1354" s="23">
        <v>45366</v>
      </c>
      <c r="DB1354" s="25" t="str">
        <f>IF(DA1354="","",IF(DA1354="TBD","TBD",IF(DA1354="N/A","N/A","W"&amp;TEXT(WEEKNUM(DA1354,21),"00")&amp;" "&amp;YEAR(DA1354))))</f>
        <v>W11 2024</v>
      </c>
      <c r="DC1354" s="23">
        <v>45383</v>
      </c>
      <c r="DD1354" s="25" t="str">
        <f>IF(DC1354="","",IF(DC1354="TBD","TBD",IF(DC1354="N/A","N/A","W"&amp;TEXT(WEEKNUM(DC1354,21),"00")&amp;" "&amp;YEAR(DC1354))))</f>
        <v>W14 2024</v>
      </c>
      <c r="DE1354" s="21" t="s">
        <v>392</v>
      </c>
      <c r="DF1354" s="23"/>
      <c r="DG1354" s="21" t="s">
        <v>259</v>
      </c>
      <c r="DH1354" s="21">
        <v>0</v>
      </c>
      <c r="DI1354" s="18"/>
      <c r="DJ1354" s="18"/>
      <c r="DK1354" s="21" t="s">
        <v>260</v>
      </c>
      <c r="DL1354" s="21" t="s">
        <v>341</v>
      </c>
      <c r="DM1354" s="21"/>
      <c r="DN1354" s="23">
        <v>45408</v>
      </c>
      <c r="DO1354" s="23">
        <v>45408</v>
      </c>
      <c r="DP1354" s="23" t="s">
        <v>9815</v>
      </c>
      <c r="DQ1354" s="23" t="s">
        <v>276</v>
      </c>
      <c r="DR1354" s="23"/>
      <c r="DS1354" s="23">
        <v>45426</v>
      </c>
      <c r="DT1354" s="23" t="s">
        <v>502</v>
      </c>
      <c r="DU1354" s="23">
        <v>45418</v>
      </c>
      <c r="DV1354" s="23">
        <v>45667</v>
      </c>
      <c r="DW1354" s="23" t="s">
        <v>342</v>
      </c>
      <c r="DX1354" s="23"/>
      <c r="DY1354" s="18"/>
      <c r="DZ1354" s="18"/>
      <c r="EA1354" s="18" t="s">
        <v>8766</v>
      </c>
      <c r="EB1354" s="21" t="s">
        <v>41</v>
      </c>
      <c r="EC1354" s="18" t="s">
        <v>234</v>
      </c>
      <c r="ED1354" s="18"/>
      <c r="EE1354" s="18"/>
      <c r="EF1354" s="55"/>
      <c r="EG1354" s="55"/>
      <c r="EH1354" s="18"/>
      <c r="EI1354" s="18">
        <v>0</v>
      </c>
      <c r="EJ1354" s="29" t="str">
        <f>K1354&amp;AY1354&amp;CA1354&amp;DE1354&amp;DT1354&amp;DW1354</f>
        <v>VigenteTSS Aprobado 4GIng Aprobada 4GAs Built Aprobado con Observaciones 4GIntegradoOn Air</v>
      </c>
    </row>
    <row r="1355" spans="1:140" ht="12" hidden="1" customHeight="1">
      <c r="A1355" s="30" t="str">
        <f>IFERROR(IF(VLOOKUP(B1355,SEARCH!A:A,1,0)=B1355,"OK",""),"")</f>
        <v/>
      </c>
      <c r="B1355" s="31" t="s">
        <v>9816</v>
      </c>
      <c r="C1355" s="15" t="s">
        <v>9817</v>
      </c>
      <c r="D1355" s="16">
        <v>13</v>
      </c>
      <c r="E1355" s="16">
        <v>-33.359850000000002</v>
      </c>
      <c r="F1355" s="16">
        <v>-70.720804000000001</v>
      </c>
      <c r="G1355" s="16" t="s">
        <v>270</v>
      </c>
      <c r="H1355" s="16" t="s">
        <v>316</v>
      </c>
      <c r="I1355" s="16" t="s">
        <v>9818</v>
      </c>
      <c r="J1355" s="16" t="s">
        <v>379</v>
      </c>
      <c r="K1355" s="17" t="s">
        <v>319</v>
      </c>
      <c r="L1355" s="16" t="s">
        <v>247</v>
      </c>
      <c r="M1355" s="103" t="s">
        <v>320</v>
      </c>
      <c r="N1355" s="18"/>
      <c r="O1355" s="19" t="s">
        <v>9554</v>
      </c>
      <c r="P1355" s="19" t="s">
        <v>248</v>
      </c>
      <c r="Q1355" s="18"/>
      <c r="R1355" s="21" t="s">
        <v>250</v>
      </c>
      <c r="S1355" s="21">
        <v>12</v>
      </c>
      <c r="T1355" s="22" t="s">
        <v>9819</v>
      </c>
      <c r="U1355" s="23">
        <v>45106</v>
      </c>
      <c r="V1355" s="21" t="str">
        <f>IF(U1355="","",IF(U1355="TBD","TBD",IF(U1355="N/A","N/A","W"&amp;TEXT(WEEKNUM(U1355,21),"00")&amp;" "&amp;YEAR(U1355))))</f>
        <v>W26 2023</v>
      </c>
      <c r="W1355" s="23">
        <v>45140</v>
      </c>
      <c r="X1355" s="23"/>
      <c r="Y1355" s="23" t="str">
        <f>IF(X1355="","",IF(X1355="TBD","TBD",IF(X1355="N/A","N/A","W"&amp;TEXT(WEEKNUM(X1355,21),"00")&amp;" "&amp;YEAR(X1355))))</f>
        <v/>
      </c>
      <c r="Z1355" s="23"/>
      <c r="AA1355" s="23"/>
      <c r="AB1355" s="24">
        <f>+IF(Z1355="",0,AA1355-Z1355)</f>
        <v>0</v>
      </c>
      <c r="AC1355" s="21" t="s">
        <v>324</v>
      </c>
      <c r="AD1355" s="21">
        <v>0</v>
      </c>
      <c r="AE1355" s="59">
        <v>45156</v>
      </c>
      <c r="AF1355" s="25" t="str">
        <f>IF(AE1355="","",IF(AE1355="TBD","TBD",IF(AE1355="N/A","N/A","W"&amp;TEXT(WEEKNUM(AE1355,21),"00")&amp;" "&amp;YEAR(AE1355))))</f>
        <v>W33 2023</v>
      </c>
      <c r="AG1355" s="21" t="s">
        <v>324</v>
      </c>
      <c r="AH1355" s="21"/>
      <c r="AI1355" s="23">
        <v>45128</v>
      </c>
      <c r="AJ1355" s="25" t="str">
        <f>IF(AI1355="","",IF(AI1355="TBD","TBD",IF(AI1355="N/A","N/A","W"&amp;TEXT(WEEKNUM(AI1355,21),"00")&amp;" "&amp;YEAR(AI1355))))</f>
        <v>W29 2023</v>
      </c>
      <c r="AK1355" s="21" t="s">
        <v>324</v>
      </c>
      <c r="AL1355" s="21"/>
      <c r="AM1355" s="67">
        <v>45146</v>
      </c>
      <c r="AN1355" s="25" t="str">
        <f>IF(AM1355="","",IF(AM1355="TBD","TBD",IF(AM1355="N/A","N/A","W"&amp;TEXT(WEEKNUM(AM1355,21),"00")&amp;" "&amp;YEAR(AM1355))))</f>
        <v>W32 2023</v>
      </c>
      <c r="AO1355" s="21" t="s">
        <v>324</v>
      </c>
      <c r="AP1355" s="21"/>
      <c r="AQ1355" s="67">
        <v>45128</v>
      </c>
      <c r="AR1355" s="25" t="str">
        <f>IF(AQ1355="","",IF(AQ1355="TBD","TBD",IF(AQ1355="N/A","N/A","W"&amp;TEXT(WEEKNUM(AQ1355,21),"00")&amp;" "&amp;YEAR(AQ1355))))</f>
        <v>W29 2023</v>
      </c>
      <c r="AS1355" s="21"/>
      <c r="AT1355" s="21"/>
      <c r="AU1355" s="23"/>
      <c r="AV1355" s="25" t="s">
        <v>252</v>
      </c>
      <c r="AW1355" s="59">
        <v>45156</v>
      </c>
      <c r="AX1355" s="25" t="str">
        <f>IF(AW1355="","",IF(AW1355="TBD","TBD",IF(AW1355="N/A","N/A","W"&amp;TEXT(WEEKNUM(AW1355,21),"00")&amp;" "&amp;YEAR(AW1355))))</f>
        <v>W33 2023</v>
      </c>
      <c r="AY1355" s="21" t="s">
        <v>327</v>
      </c>
      <c r="AZ1355" s="21" t="s">
        <v>328</v>
      </c>
      <c r="BA1355" s="21" t="s">
        <v>329</v>
      </c>
      <c r="BB1355" s="59">
        <v>45209</v>
      </c>
      <c r="BC1355" s="23">
        <v>45225</v>
      </c>
      <c r="BD1355" s="59">
        <v>45265</v>
      </c>
      <c r="BE1355" s="25" t="str">
        <f>IF(BD1355="","",IF(BD1355="TBD","TBD",IF(BD1355="N/A","N/A","W"&amp;TEXT(WEEKNUM(BD1355,21),"00")&amp;" "&amp;YEAR(BD1355))))</f>
        <v>W49 2023</v>
      </c>
      <c r="BF1355" s="59">
        <v>45268</v>
      </c>
      <c r="BG1355" s="25" t="str">
        <f>IF(BF1355="","",IF(BF1355="TBD","TBD",IF(BF1355="N/A","N/A","W"&amp;TEXT(WEEKNUM(BF1355,21),"00")&amp;" "&amp;YEAR(BF1355))))</f>
        <v>W49 2023</v>
      </c>
      <c r="BH1355" s="24">
        <f>+IF(BF1355="",0,(BF1355-BD1355))</f>
        <v>3</v>
      </c>
      <c r="BI1355" s="121" t="s">
        <v>330</v>
      </c>
      <c r="BJ1355" s="43"/>
      <c r="BK1355" s="156">
        <v>45229</v>
      </c>
      <c r="BL1355" s="25" t="str">
        <f>IF(BK1355="","",IF(BK1355="TBD","TBD",IF(BK1355="N/A","N/A","W"&amp;TEXT(WEEKNUM(BK1355,21),"00")&amp;" "&amp;YEAR(BK1355))))</f>
        <v>W44 2023</v>
      </c>
      <c r="BM1355" s="121" t="s">
        <v>330</v>
      </c>
      <c r="BN1355" s="124"/>
      <c r="BO1355" s="67">
        <v>45232</v>
      </c>
      <c r="BP1355" s="25" t="str">
        <f>IF(BO1355="","",IF(BO1355="TBD","TBD",IF(BO1355="N/A","N/A","W"&amp;TEXT(WEEKNUM(BO1355,21),"00")&amp;" "&amp;YEAR(BO1355))))</f>
        <v>W44 2023</v>
      </c>
      <c r="BQ1355" s="121" t="s">
        <v>330</v>
      </c>
      <c r="BR1355" s="21"/>
      <c r="BS1355" s="334">
        <v>45229</v>
      </c>
      <c r="BT1355" s="25" t="str">
        <f t="shared" si="65"/>
        <v>W44 2023</v>
      </c>
      <c r="BU1355" s="121" t="s">
        <v>330</v>
      </c>
      <c r="BV1355" s="22" t="s">
        <v>9820</v>
      </c>
      <c r="BW1355" s="347">
        <v>45225</v>
      </c>
      <c r="BX1355" s="25" t="str">
        <f t="shared" si="66"/>
        <v>W43 2023</v>
      </c>
      <c r="BY1355" s="67">
        <v>45232</v>
      </c>
      <c r="BZ1355" s="25" t="str">
        <f>IF(BY1355="","",IF(BY1355="TBD","TBD",IF(BY1355="N/A","N/A","W"&amp;TEXT(WEEKNUM(BY1355,21),"00")&amp;" "&amp;YEAR(BY1355))))</f>
        <v>W44 2023</v>
      </c>
      <c r="CA1355" s="22" t="s">
        <v>335</v>
      </c>
      <c r="CB1355" s="129" t="s">
        <v>336</v>
      </c>
      <c r="CC1355" s="21" t="s">
        <v>336</v>
      </c>
      <c r="CD1355" s="21" t="s">
        <v>515</v>
      </c>
      <c r="CE1355" s="23" t="s">
        <v>3071</v>
      </c>
      <c r="CF1355" s="23">
        <v>45637</v>
      </c>
      <c r="CG1355" s="23"/>
      <c r="CH1355" s="23">
        <v>45638</v>
      </c>
      <c r="CI1355" s="25" t="str">
        <f>IF(CH1355="","",IF(CH1355="TBD","TBD",IF(CH1355="N/A","N/A","W"&amp;TEXT(WEEKNUM(CH1355,21),"00")&amp;" "&amp;YEAR(CH1355))))</f>
        <v>W50 2024</v>
      </c>
      <c r="CJ1355" s="23">
        <v>45643</v>
      </c>
      <c r="CK1355" s="25" t="str">
        <f>IF(CJ1355="","",IF(CJ1355="TBD","TBD",IF(CJ1355="N/A","N/A","W"&amp;TEXT(WEEKNUM(CJ1355,21),"00")&amp;" "&amp;YEAR(CJ1355))))</f>
        <v>W51 2024</v>
      </c>
      <c r="CL1355" s="24">
        <f>+IF(CJ1355="",0,(CJ1355-CH1355))</f>
        <v>5</v>
      </c>
      <c r="CM1355" s="21" t="s">
        <v>388</v>
      </c>
      <c r="CN1355" s="21" t="s">
        <v>9821</v>
      </c>
      <c r="CO1355" s="23">
        <v>45638</v>
      </c>
      <c r="CP1355" s="25" t="str">
        <f>IF(CO1355="","",IF(CO1355="TBD","TBD",IF(CO1355="N/A","N/A","W"&amp;TEXT(WEEKNUM(CO1355,21),"00")&amp;" "&amp;YEAR(CO1355))))</f>
        <v>W50 2024</v>
      </c>
      <c r="CQ1355" s="23" t="s">
        <v>339</v>
      </c>
      <c r="CR1355" s="23"/>
      <c r="CS1355" s="23">
        <v>45642</v>
      </c>
      <c r="CT1355" s="25" t="str">
        <f>IF(CS1355="","",IF(CS1355="TBD","TBD",IF(CS1355="N/A","N/A","W"&amp;TEXT(WEEKNUM(CS1355,21),"00")&amp;" "&amp;YEAR(CS1355))))</f>
        <v>W51 2024</v>
      </c>
      <c r="CU1355" s="21" t="s">
        <v>339</v>
      </c>
      <c r="CV1355" s="21" t="s">
        <v>9822</v>
      </c>
      <c r="CW1355" s="23">
        <v>45639</v>
      </c>
      <c r="CX1355" s="25" t="str">
        <f>IF(CW1355="","",IF(CW1355="TBD","TBD",IF(CW1355="N/A","N/A","W"&amp;TEXT(WEEKNUM(CW1355,21),"00")&amp;" "&amp;YEAR(CW1355))))</f>
        <v>W50 2024</v>
      </c>
      <c r="CY1355" s="21" t="s">
        <v>339</v>
      </c>
      <c r="CZ1355" s="21" t="s">
        <v>9822</v>
      </c>
      <c r="DA1355" s="23">
        <v>45639</v>
      </c>
      <c r="DB1355" s="25" t="str">
        <f>IF(DA1355="","",IF(DA1355="TBD","TBD",IF(DA1355="N/A","N/A","W"&amp;TEXT(WEEKNUM(DA1355,21),"00")&amp;" "&amp;YEAR(DA1355))))</f>
        <v>W50 2024</v>
      </c>
      <c r="DC1355" s="23">
        <v>45642</v>
      </c>
      <c r="DD1355" s="25" t="str">
        <f>IF(DC1355="","",IF(DC1355="TBD","TBD",IF(DC1355="N/A","N/A","W"&amp;TEXT(WEEKNUM(DC1355,21),"00")&amp;" "&amp;YEAR(DC1355))))</f>
        <v>W51 2024</v>
      </c>
      <c r="DE1355" s="21" t="s">
        <v>392</v>
      </c>
      <c r="DF1355" s="23"/>
      <c r="DG1355" s="21" t="s">
        <v>259</v>
      </c>
      <c r="DH1355" s="21">
        <v>0</v>
      </c>
      <c r="DI1355" s="18"/>
      <c r="DJ1355" s="18"/>
      <c r="DK1355" s="21" t="s">
        <v>260</v>
      </c>
      <c r="DL1355" s="21" t="s">
        <v>341</v>
      </c>
      <c r="DM1355" s="21"/>
      <c r="DN1355" s="23">
        <v>45448</v>
      </c>
      <c r="DO1355" s="23">
        <v>45448</v>
      </c>
      <c r="DP1355" s="23"/>
      <c r="DQ1355" s="23" t="s">
        <v>276</v>
      </c>
      <c r="DR1355" s="23"/>
      <c r="DS1355" s="23">
        <v>45548</v>
      </c>
      <c r="DT1355" s="23" t="s">
        <v>502</v>
      </c>
      <c r="DU1355" s="23"/>
      <c r="DV1355" s="23">
        <v>45685</v>
      </c>
      <c r="DW1355" s="23" t="s">
        <v>342</v>
      </c>
      <c r="DX1355" s="23"/>
      <c r="DY1355" s="18"/>
      <c r="DZ1355" s="18"/>
      <c r="EA1355" s="18" t="s">
        <v>8766</v>
      </c>
      <c r="EB1355" s="21" t="s">
        <v>41</v>
      </c>
      <c r="EC1355" s="18" t="s">
        <v>234</v>
      </c>
      <c r="ED1355" s="18"/>
      <c r="EE1355" s="18"/>
      <c r="EF1355" s="55"/>
      <c r="EG1355" s="55"/>
      <c r="EH1355" s="18"/>
      <c r="EI1355" s="18">
        <v>0</v>
      </c>
      <c r="EJ1355" s="29" t="str">
        <f>K1355&amp;AY1355&amp;CA1355&amp;DE1355&amp;DT1355&amp;DW1355</f>
        <v>VigenteTSS Aprobado 4GIng Aprobada 4GAs Built Aprobado con Observaciones 4GIntegradoOn Air</v>
      </c>
    </row>
    <row r="1356" spans="1:140" ht="12" hidden="1" customHeight="1">
      <c r="A1356" s="30" t="str">
        <f>IFERROR(IF(VLOOKUP(B1356,SEARCH!A:A,1,0)=B1356,"OK",""),"")</f>
        <v/>
      </c>
      <c r="B1356" s="31" t="s">
        <v>9823</v>
      </c>
      <c r="C1356" s="15" t="s">
        <v>9824</v>
      </c>
      <c r="D1356" s="16">
        <v>13</v>
      </c>
      <c r="E1356" s="16">
        <v>-33.486395000000002</v>
      </c>
      <c r="F1356" s="16">
        <v>-70.724286000000006</v>
      </c>
      <c r="G1356" s="16" t="s">
        <v>270</v>
      </c>
      <c r="H1356" s="16" t="s">
        <v>1164</v>
      </c>
      <c r="I1356" s="16" t="s">
        <v>9825</v>
      </c>
      <c r="J1356" s="16" t="s">
        <v>379</v>
      </c>
      <c r="K1356" s="17" t="s">
        <v>319</v>
      </c>
      <c r="L1356" s="16" t="s">
        <v>247</v>
      </c>
      <c r="M1356" s="103" t="s">
        <v>320</v>
      </c>
      <c r="N1356" s="18"/>
      <c r="O1356" s="19" t="s">
        <v>9554</v>
      </c>
      <c r="P1356" s="19" t="s">
        <v>248</v>
      </c>
      <c r="Q1356" s="18"/>
      <c r="R1356" s="21" t="s">
        <v>250</v>
      </c>
      <c r="S1356" s="21">
        <v>12</v>
      </c>
      <c r="T1356" s="22" t="s">
        <v>9826</v>
      </c>
      <c r="U1356" s="23">
        <v>45106</v>
      </c>
      <c r="V1356" s="21" t="str">
        <f>IF(U1356="","",IF(U1356="TBD","TBD",IF(U1356="N/A","N/A","W"&amp;TEXT(WEEKNUM(U1356,21),"00")&amp;" "&amp;YEAR(U1356))))</f>
        <v>W26 2023</v>
      </c>
      <c r="W1356" s="23">
        <v>45124</v>
      </c>
      <c r="X1356" s="23"/>
      <c r="Y1356" s="23" t="str">
        <f>IF(X1356="","",IF(X1356="TBD","TBD",IF(X1356="N/A","N/A","W"&amp;TEXT(WEEKNUM(X1356,21),"00")&amp;" "&amp;YEAR(X1356))))</f>
        <v/>
      </c>
      <c r="Z1356" s="23"/>
      <c r="AA1356" s="23"/>
      <c r="AB1356" s="24">
        <f>+IF(Z1356="",0,AA1356-Z1356)</f>
        <v>0</v>
      </c>
      <c r="AC1356" s="21" t="s">
        <v>324</v>
      </c>
      <c r="AD1356" s="21">
        <v>0</v>
      </c>
      <c r="AE1356" s="59">
        <v>45132</v>
      </c>
      <c r="AF1356" s="25" t="str">
        <f>IF(AE1356="","",IF(AE1356="TBD","TBD",IF(AE1356="N/A","N/A","W"&amp;TEXT(WEEKNUM(AE1356,21),"00")&amp;" "&amp;YEAR(AE1356))))</f>
        <v>W30 2023</v>
      </c>
      <c r="AG1356" s="21" t="s">
        <v>324</v>
      </c>
      <c r="AH1356" s="21"/>
      <c r="AI1356" s="23">
        <v>45124</v>
      </c>
      <c r="AJ1356" s="25" t="str">
        <f>IF(AI1356="","",IF(AI1356="TBD","TBD",IF(AI1356="N/A","N/A","W"&amp;TEXT(WEEKNUM(AI1356,21),"00")&amp;" "&amp;YEAR(AI1356))))</f>
        <v>W29 2023</v>
      </c>
      <c r="AK1356" s="21" t="s">
        <v>324</v>
      </c>
      <c r="AL1356" s="21"/>
      <c r="AM1356" s="67">
        <v>45146</v>
      </c>
      <c r="AN1356" s="25" t="str">
        <f>IF(AM1356="","",IF(AM1356="TBD","TBD",IF(AM1356="N/A","N/A","W"&amp;TEXT(WEEKNUM(AM1356,21),"00")&amp;" "&amp;YEAR(AM1356))))</f>
        <v>W32 2023</v>
      </c>
      <c r="AO1356" s="21" t="s">
        <v>324</v>
      </c>
      <c r="AP1356" s="21"/>
      <c r="AQ1356" s="67">
        <v>45128</v>
      </c>
      <c r="AR1356" s="25" t="str">
        <f>IF(AQ1356="","",IF(AQ1356="TBD","TBD",IF(AQ1356="N/A","N/A","W"&amp;TEXT(WEEKNUM(AQ1356,21),"00")&amp;" "&amp;YEAR(AQ1356))))</f>
        <v>W29 2023</v>
      </c>
      <c r="AS1356" s="21"/>
      <c r="AT1356" s="21"/>
      <c r="AU1356" s="23"/>
      <c r="AV1356" s="25" t="s">
        <v>252</v>
      </c>
      <c r="AW1356" s="59">
        <v>45147</v>
      </c>
      <c r="AX1356" s="25" t="str">
        <f>IF(AW1356="","",IF(AW1356="TBD","TBD",IF(AW1356="N/A","N/A","W"&amp;TEXT(WEEKNUM(AW1356,21),"00")&amp;" "&amp;YEAR(AW1356))))</f>
        <v>W32 2023</v>
      </c>
      <c r="AY1356" s="21" t="s">
        <v>327</v>
      </c>
      <c r="AZ1356" s="21" t="s">
        <v>328</v>
      </c>
      <c r="BA1356" s="21" t="s">
        <v>329</v>
      </c>
      <c r="BB1356" s="59">
        <v>45204</v>
      </c>
      <c r="BC1356" s="23">
        <v>45225</v>
      </c>
      <c r="BD1356" s="59">
        <v>45225</v>
      </c>
      <c r="BE1356" s="25" t="str">
        <f>IF(BD1356="","",IF(BD1356="TBD","TBD",IF(BD1356="N/A","N/A","W"&amp;TEXT(WEEKNUM(BD1356,21),"00")&amp;" "&amp;YEAR(BD1356))))</f>
        <v>W43 2023</v>
      </c>
      <c r="BF1356" s="59">
        <v>45233</v>
      </c>
      <c r="BG1356" s="25" t="str">
        <f>IF(BF1356="","",IF(BF1356="TBD","TBD",IF(BF1356="N/A","N/A","W"&amp;TEXT(WEEKNUM(BF1356,21),"00")&amp;" "&amp;YEAR(BF1356))))</f>
        <v>W44 2023</v>
      </c>
      <c r="BH1356" s="24">
        <f>+IF(BF1356="",0,(BF1356-BD1356))</f>
        <v>8</v>
      </c>
      <c r="BI1356" s="121" t="s">
        <v>330</v>
      </c>
      <c r="BJ1356" s="43"/>
      <c r="BK1356" s="156">
        <v>45229</v>
      </c>
      <c r="BL1356" s="25" t="str">
        <f>IF(BK1356="","",IF(BK1356="TBD","TBD",IF(BK1356="N/A","N/A","W"&amp;TEXT(WEEKNUM(BK1356,21),"00")&amp;" "&amp;YEAR(BK1356))))</f>
        <v>W44 2023</v>
      </c>
      <c r="BM1356" s="121" t="s">
        <v>330</v>
      </c>
      <c r="BN1356" s="124"/>
      <c r="BO1356" s="67">
        <v>45232</v>
      </c>
      <c r="BP1356" s="25" t="str">
        <f>IF(BO1356="","",IF(BO1356="TBD","TBD",IF(BO1356="N/A","N/A","W"&amp;TEXT(WEEKNUM(BO1356,21),"00")&amp;" "&amp;YEAR(BO1356))))</f>
        <v>W44 2023</v>
      </c>
      <c r="BQ1356" s="121" t="s">
        <v>330</v>
      </c>
      <c r="BR1356" s="21"/>
      <c r="BS1356" s="334">
        <v>45229</v>
      </c>
      <c r="BT1356" s="25" t="str">
        <f t="shared" si="65"/>
        <v>W44 2023</v>
      </c>
      <c r="BU1356" s="121" t="s">
        <v>330</v>
      </c>
      <c r="BV1356" s="22" t="s">
        <v>9603</v>
      </c>
      <c r="BW1356" s="347">
        <v>45225</v>
      </c>
      <c r="BX1356" s="25" t="str">
        <f t="shared" si="66"/>
        <v>W43 2023</v>
      </c>
      <c r="BY1356" s="67">
        <v>45232</v>
      </c>
      <c r="BZ1356" s="25" t="str">
        <f>IF(BY1356="","",IF(BY1356="TBD","TBD",IF(BY1356="N/A","N/A","W"&amp;TEXT(WEEKNUM(BY1356,21),"00")&amp;" "&amp;YEAR(BY1356))))</f>
        <v>W44 2023</v>
      </c>
      <c r="CA1356" s="22" t="s">
        <v>335</v>
      </c>
      <c r="CB1356" s="129" t="s">
        <v>336</v>
      </c>
      <c r="CC1356" s="129" t="s">
        <v>336</v>
      </c>
      <c r="CD1356" s="86" t="s">
        <v>515</v>
      </c>
      <c r="CE1356" s="23">
        <v>45321</v>
      </c>
      <c r="CF1356" s="23">
        <v>45329</v>
      </c>
      <c r="CG1356" s="23">
        <v>45334</v>
      </c>
      <c r="CH1356" s="23">
        <v>45350</v>
      </c>
      <c r="CI1356" s="25" t="str">
        <f>IF(CH1356="","",IF(CH1356="TBD","TBD",IF(CH1356="N/A","N/A","W"&amp;TEXT(WEEKNUM(CH1356,21),"00")&amp;" "&amp;YEAR(CH1356))))</f>
        <v>W09 2024</v>
      </c>
      <c r="CJ1356" s="23">
        <v>45358</v>
      </c>
      <c r="CK1356" s="25" t="str">
        <f>IF(CJ1356="","",IF(CJ1356="TBD","TBD",IF(CJ1356="N/A","N/A","W"&amp;TEXT(WEEKNUM(CJ1356,21),"00")&amp;" "&amp;YEAR(CJ1356))))</f>
        <v>W10 2024</v>
      </c>
      <c r="CL1356" s="24">
        <f>+IF(CJ1356="",0,(CJ1356-CH1356))</f>
        <v>8</v>
      </c>
      <c r="CM1356" s="21" t="s">
        <v>388</v>
      </c>
      <c r="CN1356" s="21" t="s">
        <v>9604</v>
      </c>
      <c r="CO1356" s="23">
        <v>45350</v>
      </c>
      <c r="CP1356" s="25" t="str">
        <f>IF(CO1356="","",IF(CO1356="TBD","TBD",IF(CO1356="N/A","N/A","W"&amp;TEXT(WEEKNUM(CO1356,21),"00")&amp;" "&amp;YEAR(CO1356))))</f>
        <v>W09 2024</v>
      </c>
      <c r="CQ1356" s="23" t="s">
        <v>339</v>
      </c>
      <c r="CR1356" s="23"/>
      <c r="CS1356" s="23">
        <v>45330</v>
      </c>
      <c r="CT1356" s="25" t="str">
        <f>IF(CS1356="","",IF(CS1356="TBD","TBD",IF(CS1356="N/A","N/A","W"&amp;TEXT(WEEKNUM(CS1356,21),"00")&amp;" "&amp;YEAR(CS1356))))</f>
        <v>W06 2024</v>
      </c>
      <c r="CU1356" s="21" t="s">
        <v>339</v>
      </c>
      <c r="CV1356" s="21" t="s">
        <v>9605</v>
      </c>
      <c r="CW1356" s="23">
        <v>45356</v>
      </c>
      <c r="CX1356" s="25" t="str">
        <f>IF(CW1356="","",IF(CW1356="TBD","TBD",IF(CW1356="N/A","N/A","W"&amp;TEXT(WEEKNUM(CW1356,21),"00")&amp;" "&amp;YEAR(CW1356))))</f>
        <v>W10 2024</v>
      </c>
      <c r="CY1356" s="21" t="s">
        <v>388</v>
      </c>
      <c r="CZ1356" s="21" t="s">
        <v>9606</v>
      </c>
      <c r="DA1356" s="23">
        <v>45356</v>
      </c>
      <c r="DB1356" s="25" t="str">
        <f>IF(DA1356="","",IF(DA1356="TBD","TBD",IF(DA1356="N/A","N/A","W"&amp;TEXT(WEEKNUM(DA1356,21),"00")&amp;" "&amp;YEAR(DA1356))))</f>
        <v>W10 2024</v>
      </c>
      <c r="DC1356" s="23">
        <v>45370</v>
      </c>
      <c r="DD1356" s="25" t="str">
        <f>IF(DC1356="","",IF(DC1356="TBD","TBD",IF(DC1356="N/A","N/A","W"&amp;TEXT(WEEKNUM(DC1356,21),"00")&amp;" "&amp;YEAR(DC1356))))</f>
        <v>W12 2024</v>
      </c>
      <c r="DE1356" s="21" t="s">
        <v>392</v>
      </c>
      <c r="DF1356" s="23"/>
      <c r="DG1356" s="21" t="s">
        <v>259</v>
      </c>
      <c r="DH1356" s="21">
        <v>0</v>
      </c>
      <c r="DI1356" s="18"/>
      <c r="DJ1356" s="18"/>
      <c r="DK1356" s="21" t="s">
        <v>260</v>
      </c>
      <c r="DL1356" s="21" t="s">
        <v>341</v>
      </c>
      <c r="DM1356" s="21"/>
      <c r="DN1356" s="23">
        <v>45404</v>
      </c>
      <c r="DO1356" s="23">
        <v>45404</v>
      </c>
      <c r="DP1356" s="23"/>
      <c r="DQ1356" s="23" t="s">
        <v>276</v>
      </c>
      <c r="DR1356" s="23"/>
      <c r="DS1356" s="23">
        <v>45415</v>
      </c>
      <c r="DT1356" s="23" t="s">
        <v>502</v>
      </c>
      <c r="DU1356" s="23">
        <v>45370</v>
      </c>
      <c r="DV1356" s="23">
        <v>45440</v>
      </c>
      <c r="DW1356" s="23" t="s">
        <v>342</v>
      </c>
      <c r="DX1356" s="23"/>
      <c r="DY1356" s="18"/>
      <c r="DZ1356" s="18"/>
      <c r="EA1356" s="18" t="s">
        <v>8766</v>
      </c>
      <c r="EB1356" s="21" t="s">
        <v>41</v>
      </c>
      <c r="EC1356" s="18" t="s">
        <v>234</v>
      </c>
      <c r="ED1356" s="18"/>
      <c r="EE1356" s="18"/>
      <c r="EF1356" s="55"/>
      <c r="EG1356" s="55"/>
      <c r="EH1356" s="18"/>
      <c r="EI1356" s="18">
        <v>0</v>
      </c>
      <c r="EJ1356" s="29" t="str">
        <f>K1356&amp;AY1356&amp;CA1356&amp;DE1356&amp;DT1356&amp;DW1356</f>
        <v>VigenteTSS Aprobado 4GIng Aprobada 4GAs Built Aprobado con Observaciones 4GIntegradoOn Air</v>
      </c>
    </row>
    <row r="1357" spans="1:140" ht="12" hidden="1" customHeight="1">
      <c r="A1357" s="30" t="str">
        <f>IFERROR(IF(VLOOKUP(B1357,SEARCH!A:A,1,0)=B1357,"OK",""),"")</f>
        <v/>
      </c>
      <c r="B1357" s="31" t="s">
        <v>9827</v>
      </c>
      <c r="C1357" s="15" t="s">
        <v>9828</v>
      </c>
      <c r="D1357" s="16">
        <v>13</v>
      </c>
      <c r="E1357" s="16">
        <v>-33.552688000000003</v>
      </c>
      <c r="F1357" s="16">
        <v>-70.625118999999998</v>
      </c>
      <c r="G1357" s="16" t="s">
        <v>270</v>
      </c>
      <c r="H1357" s="16" t="s">
        <v>1319</v>
      </c>
      <c r="I1357" s="16" t="s">
        <v>9829</v>
      </c>
      <c r="J1357" s="16" t="s">
        <v>379</v>
      </c>
      <c r="K1357" s="17" t="s">
        <v>319</v>
      </c>
      <c r="L1357" s="16" t="s">
        <v>247</v>
      </c>
      <c r="M1357" s="103" t="s">
        <v>320</v>
      </c>
      <c r="N1357" s="18"/>
      <c r="O1357" s="19" t="s">
        <v>9554</v>
      </c>
      <c r="P1357" s="19" t="s">
        <v>248</v>
      </c>
      <c r="Q1357" s="18"/>
      <c r="R1357" s="21" t="s">
        <v>250</v>
      </c>
      <c r="S1357" s="21">
        <v>12</v>
      </c>
      <c r="T1357" s="22" t="s">
        <v>9830</v>
      </c>
      <c r="U1357" s="23">
        <v>45106</v>
      </c>
      <c r="V1357" s="21" t="str">
        <f>IF(U1357="","",IF(U1357="TBD","TBD",IF(U1357="N/A","N/A","W"&amp;TEXT(WEEKNUM(U1357,21),"00")&amp;" "&amp;YEAR(U1357))))</f>
        <v>W26 2023</v>
      </c>
      <c r="W1357" s="23">
        <v>45124</v>
      </c>
      <c r="X1357" s="23"/>
      <c r="Y1357" s="23" t="str">
        <f>IF(X1357="","",IF(X1357="TBD","TBD",IF(X1357="N/A","N/A","W"&amp;TEXT(WEEKNUM(X1357,21),"00")&amp;" "&amp;YEAR(X1357))))</f>
        <v/>
      </c>
      <c r="Z1357" s="23"/>
      <c r="AA1357" s="23"/>
      <c r="AB1357" s="24">
        <f>+IF(Z1357="",0,AA1357-Z1357)</f>
        <v>0</v>
      </c>
      <c r="AC1357" s="21" t="s">
        <v>324</v>
      </c>
      <c r="AD1357" s="21">
        <v>0</v>
      </c>
      <c r="AE1357" s="59">
        <v>45132</v>
      </c>
      <c r="AF1357" s="25" t="str">
        <f>IF(AE1357="","",IF(AE1357="TBD","TBD",IF(AE1357="N/A","N/A","W"&amp;TEXT(WEEKNUM(AE1357,21),"00")&amp;" "&amp;YEAR(AE1357))))</f>
        <v>W30 2023</v>
      </c>
      <c r="AG1357" s="21" t="s">
        <v>324</v>
      </c>
      <c r="AH1357" s="21"/>
      <c r="AI1357" s="23">
        <v>45124</v>
      </c>
      <c r="AJ1357" s="25" t="str">
        <f>IF(AI1357="","",IF(AI1357="TBD","TBD",IF(AI1357="N/A","N/A","W"&amp;TEXT(WEEKNUM(AI1357,21),"00")&amp;" "&amp;YEAR(AI1357))))</f>
        <v>W29 2023</v>
      </c>
      <c r="AK1357" s="21" t="s">
        <v>324</v>
      </c>
      <c r="AL1357" s="21"/>
      <c r="AM1357" s="67">
        <v>45146</v>
      </c>
      <c r="AN1357" s="25" t="str">
        <f>IF(AM1357="","",IF(AM1357="TBD","TBD",IF(AM1357="N/A","N/A","W"&amp;TEXT(WEEKNUM(AM1357,21),"00")&amp;" "&amp;YEAR(AM1357))))</f>
        <v>W32 2023</v>
      </c>
      <c r="AO1357" s="21" t="s">
        <v>324</v>
      </c>
      <c r="AP1357" s="21"/>
      <c r="AQ1357" s="67">
        <v>45128</v>
      </c>
      <c r="AR1357" s="25" t="str">
        <f>IF(AQ1357="","",IF(AQ1357="TBD","TBD",IF(AQ1357="N/A","N/A","W"&amp;TEXT(WEEKNUM(AQ1357,21),"00")&amp;" "&amp;YEAR(AQ1357))))</f>
        <v>W29 2023</v>
      </c>
      <c r="AS1357" s="21"/>
      <c r="AT1357" s="21"/>
      <c r="AU1357" s="23"/>
      <c r="AV1357" s="25" t="s">
        <v>252</v>
      </c>
      <c r="AW1357" s="59">
        <v>45147</v>
      </c>
      <c r="AX1357" s="25" t="str">
        <f>IF(AW1357="","",IF(AW1357="TBD","TBD",IF(AW1357="N/A","N/A","W"&amp;TEXT(WEEKNUM(AW1357,21),"00")&amp;" "&amp;YEAR(AW1357))))</f>
        <v>W32 2023</v>
      </c>
      <c r="AY1357" s="21" t="s">
        <v>327</v>
      </c>
      <c r="AZ1357" s="21" t="s">
        <v>328</v>
      </c>
      <c r="BA1357" s="21" t="s">
        <v>329</v>
      </c>
      <c r="BB1357" s="59">
        <v>45236</v>
      </c>
      <c r="BC1357" s="23"/>
      <c r="BD1357" s="59">
        <v>45236</v>
      </c>
      <c r="BE1357" s="25" t="str">
        <f>IF(BD1357="","",IF(BD1357="TBD","TBD",IF(BD1357="N/A","N/A","W"&amp;TEXT(WEEKNUM(BD1357,21),"00")&amp;" "&amp;YEAR(BD1357))))</f>
        <v>W45 2023</v>
      </c>
      <c r="BF1357" s="59">
        <v>45240</v>
      </c>
      <c r="BG1357" s="25" t="str">
        <f>IF(BF1357="","",IF(BF1357="TBD","TBD",IF(BF1357="N/A","N/A","W"&amp;TEXT(WEEKNUM(BF1357,21),"00")&amp;" "&amp;YEAR(BF1357))))</f>
        <v>W45 2023</v>
      </c>
      <c r="BH1357" s="24">
        <f>+IF(BF1357="",0,(BF1357-BD1357))</f>
        <v>4</v>
      </c>
      <c r="BI1357" s="121" t="s">
        <v>330</v>
      </c>
      <c r="BJ1357" s="43"/>
      <c r="BK1357" s="156">
        <v>45236</v>
      </c>
      <c r="BL1357" s="25" t="str">
        <f>IF(BK1357="","",IF(BK1357="TBD","TBD",IF(BK1357="N/A","N/A","W"&amp;TEXT(WEEKNUM(BK1357,21),"00")&amp;" "&amp;YEAR(BK1357))))</f>
        <v>W45 2023</v>
      </c>
      <c r="BM1357" s="121" t="s">
        <v>330</v>
      </c>
      <c r="BN1357" s="124"/>
      <c r="BO1357" s="67">
        <v>45237</v>
      </c>
      <c r="BP1357" s="25" t="str">
        <f>IF(BO1357="","",IF(BO1357="TBD","TBD",IF(BO1357="N/A","N/A","W"&amp;TEXT(WEEKNUM(BO1357,21),"00")&amp;" "&amp;YEAR(BO1357))))</f>
        <v>W45 2023</v>
      </c>
      <c r="BQ1357" s="121" t="s">
        <v>330</v>
      </c>
      <c r="BR1357" s="21" t="s">
        <v>9691</v>
      </c>
      <c r="BS1357" s="334">
        <v>45247</v>
      </c>
      <c r="BT1357" s="25" t="str">
        <f t="shared" si="65"/>
        <v>W46 2023</v>
      </c>
      <c r="BU1357" s="121" t="s">
        <v>330</v>
      </c>
      <c r="BV1357" s="22"/>
      <c r="BW1357" s="347">
        <v>45238</v>
      </c>
      <c r="BX1357" s="25" t="str">
        <f t="shared" si="66"/>
        <v>W45 2023</v>
      </c>
      <c r="BY1357" s="67">
        <v>45247</v>
      </c>
      <c r="BZ1357" s="25" t="str">
        <f>IF(BY1357="","",IF(BY1357="TBD","TBD",IF(BY1357="N/A","N/A","W"&amp;TEXT(WEEKNUM(BY1357,21),"00")&amp;" "&amp;YEAR(BY1357))))</f>
        <v>W46 2023</v>
      </c>
      <c r="CA1357" s="22" t="s">
        <v>335</v>
      </c>
      <c r="CB1357" s="129" t="s">
        <v>336</v>
      </c>
      <c r="CC1357" s="129" t="s">
        <v>336</v>
      </c>
      <c r="CD1357" s="86" t="s">
        <v>515</v>
      </c>
      <c r="CE1357" s="23">
        <v>45321</v>
      </c>
      <c r="CF1357" s="23">
        <v>45364</v>
      </c>
      <c r="CG1357" s="23"/>
      <c r="CH1357" s="23"/>
      <c r="CI1357" s="25" t="str">
        <f>IF(CH1357="","",IF(CH1357="TBD","TBD",IF(CH1357="N/A","N/A","W"&amp;TEXT(WEEKNUM(CH1357,21),"00")&amp;" "&amp;YEAR(CH1357))))</f>
        <v/>
      </c>
      <c r="CJ1357" s="23"/>
      <c r="CK1357" s="25" t="str">
        <f>IF(CJ1357="","",IF(CJ1357="TBD","TBD",IF(CJ1357="N/A","N/A","W"&amp;TEXT(WEEKNUM(CJ1357,21),"00")&amp;" "&amp;YEAR(CJ1357))))</f>
        <v/>
      </c>
      <c r="CL1357" s="24">
        <f>+IF(CJ1357="",0,(CJ1357-CH1357))</f>
        <v>0</v>
      </c>
      <c r="CM1357" s="21" t="s">
        <v>388</v>
      </c>
      <c r="CN1357" s="21" t="s">
        <v>9831</v>
      </c>
      <c r="CO1357" s="23">
        <v>45369</v>
      </c>
      <c r="CP1357" s="25" t="str">
        <f>IF(CO1357="","",IF(CO1357="TBD","TBD",IF(CO1357="N/A","N/A","W"&amp;TEXT(WEEKNUM(CO1357,21),"00")&amp;" "&amp;YEAR(CO1357))))</f>
        <v>W12 2024</v>
      </c>
      <c r="CQ1357" s="23" t="s">
        <v>339</v>
      </c>
      <c r="CR1357" s="23" t="s">
        <v>399</v>
      </c>
      <c r="CS1357" s="23">
        <v>45370</v>
      </c>
      <c r="CT1357" s="25" t="str">
        <f>IF(CS1357="","",IF(CS1357="TBD","TBD",IF(CS1357="N/A","N/A","W"&amp;TEXT(WEEKNUM(CS1357,21),"00")&amp;" "&amp;YEAR(CS1357))))</f>
        <v>W12 2024</v>
      </c>
      <c r="CU1357" s="21" t="s">
        <v>339</v>
      </c>
      <c r="CV1357" s="21" t="s">
        <v>9813</v>
      </c>
      <c r="CW1357" s="23">
        <v>45366</v>
      </c>
      <c r="CX1357" s="25" t="str">
        <f>IF(CW1357="","",IF(CW1357="TBD","TBD",IF(CW1357="N/A","N/A","W"&amp;TEXT(WEEKNUM(CW1357,21),"00")&amp;" "&amp;YEAR(CW1357))))</f>
        <v>W11 2024</v>
      </c>
      <c r="CY1357" s="21" t="s">
        <v>388</v>
      </c>
      <c r="CZ1357" s="21" t="s">
        <v>9814</v>
      </c>
      <c r="DA1357" s="23">
        <v>45366</v>
      </c>
      <c r="DB1357" s="25" t="str">
        <f>IF(DA1357="","",IF(DA1357="TBD","TBD",IF(DA1357="N/A","N/A","W"&amp;TEXT(WEEKNUM(DA1357,21),"00")&amp;" "&amp;YEAR(DA1357))))</f>
        <v>W11 2024</v>
      </c>
      <c r="DC1357" s="23">
        <v>45383</v>
      </c>
      <c r="DD1357" s="25" t="str">
        <f>IF(DC1357="","",IF(DC1357="TBD","TBD",IF(DC1357="N/A","N/A","W"&amp;TEXT(WEEKNUM(DC1357,21),"00")&amp;" "&amp;YEAR(DC1357))))</f>
        <v>W14 2024</v>
      </c>
      <c r="DE1357" s="21" t="s">
        <v>392</v>
      </c>
      <c r="DF1357" s="23"/>
      <c r="DG1357" s="21" t="s">
        <v>259</v>
      </c>
      <c r="DH1357" s="21">
        <v>0</v>
      </c>
      <c r="DI1357" s="18"/>
      <c r="DJ1357" s="18"/>
      <c r="DK1357" s="21" t="s">
        <v>260</v>
      </c>
      <c r="DL1357" s="21" t="s">
        <v>341</v>
      </c>
      <c r="DM1357" s="21"/>
      <c r="DN1357" s="23">
        <v>45450</v>
      </c>
      <c r="DO1357" s="23">
        <v>45450</v>
      </c>
      <c r="DP1357" s="23"/>
      <c r="DQ1357" s="23" t="s">
        <v>276</v>
      </c>
      <c r="DR1357" s="23"/>
      <c r="DS1357" s="23">
        <v>45462</v>
      </c>
      <c r="DT1357" s="23" t="s">
        <v>502</v>
      </c>
      <c r="DU1357" s="23">
        <v>45418</v>
      </c>
      <c r="DV1357" s="23">
        <v>45470</v>
      </c>
      <c r="DW1357" s="23" t="s">
        <v>342</v>
      </c>
      <c r="DX1357" s="23"/>
      <c r="DY1357" s="18"/>
      <c r="DZ1357" s="18"/>
      <c r="EA1357" s="18" t="s">
        <v>8766</v>
      </c>
      <c r="EB1357" s="21" t="s">
        <v>41</v>
      </c>
      <c r="EC1357" s="18" t="s">
        <v>234</v>
      </c>
      <c r="ED1357" s="18"/>
      <c r="EE1357" s="18"/>
      <c r="EF1357" s="55"/>
      <c r="EG1357" s="55"/>
      <c r="EH1357" s="18"/>
      <c r="EI1357" s="18">
        <v>0</v>
      </c>
      <c r="EJ1357" s="29" t="str">
        <f>K1357&amp;AY1357&amp;CA1357&amp;DE1357&amp;DT1357&amp;DW1357</f>
        <v>VigenteTSS Aprobado 4GIng Aprobada 4GAs Built Aprobado con Observaciones 4GIntegradoOn Air</v>
      </c>
    </row>
    <row r="1358" spans="1:140" ht="12" hidden="1" customHeight="1">
      <c r="A1358" s="30" t="str">
        <f>IFERROR(IF(VLOOKUP(B1358,SEARCH!A:A,1,0)=B1358,"OK",""),"")</f>
        <v/>
      </c>
      <c r="B1358" s="31" t="s">
        <v>9832</v>
      </c>
      <c r="C1358" s="15" t="s">
        <v>9833</v>
      </c>
      <c r="D1358" s="16">
        <v>13</v>
      </c>
      <c r="E1358" s="16" t="s">
        <v>9834</v>
      </c>
      <c r="F1358" s="16" t="s">
        <v>9835</v>
      </c>
      <c r="G1358" s="16" t="s">
        <v>270</v>
      </c>
      <c r="H1358" s="16" t="s">
        <v>1285</v>
      </c>
      <c r="I1358" s="16" t="s">
        <v>9836</v>
      </c>
      <c r="J1358" s="16" t="s">
        <v>379</v>
      </c>
      <c r="K1358" s="17" t="s">
        <v>319</v>
      </c>
      <c r="L1358" s="16" t="s">
        <v>247</v>
      </c>
      <c r="M1358" s="103" t="s">
        <v>320</v>
      </c>
      <c r="N1358" s="18"/>
      <c r="O1358" s="19" t="s">
        <v>9554</v>
      </c>
      <c r="P1358" s="19" t="s">
        <v>248</v>
      </c>
      <c r="Q1358" s="18"/>
      <c r="R1358" s="110" t="s">
        <v>250</v>
      </c>
      <c r="S1358" s="21">
        <v>12</v>
      </c>
      <c r="T1358" s="22" t="s">
        <v>9837</v>
      </c>
      <c r="U1358" s="23">
        <v>45106</v>
      </c>
      <c r="V1358" s="21" t="str">
        <f>IF(U1358="","",IF(U1358="TBD","TBD",IF(U1358="N/A","N/A","W"&amp;TEXT(WEEKNUM(U1358,21),"00")&amp;" "&amp;YEAR(U1358))))</f>
        <v>W26 2023</v>
      </c>
      <c r="W1358" s="23">
        <v>45498</v>
      </c>
      <c r="X1358" s="23"/>
      <c r="Y1358" s="23" t="str">
        <f>IF(X1358="","",IF(X1358="TBD","TBD",IF(X1358="N/A","N/A","W"&amp;TEXT(WEEKNUM(X1358,21),"00")&amp;" "&amp;YEAR(X1358))))</f>
        <v/>
      </c>
      <c r="Z1358" s="23">
        <v>45498</v>
      </c>
      <c r="AA1358" s="23">
        <v>45503</v>
      </c>
      <c r="AB1358" s="24">
        <f>+IF(Z1358="",0,AA1358-Z1358)</f>
        <v>5</v>
      </c>
      <c r="AC1358" s="21" t="s">
        <v>324</v>
      </c>
      <c r="AD1358" s="21"/>
      <c r="AE1358" s="59">
        <v>45499</v>
      </c>
      <c r="AF1358" s="25" t="str">
        <f>IF(AE1358="","",IF(AE1358="TBD","TBD",IF(AE1358="N/A","N/A","W"&amp;TEXT(WEEKNUM(AE1358,21),"00")&amp;" "&amp;YEAR(AE1358))))</f>
        <v>W30 2024</v>
      </c>
      <c r="AG1358" s="21" t="s">
        <v>324</v>
      </c>
      <c r="AH1358" s="21" t="s">
        <v>9777</v>
      </c>
      <c r="AI1358" s="23">
        <v>45498</v>
      </c>
      <c r="AJ1358" s="25" t="str">
        <f>IF(AI1358="","",IF(AI1358="TBD","TBD",IF(AI1358="N/A","N/A","W"&amp;TEXT(WEEKNUM(AI1358,21),"00")&amp;" "&amp;YEAR(AI1358))))</f>
        <v>W30 2024</v>
      </c>
      <c r="AK1358" s="21" t="s">
        <v>324</v>
      </c>
      <c r="AL1358" s="21" t="s">
        <v>9778</v>
      </c>
      <c r="AM1358" s="67">
        <v>45499</v>
      </c>
      <c r="AN1358" s="25" t="str">
        <f>IF(AM1358="","",IF(AM1358="TBD","TBD",IF(AM1358="N/A","N/A","W"&amp;TEXT(WEEKNUM(AM1358,21),"00")&amp;" "&amp;YEAR(AM1358))))</f>
        <v>W30 2024</v>
      </c>
      <c r="AO1358" s="21" t="s">
        <v>324</v>
      </c>
      <c r="AP1358" s="21" t="s">
        <v>9779</v>
      </c>
      <c r="AQ1358" s="67">
        <v>45499</v>
      </c>
      <c r="AR1358" s="25" t="str">
        <f>IF(AQ1358="","",IF(AQ1358="TBD","TBD",IF(AQ1358="N/A","N/A","W"&amp;TEXT(WEEKNUM(AQ1358,21),"00")&amp;" "&amp;YEAR(AQ1358))))</f>
        <v>W30 2024</v>
      </c>
      <c r="AS1358" s="21"/>
      <c r="AT1358" s="21"/>
      <c r="AU1358" s="23"/>
      <c r="AV1358" s="25" t="s">
        <v>252</v>
      </c>
      <c r="AW1358" s="59">
        <v>45499</v>
      </c>
      <c r="AX1358" s="25" t="str">
        <f>IF(AW1358="","",IF(AW1358="TBD","TBD",IF(AW1358="N/A","N/A","W"&amp;TEXT(WEEKNUM(AW1358,21),"00")&amp;" "&amp;YEAR(AW1358))))</f>
        <v>W30 2024</v>
      </c>
      <c r="AY1358" s="21" t="s">
        <v>327</v>
      </c>
      <c r="AZ1358" s="21" t="s">
        <v>328</v>
      </c>
      <c r="BA1358" s="21" t="s">
        <v>329</v>
      </c>
      <c r="BB1358" s="59">
        <v>45495</v>
      </c>
      <c r="BC1358" s="23"/>
      <c r="BD1358" s="59">
        <v>45502</v>
      </c>
      <c r="BE1358" s="25" t="str">
        <f>IF(BD1358="","",IF(BD1358="TBD","TBD",IF(BD1358="N/A","N/A","W"&amp;TEXT(WEEKNUM(BD1358,21),"00")&amp;" "&amp;YEAR(BD1358))))</f>
        <v>W31 2024</v>
      </c>
      <c r="BF1358" s="59">
        <v>45509</v>
      </c>
      <c r="BG1358" s="25" t="str">
        <f>IF(BF1358="","",IF(BF1358="TBD","TBD",IF(BF1358="N/A","N/A","W"&amp;TEXT(WEEKNUM(BF1358,21),"00")&amp;" "&amp;YEAR(BF1358))))</f>
        <v>W32 2024</v>
      </c>
      <c r="BH1358" s="24">
        <f>+IF(BF1358="",0,(BF1358-BD1358))</f>
        <v>7</v>
      </c>
      <c r="BI1358" s="121" t="s">
        <v>330</v>
      </c>
      <c r="BJ1358" s="43" t="s">
        <v>9780</v>
      </c>
      <c r="BK1358" s="156">
        <v>45503</v>
      </c>
      <c r="BL1358" s="25" t="str">
        <f>IF(BK1358="","",IF(BK1358="TBD","TBD",IF(BK1358="N/A","N/A","W"&amp;TEXT(WEEKNUM(BK1358,21),"00")&amp;" "&amp;YEAR(BK1358))))</f>
        <v>W31 2024</v>
      </c>
      <c r="BM1358" s="121" t="s">
        <v>330</v>
      </c>
      <c r="BN1358" s="124"/>
      <c r="BO1358" s="67">
        <v>45506</v>
      </c>
      <c r="BP1358" s="25" t="str">
        <f>IF(BO1358="","",IF(BO1358="TBD","TBD",IF(BO1358="N/A","N/A","W"&amp;TEXT(WEEKNUM(BO1358,21),"00")&amp;" "&amp;YEAR(BO1358))))</f>
        <v>W31 2024</v>
      </c>
      <c r="BQ1358" s="121" t="s">
        <v>330</v>
      </c>
      <c r="BR1358" s="21"/>
      <c r="BS1358" s="334">
        <v>45504</v>
      </c>
      <c r="BT1358" s="25" t="str">
        <f t="shared" si="65"/>
        <v>W31 2024</v>
      </c>
      <c r="BU1358" s="121" t="s">
        <v>330</v>
      </c>
      <c r="BV1358" s="22" t="s">
        <v>9838</v>
      </c>
      <c r="BW1358" s="347">
        <v>45505</v>
      </c>
      <c r="BX1358" s="25" t="str">
        <f t="shared" si="66"/>
        <v>W31 2024</v>
      </c>
      <c r="BY1358" s="67">
        <v>45506</v>
      </c>
      <c r="BZ1358" s="25" t="str">
        <f>IF(BY1358="","",IF(BY1358="TBD","TBD",IF(BY1358="N/A","N/A","W"&amp;TEXT(WEEKNUM(BY1358,21),"00")&amp;" "&amp;YEAR(BY1358))))</f>
        <v>W31 2024</v>
      </c>
      <c r="CA1358" s="22" t="s">
        <v>335</v>
      </c>
      <c r="CB1358" s="129" t="s">
        <v>336</v>
      </c>
      <c r="CC1358" s="21" t="s">
        <v>336</v>
      </c>
      <c r="CD1358" s="21"/>
      <c r="CE1358" s="23" t="s">
        <v>5326</v>
      </c>
      <c r="CF1358" s="23">
        <v>45575</v>
      </c>
      <c r="CG1358" s="23"/>
      <c r="CH1358" s="23">
        <v>45575</v>
      </c>
      <c r="CI1358" s="25" t="str">
        <f>IF(CH1358="","",IF(CH1358="TBD","TBD",IF(CH1358="N/A","N/A","W"&amp;TEXT(WEEKNUM(CH1358,21),"00")&amp;" "&amp;YEAR(CH1358))))</f>
        <v>W41 2024</v>
      </c>
      <c r="CJ1358" s="23">
        <v>45580</v>
      </c>
      <c r="CK1358" s="25" t="str">
        <f>IF(CJ1358="","",IF(CJ1358="TBD","TBD",IF(CJ1358="N/A","N/A","W"&amp;TEXT(WEEKNUM(CJ1358,21),"00")&amp;" "&amp;YEAR(CJ1358))))</f>
        <v>W42 2024</v>
      </c>
      <c r="CL1358" s="24">
        <f>+IF(CJ1358="",0,(CJ1358-CH1358))</f>
        <v>5</v>
      </c>
      <c r="CM1358" s="21" t="s">
        <v>339</v>
      </c>
      <c r="CN1358" s="21" t="s">
        <v>9839</v>
      </c>
      <c r="CO1358" s="23">
        <v>45576</v>
      </c>
      <c r="CP1358" s="25" t="str">
        <f>IF(CO1358="","",IF(CO1358="TBD","TBD",IF(CO1358="N/A","N/A","W"&amp;TEXT(WEEKNUM(CO1358,21),"00")&amp;" "&amp;YEAR(CO1358))))</f>
        <v>W41 2024</v>
      </c>
      <c r="CQ1358" s="23" t="s">
        <v>339</v>
      </c>
      <c r="CR1358" s="23" t="s">
        <v>1510</v>
      </c>
      <c r="CS1358" s="23">
        <v>45579</v>
      </c>
      <c r="CT1358" s="25" t="str">
        <f>IF(CS1358="","",IF(CS1358="TBD","TBD",IF(CS1358="N/A","N/A","W"&amp;TEXT(WEEKNUM(CS1358,21),"00")&amp;" "&amp;YEAR(CS1358))))</f>
        <v>W42 2024</v>
      </c>
      <c r="CU1358" s="21" t="s">
        <v>339</v>
      </c>
      <c r="CV1358" s="21" t="s">
        <v>9840</v>
      </c>
      <c r="CW1358" s="23">
        <v>45576</v>
      </c>
      <c r="CX1358" s="25" t="str">
        <f>IF(CW1358="","",IF(CW1358="TBD","TBD",IF(CW1358="N/A","N/A","W"&amp;TEXT(WEEKNUM(CW1358,21),"00")&amp;" "&amp;YEAR(CW1358))))</f>
        <v>W41 2024</v>
      </c>
      <c r="CY1358" s="21" t="s">
        <v>339</v>
      </c>
      <c r="CZ1358" s="21" t="s">
        <v>9840</v>
      </c>
      <c r="DA1358" s="23">
        <v>45576</v>
      </c>
      <c r="DB1358" s="25" t="str">
        <f>IF(DA1358="","",IF(DA1358="TBD","TBD",IF(DA1358="N/A","N/A","W"&amp;TEXT(WEEKNUM(DA1358,21),"00")&amp;" "&amp;YEAR(DA1358))))</f>
        <v>W41 2024</v>
      </c>
      <c r="DC1358" s="23">
        <v>45581</v>
      </c>
      <c r="DD1358" s="25" t="str">
        <f>IF(DC1358="","",IF(DC1358="TBD","TBD",IF(DC1358="N/A","N/A","W"&amp;TEXT(WEEKNUM(DC1358,21),"00")&amp;" "&amp;YEAR(DC1358))))</f>
        <v>W42 2024</v>
      </c>
      <c r="DE1358" s="21" t="s">
        <v>340</v>
      </c>
      <c r="DF1358" s="23"/>
      <c r="DG1358" s="21" t="s">
        <v>259</v>
      </c>
      <c r="DH1358" s="21">
        <v>0</v>
      </c>
      <c r="DI1358" s="18"/>
      <c r="DJ1358" s="18"/>
      <c r="DK1358" s="21" t="s">
        <v>260</v>
      </c>
      <c r="DL1358" s="21" t="s">
        <v>341</v>
      </c>
      <c r="DM1358" s="21"/>
      <c r="DN1358" s="23">
        <v>45595</v>
      </c>
      <c r="DO1358" s="23">
        <v>45595</v>
      </c>
      <c r="DP1358" s="23"/>
      <c r="DQ1358" s="23" t="s">
        <v>276</v>
      </c>
      <c r="DR1358" s="23"/>
      <c r="DS1358" s="23">
        <v>45608</v>
      </c>
      <c r="DT1358" s="23" t="s">
        <v>502</v>
      </c>
      <c r="DU1358" s="23"/>
      <c r="DV1358" s="23">
        <v>45643</v>
      </c>
      <c r="DW1358" s="23" t="s">
        <v>342</v>
      </c>
      <c r="DX1358" s="23"/>
      <c r="DY1358" s="18"/>
      <c r="DZ1358" s="18"/>
      <c r="EA1358" s="18" t="s">
        <v>8766</v>
      </c>
      <c r="EB1358" s="21" t="s">
        <v>41</v>
      </c>
      <c r="EC1358" s="18" t="s">
        <v>234</v>
      </c>
      <c r="ED1358" s="18"/>
      <c r="EE1358" s="18"/>
      <c r="EF1358" s="55"/>
      <c r="EG1358" s="55"/>
      <c r="EH1358" s="18"/>
      <c r="EI1358" s="18">
        <v>0</v>
      </c>
      <c r="EJ1358" s="29" t="str">
        <f>K1358&amp;AY1358&amp;CA1358&amp;DE1358&amp;DT1358&amp;DW1358</f>
        <v>VigenteTSS Aprobado 4GIng Aprobada 4GAs Built Aprobado 4GIntegradoOn Air</v>
      </c>
    </row>
    <row r="1359" spans="1:140" ht="12" hidden="1" customHeight="1">
      <c r="A1359" s="30" t="str">
        <f>IFERROR(IF(VLOOKUP(B1359,SEARCH!A:A,1,0)=B1359,"OK",""),"")</f>
        <v/>
      </c>
      <c r="B1359" s="31" t="s">
        <v>9841</v>
      </c>
      <c r="C1359" s="15" t="s">
        <v>9842</v>
      </c>
      <c r="D1359" s="16">
        <v>13</v>
      </c>
      <c r="E1359" s="16" t="s">
        <v>9843</v>
      </c>
      <c r="F1359" s="16">
        <v>-70.591731999999993</v>
      </c>
      <c r="G1359" s="16" t="s">
        <v>270</v>
      </c>
      <c r="H1359" s="16" t="s">
        <v>1285</v>
      </c>
      <c r="I1359" s="16" t="s">
        <v>9844</v>
      </c>
      <c r="J1359" s="16" t="s">
        <v>379</v>
      </c>
      <c r="K1359" s="17" t="s">
        <v>319</v>
      </c>
      <c r="L1359" s="16" t="s">
        <v>247</v>
      </c>
      <c r="M1359" s="103" t="s">
        <v>320</v>
      </c>
      <c r="N1359" s="18"/>
      <c r="O1359" s="19" t="s">
        <v>9554</v>
      </c>
      <c r="P1359" s="19" t="s">
        <v>248</v>
      </c>
      <c r="Q1359" s="18"/>
      <c r="R1359" s="21" t="s">
        <v>250</v>
      </c>
      <c r="S1359" s="21">
        <v>12</v>
      </c>
      <c r="T1359" s="22" t="s">
        <v>9845</v>
      </c>
      <c r="U1359" s="23">
        <v>45106</v>
      </c>
      <c r="V1359" s="21" t="str">
        <f>IF(U1359="","",IF(U1359="TBD","TBD",IF(U1359="N/A","N/A","W"&amp;TEXT(WEEKNUM(U1359,21),"00")&amp;" "&amp;YEAR(U1359))))</f>
        <v>W26 2023</v>
      </c>
      <c r="W1359" s="23">
        <v>45498</v>
      </c>
      <c r="X1359" s="23"/>
      <c r="Y1359" s="23" t="str">
        <f>IF(X1359="","",IF(X1359="TBD","TBD",IF(X1359="N/A","N/A","W"&amp;TEXT(WEEKNUM(X1359,21),"00")&amp;" "&amp;YEAR(X1359))))</f>
        <v/>
      </c>
      <c r="Z1359" s="23">
        <v>45498</v>
      </c>
      <c r="AA1359" s="23">
        <v>45503</v>
      </c>
      <c r="AB1359" s="24">
        <f>+IF(Z1359="",0,AA1359-Z1359)</f>
        <v>5</v>
      </c>
      <c r="AC1359" s="21" t="s">
        <v>324</v>
      </c>
      <c r="AD1359" s="21"/>
      <c r="AE1359" s="59">
        <v>45499</v>
      </c>
      <c r="AF1359" s="25" t="str">
        <f>IF(AE1359="","",IF(AE1359="TBD","TBD",IF(AE1359="N/A","N/A","W"&amp;TEXT(WEEKNUM(AE1359,21),"00")&amp;" "&amp;YEAR(AE1359))))</f>
        <v>W30 2024</v>
      </c>
      <c r="AG1359" s="21" t="s">
        <v>324</v>
      </c>
      <c r="AH1359" s="21" t="s">
        <v>9777</v>
      </c>
      <c r="AI1359" s="23">
        <v>45498</v>
      </c>
      <c r="AJ1359" s="25" t="str">
        <f>IF(AI1359="","",IF(AI1359="TBD","TBD",IF(AI1359="N/A","N/A","W"&amp;TEXT(WEEKNUM(AI1359,21),"00")&amp;" "&amp;YEAR(AI1359))))</f>
        <v>W30 2024</v>
      </c>
      <c r="AK1359" s="21" t="s">
        <v>324</v>
      </c>
      <c r="AL1359" s="21" t="s">
        <v>9778</v>
      </c>
      <c r="AM1359" s="67">
        <v>45499</v>
      </c>
      <c r="AN1359" s="25" t="str">
        <f>IF(AM1359="","",IF(AM1359="TBD","TBD",IF(AM1359="N/A","N/A","W"&amp;TEXT(WEEKNUM(AM1359,21),"00")&amp;" "&amp;YEAR(AM1359))))</f>
        <v>W30 2024</v>
      </c>
      <c r="AO1359" s="21" t="s">
        <v>324</v>
      </c>
      <c r="AP1359" s="21" t="s">
        <v>9779</v>
      </c>
      <c r="AQ1359" s="67">
        <v>45499</v>
      </c>
      <c r="AR1359" s="25" t="str">
        <f>IF(AQ1359="","",IF(AQ1359="TBD","TBD",IF(AQ1359="N/A","N/A","W"&amp;TEXT(WEEKNUM(AQ1359,21),"00")&amp;" "&amp;YEAR(AQ1359))))</f>
        <v>W30 2024</v>
      </c>
      <c r="AS1359" s="21"/>
      <c r="AT1359" s="21"/>
      <c r="AU1359" s="23"/>
      <c r="AV1359" s="25" t="s">
        <v>252</v>
      </c>
      <c r="AW1359" s="59">
        <v>45499</v>
      </c>
      <c r="AX1359" s="25" t="str">
        <f>IF(AW1359="","",IF(AW1359="TBD","TBD",IF(AW1359="N/A","N/A","W"&amp;TEXT(WEEKNUM(AW1359,21),"00")&amp;" "&amp;YEAR(AW1359))))</f>
        <v>W30 2024</v>
      </c>
      <c r="AY1359" s="21" t="s">
        <v>327</v>
      </c>
      <c r="AZ1359" s="21" t="s">
        <v>328</v>
      </c>
      <c r="BA1359" s="21" t="s">
        <v>329</v>
      </c>
      <c r="BB1359" s="59">
        <v>45495</v>
      </c>
      <c r="BC1359" s="23"/>
      <c r="BD1359" s="59">
        <v>45502</v>
      </c>
      <c r="BE1359" s="25" t="str">
        <f>IF(BD1359="","",IF(BD1359="TBD","TBD",IF(BD1359="N/A","N/A","W"&amp;TEXT(WEEKNUM(BD1359,21),"00")&amp;" "&amp;YEAR(BD1359))))</f>
        <v>W31 2024</v>
      </c>
      <c r="BF1359" s="59">
        <v>45509</v>
      </c>
      <c r="BG1359" s="25" t="str">
        <f>IF(BF1359="","",IF(BF1359="TBD","TBD",IF(BF1359="N/A","N/A","W"&amp;TEXT(WEEKNUM(BF1359,21),"00")&amp;" "&amp;YEAR(BF1359))))</f>
        <v>W32 2024</v>
      </c>
      <c r="BH1359" s="24">
        <f>+IF(BF1359="",0,(BF1359-BD1359))</f>
        <v>7</v>
      </c>
      <c r="BI1359" s="121" t="s">
        <v>330</v>
      </c>
      <c r="BJ1359" s="43" t="s">
        <v>9780</v>
      </c>
      <c r="BK1359" s="156">
        <v>45503</v>
      </c>
      <c r="BL1359" s="25" t="str">
        <f>IF(BK1359="","",IF(BK1359="TBD","TBD",IF(BK1359="N/A","N/A","W"&amp;TEXT(WEEKNUM(BK1359,21),"00")&amp;" "&amp;YEAR(BK1359))))</f>
        <v>W31 2024</v>
      </c>
      <c r="BM1359" s="121" t="s">
        <v>330</v>
      </c>
      <c r="BN1359" s="124"/>
      <c r="BO1359" s="67">
        <v>45506</v>
      </c>
      <c r="BP1359" s="25" t="str">
        <f>IF(BO1359="","",IF(BO1359="TBD","TBD",IF(BO1359="N/A","N/A","W"&amp;TEXT(WEEKNUM(BO1359,21),"00")&amp;" "&amp;YEAR(BO1359))))</f>
        <v>W31 2024</v>
      </c>
      <c r="BQ1359" s="121" t="s">
        <v>330</v>
      </c>
      <c r="BR1359" s="21" t="s">
        <v>9846</v>
      </c>
      <c r="BS1359" s="334">
        <v>45504</v>
      </c>
      <c r="BT1359" s="25" t="str">
        <f t="shared" si="65"/>
        <v>W31 2024</v>
      </c>
      <c r="BU1359" s="121" t="s">
        <v>330</v>
      </c>
      <c r="BV1359" s="22" t="s">
        <v>9838</v>
      </c>
      <c r="BW1359" s="347">
        <v>45505</v>
      </c>
      <c r="BX1359" s="25" t="str">
        <f t="shared" si="66"/>
        <v>W31 2024</v>
      </c>
      <c r="BY1359" s="67">
        <v>45506</v>
      </c>
      <c r="BZ1359" s="25" t="str">
        <f>IF(BY1359="","",IF(BY1359="TBD","TBD",IF(BY1359="N/A","N/A","W"&amp;TEXT(WEEKNUM(BY1359,21),"00")&amp;" "&amp;YEAR(BY1359))))</f>
        <v>W31 2024</v>
      </c>
      <c r="CA1359" s="22" t="s">
        <v>335</v>
      </c>
      <c r="CB1359" s="129" t="s">
        <v>336</v>
      </c>
      <c r="CC1359" s="21" t="s">
        <v>336</v>
      </c>
      <c r="CD1359" s="21"/>
      <c r="CE1359" s="23" t="s">
        <v>5326</v>
      </c>
      <c r="CF1359" s="23">
        <v>45575</v>
      </c>
      <c r="CG1359" s="23"/>
      <c r="CH1359" s="23">
        <v>45575</v>
      </c>
      <c r="CI1359" s="25" t="str">
        <f>IF(CH1359="","",IF(CH1359="TBD","TBD",IF(CH1359="N/A","N/A","W"&amp;TEXT(WEEKNUM(CH1359,21),"00")&amp;" "&amp;YEAR(CH1359))))</f>
        <v>W41 2024</v>
      </c>
      <c r="CJ1359" s="23">
        <v>45580</v>
      </c>
      <c r="CK1359" s="25" t="str">
        <f>IF(CJ1359="","",IF(CJ1359="TBD","TBD",IF(CJ1359="N/A","N/A","W"&amp;TEXT(WEEKNUM(CJ1359,21),"00")&amp;" "&amp;YEAR(CJ1359))))</f>
        <v>W42 2024</v>
      </c>
      <c r="CL1359" s="24">
        <f>+IF(CJ1359="",0,(CJ1359-CH1359))</f>
        <v>5</v>
      </c>
      <c r="CM1359" s="21" t="s">
        <v>388</v>
      </c>
      <c r="CN1359" s="21" t="s">
        <v>9847</v>
      </c>
      <c r="CO1359" s="23">
        <v>45576</v>
      </c>
      <c r="CP1359" s="25" t="str">
        <f>IF(CO1359="","",IF(CO1359="TBD","TBD",IF(CO1359="N/A","N/A","W"&amp;TEXT(WEEKNUM(CO1359,21),"00")&amp;" "&amp;YEAR(CO1359))))</f>
        <v>W41 2024</v>
      </c>
      <c r="CQ1359" s="23" t="s">
        <v>339</v>
      </c>
      <c r="CR1359" s="23" t="s">
        <v>1510</v>
      </c>
      <c r="CS1359" s="23">
        <v>45579</v>
      </c>
      <c r="CT1359" s="25" t="str">
        <f>IF(CS1359="","",IF(CS1359="TBD","TBD",IF(CS1359="N/A","N/A","W"&amp;TEXT(WEEKNUM(CS1359,21),"00")&amp;" "&amp;YEAR(CS1359))))</f>
        <v>W42 2024</v>
      </c>
      <c r="CU1359" s="21" t="s">
        <v>339</v>
      </c>
      <c r="CV1359" s="21" t="s">
        <v>9848</v>
      </c>
      <c r="CW1359" s="23">
        <v>45576</v>
      </c>
      <c r="CX1359" s="25" t="str">
        <f>IF(CW1359="","",IF(CW1359="TBD","TBD",IF(CW1359="N/A","N/A","W"&amp;TEXT(WEEKNUM(CW1359,21),"00")&amp;" "&amp;YEAR(CW1359))))</f>
        <v>W41 2024</v>
      </c>
      <c r="CY1359" s="21" t="s">
        <v>339</v>
      </c>
      <c r="CZ1359" s="21" t="s">
        <v>9848</v>
      </c>
      <c r="DA1359" s="23">
        <v>45576</v>
      </c>
      <c r="DB1359" s="25" t="str">
        <f>IF(DA1359="","",IF(DA1359="TBD","TBD",IF(DA1359="N/A","N/A","W"&amp;TEXT(WEEKNUM(DA1359,21),"00")&amp;" "&amp;YEAR(DA1359))))</f>
        <v>W41 2024</v>
      </c>
      <c r="DC1359" s="23">
        <v>45581</v>
      </c>
      <c r="DD1359" s="25" t="str">
        <f>IF(DC1359="","",IF(DC1359="TBD","TBD",IF(DC1359="N/A","N/A","W"&amp;TEXT(WEEKNUM(DC1359,21),"00")&amp;" "&amp;YEAR(DC1359))))</f>
        <v>W42 2024</v>
      </c>
      <c r="DE1359" s="21" t="s">
        <v>392</v>
      </c>
      <c r="DF1359" s="23"/>
      <c r="DG1359" s="21" t="s">
        <v>259</v>
      </c>
      <c r="DH1359" s="21">
        <v>0</v>
      </c>
      <c r="DI1359" s="18"/>
      <c r="DJ1359" s="18"/>
      <c r="DK1359" s="21" t="s">
        <v>260</v>
      </c>
      <c r="DL1359" s="21" t="s">
        <v>341</v>
      </c>
      <c r="DM1359" s="21"/>
      <c r="DN1359" s="23">
        <v>45592</v>
      </c>
      <c r="DO1359" s="23">
        <v>45592</v>
      </c>
      <c r="DP1359" s="23"/>
      <c r="DQ1359" s="23" t="s">
        <v>276</v>
      </c>
      <c r="DR1359" s="23"/>
      <c r="DS1359" s="23"/>
      <c r="DT1359" s="23"/>
      <c r="DU1359" s="23"/>
      <c r="DV1359" s="23">
        <v>45640</v>
      </c>
      <c r="DW1359" s="23" t="s">
        <v>342</v>
      </c>
      <c r="DX1359" s="23"/>
      <c r="DY1359" s="18"/>
      <c r="DZ1359" s="18"/>
      <c r="EA1359" s="18" t="s">
        <v>8766</v>
      </c>
      <c r="EB1359" s="21" t="s">
        <v>41</v>
      </c>
      <c r="EC1359" s="18" t="s">
        <v>234</v>
      </c>
      <c r="ED1359" s="18"/>
      <c r="EE1359" s="18"/>
      <c r="EF1359" s="55"/>
      <c r="EG1359" s="55"/>
      <c r="EH1359" s="18"/>
      <c r="EI1359" s="18">
        <v>0</v>
      </c>
      <c r="EJ1359" s="29" t="str">
        <f>K1359&amp;AY1359&amp;CA1359&amp;DE1359&amp;DT1359&amp;DW1359</f>
        <v>VigenteTSS Aprobado 4GIng Aprobada 4GAs Built Aprobado con Observaciones 4GOn Air</v>
      </c>
    </row>
    <row r="1360" spans="1:140" ht="12" hidden="1" customHeight="1">
      <c r="A1360" s="30" t="str">
        <f>IFERROR(IF(VLOOKUP(B1360,SEARCH!A:A,1,0)=B1360,"OK",""),"")</f>
        <v/>
      </c>
      <c r="B1360" s="31" t="s">
        <v>9849</v>
      </c>
      <c r="C1360" s="15" t="s">
        <v>9850</v>
      </c>
      <c r="D1360" s="16">
        <v>13</v>
      </c>
      <c r="E1360" s="16">
        <v>-33.531488000000003</v>
      </c>
      <c r="F1360" s="16">
        <v>-70.612949</v>
      </c>
      <c r="G1360" s="16" t="s">
        <v>270</v>
      </c>
      <c r="H1360" s="16" t="s">
        <v>1319</v>
      </c>
      <c r="I1360" s="16" t="s">
        <v>9851</v>
      </c>
      <c r="J1360" s="16" t="s">
        <v>379</v>
      </c>
      <c r="K1360" s="17" t="s">
        <v>319</v>
      </c>
      <c r="L1360" s="16" t="s">
        <v>247</v>
      </c>
      <c r="M1360" s="103">
        <v>4</v>
      </c>
      <c r="N1360" s="18"/>
      <c r="O1360" s="19" t="s">
        <v>9554</v>
      </c>
      <c r="P1360" s="19" t="s">
        <v>248</v>
      </c>
      <c r="Q1360" s="18"/>
      <c r="R1360" s="21" t="s">
        <v>250</v>
      </c>
      <c r="S1360" s="21">
        <v>12</v>
      </c>
      <c r="T1360" s="22" t="s">
        <v>9852</v>
      </c>
      <c r="U1360" s="23">
        <v>45106</v>
      </c>
      <c r="V1360" s="21" t="str">
        <f>IF(U1360="","",IF(U1360="TBD","TBD",IF(U1360="N/A","N/A","W"&amp;TEXT(WEEKNUM(U1360,21),"00")&amp;" "&amp;YEAR(U1360))))</f>
        <v>W26 2023</v>
      </c>
      <c r="W1360" s="23">
        <v>45124</v>
      </c>
      <c r="X1360" s="23"/>
      <c r="Y1360" s="23" t="str">
        <f>IF(X1360="","",IF(X1360="TBD","TBD",IF(X1360="N/A","N/A","W"&amp;TEXT(WEEKNUM(X1360,21),"00")&amp;" "&amp;YEAR(X1360))))</f>
        <v/>
      </c>
      <c r="Z1360" s="23"/>
      <c r="AA1360" s="23"/>
      <c r="AB1360" s="24">
        <f>+IF(Z1360="",0,AA1360-Z1360)</f>
        <v>0</v>
      </c>
      <c r="AC1360" s="21" t="s">
        <v>324</v>
      </c>
      <c r="AD1360" s="21">
        <v>0</v>
      </c>
      <c r="AE1360" s="59">
        <v>45132</v>
      </c>
      <c r="AF1360" s="25" t="str">
        <f>IF(AE1360="","",IF(AE1360="TBD","TBD",IF(AE1360="N/A","N/A","W"&amp;TEXT(WEEKNUM(AE1360,21),"00")&amp;" "&amp;YEAR(AE1360))))</f>
        <v>W30 2023</v>
      </c>
      <c r="AG1360" s="21" t="s">
        <v>324</v>
      </c>
      <c r="AH1360" s="21"/>
      <c r="AI1360" s="23">
        <v>45124</v>
      </c>
      <c r="AJ1360" s="25" t="str">
        <f>IF(AI1360="","",IF(AI1360="TBD","TBD",IF(AI1360="N/A","N/A","W"&amp;TEXT(WEEKNUM(AI1360,21),"00")&amp;" "&amp;YEAR(AI1360))))</f>
        <v>W29 2023</v>
      </c>
      <c r="AK1360" s="21" t="s">
        <v>324</v>
      </c>
      <c r="AL1360" s="21"/>
      <c r="AM1360" s="67">
        <v>45146</v>
      </c>
      <c r="AN1360" s="25" t="str">
        <f>IF(AM1360="","",IF(AM1360="TBD","TBD",IF(AM1360="N/A","N/A","W"&amp;TEXT(WEEKNUM(AM1360,21),"00")&amp;" "&amp;YEAR(AM1360))))</f>
        <v>W32 2023</v>
      </c>
      <c r="AO1360" s="21" t="s">
        <v>324</v>
      </c>
      <c r="AP1360" s="21"/>
      <c r="AQ1360" s="67">
        <v>45128</v>
      </c>
      <c r="AR1360" s="25" t="str">
        <f>IF(AQ1360="","",IF(AQ1360="TBD","TBD",IF(AQ1360="N/A","N/A","W"&amp;TEXT(WEEKNUM(AQ1360,21),"00")&amp;" "&amp;YEAR(AQ1360))))</f>
        <v>W29 2023</v>
      </c>
      <c r="AS1360" s="21"/>
      <c r="AT1360" s="21"/>
      <c r="AU1360" s="23"/>
      <c r="AV1360" s="25" t="s">
        <v>252</v>
      </c>
      <c r="AW1360" s="59">
        <v>45147</v>
      </c>
      <c r="AX1360" s="25" t="str">
        <f>IF(AW1360="","",IF(AW1360="TBD","TBD",IF(AW1360="N/A","N/A","W"&amp;TEXT(WEEKNUM(AW1360,21),"00")&amp;" "&amp;YEAR(AW1360))))</f>
        <v>W32 2023</v>
      </c>
      <c r="AY1360" s="21" t="s">
        <v>327</v>
      </c>
      <c r="AZ1360" s="21" t="s">
        <v>328</v>
      </c>
      <c r="BA1360" s="21" t="s">
        <v>329</v>
      </c>
      <c r="BB1360" s="59">
        <v>45246</v>
      </c>
      <c r="BC1360" s="23">
        <v>45246</v>
      </c>
      <c r="BD1360" s="59">
        <v>45252</v>
      </c>
      <c r="BE1360" s="25" t="str">
        <f>IF(BD1360="","",IF(BD1360="TBD","TBD",IF(BD1360="N/A","N/A","W"&amp;TEXT(WEEKNUM(BD1360,21),"00")&amp;" "&amp;YEAR(BD1360))))</f>
        <v>W47 2023</v>
      </c>
      <c r="BF1360" s="59">
        <v>45257</v>
      </c>
      <c r="BG1360" s="25" t="str">
        <f>IF(BF1360="","",IF(BF1360="TBD","TBD",IF(BF1360="N/A","N/A","W"&amp;TEXT(WEEKNUM(BF1360,21),"00")&amp;" "&amp;YEAR(BF1360))))</f>
        <v>W48 2023</v>
      </c>
      <c r="BH1360" s="24">
        <f>+IF(BF1360="",0,(BF1360-BD1360))</f>
        <v>5</v>
      </c>
      <c r="BI1360" s="121" t="s">
        <v>330</v>
      </c>
      <c r="BJ1360" s="43"/>
      <c r="BK1360" s="156"/>
      <c r="BL1360" s="25" t="str">
        <f>IF(BK1360="","",IF(BK1360="TBD","TBD",IF(BK1360="N/A","N/A","W"&amp;TEXT(WEEKNUM(BK1360,21),"00")&amp;" "&amp;YEAR(BK1360))))</f>
        <v/>
      </c>
      <c r="BM1360" s="121" t="s">
        <v>330</v>
      </c>
      <c r="BN1360" s="124"/>
      <c r="BO1360" s="67">
        <v>45252</v>
      </c>
      <c r="BP1360" s="25" t="str">
        <f>IF(BO1360="","",IF(BO1360="TBD","TBD",IF(BO1360="N/A","N/A","W"&amp;TEXT(WEEKNUM(BO1360,21),"00")&amp;" "&amp;YEAR(BO1360))))</f>
        <v>W47 2023</v>
      </c>
      <c r="BQ1360" s="121" t="s">
        <v>330</v>
      </c>
      <c r="BR1360" s="21" t="s">
        <v>9853</v>
      </c>
      <c r="BS1360" s="334">
        <v>45254</v>
      </c>
      <c r="BT1360" s="25" t="str">
        <f t="shared" si="65"/>
        <v>W47 2023</v>
      </c>
      <c r="BU1360" s="121" t="s">
        <v>330</v>
      </c>
      <c r="BV1360" s="22"/>
      <c r="BW1360" s="347">
        <v>45257</v>
      </c>
      <c r="BX1360" s="25" t="str">
        <f t="shared" si="66"/>
        <v>W48 2023</v>
      </c>
      <c r="BY1360" s="67">
        <v>45258</v>
      </c>
      <c r="BZ1360" s="25" t="str">
        <f>IF(BY1360="","",IF(BY1360="TBD","TBD",IF(BY1360="N/A","N/A","W"&amp;TEXT(WEEKNUM(BY1360,21),"00")&amp;" "&amp;YEAR(BY1360))))</f>
        <v>W48 2023</v>
      </c>
      <c r="CA1360" s="22" t="s">
        <v>335</v>
      </c>
      <c r="CB1360" s="129" t="s">
        <v>336</v>
      </c>
      <c r="CC1360" s="21" t="s">
        <v>336</v>
      </c>
      <c r="CD1360" s="21"/>
      <c r="CE1360" s="23" t="s">
        <v>515</v>
      </c>
      <c r="CF1360" s="23">
        <v>45747</v>
      </c>
      <c r="CG1360" s="23"/>
      <c r="CH1360" s="23">
        <v>45747</v>
      </c>
      <c r="CI1360" s="25" t="str">
        <f>IF(CH1360="","",IF(CH1360="TBD","TBD",IF(CH1360="N/A","N/A","W"&amp;TEXT(WEEKNUM(CH1360,21),"00")&amp;" "&amp;YEAR(CH1360))))</f>
        <v>W14 2025</v>
      </c>
      <c r="CJ1360" s="23">
        <v>45750</v>
      </c>
      <c r="CK1360" s="25" t="str">
        <f>IF(CJ1360="","",IF(CJ1360="TBD","TBD",IF(CJ1360="N/A","N/A","W"&amp;TEXT(WEEKNUM(CJ1360,21),"00")&amp;" "&amp;YEAR(CJ1360))))</f>
        <v>W14 2025</v>
      </c>
      <c r="CL1360" s="24">
        <f>+IF(CJ1360="",0,(CJ1360-CH1360))</f>
        <v>3</v>
      </c>
      <c r="CM1360" s="20" t="s">
        <v>339</v>
      </c>
      <c r="CN1360" s="21">
        <v>0</v>
      </c>
      <c r="CO1360" s="23">
        <v>45751</v>
      </c>
      <c r="CP1360" s="25" t="str">
        <f>IF(CO1360="","",IF(CO1360="TBD","TBD",IF(CO1360="N/A","N/A","W"&amp;TEXT(WEEKNUM(CO1360,21),"00")&amp;" "&amp;YEAR(CO1360))))</f>
        <v>W14 2025</v>
      </c>
      <c r="CQ1360" s="20" t="s">
        <v>339</v>
      </c>
      <c r="CR1360" s="23"/>
      <c r="CS1360" s="23">
        <v>45748</v>
      </c>
      <c r="CT1360" s="25" t="str">
        <f>IF(CS1360="","",IF(CS1360="TBD","TBD",IF(CS1360="N/A","N/A","W"&amp;TEXT(WEEKNUM(CS1360,21),"00")&amp;" "&amp;YEAR(CS1360))))</f>
        <v>W14 2025</v>
      </c>
      <c r="CU1360" s="20" t="s">
        <v>339</v>
      </c>
      <c r="CV1360" s="21"/>
      <c r="CW1360" s="23">
        <v>45751</v>
      </c>
      <c r="CX1360" s="25" t="str">
        <f>IF(CW1360="","",IF(CW1360="TBD","TBD",IF(CW1360="N/A","N/A","W"&amp;TEXT(WEEKNUM(CW1360,21),"00")&amp;" "&amp;YEAR(CW1360))))</f>
        <v>W14 2025</v>
      </c>
      <c r="CY1360" s="20" t="s">
        <v>339</v>
      </c>
      <c r="CZ1360" s="82"/>
      <c r="DA1360" s="23">
        <v>45751</v>
      </c>
      <c r="DB1360" s="25" t="str">
        <f>IF(DA1360="","",IF(DA1360="TBD","TBD",IF(DA1360="N/A","N/A","W"&amp;TEXT(WEEKNUM(DA1360,21),"00")&amp;" "&amp;YEAR(DA1360))))</f>
        <v>W14 2025</v>
      </c>
      <c r="DC1360" s="23">
        <v>45755</v>
      </c>
      <c r="DD1360" s="25" t="str">
        <f>IF(DC1360="","",IF(DC1360="TBD","TBD",IF(DC1360="N/A","N/A","W"&amp;TEXT(WEEKNUM(DC1360,21),"00")&amp;" "&amp;YEAR(DC1360))))</f>
        <v>W15 2025</v>
      </c>
      <c r="DE1360" s="37" t="s">
        <v>340</v>
      </c>
      <c r="DF1360" s="23"/>
      <c r="DG1360" s="21" t="s">
        <v>9575</v>
      </c>
      <c r="DH1360" s="18"/>
      <c r="DI1360" s="18"/>
      <c r="DJ1360" s="18"/>
      <c r="DK1360" s="21" t="s">
        <v>260</v>
      </c>
      <c r="DL1360" s="21" t="s">
        <v>341</v>
      </c>
      <c r="DM1360" s="21"/>
      <c r="DN1360" s="23">
        <v>45518</v>
      </c>
      <c r="DO1360" s="23">
        <v>45518</v>
      </c>
      <c r="DP1360" s="23"/>
      <c r="DQ1360" s="23" t="s">
        <v>276</v>
      </c>
      <c r="DR1360" s="23"/>
      <c r="DS1360" s="23">
        <v>45771</v>
      </c>
      <c r="DT1360" s="23" t="s">
        <v>502</v>
      </c>
      <c r="DU1360" s="23"/>
      <c r="DV1360" s="23">
        <v>45777</v>
      </c>
      <c r="DW1360" s="23" t="s">
        <v>342</v>
      </c>
      <c r="DX1360" s="23"/>
      <c r="DY1360" s="18"/>
      <c r="DZ1360" s="18"/>
      <c r="EA1360" s="18" t="s">
        <v>8766</v>
      </c>
      <c r="EB1360" s="21" t="s">
        <v>41</v>
      </c>
      <c r="EC1360" s="18" t="s">
        <v>234</v>
      </c>
      <c r="ED1360" s="18"/>
      <c r="EE1360" s="18"/>
      <c r="EF1360" s="55"/>
      <c r="EG1360" s="55"/>
      <c r="EH1360" s="18"/>
      <c r="EI1360" s="18">
        <v>0</v>
      </c>
      <c r="EJ1360" s="29" t="str">
        <f>K1360&amp;AY1360&amp;CA1360&amp;DE1360&amp;DT1360&amp;DW1360</f>
        <v>VigenteTSS Aprobado 4GIng Aprobada 4GAs Built Aprobado 4GIntegradoOn Air</v>
      </c>
    </row>
    <row r="1361" spans="1:140" ht="12" hidden="1" customHeight="1">
      <c r="A1361" s="30" t="str">
        <f>IFERROR(IF(VLOOKUP(B1361,SEARCH!A:A,1,0)=B1361,"OK",""),"")</f>
        <v/>
      </c>
      <c r="B1361" s="31" t="s">
        <v>9854</v>
      </c>
      <c r="C1361" s="15" t="s">
        <v>9855</v>
      </c>
      <c r="D1361" s="16">
        <v>13</v>
      </c>
      <c r="E1361" s="16">
        <v>-33.581783999999999</v>
      </c>
      <c r="F1361" s="16">
        <v>-70.617448999999993</v>
      </c>
      <c r="G1361" s="16" t="s">
        <v>270</v>
      </c>
      <c r="H1361" s="16" t="s">
        <v>1253</v>
      </c>
      <c r="I1361" s="16" t="s">
        <v>9856</v>
      </c>
      <c r="J1361" s="16" t="s">
        <v>379</v>
      </c>
      <c r="K1361" s="17" t="s">
        <v>319</v>
      </c>
      <c r="L1361" s="16" t="s">
        <v>247</v>
      </c>
      <c r="M1361" s="103" t="s">
        <v>320</v>
      </c>
      <c r="N1361" s="18"/>
      <c r="O1361" s="19" t="s">
        <v>9554</v>
      </c>
      <c r="P1361" s="19" t="s">
        <v>248</v>
      </c>
      <c r="Q1361" s="18"/>
      <c r="R1361" s="21" t="s">
        <v>250</v>
      </c>
      <c r="S1361" s="21">
        <v>12</v>
      </c>
      <c r="T1361" s="22" t="s">
        <v>9857</v>
      </c>
      <c r="U1361" s="23">
        <v>45106</v>
      </c>
      <c r="V1361" s="21" t="str">
        <f>IF(U1361="","",IF(U1361="TBD","TBD",IF(U1361="N/A","N/A","W"&amp;TEXT(WEEKNUM(U1361,21),"00")&amp;" "&amp;YEAR(U1361))))</f>
        <v>W26 2023</v>
      </c>
      <c r="W1361" s="23">
        <v>45114</v>
      </c>
      <c r="X1361" s="23"/>
      <c r="Y1361" s="23" t="str">
        <f>IF(X1361="","",IF(X1361="TBD","TBD",IF(X1361="N/A","N/A","W"&amp;TEXT(WEEKNUM(X1361,21),"00")&amp;" "&amp;YEAR(X1361))))</f>
        <v/>
      </c>
      <c r="Z1361" s="23"/>
      <c r="AA1361" s="23"/>
      <c r="AB1361" s="24">
        <f>+IF(Z1361="",0,AA1361-Z1361)</f>
        <v>0</v>
      </c>
      <c r="AC1361" s="21" t="s">
        <v>324</v>
      </c>
      <c r="AD1361" s="21">
        <v>0</v>
      </c>
      <c r="AE1361" s="59">
        <v>45120</v>
      </c>
      <c r="AF1361" s="25" t="str">
        <f>IF(AE1361="","",IF(AE1361="TBD","TBD",IF(AE1361="N/A","N/A","W"&amp;TEXT(WEEKNUM(AE1361,21),"00")&amp;" "&amp;YEAR(AE1361))))</f>
        <v>W28 2023</v>
      </c>
      <c r="AG1361" s="21" t="s">
        <v>324</v>
      </c>
      <c r="AH1361" s="21"/>
      <c r="AI1361" s="23">
        <v>45114</v>
      </c>
      <c r="AJ1361" s="25" t="str">
        <f>IF(AI1361="","",IF(AI1361="TBD","TBD",IF(AI1361="N/A","N/A","W"&amp;TEXT(WEEKNUM(AI1361,21),"00")&amp;" "&amp;YEAR(AI1361))))</f>
        <v>W27 2023</v>
      </c>
      <c r="AK1361" s="21" t="s">
        <v>324</v>
      </c>
      <c r="AL1361" s="21"/>
      <c r="AM1361" s="67">
        <v>45146</v>
      </c>
      <c r="AN1361" s="25" t="str">
        <f>IF(AM1361="","",IF(AM1361="TBD","TBD",IF(AM1361="N/A","N/A","W"&amp;TEXT(WEEKNUM(AM1361,21),"00")&amp;" "&amp;YEAR(AM1361))))</f>
        <v>W32 2023</v>
      </c>
      <c r="AO1361" s="21" t="s">
        <v>324</v>
      </c>
      <c r="AP1361" s="21"/>
      <c r="AQ1361" s="67">
        <v>45124</v>
      </c>
      <c r="AR1361" s="25" t="str">
        <f>IF(AQ1361="","",IF(AQ1361="TBD","TBD",IF(AQ1361="N/A","N/A","W"&amp;TEXT(WEEKNUM(AQ1361,21),"00")&amp;" "&amp;YEAR(AQ1361))))</f>
        <v>W29 2023</v>
      </c>
      <c r="AS1361" s="21"/>
      <c r="AT1361" s="21"/>
      <c r="AU1361" s="23"/>
      <c r="AV1361" s="25" t="s">
        <v>252</v>
      </c>
      <c r="AW1361" s="59">
        <v>45147</v>
      </c>
      <c r="AX1361" s="25" t="str">
        <f>IF(AW1361="","",IF(AW1361="TBD","TBD",IF(AW1361="N/A","N/A","W"&amp;TEXT(WEEKNUM(AW1361,21),"00")&amp;" "&amp;YEAR(AW1361))))</f>
        <v>W32 2023</v>
      </c>
      <c r="AY1361" s="21" t="s">
        <v>327</v>
      </c>
      <c r="AZ1361" s="21" t="s">
        <v>328</v>
      </c>
      <c r="BA1361" s="21" t="s">
        <v>329</v>
      </c>
      <c r="BB1361" s="59">
        <v>45209</v>
      </c>
      <c r="BC1361" s="23">
        <v>45225</v>
      </c>
      <c r="BD1361" s="59">
        <v>45225</v>
      </c>
      <c r="BE1361" s="25" t="str">
        <f>IF(BD1361="","",IF(BD1361="TBD","TBD",IF(BD1361="N/A","N/A","W"&amp;TEXT(WEEKNUM(BD1361,21),"00")&amp;" "&amp;YEAR(BD1361))))</f>
        <v>W43 2023</v>
      </c>
      <c r="BF1361" s="59">
        <v>45233</v>
      </c>
      <c r="BG1361" s="25" t="str">
        <f>IF(BF1361="","",IF(BF1361="TBD","TBD",IF(BF1361="N/A","N/A","W"&amp;TEXT(WEEKNUM(BF1361,21),"00")&amp;" "&amp;YEAR(BF1361))))</f>
        <v>W44 2023</v>
      </c>
      <c r="BH1361" s="24">
        <f>+IF(BF1361="",0,(BF1361-BD1361))</f>
        <v>8</v>
      </c>
      <c r="BI1361" s="121" t="s">
        <v>330</v>
      </c>
      <c r="BJ1361" s="43"/>
      <c r="BK1361" s="156">
        <v>45229</v>
      </c>
      <c r="BL1361" s="25" t="str">
        <f>IF(BK1361="","",IF(BK1361="TBD","TBD",IF(BK1361="N/A","N/A","W"&amp;TEXT(WEEKNUM(BK1361,21),"00")&amp;" "&amp;YEAR(BK1361))))</f>
        <v>W44 2023</v>
      </c>
      <c r="BM1361" s="121" t="s">
        <v>330</v>
      </c>
      <c r="BN1361" s="124"/>
      <c r="BO1361" s="67">
        <v>45232</v>
      </c>
      <c r="BP1361" s="25" t="str">
        <f>IF(BO1361="","",IF(BO1361="TBD","TBD",IF(BO1361="N/A","N/A","W"&amp;TEXT(WEEKNUM(BO1361,21),"00")&amp;" "&amp;YEAR(BO1361))))</f>
        <v>W44 2023</v>
      </c>
      <c r="BQ1361" s="121" t="s">
        <v>330</v>
      </c>
      <c r="BR1361" s="21"/>
      <c r="BS1361" s="334">
        <v>45229</v>
      </c>
      <c r="BT1361" s="25" t="str">
        <f t="shared" si="65"/>
        <v>W44 2023</v>
      </c>
      <c r="BU1361" s="121" t="s">
        <v>330</v>
      </c>
      <c r="BV1361" s="22" t="s">
        <v>9858</v>
      </c>
      <c r="BW1361" s="347">
        <v>45225</v>
      </c>
      <c r="BX1361" s="25" t="str">
        <f t="shared" si="66"/>
        <v>W43 2023</v>
      </c>
      <c r="BY1361" s="67">
        <v>45232</v>
      </c>
      <c r="BZ1361" s="25" t="str">
        <f>IF(BY1361="","",IF(BY1361="TBD","TBD",IF(BY1361="N/A","N/A","W"&amp;TEXT(WEEKNUM(BY1361,21),"00")&amp;" "&amp;YEAR(BY1361))))</f>
        <v>W44 2023</v>
      </c>
      <c r="CA1361" s="22" t="s">
        <v>335</v>
      </c>
      <c r="CB1361" s="129" t="s">
        <v>336</v>
      </c>
      <c r="CC1361" s="21" t="s">
        <v>466</v>
      </c>
      <c r="CD1361" s="21" t="s">
        <v>515</v>
      </c>
      <c r="CE1361" s="23">
        <v>45321</v>
      </c>
      <c r="CF1361" s="23">
        <v>45317</v>
      </c>
      <c r="CG1361" s="23">
        <v>45448</v>
      </c>
      <c r="CH1361" s="23">
        <v>45448</v>
      </c>
      <c r="CI1361" s="25" t="str">
        <f>IF(CH1361="","",IF(CH1361="TBD","TBD",IF(CH1361="N/A","N/A","W"&amp;TEXT(WEEKNUM(CH1361,21),"00")&amp;" "&amp;YEAR(CH1361))))</f>
        <v>W23 2024</v>
      </c>
      <c r="CJ1361" s="23">
        <v>45342</v>
      </c>
      <c r="CK1361" s="25" t="str">
        <f>IF(CJ1361="","",IF(CJ1361="TBD","TBD",IF(CJ1361="N/A","N/A","W"&amp;TEXT(WEEKNUM(CJ1361,21),"00")&amp;" "&amp;YEAR(CJ1361))))</f>
        <v>W08 2024</v>
      </c>
      <c r="CL1361" s="24">
        <f>+IF(CJ1361="",0,(CJ1361-CH1361))</f>
        <v>-106</v>
      </c>
      <c r="CM1361" s="21" t="s">
        <v>388</v>
      </c>
      <c r="CN1361" s="21" t="s">
        <v>9859</v>
      </c>
      <c r="CO1361" s="23">
        <v>45350</v>
      </c>
      <c r="CP1361" s="25" t="str">
        <f>IF(CO1361="","",IF(CO1361="TBD","TBD",IF(CO1361="N/A","N/A","W"&amp;TEXT(WEEKNUM(CO1361,21),"00")&amp;" "&amp;YEAR(CO1361))))</f>
        <v>W09 2024</v>
      </c>
      <c r="CQ1361" s="23" t="s">
        <v>339</v>
      </c>
      <c r="CR1361" s="23" t="s">
        <v>9860</v>
      </c>
      <c r="CS1361" s="23">
        <v>45456</v>
      </c>
      <c r="CT1361" s="25" t="str">
        <f>IF(CS1361="","",IF(CS1361="TBD","TBD",IF(CS1361="N/A","N/A","W"&amp;TEXT(WEEKNUM(CS1361,21),"00")&amp;" "&amp;YEAR(CS1361))))</f>
        <v>W24 2024</v>
      </c>
      <c r="CU1361" s="21" t="s">
        <v>339</v>
      </c>
      <c r="CV1361" s="21" t="s">
        <v>5862</v>
      </c>
      <c r="CW1361" s="23">
        <v>45448</v>
      </c>
      <c r="CX1361" s="25" t="str">
        <f>IF(CW1361="","",IF(CW1361="TBD","TBD",IF(CW1361="N/A","N/A","W"&amp;TEXT(WEEKNUM(CW1361,21),"00")&amp;" "&amp;YEAR(CW1361))))</f>
        <v>W23 2024</v>
      </c>
      <c r="CY1361" s="21" t="s">
        <v>388</v>
      </c>
      <c r="CZ1361" s="21" t="s">
        <v>4131</v>
      </c>
      <c r="DA1361" s="23">
        <v>45448</v>
      </c>
      <c r="DB1361" s="25" t="str">
        <f>IF(DA1361="","",IF(DA1361="TBD","TBD",IF(DA1361="N/A","N/A","W"&amp;TEXT(WEEKNUM(DA1361,21),"00")&amp;" "&amp;YEAR(DA1361))))</f>
        <v>W23 2024</v>
      </c>
      <c r="DC1361" s="23">
        <v>45456</v>
      </c>
      <c r="DD1361" s="25" t="str">
        <f>IF(DC1361="","",IF(DC1361="TBD","TBD",IF(DC1361="N/A","N/A","W"&amp;TEXT(WEEKNUM(DC1361,21),"00")&amp;" "&amp;YEAR(DC1361))))</f>
        <v>W24 2024</v>
      </c>
      <c r="DE1361" s="21" t="s">
        <v>392</v>
      </c>
      <c r="DF1361" s="23"/>
      <c r="DG1361" s="21" t="s">
        <v>259</v>
      </c>
      <c r="DH1361" s="21">
        <v>0</v>
      </c>
      <c r="DI1361" s="18"/>
      <c r="DJ1361" s="18"/>
      <c r="DK1361" s="21" t="s">
        <v>260</v>
      </c>
      <c r="DL1361" s="21" t="s">
        <v>341</v>
      </c>
      <c r="DM1361" s="21"/>
      <c r="DN1361" s="23">
        <v>45408</v>
      </c>
      <c r="DO1361" s="23">
        <v>45408</v>
      </c>
      <c r="DP1361" s="23"/>
      <c r="DQ1361" s="23" t="s">
        <v>276</v>
      </c>
      <c r="DR1361" s="23"/>
      <c r="DS1361" s="23">
        <v>45422</v>
      </c>
      <c r="DT1361" s="23" t="s">
        <v>502</v>
      </c>
      <c r="DU1361" s="23">
        <v>45456</v>
      </c>
      <c r="DV1361" s="23">
        <v>45528</v>
      </c>
      <c r="DW1361" s="23" t="s">
        <v>342</v>
      </c>
      <c r="DX1361" s="23"/>
      <c r="DY1361" s="18"/>
      <c r="DZ1361" s="18"/>
      <c r="EA1361" s="18" t="s">
        <v>8766</v>
      </c>
      <c r="EB1361" s="21" t="s">
        <v>41</v>
      </c>
      <c r="EC1361" s="18" t="s">
        <v>234</v>
      </c>
      <c r="ED1361" s="18"/>
      <c r="EE1361" s="18"/>
      <c r="EF1361" s="55"/>
      <c r="EG1361" s="55"/>
      <c r="EH1361" s="18"/>
      <c r="EI1361" s="18">
        <v>0</v>
      </c>
      <c r="EJ1361" s="29" t="str">
        <f>K1361&amp;AY1361&amp;CA1361&amp;DE1361&amp;DT1361&amp;DW1361</f>
        <v>VigenteTSS Aprobado 4GIng Aprobada 4GAs Built Aprobado con Observaciones 4GIntegradoOn Air</v>
      </c>
    </row>
    <row r="1362" spans="1:140" ht="12" hidden="1" customHeight="1">
      <c r="A1362" s="30" t="str">
        <f>IFERROR(IF(VLOOKUP(B1362,SEARCH!A:A,1,0)=B1362,"OK",""),"")</f>
        <v/>
      </c>
      <c r="B1362" s="31" t="s">
        <v>9861</v>
      </c>
      <c r="C1362" s="15" t="s">
        <v>9862</v>
      </c>
      <c r="D1362" s="16">
        <v>13</v>
      </c>
      <c r="E1362" s="16" t="s">
        <v>9863</v>
      </c>
      <c r="F1362" s="16" t="s">
        <v>9864</v>
      </c>
      <c r="G1362" s="16" t="s">
        <v>270</v>
      </c>
      <c r="H1362" s="16" t="s">
        <v>1285</v>
      </c>
      <c r="I1362" s="16" t="s">
        <v>9865</v>
      </c>
      <c r="J1362" s="16" t="s">
        <v>379</v>
      </c>
      <c r="K1362" s="17" t="s">
        <v>319</v>
      </c>
      <c r="L1362" s="16" t="s">
        <v>247</v>
      </c>
      <c r="M1362" s="103" t="s">
        <v>320</v>
      </c>
      <c r="N1362" s="18"/>
      <c r="O1362" s="19" t="s">
        <v>9554</v>
      </c>
      <c r="P1362" s="19" t="s">
        <v>248</v>
      </c>
      <c r="Q1362" s="18"/>
      <c r="R1362" s="21" t="s">
        <v>250</v>
      </c>
      <c r="S1362" s="21">
        <v>12</v>
      </c>
      <c r="T1362" s="22" t="s">
        <v>9866</v>
      </c>
      <c r="U1362" s="23">
        <v>45106</v>
      </c>
      <c r="V1362" s="21" t="str">
        <f>IF(U1362="","",IF(U1362="TBD","TBD",IF(U1362="N/A","N/A","W"&amp;TEXT(WEEKNUM(U1362,21),"00")&amp;" "&amp;YEAR(U1362))))</f>
        <v>W26 2023</v>
      </c>
      <c r="W1362" s="23">
        <v>45509</v>
      </c>
      <c r="X1362" s="23">
        <v>45509</v>
      </c>
      <c r="Y1362" s="23" t="str">
        <f>IF(X1362="","",IF(X1362="TBD","TBD",IF(X1362="N/A","N/A","W"&amp;TEXT(WEEKNUM(X1362,21),"00")&amp;" "&amp;YEAR(X1362))))</f>
        <v>W32 2024</v>
      </c>
      <c r="Z1362" s="23">
        <v>45509</v>
      </c>
      <c r="AA1362" s="23">
        <v>45511</v>
      </c>
      <c r="AB1362" s="24">
        <f>+IF(Z1362="",0,AA1362-Z1362)</f>
        <v>2</v>
      </c>
      <c r="AC1362" s="21" t="s">
        <v>324</v>
      </c>
      <c r="AD1362" s="21"/>
      <c r="AE1362" s="59">
        <v>45511</v>
      </c>
      <c r="AF1362" s="25" t="str">
        <f>IF(AE1362="","",IF(AE1362="TBD","TBD",IF(AE1362="N/A","N/A","W"&amp;TEXT(WEEKNUM(AE1362,21),"00")&amp;" "&amp;YEAR(AE1362))))</f>
        <v>W32 2024</v>
      </c>
      <c r="AG1362" s="21" t="s">
        <v>324</v>
      </c>
      <c r="AH1362" s="21" t="s">
        <v>9664</v>
      </c>
      <c r="AI1362" s="23">
        <v>45511</v>
      </c>
      <c r="AJ1362" s="25" t="str">
        <f>IF(AI1362="","",IF(AI1362="TBD","TBD",IF(AI1362="N/A","N/A","W"&amp;TEXT(WEEKNUM(AI1362,21),"00")&amp;" "&amp;YEAR(AI1362))))</f>
        <v>W32 2024</v>
      </c>
      <c r="AK1362" s="21" t="s">
        <v>324</v>
      </c>
      <c r="AL1362" s="21" t="s">
        <v>9665</v>
      </c>
      <c r="AM1362" s="67">
        <v>45511</v>
      </c>
      <c r="AN1362" s="25" t="str">
        <f>IF(AM1362="","",IF(AM1362="TBD","TBD",IF(AM1362="N/A","N/A","W"&amp;TEXT(WEEKNUM(AM1362,21),"00")&amp;" "&amp;YEAR(AM1362))))</f>
        <v>W32 2024</v>
      </c>
      <c r="AO1362" s="21" t="s">
        <v>324</v>
      </c>
      <c r="AP1362" s="21" t="s">
        <v>9666</v>
      </c>
      <c r="AQ1362" s="67">
        <v>45511</v>
      </c>
      <c r="AR1362" s="25" t="str">
        <f>IF(AQ1362="","",IF(AQ1362="TBD","TBD",IF(AQ1362="N/A","N/A","W"&amp;TEXT(WEEKNUM(AQ1362,21),"00")&amp;" "&amp;YEAR(AQ1362))))</f>
        <v>W32 2024</v>
      </c>
      <c r="AS1362" s="21" t="s">
        <v>1467</v>
      </c>
      <c r="AT1362" s="21" t="s">
        <v>2099</v>
      </c>
      <c r="AU1362" s="23">
        <v>45511</v>
      </c>
      <c r="AV1362" s="25" t="s">
        <v>921</v>
      </c>
      <c r="AW1362" s="59">
        <v>45511</v>
      </c>
      <c r="AX1362" s="25" t="str">
        <f>IF(AW1362="","",IF(AW1362="TBD","TBD",IF(AW1362="N/A","N/A","W"&amp;TEXT(WEEKNUM(AW1362,21),"00")&amp;" "&amp;YEAR(AW1362))))</f>
        <v>W32 2024</v>
      </c>
      <c r="AY1362" s="21" t="s">
        <v>327</v>
      </c>
      <c r="AZ1362" s="21" t="s">
        <v>328</v>
      </c>
      <c r="BA1362" s="21" t="s">
        <v>329</v>
      </c>
      <c r="BB1362" s="59">
        <v>45273</v>
      </c>
      <c r="BC1362" s="23">
        <v>45511</v>
      </c>
      <c r="BD1362" s="59">
        <v>45511</v>
      </c>
      <c r="BE1362" s="25" t="str">
        <f>IF(BD1362="","",IF(BD1362="TBD","TBD",IF(BD1362="N/A","N/A","W"&amp;TEXT(WEEKNUM(BD1362,21),"00")&amp;" "&amp;YEAR(BD1362))))</f>
        <v>W32 2024</v>
      </c>
      <c r="BF1362" s="59">
        <v>45518</v>
      </c>
      <c r="BG1362" s="25" t="str">
        <f>IF(BF1362="","",IF(BF1362="TBD","TBD",IF(BF1362="N/A","N/A","W"&amp;TEXT(WEEKNUM(BF1362,21),"00")&amp;" "&amp;YEAR(BF1362))))</f>
        <v>W33 2024</v>
      </c>
      <c r="BH1362" s="24">
        <f>+IF(BF1362="",0,(BF1362-BD1362))</f>
        <v>7</v>
      </c>
      <c r="BI1362" s="121" t="s">
        <v>330</v>
      </c>
      <c r="BJ1362" s="43" t="s">
        <v>9667</v>
      </c>
      <c r="BK1362" s="156">
        <v>45513</v>
      </c>
      <c r="BL1362" s="25" t="str">
        <f>IF(BK1362="","",IF(BK1362="TBD","TBD",IF(BK1362="N/A","N/A","W"&amp;TEXT(WEEKNUM(BK1362,21),"00")&amp;" "&amp;YEAR(BK1362))))</f>
        <v>W32 2024</v>
      </c>
      <c r="BM1362" s="121" t="s">
        <v>330</v>
      </c>
      <c r="BN1362" s="124"/>
      <c r="BO1362" s="67">
        <v>45518</v>
      </c>
      <c r="BP1362" s="25" t="str">
        <f>IF(BO1362="","",IF(BO1362="TBD","TBD",IF(BO1362="N/A","N/A","W"&amp;TEXT(WEEKNUM(BO1362,21),"00")&amp;" "&amp;YEAR(BO1362))))</f>
        <v>W33 2024</v>
      </c>
      <c r="BQ1362" s="121" t="s">
        <v>330</v>
      </c>
      <c r="BR1362" s="21" t="s">
        <v>9668</v>
      </c>
      <c r="BS1362" s="334">
        <v>45513</v>
      </c>
      <c r="BT1362" s="25" t="str">
        <f t="shared" si="65"/>
        <v>W32 2024</v>
      </c>
      <c r="BU1362" s="121" t="s">
        <v>330</v>
      </c>
      <c r="BV1362" s="22" t="s">
        <v>9669</v>
      </c>
      <c r="BW1362" s="347">
        <v>45512</v>
      </c>
      <c r="BX1362" s="25" t="str">
        <f t="shared" si="66"/>
        <v>W32 2024</v>
      </c>
      <c r="BY1362" s="67">
        <v>45518</v>
      </c>
      <c r="BZ1362" s="25" t="str">
        <f>IF(BY1362="","",IF(BY1362="TBD","TBD",IF(BY1362="N/A","N/A","W"&amp;TEXT(WEEKNUM(BY1362,21),"00")&amp;" "&amp;YEAR(BY1362))))</f>
        <v>W33 2024</v>
      </c>
      <c r="CA1362" s="22" t="s">
        <v>335</v>
      </c>
      <c r="CB1362" s="129" t="s">
        <v>336</v>
      </c>
      <c r="CC1362" s="21" t="s">
        <v>336</v>
      </c>
      <c r="CD1362" s="21"/>
      <c r="CE1362" s="23" t="s">
        <v>515</v>
      </c>
      <c r="CF1362" s="23">
        <v>45575</v>
      </c>
      <c r="CG1362" s="23"/>
      <c r="CH1362" s="23">
        <v>45575</v>
      </c>
      <c r="CI1362" s="25" t="str">
        <f>IF(CH1362="","",IF(CH1362="TBD","TBD",IF(CH1362="N/A","N/A","W"&amp;TEXT(WEEKNUM(CH1362,21),"00")&amp;" "&amp;YEAR(CH1362))))</f>
        <v>W41 2024</v>
      </c>
      <c r="CJ1362" s="23">
        <v>45580</v>
      </c>
      <c r="CK1362" s="25" t="str">
        <f>IF(CJ1362="","",IF(CJ1362="TBD","TBD",IF(CJ1362="N/A","N/A","W"&amp;TEXT(WEEKNUM(CJ1362,21),"00")&amp;" "&amp;YEAR(CJ1362))))</f>
        <v>W42 2024</v>
      </c>
      <c r="CL1362" s="24">
        <f>+IF(CJ1362="",0,(CJ1362-CH1362))</f>
        <v>5</v>
      </c>
      <c r="CM1362" s="21" t="s">
        <v>388</v>
      </c>
      <c r="CN1362" s="21" t="s">
        <v>9847</v>
      </c>
      <c r="CO1362" s="23">
        <v>45576</v>
      </c>
      <c r="CP1362" s="25" t="str">
        <f>IF(CO1362="","",IF(CO1362="TBD","TBD",IF(CO1362="N/A","N/A","W"&amp;TEXT(WEEKNUM(CO1362,21),"00")&amp;" "&amp;YEAR(CO1362))))</f>
        <v>W41 2024</v>
      </c>
      <c r="CQ1362" s="23" t="s">
        <v>339</v>
      </c>
      <c r="CR1362" s="23" t="s">
        <v>1510</v>
      </c>
      <c r="CS1362" s="23">
        <v>45579</v>
      </c>
      <c r="CT1362" s="25" t="str">
        <f>IF(CS1362="","",IF(CS1362="TBD","TBD",IF(CS1362="N/A","N/A","W"&amp;TEXT(WEEKNUM(CS1362,21),"00")&amp;" "&amp;YEAR(CS1362))))</f>
        <v>W42 2024</v>
      </c>
      <c r="CU1362" s="21" t="s">
        <v>339</v>
      </c>
      <c r="CV1362" s="21" t="s">
        <v>9867</v>
      </c>
      <c r="CW1362" s="23">
        <v>45576</v>
      </c>
      <c r="CX1362" s="25" t="str">
        <f>IF(CW1362="","",IF(CW1362="TBD","TBD",IF(CW1362="N/A","N/A","W"&amp;TEXT(WEEKNUM(CW1362,21),"00")&amp;" "&amp;YEAR(CW1362))))</f>
        <v>W41 2024</v>
      </c>
      <c r="CY1362" s="21" t="s">
        <v>339</v>
      </c>
      <c r="CZ1362" s="21" t="s">
        <v>9868</v>
      </c>
      <c r="DA1362" s="23">
        <v>45576</v>
      </c>
      <c r="DB1362" s="25" t="str">
        <f>IF(DA1362="","",IF(DA1362="TBD","TBD",IF(DA1362="N/A","N/A","W"&amp;TEXT(WEEKNUM(DA1362,21),"00")&amp;" "&amp;YEAR(DA1362))))</f>
        <v>W41 2024</v>
      </c>
      <c r="DC1362" s="23">
        <v>45581</v>
      </c>
      <c r="DD1362" s="25" t="str">
        <f>IF(DC1362="","",IF(DC1362="TBD","TBD",IF(DC1362="N/A","N/A","W"&amp;TEXT(WEEKNUM(DC1362,21),"00")&amp;" "&amp;YEAR(DC1362))))</f>
        <v>W42 2024</v>
      </c>
      <c r="DE1362" s="21" t="s">
        <v>392</v>
      </c>
      <c r="DF1362" s="23"/>
      <c r="DG1362" s="21" t="s">
        <v>259</v>
      </c>
      <c r="DH1362" s="21">
        <v>0</v>
      </c>
      <c r="DI1362" s="18"/>
      <c r="DJ1362" s="18"/>
      <c r="DK1362" s="21" t="s">
        <v>260</v>
      </c>
      <c r="DL1362" s="21" t="s">
        <v>341</v>
      </c>
      <c r="DM1362" s="21"/>
      <c r="DN1362" s="23">
        <v>45592</v>
      </c>
      <c r="DO1362" s="23">
        <v>45592</v>
      </c>
      <c r="DP1362" s="23"/>
      <c r="DQ1362" s="23" t="s">
        <v>276</v>
      </c>
      <c r="DR1362" s="23"/>
      <c r="DS1362" s="23">
        <v>45629</v>
      </c>
      <c r="DT1362" s="23" t="s">
        <v>502</v>
      </c>
      <c r="DU1362" s="23"/>
      <c r="DV1362" s="23">
        <v>45639</v>
      </c>
      <c r="DW1362" s="23" t="s">
        <v>342</v>
      </c>
      <c r="DX1362" s="23"/>
      <c r="DY1362" s="18"/>
      <c r="DZ1362" s="18"/>
      <c r="EA1362" s="18" t="s">
        <v>8766</v>
      </c>
      <c r="EB1362" s="21" t="s">
        <v>41</v>
      </c>
      <c r="EC1362" s="18" t="s">
        <v>234</v>
      </c>
      <c r="ED1362" s="18"/>
      <c r="EE1362" s="18"/>
      <c r="EF1362" s="55"/>
      <c r="EG1362" s="55"/>
      <c r="EH1362" s="18"/>
      <c r="EI1362" s="18">
        <v>0</v>
      </c>
      <c r="EJ1362" s="29" t="str">
        <f>K1362&amp;AY1362&amp;CA1362&amp;DE1362&amp;DT1362&amp;DW1362</f>
        <v>VigenteTSS Aprobado 4GIng Aprobada 4GAs Built Aprobado con Observaciones 4GIntegradoOn Air</v>
      </c>
    </row>
    <row r="1363" spans="1:140" ht="12" hidden="1" customHeight="1">
      <c r="A1363" s="30" t="str">
        <f>IFERROR(IF(VLOOKUP(B1363,SEARCH!A:A,1,0)=B1363,"OK",""),"")</f>
        <v/>
      </c>
      <c r="B1363" s="31" t="s">
        <v>9869</v>
      </c>
      <c r="C1363" s="15" t="s">
        <v>9870</v>
      </c>
      <c r="D1363" s="16">
        <v>13</v>
      </c>
      <c r="E1363" s="16">
        <v>-33.481588000000002</v>
      </c>
      <c r="F1363" s="16">
        <v>-70.719819000000001</v>
      </c>
      <c r="G1363" s="16" t="s">
        <v>270</v>
      </c>
      <c r="H1363" s="16" t="s">
        <v>1164</v>
      </c>
      <c r="I1363" s="16" t="s">
        <v>9871</v>
      </c>
      <c r="J1363" s="16" t="s">
        <v>379</v>
      </c>
      <c r="K1363" s="17" t="s">
        <v>319</v>
      </c>
      <c r="L1363" s="16" t="s">
        <v>247</v>
      </c>
      <c r="M1363" s="103" t="s">
        <v>320</v>
      </c>
      <c r="N1363" s="18"/>
      <c r="O1363" s="19" t="s">
        <v>9554</v>
      </c>
      <c r="P1363" s="19" t="s">
        <v>248</v>
      </c>
      <c r="Q1363" s="18"/>
      <c r="R1363" s="21" t="s">
        <v>250</v>
      </c>
      <c r="S1363" s="21">
        <v>12</v>
      </c>
      <c r="T1363" s="22" t="s">
        <v>9872</v>
      </c>
      <c r="U1363" s="23">
        <v>45106</v>
      </c>
      <c r="V1363" s="21" t="str">
        <f>IF(U1363="","",IF(U1363="TBD","TBD",IF(U1363="N/A","N/A","W"&amp;TEXT(WEEKNUM(U1363,21),"00")&amp;" "&amp;YEAR(U1363))))</f>
        <v>W26 2023</v>
      </c>
      <c r="W1363" s="23">
        <v>45146</v>
      </c>
      <c r="X1363" s="23"/>
      <c r="Y1363" s="23" t="str">
        <f>IF(X1363="","",IF(X1363="TBD","TBD",IF(X1363="N/A","N/A","W"&amp;TEXT(WEEKNUM(X1363,21),"00")&amp;" "&amp;YEAR(X1363))))</f>
        <v/>
      </c>
      <c r="Z1363" s="23"/>
      <c r="AA1363" s="23"/>
      <c r="AB1363" s="24">
        <f>+IF(Z1363="",0,AA1363-Z1363)</f>
        <v>0</v>
      </c>
      <c r="AC1363" s="21" t="s">
        <v>324</v>
      </c>
      <c r="AD1363" s="21">
        <v>0</v>
      </c>
      <c r="AE1363" s="59">
        <v>45173</v>
      </c>
      <c r="AF1363" s="25" t="str">
        <f>IF(AE1363="","",IF(AE1363="TBD","TBD",IF(AE1363="N/A","N/A","W"&amp;TEXT(WEEKNUM(AE1363,21),"00")&amp;" "&amp;YEAR(AE1363))))</f>
        <v>W36 2023</v>
      </c>
      <c r="AG1363" s="21" t="s">
        <v>324</v>
      </c>
      <c r="AH1363" s="21"/>
      <c r="AI1363" s="23">
        <v>45146</v>
      </c>
      <c r="AJ1363" s="25" t="str">
        <f>IF(AI1363="","",IF(AI1363="TBD","TBD",IF(AI1363="N/A","N/A","W"&amp;TEXT(WEEKNUM(AI1363,21),"00")&amp;" "&amp;YEAR(AI1363))))</f>
        <v>W32 2023</v>
      </c>
      <c r="AK1363" s="21" t="s">
        <v>324</v>
      </c>
      <c r="AL1363" s="178"/>
      <c r="AM1363" s="67">
        <v>45148</v>
      </c>
      <c r="AN1363" s="25" t="str">
        <f>IF(AM1363="","",IF(AM1363="TBD","TBD",IF(AM1363="N/A","N/A","W"&amp;TEXT(WEEKNUM(AM1363,21),"00")&amp;" "&amp;YEAR(AM1363))))</f>
        <v>W32 2023</v>
      </c>
      <c r="AO1363" s="21" t="s">
        <v>324</v>
      </c>
      <c r="AP1363" s="21"/>
      <c r="AQ1363" s="67">
        <v>45149</v>
      </c>
      <c r="AR1363" s="25" t="str">
        <f>IF(AQ1363="","",IF(AQ1363="TBD","TBD",IF(AQ1363="N/A","N/A","W"&amp;TEXT(WEEKNUM(AQ1363,21),"00")&amp;" "&amp;YEAR(AQ1363))))</f>
        <v>W32 2023</v>
      </c>
      <c r="AS1363" s="21"/>
      <c r="AT1363" s="21"/>
      <c r="AU1363" s="23"/>
      <c r="AV1363" s="25" t="s">
        <v>252</v>
      </c>
      <c r="AW1363" s="59">
        <v>45177</v>
      </c>
      <c r="AX1363" s="25" t="str">
        <f>IF(AW1363="","",IF(AW1363="TBD","TBD",IF(AW1363="N/A","N/A","W"&amp;TEXT(WEEKNUM(AW1363,21),"00")&amp;" "&amp;YEAR(AW1363))))</f>
        <v>W36 2023</v>
      </c>
      <c r="AY1363" s="21" t="s">
        <v>327</v>
      </c>
      <c r="AZ1363" s="21" t="s">
        <v>328</v>
      </c>
      <c r="BA1363" s="21" t="s">
        <v>329</v>
      </c>
      <c r="BB1363" s="59">
        <v>45236</v>
      </c>
      <c r="BC1363" s="23"/>
      <c r="BD1363" s="59">
        <v>45236</v>
      </c>
      <c r="BE1363" s="25" t="str">
        <f>IF(BD1363="","",IF(BD1363="TBD","TBD",IF(BD1363="N/A","N/A","W"&amp;TEXT(WEEKNUM(BD1363,21),"00")&amp;" "&amp;YEAR(BD1363))))</f>
        <v>W45 2023</v>
      </c>
      <c r="BF1363" s="59">
        <v>45240</v>
      </c>
      <c r="BG1363" s="25" t="str">
        <f>IF(BF1363="","",IF(BF1363="TBD","TBD",IF(BF1363="N/A","N/A","W"&amp;TEXT(WEEKNUM(BF1363,21),"00")&amp;" "&amp;YEAR(BF1363))))</f>
        <v>W45 2023</v>
      </c>
      <c r="BH1363" s="24">
        <f>+IF(BF1363="",0,(BF1363-BD1363))</f>
        <v>4</v>
      </c>
      <c r="BI1363" s="121" t="s">
        <v>330</v>
      </c>
      <c r="BJ1363" s="43"/>
      <c r="BK1363" s="156">
        <v>45236</v>
      </c>
      <c r="BL1363" s="25" t="str">
        <f>IF(BK1363="","",IF(BK1363="TBD","TBD",IF(BK1363="N/A","N/A","W"&amp;TEXT(WEEKNUM(BK1363,21),"00")&amp;" "&amp;YEAR(BK1363))))</f>
        <v>W45 2023</v>
      </c>
      <c r="BM1363" s="121" t="s">
        <v>330</v>
      </c>
      <c r="BN1363" s="124"/>
      <c r="BO1363" s="67">
        <v>45237</v>
      </c>
      <c r="BP1363" s="25" t="str">
        <f>IF(BO1363="","",IF(BO1363="TBD","TBD",IF(BO1363="N/A","N/A","W"&amp;TEXT(WEEKNUM(BO1363,21),"00")&amp;" "&amp;YEAR(BO1363))))</f>
        <v>W45 2023</v>
      </c>
      <c r="BQ1363" s="121" t="s">
        <v>330</v>
      </c>
      <c r="BR1363" s="21" t="s">
        <v>7380</v>
      </c>
      <c r="BS1363" s="334">
        <v>45247</v>
      </c>
      <c r="BT1363" s="25" t="str">
        <f t="shared" si="65"/>
        <v>W46 2023</v>
      </c>
      <c r="BU1363" s="121" t="s">
        <v>330</v>
      </c>
      <c r="BV1363" s="22"/>
      <c r="BW1363" s="347">
        <v>45238</v>
      </c>
      <c r="BX1363" s="25" t="str">
        <f t="shared" si="66"/>
        <v>W45 2023</v>
      </c>
      <c r="BY1363" s="67">
        <v>45247</v>
      </c>
      <c r="BZ1363" s="25" t="str">
        <f>IF(BY1363="","",IF(BY1363="TBD","TBD",IF(BY1363="N/A","N/A","W"&amp;TEXT(WEEKNUM(BY1363,21),"00")&amp;" "&amp;YEAR(BY1363))))</f>
        <v>W46 2023</v>
      </c>
      <c r="CA1363" s="22" t="s">
        <v>335</v>
      </c>
      <c r="CB1363" s="129" t="s">
        <v>336</v>
      </c>
      <c r="CC1363" s="21" t="s">
        <v>336</v>
      </c>
      <c r="CD1363" s="21"/>
      <c r="CE1363" s="23" t="s">
        <v>515</v>
      </c>
      <c r="CF1363" s="23">
        <v>45617</v>
      </c>
      <c r="CG1363" s="23"/>
      <c r="CH1363" s="23">
        <v>45617</v>
      </c>
      <c r="CI1363" s="25" t="str">
        <f>IF(CH1363="","",IF(CH1363="TBD","TBD",IF(CH1363="N/A","N/A","W"&amp;TEXT(WEEKNUM(CH1363,21),"00")&amp;" "&amp;YEAR(CH1363))))</f>
        <v>W47 2024</v>
      </c>
      <c r="CJ1363" s="23">
        <v>45623</v>
      </c>
      <c r="CK1363" s="25" t="str">
        <f>IF(CJ1363="","",IF(CJ1363="TBD","TBD",IF(CJ1363="N/A","N/A","W"&amp;TEXT(WEEKNUM(CJ1363,21),"00")&amp;" "&amp;YEAR(CJ1363))))</f>
        <v>W48 2024</v>
      </c>
      <c r="CL1363" s="24">
        <f>+IF(CJ1363="",0,(CJ1363-CH1363))</f>
        <v>6</v>
      </c>
      <c r="CM1363" s="21" t="s">
        <v>388</v>
      </c>
      <c r="CN1363" s="21" t="s">
        <v>9873</v>
      </c>
      <c r="CO1363" s="23">
        <v>45624</v>
      </c>
      <c r="CP1363" s="25" t="str">
        <f>IF(CO1363="","",IF(CO1363="TBD","TBD",IF(CO1363="N/A","N/A","W"&amp;TEXT(WEEKNUM(CO1363,21),"00")&amp;" "&amp;YEAR(CO1363))))</f>
        <v>W48 2024</v>
      </c>
      <c r="CQ1363" s="23" t="s">
        <v>339</v>
      </c>
      <c r="CR1363" s="23"/>
      <c r="CS1363" s="23">
        <v>45622</v>
      </c>
      <c r="CT1363" s="25" t="str">
        <f>IF(CS1363="","",IF(CS1363="TBD","TBD",IF(CS1363="N/A","N/A","W"&amp;TEXT(WEEKNUM(CS1363,21),"00")&amp;" "&amp;YEAR(CS1363))))</f>
        <v>W48 2024</v>
      </c>
      <c r="CU1363" s="21" t="s">
        <v>339</v>
      </c>
      <c r="CV1363" s="21" t="s">
        <v>9874</v>
      </c>
      <c r="CW1363" s="23">
        <v>45630</v>
      </c>
      <c r="CX1363" s="25" t="str">
        <f>IF(CW1363="","",IF(CW1363="TBD","TBD",IF(CW1363="N/A","N/A","W"&amp;TEXT(WEEKNUM(CW1363,21),"00")&amp;" "&amp;YEAR(CW1363))))</f>
        <v>W49 2024</v>
      </c>
      <c r="CY1363" s="21" t="s">
        <v>339</v>
      </c>
      <c r="CZ1363" s="21" t="s">
        <v>9874</v>
      </c>
      <c r="DA1363" s="23">
        <v>45630</v>
      </c>
      <c r="DB1363" s="25" t="str">
        <f>IF(DA1363="","",IF(DA1363="TBD","TBD",IF(DA1363="N/A","N/A","W"&amp;TEXT(WEEKNUM(DA1363,21),"00")&amp;" "&amp;YEAR(DA1363))))</f>
        <v>W49 2024</v>
      </c>
      <c r="DC1363" s="23">
        <v>45630</v>
      </c>
      <c r="DD1363" s="25" t="str">
        <f>IF(DC1363="","",IF(DC1363="TBD","TBD",IF(DC1363="N/A","N/A","W"&amp;TEXT(WEEKNUM(DC1363,21),"00")&amp;" "&amp;YEAR(DC1363))))</f>
        <v>W49 2024</v>
      </c>
      <c r="DE1363" s="21" t="s">
        <v>392</v>
      </c>
      <c r="DF1363" s="23"/>
      <c r="DG1363" s="21" t="s">
        <v>259</v>
      </c>
      <c r="DH1363" s="21" t="s">
        <v>1562</v>
      </c>
      <c r="DI1363" s="18"/>
      <c r="DJ1363" s="18"/>
      <c r="DK1363" s="21" t="s">
        <v>260</v>
      </c>
      <c r="DL1363" s="21" t="s">
        <v>341</v>
      </c>
      <c r="DM1363" s="21"/>
      <c r="DN1363" s="23">
        <v>45520</v>
      </c>
      <c r="DO1363" s="23">
        <v>45520</v>
      </c>
      <c r="DP1363" s="23"/>
      <c r="DQ1363" s="23" t="s">
        <v>276</v>
      </c>
      <c r="DR1363" s="23"/>
      <c r="DS1363" s="23">
        <v>45646</v>
      </c>
      <c r="DT1363" s="23" t="s">
        <v>502</v>
      </c>
      <c r="DU1363" s="23"/>
      <c r="DV1363" s="23">
        <v>45671</v>
      </c>
      <c r="DW1363" s="23" t="s">
        <v>342</v>
      </c>
      <c r="DX1363" s="23"/>
      <c r="DY1363" s="18"/>
      <c r="DZ1363" s="18"/>
      <c r="EA1363" s="18" t="s">
        <v>8766</v>
      </c>
      <c r="EB1363" s="21" t="s">
        <v>41</v>
      </c>
      <c r="EC1363" s="18" t="s">
        <v>234</v>
      </c>
      <c r="ED1363" s="18"/>
      <c r="EE1363" s="18"/>
      <c r="EF1363" s="55"/>
      <c r="EG1363" s="55"/>
      <c r="EH1363" s="18"/>
      <c r="EI1363" s="18">
        <v>0</v>
      </c>
      <c r="EJ1363" s="29" t="str">
        <f>K1363&amp;AY1363&amp;CA1363&amp;DE1363&amp;DT1363&amp;DW1363</f>
        <v>VigenteTSS Aprobado 4GIng Aprobada 4GAs Built Aprobado con Observaciones 4GIntegradoOn Air</v>
      </c>
    </row>
    <row r="1364" spans="1:140" ht="12" hidden="1" customHeight="1">
      <c r="A1364" s="30" t="str">
        <f>IFERROR(IF(VLOOKUP(B1364,SEARCH!A:A,1,0)=B1364,"OK",""),"")</f>
        <v/>
      </c>
      <c r="B1364" s="31" t="s">
        <v>9875</v>
      </c>
      <c r="C1364" s="15" t="s">
        <v>9876</v>
      </c>
      <c r="D1364" s="16">
        <v>13</v>
      </c>
      <c r="E1364" s="16">
        <v>-33.366568000000001</v>
      </c>
      <c r="F1364" s="16">
        <v>-70.638565</v>
      </c>
      <c r="G1364" s="16" t="s">
        <v>270</v>
      </c>
      <c r="H1364" s="16" t="s">
        <v>817</v>
      </c>
      <c r="I1364" s="16" t="s">
        <v>9877</v>
      </c>
      <c r="J1364" s="36" t="s">
        <v>397</v>
      </c>
      <c r="K1364" s="16" t="s">
        <v>3</v>
      </c>
      <c r="L1364" s="16" t="s">
        <v>247</v>
      </c>
      <c r="M1364" s="103" t="s">
        <v>5951</v>
      </c>
      <c r="N1364" s="18"/>
      <c r="O1364" s="19" t="s">
        <v>9554</v>
      </c>
      <c r="P1364" s="19" t="s">
        <v>248</v>
      </c>
      <c r="Q1364" s="18" t="s">
        <v>398</v>
      </c>
      <c r="R1364" s="21" t="s">
        <v>250</v>
      </c>
      <c r="S1364" s="21">
        <v>12</v>
      </c>
      <c r="T1364" s="22" t="s">
        <v>9878</v>
      </c>
      <c r="U1364" s="23">
        <v>45106</v>
      </c>
      <c r="V1364" s="21" t="str">
        <f>IF(U1364="","",IF(U1364="TBD","TBD",IF(U1364="N/A","N/A","W"&amp;TEXT(WEEKNUM(U1364,21),"00")&amp;" "&amp;YEAR(U1364))))</f>
        <v>W26 2023</v>
      </c>
      <c r="W1364" s="23">
        <v>45351</v>
      </c>
      <c r="X1364" s="23"/>
      <c r="Y1364" s="23" t="str">
        <f>IF(X1364="","",IF(X1364="TBD","TBD",IF(X1364="N/A","N/A","W"&amp;TEXT(WEEKNUM(X1364,21),"00")&amp;" "&amp;YEAR(X1364))))</f>
        <v/>
      </c>
      <c r="Z1364" s="23">
        <v>45351</v>
      </c>
      <c r="AA1364" s="23">
        <v>45356</v>
      </c>
      <c r="AB1364" s="24">
        <f>+IF(Z1364="",0,AA1364-Z1364)</f>
        <v>5</v>
      </c>
      <c r="AC1364" s="21" t="s">
        <v>324</v>
      </c>
      <c r="AD1364" s="21"/>
      <c r="AE1364" s="59">
        <v>45355</v>
      </c>
      <c r="AF1364" s="25" t="str">
        <f>IF(AE1364="","",IF(AE1364="TBD","TBD",IF(AE1364="N/A","N/A","W"&amp;TEXT(WEEKNUM(AE1364,21),"00")&amp;" "&amp;YEAR(AE1364))))</f>
        <v>W10 2024</v>
      </c>
      <c r="AG1364" s="21" t="s">
        <v>324</v>
      </c>
      <c r="AH1364" s="21"/>
      <c r="AI1364" s="23">
        <v>45352</v>
      </c>
      <c r="AJ1364" s="25" t="str">
        <f>IF(AI1364="","",IF(AI1364="TBD","TBD",IF(AI1364="N/A","N/A","W"&amp;TEXT(WEEKNUM(AI1364,21),"00")&amp;" "&amp;YEAR(AI1364))))</f>
        <v>W09 2024</v>
      </c>
      <c r="AK1364" s="21" t="s">
        <v>324</v>
      </c>
      <c r="AL1364" s="21" t="s">
        <v>9751</v>
      </c>
      <c r="AM1364" s="67">
        <v>45355</v>
      </c>
      <c r="AN1364" s="25" t="str">
        <f>IF(AM1364="","",IF(AM1364="TBD","TBD",IF(AM1364="N/A","N/A","W"&amp;TEXT(WEEKNUM(AM1364,21),"00")&amp;" "&amp;YEAR(AM1364))))</f>
        <v>W10 2024</v>
      </c>
      <c r="AO1364" s="21" t="s">
        <v>324</v>
      </c>
      <c r="AP1364" s="21" t="s">
        <v>9879</v>
      </c>
      <c r="AQ1364" s="67">
        <v>45352</v>
      </c>
      <c r="AR1364" s="25" t="str">
        <f>IF(AQ1364="","",IF(AQ1364="TBD","TBD",IF(AQ1364="N/A","N/A","W"&amp;TEXT(WEEKNUM(AQ1364,21),"00")&amp;" "&amp;YEAR(AQ1364))))</f>
        <v>W09 2024</v>
      </c>
      <c r="AS1364" s="21"/>
      <c r="AT1364" s="21"/>
      <c r="AU1364" s="23"/>
      <c r="AV1364" s="25" t="s">
        <v>252</v>
      </c>
      <c r="AW1364" s="59">
        <v>45355</v>
      </c>
      <c r="AX1364" s="25" t="str">
        <f>IF(AW1364="","",IF(AW1364="TBD","TBD",IF(AW1364="N/A","N/A","W"&amp;TEXT(WEEKNUM(AW1364,21),"00")&amp;" "&amp;YEAR(AW1364))))</f>
        <v>W10 2024</v>
      </c>
      <c r="AY1364" s="21" t="s">
        <v>327</v>
      </c>
      <c r="AZ1364" s="21" t="s">
        <v>328</v>
      </c>
      <c r="BA1364" s="21" t="s">
        <v>255</v>
      </c>
      <c r="BB1364" s="59">
        <v>45209</v>
      </c>
      <c r="BC1364" s="23">
        <v>45383</v>
      </c>
      <c r="BD1364" s="59">
        <v>45384</v>
      </c>
      <c r="BE1364" s="25" t="str">
        <f>IF(BD1364="","",IF(BD1364="TBD","TBD",IF(BD1364="N/A","N/A","W"&amp;TEXT(WEEKNUM(BD1364,21),"00")&amp;" "&amp;YEAR(BD1364))))</f>
        <v>W14 2024</v>
      </c>
      <c r="BF1364" s="59">
        <v>45390</v>
      </c>
      <c r="BG1364" s="25" t="str">
        <f>IF(BF1364="","",IF(BF1364="TBD","TBD",IF(BF1364="N/A","N/A","W"&amp;TEXT(WEEKNUM(BF1364,21),"00")&amp;" "&amp;YEAR(BF1364))))</f>
        <v>W15 2024</v>
      </c>
      <c r="BH1364" s="24">
        <f>+IF(BF1364="",0,(BF1364-BD1364))</f>
        <v>6</v>
      </c>
      <c r="BI1364" s="121" t="s">
        <v>415</v>
      </c>
      <c r="BJ1364" s="43" t="s">
        <v>9702</v>
      </c>
      <c r="BK1364" s="156">
        <v>45386</v>
      </c>
      <c r="BL1364" s="25" t="str">
        <f>IF(BK1364="","",IF(BK1364="TBD","TBD",IF(BK1364="N/A","N/A","W"&amp;TEXT(WEEKNUM(BK1364,21),"00")&amp;" "&amp;YEAR(BK1364))))</f>
        <v>W14 2024</v>
      </c>
      <c r="BM1364" s="121" t="s">
        <v>330</v>
      </c>
      <c r="BN1364" s="124" t="s">
        <v>912</v>
      </c>
      <c r="BO1364" s="67">
        <v>45387</v>
      </c>
      <c r="BP1364" s="25" t="str">
        <f>IF(BO1364="","",IF(BO1364="TBD","TBD",IF(BO1364="N/A","N/A","W"&amp;TEXT(WEEKNUM(BO1364,21),"00")&amp;" "&amp;YEAR(BO1364))))</f>
        <v>W14 2024</v>
      </c>
      <c r="BQ1364" s="121" t="s">
        <v>330</v>
      </c>
      <c r="BR1364" s="21"/>
      <c r="BS1364" s="334">
        <v>45386</v>
      </c>
      <c r="BT1364" s="25" t="str">
        <f t="shared" si="65"/>
        <v>W14 2024</v>
      </c>
      <c r="BU1364" s="121" t="s">
        <v>330</v>
      </c>
      <c r="BV1364" s="22" t="s">
        <v>9880</v>
      </c>
      <c r="BW1364" s="347">
        <v>45385</v>
      </c>
      <c r="BX1364" s="25" t="str">
        <f t="shared" si="66"/>
        <v>W14 2024</v>
      </c>
      <c r="BY1364" s="67">
        <v>45387</v>
      </c>
      <c r="BZ1364" s="25" t="str">
        <f>IF(BY1364="","",IF(BY1364="TBD","TBD",IF(BY1364="N/A","N/A","W"&amp;TEXT(WEEKNUM(BY1364,21),"00")&amp;" "&amp;YEAR(BY1364))))</f>
        <v>W14 2024</v>
      </c>
      <c r="CA1364" s="21" t="s">
        <v>366</v>
      </c>
      <c r="CB1364" s="21">
        <v>0</v>
      </c>
      <c r="CC1364" s="21"/>
      <c r="CD1364" s="21"/>
      <c r="CE1364" s="23">
        <v>45352</v>
      </c>
      <c r="CF1364" s="23"/>
      <c r="CG1364" s="23"/>
      <c r="CH1364" s="23"/>
      <c r="CI1364" s="25" t="str">
        <f>IF(CH1364="","",IF(CH1364="TBD","TBD",IF(CH1364="N/A","N/A","W"&amp;TEXT(WEEKNUM(CH1364,21),"00")&amp;" "&amp;YEAR(CH1364))))</f>
        <v/>
      </c>
      <c r="CJ1364" s="23"/>
      <c r="CK1364" s="25" t="str">
        <f>IF(CJ1364="","",IF(CJ1364="TBD","TBD",IF(CJ1364="N/A","N/A","W"&amp;TEXT(WEEKNUM(CJ1364,21),"00")&amp;" "&amp;YEAR(CJ1364))))</f>
        <v/>
      </c>
      <c r="CL1364" s="24">
        <f>+IF(CJ1364="",0,(CJ1364-CH1364))</f>
        <v>0</v>
      </c>
      <c r="CM1364" s="21" t="s">
        <v>258</v>
      </c>
      <c r="CN1364" s="18"/>
      <c r="CO1364" s="23"/>
      <c r="CP1364" s="25" t="str">
        <f>IF(CO1364="","",IF(CO1364="TBD","TBD",IF(CO1364="N/A","N/A","W"&amp;TEXT(WEEKNUM(CO1364,21),"00")&amp;" "&amp;YEAR(CO1364))))</f>
        <v/>
      </c>
      <c r="CQ1364" s="23" t="s">
        <v>258</v>
      </c>
      <c r="CR1364" s="23"/>
      <c r="CS1364" s="23"/>
      <c r="CT1364" s="25" t="str">
        <f>IF(CS1364="","",IF(CS1364="TBD","TBD",IF(CS1364="N/A","N/A","W"&amp;TEXT(WEEKNUM(CS1364,21),"00")&amp;" "&amp;YEAR(CS1364))))</f>
        <v/>
      </c>
      <c r="CU1364" s="21" t="s">
        <v>258</v>
      </c>
      <c r="CV1364" s="21"/>
      <c r="CW1364" s="23"/>
      <c r="CX1364" s="25" t="str">
        <f>IF(CW1364="","",IF(CW1364="TBD","TBD",IF(CW1364="N/A","N/A","W"&amp;TEXT(WEEKNUM(CW1364,21),"00")&amp;" "&amp;YEAR(CW1364))))</f>
        <v/>
      </c>
      <c r="CY1364" s="21" t="s">
        <v>258</v>
      </c>
      <c r="CZ1364" s="21"/>
      <c r="DA1364" s="23"/>
      <c r="DB1364" s="25" t="str">
        <f>IF(DA1364="","",IF(DA1364="TBD","TBD",IF(DA1364="N/A","N/A","W"&amp;TEXT(WEEKNUM(DA1364,21),"00")&amp;" "&amp;YEAR(DA1364))))</f>
        <v/>
      </c>
      <c r="DC1364" s="23"/>
      <c r="DD1364" s="25" t="str">
        <f>IF(DC1364="","",IF(DC1364="TBD","TBD",IF(DC1364="N/A","N/A","W"&amp;TEXT(WEEKNUM(DC1364,21),"00")&amp;" "&amp;YEAR(DC1364))))</f>
        <v/>
      </c>
      <c r="DE1364" s="21" t="s">
        <v>258</v>
      </c>
      <c r="DF1364" s="23"/>
      <c r="DG1364" s="21" t="s">
        <v>259</v>
      </c>
      <c r="DH1364" s="21">
        <v>0</v>
      </c>
      <c r="DI1364" s="18"/>
      <c r="DJ1364" s="18"/>
      <c r="DK1364" s="21" t="s">
        <v>260</v>
      </c>
      <c r="DL1364" s="21" t="s">
        <v>261</v>
      </c>
      <c r="DM1364" s="21"/>
      <c r="DN1364" s="23"/>
      <c r="DO1364" s="23"/>
      <c r="DP1364" s="23"/>
      <c r="DQ1364" s="23" t="s">
        <v>276</v>
      </c>
      <c r="DR1364" s="23"/>
      <c r="DS1364" s="23"/>
      <c r="DT1364" s="23"/>
      <c r="DU1364" s="23"/>
      <c r="DV1364" s="23"/>
      <c r="DW1364" s="23"/>
      <c r="DX1364" s="23"/>
      <c r="DY1364" s="18"/>
      <c r="DZ1364" s="18"/>
      <c r="EA1364" s="18" t="s">
        <v>8766</v>
      </c>
      <c r="EB1364" s="21" t="s">
        <v>530</v>
      </c>
      <c r="EC1364" s="18"/>
      <c r="ED1364" s="18"/>
      <c r="EE1364" s="18"/>
      <c r="EF1364" s="55"/>
      <c r="EG1364" s="55"/>
      <c r="EH1364" s="18"/>
      <c r="EI1364" s="18">
        <v>0</v>
      </c>
      <c r="EJ1364" s="29" t="str">
        <f>K1364&amp;AY1364&amp;CA1364&amp;DE1364&amp;DT1364&amp;DW1364</f>
        <v>No VigenteTSS Aprobado 4GIng Aprobada con Observaciones 4GAs Built No Recibido</v>
      </c>
    </row>
    <row r="1365" spans="1:140" ht="12" hidden="1" customHeight="1">
      <c r="A1365" s="30" t="str">
        <f>IFERROR(IF(VLOOKUP(B1365,SEARCH!A:A,1,0)=B1365,"OK",""),"")</f>
        <v/>
      </c>
      <c r="B1365" s="31" t="s">
        <v>9881</v>
      </c>
      <c r="C1365" s="15" t="s">
        <v>9882</v>
      </c>
      <c r="D1365" s="16">
        <v>13</v>
      </c>
      <c r="E1365" s="16">
        <v>-33.528036999999998</v>
      </c>
      <c r="F1365" s="16">
        <v>-70.652707000000007</v>
      </c>
      <c r="G1365" s="16" t="s">
        <v>270</v>
      </c>
      <c r="H1365" s="16" t="s">
        <v>4192</v>
      </c>
      <c r="I1365" s="16" t="s">
        <v>9883</v>
      </c>
      <c r="J1365" s="16" t="s">
        <v>379</v>
      </c>
      <c r="K1365" s="17" t="s">
        <v>319</v>
      </c>
      <c r="L1365" s="16" t="s">
        <v>247</v>
      </c>
      <c r="M1365" s="103" t="s">
        <v>320</v>
      </c>
      <c r="N1365" s="18"/>
      <c r="O1365" s="19" t="s">
        <v>9554</v>
      </c>
      <c r="P1365" s="19" t="s">
        <v>248</v>
      </c>
      <c r="Q1365" s="18"/>
      <c r="R1365" s="21" t="s">
        <v>250</v>
      </c>
      <c r="S1365" s="21">
        <v>12</v>
      </c>
      <c r="T1365" s="22" t="s">
        <v>9884</v>
      </c>
      <c r="U1365" s="23">
        <v>45106</v>
      </c>
      <c r="V1365" s="21" t="str">
        <f>IF(U1365="","",IF(U1365="TBD","TBD",IF(U1365="N/A","N/A","W"&amp;TEXT(WEEKNUM(U1365,21),"00")&amp;" "&amp;YEAR(U1365))))</f>
        <v>W26 2023</v>
      </c>
      <c r="W1365" s="23">
        <v>45140</v>
      </c>
      <c r="X1365" s="23"/>
      <c r="Y1365" s="23" t="str">
        <f>IF(X1365="","",IF(X1365="TBD","TBD",IF(X1365="N/A","N/A","W"&amp;TEXT(WEEKNUM(X1365,21),"00")&amp;" "&amp;YEAR(X1365))))</f>
        <v/>
      </c>
      <c r="Z1365" s="23"/>
      <c r="AA1365" s="23"/>
      <c r="AB1365" s="24">
        <f>+IF(Z1365="",0,AA1365-Z1365)</f>
        <v>0</v>
      </c>
      <c r="AC1365" s="21" t="s">
        <v>324</v>
      </c>
      <c r="AD1365" s="21">
        <v>0</v>
      </c>
      <c r="AE1365" s="59">
        <v>45159</v>
      </c>
      <c r="AF1365" s="25" t="str">
        <f>IF(AE1365="","",IF(AE1365="TBD","TBD",IF(AE1365="N/A","N/A","W"&amp;TEXT(WEEKNUM(AE1365,21),"00")&amp;" "&amp;YEAR(AE1365))))</f>
        <v>W34 2023</v>
      </c>
      <c r="AG1365" s="21" t="s">
        <v>324</v>
      </c>
      <c r="AH1365" s="21"/>
      <c r="AI1365" s="23">
        <v>45142</v>
      </c>
      <c r="AJ1365" s="25" t="str">
        <f>IF(AI1365="","",IF(AI1365="TBD","TBD",IF(AI1365="N/A","N/A","W"&amp;TEXT(WEEKNUM(AI1365,21),"00")&amp;" "&amp;YEAR(AI1365))))</f>
        <v>W31 2023</v>
      </c>
      <c r="AK1365" s="21" t="s">
        <v>324</v>
      </c>
      <c r="AL1365" s="21"/>
      <c r="AM1365" s="67">
        <v>45146</v>
      </c>
      <c r="AN1365" s="25" t="str">
        <f>IF(AM1365="","",IF(AM1365="TBD","TBD",IF(AM1365="N/A","N/A","W"&amp;TEXT(WEEKNUM(AM1365,21),"00")&amp;" "&amp;YEAR(AM1365))))</f>
        <v>W32 2023</v>
      </c>
      <c r="AO1365" s="21" t="s">
        <v>324</v>
      </c>
      <c r="AP1365" s="21"/>
      <c r="AQ1365" s="67">
        <v>45141</v>
      </c>
      <c r="AR1365" s="25" t="str">
        <f>IF(AQ1365="","",IF(AQ1365="TBD","TBD",IF(AQ1365="N/A","N/A","W"&amp;TEXT(WEEKNUM(AQ1365,21),"00")&amp;" "&amp;YEAR(AQ1365))))</f>
        <v>W31 2023</v>
      </c>
      <c r="AS1365" s="21"/>
      <c r="AT1365" s="21"/>
      <c r="AU1365" s="23"/>
      <c r="AV1365" s="25" t="s">
        <v>252</v>
      </c>
      <c r="AW1365" s="59">
        <v>45159</v>
      </c>
      <c r="AX1365" s="25" t="str">
        <f>IF(AW1365="","",IF(AW1365="TBD","TBD",IF(AW1365="N/A","N/A","W"&amp;TEXT(WEEKNUM(AW1365,21),"00")&amp;" "&amp;YEAR(AW1365))))</f>
        <v>W34 2023</v>
      </c>
      <c r="AY1365" s="21" t="s">
        <v>327</v>
      </c>
      <c r="AZ1365" s="21" t="s">
        <v>328</v>
      </c>
      <c r="BA1365" s="21" t="s">
        <v>329</v>
      </c>
      <c r="BB1365" s="59">
        <v>45209</v>
      </c>
      <c r="BC1365" s="23">
        <v>45225</v>
      </c>
      <c r="BD1365" s="59">
        <v>45225</v>
      </c>
      <c r="BE1365" s="25" t="str">
        <f>IF(BD1365="","",IF(BD1365="TBD","TBD",IF(BD1365="N/A","N/A","W"&amp;TEXT(WEEKNUM(BD1365,21),"00")&amp;" "&amp;YEAR(BD1365))))</f>
        <v>W43 2023</v>
      </c>
      <c r="BF1365" s="59">
        <v>45233</v>
      </c>
      <c r="BG1365" s="25" t="str">
        <f>IF(BF1365="","",IF(BF1365="TBD","TBD",IF(BF1365="N/A","N/A","W"&amp;TEXT(WEEKNUM(BF1365,21),"00")&amp;" "&amp;YEAR(BF1365))))</f>
        <v>W44 2023</v>
      </c>
      <c r="BH1365" s="24">
        <f>+IF(BF1365="",0,(BF1365-BD1365))</f>
        <v>8</v>
      </c>
      <c r="BI1365" s="121" t="s">
        <v>330</v>
      </c>
      <c r="BJ1365" s="43"/>
      <c r="BK1365" s="156">
        <v>45229</v>
      </c>
      <c r="BL1365" s="25" t="str">
        <f>IF(BK1365="","",IF(BK1365="TBD","TBD",IF(BK1365="N/A","N/A","W"&amp;TEXT(WEEKNUM(BK1365,21),"00")&amp;" "&amp;YEAR(BK1365))))</f>
        <v>W44 2023</v>
      </c>
      <c r="BM1365" s="121" t="s">
        <v>330</v>
      </c>
      <c r="BN1365" s="124" t="s">
        <v>9885</v>
      </c>
      <c r="BO1365" s="67">
        <v>45232</v>
      </c>
      <c r="BP1365" s="25" t="str">
        <f>IF(BO1365="","",IF(BO1365="TBD","TBD",IF(BO1365="N/A","N/A","W"&amp;TEXT(WEEKNUM(BO1365,21),"00")&amp;" "&amp;YEAR(BO1365))))</f>
        <v>W44 2023</v>
      </c>
      <c r="BQ1365" s="121" t="s">
        <v>330</v>
      </c>
      <c r="BR1365" s="21"/>
      <c r="BS1365" s="334">
        <v>45229</v>
      </c>
      <c r="BT1365" s="25" t="str">
        <f t="shared" si="65"/>
        <v>W44 2023</v>
      </c>
      <c r="BU1365" s="121" t="s">
        <v>330</v>
      </c>
      <c r="BV1365" s="22" t="s">
        <v>9886</v>
      </c>
      <c r="BW1365" s="347">
        <v>45225</v>
      </c>
      <c r="BX1365" s="25" t="str">
        <f t="shared" si="66"/>
        <v>W43 2023</v>
      </c>
      <c r="BY1365" s="67">
        <v>45232</v>
      </c>
      <c r="BZ1365" s="25" t="str">
        <f>IF(BY1365="","",IF(BY1365="TBD","TBD",IF(BY1365="N/A","N/A","W"&amp;TEXT(WEEKNUM(BY1365,21),"00")&amp;" "&amp;YEAR(BY1365))))</f>
        <v>W44 2023</v>
      </c>
      <c r="CA1365" s="22" t="s">
        <v>335</v>
      </c>
      <c r="CB1365" s="129" t="s">
        <v>336</v>
      </c>
      <c r="CC1365" s="129" t="s">
        <v>336</v>
      </c>
      <c r="CD1365" s="86" t="s">
        <v>515</v>
      </c>
      <c r="CE1365" s="23">
        <v>45321</v>
      </c>
      <c r="CF1365" s="23">
        <v>45364</v>
      </c>
      <c r="CG1365" s="23"/>
      <c r="CH1365" s="23"/>
      <c r="CI1365" s="25" t="str">
        <f>IF(CH1365="","",IF(CH1365="TBD","TBD",IF(CH1365="N/A","N/A","W"&amp;TEXT(WEEKNUM(CH1365,21),"00")&amp;" "&amp;YEAR(CH1365))))</f>
        <v/>
      </c>
      <c r="CJ1365" s="23"/>
      <c r="CK1365" s="25" t="str">
        <f>IF(CJ1365="","",IF(CJ1365="TBD","TBD",IF(CJ1365="N/A","N/A","W"&amp;TEXT(WEEKNUM(CJ1365,21),"00")&amp;" "&amp;YEAR(CJ1365))))</f>
        <v/>
      </c>
      <c r="CL1365" s="24">
        <f>+IF(CJ1365="",0,(CJ1365-CH1365))</f>
        <v>0</v>
      </c>
      <c r="CM1365" s="21" t="s">
        <v>388</v>
      </c>
      <c r="CN1365" s="21" t="s">
        <v>9887</v>
      </c>
      <c r="CO1365" s="23">
        <v>45369</v>
      </c>
      <c r="CP1365" s="25" t="str">
        <f>IF(CO1365="","",IF(CO1365="TBD","TBD",IF(CO1365="N/A","N/A","W"&amp;TEXT(WEEKNUM(CO1365,21),"00")&amp;" "&amp;YEAR(CO1365))))</f>
        <v>W12 2024</v>
      </c>
      <c r="CQ1365" s="23" t="s">
        <v>339</v>
      </c>
      <c r="CR1365" s="23" t="s">
        <v>399</v>
      </c>
      <c r="CS1365" s="23">
        <v>45370</v>
      </c>
      <c r="CT1365" s="25" t="str">
        <f>IF(CS1365="","",IF(CS1365="TBD","TBD",IF(CS1365="N/A","N/A","W"&amp;TEXT(WEEKNUM(CS1365,21),"00")&amp;" "&amp;YEAR(CS1365))))</f>
        <v>W12 2024</v>
      </c>
      <c r="CU1365" s="21" t="s">
        <v>339</v>
      </c>
      <c r="CV1365" s="21" t="s">
        <v>9888</v>
      </c>
      <c r="CW1365" s="23">
        <v>45366</v>
      </c>
      <c r="CX1365" s="25" t="str">
        <f>IF(CW1365="","",IF(CW1365="TBD","TBD",IF(CW1365="N/A","N/A","W"&amp;TEXT(WEEKNUM(CW1365,21),"00")&amp;" "&amp;YEAR(CW1365))))</f>
        <v>W11 2024</v>
      </c>
      <c r="CY1365" s="21" t="s">
        <v>388</v>
      </c>
      <c r="CZ1365" s="21" t="s">
        <v>9889</v>
      </c>
      <c r="DA1365" s="23">
        <v>45366</v>
      </c>
      <c r="DB1365" s="25" t="str">
        <f>IF(DA1365="","",IF(DA1365="TBD","TBD",IF(DA1365="N/A","N/A","W"&amp;TEXT(WEEKNUM(DA1365,21),"00")&amp;" "&amp;YEAR(DA1365))))</f>
        <v>W11 2024</v>
      </c>
      <c r="DC1365" s="23">
        <v>45383</v>
      </c>
      <c r="DD1365" s="25" t="str">
        <f>IF(DC1365="","",IF(DC1365="TBD","TBD",IF(DC1365="N/A","N/A","W"&amp;TEXT(WEEKNUM(DC1365,21),"00")&amp;" "&amp;YEAR(DC1365))))</f>
        <v>W14 2024</v>
      </c>
      <c r="DE1365" s="21" t="s">
        <v>392</v>
      </c>
      <c r="DF1365" s="23"/>
      <c r="DG1365" s="21" t="s">
        <v>259</v>
      </c>
      <c r="DH1365" s="21">
        <v>0</v>
      </c>
      <c r="DI1365" s="18"/>
      <c r="DJ1365" s="18"/>
      <c r="DK1365" s="21" t="s">
        <v>260</v>
      </c>
      <c r="DL1365" s="21" t="s">
        <v>341</v>
      </c>
      <c r="DM1365" s="21"/>
      <c r="DN1365" s="23">
        <v>45440</v>
      </c>
      <c r="DO1365" s="23">
        <v>45440</v>
      </c>
      <c r="DP1365" s="23"/>
      <c r="DQ1365" s="23" t="s">
        <v>276</v>
      </c>
      <c r="DR1365" s="23"/>
      <c r="DS1365" s="23">
        <v>45448</v>
      </c>
      <c r="DT1365" s="23" t="s">
        <v>502</v>
      </c>
      <c r="DU1365" s="23">
        <v>45418</v>
      </c>
      <c r="DV1365" s="23">
        <v>45501</v>
      </c>
      <c r="DW1365" s="23" t="s">
        <v>342</v>
      </c>
      <c r="DX1365" s="23"/>
      <c r="DY1365" s="18"/>
      <c r="DZ1365" s="18"/>
      <c r="EA1365" s="18" t="s">
        <v>8766</v>
      </c>
      <c r="EB1365" s="21" t="s">
        <v>41</v>
      </c>
      <c r="EC1365" s="18" t="s">
        <v>234</v>
      </c>
      <c r="ED1365" s="18"/>
      <c r="EE1365" s="18"/>
      <c r="EF1365" s="55"/>
      <c r="EG1365" s="55"/>
      <c r="EH1365" s="18"/>
      <c r="EI1365" s="18">
        <v>0</v>
      </c>
      <c r="EJ1365" s="29" t="str">
        <f>K1365&amp;AY1365&amp;CA1365&amp;DE1365&amp;DT1365&amp;DW1365</f>
        <v>VigenteTSS Aprobado 4GIng Aprobada 4GAs Built Aprobado con Observaciones 4GIntegradoOn Air</v>
      </c>
    </row>
    <row r="1366" spans="1:140" ht="12" hidden="1" customHeight="1">
      <c r="A1366" s="30" t="str">
        <f>IFERROR(IF(VLOOKUP(B1366,SEARCH!A:A,1,0)=B1366,"OK",""),"")</f>
        <v/>
      </c>
      <c r="B1366" s="31" t="s">
        <v>9890</v>
      </c>
      <c r="C1366" s="15" t="s">
        <v>9891</v>
      </c>
      <c r="D1366" s="16">
        <v>13</v>
      </c>
      <c r="E1366" s="16">
        <v>-33.521424000000003</v>
      </c>
      <c r="F1366" s="16">
        <v>-70.662762000000001</v>
      </c>
      <c r="G1366" s="16" t="s">
        <v>270</v>
      </c>
      <c r="H1366" s="16" t="s">
        <v>4192</v>
      </c>
      <c r="I1366" s="16" t="s">
        <v>9892</v>
      </c>
      <c r="J1366" s="16" t="s">
        <v>379</v>
      </c>
      <c r="K1366" s="17" t="s">
        <v>319</v>
      </c>
      <c r="L1366" s="16" t="s">
        <v>247</v>
      </c>
      <c r="M1366" s="103" t="s">
        <v>320</v>
      </c>
      <c r="N1366" s="18"/>
      <c r="O1366" s="19" t="s">
        <v>9554</v>
      </c>
      <c r="P1366" s="19" t="s">
        <v>248</v>
      </c>
      <c r="Q1366" s="18"/>
      <c r="R1366" s="21" t="s">
        <v>250</v>
      </c>
      <c r="S1366" s="21">
        <v>12</v>
      </c>
      <c r="T1366" s="22" t="s">
        <v>9893</v>
      </c>
      <c r="U1366" s="23">
        <v>45106</v>
      </c>
      <c r="V1366" s="21" t="str">
        <f>IF(U1366="","",IF(U1366="TBD","TBD",IF(U1366="N/A","N/A","W"&amp;TEXT(WEEKNUM(U1366,21),"00")&amp;" "&amp;YEAR(U1366))))</f>
        <v>W26 2023</v>
      </c>
      <c r="W1366" s="23">
        <v>45124</v>
      </c>
      <c r="X1366" s="23"/>
      <c r="Y1366" s="23" t="str">
        <f>IF(X1366="","",IF(X1366="TBD","TBD",IF(X1366="N/A","N/A","W"&amp;TEXT(WEEKNUM(X1366,21),"00")&amp;" "&amp;YEAR(X1366))))</f>
        <v/>
      </c>
      <c r="Z1366" s="23"/>
      <c r="AA1366" s="23"/>
      <c r="AB1366" s="24">
        <f>+IF(Z1366="",0,AA1366-Z1366)</f>
        <v>0</v>
      </c>
      <c r="AC1366" s="21" t="s">
        <v>324</v>
      </c>
      <c r="AD1366" s="21">
        <v>0</v>
      </c>
      <c r="AE1366" s="59">
        <v>45132</v>
      </c>
      <c r="AF1366" s="25" t="str">
        <f>IF(AE1366="","",IF(AE1366="TBD","TBD",IF(AE1366="N/A","N/A","W"&amp;TEXT(WEEKNUM(AE1366,21),"00")&amp;" "&amp;YEAR(AE1366))))</f>
        <v>W30 2023</v>
      </c>
      <c r="AG1366" s="21" t="s">
        <v>324</v>
      </c>
      <c r="AH1366" s="21"/>
      <c r="AI1366" s="23">
        <v>45124</v>
      </c>
      <c r="AJ1366" s="25" t="str">
        <f>IF(AI1366="","",IF(AI1366="TBD","TBD",IF(AI1366="N/A","N/A","W"&amp;TEXT(WEEKNUM(AI1366,21),"00")&amp;" "&amp;YEAR(AI1366))))</f>
        <v>W29 2023</v>
      </c>
      <c r="AK1366" s="21" t="s">
        <v>324</v>
      </c>
      <c r="AL1366" s="21" t="s">
        <v>9894</v>
      </c>
      <c r="AM1366" s="67">
        <v>45146</v>
      </c>
      <c r="AN1366" s="25" t="str">
        <f>IF(AM1366="","",IF(AM1366="TBD","TBD",IF(AM1366="N/A","N/A","W"&amp;TEXT(WEEKNUM(AM1366,21),"00")&amp;" "&amp;YEAR(AM1366))))</f>
        <v>W32 2023</v>
      </c>
      <c r="AO1366" s="21" t="s">
        <v>324</v>
      </c>
      <c r="AP1366" s="21"/>
      <c r="AQ1366" s="67">
        <v>45129</v>
      </c>
      <c r="AR1366" s="25" t="str">
        <f>IF(AQ1366="","",IF(AQ1366="TBD","TBD",IF(AQ1366="N/A","N/A","W"&amp;TEXT(WEEKNUM(AQ1366,21),"00")&amp;" "&amp;YEAR(AQ1366))))</f>
        <v>W29 2023</v>
      </c>
      <c r="AS1366" s="21"/>
      <c r="AT1366" s="21"/>
      <c r="AU1366" s="23"/>
      <c r="AV1366" s="25" t="s">
        <v>252</v>
      </c>
      <c r="AW1366" s="59">
        <v>45147</v>
      </c>
      <c r="AX1366" s="25" t="str">
        <f>IF(AW1366="","",IF(AW1366="TBD","TBD",IF(AW1366="N/A","N/A","W"&amp;TEXT(WEEKNUM(AW1366,21),"00")&amp;" "&amp;YEAR(AW1366))))</f>
        <v>W32 2023</v>
      </c>
      <c r="AY1366" s="21" t="s">
        <v>327</v>
      </c>
      <c r="AZ1366" s="21" t="s">
        <v>328</v>
      </c>
      <c r="BA1366" s="21" t="s">
        <v>329</v>
      </c>
      <c r="BB1366" s="59">
        <v>45209</v>
      </c>
      <c r="BC1366" s="23">
        <v>45225</v>
      </c>
      <c r="BD1366" s="59">
        <v>45225</v>
      </c>
      <c r="BE1366" s="25" t="str">
        <f>IF(BD1366="","",IF(BD1366="TBD","TBD",IF(BD1366="N/A","N/A","W"&amp;TEXT(WEEKNUM(BD1366,21),"00")&amp;" "&amp;YEAR(BD1366))))</f>
        <v>W43 2023</v>
      </c>
      <c r="BF1366" s="59">
        <v>45233</v>
      </c>
      <c r="BG1366" s="25" t="str">
        <f>IF(BF1366="","",IF(BF1366="TBD","TBD",IF(BF1366="N/A","N/A","W"&amp;TEXT(WEEKNUM(BF1366,21),"00")&amp;" "&amp;YEAR(BF1366))))</f>
        <v>W44 2023</v>
      </c>
      <c r="BH1366" s="24">
        <f>+IF(BF1366="",0,(BF1366-BD1366))</f>
        <v>8</v>
      </c>
      <c r="BI1366" s="121" t="s">
        <v>330</v>
      </c>
      <c r="BJ1366" s="43"/>
      <c r="BK1366" s="156">
        <v>45229</v>
      </c>
      <c r="BL1366" s="25" t="str">
        <f>IF(BK1366="","",IF(BK1366="TBD","TBD",IF(BK1366="N/A","N/A","W"&amp;TEXT(WEEKNUM(BK1366,21),"00")&amp;" "&amp;YEAR(BK1366))))</f>
        <v>W44 2023</v>
      </c>
      <c r="BM1366" s="121" t="s">
        <v>330</v>
      </c>
      <c r="BN1366" s="124" t="s">
        <v>912</v>
      </c>
      <c r="BO1366" s="67">
        <v>45232</v>
      </c>
      <c r="BP1366" s="25" t="str">
        <f>IF(BO1366="","",IF(BO1366="TBD","TBD",IF(BO1366="N/A","N/A","W"&amp;TEXT(WEEKNUM(BO1366,21),"00")&amp;" "&amp;YEAR(BO1366))))</f>
        <v>W44 2023</v>
      </c>
      <c r="BQ1366" s="121" t="s">
        <v>330</v>
      </c>
      <c r="BR1366" s="21"/>
      <c r="BS1366" s="334">
        <v>45229</v>
      </c>
      <c r="BT1366" s="25" t="str">
        <f t="shared" si="65"/>
        <v>W44 2023</v>
      </c>
      <c r="BU1366" s="121" t="s">
        <v>330</v>
      </c>
      <c r="BV1366" s="22" t="s">
        <v>9603</v>
      </c>
      <c r="BW1366" s="347">
        <v>45225</v>
      </c>
      <c r="BX1366" s="25" t="str">
        <f t="shared" si="66"/>
        <v>W43 2023</v>
      </c>
      <c r="BY1366" s="67">
        <v>45232</v>
      </c>
      <c r="BZ1366" s="25" t="str">
        <f>IF(BY1366="","",IF(BY1366="TBD","TBD",IF(BY1366="N/A","N/A","W"&amp;TEXT(WEEKNUM(BY1366,21),"00")&amp;" "&amp;YEAR(BY1366))))</f>
        <v>W44 2023</v>
      </c>
      <c r="CA1366" s="22" t="s">
        <v>335</v>
      </c>
      <c r="CB1366" s="129" t="s">
        <v>336</v>
      </c>
      <c r="CC1366" s="129" t="s">
        <v>336</v>
      </c>
      <c r="CD1366" s="86" t="s">
        <v>515</v>
      </c>
      <c r="CE1366" s="23">
        <v>45321</v>
      </c>
      <c r="CF1366" s="23">
        <v>45364</v>
      </c>
      <c r="CG1366" s="23"/>
      <c r="CH1366" s="23"/>
      <c r="CI1366" s="25" t="str">
        <f>IF(CH1366="","",IF(CH1366="TBD","TBD",IF(CH1366="N/A","N/A","W"&amp;TEXT(WEEKNUM(CH1366,21),"00")&amp;" "&amp;YEAR(CH1366))))</f>
        <v/>
      </c>
      <c r="CJ1366" s="23"/>
      <c r="CK1366" s="25" t="str">
        <f>IF(CJ1366="","",IF(CJ1366="TBD","TBD",IF(CJ1366="N/A","N/A","W"&amp;TEXT(WEEKNUM(CJ1366,21),"00")&amp;" "&amp;YEAR(CJ1366))))</f>
        <v/>
      </c>
      <c r="CL1366" s="24">
        <f>+IF(CJ1366="",0,(CJ1366-CH1366))</f>
        <v>0</v>
      </c>
      <c r="CM1366" s="21" t="s">
        <v>388</v>
      </c>
      <c r="CN1366" s="21" t="s">
        <v>9895</v>
      </c>
      <c r="CO1366" s="23">
        <v>45370</v>
      </c>
      <c r="CP1366" s="25" t="str">
        <f>IF(CO1366="","",IF(CO1366="TBD","TBD",IF(CO1366="N/A","N/A","W"&amp;TEXT(WEEKNUM(CO1366,21),"00")&amp;" "&amp;YEAR(CO1366))))</f>
        <v>W12 2024</v>
      </c>
      <c r="CQ1366" s="23" t="s">
        <v>339</v>
      </c>
      <c r="CR1366" s="23" t="s">
        <v>399</v>
      </c>
      <c r="CS1366" s="23">
        <v>45370</v>
      </c>
      <c r="CT1366" s="25" t="str">
        <f>IF(CS1366="","",IF(CS1366="TBD","TBD",IF(CS1366="N/A","N/A","W"&amp;TEXT(WEEKNUM(CS1366,21),"00")&amp;" "&amp;YEAR(CS1366))))</f>
        <v>W12 2024</v>
      </c>
      <c r="CU1366" s="21" t="s">
        <v>339</v>
      </c>
      <c r="CV1366" s="21" t="s">
        <v>9813</v>
      </c>
      <c r="CW1366" s="23">
        <v>45366</v>
      </c>
      <c r="CX1366" s="25" t="str">
        <f>IF(CW1366="","",IF(CW1366="TBD","TBD",IF(CW1366="N/A","N/A","W"&amp;TEXT(WEEKNUM(CW1366,21),"00")&amp;" "&amp;YEAR(CW1366))))</f>
        <v>W11 2024</v>
      </c>
      <c r="CY1366" s="21" t="s">
        <v>388</v>
      </c>
      <c r="CZ1366" s="21" t="s">
        <v>9889</v>
      </c>
      <c r="DA1366" s="23">
        <v>45366</v>
      </c>
      <c r="DB1366" s="25" t="str">
        <f>IF(DA1366="","",IF(DA1366="TBD","TBD",IF(DA1366="N/A","N/A","W"&amp;TEXT(WEEKNUM(DA1366,21),"00")&amp;" "&amp;YEAR(DA1366))))</f>
        <v>W11 2024</v>
      </c>
      <c r="DC1366" s="23">
        <v>45383</v>
      </c>
      <c r="DD1366" s="25" t="str">
        <f>IF(DC1366="","",IF(DC1366="TBD","TBD",IF(DC1366="N/A","N/A","W"&amp;TEXT(WEEKNUM(DC1366,21),"00")&amp;" "&amp;YEAR(DC1366))))</f>
        <v>W14 2024</v>
      </c>
      <c r="DE1366" s="21" t="s">
        <v>392</v>
      </c>
      <c r="DF1366" s="23"/>
      <c r="DG1366" s="21" t="s">
        <v>259</v>
      </c>
      <c r="DH1366" s="21">
        <v>0</v>
      </c>
      <c r="DI1366" s="18"/>
      <c r="DJ1366" s="18"/>
      <c r="DK1366" s="21" t="s">
        <v>260</v>
      </c>
      <c r="DL1366" s="21" t="s">
        <v>341</v>
      </c>
      <c r="DM1366" s="21"/>
      <c r="DN1366" s="23">
        <v>45440</v>
      </c>
      <c r="DO1366" s="23">
        <v>45440</v>
      </c>
      <c r="DP1366" s="23"/>
      <c r="DQ1366" s="23" t="s">
        <v>276</v>
      </c>
      <c r="DR1366" s="23"/>
      <c r="DS1366" s="23">
        <v>45450</v>
      </c>
      <c r="DT1366" s="23" t="s">
        <v>502</v>
      </c>
      <c r="DU1366" s="23">
        <v>45418</v>
      </c>
      <c r="DV1366" s="23">
        <v>45455</v>
      </c>
      <c r="DW1366" s="23" t="s">
        <v>342</v>
      </c>
      <c r="DX1366" s="23"/>
      <c r="DY1366" s="18"/>
      <c r="DZ1366" s="18"/>
      <c r="EA1366" s="18" t="s">
        <v>8766</v>
      </c>
      <c r="EB1366" s="21" t="s">
        <v>41</v>
      </c>
      <c r="EC1366" s="18" t="s">
        <v>234</v>
      </c>
      <c r="ED1366" s="18"/>
      <c r="EE1366" s="18"/>
      <c r="EF1366" s="55"/>
      <c r="EG1366" s="55"/>
      <c r="EH1366" s="18"/>
      <c r="EI1366" s="18">
        <v>0</v>
      </c>
      <c r="EJ1366" s="29" t="str">
        <f>K1366&amp;AY1366&amp;CA1366&amp;DE1366&amp;DT1366&amp;DW1366</f>
        <v>VigenteTSS Aprobado 4GIng Aprobada 4GAs Built Aprobado con Observaciones 4GIntegradoOn Air</v>
      </c>
    </row>
    <row r="1367" spans="1:140" ht="12" hidden="1" customHeight="1">
      <c r="A1367" s="30" t="str">
        <f>IFERROR(IF(VLOOKUP(B1367,SEARCH!A:A,1,0)=B1367,"OK",""),"")</f>
        <v/>
      </c>
      <c r="B1367" s="31" t="s">
        <v>9896</v>
      </c>
      <c r="C1367" s="15" t="s">
        <v>9897</v>
      </c>
      <c r="D1367" s="16">
        <v>13</v>
      </c>
      <c r="E1367" s="16">
        <v>-33.521386</v>
      </c>
      <c r="F1367" s="16">
        <v>-70.652770000000004</v>
      </c>
      <c r="G1367" s="16" t="s">
        <v>270</v>
      </c>
      <c r="H1367" s="16" t="s">
        <v>4192</v>
      </c>
      <c r="I1367" s="16" t="s">
        <v>9898</v>
      </c>
      <c r="J1367" s="16" t="s">
        <v>379</v>
      </c>
      <c r="K1367" s="17" t="s">
        <v>319</v>
      </c>
      <c r="L1367" s="16" t="s">
        <v>247</v>
      </c>
      <c r="M1367" s="103">
        <v>4</v>
      </c>
      <c r="N1367" s="18"/>
      <c r="O1367" s="19" t="s">
        <v>9554</v>
      </c>
      <c r="P1367" s="19" t="s">
        <v>248</v>
      </c>
      <c r="Q1367" s="18"/>
      <c r="R1367" s="21" t="s">
        <v>250</v>
      </c>
      <c r="S1367" s="21">
        <v>12</v>
      </c>
      <c r="T1367" s="22" t="s">
        <v>9899</v>
      </c>
      <c r="U1367" s="23">
        <v>45106</v>
      </c>
      <c r="V1367" s="21" t="str">
        <f>IF(U1367="","",IF(U1367="TBD","TBD",IF(U1367="N/A","N/A","W"&amp;TEXT(WEEKNUM(U1367,21),"00")&amp;" "&amp;YEAR(U1367))))</f>
        <v>W26 2023</v>
      </c>
      <c r="W1367" s="23">
        <v>45124</v>
      </c>
      <c r="X1367" s="23"/>
      <c r="Y1367" s="23" t="str">
        <f>IF(X1367="","",IF(X1367="TBD","TBD",IF(X1367="N/A","N/A","W"&amp;TEXT(WEEKNUM(X1367,21),"00")&amp;" "&amp;YEAR(X1367))))</f>
        <v/>
      </c>
      <c r="Z1367" s="23"/>
      <c r="AA1367" s="23"/>
      <c r="AB1367" s="24">
        <f>+IF(Z1367="",0,AA1367-Z1367)</f>
        <v>0</v>
      </c>
      <c r="AC1367" s="21" t="s">
        <v>324</v>
      </c>
      <c r="AD1367" s="21">
        <v>0</v>
      </c>
      <c r="AE1367" s="59">
        <v>45132</v>
      </c>
      <c r="AF1367" s="25" t="str">
        <f>IF(AE1367="","",IF(AE1367="TBD","TBD",IF(AE1367="N/A","N/A","W"&amp;TEXT(WEEKNUM(AE1367,21),"00")&amp;" "&amp;YEAR(AE1367))))</f>
        <v>W30 2023</v>
      </c>
      <c r="AG1367" s="21" t="s">
        <v>324</v>
      </c>
      <c r="AH1367" s="21"/>
      <c r="AI1367" s="23">
        <v>45124</v>
      </c>
      <c r="AJ1367" s="25" t="str">
        <f>IF(AI1367="","",IF(AI1367="TBD","TBD",IF(AI1367="N/A","N/A","W"&amp;TEXT(WEEKNUM(AI1367,21),"00")&amp;" "&amp;YEAR(AI1367))))</f>
        <v>W29 2023</v>
      </c>
      <c r="AK1367" s="21" t="s">
        <v>324</v>
      </c>
      <c r="AL1367" s="21"/>
      <c r="AM1367" s="67">
        <v>45146</v>
      </c>
      <c r="AN1367" s="25" t="str">
        <f>IF(AM1367="","",IF(AM1367="TBD","TBD",IF(AM1367="N/A","N/A","W"&amp;TEXT(WEEKNUM(AM1367,21),"00")&amp;" "&amp;YEAR(AM1367))))</f>
        <v>W32 2023</v>
      </c>
      <c r="AO1367" s="21" t="s">
        <v>324</v>
      </c>
      <c r="AP1367" s="21"/>
      <c r="AQ1367" s="67">
        <v>45129</v>
      </c>
      <c r="AR1367" s="25" t="str">
        <f>IF(AQ1367="","",IF(AQ1367="TBD","TBD",IF(AQ1367="N/A","N/A","W"&amp;TEXT(WEEKNUM(AQ1367,21),"00")&amp;" "&amp;YEAR(AQ1367))))</f>
        <v>W29 2023</v>
      </c>
      <c r="AS1367" s="21"/>
      <c r="AT1367" s="21"/>
      <c r="AU1367" s="23"/>
      <c r="AV1367" s="25" t="s">
        <v>252</v>
      </c>
      <c r="AW1367" s="59">
        <v>45147</v>
      </c>
      <c r="AX1367" s="25" t="str">
        <f>IF(AW1367="","",IF(AW1367="TBD","TBD",IF(AW1367="N/A","N/A","W"&amp;TEXT(WEEKNUM(AW1367,21),"00")&amp;" "&amp;YEAR(AW1367))))</f>
        <v>W32 2023</v>
      </c>
      <c r="AY1367" s="21" t="s">
        <v>327</v>
      </c>
      <c r="AZ1367" s="21" t="s">
        <v>328</v>
      </c>
      <c r="BA1367" s="21" t="s">
        <v>329</v>
      </c>
      <c r="BB1367" s="59">
        <v>45209</v>
      </c>
      <c r="BC1367" s="23">
        <v>45225</v>
      </c>
      <c r="BD1367" s="59">
        <v>45225</v>
      </c>
      <c r="BE1367" s="25" t="str">
        <f>IF(BD1367="","",IF(BD1367="TBD","TBD",IF(BD1367="N/A","N/A","W"&amp;TEXT(WEEKNUM(BD1367,21),"00")&amp;" "&amp;YEAR(BD1367))))</f>
        <v>W43 2023</v>
      </c>
      <c r="BF1367" s="59">
        <v>45233</v>
      </c>
      <c r="BG1367" s="25" t="str">
        <f>IF(BF1367="","",IF(BF1367="TBD","TBD",IF(BF1367="N/A","N/A","W"&amp;TEXT(WEEKNUM(BF1367,21),"00")&amp;" "&amp;YEAR(BF1367))))</f>
        <v>W44 2023</v>
      </c>
      <c r="BH1367" s="24">
        <f>+IF(BF1367="",0,(BF1367-BD1367))</f>
        <v>8</v>
      </c>
      <c r="BI1367" s="121" t="s">
        <v>330</v>
      </c>
      <c r="BJ1367" s="43"/>
      <c r="BK1367" s="156">
        <v>45229</v>
      </c>
      <c r="BL1367" s="25" t="str">
        <f>IF(BK1367="","",IF(BK1367="TBD","TBD",IF(BK1367="N/A","N/A","W"&amp;TEXT(WEEKNUM(BK1367,21),"00")&amp;" "&amp;YEAR(BK1367))))</f>
        <v>W44 2023</v>
      </c>
      <c r="BM1367" s="121" t="s">
        <v>330</v>
      </c>
      <c r="BN1367" s="124" t="s">
        <v>9900</v>
      </c>
      <c r="BO1367" s="67">
        <v>45232</v>
      </c>
      <c r="BP1367" s="25" t="str">
        <f>IF(BO1367="","",IF(BO1367="TBD","TBD",IF(BO1367="N/A","N/A","W"&amp;TEXT(WEEKNUM(BO1367,21),"00")&amp;" "&amp;YEAR(BO1367))))</f>
        <v>W44 2023</v>
      </c>
      <c r="BQ1367" s="121" t="s">
        <v>330</v>
      </c>
      <c r="BR1367" s="178"/>
      <c r="BS1367" s="334">
        <v>45229</v>
      </c>
      <c r="BT1367" s="25" t="str">
        <f t="shared" si="65"/>
        <v>W44 2023</v>
      </c>
      <c r="BU1367" s="121" t="s">
        <v>330</v>
      </c>
      <c r="BV1367" s="22" t="s">
        <v>9603</v>
      </c>
      <c r="BW1367" s="347">
        <v>45225</v>
      </c>
      <c r="BX1367" s="25" t="str">
        <f t="shared" si="66"/>
        <v>W43 2023</v>
      </c>
      <c r="BY1367" s="67">
        <v>45232</v>
      </c>
      <c r="BZ1367" s="25" t="str">
        <f>IF(BY1367="","",IF(BY1367="TBD","TBD",IF(BY1367="N/A","N/A","W"&amp;TEXT(WEEKNUM(BY1367,21),"00")&amp;" "&amp;YEAR(BY1367))))</f>
        <v>W44 2023</v>
      </c>
      <c r="CA1367" s="22" t="s">
        <v>335</v>
      </c>
      <c r="CB1367" s="129" t="s">
        <v>336</v>
      </c>
      <c r="CC1367" s="21" t="s">
        <v>336</v>
      </c>
      <c r="CD1367" s="21"/>
      <c r="CE1367" s="23" t="s">
        <v>515</v>
      </c>
      <c r="CF1367" s="23">
        <v>45747</v>
      </c>
      <c r="CG1367" s="23"/>
      <c r="CH1367" s="23">
        <v>45747</v>
      </c>
      <c r="CI1367" s="25" t="str">
        <f>IF(CH1367="","",IF(CH1367="TBD","TBD",IF(CH1367="N/A","N/A","W"&amp;TEXT(WEEKNUM(CH1367,21),"00")&amp;" "&amp;YEAR(CH1367))))</f>
        <v>W14 2025</v>
      </c>
      <c r="CJ1367" s="23">
        <v>45750</v>
      </c>
      <c r="CK1367" s="25" t="str">
        <f>IF(CJ1367="","",IF(CJ1367="TBD","TBD",IF(CJ1367="N/A","N/A","W"&amp;TEXT(WEEKNUM(CJ1367,21),"00")&amp;" "&amp;YEAR(CJ1367))))</f>
        <v>W14 2025</v>
      </c>
      <c r="CL1367" s="24">
        <f>+IF(CJ1367="",0,(CJ1367-CH1367))</f>
        <v>3</v>
      </c>
      <c r="CM1367" s="20" t="s">
        <v>339</v>
      </c>
      <c r="CN1367" s="21">
        <v>0</v>
      </c>
      <c r="CO1367" s="23">
        <v>45751</v>
      </c>
      <c r="CP1367" s="25" t="str">
        <f>IF(CO1367="","",IF(CO1367="TBD","TBD",IF(CO1367="N/A","N/A","W"&amp;TEXT(WEEKNUM(CO1367,21),"00")&amp;" "&amp;YEAR(CO1367))))</f>
        <v>W14 2025</v>
      </c>
      <c r="CQ1367" s="20" t="s">
        <v>339</v>
      </c>
      <c r="CR1367" s="23"/>
      <c r="CS1367" s="23">
        <v>45748</v>
      </c>
      <c r="CT1367" s="25" t="str">
        <f>IF(CS1367="","",IF(CS1367="TBD","TBD",IF(CS1367="N/A","N/A","W"&amp;TEXT(WEEKNUM(CS1367,21),"00")&amp;" "&amp;YEAR(CS1367))))</f>
        <v>W14 2025</v>
      </c>
      <c r="CU1367" s="20" t="s">
        <v>339</v>
      </c>
      <c r="CV1367" s="21"/>
      <c r="CW1367" s="23">
        <v>45751</v>
      </c>
      <c r="CX1367" s="25" t="str">
        <f>IF(CW1367="","",IF(CW1367="TBD","TBD",IF(CW1367="N/A","N/A","W"&amp;TEXT(WEEKNUM(CW1367,21),"00")&amp;" "&amp;YEAR(CW1367))))</f>
        <v>W14 2025</v>
      </c>
      <c r="CY1367" s="20" t="s">
        <v>339</v>
      </c>
      <c r="CZ1367" s="82"/>
      <c r="DA1367" s="23">
        <v>45751</v>
      </c>
      <c r="DB1367" s="25" t="str">
        <f>IF(DA1367="","",IF(DA1367="TBD","TBD",IF(DA1367="N/A","N/A","W"&amp;TEXT(WEEKNUM(DA1367,21),"00")&amp;" "&amp;YEAR(DA1367))))</f>
        <v>W14 2025</v>
      </c>
      <c r="DC1367" s="23">
        <v>45755</v>
      </c>
      <c r="DD1367" s="25" t="str">
        <f>IF(DC1367="","",IF(DC1367="TBD","TBD",IF(DC1367="N/A","N/A","W"&amp;TEXT(WEEKNUM(DC1367,21),"00")&amp;" "&amp;YEAR(DC1367))))</f>
        <v>W15 2025</v>
      </c>
      <c r="DE1367" s="37" t="s">
        <v>340</v>
      </c>
      <c r="DF1367" s="23"/>
      <c r="DG1367" s="21" t="s">
        <v>9575</v>
      </c>
      <c r="DH1367" s="21">
        <v>0</v>
      </c>
      <c r="DI1367" s="18"/>
      <c r="DJ1367" s="18"/>
      <c r="DK1367" s="21" t="s">
        <v>260</v>
      </c>
      <c r="DL1367" s="21" t="s">
        <v>341</v>
      </c>
      <c r="DM1367" s="21"/>
      <c r="DN1367" s="23">
        <v>45560</v>
      </c>
      <c r="DO1367" s="23">
        <v>45560</v>
      </c>
      <c r="DP1367" s="23"/>
      <c r="DQ1367" s="23" t="s">
        <v>276</v>
      </c>
      <c r="DR1367" s="23"/>
      <c r="DS1367" s="23">
        <v>45771</v>
      </c>
      <c r="DT1367" s="23" t="s">
        <v>502</v>
      </c>
      <c r="DU1367" s="23"/>
      <c r="DV1367" s="23">
        <v>45782</v>
      </c>
      <c r="DW1367" s="23" t="s">
        <v>342</v>
      </c>
      <c r="DX1367" s="23"/>
      <c r="DY1367" s="18"/>
      <c r="DZ1367" s="18"/>
      <c r="EA1367" s="18" t="s">
        <v>8766</v>
      </c>
      <c r="EB1367" s="21" t="s">
        <v>41</v>
      </c>
      <c r="EC1367" s="18" t="s">
        <v>234</v>
      </c>
      <c r="ED1367" s="18"/>
      <c r="EE1367" s="18"/>
      <c r="EF1367" s="55"/>
      <c r="EG1367" s="55"/>
      <c r="EH1367" s="18"/>
      <c r="EI1367" s="18">
        <v>0</v>
      </c>
      <c r="EJ1367" s="29" t="str">
        <f>K1367&amp;AY1367&amp;CA1367&amp;DE1367&amp;DT1367&amp;DW1367</f>
        <v>VigenteTSS Aprobado 4GIng Aprobada 4GAs Built Aprobado 4GIntegradoOn Air</v>
      </c>
    </row>
    <row r="1368" spans="1:140" ht="12" hidden="1" customHeight="1">
      <c r="A1368" s="30" t="str">
        <f>IFERROR(IF(VLOOKUP(B1368,SEARCH!A:A,1,0)=B1368,"OK",""),"")</f>
        <v/>
      </c>
      <c r="B1368" s="31" t="s">
        <v>9901</v>
      </c>
      <c r="C1368" s="15" t="s">
        <v>9902</v>
      </c>
      <c r="D1368" s="16">
        <v>13</v>
      </c>
      <c r="E1368" s="16">
        <v>-33.541432</v>
      </c>
      <c r="F1368" s="16">
        <v>-70.655524</v>
      </c>
      <c r="G1368" s="16" t="s">
        <v>270</v>
      </c>
      <c r="H1368" s="16" t="s">
        <v>4192</v>
      </c>
      <c r="I1368" s="16" t="s">
        <v>9903</v>
      </c>
      <c r="J1368" s="16" t="s">
        <v>379</v>
      </c>
      <c r="K1368" s="17" t="s">
        <v>319</v>
      </c>
      <c r="L1368" s="16" t="s">
        <v>247</v>
      </c>
      <c r="M1368" s="103">
        <v>4</v>
      </c>
      <c r="N1368" s="18"/>
      <c r="O1368" s="19" t="s">
        <v>9554</v>
      </c>
      <c r="P1368" s="19" t="s">
        <v>248</v>
      </c>
      <c r="Q1368" s="18"/>
      <c r="R1368" s="21" t="s">
        <v>250</v>
      </c>
      <c r="S1368" s="21">
        <v>12</v>
      </c>
      <c r="T1368" s="22" t="s">
        <v>9904</v>
      </c>
      <c r="U1368" s="23">
        <v>45106</v>
      </c>
      <c r="V1368" s="21" t="str">
        <f>IF(U1368="","",IF(U1368="TBD","TBD",IF(U1368="N/A","N/A","W"&amp;TEXT(WEEKNUM(U1368,21),"00")&amp;" "&amp;YEAR(U1368))))</f>
        <v>W26 2023</v>
      </c>
      <c r="W1368" s="23">
        <v>45124</v>
      </c>
      <c r="X1368" s="23"/>
      <c r="Y1368" s="23" t="str">
        <f>IF(X1368="","",IF(X1368="TBD","TBD",IF(X1368="N/A","N/A","W"&amp;TEXT(WEEKNUM(X1368,21),"00")&amp;" "&amp;YEAR(X1368))))</f>
        <v/>
      </c>
      <c r="Z1368" s="23"/>
      <c r="AA1368" s="23"/>
      <c r="AB1368" s="24">
        <f>+IF(Z1368="",0,AA1368-Z1368)</f>
        <v>0</v>
      </c>
      <c r="AC1368" s="21" t="s">
        <v>324</v>
      </c>
      <c r="AD1368" s="21">
        <v>0</v>
      </c>
      <c r="AE1368" s="59">
        <v>45132</v>
      </c>
      <c r="AF1368" s="25" t="str">
        <f>IF(AE1368="","",IF(AE1368="TBD","TBD",IF(AE1368="N/A","N/A","W"&amp;TEXT(WEEKNUM(AE1368,21),"00")&amp;" "&amp;YEAR(AE1368))))</f>
        <v>W30 2023</v>
      </c>
      <c r="AG1368" s="21" t="s">
        <v>324</v>
      </c>
      <c r="AH1368" s="21"/>
      <c r="AI1368" s="23">
        <v>45124</v>
      </c>
      <c r="AJ1368" s="25" t="str">
        <f>IF(AI1368="","",IF(AI1368="TBD","TBD",IF(AI1368="N/A","N/A","W"&amp;TEXT(WEEKNUM(AI1368,21),"00")&amp;" "&amp;YEAR(AI1368))))</f>
        <v>W29 2023</v>
      </c>
      <c r="AK1368" s="21" t="s">
        <v>324</v>
      </c>
      <c r="AL1368" s="21"/>
      <c r="AM1368" s="67">
        <v>45146</v>
      </c>
      <c r="AN1368" s="25" t="str">
        <f>IF(AM1368="","",IF(AM1368="TBD","TBD",IF(AM1368="N/A","N/A","W"&amp;TEXT(WEEKNUM(AM1368,21),"00")&amp;" "&amp;YEAR(AM1368))))</f>
        <v>W32 2023</v>
      </c>
      <c r="AO1368" s="21" t="s">
        <v>324</v>
      </c>
      <c r="AP1368" s="21"/>
      <c r="AQ1368" s="67">
        <v>45146</v>
      </c>
      <c r="AR1368" s="25" t="str">
        <f>IF(AQ1368="","",IF(AQ1368="TBD","TBD",IF(AQ1368="N/A","N/A","W"&amp;TEXT(WEEKNUM(AQ1368,21),"00")&amp;" "&amp;YEAR(AQ1368))))</f>
        <v>W32 2023</v>
      </c>
      <c r="AS1368" s="21"/>
      <c r="AT1368" s="21"/>
      <c r="AU1368" s="23"/>
      <c r="AV1368" s="25" t="s">
        <v>252</v>
      </c>
      <c r="AW1368" s="59">
        <v>45147</v>
      </c>
      <c r="AX1368" s="25" t="str">
        <f>IF(AW1368="","",IF(AW1368="TBD","TBD",IF(AW1368="N/A","N/A","W"&amp;TEXT(WEEKNUM(AW1368,21),"00")&amp;" "&amp;YEAR(AW1368))))</f>
        <v>W32 2023</v>
      </c>
      <c r="AY1368" s="21" t="s">
        <v>327</v>
      </c>
      <c r="AZ1368" s="21" t="s">
        <v>328</v>
      </c>
      <c r="BA1368" s="21" t="s">
        <v>329</v>
      </c>
      <c r="BB1368" s="59">
        <v>45209</v>
      </c>
      <c r="BC1368" s="23">
        <v>45225</v>
      </c>
      <c r="BD1368" s="59">
        <v>45225</v>
      </c>
      <c r="BE1368" s="25" t="str">
        <f>IF(BD1368="","",IF(BD1368="TBD","TBD",IF(BD1368="N/A","N/A","W"&amp;TEXT(WEEKNUM(BD1368,21),"00")&amp;" "&amp;YEAR(BD1368))))</f>
        <v>W43 2023</v>
      </c>
      <c r="BF1368" s="59">
        <v>45233</v>
      </c>
      <c r="BG1368" s="25" t="str">
        <f>IF(BF1368="","",IF(BF1368="TBD","TBD",IF(BF1368="N/A","N/A","W"&amp;TEXT(WEEKNUM(BF1368,21),"00")&amp;" "&amp;YEAR(BF1368))))</f>
        <v>W44 2023</v>
      </c>
      <c r="BH1368" s="24">
        <f>+IF(BF1368="",0,(BF1368-BD1368))</f>
        <v>8</v>
      </c>
      <c r="BI1368" s="121" t="s">
        <v>330</v>
      </c>
      <c r="BJ1368" s="43"/>
      <c r="BK1368" s="156">
        <v>45229</v>
      </c>
      <c r="BL1368" s="25" t="str">
        <f>IF(BK1368="","",IF(BK1368="TBD","TBD",IF(BK1368="N/A","N/A","W"&amp;TEXT(WEEKNUM(BK1368,21),"00")&amp;" "&amp;YEAR(BK1368))))</f>
        <v>W44 2023</v>
      </c>
      <c r="BM1368" s="121" t="s">
        <v>330</v>
      </c>
      <c r="BN1368" s="124" t="s">
        <v>9905</v>
      </c>
      <c r="BO1368" s="67">
        <v>45232</v>
      </c>
      <c r="BP1368" s="25" t="str">
        <f>IF(BO1368="","",IF(BO1368="TBD","TBD",IF(BO1368="N/A","N/A","W"&amp;TEXT(WEEKNUM(BO1368,21),"00")&amp;" "&amp;YEAR(BO1368))))</f>
        <v>W44 2023</v>
      </c>
      <c r="BQ1368" s="121" t="s">
        <v>330</v>
      </c>
      <c r="BR1368" s="21"/>
      <c r="BS1368" s="334">
        <v>45229</v>
      </c>
      <c r="BT1368" s="25" t="str">
        <f t="shared" si="65"/>
        <v>W44 2023</v>
      </c>
      <c r="BU1368" s="121" t="s">
        <v>330</v>
      </c>
      <c r="BV1368" s="22" t="s">
        <v>9603</v>
      </c>
      <c r="BW1368" s="347">
        <v>45225</v>
      </c>
      <c r="BX1368" s="25" t="str">
        <f t="shared" si="66"/>
        <v>W43 2023</v>
      </c>
      <c r="BY1368" s="67">
        <v>45232</v>
      </c>
      <c r="BZ1368" s="25" t="str">
        <f>IF(BY1368="","",IF(BY1368="TBD","TBD",IF(BY1368="N/A","N/A","W"&amp;TEXT(WEEKNUM(BY1368,21),"00")&amp;" "&amp;YEAR(BY1368))))</f>
        <v>W44 2023</v>
      </c>
      <c r="CA1368" s="22" t="s">
        <v>335</v>
      </c>
      <c r="CB1368" s="129" t="s">
        <v>336</v>
      </c>
      <c r="CC1368" s="21" t="s">
        <v>336</v>
      </c>
      <c r="CD1368" s="21"/>
      <c r="CE1368" s="23" t="s">
        <v>515</v>
      </c>
      <c r="CF1368" s="23">
        <v>45747</v>
      </c>
      <c r="CG1368" s="23"/>
      <c r="CH1368" s="23">
        <v>45747</v>
      </c>
      <c r="CI1368" s="25" t="str">
        <f>IF(CH1368="","",IF(CH1368="TBD","TBD",IF(CH1368="N/A","N/A","W"&amp;TEXT(WEEKNUM(CH1368,21),"00")&amp;" "&amp;YEAR(CH1368))))</f>
        <v>W14 2025</v>
      </c>
      <c r="CJ1368" s="23">
        <v>45750</v>
      </c>
      <c r="CK1368" s="25" t="str">
        <f>IF(CJ1368="","",IF(CJ1368="TBD","TBD",IF(CJ1368="N/A","N/A","W"&amp;TEXT(WEEKNUM(CJ1368,21),"00")&amp;" "&amp;YEAR(CJ1368))))</f>
        <v>W14 2025</v>
      </c>
      <c r="CL1368" s="24">
        <f>+IF(CJ1368="",0,(CJ1368-CH1368))</f>
        <v>3</v>
      </c>
      <c r="CM1368" s="20" t="s">
        <v>339</v>
      </c>
      <c r="CN1368" s="21">
        <v>0</v>
      </c>
      <c r="CO1368" s="23">
        <v>45751</v>
      </c>
      <c r="CP1368" s="25" t="str">
        <f>IF(CO1368="","",IF(CO1368="TBD","TBD",IF(CO1368="N/A","N/A","W"&amp;TEXT(WEEKNUM(CO1368,21),"00")&amp;" "&amp;YEAR(CO1368))))</f>
        <v>W14 2025</v>
      </c>
      <c r="CQ1368" s="20" t="s">
        <v>339</v>
      </c>
      <c r="CR1368" s="23"/>
      <c r="CS1368" s="23">
        <v>45748</v>
      </c>
      <c r="CT1368" s="25" t="str">
        <f>IF(CS1368="","",IF(CS1368="TBD","TBD",IF(CS1368="N/A","N/A","W"&amp;TEXT(WEEKNUM(CS1368,21),"00")&amp;" "&amp;YEAR(CS1368))))</f>
        <v>W14 2025</v>
      </c>
      <c r="CU1368" s="20" t="s">
        <v>339</v>
      </c>
      <c r="CV1368" s="21"/>
      <c r="CW1368" s="23">
        <v>45751</v>
      </c>
      <c r="CX1368" s="25" t="str">
        <f>IF(CW1368="","",IF(CW1368="TBD","TBD",IF(CW1368="N/A","N/A","W"&amp;TEXT(WEEKNUM(CW1368,21),"00")&amp;" "&amp;YEAR(CW1368))))</f>
        <v>W14 2025</v>
      </c>
      <c r="CY1368" s="20" t="s">
        <v>339</v>
      </c>
      <c r="CZ1368" s="82"/>
      <c r="DA1368" s="23">
        <v>45751</v>
      </c>
      <c r="DB1368" s="25" t="str">
        <f>IF(DA1368="","",IF(DA1368="TBD","TBD",IF(DA1368="N/A","N/A","W"&amp;TEXT(WEEKNUM(DA1368,21),"00")&amp;" "&amp;YEAR(DA1368))))</f>
        <v>W14 2025</v>
      </c>
      <c r="DC1368" s="23">
        <v>45755</v>
      </c>
      <c r="DD1368" s="25" t="str">
        <f>IF(DC1368="","",IF(DC1368="TBD","TBD",IF(DC1368="N/A","N/A","W"&amp;TEXT(WEEKNUM(DC1368,21),"00")&amp;" "&amp;YEAR(DC1368))))</f>
        <v>W15 2025</v>
      </c>
      <c r="DE1368" s="37" t="s">
        <v>340</v>
      </c>
      <c r="DF1368" s="23"/>
      <c r="DG1368" s="21" t="s">
        <v>9575</v>
      </c>
      <c r="DH1368" s="21">
        <v>0</v>
      </c>
      <c r="DI1368" s="18"/>
      <c r="DJ1368" s="18"/>
      <c r="DK1368" s="21" t="s">
        <v>260</v>
      </c>
      <c r="DL1368" s="21" t="s">
        <v>341</v>
      </c>
      <c r="DM1368" s="21"/>
      <c r="DN1368" s="23">
        <v>45559</v>
      </c>
      <c r="DO1368" s="23">
        <v>45559</v>
      </c>
      <c r="DP1368" s="23"/>
      <c r="DQ1368" s="23" t="s">
        <v>276</v>
      </c>
      <c r="DR1368" s="23"/>
      <c r="DS1368" s="23">
        <v>45772</v>
      </c>
      <c r="DT1368" s="23" t="s">
        <v>502</v>
      </c>
      <c r="DU1368" s="23"/>
      <c r="DV1368" s="23">
        <v>45772</v>
      </c>
      <c r="DW1368" s="23" t="s">
        <v>342</v>
      </c>
      <c r="DX1368" s="23"/>
      <c r="DY1368" s="18"/>
      <c r="DZ1368" s="18"/>
      <c r="EA1368" s="18" t="s">
        <v>8766</v>
      </c>
      <c r="EB1368" s="21" t="s">
        <v>41</v>
      </c>
      <c r="EC1368" s="18" t="s">
        <v>234</v>
      </c>
      <c r="ED1368" s="18"/>
      <c r="EE1368" s="18"/>
      <c r="EF1368" s="55"/>
      <c r="EG1368" s="55"/>
      <c r="EH1368" s="18"/>
      <c r="EI1368" s="18">
        <v>0</v>
      </c>
      <c r="EJ1368" s="29" t="str">
        <f>K1368&amp;AY1368&amp;CA1368&amp;DE1368&amp;DT1368&amp;DW1368</f>
        <v>VigenteTSS Aprobado 4GIng Aprobada 4GAs Built Aprobado 4GIntegradoOn Air</v>
      </c>
    </row>
    <row r="1369" spans="1:140" ht="12" hidden="1" customHeight="1">
      <c r="A1369" s="30" t="str">
        <f>IFERROR(IF(VLOOKUP(B1369,SEARCH!A:A,1,0)=B1369,"OK",""),"")</f>
        <v/>
      </c>
      <c r="B1369" s="31" t="s">
        <v>9906</v>
      </c>
      <c r="C1369" s="15" t="s">
        <v>9907</v>
      </c>
      <c r="D1369" s="16">
        <v>13</v>
      </c>
      <c r="E1369" s="16">
        <v>-33.513275</v>
      </c>
      <c r="F1369" s="16">
        <v>-70.584637000000001</v>
      </c>
      <c r="G1369" s="16" t="s">
        <v>270</v>
      </c>
      <c r="H1369" s="16" t="s">
        <v>915</v>
      </c>
      <c r="I1369" s="16" t="s">
        <v>9908</v>
      </c>
      <c r="J1369" s="16" t="s">
        <v>379</v>
      </c>
      <c r="K1369" s="17" t="s">
        <v>319</v>
      </c>
      <c r="L1369" s="16" t="s">
        <v>247</v>
      </c>
      <c r="M1369" s="19">
        <v>2</v>
      </c>
      <c r="N1369" s="21"/>
      <c r="O1369" s="19" t="s">
        <v>9554</v>
      </c>
      <c r="P1369" s="19" t="s">
        <v>248</v>
      </c>
      <c r="Q1369" s="18"/>
      <c r="R1369" s="21" t="s">
        <v>250</v>
      </c>
      <c r="S1369" s="21">
        <v>12</v>
      </c>
      <c r="T1369" s="22" t="s">
        <v>9909</v>
      </c>
      <c r="U1369" s="23">
        <v>45106</v>
      </c>
      <c r="V1369" s="21" t="str">
        <f>IF(U1369="","",IF(U1369="TBD","TBD",IF(U1369="N/A","N/A","W"&amp;TEXT(WEEKNUM(U1369,21),"00")&amp;" "&amp;YEAR(U1369))))</f>
        <v>W26 2023</v>
      </c>
      <c r="W1369" s="23">
        <v>45351</v>
      </c>
      <c r="X1369" s="23"/>
      <c r="Y1369" s="23" t="str">
        <f>IF(X1369="","",IF(X1369="TBD","TBD",IF(X1369="N/A","N/A","W"&amp;TEXT(WEEKNUM(X1369,21),"00")&amp;" "&amp;YEAR(X1369))))</f>
        <v/>
      </c>
      <c r="Z1369" s="23">
        <v>45351</v>
      </c>
      <c r="AA1369" s="23">
        <v>45356</v>
      </c>
      <c r="AB1369" s="24">
        <f>+IF(Z1369="",0,AA1369-Z1369)</f>
        <v>5</v>
      </c>
      <c r="AC1369" s="21" t="s">
        <v>324</v>
      </c>
      <c r="AD1369" s="21"/>
      <c r="AE1369" s="59">
        <v>45355</v>
      </c>
      <c r="AF1369" s="25" t="str">
        <f>IF(AE1369="","",IF(AE1369="TBD","TBD",IF(AE1369="N/A","N/A","W"&amp;TEXT(WEEKNUM(AE1369,21),"00")&amp;" "&amp;YEAR(AE1369))))</f>
        <v>W10 2024</v>
      </c>
      <c r="AG1369" s="21" t="s">
        <v>324</v>
      </c>
      <c r="AH1369" s="21"/>
      <c r="AI1369" s="23">
        <v>45352</v>
      </c>
      <c r="AJ1369" s="25" t="str">
        <f>IF(AI1369="","",IF(AI1369="TBD","TBD",IF(AI1369="N/A","N/A","W"&amp;TEXT(WEEKNUM(AI1369,21),"00")&amp;" "&amp;YEAR(AI1369))))</f>
        <v>W09 2024</v>
      </c>
      <c r="AK1369" s="21" t="s">
        <v>324</v>
      </c>
      <c r="AL1369" s="21" t="s">
        <v>9751</v>
      </c>
      <c r="AM1369" s="67">
        <v>45355</v>
      </c>
      <c r="AN1369" s="25" t="str">
        <f>IF(AM1369="","",IF(AM1369="TBD","TBD",IF(AM1369="N/A","N/A","W"&amp;TEXT(WEEKNUM(AM1369,21),"00")&amp;" "&amp;YEAR(AM1369))))</f>
        <v>W10 2024</v>
      </c>
      <c r="AO1369" s="21" t="s">
        <v>324</v>
      </c>
      <c r="AP1369" s="21" t="s">
        <v>9910</v>
      </c>
      <c r="AQ1369" s="67">
        <v>45352</v>
      </c>
      <c r="AR1369" s="25" t="str">
        <f>IF(AQ1369="","",IF(AQ1369="TBD","TBD",IF(AQ1369="N/A","N/A","W"&amp;TEXT(WEEKNUM(AQ1369,21),"00")&amp;" "&amp;YEAR(AQ1369))))</f>
        <v>W09 2024</v>
      </c>
      <c r="AS1369" s="21"/>
      <c r="AT1369" s="21"/>
      <c r="AU1369" s="23"/>
      <c r="AV1369" s="25" t="s">
        <v>252</v>
      </c>
      <c r="AW1369" s="59">
        <v>45355</v>
      </c>
      <c r="AX1369" s="25" t="str">
        <f>IF(AW1369="","",IF(AW1369="TBD","TBD",IF(AW1369="N/A","N/A","W"&amp;TEXT(WEEKNUM(AW1369,21),"00")&amp;" "&amp;YEAR(AW1369))))</f>
        <v>W10 2024</v>
      </c>
      <c r="AY1369" s="21" t="s">
        <v>327</v>
      </c>
      <c r="AZ1369" s="21" t="s">
        <v>328</v>
      </c>
      <c r="BA1369" s="21" t="s">
        <v>329</v>
      </c>
      <c r="BB1369" s="59">
        <v>45236</v>
      </c>
      <c r="BC1369" s="23">
        <v>45383</v>
      </c>
      <c r="BD1369" s="59">
        <v>45384</v>
      </c>
      <c r="BE1369" s="25" t="str">
        <f>IF(BD1369="","",IF(BD1369="TBD","TBD",IF(BD1369="N/A","N/A","W"&amp;TEXT(WEEKNUM(BD1369,21),"00")&amp;" "&amp;YEAR(BD1369))))</f>
        <v>W14 2024</v>
      </c>
      <c r="BF1369" s="59">
        <v>45390</v>
      </c>
      <c r="BG1369" s="25" t="str">
        <f>IF(BF1369="","",IF(BF1369="TBD","TBD",IF(BF1369="N/A","N/A","W"&amp;TEXT(WEEKNUM(BF1369,21),"00")&amp;" "&amp;YEAR(BF1369))))</f>
        <v>W15 2024</v>
      </c>
      <c r="BH1369" s="24">
        <f>+IF(BF1369="",0,(BF1369-BD1369))</f>
        <v>6</v>
      </c>
      <c r="BI1369" s="121" t="s">
        <v>415</v>
      </c>
      <c r="BJ1369" s="43" t="s">
        <v>9702</v>
      </c>
      <c r="BK1369" s="156">
        <v>45386</v>
      </c>
      <c r="BL1369" s="25" t="str">
        <f>IF(BK1369="","",IF(BK1369="TBD","TBD",IF(BK1369="N/A","N/A","W"&amp;TEXT(WEEKNUM(BK1369,21),"00")&amp;" "&amp;YEAR(BK1369))))</f>
        <v>W14 2024</v>
      </c>
      <c r="BM1369" s="121" t="s">
        <v>330</v>
      </c>
      <c r="BN1369" s="124" t="s">
        <v>912</v>
      </c>
      <c r="BO1369" s="67">
        <v>45387</v>
      </c>
      <c r="BP1369" s="25" t="str">
        <f>IF(BO1369="","",IF(BO1369="TBD","TBD",IF(BO1369="N/A","N/A","W"&amp;TEXT(WEEKNUM(BO1369,21),"00")&amp;" "&amp;YEAR(BO1369))))</f>
        <v>W14 2024</v>
      </c>
      <c r="BQ1369" s="121" t="s">
        <v>330</v>
      </c>
      <c r="BR1369" s="21" t="s">
        <v>9691</v>
      </c>
      <c r="BS1369" s="334">
        <v>45386</v>
      </c>
      <c r="BT1369" s="25" t="str">
        <f t="shared" si="65"/>
        <v>W14 2024</v>
      </c>
      <c r="BU1369" s="121" t="s">
        <v>330</v>
      </c>
      <c r="BV1369" s="22" t="s">
        <v>6973</v>
      </c>
      <c r="BW1369" s="347">
        <v>45385</v>
      </c>
      <c r="BX1369" s="25" t="str">
        <f t="shared" si="66"/>
        <v>W14 2024</v>
      </c>
      <c r="BY1369" s="67">
        <v>45387</v>
      </c>
      <c r="BZ1369" s="25" t="str">
        <f>IF(BY1369="","",IF(BY1369="TBD","TBD",IF(BY1369="N/A","N/A","W"&amp;TEXT(WEEKNUM(BY1369,21),"00")&amp;" "&amp;YEAR(BY1369))))</f>
        <v>W14 2024</v>
      </c>
      <c r="CA1369" s="22" t="s">
        <v>366</v>
      </c>
      <c r="CB1369" s="129" t="s">
        <v>336</v>
      </c>
      <c r="CC1369" s="21" t="s">
        <v>336</v>
      </c>
      <c r="CD1369" s="21"/>
      <c r="CE1369" s="23" t="s">
        <v>3071</v>
      </c>
      <c r="CF1369" s="23">
        <v>45657</v>
      </c>
      <c r="CG1369" s="23"/>
      <c r="CH1369" s="23">
        <v>45657</v>
      </c>
      <c r="CI1369" s="25" t="str">
        <f>IF(CH1369="","",IF(CH1369="TBD","TBD",IF(CH1369="N/A","N/A","W"&amp;TEXT(WEEKNUM(CH1369,21),"00")&amp;" "&amp;YEAR(CH1369))))</f>
        <v>W01 2024</v>
      </c>
      <c r="CJ1369" s="23">
        <v>45664</v>
      </c>
      <c r="CK1369" s="25" t="str">
        <f>IF(CJ1369="","",IF(CJ1369="TBD","TBD",IF(CJ1369="N/A","N/A","W"&amp;TEXT(WEEKNUM(CJ1369,21),"00")&amp;" "&amp;YEAR(CJ1369))))</f>
        <v>W02 2025</v>
      </c>
      <c r="CL1369" s="24">
        <f>+IF(CJ1369="",0,(CJ1369-CH1369))</f>
        <v>7</v>
      </c>
      <c r="CM1369" s="21" t="s">
        <v>339</v>
      </c>
      <c r="CN1369" s="47" t="s">
        <v>9911</v>
      </c>
      <c r="CO1369" s="23">
        <v>45706</v>
      </c>
      <c r="CP1369" s="25" t="str">
        <f>IF(CO1369="","",IF(CO1369="TBD","TBD",IF(CO1369="N/A","N/A","W"&amp;TEXT(WEEKNUM(CO1369,21),"00")&amp;" "&amp;YEAR(CO1369))))</f>
        <v>W08 2025</v>
      </c>
      <c r="CQ1369" s="23" t="s">
        <v>339</v>
      </c>
      <c r="CR1369" s="23" t="s">
        <v>399</v>
      </c>
      <c r="CS1369" s="23">
        <v>45659</v>
      </c>
      <c r="CT1369" s="25" t="str">
        <f>IF(CS1369="","",IF(CS1369="TBD","TBD",IF(CS1369="N/A","N/A","W"&amp;TEXT(WEEKNUM(CS1369,21),"00")&amp;" "&amp;YEAR(CS1369))))</f>
        <v>W01 2025</v>
      </c>
      <c r="CU1369" s="21" t="s">
        <v>339</v>
      </c>
      <c r="CV1369" s="47" t="s">
        <v>9912</v>
      </c>
      <c r="CW1369" s="23">
        <v>45706</v>
      </c>
      <c r="CX1369" s="25" t="str">
        <f>IF(CW1369="","",IF(CW1369="TBD","TBD",IF(CW1369="N/A","N/A","W"&amp;TEXT(WEEKNUM(CW1369,21),"00")&amp;" "&amp;YEAR(CW1369))))</f>
        <v>W08 2025</v>
      </c>
      <c r="CY1369" s="21" t="s">
        <v>339</v>
      </c>
      <c r="CZ1369" s="21" t="s">
        <v>9912</v>
      </c>
      <c r="DA1369" s="23">
        <v>45706</v>
      </c>
      <c r="DB1369" s="25" t="str">
        <f>IF(DA1369="","",IF(DA1369="TBD","TBD",IF(DA1369="N/A","N/A","W"&amp;TEXT(WEEKNUM(DA1369,21),"00")&amp;" "&amp;YEAR(DA1369))))</f>
        <v>W08 2025</v>
      </c>
      <c r="DC1369" s="23">
        <v>45706</v>
      </c>
      <c r="DD1369" s="25" t="str">
        <f>IF(DC1369="","",IF(DC1369="TBD","TBD",IF(DC1369="N/A","N/A","W"&amp;TEXT(WEEKNUM(DC1369,21),"00")&amp;" "&amp;YEAR(DC1369))))</f>
        <v>W08 2025</v>
      </c>
      <c r="DE1369" s="21" t="s">
        <v>340</v>
      </c>
      <c r="DF1369" s="23">
        <v>45706</v>
      </c>
      <c r="DG1369" s="21" t="s">
        <v>259</v>
      </c>
      <c r="DH1369" s="21">
        <v>0</v>
      </c>
      <c r="DI1369" s="18"/>
      <c r="DJ1369" s="18"/>
      <c r="DK1369" s="21" t="s">
        <v>260</v>
      </c>
      <c r="DL1369" s="21" t="s">
        <v>341</v>
      </c>
      <c r="DM1369" s="21"/>
      <c r="DN1369" s="23">
        <v>45715</v>
      </c>
      <c r="DO1369" s="23">
        <v>45715</v>
      </c>
      <c r="DP1369" s="23"/>
      <c r="DQ1369" s="23" t="s">
        <v>276</v>
      </c>
      <c r="DR1369" s="23"/>
      <c r="DS1369" s="23">
        <v>45722</v>
      </c>
      <c r="DT1369" s="23" t="s">
        <v>502</v>
      </c>
      <c r="DU1369" s="23"/>
      <c r="DV1369" s="23">
        <v>45722</v>
      </c>
      <c r="DW1369" s="23" t="s">
        <v>342</v>
      </c>
      <c r="DX1369" s="23"/>
      <c r="DY1369" s="18"/>
      <c r="DZ1369" s="18"/>
      <c r="EA1369" s="18" t="s">
        <v>8766</v>
      </c>
      <c r="EB1369" s="21" t="s">
        <v>41</v>
      </c>
      <c r="EC1369" s="18" t="s">
        <v>234</v>
      </c>
      <c r="ED1369" s="18"/>
      <c r="EE1369" s="18"/>
      <c r="EF1369" s="55"/>
      <c r="EG1369" s="55"/>
      <c r="EH1369" s="18"/>
      <c r="EI1369" s="18">
        <v>0</v>
      </c>
      <c r="EJ1369" s="29" t="str">
        <f>K1369&amp;AY1369&amp;CA1369&amp;DE1369&amp;DT1369&amp;DW1369</f>
        <v>VigenteTSS Aprobado 4GIng Aprobada con Observaciones 4GAs Built Aprobado 4GIntegradoOn Air</v>
      </c>
    </row>
    <row r="1370" spans="1:140" ht="12" hidden="1" customHeight="1">
      <c r="A1370" s="30" t="str">
        <f>IFERROR(IF(VLOOKUP(B1370,SEARCH!A:A,1,0)=B1370,"OK",""),"")</f>
        <v/>
      </c>
      <c r="B1370" s="31" t="s">
        <v>9913</v>
      </c>
      <c r="C1370" s="15" t="s">
        <v>9914</v>
      </c>
      <c r="D1370" s="16">
        <v>13</v>
      </c>
      <c r="E1370" s="16">
        <v>-33.513796999999997</v>
      </c>
      <c r="F1370" s="16">
        <v>-70.571202</v>
      </c>
      <c r="G1370" s="16" t="s">
        <v>270</v>
      </c>
      <c r="H1370" s="16" t="s">
        <v>915</v>
      </c>
      <c r="I1370" s="16" t="s">
        <v>9915</v>
      </c>
      <c r="J1370" s="16" t="s">
        <v>379</v>
      </c>
      <c r="K1370" s="17" t="s">
        <v>319</v>
      </c>
      <c r="L1370" s="16" t="s">
        <v>247</v>
      </c>
      <c r="M1370" s="19">
        <v>2</v>
      </c>
      <c r="N1370" s="21"/>
      <c r="O1370" s="19" t="s">
        <v>9554</v>
      </c>
      <c r="P1370" s="19" t="s">
        <v>248</v>
      </c>
      <c r="Q1370" s="18"/>
      <c r="R1370" s="21" t="s">
        <v>250</v>
      </c>
      <c r="S1370" s="21">
        <v>12</v>
      </c>
      <c r="T1370" s="22" t="s">
        <v>9916</v>
      </c>
      <c r="U1370" s="23">
        <v>45106</v>
      </c>
      <c r="V1370" s="21" t="str">
        <f>IF(U1370="","",IF(U1370="TBD","TBD",IF(U1370="N/A","N/A","W"&amp;TEXT(WEEKNUM(U1370,21),"00")&amp;" "&amp;YEAR(U1370))))</f>
        <v>W26 2023</v>
      </c>
      <c r="W1370" s="23">
        <v>45124</v>
      </c>
      <c r="X1370" s="23"/>
      <c r="Y1370" s="23" t="str">
        <f>IF(X1370="","",IF(X1370="TBD","TBD",IF(X1370="N/A","N/A","W"&amp;TEXT(WEEKNUM(X1370,21),"00")&amp;" "&amp;YEAR(X1370))))</f>
        <v/>
      </c>
      <c r="Z1370" s="23"/>
      <c r="AA1370" s="23"/>
      <c r="AB1370" s="24">
        <f>+IF(Z1370="",0,AA1370-Z1370)</f>
        <v>0</v>
      </c>
      <c r="AC1370" s="21" t="s">
        <v>324</v>
      </c>
      <c r="AD1370" s="21">
        <v>0</v>
      </c>
      <c r="AE1370" s="59">
        <v>45364</v>
      </c>
      <c r="AF1370" s="25" t="str">
        <f>IF(AE1370="","",IF(AE1370="TBD","TBD",IF(AE1370="N/A","N/A","W"&amp;TEXT(WEEKNUM(AE1370,21),"00")&amp;" "&amp;YEAR(AE1370))))</f>
        <v>W11 2024</v>
      </c>
      <c r="AG1370" s="21" t="s">
        <v>324</v>
      </c>
      <c r="AH1370" s="21" t="s">
        <v>9699</v>
      </c>
      <c r="AI1370" s="23">
        <v>45364</v>
      </c>
      <c r="AJ1370" s="25" t="str">
        <f>IF(AI1370="","",IF(AI1370="TBD","TBD",IF(AI1370="N/A","N/A","W"&amp;TEXT(WEEKNUM(AI1370,21),"00")&amp;" "&amp;YEAR(AI1370))))</f>
        <v>W11 2024</v>
      </c>
      <c r="AK1370" s="21" t="s">
        <v>324</v>
      </c>
      <c r="AL1370" s="21" t="s">
        <v>9700</v>
      </c>
      <c r="AM1370" s="67">
        <v>45146</v>
      </c>
      <c r="AN1370" s="25" t="str">
        <f>IF(AM1370="","",IF(AM1370="TBD","TBD",IF(AM1370="N/A","N/A","W"&amp;TEXT(WEEKNUM(AM1370,21),"00")&amp;" "&amp;YEAR(AM1370))))</f>
        <v>W32 2023</v>
      </c>
      <c r="AO1370" s="21" t="s">
        <v>324</v>
      </c>
      <c r="AP1370" s="21"/>
      <c r="AQ1370" s="67">
        <v>45131</v>
      </c>
      <c r="AR1370" s="25" t="str">
        <f>IF(AQ1370="","",IF(AQ1370="TBD","TBD",IF(AQ1370="N/A","N/A","W"&amp;TEXT(WEEKNUM(AQ1370,21),"00")&amp;" "&amp;YEAR(AQ1370))))</f>
        <v>W30 2023</v>
      </c>
      <c r="AS1370" s="21"/>
      <c r="AT1370" s="21"/>
      <c r="AU1370" s="23"/>
      <c r="AV1370" s="25" t="s">
        <v>252</v>
      </c>
      <c r="AW1370" s="59">
        <v>45147</v>
      </c>
      <c r="AX1370" s="25" t="str">
        <f>IF(AW1370="","",IF(AW1370="TBD","TBD",IF(AW1370="N/A","N/A","W"&amp;TEXT(WEEKNUM(AW1370,21),"00")&amp;" "&amp;YEAR(AW1370))))</f>
        <v>W32 2023</v>
      </c>
      <c r="AY1370" s="21" t="s">
        <v>327</v>
      </c>
      <c r="AZ1370" s="21" t="s">
        <v>328</v>
      </c>
      <c r="BA1370" s="21" t="s">
        <v>329</v>
      </c>
      <c r="BB1370" s="59">
        <v>45236</v>
      </c>
      <c r="BC1370" s="23">
        <v>45383</v>
      </c>
      <c r="BD1370" s="59">
        <v>45384</v>
      </c>
      <c r="BE1370" s="25" t="str">
        <f>IF(BD1370="","",IF(BD1370="TBD","TBD",IF(BD1370="N/A","N/A","W"&amp;TEXT(WEEKNUM(BD1370,21),"00")&amp;" "&amp;YEAR(BD1370))))</f>
        <v>W14 2024</v>
      </c>
      <c r="BF1370" s="59">
        <v>45390</v>
      </c>
      <c r="BG1370" s="25" t="str">
        <f>IF(BF1370="","",IF(BF1370="TBD","TBD",IF(BF1370="N/A","N/A","W"&amp;TEXT(WEEKNUM(BF1370,21),"00")&amp;" "&amp;YEAR(BF1370))))</f>
        <v>W15 2024</v>
      </c>
      <c r="BH1370" s="24">
        <f>+IF(BF1370="",0,(BF1370-BD1370))</f>
        <v>6</v>
      </c>
      <c r="BI1370" s="121" t="s">
        <v>415</v>
      </c>
      <c r="BJ1370" s="43" t="s">
        <v>9702</v>
      </c>
      <c r="BK1370" s="156">
        <v>45386</v>
      </c>
      <c r="BL1370" s="25" t="str">
        <f>IF(BK1370="","",IF(BK1370="TBD","TBD",IF(BK1370="N/A","N/A","W"&amp;TEXT(WEEKNUM(BK1370,21),"00")&amp;" "&amp;YEAR(BK1370))))</f>
        <v>W14 2024</v>
      </c>
      <c r="BM1370" s="121" t="s">
        <v>330</v>
      </c>
      <c r="BN1370" s="124" t="s">
        <v>9917</v>
      </c>
      <c r="BO1370" s="67">
        <v>45387</v>
      </c>
      <c r="BP1370" s="25" t="str">
        <f>IF(BO1370="","",IF(BO1370="TBD","TBD",IF(BO1370="N/A","N/A","W"&amp;TEXT(WEEKNUM(BO1370,21),"00")&amp;" "&amp;YEAR(BO1370))))</f>
        <v>W14 2024</v>
      </c>
      <c r="BQ1370" s="121" t="s">
        <v>330</v>
      </c>
      <c r="BR1370" s="21" t="s">
        <v>9691</v>
      </c>
      <c r="BS1370" s="334">
        <v>45386</v>
      </c>
      <c r="BT1370" s="25" t="str">
        <f t="shared" si="65"/>
        <v>W14 2024</v>
      </c>
      <c r="BU1370" s="121" t="s">
        <v>330</v>
      </c>
      <c r="BV1370" s="22" t="s">
        <v>6973</v>
      </c>
      <c r="BW1370" s="347">
        <v>45385</v>
      </c>
      <c r="BX1370" s="25" t="str">
        <f t="shared" si="66"/>
        <v>W14 2024</v>
      </c>
      <c r="BY1370" s="67">
        <v>45387</v>
      </c>
      <c r="BZ1370" s="25" t="str">
        <f>IF(BY1370="","",IF(BY1370="TBD","TBD",IF(BY1370="N/A","N/A","W"&amp;TEXT(WEEKNUM(BY1370,21),"00")&amp;" "&amp;YEAR(BY1370))))</f>
        <v>W14 2024</v>
      </c>
      <c r="CA1370" s="22" t="s">
        <v>366</v>
      </c>
      <c r="CB1370" s="129" t="s">
        <v>336</v>
      </c>
      <c r="CC1370" s="21" t="s">
        <v>336</v>
      </c>
      <c r="CD1370" s="21"/>
      <c r="CE1370" s="23" t="s">
        <v>515</v>
      </c>
      <c r="CF1370" s="59">
        <v>45706</v>
      </c>
      <c r="CG1370" s="23"/>
      <c r="CH1370" s="23">
        <v>45706</v>
      </c>
      <c r="CI1370" s="25" t="str">
        <f>IF(CH1370="","",IF(CH1370="TBD","TBD",IF(CH1370="N/A","N/A","W"&amp;TEXT(WEEKNUM(CH1370,21),"00")&amp;" "&amp;YEAR(CH1370))))</f>
        <v>W08 2025</v>
      </c>
      <c r="CJ1370" s="23">
        <v>45709</v>
      </c>
      <c r="CK1370" s="25" t="str">
        <f>IF(CJ1370="","",IF(CJ1370="TBD","TBD",IF(CJ1370="N/A","N/A","W"&amp;TEXT(WEEKNUM(CJ1370,21),"00")&amp;" "&amp;YEAR(CJ1370))))</f>
        <v>W08 2025</v>
      </c>
      <c r="CL1370" s="24">
        <f>+IF(CJ1370="",0,(CJ1370-CH1370))</f>
        <v>3</v>
      </c>
      <c r="CM1370" s="21" t="s">
        <v>339</v>
      </c>
      <c r="CN1370" s="70" t="s">
        <v>9918</v>
      </c>
      <c r="CO1370" s="23">
        <v>45708</v>
      </c>
      <c r="CP1370" s="25" t="str">
        <f>IF(CO1370="","",IF(CO1370="TBD","TBD",IF(CO1370="N/A","N/A","W"&amp;TEXT(WEEKNUM(CO1370,21),"00")&amp;" "&amp;YEAR(CO1370))))</f>
        <v>W08 2025</v>
      </c>
      <c r="CQ1370" s="21" t="s">
        <v>339</v>
      </c>
      <c r="CR1370" s="23" t="s">
        <v>528</v>
      </c>
      <c r="CS1370" s="23">
        <v>45708</v>
      </c>
      <c r="CT1370" s="25" t="str">
        <f>IF(CS1370="","",IF(CS1370="TBD","TBD",IF(CS1370="N/A","N/A","W"&amp;TEXT(WEEKNUM(CS1370,21),"00")&amp;" "&amp;YEAR(CS1370))))</f>
        <v>W08 2025</v>
      </c>
      <c r="CU1370" s="21" t="s">
        <v>339</v>
      </c>
      <c r="CV1370" s="23"/>
      <c r="CW1370" s="23">
        <v>45708</v>
      </c>
      <c r="CX1370" s="25" t="str">
        <f>IF(CW1370="","",IF(CW1370="TBD","TBD",IF(CW1370="N/A","N/A","W"&amp;TEXT(WEEKNUM(CW1370,21),"00")&amp;" "&amp;YEAR(CW1370))))</f>
        <v>W08 2025</v>
      </c>
      <c r="CY1370" s="21" t="s">
        <v>339</v>
      </c>
      <c r="CZ1370" s="47" t="s">
        <v>9919</v>
      </c>
      <c r="DA1370" s="23">
        <v>45708</v>
      </c>
      <c r="DB1370" s="25" t="str">
        <f>IF(DA1370="","",IF(DA1370="TBD","TBD",IF(DA1370="N/A","N/A","W"&amp;TEXT(WEEKNUM(DA1370,21),"00")&amp;" "&amp;YEAR(DA1370))))</f>
        <v>W08 2025</v>
      </c>
      <c r="DC1370" s="23">
        <v>45708</v>
      </c>
      <c r="DD1370" s="25" t="str">
        <f>IF(DC1370="","",IF(DC1370="TBD","TBD",IF(DC1370="N/A","N/A","W"&amp;TEXT(WEEKNUM(DC1370,21),"00")&amp;" "&amp;YEAR(DC1370))))</f>
        <v>W08 2025</v>
      </c>
      <c r="DE1370" s="21" t="s">
        <v>340</v>
      </c>
      <c r="DF1370" s="23">
        <v>45714</v>
      </c>
      <c r="DG1370" s="21" t="s">
        <v>259</v>
      </c>
      <c r="DH1370" s="21">
        <v>0</v>
      </c>
      <c r="DI1370" s="18"/>
      <c r="DJ1370" s="18"/>
      <c r="DK1370" s="21" t="s">
        <v>260</v>
      </c>
      <c r="DL1370" s="21" t="s">
        <v>341</v>
      </c>
      <c r="DM1370" s="21"/>
      <c r="DN1370" s="23">
        <v>45716</v>
      </c>
      <c r="DO1370" s="23">
        <v>45716</v>
      </c>
      <c r="DP1370" s="23"/>
      <c r="DQ1370" s="23" t="s">
        <v>276</v>
      </c>
      <c r="DR1370" s="23"/>
      <c r="DS1370" s="23">
        <v>45728</v>
      </c>
      <c r="DT1370" s="23" t="s">
        <v>502</v>
      </c>
      <c r="DU1370" s="23"/>
      <c r="DV1370" s="23">
        <v>45729</v>
      </c>
      <c r="DW1370" s="23" t="s">
        <v>342</v>
      </c>
      <c r="DX1370" s="23"/>
      <c r="DY1370" s="18"/>
      <c r="DZ1370" s="18"/>
      <c r="EA1370" s="18" t="s">
        <v>8766</v>
      </c>
      <c r="EB1370" s="21" t="s">
        <v>41</v>
      </c>
      <c r="EC1370" s="18" t="s">
        <v>234</v>
      </c>
      <c r="ED1370" s="18"/>
      <c r="EE1370" s="18"/>
      <c r="EF1370" s="55"/>
      <c r="EG1370" s="55"/>
      <c r="EH1370" s="18"/>
      <c r="EI1370" s="18">
        <v>0</v>
      </c>
      <c r="EJ1370" s="29" t="str">
        <f>K1370&amp;AY1370&amp;CA1370&amp;DE1370&amp;DT1370&amp;DW1370</f>
        <v>VigenteTSS Aprobado 4GIng Aprobada con Observaciones 4GAs Built Aprobado 4GIntegradoOn Air</v>
      </c>
    </row>
    <row r="1371" spans="1:140" ht="12" hidden="1" customHeight="1">
      <c r="A1371" s="30" t="str">
        <f>IFERROR(IF(VLOOKUP(B1371,SEARCH!A:A,1,0)=B1371,"OK",""),"")</f>
        <v/>
      </c>
      <c r="B1371" s="31" t="s">
        <v>9920</v>
      </c>
      <c r="C1371" s="15" t="s">
        <v>9921</v>
      </c>
      <c r="D1371" s="16">
        <v>13</v>
      </c>
      <c r="E1371" s="16" t="s">
        <v>9922</v>
      </c>
      <c r="F1371" s="16">
        <v>-70.502582000000004</v>
      </c>
      <c r="G1371" s="16" t="s">
        <v>270</v>
      </c>
      <c r="H1371" s="16" t="s">
        <v>1759</v>
      </c>
      <c r="I1371" s="16" t="s">
        <v>9923</v>
      </c>
      <c r="J1371" s="16" t="s">
        <v>379</v>
      </c>
      <c r="K1371" s="17" t="s">
        <v>319</v>
      </c>
      <c r="L1371" s="16" t="s">
        <v>247</v>
      </c>
      <c r="M1371" s="19">
        <v>2</v>
      </c>
      <c r="N1371" s="21"/>
      <c r="O1371" s="19" t="s">
        <v>9554</v>
      </c>
      <c r="P1371" s="19" t="s">
        <v>248</v>
      </c>
      <c r="Q1371" s="18"/>
      <c r="R1371" s="21" t="s">
        <v>250</v>
      </c>
      <c r="S1371" s="21">
        <v>12</v>
      </c>
      <c r="T1371" s="166" t="s">
        <v>9924</v>
      </c>
      <c r="U1371" s="23">
        <v>45106</v>
      </c>
      <c r="V1371" s="21" t="str">
        <f>IF(U1371="","",IF(U1371="TBD","TBD",IF(U1371="N/A","N/A","W"&amp;TEXT(WEEKNUM(U1371,21),"00")&amp;" "&amp;YEAR(U1371))))</f>
        <v>W26 2023</v>
      </c>
      <c r="W1371" s="23">
        <v>45156</v>
      </c>
      <c r="X1371" s="23"/>
      <c r="Y1371" s="23" t="str">
        <f>IF(X1371="","",IF(X1371="TBD","TBD",IF(X1371="N/A","N/A","W"&amp;TEXT(WEEKNUM(X1371,21),"00")&amp;" "&amp;YEAR(X1371))))</f>
        <v/>
      </c>
      <c r="Z1371" s="23">
        <v>45160</v>
      </c>
      <c r="AA1371" s="23">
        <v>45163</v>
      </c>
      <c r="AB1371" s="24">
        <f>+IF(Z1371="",0,AA1371-Z1371)</f>
        <v>3</v>
      </c>
      <c r="AC1371" s="21" t="s">
        <v>324</v>
      </c>
      <c r="AD1371" s="21"/>
      <c r="AE1371" s="59">
        <v>45364</v>
      </c>
      <c r="AF1371" s="25" t="str">
        <f>IF(AE1371="","",IF(AE1371="TBD","TBD",IF(AE1371="N/A","N/A","W"&amp;TEXT(WEEKNUM(AE1371,21),"00")&amp;" "&amp;YEAR(AE1371))))</f>
        <v>W11 2024</v>
      </c>
      <c r="AG1371" s="21" t="s">
        <v>324</v>
      </c>
      <c r="AH1371" s="21" t="s">
        <v>9699</v>
      </c>
      <c r="AI1371" s="23">
        <v>45364</v>
      </c>
      <c r="AJ1371" s="25" t="str">
        <f>IF(AI1371="","",IF(AI1371="TBD","TBD",IF(AI1371="N/A","N/A","W"&amp;TEXT(WEEKNUM(AI1371,21),"00")&amp;" "&amp;YEAR(AI1371))))</f>
        <v>W11 2024</v>
      </c>
      <c r="AK1371" s="21" t="s">
        <v>324</v>
      </c>
      <c r="AL1371" s="197" t="s">
        <v>9700</v>
      </c>
      <c r="AM1371" s="67">
        <v>45160</v>
      </c>
      <c r="AN1371" s="25" t="str">
        <f>IF(AM1371="","",IF(AM1371="TBD","TBD",IF(AM1371="N/A","N/A","W"&amp;TEXT(WEEKNUM(AM1371,21),"00")&amp;" "&amp;YEAR(AM1371))))</f>
        <v>W34 2023</v>
      </c>
      <c r="AO1371" s="21" t="s">
        <v>324</v>
      </c>
      <c r="AP1371" s="21"/>
      <c r="AQ1371" s="67">
        <v>45160</v>
      </c>
      <c r="AR1371" s="25" t="str">
        <f>IF(AQ1371="","",IF(AQ1371="TBD","TBD",IF(AQ1371="N/A","N/A","W"&amp;TEXT(WEEKNUM(AQ1371,21),"00")&amp;" "&amp;YEAR(AQ1371))))</f>
        <v>W34 2023</v>
      </c>
      <c r="AS1371" s="21"/>
      <c r="AT1371" s="21"/>
      <c r="AU1371" s="23"/>
      <c r="AV1371" s="25" t="s">
        <v>252</v>
      </c>
      <c r="AW1371" s="59">
        <v>45177</v>
      </c>
      <c r="AX1371" s="25" t="str">
        <f>IF(AW1371="","",IF(AW1371="TBD","TBD",IF(AW1371="N/A","N/A","W"&amp;TEXT(WEEKNUM(AW1371,21),"00")&amp;" "&amp;YEAR(AW1371))))</f>
        <v>W36 2023</v>
      </c>
      <c r="AY1371" s="21" t="s">
        <v>327</v>
      </c>
      <c r="AZ1371" s="21" t="s">
        <v>328</v>
      </c>
      <c r="BA1371" s="21" t="s">
        <v>329</v>
      </c>
      <c r="BB1371" s="59">
        <v>45264</v>
      </c>
      <c r="BC1371" s="23">
        <v>45383</v>
      </c>
      <c r="BD1371" s="59">
        <v>45384</v>
      </c>
      <c r="BE1371" s="25" t="str">
        <f>IF(BD1371="","",IF(BD1371="TBD","TBD",IF(BD1371="N/A","N/A","W"&amp;TEXT(WEEKNUM(BD1371,21),"00")&amp;" "&amp;YEAR(BD1371))))</f>
        <v>W14 2024</v>
      </c>
      <c r="BF1371" s="59">
        <v>45390</v>
      </c>
      <c r="BG1371" s="25" t="str">
        <f>IF(BF1371="","",IF(BF1371="TBD","TBD",IF(BF1371="N/A","N/A","W"&amp;TEXT(WEEKNUM(BF1371,21),"00")&amp;" "&amp;YEAR(BF1371))))</f>
        <v>W15 2024</v>
      </c>
      <c r="BH1371" s="24">
        <f>+IF(BF1371="",0,(BF1371-BD1371))</f>
        <v>6</v>
      </c>
      <c r="BI1371" s="121" t="s">
        <v>415</v>
      </c>
      <c r="BJ1371" s="43" t="s">
        <v>9702</v>
      </c>
      <c r="BK1371" s="156">
        <v>45386</v>
      </c>
      <c r="BL1371" s="25" t="str">
        <f>IF(BK1371="","",IF(BK1371="TBD","TBD",IF(BK1371="N/A","N/A","W"&amp;TEXT(WEEKNUM(BK1371,21),"00")&amp;" "&amp;YEAR(BK1371))))</f>
        <v>W14 2024</v>
      </c>
      <c r="BM1371" s="121" t="s">
        <v>330</v>
      </c>
      <c r="BN1371" s="124"/>
      <c r="BO1371" s="67">
        <v>45390</v>
      </c>
      <c r="BP1371" s="25" t="str">
        <f>IF(BO1371="","",IF(BO1371="TBD","TBD",IF(BO1371="N/A","N/A","W"&amp;TEXT(WEEKNUM(BO1371,21),"00")&amp;" "&amp;YEAR(BO1371))))</f>
        <v>W15 2024</v>
      </c>
      <c r="BQ1371" s="121" t="s">
        <v>330</v>
      </c>
      <c r="BR1371" s="21" t="s">
        <v>9767</v>
      </c>
      <c r="BS1371" s="334">
        <v>45386</v>
      </c>
      <c r="BT1371" s="25" t="str">
        <f t="shared" si="65"/>
        <v>W14 2024</v>
      </c>
      <c r="BU1371" s="121" t="s">
        <v>330</v>
      </c>
      <c r="BV1371" s="22" t="s">
        <v>6973</v>
      </c>
      <c r="BW1371" s="347">
        <v>45385</v>
      </c>
      <c r="BX1371" s="25" t="str">
        <f t="shared" si="66"/>
        <v>W14 2024</v>
      </c>
      <c r="BY1371" s="67">
        <v>45390</v>
      </c>
      <c r="BZ1371" s="25" t="str">
        <f>IF(BY1371="","",IF(BY1371="TBD","TBD",IF(BY1371="N/A","N/A","W"&amp;TEXT(WEEKNUM(BY1371,21),"00")&amp;" "&amp;YEAR(BY1371))))</f>
        <v>W15 2024</v>
      </c>
      <c r="CA1371" s="22" t="s">
        <v>366</v>
      </c>
      <c r="CB1371" s="129" t="s">
        <v>336</v>
      </c>
      <c r="CC1371" s="21" t="s">
        <v>336</v>
      </c>
      <c r="CD1371" s="21"/>
      <c r="CE1371" s="23" t="s">
        <v>515</v>
      </c>
      <c r="CF1371" s="59">
        <v>45692</v>
      </c>
      <c r="CG1371" s="23"/>
      <c r="CH1371" s="23">
        <v>45693</v>
      </c>
      <c r="CI1371" s="25" t="str">
        <f>IF(CH1371="","",IF(CH1371="TBD","TBD",IF(CH1371="N/A","N/A","W"&amp;TEXT(WEEKNUM(CH1371,21),"00")&amp;" "&amp;YEAR(CH1371))))</f>
        <v>W06 2025</v>
      </c>
      <c r="CJ1371" s="23">
        <v>45698</v>
      </c>
      <c r="CK1371" s="25" t="str">
        <f>IF(CJ1371="","",IF(CJ1371="TBD","TBD",IF(CJ1371="N/A","N/A","W"&amp;TEXT(WEEKNUM(CJ1371,21),"00")&amp;" "&amp;YEAR(CJ1371))))</f>
        <v>W07 2025</v>
      </c>
      <c r="CL1371" s="24">
        <f>+IF(CJ1371="",0,(CJ1371-CH1371))</f>
        <v>5</v>
      </c>
      <c r="CM1371" s="21" t="s">
        <v>339</v>
      </c>
      <c r="CN1371" s="21">
        <v>0</v>
      </c>
      <c r="CO1371" s="23">
        <v>45695</v>
      </c>
      <c r="CP1371" s="25" t="str">
        <f>IF(CO1371="","",IF(CO1371="TBD","TBD",IF(CO1371="N/A","N/A","W"&amp;TEXT(WEEKNUM(CO1371,21),"00")&amp;" "&amp;YEAR(CO1371))))</f>
        <v>W06 2025</v>
      </c>
      <c r="CQ1371" s="21" t="s">
        <v>339</v>
      </c>
      <c r="CR1371" s="90" t="s">
        <v>528</v>
      </c>
      <c r="CS1371" s="23">
        <v>45698</v>
      </c>
      <c r="CT1371" s="25" t="str">
        <f>IF(CS1371="","",IF(CS1371="TBD","TBD",IF(CS1371="N/A","N/A","W"&amp;TEXT(WEEKNUM(CS1371,21),"00")&amp;" "&amp;YEAR(CS1371))))</f>
        <v>W07 2025</v>
      </c>
      <c r="CU1371" s="21" t="s">
        <v>339</v>
      </c>
      <c r="CV1371" s="21" t="s">
        <v>9925</v>
      </c>
      <c r="CW1371" s="23">
        <v>45709</v>
      </c>
      <c r="CX1371" s="25" t="str">
        <f>IF(CW1371="","",IF(CW1371="TBD","TBD",IF(CW1371="N/A","N/A","W"&amp;TEXT(WEEKNUM(CW1371,21),"00")&amp;" "&amp;YEAR(CW1371))))</f>
        <v>W08 2025</v>
      </c>
      <c r="CY1371" s="21" t="s">
        <v>339</v>
      </c>
      <c r="CZ1371" s="37" t="s">
        <v>9925</v>
      </c>
      <c r="DA1371" s="23">
        <v>45709</v>
      </c>
      <c r="DB1371" s="25" t="str">
        <f>IF(DA1371="","",IF(DA1371="TBD","TBD",IF(DA1371="N/A","N/A","W"&amp;TEXT(WEEKNUM(DA1371,21),"00")&amp;" "&amp;YEAR(DA1371))))</f>
        <v>W08 2025</v>
      </c>
      <c r="DC1371" s="23">
        <v>45709</v>
      </c>
      <c r="DD1371" s="25" t="str">
        <f>IF(DC1371="","",IF(DC1371="TBD","TBD",IF(DC1371="N/A","N/A","W"&amp;TEXT(WEEKNUM(DC1371,21),"00")&amp;" "&amp;YEAR(DC1371))))</f>
        <v>W08 2025</v>
      </c>
      <c r="DE1371" s="21" t="s">
        <v>340</v>
      </c>
      <c r="DF1371" s="35">
        <v>45714</v>
      </c>
      <c r="DG1371" s="21" t="s">
        <v>259</v>
      </c>
      <c r="DH1371" s="21">
        <v>0</v>
      </c>
      <c r="DI1371" s="18"/>
      <c r="DJ1371" s="18"/>
      <c r="DK1371" s="21" t="s">
        <v>260</v>
      </c>
      <c r="DL1371" s="21" t="s">
        <v>341</v>
      </c>
      <c r="DM1371" s="21"/>
      <c r="DN1371" s="23">
        <v>45715</v>
      </c>
      <c r="DO1371" s="23">
        <v>45715</v>
      </c>
      <c r="DP1371" s="23"/>
      <c r="DQ1371" s="23" t="s">
        <v>276</v>
      </c>
      <c r="DR1371" s="23"/>
      <c r="DS1371" s="23">
        <v>45723</v>
      </c>
      <c r="DT1371" s="23" t="s">
        <v>502</v>
      </c>
      <c r="DU1371" s="23"/>
      <c r="DV1371" s="23">
        <v>45723</v>
      </c>
      <c r="DW1371" s="23" t="s">
        <v>342</v>
      </c>
      <c r="DX1371" s="23"/>
      <c r="DY1371" s="18"/>
      <c r="DZ1371" s="18"/>
      <c r="EA1371" s="18" t="s">
        <v>8766</v>
      </c>
      <c r="EB1371" s="21" t="s">
        <v>41</v>
      </c>
      <c r="EC1371" s="18" t="s">
        <v>234</v>
      </c>
      <c r="ED1371" s="18"/>
      <c r="EE1371" s="18"/>
      <c r="EF1371" s="55"/>
      <c r="EG1371" s="55"/>
      <c r="EH1371" s="18"/>
      <c r="EI1371" s="18">
        <v>0</v>
      </c>
      <c r="EJ1371" s="29" t="str">
        <f>K1371&amp;AY1371&amp;CA1371&amp;DE1371&amp;DT1371&amp;DW1371</f>
        <v>VigenteTSS Aprobado 4GIng Aprobada con Observaciones 4GAs Built Aprobado 4GIntegradoOn Air</v>
      </c>
    </row>
    <row r="1372" spans="1:140" ht="12" hidden="1" customHeight="1">
      <c r="A1372" s="30" t="str">
        <f>IFERROR(IF(VLOOKUP(B1372,SEARCH!A:A,1,0)=B1372,"OK",""),"")</f>
        <v/>
      </c>
      <c r="B1372" s="31" t="s">
        <v>9926</v>
      </c>
      <c r="C1372" s="15" t="s">
        <v>9927</v>
      </c>
      <c r="D1372" s="16">
        <v>13</v>
      </c>
      <c r="E1372" s="16">
        <v>-33.564574</v>
      </c>
      <c r="F1372" s="16">
        <v>-70.824398000000002</v>
      </c>
      <c r="G1372" s="16" t="s">
        <v>270</v>
      </c>
      <c r="H1372" s="16" t="s">
        <v>1211</v>
      </c>
      <c r="I1372" s="16" t="s">
        <v>9928</v>
      </c>
      <c r="J1372" s="16" t="s">
        <v>355</v>
      </c>
      <c r="K1372" s="17" t="s">
        <v>319</v>
      </c>
      <c r="L1372" s="16" t="s">
        <v>247</v>
      </c>
      <c r="M1372" s="55">
        <v>46023</v>
      </c>
      <c r="N1372" s="18"/>
      <c r="O1372" s="19" t="s">
        <v>9554</v>
      </c>
      <c r="P1372" s="19" t="s">
        <v>248</v>
      </c>
      <c r="Q1372" s="18"/>
      <c r="R1372" s="110" t="s">
        <v>250</v>
      </c>
      <c r="S1372" s="21">
        <v>12</v>
      </c>
      <c r="T1372" s="22" t="s">
        <v>9929</v>
      </c>
      <c r="U1372" s="23">
        <v>45106</v>
      </c>
      <c r="V1372" s="21" t="str">
        <f>IF(U1372="","",IF(U1372="TBD","TBD",IF(U1372="N/A","N/A","W"&amp;TEXT(WEEKNUM(U1372,21),"00")&amp;" "&amp;YEAR(U1372))))</f>
        <v>W26 2023</v>
      </c>
      <c r="W1372" s="23">
        <v>45140</v>
      </c>
      <c r="X1372" s="23"/>
      <c r="Y1372" s="23" t="str">
        <f>IF(X1372="","",IF(X1372="TBD","TBD",IF(X1372="N/A","N/A","W"&amp;TEXT(WEEKNUM(X1372,21),"00")&amp;" "&amp;YEAR(X1372))))</f>
        <v/>
      </c>
      <c r="Z1372" s="23"/>
      <c r="AA1372" s="23"/>
      <c r="AB1372" s="24">
        <f>+IF(Z1372="",0,AA1372-Z1372)</f>
        <v>0</v>
      </c>
      <c r="AC1372" s="21" t="s">
        <v>324</v>
      </c>
      <c r="AD1372" s="21">
        <v>0</v>
      </c>
      <c r="AE1372" s="59">
        <v>45154</v>
      </c>
      <c r="AF1372" s="25" t="str">
        <f>IF(AE1372="","",IF(AE1372="TBD","TBD",IF(AE1372="N/A","N/A","W"&amp;TEXT(WEEKNUM(AE1372,21),"00")&amp;" "&amp;YEAR(AE1372))))</f>
        <v>W33 2023</v>
      </c>
      <c r="AG1372" s="21" t="s">
        <v>324</v>
      </c>
      <c r="AH1372" s="21"/>
      <c r="AI1372" s="23">
        <v>45127</v>
      </c>
      <c r="AJ1372" s="25" t="str">
        <f>IF(AI1372="","",IF(AI1372="TBD","TBD",IF(AI1372="N/A","N/A","W"&amp;TEXT(WEEKNUM(AI1372,21),"00")&amp;" "&amp;YEAR(AI1372))))</f>
        <v>W29 2023</v>
      </c>
      <c r="AK1372" s="21" t="s">
        <v>324</v>
      </c>
      <c r="AL1372" s="21"/>
      <c r="AM1372" s="67">
        <v>45146</v>
      </c>
      <c r="AN1372" s="25" t="str">
        <f>IF(AM1372="","",IF(AM1372="TBD","TBD",IF(AM1372="N/A","N/A","W"&amp;TEXT(WEEKNUM(AM1372,21),"00")&amp;" "&amp;YEAR(AM1372))))</f>
        <v>W32 2023</v>
      </c>
      <c r="AO1372" s="21" t="s">
        <v>324</v>
      </c>
      <c r="AP1372" s="21"/>
      <c r="AQ1372" s="67">
        <v>45131</v>
      </c>
      <c r="AR1372" s="25" t="str">
        <f>IF(AQ1372="","",IF(AQ1372="TBD","TBD",IF(AQ1372="N/A","N/A","W"&amp;TEXT(WEEKNUM(AQ1372,21),"00")&amp;" "&amp;YEAR(AQ1372))))</f>
        <v>W30 2023</v>
      </c>
      <c r="AS1372" s="21"/>
      <c r="AT1372" s="21"/>
      <c r="AU1372" s="23"/>
      <c r="AV1372" s="25" t="s">
        <v>252</v>
      </c>
      <c r="AW1372" s="59">
        <v>45145</v>
      </c>
      <c r="AX1372" s="25" t="str">
        <f>IF(AW1372="","",IF(AW1372="TBD","TBD",IF(AW1372="N/A","N/A","W"&amp;TEXT(WEEKNUM(AW1372,21),"00")&amp;" "&amp;YEAR(AW1372))))</f>
        <v>W32 2023</v>
      </c>
      <c r="AY1372" s="21" t="s">
        <v>327</v>
      </c>
      <c r="AZ1372" s="21" t="s">
        <v>328</v>
      </c>
      <c r="BA1372" s="21" t="s">
        <v>329</v>
      </c>
      <c r="BB1372" s="59">
        <v>45236</v>
      </c>
      <c r="BC1372" s="23"/>
      <c r="BD1372" s="59">
        <v>45236</v>
      </c>
      <c r="BE1372" s="25" t="str">
        <f>IF(BD1372="","",IF(BD1372="TBD","TBD",IF(BD1372="N/A","N/A","W"&amp;TEXT(WEEKNUM(BD1372,21),"00")&amp;" "&amp;YEAR(BD1372))))</f>
        <v>W45 2023</v>
      </c>
      <c r="BF1372" s="59">
        <v>45240</v>
      </c>
      <c r="BG1372" s="25" t="str">
        <f>IF(BF1372="","",IF(BF1372="TBD","TBD",IF(BF1372="N/A","N/A","W"&amp;TEXT(WEEKNUM(BF1372,21),"00")&amp;" "&amp;YEAR(BF1372))))</f>
        <v>W45 2023</v>
      </c>
      <c r="BH1372" s="24">
        <f>+IF(BF1372="",0,(BF1372-BD1372))</f>
        <v>4</v>
      </c>
      <c r="BI1372" s="121" t="s">
        <v>330</v>
      </c>
      <c r="BJ1372" s="43"/>
      <c r="BK1372" s="156">
        <v>45236</v>
      </c>
      <c r="BL1372" s="25" t="str">
        <f>IF(BK1372="","",IF(BK1372="TBD","TBD",IF(BK1372="N/A","N/A","W"&amp;TEXT(WEEKNUM(BK1372,21),"00")&amp;" "&amp;YEAR(BK1372))))</f>
        <v>W45 2023</v>
      </c>
      <c r="BM1372" s="121" t="s">
        <v>330</v>
      </c>
      <c r="BN1372" s="124"/>
      <c r="BO1372" s="67">
        <v>45237</v>
      </c>
      <c r="BP1372" s="25" t="str">
        <f>IF(BO1372="","",IF(BO1372="TBD","TBD",IF(BO1372="N/A","N/A","W"&amp;TEXT(WEEKNUM(BO1372,21),"00")&amp;" "&amp;YEAR(BO1372))))</f>
        <v>W45 2023</v>
      </c>
      <c r="BQ1372" s="121" t="s">
        <v>330</v>
      </c>
      <c r="BR1372" s="21" t="s">
        <v>9691</v>
      </c>
      <c r="BS1372" s="334">
        <v>45247</v>
      </c>
      <c r="BT1372" s="25" t="str">
        <f t="shared" si="65"/>
        <v>W46 2023</v>
      </c>
      <c r="BU1372" s="121" t="s">
        <v>330</v>
      </c>
      <c r="BV1372" s="22"/>
      <c r="BW1372" s="347">
        <v>45238</v>
      </c>
      <c r="BX1372" s="25" t="str">
        <f t="shared" si="66"/>
        <v>W45 2023</v>
      </c>
      <c r="BY1372" s="67">
        <v>45247</v>
      </c>
      <c r="BZ1372" s="25" t="str">
        <f>IF(BY1372="","",IF(BY1372="TBD","TBD",IF(BY1372="N/A","N/A","W"&amp;TEXT(WEEKNUM(BY1372,21),"00")&amp;" "&amp;YEAR(BY1372))))</f>
        <v>W46 2023</v>
      </c>
      <c r="CA1372" s="22" t="s">
        <v>335</v>
      </c>
      <c r="CB1372" s="129" t="s">
        <v>336</v>
      </c>
      <c r="CC1372" s="21" t="s">
        <v>336</v>
      </c>
      <c r="CD1372" s="21"/>
      <c r="CE1372" s="23" t="s">
        <v>515</v>
      </c>
      <c r="CF1372" s="23">
        <v>45887</v>
      </c>
      <c r="CG1372" s="23"/>
      <c r="CH1372" s="23">
        <v>45888</v>
      </c>
      <c r="CI1372" s="25" t="str">
        <f>IF(CH1372="","",IF(CH1372="TBD","TBD",IF(CH1372="N/A","N/A","W"&amp;TEXT(WEEKNUM(CH1372,21),"00")&amp;" "&amp;YEAR(CH1372))))</f>
        <v>W34 2025</v>
      </c>
      <c r="CJ1372" s="23">
        <v>45891</v>
      </c>
      <c r="CK1372" s="25" t="str">
        <f>IF(CJ1372="","",IF(CJ1372="TBD","TBD",IF(CJ1372="N/A","N/A","W"&amp;TEXT(WEEKNUM(CJ1372,21),"00")&amp;" "&amp;YEAR(CJ1372))))</f>
        <v>W34 2025</v>
      </c>
      <c r="CL1372" s="24">
        <f>+IF(CJ1372="",0,(CJ1372-CH1372))</f>
        <v>3</v>
      </c>
      <c r="CM1372" s="21" t="s">
        <v>421</v>
      </c>
      <c r="CN1372" s="20" t="s">
        <v>9930</v>
      </c>
      <c r="CO1372" s="23">
        <v>45945</v>
      </c>
      <c r="CP1372" s="25" t="str">
        <f>IF(CO1372="","",IF(CO1372="TBD","TBD",IF(CO1372="N/A","N/A","W"&amp;TEXT(WEEKNUM(CO1372,21),"00")&amp;" "&amp;YEAR(CO1372))))</f>
        <v>W42 2025</v>
      </c>
      <c r="CQ1372" s="21" t="s">
        <v>339</v>
      </c>
      <c r="CR1372" s="23"/>
      <c r="CS1372" s="23">
        <v>45890</v>
      </c>
      <c r="CT1372" s="25" t="str">
        <f>IF(CS1372="","",IF(CS1372="TBD","TBD",IF(CS1372="N/A","N/A","W"&amp;TEXT(WEEKNUM(CS1372,21),"00")&amp;" "&amp;YEAR(CS1372))))</f>
        <v>W34 2025</v>
      </c>
      <c r="CU1372" s="21" t="s">
        <v>339</v>
      </c>
      <c r="CV1372" s="20" t="s">
        <v>9931</v>
      </c>
      <c r="CW1372" s="23">
        <v>45889</v>
      </c>
      <c r="CX1372" s="25" t="str">
        <f>IF(CW1372="","",IF(CW1372="TBD","TBD",IF(CW1372="N/A","N/A","W"&amp;TEXT(WEEKNUM(CW1372,21),"00")&amp;" "&amp;YEAR(CW1372))))</f>
        <v>W34 2025</v>
      </c>
      <c r="CY1372" s="21" t="s">
        <v>421</v>
      </c>
      <c r="CZ1372" s="20" t="s">
        <v>9932</v>
      </c>
      <c r="DA1372" s="23">
        <v>45888</v>
      </c>
      <c r="DB1372" s="25" t="str">
        <f>IF(DA1372="","",IF(DA1372="TBD","TBD",IF(DA1372="N/A","N/A","W"&amp;TEXT(WEEKNUM(DA1372,21),"00")&amp;" "&amp;YEAR(DA1372))))</f>
        <v>W34 2025</v>
      </c>
      <c r="DC1372" s="23">
        <v>45945</v>
      </c>
      <c r="DD1372" s="25" t="str">
        <f>IF(DC1372="","",IF(DC1372="TBD","TBD",IF(DC1372="N/A","N/A","W"&amp;TEXT(WEEKNUM(DC1372,21),"00")&amp;" "&amp;YEAR(DC1372))))</f>
        <v>W42 2025</v>
      </c>
      <c r="DE1372" s="21" t="s">
        <v>392</v>
      </c>
      <c r="DF1372" s="23"/>
      <c r="DG1372" s="21" t="s">
        <v>9575</v>
      </c>
      <c r="DH1372" s="21">
        <v>0</v>
      </c>
      <c r="DI1372" s="18"/>
      <c r="DJ1372" s="18"/>
      <c r="DK1372" s="21" t="s">
        <v>260</v>
      </c>
      <c r="DL1372" s="21" t="s">
        <v>341</v>
      </c>
      <c r="DM1372" s="21"/>
      <c r="DN1372" s="23">
        <v>45540</v>
      </c>
      <c r="DO1372" s="23">
        <v>45540</v>
      </c>
      <c r="DP1372" s="23"/>
      <c r="DQ1372" s="23" t="s">
        <v>276</v>
      </c>
      <c r="DR1372" s="23"/>
      <c r="DS1372" s="23"/>
      <c r="DT1372" s="23"/>
      <c r="DU1372" s="23"/>
      <c r="DV1372" s="23">
        <v>46031</v>
      </c>
      <c r="DW1372" s="23" t="s">
        <v>342</v>
      </c>
      <c r="DX1372" s="23"/>
      <c r="DY1372" s="18"/>
      <c r="DZ1372" s="18"/>
      <c r="EA1372" s="18" t="s">
        <v>8766</v>
      </c>
      <c r="EB1372" s="21" t="s">
        <v>41</v>
      </c>
      <c r="EC1372" s="18" t="s">
        <v>234</v>
      </c>
      <c r="ED1372" s="18"/>
      <c r="EE1372" s="18"/>
      <c r="EF1372" s="55" t="s">
        <v>3004</v>
      </c>
      <c r="EG1372" s="55"/>
      <c r="EH1372" s="18" t="s">
        <v>9576</v>
      </c>
      <c r="EI1372" s="18" t="s">
        <v>9577</v>
      </c>
      <c r="EJ1372" s="29" t="str">
        <f>K1372&amp;AY1372&amp;CA1372&amp;DE1372&amp;DT1372&amp;DW1372</f>
        <v>VigenteTSS Aprobado 4GIng Aprobada 4GAs Built Aprobado con Observaciones 4GOn Air</v>
      </c>
    </row>
    <row r="1373" spans="1:140" ht="12" hidden="1" customHeight="1">
      <c r="A1373" s="30" t="str">
        <f>IFERROR(IF(VLOOKUP(B1373,SEARCH!A:A,1,0)=B1373,"OK",""),"")</f>
        <v/>
      </c>
      <c r="B1373" s="157" t="s">
        <v>9933</v>
      </c>
      <c r="C1373" s="106" t="s">
        <v>9934</v>
      </c>
      <c r="D1373" s="107">
        <v>13</v>
      </c>
      <c r="E1373" s="107">
        <v>-33.613689999999998</v>
      </c>
      <c r="F1373" s="107">
        <v>-70.891099999999994</v>
      </c>
      <c r="G1373" s="107" t="s">
        <v>270</v>
      </c>
      <c r="H1373" s="16" t="s">
        <v>1149</v>
      </c>
      <c r="I1373" s="16" t="s">
        <v>9935</v>
      </c>
      <c r="J1373" s="107" t="s">
        <v>379</v>
      </c>
      <c r="K1373" s="17" t="s">
        <v>319</v>
      </c>
      <c r="L1373" s="107" t="s">
        <v>247</v>
      </c>
      <c r="M1373" s="103" t="s">
        <v>320</v>
      </c>
      <c r="N1373" s="108"/>
      <c r="O1373" s="19" t="s">
        <v>9554</v>
      </c>
      <c r="P1373" s="109" t="s">
        <v>248</v>
      </c>
      <c r="Q1373" s="18"/>
      <c r="R1373" s="110" t="s">
        <v>250</v>
      </c>
      <c r="S1373" s="110">
        <v>12</v>
      </c>
      <c r="T1373" s="169" t="s">
        <v>9936</v>
      </c>
      <c r="U1373" s="111">
        <v>45106</v>
      </c>
      <c r="V1373" s="110" t="str">
        <f>IF(U1373="","",IF(U1373="TBD","TBD",IF(U1373="N/A","N/A","W"&amp;TEXT(WEEKNUM(U1373,21),"00")&amp;" "&amp;YEAR(U1373))))</f>
        <v>W26 2023</v>
      </c>
      <c r="W1373" s="111">
        <v>45114</v>
      </c>
      <c r="X1373" s="23"/>
      <c r="Y1373" s="23" t="str">
        <f>IF(X1373="","",IF(X1373="TBD","TBD",IF(X1373="N/A","N/A","W"&amp;TEXT(WEEKNUM(X1373,21),"00")&amp;" "&amp;YEAR(X1373))))</f>
        <v/>
      </c>
      <c r="Z1373" s="111"/>
      <c r="AA1373" s="111"/>
      <c r="AB1373" s="113">
        <f>+IF(Z1373="",0,AA1373-Z1373)</f>
        <v>0</v>
      </c>
      <c r="AC1373" s="21" t="s">
        <v>324</v>
      </c>
      <c r="AD1373" s="110">
        <v>0</v>
      </c>
      <c r="AE1373" s="59">
        <v>45190</v>
      </c>
      <c r="AF1373" s="112" t="str">
        <f>IF(AE1373="","",IF(AE1373="TBD","TBD",IF(AE1373="N/A","N/A","W"&amp;TEXT(WEEKNUM(AE1373,21),"00")&amp;" "&amp;YEAR(AE1373))))</f>
        <v>W38 2023</v>
      </c>
      <c r="AG1373" s="21" t="s">
        <v>324</v>
      </c>
      <c r="AH1373" s="110"/>
      <c r="AI1373" s="111">
        <v>45114</v>
      </c>
      <c r="AJ1373" s="25" t="str">
        <f>IF(AI1373="","",IF(AI1373="TBD","TBD",IF(AI1373="N/A","N/A","W"&amp;TEXT(WEEKNUM(AI1373,21),"00")&amp;" "&amp;YEAR(AI1373))))</f>
        <v>W27 2023</v>
      </c>
      <c r="AK1373" s="21" t="s">
        <v>324</v>
      </c>
      <c r="AL1373" s="110"/>
      <c r="AM1373" s="67">
        <v>45146</v>
      </c>
      <c r="AN1373" s="112" t="str">
        <f>IF(AM1373="","",IF(AM1373="TBD","TBD",IF(AM1373="N/A","N/A","W"&amp;TEXT(WEEKNUM(AM1373,21),"00")&amp;" "&amp;YEAR(AM1373))))</f>
        <v>W32 2023</v>
      </c>
      <c r="AO1373" s="21" t="s">
        <v>324</v>
      </c>
      <c r="AP1373" s="110"/>
      <c r="AQ1373" s="67">
        <v>45124</v>
      </c>
      <c r="AR1373" s="25" t="str">
        <f>IF(AQ1373="","",IF(AQ1373="TBD","TBD",IF(AQ1373="N/A","N/A","W"&amp;TEXT(WEEKNUM(AQ1373,21),"00")&amp;" "&amp;YEAR(AQ1373))))</f>
        <v>W29 2023</v>
      </c>
      <c r="AS1373" s="110"/>
      <c r="AT1373" s="110"/>
      <c r="AU1373" s="111"/>
      <c r="AV1373" s="112" t="s">
        <v>252</v>
      </c>
      <c r="AW1373" s="59">
        <v>45190</v>
      </c>
      <c r="AX1373" s="112" t="str">
        <f>IF(AW1373="","",IF(AW1373="TBD","TBD",IF(AW1373="N/A","N/A","W"&amp;TEXT(WEEKNUM(AW1373,21),"00")&amp;" "&amp;YEAR(AW1373))))</f>
        <v>W38 2023</v>
      </c>
      <c r="AY1373" s="21" t="s">
        <v>327</v>
      </c>
      <c r="AZ1373" s="110" t="s">
        <v>328</v>
      </c>
      <c r="BA1373" s="21" t="s">
        <v>329</v>
      </c>
      <c r="BB1373" s="59">
        <v>45236</v>
      </c>
      <c r="BC1373" s="111"/>
      <c r="BD1373" s="59">
        <v>45236</v>
      </c>
      <c r="BE1373" s="25" t="str">
        <f>IF(BD1373="","",IF(BD1373="TBD","TBD",IF(BD1373="N/A","N/A","W"&amp;TEXT(WEEKNUM(BD1373,21),"00")&amp;" "&amp;YEAR(BD1373))))</f>
        <v>W45 2023</v>
      </c>
      <c r="BF1373" s="59">
        <v>45240</v>
      </c>
      <c r="BG1373" s="25" t="str">
        <f>IF(BF1373="","",IF(BF1373="TBD","TBD",IF(BF1373="N/A","N/A","W"&amp;TEXT(WEEKNUM(BF1373,21),"00")&amp;" "&amp;YEAR(BF1373))))</f>
        <v>W45 2023</v>
      </c>
      <c r="BH1373" s="113">
        <f>+IF(BF1373="",0,(BF1373-BD1373))</f>
        <v>4</v>
      </c>
      <c r="BI1373" s="121" t="s">
        <v>330</v>
      </c>
      <c r="BJ1373" s="43"/>
      <c r="BK1373" s="156">
        <v>45236</v>
      </c>
      <c r="BL1373" s="25" t="str">
        <f>IF(BK1373="","",IF(BK1373="TBD","TBD",IF(BK1373="N/A","N/A","W"&amp;TEXT(WEEKNUM(BK1373,21),"00")&amp;" "&amp;YEAR(BK1373))))</f>
        <v>W45 2023</v>
      </c>
      <c r="BM1373" s="121" t="s">
        <v>330</v>
      </c>
      <c r="BN1373" s="124"/>
      <c r="BO1373" s="67">
        <v>45237</v>
      </c>
      <c r="BP1373" s="25" t="str">
        <f>IF(BO1373="","",IF(BO1373="TBD","TBD",IF(BO1373="N/A","N/A","W"&amp;TEXT(WEEKNUM(BO1373,21),"00")&amp;" "&amp;YEAR(BO1373))))</f>
        <v>W45 2023</v>
      </c>
      <c r="BQ1373" s="121" t="s">
        <v>330</v>
      </c>
      <c r="BR1373" s="110" t="s">
        <v>9691</v>
      </c>
      <c r="BS1373" s="334">
        <v>45247</v>
      </c>
      <c r="BT1373" s="25" t="str">
        <f t="shared" si="65"/>
        <v>W46 2023</v>
      </c>
      <c r="BU1373" s="121" t="s">
        <v>330</v>
      </c>
      <c r="BV1373" s="22"/>
      <c r="BW1373" s="347">
        <v>45238</v>
      </c>
      <c r="BX1373" s="25" t="str">
        <f t="shared" si="66"/>
        <v>W45 2023</v>
      </c>
      <c r="BY1373" s="67">
        <v>45247</v>
      </c>
      <c r="BZ1373" s="112" t="str">
        <f>IF(BY1373="","",IF(BY1373="TBD","TBD",IF(BY1373="N/A","N/A","W"&amp;TEXT(WEEKNUM(BY1373,21),"00")&amp;" "&amp;YEAR(BY1373))))</f>
        <v>W46 2023</v>
      </c>
      <c r="CA1373" s="22" t="s">
        <v>335</v>
      </c>
      <c r="CB1373" s="129" t="s">
        <v>336</v>
      </c>
      <c r="CC1373" s="110" t="s">
        <v>350</v>
      </c>
      <c r="CD1373" s="110"/>
      <c r="CE1373" s="111">
        <v>45321</v>
      </c>
      <c r="CF1373" s="111">
        <v>45406</v>
      </c>
      <c r="CG1373" s="111">
        <v>45419</v>
      </c>
      <c r="CH1373" s="111">
        <v>45419</v>
      </c>
      <c r="CI1373" s="112" t="str">
        <f>IF(CH1373="","",IF(CH1373="TBD","TBD",IF(CH1373="N/A","N/A","W"&amp;TEXT(WEEKNUM(CH1373,21),"00")&amp;" "&amp;YEAR(CH1373))))</f>
        <v>W19 2024</v>
      </c>
      <c r="CJ1373" s="111">
        <v>45426</v>
      </c>
      <c r="CK1373" s="112" t="str">
        <f>IF(CJ1373="","",IF(CJ1373="TBD","TBD",IF(CJ1373="N/A","N/A","W"&amp;TEXT(WEEKNUM(CJ1373,21),"00")&amp;" "&amp;YEAR(CJ1373))))</f>
        <v>W20 2024</v>
      </c>
      <c r="CL1373" s="113">
        <f>+IF(CJ1373="",0,(CJ1373-CH1373))</f>
        <v>7</v>
      </c>
      <c r="CM1373" s="110" t="s">
        <v>388</v>
      </c>
      <c r="CN1373" s="110" t="s">
        <v>9937</v>
      </c>
      <c r="CO1373" s="111">
        <v>45429</v>
      </c>
      <c r="CP1373" s="112" t="str">
        <f>IF(CO1373="","",IF(CO1373="TBD","TBD",IF(CO1373="N/A","N/A","W"&amp;TEXT(WEEKNUM(CO1373,21),"00")&amp;" "&amp;YEAR(CO1373))))</f>
        <v>W20 2024</v>
      </c>
      <c r="CQ1373" s="111" t="s">
        <v>339</v>
      </c>
      <c r="CR1373" s="111" t="s">
        <v>399</v>
      </c>
      <c r="CS1373" s="111">
        <v>45411</v>
      </c>
      <c r="CT1373" s="112" t="str">
        <f>IF(CS1373="","",IF(CS1373="TBD","TBD",IF(CS1373="N/A","N/A","W"&amp;TEXT(WEEKNUM(CS1373,21),"00")&amp;" "&amp;YEAR(CS1373))))</f>
        <v>W18 2024</v>
      </c>
      <c r="CU1373" s="21" t="s">
        <v>339</v>
      </c>
      <c r="CV1373" s="110" t="s">
        <v>9938</v>
      </c>
      <c r="CW1373" s="111">
        <v>45408</v>
      </c>
      <c r="CX1373" s="112" t="str">
        <f>IF(CW1373="","",IF(CW1373="TBD","TBD",IF(CW1373="N/A","N/A","W"&amp;TEXT(WEEKNUM(CW1373,21),"00")&amp;" "&amp;YEAR(CW1373))))</f>
        <v>W17 2024</v>
      </c>
      <c r="CY1373" s="110" t="s">
        <v>388</v>
      </c>
      <c r="CZ1373" s="110" t="s">
        <v>9939</v>
      </c>
      <c r="DA1373" s="111">
        <v>45408</v>
      </c>
      <c r="DB1373" s="112" t="str">
        <f>IF(DA1373="","",IF(DA1373="TBD","TBD",IF(DA1373="N/A","N/A","W"&amp;TEXT(WEEKNUM(DA1373,21),"00")&amp;" "&amp;YEAR(DA1373))))</f>
        <v>W17 2024</v>
      </c>
      <c r="DC1373" s="111">
        <v>45429</v>
      </c>
      <c r="DD1373" s="25" t="str">
        <f>IF(DC1373="","",IF(DC1373="TBD","TBD",IF(DC1373="N/A","N/A","W"&amp;TEXT(WEEKNUM(DC1373,21),"00")&amp;" "&amp;YEAR(DC1373))))</f>
        <v>W20 2024</v>
      </c>
      <c r="DE1373" s="110" t="s">
        <v>392</v>
      </c>
      <c r="DF1373" s="111"/>
      <c r="DG1373" s="21" t="s">
        <v>259</v>
      </c>
      <c r="DH1373" s="110">
        <v>0</v>
      </c>
      <c r="DI1373" s="108"/>
      <c r="DJ1373" s="108"/>
      <c r="DK1373" s="21" t="s">
        <v>260</v>
      </c>
      <c r="DL1373" s="21" t="s">
        <v>341</v>
      </c>
      <c r="DM1373" s="110"/>
      <c r="DN1373" s="23">
        <v>45866</v>
      </c>
      <c r="DO1373" s="23">
        <v>45866</v>
      </c>
      <c r="DP1373" s="23"/>
      <c r="DQ1373" s="23" t="s">
        <v>276</v>
      </c>
      <c r="DR1373" s="111"/>
      <c r="DS1373" s="111"/>
      <c r="DT1373" s="111"/>
      <c r="DU1373" s="23">
        <v>45439</v>
      </c>
      <c r="DV1373" s="23">
        <v>45575</v>
      </c>
      <c r="DW1373" s="23" t="s">
        <v>342</v>
      </c>
      <c r="DX1373" s="111"/>
      <c r="DY1373" s="108"/>
      <c r="DZ1373" s="108"/>
      <c r="EA1373" s="108" t="s">
        <v>8766</v>
      </c>
      <c r="EB1373" s="21" t="s">
        <v>41</v>
      </c>
      <c r="EC1373" s="108" t="s">
        <v>234</v>
      </c>
      <c r="ED1373" s="108"/>
      <c r="EE1373" s="108"/>
      <c r="EF1373" s="55"/>
      <c r="EG1373" s="55"/>
      <c r="EH1373" s="108"/>
      <c r="EI1373" s="108">
        <v>0</v>
      </c>
      <c r="EJ1373" s="115" t="str">
        <f>K1373&amp;AY1373&amp;CA1373&amp;DE1373&amp;DT1373&amp;DW1373</f>
        <v>VigenteTSS Aprobado 4GIng Aprobada 4GAs Built Aprobado con Observaciones 4GOn Air</v>
      </c>
    </row>
    <row r="1374" spans="1:140" ht="12" hidden="1" customHeight="1">
      <c r="A1374" s="30" t="str">
        <f>IFERROR(IF(VLOOKUP(B1374,SEARCH!A:A,1,0)=B1374,"OK",""),"")</f>
        <v/>
      </c>
      <c r="B1374" s="157" t="s">
        <v>9940</v>
      </c>
      <c r="C1374" s="106" t="s">
        <v>9941</v>
      </c>
      <c r="D1374" s="107">
        <v>13</v>
      </c>
      <c r="E1374" s="107">
        <v>-33.613098000000001</v>
      </c>
      <c r="F1374" s="107">
        <v>-70.878780000000006</v>
      </c>
      <c r="G1374" s="107" t="s">
        <v>270</v>
      </c>
      <c r="H1374" s="107" t="s">
        <v>1149</v>
      </c>
      <c r="I1374" s="107" t="s">
        <v>9942</v>
      </c>
      <c r="J1374" s="107" t="s">
        <v>379</v>
      </c>
      <c r="K1374" s="155" t="s">
        <v>319</v>
      </c>
      <c r="L1374" s="107" t="s">
        <v>247</v>
      </c>
      <c r="M1374" s="114" t="s">
        <v>320</v>
      </c>
      <c r="N1374" s="108"/>
      <c r="O1374" s="19" t="s">
        <v>9554</v>
      </c>
      <c r="P1374" s="109" t="s">
        <v>248</v>
      </c>
      <c r="Q1374" s="108"/>
      <c r="R1374" s="110" t="s">
        <v>250</v>
      </c>
      <c r="S1374" s="110">
        <v>12</v>
      </c>
      <c r="T1374" s="169" t="s">
        <v>9943</v>
      </c>
      <c r="U1374" s="111">
        <v>45106</v>
      </c>
      <c r="V1374" s="110" t="str">
        <f>IF(U1374="","",IF(U1374="TBD","TBD",IF(U1374="N/A","N/A","W"&amp;TEXT(WEEKNUM(U1374,21),"00")&amp;" "&amp;YEAR(U1374))))</f>
        <v>W26 2023</v>
      </c>
      <c r="W1374" s="111">
        <v>45146</v>
      </c>
      <c r="X1374" s="23"/>
      <c r="Y1374" s="23" t="str">
        <f>IF(X1374="","",IF(X1374="TBD","TBD",IF(X1374="N/A","N/A","W"&amp;TEXT(WEEKNUM(X1374,21),"00")&amp;" "&amp;YEAR(X1374))))</f>
        <v/>
      </c>
      <c r="Z1374" s="111"/>
      <c r="AA1374" s="111"/>
      <c r="AB1374" s="113">
        <f>+IF(Z1374="",0,AA1374-Z1374)</f>
        <v>0</v>
      </c>
      <c r="AC1374" s="21" t="s">
        <v>324</v>
      </c>
      <c r="AD1374" s="110">
        <v>0</v>
      </c>
      <c r="AE1374" s="59">
        <v>45154</v>
      </c>
      <c r="AF1374" s="112" t="str">
        <f>IF(AE1374="","",IF(AE1374="TBD","TBD",IF(AE1374="N/A","N/A","W"&amp;TEXT(WEEKNUM(AE1374,21),"00")&amp;" "&amp;YEAR(AE1374))))</f>
        <v>W33 2023</v>
      </c>
      <c r="AG1374" s="21" t="s">
        <v>324</v>
      </c>
      <c r="AH1374" s="110"/>
      <c r="AI1374" s="111">
        <v>45146</v>
      </c>
      <c r="AJ1374" s="25" t="str">
        <f>IF(AI1374="","",IF(AI1374="TBD","TBD",IF(AI1374="N/A","N/A","W"&amp;TEXT(WEEKNUM(AI1374,21),"00")&amp;" "&amp;YEAR(AI1374))))</f>
        <v>W32 2023</v>
      </c>
      <c r="AK1374" s="21" t="s">
        <v>324</v>
      </c>
      <c r="AL1374" s="110"/>
      <c r="AM1374" s="67">
        <v>45148</v>
      </c>
      <c r="AN1374" s="112" t="str">
        <f>IF(AM1374="","",IF(AM1374="TBD","TBD",IF(AM1374="N/A","N/A","W"&amp;TEXT(WEEKNUM(AM1374,21),"00")&amp;" "&amp;YEAR(AM1374))))</f>
        <v>W32 2023</v>
      </c>
      <c r="AO1374" s="21" t="s">
        <v>324</v>
      </c>
      <c r="AP1374" s="110"/>
      <c r="AQ1374" s="67">
        <v>45149</v>
      </c>
      <c r="AR1374" s="25" t="str">
        <f>IF(AQ1374="","",IF(AQ1374="TBD","TBD",IF(AQ1374="N/A","N/A","W"&amp;TEXT(WEEKNUM(AQ1374,21),"00")&amp;" "&amp;YEAR(AQ1374))))</f>
        <v>W32 2023</v>
      </c>
      <c r="AS1374" s="21"/>
      <c r="AT1374" s="110"/>
      <c r="AU1374" s="111"/>
      <c r="AV1374" s="112" t="s">
        <v>252</v>
      </c>
      <c r="AW1374" s="59">
        <v>45149</v>
      </c>
      <c r="AX1374" s="112" t="str">
        <f>IF(AW1374="","",IF(AW1374="TBD","TBD",IF(AW1374="N/A","N/A","W"&amp;TEXT(WEEKNUM(AW1374,21),"00")&amp;" "&amp;YEAR(AW1374))))</f>
        <v>W32 2023</v>
      </c>
      <c r="AY1374" s="21" t="s">
        <v>327</v>
      </c>
      <c r="AZ1374" s="110" t="s">
        <v>328</v>
      </c>
      <c r="BA1374" s="21" t="s">
        <v>329</v>
      </c>
      <c r="BB1374" s="59">
        <v>45236</v>
      </c>
      <c r="BC1374" s="111"/>
      <c r="BD1374" s="59">
        <v>45236</v>
      </c>
      <c r="BE1374" s="25" t="str">
        <f>IF(BD1374="","",IF(BD1374="TBD","TBD",IF(BD1374="N/A","N/A","W"&amp;TEXT(WEEKNUM(BD1374,21),"00")&amp;" "&amp;YEAR(BD1374))))</f>
        <v>W45 2023</v>
      </c>
      <c r="BF1374" s="59">
        <v>45240</v>
      </c>
      <c r="BG1374" s="25" t="str">
        <f>IF(BF1374="","",IF(BF1374="TBD","TBD",IF(BF1374="N/A","N/A","W"&amp;TEXT(WEEKNUM(BF1374,21),"00")&amp;" "&amp;YEAR(BF1374))))</f>
        <v>W45 2023</v>
      </c>
      <c r="BH1374" s="113">
        <f>+IF(BF1374="",0,(BF1374-BD1374))</f>
        <v>4</v>
      </c>
      <c r="BI1374" s="121" t="s">
        <v>330</v>
      </c>
      <c r="BJ1374" s="43"/>
      <c r="BK1374" s="156">
        <v>45236</v>
      </c>
      <c r="BL1374" s="25" t="str">
        <f>IF(BK1374="","",IF(BK1374="TBD","TBD",IF(BK1374="N/A","N/A","W"&amp;TEXT(WEEKNUM(BK1374,21),"00")&amp;" "&amp;YEAR(BK1374))))</f>
        <v>W45 2023</v>
      </c>
      <c r="BM1374" s="121" t="s">
        <v>330</v>
      </c>
      <c r="BN1374" s="124"/>
      <c r="BO1374" s="67">
        <v>45237</v>
      </c>
      <c r="BP1374" s="25" t="str">
        <f>IF(BO1374="","",IF(BO1374="TBD","TBD",IF(BO1374="N/A","N/A","W"&amp;TEXT(WEEKNUM(BO1374,21),"00")&amp;" "&amp;YEAR(BO1374))))</f>
        <v>W45 2023</v>
      </c>
      <c r="BQ1374" s="121" t="s">
        <v>330</v>
      </c>
      <c r="BR1374" s="110" t="s">
        <v>9691</v>
      </c>
      <c r="BS1374" s="334">
        <v>45247</v>
      </c>
      <c r="BT1374" s="25" t="str">
        <f t="shared" si="65"/>
        <v>W46 2023</v>
      </c>
      <c r="BU1374" s="121" t="s">
        <v>330</v>
      </c>
      <c r="BV1374" s="22"/>
      <c r="BW1374" s="347">
        <v>45238</v>
      </c>
      <c r="BX1374" s="25" t="str">
        <f t="shared" si="66"/>
        <v>W45 2023</v>
      </c>
      <c r="BY1374" s="67">
        <v>45247</v>
      </c>
      <c r="BZ1374" s="112" t="str">
        <f>IF(BY1374="","",IF(BY1374="TBD","TBD",IF(BY1374="N/A","N/A","W"&amp;TEXT(WEEKNUM(BY1374,21),"00")&amp;" "&amp;YEAR(BY1374))))</f>
        <v>W46 2023</v>
      </c>
      <c r="CA1374" s="22" t="s">
        <v>335</v>
      </c>
      <c r="CB1374" s="129" t="s">
        <v>336</v>
      </c>
      <c r="CC1374" s="110" t="s">
        <v>350</v>
      </c>
      <c r="CD1374" s="110"/>
      <c r="CE1374" s="111">
        <v>45321</v>
      </c>
      <c r="CF1374" s="111">
        <v>45341</v>
      </c>
      <c r="CG1374" s="111">
        <v>45419</v>
      </c>
      <c r="CH1374" s="111">
        <v>45419</v>
      </c>
      <c r="CI1374" s="112" t="str">
        <f>IF(CH1374="","",IF(CH1374="TBD","TBD",IF(CH1374="N/A","N/A","W"&amp;TEXT(WEEKNUM(CH1374,21),"00")&amp;" "&amp;YEAR(CH1374))))</f>
        <v>W19 2024</v>
      </c>
      <c r="CJ1374" s="111">
        <v>45426</v>
      </c>
      <c r="CK1374" s="112" t="str">
        <f>IF(CJ1374="","",IF(CJ1374="TBD","TBD",IF(CJ1374="N/A","N/A","W"&amp;TEXT(WEEKNUM(CJ1374,21),"00")&amp;" "&amp;YEAR(CJ1374))))</f>
        <v>W20 2024</v>
      </c>
      <c r="CL1374" s="113">
        <f>+IF(CJ1374="",0,(CJ1374-CH1374))</f>
        <v>7</v>
      </c>
      <c r="CM1374" s="21" t="s">
        <v>388</v>
      </c>
      <c r="CN1374" s="110" t="s">
        <v>9937</v>
      </c>
      <c r="CO1374" s="111">
        <v>45429</v>
      </c>
      <c r="CP1374" s="112" t="str">
        <f>IF(CO1374="","",IF(CO1374="TBD","TBD",IF(CO1374="N/A","N/A","W"&amp;TEXT(WEEKNUM(CO1374,21),"00")&amp;" "&amp;YEAR(CO1374))))</f>
        <v>W20 2024</v>
      </c>
      <c r="CQ1374" s="23" t="s">
        <v>339</v>
      </c>
      <c r="CR1374" s="111"/>
      <c r="CS1374" s="111">
        <v>45343</v>
      </c>
      <c r="CT1374" s="112" t="str">
        <f>IF(CS1374="","",IF(CS1374="TBD","TBD",IF(CS1374="N/A","N/A","W"&amp;TEXT(WEEKNUM(CS1374,21),"00")&amp;" "&amp;YEAR(CS1374))))</f>
        <v>W08 2024</v>
      </c>
      <c r="CU1374" s="21" t="s">
        <v>339</v>
      </c>
      <c r="CV1374" s="110" t="s">
        <v>9944</v>
      </c>
      <c r="CW1374" s="111">
        <v>45348</v>
      </c>
      <c r="CX1374" s="112" t="str">
        <f>IF(CW1374="","",IF(CW1374="TBD","TBD",IF(CW1374="N/A","N/A","W"&amp;TEXT(WEEKNUM(CW1374,21),"00")&amp;" "&amp;YEAR(CW1374))))</f>
        <v>W09 2024</v>
      </c>
      <c r="CY1374" s="21" t="s">
        <v>388</v>
      </c>
      <c r="CZ1374" s="110" t="s">
        <v>9939</v>
      </c>
      <c r="DA1374" s="111">
        <v>45348</v>
      </c>
      <c r="DB1374" s="112" t="str">
        <f>IF(DA1374="","",IF(DA1374="TBD","TBD",IF(DA1374="N/A","N/A","W"&amp;TEXT(WEEKNUM(DA1374,21),"00")&amp;" "&amp;YEAR(DA1374))))</f>
        <v>W09 2024</v>
      </c>
      <c r="DC1374" s="111">
        <v>45429</v>
      </c>
      <c r="DD1374" s="25" t="str">
        <f>IF(DC1374="","",IF(DC1374="TBD","TBD",IF(DC1374="N/A","N/A","W"&amp;TEXT(WEEKNUM(DC1374,21),"00")&amp;" "&amp;YEAR(DC1374))))</f>
        <v>W20 2024</v>
      </c>
      <c r="DE1374" s="21" t="s">
        <v>392</v>
      </c>
      <c r="DF1374" s="111"/>
      <c r="DG1374" s="21" t="s">
        <v>259</v>
      </c>
      <c r="DH1374" s="110" t="s">
        <v>1743</v>
      </c>
      <c r="DI1374" s="108"/>
      <c r="DJ1374" s="108"/>
      <c r="DK1374" s="21" t="s">
        <v>260</v>
      </c>
      <c r="DL1374" s="21" t="s">
        <v>341</v>
      </c>
      <c r="DM1374" s="110"/>
      <c r="DN1374" s="23">
        <v>45499</v>
      </c>
      <c r="DO1374" s="23">
        <v>45499</v>
      </c>
      <c r="DP1374" s="23"/>
      <c r="DQ1374" s="23" t="s">
        <v>276</v>
      </c>
      <c r="DR1374" s="111"/>
      <c r="DS1374" s="111">
        <v>45565</v>
      </c>
      <c r="DT1374" s="111" t="s">
        <v>502</v>
      </c>
      <c r="DU1374" s="23">
        <v>45425</v>
      </c>
      <c r="DV1374" s="23">
        <v>45569</v>
      </c>
      <c r="DW1374" s="23" t="s">
        <v>342</v>
      </c>
      <c r="DX1374" s="111"/>
      <c r="DY1374" s="108"/>
      <c r="DZ1374" s="108"/>
      <c r="EA1374" s="108" t="s">
        <v>8766</v>
      </c>
      <c r="EB1374" s="21" t="s">
        <v>41</v>
      </c>
      <c r="EC1374" s="108" t="s">
        <v>234</v>
      </c>
      <c r="ED1374" s="108"/>
      <c r="EE1374" s="108"/>
      <c r="EF1374" s="55"/>
      <c r="EG1374" s="55"/>
      <c r="EH1374" s="108"/>
      <c r="EI1374" s="108">
        <v>0</v>
      </c>
      <c r="EJ1374" s="115" t="str">
        <f>K1374&amp;AY1374&amp;CA1374&amp;DE1374&amp;DT1374&amp;DW1374</f>
        <v>VigenteTSS Aprobado 4GIng Aprobada 4GAs Built Aprobado con Observaciones 4GIntegradoOn Air</v>
      </c>
    </row>
    <row r="1375" spans="1:140" ht="12" hidden="1" customHeight="1">
      <c r="A1375" s="30" t="str">
        <f>IFERROR(IF(VLOOKUP(B1375,SEARCH!A:A,1,0)=B1375,"OK",""),"")</f>
        <v/>
      </c>
      <c r="B1375" s="157" t="s">
        <v>9945</v>
      </c>
      <c r="C1375" s="106" t="s">
        <v>9946</v>
      </c>
      <c r="D1375" s="107">
        <v>13</v>
      </c>
      <c r="E1375" s="107">
        <v>-33.498868000000002</v>
      </c>
      <c r="F1375" s="107">
        <v>-70.561663999999993</v>
      </c>
      <c r="G1375" s="107" t="s">
        <v>270</v>
      </c>
      <c r="H1375" s="107" t="s">
        <v>2145</v>
      </c>
      <c r="I1375" s="107" t="s">
        <v>9947</v>
      </c>
      <c r="J1375" s="107" t="s">
        <v>379</v>
      </c>
      <c r="K1375" s="155" t="s">
        <v>319</v>
      </c>
      <c r="L1375" s="107" t="s">
        <v>247</v>
      </c>
      <c r="M1375" s="114">
        <v>2</v>
      </c>
      <c r="N1375" s="108"/>
      <c r="O1375" s="19" t="s">
        <v>9554</v>
      </c>
      <c r="P1375" s="109" t="s">
        <v>248</v>
      </c>
      <c r="Q1375" s="108"/>
      <c r="R1375" s="110" t="s">
        <v>250</v>
      </c>
      <c r="S1375" s="110">
        <v>12</v>
      </c>
      <c r="T1375" s="169" t="s">
        <v>9948</v>
      </c>
      <c r="U1375" s="111">
        <v>45106</v>
      </c>
      <c r="V1375" s="110" t="str">
        <f>IF(U1375="","",IF(U1375="TBD","TBD",IF(U1375="N/A","N/A","W"&amp;TEXT(WEEKNUM(U1375,21),"00")&amp;" "&amp;YEAR(U1375))))</f>
        <v>W26 2023</v>
      </c>
      <c r="W1375" s="111">
        <v>45190</v>
      </c>
      <c r="X1375" s="23"/>
      <c r="Y1375" s="23" t="str">
        <f>IF(X1375="","",IF(X1375="TBD","TBD",IF(X1375="N/A","N/A","W"&amp;TEXT(WEEKNUM(X1375,21),"00")&amp;" "&amp;YEAR(X1375))))</f>
        <v/>
      </c>
      <c r="Z1375" s="111"/>
      <c r="AA1375" s="111"/>
      <c r="AB1375" s="113">
        <f>+IF(Z1375="",0,AA1375-Z1375)</f>
        <v>0</v>
      </c>
      <c r="AC1375" s="21" t="s">
        <v>324</v>
      </c>
      <c r="AD1375" s="110">
        <v>0</v>
      </c>
      <c r="AE1375" s="59">
        <v>45190</v>
      </c>
      <c r="AF1375" s="112" t="str">
        <f>IF(AE1375="","",IF(AE1375="TBD","TBD",IF(AE1375="N/A","N/A","W"&amp;TEXT(WEEKNUM(AE1375,21),"00")&amp;" "&amp;YEAR(AE1375))))</f>
        <v>W38 2023</v>
      </c>
      <c r="AG1375" s="21" t="s">
        <v>324</v>
      </c>
      <c r="AH1375" s="110"/>
      <c r="AI1375" s="111">
        <v>45190</v>
      </c>
      <c r="AJ1375" s="25" t="str">
        <f>IF(AI1375="","",IF(AI1375="TBD","TBD",IF(AI1375="N/A","N/A","W"&amp;TEXT(WEEKNUM(AI1375,21),"00")&amp;" "&amp;YEAR(AI1375))))</f>
        <v>W38 2023</v>
      </c>
      <c r="AK1375" s="21" t="s">
        <v>324</v>
      </c>
      <c r="AL1375" s="110"/>
      <c r="AM1375" s="67">
        <v>45191</v>
      </c>
      <c r="AN1375" s="112" t="str">
        <f>IF(AM1375="","",IF(AM1375="TBD","TBD",IF(AM1375="N/A","N/A","W"&amp;TEXT(WEEKNUM(AM1375,21),"00")&amp;" "&amp;YEAR(AM1375))))</f>
        <v>W38 2023</v>
      </c>
      <c r="AO1375" s="21" t="s">
        <v>324</v>
      </c>
      <c r="AP1375" s="110"/>
      <c r="AQ1375" s="67">
        <v>45191</v>
      </c>
      <c r="AR1375" s="25" t="str">
        <f>IF(AQ1375="","",IF(AQ1375="TBD","TBD",IF(AQ1375="N/A","N/A","W"&amp;TEXT(WEEKNUM(AQ1375,21),"00")&amp;" "&amp;YEAR(AQ1375))))</f>
        <v>W38 2023</v>
      </c>
      <c r="AS1375" s="21"/>
      <c r="AT1375" s="110"/>
      <c r="AU1375" s="111"/>
      <c r="AV1375" s="112" t="s">
        <v>252</v>
      </c>
      <c r="AW1375" s="59">
        <v>45196</v>
      </c>
      <c r="AX1375" s="112" t="str">
        <f>IF(AW1375="","",IF(AW1375="TBD","TBD",IF(AW1375="N/A","N/A","W"&amp;TEXT(WEEKNUM(AW1375,21),"00")&amp;" "&amp;YEAR(AW1375))))</f>
        <v>W39 2023</v>
      </c>
      <c r="AY1375" s="21" t="s">
        <v>327</v>
      </c>
      <c r="AZ1375" s="110" t="s">
        <v>328</v>
      </c>
      <c r="BA1375" s="21" t="s">
        <v>329</v>
      </c>
      <c r="BB1375" s="59">
        <v>45236</v>
      </c>
      <c r="BC1375" s="111"/>
      <c r="BD1375" s="59">
        <v>45236</v>
      </c>
      <c r="BE1375" s="25" t="str">
        <f>IF(BD1375="","",IF(BD1375="TBD","TBD",IF(BD1375="N/A","N/A","W"&amp;TEXT(WEEKNUM(BD1375,21),"00")&amp;" "&amp;YEAR(BD1375))))</f>
        <v>W45 2023</v>
      </c>
      <c r="BF1375" s="59">
        <v>45240</v>
      </c>
      <c r="BG1375" s="25" t="str">
        <f>IF(BF1375="","",IF(BF1375="TBD","TBD",IF(BF1375="N/A","N/A","W"&amp;TEXT(WEEKNUM(BF1375,21),"00")&amp;" "&amp;YEAR(BF1375))))</f>
        <v>W45 2023</v>
      </c>
      <c r="BH1375" s="113">
        <f>+IF(BF1375="",0,(BF1375-BD1375))</f>
        <v>4</v>
      </c>
      <c r="BI1375" s="121" t="s">
        <v>330</v>
      </c>
      <c r="BJ1375" s="43"/>
      <c r="BK1375" s="156">
        <v>45236</v>
      </c>
      <c r="BL1375" s="25" t="str">
        <f>IF(BK1375="","",IF(BK1375="TBD","TBD",IF(BK1375="N/A","N/A","W"&amp;TEXT(WEEKNUM(BK1375,21),"00")&amp;" "&amp;YEAR(BK1375))))</f>
        <v>W45 2023</v>
      </c>
      <c r="BM1375" s="121" t="s">
        <v>330</v>
      </c>
      <c r="BN1375" s="124" t="s">
        <v>9648</v>
      </c>
      <c r="BO1375" s="67">
        <v>45715</v>
      </c>
      <c r="BP1375" s="25" t="str">
        <f>IF(BO1375="","",IF(BO1375="TBD","TBD",IF(BO1375="N/A","N/A","W"&amp;TEXT(WEEKNUM(BO1375,21),"00")&amp;" "&amp;YEAR(BO1375))))</f>
        <v>W09 2025</v>
      </c>
      <c r="BQ1375" s="121" t="s">
        <v>330</v>
      </c>
      <c r="BR1375" s="110" t="s">
        <v>9691</v>
      </c>
      <c r="BS1375" s="334">
        <v>45247</v>
      </c>
      <c r="BT1375" s="25" t="str">
        <f t="shared" si="65"/>
        <v>W46 2023</v>
      </c>
      <c r="BU1375" s="121" t="s">
        <v>330</v>
      </c>
      <c r="BV1375" s="22"/>
      <c r="BW1375" s="347">
        <v>45238</v>
      </c>
      <c r="BX1375" s="25" t="str">
        <f t="shared" si="66"/>
        <v>W45 2023</v>
      </c>
      <c r="BY1375" s="67">
        <v>45247</v>
      </c>
      <c r="BZ1375" s="112" t="str">
        <f>IF(BY1375="","",IF(BY1375="TBD","TBD",IF(BY1375="N/A","N/A","W"&amp;TEXT(WEEKNUM(BY1375,21),"00")&amp;" "&amp;YEAR(BY1375))))</f>
        <v>W46 2023</v>
      </c>
      <c r="CA1375" s="22" t="s">
        <v>335</v>
      </c>
      <c r="CB1375" s="129" t="s">
        <v>336</v>
      </c>
      <c r="CC1375" s="110" t="s">
        <v>336</v>
      </c>
      <c r="CD1375" s="110"/>
      <c r="CE1375" s="111" t="s">
        <v>515</v>
      </c>
      <c r="CF1375" s="111">
        <v>45694</v>
      </c>
      <c r="CG1375" s="111"/>
      <c r="CH1375" s="111">
        <v>45694</v>
      </c>
      <c r="CI1375" s="112" t="str">
        <f>IF(CH1375="","",IF(CH1375="TBD","TBD",IF(CH1375="N/A","N/A","W"&amp;TEXT(WEEKNUM(CH1375,21),"00")&amp;" "&amp;YEAR(CH1375))))</f>
        <v>W06 2025</v>
      </c>
      <c r="CJ1375" s="111">
        <v>45699</v>
      </c>
      <c r="CK1375" s="112" t="str">
        <f>IF(CJ1375="","",IF(CJ1375="TBD","TBD",IF(CJ1375="N/A","N/A","W"&amp;TEXT(WEEKNUM(CJ1375,21),"00")&amp;" "&amp;YEAR(CJ1375))))</f>
        <v>W07 2025</v>
      </c>
      <c r="CL1375" s="113">
        <f>+IF(CJ1375="",0,(CJ1375-CH1375))</f>
        <v>5</v>
      </c>
      <c r="CM1375" s="21" t="s">
        <v>339</v>
      </c>
      <c r="CN1375" s="110">
        <v>0</v>
      </c>
      <c r="CO1375" s="111">
        <v>45698</v>
      </c>
      <c r="CP1375" s="112" t="str">
        <f>IF(CO1375="","",IF(CO1375="TBD","TBD",IF(CO1375="N/A","N/A","W"&amp;TEXT(WEEKNUM(CO1375,21),"00")&amp;" "&amp;YEAR(CO1375))))</f>
        <v>W07 2025</v>
      </c>
      <c r="CQ1375" s="21" t="s">
        <v>339</v>
      </c>
      <c r="CR1375" s="111" t="s">
        <v>9584</v>
      </c>
      <c r="CS1375" s="111">
        <v>45702</v>
      </c>
      <c r="CT1375" s="112" t="str">
        <f>IF(CS1375="","",IF(CS1375="TBD","TBD",IF(CS1375="N/A","N/A","W"&amp;TEXT(WEEKNUM(CS1375,21),"00")&amp;" "&amp;YEAR(CS1375))))</f>
        <v>W07 2025</v>
      </c>
      <c r="CU1375" s="21" t="s">
        <v>339</v>
      </c>
      <c r="CV1375" s="162" t="s">
        <v>9949</v>
      </c>
      <c r="CW1375" s="111">
        <v>45698</v>
      </c>
      <c r="CX1375" s="112" t="str">
        <f>IF(CW1375="","",IF(CW1375="TBD","TBD",IF(CW1375="N/A","N/A","W"&amp;TEXT(WEEKNUM(CW1375,21),"00")&amp;" "&amp;YEAR(CW1375))))</f>
        <v>W07 2025</v>
      </c>
      <c r="CY1375" s="21" t="s">
        <v>339</v>
      </c>
      <c r="CZ1375" s="110" t="s">
        <v>9949</v>
      </c>
      <c r="DA1375" s="111">
        <v>45698</v>
      </c>
      <c r="DB1375" s="112" t="str">
        <f>IF(DA1375="","",IF(DA1375="TBD","TBD",IF(DA1375="N/A","N/A","W"&amp;TEXT(WEEKNUM(DA1375,21),"00")&amp;" "&amp;YEAR(DA1375))))</f>
        <v>W07 2025</v>
      </c>
      <c r="DC1375" s="111">
        <v>45722</v>
      </c>
      <c r="DD1375" s="25" t="str">
        <f>IF(DC1375="","",IF(DC1375="TBD","TBD",IF(DC1375="N/A","N/A","W"&amp;TEXT(WEEKNUM(DC1375,21),"00")&amp;" "&amp;YEAR(DC1375))))</f>
        <v>W10 2025</v>
      </c>
      <c r="DE1375" s="21" t="s">
        <v>340</v>
      </c>
      <c r="DF1375" s="111">
        <v>45733</v>
      </c>
      <c r="DG1375" s="21" t="s">
        <v>259</v>
      </c>
      <c r="DH1375" s="110">
        <v>0</v>
      </c>
      <c r="DI1375" s="108"/>
      <c r="DJ1375" s="108"/>
      <c r="DK1375" s="21" t="s">
        <v>260</v>
      </c>
      <c r="DL1375" s="21" t="s">
        <v>341</v>
      </c>
      <c r="DM1375" s="110"/>
      <c r="DN1375" s="23">
        <v>45735</v>
      </c>
      <c r="DO1375" s="23">
        <v>45735</v>
      </c>
      <c r="DP1375" s="23"/>
      <c r="DQ1375" s="23" t="s">
        <v>276</v>
      </c>
      <c r="DR1375" s="111"/>
      <c r="DS1375" s="111">
        <v>45743</v>
      </c>
      <c r="DT1375" s="111" t="s">
        <v>502</v>
      </c>
      <c r="DU1375" s="23"/>
      <c r="DV1375" s="23">
        <v>45743</v>
      </c>
      <c r="DW1375" s="23" t="s">
        <v>342</v>
      </c>
      <c r="DX1375" s="111"/>
      <c r="DY1375" s="108"/>
      <c r="DZ1375" s="108"/>
      <c r="EA1375" s="108" t="s">
        <v>8766</v>
      </c>
      <c r="EB1375" s="21" t="s">
        <v>41</v>
      </c>
      <c r="EC1375" s="108" t="s">
        <v>234</v>
      </c>
      <c r="ED1375" s="108"/>
      <c r="EE1375" s="108"/>
      <c r="EF1375" s="55"/>
      <c r="EG1375" s="55"/>
      <c r="EH1375" s="108"/>
      <c r="EI1375" s="108">
        <v>0</v>
      </c>
      <c r="EJ1375" s="115" t="str">
        <f>K1375&amp;AY1375&amp;CA1375&amp;DE1375&amp;DT1375&amp;DW1375</f>
        <v>VigenteTSS Aprobado 4GIng Aprobada 4GAs Built Aprobado 4GIntegradoOn Air</v>
      </c>
    </row>
    <row r="1376" spans="1:140" ht="12" hidden="1" customHeight="1">
      <c r="A1376" s="30" t="str">
        <f>IFERROR(IF(VLOOKUP(B1376,SEARCH!A:A,1,0)=B1376,"OK",""),"")</f>
        <v/>
      </c>
      <c r="B1376" s="157" t="s">
        <v>9950</v>
      </c>
      <c r="C1376" s="106" t="s">
        <v>9951</v>
      </c>
      <c r="D1376" s="107">
        <v>13</v>
      </c>
      <c r="E1376" s="107">
        <v>-33.629168999999997</v>
      </c>
      <c r="F1376" s="107">
        <v>-70.584374999999994</v>
      </c>
      <c r="G1376" s="16" t="s">
        <v>270</v>
      </c>
      <c r="H1376" s="107" t="s">
        <v>1285</v>
      </c>
      <c r="I1376" s="107" t="s">
        <v>9952</v>
      </c>
      <c r="J1376" s="107" t="s">
        <v>379</v>
      </c>
      <c r="K1376" s="155" t="s">
        <v>319</v>
      </c>
      <c r="L1376" s="107" t="s">
        <v>247</v>
      </c>
      <c r="M1376" s="114">
        <v>3</v>
      </c>
      <c r="N1376" s="108"/>
      <c r="O1376" s="19" t="s">
        <v>9554</v>
      </c>
      <c r="P1376" s="109" t="s">
        <v>248</v>
      </c>
      <c r="Q1376" s="108"/>
      <c r="R1376" s="110" t="s">
        <v>250</v>
      </c>
      <c r="S1376" s="110">
        <v>12</v>
      </c>
      <c r="T1376" s="169" t="s">
        <v>9953</v>
      </c>
      <c r="U1376" s="111">
        <v>45122</v>
      </c>
      <c r="V1376" s="110" t="str">
        <f>IF(U1376="","",IF(U1376="TBD","TBD",IF(U1376="N/A","N/A","W"&amp;TEXT(WEEKNUM(U1376,21),"00")&amp;" "&amp;YEAR(U1376))))</f>
        <v>W28 2023</v>
      </c>
      <c r="W1376" s="111">
        <v>45140</v>
      </c>
      <c r="X1376" s="23"/>
      <c r="Y1376" s="23" t="str">
        <f>IF(X1376="","",IF(X1376="TBD","TBD",IF(X1376="N/A","N/A","W"&amp;TEXT(WEEKNUM(X1376,21),"00")&amp;" "&amp;YEAR(X1376))))</f>
        <v/>
      </c>
      <c r="Z1376" s="111"/>
      <c r="AA1376" s="111"/>
      <c r="AB1376" s="113">
        <f>+IF(Z1376="",0,AA1376-Z1376)</f>
        <v>0</v>
      </c>
      <c r="AC1376" s="21" t="s">
        <v>324</v>
      </c>
      <c r="AD1376" s="110" t="s">
        <v>9954</v>
      </c>
      <c r="AE1376" s="59">
        <v>45632</v>
      </c>
      <c r="AF1376" s="112" t="str">
        <f>IF(AE1376="","",IF(AE1376="TBD","TBD",IF(AE1376="N/A","N/A","W"&amp;TEXT(WEEKNUM(AE1376,21),"00")&amp;" "&amp;YEAR(AE1376))))</f>
        <v>W49 2024</v>
      </c>
      <c r="AG1376" s="21" t="s">
        <v>324</v>
      </c>
      <c r="AH1376" s="108"/>
      <c r="AI1376" s="111">
        <v>45635</v>
      </c>
      <c r="AJ1376" s="25" t="str">
        <f>IF(AI1376="","",IF(AI1376="TBD","TBD",IF(AI1376="N/A","N/A","W"&amp;TEXT(WEEKNUM(AI1376,21),"00")&amp;" "&amp;YEAR(AI1376))))</f>
        <v>W50 2024</v>
      </c>
      <c r="AK1376" s="21" t="s">
        <v>324</v>
      </c>
      <c r="AL1376" s="110"/>
      <c r="AM1376" s="67">
        <v>45623</v>
      </c>
      <c r="AN1376" s="112" t="str">
        <f>IF(AM1376="","",IF(AM1376="TBD","TBD",IF(AM1376="N/A","N/A","W"&amp;TEXT(WEEKNUM(AM1376,21),"00")&amp;" "&amp;YEAR(AM1376))))</f>
        <v>W48 2024</v>
      </c>
      <c r="AO1376" s="21" t="s">
        <v>324</v>
      </c>
      <c r="AP1376" s="110" t="s">
        <v>9955</v>
      </c>
      <c r="AQ1376" s="67">
        <v>45638</v>
      </c>
      <c r="AR1376" s="25" t="str">
        <f>IF(AQ1376="","",IF(AQ1376="TBD","TBD",IF(AQ1376="N/A","N/A","W"&amp;TEXT(WEEKNUM(AQ1376,21),"00")&amp;" "&amp;YEAR(AQ1376))))</f>
        <v>W50 2024</v>
      </c>
      <c r="AS1376" s="21"/>
      <c r="AT1376" s="110"/>
      <c r="AU1376" s="111"/>
      <c r="AV1376" s="112" t="s">
        <v>252</v>
      </c>
      <c r="AW1376" s="59">
        <v>45638</v>
      </c>
      <c r="AX1376" s="112" t="str">
        <f>IF(AW1376="","",IF(AW1376="TBD","TBD",IF(AW1376="N/A","N/A","W"&amp;TEXT(WEEKNUM(AW1376,21),"00")&amp;" "&amp;YEAR(AW1376))))</f>
        <v>W50 2024</v>
      </c>
      <c r="AY1376" s="21" t="s">
        <v>327</v>
      </c>
      <c r="AZ1376" s="110" t="s">
        <v>328</v>
      </c>
      <c r="BA1376" s="21" t="s">
        <v>329</v>
      </c>
      <c r="BB1376" s="59">
        <v>45644</v>
      </c>
      <c r="BC1376" s="23"/>
      <c r="BD1376" s="59">
        <v>45644</v>
      </c>
      <c r="BE1376" s="25" t="str">
        <f>IF(BD1376="","",IF(BD1376="TBD","TBD",IF(BD1376="N/A","N/A","W"&amp;TEXT(WEEKNUM(BD1376,21),"00")&amp;" "&amp;YEAR(BD1376))))</f>
        <v>W51 2024</v>
      </c>
      <c r="BF1376" s="59">
        <v>45646</v>
      </c>
      <c r="BG1376" s="25" t="str">
        <f t="shared" ref="BG1376:BG1406" si="67">IF(BF1376="","",IF(BF1376="TBD","TBD",IF(BF1376="N/A","N/A","W"&amp;TEXT(WEEKNUM(BF1376,21),"00")&amp;" "&amp;YEAR(BF1376))))</f>
        <v>W51 2024</v>
      </c>
      <c r="BH1376" s="113">
        <f>+IF(BF1376="",0,(BF1376-BD1376))</f>
        <v>2</v>
      </c>
      <c r="BI1376" s="121" t="s">
        <v>330</v>
      </c>
      <c r="BJ1376" s="43"/>
      <c r="BK1376" s="156">
        <v>45646</v>
      </c>
      <c r="BL1376" s="25" t="str">
        <f>IF(BK1376="","",IF(BK1376="TBD","TBD",IF(BK1376="N/A","N/A","W"&amp;TEXT(WEEKNUM(BK1376,21),"00")&amp;" "&amp;YEAR(BK1376))))</f>
        <v>W51 2024</v>
      </c>
      <c r="BM1376" s="121" t="s">
        <v>330</v>
      </c>
      <c r="BN1376" s="124" t="s">
        <v>9956</v>
      </c>
      <c r="BO1376" s="67">
        <v>45700</v>
      </c>
      <c r="BP1376" s="25" t="str">
        <f>IF(BO1376="","",IF(BO1376="TBD","TBD",IF(BO1376="N/A","N/A","W"&amp;TEXT(WEEKNUM(BO1376,21),"00")&amp;" "&amp;YEAR(BO1376))))</f>
        <v>W07 2025</v>
      </c>
      <c r="BQ1376" s="121" t="s">
        <v>330</v>
      </c>
      <c r="BR1376" s="110" t="s">
        <v>9957</v>
      </c>
      <c r="BS1376" s="334">
        <v>45657</v>
      </c>
      <c r="BT1376" s="25" t="str">
        <f t="shared" si="65"/>
        <v>W01 2024</v>
      </c>
      <c r="BU1376" s="121" t="s">
        <v>330</v>
      </c>
      <c r="BV1376" s="22" t="s">
        <v>9656</v>
      </c>
      <c r="BW1376" s="347">
        <v>45306</v>
      </c>
      <c r="BX1376" s="25" t="str">
        <f t="shared" si="66"/>
        <v>W03 2024</v>
      </c>
      <c r="BY1376" s="67">
        <v>45700</v>
      </c>
      <c r="BZ1376" s="112" t="str">
        <f>IF(BY1376="","",IF(BY1376="TBD","TBD",IF(BY1376="N/A","N/A","W"&amp;TEXT(WEEKNUM(BY1376,21),"00")&amp;" "&amp;YEAR(BY1376))))</f>
        <v>W07 2025</v>
      </c>
      <c r="CA1376" s="22" t="s">
        <v>335</v>
      </c>
      <c r="CB1376" s="129" t="s">
        <v>336</v>
      </c>
      <c r="CC1376" s="110" t="s">
        <v>336</v>
      </c>
      <c r="CD1376" s="110"/>
      <c r="CE1376" s="111" t="s">
        <v>515</v>
      </c>
      <c r="CF1376" s="203">
        <v>45701</v>
      </c>
      <c r="CG1376" s="111">
        <v>45719</v>
      </c>
      <c r="CH1376" s="111">
        <v>45702</v>
      </c>
      <c r="CI1376" s="112" t="str">
        <f>IF(CH1376="","",IF(CH1376="TBD","TBD",IF(CH1376="N/A","N/A","W"&amp;TEXT(WEEKNUM(CH1376,21),"00")&amp;" "&amp;YEAR(CH1376))))</f>
        <v>W07 2025</v>
      </c>
      <c r="CJ1376" s="111">
        <v>45706</v>
      </c>
      <c r="CK1376" s="112" t="str">
        <f>IF(CJ1376="","",IF(CJ1376="TBD","TBD",IF(CJ1376="N/A","N/A","W"&amp;TEXT(WEEKNUM(CJ1376,21),"00")&amp;" "&amp;YEAR(CJ1376))))</f>
        <v>W08 2025</v>
      </c>
      <c r="CL1376" s="113">
        <f>+IF(CJ1376="",0,(CJ1376-CH1376))</f>
        <v>4</v>
      </c>
      <c r="CM1376" s="21" t="s">
        <v>339</v>
      </c>
      <c r="CN1376" s="110">
        <v>0</v>
      </c>
      <c r="CO1376" s="111">
        <v>45721</v>
      </c>
      <c r="CP1376" s="112" t="str">
        <f>IF(CO1376="","",IF(CO1376="TBD","TBD",IF(CO1376="N/A","N/A","W"&amp;TEXT(WEEKNUM(CO1376,21),"00")&amp;" "&amp;YEAR(CO1376))))</f>
        <v>W10 2025</v>
      </c>
      <c r="CQ1376" s="21" t="s">
        <v>339</v>
      </c>
      <c r="CR1376" s="111" t="s">
        <v>528</v>
      </c>
      <c r="CS1376" s="111">
        <v>45708</v>
      </c>
      <c r="CT1376" s="112" t="str">
        <f>IF(CS1376="","",IF(CS1376="TBD","TBD",IF(CS1376="N/A","N/A","W"&amp;TEXT(WEEKNUM(CS1376,21),"00")&amp;" "&amp;YEAR(CS1376))))</f>
        <v>W08 2025</v>
      </c>
      <c r="CU1376" s="21" t="s">
        <v>339</v>
      </c>
      <c r="CV1376" s="110"/>
      <c r="CW1376" s="111">
        <v>45705</v>
      </c>
      <c r="CX1376" s="112" t="str">
        <f>IF(CW1376="","",IF(CW1376="TBD","TBD",IF(CW1376="N/A","N/A","W"&amp;TEXT(WEEKNUM(CW1376,21),"00")&amp;" "&amp;YEAR(CW1376))))</f>
        <v>W08 2025</v>
      </c>
      <c r="CY1376" s="21" t="s">
        <v>339</v>
      </c>
      <c r="CZ1376" s="110"/>
      <c r="DA1376" s="111">
        <v>45705</v>
      </c>
      <c r="DB1376" s="112" t="str">
        <f>IF(DA1376="","",IF(DA1376="TBD","TBD",IF(DA1376="N/A","N/A","W"&amp;TEXT(WEEKNUM(DA1376,21),"00")&amp;" "&amp;YEAR(DA1376))))</f>
        <v>W08 2025</v>
      </c>
      <c r="DC1376" s="111">
        <v>45721</v>
      </c>
      <c r="DD1376" s="25" t="str">
        <f>IF(DC1376="","",IF(DC1376="TBD","TBD",IF(DC1376="N/A","N/A","W"&amp;TEXT(WEEKNUM(DC1376,21),"00")&amp;" "&amp;YEAR(DC1376))))</f>
        <v>W10 2025</v>
      </c>
      <c r="DE1376" s="21" t="s">
        <v>340</v>
      </c>
      <c r="DF1376" s="111"/>
      <c r="DG1376" s="21" t="s">
        <v>259</v>
      </c>
      <c r="DH1376" s="110">
        <v>0</v>
      </c>
      <c r="DI1376" s="108"/>
      <c r="DJ1376" s="108"/>
      <c r="DK1376" s="21" t="s">
        <v>260</v>
      </c>
      <c r="DL1376" s="21" t="s">
        <v>341</v>
      </c>
      <c r="DM1376" s="110"/>
      <c r="DN1376" s="23">
        <v>45730</v>
      </c>
      <c r="DO1376" s="23">
        <v>45730</v>
      </c>
      <c r="DP1376" s="23"/>
      <c r="DQ1376" s="23" t="s">
        <v>276</v>
      </c>
      <c r="DR1376" s="111"/>
      <c r="DS1376" s="111">
        <v>45737</v>
      </c>
      <c r="DT1376" s="111" t="s">
        <v>502</v>
      </c>
      <c r="DU1376" s="23"/>
      <c r="DV1376" s="23">
        <v>45755</v>
      </c>
      <c r="DW1376" s="23" t="s">
        <v>342</v>
      </c>
      <c r="DX1376" s="111"/>
      <c r="DY1376" s="108"/>
      <c r="DZ1376" s="108"/>
      <c r="EA1376" s="108" t="s">
        <v>8766</v>
      </c>
      <c r="EB1376" s="21" t="s">
        <v>41</v>
      </c>
      <c r="EC1376" s="108" t="s">
        <v>234</v>
      </c>
      <c r="ED1376" s="108"/>
      <c r="EE1376" s="108"/>
      <c r="EF1376" s="55"/>
      <c r="EG1376" s="55"/>
      <c r="EH1376" s="108"/>
      <c r="EI1376" s="108">
        <v>0</v>
      </c>
      <c r="EJ1376" s="115" t="str">
        <f>K1376&amp;AY1376&amp;CA1376&amp;DE1376&amp;DT1376&amp;DW1376</f>
        <v>VigenteTSS Aprobado 4GIng Aprobada 4GAs Built Aprobado 4GIntegradoOn Air</v>
      </c>
    </row>
    <row r="1377" spans="1:140" ht="12" hidden="1" customHeight="1">
      <c r="A1377" s="30" t="str">
        <f>IFERROR(IF(VLOOKUP(B1377,SEARCH!A:A,1,0)=B1377,"OK",""),"")</f>
        <v/>
      </c>
      <c r="B1377" s="157" t="s">
        <v>9958</v>
      </c>
      <c r="C1377" s="106" t="s">
        <v>9959</v>
      </c>
      <c r="D1377" s="107">
        <v>13</v>
      </c>
      <c r="E1377" s="107">
        <v>-33.561081000000001</v>
      </c>
      <c r="F1377" s="107">
        <v>-70.543059999999997</v>
      </c>
      <c r="G1377" s="107" t="s">
        <v>270</v>
      </c>
      <c r="H1377" s="16" t="s">
        <v>1285</v>
      </c>
      <c r="I1377" s="107" t="s">
        <v>9960</v>
      </c>
      <c r="J1377" s="107" t="s">
        <v>379</v>
      </c>
      <c r="K1377" s="155" t="s">
        <v>319</v>
      </c>
      <c r="L1377" s="107" t="s">
        <v>247</v>
      </c>
      <c r="M1377" s="114">
        <v>4</v>
      </c>
      <c r="N1377" s="108"/>
      <c r="O1377" s="19" t="s">
        <v>9554</v>
      </c>
      <c r="P1377" s="109" t="s">
        <v>248</v>
      </c>
      <c r="Q1377" s="108"/>
      <c r="R1377" s="110" t="s">
        <v>250</v>
      </c>
      <c r="S1377" s="110">
        <v>12</v>
      </c>
      <c r="T1377" s="166" t="s">
        <v>9961</v>
      </c>
      <c r="U1377" s="111">
        <v>45106</v>
      </c>
      <c r="V1377" s="110" t="str">
        <f>IF(U1377="","",IF(U1377="TBD","TBD",IF(U1377="N/A","N/A","W"&amp;TEXT(WEEKNUM(U1377,21),"00")&amp;" "&amp;YEAR(U1377))))</f>
        <v>W26 2023</v>
      </c>
      <c r="W1377" s="111">
        <v>45124</v>
      </c>
      <c r="X1377" s="111">
        <v>45812</v>
      </c>
      <c r="Y1377" s="23" t="str">
        <f>IF(X1377="","",IF(X1377="TBD","TBD",IF(X1377="N/A","N/A","W"&amp;TEXT(WEEKNUM(X1377,21),"00")&amp;" "&amp;YEAR(X1377))))</f>
        <v>W23 2025</v>
      </c>
      <c r="Z1377" s="111">
        <v>45812</v>
      </c>
      <c r="AA1377" s="111">
        <v>45814</v>
      </c>
      <c r="AB1377" s="113">
        <f>+IF(Z1377="",0,AA1377-Z1377)</f>
        <v>2</v>
      </c>
      <c r="AC1377" s="110" t="s">
        <v>459</v>
      </c>
      <c r="AD1377" s="110" t="s">
        <v>9962</v>
      </c>
      <c r="AE1377" s="59">
        <v>45820</v>
      </c>
      <c r="AF1377" s="112" t="str">
        <f>IF(AE1377="","",IF(AE1377="TBD","TBD",IF(AE1377="N/A","N/A","W"&amp;TEXT(WEEKNUM(AE1377,21),"00")&amp;" "&amp;YEAR(AE1377))))</f>
        <v>W24 2025</v>
      </c>
      <c r="AG1377" s="21" t="s">
        <v>324</v>
      </c>
      <c r="AH1377" s="172" t="s">
        <v>9565</v>
      </c>
      <c r="AI1377" s="111">
        <v>45812</v>
      </c>
      <c r="AJ1377" s="25" t="str">
        <f>IF(AI1377="","",IF(AI1377="TBD","TBD",IF(AI1377="N/A","N/A","W"&amp;TEXT(WEEKNUM(AI1377,21),"00")&amp;" "&amp;YEAR(AI1377))))</f>
        <v>W23 2025</v>
      </c>
      <c r="AK1377" s="21" t="s">
        <v>324</v>
      </c>
      <c r="AL1377" s="200">
        <v>45817</v>
      </c>
      <c r="AM1377" s="67"/>
      <c r="AN1377" s="112" t="str">
        <f>IF(AM1377="","",IF(AM1377="TBD","TBD",IF(AM1377="N/A","N/A","W"&amp;TEXT(WEEKNUM(AM1377,21),"00")&amp;" "&amp;YEAR(AM1377))))</f>
        <v/>
      </c>
      <c r="AO1377" s="21" t="s">
        <v>324</v>
      </c>
      <c r="AP1377" s="180" t="s">
        <v>9567</v>
      </c>
      <c r="AQ1377" s="67">
        <v>45820</v>
      </c>
      <c r="AR1377" s="25" t="str">
        <f>IF(AQ1377="","",IF(AQ1377="TBD","TBD",IF(AQ1377="N/A","N/A","W"&amp;TEXT(WEEKNUM(AQ1377,21),"00")&amp;" "&amp;YEAR(AQ1377))))</f>
        <v>W24 2025</v>
      </c>
      <c r="AS1377" s="110"/>
      <c r="AT1377" s="110"/>
      <c r="AU1377" s="111"/>
      <c r="AV1377" s="112" t="s">
        <v>252</v>
      </c>
      <c r="AW1377" s="59">
        <v>45820</v>
      </c>
      <c r="AX1377" s="112" t="str">
        <f>IF(AW1377="","",IF(AW1377="TBD","TBD",IF(AW1377="N/A","N/A","W"&amp;TEXT(WEEKNUM(AW1377,21),"00")&amp;" "&amp;YEAR(AW1377))))</f>
        <v>W24 2025</v>
      </c>
      <c r="AY1377" s="21" t="s">
        <v>327</v>
      </c>
      <c r="AZ1377" s="110" t="s">
        <v>328</v>
      </c>
      <c r="BA1377" s="21" t="s">
        <v>329</v>
      </c>
      <c r="BB1377" s="59">
        <v>45273</v>
      </c>
      <c r="BC1377" s="111"/>
      <c r="BD1377" s="59">
        <v>45274</v>
      </c>
      <c r="BE1377" s="25" t="str">
        <f>IF(BD1377="","",IF(BD1377="TBD","TBD",IF(BD1377="N/A","N/A","W"&amp;TEXT(WEEKNUM(BD1377,21),"00")&amp;" "&amp;YEAR(BD1377))))</f>
        <v>W50 2023</v>
      </c>
      <c r="BF1377" s="59">
        <v>45280</v>
      </c>
      <c r="BG1377" s="25" t="str">
        <f t="shared" si="67"/>
        <v>W51 2023</v>
      </c>
      <c r="BH1377" s="113">
        <f>+IF(BF1377="",0,(BF1377-BD1377))</f>
        <v>6</v>
      </c>
      <c r="BI1377" s="121" t="s">
        <v>330</v>
      </c>
      <c r="BJ1377" s="43" t="s">
        <v>1875</v>
      </c>
      <c r="BK1377" s="156">
        <v>45279</v>
      </c>
      <c r="BL1377" s="25" t="str">
        <f>IF(BK1377="","",IF(BK1377="TBD","TBD",IF(BK1377="N/A","N/A","W"&amp;TEXT(WEEKNUM(BK1377,21),"00")&amp;" "&amp;YEAR(BK1377))))</f>
        <v>W51 2023</v>
      </c>
      <c r="BM1377" s="121" t="s">
        <v>330</v>
      </c>
      <c r="BN1377" s="124"/>
      <c r="BO1377" s="67">
        <v>45275</v>
      </c>
      <c r="BP1377" s="25" t="str">
        <f>IF(BO1377="","",IF(BO1377="TBD","TBD",IF(BO1377="N/A","N/A","W"&amp;TEXT(WEEKNUM(BO1377,21),"00")&amp;" "&amp;YEAR(BO1377))))</f>
        <v>W50 2023</v>
      </c>
      <c r="BQ1377" s="121" t="s">
        <v>330</v>
      </c>
      <c r="BR1377" s="110"/>
      <c r="BS1377" s="334">
        <v>45278</v>
      </c>
      <c r="BT1377" s="25" t="str">
        <f t="shared" si="65"/>
        <v>W51 2023</v>
      </c>
      <c r="BU1377" s="121" t="s">
        <v>330</v>
      </c>
      <c r="BV1377" s="22" t="s">
        <v>9724</v>
      </c>
      <c r="BW1377" s="347">
        <v>45278</v>
      </c>
      <c r="BX1377" s="25" t="str">
        <f t="shared" si="66"/>
        <v>W51 2023</v>
      </c>
      <c r="BY1377" s="67">
        <v>45279</v>
      </c>
      <c r="BZ1377" s="25" t="str">
        <f>IF(BY1377="","",IF(BY1377="TBD","TBD",IF(BY1377="N/A","N/A","W"&amp;TEXT(WEEKNUM(BY1377,21),"00")&amp;" "&amp;YEAR(BY1377))))</f>
        <v>W51 2023</v>
      </c>
      <c r="CA1377" s="22" t="s">
        <v>335</v>
      </c>
      <c r="CB1377" s="129" t="s">
        <v>336</v>
      </c>
      <c r="CC1377" s="21" t="s">
        <v>336</v>
      </c>
      <c r="CD1377" s="110"/>
      <c r="CE1377" s="111" t="s">
        <v>515</v>
      </c>
      <c r="CF1377" s="111">
        <v>45875</v>
      </c>
      <c r="CG1377" s="111"/>
      <c r="CH1377" s="111">
        <v>45875</v>
      </c>
      <c r="CI1377" s="112" t="str">
        <f>IF(CH1377="","",IF(CH1377="TBD","TBD",IF(CH1377="N/A","N/A","W"&amp;TEXT(WEEKNUM(CH1377,21),"00")&amp;" "&amp;YEAR(CH1377))))</f>
        <v>W32 2025</v>
      </c>
      <c r="CJ1377" s="111">
        <v>45880</v>
      </c>
      <c r="CK1377" s="112" t="str">
        <f>IF(CJ1377="","",IF(CJ1377="TBD","TBD",IF(CJ1377="N/A","N/A","W"&amp;TEXT(WEEKNUM(CJ1377,21),"00")&amp;" "&amp;YEAR(CJ1377))))</f>
        <v>W33 2025</v>
      </c>
      <c r="CL1377" s="113">
        <f>+IF(CJ1377="",0,(CJ1377-CH1377))</f>
        <v>5</v>
      </c>
      <c r="CM1377" s="37" t="s">
        <v>1004</v>
      </c>
      <c r="CN1377" s="172" t="s">
        <v>9595</v>
      </c>
      <c r="CO1377" s="111">
        <v>45876</v>
      </c>
      <c r="CP1377" s="112" t="str">
        <f>IF(CO1377="","",IF(CO1377="TBD","TBD",IF(CO1377="N/A","N/A","W"&amp;TEXT(WEEKNUM(CO1377,21),"00")&amp;" "&amp;YEAR(CO1377))))</f>
        <v>W32 2025</v>
      </c>
      <c r="CQ1377" s="37" t="s">
        <v>1004</v>
      </c>
      <c r="CR1377" s="111" t="s">
        <v>528</v>
      </c>
      <c r="CS1377" s="111">
        <v>45876</v>
      </c>
      <c r="CT1377" s="112" t="str">
        <f>IF(CS1377="","",IF(CS1377="TBD","TBD",IF(CS1377="N/A","N/A","W"&amp;TEXT(WEEKNUM(CS1377,21),"00")&amp;" "&amp;YEAR(CS1377))))</f>
        <v>W32 2025</v>
      </c>
      <c r="CU1377" s="21" t="s">
        <v>421</v>
      </c>
      <c r="CV1377" s="180" t="s">
        <v>9963</v>
      </c>
      <c r="CW1377" s="111">
        <v>45880</v>
      </c>
      <c r="CX1377" s="112" t="str">
        <f>IF(CW1377="","",IF(CW1377="TBD","TBD",IF(CW1377="N/A","N/A","W"&amp;TEXT(WEEKNUM(CW1377,21),"00")&amp;" "&amp;YEAR(CW1377))))</f>
        <v>W33 2025</v>
      </c>
      <c r="CY1377" s="21" t="s">
        <v>421</v>
      </c>
      <c r="CZ1377" s="180" t="s">
        <v>9964</v>
      </c>
      <c r="DA1377" s="111">
        <v>45882</v>
      </c>
      <c r="DB1377" s="112" t="str">
        <f>IF(DA1377="","",IF(DA1377="TBD","TBD",IF(DA1377="N/A","N/A","W"&amp;TEXT(WEEKNUM(DA1377,21),"00")&amp;" "&amp;YEAR(DA1377))))</f>
        <v>W33 2025</v>
      </c>
      <c r="DC1377" s="111">
        <v>45882</v>
      </c>
      <c r="DD1377" s="52" t="str">
        <f>IF(DC1377="","",IF(DC1377="TBD","TBD",IF(DC1377="N/A","N/A","W"&amp;TEXT(WEEKNUM(DC1377,21),"00")&amp;" "&amp;YEAR(DC1377))))</f>
        <v>W33 2025</v>
      </c>
      <c r="DE1377" s="110" t="s">
        <v>392</v>
      </c>
      <c r="DF1377" s="111"/>
      <c r="DG1377" s="21" t="s">
        <v>9575</v>
      </c>
      <c r="DH1377" s="110">
        <v>0</v>
      </c>
      <c r="DI1377" s="108"/>
      <c r="DJ1377" s="108"/>
      <c r="DK1377" s="21" t="s">
        <v>260</v>
      </c>
      <c r="DL1377" s="21" t="s">
        <v>341</v>
      </c>
      <c r="DM1377" s="110"/>
      <c r="DN1377" s="23">
        <v>45909</v>
      </c>
      <c r="DO1377" s="23">
        <v>45909</v>
      </c>
      <c r="DP1377" s="23"/>
      <c r="DQ1377" s="23" t="s">
        <v>276</v>
      </c>
      <c r="DR1377" s="111"/>
      <c r="DS1377" s="111"/>
      <c r="DT1377" s="111"/>
      <c r="DU1377" s="23">
        <v>45894</v>
      </c>
      <c r="DV1377" s="23">
        <v>45925</v>
      </c>
      <c r="DW1377" s="23" t="s">
        <v>342</v>
      </c>
      <c r="DX1377" s="111"/>
      <c r="DY1377" s="108"/>
      <c r="DZ1377" s="108"/>
      <c r="EA1377" s="108" t="s">
        <v>8766</v>
      </c>
      <c r="EB1377" s="21" t="s">
        <v>41</v>
      </c>
      <c r="EC1377" s="108" t="s">
        <v>234</v>
      </c>
      <c r="ED1377" s="108"/>
      <c r="EE1377" s="108"/>
      <c r="EF1377" s="138" t="s">
        <v>520</v>
      </c>
      <c r="EG1377" s="138"/>
      <c r="EH1377" s="108"/>
      <c r="EI1377" s="108">
        <v>0</v>
      </c>
      <c r="EJ1377" s="115" t="str">
        <f>K1377&amp;AY1377&amp;CA1377&amp;DE1377&amp;DT1377&amp;DW1377</f>
        <v>VigenteTSS Aprobado 4GIng Aprobada 4GAs Built Aprobado con Observaciones 4GOn Air</v>
      </c>
    </row>
    <row r="1378" spans="1:140" ht="12" hidden="1" customHeight="1">
      <c r="A1378" s="30" t="str">
        <f>IFERROR(IF(VLOOKUP(B1378,SEARCH!A:A,1,0)=B1378,"OK",""),"")</f>
        <v/>
      </c>
      <c r="B1378" s="31" t="s">
        <v>9965</v>
      </c>
      <c r="C1378" s="15" t="s">
        <v>9966</v>
      </c>
      <c r="D1378" s="16">
        <v>13</v>
      </c>
      <c r="E1378" s="16">
        <v>-33.354385000000001</v>
      </c>
      <c r="F1378" s="16">
        <v>-70.721513000000002</v>
      </c>
      <c r="G1378" s="16" t="s">
        <v>270</v>
      </c>
      <c r="H1378" s="16" t="s">
        <v>316</v>
      </c>
      <c r="I1378" s="16" t="s">
        <v>9967</v>
      </c>
      <c r="J1378" s="16" t="s">
        <v>379</v>
      </c>
      <c r="K1378" s="17" t="s">
        <v>319</v>
      </c>
      <c r="L1378" s="16" t="s">
        <v>247</v>
      </c>
      <c r="M1378" s="103" t="s">
        <v>320</v>
      </c>
      <c r="N1378" s="18"/>
      <c r="O1378" s="19" t="s">
        <v>9554</v>
      </c>
      <c r="P1378" s="109" t="s">
        <v>248</v>
      </c>
      <c r="Q1378" s="18"/>
      <c r="R1378" s="21" t="s">
        <v>250</v>
      </c>
      <c r="S1378" s="21">
        <v>12</v>
      </c>
      <c r="T1378" s="166" t="s">
        <v>9968</v>
      </c>
      <c r="U1378" s="23">
        <v>45106</v>
      </c>
      <c r="V1378" s="21" t="str">
        <f>IF(U1378="","",IF(U1378="TBD","TBD",IF(U1378="N/A","N/A","W"&amp;TEXT(WEEKNUM(U1378,21),"00")&amp;" "&amp;YEAR(U1378))))</f>
        <v>W26 2023</v>
      </c>
      <c r="W1378" s="23">
        <v>45122</v>
      </c>
      <c r="X1378" s="23"/>
      <c r="Y1378" s="23" t="str">
        <f>IF(X1378="","",IF(X1378="TBD","TBD",IF(X1378="N/A","N/A","W"&amp;TEXT(WEEKNUM(X1378,21),"00")&amp;" "&amp;YEAR(X1378))))</f>
        <v/>
      </c>
      <c r="Z1378" s="23"/>
      <c r="AA1378" s="23"/>
      <c r="AB1378" s="24">
        <f>+IF(Z1378="",0,AA1378-Z1378)</f>
        <v>0</v>
      </c>
      <c r="AC1378" s="21" t="s">
        <v>324</v>
      </c>
      <c r="AD1378" s="21">
        <v>0</v>
      </c>
      <c r="AE1378" s="59">
        <v>45154</v>
      </c>
      <c r="AF1378" s="25" t="str">
        <f>IF(AE1378="","",IF(AE1378="TBD","TBD",IF(AE1378="N/A","N/A","W"&amp;TEXT(WEEKNUM(AE1378,21),"00")&amp;" "&amp;YEAR(AE1378))))</f>
        <v>W33 2023</v>
      </c>
      <c r="AG1378" s="21" t="s">
        <v>324</v>
      </c>
      <c r="AH1378" s="21"/>
      <c r="AI1378" s="23">
        <v>45131</v>
      </c>
      <c r="AJ1378" s="25" t="str">
        <f>IF(AI1378="","",IF(AI1378="TBD","TBD",IF(AI1378="N/A","N/A","W"&amp;TEXT(WEEKNUM(AI1378,21),"00")&amp;" "&amp;YEAR(AI1378))))</f>
        <v>W30 2023</v>
      </c>
      <c r="AK1378" s="21" t="s">
        <v>324</v>
      </c>
      <c r="AL1378" s="21"/>
      <c r="AM1378" s="67">
        <v>45146</v>
      </c>
      <c r="AN1378" s="25" t="str">
        <f>IF(AM1378="","",IF(AM1378="TBD","TBD",IF(AM1378="N/A","N/A","W"&amp;TEXT(WEEKNUM(AM1378,21),"00")&amp;" "&amp;YEAR(AM1378))))</f>
        <v>W32 2023</v>
      </c>
      <c r="AO1378" s="21" t="s">
        <v>324</v>
      </c>
      <c r="AP1378" s="21"/>
      <c r="AQ1378" s="67">
        <v>45131</v>
      </c>
      <c r="AR1378" s="25" t="str">
        <f>IF(AQ1378="","",IF(AQ1378="TBD","TBD",IF(AQ1378="N/A","N/A","W"&amp;TEXT(WEEKNUM(AQ1378,21),"00")&amp;" "&amp;YEAR(AQ1378))))</f>
        <v>W30 2023</v>
      </c>
      <c r="AS1378" s="21"/>
      <c r="AT1378" s="21"/>
      <c r="AU1378" s="23"/>
      <c r="AV1378" s="25" t="s">
        <v>252</v>
      </c>
      <c r="AW1378" s="59">
        <v>45147</v>
      </c>
      <c r="AX1378" s="25" t="str">
        <f>IF(AW1378="","",IF(AW1378="TBD","TBD",IF(AW1378="N/A","N/A","W"&amp;TEXT(WEEKNUM(AW1378,21),"00")&amp;" "&amp;YEAR(AW1378))))</f>
        <v>W32 2023</v>
      </c>
      <c r="AY1378" s="21" t="s">
        <v>327</v>
      </c>
      <c r="AZ1378" s="21" t="s">
        <v>328</v>
      </c>
      <c r="BA1378" s="21" t="s">
        <v>329</v>
      </c>
      <c r="BB1378" s="59">
        <v>45209</v>
      </c>
      <c r="BC1378" s="23">
        <v>45225</v>
      </c>
      <c r="BD1378" s="59">
        <v>45225</v>
      </c>
      <c r="BE1378" s="25" t="str">
        <f>IF(BD1378="","",IF(BD1378="TBD","TBD",IF(BD1378="N/A","N/A","W"&amp;TEXT(WEEKNUM(BD1378,21),"00")&amp;" "&amp;YEAR(BD1378))))</f>
        <v>W43 2023</v>
      </c>
      <c r="BF1378" s="59">
        <v>45233</v>
      </c>
      <c r="BG1378" s="25" t="str">
        <f t="shared" si="67"/>
        <v>W44 2023</v>
      </c>
      <c r="BH1378" s="113">
        <f>+IF(BF1378="",0,(BF1378-BD1378))</f>
        <v>8</v>
      </c>
      <c r="BI1378" s="121" t="s">
        <v>330</v>
      </c>
      <c r="BJ1378" s="43"/>
      <c r="BK1378" s="156">
        <v>45229</v>
      </c>
      <c r="BL1378" s="25" t="str">
        <f>IF(BK1378="","",IF(BK1378="TBD","TBD",IF(BK1378="N/A","N/A","W"&amp;TEXT(WEEKNUM(BK1378,21),"00")&amp;" "&amp;YEAR(BK1378))))</f>
        <v>W44 2023</v>
      </c>
      <c r="BM1378" s="121" t="s">
        <v>330</v>
      </c>
      <c r="BN1378" s="124"/>
      <c r="BO1378" s="67">
        <v>45232</v>
      </c>
      <c r="BP1378" s="25" t="str">
        <f>IF(BO1378="","",IF(BO1378="TBD","TBD",IF(BO1378="N/A","N/A","W"&amp;TEXT(WEEKNUM(BO1378,21),"00")&amp;" "&amp;YEAR(BO1378))))</f>
        <v>W44 2023</v>
      </c>
      <c r="BQ1378" s="121" t="s">
        <v>330</v>
      </c>
      <c r="BR1378" s="21"/>
      <c r="BS1378" s="334">
        <v>45229</v>
      </c>
      <c r="BT1378" s="25" t="str">
        <f t="shared" si="65"/>
        <v>W44 2023</v>
      </c>
      <c r="BU1378" s="121" t="s">
        <v>330</v>
      </c>
      <c r="BV1378" s="22" t="s">
        <v>9649</v>
      </c>
      <c r="BW1378" s="347">
        <v>45225</v>
      </c>
      <c r="BX1378" s="25" t="str">
        <f t="shared" si="66"/>
        <v>W43 2023</v>
      </c>
      <c r="BY1378" s="67">
        <v>45232</v>
      </c>
      <c r="BZ1378" s="25" t="str">
        <f>IF(BY1378="","",IF(BY1378="TBD","TBD",IF(BY1378="N/A","N/A","W"&amp;TEXT(WEEKNUM(BY1378,21),"00")&amp;" "&amp;YEAR(BY1378))))</f>
        <v>W44 2023</v>
      </c>
      <c r="CA1378" s="22" t="s">
        <v>335</v>
      </c>
      <c r="CB1378" s="129" t="s">
        <v>336</v>
      </c>
      <c r="CC1378" s="129" t="s">
        <v>336</v>
      </c>
      <c r="CD1378" s="86" t="s">
        <v>515</v>
      </c>
      <c r="CE1378" s="23">
        <v>45321</v>
      </c>
      <c r="CF1378" s="23">
        <v>45349</v>
      </c>
      <c r="CG1378" s="23"/>
      <c r="CH1378" s="23">
        <v>45350</v>
      </c>
      <c r="CI1378" s="25" t="str">
        <f>IF(CH1378="","",IF(CH1378="TBD","TBD",IF(CH1378="N/A","N/A","W"&amp;TEXT(WEEKNUM(CH1378,21),"00")&amp;" "&amp;YEAR(CH1378))))</f>
        <v>W09 2024</v>
      </c>
      <c r="CJ1378" s="23">
        <v>45358</v>
      </c>
      <c r="CK1378" s="25" t="str">
        <f>IF(CJ1378="","",IF(CJ1378="TBD","TBD",IF(CJ1378="N/A","N/A","W"&amp;TEXT(WEEKNUM(CJ1378,21),"00")&amp;" "&amp;YEAR(CJ1378))))</f>
        <v>W10 2024</v>
      </c>
      <c r="CL1378" s="24">
        <f>+IF(CJ1378="",0,(CJ1378-CH1378))</f>
        <v>8</v>
      </c>
      <c r="CM1378" s="21" t="s">
        <v>388</v>
      </c>
      <c r="CN1378" s="21" t="s">
        <v>9859</v>
      </c>
      <c r="CO1378" s="23">
        <v>45350</v>
      </c>
      <c r="CP1378" s="25" t="str">
        <f>IF(CO1378="","",IF(CO1378="TBD","TBD",IF(CO1378="N/A","N/A","W"&amp;TEXT(WEEKNUM(CO1378,21),"00")&amp;" "&amp;YEAR(CO1378))))</f>
        <v>W09 2024</v>
      </c>
      <c r="CQ1378" s="23" t="s">
        <v>339</v>
      </c>
      <c r="CR1378" s="23"/>
      <c r="CS1378" s="23">
        <v>45357</v>
      </c>
      <c r="CT1378" s="25" t="str">
        <f>IF(CS1378="","",IF(CS1378="TBD","TBD",IF(CS1378="N/A","N/A","W"&amp;TEXT(WEEKNUM(CS1378,21),"00")&amp;" "&amp;YEAR(CS1378))))</f>
        <v>W10 2024</v>
      </c>
      <c r="CU1378" s="21" t="s">
        <v>339</v>
      </c>
      <c r="CV1378" s="21" t="s">
        <v>9969</v>
      </c>
      <c r="CW1378" s="23">
        <v>45356</v>
      </c>
      <c r="CX1378" s="25" t="str">
        <f>IF(CW1378="","",IF(CW1378="TBD","TBD",IF(CW1378="N/A","N/A","W"&amp;TEXT(WEEKNUM(CW1378,21),"00")&amp;" "&amp;YEAR(CW1378))))</f>
        <v>W10 2024</v>
      </c>
      <c r="CY1378" s="21" t="s">
        <v>388</v>
      </c>
      <c r="CZ1378" s="21" t="s">
        <v>9970</v>
      </c>
      <c r="DA1378" s="23">
        <v>45356</v>
      </c>
      <c r="DB1378" s="25" t="str">
        <f>IF(DA1378="","",IF(DA1378="TBD","TBD",IF(DA1378="N/A","N/A","W"&amp;TEXT(WEEKNUM(DA1378,21),"00")&amp;" "&amp;YEAR(DA1378))))</f>
        <v>W10 2024</v>
      </c>
      <c r="DC1378" s="23">
        <v>45362</v>
      </c>
      <c r="DD1378" s="25" t="str">
        <f>IF(DC1378="","",IF(DC1378="TBD","TBD",IF(DC1378="N/A","N/A","W"&amp;TEXT(WEEKNUM(DC1378,21),"00")&amp;" "&amp;YEAR(DC1378))))</f>
        <v>W11 2024</v>
      </c>
      <c r="DE1378" s="21" t="s">
        <v>392</v>
      </c>
      <c r="DF1378" s="23"/>
      <c r="DG1378" s="21" t="s">
        <v>259</v>
      </c>
      <c r="DH1378" s="21" t="s">
        <v>338</v>
      </c>
      <c r="DI1378" s="18"/>
      <c r="DJ1378" s="18"/>
      <c r="DK1378" s="21" t="s">
        <v>260</v>
      </c>
      <c r="DL1378" s="21" t="s">
        <v>341</v>
      </c>
      <c r="DM1378" s="21"/>
      <c r="DN1378" s="23">
        <v>45422</v>
      </c>
      <c r="DO1378" s="23">
        <v>45422</v>
      </c>
      <c r="DP1378" s="23"/>
      <c r="DQ1378" s="23" t="s">
        <v>276</v>
      </c>
      <c r="DR1378" s="23"/>
      <c r="DS1378" s="23">
        <v>45470</v>
      </c>
      <c r="DT1378" s="23" t="s">
        <v>502</v>
      </c>
      <c r="DU1378" s="23">
        <v>45370</v>
      </c>
      <c r="DV1378" s="23">
        <v>45474</v>
      </c>
      <c r="DW1378" s="23" t="s">
        <v>342</v>
      </c>
      <c r="DX1378" s="23"/>
      <c r="DY1378" s="18"/>
      <c r="DZ1378" s="18"/>
      <c r="EA1378" s="18" t="s">
        <v>8766</v>
      </c>
      <c r="EB1378" s="21" t="s">
        <v>41</v>
      </c>
      <c r="EC1378" s="18" t="s">
        <v>234</v>
      </c>
      <c r="ED1378" s="18"/>
      <c r="EE1378" s="18"/>
      <c r="EF1378" s="55"/>
      <c r="EG1378" s="55"/>
      <c r="EH1378" s="18"/>
      <c r="EI1378" s="18">
        <v>0</v>
      </c>
      <c r="EJ1378" s="29" t="str">
        <f>K1378&amp;AY1378&amp;CA1378&amp;DE1378&amp;DT1378&amp;DW1378</f>
        <v>VigenteTSS Aprobado 4GIng Aprobada 4GAs Built Aprobado con Observaciones 4GIntegradoOn Air</v>
      </c>
    </row>
    <row r="1379" spans="1:140" ht="12" hidden="1" customHeight="1">
      <c r="A1379" s="30" t="str">
        <f>IFERROR(IF(VLOOKUP(B1379,SEARCH!A:A,1,0)=B1379,"OK",""),"")</f>
        <v/>
      </c>
      <c r="B1379" s="31" t="s">
        <v>9971</v>
      </c>
      <c r="C1379" s="15" t="s">
        <v>9972</v>
      </c>
      <c r="D1379" s="16">
        <v>13</v>
      </c>
      <c r="E1379" s="16">
        <v>-33.405548000000003</v>
      </c>
      <c r="F1379" s="16">
        <v>-70.781927999999994</v>
      </c>
      <c r="G1379" s="107" t="s">
        <v>270</v>
      </c>
      <c r="H1379" s="16" t="s">
        <v>395</v>
      </c>
      <c r="I1379" s="16" t="s">
        <v>9973</v>
      </c>
      <c r="J1379" s="16" t="s">
        <v>379</v>
      </c>
      <c r="K1379" s="17" t="s">
        <v>319</v>
      </c>
      <c r="L1379" s="16" t="s">
        <v>247</v>
      </c>
      <c r="M1379" s="103">
        <v>5</v>
      </c>
      <c r="N1379" s="18"/>
      <c r="O1379" s="19" t="s">
        <v>9554</v>
      </c>
      <c r="P1379" s="109" t="s">
        <v>248</v>
      </c>
      <c r="Q1379" s="18"/>
      <c r="R1379" s="110" t="s">
        <v>250</v>
      </c>
      <c r="S1379" s="21">
        <v>12</v>
      </c>
      <c r="T1379" s="22" t="s">
        <v>9974</v>
      </c>
      <c r="U1379" s="23">
        <v>45106</v>
      </c>
      <c r="V1379" s="21" t="str">
        <f>IF(U1379="","",IF(U1379="TBD","TBD",IF(U1379="N/A","N/A","W"&amp;TEXT(WEEKNUM(U1379,21),"00")&amp;" "&amp;YEAR(U1379))))</f>
        <v>W26 2023</v>
      </c>
      <c r="W1379" s="23">
        <v>45148</v>
      </c>
      <c r="X1379" s="23"/>
      <c r="Y1379" s="23" t="str">
        <f>IF(X1379="","",IF(X1379="TBD","TBD",IF(X1379="N/A","N/A","W"&amp;TEXT(WEEKNUM(X1379,21),"00")&amp;" "&amp;YEAR(X1379))))</f>
        <v/>
      </c>
      <c r="Z1379" s="23"/>
      <c r="AA1379" s="23"/>
      <c r="AB1379" s="24">
        <f>+IF(Z1379="",0,AA1379-Z1379)</f>
        <v>0</v>
      </c>
      <c r="AC1379" s="21" t="s">
        <v>324</v>
      </c>
      <c r="AD1379" s="21">
        <v>0</v>
      </c>
      <c r="AE1379" s="59">
        <v>45154</v>
      </c>
      <c r="AF1379" s="25" t="str">
        <f>IF(AE1379="","",IF(AE1379="TBD","TBD",IF(AE1379="N/A","N/A","W"&amp;TEXT(WEEKNUM(AE1379,21),"00")&amp;" "&amp;YEAR(AE1379))))</f>
        <v>W33 2023</v>
      </c>
      <c r="AG1379" s="21" t="s">
        <v>324</v>
      </c>
      <c r="AH1379" s="21"/>
      <c r="AI1379" s="23">
        <v>45154</v>
      </c>
      <c r="AJ1379" s="25" t="str">
        <f>IF(AI1379="","",IF(AI1379="TBD","TBD",IF(AI1379="N/A","N/A","W"&amp;TEXT(WEEKNUM(AI1379,21),"00")&amp;" "&amp;YEAR(AI1379))))</f>
        <v>W33 2023</v>
      </c>
      <c r="AK1379" s="21" t="s">
        <v>324</v>
      </c>
      <c r="AL1379" s="21"/>
      <c r="AM1379" s="67">
        <v>45154</v>
      </c>
      <c r="AN1379" s="25" t="str">
        <f>IF(AM1379="","",IF(AM1379="TBD","TBD",IF(AM1379="N/A","N/A","W"&amp;TEXT(WEEKNUM(AM1379,21),"00")&amp;" "&amp;YEAR(AM1379))))</f>
        <v>W33 2023</v>
      </c>
      <c r="AO1379" s="21" t="s">
        <v>324</v>
      </c>
      <c r="AP1379" s="21"/>
      <c r="AQ1379" s="67">
        <v>45149</v>
      </c>
      <c r="AR1379" s="25" t="str">
        <f>IF(AQ1379="","",IF(AQ1379="TBD","TBD",IF(AQ1379="N/A","N/A","W"&amp;TEXT(WEEKNUM(AQ1379,21),"00")&amp;" "&amp;YEAR(AQ1379))))</f>
        <v>W32 2023</v>
      </c>
      <c r="AS1379" s="21"/>
      <c r="AT1379" s="21"/>
      <c r="AU1379" s="23"/>
      <c r="AV1379" s="25" t="s">
        <v>252</v>
      </c>
      <c r="AW1379" s="59">
        <v>45154</v>
      </c>
      <c r="AX1379" s="25" t="str">
        <f>IF(AW1379="","",IF(AW1379="TBD","TBD",IF(AW1379="N/A","N/A","W"&amp;TEXT(WEEKNUM(AW1379,21),"00")&amp;" "&amp;YEAR(AW1379))))</f>
        <v>W33 2023</v>
      </c>
      <c r="AY1379" s="21" t="s">
        <v>327</v>
      </c>
      <c r="AZ1379" s="21" t="s">
        <v>328</v>
      </c>
      <c r="BA1379" s="21" t="s">
        <v>329</v>
      </c>
      <c r="BB1379" s="59">
        <v>45209</v>
      </c>
      <c r="BC1379" s="23">
        <v>45225</v>
      </c>
      <c r="BD1379" s="59">
        <v>45225</v>
      </c>
      <c r="BE1379" s="25" t="str">
        <f>IF(BD1379="","",IF(BD1379="TBD","TBD",IF(BD1379="N/A","N/A","W"&amp;TEXT(WEEKNUM(BD1379,21),"00")&amp;" "&amp;YEAR(BD1379))))</f>
        <v>W43 2023</v>
      </c>
      <c r="BF1379" s="59">
        <v>45233</v>
      </c>
      <c r="BG1379" s="25" t="str">
        <f t="shared" si="67"/>
        <v>W44 2023</v>
      </c>
      <c r="BH1379" s="113">
        <f>+IF(BF1379="",0,(BF1379-BD1379))</f>
        <v>8</v>
      </c>
      <c r="BI1379" s="121" t="s">
        <v>330</v>
      </c>
      <c r="BJ1379" s="43"/>
      <c r="BK1379" s="156">
        <v>45229</v>
      </c>
      <c r="BL1379" s="25" t="str">
        <f>IF(BK1379="","",IF(BK1379="TBD","TBD",IF(BK1379="N/A","N/A","W"&amp;TEXT(WEEKNUM(BK1379,21),"00")&amp;" "&amp;YEAR(BK1379))))</f>
        <v>W44 2023</v>
      </c>
      <c r="BM1379" s="121" t="s">
        <v>330</v>
      </c>
      <c r="BN1379" s="124"/>
      <c r="BO1379" s="67">
        <v>45232</v>
      </c>
      <c r="BP1379" s="25" t="str">
        <f>IF(BO1379="","",IF(BO1379="TBD","TBD",IF(BO1379="N/A","N/A","W"&amp;TEXT(WEEKNUM(BO1379,21),"00")&amp;" "&amp;YEAR(BO1379))))</f>
        <v>W44 2023</v>
      </c>
      <c r="BQ1379" s="121" t="s">
        <v>330</v>
      </c>
      <c r="BR1379" s="21"/>
      <c r="BS1379" s="334">
        <v>45229</v>
      </c>
      <c r="BT1379" s="25" t="str">
        <f t="shared" si="65"/>
        <v>W44 2023</v>
      </c>
      <c r="BU1379" s="121" t="s">
        <v>330</v>
      </c>
      <c r="BV1379" s="22" t="s">
        <v>9975</v>
      </c>
      <c r="BW1379" s="347">
        <v>45225</v>
      </c>
      <c r="BX1379" s="25" t="str">
        <f t="shared" si="66"/>
        <v>W43 2023</v>
      </c>
      <c r="BY1379" s="67">
        <v>45232</v>
      </c>
      <c r="BZ1379" s="25" t="str">
        <f>IF(BY1379="","",IF(BY1379="TBD","TBD",IF(BY1379="N/A","N/A","W"&amp;TEXT(WEEKNUM(BY1379,21),"00")&amp;" "&amp;YEAR(BY1379))))</f>
        <v>W44 2023</v>
      </c>
      <c r="CA1379" s="22" t="s">
        <v>335</v>
      </c>
      <c r="CB1379" s="129" t="s">
        <v>336</v>
      </c>
      <c r="CC1379" s="21" t="s">
        <v>336</v>
      </c>
      <c r="CD1379" s="21"/>
      <c r="CE1379" s="23" t="s">
        <v>338</v>
      </c>
      <c r="CF1379" s="23">
        <v>45796</v>
      </c>
      <c r="CG1379" s="23">
        <v>45803</v>
      </c>
      <c r="CH1379" s="23">
        <v>45803</v>
      </c>
      <c r="CI1379" s="25" t="str">
        <f>IF(CH1379="","",IF(CH1379="TBD","TBD",IF(CH1379="N/A","N/A","W"&amp;TEXT(WEEKNUM(CH1379,21),"00")&amp;" "&amp;YEAR(CH1379))))</f>
        <v>W22 2025</v>
      </c>
      <c r="CJ1379" s="23">
        <v>45805</v>
      </c>
      <c r="CK1379" s="25" t="str">
        <f>IF(CJ1379="","",IF(CJ1379="TBD","TBD",IF(CJ1379="N/A","N/A","W"&amp;TEXT(WEEKNUM(CJ1379,21),"00")&amp;" "&amp;YEAR(CJ1379))))</f>
        <v>W22 2025</v>
      </c>
      <c r="CL1379" s="24">
        <f>+IF(CJ1379="",0,(CJ1379-CH1379))</f>
        <v>2</v>
      </c>
      <c r="CM1379" s="21" t="s">
        <v>421</v>
      </c>
      <c r="CN1379" s="20" t="s">
        <v>9976</v>
      </c>
      <c r="CO1379" s="23">
        <v>45804</v>
      </c>
      <c r="CP1379" s="25" t="str">
        <f>IF(CO1379="","",IF(CO1379="TBD","TBD",IF(CO1379="N/A","N/A","W"&amp;TEXT(WEEKNUM(CO1379,21),"00")&amp;" "&amp;YEAR(CO1379))))</f>
        <v>W22 2025</v>
      </c>
      <c r="CQ1379" s="21" t="s">
        <v>339</v>
      </c>
      <c r="CR1379" s="23" t="s">
        <v>528</v>
      </c>
      <c r="CS1379" s="23">
        <v>45800</v>
      </c>
      <c r="CT1379" s="25" t="str">
        <f>IF(CS1379="","",IF(CS1379="TBD","TBD",IF(CS1379="N/A","N/A","W"&amp;TEXT(WEEKNUM(CS1379,21),"00")&amp;" "&amp;YEAR(CS1379))))</f>
        <v>W21 2025</v>
      </c>
      <c r="CU1379" s="21" t="s">
        <v>339</v>
      </c>
      <c r="CV1379" s="20" t="s">
        <v>9977</v>
      </c>
      <c r="CW1379" s="23">
        <v>45796</v>
      </c>
      <c r="CX1379" s="25" t="str">
        <f>IF(CW1379="","",IF(CW1379="TBD","TBD",IF(CW1379="N/A","N/A","W"&amp;TEXT(WEEKNUM(CW1379,21),"00")&amp;" "&amp;YEAR(CW1379))))</f>
        <v>W21 2025</v>
      </c>
      <c r="CY1379" s="21" t="s">
        <v>421</v>
      </c>
      <c r="CZ1379" s="41" t="s">
        <v>9978</v>
      </c>
      <c r="DA1379" s="23">
        <v>45852</v>
      </c>
      <c r="DB1379" s="25" t="str">
        <f>IF(DA1379="","",IF(DA1379="TBD","TBD",IF(DA1379="N/A","N/A","W"&amp;TEXT(WEEKNUM(DA1379,21),"00")&amp;" "&amp;YEAR(DA1379))))</f>
        <v>W29 2025</v>
      </c>
      <c r="DC1379" s="23">
        <v>45804</v>
      </c>
      <c r="DD1379" s="25" t="str">
        <f>IF(DC1379="","",IF(DC1379="TBD","TBD",IF(DC1379="N/A","N/A","W"&amp;TEXT(WEEKNUM(DC1379,21),"00")&amp;" "&amp;YEAR(DC1379))))</f>
        <v>W22 2025</v>
      </c>
      <c r="DE1379" s="21" t="s">
        <v>392</v>
      </c>
      <c r="DF1379" s="23"/>
      <c r="DG1379" s="21" t="s">
        <v>9575</v>
      </c>
      <c r="DH1379" s="21">
        <v>0</v>
      </c>
      <c r="DI1379" s="18"/>
      <c r="DJ1379" s="18"/>
      <c r="DK1379" s="21" t="s">
        <v>260</v>
      </c>
      <c r="DL1379" s="21" t="s">
        <v>341</v>
      </c>
      <c r="DM1379" s="21"/>
      <c r="DN1379" s="23">
        <v>45645</v>
      </c>
      <c r="DO1379" s="23">
        <v>45645</v>
      </c>
      <c r="DP1379" s="23"/>
      <c r="DQ1379" s="23" t="s">
        <v>276</v>
      </c>
      <c r="DR1379" s="23"/>
      <c r="DS1379" s="23"/>
      <c r="DT1379" s="23"/>
      <c r="DU1379" s="23"/>
      <c r="DV1379" s="23">
        <v>45856</v>
      </c>
      <c r="DW1379" s="23" t="s">
        <v>342</v>
      </c>
      <c r="DX1379" s="23"/>
      <c r="DY1379" s="18"/>
      <c r="DZ1379" s="18"/>
      <c r="EA1379" s="18" t="s">
        <v>8766</v>
      </c>
      <c r="EB1379" s="21" t="s">
        <v>41</v>
      </c>
      <c r="EC1379" s="18" t="s">
        <v>234</v>
      </c>
      <c r="ED1379" s="18"/>
      <c r="EE1379" s="18"/>
      <c r="EF1379" s="55"/>
      <c r="EG1379" s="55"/>
      <c r="EH1379" s="18"/>
      <c r="EI1379" s="18">
        <v>0</v>
      </c>
      <c r="EJ1379" s="29" t="str">
        <f>K1379&amp;AY1379&amp;CA1379&amp;DE1379&amp;DT1379&amp;DW1379</f>
        <v>VigenteTSS Aprobado 4GIng Aprobada 4GAs Built Aprobado con Observaciones 4GOn Air</v>
      </c>
    </row>
    <row r="1380" spans="1:140" ht="12" hidden="1" customHeight="1">
      <c r="A1380" s="30" t="str">
        <f>IFERROR(IF(VLOOKUP(B1380,SEARCH!A:A,1,0)=B1380,"OK",""),"")</f>
        <v/>
      </c>
      <c r="B1380" s="31" t="s">
        <v>9979</v>
      </c>
      <c r="C1380" s="15" t="s">
        <v>9980</v>
      </c>
      <c r="D1380" s="16">
        <v>13</v>
      </c>
      <c r="E1380" s="16">
        <v>-33.392622000000003</v>
      </c>
      <c r="F1380" s="16">
        <v>-70.761698999999993</v>
      </c>
      <c r="G1380" s="16" t="s">
        <v>270</v>
      </c>
      <c r="H1380" s="16" t="s">
        <v>395</v>
      </c>
      <c r="I1380" s="16" t="s">
        <v>9981</v>
      </c>
      <c r="J1380" s="16" t="s">
        <v>379</v>
      </c>
      <c r="K1380" s="17" t="s">
        <v>319</v>
      </c>
      <c r="L1380" s="16" t="s">
        <v>247</v>
      </c>
      <c r="M1380" s="103">
        <v>2</v>
      </c>
      <c r="N1380" s="18"/>
      <c r="O1380" s="19" t="s">
        <v>9554</v>
      </c>
      <c r="P1380" s="19" t="s">
        <v>248</v>
      </c>
      <c r="Q1380" s="18"/>
      <c r="R1380" s="21" t="s">
        <v>250</v>
      </c>
      <c r="S1380" s="21">
        <v>12</v>
      </c>
      <c r="T1380" s="22" t="s">
        <v>9982</v>
      </c>
      <c r="U1380" s="23">
        <v>45106</v>
      </c>
      <c r="V1380" s="21" t="str">
        <f>IF(U1380="","",IF(U1380="TBD","TBD",IF(U1380="N/A","N/A","W"&amp;TEXT(WEEKNUM(U1380,21),"00")&amp;" "&amp;YEAR(U1380))))</f>
        <v>W26 2023</v>
      </c>
      <c r="W1380" s="23">
        <v>45168</v>
      </c>
      <c r="X1380" s="23"/>
      <c r="Y1380" s="23" t="str">
        <f>IF(X1380="","",IF(X1380="TBD","TBD",IF(X1380="N/A","N/A","W"&amp;TEXT(WEEKNUM(X1380,21),"00")&amp;" "&amp;YEAR(X1380))))</f>
        <v/>
      </c>
      <c r="Z1380" s="23"/>
      <c r="AA1380" s="23">
        <v>45168</v>
      </c>
      <c r="AB1380" s="24">
        <f>+IF(Z1380="",0,AA1380-Z1380)</f>
        <v>0</v>
      </c>
      <c r="AC1380" s="21" t="s">
        <v>324</v>
      </c>
      <c r="AD1380" s="21"/>
      <c r="AE1380" s="59">
        <v>45174</v>
      </c>
      <c r="AF1380" s="25" t="str">
        <f>IF(AE1380="","",IF(AE1380="TBD","TBD",IF(AE1380="N/A","N/A","W"&amp;TEXT(WEEKNUM(AE1380,21),"00")&amp;" "&amp;YEAR(AE1380))))</f>
        <v>W36 2023</v>
      </c>
      <c r="AG1380" s="21" t="s">
        <v>324</v>
      </c>
      <c r="AH1380" s="21"/>
      <c r="AI1380" s="23">
        <v>45184</v>
      </c>
      <c r="AJ1380" s="25" t="str">
        <f>IF(AI1380="","",IF(AI1380="TBD","TBD",IF(AI1380="N/A","N/A","W"&amp;TEXT(WEEKNUM(AI1380,21),"00")&amp;" "&amp;YEAR(AI1380))))</f>
        <v>W37 2023</v>
      </c>
      <c r="AK1380" s="21" t="s">
        <v>324</v>
      </c>
      <c r="AL1380" s="21"/>
      <c r="AM1380" s="67">
        <v>45175</v>
      </c>
      <c r="AN1380" s="25" t="str">
        <f>IF(AM1380="","",IF(AM1380="TBD","TBD",IF(AM1380="N/A","N/A","W"&amp;TEXT(WEEKNUM(AM1380,21),"00")&amp;" "&amp;YEAR(AM1380))))</f>
        <v>W36 2023</v>
      </c>
      <c r="AO1380" s="21" t="s">
        <v>324</v>
      </c>
      <c r="AP1380" s="21"/>
      <c r="AQ1380" s="67">
        <v>45173</v>
      </c>
      <c r="AR1380" s="25" t="str">
        <f>IF(AQ1380="","",IF(AQ1380="TBD","TBD",IF(AQ1380="N/A","N/A","W"&amp;TEXT(WEEKNUM(AQ1380,21),"00")&amp;" "&amp;YEAR(AQ1380))))</f>
        <v>W36 2023</v>
      </c>
      <c r="AS1380" s="21"/>
      <c r="AT1380" s="21"/>
      <c r="AU1380" s="23"/>
      <c r="AV1380" s="25" t="s">
        <v>252</v>
      </c>
      <c r="AW1380" s="59">
        <v>45189</v>
      </c>
      <c r="AX1380" s="25" t="str">
        <f>IF(AW1380="","",IF(AW1380="TBD","TBD",IF(AW1380="N/A","N/A","W"&amp;TEXT(WEEKNUM(AW1380,21),"00")&amp;" "&amp;YEAR(AW1380))))</f>
        <v>W38 2023</v>
      </c>
      <c r="AY1380" s="21" t="s">
        <v>327</v>
      </c>
      <c r="AZ1380" s="21" t="s">
        <v>254</v>
      </c>
      <c r="BA1380" s="21" t="s">
        <v>329</v>
      </c>
      <c r="BB1380" s="59">
        <v>45250</v>
      </c>
      <c r="BC1380" s="23"/>
      <c r="BD1380" s="59">
        <v>45265</v>
      </c>
      <c r="BE1380" s="25" t="str">
        <f>IF(BD1380="","",IF(BD1380="TBD","TBD",IF(BD1380="N/A","N/A","W"&amp;TEXT(WEEKNUM(BD1380,21),"00")&amp;" "&amp;YEAR(BD1380))))</f>
        <v>W49 2023</v>
      </c>
      <c r="BF1380" s="59">
        <v>45268</v>
      </c>
      <c r="BG1380" s="25" t="str">
        <f t="shared" si="67"/>
        <v>W49 2023</v>
      </c>
      <c r="BH1380" s="24">
        <f>+IF(BF1380="",0,(BF1380-BD1380))</f>
        <v>3</v>
      </c>
      <c r="BI1380" s="121" t="s">
        <v>330</v>
      </c>
      <c r="BJ1380" s="43"/>
      <c r="BK1380" s="156">
        <v>45251</v>
      </c>
      <c r="BL1380" s="25" t="str">
        <f>IF(BK1380="","",IF(BK1380="TBD","TBD",IF(BK1380="N/A","N/A","W"&amp;TEXT(WEEKNUM(BK1380,21),"00")&amp;" "&amp;YEAR(BK1380))))</f>
        <v>W47 2023</v>
      </c>
      <c r="BM1380" s="121" t="s">
        <v>330</v>
      </c>
      <c r="BN1380" s="124" t="s">
        <v>9983</v>
      </c>
      <c r="BO1380" s="67">
        <v>45714</v>
      </c>
      <c r="BP1380" s="25" t="str">
        <f>IF(BO1380="","",IF(BO1380="TBD","TBD",IF(BO1380="N/A","N/A","W"&amp;TEXT(WEEKNUM(BO1380,21),"00")&amp;" "&amp;YEAR(BO1380))))</f>
        <v>W09 2025</v>
      </c>
      <c r="BQ1380" s="121" t="s">
        <v>330</v>
      </c>
      <c r="BR1380" s="21"/>
      <c r="BS1380" s="334">
        <v>45251</v>
      </c>
      <c r="BT1380" s="25" t="str">
        <f t="shared" si="65"/>
        <v>W47 2023</v>
      </c>
      <c r="BU1380" s="121" t="s">
        <v>330</v>
      </c>
      <c r="BV1380" s="22" t="s">
        <v>9984</v>
      </c>
      <c r="BW1380" s="347">
        <v>45252</v>
      </c>
      <c r="BX1380" s="25" t="str">
        <f t="shared" si="66"/>
        <v>W47 2023</v>
      </c>
      <c r="BY1380" s="67">
        <v>45253</v>
      </c>
      <c r="BZ1380" s="25" t="str">
        <f>IF(BY1380="","",IF(BY1380="TBD","TBD",IF(BY1380="N/A","N/A","W"&amp;TEXT(WEEKNUM(BY1380,21),"00")&amp;" "&amp;YEAR(BY1380))))</f>
        <v>W47 2023</v>
      </c>
      <c r="CA1380" s="22" t="s">
        <v>335</v>
      </c>
      <c r="CB1380" s="129" t="s">
        <v>336</v>
      </c>
      <c r="CC1380" s="21" t="s">
        <v>336</v>
      </c>
      <c r="CD1380" s="21"/>
      <c r="CE1380" s="23" t="s">
        <v>515</v>
      </c>
      <c r="CF1380" s="59">
        <v>45692</v>
      </c>
      <c r="CG1380" s="23"/>
      <c r="CH1380" s="23">
        <v>45693</v>
      </c>
      <c r="CI1380" s="25" t="str">
        <f>IF(CH1380="","",IF(CH1380="TBD","TBD",IF(CH1380="N/A","N/A","W"&amp;TEXT(WEEKNUM(CH1380,21),"00")&amp;" "&amp;YEAR(CH1380))))</f>
        <v>W06 2025</v>
      </c>
      <c r="CJ1380" s="23">
        <v>45698</v>
      </c>
      <c r="CK1380" s="25" t="str">
        <f>IF(CJ1380="","",IF(CJ1380="TBD","TBD",IF(CJ1380="N/A","N/A","W"&amp;TEXT(WEEKNUM(CJ1380,21),"00")&amp;" "&amp;YEAR(CJ1380))))</f>
        <v>W07 2025</v>
      </c>
      <c r="CL1380" s="24">
        <f>+IF(CJ1380="",0,(CJ1380-CH1380))</f>
        <v>5</v>
      </c>
      <c r="CM1380" s="21" t="s">
        <v>339</v>
      </c>
      <c r="CN1380" s="21">
        <v>0</v>
      </c>
      <c r="CO1380" s="23">
        <v>45695</v>
      </c>
      <c r="CP1380" s="25" t="str">
        <f>IF(CO1380="","",IF(CO1380="TBD","TBD",IF(CO1380="N/A","N/A","W"&amp;TEXT(WEEKNUM(CO1380,21),"00")&amp;" "&amp;YEAR(CO1380))))</f>
        <v>W06 2025</v>
      </c>
      <c r="CQ1380" s="21" t="s">
        <v>339</v>
      </c>
      <c r="CR1380" s="90" t="s">
        <v>528</v>
      </c>
      <c r="CS1380" s="23">
        <v>45698</v>
      </c>
      <c r="CT1380" s="25" t="str">
        <f>IF(CS1380="","",IF(CS1380="TBD","TBD",IF(CS1380="N/A","N/A","W"&amp;TEXT(WEEKNUM(CS1380,21),"00")&amp;" "&amp;YEAR(CS1380))))</f>
        <v>W07 2025</v>
      </c>
      <c r="CU1380" s="21" t="s">
        <v>339</v>
      </c>
      <c r="CV1380" s="21" t="s">
        <v>9985</v>
      </c>
      <c r="CW1380" s="23">
        <v>45709</v>
      </c>
      <c r="CX1380" s="25" t="str">
        <f>IF(CW1380="","",IF(CW1380="TBD","TBD",IF(CW1380="N/A","N/A","W"&amp;TEXT(WEEKNUM(CW1380,21),"00")&amp;" "&amp;YEAR(CW1380))))</f>
        <v>W08 2025</v>
      </c>
      <c r="CY1380" s="21" t="s">
        <v>339</v>
      </c>
      <c r="CZ1380" s="37" t="s">
        <v>9985</v>
      </c>
      <c r="DA1380" s="23">
        <v>45709</v>
      </c>
      <c r="DB1380" s="25" t="str">
        <f>IF(DA1380="","",IF(DA1380="TBD","TBD",IF(DA1380="N/A","N/A","W"&amp;TEXT(WEEKNUM(DA1380,21),"00")&amp;" "&amp;YEAR(DA1380))))</f>
        <v>W08 2025</v>
      </c>
      <c r="DC1380" s="23">
        <v>45709</v>
      </c>
      <c r="DD1380" s="25" t="str">
        <f>IF(DC1380="","",IF(DC1380="TBD","TBD",IF(DC1380="N/A","N/A","W"&amp;TEXT(WEEKNUM(DC1380,21),"00")&amp;" "&amp;YEAR(DC1380))))</f>
        <v>W08 2025</v>
      </c>
      <c r="DE1380" s="21" t="s">
        <v>340</v>
      </c>
      <c r="DF1380" s="35">
        <v>45714</v>
      </c>
      <c r="DG1380" s="21" t="s">
        <v>259</v>
      </c>
      <c r="DH1380" s="21">
        <v>0</v>
      </c>
      <c r="DI1380" s="18"/>
      <c r="DJ1380" s="18"/>
      <c r="DK1380" s="21" t="s">
        <v>260</v>
      </c>
      <c r="DL1380" s="21" t="s">
        <v>341</v>
      </c>
      <c r="DM1380" s="21"/>
      <c r="DN1380" s="23">
        <v>45722</v>
      </c>
      <c r="DO1380" s="23">
        <v>45722</v>
      </c>
      <c r="DP1380" s="23"/>
      <c r="DQ1380" s="23" t="s">
        <v>276</v>
      </c>
      <c r="DR1380" s="23"/>
      <c r="DS1380" s="23">
        <v>45730</v>
      </c>
      <c r="DT1380" s="23" t="s">
        <v>502</v>
      </c>
      <c r="DU1380" s="23"/>
      <c r="DV1380" s="23">
        <v>45733</v>
      </c>
      <c r="DW1380" s="23" t="s">
        <v>342</v>
      </c>
      <c r="DX1380" s="23"/>
      <c r="DY1380" s="18"/>
      <c r="DZ1380" s="18"/>
      <c r="EA1380" s="18" t="s">
        <v>8766</v>
      </c>
      <c r="EB1380" s="21" t="s">
        <v>41</v>
      </c>
      <c r="EC1380" s="18" t="s">
        <v>234</v>
      </c>
      <c r="ED1380" s="18"/>
      <c r="EE1380" s="18"/>
      <c r="EF1380" s="55"/>
      <c r="EG1380" s="55"/>
      <c r="EH1380" s="18"/>
      <c r="EI1380" s="18">
        <v>0</v>
      </c>
      <c r="EJ1380" s="29" t="str">
        <f>K1380&amp;AY1380&amp;CA1380&amp;DE1380&amp;DT1380&amp;DW1380</f>
        <v>VigenteTSS Aprobado 4GIng Aprobada 4GAs Built Aprobado 4GIntegradoOn Air</v>
      </c>
    </row>
    <row r="1381" spans="1:140" ht="12" hidden="1" customHeight="1">
      <c r="A1381" s="30" t="str">
        <f>IFERROR(IF(VLOOKUP(B1381,SEARCH!A:A,1,0)=B1381,"OK",""),"")</f>
        <v/>
      </c>
      <c r="B1381" s="31" t="s">
        <v>9986</v>
      </c>
      <c r="C1381" s="159" t="s">
        <v>9987</v>
      </c>
      <c r="D1381" s="16">
        <v>13</v>
      </c>
      <c r="E1381" s="195">
        <v>-33.396504999999998</v>
      </c>
      <c r="F1381" s="195">
        <v>-70.747726999999998</v>
      </c>
      <c r="G1381" s="16" t="s">
        <v>270</v>
      </c>
      <c r="H1381" s="16" t="s">
        <v>395</v>
      </c>
      <c r="I1381" s="196" t="s">
        <v>9988</v>
      </c>
      <c r="J1381" s="16" t="s">
        <v>379</v>
      </c>
      <c r="K1381" s="17" t="s">
        <v>319</v>
      </c>
      <c r="L1381" s="16" t="s">
        <v>247</v>
      </c>
      <c r="M1381" s="7">
        <v>2</v>
      </c>
      <c r="N1381"/>
      <c r="O1381" s="19" t="s">
        <v>9554</v>
      </c>
      <c r="P1381" s="19" t="s">
        <v>248</v>
      </c>
      <c r="R1381" s="21" t="s">
        <v>250</v>
      </c>
      <c r="S1381" s="197">
        <v>12</v>
      </c>
      <c r="T1381" s="166" t="s">
        <v>9989</v>
      </c>
      <c r="U1381" s="2">
        <v>45106</v>
      </c>
      <c r="V1381" s="197" t="str">
        <f>IF(U1381="","",IF(U1381="TBD","TBD",IF(U1381="N/A","N/A","W"&amp;TEXT(WEEKNUM(U1381,21),"00")&amp;" "&amp;YEAR(U1381))))</f>
        <v>W26 2023</v>
      </c>
      <c r="W1381" s="2">
        <v>45122</v>
      </c>
      <c r="Y1381" s="23" t="str">
        <f>IF(X1381="","",IF(X1381="TBD","TBD",IF(X1381="N/A","N/A","W"&amp;TEXT(WEEKNUM(X1381,21),"00")&amp;" "&amp;YEAR(X1381))))</f>
        <v/>
      </c>
      <c r="Z1381" s="2"/>
      <c r="AA1381" s="2"/>
      <c r="AB1381" s="24">
        <f>+IF(Z1381="",0,AA1381-Z1381)</f>
        <v>0</v>
      </c>
      <c r="AC1381" s="197" t="s">
        <v>324</v>
      </c>
      <c r="AD1381" s="197">
        <v>0</v>
      </c>
      <c r="AE1381" s="59">
        <v>45154</v>
      </c>
      <c r="AF1381" s="25" t="str">
        <f>IF(AE1381="","",IF(AE1381="TBD","TBD",IF(AE1381="N/A","N/A","W"&amp;TEXT(WEEKNUM(AE1381,21),"00")&amp;" "&amp;YEAR(AE1381))))</f>
        <v>W33 2023</v>
      </c>
      <c r="AG1381" s="21" t="s">
        <v>324</v>
      </c>
      <c r="AH1381" s="197"/>
      <c r="AI1381" s="2">
        <v>45131</v>
      </c>
      <c r="AJ1381" s="25" t="str">
        <f>IF(AI1381="","",IF(AI1381="TBD","TBD",IF(AI1381="N/A","N/A","W"&amp;TEXT(WEEKNUM(AI1381,21),"00")&amp;" "&amp;YEAR(AI1381))))</f>
        <v>W30 2023</v>
      </c>
      <c r="AK1381" s="21" t="s">
        <v>324</v>
      </c>
      <c r="AL1381" s="21"/>
      <c r="AM1381" s="67">
        <v>45146</v>
      </c>
      <c r="AN1381" s="25" t="str">
        <f>IF(AM1381="","",IF(AM1381="TBD","TBD",IF(AM1381="N/A","N/A","W"&amp;TEXT(WEEKNUM(AM1381,21),"00")&amp;" "&amp;YEAR(AM1381))))</f>
        <v>W32 2023</v>
      </c>
      <c r="AO1381" s="197" t="s">
        <v>324</v>
      </c>
      <c r="AP1381" s="197"/>
      <c r="AQ1381" s="67">
        <v>45131</v>
      </c>
      <c r="AR1381" s="25" t="str">
        <f>IF(AQ1381="","",IF(AQ1381="TBD","TBD",IF(AQ1381="N/A","N/A","W"&amp;TEXT(WEEKNUM(AQ1381,21),"00")&amp;" "&amp;YEAR(AQ1381))))</f>
        <v>W30 2023</v>
      </c>
      <c r="AS1381" s="197"/>
      <c r="AT1381" s="197"/>
      <c r="AU1381" s="2"/>
      <c r="AV1381" s="306" t="s">
        <v>252</v>
      </c>
      <c r="AW1381" s="59">
        <v>45147</v>
      </c>
      <c r="AX1381" s="25" t="str">
        <f>IF(AW1381="","",IF(AW1381="TBD","TBD",IF(AW1381="N/A","N/A","W"&amp;TEXT(WEEKNUM(AW1381,21),"00")&amp;" "&amp;YEAR(AW1381))))</f>
        <v>W32 2023</v>
      </c>
      <c r="AY1381" s="21" t="s">
        <v>327</v>
      </c>
      <c r="AZ1381" s="21" t="s">
        <v>328</v>
      </c>
      <c r="BA1381" s="21" t="s">
        <v>329</v>
      </c>
      <c r="BB1381" s="59">
        <v>45209</v>
      </c>
      <c r="BC1381" s="23">
        <v>45225</v>
      </c>
      <c r="BD1381" s="59">
        <v>45225</v>
      </c>
      <c r="BE1381" s="306" t="str">
        <f>IF(BD1381="","",IF(BD1381="TBD","TBD",IF(BD1381="N/A","N/A","W"&amp;TEXT(WEEKNUM(BD1381,21),"00")&amp;" "&amp;YEAR(BD1381))))</f>
        <v>W43 2023</v>
      </c>
      <c r="BF1381" s="59">
        <v>45233</v>
      </c>
      <c r="BG1381" s="25" t="str">
        <f t="shared" si="67"/>
        <v>W44 2023</v>
      </c>
      <c r="BH1381" s="113">
        <f>+IF(BF1381="",0,(BF1381-BD1381))</f>
        <v>8</v>
      </c>
      <c r="BI1381" s="121" t="s">
        <v>330</v>
      </c>
      <c r="BJ1381" s="43"/>
      <c r="BK1381" s="156">
        <v>45229</v>
      </c>
      <c r="BL1381" s="306" t="str">
        <f>IF(BK1381="","",IF(BK1381="TBD","TBD",IF(BK1381="N/A","N/A","W"&amp;TEXT(WEEKNUM(BK1381,21),"00")&amp;" "&amp;YEAR(BK1381))))</f>
        <v>W44 2023</v>
      </c>
      <c r="BM1381" s="121" t="s">
        <v>330</v>
      </c>
      <c r="BN1381" s="124" t="s">
        <v>9990</v>
      </c>
      <c r="BO1381" s="67">
        <v>45714</v>
      </c>
      <c r="BP1381" s="306" t="str">
        <f>IF(BO1381="","",IF(BO1381="TBD","TBD",IF(BO1381="N/A","N/A","W"&amp;TEXT(WEEKNUM(BO1381,21),"00")&amp;" "&amp;YEAR(BO1381))))</f>
        <v>W09 2025</v>
      </c>
      <c r="BQ1381" s="121" t="s">
        <v>330</v>
      </c>
      <c r="BR1381" s="197"/>
      <c r="BS1381" s="334">
        <v>45229</v>
      </c>
      <c r="BT1381" s="25" t="str">
        <f t="shared" si="65"/>
        <v>W44 2023</v>
      </c>
      <c r="BU1381" s="121" t="s">
        <v>330</v>
      </c>
      <c r="BV1381" s="22" t="s">
        <v>9991</v>
      </c>
      <c r="BW1381" s="347">
        <v>45225</v>
      </c>
      <c r="BX1381" s="25" t="str">
        <f t="shared" si="66"/>
        <v>W43 2023</v>
      </c>
      <c r="BY1381" s="67">
        <v>45232</v>
      </c>
      <c r="BZ1381" s="306" t="str">
        <f>IF(BY1381="","",IF(BY1381="TBD","TBD",IF(BY1381="N/A","N/A","W"&amp;TEXT(WEEKNUM(BY1381,21),"00")&amp;" "&amp;YEAR(BY1381))))</f>
        <v>W44 2023</v>
      </c>
      <c r="CA1381" s="22" t="s">
        <v>335</v>
      </c>
      <c r="CB1381" s="129" t="s">
        <v>336</v>
      </c>
      <c r="CC1381" s="21" t="s">
        <v>336</v>
      </c>
      <c r="CD1381" s="197"/>
      <c r="CE1381" s="2" t="s">
        <v>515</v>
      </c>
      <c r="CF1381" s="325">
        <v>45701</v>
      </c>
      <c r="CG1381" s="2"/>
      <c r="CH1381" s="2">
        <v>45702</v>
      </c>
      <c r="CI1381" s="306" t="str">
        <f>IF(CH1381="","",IF(CH1381="TBD","TBD",IF(CH1381="N/A","N/A","W"&amp;TEXT(WEEKNUM(CH1381,21),"00")&amp;" "&amp;YEAR(CH1381))))</f>
        <v>W07 2025</v>
      </c>
      <c r="CJ1381" s="2">
        <v>45706</v>
      </c>
      <c r="CK1381" s="306" t="str">
        <f>IF(CJ1381="","",IF(CJ1381="TBD","TBD",IF(CJ1381="N/A","N/A","W"&amp;TEXT(WEEKNUM(CJ1381,21),"00")&amp;" "&amp;YEAR(CJ1381))))</f>
        <v>W08 2025</v>
      </c>
      <c r="CL1381" s="308">
        <f>+IF(CJ1381="",0,(CJ1381-CH1381))</f>
        <v>4</v>
      </c>
      <c r="CM1381" s="21" t="s">
        <v>339</v>
      </c>
      <c r="CN1381" s="197">
        <v>0</v>
      </c>
      <c r="CO1381" s="2">
        <v>45705</v>
      </c>
      <c r="CP1381" s="306" t="str">
        <f>IF(CO1381="","",IF(CO1381="TBD","TBD",IF(CO1381="N/A","N/A","W"&amp;TEXT(WEEKNUM(CO1381,21),"00")&amp;" "&amp;YEAR(CO1381))))</f>
        <v>W08 2025</v>
      </c>
      <c r="CQ1381" s="21" t="s">
        <v>339</v>
      </c>
      <c r="CR1381" s="2" t="s">
        <v>528</v>
      </c>
      <c r="CS1381" s="2">
        <v>45708</v>
      </c>
      <c r="CT1381" s="306" t="str">
        <f>IF(CS1381="","",IF(CS1381="TBD","TBD",IF(CS1381="N/A","N/A","W"&amp;TEXT(WEEKNUM(CS1381,21),"00")&amp;" "&amp;YEAR(CS1381))))</f>
        <v>W08 2025</v>
      </c>
      <c r="CU1381" s="21" t="s">
        <v>339</v>
      </c>
      <c r="CV1381" s="197"/>
      <c r="CW1381" s="2">
        <v>45705</v>
      </c>
      <c r="CX1381" s="306" t="str">
        <f>IF(CW1381="","",IF(CW1381="TBD","TBD",IF(CW1381="N/A","N/A","W"&amp;TEXT(WEEKNUM(CW1381,21),"00")&amp;" "&amp;YEAR(CW1381))))</f>
        <v>W08 2025</v>
      </c>
      <c r="CY1381" s="21" t="s">
        <v>339</v>
      </c>
      <c r="CZ1381" s="197"/>
      <c r="DA1381" s="2">
        <v>45705</v>
      </c>
      <c r="DB1381" s="306" t="str">
        <f>IF(DA1381="","",IF(DA1381="TBD","TBD",IF(DA1381="N/A","N/A","W"&amp;TEXT(WEEKNUM(DA1381,21),"00")&amp;" "&amp;YEAR(DA1381))))</f>
        <v>W08 2025</v>
      </c>
      <c r="DC1381" s="2">
        <v>45708</v>
      </c>
      <c r="DD1381" s="306" t="str">
        <f>IF(DC1381="","",IF(DC1381="TBD","TBD",IF(DC1381="N/A","N/A","W"&amp;TEXT(WEEKNUM(DC1381,21),"00")&amp;" "&amp;YEAR(DC1381))))</f>
        <v>W08 2025</v>
      </c>
      <c r="DE1381" s="21" t="s">
        <v>340</v>
      </c>
      <c r="DF1381" s="326">
        <v>45714</v>
      </c>
      <c r="DG1381" s="21" t="s">
        <v>259</v>
      </c>
      <c r="DH1381" s="197">
        <v>0</v>
      </c>
      <c r="DK1381" s="21" t="s">
        <v>260</v>
      </c>
      <c r="DL1381" s="21" t="s">
        <v>341</v>
      </c>
      <c r="DM1381" s="197"/>
      <c r="DN1381" s="23">
        <v>45716</v>
      </c>
      <c r="DO1381" s="23">
        <v>45716</v>
      </c>
      <c r="DP1381" s="23"/>
      <c r="DQ1381" s="23" t="s">
        <v>276</v>
      </c>
      <c r="DR1381" s="2"/>
      <c r="DS1381" s="2">
        <v>45730</v>
      </c>
      <c r="DT1381" s="2" t="s">
        <v>502</v>
      </c>
      <c r="DU1381" s="23"/>
      <c r="DV1381" s="23">
        <v>45730</v>
      </c>
      <c r="DW1381" s="23" t="s">
        <v>342</v>
      </c>
      <c r="DX1381" s="2"/>
      <c r="EA1381" t="s">
        <v>8766</v>
      </c>
      <c r="EB1381" s="21" t="s">
        <v>41</v>
      </c>
      <c r="EC1381" t="s">
        <v>234</v>
      </c>
      <c r="EG1381" s="207"/>
      <c r="EI1381">
        <v>0</v>
      </c>
      <c r="EJ1381" t="str">
        <f>K1381&amp;AY1381&amp;CA1381&amp;DE1381&amp;DT1381&amp;DW1381</f>
        <v>VigenteTSS Aprobado 4GIng Aprobada 4GAs Built Aprobado 4GIntegradoOn Air</v>
      </c>
    </row>
    <row r="1382" spans="1:140" ht="12" hidden="1" customHeight="1">
      <c r="A1382" s="30" t="str">
        <f>IFERROR(IF(VLOOKUP(B1382,SEARCH!A:A,1,0)=B1382,"OK",""),"")</f>
        <v/>
      </c>
      <c r="B1382" s="31" t="s">
        <v>9992</v>
      </c>
      <c r="C1382" s="15" t="s">
        <v>9993</v>
      </c>
      <c r="D1382" s="16">
        <v>13</v>
      </c>
      <c r="E1382" s="16">
        <v>-33.570307999999997</v>
      </c>
      <c r="F1382" s="16">
        <v>-70.828025999999994</v>
      </c>
      <c r="G1382" s="16" t="s">
        <v>270</v>
      </c>
      <c r="H1382" s="16" t="s">
        <v>1211</v>
      </c>
      <c r="I1382" s="16" t="s">
        <v>9994</v>
      </c>
      <c r="J1382" s="16" t="s">
        <v>379</v>
      </c>
      <c r="K1382" s="17" t="s">
        <v>319</v>
      </c>
      <c r="L1382" s="16" t="s">
        <v>247</v>
      </c>
      <c r="M1382" s="103" t="s">
        <v>320</v>
      </c>
      <c r="N1382" s="18"/>
      <c r="O1382" s="19" t="s">
        <v>9554</v>
      </c>
      <c r="P1382" s="19" t="s">
        <v>248</v>
      </c>
      <c r="Q1382" s="18"/>
      <c r="R1382" s="21" t="s">
        <v>250</v>
      </c>
      <c r="S1382" s="21">
        <v>12</v>
      </c>
      <c r="T1382" s="22" t="s">
        <v>9995</v>
      </c>
      <c r="U1382" s="23">
        <v>45106</v>
      </c>
      <c r="V1382" s="21" t="str">
        <f>IF(U1382="","",IF(U1382="TBD","TBD",IF(U1382="N/A","N/A","W"&amp;TEXT(WEEKNUM(U1382,21),"00")&amp;" "&amp;YEAR(U1382))))</f>
        <v>W26 2023</v>
      </c>
      <c r="W1382" s="23">
        <v>45190</v>
      </c>
      <c r="X1382" s="23"/>
      <c r="Y1382" s="23" t="str">
        <f>IF(X1382="","",IF(X1382="TBD","TBD",IF(X1382="N/A","N/A","W"&amp;TEXT(WEEKNUM(X1382,21),"00")&amp;" "&amp;YEAR(X1382))))</f>
        <v/>
      </c>
      <c r="Z1382" s="23"/>
      <c r="AA1382" s="23"/>
      <c r="AB1382" s="24">
        <f>+IF(Z1382="",0,AA1382-Z1382)</f>
        <v>0</v>
      </c>
      <c r="AC1382" s="21" t="s">
        <v>324</v>
      </c>
      <c r="AD1382" s="21">
        <v>0</v>
      </c>
      <c r="AE1382" s="59">
        <v>45190</v>
      </c>
      <c r="AF1382" s="25" t="str">
        <f>IF(AE1382="","",IF(AE1382="TBD","TBD",IF(AE1382="N/A","N/A","W"&amp;TEXT(WEEKNUM(AE1382,21),"00")&amp;" "&amp;YEAR(AE1382))))</f>
        <v>W38 2023</v>
      </c>
      <c r="AG1382" s="21" t="s">
        <v>324</v>
      </c>
      <c r="AH1382" s="21"/>
      <c r="AI1382" s="23">
        <v>45190</v>
      </c>
      <c r="AJ1382" s="25" t="str">
        <f>IF(AI1382="","",IF(AI1382="TBD","TBD",IF(AI1382="N/A","N/A","W"&amp;TEXT(WEEKNUM(AI1382,21),"00")&amp;" "&amp;YEAR(AI1382))))</f>
        <v>W38 2023</v>
      </c>
      <c r="AK1382" s="21" t="s">
        <v>324</v>
      </c>
      <c r="AL1382" s="21"/>
      <c r="AM1382" s="67">
        <v>45191</v>
      </c>
      <c r="AN1382" s="25" t="str">
        <f>IF(AM1382="","",IF(AM1382="TBD","TBD",IF(AM1382="N/A","N/A","W"&amp;TEXT(WEEKNUM(AM1382,21),"00")&amp;" "&amp;YEAR(AM1382))))</f>
        <v>W38 2023</v>
      </c>
      <c r="AO1382" s="21" t="s">
        <v>324</v>
      </c>
      <c r="AP1382" s="197"/>
      <c r="AQ1382" s="67">
        <v>45191</v>
      </c>
      <c r="AR1382" s="25" t="str">
        <f>IF(AQ1382="","",IF(AQ1382="TBD","TBD",IF(AQ1382="N/A","N/A","W"&amp;TEXT(WEEKNUM(AQ1382,21),"00")&amp;" "&amp;YEAR(AQ1382))))</f>
        <v>W38 2023</v>
      </c>
      <c r="AS1382" s="21"/>
      <c r="AT1382" s="21"/>
      <c r="AU1382" s="23"/>
      <c r="AV1382" s="25" t="s">
        <v>252</v>
      </c>
      <c r="AW1382" s="59">
        <v>45196</v>
      </c>
      <c r="AX1382" s="25" t="str">
        <f>IF(AW1382="","",IF(AW1382="TBD","TBD",IF(AW1382="N/A","N/A","W"&amp;TEXT(WEEKNUM(AW1382,21),"00")&amp;" "&amp;YEAR(AW1382))))</f>
        <v>W39 2023</v>
      </c>
      <c r="AY1382" s="21" t="s">
        <v>327</v>
      </c>
      <c r="AZ1382" s="21" t="s">
        <v>328</v>
      </c>
      <c r="BA1382" s="21" t="s">
        <v>329</v>
      </c>
      <c r="BB1382" s="59">
        <v>45236</v>
      </c>
      <c r="BC1382" s="23"/>
      <c r="BD1382" s="59">
        <v>45236</v>
      </c>
      <c r="BE1382" s="25" t="str">
        <f>IF(BD1382="","",IF(BD1382="TBD","TBD",IF(BD1382="N/A","N/A","W"&amp;TEXT(WEEKNUM(BD1382,21),"00")&amp;" "&amp;YEAR(BD1382))))</f>
        <v>W45 2023</v>
      </c>
      <c r="BF1382" s="59">
        <v>45240</v>
      </c>
      <c r="BG1382" s="25" t="str">
        <f t="shared" si="67"/>
        <v>W45 2023</v>
      </c>
      <c r="BH1382" s="24">
        <f>+IF(BF1382="",0,(BF1382-BD1382))</f>
        <v>4</v>
      </c>
      <c r="BI1382" s="121" t="s">
        <v>330</v>
      </c>
      <c r="BJ1382" s="43"/>
      <c r="BK1382" s="156">
        <v>45236</v>
      </c>
      <c r="BL1382" s="25" t="str">
        <f>IF(BK1382="","",IF(BK1382="TBD","TBD",IF(BK1382="N/A","N/A","W"&amp;TEXT(WEEKNUM(BK1382,21),"00")&amp;" "&amp;YEAR(BK1382))))</f>
        <v>W45 2023</v>
      </c>
      <c r="BM1382" s="121" t="s">
        <v>330</v>
      </c>
      <c r="BN1382" s="124"/>
      <c r="BO1382" s="67">
        <v>45237</v>
      </c>
      <c r="BP1382" s="25" t="str">
        <f>IF(BO1382="","",IF(BO1382="TBD","TBD",IF(BO1382="N/A","N/A","W"&amp;TEXT(WEEKNUM(BO1382,21),"00")&amp;" "&amp;YEAR(BO1382))))</f>
        <v>W45 2023</v>
      </c>
      <c r="BQ1382" s="121" t="s">
        <v>330</v>
      </c>
      <c r="BR1382" s="21"/>
      <c r="BS1382" s="334">
        <v>45247</v>
      </c>
      <c r="BT1382" s="25" t="str">
        <f t="shared" si="65"/>
        <v>W46 2023</v>
      </c>
      <c r="BU1382" s="121" t="s">
        <v>330</v>
      </c>
      <c r="BV1382" s="22"/>
      <c r="BW1382" s="347">
        <v>45238</v>
      </c>
      <c r="BX1382" s="25" t="str">
        <f t="shared" si="66"/>
        <v>W45 2023</v>
      </c>
      <c r="BY1382" s="67">
        <v>45247</v>
      </c>
      <c r="BZ1382" s="25" t="str">
        <f>IF(BY1382="","",IF(BY1382="TBD","TBD",IF(BY1382="N/A","N/A","W"&amp;TEXT(WEEKNUM(BY1382,21),"00")&amp;" "&amp;YEAR(BY1382))))</f>
        <v>W46 2023</v>
      </c>
      <c r="CA1382" s="22" t="s">
        <v>335</v>
      </c>
      <c r="CB1382" s="21" t="s">
        <v>336</v>
      </c>
      <c r="CC1382" s="21" t="s">
        <v>336</v>
      </c>
      <c r="CD1382" s="21"/>
      <c r="CE1382" s="23">
        <v>45380</v>
      </c>
      <c r="CF1382" s="23">
        <v>45406</v>
      </c>
      <c r="CG1382" s="23">
        <v>45419</v>
      </c>
      <c r="CH1382" s="23">
        <v>45419</v>
      </c>
      <c r="CI1382" s="25" t="str">
        <f>IF(CH1382="","",IF(CH1382="TBD","TBD",IF(CH1382="N/A","N/A","W"&amp;TEXT(WEEKNUM(CH1382,21),"00")&amp;" "&amp;YEAR(CH1382))))</f>
        <v>W19 2024</v>
      </c>
      <c r="CJ1382" s="23">
        <v>45426</v>
      </c>
      <c r="CK1382" s="25" t="str">
        <f>IF(CJ1382="","",IF(CJ1382="TBD","TBD",IF(CJ1382="N/A","N/A","W"&amp;TEXT(WEEKNUM(CJ1382,21),"00")&amp;" "&amp;YEAR(CJ1382))))</f>
        <v>W20 2024</v>
      </c>
      <c r="CL1382" s="24">
        <f>+IF(CJ1382="",0,(CJ1382-CH1382))</f>
        <v>7</v>
      </c>
      <c r="CM1382" s="21" t="s">
        <v>388</v>
      </c>
      <c r="CN1382" s="21" t="s">
        <v>9937</v>
      </c>
      <c r="CO1382" s="23">
        <v>45429</v>
      </c>
      <c r="CP1382" s="25" t="str">
        <f>IF(CO1382="","",IF(CO1382="TBD","TBD",IF(CO1382="N/A","N/A","W"&amp;TEXT(WEEKNUM(CO1382,21),"00")&amp;" "&amp;YEAR(CO1382))))</f>
        <v>W20 2024</v>
      </c>
      <c r="CQ1382" s="23" t="s">
        <v>339</v>
      </c>
      <c r="CR1382" s="23" t="s">
        <v>399</v>
      </c>
      <c r="CS1382" s="23">
        <v>45411</v>
      </c>
      <c r="CT1382" s="25" t="str">
        <f>IF(CS1382="","",IF(CS1382="TBD","TBD",IF(CS1382="N/A","N/A","W"&amp;TEXT(WEEKNUM(CS1382,21),"00")&amp;" "&amp;YEAR(CS1382))))</f>
        <v>W18 2024</v>
      </c>
      <c r="CU1382" s="21" t="s">
        <v>339</v>
      </c>
      <c r="CV1382" s="21" t="s">
        <v>9996</v>
      </c>
      <c r="CW1382" s="23">
        <v>45408</v>
      </c>
      <c r="CX1382" s="25" t="str">
        <f>IF(CW1382="","",IF(CW1382="TBD","TBD",IF(CW1382="N/A","N/A","W"&amp;TEXT(WEEKNUM(CW1382,21),"00")&amp;" "&amp;YEAR(CW1382))))</f>
        <v>W17 2024</v>
      </c>
      <c r="CY1382" s="21" t="s">
        <v>388</v>
      </c>
      <c r="CZ1382" s="21" t="s">
        <v>9939</v>
      </c>
      <c r="DA1382" s="23">
        <v>45408</v>
      </c>
      <c r="DB1382" s="25" t="str">
        <f>IF(DA1382="","",IF(DA1382="TBD","TBD",IF(DA1382="N/A","N/A","W"&amp;TEXT(WEEKNUM(DA1382,21),"00")&amp;" "&amp;YEAR(DA1382))))</f>
        <v>W17 2024</v>
      </c>
      <c r="DC1382" s="23">
        <v>45429</v>
      </c>
      <c r="DD1382" s="25" t="str">
        <f>IF(DC1382="","",IF(DC1382="TBD","TBD",IF(DC1382="N/A","N/A","W"&amp;TEXT(WEEKNUM(DC1382,21),"00")&amp;" "&amp;YEAR(DC1382))))</f>
        <v>W20 2024</v>
      </c>
      <c r="DE1382" s="21" t="s">
        <v>392</v>
      </c>
      <c r="DF1382" s="23"/>
      <c r="DG1382" s="21" t="s">
        <v>259</v>
      </c>
      <c r="DH1382" s="21" t="s">
        <v>338</v>
      </c>
      <c r="DI1382" s="18"/>
      <c r="DJ1382" s="18"/>
      <c r="DK1382" s="21" t="s">
        <v>296</v>
      </c>
      <c r="DL1382" s="21" t="s">
        <v>1501</v>
      </c>
      <c r="DM1382" s="21"/>
      <c r="DN1382" s="23">
        <v>45498</v>
      </c>
      <c r="DO1382" s="23"/>
      <c r="DP1382" s="23"/>
      <c r="DQ1382" s="23" t="s">
        <v>276</v>
      </c>
      <c r="DR1382" s="23"/>
      <c r="DS1382" s="23">
        <v>45504</v>
      </c>
      <c r="DT1382" s="23" t="s">
        <v>502</v>
      </c>
      <c r="DU1382" s="23">
        <v>45439</v>
      </c>
      <c r="DV1382" s="23">
        <v>45549</v>
      </c>
      <c r="DW1382" s="23" t="s">
        <v>342</v>
      </c>
      <c r="DX1382" s="23"/>
      <c r="DY1382" s="18"/>
      <c r="DZ1382" s="18"/>
      <c r="EA1382" s="18" t="s">
        <v>8766</v>
      </c>
      <c r="EB1382" s="21" t="s">
        <v>41</v>
      </c>
      <c r="EC1382" s="18" t="s">
        <v>234</v>
      </c>
      <c r="ED1382" s="18"/>
      <c r="EE1382" s="18"/>
      <c r="EF1382" s="55"/>
      <c r="EG1382" s="55"/>
      <c r="EH1382" s="18"/>
      <c r="EI1382" s="18">
        <v>0</v>
      </c>
      <c r="EJ1382" s="29" t="str">
        <f>K1382&amp;AY1382&amp;CA1382&amp;DE1382&amp;DT1382&amp;DW1382</f>
        <v>VigenteTSS Aprobado 4GIng Aprobada 4GAs Built Aprobado con Observaciones 4GIntegradoOn Air</v>
      </c>
    </row>
    <row r="1383" spans="1:140" ht="12" hidden="1" customHeight="1">
      <c r="A1383" s="30" t="str">
        <f>IFERROR(IF(VLOOKUP(B1383,SEARCH!A:A,1,0)=B1383,"OK",""),"")</f>
        <v/>
      </c>
      <c r="B1383" s="31" t="s">
        <v>9997</v>
      </c>
      <c r="C1383" s="15" t="s">
        <v>9998</v>
      </c>
      <c r="D1383" s="16">
        <v>13</v>
      </c>
      <c r="E1383" s="16">
        <v>-33.352984999999997</v>
      </c>
      <c r="F1383" s="16">
        <v>-70.615447000000003</v>
      </c>
      <c r="G1383" s="107" t="s">
        <v>270</v>
      </c>
      <c r="H1383" s="16" t="s">
        <v>817</v>
      </c>
      <c r="I1383" s="16" t="s">
        <v>9999</v>
      </c>
      <c r="J1383" s="16" t="s">
        <v>355</v>
      </c>
      <c r="K1383" s="17" t="s">
        <v>319</v>
      </c>
      <c r="L1383" s="16" t="s">
        <v>247</v>
      </c>
      <c r="M1383" s="55">
        <v>46081</v>
      </c>
      <c r="N1383" s="21"/>
      <c r="O1383" s="19" t="s">
        <v>9554</v>
      </c>
      <c r="P1383" s="109" t="s">
        <v>248</v>
      </c>
      <c r="Q1383" s="18" t="s">
        <v>10000</v>
      </c>
      <c r="R1383" s="110" t="s">
        <v>250</v>
      </c>
      <c r="S1383" s="21">
        <v>12</v>
      </c>
      <c r="T1383" s="22" t="s">
        <v>10001</v>
      </c>
      <c r="U1383" s="23">
        <v>45106</v>
      </c>
      <c r="V1383" s="21" t="str">
        <f>IF(U1383="","",IF(U1383="TBD","TBD",IF(U1383="N/A","N/A","W"&amp;TEXT(WEEKNUM(U1383,21),"00")&amp;" "&amp;YEAR(U1383))))</f>
        <v>W26 2023</v>
      </c>
      <c r="W1383" s="23">
        <v>45672</v>
      </c>
      <c r="X1383" s="23"/>
      <c r="Y1383" s="23" t="str">
        <f>IF(X1383="","",IF(X1383="TBD","TBD",IF(X1383="N/A","N/A","W"&amp;TEXT(WEEKNUM(X1383,21),"00")&amp;" "&amp;YEAR(X1383))))</f>
        <v/>
      </c>
      <c r="Z1383" s="23"/>
      <c r="AA1383" s="23">
        <v>45168</v>
      </c>
      <c r="AB1383" s="24">
        <f>+IF(Z1383="",0,AA1383-Z1383)</f>
        <v>0</v>
      </c>
      <c r="AC1383" s="21" t="s">
        <v>324</v>
      </c>
      <c r="AD1383" s="21" t="s">
        <v>10002</v>
      </c>
      <c r="AE1383" s="59">
        <v>45673</v>
      </c>
      <c r="AF1383" s="25" t="str">
        <f>IF(AE1383="","",IF(AE1383="TBD","TBD",IF(AE1383="N/A","N/A","W"&amp;TEXT(WEEKNUM(AE1383,21),"00")&amp;" "&amp;YEAR(AE1383))))</f>
        <v>W03 2025</v>
      </c>
      <c r="AG1383" s="21" t="s">
        <v>324</v>
      </c>
      <c r="AH1383" s="21" t="s">
        <v>10003</v>
      </c>
      <c r="AI1383" s="23">
        <v>45674</v>
      </c>
      <c r="AJ1383" s="25" t="str">
        <f>IF(AI1383="","",IF(AI1383="TBD","TBD",IF(AI1383="N/A","N/A","W"&amp;TEXT(WEEKNUM(AI1383,21),"00")&amp;" "&amp;YEAR(AI1383))))</f>
        <v>W03 2025</v>
      </c>
      <c r="AK1383" s="21" t="s">
        <v>324</v>
      </c>
      <c r="AL1383" s="21" t="s">
        <v>10003</v>
      </c>
      <c r="AM1383" s="67">
        <v>45679</v>
      </c>
      <c r="AN1383" s="25" t="str">
        <f>IF(AM1383="","",IF(AM1383="TBD","TBD",IF(AM1383="N/A","N/A","W"&amp;TEXT(WEEKNUM(AM1383,21),"00")&amp;" "&amp;YEAR(AM1383))))</f>
        <v>W04 2025</v>
      </c>
      <c r="AO1383" s="21" t="s">
        <v>324</v>
      </c>
      <c r="AP1383" s="21" t="s">
        <v>10004</v>
      </c>
      <c r="AQ1383" s="67">
        <v>45674</v>
      </c>
      <c r="AR1383" s="25" t="str">
        <f>IF(AQ1383="","",IF(AQ1383="TBD","TBD",IF(AQ1383="N/A","N/A","W"&amp;TEXT(WEEKNUM(AQ1383,21),"00")&amp;" "&amp;YEAR(AQ1383))))</f>
        <v>W03 2025</v>
      </c>
      <c r="AS1383" s="21"/>
      <c r="AT1383" s="21"/>
      <c r="AU1383" s="23"/>
      <c r="AV1383" s="25" t="s">
        <v>252</v>
      </c>
      <c r="AW1383" s="59">
        <v>45679</v>
      </c>
      <c r="AX1383" s="25" t="str">
        <f>IF(AW1383="","",IF(AW1383="TBD","TBD",IF(AW1383="N/A","N/A","W"&amp;TEXT(WEEKNUM(AW1383,21),"00")&amp;" "&amp;YEAR(AW1383))))</f>
        <v>W04 2025</v>
      </c>
      <c r="AY1383" s="21" t="s">
        <v>327</v>
      </c>
      <c r="AZ1383" s="21" t="s">
        <v>328</v>
      </c>
      <c r="BA1383" s="21" t="s">
        <v>329</v>
      </c>
      <c r="BB1383" s="59">
        <v>45236</v>
      </c>
      <c r="BC1383" s="23">
        <v>45225</v>
      </c>
      <c r="BD1383" s="59">
        <v>45265</v>
      </c>
      <c r="BE1383" s="25" t="str">
        <f>IF(BD1383="","",IF(BD1383="TBD","TBD",IF(BD1383="N/A","N/A","W"&amp;TEXT(WEEKNUM(BD1383,21),"00")&amp;" "&amp;YEAR(BD1383))))</f>
        <v>W49 2023</v>
      </c>
      <c r="BF1383" s="59">
        <v>45268</v>
      </c>
      <c r="BG1383" s="25" t="str">
        <f t="shared" si="67"/>
        <v>W49 2023</v>
      </c>
      <c r="BH1383" s="113">
        <f>+IF(BF1383="",0,(BF1383-BD1383))</f>
        <v>3</v>
      </c>
      <c r="BI1383" s="121" t="s">
        <v>330</v>
      </c>
      <c r="BJ1383" s="43"/>
      <c r="BK1383" s="156">
        <v>45236</v>
      </c>
      <c r="BL1383" s="25" t="str">
        <f>IF(BK1383="","",IF(BK1383="TBD","TBD",IF(BK1383="N/A","N/A","W"&amp;TEXT(WEEKNUM(BK1383,21),"00")&amp;" "&amp;YEAR(BK1383))))</f>
        <v>W45 2023</v>
      </c>
      <c r="BM1383" s="121" t="s">
        <v>330</v>
      </c>
      <c r="BN1383" s="124" t="s">
        <v>10005</v>
      </c>
      <c r="BO1383" s="67">
        <v>45237</v>
      </c>
      <c r="BP1383" s="25" t="str">
        <f>IF(BO1383="","",IF(BO1383="TBD","TBD",IF(BO1383="N/A","N/A","W"&amp;TEXT(WEEKNUM(BO1383,21),"00")&amp;" "&amp;YEAR(BO1383))))</f>
        <v>W45 2023</v>
      </c>
      <c r="BQ1383" s="121" t="s">
        <v>330</v>
      </c>
      <c r="BR1383" s="21" t="s">
        <v>9691</v>
      </c>
      <c r="BS1383" s="334">
        <v>45247</v>
      </c>
      <c r="BT1383" s="25" t="str">
        <f t="shared" si="65"/>
        <v>W46 2023</v>
      </c>
      <c r="BU1383" s="121" t="s">
        <v>330</v>
      </c>
      <c r="BV1383" s="22" t="s">
        <v>10006</v>
      </c>
      <c r="BW1383" s="347">
        <v>45674</v>
      </c>
      <c r="BX1383" s="25" t="str">
        <f t="shared" si="66"/>
        <v>W03 2025</v>
      </c>
      <c r="BY1383" s="67">
        <v>45674</v>
      </c>
      <c r="BZ1383" s="25" t="str">
        <f>IF(BY1383="","",IF(BY1383="TBD","TBD",IF(BY1383="N/A","N/A","W"&amp;TEXT(WEEKNUM(BY1383,21),"00")&amp;" "&amp;YEAR(BY1383))))</f>
        <v>W03 2025</v>
      </c>
      <c r="CA1383" s="22" t="s">
        <v>335</v>
      </c>
      <c r="CB1383" s="129" t="s">
        <v>336</v>
      </c>
      <c r="CC1383" s="21" t="s">
        <v>336</v>
      </c>
      <c r="CD1383" s="21"/>
      <c r="CE1383" s="21" t="s">
        <v>336</v>
      </c>
      <c r="CF1383" s="23">
        <v>46029</v>
      </c>
      <c r="CG1383" s="23">
        <v>46064</v>
      </c>
      <c r="CH1383" s="23">
        <v>46064</v>
      </c>
      <c r="CI1383" s="25" t="str">
        <f>IF(CH1383="","",IF(CH1383="TBD","TBD",IF(CH1383="N/A","N/A","W"&amp;TEXT(WEEKNUM(CH1383,21),"00")&amp;" "&amp;YEAR(CH1383))))</f>
        <v>W07 2026</v>
      </c>
      <c r="CJ1383" s="23">
        <v>46066</v>
      </c>
      <c r="CK1383" s="25" t="str">
        <f>IF(CJ1383="","",IF(CJ1383="TBD","TBD",IF(CJ1383="N/A","N/A","W"&amp;TEXT(WEEKNUM(CJ1383,21),"00")&amp;" "&amp;YEAR(CJ1383))))</f>
        <v>W07 2026</v>
      </c>
      <c r="CL1383" s="24">
        <f>+IF(CJ1383="",0,(CJ1383-CH1383))</f>
        <v>2</v>
      </c>
      <c r="CM1383" s="21" t="s">
        <v>339</v>
      </c>
      <c r="CN1383" s="99" t="s">
        <v>10007</v>
      </c>
      <c r="CO1383" s="23">
        <v>46065</v>
      </c>
      <c r="CP1383" s="25" t="str">
        <f>IF(CO1383="","",IF(CO1383="TBD","TBD",IF(CO1383="N/A","N/A","W"&amp;TEXT(WEEKNUM(CO1383,21),"00")&amp;" "&amp;YEAR(CO1383))))</f>
        <v>W07 2026</v>
      </c>
      <c r="CQ1383" s="21" t="s">
        <v>339</v>
      </c>
      <c r="CR1383" s="170" t="s">
        <v>10008</v>
      </c>
      <c r="CS1383" s="23">
        <v>46065</v>
      </c>
      <c r="CT1383" s="25" t="str">
        <f>IF(CS1383="","",IF(CS1383="TBD","TBD",IF(CS1383="N/A","N/A","W"&amp;TEXT(WEEKNUM(CS1383,21),"00")&amp;" "&amp;YEAR(CS1383))))</f>
        <v>W07 2026</v>
      </c>
      <c r="CU1383" s="21" t="s">
        <v>421</v>
      </c>
      <c r="CV1383" s="21" t="s">
        <v>10009</v>
      </c>
      <c r="CW1383" s="23">
        <v>46069</v>
      </c>
      <c r="CX1383" s="25" t="str">
        <f>IF(CW1383="","",IF(CW1383="TBD","TBD",IF(CW1383="N/A","N/A","W"&amp;TEXT(WEEKNUM(CW1383,21),"00")&amp;" "&amp;YEAR(CW1383))))</f>
        <v>W08 2026</v>
      </c>
      <c r="CY1383" s="21" t="s">
        <v>388</v>
      </c>
      <c r="CZ1383" s="20" t="s">
        <v>10010</v>
      </c>
      <c r="DA1383" s="23">
        <v>45666</v>
      </c>
      <c r="DB1383" s="25" t="str">
        <f>IF(DA1383="","",IF(DA1383="TBD","TBD",IF(DA1383="N/A","N/A","W"&amp;TEXT(WEEKNUM(DA1383,21),"00")&amp;" "&amp;YEAR(DA1383))))</f>
        <v>W02 2025</v>
      </c>
      <c r="DC1383" s="23">
        <v>46069</v>
      </c>
      <c r="DD1383" s="25" t="str">
        <f>IF(DC1383="","",IF(DC1383="TBD","TBD",IF(DC1383="N/A","N/A","W"&amp;TEXT(WEEKNUM(DC1383,21),"00")&amp;" "&amp;YEAR(DC1383))))</f>
        <v>W08 2026</v>
      </c>
      <c r="DE1383" s="21" t="s">
        <v>392</v>
      </c>
      <c r="DF1383" s="23"/>
      <c r="DG1383" s="21" t="s">
        <v>9575</v>
      </c>
      <c r="DH1383" s="21">
        <v>0</v>
      </c>
      <c r="DI1383" s="18"/>
      <c r="DJ1383" s="18"/>
      <c r="DK1383" s="21" t="s">
        <v>296</v>
      </c>
      <c r="DL1383" s="21" t="s">
        <v>275</v>
      </c>
      <c r="DM1383" s="21"/>
      <c r="DN1383" s="23"/>
      <c r="DO1383" s="23"/>
      <c r="DP1383" s="23"/>
      <c r="DQ1383" s="23" t="s">
        <v>276</v>
      </c>
      <c r="DR1383" s="23"/>
      <c r="DS1383" s="23"/>
      <c r="DT1383" s="23"/>
      <c r="DU1383" s="23"/>
      <c r="DV1383" s="23"/>
      <c r="DW1383" s="23"/>
      <c r="DX1383" s="23"/>
      <c r="DY1383" s="18"/>
      <c r="DZ1383" s="18"/>
      <c r="EA1383" s="18" t="s">
        <v>8766</v>
      </c>
      <c r="EB1383" s="21" t="s">
        <v>45</v>
      </c>
      <c r="EC1383" s="18" t="s">
        <v>234</v>
      </c>
      <c r="ED1383" s="18"/>
      <c r="EE1383" s="18"/>
      <c r="EF1383" s="55" t="s">
        <v>1034</v>
      </c>
      <c r="EG1383" s="55"/>
      <c r="EH1383" s="18" t="s">
        <v>9576</v>
      </c>
      <c r="EI1383" s="18" t="s">
        <v>9577</v>
      </c>
      <c r="EJ1383" s="29" t="str">
        <f>K1383&amp;AY1383&amp;CA1383&amp;DE1383&amp;DT1383&amp;DW1383</f>
        <v>VigenteTSS Aprobado 4GIng Aprobada 4GAs Built Aprobado con Observaciones 4G</v>
      </c>
    </row>
    <row r="1384" spans="1:140" ht="12" hidden="1" customHeight="1">
      <c r="A1384" s="30" t="str">
        <f>IFERROR(IF(VLOOKUP(B1384,SEARCH!A:A,1,0)=B1384,"OK",""),"")</f>
        <v/>
      </c>
      <c r="B1384" s="31" t="s">
        <v>10011</v>
      </c>
      <c r="C1384" s="15" t="s">
        <v>10012</v>
      </c>
      <c r="D1384" s="16">
        <v>13</v>
      </c>
      <c r="E1384" s="16">
        <v>-33.130785000000003</v>
      </c>
      <c r="F1384" s="16">
        <v>-70.797358000000003</v>
      </c>
      <c r="G1384" s="107" t="s">
        <v>270</v>
      </c>
      <c r="H1384" s="16" t="s">
        <v>6787</v>
      </c>
      <c r="I1384" s="16" t="s">
        <v>10013</v>
      </c>
      <c r="J1384" s="16" t="s">
        <v>379</v>
      </c>
      <c r="K1384" s="17" t="s">
        <v>319</v>
      </c>
      <c r="L1384" s="16" t="s">
        <v>247</v>
      </c>
      <c r="M1384" s="103" t="s">
        <v>320</v>
      </c>
      <c r="N1384" s="18"/>
      <c r="O1384" s="19" t="s">
        <v>9554</v>
      </c>
      <c r="P1384" s="109" t="s">
        <v>248</v>
      </c>
      <c r="Q1384" s="18"/>
      <c r="R1384" s="110" t="s">
        <v>250</v>
      </c>
      <c r="S1384" s="21">
        <v>12</v>
      </c>
      <c r="T1384" s="22" t="s">
        <v>10014</v>
      </c>
      <c r="U1384" s="23">
        <v>45106</v>
      </c>
      <c r="V1384" s="21" t="str">
        <f>IF(U1384="","",IF(U1384="TBD","TBD",IF(U1384="N/A","N/A","W"&amp;TEXT(WEEKNUM(U1384,21),"00")&amp;" "&amp;YEAR(U1384))))</f>
        <v>W26 2023</v>
      </c>
      <c r="W1384" s="23">
        <v>45148</v>
      </c>
      <c r="X1384" s="23"/>
      <c r="Y1384" s="23" t="str">
        <f>IF(X1384="","",IF(X1384="TBD","TBD",IF(X1384="N/A","N/A","W"&amp;TEXT(WEEKNUM(X1384,21),"00")&amp;" "&amp;YEAR(X1384))))</f>
        <v/>
      </c>
      <c r="Z1384" s="23"/>
      <c r="AA1384" s="23"/>
      <c r="AB1384" s="24">
        <f>+IF(Z1384="",0,AA1384-Z1384)</f>
        <v>0</v>
      </c>
      <c r="AC1384" s="21" t="s">
        <v>324</v>
      </c>
      <c r="AD1384" s="21">
        <v>0</v>
      </c>
      <c r="AE1384" s="59">
        <v>45154</v>
      </c>
      <c r="AF1384" s="25" t="str">
        <f>IF(AE1384="","",IF(AE1384="TBD","TBD",IF(AE1384="N/A","N/A","W"&amp;TEXT(WEEKNUM(AE1384,21),"00")&amp;" "&amp;YEAR(AE1384))))</f>
        <v>W33 2023</v>
      </c>
      <c r="AG1384" s="21" t="s">
        <v>324</v>
      </c>
      <c r="AH1384" s="21"/>
      <c r="AI1384" s="23">
        <v>45154</v>
      </c>
      <c r="AJ1384" s="25" t="str">
        <f>IF(AI1384="","",IF(AI1384="TBD","TBD",IF(AI1384="N/A","N/A","W"&amp;TEXT(WEEKNUM(AI1384,21),"00")&amp;" "&amp;YEAR(AI1384))))</f>
        <v>W33 2023</v>
      </c>
      <c r="AK1384" s="21" t="s">
        <v>324</v>
      </c>
      <c r="AL1384" s="21"/>
      <c r="AM1384" s="67">
        <v>45154</v>
      </c>
      <c r="AN1384" s="25" t="str">
        <f>IF(AM1384="","",IF(AM1384="TBD","TBD",IF(AM1384="N/A","N/A","W"&amp;TEXT(WEEKNUM(AM1384,21),"00")&amp;" "&amp;YEAR(AM1384))))</f>
        <v>W33 2023</v>
      </c>
      <c r="AO1384" s="21" t="s">
        <v>324</v>
      </c>
      <c r="AP1384" s="21"/>
      <c r="AQ1384" s="67">
        <v>45131</v>
      </c>
      <c r="AR1384" s="25" t="str">
        <f>IF(AQ1384="","",IF(AQ1384="TBD","TBD",IF(AQ1384="N/A","N/A","W"&amp;TEXT(WEEKNUM(AQ1384,21),"00")&amp;" "&amp;YEAR(AQ1384))))</f>
        <v>W30 2023</v>
      </c>
      <c r="AS1384" s="21"/>
      <c r="AT1384" s="21"/>
      <c r="AU1384" s="23"/>
      <c r="AV1384" s="25" t="s">
        <v>252</v>
      </c>
      <c r="AW1384" s="59">
        <v>45154</v>
      </c>
      <c r="AX1384" s="25" t="str">
        <f>IF(AW1384="","",IF(AW1384="TBD","TBD",IF(AW1384="N/A","N/A","W"&amp;TEXT(WEEKNUM(AW1384,21),"00")&amp;" "&amp;YEAR(AW1384))))</f>
        <v>W33 2023</v>
      </c>
      <c r="AY1384" s="21" t="s">
        <v>327</v>
      </c>
      <c r="AZ1384" s="21" t="s">
        <v>328</v>
      </c>
      <c r="BA1384" s="21" t="s">
        <v>329</v>
      </c>
      <c r="BB1384" s="59">
        <v>45246</v>
      </c>
      <c r="BC1384" s="23">
        <v>45246</v>
      </c>
      <c r="BD1384" s="59">
        <v>45252</v>
      </c>
      <c r="BE1384" s="25" t="str">
        <f>IF(BD1384="","",IF(BD1384="TBD","TBD",IF(BD1384="N/A","N/A","W"&amp;TEXT(WEEKNUM(BD1384,21),"00")&amp;" "&amp;YEAR(BD1384))))</f>
        <v>W47 2023</v>
      </c>
      <c r="BF1384" s="59">
        <v>45257</v>
      </c>
      <c r="BG1384" s="25" t="str">
        <f t="shared" si="67"/>
        <v>W48 2023</v>
      </c>
      <c r="BH1384" s="113">
        <f>+IF(BF1384="",0,(BF1384-BD1384))</f>
        <v>5</v>
      </c>
      <c r="BI1384" s="121" t="s">
        <v>330</v>
      </c>
      <c r="BJ1384" s="43"/>
      <c r="BK1384" s="156">
        <v>45254</v>
      </c>
      <c r="BL1384" s="25" t="str">
        <f>IF(BK1384="","",IF(BK1384="TBD","TBD",IF(BK1384="N/A","N/A","W"&amp;TEXT(WEEKNUM(BK1384,21),"00")&amp;" "&amp;YEAR(BK1384))))</f>
        <v>W47 2023</v>
      </c>
      <c r="BM1384" s="121" t="s">
        <v>330</v>
      </c>
      <c r="BN1384" s="124"/>
      <c r="BO1384" s="67">
        <v>45252</v>
      </c>
      <c r="BP1384" s="25" t="str">
        <f>IF(BO1384="","",IF(BO1384="TBD","TBD",IF(BO1384="N/A","N/A","W"&amp;TEXT(WEEKNUM(BO1384,21),"00")&amp;" "&amp;YEAR(BO1384))))</f>
        <v>W47 2023</v>
      </c>
      <c r="BQ1384" s="121" t="s">
        <v>330</v>
      </c>
      <c r="BR1384" s="21" t="s">
        <v>9853</v>
      </c>
      <c r="BS1384" s="334">
        <v>45254</v>
      </c>
      <c r="BT1384" s="25" t="str">
        <f t="shared" si="65"/>
        <v>W47 2023</v>
      </c>
      <c r="BU1384" s="121" t="s">
        <v>330</v>
      </c>
      <c r="BV1384" s="22"/>
      <c r="BW1384" s="347">
        <v>45257</v>
      </c>
      <c r="BX1384" s="25" t="str">
        <f t="shared" si="66"/>
        <v>W48 2023</v>
      </c>
      <c r="BY1384" s="67">
        <v>45258</v>
      </c>
      <c r="BZ1384" s="25" t="str">
        <f>IF(BY1384="","",IF(BY1384="TBD","TBD",IF(BY1384="N/A","N/A","W"&amp;TEXT(WEEKNUM(BY1384,21),"00")&amp;" "&amp;YEAR(BY1384))))</f>
        <v>W48 2023</v>
      </c>
      <c r="CA1384" s="22" t="s">
        <v>335</v>
      </c>
      <c r="CB1384" s="21" t="s">
        <v>336</v>
      </c>
      <c r="CC1384" s="21" t="s">
        <v>336</v>
      </c>
      <c r="CD1384" s="21"/>
      <c r="CE1384" s="23">
        <v>45352</v>
      </c>
      <c r="CF1384" s="23">
        <v>45406</v>
      </c>
      <c r="CG1384" s="23">
        <v>45419</v>
      </c>
      <c r="CH1384" s="23">
        <v>45419</v>
      </c>
      <c r="CI1384" s="25" t="str">
        <f>IF(CH1384="","",IF(CH1384="TBD","TBD",IF(CH1384="N/A","N/A","W"&amp;TEXT(WEEKNUM(CH1384,21),"00")&amp;" "&amp;YEAR(CH1384))))</f>
        <v>W19 2024</v>
      </c>
      <c r="CJ1384" s="23">
        <v>45426</v>
      </c>
      <c r="CK1384" s="25" t="str">
        <f>IF(CJ1384="","",IF(CJ1384="TBD","TBD",IF(CJ1384="N/A","N/A","W"&amp;TEXT(WEEKNUM(CJ1384,21),"00")&amp;" "&amp;YEAR(CJ1384))))</f>
        <v>W20 2024</v>
      </c>
      <c r="CL1384" s="24">
        <f>+IF(CJ1384="",0,(CJ1384-CH1384))</f>
        <v>7</v>
      </c>
      <c r="CM1384" s="21" t="s">
        <v>388</v>
      </c>
      <c r="CN1384" s="21" t="s">
        <v>9937</v>
      </c>
      <c r="CO1384" s="23">
        <v>45429</v>
      </c>
      <c r="CP1384" s="25" t="str">
        <f>IF(CO1384="","",IF(CO1384="TBD","TBD",IF(CO1384="N/A","N/A","W"&amp;TEXT(WEEKNUM(CO1384,21),"00")&amp;" "&amp;YEAR(CO1384))))</f>
        <v>W20 2024</v>
      </c>
      <c r="CQ1384" s="23" t="s">
        <v>339</v>
      </c>
      <c r="CR1384" s="23" t="s">
        <v>399</v>
      </c>
      <c r="CS1384" s="23">
        <v>45411</v>
      </c>
      <c r="CT1384" s="25" t="str">
        <f>IF(CS1384="","",IF(CS1384="TBD","TBD",IF(CS1384="N/A","N/A","W"&amp;TEXT(WEEKNUM(CS1384,21),"00")&amp;" "&amp;YEAR(CS1384))))</f>
        <v>W18 2024</v>
      </c>
      <c r="CU1384" s="21" t="s">
        <v>339</v>
      </c>
      <c r="CV1384" s="21" t="s">
        <v>10015</v>
      </c>
      <c r="CW1384" s="23">
        <v>45408</v>
      </c>
      <c r="CX1384" s="25" t="str">
        <f>IF(CW1384="","",IF(CW1384="TBD","TBD",IF(CW1384="N/A","N/A","W"&amp;TEXT(WEEKNUM(CW1384,21),"00")&amp;" "&amp;YEAR(CW1384))))</f>
        <v>W17 2024</v>
      </c>
      <c r="CY1384" s="21" t="s">
        <v>388</v>
      </c>
      <c r="CZ1384" s="21" t="s">
        <v>9939</v>
      </c>
      <c r="DA1384" s="23">
        <v>45408</v>
      </c>
      <c r="DB1384" s="25" t="str">
        <f>IF(DA1384="","",IF(DA1384="TBD","TBD",IF(DA1384="N/A","N/A","W"&amp;TEXT(WEEKNUM(DA1384,21),"00")&amp;" "&amp;YEAR(DA1384))))</f>
        <v>W17 2024</v>
      </c>
      <c r="DC1384" s="23">
        <v>45429</v>
      </c>
      <c r="DD1384" s="25" t="str">
        <f>IF(DC1384="","",IF(DC1384="TBD","TBD",IF(DC1384="N/A","N/A","W"&amp;TEXT(WEEKNUM(DC1384,21),"00")&amp;" "&amp;YEAR(DC1384))))</f>
        <v>W20 2024</v>
      </c>
      <c r="DE1384" s="21" t="s">
        <v>392</v>
      </c>
      <c r="DF1384" s="23"/>
      <c r="DG1384" s="21" t="s">
        <v>259</v>
      </c>
      <c r="DH1384" s="21">
        <v>0</v>
      </c>
      <c r="DI1384" s="18"/>
      <c r="DJ1384" s="18"/>
      <c r="DK1384" s="21" t="s">
        <v>296</v>
      </c>
      <c r="DL1384" s="21" t="s">
        <v>1501</v>
      </c>
      <c r="DM1384" s="21"/>
      <c r="DN1384" s="23">
        <v>45668</v>
      </c>
      <c r="DO1384" s="23"/>
      <c r="DP1384" s="23" t="s">
        <v>10016</v>
      </c>
      <c r="DQ1384" s="23" t="s">
        <v>276</v>
      </c>
      <c r="DR1384" s="23"/>
      <c r="DS1384" s="23">
        <v>45680</v>
      </c>
      <c r="DT1384" s="23" t="s">
        <v>502</v>
      </c>
      <c r="DU1384" s="23">
        <v>45439</v>
      </c>
      <c r="DV1384" s="23">
        <v>45486</v>
      </c>
      <c r="DW1384" s="23" t="s">
        <v>342</v>
      </c>
      <c r="DX1384" s="23"/>
      <c r="DY1384" s="18"/>
      <c r="DZ1384" s="18"/>
      <c r="EA1384" s="18" t="s">
        <v>8766</v>
      </c>
      <c r="EB1384" s="21" t="s">
        <v>41</v>
      </c>
      <c r="EC1384" s="18" t="s">
        <v>234</v>
      </c>
      <c r="ED1384" s="18"/>
      <c r="EE1384" s="18"/>
      <c r="EF1384" s="55"/>
      <c r="EG1384" s="55"/>
      <c r="EH1384" s="18"/>
      <c r="EI1384" s="18">
        <v>0</v>
      </c>
      <c r="EJ1384" s="29" t="str">
        <f>K1384&amp;AY1384&amp;CA1384&amp;DE1384&amp;DT1384&amp;DW1384</f>
        <v>VigenteTSS Aprobado 4GIng Aprobada 4GAs Built Aprobado con Observaciones 4GIntegradoOn Air</v>
      </c>
    </row>
    <row r="1385" spans="1:140" ht="12" hidden="1" customHeight="1">
      <c r="A1385" s="30" t="str">
        <f>IFERROR(IF(VLOOKUP(B1385,SEARCH!A:A,1,0)=B1385,"OK",""),"")</f>
        <v/>
      </c>
      <c r="B1385" s="31" t="s">
        <v>10017</v>
      </c>
      <c r="C1385" s="15" t="s">
        <v>10018</v>
      </c>
      <c r="D1385" s="16">
        <v>7</v>
      </c>
      <c r="E1385" s="16">
        <v>-35.763027000000001</v>
      </c>
      <c r="F1385" s="16">
        <v>-71.420972000000006</v>
      </c>
      <c r="G1385" s="107" t="s">
        <v>265</v>
      </c>
      <c r="H1385" s="16" t="s">
        <v>6466</v>
      </c>
      <c r="I1385" s="16" t="s">
        <v>10019</v>
      </c>
      <c r="J1385" s="16" t="s">
        <v>379</v>
      </c>
      <c r="K1385" s="17" t="s">
        <v>319</v>
      </c>
      <c r="L1385" s="16" t="s">
        <v>247</v>
      </c>
      <c r="M1385" s="103" t="s">
        <v>320</v>
      </c>
      <c r="N1385" s="18"/>
      <c r="O1385" s="19" t="s">
        <v>10020</v>
      </c>
      <c r="P1385" s="109" t="s">
        <v>380</v>
      </c>
      <c r="Q1385" s="18"/>
      <c r="R1385" s="110" t="s">
        <v>381</v>
      </c>
      <c r="S1385" s="21">
        <v>15</v>
      </c>
      <c r="T1385" s="22" t="s">
        <v>10021</v>
      </c>
      <c r="U1385" s="23">
        <v>45026</v>
      </c>
      <c r="V1385" s="21" t="str">
        <f>IF(U1385="","",IF(U1385="TBD","TBD",IF(U1385="N/A","N/A","W"&amp;TEXT(WEEKNUM(U1385,21),"00")&amp;" "&amp;YEAR(U1385))))</f>
        <v>W15 2023</v>
      </c>
      <c r="W1385" s="23">
        <v>0</v>
      </c>
      <c r="X1385" s="23"/>
      <c r="Y1385" s="2" t="str">
        <f>IF(X1385="","",IF(X1385="TBD","TBD",IF(X1385="N/A","N/A","W"&amp;TEXT(WEEKNUM(X1385,21),"00")&amp;" "&amp;YEAR(X1385))))</f>
        <v/>
      </c>
      <c r="Z1385" s="23"/>
      <c r="AA1385" s="23"/>
      <c r="AB1385" s="24">
        <f>+IF(Z1385="",0,AA1385-Z1385)</f>
        <v>0</v>
      </c>
      <c r="AC1385" s="21" t="s">
        <v>324</v>
      </c>
      <c r="AD1385" s="21">
        <v>0</v>
      </c>
      <c r="AE1385" s="59">
        <v>45239</v>
      </c>
      <c r="AF1385" s="25" t="str">
        <f>IF(AE1385="","",IF(AE1385="TBD","TBD",IF(AE1385="N/A","N/A","W"&amp;TEXT(WEEKNUM(AE1385,21),"00")&amp;" "&amp;YEAR(AE1385))))</f>
        <v>W45 2023</v>
      </c>
      <c r="AG1385" s="21" t="s">
        <v>324</v>
      </c>
      <c r="AH1385" s="21"/>
      <c r="AI1385" s="23">
        <v>45237</v>
      </c>
      <c r="AJ1385" s="25" t="str">
        <f>IF(AI1385="","",IF(AI1385="TBD","TBD",IF(AI1385="N/A","N/A","W"&amp;TEXT(WEEKNUM(AI1385,21),"00")&amp;" "&amp;YEAR(AI1385))))</f>
        <v>W45 2023</v>
      </c>
      <c r="AK1385" s="21" t="s">
        <v>324</v>
      </c>
      <c r="AL1385" s="21"/>
      <c r="AM1385" s="67">
        <v>45236</v>
      </c>
      <c r="AN1385" s="25" t="str">
        <f>IF(AM1385="","",IF(AM1385="TBD","TBD",IF(AM1385="N/A","N/A","W"&amp;TEXT(WEEKNUM(AM1385,21),"00")&amp;" "&amp;YEAR(AM1385))))</f>
        <v>W45 2023</v>
      </c>
      <c r="AO1385" s="21" t="s">
        <v>324</v>
      </c>
      <c r="AP1385" s="21" t="s">
        <v>10022</v>
      </c>
      <c r="AQ1385" s="67">
        <v>45232</v>
      </c>
      <c r="AR1385" s="25" t="str">
        <f>IF(AQ1385="","",IF(AQ1385="TBD","TBD",IF(AQ1385="N/A","N/A","W"&amp;TEXT(WEEKNUM(AQ1385,21),"00")&amp;" "&amp;YEAR(AQ1385))))</f>
        <v>W44 2023</v>
      </c>
      <c r="AS1385" s="21"/>
      <c r="AT1385" s="21"/>
      <c r="AU1385" s="23"/>
      <c r="AV1385" s="25" t="s">
        <v>252</v>
      </c>
      <c r="AW1385" s="59">
        <v>45251</v>
      </c>
      <c r="AX1385" s="25" t="str">
        <f>IF(AW1385="","",IF(AW1385="TBD","TBD",IF(AW1385="N/A","N/A","W"&amp;TEXT(WEEKNUM(AW1385,21),"00")&amp;" "&amp;YEAR(AW1385))))</f>
        <v>W47 2023</v>
      </c>
      <c r="AY1385" s="21" t="s">
        <v>327</v>
      </c>
      <c r="AZ1385" s="21" t="s">
        <v>328</v>
      </c>
      <c r="BA1385" s="21" t="s">
        <v>329</v>
      </c>
      <c r="BB1385" s="59"/>
      <c r="BC1385" s="23"/>
      <c r="BD1385" s="59"/>
      <c r="BE1385" s="25" t="str">
        <f>IF(BD1385="","",IF(BD1385="TBD","TBD",IF(BD1385="N/A","N/A","W"&amp;TEXT(WEEKNUM(BD1385,21),"00")&amp;" "&amp;YEAR(BD1385))))</f>
        <v/>
      </c>
      <c r="BF1385" s="59"/>
      <c r="BG1385" s="25" t="str">
        <f t="shared" si="67"/>
        <v/>
      </c>
      <c r="BH1385" s="113">
        <f>+IF(BF1385="",0,(BF1385-BD1385))</f>
        <v>0</v>
      </c>
      <c r="BI1385" s="121" t="s">
        <v>330</v>
      </c>
      <c r="BJ1385" s="43"/>
      <c r="BK1385" s="156"/>
      <c r="BL1385" s="25" t="str">
        <f>IF(BK1385="","",IF(BK1385="TBD","TBD",IF(BK1385="N/A","N/A","W"&amp;TEXT(WEEKNUM(BK1385,21),"00")&amp;" "&amp;YEAR(BK1385))))</f>
        <v/>
      </c>
      <c r="BM1385" s="121" t="s">
        <v>330</v>
      </c>
      <c r="BN1385" s="124"/>
      <c r="BO1385" s="67"/>
      <c r="BP1385" s="25" t="str">
        <f>IF(BO1385="","",IF(BO1385="TBD","TBD",IF(BO1385="N/A","N/A","W"&amp;TEXT(WEEKNUM(BO1385,21),"00")&amp;" "&amp;YEAR(BO1385))))</f>
        <v/>
      </c>
      <c r="BQ1385" s="121" t="s">
        <v>330</v>
      </c>
      <c r="BR1385" s="21"/>
      <c r="BS1385" s="334"/>
      <c r="BT1385" s="25" t="str">
        <f t="shared" si="65"/>
        <v/>
      </c>
      <c r="BU1385" s="121" t="s">
        <v>330</v>
      </c>
      <c r="BV1385" s="22"/>
      <c r="BW1385" s="347"/>
      <c r="BX1385" s="25" t="str">
        <f t="shared" si="66"/>
        <v/>
      </c>
      <c r="BY1385" s="67">
        <v>45327</v>
      </c>
      <c r="BZ1385" s="25" t="str">
        <f>IF(BY1385="","",IF(BY1385="TBD","TBD",IF(BY1385="N/A","N/A","W"&amp;TEXT(WEEKNUM(BY1385,21),"00")&amp;" "&amp;YEAR(BY1385))))</f>
        <v>W06 2024</v>
      </c>
      <c r="CA1385" s="22" t="s">
        <v>335</v>
      </c>
      <c r="CB1385" s="21" t="s">
        <v>336</v>
      </c>
      <c r="CC1385" s="21" t="s">
        <v>336</v>
      </c>
      <c r="CD1385" s="21"/>
      <c r="CE1385" s="23"/>
      <c r="CF1385" s="23">
        <v>45442</v>
      </c>
      <c r="CG1385" s="23"/>
      <c r="CH1385" s="23">
        <v>45442</v>
      </c>
      <c r="CI1385" s="25" t="str">
        <f>IF(CH1385="","",IF(CH1385="TBD","TBD",IF(CH1385="N/A","N/A","W"&amp;TEXT(WEEKNUM(CH1385,21),"00")&amp;" "&amp;YEAR(CH1385))))</f>
        <v>W22 2024</v>
      </c>
      <c r="CJ1385" s="23"/>
      <c r="CK1385" s="25" t="str">
        <f>IF(CJ1385="","",IF(CJ1385="TBD","TBD",IF(CJ1385="N/A","N/A","W"&amp;TEXT(WEEKNUM(CJ1385,21),"00")&amp;" "&amp;YEAR(CJ1385))))</f>
        <v/>
      </c>
      <c r="CL1385" s="24">
        <f>+IF(CJ1385="",0,(CJ1385-CH1385))</f>
        <v>0</v>
      </c>
      <c r="CM1385" s="21" t="s">
        <v>339</v>
      </c>
      <c r="CN1385" s="21">
        <v>0</v>
      </c>
      <c r="CO1385" s="23">
        <v>45442</v>
      </c>
      <c r="CP1385" s="25" t="str">
        <f>IF(CO1385="","",IF(CO1385="TBD","TBD",IF(CO1385="N/A","N/A","W"&amp;TEXT(WEEKNUM(CO1385,21),"00")&amp;" "&amp;YEAR(CO1385))))</f>
        <v>W22 2024</v>
      </c>
      <c r="CQ1385" s="23" t="s">
        <v>388</v>
      </c>
      <c r="CR1385" s="23" t="s">
        <v>10023</v>
      </c>
      <c r="CS1385" s="23">
        <v>45443</v>
      </c>
      <c r="CT1385" s="25" t="str">
        <f>IF(CS1385="","",IF(CS1385="TBD","TBD",IF(CS1385="N/A","N/A","W"&amp;TEXT(WEEKNUM(CS1385,21),"00")&amp;" "&amp;YEAR(CS1385))))</f>
        <v>W22 2024</v>
      </c>
      <c r="CU1385" s="21" t="s">
        <v>339</v>
      </c>
      <c r="CV1385" s="21"/>
      <c r="CW1385" s="23">
        <v>45443</v>
      </c>
      <c r="CX1385" s="25" t="str">
        <f>IF(CW1385="","",IF(CW1385="TBD","TBD",IF(CW1385="N/A","N/A","W"&amp;TEXT(WEEKNUM(CW1385,21),"00")&amp;" "&amp;YEAR(CW1385))))</f>
        <v>W22 2024</v>
      </c>
      <c r="CY1385" s="21" t="s">
        <v>388</v>
      </c>
      <c r="CZ1385" s="21" t="s">
        <v>10024</v>
      </c>
      <c r="DA1385" s="23">
        <v>45443</v>
      </c>
      <c r="DB1385" s="25" t="str">
        <f>IF(DA1385="","",IF(DA1385="TBD","TBD",IF(DA1385="N/A","N/A","W"&amp;TEXT(WEEKNUM(DA1385,21),"00")&amp;" "&amp;YEAR(DA1385))))</f>
        <v>W22 2024</v>
      </c>
      <c r="DC1385" s="23">
        <v>45443</v>
      </c>
      <c r="DD1385" s="25" t="str">
        <f>IF(DC1385="","",IF(DC1385="TBD","TBD",IF(DC1385="N/A","N/A","W"&amp;TEXT(WEEKNUM(DC1385,21),"00")&amp;" "&amp;YEAR(DC1385))))</f>
        <v>W22 2024</v>
      </c>
      <c r="DE1385" s="21" t="s">
        <v>392</v>
      </c>
      <c r="DF1385" s="23"/>
      <c r="DG1385" s="21" t="s">
        <v>259</v>
      </c>
      <c r="DH1385" s="21">
        <v>0</v>
      </c>
      <c r="DI1385" s="18"/>
      <c r="DJ1385" s="18"/>
      <c r="DK1385" s="21" t="s">
        <v>296</v>
      </c>
      <c r="DL1385" s="21" t="s">
        <v>1501</v>
      </c>
      <c r="DM1385" s="21"/>
      <c r="DN1385" s="23">
        <v>46006</v>
      </c>
      <c r="DO1385" s="23"/>
      <c r="DP1385" s="23" t="s">
        <v>10025</v>
      </c>
      <c r="DQ1385" s="23" t="s">
        <v>262</v>
      </c>
      <c r="DR1385" s="23"/>
      <c r="DS1385" s="23">
        <v>45681</v>
      </c>
      <c r="DT1385" s="23" t="s">
        <v>472</v>
      </c>
      <c r="DU1385" s="23">
        <v>45446</v>
      </c>
      <c r="DV1385" s="23">
        <v>45681</v>
      </c>
      <c r="DW1385" s="23" t="s">
        <v>342</v>
      </c>
      <c r="DX1385" s="23"/>
      <c r="DY1385" s="18"/>
      <c r="DZ1385" s="18"/>
      <c r="EA1385" s="18"/>
      <c r="EB1385" s="21" t="s">
        <v>41</v>
      </c>
      <c r="EC1385" s="18" t="s">
        <v>234</v>
      </c>
      <c r="ED1385" s="18"/>
      <c r="EE1385" s="18"/>
      <c r="EF1385" s="55"/>
      <c r="EG1385" s="55"/>
      <c r="EH1385" s="18"/>
      <c r="EI1385" s="18">
        <v>0</v>
      </c>
      <c r="EJ1385" s="29" t="str">
        <f>K1385&amp;AY1385&amp;CA1385&amp;DE1385&amp;DT1385&amp;DW1385</f>
        <v>VigenteTSS Aprobado 4GIng Aprobada 4GAs Built Aprobado con Observaciones 4GStarlink InstaladoOn Air</v>
      </c>
    </row>
    <row r="1386" spans="1:140" ht="12" hidden="1" customHeight="1">
      <c r="A1386" s="30" t="str">
        <f>IFERROR(IF(VLOOKUP(B1386,SEARCH!A:A,1,0)=B1386,"OK",""),"")</f>
        <v/>
      </c>
      <c r="B1386" s="31" t="s">
        <v>10026</v>
      </c>
      <c r="C1386" s="15" t="s">
        <v>10027</v>
      </c>
      <c r="D1386" s="16">
        <v>13</v>
      </c>
      <c r="E1386" s="16">
        <v>-33.462297222222226</v>
      </c>
      <c r="F1386" s="16">
        <v>-70.505497222222218</v>
      </c>
      <c r="G1386" s="16" t="s">
        <v>270</v>
      </c>
      <c r="H1386" s="16" t="s">
        <v>2145</v>
      </c>
      <c r="I1386" s="16" t="s">
        <v>10028</v>
      </c>
      <c r="J1386" s="16" t="s">
        <v>409</v>
      </c>
      <c r="K1386" s="17" t="s">
        <v>319</v>
      </c>
      <c r="L1386" s="16" t="s">
        <v>409</v>
      </c>
      <c r="M1386" s="103">
        <v>8</v>
      </c>
      <c r="N1386" s="18">
        <v>1</v>
      </c>
      <c r="O1386" s="19" t="s">
        <v>10020</v>
      </c>
      <c r="P1386" s="109" t="s">
        <v>356</v>
      </c>
      <c r="Q1386" s="18"/>
      <c r="R1386" s="110">
        <v>0</v>
      </c>
      <c r="S1386" s="21">
        <v>23</v>
      </c>
      <c r="T1386" s="22" t="s">
        <v>10029</v>
      </c>
      <c r="U1386" s="23">
        <v>45604</v>
      </c>
      <c r="V1386" s="21" t="str">
        <f>IF(U1386="","",IF(U1386="TBD","TBD",IF(U1386="N/A","N/A","W"&amp;TEXT(WEEKNUM(U1386,21),"00")&amp;" "&amp;YEAR(U1386))))</f>
        <v>W45 2024</v>
      </c>
      <c r="W1386" s="23">
        <v>0</v>
      </c>
      <c r="X1386" s="23">
        <v>45743</v>
      </c>
      <c r="Y1386" s="2" t="str">
        <f>IF(X1386="","",IF(X1386="TBD","TBD",IF(X1386="N/A","N/A","W"&amp;TEXT(WEEKNUM(X1386,21),"00")&amp;" "&amp;YEAR(X1386))))</f>
        <v>W13 2025</v>
      </c>
      <c r="Z1386" s="23">
        <v>45743</v>
      </c>
      <c r="AA1386" s="23">
        <v>45748</v>
      </c>
      <c r="AB1386" s="24">
        <f>+IF(Z1386="",0,AA1386-Z1386)</f>
        <v>5</v>
      </c>
      <c r="AC1386" s="21" t="s">
        <v>324</v>
      </c>
      <c r="AD1386" s="21" t="s">
        <v>10030</v>
      </c>
      <c r="AE1386" s="59">
        <v>45624</v>
      </c>
      <c r="AF1386" s="25" t="str">
        <f>IF(AE1386="","",IF(AE1386="TBD","TBD",IF(AE1386="N/A","N/A","W"&amp;TEXT(WEEKNUM(AE1386,21),"00")&amp;" "&amp;YEAR(AE1386))))</f>
        <v>W48 2024</v>
      </c>
      <c r="AG1386" s="21" t="s">
        <v>324</v>
      </c>
      <c r="AH1386" s="20" t="s">
        <v>10031</v>
      </c>
      <c r="AI1386" s="23">
        <v>45744</v>
      </c>
      <c r="AJ1386" s="25" t="str">
        <f>IF(AI1386="","",IF(AI1386="TBD","TBD",IF(AI1386="N/A","N/A","W"&amp;TEXT(WEEKNUM(AI1386,21),"00")&amp;" "&amp;YEAR(AI1386))))</f>
        <v>W13 2025</v>
      </c>
      <c r="AK1386" s="21" t="s">
        <v>459</v>
      </c>
      <c r="AL1386" s="20" t="s">
        <v>10032</v>
      </c>
      <c r="AM1386" s="67">
        <v>45639</v>
      </c>
      <c r="AN1386" s="25" t="str">
        <f>IF(AM1386="","",IF(AM1386="TBD","TBD",IF(AM1386="N/A","N/A","W"&amp;TEXT(WEEKNUM(AM1386,21),"00")&amp;" "&amp;YEAR(AM1386))))</f>
        <v>W50 2024</v>
      </c>
      <c r="AO1386" s="21" t="s">
        <v>324</v>
      </c>
      <c r="AP1386" s="20" t="s">
        <v>10033</v>
      </c>
      <c r="AQ1386" s="67">
        <v>45756</v>
      </c>
      <c r="AR1386" s="25" t="str">
        <f>IF(AQ1386="","",IF(AQ1386="TBD","TBD",IF(AQ1386="N/A","N/A","W"&amp;TEXT(WEEKNUM(AQ1386,21),"00")&amp;" "&amp;YEAR(AQ1386))))</f>
        <v>W15 2025</v>
      </c>
      <c r="AS1386" s="21"/>
      <c r="AT1386" s="21"/>
      <c r="AU1386" s="23"/>
      <c r="AV1386" s="25" t="s">
        <v>252</v>
      </c>
      <c r="AW1386" s="59">
        <v>45756</v>
      </c>
      <c r="AX1386" s="25" t="str">
        <f>IF(AW1386="","",IF(AW1386="TBD","TBD",IF(AW1386="N/A","N/A","W"&amp;TEXT(WEEKNUM(AW1386,21),"00")&amp;" "&amp;YEAR(AW1386))))</f>
        <v>W15 2025</v>
      </c>
      <c r="AY1386" s="21" t="s">
        <v>327</v>
      </c>
      <c r="AZ1386" s="21" t="s">
        <v>328</v>
      </c>
      <c r="BA1386" s="21" t="s">
        <v>329</v>
      </c>
      <c r="BB1386" s="59">
        <v>45729</v>
      </c>
      <c r="BC1386" s="23">
        <v>45895</v>
      </c>
      <c r="BD1386" s="59">
        <v>45928</v>
      </c>
      <c r="BE1386" s="25" t="str">
        <f>IF(BD1386="","",IF(BD1386="TBD","TBD",IF(BD1386="N/A","N/A","W"&amp;TEXT(WEEKNUM(BD1386,21),"00")&amp;" "&amp;YEAR(BD1386))))</f>
        <v>W39 2025</v>
      </c>
      <c r="BF1386" s="59">
        <v>45929</v>
      </c>
      <c r="BG1386" s="25" t="str">
        <f t="shared" si="67"/>
        <v>W40 2025</v>
      </c>
      <c r="BH1386" s="113">
        <f>+IF(BF1386="",0,(BF1386-BD1386))</f>
        <v>1</v>
      </c>
      <c r="BI1386" s="121" t="s">
        <v>330</v>
      </c>
      <c r="BJ1386" s="43" t="s">
        <v>3379</v>
      </c>
      <c r="BK1386" s="156">
        <v>45733</v>
      </c>
      <c r="BL1386" s="25" t="str">
        <f>IF(BK1386="","",IF(BK1386="TBD","TBD",IF(BK1386="N/A","N/A","W"&amp;TEXT(WEEKNUM(BK1386,21),"00")&amp;" "&amp;YEAR(BK1386))))</f>
        <v>W12 2025</v>
      </c>
      <c r="BM1386" s="121" t="s">
        <v>330</v>
      </c>
      <c r="BN1386" s="124" t="s">
        <v>10034</v>
      </c>
      <c r="BO1386" s="67">
        <v>45750</v>
      </c>
      <c r="BP1386" s="25" t="str">
        <f>IF(BO1386="","",IF(BO1386="TBD","TBD",IF(BO1386="N/A","N/A","W"&amp;TEXT(WEEKNUM(BO1386,21),"00")&amp;" "&amp;YEAR(BO1386))))</f>
        <v>W14 2025</v>
      </c>
      <c r="BQ1386" s="121" t="s">
        <v>330</v>
      </c>
      <c r="BR1386" s="20"/>
      <c r="BS1386" s="334">
        <v>45744</v>
      </c>
      <c r="BT1386" s="25" t="str">
        <f t="shared" si="65"/>
        <v>W13 2025</v>
      </c>
      <c r="BU1386" s="121" t="s">
        <v>330</v>
      </c>
      <c r="BV1386" s="22" t="s">
        <v>10035</v>
      </c>
      <c r="BW1386" s="347">
        <v>45897</v>
      </c>
      <c r="BX1386" s="25" t="str">
        <f t="shared" si="66"/>
        <v>W35 2025</v>
      </c>
      <c r="BY1386" s="67">
        <v>45897</v>
      </c>
      <c r="BZ1386" s="25" t="str">
        <f t="shared" ref="BZ1386:BZ1433" si="68">IF(BY1386="","",IF(BY1386="TBD","TBD",IF(BY1386="N/A","N/A","W"&amp;TEXT(WEEKNUM(BY1386,21),"00")&amp;" "&amp;YEAR(BY1386))))</f>
        <v>W35 2025</v>
      </c>
      <c r="CA1386" s="22" t="s">
        <v>926</v>
      </c>
      <c r="CB1386" s="129" t="s">
        <v>336</v>
      </c>
      <c r="CC1386" s="21" t="s">
        <v>336</v>
      </c>
      <c r="CD1386" s="21"/>
      <c r="CE1386" s="23" t="s">
        <v>1674</v>
      </c>
      <c r="CF1386" s="23"/>
      <c r="CG1386" s="23"/>
      <c r="CH1386" s="23"/>
      <c r="CI1386" s="25" t="str">
        <f>IF(CH1386="","",IF(CH1386="TBD","TBD",IF(CH1386="N/A","N/A","W"&amp;TEXT(WEEKNUM(CH1386,21),"00")&amp;" "&amp;YEAR(CH1386))))</f>
        <v/>
      </c>
      <c r="CJ1386" s="23"/>
      <c r="CK1386" s="25" t="str">
        <f>IF(CJ1386="","",IF(CJ1386="TBD","TBD",IF(CJ1386="N/A","N/A","W"&amp;TEXT(WEEKNUM(CJ1386,21),"00")&amp;" "&amp;YEAR(CJ1386))))</f>
        <v/>
      </c>
      <c r="CL1386" s="24">
        <f>+IF(CJ1386="",0,(CJ1386-CH1386))</f>
        <v>0</v>
      </c>
      <c r="CM1386" s="21" t="s">
        <v>339</v>
      </c>
      <c r="CN1386" s="21" t="s">
        <v>3264</v>
      </c>
      <c r="CO1386" s="23">
        <v>45950</v>
      </c>
      <c r="CP1386" s="25" t="str">
        <f>IF(CO1386="","",IF(CO1386="TBD","TBD",IF(CO1386="N/A","N/A","W"&amp;TEXT(WEEKNUM(CO1386,21),"00")&amp;" "&amp;YEAR(CO1386))))</f>
        <v>W43 2025</v>
      </c>
      <c r="CQ1386" s="21" t="s">
        <v>339</v>
      </c>
      <c r="CR1386" s="21" t="s">
        <v>3264</v>
      </c>
      <c r="CS1386" s="23">
        <v>45950</v>
      </c>
      <c r="CT1386" s="25" t="str">
        <f>IF(CS1386="","",IF(CS1386="TBD","TBD",IF(CS1386="N/A","N/A","W"&amp;TEXT(WEEKNUM(CS1386,21),"00")&amp;" "&amp;YEAR(CS1386))))</f>
        <v>W43 2025</v>
      </c>
      <c r="CU1386" s="21" t="s">
        <v>339</v>
      </c>
      <c r="CV1386" s="21" t="s">
        <v>3264</v>
      </c>
      <c r="CW1386" s="23">
        <v>45950</v>
      </c>
      <c r="CX1386" s="25" t="str">
        <f>IF(CW1386="","",IF(CW1386="TBD","TBD",IF(CW1386="N/A","N/A","W"&amp;TEXT(WEEKNUM(CW1386,21),"00")&amp;" "&amp;YEAR(CW1386))))</f>
        <v>W43 2025</v>
      </c>
      <c r="CY1386" s="21" t="s">
        <v>339</v>
      </c>
      <c r="CZ1386" s="21" t="s">
        <v>3264</v>
      </c>
      <c r="DA1386" s="23">
        <v>45950</v>
      </c>
      <c r="DB1386" s="25" t="str">
        <f>IF(DA1386="","",IF(DA1386="TBD","TBD",IF(DA1386="N/A","N/A","W"&amp;TEXT(WEEKNUM(DA1386,21),"00")&amp;" "&amp;YEAR(DA1386))))</f>
        <v>W43 2025</v>
      </c>
      <c r="DC1386" s="23">
        <v>45950</v>
      </c>
      <c r="DD1386" s="25" t="str">
        <f>IF(DC1386="","",IF(DC1386="TBD","TBD",IF(DC1386="N/A","N/A","W"&amp;TEXT(WEEKNUM(DC1386,21),"00")&amp;" "&amp;YEAR(DC1386))))</f>
        <v>W43 2025</v>
      </c>
      <c r="DE1386" s="21" t="s">
        <v>3278</v>
      </c>
      <c r="DF1386" s="23"/>
      <c r="DG1386" s="21" t="s">
        <v>259</v>
      </c>
      <c r="DH1386" s="21"/>
      <c r="DI1386" s="18"/>
      <c r="DJ1386" s="18"/>
      <c r="DK1386" s="21" t="s">
        <v>296</v>
      </c>
      <c r="DL1386" s="21" t="s">
        <v>1501</v>
      </c>
      <c r="DM1386" s="21"/>
      <c r="DN1386" s="23">
        <v>45945</v>
      </c>
      <c r="DO1386" s="23"/>
      <c r="DP1386" s="23"/>
      <c r="DQ1386" s="23" t="s">
        <v>276</v>
      </c>
      <c r="DR1386" s="23"/>
      <c r="DS1386" s="23"/>
      <c r="DT1386" s="23"/>
      <c r="DU1386" s="23"/>
      <c r="DV1386" s="23">
        <v>45950</v>
      </c>
      <c r="DW1386" s="23" t="s">
        <v>342</v>
      </c>
      <c r="DX1386" s="23"/>
      <c r="DY1386" s="18"/>
      <c r="DZ1386" s="18"/>
      <c r="EA1386" s="18"/>
      <c r="EB1386" s="21" t="s">
        <v>49</v>
      </c>
      <c r="EC1386" s="18"/>
      <c r="ED1386" s="18" t="s">
        <v>343</v>
      </c>
      <c r="EE1386" s="18"/>
      <c r="EF1386" s="55">
        <v>45899</v>
      </c>
      <c r="EG1386" s="55"/>
      <c r="EH1386" s="18" t="s">
        <v>10036</v>
      </c>
      <c r="EI1386" s="18">
        <v>0</v>
      </c>
      <c r="EJ1386" s="29" t="str">
        <f>K1386&amp;AY1386&amp;CA1386&amp;DE1386&amp;DT1386&amp;DW1386</f>
        <v>VigenteTSS Aprobado 4GIng Aprobada 4G/5GAs Built Aprobado con Observaciones 4G/5G (Adm)On Air</v>
      </c>
    </row>
    <row r="1387" spans="1:140" ht="12" hidden="1" customHeight="1">
      <c r="A1387" s="30" t="str">
        <f>IFERROR(IF(VLOOKUP(B1387,SEARCH!A:A,1,0)=B1387,"OK",""),"")</f>
        <v/>
      </c>
      <c r="B1387" s="31" t="s">
        <v>10037</v>
      </c>
      <c r="C1387" s="15" t="s">
        <v>10038</v>
      </c>
      <c r="D1387" s="16">
        <v>2</v>
      </c>
      <c r="E1387" s="16">
        <v>-23.610140000000001</v>
      </c>
      <c r="F1387" s="16">
        <v>-70.377970000000005</v>
      </c>
      <c r="G1387" s="16" t="s">
        <v>425</v>
      </c>
      <c r="H1387" s="16" t="s">
        <v>426</v>
      </c>
      <c r="I1387" s="16" t="s">
        <v>10039</v>
      </c>
      <c r="J1387" s="36" t="s">
        <v>397</v>
      </c>
      <c r="K1387" s="16" t="s">
        <v>3</v>
      </c>
      <c r="L1387" s="16" t="s">
        <v>247</v>
      </c>
      <c r="M1387" s="103">
        <v>12</v>
      </c>
      <c r="N1387" s="18"/>
      <c r="O1387" s="19"/>
      <c r="P1387" s="109" t="s">
        <v>248</v>
      </c>
      <c r="Q1387" s="18" t="s">
        <v>10040</v>
      </c>
      <c r="R1387" s="110" t="s">
        <v>250</v>
      </c>
      <c r="S1387" s="21">
        <v>18</v>
      </c>
      <c r="T1387" s="22"/>
      <c r="U1387" s="23">
        <v>0</v>
      </c>
      <c r="V1387" s="21" t="str">
        <f>IF(U1387="","",IF(U1387="TBD","TBD",IF(U1387="N/A","N/A","W"&amp;TEXT(WEEKNUM(U1387,21),"00")&amp;" "&amp;YEAR(U1387))))</f>
        <v>W52 1900</v>
      </c>
      <c r="W1387" s="23"/>
      <c r="X1387" s="23"/>
      <c r="Y1387" s="2" t="str">
        <f>IF(X1387="","",IF(X1387="TBD","TBD",IF(X1387="N/A","N/A","W"&amp;TEXT(WEEKNUM(X1387,21),"00")&amp;" "&amp;YEAR(X1387))))</f>
        <v/>
      </c>
      <c r="Z1387" s="23"/>
      <c r="AA1387" s="23"/>
      <c r="AB1387" s="24">
        <f>+IF(Z1387="",0,AA1387-Z1387)</f>
        <v>0</v>
      </c>
      <c r="AC1387" s="21" t="s">
        <v>251</v>
      </c>
      <c r="AD1387" s="21"/>
      <c r="AE1387" s="59"/>
      <c r="AF1387" s="25" t="str">
        <f>IF(AE1387="","",IF(AE1387="TBD","TBD",IF(AE1387="N/A","N/A","W"&amp;TEXT(WEEKNUM(AE1387,21),"00")&amp;" "&amp;YEAR(AE1387))))</f>
        <v/>
      </c>
      <c r="AG1387" s="21" t="s">
        <v>251</v>
      </c>
      <c r="AH1387" s="21"/>
      <c r="AI1387" s="23"/>
      <c r="AJ1387" s="25" t="str">
        <f>IF(AI1387="","",IF(AI1387="TBD","TBD",IF(AI1387="N/A","N/A","W"&amp;TEXT(WEEKNUM(AI1387,21),"00")&amp;" "&amp;YEAR(AI1387))))</f>
        <v/>
      </c>
      <c r="AK1387" s="21" t="s">
        <v>251</v>
      </c>
      <c r="AL1387" s="21"/>
      <c r="AM1387" s="67"/>
      <c r="AN1387" s="25" t="str">
        <f>IF(AM1387="","",IF(AM1387="TBD","TBD",IF(AM1387="N/A","N/A","W"&amp;TEXT(WEEKNUM(AM1387,21),"00")&amp;" "&amp;YEAR(AM1387))))</f>
        <v/>
      </c>
      <c r="AO1387" s="21" t="s">
        <v>251</v>
      </c>
      <c r="AP1387" s="21"/>
      <c r="AQ1387" s="67"/>
      <c r="AR1387" s="25" t="str">
        <f>IF(AQ1387="","",IF(AQ1387="TBD","TBD",IF(AQ1387="N/A","N/A","W"&amp;TEXT(WEEKNUM(AQ1387,21),"00")&amp;" "&amp;YEAR(AQ1387))))</f>
        <v/>
      </c>
      <c r="AS1387" s="21"/>
      <c r="AT1387" s="21"/>
      <c r="AU1387" s="23"/>
      <c r="AV1387" s="25" t="s">
        <v>252</v>
      </c>
      <c r="AW1387" s="59"/>
      <c r="AX1387" s="25" t="str">
        <f>IF(AW1387="","",IF(AW1387="TBD","TBD",IF(AW1387="N/A","N/A","W"&amp;TEXT(WEEKNUM(AW1387,21),"00")&amp;" "&amp;YEAR(AW1387))))</f>
        <v/>
      </c>
      <c r="AY1387" s="21" t="s">
        <v>253</v>
      </c>
      <c r="AZ1387" s="21" t="s">
        <v>254</v>
      </c>
      <c r="BA1387" s="21" t="s">
        <v>255</v>
      </c>
      <c r="BB1387" s="59"/>
      <c r="BC1387" s="23"/>
      <c r="BD1387" s="59"/>
      <c r="BE1387" s="25" t="str">
        <f>IF(BD1387="","",IF(BD1387="TBD","TBD",IF(BD1387="N/A","N/A","W"&amp;TEXT(WEEKNUM(BD1387,21),"00")&amp;" "&amp;YEAR(BD1387))))</f>
        <v/>
      </c>
      <c r="BF1387" s="59"/>
      <c r="BG1387" s="25" t="str">
        <f t="shared" si="67"/>
        <v/>
      </c>
      <c r="BH1387" s="113">
        <f>+IF(BF1387="",0,(BF1387-BD1387))</f>
        <v>0</v>
      </c>
      <c r="BI1387" s="121" t="s">
        <v>256</v>
      </c>
      <c r="BJ1387" s="43"/>
      <c r="BK1387" s="156"/>
      <c r="BL1387" s="25" t="str">
        <f>IF(BK1387="","",IF(BK1387="TBD","TBD",IF(BK1387="N/A","N/A","W"&amp;TEXT(WEEKNUM(BK1387,21),"00")&amp;" "&amp;YEAR(BK1387))))</f>
        <v/>
      </c>
      <c r="BM1387" s="121" t="s">
        <v>256</v>
      </c>
      <c r="BN1387" s="124"/>
      <c r="BO1387" s="67"/>
      <c r="BP1387" s="25" t="str">
        <f>IF(BO1387="","",IF(BO1387="TBD","TBD",IF(BO1387="N/A","N/A","W"&amp;TEXT(WEEKNUM(BO1387,21),"00")&amp;" "&amp;YEAR(BO1387))))</f>
        <v/>
      </c>
      <c r="BQ1387" s="121" t="s">
        <v>256</v>
      </c>
      <c r="BR1387" s="21"/>
      <c r="BS1387" s="334"/>
      <c r="BT1387" s="25" t="str">
        <f t="shared" si="65"/>
        <v/>
      </c>
      <c r="BU1387" s="121" t="s">
        <v>256</v>
      </c>
      <c r="BV1387" s="22"/>
      <c r="BW1387" s="347"/>
      <c r="BX1387" s="25" t="str">
        <f t="shared" si="66"/>
        <v/>
      </c>
      <c r="BY1387" s="67"/>
      <c r="BZ1387" s="25" t="str">
        <f t="shared" si="68"/>
        <v/>
      </c>
      <c r="CA1387" s="21" t="s">
        <v>257</v>
      </c>
      <c r="CB1387" s="21">
        <v>0</v>
      </c>
      <c r="CC1387" s="21"/>
      <c r="CD1387" s="21"/>
      <c r="CE1387" s="23"/>
      <c r="CF1387" s="23"/>
      <c r="CG1387" s="23"/>
      <c r="CH1387" s="23"/>
      <c r="CI1387" s="25" t="str">
        <f>IF(CH1387="","",IF(CH1387="TBD","TBD",IF(CH1387="N/A","N/A","W"&amp;TEXT(WEEKNUM(CH1387,21),"00")&amp;" "&amp;YEAR(CH1387))))</f>
        <v/>
      </c>
      <c r="CJ1387" s="23"/>
      <c r="CK1387" s="25" t="str">
        <f>IF(CJ1387="","",IF(CJ1387="TBD","TBD",IF(CJ1387="N/A","N/A","W"&amp;TEXT(WEEKNUM(CJ1387,21),"00")&amp;" "&amp;YEAR(CJ1387))))</f>
        <v/>
      </c>
      <c r="CL1387" s="24">
        <f>+IF(CJ1387="",0,(CJ1387-CH1387))</f>
        <v>0</v>
      </c>
      <c r="CM1387" s="21" t="s">
        <v>258</v>
      </c>
      <c r="CN1387" s="21"/>
      <c r="CO1387" s="23"/>
      <c r="CP1387" s="25" t="str">
        <f>IF(CO1387="","",IF(CO1387="TBD","TBD",IF(CO1387="N/A","N/A","W"&amp;TEXT(WEEKNUM(CO1387,21),"00")&amp;" "&amp;YEAR(CO1387))))</f>
        <v/>
      </c>
      <c r="CQ1387" s="23" t="s">
        <v>258</v>
      </c>
      <c r="CR1387" s="23"/>
      <c r="CS1387" s="23"/>
      <c r="CT1387" s="25" t="str">
        <f>IF(CS1387="","",IF(CS1387="TBD","TBD",IF(CS1387="N/A","N/A","W"&amp;TEXT(WEEKNUM(CS1387,21),"00")&amp;" "&amp;YEAR(CS1387))))</f>
        <v/>
      </c>
      <c r="CU1387" s="21" t="s">
        <v>258</v>
      </c>
      <c r="CV1387" s="21"/>
      <c r="CW1387" s="23"/>
      <c r="CX1387" s="25" t="str">
        <f>IF(CW1387="","",IF(CW1387="TBD","TBD",IF(CW1387="N/A","N/A","W"&amp;TEXT(WEEKNUM(CW1387,21),"00")&amp;" "&amp;YEAR(CW1387))))</f>
        <v/>
      </c>
      <c r="CY1387" s="21" t="s">
        <v>258</v>
      </c>
      <c r="CZ1387" s="21"/>
      <c r="DA1387" s="23"/>
      <c r="DB1387" s="25" t="str">
        <f>IF(DA1387="","",IF(DA1387="TBD","TBD",IF(DA1387="N/A","N/A","W"&amp;TEXT(WEEKNUM(DA1387,21),"00")&amp;" "&amp;YEAR(DA1387))))</f>
        <v/>
      </c>
      <c r="DC1387" s="23"/>
      <c r="DD1387" s="25" t="str">
        <f>IF(DC1387="","",IF(DC1387="TBD","TBD",IF(DC1387="N/A","N/A","W"&amp;TEXT(WEEKNUM(DC1387,21),"00")&amp;" "&amp;YEAR(DC1387))))</f>
        <v/>
      </c>
      <c r="DE1387" s="21" t="s">
        <v>258</v>
      </c>
      <c r="DF1387" s="23"/>
      <c r="DG1387" s="21" t="s">
        <v>259</v>
      </c>
      <c r="DH1387" s="21">
        <v>0</v>
      </c>
      <c r="DI1387" s="18"/>
      <c r="DJ1387" s="18"/>
      <c r="DK1387" s="21" t="s">
        <v>260</v>
      </c>
      <c r="DL1387" s="21" t="s">
        <v>261</v>
      </c>
      <c r="DM1387" s="21"/>
      <c r="DN1387" s="23"/>
      <c r="DO1387" s="23"/>
      <c r="DP1387" s="23"/>
      <c r="DQ1387" s="23" t="s">
        <v>262</v>
      </c>
      <c r="DR1387" s="23"/>
      <c r="DS1387" s="23"/>
      <c r="DT1387" s="23"/>
      <c r="DU1387" s="23"/>
      <c r="DV1387" s="23"/>
      <c r="DW1387" s="23"/>
      <c r="DX1387" s="23"/>
      <c r="DY1387" s="18"/>
      <c r="DZ1387" s="18"/>
      <c r="EA1387" s="18"/>
      <c r="EB1387" s="21" t="s">
        <v>30</v>
      </c>
      <c r="EC1387" s="18"/>
      <c r="ED1387" s="18"/>
      <c r="EE1387" s="18"/>
      <c r="EF1387" s="38" t="s">
        <v>295</v>
      </c>
      <c r="EG1387" s="38"/>
      <c r="EH1387" s="18" t="s">
        <v>5315</v>
      </c>
      <c r="EI1387" s="18" t="s">
        <v>10041</v>
      </c>
      <c r="EJ1387" s="29" t="str">
        <f>K1387&amp;AY1387&amp;CA1387&amp;DE1387&amp;DT1387&amp;DW1387</f>
        <v>No VigenteTSS No Recibido 4GIng No Recibida 4GAs Built No Recibido</v>
      </c>
    </row>
    <row r="1388" spans="1:140" ht="12" hidden="1" customHeight="1">
      <c r="A1388" s="30" t="str">
        <f>IFERROR(IF(VLOOKUP(B1388,SEARCH!A:A,1,0)=B1388,"OK",""),"")</f>
        <v/>
      </c>
      <c r="B1388" s="31" t="s">
        <v>10042</v>
      </c>
      <c r="C1388" s="15" t="s">
        <v>10043</v>
      </c>
      <c r="D1388" s="16">
        <v>13</v>
      </c>
      <c r="E1388" s="16">
        <v>-33.451923999999998</v>
      </c>
      <c r="F1388" s="16">
        <v>-70.678910999999999</v>
      </c>
      <c r="G1388" s="16" t="s">
        <v>270</v>
      </c>
      <c r="H1388" s="16" t="s">
        <v>2733</v>
      </c>
      <c r="I1388" s="16" t="s">
        <v>2733</v>
      </c>
      <c r="J1388" s="17" t="s">
        <v>4800</v>
      </c>
      <c r="K1388" s="16" t="s">
        <v>3</v>
      </c>
      <c r="L1388" s="16" t="s">
        <v>247</v>
      </c>
      <c r="M1388" s="103"/>
      <c r="N1388" s="18"/>
      <c r="O1388" s="19"/>
      <c r="P1388" s="109" t="s">
        <v>248</v>
      </c>
      <c r="Q1388" s="18" t="s">
        <v>10044</v>
      </c>
      <c r="R1388" s="109" t="s">
        <v>313</v>
      </c>
      <c r="S1388" s="21"/>
      <c r="T1388" s="22"/>
      <c r="U1388" s="23"/>
      <c r="V1388" s="21" t="str">
        <f>IF(U1388="","",IF(U1388="TBD","TBD",IF(U1388="N/A","N/A","W"&amp;TEXT(WEEKNUM(U1388,21),"00")&amp;" "&amp;YEAR(U1388))))</f>
        <v/>
      </c>
      <c r="W1388" s="23"/>
      <c r="X1388" s="23"/>
      <c r="Y1388" s="2" t="str">
        <f>IF(X1388="","",IF(X1388="TBD","TBD",IF(X1388="N/A","N/A","W"&amp;TEXT(WEEKNUM(X1388,21),"00")&amp;" "&amp;YEAR(X1388))))</f>
        <v/>
      </c>
      <c r="Z1388" s="23"/>
      <c r="AA1388" s="23"/>
      <c r="AB1388" s="24">
        <f>+IF(Z1388="",0,AA1388-Z1388)</f>
        <v>0</v>
      </c>
      <c r="AC1388" s="21" t="s">
        <v>251</v>
      </c>
      <c r="AD1388" s="21"/>
      <c r="AE1388" s="59"/>
      <c r="AF1388" s="25" t="str">
        <f>IF(AE1388="","",IF(AE1388="TBD","TBD",IF(AE1388="N/A","N/A","W"&amp;TEXT(WEEKNUM(AE1388,21),"00")&amp;" "&amp;YEAR(AE1388))))</f>
        <v/>
      </c>
      <c r="AG1388" s="21" t="s">
        <v>251</v>
      </c>
      <c r="AH1388" s="21"/>
      <c r="AI1388" s="23"/>
      <c r="AJ1388" s="25" t="str">
        <f>IF(AI1388="","",IF(AI1388="TBD","TBD",IF(AI1388="N/A","N/A","W"&amp;TEXT(WEEKNUM(AI1388,21),"00")&amp;" "&amp;YEAR(AI1388))))</f>
        <v/>
      </c>
      <c r="AK1388" s="21" t="s">
        <v>251</v>
      </c>
      <c r="AL1388" s="21"/>
      <c r="AM1388" s="67"/>
      <c r="AN1388" s="25" t="str">
        <f>IF(AM1388="","",IF(AM1388="TBD","TBD",IF(AM1388="N/A","N/A","W"&amp;TEXT(WEEKNUM(AM1388,21),"00")&amp;" "&amp;YEAR(AM1388))))</f>
        <v/>
      </c>
      <c r="AO1388" s="21" t="s">
        <v>251</v>
      </c>
      <c r="AP1388" s="21"/>
      <c r="AQ1388" s="67"/>
      <c r="AR1388" s="25" t="str">
        <f>IF(AQ1388="","",IF(AQ1388="TBD","TBD",IF(AQ1388="N/A","N/A","W"&amp;TEXT(WEEKNUM(AQ1388,21),"00")&amp;" "&amp;YEAR(AQ1388))))</f>
        <v/>
      </c>
      <c r="AS1388" s="21"/>
      <c r="AT1388" s="21"/>
      <c r="AU1388" s="23"/>
      <c r="AV1388" s="25"/>
      <c r="AW1388" s="59"/>
      <c r="AX1388" s="25" t="str">
        <f>IF(AW1388="","",IF(AW1388="TBD","TBD",IF(AW1388="N/A","N/A","W"&amp;TEXT(WEEKNUM(AW1388,21),"00")&amp;" "&amp;YEAR(AW1388))))</f>
        <v/>
      </c>
      <c r="AY1388" s="21" t="s">
        <v>253</v>
      </c>
      <c r="AZ1388" s="21"/>
      <c r="BA1388" s="21" t="s">
        <v>329</v>
      </c>
      <c r="BB1388" s="59"/>
      <c r="BC1388" s="23"/>
      <c r="BD1388" s="59"/>
      <c r="BE1388" s="25" t="str">
        <f>IF(BD1388="","",IF(BD1388="TBD","TBD",IF(BD1388="N/A","N/A","W"&amp;TEXT(WEEKNUM(BD1388,21),"00")&amp;" "&amp;YEAR(BD1388))))</f>
        <v/>
      </c>
      <c r="BF1388" s="59"/>
      <c r="BG1388" s="25" t="str">
        <f t="shared" si="67"/>
        <v/>
      </c>
      <c r="BH1388" s="113">
        <f>+IF(BF1388="",0,(BF1388-BD1388))</f>
        <v>0</v>
      </c>
      <c r="BI1388" s="121" t="s">
        <v>256</v>
      </c>
      <c r="BJ1388" s="43"/>
      <c r="BK1388" s="156"/>
      <c r="BL1388" s="25" t="str">
        <f>IF(BK1388="","",IF(BK1388="TBD","TBD",IF(BK1388="N/A","N/A","W"&amp;TEXT(WEEKNUM(BK1388,21),"00")&amp;" "&amp;YEAR(BK1388))))</f>
        <v/>
      </c>
      <c r="BM1388" s="121" t="s">
        <v>256</v>
      </c>
      <c r="BN1388" s="124"/>
      <c r="BO1388" s="67"/>
      <c r="BP1388" s="25" t="str">
        <f>IF(BO1388="","",IF(BO1388="TBD","TBD",IF(BO1388="N/A","N/A","W"&amp;TEXT(WEEKNUM(BO1388,21),"00")&amp;" "&amp;YEAR(BO1388))))</f>
        <v/>
      </c>
      <c r="BQ1388" s="121" t="s">
        <v>256</v>
      </c>
      <c r="BR1388" s="21"/>
      <c r="BS1388" s="334"/>
      <c r="BT1388" s="25" t="str">
        <f t="shared" si="65"/>
        <v/>
      </c>
      <c r="BU1388" s="121" t="s">
        <v>256</v>
      </c>
      <c r="BV1388" s="22"/>
      <c r="BW1388" s="347"/>
      <c r="BX1388" s="25" t="str">
        <f t="shared" si="66"/>
        <v/>
      </c>
      <c r="BY1388" s="67"/>
      <c r="BZ1388" s="25" t="str">
        <f t="shared" si="68"/>
        <v/>
      </c>
      <c r="CA1388" s="21" t="s">
        <v>257</v>
      </c>
      <c r="CB1388" s="21"/>
      <c r="CC1388" s="21"/>
      <c r="CD1388" s="21"/>
      <c r="CE1388" s="23"/>
      <c r="CF1388" s="23"/>
      <c r="CG1388" s="23"/>
      <c r="CH1388" s="23"/>
      <c r="CI1388" s="25" t="str">
        <f>IF(CH1388="","",IF(CH1388="TBD","TBD",IF(CH1388="N/A","N/A","W"&amp;TEXT(WEEKNUM(CH1388,21),"00")&amp;" "&amp;YEAR(CH1388))))</f>
        <v/>
      </c>
      <c r="CJ1388" s="23"/>
      <c r="CK1388" s="25" t="str">
        <f>IF(CJ1388="","",IF(CJ1388="TBD","TBD",IF(CJ1388="N/A","N/A","W"&amp;TEXT(WEEKNUM(CJ1388,21),"00")&amp;" "&amp;YEAR(CJ1388))))</f>
        <v/>
      </c>
      <c r="CL1388" s="24">
        <f>+IF(CJ1388="",0,(CJ1388-CH1388))</f>
        <v>0</v>
      </c>
      <c r="CM1388" s="21" t="s">
        <v>258</v>
      </c>
      <c r="CN1388" s="21"/>
      <c r="CO1388" s="23"/>
      <c r="CP1388" s="25" t="str">
        <f>IF(CO1388="","",IF(CO1388="TBD","TBD",IF(CO1388="N/A","N/A","W"&amp;TEXT(WEEKNUM(CO1388,21),"00")&amp;" "&amp;YEAR(CO1388))))</f>
        <v/>
      </c>
      <c r="CQ1388" s="21" t="s">
        <v>258</v>
      </c>
      <c r="CR1388" s="23"/>
      <c r="CS1388" s="23"/>
      <c r="CT1388" s="25" t="str">
        <f>IF(CS1388="","",IF(CS1388="TBD","TBD",IF(CS1388="N/A","N/A","W"&amp;TEXT(WEEKNUM(CS1388,21),"00")&amp;" "&amp;YEAR(CS1388))))</f>
        <v/>
      </c>
      <c r="CU1388" s="21" t="s">
        <v>258</v>
      </c>
      <c r="CV1388" s="21"/>
      <c r="CW1388" s="23"/>
      <c r="CX1388" s="25" t="str">
        <f>IF(CW1388="","",IF(CW1388="TBD","TBD",IF(CW1388="N/A","N/A","W"&amp;TEXT(WEEKNUM(CW1388,21),"00")&amp;" "&amp;YEAR(CW1388))))</f>
        <v/>
      </c>
      <c r="CY1388" s="21" t="s">
        <v>258</v>
      </c>
      <c r="CZ1388" s="21"/>
      <c r="DA1388" s="23"/>
      <c r="DB1388" s="25" t="str">
        <f>IF(DA1388="","",IF(DA1388="TBD","TBD",IF(DA1388="N/A","N/A","W"&amp;TEXT(WEEKNUM(DA1388,21),"00")&amp;" "&amp;YEAR(DA1388))))</f>
        <v/>
      </c>
      <c r="DC1388" s="23"/>
      <c r="DD1388" s="25" t="str">
        <f>IF(DC1388="","",IF(DC1388="TBD","TBD",IF(DC1388="N/A","N/A","W"&amp;TEXT(WEEKNUM(DC1388,21),"00")&amp;" "&amp;YEAR(DC1388))))</f>
        <v/>
      </c>
      <c r="DE1388" s="21" t="s">
        <v>258</v>
      </c>
      <c r="DF1388" s="23"/>
      <c r="DG1388" s="21" t="s">
        <v>2673</v>
      </c>
      <c r="DH1388" s="21"/>
      <c r="DI1388" s="18"/>
      <c r="DJ1388" s="18"/>
      <c r="DK1388" s="21" t="s">
        <v>260</v>
      </c>
      <c r="DL1388" s="21" t="s">
        <v>275</v>
      </c>
      <c r="DM1388" s="21"/>
      <c r="DN1388" s="23"/>
      <c r="DO1388" s="23"/>
      <c r="DP1388" s="23"/>
      <c r="DQ1388" s="23" t="s">
        <v>2716</v>
      </c>
      <c r="DR1388" s="23"/>
      <c r="DS1388" s="23"/>
      <c r="DT1388" s="23"/>
      <c r="DU1388" s="23"/>
      <c r="DV1388" s="23"/>
      <c r="DW1388" s="23"/>
      <c r="DX1388" s="23"/>
      <c r="DY1388" s="18"/>
      <c r="DZ1388" s="18"/>
      <c r="EA1388" s="18">
        <v>0</v>
      </c>
      <c r="EB1388" s="21" t="s">
        <v>45</v>
      </c>
      <c r="EC1388" s="18" t="s">
        <v>234</v>
      </c>
      <c r="ED1388" s="18"/>
      <c r="EE1388" s="18"/>
      <c r="EF1388" s="55"/>
      <c r="EG1388" s="55"/>
      <c r="EH1388" s="18"/>
      <c r="EI1388" s="18">
        <v>0</v>
      </c>
      <c r="EJ1388" s="29" t="str">
        <f>K1388&amp;AY1388&amp;CA1388&amp;DE1388&amp;DT1388&amp;DW1388</f>
        <v>No VigenteTSS No Recibido 4GIng No Recibida 4GAs Built No Recibido</v>
      </c>
    </row>
    <row r="1389" spans="1:140" ht="12" hidden="1" customHeight="1">
      <c r="A1389" s="30" t="str">
        <f>IFERROR(IF(VLOOKUP(B1389,SEARCH!A:A,1,0)=B1389,"OK",""),"")</f>
        <v/>
      </c>
      <c r="B1389" s="31" t="s">
        <v>10045</v>
      </c>
      <c r="C1389" s="15" t="s">
        <v>10046</v>
      </c>
      <c r="D1389" s="16">
        <v>2</v>
      </c>
      <c r="E1389" s="16">
        <v>-22.4985</v>
      </c>
      <c r="F1389" s="16">
        <v>-68.927700000000002</v>
      </c>
      <c r="G1389" s="16" t="s">
        <v>425</v>
      </c>
      <c r="H1389" s="16" t="s">
        <v>426</v>
      </c>
      <c r="I1389" s="16" t="s">
        <v>10047</v>
      </c>
      <c r="J1389" s="36" t="s">
        <v>397</v>
      </c>
      <c r="K1389" s="16" t="s">
        <v>3</v>
      </c>
      <c r="L1389" s="16" t="s">
        <v>247</v>
      </c>
      <c r="M1389" s="7">
        <v>12</v>
      </c>
      <c r="N1389"/>
      <c r="O1389" s="19"/>
      <c r="P1389" s="19" t="s">
        <v>248</v>
      </c>
      <c r="Q1389" t="s">
        <v>398</v>
      </c>
      <c r="R1389" s="21" t="s">
        <v>250</v>
      </c>
      <c r="S1389" s="197">
        <v>18</v>
      </c>
      <c r="T1389" s="166"/>
      <c r="U1389" s="2">
        <v>0</v>
      </c>
      <c r="V1389" s="21" t="str">
        <f>IF(U1389="","",IF(U1389="TBD","TBD",IF(U1389="N/A","N/A","W"&amp;TEXT(WEEKNUM(U1389,21),"00")&amp;" "&amp;YEAR(U1389))))</f>
        <v>W52 1900</v>
      </c>
      <c r="W1389" s="2"/>
      <c r="Y1389" s="2" t="str">
        <f>IF(X1389="","",IF(X1389="TBD","TBD",IF(X1389="N/A","N/A","W"&amp;TEXT(WEEKNUM(X1389,21),"00")&amp;" "&amp;YEAR(X1389))))</f>
        <v/>
      </c>
      <c r="Z1389" s="2"/>
      <c r="AA1389" s="2"/>
      <c r="AB1389" s="24">
        <f>+IF(Z1389="",0,AA1389-Z1389)</f>
        <v>0</v>
      </c>
      <c r="AC1389" s="21" t="s">
        <v>251</v>
      </c>
      <c r="AD1389" s="21"/>
      <c r="AE1389" s="59"/>
      <c r="AF1389" s="25" t="str">
        <f>IF(AE1389="","",IF(AE1389="TBD","TBD",IF(AE1389="N/A","N/A","W"&amp;TEXT(WEEKNUM(AE1389,21),"00")&amp;" "&amp;YEAR(AE1389))))</f>
        <v/>
      </c>
      <c r="AG1389" s="21" t="s">
        <v>251</v>
      </c>
      <c r="AH1389" s="21"/>
      <c r="AI1389" s="23"/>
      <c r="AJ1389" s="25" t="str">
        <f>IF(AI1389="","",IF(AI1389="TBD","TBD",IF(AI1389="N/A","N/A","W"&amp;TEXT(WEEKNUM(AI1389,21),"00")&amp;" "&amp;YEAR(AI1389))))</f>
        <v/>
      </c>
      <c r="AK1389" s="21" t="s">
        <v>251</v>
      </c>
      <c r="AL1389" s="21"/>
      <c r="AM1389" s="67"/>
      <c r="AN1389" s="25" t="str">
        <f>IF(AM1389="","",IF(AM1389="TBD","TBD",IF(AM1389="N/A","N/A","W"&amp;TEXT(WEEKNUM(AM1389,21),"00")&amp;" "&amp;YEAR(AM1389))))</f>
        <v/>
      </c>
      <c r="AO1389" s="21" t="s">
        <v>251</v>
      </c>
      <c r="AP1389" s="21"/>
      <c r="AQ1389" s="67"/>
      <c r="AR1389" s="25" t="str">
        <f>IF(AQ1389="","",IF(AQ1389="TBD","TBD",IF(AQ1389="N/A","N/A","W"&amp;TEXT(WEEKNUM(AQ1389,21),"00")&amp;" "&amp;YEAR(AQ1389))))</f>
        <v/>
      </c>
      <c r="AS1389" s="21"/>
      <c r="AT1389" s="21"/>
      <c r="AU1389" s="23"/>
      <c r="AV1389" s="25" t="s">
        <v>252</v>
      </c>
      <c r="AW1389" s="59"/>
      <c r="AX1389" s="25" t="str">
        <f>IF(AW1389="","",IF(AW1389="TBD","TBD",IF(AW1389="N/A","N/A","W"&amp;TEXT(WEEKNUM(AW1389,21),"00")&amp;" "&amp;YEAR(AW1389))))</f>
        <v/>
      </c>
      <c r="AY1389" s="21" t="s">
        <v>253</v>
      </c>
      <c r="AZ1389" s="21" t="s">
        <v>254</v>
      </c>
      <c r="BA1389" s="21" t="s">
        <v>255</v>
      </c>
      <c r="BB1389" s="59"/>
      <c r="BC1389" s="23"/>
      <c r="BD1389" s="59"/>
      <c r="BE1389" s="25" t="str">
        <f>IF(BD1389="","",IF(BD1389="TBD","TBD",IF(BD1389="N/A","N/A","W"&amp;TEXT(WEEKNUM(BD1389,21),"00")&amp;" "&amp;YEAR(BD1389))))</f>
        <v/>
      </c>
      <c r="BF1389" s="59"/>
      <c r="BG1389" s="25" t="str">
        <f t="shared" si="67"/>
        <v/>
      </c>
      <c r="BH1389" s="24">
        <f t="shared" ref="BH1389:BH1409" si="69">+IF(BF1389="",0,(BF1389-BD1389))</f>
        <v>0</v>
      </c>
      <c r="BI1389" s="121" t="s">
        <v>256</v>
      </c>
      <c r="BJ1389" s="43"/>
      <c r="BK1389" s="156"/>
      <c r="BL1389" s="25" t="str">
        <f>IF(BK1389="","",IF(BK1389="TBD","TBD",IF(BK1389="N/A","N/A","W"&amp;TEXT(WEEKNUM(BK1389,21),"00")&amp;" "&amp;YEAR(BK1389))))</f>
        <v/>
      </c>
      <c r="BM1389" s="121" t="s">
        <v>256</v>
      </c>
      <c r="BN1389" s="124"/>
      <c r="BO1389" s="67"/>
      <c r="BP1389" s="25" t="str">
        <f>IF(BO1389="","",IF(BO1389="TBD","TBD",IF(BO1389="N/A","N/A","W"&amp;TEXT(WEEKNUM(BO1389,21),"00")&amp;" "&amp;YEAR(BO1389))))</f>
        <v/>
      </c>
      <c r="BQ1389" s="121" t="s">
        <v>256</v>
      </c>
      <c r="BR1389" s="21"/>
      <c r="BS1389" s="334"/>
      <c r="BT1389" s="25" t="str">
        <f t="shared" si="65"/>
        <v/>
      </c>
      <c r="BU1389" s="121" t="s">
        <v>256</v>
      </c>
      <c r="BV1389" s="22"/>
      <c r="BW1389" s="347"/>
      <c r="BX1389" s="25" t="str">
        <f t="shared" si="66"/>
        <v/>
      </c>
      <c r="BY1389" s="67"/>
      <c r="BZ1389" s="25" t="str">
        <f t="shared" si="68"/>
        <v/>
      </c>
      <c r="CA1389" s="21" t="s">
        <v>257</v>
      </c>
      <c r="CB1389" s="21">
        <v>0</v>
      </c>
      <c r="CC1389" s="21"/>
      <c r="CD1389" s="21"/>
      <c r="CE1389" s="23"/>
      <c r="CF1389" s="23"/>
      <c r="CG1389" s="23"/>
      <c r="CH1389" s="23"/>
      <c r="CI1389" s="25" t="str">
        <f>IF(CH1389="","",IF(CH1389="TBD","TBD",IF(CH1389="N/A","N/A","W"&amp;TEXT(WEEKNUM(CH1389,21),"00")&amp;" "&amp;YEAR(CH1389))))</f>
        <v/>
      </c>
      <c r="CJ1389" s="23"/>
      <c r="CK1389" s="25" t="str">
        <f>IF(CJ1389="","",IF(CJ1389="TBD","TBD",IF(CJ1389="N/A","N/A","W"&amp;TEXT(WEEKNUM(CJ1389,21),"00")&amp;" "&amp;YEAR(CJ1389))))</f>
        <v/>
      </c>
      <c r="CL1389" s="24">
        <f>+IF(CJ1389="",0,(CJ1389-CH1389))</f>
        <v>0</v>
      </c>
      <c r="CM1389" s="21" t="s">
        <v>258</v>
      </c>
      <c r="CN1389" s="21"/>
      <c r="CO1389" s="23"/>
      <c r="CP1389" s="25" t="str">
        <f>IF(CO1389="","",IF(CO1389="TBD","TBD",IF(CO1389="N/A","N/A","W"&amp;TEXT(WEEKNUM(CO1389,21),"00")&amp;" "&amp;YEAR(CO1389))))</f>
        <v/>
      </c>
      <c r="CQ1389" s="23" t="s">
        <v>258</v>
      </c>
      <c r="CR1389" s="23"/>
      <c r="CS1389" s="23"/>
      <c r="CT1389" s="25" t="str">
        <f>IF(CS1389="","",IF(CS1389="TBD","TBD",IF(CS1389="N/A","N/A","W"&amp;TEXT(WEEKNUM(CS1389,21),"00")&amp;" "&amp;YEAR(CS1389))))</f>
        <v/>
      </c>
      <c r="CU1389" s="21" t="s">
        <v>258</v>
      </c>
      <c r="CV1389" s="21"/>
      <c r="CW1389" s="23"/>
      <c r="CX1389" s="25" t="str">
        <f>IF(CW1389="","",IF(CW1389="TBD","TBD",IF(CW1389="N/A","N/A","W"&amp;TEXT(WEEKNUM(CW1389,21),"00")&amp;" "&amp;YEAR(CW1389))))</f>
        <v/>
      </c>
      <c r="CY1389" s="21" t="s">
        <v>258</v>
      </c>
      <c r="CZ1389" s="21"/>
      <c r="DA1389" s="23"/>
      <c r="DB1389" s="25" t="str">
        <f>IF(DA1389="","",IF(DA1389="TBD","TBD",IF(DA1389="N/A","N/A","W"&amp;TEXT(WEEKNUM(DA1389,21),"00")&amp;" "&amp;YEAR(DA1389))))</f>
        <v/>
      </c>
      <c r="DC1389" s="23"/>
      <c r="DD1389" s="25" t="str">
        <f>IF(DC1389="","",IF(DC1389="TBD","TBD",IF(DC1389="N/A","N/A","W"&amp;TEXT(WEEKNUM(DC1389,21),"00")&amp;" "&amp;YEAR(DC1389))))</f>
        <v/>
      </c>
      <c r="DE1389" s="21" t="s">
        <v>258</v>
      </c>
      <c r="DF1389" s="2"/>
      <c r="DG1389" s="21" t="s">
        <v>259</v>
      </c>
      <c r="DH1389" s="197">
        <v>0</v>
      </c>
      <c r="DK1389" s="21" t="s">
        <v>296</v>
      </c>
      <c r="DL1389" s="21" t="s">
        <v>275</v>
      </c>
      <c r="DM1389" s="197"/>
      <c r="DN1389" s="23"/>
      <c r="DO1389" s="23"/>
      <c r="DP1389" s="23"/>
      <c r="DQ1389" s="23" t="s">
        <v>262</v>
      </c>
      <c r="DR1389" s="2"/>
      <c r="DS1389" s="2"/>
      <c r="DT1389" s="2"/>
      <c r="DU1389" s="23"/>
      <c r="DV1389" s="23"/>
      <c r="DW1389" s="23"/>
      <c r="DX1389" s="2"/>
      <c r="EB1389" s="21" t="s">
        <v>30</v>
      </c>
      <c r="EF1389" s="206" t="s">
        <v>295</v>
      </c>
      <c r="EG1389" s="206"/>
      <c r="EH1389" t="s">
        <v>5315</v>
      </c>
      <c r="EI1389" t="s">
        <v>10041</v>
      </c>
      <c r="EJ1389" t="str">
        <f>K1389&amp;AY1389&amp;CA1389&amp;DE1389&amp;DT1389&amp;DW1389</f>
        <v>No VigenteTSS No Recibido 4GIng No Recibida 4GAs Built No Recibido</v>
      </c>
    </row>
    <row r="1390" spans="1:140" ht="12" hidden="1" customHeight="1">
      <c r="A1390" s="30" t="str">
        <f>IFERROR(IF(VLOOKUP(B1390,SEARCH!A:A,1,0)=B1390,"OK",""),"")</f>
        <v/>
      </c>
      <c r="B1390" s="31" t="s">
        <v>10048</v>
      </c>
      <c r="C1390" s="15" t="s">
        <v>10049</v>
      </c>
      <c r="D1390" s="16">
        <v>13</v>
      </c>
      <c r="E1390" s="16">
        <v>-33.578330000000001</v>
      </c>
      <c r="F1390" s="16">
        <v>-70.576970000000003</v>
      </c>
      <c r="G1390" s="16" t="s">
        <v>270</v>
      </c>
      <c r="H1390" s="16" t="s">
        <v>1285</v>
      </c>
      <c r="I1390" s="16"/>
      <c r="J1390" s="16" t="s">
        <v>3</v>
      </c>
      <c r="K1390" s="16" t="s">
        <v>3</v>
      </c>
      <c r="L1390" s="17" t="s">
        <v>247</v>
      </c>
      <c r="M1390" s="207">
        <v>46387</v>
      </c>
      <c r="O1390" s="7" t="s">
        <v>10050</v>
      </c>
      <c r="P1390" s="7" t="s">
        <v>380</v>
      </c>
      <c r="Q1390" t="s">
        <v>10051</v>
      </c>
      <c r="T1390" t="s">
        <v>10052</v>
      </c>
      <c r="U1390" s="5">
        <v>46084</v>
      </c>
      <c r="V1390" s="21" t="str">
        <f>IF(U1390="","",IF(U1390="TBD","TBD",IF(U1390="N/A","N/A","W"&amp;TEXT(WEEKNUM(U1390,21),"00")&amp;" "&amp;YEAR(U1390))))</f>
        <v>W10 2026</v>
      </c>
      <c r="W1390" s="5">
        <v>46087</v>
      </c>
      <c r="Y1390" s="2" t="str">
        <f t="shared" ref="Y1390:Y1428" si="70">IF(X1390="","",IF(X1390="TBD","TBD",IF(X1390="N/A","N/A","W"&amp;TEXT(WEEKNUM(X1390,21),"00")&amp;" "&amp;YEAR(X1390))))</f>
        <v/>
      </c>
      <c r="Z1390" s="5">
        <v>46088</v>
      </c>
      <c r="AA1390" s="5">
        <v>46091</v>
      </c>
      <c r="AB1390" s="24">
        <f>+IF(Z1390="",0,AA1390-Z1390)</f>
        <v>3</v>
      </c>
      <c r="AC1390" t="s">
        <v>324</v>
      </c>
      <c r="AD1390" t="s">
        <v>10053</v>
      </c>
      <c r="AE1390" s="59">
        <v>46090</v>
      </c>
      <c r="AF1390" s="52" t="str">
        <f>IF(AE1390="","",IF(AE1390="TBD","TBD",IF(AE1390="N/A","N/A","W"&amp;TEXT(WEEKNUM(AE1390,21),"00")&amp;" "&amp;YEAR(AE1390))))</f>
        <v>W11 2026</v>
      </c>
      <c r="AG1390" t="s">
        <v>324</v>
      </c>
      <c r="AH1390" s="219" t="s">
        <v>10054</v>
      </c>
      <c r="AI1390" s="5">
        <v>46090</v>
      </c>
      <c r="AJ1390" s="25" t="str">
        <f>IF(AI1390="","",IF(AI1390="TBD","TBD",IF(AI1390="N/A","N/A","W"&amp;TEXT(WEEKNUM(AI1390,21),"00")&amp;" "&amp;YEAR(AI1390))))</f>
        <v>W11 2026</v>
      </c>
      <c r="AK1390" t="s">
        <v>324</v>
      </c>
      <c r="AL1390" s="219" t="s">
        <v>10055</v>
      </c>
      <c r="AM1390" s="67">
        <v>46090</v>
      </c>
      <c r="AN1390" s="25" t="str">
        <f>IF(AM1390="","",IF(AM1390="TBD","TBD",IF(AM1390="N/A","N/A","W"&amp;TEXT(WEEKNUM(AM1390,21),"00")&amp;" "&amp;YEAR(AM1390))))</f>
        <v>W11 2026</v>
      </c>
      <c r="AO1390" t="s">
        <v>324</v>
      </c>
      <c r="AP1390" t="s">
        <v>399</v>
      </c>
      <c r="AQ1390" s="67">
        <v>46090</v>
      </c>
      <c r="AR1390" s="25" t="str">
        <f>IF(AQ1390="","",IF(AQ1390="TBD","TBD",IF(AQ1390="N/A","N/A","W"&amp;TEXT(WEEKNUM(AQ1390,21),"00")&amp;" "&amp;YEAR(AQ1390))))</f>
        <v>W11 2026</v>
      </c>
      <c r="AW1390" s="59">
        <v>46090</v>
      </c>
      <c r="AX1390" s="25" t="str">
        <f>IF(AW1390="","",IF(AW1390="TBD","TBD",IF(AW1390="N/A","N/A","W"&amp;TEXT(WEEKNUM(AW1390,21),"00")&amp;" "&amp;YEAR(AW1390))))</f>
        <v>W11 2026</v>
      </c>
      <c r="AY1390" t="s">
        <v>327</v>
      </c>
      <c r="AZ1390" s="21"/>
      <c r="BA1390" s="319" t="s">
        <v>255</v>
      </c>
      <c r="BB1390" s="59"/>
      <c r="BD1390" s="59"/>
      <c r="BF1390" s="59"/>
      <c r="BG1390" s="25" t="str">
        <f t="shared" si="67"/>
        <v/>
      </c>
      <c r="BH1390" s="24">
        <f t="shared" si="69"/>
        <v>0</v>
      </c>
      <c r="BI1390" s="121"/>
      <c r="BJ1390" s="43"/>
      <c r="BK1390" s="156"/>
      <c r="BM1390" s="121" t="s">
        <v>256</v>
      </c>
      <c r="BN1390" s="124"/>
      <c r="BO1390" s="67"/>
      <c r="BQ1390" s="121" t="s">
        <v>256</v>
      </c>
      <c r="BS1390" s="334"/>
      <c r="BT1390" s="25" t="str">
        <f t="shared" si="65"/>
        <v/>
      </c>
      <c r="BU1390" s="121" t="s">
        <v>256</v>
      </c>
      <c r="BV1390" s="22"/>
      <c r="BW1390" s="347"/>
      <c r="BX1390" s="25" t="str">
        <f t="shared" si="66"/>
        <v/>
      </c>
      <c r="BY1390" s="67"/>
      <c r="BZ1390" s="25" t="str">
        <f t="shared" si="68"/>
        <v/>
      </c>
      <c r="CA1390" s="22" t="s">
        <v>257</v>
      </c>
      <c r="CK1390" s="25" t="str">
        <f>IF(CJ1390="","",IF(CJ1390="TBD","TBD",IF(CJ1390="N/A","N/A","W"&amp;TEXT(WEEKNUM(CJ1390,21),"00")&amp;" "&amp;YEAR(CJ1390))))</f>
        <v/>
      </c>
      <c r="CL1390" s="24">
        <f>+IF(CJ1390="",0,(CJ1390-CH1390))</f>
        <v>0</v>
      </c>
      <c r="CM1390" s="21" t="s">
        <v>258</v>
      </c>
      <c r="CP1390" s="25" t="str">
        <f>IF(CO1390="","",IF(CO1390="TBD","TBD",IF(CO1390="N/A","N/A","W"&amp;TEXT(WEEKNUM(CO1390,21),"00")&amp;" "&amp;YEAR(CO1390))))</f>
        <v/>
      </c>
      <c r="CQ1390" s="21" t="s">
        <v>258</v>
      </c>
      <c r="CT1390" s="25" t="str">
        <f>IF(CS1390="","",IF(CS1390="TBD","TBD",IF(CS1390="N/A","N/A","W"&amp;TEXT(WEEKNUM(CS1390,21),"00")&amp;" "&amp;YEAR(CS1390))))</f>
        <v/>
      </c>
      <c r="CU1390" s="21" t="s">
        <v>258</v>
      </c>
      <c r="CX1390" s="25" t="str">
        <f>IF(CW1390="","",IF(CW1390="TBD","TBD",IF(CW1390="N/A","N/A","W"&amp;TEXT(WEEKNUM(CW1390,21),"00")&amp;" "&amp;YEAR(CW1390))))</f>
        <v/>
      </c>
      <c r="CY1390" s="21" t="s">
        <v>258</v>
      </c>
      <c r="DB1390" s="25" t="str">
        <f>IF(DA1390="","",IF(DA1390="TBD","TBD",IF(DA1390="N/A","N/A","W"&amp;TEXT(WEEKNUM(DA1390,21),"00")&amp;" "&amp;YEAR(DA1390))))</f>
        <v/>
      </c>
      <c r="DD1390" s="25" t="str">
        <f>IF(DC1390="","",IF(DC1390="TBD","TBD",IF(DC1390="N/A","N/A","W"&amp;TEXT(WEEKNUM(DC1390,21),"00")&amp;" "&amp;YEAR(DC1390))))</f>
        <v/>
      </c>
      <c r="DE1390" s="21" t="s">
        <v>258</v>
      </c>
      <c r="DG1390" s="21" t="s">
        <v>259</v>
      </c>
      <c r="EB1390" s="21" t="s">
        <v>34</v>
      </c>
      <c r="EF1390" s="7"/>
    </row>
    <row r="1391" spans="1:140" ht="12" hidden="1" customHeight="1">
      <c r="A1391" s="30" t="str">
        <f>IFERROR(IF(VLOOKUP(B1391,SEARCH!A:A,1,0)=B1391,"OK",""),"")</f>
        <v/>
      </c>
      <c r="B1391" s="31" t="s">
        <v>10056</v>
      </c>
      <c r="C1391" s="15" t="s">
        <v>10057</v>
      </c>
      <c r="D1391" s="16">
        <v>10</v>
      </c>
      <c r="E1391" s="16">
        <v>-41.154833000000004</v>
      </c>
      <c r="F1391" s="16">
        <v>-73.067750000000004</v>
      </c>
      <c r="G1391" s="16" t="s">
        <v>710</v>
      </c>
      <c r="H1391" s="16" t="s">
        <v>3628</v>
      </c>
      <c r="I1391" s="16" t="s">
        <v>10058</v>
      </c>
      <c r="J1391" s="16" t="s">
        <v>3</v>
      </c>
      <c r="K1391" s="16" t="s">
        <v>3</v>
      </c>
      <c r="L1391" s="16" t="s">
        <v>409</v>
      </c>
      <c r="O1391" s="7" t="s">
        <v>3051</v>
      </c>
      <c r="P1391" s="7" t="s">
        <v>380</v>
      </c>
      <c r="Q1391" t="s">
        <v>10059</v>
      </c>
      <c r="R1391" s="7" t="s">
        <v>9295</v>
      </c>
      <c r="T1391" s="218" t="s">
        <v>10060</v>
      </c>
      <c r="U1391" s="5">
        <v>46072</v>
      </c>
      <c r="V1391" s="21" t="str">
        <f>IF(U1391="","",IF(U1391="TBD","TBD",IF(U1391="N/A","N/A","W"&amp;TEXT(WEEKNUM(U1391,21),"00")&amp;" "&amp;YEAR(U1391))))</f>
        <v>W08 2026</v>
      </c>
      <c r="W1391" s="5">
        <v>46085</v>
      </c>
      <c r="X1391" s="2">
        <v>46087</v>
      </c>
      <c r="Y1391" s="2" t="str">
        <f t="shared" si="70"/>
        <v>W10 2026</v>
      </c>
      <c r="Z1391" s="5">
        <v>46088</v>
      </c>
      <c r="AA1391" s="5">
        <v>46091</v>
      </c>
      <c r="AB1391" s="24">
        <f>+IF(Z1391="",0,AA1391-Z1391)</f>
        <v>3</v>
      </c>
      <c r="AC1391" t="s">
        <v>324</v>
      </c>
      <c r="AD1391" t="s">
        <v>370</v>
      </c>
      <c r="AE1391" s="59">
        <v>46087</v>
      </c>
      <c r="AF1391" s="52" t="str">
        <f>IF(AE1391="","",IF(AE1391="TBD","TBD",IF(AE1391="N/A","N/A","W"&amp;TEXT(WEEKNUM(AE1391,21),"00")&amp;" "&amp;YEAR(AE1391))))</f>
        <v>W10 2026</v>
      </c>
      <c r="AG1391" t="s">
        <v>324</v>
      </c>
      <c r="AH1391" s="219" t="s">
        <v>10061</v>
      </c>
      <c r="AI1391" s="5">
        <v>46090</v>
      </c>
      <c r="AJ1391" s="25" t="str">
        <f>IF(AI1391="","",IF(AI1391="TBD","TBD",IF(AI1391="N/A","N/A","W"&amp;TEXT(WEEKNUM(AI1391,21),"00")&amp;" "&amp;YEAR(AI1391))))</f>
        <v>W11 2026</v>
      </c>
      <c r="AK1391" t="s">
        <v>324</v>
      </c>
      <c r="AL1391" s="219" t="s">
        <v>10062</v>
      </c>
      <c r="AM1391" s="67">
        <v>46090</v>
      </c>
      <c r="AN1391" s="25" t="str">
        <f>IF(AM1391="","",IF(AM1391="TBD","TBD",IF(AM1391="N/A","N/A","W"&amp;TEXT(WEEKNUM(AM1391,21),"00")&amp;" "&amp;YEAR(AM1391))))</f>
        <v>W11 2026</v>
      </c>
      <c r="AO1391" t="s">
        <v>324</v>
      </c>
      <c r="AP1391" t="s">
        <v>399</v>
      </c>
      <c r="AQ1391" s="67">
        <v>46085</v>
      </c>
      <c r="AR1391" s="25" t="str">
        <f>IF(AQ1391="","",IF(AQ1391="TBD","TBD",IF(AQ1391="N/A","N/A","W"&amp;TEXT(WEEKNUM(AQ1391,21),"00")&amp;" "&amp;YEAR(AQ1391))))</f>
        <v>W10 2026</v>
      </c>
      <c r="AW1391" s="59">
        <v>46090</v>
      </c>
      <c r="AX1391" s="25" t="str">
        <f>IF(AW1391="","",IF(AW1391="TBD","TBD",IF(AW1391="N/A","N/A","W"&amp;TEXT(WEEKNUM(AW1391,21),"00")&amp;" "&amp;YEAR(AW1391))))</f>
        <v>W11 2026</v>
      </c>
      <c r="AY1391" t="s">
        <v>1649</v>
      </c>
      <c r="AZ1391" s="21" t="s">
        <v>254</v>
      </c>
      <c r="BA1391" s="21" t="s">
        <v>255</v>
      </c>
      <c r="BB1391" s="59"/>
      <c r="BC1391" s="23"/>
      <c r="BD1391" s="59"/>
      <c r="BE1391" s="25" t="str">
        <f>IF(BD1391="","",IF(BD1391="TBD","TBD",IF(BD1391="N/A","N/A","W"&amp;TEXT(WEEKNUM(BD1391,21),"00")&amp;" "&amp;YEAR(BD1391))))</f>
        <v/>
      </c>
      <c r="BF1391" s="59"/>
      <c r="BG1391" s="25" t="str">
        <f t="shared" si="67"/>
        <v/>
      </c>
      <c r="BH1391" s="24">
        <f t="shared" si="69"/>
        <v>0</v>
      </c>
      <c r="BI1391" s="121" t="s">
        <v>256</v>
      </c>
      <c r="BJ1391" s="43"/>
      <c r="BK1391" s="156"/>
      <c r="BL1391" s="25" t="str">
        <f>IF(BK1391="","",IF(BK1391="TBD","TBD",IF(BK1391="N/A","N/A","W"&amp;TEXT(WEEKNUM(BK1391,21),"00")&amp;" "&amp;YEAR(BK1391))))</f>
        <v/>
      </c>
      <c r="BM1391" s="121" t="s">
        <v>256</v>
      </c>
      <c r="BN1391" s="124"/>
      <c r="BO1391" s="67"/>
      <c r="BP1391" s="25" t="str">
        <f>IF(BO1391="","",IF(BO1391="TBD","TBD",IF(BO1391="N/A","N/A","W"&amp;TEXT(WEEKNUM(BO1391,21),"00")&amp;" "&amp;YEAR(BO1391))))</f>
        <v/>
      </c>
      <c r="BQ1391" s="121" t="s">
        <v>256</v>
      </c>
      <c r="BR1391" s="21"/>
      <c r="BS1391" s="334"/>
      <c r="BT1391" s="25" t="str">
        <f t="shared" si="65"/>
        <v/>
      </c>
      <c r="BU1391" s="121" t="s">
        <v>256</v>
      </c>
      <c r="BV1391" s="22"/>
      <c r="BW1391" s="347"/>
      <c r="BX1391" s="25" t="str">
        <f t="shared" si="66"/>
        <v/>
      </c>
      <c r="BY1391" s="67"/>
      <c r="BZ1391" s="25" t="str">
        <f t="shared" si="68"/>
        <v/>
      </c>
      <c r="CA1391" s="21" t="s">
        <v>3114</v>
      </c>
      <c r="CB1391" s="7" t="s">
        <v>349</v>
      </c>
      <c r="CC1391" s="7" t="s">
        <v>349</v>
      </c>
      <c r="CK1391" s="25" t="str">
        <f>IF(CJ1391="","",IF(CJ1391="TBD","TBD",IF(CJ1391="N/A","N/A","W"&amp;TEXT(WEEKNUM(CJ1391,21),"00")&amp;" "&amp;YEAR(CJ1391))))</f>
        <v/>
      </c>
      <c r="CL1391" s="24">
        <f>+IF(CJ1391="",0,(CJ1391-CH1391))</f>
        <v>0</v>
      </c>
      <c r="CM1391" s="21" t="s">
        <v>258</v>
      </c>
      <c r="CP1391" s="25" t="str">
        <f>IF(CO1391="","",IF(CO1391="TBD","TBD",IF(CO1391="N/A","N/A","W"&amp;TEXT(WEEKNUM(CO1391,21),"00")&amp;" "&amp;YEAR(CO1391))))</f>
        <v/>
      </c>
      <c r="CQ1391" s="21" t="s">
        <v>258</v>
      </c>
      <c r="CT1391" s="25" t="str">
        <f>IF(CS1391="","",IF(CS1391="TBD","TBD",IF(CS1391="N/A","N/A","W"&amp;TEXT(WEEKNUM(CS1391,21),"00")&amp;" "&amp;YEAR(CS1391))))</f>
        <v/>
      </c>
      <c r="CU1391" s="21" t="s">
        <v>258</v>
      </c>
      <c r="CX1391" s="25" t="str">
        <f>IF(CW1391="","",IF(CW1391="TBD","TBD",IF(CW1391="N/A","N/A","W"&amp;TEXT(WEEKNUM(CW1391,21),"00")&amp;" "&amp;YEAR(CW1391))))</f>
        <v/>
      </c>
      <c r="CY1391" s="21" t="s">
        <v>258</v>
      </c>
      <c r="DB1391" s="25" t="str">
        <f>IF(DA1391="","",IF(DA1391="TBD","TBD",IF(DA1391="N/A","N/A","W"&amp;TEXT(WEEKNUM(DA1391,21),"00")&amp;" "&amp;YEAR(DA1391))))</f>
        <v/>
      </c>
      <c r="DD1391" s="25" t="str">
        <f>IF(DC1391="","",IF(DC1391="TBD","TBD",IF(DC1391="N/A","N/A","W"&amp;TEXT(WEEKNUM(DC1391,21),"00")&amp;" "&amp;YEAR(DC1391))))</f>
        <v/>
      </c>
      <c r="DE1391" s="21" t="s">
        <v>258</v>
      </c>
      <c r="EB1391" s="21">
        <v>0</v>
      </c>
      <c r="EF1391" s="7"/>
    </row>
    <row r="1392" spans="1:140" ht="12" hidden="1" customHeight="1">
      <c r="A1392" s="30" t="str">
        <f>IFERROR(IF(VLOOKUP(B1392,SEARCH!A:A,1,0)=B1392,"OK",""),"")</f>
        <v/>
      </c>
      <c r="B1392" s="31" t="s">
        <v>10063</v>
      </c>
      <c r="C1392" s="15" t="s">
        <v>10064</v>
      </c>
      <c r="D1392" s="16">
        <v>13</v>
      </c>
      <c r="E1392" s="16">
        <v>-33.584400000000002</v>
      </c>
      <c r="F1392" s="16">
        <v>-70.668700000000001</v>
      </c>
      <c r="G1392" s="16" t="s">
        <v>270</v>
      </c>
      <c r="H1392" s="16" t="s">
        <v>10065</v>
      </c>
      <c r="I1392" s="16"/>
      <c r="J1392" s="16" t="s">
        <v>3</v>
      </c>
      <c r="K1392" s="16" t="s">
        <v>3</v>
      </c>
      <c r="L1392" s="17" t="s">
        <v>247</v>
      </c>
      <c r="V1392" s="21" t="str">
        <f>IF(U1392="","",IF(U1392="TBD","TBD",IF(U1392="N/A","N/A","W"&amp;TEXT(WEEKNUM(U1392,21),"00")&amp;" "&amp;YEAR(U1392))))</f>
        <v/>
      </c>
      <c r="Y1392" s="2" t="str">
        <f t="shared" si="70"/>
        <v/>
      </c>
      <c r="AB1392" s="24">
        <f>+IF(Z1392="",0,AA1392-Z1392)</f>
        <v>0</v>
      </c>
      <c r="AC1392" t="s">
        <v>251</v>
      </c>
      <c r="AE1392" s="59"/>
      <c r="AF1392" s="52" t="str">
        <f>IF(AE1392="","",IF(AE1392="TBD","TBD",IF(AE1392="N/A","N/A","W"&amp;TEXT(WEEKNUM(AE1392,21),"00")&amp;" "&amp;YEAR(AE1392))))</f>
        <v/>
      </c>
      <c r="AG1392" t="s">
        <v>251</v>
      </c>
      <c r="AK1392" t="s">
        <v>251</v>
      </c>
      <c r="AM1392" s="67"/>
      <c r="AO1392" t="s">
        <v>251</v>
      </c>
      <c r="AQ1392" s="67"/>
      <c r="AR1392" s="25" t="str">
        <f>IF(AQ1392="","",IF(AQ1392="TBD","TBD",IF(AQ1392="N/A","N/A","W"&amp;TEXT(WEEKNUM(AQ1392,21),"00")&amp;" "&amp;YEAR(AQ1392))))</f>
        <v/>
      </c>
      <c r="AW1392" s="59"/>
      <c r="AX1392" s="52" t="str">
        <f>IF(AW1392="","",IF(AW1392="TBD","TBD",IF(AW1392="N/A","N/A","W"&amp;TEXT(WEEKNUM(AW1392,21),"00")&amp;" "&amp;YEAR(AW1392))))</f>
        <v/>
      </c>
      <c r="AY1392" t="s">
        <v>253</v>
      </c>
      <c r="BA1392" s="319" t="s">
        <v>255</v>
      </c>
      <c r="BB1392" s="59"/>
      <c r="BD1392" s="59"/>
      <c r="BF1392" s="59"/>
      <c r="BG1392" s="25" t="str">
        <f t="shared" si="67"/>
        <v/>
      </c>
      <c r="BH1392" s="24">
        <f t="shared" si="69"/>
        <v>0</v>
      </c>
      <c r="BI1392" s="121" t="s">
        <v>256</v>
      </c>
      <c r="BJ1392" s="43"/>
      <c r="BK1392" s="156"/>
      <c r="BM1392" s="121" t="s">
        <v>256</v>
      </c>
      <c r="BN1392" s="124"/>
      <c r="BO1392" s="67"/>
      <c r="BQ1392" s="121" t="s">
        <v>256</v>
      </c>
      <c r="BS1392" s="334"/>
      <c r="BT1392" s="25" t="str">
        <f t="shared" si="65"/>
        <v/>
      </c>
      <c r="BU1392" s="121" t="s">
        <v>256</v>
      </c>
      <c r="BV1392" s="22"/>
      <c r="BW1392" s="347"/>
      <c r="BX1392" s="25" t="str">
        <f t="shared" si="66"/>
        <v/>
      </c>
      <c r="BY1392" s="67"/>
      <c r="BZ1392" s="25" t="str">
        <f t="shared" si="68"/>
        <v/>
      </c>
      <c r="CA1392" s="22" t="s">
        <v>257</v>
      </c>
      <c r="CK1392" s="25" t="str">
        <f>IF(CJ1392="","",IF(CJ1392="TBD","TBD",IF(CJ1392="N/A","N/A","W"&amp;TEXT(WEEKNUM(CJ1392,21),"00")&amp;" "&amp;YEAR(CJ1392))))</f>
        <v/>
      </c>
      <c r="CL1392" s="24">
        <f>+IF(CJ1392="",0,(CJ1392-CH1392))</f>
        <v>0</v>
      </c>
      <c r="CM1392" s="21" t="s">
        <v>258</v>
      </c>
      <c r="CP1392" s="25" t="str">
        <f>IF(CO1392="","",IF(CO1392="TBD","TBD",IF(CO1392="N/A","N/A","W"&amp;TEXT(WEEKNUM(CO1392,21),"00")&amp;" "&amp;YEAR(CO1392))))</f>
        <v/>
      </c>
      <c r="CQ1392" s="21" t="s">
        <v>258</v>
      </c>
      <c r="CT1392" s="25" t="str">
        <f>IF(CS1392="","",IF(CS1392="TBD","TBD",IF(CS1392="N/A","N/A","W"&amp;TEXT(WEEKNUM(CS1392,21),"00")&amp;" "&amp;YEAR(CS1392))))</f>
        <v/>
      </c>
      <c r="CU1392" s="21" t="s">
        <v>258</v>
      </c>
      <c r="CX1392" s="25" t="str">
        <f>IF(CW1392="","",IF(CW1392="TBD","TBD",IF(CW1392="N/A","N/A","W"&amp;TEXT(WEEKNUM(CW1392,21),"00")&amp;" "&amp;YEAR(CW1392))))</f>
        <v/>
      </c>
      <c r="CY1392" s="21" t="s">
        <v>258</v>
      </c>
      <c r="DB1392" s="25" t="str">
        <f>IF(DA1392="","",IF(DA1392="TBD","TBD",IF(DA1392="N/A","N/A","W"&amp;TEXT(WEEKNUM(DA1392,21),"00")&amp;" "&amp;YEAR(DA1392))))</f>
        <v/>
      </c>
      <c r="DD1392" s="25" t="str">
        <f>IF(DC1392="","",IF(DC1392="TBD","TBD",IF(DC1392="N/A","N/A","W"&amp;TEXT(WEEKNUM(DC1392,21),"00")&amp;" "&amp;YEAR(DC1392))))</f>
        <v/>
      </c>
      <c r="DE1392" s="21" t="s">
        <v>258</v>
      </c>
      <c r="EB1392" s="21" t="e">
        <v>#N/A</v>
      </c>
      <c r="EF1392" s="7"/>
    </row>
    <row r="1393" spans="1:140" ht="12" hidden="1" customHeight="1">
      <c r="A1393" s="30" t="str">
        <f>IFERROR(IF(VLOOKUP(B1393,SEARCH!A:A,1,0)=B1393,"OK",""),"")</f>
        <v/>
      </c>
      <c r="B1393" s="31" t="s">
        <v>10066</v>
      </c>
      <c r="C1393" s="15" t="s">
        <v>10067</v>
      </c>
      <c r="D1393" s="16">
        <v>13</v>
      </c>
      <c r="E1393" s="16">
        <v>-33.632800000000003</v>
      </c>
      <c r="F1393" s="16">
        <v>-70.9191</v>
      </c>
      <c r="G1393" s="16" t="s">
        <v>270</v>
      </c>
      <c r="H1393" s="16" t="s">
        <v>10068</v>
      </c>
      <c r="I1393" s="16"/>
      <c r="J1393" s="16" t="s">
        <v>3</v>
      </c>
      <c r="K1393" s="16" t="s">
        <v>3</v>
      </c>
      <c r="L1393" s="17" t="s">
        <v>247</v>
      </c>
      <c r="V1393" s="21" t="str">
        <f>IF(U1393="","",IF(U1393="TBD","TBD",IF(U1393="N/A","N/A","W"&amp;TEXT(WEEKNUM(U1393,21),"00")&amp;" "&amp;YEAR(U1393))))</f>
        <v/>
      </c>
      <c r="Y1393" s="2" t="str">
        <f t="shared" si="70"/>
        <v/>
      </c>
      <c r="AB1393" s="24">
        <f>+IF(Z1393="",0,AA1393-Z1393)</f>
        <v>0</v>
      </c>
      <c r="AC1393" t="s">
        <v>251</v>
      </c>
      <c r="AE1393" s="59"/>
      <c r="AF1393" s="52" t="str">
        <f>IF(AE1393="","",IF(AE1393="TBD","TBD",IF(AE1393="N/A","N/A","W"&amp;TEXT(WEEKNUM(AE1393,21),"00")&amp;" "&amp;YEAR(AE1393))))</f>
        <v/>
      </c>
      <c r="AG1393" t="s">
        <v>251</v>
      </c>
      <c r="AK1393" t="s">
        <v>251</v>
      </c>
      <c r="AM1393" s="67"/>
      <c r="AO1393" t="s">
        <v>251</v>
      </c>
      <c r="AQ1393" s="67"/>
      <c r="AR1393" s="25" t="str">
        <f>IF(AQ1393="","",IF(AQ1393="TBD","TBD",IF(AQ1393="N/A","N/A","W"&amp;TEXT(WEEKNUM(AQ1393,21),"00")&amp;" "&amp;YEAR(AQ1393))))</f>
        <v/>
      </c>
      <c r="AW1393" s="59"/>
      <c r="AX1393" s="52" t="str">
        <f>IF(AW1393="","",IF(AW1393="TBD","TBD",IF(AW1393="N/A","N/A","W"&amp;TEXT(WEEKNUM(AW1393,21),"00")&amp;" "&amp;YEAR(AW1393))))</f>
        <v/>
      </c>
      <c r="AY1393" t="s">
        <v>253</v>
      </c>
      <c r="BA1393" s="319" t="s">
        <v>255</v>
      </c>
      <c r="BB1393" s="59"/>
      <c r="BD1393" s="59"/>
      <c r="BF1393" s="59"/>
      <c r="BG1393" s="25" t="str">
        <f t="shared" si="67"/>
        <v/>
      </c>
      <c r="BH1393" s="24">
        <f t="shared" si="69"/>
        <v>0</v>
      </c>
      <c r="BI1393" s="121" t="s">
        <v>256</v>
      </c>
      <c r="BJ1393" s="43"/>
      <c r="BK1393" s="156"/>
      <c r="BM1393" s="121" t="s">
        <v>256</v>
      </c>
      <c r="BN1393" s="124"/>
      <c r="BO1393" s="67"/>
      <c r="BQ1393" s="121" t="s">
        <v>256</v>
      </c>
      <c r="BS1393" s="334"/>
      <c r="BT1393" s="25" t="str">
        <f t="shared" si="65"/>
        <v/>
      </c>
      <c r="BU1393" s="121" t="s">
        <v>256</v>
      </c>
      <c r="BV1393" s="22"/>
      <c r="BW1393" s="347"/>
      <c r="BX1393" s="25" t="str">
        <f t="shared" si="66"/>
        <v/>
      </c>
      <c r="BY1393" s="67"/>
      <c r="BZ1393" s="25" t="str">
        <f t="shared" si="68"/>
        <v/>
      </c>
      <c r="CA1393" s="22" t="s">
        <v>257</v>
      </c>
      <c r="CK1393" s="25" t="str">
        <f>IF(CJ1393="","",IF(CJ1393="TBD","TBD",IF(CJ1393="N/A","N/A","W"&amp;TEXT(WEEKNUM(CJ1393,21),"00")&amp;" "&amp;YEAR(CJ1393))))</f>
        <v/>
      </c>
      <c r="CL1393" s="24">
        <f>+IF(CJ1393="",0,(CJ1393-CH1393))</f>
        <v>0</v>
      </c>
      <c r="CM1393" s="21" t="s">
        <v>258</v>
      </c>
      <c r="CP1393" s="25" t="str">
        <f>IF(CO1393="","",IF(CO1393="TBD","TBD",IF(CO1393="N/A","N/A","W"&amp;TEXT(WEEKNUM(CO1393,21),"00")&amp;" "&amp;YEAR(CO1393))))</f>
        <v/>
      </c>
      <c r="CQ1393" s="21" t="s">
        <v>258</v>
      </c>
      <c r="CT1393" s="25" t="str">
        <f>IF(CS1393="","",IF(CS1393="TBD","TBD",IF(CS1393="N/A","N/A","W"&amp;TEXT(WEEKNUM(CS1393,21),"00")&amp;" "&amp;YEAR(CS1393))))</f>
        <v/>
      </c>
      <c r="CU1393" s="21" t="s">
        <v>258</v>
      </c>
      <c r="CX1393" s="25" t="str">
        <f>IF(CW1393="","",IF(CW1393="TBD","TBD",IF(CW1393="N/A","N/A","W"&amp;TEXT(WEEKNUM(CW1393,21),"00")&amp;" "&amp;YEAR(CW1393))))</f>
        <v/>
      </c>
      <c r="CY1393" s="21" t="s">
        <v>258</v>
      </c>
      <c r="DB1393" s="25" t="str">
        <f>IF(DA1393="","",IF(DA1393="TBD","TBD",IF(DA1393="N/A","N/A","W"&amp;TEXT(WEEKNUM(DA1393,21),"00")&amp;" "&amp;YEAR(DA1393))))</f>
        <v/>
      </c>
      <c r="DD1393" s="25" t="str">
        <f>IF(DC1393="","",IF(DC1393="TBD","TBD",IF(DC1393="N/A","N/A","W"&amp;TEXT(WEEKNUM(DC1393,21),"00")&amp;" "&amp;YEAR(DC1393))))</f>
        <v/>
      </c>
      <c r="DE1393" s="21" t="s">
        <v>258</v>
      </c>
      <c r="EB1393" s="21" t="e">
        <v>#N/A</v>
      </c>
      <c r="EF1393" s="7"/>
    </row>
    <row r="1394" spans="1:140" ht="12" hidden="1" customHeight="1">
      <c r="A1394" s="30" t="str">
        <f>IFERROR(IF(VLOOKUP(B1394,SEARCH!A:A,1,0)=B1394,"OK",""),"")</f>
        <v/>
      </c>
      <c r="B1394" s="31" t="s">
        <v>10069</v>
      </c>
      <c r="C1394" s="15" t="s">
        <v>10070</v>
      </c>
      <c r="D1394" s="16">
        <v>13</v>
      </c>
      <c r="E1394" s="16">
        <v>-33.630800000000001</v>
      </c>
      <c r="F1394" s="16">
        <v>-70.884100000000004</v>
      </c>
      <c r="G1394" s="16" t="s">
        <v>270</v>
      </c>
      <c r="H1394" s="16" t="s">
        <v>10068</v>
      </c>
      <c r="I1394" s="16"/>
      <c r="J1394" s="16" t="s">
        <v>3</v>
      </c>
      <c r="K1394" s="16" t="s">
        <v>3</v>
      </c>
      <c r="L1394" s="17" t="s">
        <v>247</v>
      </c>
      <c r="V1394" s="21" t="str">
        <f>IF(U1394="","",IF(U1394="TBD","TBD",IF(U1394="N/A","N/A","W"&amp;TEXT(WEEKNUM(U1394,21),"00")&amp;" "&amp;YEAR(U1394))))</f>
        <v/>
      </c>
      <c r="Y1394" s="2" t="str">
        <f t="shared" si="70"/>
        <v/>
      </c>
      <c r="AB1394" s="24">
        <f>+IF(Z1394="",0,AA1394-Z1394)</f>
        <v>0</v>
      </c>
      <c r="AC1394" t="s">
        <v>251</v>
      </c>
      <c r="AE1394" s="59"/>
      <c r="AF1394" s="52" t="str">
        <f>IF(AE1394="","",IF(AE1394="TBD","TBD",IF(AE1394="N/A","N/A","W"&amp;TEXT(WEEKNUM(AE1394,21),"00")&amp;" "&amp;YEAR(AE1394))))</f>
        <v/>
      </c>
      <c r="AG1394" t="s">
        <v>251</v>
      </c>
      <c r="AK1394" t="s">
        <v>251</v>
      </c>
      <c r="AM1394" s="67"/>
      <c r="AO1394" t="s">
        <v>251</v>
      </c>
      <c r="AQ1394" s="67"/>
      <c r="AR1394" s="25" t="str">
        <f>IF(AQ1394="","",IF(AQ1394="TBD","TBD",IF(AQ1394="N/A","N/A","W"&amp;TEXT(WEEKNUM(AQ1394,21),"00")&amp;" "&amp;YEAR(AQ1394))))</f>
        <v/>
      </c>
      <c r="AW1394" s="59"/>
      <c r="AX1394" s="52" t="str">
        <f>IF(AW1394="","",IF(AW1394="TBD","TBD",IF(AW1394="N/A","N/A","W"&amp;TEXT(WEEKNUM(AW1394,21),"00")&amp;" "&amp;YEAR(AW1394))))</f>
        <v/>
      </c>
      <c r="AY1394" t="s">
        <v>253</v>
      </c>
      <c r="BA1394" s="319" t="s">
        <v>255</v>
      </c>
      <c r="BB1394" s="59"/>
      <c r="BD1394" s="59"/>
      <c r="BF1394" s="59"/>
      <c r="BG1394" s="25" t="str">
        <f t="shared" si="67"/>
        <v/>
      </c>
      <c r="BH1394" s="24">
        <f t="shared" si="69"/>
        <v>0</v>
      </c>
      <c r="BI1394" s="121" t="s">
        <v>256</v>
      </c>
      <c r="BJ1394" s="43"/>
      <c r="BK1394" s="156"/>
      <c r="BM1394" s="121" t="s">
        <v>256</v>
      </c>
      <c r="BN1394" s="124"/>
      <c r="BO1394" s="67"/>
      <c r="BQ1394" s="121" t="s">
        <v>256</v>
      </c>
      <c r="BS1394" s="334"/>
      <c r="BT1394" s="25" t="str">
        <f t="shared" si="65"/>
        <v/>
      </c>
      <c r="BU1394" s="121" t="s">
        <v>256</v>
      </c>
      <c r="BV1394" s="22"/>
      <c r="BW1394" s="347"/>
      <c r="BX1394" s="25" t="str">
        <f t="shared" si="66"/>
        <v/>
      </c>
      <c r="BY1394" s="67"/>
      <c r="BZ1394" s="25" t="str">
        <f t="shared" si="68"/>
        <v/>
      </c>
      <c r="CA1394" s="22" t="s">
        <v>257</v>
      </c>
      <c r="CK1394" s="25" t="str">
        <f>IF(CJ1394="","",IF(CJ1394="TBD","TBD",IF(CJ1394="N/A","N/A","W"&amp;TEXT(WEEKNUM(CJ1394,21),"00")&amp;" "&amp;YEAR(CJ1394))))</f>
        <v/>
      </c>
      <c r="CL1394" s="24">
        <f>+IF(CJ1394="",0,(CJ1394-CH1394))</f>
        <v>0</v>
      </c>
      <c r="CM1394" s="21" t="s">
        <v>258</v>
      </c>
      <c r="CP1394" s="25" t="str">
        <f>IF(CO1394="","",IF(CO1394="TBD","TBD",IF(CO1394="N/A","N/A","W"&amp;TEXT(WEEKNUM(CO1394,21),"00")&amp;" "&amp;YEAR(CO1394))))</f>
        <v/>
      </c>
      <c r="CQ1394" s="21" t="s">
        <v>258</v>
      </c>
      <c r="CT1394" s="25" t="str">
        <f>IF(CS1394="","",IF(CS1394="TBD","TBD",IF(CS1394="N/A","N/A","W"&amp;TEXT(WEEKNUM(CS1394,21),"00")&amp;" "&amp;YEAR(CS1394))))</f>
        <v/>
      </c>
      <c r="CU1394" s="21" t="s">
        <v>258</v>
      </c>
      <c r="CX1394" s="25" t="str">
        <f>IF(CW1394="","",IF(CW1394="TBD","TBD",IF(CW1394="N/A","N/A","W"&amp;TEXT(WEEKNUM(CW1394,21),"00")&amp;" "&amp;YEAR(CW1394))))</f>
        <v/>
      </c>
      <c r="CY1394" s="21" t="s">
        <v>258</v>
      </c>
      <c r="DB1394" s="25" t="str">
        <f>IF(DA1394="","",IF(DA1394="TBD","TBD",IF(DA1394="N/A","N/A","W"&amp;TEXT(WEEKNUM(DA1394,21),"00")&amp;" "&amp;YEAR(DA1394))))</f>
        <v/>
      </c>
      <c r="DD1394" s="25" t="str">
        <f>IF(DC1394="","",IF(DC1394="TBD","TBD",IF(DC1394="N/A","N/A","W"&amp;TEXT(WEEKNUM(DC1394,21),"00")&amp;" "&amp;YEAR(DC1394))))</f>
        <v/>
      </c>
      <c r="DE1394" s="21" t="s">
        <v>258</v>
      </c>
      <c r="EB1394" s="21" t="e">
        <v>#N/A</v>
      </c>
      <c r="EF1394" s="7"/>
    </row>
    <row r="1395" spans="1:140" ht="12" hidden="1" customHeight="1">
      <c r="A1395" s="30" t="str">
        <f>IFERROR(IF(VLOOKUP(B1395,SEARCH!A:A,1,0)=B1395,"OK",""),"")</f>
        <v/>
      </c>
      <c r="B1395" s="31" t="s">
        <v>10071</v>
      </c>
      <c r="C1395" s="15" t="s">
        <v>10072</v>
      </c>
      <c r="D1395" s="16">
        <v>4</v>
      </c>
      <c r="E1395" s="16">
        <v>-30.021100000000001</v>
      </c>
      <c r="F1395" s="16">
        <v>-71.333699999999993</v>
      </c>
      <c r="G1395" s="16" t="s">
        <v>507</v>
      </c>
      <c r="H1395" s="16" t="s">
        <v>1491</v>
      </c>
      <c r="I1395" s="16"/>
      <c r="J1395" s="16" t="s">
        <v>3</v>
      </c>
      <c r="K1395" s="16" t="s">
        <v>3</v>
      </c>
      <c r="L1395" s="17" t="s">
        <v>247</v>
      </c>
      <c r="V1395" s="21" t="str">
        <f>IF(U1395="","",IF(U1395="TBD","TBD",IF(U1395="N/A","N/A","W"&amp;TEXT(WEEKNUM(U1395,21),"00")&amp;" "&amp;YEAR(U1395))))</f>
        <v/>
      </c>
      <c r="Y1395" s="2" t="str">
        <f t="shared" si="70"/>
        <v/>
      </c>
      <c r="AB1395" s="24">
        <f>+IF(Z1395="",0,AA1395-Z1395)</f>
        <v>0</v>
      </c>
      <c r="AC1395" t="s">
        <v>251</v>
      </c>
      <c r="AE1395" s="59"/>
      <c r="AF1395" s="52" t="str">
        <f>IF(AE1395="","",IF(AE1395="TBD","TBD",IF(AE1395="N/A","N/A","W"&amp;TEXT(WEEKNUM(AE1395,21),"00")&amp;" "&amp;YEAR(AE1395))))</f>
        <v/>
      </c>
      <c r="AG1395" t="s">
        <v>251</v>
      </c>
      <c r="AK1395" t="s">
        <v>251</v>
      </c>
      <c r="AM1395" s="67"/>
      <c r="AO1395" t="s">
        <v>251</v>
      </c>
      <c r="AQ1395" s="67"/>
      <c r="AR1395" s="25" t="str">
        <f>IF(AQ1395="","",IF(AQ1395="TBD","TBD",IF(AQ1395="N/A","N/A","W"&amp;TEXT(WEEKNUM(AQ1395,21),"00")&amp;" "&amp;YEAR(AQ1395))))</f>
        <v/>
      </c>
      <c r="AW1395" s="59"/>
      <c r="AX1395" s="52" t="str">
        <f>IF(AW1395="","",IF(AW1395="TBD","TBD",IF(AW1395="N/A","N/A","W"&amp;TEXT(WEEKNUM(AW1395,21),"00")&amp;" "&amp;YEAR(AW1395))))</f>
        <v/>
      </c>
      <c r="AY1395" t="s">
        <v>253</v>
      </c>
      <c r="BA1395" s="319" t="s">
        <v>255</v>
      </c>
      <c r="BB1395" s="59"/>
      <c r="BD1395" s="59"/>
      <c r="BF1395" s="59"/>
      <c r="BG1395" s="25" t="str">
        <f t="shared" si="67"/>
        <v/>
      </c>
      <c r="BH1395" s="24">
        <f t="shared" si="69"/>
        <v>0</v>
      </c>
      <c r="BI1395" s="121" t="s">
        <v>256</v>
      </c>
      <c r="BJ1395" s="43"/>
      <c r="BK1395" s="156"/>
      <c r="BM1395" s="121" t="s">
        <v>256</v>
      </c>
      <c r="BN1395" s="124"/>
      <c r="BO1395" s="67"/>
      <c r="BQ1395" s="121" t="s">
        <v>256</v>
      </c>
      <c r="BS1395" s="334"/>
      <c r="BT1395" s="25" t="str">
        <f t="shared" si="65"/>
        <v/>
      </c>
      <c r="BU1395" s="121" t="s">
        <v>256</v>
      </c>
      <c r="BV1395" s="22"/>
      <c r="BW1395" s="347"/>
      <c r="BX1395" s="25" t="str">
        <f t="shared" si="66"/>
        <v/>
      </c>
      <c r="BY1395" s="67"/>
      <c r="BZ1395" s="25" t="str">
        <f t="shared" si="68"/>
        <v/>
      </c>
      <c r="CA1395" s="22" t="s">
        <v>257</v>
      </c>
      <c r="CK1395" s="25" t="str">
        <f>IF(CJ1395="","",IF(CJ1395="TBD","TBD",IF(CJ1395="N/A","N/A","W"&amp;TEXT(WEEKNUM(CJ1395,21),"00")&amp;" "&amp;YEAR(CJ1395))))</f>
        <v/>
      </c>
      <c r="CL1395" s="24">
        <f>+IF(CJ1395="",0,(CJ1395-CH1395))</f>
        <v>0</v>
      </c>
      <c r="CM1395" s="21" t="s">
        <v>258</v>
      </c>
      <c r="CP1395" s="25" t="str">
        <f>IF(CO1395="","",IF(CO1395="TBD","TBD",IF(CO1395="N/A","N/A","W"&amp;TEXT(WEEKNUM(CO1395,21),"00")&amp;" "&amp;YEAR(CO1395))))</f>
        <v/>
      </c>
      <c r="CQ1395" s="21" t="s">
        <v>258</v>
      </c>
      <c r="CT1395" s="25" t="str">
        <f>IF(CS1395="","",IF(CS1395="TBD","TBD",IF(CS1395="N/A","N/A","W"&amp;TEXT(WEEKNUM(CS1395,21),"00")&amp;" "&amp;YEAR(CS1395))))</f>
        <v/>
      </c>
      <c r="CU1395" s="21" t="s">
        <v>258</v>
      </c>
      <c r="CX1395" s="25" t="str">
        <f>IF(CW1395="","",IF(CW1395="TBD","TBD",IF(CW1395="N/A","N/A","W"&amp;TEXT(WEEKNUM(CW1395,21),"00")&amp;" "&amp;YEAR(CW1395))))</f>
        <v/>
      </c>
      <c r="CY1395" s="21" t="s">
        <v>258</v>
      </c>
      <c r="DB1395" s="25" t="str">
        <f>IF(DA1395="","",IF(DA1395="TBD","TBD",IF(DA1395="N/A","N/A","W"&amp;TEXT(WEEKNUM(DA1395,21),"00")&amp;" "&amp;YEAR(DA1395))))</f>
        <v/>
      </c>
      <c r="DD1395" s="25" t="str">
        <f>IF(DC1395="","",IF(DC1395="TBD","TBD",IF(DC1395="N/A","N/A","W"&amp;TEXT(WEEKNUM(DC1395,21),"00")&amp;" "&amp;YEAR(DC1395))))</f>
        <v/>
      </c>
      <c r="DE1395" s="21" t="s">
        <v>258</v>
      </c>
      <c r="EB1395" s="21" t="e">
        <v>#N/A</v>
      </c>
      <c r="EF1395" s="7"/>
    </row>
    <row r="1396" spans="1:140" ht="12" hidden="1" customHeight="1">
      <c r="A1396" s="30" t="str">
        <f>IFERROR(IF(VLOOKUP(B1396,SEARCH!A:A,1,0)=B1396,"OK",""),"")</f>
        <v/>
      </c>
      <c r="B1396" s="31" t="s">
        <v>10073</v>
      </c>
      <c r="C1396" s="15" t="s">
        <v>10074</v>
      </c>
      <c r="D1396" s="16">
        <v>13</v>
      </c>
      <c r="E1396" s="16">
        <v>-33.405161</v>
      </c>
      <c r="F1396" s="16">
        <v>-70.573795000000004</v>
      </c>
      <c r="G1396" s="16" t="s">
        <v>270</v>
      </c>
      <c r="H1396" s="16" t="s">
        <v>897</v>
      </c>
      <c r="I1396" s="16" t="s">
        <v>10075</v>
      </c>
      <c r="J1396" s="16" t="s">
        <v>355</v>
      </c>
      <c r="K1396" s="17" t="s">
        <v>319</v>
      </c>
      <c r="L1396" s="16" t="s">
        <v>247</v>
      </c>
      <c r="M1396" s="55">
        <v>46203</v>
      </c>
      <c r="N1396" s="18"/>
      <c r="O1396" s="19" t="s">
        <v>4367</v>
      </c>
      <c r="P1396" s="19" t="s">
        <v>248</v>
      </c>
      <c r="Q1396" s="18" t="s">
        <v>10076</v>
      </c>
      <c r="R1396" s="21" t="s">
        <v>273</v>
      </c>
      <c r="S1396" s="21"/>
      <c r="T1396" s="22"/>
      <c r="U1396" s="23"/>
      <c r="V1396" s="21" t="str">
        <f>IF(U1396="","",IF(U1396="TBD","TBD",IF(U1396="N/A","N/A","W"&amp;TEXT(WEEKNUM(U1396,21),"00")&amp;" "&amp;YEAR(U1396))))</f>
        <v/>
      </c>
      <c r="W1396" s="23"/>
      <c r="X1396" s="23"/>
      <c r="Y1396" s="2" t="str">
        <f t="shared" si="70"/>
        <v/>
      </c>
      <c r="Z1396" s="23"/>
      <c r="AA1396" s="23"/>
      <c r="AB1396" s="24">
        <f>+IF(Z1396="",0,AA1396-Z1396)</f>
        <v>0</v>
      </c>
      <c r="AC1396" s="21" t="s">
        <v>1465</v>
      </c>
      <c r="AD1396" s="151"/>
      <c r="AE1396" s="59">
        <v>46153</v>
      </c>
      <c r="AF1396" s="25" t="str">
        <f>IF(AE1396="","",IF(AE1396="TBD","TBD",IF(AE1396="N/A","N/A","W"&amp;TEXT(WEEKNUM(AE1396,21),"00")&amp;" "&amp;YEAR(AE1396))))</f>
        <v>W20 2026</v>
      </c>
      <c r="AG1396" s="21" t="s">
        <v>1465</v>
      </c>
      <c r="AH1396" s="54"/>
      <c r="AI1396" s="23">
        <v>46153</v>
      </c>
      <c r="AJ1396" s="25"/>
      <c r="AK1396" s="21" t="s">
        <v>1465</v>
      </c>
      <c r="AL1396" s="70"/>
      <c r="AM1396" s="67">
        <v>46153</v>
      </c>
      <c r="AN1396" s="25"/>
      <c r="AO1396" s="21" t="s">
        <v>1465</v>
      </c>
      <c r="AP1396" s="66"/>
      <c r="AQ1396" s="67">
        <v>46153</v>
      </c>
      <c r="AR1396" s="25" t="str">
        <f>IF(AQ1396="","",IF(AQ1396="TBD","TBD",IF(AQ1396="N/A","N/A","W"&amp;TEXT(WEEKNUM(AQ1396,21),"00")&amp;" "&amp;YEAR(AQ1396))))</f>
        <v>W20 2026</v>
      </c>
      <c r="AS1396" s="21"/>
      <c r="AT1396" s="21"/>
      <c r="AU1396" s="23"/>
      <c r="AV1396" s="25"/>
      <c r="AW1396" s="59">
        <v>46153</v>
      </c>
      <c r="AX1396" s="25" t="str">
        <f>IF(AW1396="","",IF(AW1396="TBD","TBD",IF(AW1396="N/A","N/A","W"&amp;TEXT(WEEKNUM(AW1396,21),"00")&amp;" "&amp;YEAR(AW1396))))</f>
        <v>W20 2026</v>
      </c>
      <c r="AY1396" s="21" t="s">
        <v>10077</v>
      </c>
      <c r="AZ1396" s="21" t="s">
        <v>328</v>
      </c>
      <c r="BA1396" s="21" t="s">
        <v>329</v>
      </c>
      <c r="BB1396" s="59">
        <v>46160</v>
      </c>
      <c r="BC1396" s="23"/>
      <c r="BD1396" s="59">
        <v>46160</v>
      </c>
      <c r="BE1396" s="25"/>
      <c r="BF1396" s="59">
        <v>46160</v>
      </c>
      <c r="BG1396" s="25" t="str">
        <f t="shared" si="67"/>
        <v>W21 2026</v>
      </c>
      <c r="BH1396" s="24">
        <f t="shared" si="69"/>
        <v>0</v>
      </c>
      <c r="BI1396" s="121" t="s">
        <v>2677</v>
      </c>
      <c r="BJ1396" s="43"/>
      <c r="BK1396" s="156">
        <v>46160</v>
      </c>
      <c r="BL1396" s="25"/>
      <c r="BM1396" s="121" t="s">
        <v>2677</v>
      </c>
      <c r="BN1396" s="124"/>
      <c r="BO1396" s="67">
        <v>46160</v>
      </c>
      <c r="BP1396" s="25"/>
      <c r="BQ1396" s="121" t="s">
        <v>2677</v>
      </c>
      <c r="BR1396" s="53"/>
      <c r="BS1396" s="334">
        <v>46160</v>
      </c>
      <c r="BT1396" s="25" t="str">
        <f t="shared" si="65"/>
        <v>W21 2026</v>
      </c>
      <c r="BU1396" s="121" t="s">
        <v>2677</v>
      </c>
      <c r="BV1396" s="22"/>
      <c r="BW1396" s="347">
        <v>46160</v>
      </c>
      <c r="BX1396" s="25" t="str">
        <f t="shared" si="66"/>
        <v>W21 2026</v>
      </c>
      <c r="BY1396" s="67">
        <v>46130</v>
      </c>
      <c r="BZ1396" s="25" t="str">
        <f t="shared" si="68"/>
        <v>W16 2026</v>
      </c>
      <c r="CA1396" s="121" t="s">
        <v>2677</v>
      </c>
      <c r="CB1396" s="19" t="s">
        <v>336</v>
      </c>
      <c r="CC1396" s="19" t="s">
        <v>336</v>
      </c>
      <c r="CD1396" s="21"/>
      <c r="CE1396" s="23"/>
      <c r="CF1396" s="23">
        <v>46155</v>
      </c>
      <c r="CG1396" s="23">
        <v>46226</v>
      </c>
      <c r="CH1396" s="23">
        <v>46226</v>
      </c>
      <c r="CI1396" s="25"/>
      <c r="CJ1396" s="23">
        <v>46230</v>
      </c>
      <c r="CK1396" s="25" t="str">
        <f>IF(CJ1396="","",IF(CJ1396="TBD","TBD",IF(CJ1396="N/A","N/A","W"&amp;TEXT(WEEKNUM(CJ1396,21),"00")&amp;" "&amp;YEAR(CJ1396))))</f>
        <v>W31 2026</v>
      </c>
      <c r="CL1396" s="24">
        <f>+IF(CJ1396="",0,(CJ1396-CH1396))</f>
        <v>4</v>
      </c>
      <c r="CM1396" s="21" t="s">
        <v>10078</v>
      </c>
      <c r="CN1396" s="20" t="s">
        <v>10079</v>
      </c>
      <c r="CO1396" s="23">
        <v>46227</v>
      </c>
      <c r="CP1396" s="25" t="str">
        <f>IF(CO1396="","",IF(CO1396="TBD","TBD",IF(CO1396="N/A","N/A","W"&amp;TEXT(WEEKNUM(CO1396,21),"00")&amp;" "&amp;YEAR(CO1396))))</f>
        <v>W30 2026</v>
      </c>
      <c r="CQ1396" s="21" t="s">
        <v>339</v>
      </c>
      <c r="CR1396" s="23" t="s">
        <v>10080</v>
      </c>
      <c r="CS1396" s="23">
        <v>46168</v>
      </c>
      <c r="CT1396" s="25" t="str">
        <f>IF(CS1396="","",IF(CS1396="TBD","TBD",IF(CS1396="N/A","N/A","W"&amp;TEXT(WEEKNUM(CS1396,21),"00")&amp;" "&amp;YEAR(CS1396))))</f>
        <v>W22 2026</v>
      </c>
      <c r="CU1396" s="21" t="s">
        <v>421</v>
      </c>
      <c r="CV1396" s="20" t="s">
        <v>10081</v>
      </c>
      <c r="CW1396" s="23">
        <v>46162</v>
      </c>
      <c r="CX1396" s="25" t="str">
        <f>IF(CW1396="","",IF(CW1396="TBD","TBD",IF(CW1396="N/A","N/A","W"&amp;TEXT(WEEKNUM(CW1396,21),"00")&amp;" "&amp;YEAR(CW1396))))</f>
        <v>W21 2026</v>
      </c>
      <c r="CY1396" s="21" t="s">
        <v>339</v>
      </c>
      <c r="CZ1396" s="21" t="s">
        <v>370</v>
      </c>
      <c r="DA1396" s="23">
        <v>46226</v>
      </c>
      <c r="DB1396" s="25" t="str">
        <f>IF(DA1396="","",IF(DA1396="TBD","TBD",IF(DA1396="N/A","N/A","W"&amp;TEXT(WEEKNUM(DA1396,21),"00")&amp;" "&amp;YEAR(DA1396))))</f>
        <v>W30 2026</v>
      </c>
      <c r="DC1396" s="23">
        <v>46209</v>
      </c>
      <c r="DD1396" s="25" t="str">
        <f>IF(DC1396="","",IF(DC1396="TBD","TBD",IF(DC1396="N/A","N/A","W"&amp;TEXT(WEEKNUM(DC1396,21),"00")&amp;" "&amp;YEAR(DC1396))))</f>
        <v>W28 2026</v>
      </c>
      <c r="DE1396" s="21" t="s">
        <v>392</v>
      </c>
      <c r="DF1396" s="23"/>
      <c r="DG1396" s="21"/>
      <c r="DH1396" s="18"/>
      <c r="DI1396" s="18"/>
      <c r="DJ1396" s="18"/>
      <c r="DK1396" s="21" t="s">
        <v>260</v>
      </c>
      <c r="DL1396" s="21" t="s">
        <v>341</v>
      </c>
      <c r="DM1396" s="21"/>
      <c r="DN1396" s="23">
        <v>46191</v>
      </c>
      <c r="DO1396" s="23">
        <v>46191</v>
      </c>
      <c r="DP1396" s="23"/>
      <c r="DQ1396" s="23"/>
      <c r="DR1396" s="23"/>
      <c r="DS1396" s="23">
        <v>46204</v>
      </c>
      <c r="DT1396" s="23" t="s">
        <v>502</v>
      </c>
      <c r="DU1396" s="23">
        <v>46204</v>
      </c>
      <c r="DV1396" s="23">
        <v>46209</v>
      </c>
      <c r="DW1396" s="23" t="s">
        <v>342</v>
      </c>
      <c r="DX1396" s="23"/>
      <c r="DY1396" s="18"/>
      <c r="DZ1396" s="18"/>
      <c r="EA1396" s="18"/>
      <c r="EB1396" s="21" t="s">
        <v>41</v>
      </c>
      <c r="EC1396" s="18"/>
      <c r="ED1396" s="18"/>
      <c r="EE1396" s="18"/>
      <c r="EF1396" s="55"/>
      <c r="EG1396" s="55"/>
      <c r="EH1396" s="18"/>
      <c r="EI1396" s="18"/>
      <c r="EJ1396" s="29"/>
    </row>
    <row r="1397" spans="1:140" ht="12" hidden="1" customHeight="1">
      <c r="A1397" s="30" t="str">
        <f>IFERROR(IF(VLOOKUP(B1397,SEARCH!A:A,1,0)=B1397,"OK",""),"")</f>
        <v/>
      </c>
      <c r="B1397" s="31" t="s">
        <v>10082</v>
      </c>
      <c r="C1397" s="15" t="s">
        <v>10083</v>
      </c>
      <c r="D1397" s="16">
        <v>13</v>
      </c>
      <c r="E1397" s="16">
        <v>-33.580260000000003</v>
      </c>
      <c r="F1397" s="16">
        <v>-70.563770000000005</v>
      </c>
      <c r="G1397" s="16" t="s">
        <v>270</v>
      </c>
      <c r="H1397" s="16" t="s">
        <v>1285</v>
      </c>
      <c r="J1397" s="16" t="s">
        <v>355</v>
      </c>
      <c r="K1397" s="17" t="s">
        <v>319</v>
      </c>
      <c r="L1397" s="17" t="s">
        <v>247</v>
      </c>
      <c r="M1397" s="207">
        <v>46356</v>
      </c>
      <c r="O1397" s="7" t="s">
        <v>4478</v>
      </c>
      <c r="P1397" s="7" t="s">
        <v>248</v>
      </c>
      <c r="Q1397" t="s">
        <v>10084</v>
      </c>
      <c r="R1397" s="66" t="s">
        <v>4284</v>
      </c>
      <c r="U1397" s="5">
        <v>46128</v>
      </c>
      <c r="V1397" s="21" t="str">
        <f>IF(U1397="","",IF(U1397="TBD","TBD",IF(U1397="N/A","N/A","W"&amp;TEXT(WEEKNUM(U1397,21),"00")&amp;" "&amp;YEAR(U1397))))</f>
        <v>W16 2026</v>
      </c>
      <c r="W1397" s="5">
        <v>46139</v>
      </c>
      <c r="Y1397" s="2" t="str">
        <f t="shared" si="70"/>
        <v/>
      </c>
      <c r="Z1397" s="5">
        <v>46139</v>
      </c>
      <c r="AA1397" s="5">
        <v>46141</v>
      </c>
      <c r="AB1397" s="24">
        <f>+IF(Z1397="",0,AA1397-Z1397)</f>
        <v>2</v>
      </c>
      <c r="AC1397" t="s">
        <v>324</v>
      </c>
      <c r="AD1397" t="s">
        <v>4546</v>
      </c>
      <c r="AE1397" s="59">
        <v>46139</v>
      </c>
      <c r="AF1397" s="52" t="str">
        <f>IF(AE1397="","",IF(AE1397="TBD","TBD",IF(AE1397="N/A","N/A","W"&amp;TEXT(WEEKNUM(AE1397,21),"00")&amp;" "&amp;YEAR(AE1397))))</f>
        <v>W18 2026</v>
      </c>
      <c r="AG1397" t="s">
        <v>459</v>
      </c>
      <c r="AH1397" s="219" t="s">
        <v>10085</v>
      </c>
      <c r="AI1397" s="5">
        <v>46140</v>
      </c>
      <c r="AK1397" t="s">
        <v>324</v>
      </c>
      <c r="AL1397" t="s">
        <v>10086</v>
      </c>
      <c r="AM1397" s="67">
        <v>46140</v>
      </c>
      <c r="AN1397" s="25" t="str">
        <f>IF(AM1397="","",IF(AM1397="TBD","TBD",IF(AM1397="N/A","N/A","W"&amp;TEXT(WEEKNUM(AM1397,21),"00")&amp;" "&amp;YEAR(AM1397))))</f>
        <v>W18 2026</v>
      </c>
      <c r="AO1397" t="s">
        <v>324</v>
      </c>
      <c r="AP1397" s="321" t="s">
        <v>528</v>
      </c>
      <c r="AQ1397" s="67">
        <v>46140</v>
      </c>
      <c r="AR1397" s="25" t="str">
        <f>IF(AQ1397="","",IF(AQ1397="TBD","TBD",IF(AQ1397="N/A","N/A","W"&amp;TEXT(WEEKNUM(AQ1397,21),"00")&amp;" "&amp;YEAR(AQ1397))))</f>
        <v>W18 2026</v>
      </c>
      <c r="AU1397" s="5"/>
      <c r="AW1397" s="59">
        <v>46140</v>
      </c>
      <c r="AX1397" s="52" t="str">
        <f>IF(AW1397="","",IF(AW1397="TBD","TBD",IF(AW1397="N/A","N/A","W"&amp;TEXT(WEEKNUM(AW1397,21),"00")&amp;" "&amp;YEAR(AW1397))))</f>
        <v>W18 2026</v>
      </c>
      <c r="AY1397" s="21" t="s">
        <v>463</v>
      </c>
      <c r="AZ1397" s="21" t="s">
        <v>328</v>
      </c>
      <c r="BA1397" s="21" t="s">
        <v>329</v>
      </c>
      <c r="BB1397" s="59"/>
      <c r="BD1397" s="59"/>
      <c r="BF1397" s="59"/>
      <c r="BG1397" s="25" t="str">
        <f t="shared" si="67"/>
        <v/>
      </c>
      <c r="BH1397" s="24">
        <f t="shared" si="69"/>
        <v>0</v>
      </c>
      <c r="BI1397" s="121" t="s">
        <v>256</v>
      </c>
      <c r="BJ1397" s="43"/>
      <c r="BK1397" s="156"/>
      <c r="BM1397" s="121" t="s">
        <v>256</v>
      </c>
      <c r="BN1397" s="124"/>
      <c r="BO1397" s="67"/>
      <c r="BQ1397" s="121" t="s">
        <v>256</v>
      </c>
      <c r="BS1397" s="334"/>
      <c r="BT1397" s="25" t="str">
        <f t="shared" si="65"/>
        <v/>
      </c>
      <c r="BU1397" s="121" t="s">
        <v>256</v>
      </c>
      <c r="BV1397" s="22"/>
      <c r="BW1397" s="347"/>
      <c r="BX1397" s="25" t="str">
        <f t="shared" si="66"/>
        <v/>
      </c>
      <c r="BY1397" s="67"/>
      <c r="BZ1397" s="25" t="str">
        <f t="shared" si="68"/>
        <v/>
      </c>
      <c r="CA1397" s="22" t="s">
        <v>257</v>
      </c>
      <c r="CB1397" s="21" t="s">
        <v>349</v>
      </c>
      <c r="CC1397" s="21" t="s">
        <v>349</v>
      </c>
      <c r="CK1397" s="25" t="str">
        <f>IF(CJ1397="","",IF(CJ1397="TBD","TBD",IF(CJ1397="N/A","N/A","W"&amp;TEXT(WEEKNUM(CJ1397,21),"00")&amp;" "&amp;YEAR(CJ1397))))</f>
        <v/>
      </c>
      <c r="CL1397" s="24">
        <f>+IF(CJ1397="",0,(CJ1397-CH1397))</f>
        <v>0</v>
      </c>
      <c r="CM1397" s="21" t="s">
        <v>258</v>
      </c>
      <c r="CP1397" s="25" t="str">
        <f>IF(CO1397="","",IF(CO1397="TBD","TBD",IF(CO1397="N/A","N/A","W"&amp;TEXT(WEEKNUM(CO1397,21),"00")&amp;" "&amp;YEAR(CO1397))))</f>
        <v/>
      </c>
      <c r="CQ1397" s="21" t="s">
        <v>258</v>
      </c>
      <c r="CT1397" s="25" t="str">
        <f>IF(CS1397="","",IF(CS1397="TBD","TBD",IF(CS1397="N/A","N/A","W"&amp;TEXT(WEEKNUM(CS1397,21),"00")&amp;" "&amp;YEAR(CS1397))))</f>
        <v/>
      </c>
      <c r="CU1397" s="21" t="s">
        <v>258</v>
      </c>
      <c r="CX1397" s="25" t="str">
        <f>IF(CW1397="","",IF(CW1397="TBD","TBD",IF(CW1397="N/A","N/A","W"&amp;TEXT(WEEKNUM(CW1397,21),"00")&amp;" "&amp;YEAR(CW1397))))</f>
        <v/>
      </c>
      <c r="CY1397" s="21" t="s">
        <v>258</v>
      </c>
      <c r="DB1397" s="25" t="str">
        <f>IF(DA1397="","",IF(DA1397="TBD","TBD",IF(DA1397="N/A","N/A","W"&amp;TEXT(WEEKNUM(DA1397,21),"00")&amp;" "&amp;YEAR(DA1397))))</f>
        <v/>
      </c>
      <c r="DD1397" s="25" t="str">
        <f>IF(DC1397="","",IF(DC1397="TBD","TBD",IF(DC1397="N/A","N/A","W"&amp;TEXT(WEEKNUM(DC1397,21),"00")&amp;" "&amp;YEAR(DC1397))))</f>
        <v/>
      </c>
      <c r="DE1397" s="21" t="s">
        <v>715</v>
      </c>
      <c r="EB1397" s="21" t="s">
        <v>34</v>
      </c>
      <c r="EF1397" s="137" t="s">
        <v>295</v>
      </c>
      <c r="EG1397" s="290" t="str">
        <f>VLOOKUP(B1397,Hoja1!$A$2:$M$33,13,FALSE)</f>
        <v>TBD</v>
      </c>
    </row>
    <row r="1398" spans="1:140" ht="12" hidden="1" customHeight="1">
      <c r="A1398" s="30" t="str">
        <f>IFERROR(IF(VLOOKUP(B1398,SEARCH!A:A,1,0)=B1398,"OK",""),"")</f>
        <v/>
      </c>
      <c r="B1398" s="31" t="s">
        <v>10087</v>
      </c>
      <c r="C1398" s="15" t="s">
        <v>10088</v>
      </c>
      <c r="D1398" s="16">
        <v>13</v>
      </c>
      <c r="E1398" s="16">
        <v>-33.574710000000003</v>
      </c>
      <c r="F1398" s="16">
        <v>-70.570639999999997</v>
      </c>
      <c r="G1398" s="16" t="s">
        <v>270</v>
      </c>
      <c r="H1398" s="16" t="s">
        <v>1285</v>
      </c>
      <c r="J1398" s="16" t="s">
        <v>355</v>
      </c>
      <c r="K1398" s="17" t="s">
        <v>319</v>
      </c>
      <c r="L1398" s="17" t="s">
        <v>247</v>
      </c>
      <c r="M1398" s="207">
        <v>46356</v>
      </c>
      <c r="O1398" s="7" t="s">
        <v>4478</v>
      </c>
      <c r="P1398" s="7" t="s">
        <v>248</v>
      </c>
      <c r="Q1398" t="s">
        <v>10084</v>
      </c>
      <c r="R1398" s="7" t="s">
        <v>10089</v>
      </c>
      <c r="U1398" s="5">
        <v>46128</v>
      </c>
      <c r="V1398" s="21" t="str">
        <f>IF(U1398="","",IF(U1398="TBD","TBD",IF(U1398="N/A","N/A","W"&amp;TEXT(WEEKNUM(U1398,21),"00")&amp;" "&amp;YEAR(U1398))))</f>
        <v>W16 2026</v>
      </c>
      <c r="W1398" s="5">
        <v>46147</v>
      </c>
      <c r="X1398" s="2">
        <v>46150</v>
      </c>
      <c r="Y1398" s="2" t="str">
        <f t="shared" si="70"/>
        <v>W19 2026</v>
      </c>
      <c r="Z1398" s="5">
        <v>46153</v>
      </c>
      <c r="AA1398" s="5">
        <v>46150</v>
      </c>
      <c r="AB1398" s="24">
        <f>+IF(Z1398="",0,AA1398-Z1398)</f>
        <v>-3</v>
      </c>
      <c r="AC1398" t="s">
        <v>324</v>
      </c>
      <c r="AD1398" s="229" t="s">
        <v>4546</v>
      </c>
      <c r="AE1398" s="59">
        <v>46147</v>
      </c>
      <c r="AF1398" s="52" t="str">
        <f>IF(AE1398="","",IF(AE1398="TBD","TBD",IF(AE1398="N/A","N/A","W"&amp;TEXT(WEEKNUM(AE1398,21),"00")&amp;" "&amp;YEAR(AE1398))))</f>
        <v>W19 2026</v>
      </c>
      <c r="AG1398" t="s">
        <v>459</v>
      </c>
      <c r="AH1398" s="219" t="s">
        <v>10090</v>
      </c>
      <c r="AI1398" s="5">
        <v>46150</v>
      </c>
      <c r="AK1398" t="s">
        <v>324</v>
      </c>
      <c r="AL1398" t="s">
        <v>399</v>
      </c>
      <c r="AM1398" s="67">
        <v>46149</v>
      </c>
      <c r="AN1398" s="52" t="str">
        <f>IF(AM1398="","",IF(AM1398="TBD","TBD",IF(AM1398="N/A","N/A","W"&amp;TEXT(WEEKNUM(AM1398,21),"00")&amp;" "&amp;YEAR(AM1398))))</f>
        <v>W19 2026</v>
      </c>
      <c r="AO1398" t="s">
        <v>324</v>
      </c>
      <c r="AP1398" t="s">
        <v>399</v>
      </c>
      <c r="AQ1398" s="67">
        <v>46147</v>
      </c>
      <c r="AR1398" s="25" t="str">
        <f>IF(AQ1398="","",IF(AQ1398="TBD","TBD",IF(AQ1398="N/A","N/A","W"&amp;TEXT(WEEKNUM(AQ1398,21),"00")&amp;" "&amp;YEAR(AQ1398))))</f>
        <v>W19 2026</v>
      </c>
      <c r="AW1398" s="59">
        <v>46150</v>
      </c>
      <c r="AX1398" s="52" t="str">
        <f>IF(AW1398="","",IF(AW1398="TBD","TBD",IF(AW1398="N/A","N/A","W"&amp;TEXT(WEEKNUM(AW1398,21),"00")&amp;" "&amp;YEAR(AW1398))))</f>
        <v>W19 2026</v>
      </c>
      <c r="AY1398" s="21" t="s">
        <v>463</v>
      </c>
      <c r="AZ1398" s="21" t="s">
        <v>328</v>
      </c>
      <c r="BA1398" s="21" t="s">
        <v>329</v>
      </c>
      <c r="BB1398" s="59"/>
      <c r="BD1398" s="59"/>
      <c r="BF1398" s="59"/>
      <c r="BG1398" s="25" t="str">
        <f t="shared" si="67"/>
        <v/>
      </c>
      <c r="BH1398" s="24">
        <f t="shared" si="69"/>
        <v>0</v>
      </c>
      <c r="BI1398" s="121" t="s">
        <v>256</v>
      </c>
      <c r="BJ1398" s="43"/>
      <c r="BK1398" s="156"/>
      <c r="BM1398" s="121" t="s">
        <v>256</v>
      </c>
      <c r="BN1398" s="124"/>
      <c r="BO1398" s="67"/>
      <c r="BQ1398" s="121" t="s">
        <v>256</v>
      </c>
      <c r="BS1398" s="334"/>
      <c r="BT1398" s="25" t="str">
        <f t="shared" si="65"/>
        <v/>
      </c>
      <c r="BU1398" s="121" t="s">
        <v>256</v>
      </c>
      <c r="BV1398" s="22"/>
      <c r="BW1398" s="347"/>
      <c r="BX1398" s="25" t="str">
        <f t="shared" si="66"/>
        <v/>
      </c>
      <c r="BY1398" s="67"/>
      <c r="BZ1398" s="25" t="str">
        <f t="shared" si="68"/>
        <v/>
      </c>
      <c r="CA1398" s="22" t="s">
        <v>257</v>
      </c>
      <c r="CB1398" s="21" t="s">
        <v>349</v>
      </c>
      <c r="CC1398" s="21" t="s">
        <v>349</v>
      </c>
      <c r="CK1398" s="25" t="str">
        <f>IF(CJ1398="","",IF(CJ1398="TBD","TBD",IF(CJ1398="N/A","N/A","W"&amp;TEXT(WEEKNUM(CJ1398,21),"00")&amp;" "&amp;YEAR(CJ1398))))</f>
        <v/>
      </c>
      <c r="CL1398" s="24">
        <f>+IF(CJ1398="",0,(CJ1398-CH1398))</f>
        <v>0</v>
      </c>
      <c r="CM1398" s="21" t="s">
        <v>258</v>
      </c>
      <c r="CP1398" s="25" t="str">
        <f>IF(CO1398="","",IF(CO1398="TBD","TBD",IF(CO1398="N/A","N/A","W"&amp;TEXT(WEEKNUM(CO1398,21),"00")&amp;" "&amp;YEAR(CO1398))))</f>
        <v/>
      </c>
      <c r="CQ1398" s="21" t="s">
        <v>258</v>
      </c>
      <c r="CT1398" s="25" t="str">
        <f>IF(CS1398="","",IF(CS1398="TBD","TBD",IF(CS1398="N/A","N/A","W"&amp;TEXT(WEEKNUM(CS1398,21),"00")&amp;" "&amp;YEAR(CS1398))))</f>
        <v/>
      </c>
      <c r="CU1398" s="21" t="s">
        <v>258</v>
      </c>
      <c r="CX1398" s="25" t="str">
        <f>IF(CW1398="","",IF(CW1398="TBD","TBD",IF(CW1398="N/A","N/A","W"&amp;TEXT(WEEKNUM(CW1398,21),"00")&amp;" "&amp;YEAR(CW1398))))</f>
        <v/>
      </c>
      <c r="CY1398" s="21" t="s">
        <v>258</v>
      </c>
      <c r="DB1398" s="25" t="str">
        <f>IF(DA1398="","",IF(DA1398="TBD","TBD",IF(DA1398="N/A","N/A","W"&amp;TEXT(WEEKNUM(DA1398,21),"00")&amp;" "&amp;YEAR(DA1398))))</f>
        <v/>
      </c>
      <c r="DD1398" s="25" t="str">
        <f>IF(DC1398="","",IF(DC1398="TBD","TBD",IF(DC1398="N/A","N/A","W"&amp;TEXT(WEEKNUM(DC1398,21),"00")&amp;" "&amp;YEAR(DC1398))))</f>
        <v/>
      </c>
      <c r="DE1398" s="21" t="s">
        <v>715</v>
      </c>
      <c r="EB1398" s="21" t="s">
        <v>34</v>
      </c>
      <c r="EF1398" s="137" t="s">
        <v>295</v>
      </c>
      <c r="EG1398" s="290" t="str">
        <f>VLOOKUP(B1398,Hoja1!$A$2:$M$33,13,FALSE)</f>
        <v>TBD</v>
      </c>
    </row>
    <row r="1399" spans="1:140" ht="12" hidden="1" customHeight="1">
      <c r="A1399" s="30" t="str">
        <f>IFERROR(IF(VLOOKUP(B1399,SEARCH!A:A,1,0)=B1399,"OK",""),"")</f>
        <v/>
      </c>
      <c r="B1399" s="31" t="s">
        <v>10091</v>
      </c>
      <c r="C1399" s="15" t="s">
        <v>10092</v>
      </c>
      <c r="D1399" s="16">
        <v>13</v>
      </c>
      <c r="E1399" s="16">
        <v>-33.576720000000002</v>
      </c>
      <c r="F1399" s="16">
        <v>-70.576819999999998</v>
      </c>
      <c r="G1399" s="16" t="s">
        <v>270</v>
      </c>
      <c r="H1399" s="16" t="s">
        <v>1285</v>
      </c>
      <c r="J1399" s="16" t="s">
        <v>355</v>
      </c>
      <c r="K1399" s="17" t="s">
        <v>319</v>
      </c>
      <c r="L1399" s="17" t="s">
        <v>247</v>
      </c>
      <c r="M1399" s="207">
        <v>46356</v>
      </c>
      <c r="O1399" s="7" t="s">
        <v>4478</v>
      </c>
      <c r="P1399" s="7" t="s">
        <v>248</v>
      </c>
      <c r="Q1399" t="s">
        <v>10084</v>
      </c>
      <c r="R1399" s="66" t="s">
        <v>4284</v>
      </c>
      <c r="U1399" s="5">
        <v>46128</v>
      </c>
      <c r="V1399" s="21" t="str">
        <f>IF(U1399="","",IF(U1399="TBD","TBD",IF(U1399="N/A","N/A","W"&amp;TEXT(WEEKNUM(U1399,21),"00")&amp;" "&amp;YEAR(U1399))))</f>
        <v>W16 2026</v>
      </c>
      <c r="W1399" s="5">
        <v>46139</v>
      </c>
      <c r="Y1399" s="2" t="str">
        <f t="shared" si="70"/>
        <v/>
      </c>
      <c r="Z1399" s="5">
        <v>46139</v>
      </c>
      <c r="AA1399" s="5">
        <v>46141</v>
      </c>
      <c r="AB1399" s="24">
        <f>+IF(Z1399="",0,AA1399-Z1399)</f>
        <v>2</v>
      </c>
      <c r="AC1399" t="s">
        <v>324</v>
      </c>
      <c r="AD1399" t="s">
        <v>4546</v>
      </c>
      <c r="AE1399" s="59">
        <v>46139</v>
      </c>
      <c r="AF1399" s="52" t="str">
        <f>IF(AE1399="","",IF(AE1399="TBD","TBD",IF(AE1399="N/A","N/A","W"&amp;TEXT(WEEKNUM(AE1399,21),"00")&amp;" "&amp;YEAR(AE1399))))</f>
        <v>W18 2026</v>
      </c>
      <c r="AG1399" t="s">
        <v>459</v>
      </c>
      <c r="AH1399" s="219" t="s">
        <v>10085</v>
      </c>
      <c r="AI1399" s="5">
        <v>46140</v>
      </c>
      <c r="AK1399" t="s">
        <v>324</v>
      </c>
      <c r="AL1399" t="s">
        <v>10086</v>
      </c>
      <c r="AM1399" s="67">
        <v>46140</v>
      </c>
      <c r="AN1399" s="25" t="str">
        <f>IF(AM1399="","",IF(AM1399="TBD","TBD",IF(AM1399="N/A","N/A","W"&amp;TEXT(WEEKNUM(AM1399,21),"00")&amp;" "&amp;YEAR(AM1399))))</f>
        <v>W18 2026</v>
      </c>
      <c r="AO1399" t="s">
        <v>324</v>
      </c>
      <c r="AP1399" s="321" t="s">
        <v>528</v>
      </c>
      <c r="AQ1399" s="67">
        <v>46140</v>
      </c>
      <c r="AR1399" s="25" t="str">
        <f>IF(AQ1399="","",IF(AQ1399="TBD","TBD",IF(AQ1399="N/A","N/A","W"&amp;TEXT(WEEKNUM(AQ1399,21),"00")&amp;" "&amp;YEAR(AQ1399))))</f>
        <v>W18 2026</v>
      </c>
      <c r="AU1399" s="5"/>
      <c r="AW1399" s="59">
        <v>46140</v>
      </c>
      <c r="AX1399" s="52" t="str">
        <f>IF(AW1399="","",IF(AW1399="TBD","TBD",IF(AW1399="N/A","N/A","W"&amp;TEXT(WEEKNUM(AW1399,21),"00")&amp;" "&amp;YEAR(AW1399))))</f>
        <v>W18 2026</v>
      </c>
      <c r="AY1399" s="21" t="s">
        <v>463</v>
      </c>
      <c r="AZ1399" s="21" t="s">
        <v>328</v>
      </c>
      <c r="BA1399" s="21" t="s">
        <v>329</v>
      </c>
      <c r="BB1399" s="59"/>
      <c r="BD1399" s="59"/>
      <c r="BF1399" s="59"/>
      <c r="BG1399" s="25" t="str">
        <f t="shared" si="67"/>
        <v/>
      </c>
      <c r="BH1399" s="24">
        <f t="shared" si="69"/>
        <v>0</v>
      </c>
      <c r="BI1399" s="121" t="s">
        <v>256</v>
      </c>
      <c r="BJ1399" s="43"/>
      <c r="BK1399" s="156"/>
      <c r="BM1399" s="121" t="s">
        <v>256</v>
      </c>
      <c r="BN1399" s="124"/>
      <c r="BO1399" s="67"/>
      <c r="BQ1399" s="121" t="s">
        <v>256</v>
      </c>
      <c r="BS1399" s="334"/>
      <c r="BT1399" s="25" t="str">
        <f t="shared" si="65"/>
        <v/>
      </c>
      <c r="BU1399" s="121" t="s">
        <v>256</v>
      </c>
      <c r="BV1399" s="22"/>
      <c r="BW1399" s="347"/>
      <c r="BX1399" s="25" t="str">
        <f t="shared" si="66"/>
        <v/>
      </c>
      <c r="BY1399" s="67"/>
      <c r="BZ1399" s="25" t="str">
        <f t="shared" si="68"/>
        <v/>
      </c>
      <c r="CA1399" s="22" t="s">
        <v>257</v>
      </c>
      <c r="CB1399" s="21" t="s">
        <v>349</v>
      </c>
      <c r="CC1399" s="21" t="s">
        <v>349</v>
      </c>
      <c r="CK1399" s="25" t="str">
        <f>IF(CJ1399="","",IF(CJ1399="TBD","TBD",IF(CJ1399="N/A","N/A","W"&amp;TEXT(WEEKNUM(CJ1399,21),"00")&amp;" "&amp;YEAR(CJ1399))))</f>
        <v/>
      </c>
      <c r="CL1399" s="24">
        <f>+IF(CJ1399="",0,(CJ1399-CH1399))</f>
        <v>0</v>
      </c>
      <c r="CM1399" s="21" t="s">
        <v>258</v>
      </c>
      <c r="CP1399" s="25" t="str">
        <f>IF(CO1399="","",IF(CO1399="TBD","TBD",IF(CO1399="N/A","N/A","W"&amp;TEXT(WEEKNUM(CO1399,21),"00")&amp;" "&amp;YEAR(CO1399))))</f>
        <v/>
      </c>
      <c r="CQ1399" s="21" t="s">
        <v>258</v>
      </c>
      <c r="CT1399" s="25" t="str">
        <f>IF(CS1399="","",IF(CS1399="TBD","TBD",IF(CS1399="N/A","N/A","W"&amp;TEXT(WEEKNUM(CS1399,21),"00")&amp;" "&amp;YEAR(CS1399))))</f>
        <v/>
      </c>
      <c r="CU1399" s="21" t="s">
        <v>258</v>
      </c>
      <c r="CX1399" s="25" t="str">
        <f>IF(CW1399="","",IF(CW1399="TBD","TBD",IF(CW1399="N/A","N/A","W"&amp;TEXT(WEEKNUM(CW1399,21),"00")&amp;" "&amp;YEAR(CW1399))))</f>
        <v/>
      </c>
      <c r="CY1399" s="21" t="s">
        <v>258</v>
      </c>
      <c r="DB1399" s="25" t="str">
        <f>IF(DA1399="","",IF(DA1399="TBD","TBD",IF(DA1399="N/A","N/A","W"&amp;TEXT(WEEKNUM(DA1399,21),"00")&amp;" "&amp;YEAR(DA1399))))</f>
        <v/>
      </c>
      <c r="DD1399" s="25" t="str">
        <f>IF(DC1399="","",IF(DC1399="TBD","TBD",IF(DC1399="N/A","N/A","W"&amp;TEXT(WEEKNUM(DC1399,21),"00")&amp;" "&amp;YEAR(DC1399))))</f>
        <v/>
      </c>
      <c r="DE1399" s="21" t="s">
        <v>715</v>
      </c>
      <c r="EB1399" s="21" t="s">
        <v>34</v>
      </c>
      <c r="EF1399" s="137" t="s">
        <v>295</v>
      </c>
      <c r="EG1399" s="290" t="str">
        <f>VLOOKUP(B1399,Hoja1!$A$2:$M$33,13,FALSE)</f>
        <v>TBD</v>
      </c>
    </row>
    <row r="1400" spans="1:140" ht="12" hidden="1" customHeight="1">
      <c r="A1400" s="30" t="str">
        <f>IFERROR(IF(VLOOKUP(B1400,SEARCH!A:A,1,0)=B1400,"OK",""),"")</f>
        <v/>
      </c>
      <c r="B1400" s="31" t="s">
        <v>10093</v>
      </c>
      <c r="C1400" s="15" t="s">
        <v>10094</v>
      </c>
      <c r="D1400" s="16">
        <v>1</v>
      </c>
      <c r="E1400" s="17">
        <v>-20.074000000000002</v>
      </c>
      <c r="F1400" s="17">
        <v>-69.212138999999993</v>
      </c>
      <c r="G1400" s="16" t="s">
        <v>455</v>
      </c>
      <c r="H1400" s="16" t="s">
        <v>10095</v>
      </c>
      <c r="J1400" s="16" t="s">
        <v>409</v>
      </c>
      <c r="K1400" s="17" t="s">
        <v>319</v>
      </c>
      <c r="L1400" s="16" t="s">
        <v>436</v>
      </c>
      <c r="M1400" s="207"/>
      <c r="O1400" s="7" t="s">
        <v>3327</v>
      </c>
      <c r="P1400" s="19" t="s">
        <v>248</v>
      </c>
      <c r="R1400" s="66"/>
      <c r="S1400">
        <v>18</v>
      </c>
      <c r="U1400" s="5"/>
      <c r="V1400" s="21" t="str">
        <f>IF(U1400="","",IF(U1400="TBD","TBD",IF(U1400="N/A","N/A","W"&amp;TEXT(WEEKNUM(U1400,21),"00")&amp;" "&amp;YEAR(U1400))))</f>
        <v/>
      </c>
      <c r="W1400" s="23">
        <v>46185</v>
      </c>
      <c r="Y1400" s="2" t="str">
        <f t="shared" si="70"/>
        <v/>
      </c>
      <c r="Z1400" s="23">
        <v>46185</v>
      </c>
      <c r="AA1400" s="23">
        <v>46189</v>
      </c>
      <c r="AB1400" s="24">
        <f>+IF(Z1400="",0,AA1400-Z1400)</f>
        <v>4</v>
      </c>
      <c r="AC1400" s="21" t="s">
        <v>324</v>
      </c>
      <c r="AD1400" t="s">
        <v>10096</v>
      </c>
      <c r="AE1400" s="59">
        <v>46188</v>
      </c>
      <c r="AF1400" s="52" t="str">
        <f>IF(AE1400="","",IF(AE1400="TBD","TBD",IF(AE1400="N/A","N/A","W"&amp;TEXT(WEEKNUM(AE1400,21),"00")&amp;" "&amp;YEAR(AE1400))))</f>
        <v>W25 2026</v>
      </c>
      <c r="AG1400" s="21" t="s">
        <v>459</v>
      </c>
      <c r="AH1400" s="119" t="s">
        <v>10097</v>
      </c>
      <c r="AI1400" s="23">
        <v>46185</v>
      </c>
      <c r="AJ1400" s="25" t="str">
        <f>IF(AI1400="","",IF(AI1400="TBD","TBD",IF(AI1400="N/A","N/A","W"&amp;TEXT(WEEKNUM(AI1400,21),"00")&amp;" "&amp;YEAR(AI1400))))</f>
        <v>W24 2026</v>
      </c>
      <c r="AK1400" s="21" t="s">
        <v>324</v>
      </c>
      <c r="AL1400" s="20" t="s">
        <v>488</v>
      </c>
      <c r="AM1400" s="67">
        <v>46185</v>
      </c>
      <c r="AN1400" s="25" t="str">
        <f>IF(AM1400="","",IF(AM1400="TBD","TBD",IF(AM1400="N/A","N/A","W"&amp;TEXT(WEEKNUM(AM1400,21),"00")&amp;" "&amp;YEAR(AM1400))))</f>
        <v>W24 2026</v>
      </c>
      <c r="AO1400" s="21" t="s">
        <v>324</v>
      </c>
      <c r="AP1400" s="21" t="s">
        <v>488</v>
      </c>
      <c r="AQ1400" s="67">
        <v>46188</v>
      </c>
      <c r="AR1400" s="25" t="str">
        <f>IF(AQ1400="","",IF(AQ1400="TBD","TBD",IF(AQ1400="N/A","N/A","W"&amp;TEXT(WEEKNUM(AQ1400,21),"00")&amp;" "&amp;YEAR(AQ1400))))</f>
        <v>W25 2026</v>
      </c>
      <c r="AU1400" s="5"/>
      <c r="AW1400" s="59">
        <v>46188</v>
      </c>
      <c r="AX1400" s="52" t="str">
        <f>IF(AW1400="","",IF(AW1400="TBD","TBD",IF(AW1400="N/A","N/A","W"&amp;TEXT(WEEKNUM(AW1400,21),"00")&amp;" "&amp;YEAR(AW1400))))</f>
        <v>W25 2026</v>
      </c>
      <c r="AY1400" s="21" t="s">
        <v>463</v>
      </c>
      <c r="BA1400" s="319" t="s">
        <v>255</v>
      </c>
      <c r="BB1400" s="59"/>
      <c r="BD1400" s="59"/>
      <c r="BF1400" s="59"/>
      <c r="BG1400" s="25" t="str">
        <f t="shared" si="67"/>
        <v/>
      </c>
      <c r="BH1400" s="24">
        <f t="shared" si="69"/>
        <v>0</v>
      </c>
      <c r="BI1400" s="121" t="s">
        <v>256</v>
      </c>
      <c r="BJ1400" s="43"/>
      <c r="BK1400" s="156"/>
      <c r="BM1400" s="121" t="s">
        <v>256</v>
      </c>
      <c r="BN1400" s="124"/>
      <c r="BO1400" s="67"/>
      <c r="BQ1400" s="121" t="s">
        <v>256</v>
      </c>
      <c r="BS1400" s="334"/>
      <c r="BT1400" s="25" t="str">
        <f t="shared" si="65"/>
        <v/>
      </c>
      <c r="BU1400" s="121" t="s">
        <v>256</v>
      </c>
      <c r="BV1400" s="22"/>
      <c r="BW1400" s="347"/>
      <c r="BX1400" s="25" t="str">
        <f t="shared" si="66"/>
        <v/>
      </c>
      <c r="BY1400" s="67"/>
      <c r="BZ1400" s="25" t="str">
        <f t="shared" si="68"/>
        <v/>
      </c>
      <c r="CA1400" s="22" t="s">
        <v>257</v>
      </c>
      <c r="CB1400" s="21" t="s">
        <v>349</v>
      </c>
      <c r="CC1400" s="21" t="s">
        <v>349</v>
      </c>
      <c r="CK1400" s="25"/>
      <c r="CL1400" s="24"/>
      <c r="CM1400" s="21" t="s">
        <v>258</v>
      </c>
      <c r="CN1400" s="21"/>
      <c r="CO1400" s="23"/>
      <c r="CP1400" s="25" t="str">
        <f>IF(CO1400="","",IF(CO1400="TBD","TBD",IF(CO1400="N/A","N/A","W"&amp;TEXT(WEEKNUM(CO1400,21),"00")&amp;" "&amp;YEAR(CO1400))))</f>
        <v/>
      </c>
      <c r="CQ1400" s="23" t="s">
        <v>258</v>
      </c>
      <c r="CR1400" s="23"/>
      <c r="CS1400" s="23"/>
      <c r="CT1400" s="25" t="str">
        <f>IF(CS1400="","",IF(CS1400="TBD","TBD",IF(CS1400="N/A","N/A","W"&amp;TEXT(WEEKNUM(CS1400,21),"00")&amp;" "&amp;YEAR(CS1400))))</f>
        <v/>
      </c>
      <c r="CU1400" s="21" t="s">
        <v>258</v>
      </c>
      <c r="CV1400" s="21"/>
      <c r="CW1400" s="23"/>
      <c r="CX1400" s="25" t="str">
        <f>IF(CW1400="","",IF(CW1400="TBD","TBD",IF(CW1400="N/A","N/A","W"&amp;TEXT(WEEKNUM(CW1400,21),"00")&amp;" "&amp;YEAR(CW1400))))</f>
        <v/>
      </c>
      <c r="CY1400" s="21" t="s">
        <v>258</v>
      </c>
      <c r="DB1400" s="25"/>
      <c r="DD1400" s="25"/>
      <c r="DE1400" s="21" t="s">
        <v>10098</v>
      </c>
      <c r="EB1400" s="21" t="s">
        <v>30</v>
      </c>
      <c r="EF1400" s="7"/>
    </row>
    <row r="1401" spans="1:140" ht="12" hidden="1" customHeight="1">
      <c r="A1401" s="30" t="str">
        <f>IFERROR(IF(VLOOKUP(B1401,SEARCH!A:A,1,0)=B1401,"OK",""),"")</f>
        <v/>
      </c>
      <c r="B1401" s="282" t="s">
        <v>10099</v>
      </c>
      <c r="C1401" s="15" t="s">
        <v>10100</v>
      </c>
      <c r="D1401" s="16">
        <v>1</v>
      </c>
      <c r="E1401" s="17">
        <v>-20.21433</v>
      </c>
      <c r="F1401" s="17">
        <v>-70.138360000000006</v>
      </c>
      <c r="G1401" s="16" t="s">
        <v>10101</v>
      </c>
      <c r="H1401" s="16" t="s">
        <v>1717</v>
      </c>
      <c r="J1401" s="16" t="s">
        <v>355</v>
      </c>
      <c r="K1401" s="17" t="s">
        <v>4393</v>
      </c>
      <c r="L1401" s="16"/>
      <c r="M1401" s="207"/>
      <c r="O1401" s="7" t="s">
        <v>1840</v>
      </c>
      <c r="P1401" s="19" t="s">
        <v>1463</v>
      </c>
      <c r="Q1401" s="34" t="s">
        <v>10102</v>
      </c>
      <c r="R1401" s="66" t="s">
        <v>1463</v>
      </c>
      <c r="U1401" s="5"/>
      <c r="V1401" s="21" t="str">
        <f>IF(U1401="","",IF(U1401="TBD","TBD",IF(U1401="N/A","N/A","W"&amp;TEXT(WEEKNUM(U1401,21),"00")&amp;" "&amp;YEAR(U1401))))</f>
        <v/>
      </c>
      <c r="W1401" s="23"/>
      <c r="Y1401" s="330" t="str">
        <f t="shared" si="70"/>
        <v/>
      </c>
      <c r="Z1401" s="23"/>
      <c r="AA1401" s="23"/>
      <c r="AB1401" s="24">
        <f>+IF(Z1401="",0,AA1401-Z1401)</f>
        <v>0</v>
      </c>
      <c r="AC1401" s="21"/>
      <c r="AE1401" s="59"/>
      <c r="AF1401" s="52" t="str">
        <f>IF(AE1401="","",IF(AE1401="TBD","TBD",IF(AE1401="N/A","N/A","W"&amp;TEXT(WEEKNUM(AE1401,21),"00")&amp;" "&amp;YEAR(AE1401))))</f>
        <v/>
      </c>
      <c r="AG1401" s="21"/>
      <c r="AH1401" s="119"/>
      <c r="AI1401" s="23"/>
      <c r="AJ1401" s="25" t="str">
        <f>IF(AI1401="","",IF(AI1401="TBD","TBD",IF(AI1401="N/A","N/A","W"&amp;TEXT(WEEKNUM(AI1401,21),"00")&amp;" "&amp;YEAR(AI1401))))</f>
        <v/>
      </c>
      <c r="AK1401" s="21"/>
      <c r="AL1401" s="20"/>
      <c r="AM1401" s="67"/>
      <c r="AN1401" s="25" t="str">
        <f>IF(AM1401="","",IF(AM1401="TBD","TBD",IF(AM1401="N/A","N/A","W"&amp;TEXT(WEEKNUM(AM1401,21),"00")&amp;" "&amp;YEAR(AM1401))))</f>
        <v/>
      </c>
      <c r="AO1401" s="21"/>
      <c r="AP1401" s="21"/>
      <c r="AQ1401" s="67"/>
      <c r="AR1401" s="25" t="str">
        <f>IF(AQ1401="","",IF(AQ1401="TBD","TBD",IF(AQ1401="N/A","N/A","W"&amp;TEXT(WEEKNUM(AQ1401,21),"00")&amp;" "&amp;YEAR(AQ1401))))</f>
        <v/>
      </c>
      <c r="AU1401" s="5"/>
      <c r="AW1401" s="59"/>
      <c r="AX1401" s="25" t="str">
        <f t="shared" ref="AX1401:AX1402" si="71">IF(AW1401="","",IF(AW1401="TBD","TBD",IF(AW1401="N/A","N/A","W"&amp;TEXT(WEEKNUM(AW1401,21),"00")&amp;" "&amp;YEAR(AW1401))))</f>
        <v/>
      </c>
      <c r="AY1401" s="21" t="s">
        <v>253</v>
      </c>
      <c r="AZ1401" s="21" t="s">
        <v>714</v>
      </c>
      <c r="BA1401" s="21" t="s">
        <v>255</v>
      </c>
      <c r="BB1401" s="59"/>
      <c r="BD1401" s="59"/>
      <c r="BF1401" s="59"/>
      <c r="BG1401" s="25" t="str">
        <f t="shared" si="67"/>
        <v/>
      </c>
      <c r="BH1401" s="24">
        <f t="shared" si="69"/>
        <v>0</v>
      </c>
      <c r="BI1401" s="121"/>
      <c r="BJ1401" s="43"/>
      <c r="BK1401" s="156"/>
      <c r="BM1401" s="121"/>
      <c r="BN1401" s="124"/>
      <c r="BO1401" s="67"/>
      <c r="BQ1401" s="121"/>
      <c r="BS1401" s="334"/>
      <c r="BT1401" s="25" t="str">
        <f t="shared" si="65"/>
        <v/>
      </c>
      <c r="BU1401" s="121"/>
      <c r="BV1401" s="22"/>
      <c r="BW1401" s="347"/>
      <c r="BX1401" s="25" t="str">
        <f t="shared" si="66"/>
        <v/>
      </c>
      <c r="BY1401" s="67"/>
      <c r="BZ1401" s="25" t="str">
        <f t="shared" si="68"/>
        <v/>
      </c>
      <c r="CA1401" s="22"/>
      <c r="CB1401" s="21"/>
      <c r="CC1401" s="21"/>
      <c r="CK1401" s="25"/>
      <c r="CL1401" s="24"/>
      <c r="CM1401" s="21"/>
      <c r="CN1401" s="21"/>
      <c r="CO1401" s="23"/>
      <c r="CP1401" s="25"/>
      <c r="CQ1401" s="23" t="s">
        <v>258</v>
      </c>
      <c r="CR1401" s="23"/>
      <c r="CS1401" s="23"/>
      <c r="CT1401" s="25"/>
      <c r="CU1401" s="21"/>
      <c r="CV1401" s="21"/>
      <c r="CW1401" s="23"/>
      <c r="CX1401" s="25"/>
      <c r="CY1401" s="21"/>
      <c r="DB1401" s="25"/>
      <c r="DD1401" s="25"/>
      <c r="DE1401" s="21"/>
      <c r="EB1401" s="21"/>
      <c r="EF1401" s="7"/>
    </row>
    <row r="1402" spans="1:140" s="307" customFormat="1" ht="12" hidden="1" customHeight="1">
      <c r="A1402" s="349" t="str">
        <f>IFERROR(IF(VLOOKUP(B1402,SEARCH!A:A,1,0)=B1402,"OK",""),"")</f>
        <v/>
      </c>
      <c r="B1402" s="14" t="s">
        <v>10103</v>
      </c>
      <c r="C1402" s="130" t="s">
        <v>10104</v>
      </c>
      <c r="D1402" s="17">
        <v>5</v>
      </c>
      <c r="E1402" s="17">
        <v>-32.90157</v>
      </c>
      <c r="F1402" s="17">
        <v>-71.251829999999998</v>
      </c>
      <c r="G1402" s="17" t="s">
        <v>346</v>
      </c>
      <c r="H1402" s="17" t="s">
        <v>1014</v>
      </c>
      <c r="I1402" s="17" t="s">
        <v>10105</v>
      </c>
      <c r="J1402" s="17" t="s">
        <v>355</v>
      </c>
      <c r="K1402" s="17" t="s">
        <v>319</v>
      </c>
      <c r="L1402" s="16" t="s">
        <v>247</v>
      </c>
      <c r="M1402" s="347"/>
      <c r="N1402" s="350"/>
      <c r="O1402" s="350" t="s">
        <v>1840</v>
      </c>
      <c r="P1402" s="129" t="s">
        <v>1463</v>
      </c>
      <c r="Q1402" s="307" t="s">
        <v>10106</v>
      </c>
      <c r="R1402" s="346" t="s">
        <v>1463</v>
      </c>
      <c r="U1402" s="326">
        <v>46206</v>
      </c>
      <c r="V1402" s="129" t="str">
        <f>IF(U1402="","",IF(U1402="TBD","TBD",IF(U1402="N/A","N/A","W"&amp;TEXT(WEEKNUM(U1402,21),"00")&amp;" "&amp;YEAR(U1402))))</f>
        <v>W27 2026</v>
      </c>
      <c r="W1402" s="35">
        <v>46212</v>
      </c>
      <c r="X1402" s="326"/>
      <c r="Y1402" s="347" t="str">
        <f t="shared" si="70"/>
        <v/>
      </c>
      <c r="Z1402" s="35">
        <v>46219</v>
      </c>
      <c r="AA1402" s="35">
        <v>46224</v>
      </c>
      <c r="AB1402" s="125">
        <f>+IF(Z1402="",0,AA1402-Z1402)</f>
        <v>5</v>
      </c>
      <c r="AC1402" s="37" t="s">
        <v>1379</v>
      </c>
      <c r="AD1402" s="307" t="s">
        <v>10107</v>
      </c>
      <c r="AE1402" s="59">
        <v>46226</v>
      </c>
      <c r="AF1402" s="52" t="str">
        <f>IF(AE1402="","",IF(AE1402="TBD","TBD",IF(AE1402="N/A","N/A","W"&amp;TEXT(WEEKNUM(AE1402,21),"00")&amp;" "&amp;YEAR(AE1402))))</f>
        <v>W30 2026</v>
      </c>
      <c r="AG1402" s="37" t="s">
        <v>324</v>
      </c>
      <c r="AH1402" s="348" t="s">
        <v>10108</v>
      </c>
      <c r="AI1402" s="310">
        <v>46220</v>
      </c>
      <c r="AJ1402" s="52" t="str">
        <f>IF(AI1402="","",IF(AI1402="TBD","TBD",IF(AI1402="N/A","N/A","W"&amp;TEXT(WEEKNUM(AI1402,21),"00")&amp;" "&amp;YEAR(AI1402))))</f>
        <v>W29 2026</v>
      </c>
      <c r="AK1402" s="37" t="s">
        <v>324</v>
      </c>
      <c r="AL1402" s="37" t="s">
        <v>10109</v>
      </c>
      <c r="AM1402" s="67">
        <v>46223</v>
      </c>
      <c r="AN1402" s="52" t="str">
        <f>IF(AM1402="","",IF(AM1402="TBD","TBD",IF(AM1402="N/A","N/A","W"&amp;TEXT(WEEKNUM(AM1402,21),"00")&amp;" "&amp;YEAR(AM1402))))</f>
        <v>W30 2026</v>
      </c>
      <c r="AO1402" s="37" t="s">
        <v>324</v>
      </c>
      <c r="AP1402" s="37" t="s">
        <v>488</v>
      </c>
      <c r="AQ1402" s="67">
        <v>46223</v>
      </c>
      <c r="AR1402" s="52" t="str">
        <f>IF(AQ1402="","",IF(AQ1402="TBD","TBD",IF(AQ1402="N/A","N/A","W"&amp;TEXT(WEEKNUM(AQ1402,21),"00")&amp;" "&amp;YEAR(AQ1402))))</f>
        <v>W30 2026</v>
      </c>
      <c r="AU1402" s="326"/>
      <c r="AW1402" s="59">
        <v>46226</v>
      </c>
      <c r="AX1402" s="52" t="str">
        <f t="shared" si="71"/>
        <v>W30 2026</v>
      </c>
      <c r="AY1402" s="37" t="s">
        <v>3340</v>
      </c>
      <c r="AZ1402" s="37" t="s">
        <v>10110</v>
      </c>
      <c r="BA1402" s="37" t="s">
        <v>329</v>
      </c>
      <c r="BB1402" s="59">
        <v>46273</v>
      </c>
      <c r="BC1402" s="352"/>
      <c r="BD1402" s="59">
        <v>46274</v>
      </c>
      <c r="BE1402" s="25" t="str">
        <f>IF(BD1402="","",IF(BD1402="TBD","TBD",IF(BD1402="N/A","N/A","W"&amp;TEXT(WEEKNUM(BD1402,21),"00")&amp;" "&amp;YEAR(BD1402))))</f>
        <v>W37 2026</v>
      </c>
      <c r="BF1402" s="59">
        <v>46276</v>
      </c>
      <c r="BG1402" s="25" t="str">
        <f t="shared" si="67"/>
        <v>W37 2026</v>
      </c>
      <c r="BH1402" s="24">
        <f t="shared" si="69"/>
        <v>2</v>
      </c>
      <c r="BI1402" s="121" t="s">
        <v>10111</v>
      </c>
      <c r="BJ1402" s="43" t="s">
        <v>10112</v>
      </c>
      <c r="BK1402" s="156">
        <v>46274</v>
      </c>
      <c r="BL1402" s="25" t="str">
        <f>IF(BK1402="","",IF(BK1402="TBD","TBD",IF(BK1402="N/A","N/A","W"&amp;TEXT(WEEKNUM(BK1402,21),"00")&amp;" "&amp;YEAR(BK1402))))</f>
        <v>W37 2026</v>
      </c>
      <c r="BM1402" s="121" t="s">
        <v>10113</v>
      </c>
      <c r="BN1402" s="124" t="s">
        <v>10114</v>
      </c>
      <c r="BO1402" s="67">
        <v>46282</v>
      </c>
      <c r="BP1402" s="25" t="str">
        <f>IF(BO1402="","",IF(BO1402="TBD","TBD",IF(BO1402="N/A","N/A","W"&amp;TEXT(WEEKNUM(BO1402,21),"00")&amp;" "&amp;YEAR(BO1402))))</f>
        <v>W38 2026</v>
      </c>
      <c r="BQ1402" s="121" t="s">
        <v>5238</v>
      </c>
      <c r="BR1402" s="121" t="s">
        <v>10115</v>
      </c>
      <c r="BS1402" s="334">
        <v>46276</v>
      </c>
      <c r="BT1402" s="52" t="str">
        <f t="shared" si="65"/>
        <v>W37 2026</v>
      </c>
      <c r="BU1402" s="121" t="s">
        <v>330</v>
      </c>
      <c r="BV1402" s="22" t="s">
        <v>528</v>
      </c>
      <c r="BW1402" s="347">
        <v>46274</v>
      </c>
      <c r="BX1402" s="52" t="str">
        <f t="shared" si="66"/>
        <v>W37 2026</v>
      </c>
      <c r="BY1402" s="67">
        <v>46282</v>
      </c>
      <c r="BZ1402" s="52" t="str">
        <f t="shared" si="68"/>
        <v>W38 2026</v>
      </c>
      <c r="CA1402" s="96" t="s">
        <v>8376</v>
      </c>
      <c r="CB1402" s="37"/>
      <c r="CC1402" s="37"/>
      <c r="CK1402" s="52"/>
      <c r="CL1402" s="125"/>
      <c r="CM1402" s="37"/>
      <c r="CN1402" s="37"/>
      <c r="CO1402" s="35"/>
      <c r="CP1402" s="52"/>
      <c r="CQ1402" s="35"/>
      <c r="CR1402" s="35"/>
      <c r="CS1402" s="35"/>
      <c r="CT1402" s="52"/>
      <c r="CU1402" s="37"/>
      <c r="CV1402" s="37"/>
      <c r="CW1402" s="35"/>
      <c r="CX1402" s="52" t="str">
        <f>IF(CW1402="","",IF(CW1402="TBD","TBD",IF(CW1402="N/A","N/A","W"&amp;TEXT(WEEKNUM(CW1402,21),"00")&amp;" "&amp;YEAR(CW1402))))</f>
        <v/>
      </c>
      <c r="CY1402" s="37"/>
      <c r="DA1402" s="350"/>
      <c r="DB1402" s="52" t="str">
        <f>IF(DA1402="","",IF(DA1402="TBD","TBD",IF(DA1402="N/A","N/A","W"&amp;TEXT(WEEKNUM(DA1402,21),"00")&amp;" "&amp;YEAR(DA1402))))</f>
        <v/>
      </c>
      <c r="DD1402" s="52" t="str">
        <f>IF(DC1402="","",IF(DC1402="TBD","TBD",IF(DC1402="N/A","N/A","W"&amp;TEXT(WEEKNUM(DC1402,21),"00")&amp;" "&amp;YEAR(DC1402))))</f>
        <v/>
      </c>
      <c r="DE1402" s="37" t="s">
        <v>258</v>
      </c>
      <c r="DF1402" s="326"/>
      <c r="EB1402" s="37"/>
      <c r="EF1402" s="350"/>
      <c r="EG1402" s="350"/>
    </row>
    <row r="1403" spans="1:140" ht="12" hidden="1" customHeight="1">
      <c r="A1403" s="30" t="str">
        <f>IFERROR(IF(VLOOKUP(B1403,SEARCH!A:A,1,0)=B1403,"OK",""),"")</f>
        <v/>
      </c>
      <c r="B1403" s="31" t="s">
        <v>10116</v>
      </c>
      <c r="C1403" s="15" t="s">
        <v>10117</v>
      </c>
      <c r="D1403" s="16">
        <v>5</v>
      </c>
      <c r="E1403" s="17">
        <v>-32.834989999999998</v>
      </c>
      <c r="F1403" s="17">
        <v>-70.605559999999997</v>
      </c>
      <c r="G1403" s="16" t="s">
        <v>346</v>
      </c>
      <c r="H1403" s="16" t="s">
        <v>4606</v>
      </c>
      <c r="I1403" s="17" t="s">
        <v>10118</v>
      </c>
      <c r="J1403" s="16" t="s">
        <v>355</v>
      </c>
      <c r="K1403" s="17" t="s">
        <v>319</v>
      </c>
      <c r="L1403" s="16"/>
      <c r="M1403" s="207"/>
      <c r="O1403" s="7" t="s">
        <v>1840</v>
      </c>
      <c r="P1403" s="19" t="s">
        <v>1463</v>
      </c>
      <c r="Q1403" t="s">
        <v>10106</v>
      </c>
      <c r="R1403" s="66" t="s">
        <v>1463</v>
      </c>
      <c r="U1403" s="5">
        <v>46206</v>
      </c>
      <c r="V1403" s="21" t="str">
        <f>IF(U1403="","",IF(U1403="TBD","TBD",IF(U1403="N/A","N/A","W"&amp;TEXT(WEEKNUM(U1403,21),"00")&amp;" "&amp;YEAR(U1403))))</f>
        <v>W27 2026</v>
      </c>
      <c r="W1403" s="23">
        <v>46212</v>
      </c>
      <c r="X1403" s="2">
        <v>46253</v>
      </c>
      <c r="Y1403" s="330" t="str">
        <f t="shared" si="70"/>
        <v>W34 2026</v>
      </c>
      <c r="Z1403" s="23">
        <v>46253</v>
      </c>
      <c r="AA1403" s="23">
        <v>46255</v>
      </c>
      <c r="AB1403" s="24">
        <f>+IF(Z1403="",0,AA1403-Z1403)</f>
        <v>2</v>
      </c>
      <c r="AC1403" s="21" t="s">
        <v>324</v>
      </c>
      <c r="AD1403" t="s">
        <v>528</v>
      </c>
      <c r="AE1403" s="59">
        <v>46220</v>
      </c>
      <c r="AF1403" s="52" t="str">
        <f>IF(AE1403="","",IF(AE1403="TBD","TBD",IF(AE1403="N/A","N/A","W"&amp;TEXT(WEEKNUM(AE1403,21),"00")&amp;" "&amp;YEAR(AE1403))))</f>
        <v>W29 2026</v>
      </c>
      <c r="AG1403" s="21" t="s">
        <v>324</v>
      </c>
      <c r="AH1403" s="119" t="s">
        <v>10119</v>
      </c>
      <c r="AI1403" s="23">
        <v>46254</v>
      </c>
      <c r="AJ1403" s="25" t="str">
        <f>IF(AI1403="","",IF(AI1403="TBD","TBD",IF(AI1403="N/A","N/A","W"&amp;TEXT(WEEKNUM(AI1403,21),"00")&amp;" "&amp;YEAR(AI1403))))</f>
        <v>W34 2026</v>
      </c>
      <c r="AK1403" s="21" t="s">
        <v>324</v>
      </c>
      <c r="AL1403" s="20"/>
      <c r="AM1403" s="67">
        <v>46218</v>
      </c>
      <c r="AN1403" s="25" t="str">
        <f>IF(AM1403="","",IF(AM1403="TBD","TBD",IF(AM1403="N/A","N/A","W"&amp;TEXT(WEEKNUM(AM1403,21),"00")&amp;" "&amp;YEAR(AM1403))))</f>
        <v>W29 2026</v>
      </c>
      <c r="AO1403" s="21" t="s">
        <v>324</v>
      </c>
      <c r="AP1403" s="21" t="s">
        <v>399</v>
      </c>
      <c r="AQ1403" s="67">
        <v>46217</v>
      </c>
      <c r="AR1403" s="25" t="str">
        <f>IF(AQ1403="","",IF(AQ1403="TBD","TBD",IF(AQ1403="N/A","N/A","W"&amp;TEXT(WEEKNUM(AQ1403,21),"00")&amp;" "&amp;YEAR(AQ1403))))</f>
        <v>W29 2026</v>
      </c>
      <c r="AU1403" s="5"/>
      <c r="AW1403" s="59">
        <v>46254</v>
      </c>
      <c r="AX1403" s="25" t="str">
        <f>IF(AW1403="","",IF(AW1403="TBD","TBD",IF(AW1403="N/A","N/A","W"&amp;TEXT(WEEKNUM(AW1403,21),"00")&amp;" "&amp;YEAR(AW1403))))</f>
        <v>W34 2026</v>
      </c>
      <c r="AY1403" s="21" t="s">
        <v>327</v>
      </c>
      <c r="AZ1403" s="21" t="s">
        <v>328</v>
      </c>
      <c r="BA1403" s="21" t="s">
        <v>329</v>
      </c>
      <c r="BB1403" s="59">
        <v>46261</v>
      </c>
      <c r="BD1403" s="59">
        <v>46261</v>
      </c>
      <c r="BF1403" s="59">
        <v>46265</v>
      </c>
      <c r="BG1403" s="25" t="str">
        <f t="shared" si="67"/>
        <v>W36 2026</v>
      </c>
      <c r="BH1403" s="24">
        <f t="shared" si="69"/>
        <v>4</v>
      </c>
      <c r="BI1403" s="121" t="s">
        <v>330</v>
      </c>
      <c r="BJ1403" s="43" t="s">
        <v>488</v>
      </c>
      <c r="BK1403" s="156">
        <v>46261</v>
      </c>
      <c r="BM1403" s="121" t="s">
        <v>330</v>
      </c>
      <c r="BN1403" s="124" t="s">
        <v>488</v>
      </c>
      <c r="BO1403" s="67">
        <v>46220</v>
      </c>
      <c r="BP1403" s="25" t="str">
        <f>IF(BO1403="","",IF(BO1403="TBD","TBD",IF(BO1403="N/A","N/A","W"&amp;TEXT(WEEKNUM(BO1403,21),"00")&amp;" "&amp;YEAR(BO1403))))</f>
        <v>W29 2026</v>
      </c>
      <c r="BQ1403" s="121" t="s">
        <v>5238</v>
      </c>
      <c r="BR1403" s="333" t="s">
        <v>3011</v>
      </c>
      <c r="BS1403" s="334">
        <v>46265</v>
      </c>
      <c r="BT1403" s="25" t="str">
        <f t="shared" si="65"/>
        <v>W36 2026</v>
      </c>
      <c r="BU1403" s="121" t="s">
        <v>330</v>
      </c>
      <c r="BV1403" s="22" t="s">
        <v>488</v>
      </c>
      <c r="BW1403" s="331">
        <v>46261</v>
      </c>
      <c r="BX1403" s="25" t="str">
        <f t="shared" si="66"/>
        <v>W35 2026</v>
      </c>
      <c r="BY1403" s="67">
        <v>46265</v>
      </c>
      <c r="BZ1403" s="25" t="str">
        <f t="shared" si="68"/>
        <v>W36 2026</v>
      </c>
      <c r="CA1403" s="22" t="s">
        <v>8376</v>
      </c>
      <c r="CB1403" s="21" t="s">
        <v>349</v>
      </c>
      <c r="CC1403" s="21" t="s">
        <v>350</v>
      </c>
      <c r="CK1403" s="25"/>
      <c r="CL1403" s="24"/>
      <c r="CM1403" s="21"/>
      <c r="CN1403" s="21"/>
      <c r="CO1403" s="23"/>
      <c r="CP1403" s="25"/>
      <c r="CQ1403" s="23" t="s">
        <v>258</v>
      </c>
      <c r="CR1403" s="23"/>
      <c r="CS1403" s="23"/>
      <c r="CT1403" s="25"/>
      <c r="CU1403" s="21"/>
      <c r="CV1403" s="21"/>
      <c r="CW1403" s="23"/>
      <c r="CX1403" s="25"/>
      <c r="CY1403" s="21"/>
      <c r="DB1403" s="25"/>
      <c r="DD1403" s="25"/>
      <c r="DE1403" s="21" t="s">
        <v>258</v>
      </c>
      <c r="EB1403" s="21"/>
      <c r="EF1403" s="7"/>
    </row>
    <row r="1404" spans="1:140" ht="12" hidden="1" customHeight="1">
      <c r="A1404" s="30" t="str">
        <f>IFERROR(IF(VLOOKUP(B1404,SEARCH!A:A,1,0)=B1404,"OK",""),"")</f>
        <v/>
      </c>
      <c r="B1404" s="31" t="s">
        <v>10120</v>
      </c>
      <c r="C1404" s="15" t="s">
        <v>10121</v>
      </c>
      <c r="D1404" s="16">
        <v>8</v>
      </c>
      <c r="E1404" s="17">
        <v>-36.795340000000003</v>
      </c>
      <c r="F1404" s="17">
        <v>-73.06259</v>
      </c>
      <c r="G1404" s="16" t="s">
        <v>1038</v>
      </c>
      <c r="H1404" s="16" t="s">
        <v>1060</v>
      </c>
      <c r="J1404" s="16" t="s">
        <v>355</v>
      </c>
      <c r="K1404" s="17" t="s">
        <v>4393</v>
      </c>
      <c r="L1404" s="16"/>
      <c r="M1404" s="207"/>
      <c r="O1404" s="7" t="s">
        <v>4478</v>
      </c>
      <c r="P1404" s="19" t="s">
        <v>1463</v>
      </c>
      <c r="Q1404" s="219" t="s">
        <v>10102</v>
      </c>
      <c r="R1404" s="66" t="s">
        <v>1463</v>
      </c>
      <c r="U1404" s="5"/>
      <c r="V1404" s="21" t="str">
        <f>IF(U1404="","",IF(U1404="TBD","TBD",IF(U1404="N/A","N/A","W"&amp;TEXT(WEEKNUM(U1404,21),"00")&amp;" "&amp;YEAR(U1404))))</f>
        <v/>
      </c>
      <c r="W1404" s="23"/>
      <c r="Y1404" s="2" t="str">
        <f t="shared" si="70"/>
        <v/>
      </c>
      <c r="Z1404" s="23"/>
      <c r="AA1404" s="23"/>
      <c r="AB1404" s="24">
        <f>+IF(Z1404="",0,AA1404-Z1404)</f>
        <v>0</v>
      </c>
      <c r="AC1404" s="21"/>
      <c r="AE1404" s="59"/>
      <c r="AF1404" s="52" t="str">
        <f>IF(AE1404="","",IF(AE1404="TBD","TBD",IF(AE1404="N/A","N/A","W"&amp;TEXT(WEEKNUM(AE1404,21),"00")&amp;" "&amp;YEAR(AE1404))))</f>
        <v/>
      </c>
      <c r="AG1404" s="21"/>
      <c r="AH1404" s="119"/>
      <c r="AI1404" s="23"/>
      <c r="AJ1404" s="25" t="str">
        <f>IF(AI1404="","",IF(AI1404="TBD","TBD",IF(AI1404="N/A","N/A","W"&amp;TEXT(WEEKNUM(AI1404,21),"00")&amp;" "&amp;YEAR(AI1404))))</f>
        <v/>
      </c>
      <c r="AK1404" s="21"/>
      <c r="AL1404" s="20"/>
      <c r="AM1404" s="67"/>
      <c r="AN1404" s="25" t="str">
        <f>IF(AM1404="","",IF(AM1404="TBD","TBD",IF(AM1404="N/A","N/A","W"&amp;TEXT(WEEKNUM(AM1404,21),"00")&amp;" "&amp;YEAR(AM1404))))</f>
        <v/>
      </c>
      <c r="AO1404" s="21"/>
      <c r="AP1404" s="21"/>
      <c r="AQ1404" s="67"/>
      <c r="AR1404" s="25" t="str">
        <f>IF(AQ1404="","",IF(AQ1404="TBD","TBD",IF(AQ1404="N/A","N/A","W"&amp;TEXT(WEEKNUM(AQ1404,21),"00")&amp;" "&amp;YEAR(AQ1404))))</f>
        <v/>
      </c>
      <c r="AU1404" s="5"/>
      <c r="AW1404" s="59"/>
      <c r="AX1404" s="25" t="str">
        <f t="shared" ref="AX1404:AX1405" si="72">IF(AW1404="","",IF(AW1404="TBD","TBD",IF(AW1404="N/A","N/A","W"&amp;TEXT(WEEKNUM(AW1404,21),"00")&amp;" "&amp;YEAR(AW1404))))</f>
        <v/>
      </c>
      <c r="AY1404" s="21" t="s">
        <v>10122</v>
      </c>
      <c r="AZ1404" s="21" t="s">
        <v>714</v>
      </c>
      <c r="BA1404" s="21" t="s">
        <v>255</v>
      </c>
      <c r="BB1404" s="59"/>
      <c r="BD1404" s="59"/>
      <c r="BF1404" s="59"/>
      <c r="BG1404" s="25" t="str">
        <f t="shared" si="67"/>
        <v/>
      </c>
      <c r="BH1404" s="24">
        <f t="shared" si="69"/>
        <v>0</v>
      </c>
      <c r="BI1404" s="121"/>
      <c r="BJ1404" s="43"/>
      <c r="BK1404" s="156"/>
      <c r="BM1404" s="121"/>
      <c r="BN1404" s="124"/>
      <c r="BO1404" s="67"/>
      <c r="BQ1404" s="121"/>
      <c r="BT1404" s="25" t="str">
        <f t="shared" si="65"/>
        <v/>
      </c>
      <c r="BU1404" s="121"/>
      <c r="BV1404" s="22"/>
      <c r="BX1404" s="25" t="str">
        <f t="shared" si="66"/>
        <v/>
      </c>
      <c r="BY1404" s="67"/>
      <c r="BZ1404" s="25" t="str">
        <f t="shared" si="68"/>
        <v/>
      </c>
      <c r="CA1404" s="22"/>
      <c r="CB1404" s="21"/>
      <c r="CC1404" s="21"/>
      <c r="CK1404" s="25"/>
      <c r="CL1404" s="24"/>
      <c r="CM1404" s="21"/>
      <c r="CN1404" s="21"/>
      <c r="CO1404" s="23"/>
      <c r="CP1404" s="25"/>
      <c r="CQ1404" s="23" t="s">
        <v>258</v>
      </c>
      <c r="CR1404" s="23"/>
      <c r="CS1404" s="23"/>
      <c r="CT1404" s="25"/>
      <c r="CU1404" s="21"/>
      <c r="CV1404" s="21"/>
      <c r="CW1404" s="23"/>
      <c r="CX1404" s="25"/>
      <c r="CY1404" s="21"/>
      <c r="DB1404" s="25"/>
      <c r="DD1404" s="25"/>
      <c r="DE1404" s="21"/>
      <c r="EB1404" s="21"/>
      <c r="EF1404" s="7"/>
    </row>
    <row r="1405" spans="1:140" ht="12" hidden="1" customHeight="1">
      <c r="A1405" s="30" t="str">
        <f>IFERROR(IF(VLOOKUP(B1405,SEARCH!A:A,1,0)=B1405,"OK",""),"")</f>
        <v/>
      </c>
      <c r="B1405" s="31" t="s">
        <v>10123</v>
      </c>
      <c r="C1405" s="15" t="s">
        <v>10124</v>
      </c>
      <c r="D1405" s="16">
        <v>13</v>
      </c>
      <c r="E1405" s="17">
        <v>-33.418860000000002</v>
      </c>
      <c r="F1405" s="17">
        <v>-70.605159999999998</v>
      </c>
      <c r="G1405" s="16" t="s">
        <v>270</v>
      </c>
      <c r="H1405" s="16" t="s">
        <v>1435</v>
      </c>
      <c r="I1405" s="17" t="s">
        <v>10125</v>
      </c>
      <c r="J1405" s="16" t="s">
        <v>355</v>
      </c>
      <c r="K1405" s="17" t="s">
        <v>319</v>
      </c>
      <c r="L1405" s="16"/>
      <c r="M1405" s="207"/>
      <c r="O1405" s="7" t="s">
        <v>1840</v>
      </c>
      <c r="P1405" s="19" t="s">
        <v>1463</v>
      </c>
      <c r="Q1405" t="s">
        <v>10106</v>
      </c>
      <c r="R1405" s="66" t="s">
        <v>1463</v>
      </c>
      <c r="U1405" s="5">
        <v>46206</v>
      </c>
      <c r="V1405" s="21" t="str">
        <f>IF(U1405="","",IF(U1405="TBD","TBD",IF(U1405="N/A","N/A","W"&amp;TEXT(WEEKNUM(U1405,21),"00")&amp;" "&amp;YEAR(U1405))))</f>
        <v>W27 2026</v>
      </c>
      <c r="W1405" s="23">
        <v>46212</v>
      </c>
      <c r="X1405" s="2">
        <v>46260</v>
      </c>
      <c r="Y1405" s="330" t="str">
        <f t="shared" si="70"/>
        <v>W35 2026</v>
      </c>
      <c r="Z1405" s="23">
        <v>46260</v>
      </c>
      <c r="AA1405" s="23">
        <v>46262</v>
      </c>
      <c r="AB1405" s="24">
        <f>+IF(Z1405="",0,AA1405-Z1405)</f>
        <v>2</v>
      </c>
      <c r="AC1405" s="21" t="s">
        <v>1379</v>
      </c>
      <c r="AD1405" s="124" t="s">
        <v>10126</v>
      </c>
      <c r="AE1405" s="59">
        <v>46262</v>
      </c>
      <c r="AF1405" s="52" t="str">
        <f>IF(AE1405="","",IF(AE1405="TBD","TBD",IF(AE1405="N/A","N/A","W"&amp;TEXT(WEEKNUM(AE1405,21),"00")&amp;" "&amp;YEAR(AE1405))))</f>
        <v>W35 2026</v>
      </c>
      <c r="AG1405" s="66" t="s">
        <v>324</v>
      </c>
      <c r="AH1405" s="58" t="s">
        <v>10108</v>
      </c>
      <c r="AI1405" s="23">
        <v>46220</v>
      </c>
      <c r="AJ1405" s="25" t="str">
        <f>IF(AI1405="","",IF(AI1405="TBD","TBD",IF(AI1405="N/A","N/A","W"&amp;TEXT(WEEKNUM(AI1405,21),"00")&amp;" "&amp;YEAR(AI1405))))</f>
        <v>W29 2026</v>
      </c>
      <c r="AK1405" s="21" t="s">
        <v>324</v>
      </c>
      <c r="AL1405" s="21" t="s">
        <v>10109</v>
      </c>
      <c r="AM1405" s="67">
        <v>46223</v>
      </c>
      <c r="AN1405" s="25" t="str">
        <f>IF(AM1405="","",IF(AM1405="TBD","TBD",IF(AM1405="N/A","N/A","W"&amp;TEXT(WEEKNUM(AM1405,21),"00")&amp;" "&amp;YEAR(AM1405))))</f>
        <v>W30 2026</v>
      </c>
      <c r="AO1405" s="21" t="s">
        <v>324</v>
      </c>
      <c r="AP1405" s="21" t="s">
        <v>488</v>
      </c>
      <c r="AQ1405" s="67">
        <v>46223</v>
      </c>
      <c r="AR1405" s="25" t="str">
        <f>IF(AQ1405="","",IF(AQ1405="TBD","TBD",IF(AQ1405="N/A","N/A","W"&amp;TEXT(WEEKNUM(AQ1405,21),"00")&amp;" "&amp;YEAR(AQ1405))))</f>
        <v>W30 2026</v>
      </c>
      <c r="AU1405" s="5"/>
      <c r="AW1405" s="59">
        <v>46262</v>
      </c>
      <c r="AX1405" s="25" t="str">
        <f t="shared" si="72"/>
        <v>W35 2026</v>
      </c>
      <c r="AY1405" s="21" t="s">
        <v>10127</v>
      </c>
      <c r="AZ1405" s="21" t="s">
        <v>10110</v>
      </c>
      <c r="BA1405" s="21" t="s">
        <v>329</v>
      </c>
      <c r="BB1405" s="59">
        <v>46261</v>
      </c>
      <c r="BD1405" s="59">
        <v>46261</v>
      </c>
      <c r="BF1405" s="59">
        <v>46265</v>
      </c>
      <c r="BG1405" s="25" t="str">
        <f t="shared" si="67"/>
        <v>W36 2026</v>
      </c>
      <c r="BH1405" s="24">
        <f t="shared" si="69"/>
        <v>4</v>
      </c>
      <c r="BI1405" s="121" t="s">
        <v>330</v>
      </c>
      <c r="BJ1405" s="43" t="s">
        <v>488</v>
      </c>
      <c r="BK1405" s="156">
        <v>46261</v>
      </c>
      <c r="BM1405" s="121" t="s">
        <v>5238</v>
      </c>
      <c r="BN1405" s="124" t="s">
        <v>10126</v>
      </c>
      <c r="BO1405" s="67">
        <v>46262</v>
      </c>
      <c r="BP1405" s="25" t="str">
        <f t="shared" ref="BP1405:BP1406" si="73">IF(BO1405="","",IF(BO1405="TBD","TBD",IF(BO1405="N/A","N/A","W"&amp;TEXT(WEEKNUM(BO1405,21),"00")&amp;" "&amp;YEAR(BO1405))))</f>
        <v>W35 2026</v>
      </c>
      <c r="BQ1405" s="121" t="s">
        <v>5238</v>
      </c>
      <c r="BR1405" s="333" t="s">
        <v>3011</v>
      </c>
      <c r="BS1405" s="334">
        <v>46265</v>
      </c>
      <c r="BT1405" s="25" t="str">
        <f t="shared" si="65"/>
        <v>W36 2026</v>
      </c>
      <c r="BU1405" s="121" t="s">
        <v>330</v>
      </c>
      <c r="BV1405" s="22" t="s">
        <v>488</v>
      </c>
      <c r="BW1405" s="331">
        <v>46261</v>
      </c>
      <c r="BX1405" s="25" t="str">
        <f t="shared" si="66"/>
        <v>W35 2026</v>
      </c>
      <c r="BY1405" s="67">
        <v>46265</v>
      </c>
      <c r="BZ1405" s="25" t="str">
        <f t="shared" si="68"/>
        <v>W36 2026</v>
      </c>
      <c r="CA1405" s="22" t="s">
        <v>8376</v>
      </c>
      <c r="CB1405" s="21" t="s">
        <v>349</v>
      </c>
      <c r="CC1405" s="21" t="s">
        <v>350</v>
      </c>
      <c r="CK1405" s="25"/>
      <c r="CL1405" s="24"/>
      <c r="CM1405" s="21"/>
      <c r="CN1405" s="21"/>
      <c r="CO1405" s="23"/>
      <c r="CP1405" s="25"/>
      <c r="CQ1405" s="23" t="s">
        <v>258</v>
      </c>
      <c r="CR1405" s="23"/>
      <c r="CS1405" s="23"/>
      <c r="CT1405" s="25"/>
      <c r="CU1405" s="21"/>
      <c r="CV1405" s="21"/>
      <c r="CW1405" s="23"/>
      <c r="CX1405" s="25" t="str">
        <f>IF(CW1405="","",IF(CW1405="TBD","TBD",IF(CW1405="N/A","N/A","W"&amp;TEXT(WEEKNUM(CW1405,21),"00")&amp;" "&amp;YEAR(CW1405))))</f>
        <v/>
      </c>
      <c r="CY1405" s="21"/>
      <c r="DB1405" s="25" t="str">
        <f>IF(DA1405="","",IF(DA1405="TBD","TBD",IF(DA1405="N/A","N/A","W"&amp;TEXT(WEEKNUM(DA1405,21),"00")&amp;" "&amp;YEAR(DA1405))))</f>
        <v/>
      </c>
      <c r="DD1405" s="25" t="str">
        <f>IF(DC1405="","",IF(DC1405="TBD","TBD",IF(DC1405="N/A","N/A","W"&amp;TEXT(WEEKNUM(DC1405,21),"00")&amp;" "&amp;YEAR(DC1405))))</f>
        <v/>
      </c>
      <c r="DE1405" s="21" t="s">
        <v>258</v>
      </c>
      <c r="EB1405" s="21"/>
      <c r="EF1405" s="7"/>
    </row>
    <row r="1406" spans="1:140" ht="12" hidden="1" customHeight="1">
      <c r="A1406" s="30" t="str">
        <f>IFERROR(IF(VLOOKUP(B1406,SEARCH!A:A,1,0)=B1406,"OK",""),"")</f>
        <v/>
      </c>
      <c r="B1406" s="31" t="s">
        <v>10128</v>
      </c>
      <c r="C1406" s="15" t="s">
        <v>10129</v>
      </c>
      <c r="D1406" s="16">
        <v>13</v>
      </c>
      <c r="E1406" s="17">
        <v>-33.427360999999998</v>
      </c>
      <c r="F1406" s="17">
        <v>-70.648250000000004</v>
      </c>
      <c r="G1406" s="16" t="s">
        <v>270</v>
      </c>
      <c r="H1406" s="16" t="s">
        <v>10130</v>
      </c>
      <c r="I1406" s="16" t="s">
        <v>10131</v>
      </c>
      <c r="J1406" s="16" t="s">
        <v>355</v>
      </c>
      <c r="K1406" s="17" t="s">
        <v>319</v>
      </c>
      <c r="L1406" s="16"/>
      <c r="M1406" s="207"/>
      <c r="O1406" s="7" t="s">
        <v>1840</v>
      </c>
      <c r="P1406" s="19" t="s">
        <v>1463</v>
      </c>
      <c r="Q1406" t="s">
        <v>10106</v>
      </c>
      <c r="R1406" s="66" t="s">
        <v>1463</v>
      </c>
      <c r="U1406" s="5">
        <v>46206</v>
      </c>
      <c r="V1406" s="21" t="str">
        <f>IF(U1406="","",IF(U1406="TBD","TBD",IF(U1406="N/A","N/A","W"&amp;TEXT(WEEKNUM(U1406,21),"00")&amp;" "&amp;YEAR(U1406))))</f>
        <v>W27 2026</v>
      </c>
      <c r="W1406" s="23">
        <v>46212</v>
      </c>
      <c r="X1406" s="2">
        <v>46253</v>
      </c>
      <c r="Y1406" s="330" t="str">
        <f t="shared" si="70"/>
        <v>W34 2026</v>
      </c>
      <c r="Z1406" s="23">
        <v>46253</v>
      </c>
      <c r="AA1406" s="23">
        <v>46255</v>
      </c>
      <c r="AB1406" s="24">
        <f>+IF(Z1406="",0,AA1406-Z1406)</f>
        <v>2</v>
      </c>
      <c r="AC1406" s="21" t="s">
        <v>324</v>
      </c>
      <c r="AD1406" t="s">
        <v>370</v>
      </c>
      <c r="AE1406" s="59">
        <v>46218</v>
      </c>
      <c r="AF1406" s="52" t="str">
        <f>IF(AE1406="","",IF(AE1406="TBD","TBD",IF(AE1406="N/A","N/A","W"&amp;TEXT(WEEKNUM(AE1406,21),"00")&amp;" "&amp;YEAR(AE1406))))</f>
        <v>W29 2026</v>
      </c>
      <c r="AG1406" s="21" t="s">
        <v>324</v>
      </c>
      <c r="AH1406" s="119" t="s">
        <v>10119</v>
      </c>
      <c r="AI1406" s="23">
        <v>46254</v>
      </c>
      <c r="AJ1406" s="25" t="str">
        <f>IF(AI1406="","",IF(AI1406="TBD","TBD",IF(AI1406="N/A","N/A","W"&amp;TEXT(WEEKNUM(AI1406,21),"00")&amp;" "&amp;YEAR(AI1406))))</f>
        <v>W34 2026</v>
      </c>
      <c r="AK1406" s="21" t="s">
        <v>324</v>
      </c>
      <c r="AL1406" s="20" t="s">
        <v>370</v>
      </c>
      <c r="AM1406" s="67">
        <v>46218</v>
      </c>
      <c r="AN1406" s="25" t="str">
        <f>IF(AM1406="","",IF(AM1406="TBD","TBD",IF(AM1406="N/A","N/A","W"&amp;TEXT(WEEKNUM(AM1406,21),"00")&amp;" "&amp;YEAR(AM1406))))</f>
        <v>W29 2026</v>
      </c>
      <c r="AO1406" s="21" t="s">
        <v>324</v>
      </c>
      <c r="AP1406" s="21" t="s">
        <v>488</v>
      </c>
      <c r="AQ1406" s="67">
        <v>46217</v>
      </c>
      <c r="AR1406" s="25" t="str">
        <f>IF(AQ1406="","",IF(AQ1406="TBD","TBD",IF(AQ1406="N/A","N/A","W"&amp;TEXT(WEEKNUM(AQ1406,21),"00")&amp;" "&amp;YEAR(AQ1406))))</f>
        <v>W29 2026</v>
      </c>
      <c r="AU1406" s="5"/>
      <c r="AW1406" s="59">
        <v>46254</v>
      </c>
      <c r="AX1406" s="25" t="str">
        <f>IF(AW1406="","",IF(AW1406="TBD","TBD",IF(AW1406="N/A","N/A","W"&amp;TEXT(WEEKNUM(AW1406,21),"00")&amp;" "&amp;YEAR(AW1406))))</f>
        <v>W34 2026</v>
      </c>
      <c r="AY1406" s="21" t="s">
        <v>327</v>
      </c>
      <c r="AZ1406" s="21" t="s">
        <v>328</v>
      </c>
      <c r="BA1406" s="21" t="s">
        <v>329</v>
      </c>
      <c r="BB1406" s="59">
        <v>46261</v>
      </c>
      <c r="BD1406" s="59">
        <v>46261</v>
      </c>
      <c r="BF1406" s="59">
        <v>46265</v>
      </c>
      <c r="BG1406" s="25" t="str">
        <f t="shared" si="67"/>
        <v>W36 2026</v>
      </c>
      <c r="BH1406" s="24">
        <f t="shared" si="69"/>
        <v>4</v>
      </c>
      <c r="BI1406" s="121" t="s">
        <v>330</v>
      </c>
      <c r="BJ1406" s="43" t="s">
        <v>488</v>
      </c>
      <c r="BK1406" s="156">
        <v>46261</v>
      </c>
      <c r="BM1406" s="121" t="s">
        <v>330</v>
      </c>
      <c r="BN1406" s="124" t="s">
        <v>488</v>
      </c>
      <c r="BO1406" s="67">
        <v>46218</v>
      </c>
      <c r="BP1406" s="25" t="str">
        <f t="shared" si="73"/>
        <v>W29 2026</v>
      </c>
      <c r="BQ1406" s="121" t="s">
        <v>5238</v>
      </c>
      <c r="BR1406" s="333" t="s">
        <v>3011</v>
      </c>
      <c r="BS1406" s="334">
        <v>46265</v>
      </c>
      <c r="BT1406" s="25" t="str">
        <f t="shared" si="65"/>
        <v>W36 2026</v>
      </c>
      <c r="BU1406" s="121" t="s">
        <v>330</v>
      </c>
      <c r="BV1406" s="22" t="s">
        <v>488</v>
      </c>
      <c r="BW1406" s="331">
        <v>46261</v>
      </c>
      <c r="BX1406" s="25" t="str">
        <f t="shared" si="66"/>
        <v>W35 2026</v>
      </c>
      <c r="BY1406" s="67">
        <v>46265</v>
      </c>
      <c r="BZ1406" s="25" t="str">
        <f t="shared" si="68"/>
        <v>W36 2026</v>
      </c>
      <c r="CA1406" s="22" t="s">
        <v>8376</v>
      </c>
      <c r="CB1406" s="21" t="s">
        <v>349</v>
      </c>
      <c r="CC1406" s="21" t="s">
        <v>350</v>
      </c>
      <c r="CK1406" s="25"/>
      <c r="CL1406" s="24"/>
      <c r="CM1406" s="21"/>
      <c r="CN1406" s="21"/>
      <c r="CO1406" s="23"/>
      <c r="CP1406" s="25"/>
      <c r="CQ1406" s="23" t="s">
        <v>258</v>
      </c>
      <c r="CR1406" s="23"/>
      <c r="CS1406" s="23"/>
      <c r="CT1406" s="25"/>
      <c r="CU1406" s="21"/>
      <c r="CV1406" s="21"/>
      <c r="CW1406" s="23"/>
      <c r="CX1406" s="25"/>
      <c r="CY1406" s="21"/>
      <c r="DB1406" s="25"/>
      <c r="DD1406" s="25"/>
      <c r="DE1406" s="21" t="s">
        <v>258</v>
      </c>
      <c r="EB1406" s="21"/>
      <c r="EF1406" s="7"/>
    </row>
    <row r="1407" spans="1:140" ht="12" hidden="1" customHeight="1">
      <c r="A1407" s="30" t="str">
        <f>IFERROR(IF(VLOOKUP(B1407,SEARCH!A:A,1,0)=B1407,"OK",""),"")</f>
        <v/>
      </c>
      <c r="B1407" s="31" t="s">
        <v>10132</v>
      </c>
      <c r="C1407" s="15" t="s">
        <v>10133</v>
      </c>
      <c r="D1407" s="16">
        <v>13</v>
      </c>
      <c r="E1407" s="17">
        <v>-33.454469000000003</v>
      </c>
      <c r="F1407" s="17">
        <v>-70.679862</v>
      </c>
      <c r="G1407" s="16" t="s">
        <v>270</v>
      </c>
      <c r="H1407" s="16" t="s">
        <v>311</v>
      </c>
      <c r="J1407" s="16" t="s">
        <v>355</v>
      </c>
      <c r="K1407" s="17" t="s">
        <v>319</v>
      </c>
      <c r="L1407" s="16"/>
      <c r="M1407" s="207"/>
      <c r="O1407" s="7" t="s">
        <v>4478</v>
      </c>
      <c r="P1407" s="19" t="s">
        <v>1463</v>
      </c>
      <c r="Q1407" t="s">
        <v>10106</v>
      </c>
      <c r="R1407" s="66" t="s">
        <v>1463</v>
      </c>
      <c r="U1407" s="5"/>
      <c r="V1407" s="21" t="str">
        <f>IF(U1407="","",IF(U1407="TBD","TBD",IF(U1407="N/A","N/A","W"&amp;TEXT(WEEKNUM(U1407,21),"00")&amp;" "&amp;YEAR(U1407))))</f>
        <v/>
      </c>
      <c r="W1407" s="23"/>
      <c r="Y1407" s="2" t="str">
        <f t="shared" si="70"/>
        <v/>
      </c>
      <c r="Z1407" s="23"/>
      <c r="AA1407" s="23"/>
      <c r="AB1407" s="24">
        <f>+IF(Z1407="",0,AA1407-Z1407)</f>
        <v>0</v>
      </c>
      <c r="AC1407" s="21" t="s">
        <v>324</v>
      </c>
      <c r="AE1407" s="59"/>
      <c r="AF1407" s="52" t="str">
        <f>IF(AE1407="","",IF(AE1407="TBD","TBD",IF(AE1407="N/A","N/A","W"&amp;TEXT(WEEKNUM(AE1407,21),"00")&amp;" "&amp;YEAR(AE1407))))</f>
        <v/>
      </c>
      <c r="AG1407" s="21" t="s">
        <v>324</v>
      </c>
      <c r="AH1407" s="119"/>
      <c r="AI1407" s="23"/>
      <c r="AJ1407" s="25" t="str">
        <f>IF(AI1407="","",IF(AI1407="TBD","TBD",IF(AI1407="N/A","N/A","W"&amp;TEXT(WEEKNUM(AI1407,21),"00")&amp;" "&amp;YEAR(AI1407))))</f>
        <v/>
      </c>
      <c r="AK1407" s="21" t="s">
        <v>324</v>
      </c>
      <c r="AL1407" s="20"/>
      <c r="AM1407" s="67"/>
      <c r="AN1407" s="25" t="str">
        <f>IF(AM1407="","",IF(AM1407="TBD","TBD",IF(AM1407="N/A","N/A","W"&amp;TEXT(WEEKNUM(AM1407,21),"00")&amp;" "&amp;YEAR(AM1407))))</f>
        <v/>
      </c>
      <c r="AO1407" s="21" t="s">
        <v>324</v>
      </c>
      <c r="AP1407" s="21"/>
      <c r="AQ1407" s="67"/>
      <c r="AR1407" s="25" t="str">
        <f>IF(AQ1407="","",IF(AQ1407="TBD","TBD",IF(AQ1407="N/A","N/A","W"&amp;TEXT(WEEKNUM(AQ1407,21),"00")&amp;" "&amp;YEAR(AQ1407))))</f>
        <v/>
      </c>
      <c r="AU1407" s="5"/>
      <c r="AW1407" s="59"/>
      <c r="AX1407" s="25" t="str">
        <f t="shared" ref="AX1407:AX1409" si="74">IF(AW1407="","",IF(AW1407="TBD","TBD",IF(AW1407="N/A","N/A","W"&amp;TEXT(WEEKNUM(AW1407,21),"00")&amp;" "&amp;YEAR(AW1407))))</f>
        <v/>
      </c>
      <c r="AY1407" s="21" t="s">
        <v>10077</v>
      </c>
      <c r="AZ1407" s="21" t="s">
        <v>10110</v>
      </c>
      <c r="BA1407" s="21" t="s">
        <v>329</v>
      </c>
      <c r="BB1407" s="59">
        <v>46266</v>
      </c>
      <c r="BC1407" s="59">
        <v>46280</v>
      </c>
      <c r="BD1407" s="59">
        <v>46280</v>
      </c>
      <c r="BE1407" s="25" t="str">
        <f>IF(BD1407="","",IF(BD1407="TBD","TBD",IF(BD1407="N/A","N/A","W"&amp;TEXT(WEEKNUM(BD1407,21),"00")&amp;" "&amp;YEAR(BD1407))))</f>
        <v>W38 2026</v>
      </c>
      <c r="BF1407" s="59">
        <v>46282</v>
      </c>
      <c r="BG1407" s="25" t="str">
        <f>IF(BF1407="","",IF(BF1407="TBD","TBD",IF(BF1407="N/A","N/A","W"&amp;TEXT(WEEKNUM(BF1407,21),"00")&amp;" "&amp;YEAR(BF1407))))</f>
        <v>W38 2026</v>
      </c>
      <c r="BH1407" s="24">
        <f t="shared" si="69"/>
        <v>2</v>
      </c>
      <c r="BI1407" s="121" t="s">
        <v>330</v>
      </c>
      <c r="BJ1407" s="43" t="s">
        <v>488</v>
      </c>
      <c r="BK1407" s="156">
        <v>46280</v>
      </c>
      <c r="BL1407" s="25" t="str">
        <f t="shared" ref="BL1407:BL1408" si="75">IF(BK1407="","",IF(BK1407="TBD","TBD",IF(BK1407="N/A","N/A","W"&amp;TEXT(WEEKNUM(BK1407,21),"00")&amp;" "&amp;YEAR(BK1407))))</f>
        <v>W38 2026</v>
      </c>
      <c r="BM1407" s="121" t="s">
        <v>3211</v>
      </c>
      <c r="BN1407" s="124" t="s">
        <v>10134</v>
      </c>
      <c r="BO1407" s="67">
        <v>46268</v>
      </c>
      <c r="BP1407" s="25" t="str">
        <f t="shared" ref="BP1407:BP1408" si="76">IF(BO1407="","",IF(BO1407="TBD","TBD",IF(BO1407="N/A","N/A","W"&amp;TEXT(WEEKNUM(BO1407,21),"00")&amp;" "&amp;YEAR(BO1407))))</f>
        <v>W36 2026</v>
      </c>
      <c r="BQ1407" s="121" t="s">
        <v>3211</v>
      </c>
      <c r="BR1407" s="121" t="s">
        <v>10115</v>
      </c>
      <c r="BS1407" s="331">
        <v>46269</v>
      </c>
      <c r="BT1407" s="25" t="str">
        <f t="shared" si="65"/>
        <v>W36 2026</v>
      </c>
      <c r="BU1407" s="121" t="s">
        <v>330</v>
      </c>
      <c r="BV1407" s="22" t="s">
        <v>488</v>
      </c>
      <c r="BW1407" s="331">
        <v>46267</v>
      </c>
      <c r="BX1407" s="25" t="str">
        <f t="shared" si="66"/>
        <v>W36 2026</v>
      </c>
      <c r="BY1407" s="67">
        <v>46269</v>
      </c>
      <c r="BZ1407" s="25" t="str">
        <f t="shared" si="68"/>
        <v>W36 2026</v>
      </c>
      <c r="CA1407" s="121" t="s">
        <v>10135</v>
      </c>
      <c r="CB1407" s="21"/>
      <c r="CC1407" s="21"/>
      <c r="CK1407" s="25"/>
      <c r="CL1407" s="24"/>
      <c r="CM1407" s="21"/>
      <c r="CN1407" s="21"/>
      <c r="CO1407" s="23"/>
      <c r="CP1407" s="25"/>
      <c r="CQ1407" s="23" t="s">
        <v>258</v>
      </c>
      <c r="CR1407" s="23"/>
      <c r="CS1407" s="23"/>
      <c r="CT1407" s="25"/>
      <c r="CU1407" s="21"/>
      <c r="CV1407" s="21"/>
      <c r="CW1407" s="23"/>
      <c r="CX1407" s="25"/>
      <c r="CY1407" s="21"/>
      <c r="DB1407" s="25"/>
      <c r="DD1407" s="25"/>
      <c r="DE1407" s="21" t="s">
        <v>258</v>
      </c>
      <c r="EB1407" s="21"/>
      <c r="EF1407" s="7"/>
    </row>
    <row r="1408" spans="1:140" ht="12" hidden="1" customHeight="1">
      <c r="A1408" s="30" t="str">
        <f>IFERROR(IF(VLOOKUP(B1408,SEARCH!A:A,1,0)=B1408,"OK",""),"")</f>
        <v/>
      </c>
      <c r="B1408" s="31" t="s">
        <v>10136</v>
      </c>
      <c r="C1408" s="15" t="s">
        <v>10137</v>
      </c>
      <c r="D1408" s="16">
        <v>13</v>
      </c>
      <c r="E1408" s="17">
        <v>-33.509320000000002</v>
      </c>
      <c r="F1408" s="17">
        <v>-70.598420000000004</v>
      </c>
      <c r="G1408" s="16" t="s">
        <v>270</v>
      </c>
      <c r="H1408" s="16" t="s">
        <v>915</v>
      </c>
      <c r="J1408" s="16" t="s">
        <v>355</v>
      </c>
      <c r="K1408" s="17" t="s">
        <v>319</v>
      </c>
      <c r="L1408" s="16"/>
      <c r="M1408" s="207"/>
      <c r="O1408" s="7" t="s">
        <v>4478</v>
      </c>
      <c r="P1408" s="19" t="s">
        <v>1463</v>
      </c>
      <c r="Q1408" t="s">
        <v>10106</v>
      </c>
      <c r="R1408" s="22" t="s">
        <v>1463</v>
      </c>
      <c r="U1408" s="5"/>
      <c r="V1408" s="21" t="str">
        <f>IF(U1408="","",IF(U1408="TBD","TBD",IF(U1408="N/A","N/A","W"&amp;TEXT(WEEKNUM(U1408,21),"00")&amp;" "&amp;YEAR(U1408))))</f>
        <v/>
      </c>
      <c r="W1408" s="23"/>
      <c r="Y1408" s="2" t="str">
        <f t="shared" si="70"/>
        <v/>
      </c>
      <c r="Z1408" s="23"/>
      <c r="AA1408" s="23"/>
      <c r="AB1408" s="24">
        <f>+IF(Z1408="",0,AA1408-Z1408)</f>
        <v>0</v>
      </c>
      <c r="AC1408" s="21" t="s">
        <v>324</v>
      </c>
      <c r="AD1408" s="5"/>
      <c r="AE1408" s="59">
        <v>46269</v>
      </c>
      <c r="AF1408" s="52" t="str">
        <f>IF(AE1408="","",IF(AE1408="TBD","TBD",IF(AE1408="N/A","N/A","W"&amp;TEXT(WEEKNUM(AE1408,21),"00")&amp;" "&amp;YEAR(AE1408))))</f>
        <v>W36 2026</v>
      </c>
      <c r="AG1408" s="21" t="s">
        <v>324</v>
      </c>
      <c r="AH1408" s="119"/>
      <c r="AI1408" s="23">
        <v>46269</v>
      </c>
      <c r="AJ1408" s="25" t="str">
        <f>IF(AI1408="","",IF(AI1408="TBD","TBD",IF(AI1408="N/A","N/A","W"&amp;TEXT(WEEKNUM(AI1408,21),"00")&amp;" "&amp;YEAR(AI1408))))</f>
        <v>W36 2026</v>
      </c>
      <c r="AK1408" s="21" t="s">
        <v>324</v>
      </c>
      <c r="AL1408" s="20"/>
      <c r="AM1408" s="67">
        <v>46269</v>
      </c>
      <c r="AN1408" s="25" t="str">
        <f>IF(AM1408="","",IF(AM1408="TBD","TBD",IF(AM1408="N/A","N/A","W"&amp;TEXT(WEEKNUM(AM1408,21),"00")&amp;" "&amp;YEAR(AM1408))))</f>
        <v>W36 2026</v>
      </c>
      <c r="AO1408" s="21" t="s">
        <v>324</v>
      </c>
      <c r="AP1408" s="21"/>
      <c r="AQ1408" s="67">
        <v>46269</v>
      </c>
      <c r="AR1408" s="25" t="str">
        <f>IF(AQ1408="","",IF(AQ1408="TBD","TBD",IF(AQ1408="N/A","N/A","W"&amp;TEXT(WEEKNUM(AQ1408,21),"00")&amp;" "&amp;YEAR(AQ1408))))</f>
        <v>W36 2026</v>
      </c>
      <c r="AU1408" s="5"/>
      <c r="AW1408" s="59">
        <v>46269</v>
      </c>
      <c r="AX1408" s="25" t="str">
        <f t="shared" si="74"/>
        <v>W36 2026</v>
      </c>
      <c r="AY1408" s="21" t="s">
        <v>10077</v>
      </c>
      <c r="AZ1408" s="21" t="s">
        <v>10110</v>
      </c>
      <c r="BA1408" s="21" t="s">
        <v>329</v>
      </c>
      <c r="BB1408" s="59">
        <v>46267</v>
      </c>
      <c r="BC1408" s="59">
        <v>46280</v>
      </c>
      <c r="BD1408" s="59">
        <v>46280</v>
      </c>
      <c r="BE1408" s="25" t="str">
        <f t="shared" ref="BE1408:BE1409" si="77">IF(BD1408="","",IF(BD1408="TBD","TBD",IF(BD1408="N/A","N/A","W"&amp;TEXT(WEEKNUM(BD1408,21),"00")&amp;" "&amp;YEAR(BD1408))))</f>
        <v>W38 2026</v>
      </c>
      <c r="BF1408" s="59">
        <v>46282</v>
      </c>
      <c r="BG1408" s="25" t="str">
        <f t="shared" ref="BG1408:BG1434" si="78">IF(BF1408="","",IF(BF1408="TBD","TBD",IF(BF1408="N/A","N/A","W"&amp;TEXT(WEEKNUM(BF1408,21),"00")&amp;" "&amp;YEAR(BF1408))))</f>
        <v>W38 2026</v>
      </c>
      <c r="BH1408" s="24">
        <f t="shared" si="69"/>
        <v>2</v>
      </c>
      <c r="BI1408" s="121" t="s">
        <v>642</v>
      </c>
      <c r="BJ1408" s="43" t="s">
        <v>10138</v>
      </c>
      <c r="BK1408" s="156">
        <v>46281</v>
      </c>
      <c r="BL1408" s="25" t="str">
        <f t="shared" si="75"/>
        <v>W38 2026</v>
      </c>
      <c r="BM1408" s="121" t="s">
        <v>3211</v>
      </c>
      <c r="BN1408" s="124" t="s">
        <v>10139</v>
      </c>
      <c r="BO1408" s="67">
        <v>46269</v>
      </c>
      <c r="BP1408" s="25" t="str">
        <f t="shared" si="76"/>
        <v>W36 2026</v>
      </c>
      <c r="BQ1408" s="121" t="s">
        <v>3211</v>
      </c>
      <c r="BR1408" s="121" t="s">
        <v>10115</v>
      </c>
      <c r="BS1408" s="331">
        <v>46269</v>
      </c>
      <c r="BT1408" s="25" t="str">
        <f t="shared" si="65"/>
        <v>W36 2026</v>
      </c>
      <c r="BU1408" s="121" t="s">
        <v>330</v>
      </c>
      <c r="BV1408" s="22" t="s">
        <v>488</v>
      </c>
      <c r="BW1408" s="331">
        <v>46267</v>
      </c>
      <c r="BX1408" s="25" t="str">
        <f t="shared" si="66"/>
        <v>W36 2026</v>
      </c>
      <c r="BY1408" s="67">
        <v>46269</v>
      </c>
      <c r="BZ1408" s="25" t="str">
        <f t="shared" si="68"/>
        <v>W36 2026</v>
      </c>
      <c r="CA1408" s="121" t="s">
        <v>10135</v>
      </c>
      <c r="CB1408" s="21"/>
      <c r="CC1408" s="21"/>
      <c r="CK1408" s="25"/>
      <c r="CL1408" s="24"/>
      <c r="CM1408" s="21"/>
      <c r="CN1408" s="21"/>
      <c r="CO1408" s="23"/>
      <c r="CP1408" s="25"/>
      <c r="CQ1408" s="23" t="s">
        <v>258</v>
      </c>
      <c r="CR1408" s="23"/>
      <c r="CS1408" s="23"/>
      <c r="CT1408" s="25"/>
      <c r="CU1408" s="21"/>
      <c r="CV1408" s="21"/>
      <c r="CW1408" s="23"/>
      <c r="CX1408" s="25"/>
      <c r="CY1408" s="21"/>
      <c r="DB1408" s="25"/>
      <c r="DD1408" s="25"/>
      <c r="DE1408" s="21" t="s">
        <v>258</v>
      </c>
      <c r="EB1408" s="21"/>
      <c r="EF1408" s="7"/>
    </row>
    <row r="1409" spans="1:140" ht="12" hidden="1" customHeight="1">
      <c r="A1409" s="30" t="str">
        <f>IFERROR(IF(VLOOKUP(B1409,SEARCH!A:A,1,0)=B1409,"OK",""),"")</f>
        <v/>
      </c>
      <c r="B1409" s="31" t="s">
        <v>10140</v>
      </c>
      <c r="C1409" s="15" t="s">
        <v>10141</v>
      </c>
      <c r="D1409" s="16">
        <v>13</v>
      </c>
      <c r="E1409" s="16">
        <v>-33.367730000000002</v>
      </c>
      <c r="F1409" s="16">
        <v>-70.730339999999998</v>
      </c>
      <c r="G1409" s="16" t="s">
        <v>270</v>
      </c>
      <c r="H1409" s="16" t="s">
        <v>316</v>
      </c>
      <c r="I1409" s="16"/>
      <c r="J1409" s="16" t="s">
        <v>355</v>
      </c>
      <c r="K1409" s="17" t="s">
        <v>319</v>
      </c>
      <c r="L1409" s="16" t="s">
        <v>247</v>
      </c>
      <c r="M1409" s="55"/>
      <c r="N1409" s="18"/>
      <c r="O1409" s="19" t="s">
        <v>4478</v>
      </c>
      <c r="P1409" s="19" t="s">
        <v>1463</v>
      </c>
      <c r="Q1409" s="18" t="s">
        <v>10106</v>
      </c>
      <c r="R1409" s="21" t="s">
        <v>1463</v>
      </c>
      <c r="S1409" s="21"/>
      <c r="T1409" s="22"/>
      <c r="U1409" s="23"/>
      <c r="V1409" s="21" t="str">
        <f>IF(U1409="","",IF(U1409="TBD","TBD",IF(U1409="N/A","N/A","W"&amp;TEXT(WEEKNUM(U1409,21),"00")&amp;" "&amp;YEAR(U1409))))</f>
        <v/>
      </c>
      <c r="W1409" s="23"/>
      <c r="X1409" s="23"/>
      <c r="Y1409" s="23" t="str">
        <f t="shared" si="70"/>
        <v/>
      </c>
      <c r="Z1409" s="23"/>
      <c r="AA1409" s="23"/>
      <c r="AB1409" s="24">
        <f>+IF(Z1409="",0,AA1409-Z1409)</f>
        <v>0</v>
      </c>
      <c r="AC1409" s="21" t="s">
        <v>324</v>
      </c>
      <c r="AD1409" s="54"/>
      <c r="AE1409" s="59"/>
      <c r="AF1409" s="25" t="str">
        <f>IF(AE1409="","",IF(AE1409="TBD","TBD",IF(AE1409="N/A","N/A","W"&amp;TEXT(WEEKNUM(AE1409,21),"00")&amp;" "&amp;YEAR(AE1409))))</f>
        <v/>
      </c>
      <c r="AG1409" s="21" t="s">
        <v>324</v>
      </c>
      <c r="AH1409" s="20"/>
      <c r="AI1409" s="23"/>
      <c r="AJ1409" s="25" t="str">
        <f>IF(AI1409="","",IF(AI1409="TBD","TBD",IF(AI1409="N/A","N/A","W"&amp;TEXT(WEEKNUM(AI1409,21),"00")&amp;" "&amp;YEAR(AI1409))))</f>
        <v/>
      </c>
      <c r="AK1409" s="21" t="s">
        <v>324</v>
      </c>
      <c r="AL1409" s="33"/>
      <c r="AM1409" s="67"/>
      <c r="AN1409" s="25" t="str">
        <f>IF(AM1409="","",IF(AM1409="TBD","TBD",IF(AM1409="N/A","N/A","W"&amp;TEXT(WEEKNUM(AM1409,21),"00")&amp;" "&amp;YEAR(AM1409))))</f>
        <v/>
      </c>
      <c r="AO1409" s="66" t="s">
        <v>324</v>
      </c>
      <c r="AP1409" s="20"/>
      <c r="AQ1409" s="67"/>
      <c r="AR1409" s="25" t="str">
        <f>IF(AQ1409="","",IF(AQ1409="TBD","TBD",IF(AQ1409="N/A","N/A","W"&amp;TEXT(WEEKNUM(AQ1409,21),"00")&amp;" "&amp;YEAR(AQ1409))))</f>
        <v/>
      </c>
      <c r="AS1409" s="21"/>
      <c r="AT1409" s="21"/>
      <c r="AU1409" s="23"/>
      <c r="AV1409" s="25"/>
      <c r="AW1409" s="59"/>
      <c r="AX1409" s="25" t="str">
        <f t="shared" si="74"/>
        <v/>
      </c>
      <c r="AY1409" s="21" t="s">
        <v>10077</v>
      </c>
      <c r="AZ1409" s="21" t="s">
        <v>10110</v>
      </c>
      <c r="BA1409" s="21" t="s">
        <v>329</v>
      </c>
      <c r="BB1409" s="59">
        <v>46266</v>
      </c>
      <c r="BC1409" s="59"/>
      <c r="BD1409" s="59">
        <v>46267</v>
      </c>
      <c r="BE1409" s="25" t="str">
        <f t="shared" si="77"/>
        <v>W36 2026</v>
      </c>
      <c r="BF1409" s="59">
        <v>46269</v>
      </c>
      <c r="BG1409" s="25" t="str">
        <f t="shared" si="78"/>
        <v>W36 2026</v>
      </c>
      <c r="BH1409" s="24">
        <f>+IF(BF1409="",0,(BF1409-BD1409))</f>
        <v>2</v>
      </c>
      <c r="BI1409" s="121" t="s">
        <v>642</v>
      </c>
      <c r="BJ1409" s="43" t="s">
        <v>10142</v>
      </c>
      <c r="BK1409" s="156">
        <v>46267</v>
      </c>
      <c r="BL1409" s="25" t="str">
        <f>IF(BK1409="","",IF(BK1409="TBD","TBD",IF(BK1409="N/A","N/A","W"&amp;TEXT(WEEKNUM(BK1409,21),"00")&amp;" "&amp;YEAR(BK1409))))</f>
        <v>W36 2026</v>
      </c>
      <c r="BM1409" s="121" t="s">
        <v>10113</v>
      </c>
      <c r="BN1409" s="43" t="s">
        <v>488</v>
      </c>
      <c r="BO1409" s="67">
        <v>46268</v>
      </c>
      <c r="BP1409" s="25" t="str">
        <f>IF(BO1409="","",IF(BO1409="TBD","TBD",IF(BO1409="N/A","N/A","W"&amp;TEXT(WEEKNUM(BO1409,21),"00")&amp;" "&amp;YEAR(BO1409))))</f>
        <v>W36 2026</v>
      </c>
      <c r="BQ1409" s="121" t="s">
        <v>5238</v>
      </c>
      <c r="BR1409" s="121" t="s">
        <v>10115</v>
      </c>
      <c r="BS1409" s="331">
        <v>46276</v>
      </c>
      <c r="BT1409" s="25" t="str">
        <f t="shared" si="65"/>
        <v>W37 2026</v>
      </c>
      <c r="BU1409" s="121" t="s">
        <v>330</v>
      </c>
      <c r="BV1409" s="22" t="s">
        <v>488</v>
      </c>
      <c r="BW1409" s="27">
        <v>46267</v>
      </c>
      <c r="BX1409" s="25" t="str">
        <f t="shared" si="66"/>
        <v>W36 2026</v>
      </c>
      <c r="BY1409" s="67"/>
      <c r="BZ1409" s="25" t="str">
        <f t="shared" si="68"/>
        <v/>
      </c>
      <c r="CA1409" s="22" t="s">
        <v>10143</v>
      </c>
      <c r="CB1409" s="19"/>
      <c r="CC1409" s="19"/>
      <c r="CD1409" s="21"/>
      <c r="CE1409" s="23"/>
      <c r="CF1409" s="23"/>
      <c r="CG1409" s="23"/>
      <c r="CH1409" s="23"/>
      <c r="CI1409" s="25"/>
      <c r="CJ1409" s="23"/>
      <c r="CK1409" s="25"/>
      <c r="CL1409" s="24"/>
      <c r="CM1409" s="21"/>
      <c r="CN1409" s="21"/>
      <c r="CO1409" s="23"/>
      <c r="CP1409" s="25"/>
      <c r="CQ1409" s="23" t="s">
        <v>258</v>
      </c>
      <c r="CR1409" s="23"/>
      <c r="CS1409" s="23"/>
      <c r="CT1409" s="25"/>
      <c r="CU1409" s="21"/>
      <c r="CV1409" s="18"/>
      <c r="CW1409" s="23"/>
      <c r="CX1409" s="25"/>
      <c r="CY1409" s="21"/>
      <c r="CZ1409" s="33"/>
      <c r="DA1409" s="23"/>
      <c r="DB1409" s="25"/>
      <c r="DC1409" s="23"/>
      <c r="DD1409" s="25"/>
      <c r="DE1409" s="21" t="s">
        <v>258</v>
      </c>
      <c r="DF1409" s="23"/>
      <c r="DG1409" s="21"/>
      <c r="DH1409" s="18"/>
      <c r="DI1409" s="18"/>
      <c r="DJ1409" s="18"/>
      <c r="DK1409" s="21"/>
      <c r="DL1409" s="21"/>
      <c r="DM1409" s="21"/>
      <c r="DN1409" s="23"/>
      <c r="DO1409" s="23"/>
      <c r="DP1409" s="23"/>
      <c r="DQ1409" s="23"/>
      <c r="DR1409" s="23"/>
      <c r="DS1409" s="23"/>
      <c r="DT1409" s="23"/>
      <c r="DU1409" s="23"/>
      <c r="DV1409" s="23"/>
      <c r="DW1409" s="23"/>
      <c r="DX1409" s="23"/>
      <c r="DY1409" s="18"/>
      <c r="DZ1409" s="18"/>
      <c r="EA1409" s="18"/>
      <c r="EB1409" s="21"/>
      <c r="EC1409" s="18"/>
      <c r="ED1409" s="18"/>
      <c r="EE1409" s="18"/>
      <c r="EF1409" s="55"/>
      <c r="EG1409" s="55"/>
      <c r="EH1409" s="18"/>
      <c r="EI1409" s="18"/>
      <c r="EJ1409" s="29"/>
    </row>
    <row r="1410" spans="1:140" ht="12" hidden="1" customHeight="1">
      <c r="A1410" s="30" t="str">
        <f>IFERROR(IF(VLOOKUP(B1410,SEARCH!A:A,1,0)=B1410,"OK",""),"")</f>
        <v/>
      </c>
      <c r="B1410" s="31" t="s">
        <v>10144</v>
      </c>
      <c r="C1410" s="15" t="s">
        <v>10145</v>
      </c>
      <c r="D1410" s="16">
        <v>13</v>
      </c>
      <c r="E1410" s="17">
        <v>-33.585670999999998</v>
      </c>
      <c r="F1410" s="17">
        <v>-70.581952000000001</v>
      </c>
      <c r="G1410" s="16" t="s">
        <v>270</v>
      </c>
      <c r="H1410" s="16" t="s">
        <v>1285</v>
      </c>
      <c r="I1410" s="17" t="s">
        <v>10146</v>
      </c>
      <c r="J1410" s="16" t="s">
        <v>355</v>
      </c>
      <c r="K1410" s="17" t="s">
        <v>319</v>
      </c>
      <c r="L1410" s="16"/>
      <c r="M1410" s="207"/>
      <c r="O1410" s="7" t="s">
        <v>1840</v>
      </c>
      <c r="P1410" s="19" t="s">
        <v>1463</v>
      </c>
      <c r="Q1410" t="s">
        <v>10106</v>
      </c>
      <c r="R1410" s="66" t="s">
        <v>1463</v>
      </c>
      <c r="U1410" s="5">
        <v>46206</v>
      </c>
      <c r="V1410" s="21" t="str">
        <f>IF(U1410="","",IF(U1410="TBD","TBD",IF(U1410="N/A","N/A","W"&amp;TEXT(WEEKNUM(U1410,21),"00")&amp;" "&amp;YEAR(U1410))))</f>
        <v>W27 2026</v>
      </c>
      <c r="W1410" s="23">
        <v>46212</v>
      </c>
      <c r="Y1410" s="330" t="str">
        <f t="shared" si="70"/>
        <v/>
      </c>
      <c r="Z1410" s="23">
        <v>46218</v>
      </c>
      <c r="AA1410" s="23">
        <v>46220</v>
      </c>
      <c r="AB1410" s="24">
        <f>+IF(Z1410="",0,AA1410-Z1410)</f>
        <v>2</v>
      </c>
      <c r="AC1410" s="21" t="s">
        <v>324</v>
      </c>
      <c r="AD1410" t="s">
        <v>528</v>
      </c>
      <c r="AE1410" s="59">
        <v>46223</v>
      </c>
      <c r="AF1410" s="52" t="str">
        <f>IF(AE1410="","",IF(AE1410="TBD","TBD",IF(AE1410="N/A","N/A","W"&amp;TEXT(WEEKNUM(AE1410,21),"00")&amp;" "&amp;YEAR(AE1410))))</f>
        <v>W30 2026</v>
      </c>
      <c r="AG1410" s="120" t="s">
        <v>324</v>
      </c>
      <c r="AH1410" s="58" t="s">
        <v>10108</v>
      </c>
      <c r="AI1410" s="23">
        <v>46218</v>
      </c>
      <c r="AJ1410" s="25" t="str">
        <f>IF(AI1410="","",IF(AI1410="TBD","TBD",IF(AI1410="N/A","N/A","W"&amp;TEXT(WEEKNUM(AI1410,21),"00")&amp;" "&amp;YEAR(AI1410))))</f>
        <v>W29 2026</v>
      </c>
      <c r="AK1410" s="21" t="s">
        <v>324</v>
      </c>
      <c r="AL1410" s="21" t="s">
        <v>488</v>
      </c>
      <c r="AM1410" s="67">
        <v>46218</v>
      </c>
      <c r="AN1410" s="25" t="str">
        <f>IF(AM1410="","",IF(AM1410="TBD","TBD",IF(AM1410="N/A","N/A","W"&amp;TEXT(WEEKNUM(AM1410,21),"00")&amp;" "&amp;YEAR(AM1410))))</f>
        <v>W29 2026</v>
      </c>
      <c r="AO1410" s="21" t="s">
        <v>324</v>
      </c>
      <c r="AP1410" s="21" t="s">
        <v>488</v>
      </c>
      <c r="AQ1410" s="67">
        <v>46218</v>
      </c>
      <c r="AR1410" s="25" t="str">
        <f>IF(AQ1410="","",IF(AQ1410="TBD","TBD",IF(AQ1410="N/A","N/A","W"&amp;TEXT(WEEKNUM(AQ1410,21),"00")&amp;" "&amp;YEAR(AQ1410))))</f>
        <v>W29 2026</v>
      </c>
      <c r="AU1410" s="5"/>
      <c r="AW1410" s="59">
        <v>46223</v>
      </c>
      <c r="AX1410" s="25" t="str">
        <f>IF(AW1410="","",IF(AW1410="TBD","TBD",IF(AW1410="N/A","N/A","W"&amp;TEXT(WEEKNUM(AW1410,21),"00")&amp;" "&amp;YEAR(AW1410))))</f>
        <v>W30 2026</v>
      </c>
      <c r="AY1410" s="21" t="s">
        <v>327</v>
      </c>
      <c r="AZ1410" s="21" t="s">
        <v>10110</v>
      </c>
      <c r="BA1410" s="21" t="s">
        <v>329</v>
      </c>
      <c r="BB1410" s="59"/>
      <c r="BC1410" s="59"/>
      <c r="BD1410" s="59"/>
      <c r="BF1410" s="59"/>
      <c r="BG1410" s="25" t="str">
        <f t="shared" si="78"/>
        <v/>
      </c>
      <c r="BH1410" s="24">
        <f t="shared" ref="BH1410:BH1434" si="79">+IF(BF1410="",0,(BF1410-BD1410))</f>
        <v>0</v>
      </c>
      <c r="BI1410" s="121" t="s">
        <v>256</v>
      </c>
      <c r="BJ1410" s="43"/>
      <c r="BK1410" s="156"/>
      <c r="BM1410" s="121" t="s">
        <v>256</v>
      </c>
      <c r="BO1410" s="67"/>
      <c r="BQ1410" s="121" t="s">
        <v>256</v>
      </c>
      <c r="BT1410" s="25" t="str">
        <f t="shared" si="65"/>
        <v/>
      </c>
      <c r="BU1410" s="121" t="s">
        <v>256</v>
      </c>
      <c r="BV1410" s="22"/>
      <c r="BX1410" s="25" t="str">
        <f t="shared" si="66"/>
        <v/>
      </c>
      <c r="BY1410" s="67"/>
      <c r="BZ1410" s="25" t="str">
        <f t="shared" si="68"/>
        <v/>
      </c>
      <c r="CA1410" s="22" t="s">
        <v>257</v>
      </c>
      <c r="CB1410" s="21" t="s">
        <v>349</v>
      </c>
      <c r="CC1410" s="21" t="s">
        <v>350</v>
      </c>
      <c r="CK1410" s="25"/>
      <c r="CL1410" s="24"/>
      <c r="CM1410" s="21"/>
      <c r="CN1410" s="21"/>
      <c r="CO1410" s="23"/>
      <c r="CP1410" s="25"/>
      <c r="CQ1410" s="23" t="s">
        <v>258</v>
      </c>
      <c r="CR1410" s="23"/>
      <c r="CS1410" s="23"/>
      <c r="CT1410" s="25"/>
      <c r="CU1410" s="21"/>
      <c r="CV1410" s="21"/>
      <c r="CW1410" s="23"/>
      <c r="CX1410" s="25"/>
      <c r="CY1410" s="21"/>
      <c r="DB1410" s="25"/>
      <c r="DD1410" s="25"/>
      <c r="DE1410" s="21" t="s">
        <v>258</v>
      </c>
      <c r="EB1410" s="21"/>
      <c r="EF1410" s="7"/>
    </row>
    <row r="1411" spans="1:140" ht="12" hidden="1" customHeight="1">
      <c r="A1411" s="30" t="str">
        <f>IFERROR(IF(VLOOKUP(B1411,SEARCH!A:A,1,0)=B1411,"OK",""),"")</f>
        <v/>
      </c>
      <c r="B1411" s="31" t="s">
        <v>10147</v>
      </c>
      <c r="C1411" s="15" t="s">
        <v>10148</v>
      </c>
      <c r="D1411" s="16">
        <v>13</v>
      </c>
      <c r="E1411" s="17">
        <v>-33.5</v>
      </c>
      <c r="F1411" s="17">
        <v>-70.616370000000003</v>
      </c>
      <c r="G1411" s="16" t="s">
        <v>270</v>
      </c>
      <c r="H1411" s="16" t="s">
        <v>10149</v>
      </c>
      <c r="J1411" s="16" t="s">
        <v>355</v>
      </c>
      <c r="K1411" s="17" t="s">
        <v>319</v>
      </c>
      <c r="L1411" s="16"/>
      <c r="M1411" s="207"/>
      <c r="O1411" s="7" t="s">
        <v>4478</v>
      </c>
      <c r="P1411" s="19" t="s">
        <v>1463</v>
      </c>
      <c r="Q1411" t="s">
        <v>10106</v>
      </c>
      <c r="R1411" s="66" t="s">
        <v>1463</v>
      </c>
      <c r="U1411" s="5"/>
      <c r="V1411" s="21" t="str">
        <f>IF(U1411="","",IF(U1411="TBD","TBD",IF(U1411="N/A","N/A","W"&amp;TEXT(WEEKNUM(U1411,21),"00")&amp;" "&amp;YEAR(U1411))))</f>
        <v/>
      </c>
      <c r="W1411" s="23"/>
      <c r="Y1411" s="2" t="str">
        <f t="shared" si="70"/>
        <v/>
      </c>
      <c r="Z1411" s="23"/>
      <c r="AA1411" s="23"/>
      <c r="AB1411" s="24">
        <f>+IF(Z1411="",0,AA1411-Z1411)</f>
        <v>0</v>
      </c>
      <c r="AC1411" s="21" t="s">
        <v>324</v>
      </c>
      <c r="AE1411" s="59"/>
      <c r="AF1411" s="52" t="str">
        <f>IF(AE1411="","",IF(AE1411="TBD","TBD",IF(AE1411="N/A","N/A","W"&amp;TEXT(WEEKNUM(AE1411,21),"00")&amp;" "&amp;YEAR(AE1411))))</f>
        <v/>
      </c>
      <c r="AG1411" s="21" t="s">
        <v>324</v>
      </c>
      <c r="AH1411" s="119"/>
      <c r="AI1411" s="23"/>
      <c r="AJ1411" s="25" t="str">
        <f>IF(AI1411="","",IF(AI1411="TBD","TBD",IF(AI1411="N/A","N/A","W"&amp;TEXT(WEEKNUM(AI1411,21),"00")&amp;" "&amp;YEAR(AI1411))))</f>
        <v/>
      </c>
      <c r="AK1411" s="21" t="s">
        <v>324</v>
      </c>
      <c r="AL1411" s="20"/>
      <c r="AM1411" s="67"/>
      <c r="AN1411" s="25" t="str">
        <f>IF(AM1411="","",IF(AM1411="TBD","TBD",IF(AM1411="N/A","N/A","W"&amp;TEXT(WEEKNUM(AM1411,21),"00")&amp;" "&amp;YEAR(AM1411))))</f>
        <v/>
      </c>
      <c r="AO1411" s="21" t="s">
        <v>324</v>
      </c>
      <c r="AP1411" s="21"/>
      <c r="AQ1411" s="67"/>
      <c r="AR1411" s="25" t="str">
        <f>IF(AQ1411="","",IF(AQ1411="TBD","TBD",IF(AQ1411="N/A","N/A","W"&amp;TEXT(WEEKNUM(AQ1411,21),"00")&amp;" "&amp;YEAR(AQ1411))))</f>
        <v/>
      </c>
      <c r="AU1411" s="5"/>
      <c r="AW1411" s="59"/>
      <c r="AX1411" s="25" t="str">
        <f t="shared" ref="AX1411:AX1413" si="80">IF(AW1411="","",IF(AW1411="TBD","TBD",IF(AW1411="N/A","N/A","W"&amp;TEXT(WEEKNUM(AW1411,21),"00")&amp;" "&amp;YEAR(AW1411))))</f>
        <v/>
      </c>
      <c r="AY1411" s="21" t="s">
        <v>10077</v>
      </c>
      <c r="AZ1411" s="21" t="s">
        <v>10110</v>
      </c>
      <c r="BA1411" s="21" t="s">
        <v>329</v>
      </c>
      <c r="BB1411" s="59">
        <v>46267</v>
      </c>
      <c r="BC1411" s="59">
        <v>46280</v>
      </c>
      <c r="BD1411" s="59">
        <v>46280</v>
      </c>
      <c r="BE1411" s="25" t="str">
        <f>IF(BD1411="","",IF(BD1411="TBD","TBD",IF(BD1411="N/A","N/A","W"&amp;TEXT(WEEKNUM(BD1411,21),"00")&amp;" "&amp;YEAR(BD1411))))</f>
        <v>W38 2026</v>
      </c>
      <c r="BF1411" s="59">
        <v>46282</v>
      </c>
      <c r="BG1411" s="25" t="str">
        <f t="shared" si="78"/>
        <v>W38 2026</v>
      </c>
      <c r="BH1411" s="24">
        <f t="shared" si="79"/>
        <v>2</v>
      </c>
      <c r="BI1411" s="121" t="s">
        <v>330</v>
      </c>
      <c r="BJ1411" s="43" t="s">
        <v>488</v>
      </c>
      <c r="BK1411" s="156">
        <v>46281</v>
      </c>
      <c r="BL1411" s="25" t="str">
        <f>IF(BK1411="","",IF(BK1411="TBD","TBD",IF(BK1411="N/A","N/A","W"&amp;TEXT(WEEKNUM(BK1411,21),"00")&amp;" "&amp;YEAR(BK1411))))</f>
        <v>W38 2026</v>
      </c>
      <c r="BM1411" s="121" t="s">
        <v>3211</v>
      </c>
      <c r="BN1411" s="124" t="s">
        <v>10139</v>
      </c>
      <c r="BO1411" s="67">
        <v>46269</v>
      </c>
      <c r="BP1411" s="25" t="str">
        <f>IF(BO1411="","",IF(BO1411="TBD","TBD",IF(BO1411="N/A","N/A","W"&amp;TEXT(WEEKNUM(BO1411,21),"00")&amp;" "&amp;YEAR(BO1411))))</f>
        <v>W36 2026</v>
      </c>
      <c r="BQ1411" s="121" t="s">
        <v>3211</v>
      </c>
      <c r="BR1411" s="121" t="s">
        <v>10115</v>
      </c>
      <c r="BS1411" s="331">
        <v>46269</v>
      </c>
      <c r="BT1411" s="25" t="str">
        <f t="shared" ref="BT1411:BT1434" si="81">IF(BS1411="","",IF(BS1411="TBD","TBD",IF(BS1411="N/A","N/A","W"&amp;TEXT(WEEKNUM(BS1411,21),"00")&amp;" "&amp;YEAR(BS1411))))</f>
        <v>W36 2026</v>
      </c>
      <c r="BU1411" s="121" t="s">
        <v>330</v>
      </c>
      <c r="BV1411" s="22" t="s">
        <v>399</v>
      </c>
      <c r="BW1411" s="331">
        <v>46272</v>
      </c>
      <c r="BX1411" s="25" t="str">
        <f t="shared" si="66"/>
        <v>W37 2026</v>
      </c>
      <c r="BY1411" s="67">
        <v>46272</v>
      </c>
      <c r="BZ1411" s="25" t="str">
        <f t="shared" si="68"/>
        <v>W37 2026</v>
      </c>
      <c r="CA1411" s="121" t="s">
        <v>10135</v>
      </c>
      <c r="CB1411" s="21"/>
      <c r="CC1411" s="21"/>
      <c r="CK1411" s="25"/>
      <c r="CL1411" s="24"/>
      <c r="CM1411" s="21"/>
      <c r="CN1411" s="21"/>
      <c r="CO1411" s="23"/>
      <c r="CP1411" s="25"/>
      <c r="CQ1411" s="23" t="s">
        <v>258</v>
      </c>
      <c r="CR1411" s="23"/>
      <c r="CS1411" s="23"/>
      <c r="CT1411" s="25"/>
      <c r="CU1411" s="21"/>
      <c r="CV1411" s="21"/>
      <c r="CW1411" s="23"/>
      <c r="CX1411" s="25"/>
      <c r="CY1411" s="21"/>
      <c r="DB1411" s="25"/>
      <c r="DD1411" s="25"/>
      <c r="DE1411" s="21" t="s">
        <v>258</v>
      </c>
      <c r="EB1411" s="21"/>
      <c r="EF1411" s="7"/>
    </row>
    <row r="1412" spans="1:140" ht="12" hidden="1" customHeight="1">
      <c r="A1412" s="30" t="str">
        <f>IFERROR(IF(VLOOKUP(B1412,SEARCH!A:A,1,0)=B1412,"OK",""),"")</f>
        <v/>
      </c>
      <c r="B1412" s="31" t="s">
        <v>10150</v>
      </c>
      <c r="C1412" s="15" t="s">
        <v>10151</v>
      </c>
      <c r="D1412" s="16">
        <v>13</v>
      </c>
      <c r="E1412" s="17">
        <v>-33.40016</v>
      </c>
      <c r="F1412" s="17">
        <v>-70.505930000000006</v>
      </c>
      <c r="G1412" s="16" t="s">
        <v>270</v>
      </c>
      <c r="H1412" s="16" t="s">
        <v>897</v>
      </c>
      <c r="J1412" s="16" t="s">
        <v>355</v>
      </c>
      <c r="K1412" s="17" t="s">
        <v>319</v>
      </c>
      <c r="L1412" s="16"/>
      <c r="M1412" s="207"/>
      <c r="O1412" s="7" t="s">
        <v>1840</v>
      </c>
      <c r="P1412" s="19" t="s">
        <v>1463</v>
      </c>
      <c r="Q1412" t="s">
        <v>10106</v>
      </c>
      <c r="R1412" s="66" t="s">
        <v>1463</v>
      </c>
      <c r="U1412" s="5"/>
      <c r="V1412" s="21"/>
      <c r="W1412" s="23"/>
      <c r="Y1412" s="2" t="str">
        <f t="shared" si="70"/>
        <v/>
      </c>
      <c r="Z1412" s="23"/>
      <c r="AA1412" s="23"/>
      <c r="AB1412" s="24">
        <f>+IF(Z1412="",0,AA1412-Z1412)</f>
        <v>0</v>
      </c>
      <c r="AC1412" s="21"/>
      <c r="AE1412" s="59"/>
      <c r="AF1412" s="52" t="str">
        <f>IF(AE1412="","",IF(AE1412="TBD","TBD",IF(AE1412="N/A","N/A","W"&amp;TEXT(WEEKNUM(AE1412,21),"00")&amp;" "&amp;YEAR(AE1412))))</f>
        <v/>
      </c>
      <c r="AG1412" s="21"/>
      <c r="AH1412" s="119"/>
      <c r="AI1412" s="23"/>
      <c r="AJ1412" s="25" t="str">
        <f>IF(AI1412="","",IF(AI1412="TBD","TBD",IF(AI1412="N/A","N/A","W"&amp;TEXT(WEEKNUM(AI1412,21),"00")&amp;" "&amp;YEAR(AI1412))))</f>
        <v/>
      </c>
      <c r="AK1412" s="21"/>
      <c r="AL1412" s="20"/>
      <c r="AM1412" s="67"/>
      <c r="AN1412" s="25" t="str">
        <f>IF(AM1412="","",IF(AM1412="TBD","TBD",IF(AM1412="N/A","N/A","W"&amp;TEXT(WEEKNUM(AM1412,21),"00")&amp;" "&amp;YEAR(AM1412))))</f>
        <v/>
      </c>
      <c r="AO1412" s="21"/>
      <c r="AP1412" s="21"/>
      <c r="AQ1412" s="67"/>
      <c r="AR1412" s="25" t="str">
        <f>IF(AQ1412="","",IF(AQ1412="TBD","TBD",IF(AQ1412="N/A","N/A","W"&amp;TEXT(WEEKNUM(AQ1412,21),"00")&amp;" "&amp;YEAR(AQ1412))))</f>
        <v/>
      </c>
      <c r="AU1412" s="5"/>
      <c r="AW1412" s="59"/>
      <c r="AX1412" s="25" t="str">
        <f t="shared" si="80"/>
        <v/>
      </c>
      <c r="AY1412" s="21" t="s">
        <v>10122</v>
      </c>
      <c r="AZ1412" s="21" t="s">
        <v>714</v>
      </c>
      <c r="BA1412" s="21" t="s">
        <v>329</v>
      </c>
      <c r="BB1412" s="59"/>
      <c r="BD1412" s="59"/>
      <c r="BF1412" s="59"/>
      <c r="BG1412" s="25" t="str">
        <f t="shared" si="78"/>
        <v/>
      </c>
      <c r="BH1412" s="24">
        <f t="shared" si="79"/>
        <v>0</v>
      </c>
      <c r="BI1412" s="121" t="s">
        <v>256</v>
      </c>
      <c r="BJ1412" s="43"/>
      <c r="BK1412" s="156"/>
      <c r="BM1412" s="121" t="s">
        <v>256</v>
      </c>
      <c r="BO1412" s="67"/>
      <c r="BQ1412" s="121" t="s">
        <v>256</v>
      </c>
      <c r="BT1412" s="25" t="str">
        <f t="shared" si="81"/>
        <v/>
      </c>
      <c r="BU1412" s="121" t="s">
        <v>256</v>
      </c>
      <c r="BV1412" s="22"/>
      <c r="BX1412" s="25" t="str">
        <f t="shared" ref="BX1412:BX1434" si="82">IF(BW1412="","",IF(BW1412="TBD","TBD",IF(BW1412="N/A","N/A","W"&amp;TEXT(WEEKNUM(BW1412,21),"00")&amp;" "&amp;YEAR(BW1412))))</f>
        <v/>
      </c>
      <c r="BY1412" s="67"/>
      <c r="BZ1412" s="25" t="str">
        <f t="shared" si="68"/>
        <v/>
      </c>
      <c r="CA1412" s="26" t="s">
        <v>257</v>
      </c>
      <c r="CB1412" s="21"/>
      <c r="CC1412" s="21"/>
      <c r="CK1412" s="25"/>
      <c r="CL1412" s="24"/>
      <c r="CM1412" s="21"/>
      <c r="CN1412" s="21"/>
      <c r="CO1412" s="23"/>
      <c r="CP1412" s="25"/>
      <c r="CQ1412" s="23" t="s">
        <v>258</v>
      </c>
      <c r="CR1412" s="23"/>
      <c r="CS1412" s="23"/>
      <c r="CT1412" s="25"/>
      <c r="CU1412" s="21"/>
      <c r="CV1412" s="21"/>
      <c r="CW1412" s="23"/>
      <c r="CX1412" s="25"/>
      <c r="CY1412" s="21"/>
      <c r="DB1412" s="25"/>
      <c r="DD1412" s="25"/>
      <c r="DE1412" s="21" t="s">
        <v>258</v>
      </c>
      <c r="EB1412" s="21"/>
      <c r="EF1412" s="7"/>
    </row>
    <row r="1413" spans="1:140" ht="12" hidden="1" customHeight="1">
      <c r="A1413" s="30" t="str">
        <f>IFERROR(IF(VLOOKUP(B1413,SEARCH!A:A,1,0)=B1413,"OK",""),"")</f>
        <v/>
      </c>
      <c r="B1413" s="31" t="s">
        <v>10152</v>
      </c>
      <c r="C1413" s="15" t="s">
        <v>10153</v>
      </c>
      <c r="D1413" s="16">
        <v>13</v>
      </c>
      <c r="E1413" s="17">
        <v>-33.363149999999997</v>
      </c>
      <c r="F1413" s="17">
        <v>-70.67801</v>
      </c>
      <c r="G1413" s="16" t="s">
        <v>270</v>
      </c>
      <c r="H1413" s="16" t="s">
        <v>817</v>
      </c>
      <c r="J1413" s="16" t="s">
        <v>355</v>
      </c>
      <c r="K1413" s="17" t="s">
        <v>319</v>
      </c>
      <c r="L1413" s="16"/>
      <c r="M1413" s="207"/>
      <c r="O1413" s="7" t="s">
        <v>1840</v>
      </c>
      <c r="P1413" s="19" t="s">
        <v>1463</v>
      </c>
      <c r="Q1413" t="s">
        <v>10106</v>
      </c>
      <c r="R1413" s="66" t="s">
        <v>1463</v>
      </c>
      <c r="U1413" s="5"/>
      <c r="V1413" s="21"/>
      <c r="W1413" s="23"/>
      <c r="Y1413" s="2" t="str">
        <f t="shared" si="70"/>
        <v/>
      </c>
      <c r="Z1413" s="23"/>
      <c r="AA1413" s="23"/>
      <c r="AB1413" s="24">
        <f>+IF(Z1413="",0,AA1413-Z1413)</f>
        <v>0</v>
      </c>
      <c r="AC1413" s="21"/>
      <c r="AE1413" s="59"/>
      <c r="AF1413" s="52" t="str">
        <f>IF(AE1413="","",IF(AE1413="TBD","TBD",IF(AE1413="N/A","N/A","W"&amp;TEXT(WEEKNUM(AE1413,21),"00")&amp;" "&amp;YEAR(AE1413))))</f>
        <v/>
      </c>
      <c r="AG1413" s="21"/>
      <c r="AH1413" s="119"/>
      <c r="AI1413" s="23"/>
      <c r="AJ1413" s="25" t="str">
        <f>IF(AI1413="","",IF(AI1413="TBD","TBD",IF(AI1413="N/A","N/A","W"&amp;TEXT(WEEKNUM(AI1413,21),"00")&amp;" "&amp;YEAR(AI1413))))</f>
        <v/>
      </c>
      <c r="AK1413" s="21"/>
      <c r="AL1413" s="20"/>
      <c r="AM1413" s="67"/>
      <c r="AN1413" s="25" t="str">
        <f>IF(AM1413="","",IF(AM1413="TBD","TBD",IF(AM1413="N/A","N/A","W"&amp;TEXT(WEEKNUM(AM1413,21),"00")&amp;" "&amp;YEAR(AM1413))))</f>
        <v/>
      </c>
      <c r="AO1413" s="21"/>
      <c r="AP1413" s="21"/>
      <c r="AQ1413" s="67"/>
      <c r="AR1413" s="25" t="str">
        <f>IF(AQ1413="","",IF(AQ1413="TBD","TBD",IF(AQ1413="N/A","N/A","W"&amp;TEXT(WEEKNUM(AQ1413,21),"00")&amp;" "&amp;YEAR(AQ1413))))</f>
        <v/>
      </c>
      <c r="AU1413" s="5"/>
      <c r="AW1413" s="59"/>
      <c r="AX1413" s="25" t="str">
        <f t="shared" si="80"/>
        <v/>
      </c>
      <c r="AY1413" s="21" t="s">
        <v>10122</v>
      </c>
      <c r="AZ1413" s="21" t="s">
        <v>714</v>
      </c>
      <c r="BA1413" s="21" t="s">
        <v>329</v>
      </c>
      <c r="BB1413" s="59"/>
      <c r="BD1413" s="59"/>
      <c r="BF1413" s="59"/>
      <c r="BG1413" s="25" t="str">
        <f t="shared" si="78"/>
        <v/>
      </c>
      <c r="BH1413" s="24">
        <f t="shared" si="79"/>
        <v>0</v>
      </c>
      <c r="BI1413" s="121" t="s">
        <v>256</v>
      </c>
      <c r="BJ1413" s="43"/>
      <c r="BK1413" s="156"/>
      <c r="BM1413" s="121" t="s">
        <v>256</v>
      </c>
      <c r="BO1413" s="67"/>
      <c r="BQ1413" s="121" t="s">
        <v>256</v>
      </c>
      <c r="BT1413" s="25" t="str">
        <f t="shared" si="81"/>
        <v/>
      </c>
      <c r="BU1413" s="121" t="s">
        <v>256</v>
      </c>
      <c r="BV1413" s="22"/>
      <c r="BX1413" s="25" t="str">
        <f t="shared" si="82"/>
        <v/>
      </c>
      <c r="BY1413" s="67"/>
      <c r="BZ1413" s="25" t="str">
        <f t="shared" si="68"/>
        <v/>
      </c>
      <c r="CA1413" s="26" t="s">
        <v>257</v>
      </c>
      <c r="CB1413" s="21"/>
      <c r="CC1413" s="21"/>
      <c r="CK1413" s="25"/>
      <c r="CL1413" s="24"/>
      <c r="CM1413" s="21"/>
      <c r="CN1413" s="21"/>
      <c r="CO1413" s="23"/>
      <c r="CP1413" s="25"/>
      <c r="CQ1413" s="23" t="s">
        <v>258</v>
      </c>
      <c r="CR1413" s="23"/>
      <c r="CS1413" s="23"/>
      <c r="CT1413" s="25"/>
      <c r="CU1413" s="21"/>
      <c r="CV1413" s="21"/>
      <c r="CW1413" s="23"/>
      <c r="CX1413" s="25"/>
      <c r="CY1413" s="21"/>
      <c r="DB1413" s="25"/>
      <c r="DD1413" s="25"/>
      <c r="DE1413" s="21" t="s">
        <v>258</v>
      </c>
      <c r="EB1413" s="21"/>
      <c r="EF1413" s="7"/>
    </row>
    <row r="1414" spans="1:140" ht="12" hidden="1" customHeight="1">
      <c r="A1414" s="30" t="str">
        <f>IFERROR(IF(VLOOKUP(B1414,SEARCH!A:A,1,0)=B1414,"OK",""),"")</f>
        <v/>
      </c>
      <c r="B1414" s="31" t="s">
        <v>10154</v>
      </c>
      <c r="C1414" s="15" t="s">
        <v>10155</v>
      </c>
      <c r="D1414" s="16">
        <v>13</v>
      </c>
      <c r="E1414" s="17">
        <v>-33.514139999999998</v>
      </c>
      <c r="F1414" s="17">
        <v>-70.598339999999993</v>
      </c>
      <c r="G1414" s="16" t="s">
        <v>270</v>
      </c>
      <c r="H1414" s="16" t="s">
        <v>915</v>
      </c>
      <c r="I1414" s="16" t="s">
        <v>10156</v>
      </c>
      <c r="J1414" s="16" t="s">
        <v>355</v>
      </c>
      <c r="K1414" s="17" t="s">
        <v>319</v>
      </c>
      <c r="L1414" s="16"/>
      <c r="M1414" s="207"/>
      <c r="O1414" s="7" t="s">
        <v>1840</v>
      </c>
      <c r="P1414" s="19" t="s">
        <v>1463</v>
      </c>
      <c r="Q1414" t="s">
        <v>10106</v>
      </c>
      <c r="R1414" s="66" t="s">
        <v>1463</v>
      </c>
      <c r="U1414" s="5">
        <v>46206</v>
      </c>
      <c r="V1414" s="21" t="str">
        <f>IF(U1414="","",IF(U1414="TBD","TBD",IF(U1414="N/A","N/A","W"&amp;TEXT(WEEKNUM(U1414,21),"00")&amp;" "&amp;YEAR(U1414))))</f>
        <v>W27 2026</v>
      </c>
      <c r="W1414" s="23">
        <v>46212</v>
      </c>
      <c r="Y1414" s="330" t="str">
        <f t="shared" si="70"/>
        <v/>
      </c>
      <c r="Z1414" s="23">
        <v>46218</v>
      </c>
      <c r="AA1414" s="23">
        <v>46223</v>
      </c>
      <c r="AB1414" s="24">
        <f>+IF(Z1414="",0,AA1414-Z1414)</f>
        <v>5</v>
      </c>
      <c r="AC1414" s="21" t="s">
        <v>324</v>
      </c>
      <c r="AD1414" s="288" t="s">
        <v>10157</v>
      </c>
      <c r="AE1414" s="59">
        <v>46224</v>
      </c>
      <c r="AF1414" s="52" t="str">
        <f>IF(AE1414="","",IF(AE1414="TBD","TBD",IF(AE1414="N/A","N/A","W"&amp;TEXT(WEEKNUM(AE1414,21),"00")&amp;" "&amp;YEAR(AE1414))))</f>
        <v>W30 2026</v>
      </c>
      <c r="AG1414" s="21" t="s">
        <v>324</v>
      </c>
      <c r="AH1414" s="58" t="s">
        <v>10158</v>
      </c>
      <c r="AI1414" s="23">
        <v>46220</v>
      </c>
      <c r="AJ1414" s="25" t="str">
        <f>IF(AI1414="","",IF(AI1414="TBD","TBD",IF(AI1414="N/A","N/A","W"&amp;TEXT(WEEKNUM(AI1414,21),"00")&amp;" "&amp;YEAR(AI1414))))</f>
        <v>W29 2026</v>
      </c>
      <c r="AK1414" s="21" t="s">
        <v>324</v>
      </c>
      <c r="AL1414" s="21" t="s">
        <v>10109</v>
      </c>
      <c r="AM1414" s="67">
        <v>46223</v>
      </c>
      <c r="AN1414" s="25" t="str">
        <f>IF(AM1414="","",IF(AM1414="TBD","TBD",IF(AM1414="N/A","N/A","W"&amp;TEXT(WEEKNUM(AM1414,21),"00")&amp;" "&amp;YEAR(AM1414))))</f>
        <v>W30 2026</v>
      </c>
      <c r="AO1414" s="21" t="s">
        <v>324</v>
      </c>
      <c r="AP1414" s="21" t="s">
        <v>370</v>
      </c>
      <c r="AQ1414" s="67">
        <v>46223</v>
      </c>
      <c r="AR1414" s="25" t="str">
        <f>IF(AQ1414="","",IF(AQ1414="TBD","TBD",IF(AQ1414="N/A","N/A","W"&amp;TEXT(WEEKNUM(AQ1414,21),"00")&amp;" "&amp;YEAR(AQ1414))))</f>
        <v>W30 2026</v>
      </c>
      <c r="AU1414" s="5"/>
      <c r="AW1414" s="59">
        <v>46224</v>
      </c>
      <c r="AX1414" s="25" t="str">
        <f>IF(AW1414="","",IF(AW1414="TBD","TBD",IF(AW1414="N/A","N/A","W"&amp;TEXT(WEEKNUM(AW1414,21),"00")&amp;" "&amp;YEAR(AW1414))))</f>
        <v>W30 2026</v>
      </c>
      <c r="AY1414" s="21" t="s">
        <v>327</v>
      </c>
      <c r="AZ1414" s="21" t="s">
        <v>10110</v>
      </c>
      <c r="BA1414" s="21" t="s">
        <v>329</v>
      </c>
      <c r="BB1414" s="59">
        <v>46261</v>
      </c>
      <c r="BD1414" s="59">
        <v>46261</v>
      </c>
      <c r="BF1414" s="59">
        <v>46265</v>
      </c>
      <c r="BG1414" s="25" t="str">
        <f t="shared" si="78"/>
        <v>W36 2026</v>
      </c>
      <c r="BH1414" s="24">
        <f t="shared" si="79"/>
        <v>4</v>
      </c>
      <c r="BI1414" s="121" t="s">
        <v>642</v>
      </c>
      <c r="BJ1414" s="43" t="s">
        <v>10159</v>
      </c>
      <c r="BK1414" s="156">
        <v>46261</v>
      </c>
      <c r="BM1414" s="121" t="s">
        <v>415</v>
      </c>
      <c r="BN1414" s="332" t="s">
        <v>10160</v>
      </c>
      <c r="BO1414" s="67">
        <v>46224</v>
      </c>
      <c r="BP1414" s="25" t="str">
        <f>IF(BO1414="","",IF(BO1414="TBD","TBD",IF(BO1414="N/A","N/A","W"&amp;TEXT(WEEKNUM(BO1414,21),"00")&amp;" "&amp;YEAR(BO1414))))</f>
        <v>W30 2026</v>
      </c>
      <c r="BQ1414" s="121" t="s">
        <v>5238</v>
      </c>
      <c r="BR1414" s="333" t="s">
        <v>3011</v>
      </c>
      <c r="BS1414" s="334">
        <v>46265</v>
      </c>
      <c r="BT1414" s="25" t="str">
        <f t="shared" si="81"/>
        <v>W36 2026</v>
      </c>
      <c r="BU1414" s="121" t="s">
        <v>330</v>
      </c>
      <c r="BV1414" s="22" t="s">
        <v>488</v>
      </c>
      <c r="BW1414" s="331">
        <v>46261</v>
      </c>
      <c r="BX1414" s="25" t="str">
        <f t="shared" si="82"/>
        <v>W35 2026</v>
      </c>
      <c r="BY1414" s="67">
        <v>46265</v>
      </c>
      <c r="BZ1414" s="25" t="str">
        <f t="shared" si="68"/>
        <v>W36 2026</v>
      </c>
      <c r="CA1414" s="22" t="s">
        <v>8376</v>
      </c>
      <c r="CB1414" s="21" t="s">
        <v>349</v>
      </c>
      <c r="CC1414" s="21" t="s">
        <v>350</v>
      </c>
      <c r="CK1414" s="25"/>
      <c r="CL1414" s="24"/>
      <c r="CM1414" s="21"/>
      <c r="CN1414" s="21"/>
      <c r="CO1414" s="23"/>
      <c r="CP1414" s="25"/>
      <c r="CQ1414" s="23" t="s">
        <v>258</v>
      </c>
      <c r="CR1414" s="23"/>
      <c r="CS1414" s="23"/>
      <c r="CT1414" s="25"/>
      <c r="CU1414" s="21"/>
      <c r="CV1414" s="21"/>
      <c r="CW1414" s="23"/>
      <c r="CX1414" s="25" t="str">
        <f>IF(CW1414="","",IF(CW1414="TBD","TBD",IF(CW1414="N/A","N/A","W"&amp;TEXT(WEEKNUM(CW1414,21),"00")&amp;" "&amp;YEAR(CW1414))))</f>
        <v/>
      </c>
      <c r="CY1414" s="21"/>
      <c r="DB1414" s="25" t="str">
        <f>IF(DA1414="","",IF(DA1414="TBD","TBD",IF(DA1414="N/A","N/A","W"&amp;TEXT(WEEKNUM(DA1414,21),"00")&amp;" "&amp;YEAR(DA1414))))</f>
        <v/>
      </c>
      <c r="DD1414" s="25" t="str">
        <f>IF(DC1414="","",IF(DC1414="TBD","TBD",IF(DC1414="N/A","N/A","W"&amp;TEXT(WEEKNUM(DC1414,21),"00")&amp;" "&amp;YEAR(DC1414))))</f>
        <v/>
      </c>
      <c r="DE1414" s="21" t="s">
        <v>258</v>
      </c>
      <c r="EB1414" s="21"/>
      <c r="EF1414" s="7"/>
    </row>
    <row r="1415" spans="1:140" ht="12" hidden="1" customHeight="1">
      <c r="A1415" s="30" t="str">
        <f>IFERROR(IF(VLOOKUP(B1415,SEARCH!A:A,1,0)=B1415,"OK",""),"")</f>
        <v/>
      </c>
      <c r="B1415" s="31" t="s">
        <v>10161</v>
      </c>
      <c r="C1415" s="15" t="s">
        <v>10162</v>
      </c>
      <c r="D1415" s="16">
        <v>13</v>
      </c>
      <c r="E1415" s="17">
        <v>-33.42004</v>
      </c>
      <c r="F1415" s="17">
        <v>-70.653440000000003</v>
      </c>
      <c r="G1415" s="16" t="s">
        <v>270</v>
      </c>
      <c r="H1415" s="16" t="s">
        <v>2451</v>
      </c>
      <c r="J1415" s="16" t="s">
        <v>355</v>
      </c>
      <c r="K1415" s="17" t="s">
        <v>319</v>
      </c>
      <c r="L1415" s="16"/>
      <c r="M1415" s="207"/>
      <c r="O1415" s="7" t="s">
        <v>1840</v>
      </c>
      <c r="P1415" s="19" t="s">
        <v>1463</v>
      </c>
      <c r="Q1415" t="s">
        <v>10106</v>
      </c>
      <c r="R1415" s="66" t="s">
        <v>1463</v>
      </c>
      <c r="U1415" s="5"/>
      <c r="V1415" s="21"/>
      <c r="W1415" s="23"/>
      <c r="Y1415" s="330" t="str">
        <f t="shared" si="70"/>
        <v/>
      </c>
      <c r="Z1415" s="23"/>
      <c r="AA1415" s="23"/>
      <c r="AB1415" s="24">
        <f>+IF(Z1415="",0,AA1415-Z1415)</f>
        <v>0</v>
      </c>
      <c r="AC1415" s="21" t="s">
        <v>251</v>
      </c>
      <c r="AE1415" s="59"/>
      <c r="AF1415" s="52" t="str">
        <f>IF(AE1415="","",IF(AE1415="TBD","TBD",IF(AE1415="N/A","N/A","W"&amp;TEXT(WEEKNUM(AE1415,21),"00")&amp;" "&amp;YEAR(AE1415))))</f>
        <v/>
      </c>
      <c r="AG1415" s="21" t="s">
        <v>251</v>
      </c>
      <c r="AH1415" s="119"/>
      <c r="AI1415" s="23"/>
      <c r="AJ1415" s="25" t="str">
        <f>IF(AI1415="","",IF(AI1415="TBD","TBD",IF(AI1415="N/A","N/A","W"&amp;TEXT(WEEKNUM(AI1415,21),"00")&amp;" "&amp;YEAR(AI1415))))</f>
        <v/>
      </c>
      <c r="AK1415" s="21" t="s">
        <v>251</v>
      </c>
      <c r="AL1415" s="20"/>
      <c r="AM1415" s="67"/>
      <c r="AN1415" s="25" t="str">
        <f>IF(AM1415="","",IF(AM1415="TBD","TBD",IF(AM1415="N/A","N/A","W"&amp;TEXT(WEEKNUM(AM1415,21),"00")&amp;" "&amp;YEAR(AM1415))))</f>
        <v/>
      </c>
      <c r="AO1415" s="21" t="s">
        <v>251</v>
      </c>
      <c r="AP1415" s="21"/>
      <c r="AQ1415" s="67"/>
      <c r="AR1415" s="25" t="str">
        <f>IF(AQ1415="","",IF(AQ1415="TBD","TBD",IF(AQ1415="N/A","N/A","W"&amp;TEXT(WEEKNUM(AQ1415,21),"00")&amp;" "&amp;YEAR(AQ1415))))</f>
        <v/>
      </c>
      <c r="AU1415" s="5"/>
      <c r="AW1415" s="59"/>
      <c r="AX1415" s="25" t="str">
        <f>IF(AW1415="","",IF(AW1415="TBD","TBD",IF(AW1415="N/A","N/A","W"&amp;TEXT(WEEKNUM(AW1415,21),"00")&amp;" "&amp;YEAR(AW1415))))</f>
        <v/>
      </c>
      <c r="AY1415" s="21" t="s">
        <v>253</v>
      </c>
      <c r="AZ1415" s="21" t="s">
        <v>10110</v>
      </c>
      <c r="BA1415" s="21" t="s">
        <v>329</v>
      </c>
      <c r="BB1415" s="59"/>
      <c r="BD1415" s="59"/>
      <c r="BF1415" s="59"/>
      <c r="BG1415" s="25" t="str">
        <f t="shared" si="78"/>
        <v/>
      </c>
      <c r="BH1415" s="24">
        <f t="shared" si="79"/>
        <v>0</v>
      </c>
      <c r="BI1415" s="121" t="s">
        <v>256</v>
      </c>
      <c r="BJ1415" s="43"/>
      <c r="BK1415" s="156"/>
      <c r="BM1415" s="121" t="s">
        <v>256</v>
      </c>
      <c r="BO1415" s="67"/>
      <c r="BQ1415" s="121" t="s">
        <v>256</v>
      </c>
      <c r="BT1415" s="25" t="str">
        <f t="shared" si="81"/>
        <v/>
      </c>
      <c r="BU1415" s="121" t="s">
        <v>256</v>
      </c>
      <c r="BV1415" s="22"/>
      <c r="BX1415" s="25" t="str">
        <f t="shared" si="82"/>
        <v/>
      </c>
      <c r="BY1415" s="67"/>
      <c r="BZ1415" s="25" t="str">
        <f t="shared" si="68"/>
        <v/>
      </c>
      <c r="CA1415" s="26" t="s">
        <v>257</v>
      </c>
      <c r="CB1415" s="21"/>
      <c r="CC1415" s="21"/>
      <c r="CK1415" s="25"/>
      <c r="CL1415" s="24"/>
      <c r="CM1415" s="21"/>
      <c r="CN1415" s="21"/>
      <c r="CO1415" s="23"/>
      <c r="CP1415" s="25"/>
      <c r="CQ1415" s="23" t="s">
        <v>258</v>
      </c>
      <c r="CR1415" s="23"/>
      <c r="CS1415" s="23"/>
      <c r="CT1415" s="25"/>
      <c r="CU1415" s="21"/>
      <c r="CV1415" s="21"/>
      <c r="CW1415" s="23"/>
      <c r="CX1415" s="25"/>
      <c r="CY1415" s="21"/>
      <c r="DB1415" s="25"/>
      <c r="DD1415" s="25"/>
      <c r="DE1415" s="21" t="s">
        <v>258</v>
      </c>
      <c r="EB1415" s="21"/>
      <c r="EF1415" s="7"/>
    </row>
    <row r="1416" spans="1:140" ht="12" hidden="1" customHeight="1">
      <c r="A1416" s="30" t="str">
        <f>IFERROR(IF(VLOOKUP(B1416,SEARCH!A:A,1,0)=B1416,"OK",""),"")</f>
        <v/>
      </c>
      <c r="B1416" s="31" t="s">
        <v>10163</v>
      </c>
      <c r="C1416" s="15" t="s">
        <v>10164</v>
      </c>
      <c r="D1416" s="16">
        <v>13</v>
      </c>
      <c r="E1416" s="17">
        <v>-33.599879999999999</v>
      </c>
      <c r="F1416" s="17">
        <v>-70.575829999999996</v>
      </c>
      <c r="G1416" s="16" t="s">
        <v>270</v>
      </c>
      <c r="H1416" s="16" t="s">
        <v>1285</v>
      </c>
      <c r="I1416" s="12" t="s">
        <v>10165</v>
      </c>
      <c r="J1416" s="16" t="s">
        <v>355</v>
      </c>
      <c r="K1416" s="17" t="s">
        <v>319</v>
      </c>
      <c r="L1416" s="16"/>
      <c r="M1416" s="207"/>
      <c r="O1416" s="7" t="s">
        <v>1840</v>
      </c>
      <c r="P1416" s="19" t="s">
        <v>1463</v>
      </c>
      <c r="Q1416" t="s">
        <v>10106</v>
      </c>
      <c r="R1416" s="66" t="s">
        <v>1463</v>
      </c>
      <c r="U1416" s="5">
        <v>46206</v>
      </c>
      <c r="V1416" s="21" t="str">
        <f>IF(U1416="","",IF(U1416="TBD","TBD",IF(U1416="N/A","N/A","W"&amp;TEXT(WEEKNUM(U1416,21),"00")&amp;" "&amp;YEAR(U1416))))</f>
        <v>W27 2026</v>
      </c>
      <c r="W1416" s="23">
        <v>46212</v>
      </c>
      <c r="X1416" s="2">
        <v>46253</v>
      </c>
      <c r="Y1416" s="330" t="str">
        <f t="shared" si="70"/>
        <v>W34 2026</v>
      </c>
      <c r="Z1416" s="23">
        <v>46253</v>
      </c>
      <c r="AA1416" s="23">
        <v>46255</v>
      </c>
      <c r="AB1416" s="24">
        <f>+IF(Z1416="",0,AA1416-Z1416)</f>
        <v>2</v>
      </c>
      <c r="AC1416" s="21" t="s">
        <v>324</v>
      </c>
      <c r="AD1416" t="s">
        <v>10166</v>
      </c>
      <c r="AE1416" s="59">
        <v>46220</v>
      </c>
      <c r="AF1416" s="52" t="str">
        <f>IF(AE1416="","",IF(AE1416="TBD","TBD",IF(AE1416="N/A","N/A","W"&amp;TEXT(WEEKNUM(AE1416,21),"00")&amp;" "&amp;YEAR(AE1416))))</f>
        <v>W29 2026</v>
      </c>
      <c r="AG1416" s="21" t="s">
        <v>324</v>
      </c>
      <c r="AH1416" s="119" t="s">
        <v>10119</v>
      </c>
      <c r="AI1416" s="23">
        <v>46254</v>
      </c>
      <c r="AJ1416" s="25" t="str">
        <f>IF(AI1416="","",IF(AI1416="TBD","TBD",IF(AI1416="N/A","N/A","W"&amp;TEXT(WEEKNUM(AI1416,21),"00")&amp;" "&amp;YEAR(AI1416))))</f>
        <v>W34 2026</v>
      </c>
      <c r="AK1416" s="21" t="s">
        <v>324</v>
      </c>
      <c r="AL1416" s="20"/>
      <c r="AM1416" s="67">
        <v>46218</v>
      </c>
      <c r="AN1416" s="25" t="str">
        <f>IF(AM1416="","",IF(AM1416="TBD","TBD",IF(AM1416="N/A","N/A","W"&amp;TEXT(WEEKNUM(AM1416,21),"00")&amp;" "&amp;YEAR(AM1416))))</f>
        <v>W29 2026</v>
      </c>
      <c r="AO1416" s="21" t="s">
        <v>324</v>
      </c>
      <c r="AP1416" s="21" t="s">
        <v>528</v>
      </c>
      <c r="AQ1416" s="67">
        <v>46217</v>
      </c>
      <c r="AR1416" s="25" t="str">
        <f>IF(AQ1416="","",IF(AQ1416="TBD","TBD",IF(AQ1416="N/A","N/A","W"&amp;TEXT(WEEKNUM(AQ1416,21),"00")&amp;" "&amp;YEAR(AQ1416))))</f>
        <v>W29 2026</v>
      </c>
      <c r="AU1416" s="5"/>
      <c r="AW1416" s="59">
        <v>46254</v>
      </c>
      <c r="AX1416" s="25" t="str">
        <f>IF(AW1416="","",IF(AW1416="TBD","TBD",IF(AW1416="N/A","N/A","W"&amp;TEXT(WEEKNUM(AW1416,21),"00")&amp;" "&amp;YEAR(AW1416))))</f>
        <v>W34 2026</v>
      </c>
      <c r="AY1416" s="21" t="s">
        <v>327</v>
      </c>
      <c r="AZ1416" s="21" t="s">
        <v>328</v>
      </c>
      <c r="BA1416" s="21" t="s">
        <v>329</v>
      </c>
      <c r="BB1416" s="59">
        <v>46261</v>
      </c>
      <c r="BD1416" s="59">
        <v>46261</v>
      </c>
      <c r="BF1416" s="59">
        <v>46265</v>
      </c>
      <c r="BG1416" s="25" t="str">
        <f t="shared" si="78"/>
        <v>W36 2026</v>
      </c>
      <c r="BH1416" s="24">
        <f t="shared" si="79"/>
        <v>4</v>
      </c>
      <c r="BI1416" s="121" t="s">
        <v>330</v>
      </c>
      <c r="BJ1416" s="43" t="s">
        <v>488</v>
      </c>
      <c r="BK1416" s="156">
        <v>46261</v>
      </c>
      <c r="BM1416" s="121" t="s">
        <v>330</v>
      </c>
      <c r="BN1416" s="332" t="s">
        <v>488</v>
      </c>
      <c r="BO1416" s="67">
        <v>46220</v>
      </c>
      <c r="BP1416" s="25" t="str">
        <f t="shared" ref="BP1416:BP1417" si="83">IF(BO1416="","",IF(BO1416="TBD","TBD",IF(BO1416="N/A","N/A","W"&amp;TEXT(WEEKNUM(BO1416,21),"00")&amp;" "&amp;YEAR(BO1416))))</f>
        <v>W29 2026</v>
      </c>
      <c r="BQ1416" s="121" t="s">
        <v>5238</v>
      </c>
      <c r="BR1416" s="333" t="s">
        <v>3011</v>
      </c>
      <c r="BS1416" s="334">
        <v>46265</v>
      </c>
      <c r="BT1416" s="25" t="str">
        <f t="shared" si="81"/>
        <v>W36 2026</v>
      </c>
      <c r="BU1416" s="121" t="s">
        <v>330</v>
      </c>
      <c r="BV1416" s="22" t="s">
        <v>488</v>
      </c>
      <c r="BW1416" s="331">
        <v>46261</v>
      </c>
      <c r="BX1416" s="25" t="str">
        <f t="shared" si="82"/>
        <v>W35 2026</v>
      </c>
      <c r="BY1416" s="67">
        <v>46265</v>
      </c>
      <c r="BZ1416" s="25" t="str">
        <f t="shared" si="68"/>
        <v>W36 2026</v>
      </c>
      <c r="CA1416" s="22" t="s">
        <v>8376</v>
      </c>
      <c r="CB1416" s="21" t="s">
        <v>349</v>
      </c>
      <c r="CC1416" s="21" t="s">
        <v>350</v>
      </c>
      <c r="CK1416" s="25"/>
      <c r="CL1416" s="24"/>
      <c r="CM1416" s="21"/>
      <c r="CN1416" s="21"/>
      <c r="CO1416" s="23"/>
      <c r="CP1416" s="25"/>
      <c r="CQ1416" s="23" t="s">
        <v>258</v>
      </c>
      <c r="CR1416" s="23"/>
      <c r="CS1416" s="23"/>
      <c r="CT1416" s="25"/>
      <c r="CU1416" s="21"/>
      <c r="CV1416" s="21"/>
      <c r="CW1416" s="23"/>
      <c r="CX1416" s="25"/>
      <c r="CY1416" s="21"/>
      <c r="DB1416" s="25"/>
      <c r="DD1416" s="25"/>
      <c r="DE1416" s="21" t="s">
        <v>258</v>
      </c>
      <c r="EB1416" s="21"/>
      <c r="EF1416" s="7"/>
    </row>
    <row r="1417" spans="1:140" ht="12" hidden="1" customHeight="1">
      <c r="A1417" s="30" t="str">
        <f>IFERROR(IF(VLOOKUP(B1417,SEARCH!A:A,1,0)=B1417,"OK",""),"")</f>
        <v/>
      </c>
      <c r="B1417" s="31" t="s">
        <v>10167</v>
      </c>
      <c r="C1417" s="15" t="s">
        <v>10168</v>
      </c>
      <c r="D1417" s="16">
        <v>13</v>
      </c>
      <c r="E1417" s="17">
        <v>-33.594949999999997</v>
      </c>
      <c r="F1417" s="17">
        <v>-70.707260000000005</v>
      </c>
      <c r="G1417" s="16" t="s">
        <v>270</v>
      </c>
      <c r="H1417" s="16" t="s">
        <v>2458</v>
      </c>
      <c r="I1417" s="16" t="s">
        <v>10169</v>
      </c>
      <c r="J1417" s="16" t="s">
        <v>355</v>
      </c>
      <c r="K1417" s="17" t="s">
        <v>319</v>
      </c>
      <c r="L1417" s="16"/>
      <c r="M1417" s="207"/>
      <c r="O1417" s="7" t="s">
        <v>1840</v>
      </c>
      <c r="P1417" s="19" t="s">
        <v>1463</v>
      </c>
      <c r="Q1417" t="s">
        <v>10106</v>
      </c>
      <c r="R1417" s="66" t="s">
        <v>1463</v>
      </c>
      <c r="U1417" s="5">
        <v>46206</v>
      </c>
      <c r="V1417" s="21" t="str">
        <f>IF(U1417="","",IF(U1417="TBD","TBD",IF(U1417="N/A","N/A","W"&amp;TEXT(WEEKNUM(U1417,21),"00")&amp;" "&amp;YEAR(U1417))))</f>
        <v>W27 2026</v>
      </c>
      <c r="W1417" s="23">
        <v>46212</v>
      </c>
      <c r="X1417" s="2">
        <v>46253</v>
      </c>
      <c r="Y1417" s="330" t="str">
        <f t="shared" si="70"/>
        <v>W34 2026</v>
      </c>
      <c r="Z1417" s="23">
        <v>46253</v>
      </c>
      <c r="AA1417" s="23">
        <v>46255</v>
      </c>
      <c r="AB1417" s="24">
        <f>+IF(Z1417="",0,AA1417-Z1417)</f>
        <v>2</v>
      </c>
      <c r="AC1417" s="21" t="s">
        <v>324</v>
      </c>
      <c r="AD1417" t="s">
        <v>488</v>
      </c>
      <c r="AE1417" s="59">
        <v>46225</v>
      </c>
      <c r="AF1417" s="52" t="str">
        <f>IF(AE1417="","",IF(AE1417="TBD","TBD",IF(AE1417="N/A","N/A","W"&amp;TEXT(WEEKNUM(AE1417,21),"00")&amp;" "&amp;YEAR(AE1417))))</f>
        <v>W30 2026</v>
      </c>
      <c r="AG1417" s="21" t="s">
        <v>324</v>
      </c>
      <c r="AH1417" s="119" t="s">
        <v>10119</v>
      </c>
      <c r="AI1417" s="23">
        <v>46254</v>
      </c>
      <c r="AJ1417" s="25" t="str">
        <f>IF(AI1417="","",IF(AI1417="TBD","TBD",IF(AI1417="N/A","N/A","W"&amp;TEXT(WEEKNUM(AI1417,21),"00")&amp;" "&amp;YEAR(AI1417))))</f>
        <v>W34 2026</v>
      </c>
      <c r="AK1417" s="21" t="s">
        <v>324</v>
      </c>
      <c r="AL1417" s="21" t="s">
        <v>10109</v>
      </c>
      <c r="AM1417" s="67">
        <v>46223</v>
      </c>
      <c r="AN1417" s="25" t="str">
        <f>IF(AM1417="","",IF(AM1417="TBD","TBD",IF(AM1417="N/A","N/A","W"&amp;TEXT(WEEKNUM(AM1417,21),"00")&amp;" "&amp;YEAR(AM1417))))</f>
        <v>W30 2026</v>
      </c>
      <c r="AO1417" s="21" t="s">
        <v>324</v>
      </c>
      <c r="AP1417" s="21" t="s">
        <v>488</v>
      </c>
      <c r="AQ1417" s="67">
        <v>46223</v>
      </c>
      <c r="AR1417" s="25" t="str">
        <f>IF(AQ1417="","",IF(AQ1417="TBD","TBD",IF(AQ1417="N/A","N/A","W"&amp;TEXT(WEEKNUM(AQ1417,21),"00")&amp;" "&amp;YEAR(AQ1417))))</f>
        <v>W30 2026</v>
      </c>
      <c r="AU1417" s="5"/>
      <c r="AW1417" s="59">
        <v>46254</v>
      </c>
      <c r="AX1417" s="25" t="str">
        <f>IF(AW1417="","",IF(AW1417="TBD","TBD",IF(AW1417="N/A","N/A","W"&amp;TEXT(WEEKNUM(AW1417,21),"00")&amp;" "&amp;YEAR(AW1417))))</f>
        <v>W34 2026</v>
      </c>
      <c r="AY1417" s="21" t="s">
        <v>327</v>
      </c>
      <c r="AZ1417" s="21" t="s">
        <v>10110</v>
      </c>
      <c r="BA1417" s="21" t="s">
        <v>329</v>
      </c>
      <c r="BB1417" s="59">
        <v>46261</v>
      </c>
      <c r="BD1417" s="59">
        <v>46261</v>
      </c>
      <c r="BF1417" s="59">
        <v>46265</v>
      </c>
      <c r="BG1417" s="25" t="str">
        <f t="shared" si="78"/>
        <v>W36 2026</v>
      </c>
      <c r="BH1417" s="24">
        <f t="shared" si="79"/>
        <v>4</v>
      </c>
      <c r="BI1417" s="121" t="s">
        <v>330</v>
      </c>
      <c r="BJ1417" s="43" t="s">
        <v>488</v>
      </c>
      <c r="BK1417" s="156">
        <v>46261</v>
      </c>
      <c r="BM1417" s="121" t="s">
        <v>330</v>
      </c>
      <c r="BN1417" t="s">
        <v>488</v>
      </c>
      <c r="BO1417" s="67">
        <v>46225</v>
      </c>
      <c r="BP1417" s="25" t="str">
        <f t="shared" si="83"/>
        <v>W30 2026</v>
      </c>
      <c r="BQ1417" s="121" t="s">
        <v>5238</v>
      </c>
      <c r="BR1417" s="333" t="s">
        <v>3011</v>
      </c>
      <c r="BS1417" s="334">
        <v>46265</v>
      </c>
      <c r="BT1417" s="25" t="str">
        <f t="shared" si="81"/>
        <v>W36 2026</v>
      </c>
      <c r="BU1417" s="121" t="s">
        <v>330</v>
      </c>
      <c r="BV1417" s="22" t="s">
        <v>488</v>
      </c>
      <c r="BW1417" s="331">
        <v>46261</v>
      </c>
      <c r="BX1417" s="25" t="str">
        <f t="shared" si="82"/>
        <v>W35 2026</v>
      </c>
      <c r="BY1417" s="67">
        <v>46265</v>
      </c>
      <c r="BZ1417" s="25" t="str">
        <f t="shared" si="68"/>
        <v>W36 2026</v>
      </c>
      <c r="CA1417" s="22" t="s">
        <v>8376</v>
      </c>
      <c r="CB1417" s="21" t="s">
        <v>349</v>
      </c>
      <c r="CC1417" s="21" t="s">
        <v>350</v>
      </c>
      <c r="CK1417" s="25"/>
      <c r="CL1417" s="24"/>
      <c r="CM1417" s="21"/>
      <c r="CN1417" s="21"/>
      <c r="CO1417" s="23"/>
      <c r="CP1417" s="25"/>
      <c r="CQ1417" s="23" t="s">
        <v>258</v>
      </c>
      <c r="CR1417" s="23"/>
      <c r="CS1417" s="23"/>
      <c r="CT1417" s="25"/>
      <c r="CU1417" s="21"/>
      <c r="CV1417" s="21"/>
      <c r="CW1417" s="23"/>
      <c r="CX1417" s="25" t="str">
        <f>IF(CW1417="","",IF(CW1417="TBD","TBD",IF(CW1417="N/A","N/A","W"&amp;TEXT(WEEKNUM(CW1417,21),"00")&amp;" "&amp;YEAR(CW1417))))</f>
        <v/>
      </c>
      <c r="CY1417" s="21"/>
      <c r="DB1417" s="25" t="str">
        <f>IF(DA1417="","",IF(DA1417="TBD","TBD",IF(DA1417="N/A","N/A","W"&amp;TEXT(WEEKNUM(DA1417,21),"00")&amp;" "&amp;YEAR(DA1417))))</f>
        <v/>
      </c>
      <c r="DD1417" s="25" t="str">
        <f>IF(DC1417="","",IF(DC1417="TBD","TBD",IF(DC1417="N/A","N/A","W"&amp;TEXT(WEEKNUM(DC1417,21),"00")&amp;" "&amp;YEAR(DC1417))))</f>
        <v/>
      </c>
      <c r="DE1417" s="21" t="s">
        <v>258</v>
      </c>
      <c r="EB1417" s="21"/>
      <c r="EF1417" s="7"/>
    </row>
    <row r="1418" spans="1:140" ht="12" hidden="1" customHeight="1">
      <c r="A1418" s="30" t="str">
        <f>IFERROR(IF(VLOOKUP(B1418,SEARCH!A:A,1,0)=B1418,"OK",""),"")</f>
        <v/>
      </c>
      <c r="B1418" s="31" t="s">
        <v>10170</v>
      </c>
      <c r="C1418" s="15" t="s">
        <v>10171</v>
      </c>
      <c r="D1418" s="16">
        <v>13</v>
      </c>
      <c r="E1418" s="17">
        <v>-33.59883</v>
      </c>
      <c r="F1418" s="17">
        <v>-70.705240000000003</v>
      </c>
      <c r="G1418" s="16" t="s">
        <v>270</v>
      </c>
      <c r="H1418" s="16" t="s">
        <v>2458</v>
      </c>
      <c r="J1418" s="16" t="s">
        <v>355</v>
      </c>
      <c r="K1418" s="17" t="s">
        <v>319</v>
      </c>
      <c r="L1418" s="16"/>
      <c r="M1418" s="207"/>
      <c r="O1418" s="7" t="s">
        <v>4478</v>
      </c>
      <c r="P1418" s="19" t="s">
        <v>1463</v>
      </c>
      <c r="Q1418" t="s">
        <v>10106</v>
      </c>
      <c r="R1418" s="66" t="s">
        <v>1463</v>
      </c>
      <c r="U1418" s="5"/>
      <c r="V1418" s="21"/>
      <c r="W1418" s="23"/>
      <c r="Y1418" s="2" t="str">
        <f t="shared" si="70"/>
        <v/>
      </c>
      <c r="Z1418" s="23"/>
      <c r="AA1418" s="23"/>
      <c r="AB1418" s="24">
        <f>+IF(Z1418="",0,AA1418-Z1418)</f>
        <v>0</v>
      </c>
      <c r="AC1418" s="21"/>
      <c r="AE1418" s="59"/>
      <c r="AF1418" s="52" t="str">
        <f>IF(AE1418="","",IF(AE1418="TBD","TBD",IF(AE1418="N/A","N/A","W"&amp;TEXT(WEEKNUM(AE1418,21),"00")&amp;" "&amp;YEAR(AE1418))))</f>
        <v/>
      </c>
      <c r="AG1418" s="21"/>
      <c r="AH1418" s="119"/>
      <c r="AI1418" s="23"/>
      <c r="AJ1418" s="25" t="str">
        <f>IF(AI1418="","",IF(AI1418="TBD","TBD",IF(AI1418="N/A","N/A","W"&amp;TEXT(WEEKNUM(AI1418,21),"00")&amp;" "&amp;YEAR(AI1418))))</f>
        <v/>
      </c>
      <c r="AK1418" s="21"/>
      <c r="AL1418" s="20"/>
      <c r="AM1418" s="67"/>
      <c r="AN1418" s="25" t="str">
        <f>IF(AM1418="","",IF(AM1418="TBD","TBD",IF(AM1418="N/A","N/A","W"&amp;TEXT(WEEKNUM(AM1418,21),"00")&amp;" "&amp;YEAR(AM1418))))</f>
        <v/>
      </c>
      <c r="AO1418" s="21"/>
      <c r="AP1418" s="21"/>
      <c r="AQ1418" s="67"/>
      <c r="AR1418" s="25" t="str">
        <f>IF(AQ1418="","",IF(AQ1418="TBD","TBD",IF(AQ1418="N/A","N/A","W"&amp;TEXT(WEEKNUM(AQ1418,21),"00")&amp;" "&amp;YEAR(AQ1418))))</f>
        <v/>
      </c>
      <c r="AU1418" s="5"/>
      <c r="AW1418" s="59"/>
      <c r="AX1418" s="25" t="str">
        <f t="shared" ref="AX1418:AX1429" si="84">IF(AW1418="","",IF(AW1418="TBD","TBD",IF(AW1418="N/A","N/A","W"&amp;TEXT(WEEKNUM(AW1418,21),"00")&amp;" "&amp;YEAR(AW1418))))</f>
        <v/>
      </c>
      <c r="AY1418" s="21" t="s">
        <v>253</v>
      </c>
      <c r="AZ1418" s="21" t="s">
        <v>10110</v>
      </c>
      <c r="BA1418" s="21" t="s">
        <v>329</v>
      </c>
      <c r="BB1418" s="59"/>
      <c r="BD1418" s="59"/>
      <c r="BF1418" s="59"/>
      <c r="BG1418" s="25" t="str">
        <f t="shared" si="78"/>
        <v/>
      </c>
      <c r="BH1418" s="24">
        <f t="shared" si="79"/>
        <v>0</v>
      </c>
      <c r="BI1418" s="121" t="s">
        <v>256</v>
      </c>
      <c r="BJ1418" s="43"/>
      <c r="BK1418" s="156"/>
      <c r="BM1418" s="121" t="s">
        <v>256</v>
      </c>
      <c r="BO1418" s="67"/>
      <c r="BQ1418" s="121" t="s">
        <v>256</v>
      </c>
      <c r="BT1418" s="25" t="str">
        <f t="shared" si="81"/>
        <v/>
      </c>
      <c r="BU1418" s="121" t="s">
        <v>256</v>
      </c>
      <c r="BV1418" s="22"/>
      <c r="BX1418" s="25" t="str">
        <f t="shared" si="82"/>
        <v/>
      </c>
      <c r="BY1418" s="67"/>
      <c r="BZ1418" s="25" t="str">
        <f t="shared" si="68"/>
        <v/>
      </c>
      <c r="CA1418" s="26" t="s">
        <v>257</v>
      </c>
      <c r="CB1418" s="21"/>
      <c r="CC1418" s="21"/>
      <c r="CK1418" s="25"/>
      <c r="CL1418" s="24"/>
      <c r="CM1418" s="21"/>
      <c r="CN1418" s="21"/>
      <c r="CO1418" s="23"/>
      <c r="CP1418" s="25"/>
      <c r="CQ1418" s="23" t="s">
        <v>258</v>
      </c>
      <c r="CR1418" s="23"/>
      <c r="CS1418" s="23"/>
      <c r="CT1418" s="25"/>
      <c r="CU1418" s="21"/>
      <c r="CV1418" s="21"/>
      <c r="CW1418" s="23"/>
      <c r="CX1418" s="25"/>
      <c r="CY1418" s="21"/>
      <c r="DB1418" s="25"/>
      <c r="DD1418" s="25"/>
      <c r="DE1418" s="21" t="s">
        <v>258</v>
      </c>
      <c r="EB1418" s="21"/>
      <c r="EF1418" s="7"/>
    </row>
    <row r="1419" spans="1:140" ht="12" hidden="1" customHeight="1">
      <c r="A1419" s="30" t="str">
        <f>IFERROR(IF(VLOOKUP(B1419,SEARCH!A:A,1,0)=B1419,"OK",""),"")</f>
        <v/>
      </c>
      <c r="B1419" s="31" t="s">
        <v>10172</v>
      </c>
      <c r="C1419" s="15" t="s">
        <v>10173</v>
      </c>
      <c r="D1419" s="16">
        <v>13</v>
      </c>
      <c r="E1419" s="17">
        <v>-33.694290000000002</v>
      </c>
      <c r="F1419" s="17">
        <v>-71.213430000000002</v>
      </c>
      <c r="G1419" s="16" t="s">
        <v>270</v>
      </c>
      <c r="H1419" s="16" t="s">
        <v>1141</v>
      </c>
      <c r="J1419" s="16" t="s">
        <v>355</v>
      </c>
      <c r="K1419" s="17" t="s">
        <v>4393</v>
      </c>
      <c r="L1419" s="16"/>
      <c r="M1419" s="207"/>
      <c r="O1419" s="7" t="s">
        <v>4478</v>
      </c>
      <c r="P1419" s="19" t="s">
        <v>1463</v>
      </c>
      <c r="Q1419" s="219" t="s">
        <v>10102</v>
      </c>
      <c r="R1419" s="66" t="s">
        <v>1463</v>
      </c>
      <c r="U1419" s="5"/>
      <c r="V1419" s="21"/>
      <c r="W1419" s="23"/>
      <c r="Y1419" s="2" t="str">
        <f t="shared" si="70"/>
        <v/>
      </c>
      <c r="Z1419" s="23"/>
      <c r="AA1419" s="23"/>
      <c r="AB1419" s="24">
        <f>+IF(Z1419="",0,AA1419-Z1419)</f>
        <v>0</v>
      </c>
      <c r="AC1419" s="21"/>
      <c r="AE1419" s="59"/>
      <c r="AF1419" s="52" t="str">
        <f>IF(AE1419="","",IF(AE1419="TBD","TBD",IF(AE1419="N/A","N/A","W"&amp;TEXT(WEEKNUM(AE1419,21),"00")&amp;" "&amp;YEAR(AE1419))))</f>
        <v/>
      </c>
      <c r="AG1419" s="21"/>
      <c r="AH1419" s="119"/>
      <c r="AI1419" s="23"/>
      <c r="AJ1419" s="25" t="str">
        <f>IF(AI1419="","",IF(AI1419="TBD","TBD",IF(AI1419="N/A","N/A","W"&amp;TEXT(WEEKNUM(AI1419,21),"00")&amp;" "&amp;YEAR(AI1419))))</f>
        <v/>
      </c>
      <c r="AK1419" s="21"/>
      <c r="AL1419" s="20"/>
      <c r="AM1419" s="67"/>
      <c r="AN1419" s="25" t="str">
        <f>IF(AM1419="","",IF(AM1419="TBD","TBD",IF(AM1419="N/A","N/A","W"&amp;TEXT(WEEKNUM(AM1419,21),"00")&amp;" "&amp;YEAR(AM1419))))</f>
        <v/>
      </c>
      <c r="AO1419" s="21"/>
      <c r="AP1419" s="21"/>
      <c r="AQ1419" s="67"/>
      <c r="AR1419" s="25" t="str">
        <f>IF(AQ1419="","",IF(AQ1419="TBD","TBD",IF(AQ1419="N/A","N/A","W"&amp;TEXT(WEEKNUM(AQ1419,21),"00")&amp;" "&amp;YEAR(AQ1419))))</f>
        <v/>
      </c>
      <c r="AU1419" s="5"/>
      <c r="AW1419" s="59"/>
      <c r="AX1419" s="25" t="str">
        <f t="shared" si="84"/>
        <v/>
      </c>
      <c r="AY1419" s="21" t="s">
        <v>10122</v>
      </c>
      <c r="AZ1419" s="21" t="s">
        <v>714</v>
      </c>
      <c r="BA1419" s="21" t="s">
        <v>255</v>
      </c>
      <c r="BB1419" s="59"/>
      <c r="BD1419" s="59"/>
      <c r="BF1419" s="59"/>
      <c r="BG1419" s="25" t="str">
        <f t="shared" si="78"/>
        <v/>
      </c>
      <c r="BH1419" s="24">
        <f t="shared" si="79"/>
        <v>0</v>
      </c>
      <c r="BI1419" s="121"/>
      <c r="BJ1419" s="43"/>
      <c r="BK1419" s="156"/>
      <c r="BM1419" s="121"/>
      <c r="BO1419" s="67"/>
      <c r="BQ1419" s="121"/>
      <c r="BT1419" s="25" t="str">
        <f t="shared" si="81"/>
        <v/>
      </c>
      <c r="BU1419" s="121"/>
      <c r="BV1419" s="22"/>
      <c r="BX1419" s="25" t="str">
        <f t="shared" si="82"/>
        <v/>
      </c>
      <c r="BY1419" s="67"/>
      <c r="BZ1419" s="25" t="str">
        <f t="shared" si="68"/>
        <v/>
      </c>
      <c r="CA1419" s="22"/>
      <c r="CB1419" s="21"/>
      <c r="CC1419" s="21"/>
      <c r="CK1419" s="25"/>
      <c r="CL1419" s="24"/>
      <c r="CM1419" s="21"/>
      <c r="CN1419" s="21"/>
      <c r="CO1419" s="23"/>
      <c r="CP1419" s="25"/>
      <c r="CQ1419" s="23" t="s">
        <v>258</v>
      </c>
      <c r="CR1419" s="23"/>
      <c r="CS1419" s="23"/>
      <c r="CT1419" s="25"/>
      <c r="CU1419" s="21"/>
      <c r="CV1419" s="21"/>
      <c r="CW1419" s="23"/>
      <c r="CX1419" s="25"/>
      <c r="CY1419" s="21"/>
      <c r="DB1419" s="25"/>
      <c r="DD1419" s="25"/>
      <c r="DE1419" s="21"/>
      <c r="EB1419" s="21"/>
      <c r="EF1419" s="7"/>
    </row>
    <row r="1420" spans="1:140" ht="12" hidden="1" customHeight="1">
      <c r="A1420" s="30" t="str">
        <f>IFERROR(IF(VLOOKUP(B1420,SEARCH!A:A,1,0)=B1420,"OK",""),"")</f>
        <v/>
      </c>
      <c r="B1420" s="31" t="s">
        <v>10174</v>
      </c>
      <c r="C1420" s="15" t="s">
        <v>10175</v>
      </c>
      <c r="D1420" s="16">
        <v>13</v>
      </c>
      <c r="E1420" s="17">
        <v>-33.515990000000002</v>
      </c>
      <c r="F1420" s="17">
        <v>-70.598100000000002</v>
      </c>
      <c r="G1420" s="16" t="s">
        <v>270</v>
      </c>
      <c r="H1420" s="16" t="s">
        <v>915</v>
      </c>
      <c r="J1420" s="16" t="s">
        <v>355</v>
      </c>
      <c r="K1420" s="17" t="s">
        <v>4393</v>
      </c>
      <c r="L1420" s="16"/>
      <c r="M1420" s="207"/>
      <c r="O1420" s="7" t="s">
        <v>4478</v>
      </c>
      <c r="P1420" s="19" t="s">
        <v>1463</v>
      </c>
      <c r="Q1420" s="219" t="s">
        <v>10102</v>
      </c>
      <c r="R1420" s="66" t="s">
        <v>1463</v>
      </c>
      <c r="U1420" s="5"/>
      <c r="V1420" s="21"/>
      <c r="W1420" s="23"/>
      <c r="Y1420" s="2" t="str">
        <f t="shared" si="70"/>
        <v/>
      </c>
      <c r="Z1420" s="23"/>
      <c r="AA1420" s="23"/>
      <c r="AB1420" s="24">
        <f>+IF(Z1420="",0,AA1420-Z1420)</f>
        <v>0</v>
      </c>
      <c r="AC1420" s="21"/>
      <c r="AE1420" s="59"/>
      <c r="AF1420" s="52" t="str">
        <f>IF(AE1420="","",IF(AE1420="TBD","TBD",IF(AE1420="N/A","N/A","W"&amp;TEXT(WEEKNUM(AE1420,21),"00")&amp;" "&amp;YEAR(AE1420))))</f>
        <v/>
      </c>
      <c r="AG1420" s="21"/>
      <c r="AH1420" s="119"/>
      <c r="AI1420" s="23"/>
      <c r="AJ1420" s="25" t="str">
        <f>IF(AI1420="","",IF(AI1420="TBD","TBD",IF(AI1420="N/A","N/A","W"&amp;TEXT(WEEKNUM(AI1420,21),"00")&amp;" "&amp;YEAR(AI1420))))</f>
        <v/>
      </c>
      <c r="AK1420" s="21"/>
      <c r="AL1420" s="20"/>
      <c r="AM1420" s="67"/>
      <c r="AN1420" s="25" t="str">
        <f>IF(AM1420="","",IF(AM1420="TBD","TBD",IF(AM1420="N/A","N/A","W"&amp;TEXT(WEEKNUM(AM1420,21),"00")&amp;" "&amp;YEAR(AM1420))))</f>
        <v/>
      </c>
      <c r="AO1420" s="21"/>
      <c r="AP1420" s="21"/>
      <c r="AQ1420" s="67"/>
      <c r="AR1420" s="25" t="str">
        <f>IF(AQ1420="","",IF(AQ1420="TBD","TBD",IF(AQ1420="N/A","N/A","W"&amp;TEXT(WEEKNUM(AQ1420,21),"00")&amp;" "&amp;YEAR(AQ1420))))</f>
        <v/>
      </c>
      <c r="AU1420" s="5"/>
      <c r="AW1420" s="59"/>
      <c r="AX1420" s="25" t="str">
        <f t="shared" si="84"/>
        <v/>
      </c>
      <c r="AY1420" s="21" t="s">
        <v>10122</v>
      </c>
      <c r="AZ1420" s="21" t="s">
        <v>714</v>
      </c>
      <c r="BA1420" s="21" t="s">
        <v>255</v>
      </c>
      <c r="BB1420" s="59"/>
      <c r="BD1420" s="59"/>
      <c r="BF1420" s="59"/>
      <c r="BG1420" s="25" t="str">
        <f t="shared" si="78"/>
        <v/>
      </c>
      <c r="BH1420" s="24">
        <f t="shared" si="79"/>
        <v>0</v>
      </c>
      <c r="BI1420" s="121"/>
      <c r="BJ1420" s="43"/>
      <c r="BK1420" s="156"/>
      <c r="BM1420" s="121"/>
      <c r="BO1420" s="67"/>
      <c r="BQ1420" s="121"/>
      <c r="BT1420" s="25" t="str">
        <f t="shared" si="81"/>
        <v/>
      </c>
      <c r="BU1420" s="121"/>
      <c r="BV1420" s="22"/>
      <c r="BX1420" s="25" t="str">
        <f t="shared" si="82"/>
        <v/>
      </c>
      <c r="BY1420" s="67"/>
      <c r="BZ1420" s="25" t="str">
        <f t="shared" si="68"/>
        <v/>
      </c>
      <c r="CA1420" s="22"/>
      <c r="CB1420" s="21"/>
      <c r="CC1420" s="21"/>
      <c r="CK1420" s="25"/>
      <c r="CL1420" s="24"/>
      <c r="CM1420" s="21"/>
      <c r="CN1420" s="21"/>
      <c r="CO1420" s="23"/>
      <c r="CP1420" s="25"/>
      <c r="CQ1420" s="23" t="s">
        <v>258</v>
      </c>
      <c r="CR1420" s="23"/>
      <c r="CS1420" s="23"/>
      <c r="CT1420" s="25"/>
      <c r="CU1420" s="21"/>
      <c r="CV1420" s="21"/>
      <c r="CW1420" s="23"/>
      <c r="CX1420" s="25"/>
      <c r="CY1420" s="21"/>
      <c r="DB1420" s="25"/>
      <c r="DD1420" s="25"/>
      <c r="DE1420" s="21"/>
      <c r="EB1420" s="21"/>
      <c r="EF1420" s="7"/>
    </row>
    <row r="1421" spans="1:140" ht="12" hidden="1" customHeight="1">
      <c r="A1421" s="30" t="str">
        <f>IFERROR(IF(VLOOKUP(B1421,SEARCH!A:A,1,0)=B1421,"OK",""),"")</f>
        <v/>
      </c>
      <c r="B1421" s="31" t="s">
        <v>10176</v>
      </c>
      <c r="C1421" s="15" t="s">
        <v>10177</v>
      </c>
      <c r="D1421" s="16">
        <v>13</v>
      </c>
      <c r="E1421" s="17">
        <v>-33.443240000000003</v>
      </c>
      <c r="F1421" s="17">
        <v>-70.652900000000002</v>
      </c>
      <c r="G1421" s="16" t="s">
        <v>270</v>
      </c>
      <c r="H1421" s="16" t="s">
        <v>311</v>
      </c>
      <c r="J1421" s="16" t="s">
        <v>355</v>
      </c>
      <c r="K1421" s="17" t="s">
        <v>319</v>
      </c>
      <c r="L1421" s="16"/>
      <c r="M1421" s="207"/>
      <c r="O1421" s="7" t="s">
        <v>1463</v>
      </c>
      <c r="P1421" s="19" t="s">
        <v>1463</v>
      </c>
      <c r="Q1421" t="s">
        <v>10106</v>
      </c>
      <c r="R1421" s="66" t="s">
        <v>1463</v>
      </c>
      <c r="U1421" s="5"/>
      <c r="V1421" s="21"/>
      <c r="W1421" s="23"/>
      <c r="Y1421" s="2" t="str">
        <f t="shared" si="70"/>
        <v/>
      </c>
      <c r="Z1421" s="23"/>
      <c r="AA1421" s="23"/>
      <c r="AB1421" s="24"/>
      <c r="AC1421" s="21"/>
      <c r="AE1421" s="59"/>
      <c r="AF1421" s="52" t="str">
        <f>IF(AE1421="","",IF(AE1421="TBD","TBD",IF(AE1421="N/A","N/A","W"&amp;TEXT(WEEKNUM(AE1421,21),"00")&amp;" "&amp;YEAR(AE1421))))</f>
        <v/>
      </c>
      <c r="AG1421" s="21"/>
      <c r="AH1421" s="119"/>
      <c r="AI1421" s="23"/>
      <c r="AJ1421" s="25" t="str">
        <f>IF(AI1421="","",IF(AI1421="TBD","TBD",IF(AI1421="N/A","N/A","W"&amp;TEXT(WEEKNUM(AI1421,21),"00")&amp;" "&amp;YEAR(AI1421))))</f>
        <v/>
      </c>
      <c r="AK1421" s="21"/>
      <c r="AL1421" s="20"/>
      <c r="AM1421" s="67"/>
      <c r="AN1421" s="25" t="str">
        <f>IF(AM1421="","",IF(AM1421="TBD","TBD",IF(AM1421="N/A","N/A","W"&amp;TEXT(WEEKNUM(AM1421,21),"00")&amp;" "&amp;YEAR(AM1421))))</f>
        <v/>
      </c>
      <c r="AO1421" s="21"/>
      <c r="AP1421" s="21"/>
      <c r="AQ1421" s="67"/>
      <c r="AR1421" s="25" t="str">
        <f>IF(AQ1421="","",IF(AQ1421="TBD","TBD",IF(AQ1421="N/A","N/A","W"&amp;TEXT(WEEKNUM(AQ1421,21),"00")&amp;" "&amp;YEAR(AQ1421))))</f>
        <v/>
      </c>
      <c r="AU1421" s="5"/>
      <c r="AW1421" s="59">
        <v>46254</v>
      </c>
      <c r="AX1421" s="25" t="str">
        <f t="shared" si="84"/>
        <v>W34 2026</v>
      </c>
      <c r="AY1421" s="21" t="s">
        <v>10178</v>
      </c>
      <c r="AZ1421" s="21" t="s">
        <v>328</v>
      </c>
      <c r="BA1421" s="21" t="s">
        <v>329</v>
      </c>
      <c r="BB1421" s="59"/>
      <c r="BD1421" s="59"/>
      <c r="BF1421" s="59"/>
      <c r="BG1421" s="25" t="str">
        <f t="shared" si="78"/>
        <v/>
      </c>
      <c r="BH1421" s="24">
        <f t="shared" si="79"/>
        <v>0</v>
      </c>
      <c r="BI1421" s="121" t="s">
        <v>10179</v>
      </c>
      <c r="BJ1421" s="43"/>
      <c r="BK1421" s="156"/>
      <c r="BM1421" s="121" t="s">
        <v>10179</v>
      </c>
      <c r="BO1421" s="67"/>
      <c r="BQ1421" s="121" t="s">
        <v>10179</v>
      </c>
      <c r="BT1421" s="25" t="str">
        <f t="shared" si="81"/>
        <v/>
      </c>
      <c r="BU1421" s="121" t="s">
        <v>10179</v>
      </c>
      <c r="BV1421" s="22"/>
      <c r="BX1421" s="25" t="str">
        <f t="shared" si="82"/>
        <v/>
      </c>
      <c r="BY1421" s="67">
        <v>46254</v>
      </c>
      <c r="BZ1421" s="25" t="str">
        <f t="shared" si="68"/>
        <v>W34 2026</v>
      </c>
      <c r="CA1421" s="26" t="s">
        <v>10179</v>
      </c>
      <c r="CB1421" s="21"/>
      <c r="CC1421" s="21"/>
      <c r="CK1421" s="25"/>
      <c r="CL1421" s="24"/>
      <c r="CM1421" s="21"/>
      <c r="CN1421" s="21"/>
      <c r="CO1421" s="23"/>
      <c r="CP1421" s="25"/>
      <c r="CQ1421" s="23" t="s">
        <v>258</v>
      </c>
      <c r="CR1421" s="23"/>
      <c r="CS1421" s="23"/>
      <c r="CT1421" s="25"/>
      <c r="CU1421" s="21"/>
      <c r="CV1421" s="21"/>
      <c r="CW1421" s="23"/>
      <c r="CX1421" s="25"/>
      <c r="CY1421" s="21"/>
      <c r="DB1421" s="25"/>
      <c r="DD1421" s="25"/>
      <c r="DE1421" s="21" t="s">
        <v>258</v>
      </c>
      <c r="DG1421" t="s">
        <v>259</v>
      </c>
      <c r="EB1421" s="21"/>
      <c r="EF1421" s="7"/>
    </row>
    <row r="1422" spans="1:140" ht="12" hidden="1" customHeight="1">
      <c r="A1422" s="30" t="str">
        <f>IFERROR(IF(VLOOKUP(B1422,SEARCH!A:A,1,0)=B1422,"OK",""),"")</f>
        <v/>
      </c>
      <c r="B1422" s="31" t="s">
        <v>10180</v>
      </c>
      <c r="C1422" s="15" t="s">
        <v>10181</v>
      </c>
      <c r="D1422" s="16">
        <v>13</v>
      </c>
      <c r="E1422" s="17">
        <v>-33.44267</v>
      </c>
      <c r="F1422" s="17">
        <v>-70.652060000000006</v>
      </c>
      <c r="G1422" s="16" t="s">
        <v>270</v>
      </c>
      <c r="H1422" s="16" t="s">
        <v>311</v>
      </c>
      <c r="J1422" s="16" t="s">
        <v>355</v>
      </c>
      <c r="K1422" s="17" t="s">
        <v>319</v>
      </c>
      <c r="L1422" s="16"/>
      <c r="M1422" s="207"/>
      <c r="O1422" s="7" t="s">
        <v>1463</v>
      </c>
      <c r="P1422" s="19" t="s">
        <v>1463</v>
      </c>
      <c r="Q1422" t="s">
        <v>10106</v>
      </c>
      <c r="R1422" s="66" t="s">
        <v>1463</v>
      </c>
      <c r="U1422" s="5"/>
      <c r="V1422" s="21"/>
      <c r="W1422" s="23"/>
      <c r="Y1422" s="2" t="str">
        <f t="shared" si="70"/>
        <v/>
      </c>
      <c r="Z1422" s="23"/>
      <c r="AA1422" s="23"/>
      <c r="AB1422" s="24"/>
      <c r="AC1422" s="21"/>
      <c r="AE1422" s="59"/>
      <c r="AF1422" s="52" t="str">
        <f>IF(AE1422="","",IF(AE1422="TBD","TBD",IF(AE1422="N/A","N/A","W"&amp;TEXT(WEEKNUM(AE1422,21),"00")&amp;" "&amp;YEAR(AE1422))))</f>
        <v/>
      </c>
      <c r="AG1422" s="21"/>
      <c r="AH1422" s="119"/>
      <c r="AI1422" s="23"/>
      <c r="AJ1422" s="25" t="str">
        <f>IF(AI1422="","",IF(AI1422="TBD","TBD",IF(AI1422="N/A","N/A","W"&amp;TEXT(WEEKNUM(AI1422,21),"00")&amp;" "&amp;YEAR(AI1422))))</f>
        <v/>
      </c>
      <c r="AK1422" s="21"/>
      <c r="AL1422" s="20"/>
      <c r="AM1422" s="67"/>
      <c r="AN1422" s="25" t="str">
        <f>IF(AM1422="","",IF(AM1422="TBD","TBD",IF(AM1422="N/A","N/A","W"&amp;TEXT(WEEKNUM(AM1422,21),"00")&amp;" "&amp;YEAR(AM1422))))</f>
        <v/>
      </c>
      <c r="AO1422" s="21"/>
      <c r="AP1422" s="21"/>
      <c r="AQ1422" s="67"/>
      <c r="AR1422" s="25" t="str">
        <f>IF(AQ1422="","",IF(AQ1422="TBD","TBD",IF(AQ1422="N/A","N/A","W"&amp;TEXT(WEEKNUM(AQ1422,21),"00")&amp;" "&amp;YEAR(AQ1422))))</f>
        <v/>
      </c>
      <c r="AU1422" s="5"/>
      <c r="AW1422" s="59">
        <v>46254</v>
      </c>
      <c r="AX1422" s="25" t="str">
        <f t="shared" si="84"/>
        <v>W34 2026</v>
      </c>
      <c r="AY1422" s="21" t="s">
        <v>10178</v>
      </c>
      <c r="AZ1422" s="21" t="s">
        <v>328</v>
      </c>
      <c r="BA1422" s="21" t="s">
        <v>329</v>
      </c>
      <c r="BB1422" s="59"/>
      <c r="BD1422" s="59"/>
      <c r="BF1422" s="59"/>
      <c r="BG1422" s="25" t="str">
        <f t="shared" si="78"/>
        <v/>
      </c>
      <c r="BH1422" s="24">
        <f t="shared" si="79"/>
        <v>0</v>
      </c>
      <c r="BI1422" s="121" t="s">
        <v>10179</v>
      </c>
      <c r="BJ1422" s="43"/>
      <c r="BK1422" s="156"/>
      <c r="BM1422" s="121" t="s">
        <v>10179</v>
      </c>
      <c r="BO1422" s="67"/>
      <c r="BQ1422" s="121" t="s">
        <v>10179</v>
      </c>
      <c r="BT1422" s="25" t="str">
        <f t="shared" si="81"/>
        <v/>
      </c>
      <c r="BU1422" s="121" t="s">
        <v>10179</v>
      </c>
      <c r="BV1422" s="22"/>
      <c r="BX1422" s="25" t="str">
        <f t="shared" si="82"/>
        <v/>
      </c>
      <c r="BY1422" s="67">
        <v>46254</v>
      </c>
      <c r="BZ1422" s="25" t="str">
        <f t="shared" si="68"/>
        <v>W34 2026</v>
      </c>
      <c r="CA1422" s="26" t="s">
        <v>10179</v>
      </c>
      <c r="CB1422" s="21"/>
      <c r="CC1422" s="21"/>
      <c r="CK1422" s="25"/>
      <c r="CL1422" s="24"/>
      <c r="CM1422" s="21"/>
      <c r="CN1422" s="21"/>
      <c r="CO1422" s="23"/>
      <c r="CP1422" s="25"/>
      <c r="CQ1422" s="23" t="s">
        <v>258</v>
      </c>
      <c r="CR1422" s="23"/>
      <c r="CS1422" s="23"/>
      <c r="CT1422" s="25"/>
      <c r="CU1422" s="21"/>
      <c r="CV1422" s="21"/>
      <c r="CW1422" s="23"/>
      <c r="CX1422" s="25"/>
      <c r="CY1422" s="21"/>
      <c r="DB1422" s="25"/>
      <c r="DD1422" s="25"/>
      <c r="DE1422" s="21" t="s">
        <v>258</v>
      </c>
      <c r="DG1422" t="s">
        <v>259</v>
      </c>
      <c r="EB1422" s="21"/>
      <c r="EF1422" s="7"/>
    </row>
    <row r="1423" spans="1:140" ht="12" hidden="1" customHeight="1">
      <c r="A1423" s="30" t="str">
        <f>IFERROR(IF(VLOOKUP(B1423,SEARCH!A:A,1,0)=B1423,"OK",""),"")</f>
        <v/>
      </c>
      <c r="B1423" s="31" t="s">
        <v>10182</v>
      </c>
      <c r="C1423" s="15" t="s">
        <v>10183</v>
      </c>
      <c r="D1423" s="16">
        <v>13</v>
      </c>
      <c r="E1423" s="17">
        <v>-33.44021</v>
      </c>
      <c r="F1423" s="17">
        <v>-70.653840000000002</v>
      </c>
      <c r="G1423" s="16" t="s">
        <v>270</v>
      </c>
      <c r="H1423" s="16" t="s">
        <v>311</v>
      </c>
      <c r="J1423" s="16" t="s">
        <v>355</v>
      </c>
      <c r="K1423" s="17" t="s">
        <v>319</v>
      </c>
      <c r="L1423" s="16"/>
      <c r="M1423" s="207"/>
      <c r="O1423" s="7" t="s">
        <v>1463</v>
      </c>
      <c r="P1423" s="19" t="s">
        <v>1463</v>
      </c>
      <c r="Q1423" t="s">
        <v>10106</v>
      </c>
      <c r="R1423" s="66" t="s">
        <v>1463</v>
      </c>
      <c r="U1423" s="5"/>
      <c r="V1423" s="21"/>
      <c r="W1423" s="23"/>
      <c r="Y1423" s="2" t="str">
        <f t="shared" si="70"/>
        <v/>
      </c>
      <c r="Z1423" s="23"/>
      <c r="AA1423" s="23"/>
      <c r="AB1423" s="24"/>
      <c r="AC1423" s="21"/>
      <c r="AE1423" s="59"/>
      <c r="AF1423" s="52" t="str">
        <f>IF(AE1423="","",IF(AE1423="TBD","TBD",IF(AE1423="N/A","N/A","W"&amp;TEXT(WEEKNUM(AE1423,21),"00")&amp;" "&amp;YEAR(AE1423))))</f>
        <v/>
      </c>
      <c r="AG1423" s="21"/>
      <c r="AH1423" s="119"/>
      <c r="AI1423" s="23"/>
      <c r="AJ1423" s="25" t="str">
        <f>IF(AI1423="","",IF(AI1423="TBD","TBD",IF(AI1423="N/A","N/A","W"&amp;TEXT(WEEKNUM(AI1423,21),"00")&amp;" "&amp;YEAR(AI1423))))</f>
        <v/>
      </c>
      <c r="AK1423" s="21"/>
      <c r="AL1423" s="20"/>
      <c r="AM1423" s="67"/>
      <c r="AN1423" s="25" t="str">
        <f>IF(AM1423="","",IF(AM1423="TBD","TBD",IF(AM1423="N/A","N/A","W"&amp;TEXT(WEEKNUM(AM1423,21),"00")&amp;" "&amp;YEAR(AM1423))))</f>
        <v/>
      </c>
      <c r="AO1423" s="21"/>
      <c r="AP1423" s="21"/>
      <c r="AQ1423" s="67"/>
      <c r="AR1423" s="25" t="str">
        <f>IF(AQ1423="","",IF(AQ1423="TBD","TBD",IF(AQ1423="N/A","N/A","W"&amp;TEXT(WEEKNUM(AQ1423,21),"00")&amp;" "&amp;YEAR(AQ1423))))</f>
        <v/>
      </c>
      <c r="AU1423" s="5"/>
      <c r="AW1423" s="59">
        <v>46254</v>
      </c>
      <c r="AX1423" s="25" t="str">
        <f t="shared" si="84"/>
        <v>W34 2026</v>
      </c>
      <c r="AY1423" s="21" t="s">
        <v>10178</v>
      </c>
      <c r="AZ1423" s="21" t="s">
        <v>328</v>
      </c>
      <c r="BA1423" s="21" t="s">
        <v>329</v>
      </c>
      <c r="BB1423" s="59"/>
      <c r="BD1423" s="59"/>
      <c r="BF1423" s="59"/>
      <c r="BG1423" s="25" t="str">
        <f t="shared" si="78"/>
        <v/>
      </c>
      <c r="BH1423" s="24">
        <f t="shared" si="79"/>
        <v>0</v>
      </c>
      <c r="BI1423" s="121" t="s">
        <v>10179</v>
      </c>
      <c r="BJ1423" s="43"/>
      <c r="BK1423" s="156"/>
      <c r="BM1423" s="121" t="s">
        <v>10179</v>
      </c>
      <c r="BO1423" s="67"/>
      <c r="BQ1423" s="121" t="s">
        <v>10179</v>
      </c>
      <c r="BT1423" s="25" t="str">
        <f t="shared" si="81"/>
        <v/>
      </c>
      <c r="BU1423" s="121" t="s">
        <v>10179</v>
      </c>
      <c r="BV1423" s="22"/>
      <c r="BX1423" s="25" t="str">
        <f t="shared" si="82"/>
        <v/>
      </c>
      <c r="BY1423" s="67">
        <v>46254</v>
      </c>
      <c r="BZ1423" s="25" t="str">
        <f t="shared" si="68"/>
        <v>W34 2026</v>
      </c>
      <c r="CA1423" s="26" t="s">
        <v>10179</v>
      </c>
      <c r="CB1423" s="21"/>
      <c r="CC1423" s="21"/>
      <c r="CK1423" s="25"/>
      <c r="CL1423" s="24"/>
      <c r="CM1423" s="21"/>
      <c r="CN1423" s="21"/>
      <c r="CO1423" s="23"/>
      <c r="CP1423" s="25"/>
      <c r="CQ1423" s="23" t="s">
        <v>258</v>
      </c>
      <c r="CR1423" s="23"/>
      <c r="CS1423" s="23"/>
      <c r="CT1423" s="25"/>
      <c r="CU1423" s="21"/>
      <c r="CV1423" s="21"/>
      <c r="CW1423" s="23"/>
      <c r="CX1423" s="25"/>
      <c r="CY1423" s="21"/>
      <c r="DB1423" s="25"/>
      <c r="DD1423" s="25"/>
      <c r="DE1423" s="21" t="s">
        <v>258</v>
      </c>
      <c r="DG1423" t="s">
        <v>259</v>
      </c>
      <c r="EB1423" s="21"/>
      <c r="EF1423" s="7"/>
    </row>
    <row r="1424" spans="1:140" ht="12" hidden="1" customHeight="1">
      <c r="A1424" s="30" t="str">
        <f>IFERROR(IF(VLOOKUP(B1424,SEARCH!A:A,1,0)=B1424,"OK",""),"")</f>
        <v/>
      </c>
      <c r="B1424" s="31" t="s">
        <v>10184</v>
      </c>
      <c r="C1424" s="15" t="s">
        <v>10185</v>
      </c>
      <c r="D1424" s="16">
        <v>13</v>
      </c>
      <c r="E1424" s="17">
        <v>-33.43965</v>
      </c>
      <c r="F1424" s="17">
        <v>-70.653300000000002</v>
      </c>
      <c r="G1424" s="16" t="s">
        <v>270</v>
      </c>
      <c r="H1424" s="16" t="s">
        <v>311</v>
      </c>
      <c r="J1424" s="16" t="s">
        <v>355</v>
      </c>
      <c r="K1424" s="17" t="s">
        <v>319</v>
      </c>
      <c r="L1424" s="16"/>
      <c r="M1424" s="207"/>
      <c r="O1424" s="7" t="s">
        <v>1463</v>
      </c>
      <c r="P1424" s="19" t="s">
        <v>1463</v>
      </c>
      <c r="Q1424" t="s">
        <v>10106</v>
      </c>
      <c r="R1424" s="66" t="s">
        <v>1463</v>
      </c>
      <c r="U1424" s="5"/>
      <c r="V1424" s="21"/>
      <c r="W1424" s="23"/>
      <c r="Y1424" s="2" t="str">
        <f t="shared" si="70"/>
        <v/>
      </c>
      <c r="Z1424" s="23"/>
      <c r="AA1424" s="23"/>
      <c r="AB1424" s="24"/>
      <c r="AC1424" s="21"/>
      <c r="AE1424" s="59"/>
      <c r="AF1424" s="52" t="str">
        <f>IF(AE1424="","",IF(AE1424="TBD","TBD",IF(AE1424="N/A","N/A","W"&amp;TEXT(WEEKNUM(AE1424,21),"00")&amp;" "&amp;YEAR(AE1424))))</f>
        <v/>
      </c>
      <c r="AG1424" s="21"/>
      <c r="AH1424" s="119"/>
      <c r="AI1424" s="23"/>
      <c r="AJ1424" s="25" t="str">
        <f>IF(AI1424="","",IF(AI1424="TBD","TBD",IF(AI1424="N/A","N/A","W"&amp;TEXT(WEEKNUM(AI1424,21),"00")&amp;" "&amp;YEAR(AI1424))))</f>
        <v/>
      </c>
      <c r="AK1424" s="21"/>
      <c r="AL1424" s="20"/>
      <c r="AM1424" s="67"/>
      <c r="AN1424" s="25" t="str">
        <f>IF(AM1424="","",IF(AM1424="TBD","TBD",IF(AM1424="N/A","N/A","W"&amp;TEXT(WEEKNUM(AM1424,21),"00")&amp;" "&amp;YEAR(AM1424))))</f>
        <v/>
      </c>
      <c r="AO1424" s="21"/>
      <c r="AP1424" s="21"/>
      <c r="AQ1424" s="67"/>
      <c r="AR1424" s="25" t="str">
        <f>IF(AQ1424="","",IF(AQ1424="TBD","TBD",IF(AQ1424="N/A","N/A","W"&amp;TEXT(WEEKNUM(AQ1424,21),"00")&amp;" "&amp;YEAR(AQ1424))))</f>
        <v/>
      </c>
      <c r="AU1424" s="5"/>
      <c r="AW1424" s="59">
        <v>46254</v>
      </c>
      <c r="AX1424" s="25" t="str">
        <f t="shared" si="84"/>
        <v>W34 2026</v>
      </c>
      <c r="AY1424" s="21" t="s">
        <v>10178</v>
      </c>
      <c r="AZ1424" s="21" t="s">
        <v>328</v>
      </c>
      <c r="BA1424" s="21" t="s">
        <v>329</v>
      </c>
      <c r="BB1424" s="59"/>
      <c r="BD1424" s="59"/>
      <c r="BF1424" s="59"/>
      <c r="BG1424" s="25" t="str">
        <f t="shared" si="78"/>
        <v/>
      </c>
      <c r="BH1424" s="24">
        <f t="shared" si="79"/>
        <v>0</v>
      </c>
      <c r="BI1424" s="121" t="s">
        <v>10179</v>
      </c>
      <c r="BJ1424" s="43"/>
      <c r="BK1424" s="156"/>
      <c r="BM1424" s="121" t="s">
        <v>10179</v>
      </c>
      <c r="BO1424" s="67"/>
      <c r="BQ1424" s="121" t="s">
        <v>10179</v>
      </c>
      <c r="BT1424" s="25" t="str">
        <f t="shared" si="81"/>
        <v/>
      </c>
      <c r="BU1424" s="121" t="s">
        <v>10179</v>
      </c>
      <c r="BV1424" s="22"/>
      <c r="BX1424" s="25" t="str">
        <f t="shared" si="82"/>
        <v/>
      </c>
      <c r="BY1424" s="67">
        <v>46254</v>
      </c>
      <c r="BZ1424" s="25" t="str">
        <f t="shared" si="68"/>
        <v>W34 2026</v>
      </c>
      <c r="CA1424" s="26" t="s">
        <v>10179</v>
      </c>
      <c r="CB1424" s="21"/>
      <c r="CC1424" s="21"/>
      <c r="CK1424" s="25"/>
      <c r="CL1424" s="24"/>
      <c r="CM1424" s="21"/>
      <c r="CN1424" s="21"/>
      <c r="CO1424" s="23"/>
      <c r="CP1424" s="25"/>
      <c r="CQ1424" s="23" t="s">
        <v>258</v>
      </c>
      <c r="CR1424" s="23"/>
      <c r="CS1424" s="23"/>
      <c r="CT1424" s="25"/>
      <c r="CU1424" s="21"/>
      <c r="CV1424" s="21"/>
      <c r="CW1424" s="23"/>
      <c r="CX1424" s="25"/>
      <c r="CY1424" s="21"/>
      <c r="DB1424" s="25"/>
      <c r="DD1424" s="25"/>
      <c r="DE1424" s="21" t="s">
        <v>258</v>
      </c>
      <c r="DG1424" t="s">
        <v>259</v>
      </c>
      <c r="EB1424" s="21"/>
      <c r="EF1424" s="7"/>
    </row>
    <row r="1425" spans="1:136" ht="12" hidden="1" customHeight="1">
      <c r="A1425" s="30" t="str">
        <f>IFERROR(IF(VLOOKUP(B1425,SEARCH!A:A,1,0)=B1425,"OK",""),"")</f>
        <v/>
      </c>
      <c r="B1425" s="31" t="s">
        <v>10186</v>
      </c>
      <c r="C1425" s="15" t="s">
        <v>10187</v>
      </c>
      <c r="D1425" s="16">
        <v>13</v>
      </c>
      <c r="E1425" s="17">
        <v>-33.442210000000003</v>
      </c>
      <c r="F1425" s="17">
        <v>-70.652550000000005</v>
      </c>
      <c r="G1425" s="16" t="s">
        <v>270</v>
      </c>
      <c r="H1425" s="16" t="s">
        <v>311</v>
      </c>
      <c r="J1425" s="16" t="s">
        <v>355</v>
      </c>
      <c r="K1425" s="17" t="s">
        <v>319</v>
      </c>
      <c r="L1425" s="16"/>
      <c r="M1425" s="207"/>
      <c r="O1425" s="7" t="s">
        <v>1463</v>
      </c>
      <c r="P1425" s="19" t="s">
        <v>1463</v>
      </c>
      <c r="Q1425" t="s">
        <v>10106</v>
      </c>
      <c r="R1425" s="66" t="s">
        <v>1463</v>
      </c>
      <c r="U1425" s="5"/>
      <c r="V1425" s="21"/>
      <c r="W1425" s="23"/>
      <c r="Y1425" s="2" t="str">
        <f t="shared" si="70"/>
        <v/>
      </c>
      <c r="Z1425" s="23"/>
      <c r="AA1425" s="23"/>
      <c r="AB1425" s="24"/>
      <c r="AC1425" s="21"/>
      <c r="AE1425" s="59"/>
      <c r="AF1425" s="52" t="str">
        <f>IF(AE1425="","",IF(AE1425="TBD","TBD",IF(AE1425="N/A","N/A","W"&amp;TEXT(WEEKNUM(AE1425,21),"00")&amp;" "&amp;YEAR(AE1425))))</f>
        <v/>
      </c>
      <c r="AG1425" s="21"/>
      <c r="AH1425" s="119"/>
      <c r="AI1425" s="23"/>
      <c r="AJ1425" s="25" t="str">
        <f>IF(AI1425="","",IF(AI1425="TBD","TBD",IF(AI1425="N/A","N/A","W"&amp;TEXT(WEEKNUM(AI1425,21),"00")&amp;" "&amp;YEAR(AI1425))))</f>
        <v/>
      </c>
      <c r="AK1425" s="21"/>
      <c r="AL1425" s="20"/>
      <c r="AM1425" s="67"/>
      <c r="AN1425" s="25" t="str">
        <f>IF(AM1425="","",IF(AM1425="TBD","TBD",IF(AM1425="N/A","N/A","W"&amp;TEXT(WEEKNUM(AM1425,21),"00")&amp;" "&amp;YEAR(AM1425))))</f>
        <v/>
      </c>
      <c r="AO1425" s="21"/>
      <c r="AP1425" s="21"/>
      <c r="AQ1425" s="67"/>
      <c r="AR1425" s="25" t="str">
        <f>IF(AQ1425="","",IF(AQ1425="TBD","TBD",IF(AQ1425="N/A","N/A","W"&amp;TEXT(WEEKNUM(AQ1425,21),"00")&amp;" "&amp;YEAR(AQ1425))))</f>
        <v/>
      </c>
      <c r="AU1425" s="5"/>
      <c r="AW1425" s="59">
        <v>46254</v>
      </c>
      <c r="AX1425" s="25" t="str">
        <f t="shared" si="84"/>
        <v>W34 2026</v>
      </c>
      <c r="AY1425" s="21" t="s">
        <v>10178</v>
      </c>
      <c r="AZ1425" s="21" t="s">
        <v>328</v>
      </c>
      <c r="BA1425" s="21" t="s">
        <v>329</v>
      </c>
      <c r="BB1425" s="59"/>
      <c r="BD1425" s="59"/>
      <c r="BF1425" s="59"/>
      <c r="BG1425" s="25" t="str">
        <f t="shared" si="78"/>
        <v/>
      </c>
      <c r="BH1425" s="24">
        <f t="shared" si="79"/>
        <v>0</v>
      </c>
      <c r="BI1425" s="121" t="s">
        <v>10179</v>
      </c>
      <c r="BJ1425" s="43"/>
      <c r="BK1425" s="156"/>
      <c r="BM1425" s="121" t="s">
        <v>10179</v>
      </c>
      <c r="BO1425" s="67"/>
      <c r="BQ1425" s="121" t="s">
        <v>10179</v>
      </c>
      <c r="BT1425" s="25" t="str">
        <f t="shared" si="81"/>
        <v/>
      </c>
      <c r="BU1425" s="121" t="s">
        <v>10179</v>
      </c>
      <c r="BV1425" s="22"/>
      <c r="BX1425" s="25" t="str">
        <f t="shared" si="82"/>
        <v/>
      </c>
      <c r="BY1425" s="67">
        <v>46254</v>
      </c>
      <c r="BZ1425" s="25" t="str">
        <f t="shared" si="68"/>
        <v>W34 2026</v>
      </c>
      <c r="CA1425" s="26" t="s">
        <v>10179</v>
      </c>
      <c r="CB1425" s="21"/>
      <c r="CC1425" s="21"/>
      <c r="CK1425" s="25"/>
      <c r="CL1425" s="24"/>
      <c r="CM1425" s="21"/>
      <c r="CN1425" s="21"/>
      <c r="CO1425" s="23"/>
      <c r="CP1425" s="25"/>
      <c r="CQ1425" s="23" t="s">
        <v>258</v>
      </c>
      <c r="CR1425" s="23"/>
      <c r="CS1425" s="23"/>
      <c r="CT1425" s="25"/>
      <c r="CU1425" s="21"/>
      <c r="CV1425" s="21"/>
      <c r="CW1425" s="23"/>
      <c r="CX1425" s="25"/>
      <c r="CY1425" s="21"/>
      <c r="DB1425" s="25"/>
      <c r="DD1425" s="25"/>
      <c r="DE1425" s="21" t="s">
        <v>258</v>
      </c>
      <c r="DG1425" t="s">
        <v>259</v>
      </c>
      <c r="EB1425" s="21"/>
      <c r="EF1425" s="7"/>
    </row>
    <row r="1426" spans="1:136" ht="12" hidden="1" customHeight="1">
      <c r="A1426" s="30" t="str">
        <f>IFERROR(IF(VLOOKUP(B1426,SEARCH!A:A,1,0)=B1426,"OK",""),"")</f>
        <v/>
      </c>
      <c r="B1426" s="31" t="s">
        <v>10188</v>
      </c>
      <c r="C1426" s="15" t="s">
        <v>10189</v>
      </c>
      <c r="D1426" s="16">
        <v>13</v>
      </c>
      <c r="E1426" s="17">
        <v>-33.442909999999998</v>
      </c>
      <c r="F1426" s="17">
        <v>-70.655420000000007</v>
      </c>
      <c r="G1426" s="16" t="s">
        <v>270</v>
      </c>
      <c r="H1426" s="16" t="s">
        <v>311</v>
      </c>
      <c r="J1426" s="16" t="s">
        <v>355</v>
      </c>
      <c r="K1426" s="17" t="s">
        <v>319</v>
      </c>
      <c r="L1426" s="16"/>
      <c r="M1426" s="207"/>
      <c r="O1426" s="7" t="s">
        <v>1463</v>
      </c>
      <c r="P1426" s="19" t="s">
        <v>1463</v>
      </c>
      <c r="Q1426" t="s">
        <v>10106</v>
      </c>
      <c r="R1426" s="66" t="s">
        <v>1463</v>
      </c>
      <c r="U1426" s="5"/>
      <c r="V1426" s="21"/>
      <c r="W1426" s="23"/>
      <c r="Y1426" s="2" t="str">
        <f t="shared" si="70"/>
        <v/>
      </c>
      <c r="Z1426" s="23"/>
      <c r="AA1426" s="23"/>
      <c r="AB1426" s="24"/>
      <c r="AC1426" s="21"/>
      <c r="AE1426" s="59"/>
      <c r="AF1426" s="52" t="str">
        <f>IF(AE1426="","",IF(AE1426="TBD","TBD",IF(AE1426="N/A","N/A","W"&amp;TEXT(WEEKNUM(AE1426,21),"00")&amp;" "&amp;YEAR(AE1426))))</f>
        <v/>
      </c>
      <c r="AG1426" s="21"/>
      <c r="AH1426" s="119"/>
      <c r="AI1426" s="23"/>
      <c r="AJ1426" s="25" t="str">
        <f>IF(AI1426="","",IF(AI1426="TBD","TBD",IF(AI1426="N/A","N/A","W"&amp;TEXT(WEEKNUM(AI1426,21),"00")&amp;" "&amp;YEAR(AI1426))))</f>
        <v/>
      </c>
      <c r="AK1426" s="21"/>
      <c r="AL1426" s="20"/>
      <c r="AM1426" s="67"/>
      <c r="AN1426" s="25" t="str">
        <f>IF(AM1426="","",IF(AM1426="TBD","TBD",IF(AM1426="N/A","N/A","W"&amp;TEXT(WEEKNUM(AM1426,21),"00")&amp;" "&amp;YEAR(AM1426))))</f>
        <v/>
      </c>
      <c r="AO1426" s="21"/>
      <c r="AP1426" s="21"/>
      <c r="AQ1426" s="67"/>
      <c r="AR1426" s="25" t="str">
        <f>IF(AQ1426="","",IF(AQ1426="TBD","TBD",IF(AQ1426="N/A","N/A","W"&amp;TEXT(WEEKNUM(AQ1426,21),"00")&amp;" "&amp;YEAR(AQ1426))))</f>
        <v/>
      </c>
      <c r="AU1426" s="5"/>
      <c r="AW1426" s="59">
        <v>46254</v>
      </c>
      <c r="AX1426" s="25" t="str">
        <f t="shared" si="84"/>
        <v>W34 2026</v>
      </c>
      <c r="AY1426" s="21" t="s">
        <v>10178</v>
      </c>
      <c r="AZ1426" s="21" t="s">
        <v>328</v>
      </c>
      <c r="BA1426" s="21" t="s">
        <v>329</v>
      </c>
      <c r="BB1426" s="59"/>
      <c r="BD1426" s="59"/>
      <c r="BF1426" s="59"/>
      <c r="BG1426" s="25" t="str">
        <f t="shared" si="78"/>
        <v/>
      </c>
      <c r="BH1426" s="24">
        <f t="shared" si="79"/>
        <v>0</v>
      </c>
      <c r="BI1426" s="121" t="s">
        <v>10179</v>
      </c>
      <c r="BJ1426" s="43"/>
      <c r="BK1426" s="156"/>
      <c r="BM1426" s="121" t="s">
        <v>10179</v>
      </c>
      <c r="BO1426" s="67"/>
      <c r="BQ1426" s="121" t="s">
        <v>10179</v>
      </c>
      <c r="BT1426" s="25" t="str">
        <f t="shared" si="81"/>
        <v/>
      </c>
      <c r="BU1426" s="121" t="s">
        <v>10179</v>
      </c>
      <c r="BV1426" s="22"/>
      <c r="BX1426" s="25" t="str">
        <f t="shared" si="82"/>
        <v/>
      </c>
      <c r="BY1426" s="67">
        <v>46254</v>
      </c>
      <c r="BZ1426" s="25" t="str">
        <f t="shared" si="68"/>
        <v>W34 2026</v>
      </c>
      <c r="CA1426" s="26" t="s">
        <v>10179</v>
      </c>
      <c r="CB1426" s="21"/>
      <c r="CC1426" s="21"/>
      <c r="CK1426" s="25"/>
      <c r="CL1426" s="24"/>
      <c r="CM1426" s="21"/>
      <c r="CN1426" s="21"/>
      <c r="CO1426" s="23"/>
      <c r="CP1426" s="25"/>
      <c r="CQ1426" s="23" t="s">
        <v>258</v>
      </c>
      <c r="CR1426" s="23"/>
      <c r="CS1426" s="23"/>
      <c r="CT1426" s="25"/>
      <c r="CU1426" s="21"/>
      <c r="CV1426" s="21"/>
      <c r="CW1426" s="23"/>
      <c r="CX1426" s="25"/>
      <c r="CY1426" s="21"/>
      <c r="DB1426" s="25"/>
      <c r="DD1426" s="25"/>
      <c r="DE1426" s="21" t="s">
        <v>258</v>
      </c>
      <c r="DG1426" t="s">
        <v>259</v>
      </c>
      <c r="EB1426" s="21"/>
      <c r="EF1426" s="7"/>
    </row>
    <row r="1427" spans="1:136" ht="12" hidden="1" customHeight="1">
      <c r="A1427" s="30" t="str">
        <f>IFERROR(IF(VLOOKUP(B1427,SEARCH!A:A,1,0)=B1427,"OK",""),"")</f>
        <v/>
      </c>
      <c r="B1427" s="31" t="s">
        <v>10190</v>
      </c>
      <c r="C1427" s="15" t="s">
        <v>10191</v>
      </c>
      <c r="D1427" s="16">
        <v>13</v>
      </c>
      <c r="E1427" s="17">
        <v>-33.437280000000001</v>
      </c>
      <c r="F1427" s="17">
        <v>-70.659369999999996</v>
      </c>
      <c r="G1427" s="16" t="s">
        <v>270</v>
      </c>
      <c r="H1427" s="16" t="s">
        <v>311</v>
      </c>
      <c r="J1427" s="16" t="s">
        <v>355</v>
      </c>
      <c r="K1427" s="17" t="s">
        <v>319</v>
      </c>
      <c r="L1427" s="16"/>
      <c r="M1427" s="207"/>
      <c r="O1427" s="7" t="s">
        <v>1463</v>
      </c>
      <c r="P1427" s="19" t="s">
        <v>1463</v>
      </c>
      <c r="Q1427" t="s">
        <v>10106</v>
      </c>
      <c r="R1427" s="66" t="s">
        <v>1463</v>
      </c>
      <c r="U1427" s="5"/>
      <c r="V1427" s="21"/>
      <c r="W1427" s="23"/>
      <c r="Y1427" s="2" t="str">
        <f t="shared" si="70"/>
        <v/>
      </c>
      <c r="Z1427" s="23"/>
      <c r="AA1427" s="23"/>
      <c r="AB1427" s="24"/>
      <c r="AC1427" s="21" t="s">
        <v>1465</v>
      </c>
      <c r="AE1427" s="59"/>
      <c r="AF1427" s="52" t="str">
        <f>IF(AE1427="","",IF(AE1427="TBD","TBD",IF(AE1427="N/A","N/A","W"&amp;TEXT(WEEKNUM(AE1427,21),"00")&amp;" "&amp;YEAR(AE1427))))</f>
        <v/>
      </c>
      <c r="AG1427" s="21" t="s">
        <v>1465</v>
      </c>
      <c r="AH1427" s="119"/>
      <c r="AI1427" s="23"/>
      <c r="AJ1427" s="25" t="str">
        <f>IF(AI1427="","",IF(AI1427="TBD","TBD",IF(AI1427="N/A","N/A","W"&amp;TEXT(WEEKNUM(AI1427,21),"00")&amp;" "&amp;YEAR(AI1427))))</f>
        <v/>
      </c>
      <c r="AK1427" s="21" t="s">
        <v>1465</v>
      </c>
      <c r="AL1427" s="20"/>
      <c r="AM1427" s="67"/>
      <c r="AN1427" s="25" t="str">
        <f>IF(AM1427="","",IF(AM1427="TBD","TBD",IF(AM1427="N/A","N/A","W"&amp;TEXT(WEEKNUM(AM1427,21),"00")&amp;" "&amp;YEAR(AM1427))))</f>
        <v/>
      </c>
      <c r="AO1427" s="21" t="s">
        <v>1465</v>
      </c>
      <c r="AP1427" s="21"/>
      <c r="AQ1427" s="67"/>
      <c r="AR1427" s="25" t="str">
        <f>IF(AQ1427="","",IF(AQ1427="TBD","TBD",IF(AQ1427="N/A","N/A","W"&amp;TEXT(WEEKNUM(AQ1427,21),"00")&amp;" "&amp;YEAR(AQ1427))))</f>
        <v/>
      </c>
      <c r="AU1427" s="5"/>
      <c r="AW1427" s="59">
        <v>46254</v>
      </c>
      <c r="AX1427" s="25" t="str">
        <f t="shared" si="84"/>
        <v>W34 2026</v>
      </c>
      <c r="AY1427" s="21" t="s">
        <v>10178</v>
      </c>
      <c r="AZ1427" s="21" t="s">
        <v>328</v>
      </c>
      <c r="BA1427" s="21" t="s">
        <v>329</v>
      </c>
      <c r="BB1427" s="59"/>
      <c r="BD1427" s="59"/>
      <c r="BF1427" s="59"/>
      <c r="BG1427" s="25" t="str">
        <f t="shared" si="78"/>
        <v/>
      </c>
      <c r="BH1427" s="24">
        <f t="shared" si="79"/>
        <v>0</v>
      </c>
      <c r="BI1427" s="121" t="s">
        <v>10179</v>
      </c>
      <c r="BJ1427" s="43"/>
      <c r="BK1427" s="156"/>
      <c r="BM1427" s="121" t="s">
        <v>10179</v>
      </c>
      <c r="BO1427" s="67"/>
      <c r="BQ1427" s="121" t="s">
        <v>10179</v>
      </c>
      <c r="BT1427" s="25" t="str">
        <f t="shared" si="81"/>
        <v/>
      </c>
      <c r="BU1427" s="121" t="s">
        <v>10179</v>
      </c>
      <c r="BV1427" s="22"/>
      <c r="BX1427" s="25" t="str">
        <f t="shared" si="82"/>
        <v/>
      </c>
      <c r="BY1427" s="67">
        <v>46254</v>
      </c>
      <c r="BZ1427" s="25" t="str">
        <f t="shared" si="68"/>
        <v>W34 2026</v>
      </c>
      <c r="CA1427" s="22" t="s">
        <v>10192</v>
      </c>
      <c r="CB1427" s="21" t="s">
        <v>336</v>
      </c>
      <c r="CC1427" s="21"/>
      <c r="CK1427" s="25"/>
      <c r="CL1427" s="24"/>
      <c r="CM1427" s="21"/>
      <c r="CN1427" s="21"/>
      <c r="CO1427" s="23"/>
      <c r="CP1427" s="25"/>
      <c r="CQ1427" s="23" t="s">
        <v>258</v>
      </c>
      <c r="CR1427" s="23"/>
      <c r="CS1427" s="23"/>
      <c r="CT1427" s="25"/>
      <c r="CU1427" s="21"/>
      <c r="CV1427" s="21"/>
      <c r="CW1427" s="23"/>
      <c r="CX1427" s="25"/>
      <c r="CY1427" s="21"/>
      <c r="DB1427" s="25"/>
      <c r="DD1427" s="25"/>
      <c r="DE1427" s="21" t="s">
        <v>258</v>
      </c>
      <c r="DG1427" t="s">
        <v>259</v>
      </c>
      <c r="EB1427" s="21"/>
      <c r="EF1427" s="7"/>
    </row>
    <row r="1428" spans="1:136" ht="12" hidden="1" customHeight="1">
      <c r="A1428" s="30" t="str">
        <f>IFERROR(IF(VLOOKUP(B1428,SEARCH!A:A,1,0)=B1428,"OK",""),"")</f>
        <v/>
      </c>
      <c r="B1428" s="31" t="s">
        <v>10193</v>
      </c>
      <c r="C1428" s="15" t="s">
        <v>10194</v>
      </c>
      <c r="D1428" s="16">
        <v>13</v>
      </c>
      <c r="E1428" s="17">
        <v>-33.443689999999997</v>
      </c>
      <c r="F1428" s="17">
        <v>-70.652331000000004</v>
      </c>
      <c r="G1428" s="16" t="s">
        <v>270</v>
      </c>
      <c r="H1428" s="16" t="s">
        <v>311</v>
      </c>
      <c r="J1428" s="16" t="s">
        <v>355</v>
      </c>
      <c r="K1428" s="17" t="s">
        <v>319</v>
      </c>
      <c r="L1428" s="16"/>
      <c r="M1428" s="207"/>
      <c r="O1428" s="7" t="s">
        <v>1463</v>
      </c>
      <c r="P1428" s="19" t="s">
        <v>1463</v>
      </c>
      <c r="Q1428" t="s">
        <v>10106</v>
      </c>
      <c r="R1428" s="66" t="s">
        <v>1463</v>
      </c>
      <c r="U1428" s="5"/>
      <c r="V1428" s="21"/>
      <c r="W1428" s="23"/>
      <c r="Y1428" s="2" t="str">
        <f t="shared" si="70"/>
        <v/>
      </c>
      <c r="Z1428" s="23"/>
      <c r="AA1428" s="23"/>
      <c r="AB1428" s="24"/>
      <c r="AC1428" s="21" t="s">
        <v>10195</v>
      </c>
      <c r="AE1428" s="59">
        <v>46251</v>
      </c>
      <c r="AF1428" s="52" t="str">
        <f>IF(AE1428="","",IF(AE1428="TBD","TBD",IF(AE1428="N/A","N/A","W"&amp;TEXT(WEEKNUM(AE1428,21),"00")&amp;" "&amp;YEAR(AE1428))))</f>
        <v>W34 2026</v>
      </c>
      <c r="AG1428" s="21" t="s">
        <v>10195</v>
      </c>
      <c r="AI1428" s="23">
        <v>46251</v>
      </c>
      <c r="AJ1428" s="25" t="str">
        <f>IF(AI1428="","",IF(AI1428="TBD","TBD",IF(AI1428="N/A","N/A","W"&amp;TEXT(WEEKNUM(AI1428,21),"00")&amp;" "&amp;YEAR(AI1428))))</f>
        <v>W34 2026</v>
      </c>
      <c r="AK1428" s="21" t="s">
        <v>10195</v>
      </c>
      <c r="AM1428" s="67">
        <v>46251</v>
      </c>
      <c r="AN1428" s="25" t="str">
        <f>IF(AM1428="","",IF(AM1428="TBD","TBD",IF(AM1428="N/A","N/A","W"&amp;TEXT(WEEKNUM(AM1428,21),"00")&amp;" "&amp;YEAR(AM1428))))</f>
        <v>W34 2026</v>
      </c>
      <c r="AO1428" s="21" t="s">
        <v>1465</v>
      </c>
      <c r="AQ1428" s="67">
        <v>46251</v>
      </c>
      <c r="AR1428" s="25" t="str">
        <f>IF(AQ1428="","",IF(AQ1428="TBD","TBD",IF(AQ1428="N/A","N/A","W"&amp;TEXT(WEEKNUM(AQ1428,21),"00")&amp;" "&amp;YEAR(AQ1428))))</f>
        <v>W34 2026</v>
      </c>
      <c r="AU1428" s="5"/>
      <c r="AW1428" s="59">
        <v>46251</v>
      </c>
      <c r="AX1428" s="25" t="str">
        <f t="shared" si="84"/>
        <v>W34 2026</v>
      </c>
      <c r="AY1428" s="21" t="s">
        <v>10178</v>
      </c>
      <c r="AZ1428" s="21" t="s">
        <v>328</v>
      </c>
      <c r="BA1428" s="21" t="s">
        <v>329</v>
      </c>
      <c r="BB1428" s="59"/>
      <c r="BD1428" s="59"/>
      <c r="BF1428" s="59"/>
      <c r="BG1428" s="25" t="str">
        <f t="shared" si="78"/>
        <v/>
      </c>
      <c r="BH1428" s="24">
        <f t="shared" si="79"/>
        <v>0</v>
      </c>
      <c r="BI1428" s="121" t="s">
        <v>10179</v>
      </c>
      <c r="BJ1428" s="43"/>
      <c r="BK1428" s="156">
        <v>46251</v>
      </c>
      <c r="BM1428" s="121" t="s">
        <v>10179</v>
      </c>
      <c r="BO1428" s="67">
        <v>46251</v>
      </c>
      <c r="BQ1428" s="121" t="s">
        <v>10179</v>
      </c>
      <c r="BS1428" s="5">
        <v>46251</v>
      </c>
      <c r="BT1428" s="25" t="str">
        <f t="shared" si="81"/>
        <v>W34 2026</v>
      </c>
      <c r="BU1428" s="121" t="s">
        <v>10179</v>
      </c>
      <c r="BV1428" s="22"/>
      <c r="BX1428" s="25" t="str">
        <f t="shared" si="82"/>
        <v/>
      </c>
      <c r="BY1428" s="67">
        <v>46251</v>
      </c>
      <c r="BZ1428" s="25" t="str">
        <f t="shared" si="68"/>
        <v>W34 2026</v>
      </c>
      <c r="CA1428" s="22" t="s">
        <v>10192</v>
      </c>
      <c r="CB1428" s="21" t="s">
        <v>336</v>
      </c>
      <c r="CC1428" s="21" t="s">
        <v>336</v>
      </c>
      <c r="CE1428" t="s">
        <v>1811</v>
      </c>
      <c r="CK1428" s="25"/>
      <c r="CL1428" s="24"/>
      <c r="CM1428" s="21" t="s">
        <v>10196</v>
      </c>
      <c r="CN1428" s="21"/>
      <c r="CO1428" s="23">
        <v>46251</v>
      </c>
      <c r="CP1428" s="25"/>
      <c r="CQ1428" s="21" t="s">
        <v>10196</v>
      </c>
      <c r="CR1428" s="23"/>
      <c r="CS1428" s="23">
        <v>46251</v>
      </c>
      <c r="CT1428" s="25"/>
      <c r="CU1428" s="21" t="s">
        <v>10196</v>
      </c>
      <c r="CV1428" s="21"/>
      <c r="CW1428" s="23">
        <v>46251</v>
      </c>
      <c r="CX1428" s="25"/>
      <c r="CY1428" s="21"/>
      <c r="DB1428" s="25"/>
      <c r="DC1428" s="5">
        <v>46251</v>
      </c>
      <c r="DD1428" s="25"/>
      <c r="DE1428" s="21" t="s">
        <v>10197</v>
      </c>
      <c r="DG1428" t="s">
        <v>259</v>
      </c>
      <c r="DK1428" t="s">
        <v>260</v>
      </c>
      <c r="DL1428" t="s">
        <v>341</v>
      </c>
      <c r="DN1428" s="5">
        <v>46251</v>
      </c>
      <c r="DO1428" s="5">
        <v>46251</v>
      </c>
      <c r="DQ1428" t="s">
        <v>276</v>
      </c>
      <c r="DS1428" s="5">
        <v>46251</v>
      </c>
      <c r="DT1428" t="s">
        <v>502</v>
      </c>
      <c r="DV1428" s="5">
        <v>46251</v>
      </c>
      <c r="DW1428" t="s">
        <v>342</v>
      </c>
      <c r="EB1428" s="21" t="s">
        <v>41</v>
      </c>
      <c r="EF1428" s="7"/>
    </row>
    <row r="1429" spans="1:136" ht="12" hidden="1" customHeight="1">
      <c r="A1429" s="30" t="str">
        <f>IFERROR(IF(VLOOKUP(B1429,SEARCH!A:A,1,0)=B1429,"OK",""),"")</f>
        <v/>
      </c>
      <c r="B1429" s="31" t="s">
        <v>10198</v>
      </c>
      <c r="C1429" s="15" t="s">
        <v>10199</v>
      </c>
      <c r="D1429" s="16">
        <v>13</v>
      </c>
      <c r="E1429" s="17">
        <v>-33.405214000000001</v>
      </c>
      <c r="F1429" s="17">
        <v>-70.572108</v>
      </c>
      <c r="G1429" s="16" t="s">
        <v>270</v>
      </c>
      <c r="H1429" s="16" t="s">
        <v>311</v>
      </c>
      <c r="J1429" s="16" t="s">
        <v>355</v>
      </c>
      <c r="K1429" s="17" t="s">
        <v>319</v>
      </c>
      <c r="L1429" s="16"/>
      <c r="M1429" s="207"/>
      <c r="O1429" s="7" t="s">
        <v>1463</v>
      </c>
      <c r="P1429" s="19" t="s">
        <v>1463</v>
      </c>
      <c r="Q1429" t="s">
        <v>10106</v>
      </c>
      <c r="R1429" s="66" t="s">
        <v>1463</v>
      </c>
      <c r="U1429" s="5"/>
      <c r="V1429" s="21"/>
      <c r="W1429" s="23"/>
      <c r="Y1429" s="2"/>
      <c r="Z1429" s="23"/>
      <c r="AA1429" s="23"/>
      <c r="AB1429" s="24"/>
      <c r="AC1429" s="328" t="s">
        <v>10200</v>
      </c>
      <c r="AE1429" s="59"/>
      <c r="AF1429" s="52" t="str">
        <f>IF(AE1429="","",IF(AE1429="TBD","TBD",IF(AE1429="N/A","N/A","W"&amp;TEXT(WEEKNUM(AE1429,21),"00")&amp;" "&amp;YEAR(AE1429))))</f>
        <v/>
      </c>
      <c r="AG1429" s="328" t="s">
        <v>10200</v>
      </c>
      <c r="AH1429" s="119"/>
      <c r="AI1429" s="23"/>
      <c r="AJ1429" s="25" t="str">
        <f>IF(AI1429="","",IF(AI1429="TBD","TBD",IF(AI1429="N/A","N/A","W"&amp;TEXT(WEEKNUM(AI1429,21),"00")&amp;" "&amp;YEAR(AI1429))))</f>
        <v/>
      </c>
      <c r="AK1429" s="328" t="s">
        <v>10200</v>
      </c>
      <c r="AL1429" s="20"/>
      <c r="AM1429" s="67"/>
      <c r="AN1429" s="25" t="str">
        <f>IF(AM1429="","",IF(AM1429="TBD","TBD",IF(AM1429="N/A","N/A","W"&amp;TEXT(WEEKNUM(AM1429,21),"00")&amp;" "&amp;YEAR(AM1429))))</f>
        <v/>
      </c>
      <c r="AO1429" s="328" t="s">
        <v>10200</v>
      </c>
      <c r="AP1429" s="21"/>
      <c r="AQ1429" s="67"/>
      <c r="AR1429" s="25" t="str">
        <f>IF(AQ1429="","",IF(AQ1429="TBD","TBD",IF(AQ1429="N/A","N/A","W"&amp;TEXT(WEEKNUM(AQ1429,21),"00")&amp;" "&amp;YEAR(AQ1429))))</f>
        <v/>
      </c>
      <c r="AU1429" s="5"/>
      <c r="AW1429" s="59">
        <v>46254</v>
      </c>
      <c r="AX1429" s="25" t="str">
        <f t="shared" si="84"/>
        <v>W34 2026</v>
      </c>
      <c r="AY1429" s="21" t="s">
        <v>10201</v>
      </c>
      <c r="AZ1429" s="21" t="s">
        <v>328</v>
      </c>
      <c r="BA1429" s="21" t="s">
        <v>329</v>
      </c>
      <c r="BB1429" s="59"/>
      <c r="BD1429" s="59"/>
      <c r="BF1429" s="59"/>
      <c r="BG1429" s="25" t="str">
        <f t="shared" si="78"/>
        <v/>
      </c>
      <c r="BH1429" s="24">
        <f t="shared" si="79"/>
        <v>0</v>
      </c>
      <c r="BI1429" s="121" t="s">
        <v>256</v>
      </c>
      <c r="BJ1429" s="43"/>
      <c r="BK1429" s="156"/>
      <c r="BM1429" s="121" t="s">
        <v>256</v>
      </c>
      <c r="BO1429" s="67"/>
      <c r="BQ1429" s="121" t="s">
        <v>256</v>
      </c>
      <c r="BT1429" s="25" t="str">
        <f t="shared" si="81"/>
        <v/>
      </c>
      <c r="BU1429" s="121" t="s">
        <v>256</v>
      </c>
      <c r="BV1429" s="22"/>
      <c r="BX1429" s="25" t="str">
        <f t="shared" si="82"/>
        <v/>
      </c>
      <c r="BY1429" s="67"/>
      <c r="BZ1429" s="25" t="str">
        <f t="shared" si="68"/>
        <v/>
      </c>
      <c r="CA1429" s="26" t="s">
        <v>257</v>
      </c>
      <c r="CB1429" s="21"/>
      <c r="CC1429" s="21"/>
      <c r="CK1429" s="25"/>
      <c r="CL1429" s="24"/>
      <c r="CM1429" s="21"/>
      <c r="CN1429" s="21"/>
      <c r="CO1429" s="23"/>
      <c r="CP1429" s="25"/>
      <c r="CQ1429" s="23" t="s">
        <v>258</v>
      </c>
      <c r="CR1429" s="23"/>
      <c r="CS1429" s="23"/>
      <c r="CT1429" s="25"/>
      <c r="CU1429" s="21"/>
      <c r="CV1429" s="21"/>
      <c r="CW1429" s="23"/>
      <c r="CX1429" s="25"/>
      <c r="CY1429" s="21"/>
      <c r="DB1429" s="25"/>
      <c r="DD1429" s="25"/>
      <c r="DE1429" s="21" t="s">
        <v>258</v>
      </c>
      <c r="EB1429" s="21"/>
      <c r="EF1429" s="7"/>
    </row>
    <row r="1430" spans="1:136" ht="12" hidden="1" customHeight="1">
      <c r="A1430" s="30" t="str">
        <f>IFERROR(IF(VLOOKUP(B1430,SEARCH!A:A,1,0)=B1430,"OK",""),"")</f>
        <v/>
      </c>
      <c r="B1430" s="31" t="s">
        <v>10202</v>
      </c>
      <c r="C1430" s="15" t="s">
        <v>10203</v>
      </c>
      <c r="D1430" s="16">
        <v>13</v>
      </c>
      <c r="E1430" s="17">
        <v>-33.400329999999997</v>
      </c>
      <c r="F1430" s="17">
        <v>-70.509529999999998</v>
      </c>
      <c r="G1430" s="16" t="s">
        <v>270</v>
      </c>
      <c r="H1430" s="16" t="s">
        <v>271</v>
      </c>
      <c r="J1430" s="16" t="s">
        <v>355</v>
      </c>
      <c r="K1430" s="17" t="s">
        <v>319</v>
      </c>
      <c r="O1430" s="7" t="s">
        <v>1840</v>
      </c>
      <c r="P1430" s="19" t="s">
        <v>1463</v>
      </c>
      <c r="Q1430" t="s">
        <v>10204</v>
      </c>
      <c r="R1430" s="66" t="s">
        <v>1463</v>
      </c>
      <c r="AC1430" s="21" t="s">
        <v>251</v>
      </c>
      <c r="AE1430" s="59"/>
      <c r="AG1430" s="328" t="s">
        <v>251</v>
      </c>
      <c r="AK1430" s="328" t="s">
        <v>251</v>
      </c>
      <c r="AM1430" s="67"/>
      <c r="AO1430" s="328" t="s">
        <v>251</v>
      </c>
      <c r="AQ1430" s="67"/>
      <c r="AW1430" s="59"/>
      <c r="AX1430" s="21"/>
      <c r="AY1430" s="21" t="s">
        <v>253</v>
      </c>
      <c r="AZ1430" s="21" t="s">
        <v>714</v>
      </c>
      <c r="BA1430" s="21" t="s">
        <v>329</v>
      </c>
      <c r="BB1430" s="59"/>
      <c r="BD1430" s="59"/>
      <c r="BF1430" s="59"/>
      <c r="BG1430" s="25" t="str">
        <f t="shared" si="78"/>
        <v/>
      </c>
      <c r="BH1430" s="24">
        <f t="shared" si="79"/>
        <v>0</v>
      </c>
      <c r="BI1430" s="121" t="s">
        <v>256</v>
      </c>
      <c r="BJ1430" s="43"/>
      <c r="BK1430" s="156"/>
      <c r="BM1430" s="121" t="s">
        <v>256</v>
      </c>
      <c r="BO1430" s="67"/>
      <c r="BQ1430" s="121" t="s">
        <v>256</v>
      </c>
      <c r="BT1430" s="25" t="str">
        <f t="shared" si="81"/>
        <v/>
      </c>
      <c r="BU1430" s="121" t="s">
        <v>256</v>
      </c>
      <c r="BV1430" s="22"/>
      <c r="BX1430" s="25" t="str">
        <f t="shared" si="82"/>
        <v/>
      </c>
      <c r="BY1430" s="67"/>
      <c r="BZ1430" s="25" t="str">
        <f t="shared" si="68"/>
        <v/>
      </c>
      <c r="CA1430" s="26" t="s">
        <v>257</v>
      </c>
      <c r="DE1430" s="21" t="s">
        <v>258</v>
      </c>
    </row>
    <row r="1431" spans="1:136" ht="12" hidden="1" customHeight="1">
      <c r="A1431" s="30" t="str">
        <f>IFERROR(IF(VLOOKUP(B1431,SEARCH!A:A,1,0)=B1431,"OK",""),"")</f>
        <v/>
      </c>
      <c r="B1431" s="31" t="s">
        <v>10205</v>
      </c>
      <c r="C1431" s="15" t="s">
        <v>10206</v>
      </c>
      <c r="D1431" s="16">
        <v>13</v>
      </c>
      <c r="E1431" s="17">
        <v>-33.497300000000003</v>
      </c>
      <c r="F1431" s="17">
        <v>-70.614930000000001</v>
      </c>
      <c r="G1431" s="16" t="s">
        <v>270</v>
      </c>
      <c r="H1431" s="16" t="s">
        <v>10207</v>
      </c>
      <c r="J1431" s="16" t="s">
        <v>355</v>
      </c>
      <c r="K1431" s="17" t="s">
        <v>319</v>
      </c>
      <c r="O1431" s="7" t="s">
        <v>1840</v>
      </c>
      <c r="P1431" s="19" t="s">
        <v>1463</v>
      </c>
      <c r="Q1431" t="s">
        <v>10204</v>
      </c>
      <c r="R1431" s="66" t="s">
        <v>1463</v>
      </c>
      <c r="T1431" s="7"/>
      <c r="AC1431" s="21" t="s">
        <v>251</v>
      </c>
      <c r="AE1431" s="59"/>
      <c r="AG1431" s="328" t="s">
        <v>251</v>
      </c>
      <c r="AK1431" s="328" t="s">
        <v>251</v>
      </c>
      <c r="AM1431" s="67"/>
      <c r="AO1431" s="328" t="s">
        <v>251</v>
      </c>
      <c r="AQ1431" s="67"/>
      <c r="AW1431" s="59"/>
      <c r="AY1431" s="21" t="s">
        <v>253</v>
      </c>
      <c r="AZ1431" s="21" t="s">
        <v>714</v>
      </c>
      <c r="BA1431" s="21" t="s">
        <v>329</v>
      </c>
      <c r="BB1431" s="59"/>
      <c r="BD1431" s="59"/>
      <c r="BF1431" s="59"/>
      <c r="BG1431" s="25" t="str">
        <f t="shared" si="78"/>
        <v/>
      </c>
      <c r="BH1431" s="24">
        <f t="shared" si="79"/>
        <v>0</v>
      </c>
      <c r="BI1431" s="121" t="s">
        <v>256</v>
      </c>
      <c r="BJ1431" s="43"/>
      <c r="BK1431" s="156"/>
      <c r="BM1431" s="121" t="s">
        <v>256</v>
      </c>
      <c r="BO1431" s="67"/>
      <c r="BQ1431" s="121" t="s">
        <v>256</v>
      </c>
      <c r="BT1431" s="25" t="str">
        <f t="shared" si="81"/>
        <v/>
      </c>
      <c r="BU1431" s="121" t="s">
        <v>256</v>
      </c>
      <c r="BV1431" s="22"/>
      <c r="BX1431" s="25" t="str">
        <f t="shared" si="82"/>
        <v/>
      </c>
      <c r="BY1431" s="67"/>
      <c r="BZ1431" s="25" t="str">
        <f t="shared" si="68"/>
        <v/>
      </c>
      <c r="CA1431" s="26" t="s">
        <v>257</v>
      </c>
      <c r="DE1431" s="21" t="s">
        <v>258</v>
      </c>
    </row>
    <row r="1432" spans="1:136" ht="12" hidden="1" customHeight="1">
      <c r="A1432" s="30" t="str">
        <f>IFERROR(IF(VLOOKUP(B1432,SEARCH!A:A,1,0)=B1432,"OK",""),"")</f>
        <v/>
      </c>
      <c r="B1432" s="31" t="s">
        <v>10208</v>
      </c>
      <c r="C1432" s="15" t="s">
        <v>10209</v>
      </c>
      <c r="D1432" s="16">
        <v>7</v>
      </c>
      <c r="E1432" s="16">
        <v>-35.427520000000001</v>
      </c>
      <c r="F1432" s="16">
        <v>-71.646259999999998</v>
      </c>
      <c r="G1432" s="16" t="s">
        <v>265</v>
      </c>
      <c r="H1432" s="16" t="s">
        <v>638</v>
      </c>
      <c r="J1432" s="16" t="s">
        <v>355</v>
      </c>
      <c r="K1432" s="17" t="s">
        <v>319</v>
      </c>
      <c r="M1432" s="207">
        <v>46325</v>
      </c>
      <c r="O1432" s="7" t="s">
        <v>1840</v>
      </c>
      <c r="P1432" s="19" t="s">
        <v>1463</v>
      </c>
      <c r="Q1432" t="s">
        <v>10204</v>
      </c>
      <c r="R1432" s="66" t="s">
        <v>1463</v>
      </c>
      <c r="V1432" s="129" t="str">
        <f t="shared" ref="V1432:V1433" si="85">IF(U1432="","",IF(U1432="TBD","TBD",IF(U1432="N/A","N/A","W"&amp;TEXT(WEEKNUM(U1432,21),"00")&amp;" "&amp;YEAR(U1432))))</f>
        <v/>
      </c>
      <c r="AC1432" s="21" t="s">
        <v>1465</v>
      </c>
      <c r="AE1432" s="59"/>
      <c r="AF1432" s="52" t="str">
        <f t="shared" ref="AF1432:AF1433" si="86">IF(AE1432="","",IF(AE1432="TBD","TBD",IF(AE1432="N/A","N/A","W"&amp;TEXT(WEEKNUM(AE1432,21),"00")&amp;" "&amp;YEAR(AE1432))))</f>
        <v/>
      </c>
      <c r="AG1432" s="21" t="s">
        <v>1465</v>
      </c>
      <c r="AI1432" s="310"/>
      <c r="AJ1432" s="52" t="str">
        <f t="shared" ref="AJ1432:AJ1433" si="87">IF(AI1432="","",IF(AI1432="TBD","TBD",IF(AI1432="N/A","N/A","W"&amp;TEXT(WEEKNUM(AI1432,21),"00")&amp;" "&amp;YEAR(AI1432))))</f>
        <v/>
      </c>
      <c r="AK1432" s="21" t="s">
        <v>1465</v>
      </c>
      <c r="AM1432" s="67"/>
      <c r="AN1432" s="52" t="str">
        <f t="shared" ref="AN1432:AN1433" si="88">IF(AM1432="","",IF(AM1432="TBD","TBD",IF(AM1432="N/A","N/A","W"&amp;TEXT(WEEKNUM(AM1432,21),"00")&amp;" "&amp;YEAR(AM1432))))</f>
        <v/>
      </c>
      <c r="AO1432" s="21" t="s">
        <v>1465</v>
      </c>
      <c r="AQ1432" s="67"/>
      <c r="AR1432" s="52" t="str">
        <f t="shared" ref="AR1432:AR1433" si="89">IF(AQ1432="","",IF(AQ1432="TBD","TBD",IF(AQ1432="N/A","N/A","W"&amp;TEXT(WEEKNUM(AQ1432,21),"00")&amp;" "&amp;YEAR(AQ1432))))</f>
        <v/>
      </c>
      <c r="AW1432" s="59">
        <v>46279</v>
      </c>
      <c r="AX1432" s="52" t="str">
        <f t="shared" ref="AX1432:AX1433" si="90">IF(AW1432="","",IF(AW1432="TBD","TBD",IF(AW1432="N/A","N/A","W"&amp;TEXT(WEEKNUM(AW1432,21),"00")&amp;" "&amp;YEAR(AW1432))))</f>
        <v>W38 2026</v>
      </c>
      <c r="AY1432" s="21" t="s">
        <v>1466</v>
      </c>
      <c r="AZ1432" s="21" t="s">
        <v>714</v>
      </c>
      <c r="BA1432" s="21" t="s">
        <v>329</v>
      </c>
      <c r="BB1432" s="59">
        <v>46279</v>
      </c>
      <c r="BC1432" s="221"/>
      <c r="BD1432" s="59">
        <v>46279</v>
      </c>
      <c r="BE1432" s="25" t="str">
        <f t="shared" ref="BE1432:BE1433" si="91">IF(BD1432="","",IF(BD1432="TBD","TBD",IF(BD1432="N/A","N/A","W"&amp;TEXT(WEEKNUM(BD1432,21),"00")&amp;" "&amp;YEAR(BD1432))))</f>
        <v>W38 2026</v>
      </c>
      <c r="BF1432" s="59">
        <v>46282</v>
      </c>
      <c r="BG1432" s="25" t="str">
        <f t="shared" si="78"/>
        <v>W38 2026</v>
      </c>
      <c r="BH1432" s="24">
        <f t="shared" si="79"/>
        <v>3</v>
      </c>
      <c r="BI1432" s="121" t="s">
        <v>330</v>
      </c>
      <c r="BJ1432" s="43" t="s">
        <v>488</v>
      </c>
      <c r="BK1432" s="156">
        <v>46280</v>
      </c>
      <c r="BL1432" s="25" t="str">
        <f t="shared" ref="BL1432:BL1433" si="92">IF(BK1432="","",IF(BK1432="TBD","TBD",IF(BK1432="N/A","N/A","W"&amp;TEXT(WEEKNUM(BK1432,21),"00")&amp;" "&amp;YEAR(BK1432))))</f>
        <v>W38 2026</v>
      </c>
      <c r="BM1432" s="121" t="s">
        <v>10210</v>
      </c>
      <c r="BN1432" s="124"/>
      <c r="BO1432" s="67"/>
      <c r="BP1432" s="25" t="str">
        <f t="shared" ref="BP1432:BP1433" si="93">IF(BO1432="","",IF(BO1432="TBD","TBD",IF(BO1432="N/A","N/A","W"&amp;TEXT(WEEKNUM(BO1432,21),"00")&amp;" "&amp;YEAR(BO1432))))</f>
        <v/>
      </c>
      <c r="BQ1432" s="121" t="s">
        <v>10210</v>
      </c>
      <c r="BT1432" s="25" t="str">
        <f t="shared" si="81"/>
        <v/>
      </c>
      <c r="BU1432" s="121" t="s">
        <v>330</v>
      </c>
      <c r="BV1432" s="22" t="s">
        <v>399</v>
      </c>
      <c r="BW1432" s="347">
        <v>46279</v>
      </c>
      <c r="BX1432" s="25" t="str">
        <f t="shared" si="82"/>
        <v>W38 2026</v>
      </c>
      <c r="BY1432" s="67"/>
      <c r="BZ1432" s="25" t="str">
        <f t="shared" si="68"/>
        <v/>
      </c>
      <c r="CA1432" s="96" t="s">
        <v>1472</v>
      </c>
      <c r="DE1432" s="21" t="s">
        <v>258</v>
      </c>
    </row>
    <row r="1433" spans="1:136" ht="12" hidden="1" customHeight="1">
      <c r="A1433" s="30" t="str">
        <f>IFERROR(IF(VLOOKUP(B1433,SEARCH!A:A,1,0)=B1433,"OK",""),"")</f>
        <v/>
      </c>
      <c r="B1433" s="31" t="s">
        <v>10211</v>
      </c>
      <c r="C1433" s="15" t="s">
        <v>10212</v>
      </c>
      <c r="D1433" s="16">
        <v>5</v>
      </c>
      <c r="E1433" s="16">
        <v>-33.066899999999997</v>
      </c>
      <c r="F1433" s="16">
        <v>-71.374070000000003</v>
      </c>
      <c r="G1433" s="16" t="s">
        <v>346</v>
      </c>
      <c r="H1433" s="16" t="s">
        <v>999</v>
      </c>
      <c r="J1433" s="16" t="s">
        <v>355</v>
      </c>
      <c r="K1433" s="17" t="s">
        <v>319</v>
      </c>
      <c r="M1433" s="207">
        <v>46325</v>
      </c>
      <c r="O1433" s="7" t="s">
        <v>4478</v>
      </c>
      <c r="P1433" s="7" t="s">
        <v>1463</v>
      </c>
      <c r="Q1433" t="s">
        <v>10213</v>
      </c>
      <c r="R1433" s="66" t="s">
        <v>1463</v>
      </c>
      <c r="U1433" s="5">
        <v>46253</v>
      </c>
      <c r="V1433" s="129" t="str">
        <f t="shared" si="85"/>
        <v>W34 2026</v>
      </c>
      <c r="AC1433" s="21" t="s">
        <v>1465</v>
      </c>
      <c r="AE1433" s="59">
        <v>46279</v>
      </c>
      <c r="AF1433" s="52" t="str">
        <f t="shared" si="86"/>
        <v>W38 2026</v>
      </c>
      <c r="AG1433" s="21" t="s">
        <v>1465</v>
      </c>
      <c r="AI1433" s="310">
        <v>46279</v>
      </c>
      <c r="AJ1433" s="52" t="str">
        <f t="shared" si="87"/>
        <v>W38 2026</v>
      </c>
      <c r="AK1433" s="328" t="s">
        <v>1465</v>
      </c>
      <c r="AM1433" s="67">
        <v>46279</v>
      </c>
      <c r="AN1433" s="52" t="str">
        <f t="shared" si="88"/>
        <v>W38 2026</v>
      </c>
      <c r="AO1433" s="328" t="s">
        <v>1465</v>
      </c>
      <c r="AQ1433" s="67">
        <v>46279</v>
      </c>
      <c r="AR1433" s="52" t="str">
        <f t="shared" si="89"/>
        <v>W38 2026</v>
      </c>
      <c r="AW1433" s="59">
        <v>46279</v>
      </c>
      <c r="AX1433" s="52" t="str">
        <f t="shared" si="90"/>
        <v>W38 2026</v>
      </c>
      <c r="AY1433" s="21" t="s">
        <v>1466</v>
      </c>
      <c r="AZ1433" s="21" t="s">
        <v>714</v>
      </c>
      <c r="BA1433" s="21" t="s">
        <v>329</v>
      </c>
      <c r="BB1433" s="59">
        <v>46279</v>
      </c>
      <c r="BD1433" s="59">
        <v>46279</v>
      </c>
      <c r="BE1433" s="25" t="str">
        <f t="shared" si="91"/>
        <v>W38 2026</v>
      </c>
      <c r="BF1433" s="59">
        <v>46282</v>
      </c>
      <c r="BG1433" s="25" t="str">
        <f t="shared" si="78"/>
        <v>W38 2026</v>
      </c>
      <c r="BH1433" s="24">
        <f t="shared" si="79"/>
        <v>3</v>
      </c>
      <c r="BI1433" s="121" t="s">
        <v>642</v>
      </c>
      <c r="BJ1433" s="43" t="s">
        <v>10214</v>
      </c>
      <c r="BK1433" s="156">
        <v>46280</v>
      </c>
      <c r="BL1433" s="25" t="str">
        <f t="shared" si="92"/>
        <v>W38 2026</v>
      </c>
      <c r="BM1433" s="121" t="s">
        <v>330</v>
      </c>
      <c r="BN1433" s="124" t="s">
        <v>488</v>
      </c>
      <c r="BO1433" s="67">
        <v>46282</v>
      </c>
      <c r="BP1433" s="25" t="str">
        <f t="shared" si="93"/>
        <v>W38 2026</v>
      </c>
      <c r="BQ1433" s="121" t="s">
        <v>10210</v>
      </c>
      <c r="BT1433" s="25" t="str">
        <f t="shared" si="81"/>
        <v/>
      </c>
      <c r="BU1433" s="121" t="s">
        <v>330</v>
      </c>
      <c r="BV1433" s="22" t="s">
        <v>488</v>
      </c>
      <c r="BW1433" s="59">
        <v>46281</v>
      </c>
      <c r="BX1433" s="25" t="str">
        <f t="shared" si="82"/>
        <v>W38 2026</v>
      </c>
      <c r="BY1433" s="67"/>
      <c r="BZ1433" s="25" t="str">
        <f t="shared" si="68"/>
        <v/>
      </c>
      <c r="CA1433" s="121" t="s">
        <v>10135</v>
      </c>
      <c r="DE1433" s="21" t="s">
        <v>258</v>
      </c>
    </row>
    <row r="1434" spans="1:136" ht="15" hidden="1" customHeight="1">
      <c r="A1434" s="30" t="str">
        <f>IFERROR(IF(VLOOKUP(B1434,SEARCH!A:A,1,0)=B1434,"OK",""),"")</f>
        <v/>
      </c>
      <c r="B1434" s="31" t="s">
        <v>10215</v>
      </c>
      <c r="C1434" s="15" t="s">
        <v>10216</v>
      </c>
      <c r="D1434" s="16">
        <v>5</v>
      </c>
      <c r="E1434" s="16">
        <v>-32.983849999999997</v>
      </c>
      <c r="F1434" s="16">
        <v>-71.533230000000003</v>
      </c>
      <c r="G1434" s="16" t="s">
        <v>346</v>
      </c>
      <c r="H1434" s="16" t="s">
        <v>10217</v>
      </c>
      <c r="J1434" s="16" t="s">
        <v>355</v>
      </c>
      <c r="K1434" s="17" t="s">
        <v>319</v>
      </c>
      <c r="O1434" s="7" t="s">
        <v>4478</v>
      </c>
      <c r="P1434" s="7" t="s">
        <v>1463</v>
      </c>
      <c r="Q1434" t="s">
        <v>10213</v>
      </c>
      <c r="R1434" s="66" t="s">
        <v>1463</v>
      </c>
      <c r="U1434" s="5">
        <v>46253</v>
      </c>
      <c r="AC1434" s="328" t="s">
        <v>251</v>
      </c>
      <c r="AG1434" s="328" t="s">
        <v>251</v>
      </c>
      <c r="AK1434" s="328" t="s">
        <v>251</v>
      </c>
      <c r="AO1434" s="328" t="s">
        <v>251</v>
      </c>
      <c r="AY1434" s="21" t="s">
        <v>10122</v>
      </c>
      <c r="AZ1434" s="21" t="s">
        <v>714</v>
      </c>
      <c r="BA1434" s="21" t="s">
        <v>329</v>
      </c>
      <c r="BG1434" s="25" t="str">
        <f t="shared" si="78"/>
        <v/>
      </c>
      <c r="BH1434" s="24">
        <f t="shared" si="79"/>
        <v>0</v>
      </c>
      <c r="BI1434" s="26" t="s">
        <v>256</v>
      </c>
      <c r="BM1434" s="26" t="s">
        <v>256</v>
      </c>
      <c r="BQ1434" s="26" t="s">
        <v>256</v>
      </c>
      <c r="BT1434" s="25" t="str">
        <f t="shared" si="81"/>
        <v/>
      </c>
      <c r="BU1434" s="121" t="s">
        <v>256</v>
      </c>
      <c r="BX1434" s="25" t="str">
        <f t="shared" si="82"/>
        <v/>
      </c>
      <c r="CA1434" s="26" t="s">
        <v>257</v>
      </c>
      <c r="DE1434" s="21" t="s">
        <v>258</v>
      </c>
    </row>
    <row r="1435" spans="1:136" ht="15" hidden="1" customHeight="1">
      <c r="A1435" s="30" t="str">
        <f>IFERROR(IF(VLOOKUP(B1435,SEARCH!A:A,1,0)=B1435,"OK",""),"")</f>
        <v/>
      </c>
    </row>
    <row r="1436" spans="1:136" ht="15" customHeight="1">
      <c r="BQ1436" s="26"/>
    </row>
  </sheetData>
  <autoFilter ref="A3:EJ1435" xr:uid="{6F67379C-5C94-40D6-98ED-EB76723F83A7}">
    <filterColumn colId="10">
      <filters>
        <filter val="Vigente"/>
      </filters>
    </filterColumn>
    <filterColumn colId="108">
      <filters>
        <filter val="As Built en Revisión 4G/5G"/>
      </filters>
    </filterColumn>
  </autoFilter>
  <conditionalFormatting sqref="E1381">
    <cfRule type="duplicateValues" dxfId="72" priority="82"/>
  </conditionalFormatting>
  <conditionalFormatting sqref="E1381:F1381">
    <cfRule type="duplicateValues" dxfId="71" priority="453"/>
  </conditionalFormatting>
  <conditionalFormatting sqref="Y46 Y1279:Y1291 AJ3:AJ1391 AN3:AN1359 AS1287:AS1291 AT1279:AV1291 BE3:BE1354 BG3:BG1380 BL107:BL1380 AR1279:AR1291 DB3:DB1354 CT3:CT1354 CI3:CI1380 BZ3:BZ1380 CP3:CP1380 DD3:DD1380 CK3:CK1354 CX3:CX1354 BP3:BP1380 AJ1409 AN1409 BE1409 BT3:BT1434 DB1409 CT1409 CI1409 AF3:AF1429 BZ1409 CP1409 DD1409 CK1409 CX1409 BX3:BX1434 BG1409:BG1434 BL1402 AX3:AX1429 AF1432:AF1433 AX1432:AX1433 BL1432:BL1433 BE1402 BE1432:BE1433 BL1407:BL1409 BL1411 BP1411 BP1432:BP1433 BP1402:BP1403 BP1405:BP1409 BP1414 BP1416:BP1417">
    <cfRule type="timePeriod" dxfId="70" priority="116" timePeriod="lastMonth">
      <formula>AND(MONTH(Y3)=MONTH(EDATE(TODAY(),0-1)),YEAR(Y3)=YEAR(EDATE(TODAY(),0-1)))</formula>
    </cfRule>
  </conditionalFormatting>
  <conditionalFormatting sqref="Y131">
    <cfRule type="timePeriod" dxfId="69" priority="221" timePeriod="lastMonth">
      <formula>AND(MONTH(Y131)=MONTH(EDATE(TODAY(),0-1)),YEAR(Y131)=YEAR(EDATE(TODAY(),0-1)))</formula>
    </cfRule>
  </conditionalFormatting>
  <conditionalFormatting sqref="Y265">
    <cfRule type="timePeriod" dxfId="68" priority="117" timePeriod="lastMonth">
      <formula>AND(MONTH(Y265)=MONTH(EDATE(TODAY(),0-1)),YEAR(Y265)=YEAR(EDATE(TODAY(),0-1)))</formula>
    </cfRule>
  </conditionalFormatting>
  <conditionalFormatting sqref="Y344">
    <cfRule type="timePeriod" dxfId="67" priority="118" timePeriod="lastMonth">
      <formula>AND(MONTH(Y344)=MONTH(EDATE(TODAY(),0-1)),YEAR(Y344)=YEAR(EDATE(TODAY(),0-1)))</formula>
    </cfRule>
  </conditionalFormatting>
  <conditionalFormatting sqref="Y352">
    <cfRule type="timePeriod" dxfId="66" priority="446" timePeriod="lastMonth">
      <formula>AND(MONTH(Y352)=MONTH(EDATE(TODAY(),0-1)),YEAR(Y352)=YEAR(EDATE(TODAY(),0-1)))</formula>
    </cfRule>
  </conditionalFormatting>
  <conditionalFormatting sqref="Y410">
    <cfRule type="timePeriod" dxfId="65" priority="450" timePeriod="lastMonth">
      <formula>AND(MONTH(Y410)=MONTH(EDATE(TODAY(),0-1)),YEAR(Y410)=YEAR(EDATE(TODAY(),0-1)))</formula>
    </cfRule>
  </conditionalFormatting>
  <conditionalFormatting sqref="Y412">
    <cfRule type="timePeriod" dxfId="64" priority="449" timePeriod="lastMonth">
      <formula>AND(MONTH(Y412)=MONTH(EDATE(TODAY(),0-1)),YEAR(Y412)=YEAR(EDATE(TODAY(),0-1)))</formula>
    </cfRule>
  </conditionalFormatting>
  <conditionalFormatting sqref="Y430:Y431">
    <cfRule type="timePeriod" dxfId="63" priority="447" timePeriod="lastMonth">
      <formula>AND(MONTH(Y430)=MONTH(EDATE(TODAY(),0-1)),YEAR(Y430)=YEAR(EDATE(TODAY(),0-1)))</formula>
    </cfRule>
  </conditionalFormatting>
  <conditionalFormatting sqref="Y440">
    <cfRule type="timePeriod" dxfId="62" priority="445" timePeriod="lastMonth">
      <formula>AND(MONTH(Y440)=MONTH(EDATE(TODAY(),0-1)),YEAR(Y440)=YEAR(EDATE(TODAY(),0-1)))</formula>
    </cfRule>
  </conditionalFormatting>
  <conditionalFormatting sqref="Y607">
    <cfRule type="timePeriod" dxfId="61" priority="217" timePeriod="lastMonth">
      <formula>AND(MONTH(Y607)=MONTH(EDATE(TODAY(),0-1)),YEAR(Y607)=YEAR(EDATE(TODAY(),0-1)))</formula>
    </cfRule>
  </conditionalFormatting>
  <conditionalFormatting sqref="Y695">
    <cfRule type="timePeriod" dxfId="60" priority="119" timePeriod="lastMonth">
      <formula>AND(MONTH(Y695)=MONTH(EDATE(TODAY(),0-1)),YEAR(Y695)=YEAR(EDATE(TODAY(),0-1)))</formula>
    </cfRule>
  </conditionalFormatting>
  <conditionalFormatting sqref="Y731">
    <cfRule type="timePeriod" dxfId="59" priority="120" timePeriod="lastMonth">
      <formula>AND(MONTH(Y731)=MONTH(EDATE(TODAY(),0-1)),YEAR(Y731)=YEAR(EDATE(TODAY(),0-1)))</formula>
    </cfRule>
  </conditionalFormatting>
  <conditionalFormatting sqref="Y888">
    <cfRule type="timePeriod" dxfId="58" priority="441" timePeriod="lastMonth">
      <formula>AND(MONTH(Y888)=MONTH(EDATE(TODAY(),0-1)),YEAR(Y888)=YEAR(EDATE(TODAY(),0-1)))</formula>
    </cfRule>
  </conditionalFormatting>
  <conditionalFormatting sqref="Y921">
    <cfRule type="timePeriod" dxfId="57" priority="440" timePeriod="lastMonth">
      <formula>AND(MONTH(Y921)=MONTH(EDATE(TODAY(),0-1)),YEAR(Y921)=YEAR(EDATE(TODAY(),0-1)))</formula>
    </cfRule>
  </conditionalFormatting>
  <conditionalFormatting sqref="Y965">
    <cfRule type="timePeriod" dxfId="56" priority="442" timePeriod="lastMonth">
      <formula>AND(MONTH(Y965)=MONTH(EDATE(TODAY(),0-1)),YEAR(Y965)=YEAR(EDATE(TODAY(),0-1)))</formula>
    </cfRule>
  </conditionalFormatting>
  <conditionalFormatting sqref="Y1043">
    <cfRule type="timePeriod" dxfId="55" priority="218" timePeriod="lastMonth">
      <formula>AND(MONTH(Y1043)=MONTH(EDATE(TODAY(),0-1)),YEAR(Y1043)=YEAR(EDATE(TODAY(),0-1)))</formula>
    </cfRule>
  </conditionalFormatting>
  <conditionalFormatting sqref="Y1053">
    <cfRule type="timePeriod" dxfId="54" priority="121" timePeriod="lastMonth">
      <formula>AND(MONTH(Y1053)=MONTH(EDATE(TODAY(),0-1)),YEAR(Y1053)=YEAR(EDATE(TODAY(),0-1)))</formula>
    </cfRule>
  </conditionalFormatting>
  <conditionalFormatting sqref="Y1195">
    <cfRule type="timePeriod" dxfId="53" priority="122" timePeriod="lastMonth">
      <formula>AND(MONTH(Y1195)=MONTH(EDATE(TODAY(),0-1)),YEAR(Y1195)=YEAR(EDATE(TODAY(),0-1)))</formula>
    </cfRule>
  </conditionalFormatting>
  <conditionalFormatting sqref="Y1232:Y1260 Y1262:Y1277 Y1293:Y1294 Y1299:Y1381 Y1296">
    <cfRule type="timePeriod" dxfId="52" priority="223" timePeriod="lastMonth">
      <formula>AND(MONTH(Y1232)=MONTH(EDATE(TODAY(),0-1)),YEAR(Y1232)=YEAR(EDATE(TODAY(),0-1)))</formula>
    </cfRule>
  </conditionalFormatting>
  <conditionalFormatting sqref="Y1383:Y1384">
    <cfRule type="timePeriod" dxfId="51" priority="79" timePeriod="lastMonth">
      <formula>AND(MONTH(Y1383)=MONTH(EDATE(TODAY(),0-1)),YEAR(Y1383)=YEAR(EDATE(TODAY(),0-1)))</formula>
    </cfRule>
  </conditionalFormatting>
  <conditionalFormatting sqref="Y1396">
    <cfRule type="timePeriod" dxfId="50" priority="15" timePeriod="lastMonth">
      <formula>AND(MONTH(Y1396)=MONTH(EDATE(TODAY(),0-1)),YEAR(Y1396)=YEAR(EDATE(TODAY(),0-1)))</formula>
    </cfRule>
  </conditionalFormatting>
  <conditionalFormatting sqref="AC1348">
    <cfRule type="timePeriod" dxfId="49" priority="166" timePeriod="lastMonth">
      <formula>AND(MONTH(AC1348)=MONTH(EDATE(TODAY(),0-1)),YEAR(AC1348)=YEAR(EDATE(TODAY(),0-1)))</formula>
    </cfRule>
  </conditionalFormatting>
  <conditionalFormatting sqref="AC1352:AC1354">
    <cfRule type="timePeriod" dxfId="48" priority="154" timePeriod="lastMonth">
      <formula>AND(MONTH(AC1352)=MONTH(EDATE(TODAY(),0-1)),YEAR(AC1352)=YEAR(EDATE(TODAY(),0-1)))</formula>
    </cfRule>
  </conditionalFormatting>
  <conditionalFormatting sqref="AD1348:AD1354">
    <cfRule type="timePeriod" dxfId="47" priority="155" timePeriod="lastMonth">
      <formula>AND(MONTH(AD1348)=MONTH(EDATE(TODAY(),0-1)),YEAR(AD1348)=YEAR(EDATE(TODAY(),0-1)))</formula>
    </cfRule>
  </conditionalFormatting>
  <conditionalFormatting sqref="AG1352:AG1354">
    <cfRule type="timePeriod" dxfId="46" priority="174" timePeriod="lastMonth">
      <formula>AND(MONTH(AG1352)=MONTH(EDATE(TODAY(),0-1)),YEAR(AG1352)=YEAR(EDATE(TODAY(),0-1)))</formula>
    </cfRule>
  </conditionalFormatting>
  <conditionalFormatting sqref="AH1348:AH1354">
    <cfRule type="timePeriod" dxfId="45" priority="169" timePeriod="lastMonth">
      <formula>AND(MONTH(AH1348)=MONTH(EDATE(TODAY(),0-1)),YEAR(AH1348)=YEAR(EDATE(TODAY(),0-1)))</formula>
    </cfRule>
  </conditionalFormatting>
  <conditionalFormatting sqref="AJ1396">
    <cfRule type="timePeriod" dxfId="44" priority="13" timePeriod="lastMonth">
      <formula>AND(MONTH(AJ1396)=MONTH(EDATE(TODAY(),0-1)),YEAR(AJ1396)=YEAR(EDATE(TODAY(),0-1)))</formula>
    </cfRule>
  </conditionalFormatting>
  <conditionalFormatting sqref="AK1352:AK1354">
    <cfRule type="timePeriod" dxfId="43" priority="131" timePeriod="lastMonth">
      <formula>AND(MONTH(AK1352)=MONTH(EDATE(TODAY(),0-1)),YEAR(AK1352)=YEAR(EDATE(TODAY(),0-1)))</formula>
    </cfRule>
  </conditionalFormatting>
  <conditionalFormatting sqref="AL1348:AL1354">
    <cfRule type="timePeriod" dxfId="42" priority="128" timePeriod="lastMonth">
      <formula>AND(MONTH(AL1348)=MONTH(EDATE(TODAY(),0-1)),YEAR(AL1348)=YEAR(EDATE(TODAY(),0-1)))</formula>
    </cfRule>
  </conditionalFormatting>
  <conditionalFormatting sqref="AN1400:AN1408 AN1410:AN1429 AN1432:AN1433">
    <cfRule type="timePeriod" dxfId="41" priority="36" timePeriod="lastMonth">
      <formula>AND(MONTH(AN1400)=MONTH(EDATE(TODAY(),0-1)),YEAR(AN1400)=YEAR(EDATE(TODAY(),0-1)))</formula>
    </cfRule>
  </conditionalFormatting>
  <conditionalFormatting sqref="AN1361:AN1371">
    <cfRule type="timePeriod" dxfId="40" priority="93" timePeriod="lastMonth">
      <formula>AND(MONTH(AN1361)=MONTH(EDATE(TODAY(),0-1)),YEAR(AN1361)=YEAR(EDATE(TODAY(),0-1)))</formula>
    </cfRule>
  </conditionalFormatting>
  <conditionalFormatting sqref="AN1378:AN1391">
    <cfRule type="timePeriod" dxfId="39" priority="67" timePeriod="lastMonth">
      <formula>AND(MONTH(AN1378)=MONTH(EDATE(TODAY(),0-1)),YEAR(AN1378)=YEAR(EDATE(TODAY(),0-1)))</formula>
    </cfRule>
  </conditionalFormatting>
  <conditionalFormatting sqref="AN1396:AN1399">
    <cfRule type="timePeriod" dxfId="38" priority="12" timePeriod="lastMonth">
      <formula>AND(MONTH(AN1396)=MONTH(EDATE(TODAY(),0-1)),YEAR(AN1396)=YEAR(EDATE(TODAY(),0-1)))</formula>
    </cfRule>
  </conditionalFormatting>
  <conditionalFormatting sqref="AO1352:AO1354">
    <cfRule type="timePeriod" dxfId="37" priority="202" timePeriod="lastMonth">
      <formula>AND(MONTH(AO1352)=MONTH(EDATE(TODAY(),0-1)),YEAR(AO1352)=YEAR(EDATE(TODAY(),0-1)))</formula>
    </cfRule>
  </conditionalFormatting>
  <conditionalFormatting sqref="AP1348:AP1354">
    <cfRule type="timePeriod" dxfId="36" priority="197" timePeriod="lastMonth">
      <formula>AND(MONTH(AP1348)=MONTH(EDATE(TODAY(),0-1)),YEAR(AP1348)=YEAR(EDATE(TODAY(),0-1)))</formula>
    </cfRule>
  </conditionalFormatting>
  <conditionalFormatting sqref="AR1356:AR1381">
    <cfRule type="timePeriod" dxfId="35" priority="89" timePeriod="lastMonth">
      <formula>AND(MONTH(AR1356)=MONTH(EDATE(TODAY(),0-1)),YEAR(AR1356)=YEAR(EDATE(TODAY(),0-1)))</formula>
    </cfRule>
  </conditionalFormatting>
  <conditionalFormatting sqref="AR629:AV687">
    <cfRule type="timePeriod" dxfId="34" priority="35" timePeriod="lastMonth">
      <formula>AND(MONTH(AR629)=MONTH(EDATE(TODAY(),0-1)),YEAR(AR629)=YEAR(EDATE(TODAY(),0-1)))</formula>
    </cfRule>
  </conditionalFormatting>
  <conditionalFormatting sqref="AS1208:AS1231 AS1233:AS1260 AS1262:AS1277 AS1346:AS1354 AS1279:AS1285">
    <cfRule type="timePeriod" dxfId="33" priority="321" timePeriod="lastMonth">
      <formula>AND(MONTH(AS1208)=MONTH(EDATE(TODAY(),0-1)),YEAR(AS1208)=YEAR(EDATE(TODAY(),0-1)))</formula>
    </cfRule>
  </conditionalFormatting>
  <conditionalFormatting sqref="AS500:AT541 AT542 AS543:AT558 AT559 AS560:AT595">
    <cfRule type="timePeriod" dxfId="32" priority="452" timePeriod="lastMonth">
      <formula>AND(MONTH(AS500)=MONTH(EDATE(TODAY(),0-1)),YEAR(AS500)=YEAR(EDATE(TODAY(),0-1)))</formula>
    </cfRule>
  </conditionalFormatting>
  <conditionalFormatting sqref="AS1164:AT1165 AT1293:AT1294 AT1299:AT1344 AT1296">
    <cfRule type="timePeriod" dxfId="31" priority="369" timePeriod="lastMonth">
      <formula>AND(MONTH(AS1164)=MONTH(EDATE(TODAY(),0-1)),YEAR(AS1164)=YEAR(EDATE(TODAY(),0-1)))</formula>
    </cfRule>
  </conditionalFormatting>
  <conditionalFormatting sqref="AS1167:AT1206">
    <cfRule type="timePeriod" dxfId="30" priority="370" timePeriod="lastMonth">
      <formula>AND(MONTH(AS1167)=MONTH(EDATE(TODAY(),0-1)),YEAR(AS1167)=YEAR(EDATE(TODAY(),0-1)))</formula>
    </cfRule>
  </conditionalFormatting>
  <conditionalFormatting sqref="AS1396:AV1396">
    <cfRule type="timePeriod" dxfId="29" priority="16" timePeriod="lastMonth">
      <formula>AND(MONTH(AS1396)=MONTH(EDATE(TODAY(),0-1)),YEAR(AS1396)=YEAR(EDATE(TODAY(),0-1)))</formula>
    </cfRule>
  </conditionalFormatting>
  <conditionalFormatting sqref="AT159 AS259:AT275 AS277:AT290">
    <cfRule type="timePeriod" dxfId="28" priority="436" timePeriod="lastMonth">
      <formula>AND(MONTH(AS159)=MONTH(EDATE(TODAY(),0-1)),YEAR(AS159)=YEAR(EDATE(TODAY(),0-1)))</formula>
    </cfRule>
  </conditionalFormatting>
  <conditionalFormatting sqref="AT258 AV258:AV310 AT291 AS292:AT327">
    <cfRule type="timePeriod" dxfId="27" priority="435" timePeriod="lastMonth">
      <formula>AND(MONTH(AS258)=MONTH(EDATE(TODAY(),0-1)),YEAR(AS258)=YEAR(EDATE(TODAY(),0-1)))</formula>
    </cfRule>
  </conditionalFormatting>
  <conditionalFormatting sqref="AT328 AT408 AS409:AT453 AT454 AT596 AS597:AT627 AT670 AT690 AT700 AT708 AT813:AT814 AT848 AT888 AT921:AT922 AT927 AT960 AT965 AT988 AT1020 AT1065 AT1106 AT1109 AT1158:AT1159 AS1208:AT1220">
    <cfRule type="timePeriod" dxfId="26" priority="451" timePeriod="lastMonth">
      <formula>AND(MONTH(AS328)=MONTH(EDATE(TODAY(),0-1)),YEAR(AS328)=YEAR(EDATE(TODAY(),0-1)))</formula>
    </cfRule>
  </conditionalFormatting>
  <conditionalFormatting sqref="AT1167:AT1277">
    <cfRule type="timePeriod" dxfId="25" priority="31" timePeriod="lastMonth">
      <formula>AND(MONTH(AT1167)=MONTH(EDATE(TODAY(),0-1)),YEAR(AT1167)=YEAR(EDATE(TODAY(),0-1)))</formula>
    </cfRule>
  </conditionalFormatting>
  <conditionalFormatting sqref="AU1221:AU1260 AU1262:AV1277 AU1293:AU1294 AU1299:AU1319 AU1296">
    <cfRule type="timePeriod" dxfId="24" priority="319" timePeriod="lastMonth">
      <formula>AND(MONTH(AU1221)=MONTH(EDATE(TODAY(),0-1)),YEAR(AU1221)=YEAR(EDATE(TODAY(),0-1)))</formula>
    </cfRule>
  </conditionalFormatting>
  <conditionalFormatting sqref="AV159">
    <cfRule type="timePeriod" dxfId="23" priority="434" timePeriod="lastMonth">
      <formula>AND(MONTH(AV159)=MONTH(EDATE(TODAY(),0-1)),YEAR(AV159)=YEAR(EDATE(TODAY(),0-1)))</formula>
    </cfRule>
  </conditionalFormatting>
  <conditionalFormatting sqref="AV347">
    <cfRule type="timePeriod" dxfId="22" priority="100" timePeriod="lastMonth">
      <formula>AND(MONTH(AV347)=MONTH(EDATE(TODAY(),0-1)),YEAR(AV347)=YEAR(EDATE(TODAY(),0-1)))</formula>
    </cfRule>
  </conditionalFormatting>
  <conditionalFormatting sqref="AV349">
    <cfRule type="timePeriod" dxfId="21" priority="99" timePeriod="lastMonth">
      <formula>AND(MONTH(AV349)=MONTH(EDATE(TODAY(),0-1)),YEAR(AV349)=YEAR(EDATE(TODAY(),0-1)))</formula>
    </cfRule>
  </conditionalFormatting>
  <conditionalFormatting sqref="AV455:AV670 AS629:AT669">
    <cfRule type="timePeriod" dxfId="20" priority="381" timePeriod="lastMonth">
      <formula>AND(MONTH(AS455)=MONTH(EDATE(TODAY(),0-1)),YEAR(AS455)=YEAR(EDATE(TODAY(),0-1)))</formula>
    </cfRule>
  </conditionalFormatting>
  <conditionalFormatting sqref="BE1407:BE1408 BE1411">
    <cfRule type="timePeriod" dxfId="19" priority="48" timePeriod="lastMonth">
      <formula>AND(MONTH(BE1407)=MONTH(EDATE(TODAY(),0-1)),YEAR(BE1407)=YEAR(EDATE(TODAY(),0-1)))</formula>
    </cfRule>
  </conditionalFormatting>
  <conditionalFormatting sqref="BE1356">
    <cfRule type="timePeriod" dxfId="18" priority="150" timePeriod="lastMonth">
      <formula>AND(MONTH(BE1356)=MONTH(EDATE(TODAY(),0-1)),YEAR(BE1356)=YEAR(EDATE(TODAY(),0-1)))</formula>
    </cfRule>
  </conditionalFormatting>
  <conditionalFormatting sqref="BE1362">
    <cfRule type="timePeriod" dxfId="17" priority="88" timePeriod="lastMonth">
      <formula>AND(MONTH(BE1362)=MONTH(EDATE(TODAY(),0-1)),YEAR(BE1362)=YEAR(EDATE(TODAY(),0-1)))</formula>
    </cfRule>
  </conditionalFormatting>
  <conditionalFormatting sqref="BE1367:BE1368">
    <cfRule type="timePeriod" dxfId="16" priority="80" timePeriod="lastMonth">
      <formula>AND(MONTH(BE1367)=MONTH(EDATE(TODAY(),0-1)),YEAR(BE1367)=YEAR(EDATE(TODAY(),0-1)))</formula>
    </cfRule>
  </conditionalFormatting>
  <conditionalFormatting sqref="BE1370:BE1380">
    <cfRule type="timePeriod" dxfId="15" priority="85" timePeriod="lastMonth">
      <formula>AND(MONTH(BE1370)=MONTH(EDATE(TODAY(),0-1)),YEAR(BE1370)=YEAR(EDATE(TODAY(),0-1)))</formula>
    </cfRule>
  </conditionalFormatting>
  <conditionalFormatting sqref="BE1391 BG1391 BL1391 BP1391">
    <cfRule type="timePeriod" dxfId="14" priority="55" timePeriod="lastMonth">
      <formula>AND(MONTH(BE1391)=MONTH(EDATE(TODAY(),0-1)),YEAR(BE1391)=YEAR(EDATE(TODAY(),0-1)))</formula>
    </cfRule>
  </conditionalFormatting>
  <conditionalFormatting sqref="BE1396">
    <cfRule type="timePeriod" dxfId="13" priority="10" timePeriod="lastMonth">
      <formula>AND(MONTH(BE1396)=MONTH(EDATE(TODAY(),0-1)),YEAR(BE1396)=YEAR(EDATE(TODAY(),0-1)))</formula>
    </cfRule>
  </conditionalFormatting>
  <conditionalFormatting sqref="BG1411 BG1376:BG1408">
    <cfRule type="timePeriod" dxfId="12" priority="44" timePeriod="lastMonth">
      <formula>AND(MONTH(BG1376)=MONTH(EDATE(TODAY(),0-1)),YEAR(BG1376)=YEAR(EDATE(TODAY(),0-1)))</formula>
    </cfRule>
  </conditionalFormatting>
  <conditionalFormatting sqref="BG1396">
    <cfRule type="timePeriod" dxfId="11" priority="9" timePeriod="lastMonth">
      <formula>AND(MONTH(BG1396)=MONTH(EDATE(TODAY(),0-1)),YEAR(BG1396)=YEAR(EDATE(TODAY(),0-1)))</formula>
    </cfRule>
  </conditionalFormatting>
  <conditionalFormatting sqref="BL1396">
    <cfRule type="timePeriod" dxfId="10" priority="6" timePeriod="lastMonth">
      <formula>AND(MONTH(BL1396)=MONTH(EDATE(TODAY(),0-1)),YEAR(BL1396)=YEAR(EDATE(TODAY(),0-1)))</formula>
    </cfRule>
  </conditionalFormatting>
  <conditionalFormatting sqref="BP1396">
    <cfRule type="timePeriod" dxfId="9" priority="7" timePeriod="lastMonth">
      <formula>AND(MONTH(BP1396)=MONTH(EDATE(TODAY(),0-1)),YEAR(BP1396)=YEAR(EDATE(TODAY(),0-1)))</formula>
    </cfRule>
  </conditionalFormatting>
  <conditionalFormatting sqref="BS3 BL3:BL105 AR3:AV275 AR276 AT276:AV276 AR277:AV498 AR499 AT499:AV499 AR500:AV627 AR628 AT628:AV628 AT688 AU688:AV1220 AR688:AR1260 AS689:AT703 AT704 AS705:AT728 AT729:AT730 AS731:AT750 CS746 AT751 AS752:AT799 AT799:AT801 AS802:AT804 AT805 AS806:AT809 AT810 AS811:AT903 AT904 AS905:AT978 AT977:AT979 AS980:AT1042 AV1020:AV1260 AT1043 AS1044:AT1162 AR1261:AV1261 AR1262:AR1277 AR1292:AV1292 AV1293:AV1294 AR1293:AS1294 AS1318:AS1319 AS1321:AS1322 AU1321:AU1322 AU1324:AU1344 AS1325:AS1333 AS1336:AS1344 AT1345:AV1347 AT1348:AT1354 AV1348:AV1354 AR1378:AV1379 CK1378:CK1380 CT1378:CT1380 CX1378:CX1380 DB1378:DB1380 AT1380:AV1380 AR1382:AV1389 BE1382:BE1389 BG1382:BG1389 BL1382:BL1389 BP1382:BP1389 CI1382:CI1389 AR1299:AR1354 AV1299:AV1344 AS1299:AS1314 AR1278:AV1278 AR1296:AS1296 AV1296 AR1295:AV1295 AR1297:AV1298 DB1382:DB1408 BZ1382:BZ1408 DB1410:DB1429 BZ1410:BZ1433">
    <cfRule type="timePeriod" dxfId="8" priority="386" timePeriod="lastMonth">
      <formula>AND(MONTH(AR3)=MONTH(EDATE(TODAY(),0-1)),YEAR(AR3)=YEAR(EDATE(TODAY(),0-1)))</formula>
    </cfRule>
  </conditionalFormatting>
  <conditionalFormatting sqref="AR1358:AV1359 BE1358:BE1359 CK1358:CK1359 CT1358:CT1359 CX1358:CX1359 DB1358:DB1359 CI1396 DD1382:DD1408 DD1410:DD1429">
    <cfRule type="timePeriod" dxfId="7" priority="212" timePeriod="lastMonth">
      <formula>AND(MONTH(AR1358)=MONTH(EDATE(TODAY(),0-1)),YEAR(AR1358)=YEAR(EDATE(TODAY(),0-1)))</formula>
    </cfRule>
  </conditionalFormatting>
  <conditionalFormatting sqref="CK1382:CK1408 CK1410:CK1429">
    <cfRule type="timePeriod" dxfId="6" priority="11" timePeriod="lastMonth">
      <formula>AND(MONTH(CK1382)=MONTH(EDATE(TODAY(),0-1)),YEAR(CK1382)=YEAR(EDATE(TODAY(),0-1)))</formula>
    </cfRule>
  </conditionalFormatting>
  <conditionalFormatting sqref="CP1382:CP1408 CP1410:CP1429">
    <cfRule type="timePeriod" dxfId="5" priority="5" timePeriod="lastMonth">
      <formula>AND(MONTH(CP1382)=MONTH(EDATE(TODAY(),0-1)),YEAR(CP1382)=YEAR(EDATE(TODAY(),0-1)))</formula>
    </cfRule>
  </conditionalFormatting>
  <conditionalFormatting sqref="CS337">
    <cfRule type="timePeriod" dxfId="4" priority="433" timePeriod="lastMonth">
      <formula>AND(MONTH(CS337)=MONTH(EDATE(TODAY(),0-1)),YEAR(CS337)=YEAR(EDATE(TODAY(),0-1)))</formula>
    </cfRule>
  </conditionalFormatting>
  <conditionalFormatting sqref="CT1382:CT1408 AR1383:AR1408 AR1410:AR1429 CT1410:CT1429 AR1432:AR1433">
    <cfRule type="timePeriod" dxfId="3" priority="19" timePeriod="lastMonth">
      <formula>AND(MONTH(AR1382)=MONTH(EDATE(TODAY(),0-1)),YEAR(AR1382)=YEAR(EDATE(TODAY(),0-1)))</formula>
    </cfRule>
  </conditionalFormatting>
  <conditionalFormatting sqref="CX1382:CX1408 CX1410:CX1429">
    <cfRule type="timePeriod" dxfId="2" priority="4" timePeriod="lastMonth">
      <formula>AND(MONTH(CX1382)=MONTH(EDATE(TODAY(),0-1)),YEAR(CX1382)=YEAR(EDATE(TODAY(),0-1)))</formula>
    </cfRule>
  </conditionalFormatting>
  <conditionalFormatting sqref="AJ1400:AJ1408 AJ1410:AJ1429 AJ1432:AJ1433">
    <cfRule type="timePeriod" dxfId="1" priority="2" timePeriod="lastMonth">
      <formula>AND(MONTH(AJ1400)=MONTH(EDATE(TODAY(),0-1)),YEAR(AJ1400)=YEAR(EDATE(TODAY(),0-1)))</formula>
    </cfRule>
  </conditionalFormatting>
  <conditionalFormatting sqref="AR1409:AV1409">
    <cfRule type="timePeriod" dxfId="0" priority="1" timePeriod="lastMonth">
      <formula>AND(MONTH(AR1409)=MONTH(EDATE(TODAY(),0-1)),YEAR(AR1409)=YEAR(EDATE(TODAY(),0-1)))</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7C83-4655-4B25-80C8-B99E01354174}">
  <dimension ref="A1:D706"/>
  <sheetViews>
    <sheetView workbookViewId="0">
      <selection activeCell="A2" sqref="A2"/>
    </sheetView>
  </sheetViews>
  <sheetFormatPr defaultColWidth="8.7109375" defaultRowHeight="15" customHeight="1"/>
  <cols>
    <col min="1" max="1" width="10.85546875" style="234" customWidth="1"/>
    <col min="2" max="2" width="15.85546875" style="3" customWidth="1"/>
    <col min="5" max="5" width="9.140625" bestFit="1" customWidth="1"/>
  </cols>
  <sheetData>
    <row r="1" spans="1:4">
      <c r="A1" s="154" t="s">
        <v>103</v>
      </c>
      <c r="B1" s="3" t="s">
        <v>10218</v>
      </c>
    </row>
    <row r="2" spans="1:4">
      <c r="A2" s="232" t="s">
        <v>1460</v>
      </c>
      <c r="B2" s="3" t="str">
        <f>IF(VLOOKUP(A2,Tracker!B:B,1,0)=A2,"Found"," ")</f>
        <v>Found</v>
      </c>
    </row>
    <row r="3" spans="1:4" ht="15.75">
      <c r="A3" s="354"/>
      <c r="B3" s="3" t="e">
        <f>IF(VLOOKUP(A3,Tracker!B:B,1,0)=A3,"Found"," ")</f>
        <v>#N/A</v>
      </c>
      <c r="D3" s="279"/>
    </row>
    <row r="4" spans="1:4" ht="15.75">
      <c r="A4" s="354"/>
      <c r="B4" s="3" t="e">
        <f>IF(VLOOKUP(A4,Tracker!B:B,1,0)=A4,"Found"," ")</f>
        <v>#N/A</v>
      </c>
      <c r="D4" s="279"/>
    </row>
    <row r="5" spans="1:4" ht="15.75">
      <c r="A5" s="354"/>
      <c r="B5" s="3" t="e">
        <f>IF(VLOOKUP(A5,Tracker!B:B,1,0)=A5,"Found"," ")</f>
        <v>#N/A</v>
      </c>
      <c r="D5" s="279"/>
    </row>
    <row r="6" spans="1:4" ht="15.75">
      <c r="A6" s="351"/>
      <c r="B6" s="3" t="e">
        <f>IF(VLOOKUP(A6,Tracker!B:B,1,0)=A6,"Found"," ")</f>
        <v>#N/A</v>
      </c>
      <c r="D6" s="279"/>
    </row>
    <row r="7" spans="1:4" ht="15.75">
      <c r="A7" s="351"/>
      <c r="B7" s="3" t="e">
        <f>IF(VLOOKUP(A7,Tracker!B:B,1,0)=A7,"Found"," ")</f>
        <v>#N/A</v>
      </c>
      <c r="D7" s="279"/>
    </row>
    <row r="8" spans="1:4" ht="15.75">
      <c r="A8" s="351"/>
      <c r="B8" s="3" t="e">
        <f>IF(VLOOKUP(A8,Tracker!B:B,1,0)=A8,"Found"," ")</f>
        <v>#N/A</v>
      </c>
      <c r="D8" s="279"/>
    </row>
    <row r="9" spans="1:4" ht="15.75">
      <c r="A9" s="351"/>
      <c r="B9" s="3" t="e">
        <f>IF(VLOOKUP(A9,Tracker!B:B,1,0)=A9,"Found"," ")</f>
        <v>#N/A</v>
      </c>
      <c r="D9" s="280"/>
    </row>
    <row r="10" spans="1:4">
      <c r="A10" s="351"/>
      <c r="B10" s="3" t="e">
        <f>IF(VLOOKUP(A10,Tracker!B:B,1,0)=A10,"Found"," ")</f>
        <v>#N/A</v>
      </c>
    </row>
    <row r="11" spans="1:4">
      <c r="A11" s="351"/>
      <c r="B11" s="3" t="e">
        <f>IF(VLOOKUP(A11,Tracker!B:B,1,0)=A11,"Found"," ")</f>
        <v>#N/A</v>
      </c>
    </row>
    <row r="12" spans="1:4">
      <c r="A12" s="351"/>
      <c r="B12" s="3" t="e">
        <f>IF(VLOOKUP(A12,Tracker!B:B,1,0)=A12,"Found"," ")</f>
        <v>#N/A</v>
      </c>
    </row>
    <row r="13" spans="1:4">
      <c r="A13" s="351"/>
      <c r="B13" s="3" t="e">
        <f>IF(VLOOKUP(A13,Tracker!B:B,1,0)=A13,"Found"," ")</f>
        <v>#N/A</v>
      </c>
    </row>
    <row r="14" spans="1:4">
      <c r="A14" s="351"/>
      <c r="B14" s="3" t="e">
        <f>IF(VLOOKUP(A14,Tracker!B:B,1,0)=A14,"Found"," ")</f>
        <v>#N/A</v>
      </c>
    </row>
    <row r="15" spans="1:4">
      <c r="A15" s="351"/>
      <c r="B15" s="3" t="e">
        <f>IF(VLOOKUP(A15,Tracker!B:B,1,0)=A15,"Found"," ")</f>
        <v>#N/A</v>
      </c>
    </row>
    <row r="16" spans="1:4">
      <c r="A16" s="351"/>
      <c r="B16" s="3" t="e">
        <f>IF(VLOOKUP(A16,Tracker!B:B,1,0)=A16,"Found"," ")</f>
        <v>#N/A</v>
      </c>
    </row>
    <row r="17" spans="1:2">
      <c r="A17" s="351"/>
      <c r="B17" s="3" t="e">
        <f>IF(VLOOKUP(A17,Tracker!B:B,1,0)=A17,"Found"," ")</f>
        <v>#N/A</v>
      </c>
    </row>
    <row r="18" spans="1:2">
      <c r="A18" s="351"/>
      <c r="B18" s="3" t="e">
        <f>IF(VLOOKUP(A18,Tracker!B:B,1,0)=A18,"Found"," ")</f>
        <v>#N/A</v>
      </c>
    </row>
    <row r="19" spans="1:2">
      <c r="A19" s="351"/>
      <c r="B19" s="3" t="e">
        <f>IF(VLOOKUP(A19,Tracker!B:B,1,0)=A19,"Found"," ")</f>
        <v>#N/A</v>
      </c>
    </row>
    <row r="20" spans="1:2">
      <c r="A20" s="351"/>
      <c r="B20" s="3" t="e">
        <f>IF(VLOOKUP(A20,Tracker!B:B,1,0)=A20,"Found"," ")</f>
        <v>#N/A</v>
      </c>
    </row>
    <row r="21" spans="1:2">
      <c r="A21" s="351"/>
      <c r="B21" s="3" t="e">
        <f>IF(VLOOKUP(A21,Tracker!B:B,1,0)=A21,"Found"," ")</f>
        <v>#N/A</v>
      </c>
    </row>
    <row r="22" spans="1:2">
      <c r="A22" s="351"/>
      <c r="B22" s="3" t="e">
        <f>IF(VLOOKUP(A22,Tracker!B:B,1,0)=A22,"Found"," ")</f>
        <v>#N/A</v>
      </c>
    </row>
    <row r="23" spans="1:2">
      <c r="A23" s="351"/>
      <c r="B23" s="3" t="e">
        <f>IF(VLOOKUP(A23,Tracker!B:B,1,0)=A23,"Found"," ")</f>
        <v>#N/A</v>
      </c>
    </row>
    <row r="24" spans="1:2">
      <c r="A24" s="351"/>
      <c r="B24" s="3" t="e">
        <f>IF(VLOOKUP(A24,Tracker!B:B,1,0)=A24,"Found"," ")</f>
        <v>#N/A</v>
      </c>
    </row>
    <row r="25" spans="1:2">
      <c r="A25" s="351"/>
      <c r="B25" s="3" t="e">
        <f>IF(VLOOKUP(A25,Tracker!B:B,1,0)=A25,"Found"," ")</f>
        <v>#N/A</v>
      </c>
    </row>
    <row r="26" spans="1:2">
      <c r="A26" s="351"/>
      <c r="B26" s="3" t="e">
        <f>IF(VLOOKUP(A26,Tracker!B:B,1,0)=A26,"Found"," ")</f>
        <v>#N/A</v>
      </c>
    </row>
    <row r="27" spans="1:2">
      <c r="A27" s="351"/>
      <c r="B27" s="3" t="e">
        <f>IF(VLOOKUP(A27,Tracker!B:B,1,0)=A27,"Found"," ")</f>
        <v>#N/A</v>
      </c>
    </row>
    <row r="28" spans="1:2">
      <c r="A28" s="351"/>
      <c r="B28" s="3" t="e">
        <f>IF(VLOOKUP(A28,Tracker!B:B,1,0)=A28,"Found"," ")</f>
        <v>#N/A</v>
      </c>
    </row>
    <row r="29" spans="1:2">
      <c r="A29" s="351"/>
      <c r="B29" s="3" t="e">
        <f>IF(VLOOKUP(A29,Tracker!B:B,1,0)=A29,"Found"," ")</f>
        <v>#N/A</v>
      </c>
    </row>
    <row r="30" spans="1:2">
      <c r="A30" s="351"/>
      <c r="B30" s="3" t="e">
        <f>IF(VLOOKUP(A30,Tracker!B:B,1,0)=A30,"Found"," ")</f>
        <v>#N/A</v>
      </c>
    </row>
    <row r="31" spans="1:2">
      <c r="A31" s="351"/>
      <c r="B31" s="3" t="e">
        <f>IF(VLOOKUP(A31,Tracker!B:B,1,0)=A31,"Found"," ")</f>
        <v>#N/A</v>
      </c>
    </row>
    <row r="32" spans="1:2">
      <c r="A32" s="351"/>
      <c r="B32" s="3" t="e">
        <f>IF(VLOOKUP(A32,Tracker!B:B,1,0)=A32,"Found"," ")</f>
        <v>#N/A</v>
      </c>
    </row>
    <row r="33" spans="1:2">
      <c r="A33" s="351"/>
      <c r="B33" s="3" t="e">
        <f>IF(VLOOKUP(A33,Tracker!B:B,1,0)=A33,"Found"," ")</f>
        <v>#N/A</v>
      </c>
    </row>
    <row r="34" spans="1:2">
      <c r="A34" s="351"/>
      <c r="B34" s="3" t="e">
        <f>IF(VLOOKUP(A34,Tracker!B:B,1,0)=A34,"Found"," ")</f>
        <v>#N/A</v>
      </c>
    </row>
    <row r="35" spans="1:2">
      <c r="A35" s="351"/>
      <c r="B35" s="3" t="e">
        <f>IF(VLOOKUP(A35,Tracker!B:B,1,0)=A35,"Found"," ")</f>
        <v>#N/A</v>
      </c>
    </row>
    <row r="36" spans="1:2">
      <c r="A36" s="351"/>
      <c r="B36" s="3" t="e">
        <f>IF(VLOOKUP(A36,Tracker!B:B,1,0)=A36,"Found"," ")</f>
        <v>#N/A</v>
      </c>
    </row>
    <row r="37" spans="1:2">
      <c r="A37" s="351"/>
      <c r="B37" s="3" t="e">
        <f>IF(VLOOKUP(A37,Tracker!B:B,1,0)=A37,"Found"," ")</f>
        <v>#N/A</v>
      </c>
    </row>
    <row r="38" spans="1:2">
      <c r="A38" s="351"/>
      <c r="B38" s="3" t="e">
        <f>IF(VLOOKUP(A38,Tracker!B:B,1,0)=A38,"Found"," ")</f>
        <v>#N/A</v>
      </c>
    </row>
    <row r="39" spans="1:2">
      <c r="A39" s="351"/>
      <c r="B39" s="3" t="e">
        <f>IF(VLOOKUP(A39,Tracker!B:B,1,0)=A39,"Found"," ")</f>
        <v>#N/A</v>
      </c>
    </row>
    <row r="40" spans="1:2">
      <c r="A40" s="351"/>
      <c r="B40" s="3" t="e">
        <f>IF(VLOOKUP(A40,Tracker!B:B,1,0)=A40,"Found"," ")</f>
        <v>#N/A</v>
      </c>
    </row>
    <row r="41" spans="1:2">
      <c r="A41" s="351"/>
      <c r="B41" s="3" t="e">
        <f>IF(VLOOKUP(A41,Tracker!B:B,1,0)=A41,"Found"," ")</f>
        <v>#N/A</v>
      </c>
    </row>
    <row r="42" spans="1:2">
      <c r="A42" s="351"/>
      <c r="B42" s="3" t="e">
        <f>IF(VLOOKUP(A42,Tracker!B:B,1,0)=A42,"Found"," ")</f>
        <v>#N/A</v>
      </c>
    </row>
    <row r="43" spans="1:2">
      <c r="A43" s="351"/>
      <c r="B43" s="3" t="e">
        <f>IF(VLOOKUP(A43,Tracker!B:B,1,0)=A43,"Found"," ")</f>
        <v>#N/A</v>
      </c>
    </row>
    <row r="44" spans="1:2">
      <c r="A44" s="351"/>
      <c r="B44" s="3" t="e">
        <f>IF(VLOOKUP(A44,Tracker!B:B,1,0)=A44,"Found"," ")</f>
        <v>#N/A</v>
      </c>
    </row>
    <row r="45" spans="1:2">
      <c r="A45" s="351"/>
      <c r="B45" s="3" t="e">
        <f>IF(VLOOKUP(A45,Tracker!B:B,1,0)=A45,"Found"," ")</f>
        <v>#N/A</v>
      </c>
    </row>
    <row r="46" spans="1:2">
      <c r="A46" s="351"/>
      <c r="B46" s="3" t="e">
        <f>IF(VLOOKUP(A46,Tracker!B:B,1,0)=A46,"Found"," ")</f>
        <v>#N/A</v>
      </c>
    </row>
    <row r="47" spans="1:2">
      <c r="A47" s="351"/>
      <c r="B47" s="3" t="e">
        <f>IF(VLOOKUP(A47,Tracker!B:B,1,0)=A47,"Found"," ")</f>
        <v>#N/A</v>
      </c>
    </row>
    <row r="48" spans="1:2">
      <c r="A48" s="351"/>
      <c r="B48" s="3" t="e">
        <f>IF(VLOOKUP(A48,Tracker!B:B,1,0)=A48,"Found"," ")</f>
        <v>#N/A</v>
      </c>
    </row>
    <row r="49" spans="1:2">
      <c r="A49" s="351"/>
      <c r="B49" s="3" t="e">
        <f>IF(VLOOKUP(A49,Tracker!B:B,1,0)=A49,"Found"," ")</f>
        <v>#N/A</v>
      </c>
    </row>
    <row r="50" spans="1:2">
      <c r="A50" s="351"/>
      <c r="B50" s="3" t="e">
        <f>IF(VLOOKUP(A50,Tracker!B:B,1,0)=A50,"Found"," ")</f>
        <v>#N/A</v>
      </c>
    </row>
    <row r="51" spans="1:2">
      <c r="A51" s="351"/>
      <c r="B51" s="3" t="e">
        <f>IF(VLOOKUP(A51,Tracker!B:B,1,0)=A51,"Found"," ")</f>
        <v>#N/A</v>
      </c>
    </row>
    <row r="52" spans="1:2">
      <c r="A52" s="351"/>
      <c r="B52" s="3" t="e">
        <f>IF(VLOOKUP(A52,Tracker!B:B,1,0)=A52,"Found"," ")</f>
        <v>#N/A</v>
      </c>
    </row>
    <row r="53" spans="1:2">
      <c r="A53" s="351"/>
      <c r="B53" s="3" t="e">
        <f>IF(VLOOKUP(A53,Tracker!B:B,1,0)=A53,"Found"," ")</f>
        <v>#N/A</v>
      </c>
    </row>
    <row r="54" spans="1:2">
      <c r="A54" s="351"/>
      <c r="B54" s="3" t="e">
        <f>IF(VLOOKUP(A54,Tracker!B:B,1,0)=A54,"Found"," ")</f>
        <v>#N/A</v>
      </c>
    </row>
    <row r="55" spans="1:2">
      <c r="A55" s="351"/>
      <c r="B55" s="3" t="e">
        <f>IF(VLOOKUP(A55,Tracker!B:B,1,0)=A55,"Found"," ")</f>
        <v>#N/A</v>
      </c>
    </row>
    <row r="56" spans="1:2">
      <c r="A56" s="351"/>
      <c r="B56" s="3" t="e">
        <f>IF(VLOOKUP(A56,Tracker!B:B,1,0)=A56,"Found"," ")</f>
        <v>#N/A</v>
      </c>
    </row>
    <row r="57" spans="1:2">
      <c r="A57" s="351"/>
      <c r="B57" s="3" t="e">
        <f>IF(VLOOKUP(A57,Tracker!B:B,1,0)=A57,"Found"," ")</f>
        <v>#N/A</v>
      </c>
    </row>
    <row r="58" spans="1:2">
      <c r="A58" s="351"/>
      <c r="B58" s="3" t="e">
        <f>IF(VLOOKUP(A58,Tracker!B:B,1,0)=A58,"Found"," ")</f>
        <v>#N/A</v>
      </c>
    </row>
    <row r="59" spans="1:2">
      <c r="A59" s="351"/>
      <c r="B59" s="3" t="e">
        <f>IF(VLOOKUP(A59,Tracker!B:B,1,0)=A59,"Found"," ")</f>
        <v>#N/A</v>
      </c>
    </row>
    <row r="60" spans="1:2">
      <c r="A60" s="351"/>
      <c r="B60" s="3" t="e">
        <f>IF(VLOOKUP(A60,Tracker!B:B,1,0)=A60,"Found"," ")</f>
        <v>#N/A</v>
      </c>
    </row>
    <row r="61" spans="1:2">
      <c r="A61" s="351"/>
      <c r="B61" s="3" t="e">
        <f>IF(VLOOKUP(A61,Tracker!B:B,1,0)=A61,"Found"," ")</f>
        <v>#N/A</v>
      </c>
    </row>
    <row r="62" spans="1:2">
      <c r="A62" s="272"/>
      <c r="B62" s="3" t="e">
        <f>IF(VLOOKUP(A62,Tracker!B:B,1,0)=A62,"Found"," ")</f>
        <v>#N/A</v>
      </c>
    </row>
    <row r="63" spans="1:2">
      <c r="A63" s="273"/>
      <c r="B63" s="3" t="e">
        <f>IF(VLOOKUP(A63,Tracker!B:B,1,0)=A63,"Found"," ")</f>
        <v>#N/A</v>
      </c>
    </row>
    <row r="64" spans="1:2">
      <c r="A64" s="272"/>
      <c r="B64" s="3" t="e">
        <f>IF(VLOOKUP(A64,Tracker!B:B,1,0)=A64,"Found"," ")</f>
        <v>#N/A</v>
      </c>
    </row>
    <row r="65" spans="1:2">
      <c r="A65" s="273"/>
      <c r="B65" s="3" t="e">
        <f>IF(VLOOKUP(A65,Tracker!B:B,1,0)=A65,"Found"," ")</f>
        <v>#N/A</v>
      </c>
    </row>
    <row r="66" spans="1:2">
      <c r="A66" s="272"/>
      <c r="B66" s="3" t="e">
        <f>IF(VLOOKUP(A66,Tracker!B:B,1,0)=A66,"Found"," ")</f>
        <v>#N/A</v>
      </c>
    </row>
    <row r="67" spans="1:2">
      <c r="A67" s="273"/>
      <c r="B67" s="3" t="e">
        <f>IF(VLOOKUP(A67,Tracker!B:B,1,0)=A67,"Found"," ")</f>
        <v>#N/A</v>
      </c>
    </row>
    <row r="68" spans="1:2">
      <c r="A68" s="272"/>
      <c r="B68" s="3" t="e">
        <f>IF(VLOOKUP(A68,Tracker!B:B,1,0)=A68,"Found"," ")</f>
        <v>#N/A</v>
      </c>
    </row>
    <row r="69" spans="1:2">
      <c r="A69" s="273"/>
      <c r="B69" s="3" t="e">
        <f>IF(VLOOKUP(A69,Tracker!B:B,1,0)=A69,"Found"," ")</f>
        <v>#N/A</v>
      </c>
    </row>
    <row r="70" spans="1:2">
      <c r="A70" s="272"/>
      <c r="B70" s="3" t="e">
        <f>IF(VLOOKUP(A70,Tracker!B:B,1,0)=A70,"Found"," ")</f>
        <v>#N/A</v>
      </c>
    </row>
    <row r="71" spans="1:2">
      <c r="A71" s="273"/>
      <c r="B71" s="3" t="e">
        <f>IF(VLOOKUP(A71,Tracker!B:B,1,0)=A71,"Found"," ")</f>
        <v>#N/A</v>
      </c>
    </row>
    <row r="72" spans="1:2">
      <c r="A72" s="272"/>
      <c r="B72" s="3" t="e">
        <f>IF(VLOOKUP(A72,Tracker!B:B,1,0)=A72,"Found"," ")</f>
        <v>#N/A</v>
      </c>
    </row>
    <row r="73" spans="1:2">
      <c r="A73" s="273"/>
      <c r="B73" s="3" t="e">
        <f>IF(VLOOKUP(A73,Tracker!B:B,1,0)=A73,"Found"," ")</f>
        <v>#N/A</v>
      </c>
    </row>
    <row r="74" spans="1:2">
      <c r="A74" s="272"/>
      <c r="B74" s="3" t="e">
        <f>IF(VLOOKUP(A74,Tracker!B:B,1,0)=A74,"Found"," ")</f>
        <v>#N/A</v>
      </c>
    </row>
    <row r="75" spans="1:2">
      <c r="A75" s="273"/>
      <c r="B75" s="3" t="e">
        <f>IF(VLOOKUP(A75,Tracker!B:B,1,0)=A75,"Found"," ")</f>
        <v>#N/A</v>
      </c>
    </row>
    <row r="76" spans="1:2">
      <c r="A76" s="272"/>
      <c r="B76" s="3" t="e">
        <f>IF(VLOOKUP(A76,Tracker!B:B,1,0)=A76,"Found"," ")</f>
        <v>#N/A</v>
      </c>
    </row>
    <row r="77" spans="1:2">
      <c r="A77" s="273"/>
      <c r="B77" s="3" t="e">
        <f>IF(VLOOKUP(A77,Tracker!B:B,1,0)=A77,"Found"," ")</f>
        <v>#N/A</v>
      </c>
    </row>
    <row r="78" spans="1:2">
      <c r="A78" s="272"/>
      <c r="B78" s="3" t="e">
        <f>IF(VLOOKUP(A78,Tracker!B:B,1,0)=A78,"Found"," ")</f>
        <v>#N/A</v>
      </c>
    </row>
    <row r="79" spans="1:2">
      <c r="A79" s="273"/>
      <c r="B79" s="3" t="e">
        <f>IF(VLOOKUP(A79,Tracker!B:B,1,0)=A79,"Found"," ")</f>
        <v>#N/A</v>
      </c>
    </row>
    <row r="80" spans="1:2">
      <c r="A80" s="272"/>
      <c r="B80" s="3" t="e">
        <f>IF(VLOOKUP(A80,Tracker!B:B,1,0)=A80,"Found"," ")</f>
        <v>#N/A</v>
      </c>
    </row>
    <row r="81" spans="1:2">
      <c r="A81" s="273"/>
      <c r="B81" s="3" t="e">
        <f>IF(VLOOKUP(A81,Tracker!B:B,1,0)=A81,"Found"," ")</f>
        <v>#N/A</v>
      </c>
    </row>
    <row r="82" spans="1:2">
      <c r="A82" s="272"/>
      <c r="B82" s="3" t="e">
        <f>IF(VLOOKUP(A82,Tracker!B:B,1,0)=A82,"Found"," ")</f>
        <v>#N/A</v>
      </c>
    </row>
    <row r="83" spans="1:2">
      <c r="A83" s="273"/>
      <c r="B83" s="3" t="e">
        <f>IF(VLOOKUP(A83,Tracker!B:B,1,0)=A83,"Found"," ")</f>
        <v>#N/A</v>
      </c>
    </row>
    <row r="84" spans="1:2">
      <c r="A84" s="272"/>
      <c r="B84" s="3" t="e">
        <f>IF(VLOOKUP(A84,Tracker!B:B,1,0)=A84,"Found"," ")</f>
        <v>#N/A</v>
      </c>
    </row>
    <row r="85" spans="1:2">
      <c r="A85" s="273"/>
      <c r="B85" s="3" t="e">
        <f>IF(VLOOKUP(A85,Tracker!B:B,1,0)=A85,"Found"," ")</f>
        <v>#N/A</v>
      </c>
    </row>
    <row r="86" spans="1:2">
      <c r="A86" s="272"/>
      <c r="B86" s="3" t="e">
        <f>IF(VLOOKUP(A86,Tracker!B:B,1,0)=A86,"Found"," ")</f>
        <v>#N/A</v>
      </c>
    </row>
    <row r="87" spans="1:2">
      <c r="A87" s="273"/>
      <c r="B87" s="3" t="e">
        <f>IF(VLOOKUP(A87,Tracker!B:B,1,0)=A87,"Found"," ")</f>
        <v>#N/A</v>
      </c>
    </row>
    <row r="88" spans="1:2">
      <c r="A88" s="272"/>
      <c r="B88" s="3" t="e">
        <f>IF(VLOOKUP(A88,Tracker!B:B,1,0)=A88,"Found"," ")</f>
        <v>#N/A</v>
      </c>
    </row>
    <row r="89" spans="1:2">
      <c r="A89" s="273"/>
      <c r="B89" s="3" t="e">
        <f>IF(VLOOKUP(A89,Tracker!B:B,1,0)=A89,"Found"," ")</f>
        <v>#N/A</v>
      </c>
    </row>
    <row r="90" spans="1:2">
      <c r="A90" s="272"/>
      <c r="B90" s="3" t="e">
        <f>IF(VLOOKUP(A90,Tracker!B:B,1,0)=A90,"Found"," ")</f>
        <v>#N/A</v>
      </c>
    </row>
    <row r="91" spans="1:2">
      <c r="A91" s="273"/>
      <c r="B91" s="3" t="e">
        <f>IF(VLOOKUP(A91,Tracker!B:B,1,0)=A91,"Found"," ")</f>
        <v>#N/A</v>
      </c>
    </row>
    <row r="92" spans="1:2">
      <c r="A92" s="272"/>
      <c r="B92" s="3" t="e">
        <f>IF(VLOOKUP(A92,Tracker!B:B,1,0)=A92,"Found"," ")</f>
        <v>#N/A</v>
      </c>
    </row>
    <row r="93" spans="1:2">
      <c r="A93" s="273"/>
      <c r="B93" s="3" t="e">
        <f>IF(VLOOKUP(A93,Tracker!B:B,1,0)=A93,"Found"," ")</f>
        <v>#N/A</v>
      </c>
    </row>
    <row r="94" spans="1:2">
      <c r="A94" s="272"/>
      <c r="B94" s="3" t="e">
        <f>IF(VLOOKUP(A94,Tracker!B:B,1,0)=A94,"Found"," ")</f>
        <v>#N/A</v>
      </c>
    </row>
    <row r="95" spans="1:2">
      <c r="A95" s="273"/>
      <c r="B95" s="3" t="e">
        <f>IF(VLOOKUP(A95,Tracker!B:B,1,0)=A95,"Found"," ")</f>
        <v>#N/A</v>
      </c>
    </row>
    <row r="96" spans="1:2">
      <c r="A96" s="272"/>
      <c r="B96" s="3" t="e">
        <f>IF(VLOOKUP(A96,Tracker!B:B,1,0)=A96,"Found"," ")</f>
        <v>#N/A</v>
      </c>
    </row>
    <row r="97" spans="1:2">
      <c r="A97" s="273"/>
      <c r="B97" s="3" t="e">
        <f>IF(VLOOKUP(A97,Tracker!B:B,1,0)=A97,"Found"," ")</f>
        <v>#N/A</v>
      </c>
    </row>
    <row r="98" spans="1:2">
      <c r="A98" s="272"/>
      <c r="B98" s="3" t="e">
        <f>IF(VLOOKUP(A98,Tracker!B:B,1,0)=A98,"Found"," ")</f>
        <v>#N/A</v>
      </c>
    </row>
    <row r="99" spans="1:2">
      <c r="A99" s="273"/>
      <c r="B99" s="3" t="e">
        <f>IF(VLOOKUP(A99,Tracker!B:B,1,0)=A99,"Found"," ")</f>
        <v>#N/A</v>
      </c>
    </row>
    <row r="100" spans="1:2">
      <c r="A100" s="272"/>
      <c r="B100" s="3" t="e">
        <f>IF(VLOOKUP(A100,Tracker!B:B,1,0)=A100,"Found"," ")</f>
        <v>#N/A</v>
      </c>
    </row>
    <row r="101" spans="1:2">
      <c r="A101" s="273"/>
      <c r="B101" s="3" t="e">
        <f>IF(VLOOKUP(A101,Tracker!B:B,1,0)=A101,"Found"," ")</f>
        <v>#N/A</v>
      </c>
    </row>
    <row r="102" spans="1:2">
      <c r="A102" s="272"/>
      <c r="B102" s="3" t="e">
        <f>IF(VLOOKUP(A102,Tracker!B:B,1,0)=A102,"Found"," ")</f>
        <v>#N/A</v>
      </c>
    </row>
    <row r="103" spans="1:2">
      <c r="A103" s="273"/>
      <c r="B103" s="3" t="e">
        <f>IF(VLOOKUP(A103,Tracker!B:B,1,0)=A103,"Found"," ")</f>
        <v>#N/A</v>
      </c>
    </row>
    <row r="104" spans="1:2">
      <c r="A104" s="272"/>
      <c r="B104" s="3" t="e">
        <f>IF(VLOOKUP(A104,Tracker!B:B,1,0)=A104,"Found"," ")</f>
        <v>#N/A</v>
      </c>
    </row>
    <row r="105" spans="1:2">
      <c r="A105" s="273"/>
      <c r="B105" s="3" t="e">
        <f>IF(VLOOKUP(A105,Tracker!B:B,1,0)=A105,"Found"," ")</f>
        <v>#N/A</v>
      </c>
    </row>
    <row r="106" spans="1:2">
      <c r="A106" s="272"/>
      <c r="B106" s="3" t="e">
        <f>IF(VLOOKUP(A106,Tracker!B:B,1,0)=A106,"Found"," ")</f>
        <v>#N/A</v>
      </c>
    </row>
    <row r="107" spans="1:2">
      <c r="A107" s="273"/>
      <c r="B107" s="3" t="e">
        <f>IF(VLOOKUP(A107,Tracker!B:B,1,0)=A107,"Found"," ")</f>
        <v>#N/A</v>
      </c>
    </row>
    <row r="108" spans="1:2">
      <c r="A108" s="272"/>
      <c r="B108" s="3" t="e">
        <f>IF(VLOOKUP(A108,Tracker!B:B,1,0)=A108,"Found"," ")</f>
        <v>#N/A</v>
      </c>
    </row>
    <row r="109" spans="1:2">
      <c r="A109" s="273"/>
      <c r="B109" s="3" t="e">
        <f>IF(VLOOKUP(A109,Tracker!B:B,1,0)=A109,"Found"," ")</f>
        <v>#N/A</v>
      </c>
    </row>
    <row r="110" spans="1:2">
      <c r="A110" s="272"/>
      <c r="B110" s="3" t="e">
        <f>IF(VLOOKUP(A110,Tracker!B:B,1,0)=A110,"Found"," ")</f>
        <v>#N/A</v>
      </c>
    </row>
    <row r="111" spans="1:2">
      <c r="A111" s="273"/>
      <c r="B111" s="3" t="e">
        <f>IF(VLOOKUP(A111,Tracker!B:B,1,0)=A111,"Found"," ")</f>
        <v>#N/A</v>
      </c>
    </row>
    <row r="112" spans="1:2">
      <c r="A112" s="272"/>
      <c r="B112" s="3" t="e">
        <f>IF(VLOOKUP(A112,Tracker!B:B,1,0)=A112,"Found"," ")</f>
        <v>#N/A</v>
      </c>
    </row>
    <row r="113" spans="1:2">
      <c r="A113" s="273"/>
      <c r="B113" s="3" t="e">
        <f>IF(VLOOKUP(A113,Tracker!B:B,1,0)=A113,"Found"," ")</f>
        <v>#N/A</v>
      </c>
    </row>
    <row r="114" spans="1:2">
      <c r="A114" s="272"/>
      <c r="B114" s="3" t="e">
        <f>IF(VLOOKUP(A114,Tracker!B:B,1,0)=A114,"Found"," ")</f>
        <v>#N/A</v>
      </c>
    </row>
    <row r="115" spans="1:2">
      <c r="A115" s="273"/>
      <c r="B115" s="3" t="e">
        <f>IF(VLOOKUP(A115,Tracker!B:B,1,0)=A115,"Found"," ")</f>
        <v>#N/A</v>
      </c>
    </row>
    <row r="116" spans="1:2">
      <c r="A116" s="272"/>
      <c r="B116" s="3" t="e">
        <f>IF(VLOOKUP(A116,Tracker!B:B,1,0)=A116,"Found"," ")</f>
        <v>#N/A</v>
      </c>
    </row>
    <row r="117" spans="1:2">
      <c r="A117" s="273"/>
      <c r="B117" s="3" t="e">
        <f>IF(VLOOKUP(A117,Tracker!B:B,1,0)=A117,"Found"," ")</f>
        <v>#N/A</v>
      </c>
    </row>
    <row r="118" spans="1:2">
      <c r="A118" s="272"/>
      <c r="B118" s="3" t="e">
        <f>IF(VLOOKUP(A118,Tracker!B:B,1,0)=A118,"Found"," ")</f>
        <v>#N/A</v>
      </c>
    </row>
    <row r="119" spans="1:2">
      <c r="A119" s="273"/>
      <c r="B119" s="3" t="e">
        <f>IF(VLOOKUP(A119,Tracker!B:B,1,0)=A119,"Found"," ")</f>
        <v>#N/A</v>
      </c>
    </row>
    <row r="120" spans="1:2">
      <c r="A120" s="272"/>
      <c r="B120" s="3" t="e">
        <f>IF(VLOOKUP(A120,Tracker!B:B,1,0)=A120,"Found"," ")</f>
        <v>#N/A</v>
      </c>
    </row>
    <row r="121" spans="1:2">
      <c r="A121" s="273"/>
      <c r="B121" s="3" t="e">
        <f>IF(VLOOKUP(A121,Tracker!B:B,1,0)=A121,"Found"," ")</f>
        <v>#N/A</v>
      </c>
    </row>
    <row r="122" spans="1:2">
      <c r="A122" s="272"/>
      <c r="B122" s="3" t="e">
        <f>IF(VLOOKUP(A122,Tracker!B:B,1,0)=A122,"Found"," ")</f>
        <v>#N/A</v>
      </c>
    </row>
    <row r="123" spans="1:2">
      <c r="A123" s="335"/>
      <c r="B123" s="3" t="e">
        <f>IF(VLOOKUP(A123,Tracker!B:B,1,0)=A123,"Found"," ")</f>
        <v>#N/A</v>
      </c>
    </row>
    <row r="124" spans="1:2">
      <c r="A124" s="272"/>
      <c r="B124" s="3" t="e">
        <f>IF(VLOOKUP(A124,Tracker!B:B,1,0)=A124,"Found"," ")</f>
        <v>#N/A</v>
      </c>
    </row>
    <row r="125" spans="1:2">
      <c r="A125" s="336"/>
      <c r="B125" s="3" t="e">
        <f>IF(VLOOKUP(A125,Tracker!B:B,1,0)=A125,"Found"," ")</f>
        <v>#N/A</v>
      </c>
    </row>
    <row r="126" spans="1:2">
      <c r="A126" s="272"/>
      <c r="B126" s="3" t="e">
        <f>IF(VLOOKUP(A126,Tracker!B:B,1,0)=A126,"Found"," ")</f>
        <v>#N/A</v>
      </c>
    </row>
    <row r="127" spans="1:2">
      <c r="A127" s="337"/>
      <c r="B127" s="3" t="e">
        <f>IF(VLOOKUP(A127,Tracker!B:B,1,0)=A127,"Found"," ")</f>
        <v>#N/A</v>
      </c>
    </row>
    <row r="128" spans="1:2">
      <c r="A128" s="275"/>
      <c r="B128" s="3" t="e">
        <f>IF(VLOOKUP(A128,Tracker!B:B,1,0)=A128,"Found"," ")</f>
        <v>#N/A</v>
      </c>
    </row>
    <row r="129" spans="1:2">
      <c r="A129" s="276"/>
      <c r="B129" s="3" t="e">
        <f>IF(VLOOKUP(A129,Tracker!B:B,1,0)=A129,"Found"," ")</f>
        <v>#N/A</v>
      </c>
    </row>
    <row r="130" spans="1:2">
      <c r="A130" s="338"/>
      <c r="B130" s="3" t="e">
        <f>IF(VLOOKUP(A130,Tracker!B:B,1,0)=A130,"Found"," ")</f>
        <v>#N/A</v>
      </c>
    </row>
    <row r="131" spans="1:2">
      <c r="A131" s="337"/>
      <c r="B131" s="3" t="e">
        <f>IF(VLOOKUP(A131,Tracker!B:B,1,0)=A131,"Found"," ")</f>
        <v>#N/A</v>
      </c>
    </row>
    <row r="132" spans="1:2">
      <c r="A132" s="339"/>
      <c r="B132" s="3" t="e">
        <f>IF(VLOOKUP(A132,Tracker!B:B,1,0)=A132,"Found"," ")</f>
        <v>#N/A</v>
      </c>
    </row>
    <row r="133" spans="1:2">
      <c r="A133" s="340"/>
      <c r="B133" s="3" t="e">
        <f>IF(VLOOKUP(A133,Tracker!B:B,1,0)=A133,"Found"," ")</f>
        <v>#N/A</v>
      </c>
    </row>
    <row r="134" spans="1:2">
      <c r="A134" s="275"/>
      <c r="B134" s="3" t="e">
        <f>IF(VLOOKUP(A134,Tracker!B:B,1,0)=A134,"Found"," ")</f>
        <v>#N/A</v>
      </c>
    </row>
    <row r="135" spans="1:2">
      <c r="A135" s="276"/>
      <c r="B135" s="3" t="e">
        <f>IF(VLOOKUP(A135,Tracker!B:B,1,0)=A135,"Found"," ")</f>
        <v>#N/A</v>
      </c>
    </row>
    <row r="136" spans="1:2">
      <c r="A136" s="339"/>
      <c r="B136" s="3" t="e">
        <f>IF(VLOOKUP(A136,Tracker!B:B,1,0)=A136,"Found"," ")</f>
        <v>#N/A</v>
      </c>
    </row>
    <row r="137" spans="1:2">
      <c r="A137" s="341"/>
      <c r="B137" s="3" t="e">
        <f>IF(VLOOKUP(A137,Tracker!B:B,1,0)=A137,"Found"," ")</f>
        <v>#N/A</v>
      </c>
    </row>
    <row r="138" spans="1:2">
      <c r="A138" s="342"/>
      <c r="B138" s="3" t="e">
        <f>IF(VLOOKUP(A138,Tracker!B:B,1,0)=A138,"Found"," ")</f>
        <v>#N/A</v>
      </c>
    </row>
    <row r="139" spans="1:2">
      <c r="A139" s="341"/>
      <c r="B139" s="3" t="e">
        <f>IF(VLOOKUP(A139,Tracker!B:B,1,0)=A139,"Found"," ")</f>
        <v>#N/A</v>
      </c>
    </row>
    <row r="140" spans="1:2">
      <c r="A140" s="342"/>
      <c r="B140" s="3" t="e">
        <f>IF(VLOOKUP(A140,Tracker!B:B,1,0)=A140,"Found"," ")</f>
        <v>#N/A</v>
      </c>
    </row>
    <row r="141" spans="1:2">
      <c r="A141" s="341"/>
      <c r="B141" s="3" t="e">
        <f>IF(VLOOKUP(A141,Tracker!B:B,1,0)=A141,"Found"," ")</f>
        <v>#N/A</v>
      </c>
    </row>
    <row r="142" spans="1:2">
      <c r="A142" s="342"/>
      <c r="B142" s="3" t="e">
        <f>IF(VLOOKUP(A142,Tracker!B:B,1,0)=A142,"Found"," ")</f>
        <v>#N/A</v>
      </c>
    </row>
    <row r="143" spans="1:2">
      <c r="A143" s="341"/>
      <c r="B143" s="3" t="e">
        <f>IF(VLOOKUP(A143,Tracker!B:B,1,0)=A143,"Found"," ")</f>
        <v>#N/A</v>
      </c>
    </row>
    <row r="144" spans="1:2">
      <c r="A144" s="342"/>
      <c r="B144" s="3" t="e">
        <f>IF(VLOOKUP(A144,Tracker!B:B,1,0)=A144,"Found"," ")</f>
        <v>#N/A</v>
      </c>
    </row>
    <row r="145" spans="1:2">
      <c r="A145" s="341"/>
      <c r="B145" s="3" t="e">
        <f>IF(VLOOKUP(A145,Tracker!B:B,1,0)=A145,"Found"," ")</f>
        <v>#N/A</v>
      </c>
    </row>
    <row r="146" spans="1:2">
      <c r="A146" s="342"/>
      <c r="B146" s="3" t="e">
        <f>IF(VLOOKUP(A146,Tracker!B:B,1,0)=A146,"Found"," ")</f>
        <v>#N/A</v>
      </c>
    </row>
    <row r="147" spans="1:2">
      <c r="A147" s="341"/>
      <c r="B147" s="3" t="e">
        <f>IF(VLOOKUP(A147,Tracker!B:B,1,0)=A147,"Found"," ")</f>
        <v>#N/A</v>
      </c>
    </row>
    <row r="148" spans="1:2">
      <c r="A148" s="339"/>
      <c r="B148" s="3" t="e">
        <f>IF(VLOOKUP(A148,Tracker!B:B,1,0)=A148,"Found"," ")</f>
        <v>#N/A</v>
      </c>
    </row>
    <row r="149" spans="1:2">
      <c r="A149" s="341"/>
      <c r="B149" s="3" t="e">
        <f>IF(VLOOKUP(A149,Tracker!B:B,1,0)=A149,"Found"," ")</f>
        <v>#N/A</v>
      </c>
    </row>
    <row r="150" spans="1:2">
      <c r="A150" s="342"/>
      <c r="B150" s="3" t="e">
        <f>IF(VLOOKUP(A150,Tracker!B:B,1,0)=A150,"Found"," ")</f>
        <v>#N/A</v>
      </c>
    </row>
    <row r="151" spans="1:2">
      <c r="A151" s="341"/>
      <c r="B151" s="3" t="e">
        <f>IF(VLOOKUP(A151,Tracker!B:B,1,0)=A151,"Found"," ")</f>
        <v>#N/A</v>
      </c>
    </row>
    <row r="152" spans="1:2">
      <c r="A152" s="342"/>
      <c r="B152" s="3" t="e">
        <f>IF(VLOOKUP(A152,Tracker!B:B,1,0)=A152,"Found"," ")</f>
        <v>#N/A</v>
      </c>
    </row>
    <row r="153" spans="1:2">
      <c r="A153" s="341"/>
      <c r="B153" s="3" t="e">
        <f>IF(VLOOKUP(A153,Tracker!B:B,1,0)=A153,"Found"," ")</f>
        <v>#N/A</v>
      </c>
    </row>
    <row r="154" spans="1:2">
      <c r="A154" s="342"/>
      <c r="B154" s="3" t="e">
        <f>IF(VLOOKUP(A154,Tracker!B:B,1,0)=A154,"Found"," ")</f>
        <v>#N/A</v>
      </c>
    </row>
    <row r="155" spans="1:2">
      <c r="A155" s="341"/>
      <c r="B155" s="3" t="e">
        <f>IF(VLOOKUP(A155,Tracker!B:B,1,0)=A155,"Found"," ")</f>
        <v>#N/A</v>
      </c>
    </row>
    <row r="156" spans="1:2">
      <c r="A156" s="343"/>
      <c r="B156" s="3" t="e">
        <f>IF(VLOOKUP(A156,Tracker!B:B,1,0)=A156,"Found"," ")</f>
        <v>#N/A</v>
      </c>
    </row>
    <row r="157" spans="1:2">
      <c r="A157" s="276"/>
      <c r="B157" s="3" t="e">
        <f>IF(VLOOKUP(A157,Tracker!B:B,1,0)=A157,"Found"," ")</f>
        <v>#N/A</v>
      </c>
    </row>
    <row r="158" spans="1:2">
      <c r="A158" s="344"/>
      <c r="B158" s="3" t="e">
        <f>IF(VLOOKUP(A158,Tracker!B:B,1,0)=A158,"Found"," ")</f>
        <v>#N/A</v>
      </c>
    </row>
    <row r="159" spans="1:2">
      <c r="A159" s="345"/>
      <c r="B159" s="3" t="e">
        <f>IF(VLOOKUP(A159,Tracker!B:B,1,0)=A159,"Found"," ")</f>
        <v>#N/A</v>
      </c>
    </row>
    <row r="160" spans="1:2">
      <c r="A160" s="275"/>
      <c r="B160" s="3" t="e">
        <f>IF(VLOOKUP(A160,Tracker!B:B,1,0)=A160,"Found"," ")</f>
        <v>#N/A</v>
      </c>
    </row>
    <row r="161" spans="1:2">
      <c r="A161" s="337"/>
      <c r="B161" s="3" t="e">
        <f>IF(VLOOKUP(A161,Tracker!B:B,1,0)=A161,"Found"," ")</f>
        <v>#N/A</v>
      </c>
    </row>
    <row r="162" spans="1:2">
      <c r="A162" s="281"/>
      <c r="B162" s="3" t="e">
        <f>IF(VLOOKUP(A162,Tracker!B:B,1,0)=A162,"Found"," ")</f>
        <v>#N/A</v>
      </c>
    </row>
    <row r="163" spans="1:2">
      <c r="A163" s="273"/>
      <c r="B163" s="3" t="e">
        <f>IF(VLOOKUP(A163,Tracker!B:B,1,0)=A163,"Found"," ")</f>
        <v>#N/A</v>
      </c>
    </row>
    <row r="164" spans="1:2">
      <c r="A164" s="272"/>
      <c r="B164" s="3" t="e">
        <f>IF(VLOOKUP(A164,Tracker!B:B,1,0)=A164,"Found"," ")</f>
        <v>#N/A</v>
      </c>
    </row>
    <row r="165" spans="1:2">
      <c r="A165" s="273"/>
      <c r="B165" s="3" t="e">
        <f>IF(VLOOKUP(A165,Tracker!B:B,1,0)=A165,"Found"," ")</f>
        <v>#N/A</v>
      </c>
    </row>
    <row r="166" spans="1:2">
      <c r="A166" s="272"/>
      <c r="B166" s="3" t="e">
        <f>IF(VLOOKUP(A166,Tracker!B:B,1,0)=A166,"Found"," ")</f>
        <v>#N/A</v>
      </c>
    </row>
    <row r="167" spans="1:2">
      <c r="A167" s="273"/>
      <c r="B167" s="3" t="e">
        <f>IF(VLOOKUP(A167,Tracker!B:B,1,0)=A167,"Found"," ")</f>
        <v>#N/A</v>
      </c>
    </row>
    <row r="168" spans="1:2">
      <c r="A168" s="272"/>
      <c r="B168" s="3" t="e">
        <f>IF(VLOOKUP(A168,Tracker!B:B,1,0)=A168,"Found"," ")</f>
        <v>#N/A</v>
      </c>
    </row>
    <row r="169" spans="1:2">
      <c r="A169" s="273"/>
      <c r="B169" s="3" t="e">
        <f>IF(VLOOKUP(A169,Tracker!B:B,1,0)=A169,"Found"," ")</f>
        <v>#N/A</v>
      </c>
    </row>
    <row r="170" spans="1:2">
      <c r="A170" s="272"/>
      <c r="B170" s="3" t="e">
        <f>IF(VLOOKUP(A170,Tracker!B:B,1,0)=A170,"Found"," ")</f>
        <v>#N/A</v>
      </c>
    </row>
    <row r="171" spans="1:2">
      <c r="A171" s="273"/>
      <c r="B171" s="3" t="e">
        <f>IF(VLOOKUP(A171,Tracker!B:B,1,0)=A171,"Found"," ")</f>
        <v>#N/A</v>
      </c>
    </row>
    <row r="172" spans="1:2">
      <c r="A172" s="272"/>
      <c r="B172" s="3" t="e">
        <f>IF(VLOOKUP(A172,Tracker!B:B,1,0)=A172,"Found"," ")</f>
        <v>#N/A</v>
      </c>
    </row>
    <row r="173" spans="1:2">
      <c r="A173" s="273"/>
      <c r="B173" s="3" t="e">
        <f>IF(VLOOKUP(A173,Tracker!B:B,1,0)=A173,"Found"," ")</f>
        <v>#N/A</v>
      </c>
    </row>
    <row r="174" spans="1:2">
      <c r="A174" s="272"/>
      <c r="B174" s="3" t="e">
        <f>IF(VLOOKUP(A174,Tracker!B:B,1,0)=A174,"Found"," ")</f>
        <v>#N/A</v>
      </c>
    </row>
    <row r="175" spans="1:2">
      <c r="A175" s="273"/>
      <c r="B175" s="3" t="e">
        <f>IF(VLOOKUP(A175,Tracker!B:B,1,0)=A175,"Found"," ")</f>
        <v>#N/A</v>
      </c>
    </row>
    <row r="176" spans="1:2">
      <c r="A176" s="272"/>
      <c r="B176" s="3" t="e">
        <f>IF(VLOOKUP(A176,Tracker!B:B,1,0)=A176,"Found"," ")</f>
        <v>#N/A</v>
      </c>
    </row>
    <row r="177" spans="1:2">
      <c r="A177" s="273"/>
      <c r="B177" s="3" t="e">
        <f>IF(VLOOKUP(A177,Tracker!B:B,1,0)=A177,"Found"," ")</f>
        <v>#N/A</v>
      </c>
    </row>
    <row r="178" spans="1:2">
      <c r="A178" s="272"/>
      <c r="B178" s="3" t="e">
        <f>IF(VLOOKUP(A178,Tracker!B:B,1,0)=A178,"Found"," ")</f>
        <v>#N/A</v>
      </c>
    </row>
    <row r="179" spans="1:2">
      <c r="A179" s="273"/>
      <c r="B179" s="3" t="e">
        <f>IF(VLOOKUP(A179,Tracker!B:B,1,0)=A179,"Found"," ")</f>
        <v>#N/A</v>
      </c>
    </row>
    <row r="180" spans="1:2">
      <c r="A180" s="272"/>
      <c r="B180" s="3" t="e">
        <f>IF(VLOOKUP(A180,Tracker!B:B,1,0)=A180,"Found"," ")</f>
        <v>#N/A</v>
      </c>
    </row>
    <row r="181" spans="1:2">
      <c r="A181" s="273"/>
      <c r="B181" s="3" t="e">
        <f>IF(VLOOKUP(A181,Tracker!B:B,1,0)=A181,"Found"," ")</f>
        <v>#N/A</v>
      </c>
    </row>
    <row r="182" spans="1:2">
      <c r="A182" s="272"/>
      <c r="B182" s="3" t="e">
        <f>IF(VLOOKUP(A182,Tracker!B:B,1,0)=A182,"Found"," ")</f>
        <v>#N/A</v>
      </c>
    </row>
    <row r="183" spans="1:2">
      <c r="A183" s="273"/>
      <c r="B183" s="3" t="e">
        <f>IF(VLOOKUP(A183,Tracker!B:B,1,0)=A183,"Found"," ")</f>
        <v>#N/A</v>
      </c>
    </row>
    <row r="184" spans="1:2">
      <c r="A184" s="272"/>
      <c r="B184" s="3" t="e">
        <f>IF(VLOOKUP(A184,Tracker!B:B,1,0)=A184,"Found"," ")</f>
        <v>#N/A</v>
      </c>
    </row>
    <row r="185" spans="1:2">
      <c r="A185" s="273"/>
      <c r="B185" s="3" t="e">
        <f>IF(VLOOKUP(A185,Tracker!B:B,1,0)=A185,"Found"," ")</f>
        <v>#N/A</v>
      </c>
    </row>
    <row r="186" spans="1:2">
      <c r="A186" s="272"/>
      <c r="B186" s="3" t="e">
        <f>IF(VLOOKUP(A186,Tracker!B:B,1,0)=A186,"Found"," ")</f>
        <v>#N/A</v>
      </c>
    </row>
    <row r="187" spans="1:2">
      <c r="A187" s="273"/>
      <c r="B187" s="3" t="e">
        <f>IF(VLOOKUP(A187,Tracker!B:B,1,0)=A187,"Found"," ")</f>
        <v>#N/A</v>
      </c>
    </row>
    <row r="188" spans="1:2">
      <c r="A188" s="272"/>
      <c r="B188" s="3" t="e">
        <f>IF(VLOOKUP(A188,Tracker!B:B,1,0)=A188,"Found"," ")</f>
        <v>#N/A</v>
      </c>
    </row>
    <row r="189" spans="1:2">
      <c r="A189" s="273"/>
      <c r="B189" s="3" t="e">
        <f>IF(VLOOKUP(A189,Tracker!B:B,1,0)=A189,"Found"," ")</f>
        <v>#N/A</v>
      </c>
    </row>
    <row r="190" spans="1:2">
      <c r="A190" s="272"/>
      <c r="B190" s="3" t="e">
        <f>IF(VLOOKUP(A190,Tracker!B:B,1,0)=A190,"Found"," ")</f>
        <v>#N/A</v>
      </c>
    </row>
    <row r="191" spans="1:2">
      <c r="A191" s="273"/>
      <c r="B191" s="3" t="e">
        <f>IF(VLOOKUP(A191,Tracker!B:B,1,0)=A191,"Found"," ")</f>
        <v>#N/A</v>
      </c>
    </row>
    <row r="192" spans="1:2">
      <c r="A192" s="272"/>
      <c r="B192" s="3" t="e">
        <f>IF(VLOOKUP(A192,Tracker!B:B,1,0)=A192,"Found"," ")</f>
        <v>#N/A</v>
      </c>
    </row>
    <row r="193" spans="1:2">
      <c r="A193" s="273"/>
      <c r="B193" s="3" t="e">
        <f>IF(VLOOKUP(A193,Tracker!B:B,1,0)=A193,"Found"," ")</f>
        <v>#N/A</v>
      </c>
    </row>
    <row r="194" spans="1:2">
      <c r="A194" s="272"/>
      <c r="B194" s="3" t="e">
        <f>IF(VLOOKUP(A194,Tracker!B:B,1,0)=A194,"Found"," ")</f>
        <v>#N/A</v>
      </c>
    </row>
    <row r="195" spans="1:2">
      <c r="A195" s="273"/>
      <c r="B195" s="3" t="e">
        <f>IF(VLOOKUP(A195,Tracker!B:B,1,0)=A195,"Found"," ")</f>
        <v>#N/A</v>
      </c>
    </row>
    <row r="196" spans="1:2">
      <c r="A196" s="272"/>
      <c r="B196" s="3" t="e">
        <f>IF(VLOOKUP(A196,Tracker!B:B,1,0)=A196,"Found"," ")</f>
        <v>#N/A</v>
      </c>
    </row>
    <row r="197" spans="1:2">
      <c r="A197" s="273"/>
      <c r="B197" s="3" t="e">
        <f>IF(VLOOKUP(A197,Tracker!B:B,1,0)=A197,"Found"," ")</f>
        <v>#N/A</v>
      </c>
    </row>
    <row r="198" spans="1:2">
      <c r="A198" s="272"/>
      <c r="B198" s="3" t="e">
        <f>IF(VLOOKUP(A198,Tracker!B:B,1,0)=A198,"Found"," ")</f>
        <v>#N/A</v>
      </c>
    </row>
    <row r="199" spans="1:2">
      <c r="A199" s="273"/>
      <c r="B199" s="3" t="e">
        <f>IF(VLOOKUP(A199,Tracker!B:B,1,0)=A199,"Found"," ")</f>
        <v>#N/A</v>
      </c>
    </row>
    <row r="200" spans="1:2">
      <c r="A200" s="272"/>
      <c r="B200" s="3" t="e">
        <f>IF(VLOOKUP(A200,Tracker!B:B,1,0)=A200,"Found"," ")</f>
        <v>#N/A</v>
      </c>
    </row>
    <row r="201" spans="1:2">
      <c r="A201" s="273"/>
      <c r="B201" s="3" t="e">
        <f>IF(VLOOKUP(A201,Tracker!B:B,1,0)=A201,"Found"," ")</f>
        <v>#N/A</v>
      </c>
    </row>
    <row r="202" spans="1:2">
      <c r="A202" s="272"/>
      <c r="B202" s="3" t="e">
        <f>IF(VLOOKUP(A202,Tracker!B:B,1,0)=A202,"Found"," ")</f>
        <v>#N/A</v>
      </c>
    </row>
    <row r="203" spans="1:2">
      <c r="A203" s="273"/>
      <c r="B203" s="3" t="e">
        <f>IF(VLOOKUP(A203,Tracker!B:B,1,0)=A203,"Found"," ")</f>
        <v>#N/A</v>
      </c>
    </row>
    <row r="204" spans="1:2">
      <c r="A204" s="272"/>
      <c r="B204" s="3" t="e">
        <f>IF(VLOOKUP(A204,Tracker!B:B,1,0)=A204,"Found"," ")</f>
        <v>#N/A</v>
      </c>
    </row>
    <row r="205" spans="1:2">
      <c r="A205" s="273"/>
      <c r="B205" s="3" t="e">
        <f>IF(VLOOKUP(A205,Tracker!B:B,1,0)=A205,"Found"," ")</f>
        <v>#N/A</v>
      </c>
    </row>
    <row r="206" spans="1:2">
      <c r="A206" s="272"/>
      <c r="B206" s="3" t="e">
        <f>IF(VLOOKUP(A206,Tracker!B:B,1,0)=A206,"Found"," ")</f>
        <v>#N/A</v>
      </c>
    </row>
    <row r="207" spans="1:2">
      <c r="A207" s="273"/>
      <c r="B207" s="3" t="e">
        <f>IF(VLOOKUP(A207,Tracker!B:B,1,0)=A207,"Found"," ")</f>
        <v>#N/A</v>
      </c>
    </row>
    <row r="208" spans="1:2">
      <c r="A208" s="272"/>
      <c r="B208" s="3" t="e">
        <f>IF(VLOOKUP(A208,Tracker!B:B,1,0)=A208,"Found"," ")</f>
        <v>#N/A</v>
      </c>
    </row>
    <row r="209" spans="1:2">
      <c r="A209" s="273"/>
      <c r="B209" s="3" t="e">
        <f>IF(VLOOKUP(A209,Tracker!B:B,1,0)=A209,"Found"," ")</f>
        <v>#N/A</v>
      </c>
    </row>
    <row r="210" spans="1:2">
      <c r="A210" s="272"/>
      <c r="B210" s="3" t="e">
        <f>IF(VLOOKUP(A210,Tracker!B:B,1,0)=A210,"Found"," ")</f>
        <v>#N/A</v>
      </c>
    </row>
    <row r="211" spans="1:2">
      <c r="A211" s="273"/>
      <c r="B211" s="3" t="e">
        <f>IF(VLOOKUP(A211,Tracker!B:B,1,0)=A211,"Found"," ")</f>
        <v>#N/A</v>
      </c>
    </row>
    <row r="212" spans="1:2">
      <c r="A212" s="272"/>
      <c r="B212" s="3" t="e">
        <f>IF(VLOOKUP(A212,Tracker!B:B,1,0)=A212,"Found"," ")</f>
        <v>#N/A</v>
      </c>
    </row>
    <row r="213" spans="1:2">
      <c r="A213" s="273"/>
      <c r="B213" s="3" t="e">
        <f>IF(VLOOKUP(A213,Tracker!B:B,1,0)=A213,"Found"," ")</f>
        <v>#N/A</v>
      </c>
    </row>
    <row r="214" spans="1:2">
      <c r="A214" s="272"/>
      <c r="B214" s="3" t="e">
        <f>IF(VLOOKUP(A214,Tracker!B:B,1,0)=A214,"Found"," ")</f>
        <v>#N/A</v>
      </c>
    </row>
    <row r="215" spans="1:2">
      <c r="A215" s="273"/>
      <c r="B215" s="3" t="e">
        <f>IF(VLOOKUP(A215,Tracker!B:B,1,0)=A215,"Found"," ")</f>
        <v>#N/A</v>
      </c>
    </row>
    <row r="216" spans="1:2">
      <c r="A216" s="272"/>
      <c r="B216" s="3" t="e">
        <f>IF(VLOOKUP(A216,Tracker!B:B,1,0)=A216,"Found"," ")</f>
        <v>#N/A</v>
      </c>
    </row>
    <row r="217" spans="1:2">
      <c r="A217" s="273"/>
      <c r="B217" s="3" t="e">
        <f>IF(VLOOKUP(A217,Tracker!B:B,1,0)=A217,"Found"," ")</f>
        <v>#N/A</v>
      </c>
    </row>
    <row r="218" spans="1:2">
      <c r="A218" s="272"/>
      <c r="B218" s="3" t="e">
        <f>IF(VLOOKUP(A218,Tracker!B:B,1,0)=A218,"Found"," ")</f>
        <v>#N/A</v>
      </c>
    </row>
    <row r="219" spans="1:2">
      <c r="A219" s="273"/>
      <c r="B219" s="3" t="e">
        <f>IF(VLOOKUP(A219,Tracker!B:B,1,0)=A219,"Found"," ")</f>
        <v>#N/A</v>
      </c>
    </row>
    <row r="220" spans="1:2">
      <c r="A220" s="272"/>
      <c r="B220" s="3" t="e">
        <f>IF(VLOOKUP(A220,Tracker!B:B,1,0)=A220,"Found"," ")</f>
        <v>#N/A</v>
      </c>
    </row>
    <row r="221" spans="1:2">
      <c r="A221" s="273"/>
      <c r="B221" s="3" t="e">
        <f>IF(VLOOKUP(A221,Tracker!B:B,1,0)=A221,"Found"," ")</f>
        <v>#N/A</v>
      </c>
    </row>
    <row r="222" spans="1:2">
      <c r="A222" s="272"/>
      <c r="B222" s="3" t="e">
        <f>IF(VLOOKUP(A222,Tracker!B:B,1,0)=A222,"Found"," ")</f>
        <v>#N/A</v>
      </c>
    </row>
    <row r="223" spans="1:2">
      <c r="A223" s="273"/>
      <c r="B223" s="3" t="e">
        <f>IF(VLOOKUP(A223,Tracker!B:B,1,0)=A223,"Found"," ")</f>
        <v>#N/A</v>
      </c>
    </row>
    <row r="224" spans="1:2">
      <c r="A224" s="272"/>
      <c r="B224" s="3" t="e">
        <f>IF(VLOOKUP(A224,Tracker!B:B,1,0)=A224,"Found"," ")</f>
        <v>#N/A</v>
      </c>
    </row>
    <row r="225" spans="1:2">
      <c r="A225" s="273"/>
      <c r="B225" s="3" t="e">
        <f>IF(VLOOKUP(A225,Tracker!B:B,1,0)=A225,"Found"," ")</f>
        <v>#N/A</v>
      </c>
    </row>
    <row r="226" spans="1:2">
      <c r="A226" s="272"/>
      <c r="B226" s="3" t="e">
        <f>IF(VLOOKUP(A226,Tracker!B:B,1,0)=A226,"Found"," ")</f>
        <v>#N/A</v>
      </c>
    </row>
    <row r="227" spans="1:2">
      <c r="A227" s="273"/>
      <c r="B227" s="3" t="e">
        <f>IF(VLOOKUP(A227,Tracker!B:B,1,0)=A227,"Found"," ")</f>
        <v>#N/A</v>
      </c>
    </row>
    <row r="228" spans="1:2">
      <c r="A228" s="272"/>
      <c r="B228" s="3" t="e">
        <f>IF(VLOOKUP(A228,Tracker!B:B,1,0)=A228,"Found"," ")</f>
        <v>#N/A</v>
      </c>
    </row>
    <row r="229" spans="1:2">
      <c r="A229" s="273"/>
      <c r="B229" s="3" t="e">
        <f>IF(VLOOKUP(A229,Tracker!B:B,1,0)=A229,"Found"," ")</f>
        <v>#N/A</v>
      </c>
    </row>
    <row r="230" spans="1:2">
      <c r="A230" s="272"/>
      <c r="B230" s="3" t="e">
        <f>IF(VLOOKUP(A230,Tracker!B:B,1,0)=A230,"Found"," ")</f>
        <v>#N/A</v>
      </c>
    </row>
    <row r="231" spans="1:2">
      <c r="A231" s="273"/>
      <c r="B231" s="3" t="e">
        <f>IF(VLOOKUP(A231,Tracker!B:B,1,0)=A231,"Found"," ")</f>
        <v>#N/A</v>
      </c>
    </row>
    <row r="232" spans="1:2">
      <c r="A232" s="272"/>
      <c r="B232" s="3" t="e">
        <f>IF(VLOOKUP(A232,Tracker!B:B,1,0)=A232,"Found"," ")</f>
        <v>#N/A</v>
      </c>
    </row>
    <row r="233" spans="1:2">
      <c r="A233" s="273"/>
      <c r="B233" s="3" t="e">
        <f>IF(VLOOKUP(A233,Tracker!B:B,1,0)=A233,"Found"," ")</f>
        <v>#N/A</v>
      </c>
    </row>
    <row r="234" spans="1:2">
      <c r="A234" s="272"/>
      <c r="B234" s="3" t="e">
        <f>IF(VLOOKUP(A234,Tracker!B:B,1,0)=A234,"Found"," ")</f>
        <v>#N/A</v>
      </c>
    </row>
    <row r="235" spans="1:2">
      <c r="A235" s="273"/>
      <c r="B235" s="3" t="e">
        <f>IF(VLOOKUP(A235,Tracker!B:B,1,0)=A235,"Found"," ")</f>
        <v>#N/A</v>
      </c>
    </row>
    <row r="236" spans="1:2">
      <c r="A236" s="272"/>
      <c r="B236" s="3" t="e">
        <f>IF(VLOOKUP(A236,Tracker!B:B,1,0)=A236,"Found"," ")</f>
        <v>#N/A</v>
      </c>
    </row>
    <row r="237" spans="1:2">
      <c r="A237" s="273"/>
      <c r="B237" s="3" t="e">
        <f>IF(VLOOKUP(A237,Tracker!B:B,1,0)=A237,"Found"," ")</f>
        <v>#N/A</v>
      </c>
    </row>
    <row r="238" spans="1:2">
      <c r="A238" s="272"/>
      <c r="B238" s="3" t="e">
        <f>IF(VLOOKUP(A238,Tracker!B:B,1,0)=A238,"Found"," ")</f>
        <v>#N/A</v>
      </c>
    </row>
    <row r="239" spans="1:2">
      <c r="A239" s="273"/>
      <c r="B239" s="3" t="e">
        <f>IF(VLOOKUP(A239,Tracker!B:B,1,0)=A239,"Found"," ")</f>
        <v>#N/A</v>
      </c>
    </row>
    <row r="240" spans="1:2">
      <c r="A240" s="272"/>
      <c r="B240" s="3" t="e">
        <f>IF(VLOOKUP(A240,Tracker!B:B,1,0)=A240,"Found"," ")</f>
        <v>#N/A</v>
      </c>
    </row>
    <row r="241" spans="1:2">
      <c r="A241" s="273"/>
      <c r="B241" s="3" t="e">
        <f>IF(VLOOKUP(A241,Tracker!B:B,1,0)=A241,"Found"," ")</f>
        <v>#N/A</v>
      </c>
    </row>
    <row r="242" spans="1:2">
      <c r="A242" s="272"/>
      <c r="B242" s="3" t="e">
        <f>IF(VLOOKUP(A242,Tracker!B:B,1,0)=A242,"Found"," ")</f>
        <v>#N/A</v>
      </c>
    </row>
    <row r="243" spans="1:2">
      <c r="A243" s="273"/>
      <c r="B243" s="3" t="e">
        <f>IF(VLOOKUP(A243,Tracker!B:B,1,0)=A243,"Found"," ")</f>
        <v>#N/A</v>
      </c>
    </row>
    <row r="244" spans="1:2">
      <c r="A244" s="272"/>
      <c r="B244" s="3" t="e">
        <f>IF(VLOOKUP(A244,Tracker!B:B,1,0)=A244,"Found"," ")</f>
        <v>#N/A</v>
      </c>
    </row>
    <row r="245" spans="1:2">
      <c r="A245" s="273"/>
      <c r="B245" s="3" t="e">
        <f>IF(VLOOKUP(A245,Tracker!B:B,1,0)=A245,"Found"," ")</f>
        <v>#N/A</v>
      </c>
    </row>
    <row r="246" spans="1:2">
      <c r="A246" s="272"/>
      <c r="B246" s="3" t="e">
        <f>IF(VLOOKUP(A246,Tracker!B:B,1,0)=A246,"Found"," ")</f>
        <v>#N/A</v>
      </c>
    </row>
    <row r="247" spans="1:2">
      <c r="A247" s="273"/>
      <c r="B247" s="3" t="e">
        <f>IF(VLOOKUP(A247,Tracker!B:B,1,0)=A247,"Found"," ")</f>
        <v>#N/A</v>
      </c>
    </row>
    <row r="248" spans="1:2">
      <c r="A248" s="272"/>
      <c r="B248" s="3" t="e">
        <f>IF(VLOOKUP(A248,Tracker!B:B,1,0)=A248,"Found"," ")</f>
        <v>#N/A</v>
      </c>
    </row>
    <row r="249" spans="1:2">
      <c r="A249" s="273"/>
      <c r="B249" s="3" t="e">
        <f>IF(VLOOKUP(A249,Tracker!B:B,1,0)=A249,"Found"," ")</f>
        <v>#N/A</v>
      </c>
    </row>
    <row r="250" spans="1:2">
      <c r="A250" s="272"/>
      <c r="B250" s="3" t="e">
        <f>IF(VLOOKUP(A250,Tracker!B:B,1,0)=A250,"Found"," ")</f>
        <v>#N/A</v>
      </c>
    </row>
    <row r="251" spans="1:2">
      <c r="A251" s="273"/>
      <c r="B251" s="3" t="e">
        <f>IF(VLOOKUP(A251,Tracker!B:B,1,0)=A251,"Found"," ")</f>
        <v>#N/A</v>
      </c>
    </row>
    <row r="252" spans="1:2">
      <c r="A252" s="272"/>
      <c r="B252" s="3" t="e">
        <f>IF(VLOOKUP(A252,Tracker!B:B,1,0)=A252,"Found"," ")</f>
        <v>#N/A</v>
      </c>
    </row>
    <row r="253" spans="1:2">
      <c r="A253" s="273"/>
      <c r="B253" s="3" t="e">
        <f>IF(VLOOKUP(A253,Tracker!B:B,1,0)=A253,"Found"," ")</f>
        <v>#N/A</v>
      </c>
    </row>
    <row r="254" spans="1:2">
      <c r="A254" s="272"/>
      <c r="B254" s="3" t="e">
        <f>IF(VLOOKUP(A254,Tracker!B:B,1,0)=A254,"Found"," ")</f>
        <v>#N/A</v>
      </c>
    </row>
    <row r="255" spans="1:2">
      <c r="A255" s="273"/>
      <c r="B255" s="3" t="e">
        <f>IF(VLOOKUP(A255,Tracker!B:B,1,0)=A255,"Found"," ")</f>
        <v>#N/A</v>
      </c>
    </row>
    <row r="256" spans="1:2">
      <c r="A256" s="272"/>
      <c r="B256" s="3" t="e">
        <f>IF(VLOOKUP(A256,Tracker!B:B,1,0)=A256,"Found"," ")</f>
        <v>#N/A</v>
      </c>
    </row>
    <row r="257" spans="1:2">
      <c r="A257" s="273"/>
      <c r="B257" s="3" t="e">
        <f>IF(VLOOKUP(A257,Tracker!B:B,1,0)=A257,"Found"," ")</f>
        <v>#N/A</v>
      </c>
    </row>
    <row r="258" spans="1:2">
      <c r="A258" s="272"/>
      <c r="B258" s="3" t="e">
        <f>IF(VLOOKUP(A258,Tracker!B:B,1,0)=A258,"Found"," ")</f>
        <v>#N/A</v>
      </c>
    </row>
    <row r="259" spans="1:2">
      <c r="A259" s="273"/>
      <c r="B259" s="3" t="e">
        <f>IF(VLOOKUP(A259,Tracker!B:B,1,0)=A259,"Found"," ")</f>
        <v>#N/A</v>
      </c>
    </row>
    <row r="260" spans="1:2">
      <c r="A260" s="272"/>
      <c r="B260" s="3" t="e">
        <f>IF(VLOOKUP(A260,Tracker!B:B,1,0)=A260,"Found"," ")</f>
        <v>#N/A</v>
      </c>
    </row>
    <row r="261" spans="1:2">
      <c r="A261" s="273"/>
      <c r="B261" s="3" t="e">
        <f>IF(VLOOKUP(A261,Tracker!B:B,1,0)=A261,"Found"," ")</f>
        <v>#N/A</v>
      </c>
    </row>
    <row r="262" spans="1:2">
      <c r="A262" s="272"/>
      <c r="B262" s="3" t="e">
        <f>IF(VLOOKUP(A262,Tracker!B:B,1,0)=A262,"Found"," ")</f>
        <v>#N/A</v>
      </c>
    </row>
    <row r="263" spans="1:2">
      <c r="A263" s="273"/>
      <c r="B263" s="3" t="e">
        <f>IF(VLOOKUP(A263,Tracker!B:B,1,0)=A263,"Found"," ")</f>
        <v>#N/A</v>
      </c>
    </row>
    <row r="264" spans="1:2">
      <c r="A264" s="272"/>
      <c r="B264" s="3" t="e">
        <f>IF(VLOOKUP(A264,Tracker!B:B,1,0)=A264,"Found"," ")</f>
        <v>#N/A</v>
      </c>
    </row>
    <row r="265" spans="1:2">
      <c r="A265" s="273"/>
      <c r="B265" s="3" t="e">
        <f>IF(VLOOKUP(A265,Tracker!B:B,1,0)=A265,"Found"," ")</f>
        <v>#N/A</v>
      </c>
    </row>
    <row r="266" spans="1:2">
      <c r="A266" s="272"/>
      <c r="B266" s="3" t="e">
        <f>IF(VLOOKUP(A266,Tracker!B:B,1,0)=A266,"Found"," ")</f>
        <v>#N/A</v>
      </c>
    </row>
    <row r="267" spans="1:2">
      <c r="A267" s="273"/>
      <c r="B267" s="3" t="e">
        <f>IF(VLOOKUP(A267,Tracker!B:B,1,0)=A267,"Found"," ")</f>
        <v>#N/A</v>
      </c>
    </row>
    <row r="268" spans="1:2">
      <c r="A268" s="272"/>
      <c r="B268" s="3" t="e">
        <f>IF(VLOOKUP(A268,Tracker!B:B,1,0)=A268,"Found"," ")</f>
        <v>#N/A</v>
      </c>
    </row>
    <row r="269" spans="1:2">
      <c r="A269" s="273"/>
      <c r="B269" s="3" t="e">
        <f>IF(VLOOKUP(A269,Tracker!B:B,1,0)=A269,"Found"," ")</f>
        <v>#N/A</v>
      </c>
    </row>
    <row r="270" spans="1:2">
      <c r="A270" s="272"/>
      <c r="B270" s="3" t="e">
        <f>IF(VLOOKUP(A270,Tracker!B:B,1,0)=A270,"Found"," ")</f>
        <v>#N/A</v>
      </c>
    </row>
    <row r="271" spans="1:2">
      <c r="A271" s="273"/>
      <c r="B271" s="3" t="e">
        <f>IF(VLOOKUP(A271,Tracker!B:B,1,0)=A271,"Found"," ")</f>
        <v>#N/A</v>
      </c>
    </row>
    <row r="272" spans="1:2">
      <c r="A272" s="272"/>
      <c r="B272" s="3" t="e">
        <f>IF(VLOOKUP(A272,Tracker!B:B,1,0)=A272,"Found"," ")</f>
        <v>#N/A</v>
      </c>
    </row>
    <row r="273" spans="1:2">
      <c r="A273" s="273"/>
      <c r="B273" s="3" t="e">
        <f>IF(VLOOKUP(A273,Tracker!B:B,1,0)=A273,"Found"," ")</f>
        <v>#N/A</v>
      </c>
    </row>
    <row r="274" spans="1:2">
      <c r="A274" s="272"/>
      <c r="B274" s="3" t="e">
        <f>IF(VLOOKUP(A274,Tracker!B:B,1,0)=A274,"Found"," ")</f>
        <v>#N/A</v>
      </c>
    </row>
    <row r="275" spans="1:2">
      <c r="A275" s="273"/>
      <c r="B275" s="3" t="e">
        <f>IF(VLOOKUP(A275,Tracker!B:B,1,0)=A275,"Found"," ")</f>
        <v>#N/A</v>
      </c>
    </row>
    <row r="276" spans="1:2">
      <c r="A276" s="272"/>
      <c r="B276" s="3" t="e">
        <f>IF(VLOOKUP(A276,Tracker!B:B,1,0)=A276,"Found"," ")</f>
        <v>#N/A</v>
      </c>
    </row>
    <row r="277" spans="1:2">
      <c r="A277" s="273"/>
      <c r="B277" s="3" t="e">
        <f>IF(VLOOKUP(A277,Tracker!B:B,1,0)=A277,"Found"," ")</f>
        <v>#N/A</v>
      </c>
    </row>
    <row r="278" spans="1:2">
      <c r="A278" s="272"/>
      <c r="B278" s="3" t="e">
        <f>IF(VLOOKUP(A278,Tracker!B:B,1,0)=A278,"Found"," ")</f>
        <v>#N/A</v>
      </c>
    </row>
    <row r="279" spans="1:2">
      <c r="A279" s="273"/>
      <c r="B279" s="3" t="e">
        <f>IF(VLOOKUP(A279,Tracker!B:B,1,0)=A279,"Found"," ")</f>
        <v>#N/A</v>
      </c>
    </row>
    <row r="280" spans="1:2">
      <c r="A280" s="272"/>
      <c r="B280" s="3" t="e">
        <f>IF(VLOOKUP(A280,Tracker!B:B,1,0)=A280,"Found"," ")</f>
        <v>#N/A</v>
      </c>
    </row>
    <row r="281" spans="1:2">
      <c r="A281" s="273"/>
      <c r="B281" s="3" t="e">
        <f>IF(VLOOKUP(A281,Tracker!B:B,1,0)=A281,"Found"," ")</f>
        <v>#N/A</v>
      </c>
    </row>
    <row r="282" spans="1:2">
      <c r="A282" s="272"/>
      <c r="B282" s="3" t="e">
        <f>IF(VLOOKUP(A282,Tracker!B:B,1,0)=A282,"Found"," ")</f>
        <v>#N/A</v>
      </c>
    </row>
    <row r="283" spans="1:2">
      <c r="A283" s="273"/>
      <c r="B283" s="3" t="e">
        <f>IF(VLOOKUP(A283,Tracker!B:B,1,0)=A283,"Found"," ")</f>
        <v>#N/A</v>
      </c>
    </row>
    <row r="284" spans="1:2">
      <c r="A284" s="272"/>
      <c r="B284" s="3" t="e">
        <f>IF(VLOOKUP(A284,Tracker!B:B,1,0)=A284,"Found"," ")</f>
        <v>#N/A</v>
      </c>
    </row>
    <row r="285" spans="1:2">
      <c r="A285" s="273"/>
      <c r="B285" s="3" t="e">
        <f>IF(VLOOKUP(A285,Tracker!B:B,1,0)=A285,"Found"," ")</f>
        <v>#N/A</v>
      </c>
    </row>
    <row r="286" spans="1:2">
      <c r="A286" s="272"/>
      <c r="B286" s="3" t="e">
        <f>IF(VLOOKUP(A286,Tracker!B:B,1,0)=A286,"Found"," ")</f>
        <v>#N/A</v>
      </c>
    </row>
    <row r="287" spans="1:2">
      <c r="A287" s="273"/>
      <c r="B287" s="3" t="e">
        <f>IF(VLOOKUP(A287,Tracker!B:B,1,0)=A287,"Found"," ")</f>
        <v>#N/A</v>
      </c>
    </row>
    <row r="288" spans="1:2">
      <c r="A288" s="272"/>
      <c r="B288" s="3" t="e">
        <f>IF(VLOOKUP(A288,Tracker!B:B,1,0)=A288,"Found"," ")</f>
        <v>#N/A</v>
      </c>
    </row>
    <row r="289" spans="1:2">
      <c r="A289" s="273"/>
      <c r="B289" s="3" t="e">
        <f>IF(VLOOKUP(A289,Tracker!B:B,1,0)=A289,"Found"," ")</f>
        <v>#N/A</v>
      </c>
    </row>
    <row r="290" spans="1:2">
      <c r="A290" s="272"/>
      <c r="B290" s="3" t="e">
        <f>IF(VLOOKUP(A290,Tracker!B:B,1,0)=A290,"Found"," ")</f>
        <v>#N/A</v>
      </c>
    </row>
    <row r="291" spans="1:2">
      <c r="A291" s="273"/>
      <c r="B291" s="3" t="e">
        <f>IF(VLOOKUP(A291,Tracker!B:B,1,0)=A291,"Found"," ")</f>
        <v>#N/A</v>
      </c>
    </row>
    <row r="292" spans="1:2">
      <c r="A292" s="272"/>
      <c r="B292" s="3" t="e">
        <f>IF(VLOOKUP(A292,Tracker!B:B,1,0)=A292,"Found"," ")</f>
        <v>#N/A</v>
      </c>
    </row>
    <row r="293" spans="1:2">
      <c r="A293" s="273"/>
      <c r="B293" s="3" t="e">
        <f>IF(VLOOKUP(A293,Tracker!B:B,1,0)=A293,"Found"," ")</f>
        <v>#N/A</v>
      </c>
    </row>
    <row r="294" spans="1:2">
      <c r="A294" s="272"/>
      <c r="B294" s="3" t="e">
        <f>IF(VLOOKUP(A294,Tracker!B:B,1,0)=A294,"Found"," ")</f>
        <v>#N/A</v>
      </c>
    </row>
    <row r="295" spans="1:2">
      <c r="A295" s="273"/>
      <c r="B295" s="3" t="e">
        <f>IF(VLOOKUP(A295,Tracker!B:B,1,0)=A295,"Found"," ")</f>
        <v>#N/A</v>
      </c>
    </row>
    <row r="296" spans="1:2">
      <c r="A296" s="272"/>
      <c r="B296" s="3" t="e">
        <f>IF(VLOOKUP(A296,Tracker!B:B,1,0)=A296,"Found"," ")</f>
        <v>#N/A</v>
      </c>
    </row>
    <row r="297" spans="1:2">
      <c r="A297" s="273"/>
      <c r="B297" s="3" t="e">
        <f>IF(VLOOKUP(A297,Tracker!B:B,1,0)=A297,"Found"," ")</f>
        <v>#N/A</v>
      </c>
    </row>
    <row r="298" spans="1:2">
      <c r="A298" s="272"/>
      <c r="B298" s="3" t="e">
        <f>IF(VLOOKUP(A298,Tracker!B:B,1,0)=A298,"Found"," ")</f>
        <v>#N/A</v>
      </c>
    </row>
    <row r="299" spans="1:2">
      <c r="A299" s="273"/>
      <c r="B299" s="3" t="e">
        <f>IF(VLOOKUP(A299,Tracker!B:B,1,0)=A299,"Found"," ")</f>
        <v>#N/A</v>
      </c>
    </row>
    <row r="300" spans="1:2">
      <c r="A300" s="272"/>
      <c r="B300" s="3" t="e">
        <f>IF(VLOOKUP(A300,Tracker!B:B,1,0)=A300,"Found"," ")</f>
        <v>#N/A</v>
      </c>
    </row>
    <row r="301" spans="1:2">
      <c r="A301" s="273"/>
      <c r="B301" s="3" t="e">
        <f>IF(VLOOKUP(A301,Tracker!B:B,1,0)=A301,"Found"," ")</f>
        <v>#N/A</v>
      </c>
    </row>
    <row r="302" spans="1:2">
      <c r="A302" s="272"/>
      <c r="B302" s="3" t="e">
        <f>IF(VLOOKUP(A302,Tracker!B:B,1,0)=A302,"Found"," ")</f>
        <v>#N/A</v>
      </c>
    </row>
    <row r="303" spans="1:2">
      <c r="A303" s="273"/>
      <c r="B303" s="3" t="e">
        <f>IF(VLOOKUP(A303,Tracker!B:B,1,0)=A303,"Found"," ")</f>
        <v>#N/A</v>
      </c>
    </row>
    <row r="304" spans="1:2">
      <c r="A304" s="272"/>
      <c r="B304" s="3" t="e">
        <f>IF(VLOOKUP(A304,Tracker!B:B,1,0)=A304,"Found"," ")</f>
        <v>#N/A</v>
      </c>
    </row>
    <row r="305" spans="1:2">
      <c r="A305" s="273"/>
      <c r="B305" s="3" t="e">
        <f>IF(VLOOKUP(A305,Tracker!B:B,1,0)=A305,"Found"," ")</f>
        <v>#N/A</v>
      </c>
    </row>
    <row r="306" spans="1:2">
      <c r="A306" s="272"/>
      <c r="B306" s="3" t="e">
        <f>IF(VLOOKUP(A306,Tracker!B:B,1,0)=A306,"Found"," ")</f>
        <v>#N/A</v>
      </c>
    </row>
    <row r="307" spans="1:2">
      <c r="A307" s="273"/>
      <c r="B307" s="3" t="e">
        <f>IF(VLOOKUP(A307,Tracker!B:B,1,0)=A307,"Found"," ")</f>
        <v>#N/A</v>
      </c>
    </row>
    <row r="308" spans="1:2">
      <c r="A308" s="272"/>
      <c r="B308" s="3" t="e">
        <f>IF(VLOOKUP(A308,Tracker!B:B,1,0)=A308,"Found"," ")</f>
        <v>#N/A</v>
      </c>
    </row>
    <row r="309" spans="1:2">
      <c r="A309" s="273"/>
      <c r="B309" s="3" t="e">
        <f>IF(VLOOKUP(A309,Tracker!B:B,1,0)=A309,"Found"," ")</f>
        <v>#N/A</v>
      </c>
    </row>
    <row r="310" spans="1:2">
      <c r="A310" s="272"/>
      <c r="B310" s="3" t="e">
        <f>IF(VLOOKUP(A310,Tracker!B:B,1,0)=A310,"Found"," ")</f>
        <v>#N/A</v>
      </c>
    </row>
    <row r="311" spans="1:2">
      <c r="A311" s="273"/>
      <c r="B311" s="3" t="e">
        <f>IF(VLOOKUP(A311,Tracker!B:B,1,0)=A311,"Found"," ")</f>
        <v>#N/A</v>
      </c>
    </row>
    <row r="312" spans="1:2">
      <c r="A312" s="272"/>
      <c r="B312" s="3" t="e">
        <f>IF(VLOOKUP(A312,Tracker!B:B,1,0)=A312,"Found"," ")</f>
        <v>#N/A</v>
      </c>
    </row>
    <row r="313" spans="1:2">
      <c r="A313" s="273"/>
      <c r="B313" s="3" t="e">
        <f>IF(VLOOKUP(A313,Tracker!B:B,1,0)=A313,"Found"," ")</f>
        <v>#N/A</v>
      </c>
    </row>
    <row r="314" spans="1:2">
      <c r="A314" s="272"/>
      <c r="B314" s="3" t="e">
        <f>IF(VLOOKUP(A314,Tracker!B:B,1,0)=A314,"Found"," ")</f>
        <v>#N/A</v>
      </c>
    </row>
    <row r="315" spans="1:2">
      <c r="A315" s="273"/>
      <c r="B315" s="3" t="e">
        <f>IF(VLOOKUP(A315,Tracker!B:B,1,0)=A315,"Found"," ")</f>
        <v>#N/A</v>
      </c>
    </row>
    <row r="316" spans="1:2">
      <c r="A316" s="272"/>
      <c r="B316" s="3" t="e">
        <f>IF(VLOOKUP(A316,Tracker!B:B,1,0)=A316,"Found"," ")</f>
        <v>#N/A</v>
      </c>
    </row>
    <row r="317" spans="1:2">
      <c r="A317" s="273"/>
      <c r="B317" s="3" t="e">
        <f>IF(VLOOKUP(A317,Tracker!B:B,1,0)=A317,"Found"," ")</f>
        <v>#N/A</v>
      </c>
    </row>
    <row r="318" spans="1:2">
      <c r="A318" s="272"/>
      <c r="B318" s="3" t="e">
        <f>IF(VLOOKUP(A318,Tracker!B:B,1,0)=A318,"Found"," ")</f>
        <v>#N/A</v>
      </c>
    </row>
    <row r="319" spans="1:2">
      <c r="A319" s="273"/>
      <c r="B319" s="3" t="e">
        <f>IF(VLOOKUP(A319,Tracker!B:B,1,0)=A319,"Found"," ")</f>
        <v>#N/A</v>
      </c>
    </row>
    <row r="320" spans="1:2">
      <c r="A320" s="272"/>
      <c r="B320" s="3" t="e">
        <f>IF(VLOOKUP(A320,Tracker!B:B,1,0)=A320,"Found"," ")</f>
        <v>#N/A</v>
      </c>
    </row>
    <row r="321" spans="1:2">
      <c r="A321" s="273"/>
      <c r="B321" s="3" t="e">
        <f>IF(VLOOKUP(A321,Tracker!B:B,1,0)=A321,"Found"," ")</f>
        <v>#N/A</v>
      </c>
    </row>
    <row r="322" spans="1:2">
      <c r="A322" s="272"/>
      <c r="B322" s="3" t="e">
        <f>IF(VLOOKUP(A322,Tracker!B:B,1,0)=A322,"Found"," ")</f>
        <v>#N/A</v>
      </c>
    </row>
    <row r="323" spans="1:2">
      <c r="A323" s="273"/>
      <c r="B323" s="3" t="e">
        <f>IF(VLOOKUP(A323,Tracker!B:B,1,0)=A323,"Found"," ")</f>
        <v>#N/A</v>
      </c>
    </row>
    <row r="324" spans="1:2">
      <c r="A324" s="272"/>
      <c r="B324" s="3" t="e">
        <f>IF(VLOOKUP(A324,Tracker!B:B,1,0)=A324,"Found"," ")</f>
        <v>#N/A</v>
      </c>
    </row>
    <row r="325" spans="1:2">
      <c r="A325" s="273"/>
      <c r="B325" s="3" t="e">
        <f>IF(VLOOKUP(A325,Tracker!B:B,1,0)=A325,"Found"," ")</f>
        <v>#N/A</v>
      </c>
    </row>
    <row r="326" spans="1:2">
      <c r="A326" s="272"/>
      <c r="B326" s="3" t="e">
        <f>IF(VLOOKUP(A326,Tracker!B:B,1,0)=A326,"Found"," ")</f>
        <v>#N/A</v>
      </c>
    </row>
    <row r="327" spans="1:2">
      <c r="A327" s="273"/>
      <c r="B327" s="3" t="e">
        <f>IF(VLOOKUP(A327,Tracker!B:B,1,0)=A327,"Found"," ")</f>
        <v>#N/A</v>
      </c>
    </row>
    <row r="328" spans="1:2">
      <c r="A328" s="272"/>
      <c r="B328" s="3" t="e">
        <f>IF(VLOOKUP(A328,Tracker!B:B,1,0)=A328,"Found"," ")</f>
        <v>#N/A</v>
      </c>
    </row>
    <row r="329" spans="1:2">
      <c r="A329" s="273"/>
      <c r="B329" s="3" t="e">
        <f>IF(VLOOKUP(A329,Tracker!B:B,1,0)=A329,"Found"," ")</f>
        <v>#N/A</v>
      </c>
    </row>
    <row r="330" spans="1:2">
      <c r="A330" s="272"/>
      <c r="B330" s="3" t="e">
        <f>IF(VLOOKUP(A330,Tracker!B:B,1,0)=A330,"Found"," ")</f>
        <v>#N/A</v>
      </c>
    </row>
    <row r="331" spans="1:2">
      <c r="A331" s="273"/>
      <c r="B331" s="3" t="e">
        <f>IF(VLOOKUP(A331,Tracker!B:B,1,0)=A331,"Found"," ")</f>
        <v>#N/A</v>
      </c>
    </row>
    <row r="332" spans="1:2">
      <c r="A332" s="272"/>
      <c r="B332" s="3" t="e">
        <f>IF(VLOOKUP(A332,Tracker!B:B,1,0)=A332,"Found"," ")</f>
        <v>#N/A</v>
      </c>
    </row>
    <row r="333" spans="1:2">
      <c r="A333" s="273"/>
      <c r="B333" s="3" t="e">
        <f>IF(VLOOKUP(A333,Tracker!B:B,1,0)=A333,"Found"," ")</f>
        <v>#N/A</v>
      </c>
    </row>
    <row r="334" spans="1:2">
      <c r="A334" s="272"/>
      <c r="B334" s="3" t="e">
        <f>IF(VLOOKUP(A334,Tracker!B:B,1,0)=A334,"Found"," ")</f>
        <v>#N/A</v>
      </c>
    </row>
    <row r="335" spans="1:2">
      <c r="A335" s="273"/>
      <c r="B335" s="3" t="e">
        <f>IF(VLOOKUP(A335,Tracker!B:B,1,0)=A335,"Found"," ")</f>
        <v>#N/A</v>
      </c>
    </row>
    <row r="336" spans="1:2">
      <c r="A336" s="272"/>
      <c r="B336" s="3" t="e">
        <f>IF(VLOOKUP(A336,Tracker!B:B,1,0)=A336,"Found"," ")</f>
        <v>#N/A</v>
      </c>
    </row>
    <row r="337" spans="1:2">
      <c r="A337" s="273"/>
      <c r="B337" s="3" t="e">
        <f>IF(VLOOKUP(A337,Tracker!B:B,1,0)=A337,"Found"," ")</f>
        <v>#N/A</v>
      </c>
    </row>
    <row r="338" spans="1:2">
      <c r="A338" s="272"/>
      <c r="B338" s="3" t="e">
        <f>IF(VLOOKUP(A338,Tracker!B:B,1,0)=A338,"Found"," ")</f>
        <v>#N/A</v>
      </c>
    </row>
    <row r="339" spans="1:2">
      <c r="A339" s="273"/>
      <c r="B339" s="3" t="e">
        <f>IF(VLOOKUP(A339,Tracker!B:B,1,0)=A339,"Found"," ")</f>
        <v>#N/A</v>
      </c>
    </row>
    <row r="340" spans="1:2">
      <c r="A340" s="272"/>
      <c r="B340" s="3" t="e">
        <f>IF(VLOOKUP(A340,Tracker!B:B,1,0)=A340,"Found"," ")</f>
        <v>#N/A</v>
      </c>
    </row>
    <row r="341" spans="1:2">
      <c r="A341" s="273"/>
      <c r="B341" s="3" t="e">
        <f>IF(VLOOKUP(A341,Tracker!B:B,1,0)=A341,"Found"," ")</f>
        <v>#N/A</v>
      </c>
    </row>
    <row r="342" spans="1:2">
      <c r="A342" s="272"/>
      <c r="B342" s="3" t="e">
        <f>IF(VLOOKUP(A342,Tracker!B:B,1,0)=A342,"Found"," ")</f>
        <v>#N/A</v>
      </c>
    </row>
    <row r="343" spans="1:2">
      <c r="A343" s="273"/>
      <c r="B343" s="3" t="e">
        <f>IF(VLOOKUP(A343,Tracker!B:B,1,0)=A343,"Found"," ")</f>
        <v>#N/A</v>
      </c>
    </row>
    <row r="344" spans="1:2">
      <c r="A344" s="272"/>
      <c r="B344" s="3" t="e">
        <f>IF(VLOOKUP(A344,Tracker!B:B,1,0)=A344,"Found"," ")</f>
        <v>#N/A</v>
      </c>
    </row>
    <row r="345" spans="1:2">
      <c r="A345" s="273"/>
      <c r="B345" s="3" t="e">
        <f>IF(VLOOKUP(A345,Tracker!B:B,1,0)=A345,"Found"," ")</f>
        <v>#N/A</v>
      </c>
    </row>
    <row r="346" spans="1:2">
      <c r="A346" s="272"/>
      <c r="B346" s="3" t="e">
        <f>IF(VLOOKUP(A346,Tracker!B:B,1,0)=A346,"Found"," ")</f>
        <v>#N/A</v>
      </c>
    </row>
    <row r="347" spans="1:2">
      <c r="A347" s="273"/>
      <c r="B347" s="3" t="e">
        <f>IF(VLOOKUP(A347,Tracker!B:B,1,0)=A347,"Found"," ")</f>
        <v>#N/A</v>
      </c>
    </row>
    <row r="348" spans="1:2">
      <c r="A348" s="272"/>
      <c r="B348" s="3" t="e">
        <f>IF(VLOOKUP(A348,Tracker!B:B,1,0)=A348,"Found"," ")</f>
        <v>#N/A</v>
      </c>
    </row>
    <row r="349" spans="1:2">
      <c r="A349" s="273"/>
      <c r="B349" s="3" t="e">
        <f>IF(VLOOKUP(A349,Tracker!B:B,1,0)=A349,"Found"," ")</f>
        <v>#N/A</v>
      </c>
    </row>
    <row r="350" spans="1:2">
      <c r="A350" s="272"/>
      <c r="B350" s="3" t="e">
        <f>IF(VLOOKUP(A350,Tracker!B:B,1,0)=A350,"Found"," ")</f>
        <v>#N/A</v>
      </c>
    </row>
    <row r="351" spans="1:2">
      <c r="A351" s="273"/>
      <c r="B351" s="3" t="e">
        <f>IF(VLOOKUP(A351,Tracker!B:B,1,0)=A351,"Found"," ")</f>
        <v>#N/A</v>
      </c>
    </row>
    <row r="352" spans="1:2">
      <c r="A352" s="272"/>
      <c r="B352" s="3" t="e">
        <f>IF(VLOOKUP(A352,Tracker!B:B,1,0)=A352,"Found"," ")</f>
        <v>#N/A</v>
      </c>
    </row>
    <row r="353" spans="1:2">
      <c r="A353" s="273"/>
      <c r="B353" s="3" t="e">
        <f>IF(VLOOKUP(A353,Tracker!B:B,1,0)=A353,"Found"," ")</f>
        <v>#N/A</v>
      </c>
    </row>
    <row r="354" spans="1:2">
      <c r="A354" s="272"/>
      <c r="B354" s="3" t="e">
        <f>IF(VLOOKUP(A354,Tracker!B:B,1,0)=A354,"Found"," ")</f>
        <v>#N/A</v>
      </c>
    </row>
    <row r="355" spans="1:2">
      <c r="A355" s="273"/>
      <c r="B355" s="3" t="e">
        <f>IF(VLOOKUP(A355,Tracker!B:B,1,0)=A355,"Found"," ")</f>
        <v>#N/A</v>
      </c>
    </row>
    <row r="356" spans="1:2">
      <c r="A356" s="272"/>
      <c r="B356" s="3" t="e">
        <f>IF(VLOOKUP(A356,Tracker!B:B,1,0)=A356,"Found"," ")</f>
        <v>#N/A</v>
      </c>
    </row>
    <row r="357" spans="1:2">
      <c r="A357" s="273"/>
      <c r="B357" s="3" t="e">
        <f>IF(VLOOKUP(A357,Tracker!B:B,1,0)=A357,"Found"," ")</f>
        <v>#N/A</v>
      </c>
    </row>
    <row r="358" spans="1:2">
      <c r="A358" s="272"/>
      <c r="B358" s="3" t="e">
        <f>IF(VLOOKUP(A358,Tracker!B:B,1,0)=A358,"Found"," ")</f>
        <v>#N/A</v>
      </c>
    </row>
    <row r="359" spans="1:2">
      <c r="A359" s="273"/>
      <c r="B359" s="3" t="e">
        <f>IF(VLOOKUP(A359,Tracker!B:B,1,0)=A359,"Found"," ")</f>
        <v>#N/A</v>
      </c>
    </row>
    <row r="360" spans="1:2">
      <c r="A360" s="272"/>
      <c r="B360" s="3" t="e">
        <f>IF(VLOOKUP(A360,Tracker!B:B,1,0)=A360,"Found"," ")</f>
        <v>#N/A</v>
      </c>
    </row>
    <row r="361" spans="1:2">
      <c r="A361" s="273"/>
      <c r="B361" s="3" t="e">
        <f>IF(VLOOKUP(A361,Tracker!B:B,1,0)=A361,"Found"," ")</f>
        <v>#N/A</v>
      </c>
    </row>
    <row r="362" spans="1:2">
      <c r="A362" s="272"/>
      <c r="B362" s="3" t="e">
        <f>IF(VLOOKUP(A362,Tracker!B:B,1,0)=A362,"Found"," ")</f>
        <v>#N/A</v>
      </c>
    </row>
    <row r="363" spans="1:2">
      <c r="A363" s="273"/>
      <c r="B363" s="3" t="e">
        <f>IF(VLOOKUP(A363,Tracker!B:B,1,0)=A363,"Found"," ")</f>
        <v>#N/A</v>
      </c>
    </row>
    <row r="364" spans="1:2">
      <c r="A364" s="272"/>
      <c r="B364" s="3" t="e">
        <f>IF(VLOOKUP(A364,Tracker!B:B,1,0)=A364,"Found"," ")</f>
        <v>#N/A</v>
      </c>
    </row>
    <row r="365" spans="1:2">
      <c r="A365" s="273"/>
      <c r="B365" s="3" t="e">
        <f>IF(VLOOKUP(A365,Tracker!B:B,1,0)=A365,"Found"," ")</f>
        <v>#N/A</v>
      </c>
    </row>
    <row r="366" spans="1:2">
      <c r="A366" s="272"/>
      <c r="B366" s="3" t="e">
        <f>IF(VLOOKUP(A366,Tracker!B:B,1,0)=A366,"Found"," ")</f>
        <v>#N/A</v>
      </c>
    </row>
    <row r="367" spans="1:2">
      <c r="A367" s="273"/>
      <c r="B367" s="3" t="e">
        <f>IF(VLOOKUP(A367,Tracker!B:B,1,0)=A367,"Found"," ")</f>
        <v>#N/A</v>
      </c>
    </row>
    <row r="368" spans="1:2">
      <c r="A368" s="272"/>
      <c r="B368" s="3" t="e">
        <f>IF(VLOOKUP(A368,Tracker!B:B,1,0)=A368,"Found"," ")</f>
        <v>#N/A</v>
      </c>
    </row>
    <row r="369" spans="1:2">
      <c r="A369" s="273"/>
      <c r="B369" s="3" t="e">
        <f>IF(VLOOKUP(A369,Tracker!B:B,1,0)=A369,"Found"," ")</f>
        <v>#N/A</v>
      </c>
    </row>
    <row r="370" spans="1:2">
      <c r="A370" s="272"/>
      <c r="B370" s="3" t="e">
        <f>IF(VLOOKUP(A370,Tracker!B:B,1,0)=A370,"Found"," ")</f>
        <v>#N/A</v>
      </c>
    </row>
    <row r="371" spans="1:2">
      <c r="A371" s="273"/>
      <c r="B371" s="3" t="e">
        <f>IF(VLOOKUP(A371,Tracker!B:B,1,0)=A371,"Found"," ")</f>
        <v>#N/A</v>
      </c>
    </row>
    <row r="372" spans="1:2">
      <c r="A372" s="272"/>
      <c r="B372" s="3" t="e">
        <f>IF(VLOOKUP(A372,Tracker!B:B,1,0)=A372,"Found"," ")</f>
        <v>#N/A</v>
      </c>
    </row>
    <row r="373" spans="1:2">
      <c r="A373" s="273"/>
      <c r="B373" s="3" t="e">
        <f>IF(VLOOKUP(A373,Tracker!B:B,1,0)=A373,"Found"," ")</f>
        <v>#N/A</v>
      </c>
    </row>
    <row r="374" spans="1:2">
      <c r="A374" s="272"/>
      <c r="B374" s="3" t="e">
        <f>IF(VLOOKUP(A374,Tracker!B:B,1,0)=A374,"Found"," ")</f>
        <v>#N/A</v>
      </c>
    </row>
    <row r="375" spans="1:2">
      <c r="A375" s="273"/>
      <c r="B375" s="3" t="e">
        <f>IF(VLOOKUP(A375,Tracker!B:B,1,0)=A375,"Found"," ")</f>
        <v>#N/A</v>
      </c>
    </row>
    <row r="376" spans="1:2">
      <c r="A376" s="272"/>
      <c r="B376" s="3" t="e">
        <f>IF(VLOOKUP(A376,Tracker!B:B,1,0)=A376,"Found"," ")</f>
        <v>#N/A</v>
      </c>
    </row>
    <row r="377" spans="1:2">
      <c r="A377" s="273"/>
      <c r="B377" s="3" t="e">
        <f>IF(VLOOKUP(A377,Tracker!B:B,1,0)=A377,"Found"," ")</f>
        <v>#N/A</v>
      </c>
    </row>
    <row r="378" spans="1:2">
      <c r="A378" s="272"/>
      <c r="B378" s="3" t="e">
        <f>IF(VLOOKUP(A378,Tracker!B:B,1,0)=A378,"Found"," ")</f>
        <v>#N/A</v>
      </c>
    </row>
    <row r="379" spans="1:2">
      <c r="A379" s="273"/>
      <c r="B379" s="3" t="e">
        <f>IF(VLOOKUP(A379,Tracker!B:B,1,0)=A379,"Found"," ")</f>
        <v>#N/A</v>
      </c>
    </row>
    <row r="380" spans="1:2">
      <c r="A380" s="272"/>
      <c r="B380" s="3" t="e">
        <f>IF(VLOOKUP(A380,Tracker!B:B,1,0)=A380,"Found"," ")</f>
        <v>#N/A</v>
      </c>
    </row>
    <row r="381" spans="1:2">
      <c r="A381" s="273"/>
      <c r="B381" s="3" t="e">
        <f>IF(VLOOKUP(A381,Tracker!B:B,1,0)=A381,"Found"," ")</f>
        <v>#N/A</v>
      </c>
    </row>
    <row r="382" spans="1:2">
      <c r="A382" s="272"/>
      <c r="B382" s="3" t="e">
        <f>IF(VLOOKUP(A382,Tracker!B:B,1,0)=A382,"Found"," ")</f>
        <v>#N/A</v>
      </c>
    </row>
    <row r="383" spans="1:2">
      <c r="A383" s="273"/>
      <c r="B383" s="3" t="e">
        <f>IF(VLOOKUP(A383,Tracker!B:B,1,0)=A383,"Found"," ")</f>
        <v>#N/A</v>
      </c>
    </row>
    <row r="384" spans="1:2">
      <c r="A384" s="272"/>
      <c r="B384" s="3" t="e">
        <f>IF(VLOOKUP(A384,Tracker!B:B,1,0)=A384,"Found"," ")</f>
        <v>#N/A</v>
      </c>
    </row>
    <row r="385" spans="1:2">
      <c r="A385" s="273"/>
      <c r="B385" s="3" t="e">
        <f>IF(VLOOKUP(A385,Tracker!B:B,1,0)=A385,"Found"," ")</f>
        <v>#N/A</v>
      </c>
    </row>
    <row r="386" spans="1:2">
      <c r="A386" s="272"/>
      <c r="B386" s="3" t="e">
        <f>IF(VLOOKUP(A386,Tracker!B:B,1,0)=A386,"Found"," ")</f>
        <v>#N/A</v>
      </c>
    </row>
    <row r="387" spans="1:2">
      <c r="A387" s="273"/>
      <c r="B387" s="3" t="e">
        <f>IF(VLOOKUP(A387,Tracker!B:B,1,0)=A387,"Found"," ")</f>
        <v>#N/A</v>
      </c>
    </row>
    <row r="388" spans="1:2">
      <c r="A388" s="272"/>
      <c r="B388" s="3" t="e">
        <f>IF(VLOOKUP(A388,Tracker!B:B,1,0)=A388,"Found"," ")</f>
        <v>#N/A</v>
      </c>
    </row>
    <row r="389" spans="1:2">
      <c r="A389" s="273"/>
      <c r="B389" s="3" t="e">
        <f>IF(VLOOKUP(A389,Tracker!B:B,1,0)=A389,"Found"," ")</f>
        <v>#N/A</v>
      </c>
    </row>
    <row r="390" spans="1:2">
      <c r="A390" s="272"/>
      <c r="B390" s="3" t="e">
        <f>IF(VLOOKUP(A390,Tracker!B:B,1,0)=A390,"Found"," ")</f>
        <v>#N/A</v>
      </c>
    </row>
    <row r="391" spans="1:2">
      <c r="A391" s="273"/>
      <c r="B391" s="3" t="e">
        <f>IF(VLOOKUP(A391,Tracker!B:B,1,0)=A391,"Found"," ")</f>
        <v>#N/A</v>
      </c>
    </row>
    <row r="392" spans="1:2">
      <c r="A392" s="272"/>
      <c r="B392" s="3" t="e">
        <f>IF(VLOOKUP(A392,Tracker!B:B,1,0)=A392,"Found"," ")</f>
        <v>#N/A</v>
      </c>
    </row>
    <row r="393" spans="1:2">
      <c r="A393" s="273"/>
      <c r="B393" s="3" t="e">
        <f>IF(VLOOKUP(A393,Tracker!B:B,1,0)=A393,"Found"," ")</f>
        <v>#N/A</v>
      </c>
    </row>
    <row r="394" spans="1:2">
      <c r="A394" s="272"/>
      <c r="B394" s="3" t="e">
        <f>IF(VLOOKUP(A394,Tracker!B:B,1,0)=A394,"Found"," ")</f>
        <v>#N/A</v>
      </c>
    </row>
    <row r="395" spans="1:2">
      <c r="A395" s="273"/>
      <c r="B395" s="3" t="e">
        <f>IF(VLOOKUP(A395,Tracker!B:B,1,0)=A395,"Found"," ")</f>
        <v>#N/A</v>
      </c>
    </row>
    <row r="396" spans="1:2">
      <c r="A396" s="272"/>
      <c r="B396" s="3" t="e">
        <f>IF(VLOOKUP(A396,Tracker!B:B,1,0)=A396,"Found"," ")</f>
        <v>#N/A</v>
      </c>
    </row>
    <row r="397" spans="1:2">
      <c r="A397" s="273"/>
      <c r="B397" s="3" t="e">
        <f>IF(VLOOKUP(A397,Tracker!B:B,1,0)=A397,"Found"," ")</f>
        <v>#N/A</v>
      </c>
    </row>
    <row r="398" spans="1:2">
      <c r="A398" s="272"/>
      <c r="B398" s="3" t="e">
        <f>IF(VLOOKUP(A398,Tracker!B:B,1,0)=A398,"Found"," ")</f>
        <v>#N/A</v>
      </c>
    </row>
    <row r="399" spans="1:2">
      <c r="A399" s="273"/>
      <c r="B399" s="3" t="e">
        <f>IF(VLOOKUP(A399,Tracker!B:B,1,0)=A399,"Found"," ")</f>
        <v>#N/A</v>
      </c>
    </row>
    <row r="400" spans="1:2">
      <c r="A400" s="272"/>
      <c r="B400" s="3" t="e">
        <f>IF(VLOOKUP(A400,Tracker!B:B,1,0)=A400,"Found"," ")</f>
        <v>#N/A</v>
      </c>
    </row>
    <row r="401" spans="1:2">
      <c r="A401" s="273"/>
      <c r="B401" s="3" t="e">
        <f>IF(VLOOKUP(A401,Tracker!B:B,1,0)=A401,"Found"," ")</f>
        <v>#N/A</v>
      </c>
    </row>
    <row r="402" spans="1:2">
      <c r="A402" s="272"/>
      <c r="B402" s="3" t="e">
        <f>IF(VLOOKUP(A402,Tracker!B:B,1,0)=A402,"Found"," ")</f>
        <v>#N/A</v>
      </c>
    </row>
    <row r="403" spans="1:2">
      <c r="A403" s="273"/>
      <c r="B403" s="3" t="e">
        <f>IF(VLOOKUP(A403,Tracker!B:B,1,0)=A403,"Found"," ")</f>
        <v>#N/A</v>
      </c>
    </row>
    <row r="404" spans="1:2">
      <c r="A404" s="272"/>
      <c r="B404" s="3" t="e">
        <f>IF(VLOOKUP(A404,Tracker!B:B,1,0)=A404,"Found"," ")</f>
        <v>#N/A</v>
      </c>
    </row>
    <row r="405" spans="1:2">
      <c r="A405" s="273"/>
      <c r="B405" s="3" t="e">
        <f>IF(VLOOKUP(A405,Tracker!B:B,1,0)=A405,"Found"," ")</f>
        <v>#N/A</v>
      </c>
    </row>
    <row r="406" spans="1:2">
      <c r="A406" s="272"/>
      <c r="B406" s="3" t="e">
        <f>IF(VLOOKUP(A406,Tracker!B:B,1,0)=A406,"Found"," ")</f>
        <v>#N/A</v>
      </c>
    </row>
    <row r="407" spans="1:2">
      <c r="A407" s="273"/>
      <c r="B407" s="3" t="e">
        <f>IF(VLOOKUP(A407,Tracker!B:B,1,0)=A407,"Found"," ")</f>
        <v>#N/A</v>
      </c>
    </row>
    <row r="408" spans="1:2">
      <c r="A408" s="272"/>
      <c r="B408" s="3" t="e">
        <f>IF(VLOOKUP(A408,Tracker!B:B,1,0)=A408,"Found"," ")</f>
        <v>#N/A</v>
      </c>
    </row>
    <row r="409" spans="1:2">
      <c r="A409" s="273"/>
      <c r="B409" s="3" t="e">
        <f>IF(VLOOKUP(A409,Tracker!B:B,1,0)=A409,"Found"," ")</f>
        <v>#N/A</v>
      </c>
    </row>
    <row r="410" spans="1:2">
      <c r="A410" s="272"/>
      <c r="B410" s="3" t="e">
        <f>IF(VLOOKUP(A410,Tracker!B:B,1,0)=A410,"Found"," ")</f>
        <v>#N/A</v>
      </c>
    </row>
    <row r="411" spans="1:2">
      <c r="A411" s="273"/>
      <c r="B411" s="3" t="e">
        <f>IF(VLOOKUP(A411,Tracker!B:B,1,0)=A411,"Found"," ")</f>
        <v>#N/A</v>
      </c>
    </row>
    <row r="412" spans="1:2">
      <c r="A412" s="272"/>
      <c r="B412" s="3" t="e">
        <f>IF(VLOOKUP(A412,Tracker!B:B,1,0)=A412,"Found"," ")</f>
        <v>#N/A</v>
      </c>
    </row>
    <row r="413" spans="1:2">
      <c r="A413" s="273"/>
      <c r="B413" s="3" t="e">
        <f>IF(VLOOKUP(A413,Tracker!B:B,1,0)=A413,"Found"," ")</f>
        <v>#N/A</v>
      </c>
    </row>
    <row r="414" spans="1:2">
      <c r="A414" s="272"/>
      <c r="B414" s="3" t="e">
        <f>IF(VLOOKUP(A414,Tracker!B:B,1,0)=A414,"Found"," ")</f>
        <v>#N/A</v>
      </c>
    </row>
    <row r="415" spans="1:2">
      <c r="A415" s="273"/>
      <c r="B415" s="3" t="e">
        <f>IF(VLOOKUP(A415,Tracker!B:B,1,0)=A415,"Found"," ")</f>
        <v>#N/A</v>
      </c>
    </row>
    <row r="416" spans="1:2">
      <c r="A416" s="272"/>
      <c r="B416" s="3" t="e">
        <f>IF(VLOOKUP(A416,Tracker!B:B,1,0)=A416,"Found"," ")</f>
        <v>#N/A</v>
      </c>
    </row>
    <row r="417" spans="1:2">
      <c r="A417" s="273"/>
      <c r="B417" s="3" t="e">
        <f>IF(VLOOKUP(A417,Tracker!B:B,1,0)=A417,"Found"," ")</f>
        <v>#N/A</v>
      </c>
    </row>
    <row r="418" spans="1:2">
      <c r="A418" s="272"/>
      <c r="B418" s="3" t="e">
        <f>IF(VLOOKUP(A418,Tracker!B:B,1,0)=A418,"Found"," ")</f>
        <v>#N/A</v>
      </c>
    </row>
    <row r="419" spans="1:2">
      <c r="A419" s="273"/>
      <c r="B419" s="3" t="e">
        <f>IF(VLOOKUP(A419,Tracker!B:B,1,0)=A419,"Found"," ")</f>
        <v>#N/A</v>
      </c>
    </row>
    <row r="420" spans="1:2">
      <c r="A420" s="272"/>
      <c r="B420" s="3" t="e">
        <f>IF(VLOOKUP(A420,Tracker!B:B,1,0)=A420,"Found"," ")</f>
        <v>#N/A</v>
      </c>
    </row>
    <row r="421" spans="1:2">
      <c r="A421" s="273"/>
      <c r="B421" s="3" t="e">
        <f>IF(VLOOKUP(A421,Tracker!B:B,1,0)=A421,"Found"," ")</f>
        <v>#N/A</v>
      </c>
    </row>
    <row r="422" spans="1:2">
      <c r="A422" s="272"/>
      <c r="B422" s="3" t="e">
        <f>IF(VLOOKUP(A422,Tracker!B:B,1,0)=A422,"Found"," ")</f>
        <v>#N/A</v>
      </c>
    </row>
    <row r="423" spans="1:2">
      <c r="A423" s="273"/>
      <c r="B423" s="3" t="e">
        <f>IF(VLOOKUP(A423,Tracker!B:B,1,0)=A423,"Found"," ")</f>
        <v>#N/A</v>
      </c>
    </row>
    <row r="424" spans="1:2">
      <c r="A424" s="272"/>
      <c r="B424" s="3" t="e">
        <f>IF(VLOOKUP(A424,Tracker!B:B,1,0)=A424,"Found"," ")</f>
        <v>#N/A</v>
      </c>
    </row>
    <row r="425" spans="1:2">
      <c r="A425" s="273"/>
      <c r="B425" s="3" t="e">
        <f>IF(VLOOKUP(A425,Tracker!B:B,1,0)=A425,"Found"," ")</f>
        <v>#N/A</v>
      </c>
    </row>
    <row r="426" spans="1:2">
      <c r="A426" s="272"/>
      <c r="B426" s="3" t="e">
        <f>IF(VLOOKUP(A426,Tracker!B:B,1,0)=A426,"Found"," ")</f>
        <v>#N/A</v>
      </c>
    </row>
    <row r="427" spans="1:2">
      <c r="A427" s="273"/>
      <c r="B427" s="3" t="e">
        <f>IF(VLOOKUP(A427,Tracker!B:B,1,0)=A427,"Found"," ")</f>
        <v>#N/A</v>
      </c>
    </row>
    <row r="428" spans="1:2">
      <c r="A428" s="272"/>
      <c r="B428" s="3" t="e">
        <f>IF(VLOOKUP(A428,Tracker!B:B,1,0)=A428,"Found"," ")</f>
        <v>#N/A</v>
      </c>
    </row>
    <row r="429" spans="1:2">
      <c r="A429" s="273"/>
      <c r="B429" s="3" t="e">
        <f>IF(VLOOKUP(A429,Tracker!B:B,1,0)=A429,"Found"," ")</f>
        <v>#N/A</v>
      </c>
    </row>
    <row r="430" spans="1:2">
      <c r="A430" s="272"/>
      <c r="B430" s="3" t="e">
        <f>IF(VLOOKUP(A430,Tracker!B:B,1,0)=A430,"Found"," ")</f>
        <v>#N/A</v>
      </c>
    </row>
    <row r="431" spans="1:2">
      <c r="A431" s="273"/>
      <c r="B431" s="3" t="e">
        <f>IF(VLOOKUP(A431,Tracker!B:B,1,0)=A431,"Found"," ")</f>
        <v>#N/A</v>
      </c>
    </row>
    <row r="432" spans="1:2">
      <c r="A432" s="272"/>
      <c r="B432" s="3" t="e">
        <f>IF(VLOOKUP(A432,Tracker!B:B,1,0)=A432,"Found"," ")</f>
        <v>#N/A</v>
      </c>
    </row>
    <row r="433" spans="1:2">
      <c r="A433" s="273"/>
      <c r="B433" s="3" t="e">
        <f>IF(VLOOKUP(A433,Tracker!B:B,1,0)=A433,"Found"," ")</f>
        <v>#N/A</v>
      </c>
    </row>
    <row r="434" spans="1:2">
      <c r="A434" s="272"/>
      <c r="B434" s="3" t="e">
        <f>IF(VLOOKUP(A434,Tracker!B:B,1,0)=A434,"Found"," ")</f>
        <v>#N/A</v>
      </c>
    </row>
    <row r="435" spans="1:2">
      <c r="A435" s="273"/>
      <c r="B435" s="3" t="e">
        <f>IF(VLOOKUP(A435,Tracker!B:B,1,0)=A435,"Found"," ")</f>
        <v>#N/A</v>
      </c>
    </row>
    <row r="436" spans="1:2">
      <c r="A436" s="272"/>
      <c r="B436" s="3" t="e">
        <f>IF(VLOOKUP(A436,Tracker!B:B,1,0)=A436,"Found"," ")</f>
        <v>#N/A</v>
      </c>
    </row>
    <row r="437" spans="1:2">
      <c r="A437" s="273"/>
      <c r="B437" s="3" t="e">
        <f>IF(VLOOKUP(A437,Tracker!B:B,1,0)=A437,"Found"," ")</f>
        <v>#N/A</v>
      </c>
    </row>
    <row r="438" spans="1:2">
      <c r="A438" s="272"/>
      <c r="B438" s="3" t="e">
        <f>IF(VLOOKUP(A438,Tracker!B:B,1,0)=A438,"Found"," ")</f>
        <v>#N/A</v>
      </c>
    </row>
    <row r="439" spans="1:2">
      <c r="A439" s="273"/>
      <c r="B439" s="3" t="e">
        <f>IF(VLOOKUP(A439,Tracker!B:B,1,0)=A439,"Found"," ")</f>
        <v>#N/A</v>
      </c>
    </row>
    <row r="440" spans="1:2">
      <c r="A440" s="272"/>
      <c r="B440" s="3" t="e">
        <f>IF(VLOOKUP(A440,Tracker!B:B,1,0)=A440,"Found"," ")</f>
        <v>#N/A</v>
      </c>
    </row>
    <row r="441" spans="1:2">
      <c r="A441" s="273"/>
      <c r="B441" s="3" t="e">
        <f>IF(VLOOKUP(A441,Tracker!B:B,1,0)=A441,"Found"," ")</f>
        <v>#N/A</v>
      </c>
    </row>
    <row r="442" spans="1:2">
      <c r="A442" s="272"/>
      <c r="B442" s="3" t="e">
        <f>IF(VLOOKUP(A442,Tracker!B:B,1,0)=A442,"Found"," ")</f>
        <v>#N/A</v>
      </c>
    </row>
    <row r="443" spans="1:2">
      <c r="A443" s="273"/>
      <c r="B443" s="3" t="e">
        <f>IF(VLOOKUP(A443,Tracker!B:B,1,0)=A443,"Found"," ")</f>
        <v>#N/A</v>
      </c>
    </row>
    <row r="444" spans="1:2">
      <c r="A444" s="272"/>
      <c r="B444" s="3" t="e">
        <f>IF(VLOOKUP(A444,Tracker!B:B,1,0)=A444,"Found"," ")</f>
        <v>#N/A</v>
      </c>
    </row>
    <row r="445" spans="1:2">
      <c r="A445" s="273"/>
      <c r="B445" s="3" t="e">
        <f>IF(VLOOKUP(A445,Tracker!B:B,1,0)=A445,"Found"," ")</f>
        <v>#N/A</v>
      </c>
    </row>
    <row r="446" spans="1:2">
      <c r="A446" s="272"/>
      <c r="B446" s="3" t="e">
        <f>IF(VLOOKUP(A446,Tracker!B:B,1,0)=A446,"Found"," ")</f>
        <v>#N/A</v>
      </c>
    </row>
    <row r="447" spans="1:2">
      <c r="A447" s="273"/>
      <c r="B447" s="3" t="e">
        <f>IF(VLOOKUP(A447,Tracker!B:B,1,0)=A447,"Found"," ")</f>
        <v>#N/A</v>
      </c>
    </row>
    <row r="448" spans="1:2">
      <c r="A448" s="272"/>
      <c r="B448" s="3" t="e">
        <f>IF(VLOOKUP(A448,Tracker!B:B,1,0)=A448,"Found"," ")</f>
        <v>#N/A</v>
      </c>
    </row>
    <row r="449" spans="1:2">
      <c r="A449" s="273"/>
      <c r="B449" s="3" t="e">
        <f>IF(VLOOKUP(A449,Tracker!B:B,1,0)=A449,"Found"," ")</f>
        <v>#N/A</v>
      </c>
    </row>
    <row r="450" spans="1:2">
      <c r="A450" s="272"/>
      <c r="B450" s="3" t="e">
        <f>IF(VLOOKUP(A450,Tracker!B:B,1,0)=A450,"Found"," ")</f>
        <v>#N/A</v>
      </c>
    </row>
    <row r="451" spans="1:2">
      <c r="A451" s="273"/>
      <c r="B451" s="3" t="e">
        <f>IF(VLOOKUP(A451,Tracker!B:B,1,0)=A451,"Found"," ")</f>
        <v>#N/A</v>
      </c>
    </row>
    <row r="452" spans="1:2">
      <c r="A452" s="272"/>
      <c r="B452" s="3" t="e">
        <f>IF(VLOOKUP(A452,Tracker!B:B,1,0)=A452,"Found"," ")</f>
        <v>#N/A</v>
      </c>
    </row>
    <row r="453" spans="1:2">
      <c r="A453" s="273"/>
      <c r="B453" s="3" t="e">
        <f>IF(VLOOKUP(A453,Tracker!B:B,1,0)=A453,"Found"," ")</f>
        <v>#N/A</v>
      </c>
    </row>
    <row r="454" spans="1:2">
      <c r="A454" s="272"/>
      <c r="B454" s="3" t="e">
        <f>IF(VLOOKUP(A454,Tracker!B:B,1,0)=A454,"Found"," ")</f>
        <v>#N/A</v>
      </c>
    </row>
    <row r="455" spans="1:2">
      <c r="A455" s="273"/>
      <c r="B455" s="3" t="e">
        <f>IF(VLOOKUP(A455,Tracker!B:B,1,0)=A455,"Found"," ")</f>
        <v>#N/A</v>
      </c>
    </row>
    <row r="456" spans="1:2">
      <c r="A456" s="272"/>
      <c r="B456" s="3" t="e">
        <f>IF(VLOOKUP(A456,Tracker!B:B,1,0)=A456,"Found"," ")</f>
        <v>#N/A</v>
      </c>
    </row>
    <row r="457" spans="1:2">
      <c r="A457" s="273"/>
      <c r="B457" s="3" t="e">
        <f>IF(VLOOKUP(A457,Tracker!B:B,1,0)=A457,"Found"," ")</f>
        <v>#N/A</v>
      </c>
    </row>
    <row r="458" spans="1:2">
      <c r="A458" s="272"/>
      <c r="B458" s="3" t="e">
        <f>IF(VLOOKUP(A458,Tracker!B:B,1,0)=A458,"Found"," ")</f>
        <v>#N/A</v>
      </c>
    </row>
    <row r="459" spans="1:2">
      <c r="A459" s="273"/>
      <c r="B459" s="3" t="e">
        <f>IF(VLOOKUP(A459,Tracker!B:B,1,0)=A459,"Found"," ")</f>
        <v>#N/A</v>
      </c>
    </row>
    <row r="460" spans="1:2">
      <c r="A460" s="272"/>
      <c r="B460" s="3" t="e">
        <f>IF(VLOOKUP(A460,Tracker!B:B,1,0)=A460,"Found"," ")</f>
        <v>#N/A</v>
      </c>
    </row>
    <row r="461" spans="1:2">
      <c r="A461" s="273"/>
      <c r="B461" s="3" t="e">
        <f>IF(VLOOKUP(A461,Tracker!B:B,1,0)=A461,"Found"," ")</f>
        <v>#N/A</v>
      </c>
    </row>
    <row r="462" spans="1:2">
      <c r="A462" s="272"/>
      <c r="B462" s="3" t="e">
        <f>IF(VLOOKUP(A462,Tracker!B:B,1,0)=A462,"Found"," ")</f>
        <v>#N/A</v>
      </c>
    </row>
    <row r="463" spans="1:2">
      <c r="A463" s="273"/>
      <c r="B463" s="3" t="e">
        <f>IF(VLOOKUP(A463,Tracker!B:B,1,0)=A463,"Found"," ")</f>
        <v>#N/A</v>
      </c>
    </row>
    <row r="464" spans="1:2">
      <c r="A464" s="272"/>
      <c r="B464" s="3" t="e">
        <f>IF(VLOOKUP(A464,Tracker!B:B,1,0)=A464,"Found"," ")</f>
        <v>#N/A</v>
      </c>
    </row>
    <row r="465" spans="1:2">
      <c r="A465" s="273"/>
      <c r="B465" s="3" t="e">
        <f>IF(VLOOKUP(A465,Tracker!B:B,1,0)=A465,"Found"," ")</f>
        <v>#N/A</v>
      </c>
    </row>
    <row r="466" spans="1:2">
      <c r="A466" s="272"/>
      <c r="B466" s="3" t="e">
        <f>IF(VLOOKUP(A466,Tracker!B:B,1,0)=A466,"Found"," ")</f>
        <v>#N/A</v>
      </c>
    </row>
    <row r="467" spans="1:2">
      <c r="A467" s="273"/>
      <c r="B467" s="3" t="e">
        <f>IF(VLOOKUP(A467,Tracker!B:B,1,0)=A467,"Found"," ")</f>
        <v>#N/A</v>
      </c>
    </row>
    <row r="468" spans="1:2">
      <c r="A468" s="272"/>
      <c r="B468" s="3" t="e">
        <f>IF(VLOOKUP(A468,Tracker!B:B,1,0)=A468,"Found"," ")</f>
        <v>#N/A</v>
      </c>
    </row>
    <row r="469" spans="1:2">
      <c r="A469" s="273"/>
      <c r="B469" s="3" t="e">
        <f>IF(VLOOKUP(A469,Tracker!B:B,1,0)=A469,"Found"," ")</f>
        <v>#N/A</v>
      </c>
    </row>
    <row r="470" spans="1:2">
      <c r="A470" s="272"/>
      <c r="B470" s="3" t="e">
        <f>IF(VLOOKUP(A470,Tracker!B:B,1,0)=A470,"Found"," ")</f>
        <v>#N/A</v>
      </c>
    </row>
    <row r="471" spans="1:2">
      <c r="A471" s="273"/>
      <c r="B471" s="3" t="e">
        <f>IF(VLOOKUP(A471,Tracker!B:B,1,0)=A471,"Found"," ")</f>
        <v>#N/A</v>
      </c>
    </row>
    <row r="472" spans="1:2">
      <c r="A472" s="272"/>
      <c r="B472" s="3" t="e">
        <f>IF(VLOOKUP(A472,Tracker!B:B,1,0)=A472,"Found"," ")</f>
        <v>#N/A</v>
      </c>
    </row>
    <row r="473" spans="1:2">
      <c r="A473" s="273"/>
      <c r="B473" s="3" t="e">
        <f>IF(VLOOKUP(A473,Tracker!B:B,1,0)=A473,"Found"," ")</f>
        <v>#N/A</v>
      </c>
    </row>
    <row r="474" spans="1:2">
      <c r="A474" s="272"/>
      <c r="B474" s="3" t="e">
        <f>IF(VLOOKUP(A474,Tracker!B:B,1,0)=A474,"Found"," ")</f>
        <v>#N/A</v>
      </c>
    </row>
    <row r="475" spans="1:2">
      <c r="A475" s="273"/>
      <c r="B475" s="3" t="e">
        <f>IF(VLOOKUP(A475,Tracker!B:B,1,0)=A475,"Found"," ")</f>
        <v>#N/A</v>
      </c>
    </row>
    <row r="476" spans="1:2">
      <c r="A476" s="272"/>
      <c r="B476" s="3" t="e">
        <f>IF(VLOOKUP(A476,Tracker!B:B,1,0)=A476,"Found"," ")</f>
        <v>#N/A</v>
      </c>
    </row>
    <row r="477" spans="1:2">
      <c r="A477" s="273"/>
      <c r="B477" s="3" t="e">
        <f>IF(VLOOKUP(A477,Tracker!B:B,1,0)=A477,"Found"," ")</f>
        <v>#N/A</v>
      </c>
    </row>
    <row r="478" spans="1:2">
      <c r="A478" s="272"/>
      <c r="B478" s="3" t="e">
        <f>IF(VLOOKUP(A478,Tracker!B:B,1,0)=A478,"Found"," ")</f>
        <v>#N/A</v>
      </c>
    </row>
    <row r="479" spans="1:2">
      <c r="A479" s="273"/>
      <c r="B479" s="3" t="e">
        <f>IF(VLOOKUP(A479,Tracker!B:B,1,0)=A479,"Found"," ")</f>
        <v>#N/A</v>
      </c>
    </row>
    <row r="480" spans="1:2">
      <c r="A480" s="272"/>
      <c r="B480" s="3" t="e">
        <f>IF(VLOOKUP(A480,Tracker!B:B,1,0)=A480,"Found"," ")</f>
        <v>#N/A</v>
      </c>
    </row>
    <row r="481" spans="1:2">
      <c r="A481" s="273"/>
      <c r="B481" s="3" t="e">
        <f>IF(VLOOKUP(A481,Tracker!B:B,1,0)=A481,"Found"," ")</f>
        <v>#N/A</v>
      </c>
    </row>
    <row r="482" spans="1:2">
      <c r="A482" s="272"/>
      <c r="B482" s="3" t="e">
        <f>IF(VLOOKUP(A482,Tracker!B:B,1,0)=A482,"Found"," ")</f>
        <v>#N/A</v>
      </c>
    </row>
    <row r="483" spans="1:2">
      <c r="A483" s="273"/>
      <c r="B483" s="3" t="e">
        <f>IF(VLOOKUP(A483,Tracker!B:B,1,0)=A483,"Found"," ")</f>
        <v>#N/A</v>
      </c>
    </row>
    <row r="484" spans="1:2">
      <c r="A484" s="272"/>
      <c r="B484" s="3" t="e">
        <f>IF(VLOOKUP(A484,Tracker!B:B,1,0)=A484,"Found"," ")</f>
        <v>#N/A</v>
      </c>
    </row>
    <row r="485" spans="1:2">
      <c r="A485" s="273"/>
      <c r="B485" s="3" t="e">
        <f>IF(VLOOKUP(A485,Tracker!B:B,1,0)=A485,"Found"," ")</f>
        <v>#N/A</v>
      </c>
    </row>
    <row r="486" spans="1:2">
      <c r="A486" s="272"/>
      <c r="B486" s="3" t="e">
        <f>IF(VLOOKUP(A486,Tracker!B:B,1,0)=A486,"Found"," ")</f>
        <v>#N/A</v>
      </c>
    </row>
    <row r="487" spans="1:2">
      <c r="A487" s="273"/>
      <c r="B487" s="3" t="e">
        <f>IF(VLOOKUP(A487,Tracker!B:B,1,0)=A487,"Found"," ")</f>
        <v>#N/A</v>
      </c>
    </row>
    <row r="488" spans="1:2">
      <c r="A488" s="272"/>
      <c r="B488" s="3" t="e">
        <f>IF(VLOOKUP(A488,Tracker!B:B,1,0)=A488,"Found"," ")</f>
        <v>#N/A</v>
      </c>
    </row>
    <row r="489" spans="1:2">
      <c r="A489" s="273"/>
      <c r="B489" s="3" t="e">
        <f>IF(VLOOKUP(A489,Tracker!B:B,1,0)=A489,"Found"," ")</f>
        <v>#N/A</v>
      </c>
    </row>
    <row r="490" spans="1:2">
      <c r="A490" s="272"/>
      <c r="B490" s="3" t="e">
        <f>IF(VLOOKUP(A490,Tracker!B:B,1,0)=A490,"Found"," ")</f>
        <v>#N/A</v>
      </c>
    </row>
    <row r="491" spans="1:2">
      <c r="A491" s="273"/>
      <c r="B491" s="3" t="e">
        <f>IF(VLOOKUP(A491,Tracker!B:B,1,0)=A491,"Found"," ")</f>
        <v>#N/A</v>
      </c>
    </row>
    <row r="492" spans="1:2">
      <c r="A492" s="272"/>
      <c r="B492" s="3" t="e">
        <f>IF(VLOOKUP(A492,Tracker!B:B,1,0)=A492,"Found"," ")</f>
        <v>#N/A</v>
      </c>
    </row>
    <row r="493" spans="1:2">
      <c r="A493" s="273"/>
      <c r="B493" s="3" t="e">
        <f>IF(VLOOKUP(A493,Tracker!B:B,1,0)=A493,"Found"," ")</f>
        <v>#N/A</v>
      </c>
    </row>
    <row r="494" spans="1:2">
      <c r="A494" s="272"/>
      <c r="B494" s="3" t="e">
        <f>IF(VLOOKUP(A494,Tracker!B:B,1,0)=A494,"Found"," ")</f>
        <v>#N/A</v>
      </c>
    </row>
    <row r="495" spans="1:2">
      <c r="A495" s="273"/>
      <c r="B495" s="3" t="e">
        <f>IF(VLOOKUP(A495,Tracker!B:B,1,0)=A495,"Found"," ")</f>
        <v>#N/A</v>
      </c>
    </row>
    <row r="496" spans="1:2">
      <c r="A496" s="272"/>
      <c r="B496" s="3" t="e">
        <f>IF(VLOOKUP(A496,Tracker!B:B,1,0)=A496,"Found"," ")</f>
        <v>#N/A</v>
      </c>
    </row>
    <row r="497" spans="1:2">
      <c r="A497" s="273"/>
      <c r="B497" s="3" t="e">
        <f>IF(VLOOKUP(A497,Tracker!B:B,1,0)=A497,"Found"," ")</f>
        <v>#N/A</v>
      </c>
    </row>
    <row r="498" spans="1:2">
      <c r="A498" s="272"/>
      <c r="B498" s="3" t="e">
        <f>IF(VLOOKUP(A498,Tracker!B:B,1,0)=A498,"Found"," ")</f>
        <v>#N/A</v>
      </c>
    </row>
    <row r="499" spans="1:2">
      <c r="A499" s="273"/>
      <c r="B499" s="3" t="e">
        <f>IF(VLOOKUP(A499,Tracker!B:B,1,0)=A499,"Found"," ")</f>
        <v>#N/A</v>
      </c>
    </row>
    <row r="500" spans="1:2">
      <c r="A500" s="272"/>
      <c r="B500" s="3" t="e">
        <f>IF(VLOOKUP(A500,Tracker!B:B,1,0)=A500,"Found"," ")</f>
        <v>#N/A</v>
      </c>
    </row>
    <row r="501" spans="1:2">
      <c r="A501" s="273"/>
      <c r="B501" s="3" t="e">
        <f>IF(VLOOKUP(A501,Tracker!B:B,1,0)=A501,"Found"," ")</f>
        <v>#N/A</v>
      </c>
    </row>
    <row r="502" spans="1:2">
      <c r="A502" s="272"/>
      <c r="B502" s="3" t="e">
        <f>IF(VLOOKUP(A502,Tracker!B:B,1,0)=A502,"Found"," ")</f>
        <v>#N/A</v>
      </c>
    </row>
    <row r="503" spans="1:2">
      <c r="A503" s="273"/>
      <c r="B503" s="3" t="e">
        <f>IF(VLOOKUP(A503,Tracker!B:B,1,0)=A503,"Found"," ")</f>
        <v>#N/A</v>
      </c>
    </row>
    <row r="504" spans="1:2">
      <c r="A504" s="272"/>
      <c r="B504" s="3" t="e">
        <f>IF(VLOOKUP(A504,Tracker!B:B,1,0)=A504,"Found"," ")</f>
        <v>#N/A</v>
      </c>
    </row>
    <row r="505" spans="1:2">
      <c r="A505" s="273"/>
      <c r="B505" s="3" t="e">
        <f>IF(VLOOKUP(A505,Tracker!B:B,1,0)=A505,"Found"," ")</f>
        <v>#N/A</v>
      </c>
    </row>
    <row r="506" spans="1:2">
      <c r="A506" s="272"/>
      <c r="B506" s="3" t="e">
        <f>IF(VLOOKUP(A506,Tracker!B:B,1,0)=A506,"Found"," ")</f>
        <v>#N/A</v>
      </c>
    </row>
    <row r="507" spans="1:2">
      <c r="A507" s="273"/>
      <c r="B507" s="3" t="e">
        <f>IF(VLOOKUP(A507,Tracker!B:B,1,0)=A507,"Found"," ")</f>
        <v>#N/A</v>
      </c>
    </row>
    <row r="508" spans="1:2">
      <c r="A508" s="272"/>
      <c r="B508" s="3" t="e">
        <f>IF(VLOOKUP(A508,Tracker!B:B,1,0)=A508,"Found"," ")</f>
        <v>#N/A</v>
      </c>
    </row>
    <row r="509" spans="1:2">
      <c r="A509" s="273"/>
      <c r="B509" s="3" t="e">
        <f>IF(VLOOKUP(A509,Tracker!B:B,1,0)=A509,"Found"," ")</f>
        <v>#N/A</v>
      </c>
    </row>
    <row r="510" spans="1:2">
      <c r="A510" s="272"/>
      <c r="B510" s="3" t="e">
        <f>IF(VLOOKUP(A510,Tracker!B:B,1,0)=A510,"Found"," ")</f>
        <v>#N/A</v>
      </c>
    </row>
    <row r="511" spans="1:2">
      <c r="A511" s="273"/>
      <c r="B511" s="3" t="e">
        <f>IF(VLOOKUP(A511,Tracker!B:B,1,0)=A511,"Found"," ")</f>
        <v>#N/A</v>
      </c>
    </row>
    <row r="512" spans="1:2">
      <c r="A512" s="272"/>
      <c r="B512" s="3" t="e">
        <f>IF(VLOOKUP(A512,Tracker!B:B,1,0)=A512,"Found"," ")</f>
        <v>#N/A</v>
      </c>
    </row>
    <row r="513" spans="1:2">
      <c r="A513" s="273"/>
      <c r="B513" s="3" t="e">
        <f>IF(VLOOKUP(A513,Tracker!B:B,1,0)=A513,"Found"," ")</f>
        <v>#N/A</v>
      </c>
    </row>
    <row r="514" spans="1:2">
      <c r="A514" s="272"/>
      <c r="B514" s="3" t="e">
        <f>IF(VLOOKUP(A514,Tracker!B:B,1,0)=A514,"Found"," ")</f>
        <v>#N/A</v>
      </c>
    </row>
    <row r="515" spans="1:2">
      <c r="A515" s="273"/>
      <c r="B515" s="3" t="e">
        <f>IF(VLOOKUP(A515,Tracker!B:B,1,0)=A515,"Found"," ")</f>
        <v>#N/A</v>
      </c>
    </row>
    <row r="516" spans="1:2">
      <c r="A516" s="272"/>
      <c r="B516" s="3" t="e">
        <f>IF(VLOOKUP(A516,Tracker!B:B,1,0)=A516,"Found"," ")</f>
        <v>#N/A</v>
      </c>
    </row>
    <row r="517" spans="1:2">
      <c r="A517" s="273"/>
      <c r="B517" s="3" t="e">
        <f>IF(VLOOKUP(A517,Tracker!B:B,1,0)=A517,"Found"," ")</f>
        <v>#N/A</v>
      </c>
    </row>
    <row r="518" spans="1:2">
      <c r="A518" s="272"/>
      <c r="B518" s="3" t="e">
        <f>IF(VLOOKUP(A518,Tracker!B:B,1,0)=A518,"Found"," ")</f>
        <v>#N/A</v>
      </c>
    </row>
    <row r="519" spans="1:2">
      <c r="A519" s="273"/>
      <c r="B519" s="3" t="e">
        <f>IF(VLOOKUP(A519,Tracker!B:B,1,0)=A519,"Found"," ")</f>
        <v>#N/A</v>
      </c>
    </row>
    <row r="520" spans="1:2">
      <c r="A520" s="272"/>
      <c r="B520" s="3" t="e">
        <f>IF(VLOOKUP(A520,Tracker!B:B,1,0)=A520,"Found"," ")</f>
        <v>#N/A</v>
      </c>
    </row>
    <row r="521" spans="1:2">
      <c r="A521" s="273"/>
      <c r="B521" s="3" t="e">
        <f>IF(VLOOKUP(A521,Tracker!B:B,1,0)=A521,"Found"," ")</f>
        <v>#N/A</v>
      </c>
    </row>
    <row r="522" spans="1:2">
      <c r="A522" s="272"/>
      <c r="B522" s="3" t="e">
        <f>IF(VLOOKUP(A522,Tracker!B:B,1,0)=A522,"Found"," ")</f>
        <v>#N/A</v>
      </c>
    </row>
    <row r="523" spans="1:2">
      <c r="A523" s="273"/>
      <c r="B523" s="3" t="e">
        <f>IF(VLOOKUP(A523,Tracker!B:B,1,0)=A523,"Found"," ")</f>
        <v>#N/A</v>
      </c>
    </row>
    <row r="524" spans="1:2">
      <c r="A524" s="272"/>
      <c r="B524" s="3" t="e">
        <f>IF(VLOOKUP(A524,Tracker!B:B,1,0)=A524,"Found"," ")</f>
        <v>#N/A</v>
      </c>
    </row>
    <row r="525" spans="1:2">
      <c r="A525" s="273"/>
      <c r="B525" s="3" t="e">
        <f>IF(VLOOKUP(A525,Tracker!B:B,1,0)=A525,"Found"," ")</f>
        <v>#N/A</v>
      </c>
    </row>
    <row r="526" spans="1:2">
      <c r="A526" s="272"/>
      <c r="B526" s="3" t="e">
        <f>IF(VLOOKUP(A526,Tracker!B:B,1,0)=A526,"Found"," ")</f>
        <v>#N/A</v>
      </c>
    </row>
    <row r="527" spans="1:2">
      <c r="A527" s="273"/>
      <c r="B527" s="3" t="e">
        <f>IF(VLOOKUP(A527,Tracker!B:B,1,0)=A527,"Found"," ")</f>
        <v>#N/A</v>
      </c>
    </row>
    <row r="528" spans="1:2">
      <c r="A528" s="272"/>
      <c r="B528" s="3" t="e">
        <f>IF(VLOOKUP(A528,Tracker!B:B,1,0)=A528,"Found"," ")</f>
        <v>#N/A</v>
      </c>
    </row>
    <row r="529" spans="1:2">
      <c r="A529" s="273"/>
      <c r="B529" s="3" t="e">
        <f>IF(VLOOKUP(A529,Tracker!B:B,1,0)=A529,"Found"," ")</f>
        <v>#N/A</v>
      </c>
    </row>
    <row r="530" spans="1:2">
      <c r="A530" s="272"/>
      <c r="B530" s="3" t="e">
        <f>IF(VLOOKUP(A530,Tracker!B:B,1,0)=A530,"Found"," ")</f>
        <v>#N/A</v>
      </c>
    </row>
    <row r="531" spans="1:2">
      <c r="A531" s="273"/>
      <c r="B531" s="3" t="e">
        <f>IF(VLOOKUP(A531,Tracker!B:B,1,0)=A531,"Found"," ")</f>
        <v>#N/A</v>
      </c>
    </row>
    <row r="532" spans="1:2">
      <c r="A532" s="272"/>
      <c r="B532" s="3" t="e">
        <f>IF(VLOOKUP(A532,Tracker!B:B,1,0)=A532,"Found"," ")</f>
        <v>#N/A</v>
      </c>
    </row>
    <row r="533" spans="1:2">
      <c r="A533" s="273"/>
      <c r="B533" s="3" t="e">
        <f>IF(VLOOKUP(A533,Tracker!B:B,1,0)=A533,"Found"," ")</f>
        <v>#N/A</v>
      </c>
    </row>
    <row r="534" spans="1:2">
      <c r="A534" s="272"/>
      <c r="B534" s="3" t="e">
        <f>IF(VLOOKUP(A534,Tracker!B:B,1,0)=A534,"Found"," ")</f>
        <v>#N/A</v>
      </c>
    </row>
    <row r="535" spans="1:2">
      <c r="A535" s="273"/>
      <c r="B535" s="3" t="e">
        <f>IF(VLOOKUP(A535,Tracker!B:B,1,0)=A535,"Found"," ")</f>
        <v>#N/A</v>
      </c>
    </row>
    <row r="536" spans="1:2">
      <c r="A536" s="272"/>
      <c r="B536" s="3" t="e">
        <f>IF(VLOOKUP(A536,Tracker!B:B,1,0)=A536,"Found"," ")</f>
        <v>#N/A</v>
      </c>
    </row>
    <row r="537" spans="1:2">
      <c r="A537" s="273"/>
      <c r="B537" s="3" t="e">
        <f>IF(VLOOKUP(A537,Tracker!B:B,1,0)=A537,"Found"," ")</f>
        <v>#N/A</v>
      </c>
    </row>
    <row r="538" spans="1:2">
      <c r="A538" s="272"/>
      <c r="B538" s="3" t="e">
        <f>IF(VLOOKUP(A538,Tracker!B:B,1,0)=A538,"Found"," ")</f>
        <v>#N/A</v>
      </c>
    </row>
    <row r="539" spans="1:2">
      <c r="A539" s="273"/>
      <c r="B539" s="3" t="e">
        <f>IF(VLOOKUP(A539,Tracker!B:B,1,0)=A539,"Found"," ")</f>
        <v>#N/A</v>
      </c>
    </row>
    <row r="540" spans="1:2">
      <c r="A540" s="272"/>
      <c r="B540" s="3" t="e">
        <f>IF(VLOOKUP(A540,Tracker!B:B,1,0)=A540,"Found"," ")</f>
        <v>#N/A</v>
      </c>
    </row>
    <row r="541" spans="1:2">
      <c r="A541" s="273"/>
      <c r="B541" s="3" t="e">
        <f>IF(VLOOKUP(A541,Tracker!B:B,1,0)=A541,"Found"," ")</f>
        <v>#N/A</v>
      </c>
    </row>
    <row r="542" spans="1:2">
      <c r="A542" s="272"/>
      <c r="B542" s="3" t="e">
        <f>IF(VLOOKUP(A542,Tracker!B:B,1,0)=A542,"Found"," ")</f>
        <v>#N/A</v>
      </c>
    </row>
    <row r="543" spans="1:2">
      <c r="A543" s="273"/>
      <c r="B543" s="3" t="e">
        <f>IF(VLOOKUP(A543,Tracker!B:B,1,0)=A543,"Found"," ")</f>
        <v>#N/A</v>
      </c>
    </row>
    <row r="544" spans="1:2">
      <c r="A544" s="272"/>
      <c r="B544" s="3" t="e">
        <f>IF(VLOOKUP(A544,Tracker!B:B,1,0)=A544,"Found"," ")</f>
        <v>#N/A</v>
      </c>
    </row>
    <row r="545" spans="1:2">
      <c r="A545" s="273"/>
      <c r="B545" s="3" t="e">
        <f>IF(VLOOKUP(A545,Tracker!B:B,1,0)=A545,"Found"," ")</f>
        <v>#N/A</v>
      </c>
    </row>
    <row r="546" spans="1:2">
      <c r="A546" s="272"/>
      <c r="B546" s="3" t="e">
        <f>IF(VLOOKUP(A546,Tracker!B:B,1,0)=A546,"Found"," ")</f>
        <v>#N/A</v>
      </c>
    </row>
    <row r="547" spans="1:2">
      <c r="A547" s="273"/>
      <c r="B547" s="3" t="e">
        <f>IF(VLOOKUP(A547,Tracker!B:B,1,0)=A547,"Found"," ")</f>
        <v>#N/A</v>
      </c>
    </row>
    <row r="548" spans="1:2">
      <c r="A548" s="272"/>
      <c r="B548" s="3" t="e">
        <f>IF(VLOOKUP(A548,Tracker!B:B,1,0)=A548,"Found"," ")</f>
        <v>#N/A</v>
      </c>
    </row>
    <row r="549" spans="1:2">
      <c r="A549" s="273"/>
      <c r="B549" s="3" t="e">
        <f>IF(VLOOKUP(A549,Tracker!B:B,1,0)=A549,"Found"," ")</f>
        <v>#N/A</v>
      </c>
    </row>
    <row r="550" spans="1:2">
      <c r="A550" s="272"/>
      <c r="B550" s="3" t="e">
        <f>IF(VLOOKUP(A550,Tracker!B:B,1,0)=A550,"Found"," ")</f>
        <v>#N/A</v>
      </c>
    </row>
    <row r="551" spans="1:2">
      <c r="A551" s="273"/>
      <c r="B551" s="3" t="e">
        <f>IF(VLOOKUP(A551,Tracker!B:B,1,0)=A551,"Found"," ")</f>
        <v>#N/A</v>
      </c>
    </row>
    <row r="552" spans="1:2">
      <c r="A552" s="272"/>
      <c r="B552" s="3" t="e">
        <f>IF(VLOOKUP(A552,Tracker!B:B,1,0)=A552,"Found"," ")</f>
        <v>#N/A</v>
      </c>
    </row>
    <row r="553" spans="1:2">
      <c r="A553" s="273"/>
      <c r="B553" s="3" t="e">
        <f>IF(VLOOKUP(A553,Tracker!B:B,1,0)=A553,"Found"," ")</f>
        <v>#N/A</v>
      </c>
    </row>
    <row r="554" spans="1:2">
      <c r="A554" s="272"/>
      <c r="B554" s="3" t="e">
        <f>IF(VLOOKUP(A554,Tracker!B:B,1,0)=A554,"Found"," ")</f>
        <v>#N/A</v>
      </c>
    </row>
    <row r="555" spans="1:2">
      <c r="A555" s="273"/>
      <c r="B555" s="3" t="e">
        <f>IF(VLOOKUP(A555,Tracker!B:B,1,0)=A555,"Found"," ")</f>
        <v>#N/A</v>
      </c>
    </row>
    <row r="556" spans="1:2">
      <c r="A556" s="272"/>
      <c r="B556" s="3" t="e">
        <f>IF(VLOOKUP(A556,Tracker!B:B,1,0)=A556,"Found"," ")</f>
        <v>#N/A</v>
      </c>
    </row>
    <row r="557" spans="1:2">
      <c r="A557" s="273"/>
      <c r="B557" s="3" t="e">
        <f>IF(VLOOKUP(A557,Tracker!B:B,1,0)=A557,"Found"," ")</f>
        <v>#N/A</v>
      </c>
    </row>
    <row r="558" spans="1:2">
      <c r="A558" s="272"/>
      <c r="B558" s="3" t="e">
        <f>IF(VLOOKUP(A558,Tracker!B:B,1,0)=A558,"Found"," ")</f>
        <v>#N/A</v>
      </c>
    </row>
    <row r="559" spans="1:2">
      <c r="A559" s="273"/>
      <c r="B559" s="3" t="e">
        <f>IF(VLOOKUP(A559,Tracker!B:B,1,0)=A559,"Found"," ")</f>
        <v>#N/A</v>
      </c>
    </row>
    <row r="560" spans="1:2">
      <c r="A560" s="272"/>
      <c r="B560" s="3" t="e">
        <f>IF(VLOOKUP(A560,Tracker!B:B,1,0)=A560,"Found"," ")</f>
        <v>#N/A</v>
      </c>
    </row>
    <row r="561" spans="1:2">
      <c r="A561" s="273"/>
      <c r="B561" s="3" t="e">
        <f>IF(VLOOKUP(A561,Tracker!B:B,1,0)=A561,"Found"," ")</f>
        <v>#N/A</v>
      </c>
    </row>
    <row r="562" spans="1:2">
      <c r="A562" s="272"/>
      <c r="B562" s="3" t="e">
        <f>IF(VLOOKUP(A562,Tracker!B:B,1,0)=A562,"Found"," ")</f>
        <v>#N/A</v>
      </c>
    </row>
    <row r="563" spans="1:2">
      <c r="A563" s="273"/>
      <c r="B563" s="3" t="e">
        <f>IF(VLOOKUP(A563,Tracker!B:B,1,0)=A563,"Found"," ")</f>
        <v>#N/A</v>
      </c>
    </row>
    <row r="564" spans="1:2">
      <c r="A564" s="272"/>
      <c r="B564" s="3" t="e">
        <f>IF(VLOOKUP(A564,Tracker!B:B,1,0)=A564,"Found"," ")</f>
        <v>#N/A</v>
      </c>
    </row>
    <row r="565" spans="1:2">
      <c r="A565" s="273"/>
      <c r="B565" s="3" t="e">
        <f>IF(VLOOKUP(A565,Tracker!B:B,1,0)=A565,"Found"," ")</f>
        <v>#N/A</v>
      </c>
    </row>
    <row r="566" spans="1:2">
      <c r="A566" s="272"/>
      <c r="B566" s="3" t="e">
        <f>IF(VLOOKUP(A566,Tracker!B:B,1,0)=A566,"Found"," ")</f>
        <v>#N/A</v>
      </c>
    </row>
    <row r="567" spans="1:2">
      <c r="A567" s="273"/>
      <c r="B567" s="3" t="e">
        <f>IF(VLOOKUP(A567,Tracker!B:B,1,0)=A567,"Found"," ")</f>
        <v>#N/A</v>
      </c>
    </row>
    <row r="568" spans="1:2">
      <c r="A568" s="272"/>
      <c r="B568" s="3" t="e">
        <f>IF(VLOOKUP(A568,Tracker!B:B,1,0)=A568,"Found"," ")</f>
        <v>#N/A</v>
      </c>
    </row>
    <row r="569" spans="1:2">
      <c r="A569" s="273"/>
      <c r="B569" s="3" t="e">
        <f>IF(VLOOKUP(A569,Tracker!B:B,1,0)=A569,"Found"," ")</f>
        <v>#N/A</v>
      </c>
    </row>
    <row r="570" spans="1:2">
      <c r="A570" s="272"/>
      <c r="B570" s="3" t="e">
        <f>IF(VLOOKUP(A570,Tracker!B:B,1,0)=A570,"Found"," ")</f>
        <v>#N/A</v>
      </c>
    </row>
    <row r="571" spans="1:2">
      <c r="A571" s="273"/>
      <c r="B571" s="3" t="e">
        <f>IF(VLOOKUP(A571,Tracker!B:B,1,0)=A571,"Found"," ")</f>
        <v>#N/A</v>
      </c>
    </row>
    <row r="572" spans="1:2">
      <c r="A572" s="272"/>
      <c r="B572" s="3" t="e">
        <f>IF(VLOOKUP(A572,Tracker!B:B,1,0)=A572,"Found"," ")</f>
        <v>#N/A</v>
      </c>
    </row>
    <row r="573" spans="1:2">
      <c r="A573" s="273"/>
      <c r="B573" s="3" t="e">
        <f>IF(VLOOKUP(A573,Tracker!B:B,1,0)=A573,"Found"," ")</f>
        <v>#N/A</v>
      </c>
    </row>
    <row r="574" spans="1:2">
      <c r="A574" s="272"/>
      <c r="B574" s="3" t="e">
        <f>IF(VLOOKUP(A574,Tracker!B:B,1,0)=A574,"Found"," ")</f>
        <v>#N/A</v>
      </c>
    </row>
    <row r="575" spans="1:2">
      <c r="A575" s="273"/>
      <c r="B575" s="3" t="e">
        <f>IF(VLOOKUP(A575,Tracker!B:B,1,0)=A575,"Found"," ")</f>
        <v>#N/A</v>
      </c>
    </row>
    <row r="576" spans="1:2">
      <c r="A576" s="272"/>
      <c r="B576" s="3" t="e">
        <f>IF(VLOOKUP(A576,Tracker!B:B,1,0)=A576,"Found"," ")</f>
        <v>#N/A</v>
      </c>
    </row>
    <row r="577" spans="1:2">
      <c r="A577" s="273"/>
      <c r="B577" s="3" t="e">
        <f>IF(VLOOKUP(A577,Tracker!B:B,1,0)=A577,"Found"," ")</f>
        <v>#N/A</v>
      </c>
    </row>
    <row r="578" spans="1:2">
      <c r="A578" s="272"/>
      <c r="B578" s="3" t="e">
        <f>IF(VLOOKUP(A578,Tracker!B:B,1,0)=A578,"Found"," ")</f>
        <v>#N/A</v>
      </c>
    </row>
    <row r="579" spans="1:2">
      <c r="A579" s="273"/>
      <c r="B579" s="3" t="e">
        <f>IF(VLOOKUP(A579,Tracker!B:B,1,0)=A579,"Found"," ")</f>
        <v>#N/A</v>
      </c>
    </row>
    <row r="580" spans="1:2">
      <c r="A580" s="272"/>
      <c r="B580" s="3" t="e">
        <f>IF(VLOOKUP(A580,Tracker!B:B,1,0)=A580,"Found"," ")</f>
        <v>#N/A</v>
      </c>
    </row>
    <row r="581" spans="1:2">
      <c r="A581" s="273"/>
      <c r="B581" s="3" t="e">
        <f>IF(VLOOKUP(A581,Tracker!B:B,1,0)=A581,"Found"," ")</f>
        <v>#N/A</v>
      </c>
    </row>
    <row r="582" spans="1:2">
      <c r="A582" s="272"/>
      <c r="B582" s="3" t="e">
        <f>IF(VLOOKUP(A582,Tracker!B:B,1,0)=A582,"Found"," ")</f>
        <v>#N/A</v>
      </c>
    </row>
    <row r="583" spans="1:2">
      <c r="A583" s="273"/>
      <c r="B583" s="3" t="e">
        <f>IF(VLOOKUP(A583,Tracker!B:B,1,0)=A583,"Found"," ")</f>
        <v>#N/A</v>
      </c>
    </row>
    <row r="584" spans="1:2">
      <c r="A584" s="272"/>
      <c r="B584" s="3" t="e">
        <f>IF(VLOOKUP(A584,Tracker!B:B,1,0)=A584,"Found"," ")</f>
        <v>#N/A</v>
      </c>
    </row>
    <row r="585" spans="1:2">
      <c r="A585" s="273"/>
      <c r="B585" s="3" t="e">
        <f>IF(VLOOKUP(A585,Tracker!B:B,1,0)=A585,"Found"," ")</f>
        <v>#N/A</v>
      </c>
    </row>
    <row r="586" spans="1:2">
      <c r="A586" s="272"/>
      <c r="B586" s="3" t="e">
        <f>IF(VLOOKUP(A586,Tracker!B:B,1,0)=A586,"Found"," ")</f>
        <v>#N/A</v>
      </c>
    </row>
    <row r="587" spans="1:2">
      <c r="A587" s="273"/>
      <c r="B587" s="3" t="e">
        <f>IF(VLOOKUP(A587,Tracker!B:B,1,0)=A587,"Found"," ")</f>
        <v>#N/A</v>
      </c>
    </row>
    <row r="588" spans="1:2">
      <c r="A588" s="272"/>
      <c r="B588" s="3" t="e">
        <f>IF(VLOOKUP(A588,Tracker!B:B,1,0)=A588,"Found"," ")</f>
        <v>#N/A</v>
      </c>
    </row>
    <row r="589" spans="1:2">
      <c r="A589" s="273"/>
      <c r="B589" s="3" t="e">
        <f>IF(VLOOKUP(A589,Tracker!B:B,1,0)=A589,"Found"," ")</f>
        <v>#N/A</v>
      </c>
    </row>
    <row r="590" spans="1:2">
      <c r="A590" s="272"/>
      <c r="B590" s="3" t="e">
        <f>IF(VLOOKUP(A590,Tracker!B:B,1,0)=A590,"Found"," ")</f>
        <v>#N/A</v>
      </c>
    </row>
    <row r="591" spans="1:2">
      <c r="A591" s="273"/>
      <c r="B591" s="3" t="e">
        <f>IF(VLOOKUP(A591,Tracker!B:B,1,0)=A591,"Found"," ")</f>
        <v>#N/A</v>
      </c>
    </row>
    <row r="592" spans="1:2">
      <c r="A592" s="272"/>
      <c r="B592" s="3" t="e">
        <f>IF(VLOOKUP(A592,Tracker!B:B,1,0)=A592,"Found"," ")</f>
        <v>#N/A</v>
      </c>
    </row>
    <row r="593" spans="1:2">
      <c r="A593" s="273"/>
      <c r="B593" s="3" t="e">
        <f>IF(VLOOKUP(A593,Tracker!B:B,1,0)=A593,"Found"," ")</f>
        <v>#N/A</v>
      </c>
    </row>
    <row r="594" spans="1:2">
      <c r="A594" s="272"/>
      <c r="B594" s="3" t="e">
        <f>IF(VLOOKUP(A594,Tracker!B:B,1,0)=A594,"Found"," ")</f>
        <v>#N/A</v>
      </c>
    </row>
    <row r="595" spans="1:2">
      <c r="A595" s="273"/>
      <c r="B595" s="3" t="e">
        <f>IF(VLOOKUP(A595,Tracker!B:B,1,0)=A595,"Found"," ")</f>
        <v>#N/A</v>
      </c>
    </row>
    <row r="596" spans="1:2">
      <c r="A596" s="272"/>
      <c r="B596" s="3" t="e">
        <f>IF(VLOOKUP(A596,Tracker!B:B,1,0)=A596,"Found"," ")</f>
        <v>#N/A</v>
      </c>
    </row>
    <row r="597" spans="1:2">
      <c r="A597" s="273"/>
      <c r="B597" s="3" t="e">
        <f>IF(VLOOKUP(A597,Tracker!B:B,1,0)=A597,"Found"," ")</f>
        <v>#N/A</v>
      </c>
    </row>
    <row r="598" spans="1:2">
      <c r="A598" s="272"/>
      <c r="B598" s="3" t="e">
        <f>IF(VLOOKUP(A598,Tracker!B:B,1,0)=A598,"Found"," ")</f>
        <v>#N/A</v>
      </c>
    </row>
    <row r="599" spans="1:2">
      <c r="A599" s="273"/>
      <c r="B599" s="3" t="e">
        <f>IF(VLOOKUP(A599,Tracker!B:B,1,0)=A599,"Found"," ")</f>
        <v>#N/A</v>
      </c>
    </row>
    <row r="600" spans="1:2">
      <c r="A600" s="272"/>
      <c r="B600" s="3" t="e">
        <f>IF(VLOOKUP(A600,Tracker!B:B,1,0)=A600,"Found"," ")</f>
        <v>#N/A</v>
      </c>
    </row>
    <row r="601" spans="1:2">
      <c r="A601" s="273"/>
      <c r="B601" s="3" t="e">
        <f>IF(VLOOKUP(A601,Tracker!B:B,1,0)=A601,"Found"," ")</f>
        <v>#N/A</v>
      </c>
    </row>
    <row r="602" spans="1:2">
      <c r="A602" s="272"/>
      <c r="B602" s="3" t="e">
        <f>IF(VLOOKUP(A602,Tracker!B:B,1,0)=A602,"Found"," ")</f>
        <v>#N/A</v>
      </c>
    </row>
    <row r="603" spans="1:2">
      <c r="A603" s="273"/>
      <c r="B603" s="3" t="e">
        <f>IF(VLOOKUP(A603,Tracker!B:B,1,0)=A603,"Found"," ")</f>
        <v>#N/A</v>
      </c>
    </row>
    <row r="604" spans="1:2">
      <c r="A604" s="272"/>
      <c r="B604" s="3" t="e">
        <f>IF(VLOOKUP(A604,Tracker!B:B,1,0)=A604,"Found"," ")</f>
        <v>#N/A</v>
      </c>
    </row>
    <row r="605" spans="1:2">
      <c r="A605" s="273"/>
      <c r="B605" s="3" t="e">
        <f>IF(VLOOKUP(A605,Tracker!B:B,1,0)=A605,"Found"," ")</f>
        <v>#N/A</v>
      </c>
    </row>
    <row r="606" spans="1:2">
      <c r="A606" s="272"/>
      <c r="B606" s="3" t="e">
        <f>IF(VLOOKUP(A606,Tracker!B:B,1,0)=A606,"Found"," ")</f>
        <v>#N/A</v>
      </c>
    </row>
    <row r="607" spans="1:2">
      <c r="A607" s="273"/>
      <c r="B607" s="3" t="e">
        <f>IF(VLOOKUP(A607,Tracker!B:B,1,0)=A607,"Found"," ")</f>
        <v>#N/A</v>
      </c>
    </row>
    <row r="608" spans="1:2">
      <c r="A608" s="272"/>
      <c r="B608" s="3" t="e">
        <f>IF(VLOOKUP(A608,Tracker!B:B,1,0)=A608,"Found"," ")</f>
        <v>#N/A</v>
      </c>
    </row>
    <row r="609" spans="1:2">
      <c r="A609" s="273"/>
      <c r="B609" s="3" t="e">
        <f>IF(VLOOKUP(A609,Tracker!B:B,1,0)=A609,"Found"," ")</f>
        <v>#N/A</v>
      </c>
    </row>
    <row r="610" spans="1:2">
      <c r="A610" s="272"/>
      <c r="B610" s="3" t="e">
        <f>IF(VLOOKUP(A610,Tracker!B:B,1,0)=A610,"Found"," ")</f>
        <v>#N/A</v>
      </c>
    </row>
    <row r="611" spans="1:2">
      <c r="A611" s="273"/>
      <c r="B611" s="3" t="e">
        <f>IF(VLOOKUP(A611,Tracker!B:B,1,0)=A611,"Found"," ")</f>
        <v>#N/A</v>
      </c>
    </row>
    <row r="612" spans="1:2">
      <c r="A612" s="272"/>
      <c r="B612" s="3" t="e">
        <f>IF(VLOOKUP(A612,Tracker!B:B,1,0)=A612,"Found"," ")</f>
        <v>#N/A</v>
      </c>
    </row>
    <row r="613" spans="1:2">
      <c r="A613" s="273"/>
      <c r="B613" s="3" t="e">
        <f>IF(VLOOKUP(A613,Tracker!B:B,1,0)=A613,"Found"," ")</f>
        <v>#N/A</v>
      </c>
    </row>
    <row r="614" spans="1:2">
      <c r="A614" s="272"/>
      <c r="B614" s="3" t="e">
        <f>IF(VLOOKUP(A614,Tracker!B:B,1,0)=A614,"Found"," ")</f>
        <v>#N/A</v>
      </c>
    </row>
    <row r="615" spans="1:2">
      <c r="A615" s="273"/>
      <c r="B615" s="3" t="e">
        <f>IF(VLOOKUP(A615,Tracker!B:B,1,0)=A615,"Found"," ")</f>
        <v>#N/A</v>
      </c>
    </row>
    <row r="616" spans="1:2">
      <c r="A616" s="272"/>
      <c r="B616" s="3" t="e">
        <f>IF(VLOOKUP(A616,Tracker!B:B,1,0)=A616,"Found"," ")</f>
        <v>#N/A</v>
      </c>
    </row>
    <row r="617" spans="1:2">
      <c r="A617" s="273"/>
      <c r="B617" s="3" t="e">
        <f>IF(VLOOKUP(A617,Tracker!B:B,1,0)=A617,"Found"," ")</f>
        <v>#N/A</v>
      </c>
    </row>
    <row r="618" spans="1:2">
      <c r="A618" s="272"/>
      <c r="B618" s="3" t="e">
        <f>IF(VLOOKUP(A618,Tracker!B:B,1,0)=A618,"Found"," ")</f>
        <v>#N/A</v>
      </c>
    </row>
    <row r="619" spans="1:2">
      <c r="A619" s="273"/>
      <c r="B619" s="3" t="e">
        <f>IF(VLOOKUP(A619,Tracker!B:B,1,0)=A619,"Found"," ")</f>
        <v>#N/A</v>
      </c>
    </row>
    <row r="620" spans="1:2">
      <c r="A620" s="272"/>
      <c r="B620" s="3" t="e">
        <f>IF(VLOOKUP(A620,Tracker!B:B,1,0)=A620,"Found"," ")</f>
        <v>#N/A</v>
      </c>
    </row>
    <row r="621" spans="1:2">
      <c r="A621" s="273"/>
      <c r="B621" s="3" t="e">
        <f>IF(VLOOKUP(A621,Tracker!B:B,1,0)=A621,"Found"," ")</f>
        <v>#N/A</v>
      </c>
    </row>
    <row r="622" spans="1:2">
      <c r="A622" s="272"/>
      <c r="B622" s="3" t="e">
        <f>IF(VLOOKUP(A622,Tracker!B:B,1,0)=A622,"Found"," ")</f>
        <v>#N/A</v>
      </c>
    </row>
    <row r="623" spans="1:2">
      <c r="A623" s="273"/>
      <c r="B623" s="3" t="e">
        <f>IF(VLOOKUP(A623,Tracker!B:B,1,0)=A623,"Found"," ")</f>
        <v>#N/A</v>
      </c>
    </row>
    <row r="624" spans="1:2">
      <c r="A624" s="272"/>
      <c r="B624" s="3" t="e">
        <f>IF(VLOOKUP(A624,Tracker!B:B,1,0)=A624,"Found"," ")</f>
        <v>#N/A</v>
      </c>
    </row>
    <row r="625" spans="1:2">
      <c r="A625" s="273"/>
      <c r="B625" s="3" t="e">
        <f>IF(VLOOKUP(A625,Tracker!B:B,1,0)=A625,"Found"," ")</f>
        <v>#N/A</v>
      </c>
    </row>
    <row r="626" spans="1:2">
      <c r="A626" s="272"/>
      <c r="B626" s="3" t="e">
        <f>IF(VLOOKUP(A626,Tracker!B:B,1,0)=A626,"Found"," ")</f>
        <v>#N/A</v>
      </c>
    </row>
    <row r="627" spans="1:2">
      <c r="A627" s="273"/>
      <c r="B627" s="3" t="e">
        <f>IF(VLOOKUP(A627,Tracker!B:B,1,0)=A627,"Found"," ")</f>
        <v>#N/A</v>
      </c>
    </row>
    <row r="628" spans="1:2">
      <c r="A628" s="272"/>
      <c r="B628" s="3" t="e">
        <f>IF(VLOOKUP(A628,Tracker!B:B,1,0)=A628,"Found"," ")</f>
        <v>#N/A</v>
      </c>
    </row>
    <row r="629" spans="1:2">
      <c r="A629" s="273"/>
      <c r="B629" s="3" t="e">
        <f>IF(VLOOKUP(A629,Tracker!B:B,1,0)=A629,"Found"," ")</f>
        <v>#N/A</v>
      </c>
    </row>
    <row r="630" spans="1:2">
      <c r="A630" s="272"/>
      <c r="B630" s="3" t="e">
        <f>IF(VLOOKUP(A630,Tracker!B:B,1,0)=A630,"Found"," ")</f>
        <v>#N/A</v>
      </c>
    </row>
    <row r="631" spans="1:2">
      <c r="A631" s="273"/>
      <c r="B631" s="3" t="e">
        <f>IF(VLOOKUP(A631,Tracker!B:B,1,0)=A631,"Found"," ")</f>
        <v>#N/A</v>
      </c>
    </row>
    <row r="632" spans="1:2">
      <c r="A632" s="272"/>
      <c r="B632" s="3" t="e">
        <f>IF(VLOOKUP(A632,Tracker!B:B,1,0)=A632,"Found"," ")</f>
        <v>#N/A</v>
      </c>
    </row>
    <row r="633" spans="1:2">
      <c r="A633" s="273"/>
      <c r="B633" s="3" t="e">
        <f>IF(VLOOKUP(A633,Tracker!B:B,1,0)=A633,"Found"," ")</f>
        <v>#N/A</v>
      </c>
    </row>
    <row r="634" spans="1:2">
      <c r="A634" s="272"/>
      <c r="B634" s="3" t="e">
        <f>IF(VLOOKUP(A634,Tracker!B:B,1,0)=A634,"Found"," ")</f>
        <v>#N/A</v>
      </c>
    </row>
    <row r="635" spans="1:2">
      <c r="A635" s="273"/>
      <c r="B635" s="3" t="e">
        <f>IF(VLOOKUP(A635,Tracker!B:B,1,0)=A635,"Found"," ")</f>
        <v>#N/A</v>
      </c>
    </row>
    <row r="636" spans="1:2">
      <c r="A636" s="272"/>
      <c r="B636" s="3" t="e">
        <f>IF(VLOOKUP(A636,Tracker!B:B,1,0)=A636,"Found"," ")</f>
        <v>#N/A</v>
      </c>
    </row>
    <row r="637" spans="1:2">
      <c r="A637" s="273"/>
      <c r="B637" s="3" t="e">
        <f>IF(VLOOKUP(A637,Tracker!B:B,1,0)=A637,"Found"," ")</f>
        <v>#N/A</v>
      </c>
    </row>
    <row r="638" spans="1:2">
      <c r="A638" s="272"/>
      <c r="B638" s="3" t="e">
        <f>IF(VLOOKUP(A638,Tracker!B:B,1,0)=A638,"Found"," ")</f>
        <v>#N/A</v>
      </c>
    </row>
    <row r="639" spans="1:2">
      <c r="A639" s="273"/>
      <c r="B639" s="3" t="e">
        <f>IF(VLOOKUP(A639,Tracker!B:B,1,0)=A639,"Found"," ")</f>
        <v>#N/A</v>
      </c>
    </row>
    <row r="640" spans="1:2">
      <c r="A640" s="272"/>
      <c r="B640" s="3" t="e">
        <f>IF(VLOOKUP(A640,Tracker!B:B,1,0)=A640,"Found"," ")</f>
        <v>#N/A</v>
      </c>
    </row>
    <row r="641" spans="1:2">
      <c r="A641" s="273"/>
      <c r="B641" s="3" t="e">
        <f>IF(VLOOKUP(A641,Tracker!B:B,1,0)=A641,"Found"," ")</f>
        <v>#N/A</v>
      </c>
    </row>
    <row r="642" spans="1:2">
      <c r="A642" s="272"/>
      <c r="B642" s="3" t="e">
        <f>IF(VLOOKUP(A642,Tracker!B:B,1,0)=A642,"Found"," ")</f>
        <v>#N/A</v>
      </c>
    </row>
    <row r="643" spans="1:2">
      <c r="A643" s="273"/>
      <c r="B643" s="3" t="e">
        <f>IF(VLOOKUP(A643,Tracker!B:B,1,0)=A643,"Found"," ")</f>
        <v>#N/A</v>
      </c>
    </row>
    <row r="644" spans="1:2">
      <c r="A644" s="272"/>
      <c r="B644" s="3" t="e">
        <f>IF(VLOOKUP(A644,Tracker!B:B,1,0)=A644,"Found"," ")</f>
        <v>#N/A</v>
      </c>
    </row>
    <row r="645" spans="1:2">
      <c r="A645" s="273"/>
      <c r="B645" s="3" t="e">
        <f>IF(VLOOKUP(A645,Tracker!B:B,1,0)=A645,"Found"," ")</f>
        <v>#N/A</v>
      </c>
    </row>
    <row r="646" spans="1:2">
      <c r="A646" s="272"/>
      <c r="B646" s="3" t="e">
        <f>IF(VLOOKUP(A646,Tracker!B:B,1,0)=A646,"Found"," ")</f>
        <v>#N/A</v>
      </c>
    </row>
    <row r="647" spans="1:2">
      <c r="A647" s="273"/>
      <c r="B647" s="3" t="e">
        <f>IF(VLOOKUP(A647,Tracker!B:B,1,0)=A647,"Found"," ")</f>
        <v>#N/A</v>
      </c>
    </row>
    <row r="648" spans="1:2">
      <c r="A648" s="272"/>
      <c r="B648" s="3" t="e">
        <f>IF(VLOOKUP(A648,Tracker!B:B,1,0)=A648,"Found"," ")</f>
        <v>#N/A</v>
      </c>
    </row>
    <row r="649" spans="1:2">
      <c r="A649" s="273"/>
      <c r="B649" s="3" t="e">
        <f>IF(VLOOKUP(A649,Tracker!B:B,1,0)=A649,"Found"," ")</f>
        <v>#N/A</v>
      </c>
    </row>
    <row r="650" spans="1:2">
      <c r="A650" s="272"/>
      <c r="B650" s="3" t="e">
        <f>IF(VLOOKUP(A650,Tracker!B:B,1,0)=A650,"Found"," ")</f>
        <v>#N/A</v>
      </c>
    </row>
    <row r="651" spans="1:2">
      <c r="A651" s="273"/>
      <c r="B651" s="3" t="e">
        <f>IF(VLOOKUP(A651,Tracker!B:B,1,0)=A651,"Found"," ")</f>
        <v>#N/A</v>
      </c>
    </row>
    <row r="652" spans="1:2">
      <c r="A652" s="272"/>
      <c r="B652" s="3" t="e">
        <f>IF(VLOOKUP(A652,Tracker!B:B,1,0)=A652,"Found"," ")</f>
        <v>#N/A</v>
      </c>
    </row>
    <row r="653" spans="1:2">
      <c r="A653" s="273"/>
      <c r="B653" s="3" t="e">
        <f>IF(VLOOKUP(A653,Tracker!B:B,1,0)=A653,"Found"," ")</f>
        <v>#N/A</v>
      </c>
    </row>
    <row r="654" spans="1:2">
      <c r="A654" s="272"/>
      <c r="B654" s="3" t="e">
        <f>IF(VLOOKUP(A654,Tracker!B:B,1,0)=A654,"Found"," ")</f>
        <v>#N/A</v>
      </c>
    </row>
    <row r="655" spans="1:2">
      <c r="A655" s="273"/>
      <c r="B655" s="3" t="e">
        <f>IF(VLOOKUP(A655,Tracker!B:B,1,0)=A655,"Found"," ")</f>
        <v>#N/A</v>
      </c>
    </row>
    <row r="656" spans="1:2">
      <c r="A656" s="272"/>
      <c r="B656" s="3" t="e">
        <f>IF(VLOOKUP(A656,Tracker!B:B,1,0)=A656,"Found"," ")</f>
        <v>#N/A</v>
      </c>
    </row>
    <row r="657" spans="1:2">
      <c r="A657" s="273"/>
      <c r="B657" s="3" t="e">
        <f>IF(VLOOKUP(A657,Tracker!B:B,1,0)=A657,"Found"," ")</f>
        <v>#N/A</v>
      </c>
    </row>
    <row r="658" spans="1:2">
      <c r="A658" s="272"/>
      <c r="B658" s="3" t="e">
        <f>IF(VLOOKUP(A658,Tracker!B:B,1,0)=A658,"Found"," ")</f>
        <v>#N/A</v>
      </c>
    </row>
    <row r="659" spans="1:2">
      <c r="A659" s="273"/>
      <c r="B659" s="3" t="e">
        <f>IF(VLOOKUP(A659,Tracker!B:B,1,0)=A659,"Found"," ")</f>
        <v>#N/A</v>
      </c>
    </row>
    <row r="660" spans="1:2">
      <c r="A660" s="272"/>
      <c r="B660" s="3" t="e">
        <f>IF(VLOOKUP(A660,Tracker!B:B,1,0)=A660,"Found"," ")</f>
        <v>#N/A</v>
      </c>
    </row>
    <row r="661" spans="1:2">
      <c r="A661" s="273"/>
      <c r="B661" s="3" t="e">
        <f>IF(VLOOKUP(A661,Tracker!B:B,1,0)=A661,"Found"," ")</f>
        <v>#N/A</v>
      </c>
    </row>
    <row r="662" spans="1:2">
      <c r="A662" s="272"/>
      <c r="B662" s="3" t="e">
        <f>IF(VLOOKUP(A662,Tracker!B:B,1,0)=A662,"Found"," ")</f>
        <v>#N/A</v>
      </c>
    </row>
    <row r="663" spans="1:2">
      <c r="A663" s="273"/>
      <c r="B663" s="3" t="e">
        <f>IF(VLOOKUP(A663,Tracker!B:B,1,0)=A663,"Found"," ")</f>
        <v>#N/A</v>
      </c>
    </row>
    <row r="664" spans="1:2">
      <c r="A664" s="272"/>
      <c r="B664" s="3" t="e">
        <f>IF(VLOOKUP(A664,Tracker!B:B,1,0)=A664,"Found"," ")</f>
        <v>#N/A</v>
      </c>
    </row>
    <row r="665" spans="1:2">
      <c r="A665" s="273"/>
      <c r="B665" s="3" t="e">
        <f>IF(VLOOKUP(A665,Tracker!B:B,1,0)=A665,"Found"," ")</f>
        <v>#N/A</v>
      </c>
    </row>
    <row r="666" spans="1:2">
      <c r="A666" s="272"/>
      <c r="B666" s="3" t="e">
        <f>IF(VLOOKUP(A666,Tracker!B:B,1,0)=A666,"Found"," ")</f>
        <v>#N/A</v>
      </c>
    </row>
    <row r="667" spans="1:2">
      <c r="A667" s="273"/>
      <c r="B667" s="3" t="e">
        <f>IF(VLOOKUP(A667,Tracker!B:B,1,0)=A667,"Found"," ")</f>
        <v>#N/A</v>
      </c>
    </row>
    <row r="668" spans="1:2">
      <c r="A668" s="272"/>
      <c r="B668" s="3" t="e">
        <f>IF(VLOOKUP(A668,Tracker!B:B,1,0)=A668,"Found"," ")</f>
        <v>#N/A</v>
      </c>
    </row>
    <row r="669" spans="1:2">
      <c r="A669" s="273"/>
      <c r="B669" s="3" t="e">
        <f>IF(VLOOKUP(A669,Tracker!B:B,1,0)=A669,"Found"," ")</f>
        <v>#N/A</v>
      </c>
    </row>
    <row r="670" spans="1:2">
      <c r="A670" s="272"/>
      <c r="B670" s="3" t="e">
        <f>IF(VLOOKUP(A670,Tracker!B:B,1,0)=A670,"Found"," ")</f>
        <v>#N/A</v>
      </c>
    </row>
    <row r="671" spans="1:2">
      <c r="A671" s="273"/>
      <c r="B671" s="3" t="e">
        <f>IF(VLOOKUP(A671,Tracker!B:B,1,0)=A671,"Found"," ")</f>
        <v>#N/A</v>
      </c>
    </row>
    <row r="672" spans="1:2">
      <c r="A672" s="272"/>
      <c r="B672" s="3" t="e">
        <f>IF(VLOOKUP(A672,Tracker!B:B,1,0)=A672,"Found"," ")</f>
        <v>#N/A</v>
      </c>
    </row>
    <row r="673" spans="1:2">
      <c r="A673" s="273"/>
      <c r="B673" s="3" t="e">
        <f>IF(VLOOKUP(A673,Tracker!B:B,1,0)=A673,"Found"," ")</f>
        <v>#N/A</v>
      </c>
    </row>
    <row r="674" spans="1:2">
      <c r="A674" s="272"/>
      <c r="B674" s="3" t="e">
        <f>IF(VLOOKUP(A674,Tracker!B:B,1,0)=A674,"Found"," ")</f>
        <v>#N/A</v>
      </c>
    </row>
    <row r="675" spans="1:2">
      <c r="A675" s="273"/>
      <c r="B675" s="3" t="e">
        <f>IF(VLOOKUP(A675,Tracker!B:B,1,0)=A675,"Found"," ")</f>
        <v>#N/A</v>
      </c>
    </row>
    <row r="676" spans="1:2">
      <c r="A676" s="272"/>
      <c r="B676" s="3" t="e">
        <f>IF(VLOOKUP(A676,Tracker!B:B,1,0)=A676,"Found"," ")</f>
        <v>#N/A</v>
      </c>
    </row>
    <row r="677" spans="1:2">
      <c r="A677" s="273"/>
      <c r="B677" s="3" t="e">
        <f>IF(VLOOKUP(A677,Tracker!B:B,1,0)=A677,"Found"," ")</f>
        <v>#N/A</v>
      </c>
    </row>
    <row r="678" spans="1:2">
      <c r="A678" s="272"/>
      <c r="B678" s="3" t="e">
        <f>IF(VLOOKUP(A678,Tracker!B:B,1,0)=A678,"Found"," ")</f>
        <v>#N/A</v>
      </c>
    </row>
    <row r="679" spans="1:2">
      <c r="A679" s="273"/>
      <c r="B679" s="3" t="e">
        <f>IF(VLOOKUP(A679,Tracker!B:B,1,0)=A679,"Found"," ")</f>
        <v>#N/A</v>
      </c>
    </row>
    <row r="680" spans="1:2">
      <c r="A680" s="272"/>
      <c r="B680" s="3" t="e">
        <f>IF(VLOOKUP(A680,Tracker!B:B,1,0)=A680,"Found"," ")</f>
        <v>#N/A</v>
      </c>
    </row>
    <row r="681" spans="1:2">
      <c r="A681" s="273"/>
      <c r="B681" s="3" t="e">
        <f>IF(VLOOKUP(A681,Tracker!B:B,1,0)=A681,"Found"," ")</f>
        <v>#N/A</v>
      </c>
    </row>
    <row r="682" spans="1:2">
      <c r="A682" s="272"/>
      <c r="B682" s="3" t="e">
        <f>IF(VLOOKUP(A682,Tracker!B:B,1,0)=A682,"Found"," ")</f>
        <v>#N/A</v>
      </c>
    </row>
    <row r="683" spans="1:2">
      <c r="A683" s="273"/>
      <c r="B683" s="3" t="e">
        <f>IF(VLOOKUP(A683,Tracker!B:B,1,0)=A683,"Found"," ")</f>
        <v>#N/A</v>
      </c>
    </row>
    <row r="684" spans="1:2">
      <c r="A684" s="272"/>
      <c r="B684" s="3" t="e">
        <f>IF(VLOOKUP(A684,Tracker!B:B,1,0)=A684,"Found"," ")</f>
        <v>#N/A</v>
      </c>
    </row>
    <row r="685" spans="1:2" ht="15" customHeight="1">
      <c r="A685" s="273"/>
      <c r="B685" s="3" t="e">
        <f>IF(VLOOKUP(A685,Tracker!B:B,1,0)=A685,"Found"," ")</f>
        <v>#N/A</v>
      </c>
    </row>
    <row r="686" spans="1:2" ht="15" customHeight="1">
      <c r="A686" s="272"/>
      <c r="B686" s="3" t="e">
        <f>IF(VLOOKUP(A686,Tracker!B:B,1,0)=A686,"Found"," ")</f>
        <v>#N/A</v>
      </c>
    </row>
    <row r="687" spans="1:2" ht="15" customHeight="1">
      <c r="A687" s="273"/>
      <c r="B687" s="3" t="e">
        <f>IF(VLOOKUP(A687,Tracker!B:B,1,0)=A687,"Found"," ")</f>
        <v>#N/A</v>
      </c>
    </row>
    <row r="688" spans="1:2" ht="15" customHeight="1">
      <c r="A688" s="272"/>
      <c r="B688" s="3" t="e">
        <f>IF(VLOOKUP(A688,Tracker!B:B,1,0)=A688,"Found"," ")</f>
        <v>#N/A</v>
      </c>
    </row>
    <row r="689" spans="1:2" ht="15" customHeight="1">
      <c r="A689" s="273"/>
      <c r="B689" s="3" t="e">
        <f>IF(VLOOKUP(A689,Tracker!B:B,1,0)=A689,"Found"," ")</f>
        <v>#N/A</v>
      </c>
    </row>
    <row r="690" spans="1:2" ht="15" customHeight="1">
      <c r="A690" s="272"/>
      <c r="B690" s="3" t="e">
        <f>IF(VLOOKUP(A690,Tracker!B:B,1,0)=A690,"Found"," ")</f>
        <v>#N/A</v>
      </c>
    </row>
    <row r="691" spans="1:2" ht="15" customHeight="1">
      <c r="A691" s="273"/>
      <c r="B691" s="3" t="e">
        <f>IF(VLOOKUP(A691,Tracker!B:B,1,0)=A691,"Found"," ")</f>
        <v>#N/A</v>
      </c>
    </row>
    <row r="692" spans="1:2" ht="15" customHeight="1">
      <c r="A692" s="272"/>
      <c r="B692" s="3" t="e">
        <f>IF(VLOOKUP(A692,Tracker!B:B,1,0)=A692,"Found"," ")</f>
        <v>#N/A</v>
      </c>
    </row>
    <row r="693" spans="1:2" ht="15" customHeight="1">
      <c r="A693" s="273"/>
      <c r="B693" s="3" t="e">
        <f>IF(VLOOKUP(A693,Tracker!B:B,1,0)=A693,"Found"," ")</f>
        <v>#N/A</v>
      </c>
    </row>
    <row r="694" spans="1:2" ht="15" customHeight="1">
      <c r="A694" s="272"/>
      <c r="B694" s="3" t="e">
        <f>IF(VLOOKUP(A694,Tracker!B:B,1,0)=A694,"Found"," ")</f>
        <v>#N/A</v>
      </c>
    </row>
    <row r="695" spans="1:2" ht="15" customHeight="1">
      <c r="A695" s="273"/>
      <c r="B695" s="3" t="e">
        <f>IF(VLOOKUP(A695,Tracker!B:B,1,0)=A695,"Found"," ")</f>
        <v>#N/A</v>
      </c>
    </row>
    <row r="696" spans="1:2" ht="15" customHeight="1">
      <c r="A696" s="272"/>
      <c r="B696" s="3" t="e">
        <f>IF(VLOOKUP(A696,Tracker!B:B,1,0)=A696,"Found"," ")</f>
        <v>#N/A</v>
      </c>
    </row>
    <row r="697" spans="1:2" ht="15" customHeight="1">
      <c r="A697" s="273"/>
      <c r="B697" s="3" t="e">
        <f>IF(VLOOKUP(A697,Tracker!B:B,1,0)=A697,"Found"," ")</f>
        <v>#N/A</v>
      </c>
    </row>
    <row r="698" spans="1:2" ht="15" customHeight="1">
      <c r="A698" s="272"/>
      <c r="B698" s="3" t="e">
        <f>IF(VLOOKUP(A698,Tracker!B:B,1,0)=A698,"Found"," ")</f>
        <v>#N/A</v>
      </c>
    </row>
    <row r="699" spans="1:2" ht="15" customHeight="1">
      <c r="A699" s="276"/>
    </row>
    <row r="700" spans="1:2" ht="15" customHeight="1">
      <c r="A700" s="274"/>
    </row>
    <row r="701" spans="1:2" ht="15" customHeight="1">
      <c r="A701" s="276"/>
    </row>
    <row r="702" spans="1:2" ht="15" customHeight="1">
      <c r="A702" s="272"/>
    </row>
    <row r="703" spans="1:2" ht="15" customHeight="1">
      <c r="A703" s="277"/>
    </row>
    <row r="704" spans="1:2" ht="15" customHeight="1">
      <c r="A704" s="275"/>
    </row>
    <row r="705" spans="1:1" ht="15" customHeight="1">
      <c r="A705" s="276"/>
    </row>
    <row r="706" spans="1:1" ht="15" customHeight="1">
      <c r="A706" s="275"/>
    </row>
  </sheetData>
  <autoFilter ref="A1:B1" xr:uid="{76427C83-4655-4B25-80C8-B99E01354174}"/>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E6283-A124-4645-B0AF-22FF6F2DBB1C}">
  <dimension ref="A1:M33"/>
  <sheetViews>
    <sheetView topLeftCell="B2" workbookViewId="0">
      <selection activeCell="J11" sqref="J11"/>
    </sheetView>
  </sheetViews>
  <sheetFormatPr defaultRowHeight="15"/>
  <cols>
    <col min="1" max="1" width="9.140625" style="221"/>
    <col min="2" max="2" width="37.140625" customWidth="1"/>
    <col min="7" max="7" width="10.28515625" bestFit="1" customWidth="1"/>
    <col min="8" max="8" width="13" bestFit="1" customWidth="1"/>
    <col min="9" max="10" width="10.28515625" bestFit="1" customWidth="1"/>
    <col min="11" max="11" width="13" bestFit="1" customWidth="1"/>
    <col min="12" max="12" width="10.28515625" bestFit="1" customWidth="1"/>
    <col min="13" max="13" width="9.42578125" bestFit="1" customWidth="1"/>
  </cols>
  <sheetData>
    <row r="1" spans="1:13" ht="38.25">
      <c r="A1" s="302" t="s">
        <v>103</v>
      </c>
      <c r="B1" s="292" t="s">
        <v>104</v>
      </c>
      <c r="C1" s="292" t="s">
        <v>111</v>
      </c>
      <c r="D1" s="292" t="s">
        <v>112</v>
      </c>
      <c r="E1" s="292" t="s">
        <v>929</v>
      </c>
      <c r="F1" s="292" t="s">
        <v>117</v>
      </c>
      <c r="G1" s="293" t="s">
        <v>10219</v>
      </c>
      <c r="H1" s="294" t="s">
        <v>10220</v>
      </c>
      <c r="I1" s="294" t="s">
        <v>10221</v>
      </c>
      <c r="J1" s="295" t="s">
        <v>10222</v>
      </c>
      <c r="K1" s="295" t="s">
        <v>10223</v>
      </c>
      <c r="L1" s="295" t="s">
        <v>10224</v>
      </c>
      <c r="M1" s="296" t="s">
        <v>10225</v>
      </c>
    </row>
    <row r="2" spans="1:13">
      <c r="A2" s="303" t="s">
        <v>6867</v>
      </c>
      <c r="B2" s="291" t="s">
        <v>6868</v>
      </c>
      <c r="C2" s="291" t="s">
        <v>355</v>
      </c>
      <c r="D2" s="291" t="s">
        <v>319</v>
      </c>
      <c r="E2" s="291" t="s">
        <v>4478</v>
      </c>
      <c r="F2" s="291" t="s">
        <v>248</v>
      </c>
      <c r="G2" s="297">
        <v>46010</v>
      </c>
      <c r="H2" s="298" t="s">
        <v>370</v>
      </c>
      <c r="I2" s="297">
        <v>46086</v>
      </c>
      <c r="J2" s="297">
        <v>46133</v>
      </c>
      <c r="K2" s="298" t="s">
        <v>370</v>
      </c>
      <c r="L2" s="297">
        <v>46148</v>
      </c>
      <c r="M2" s="291" t="s">
        <v>4552</v>
      </c>
    </row>
    <row r="3" spans="1:13">
      <c r="A3" s="303" t="s">
        <v>4475</v>
      </c>
      <c r="B3" s="291" t="s">
        <v>4476</v>
      </c>
      <c r="C3" s="291" t="s">
        <v>355</v>
      </c>
      <c r="D3" s="291" t="s">
        <v>319</v>
      </c>
      <c r="E3" s="291" t="s">
        <v>4478</v>
      </c>
      <c r="F3" s="291" t="s">
        <v>248</v>
      </c>
      <c r="G3" s="297">
        <v>46098</v>
      </c>
      <c r="H3" s="298" t="s">
        <v>370</v>
      </c>
      <c r="I3" s="297">
        <v>46121</v>
      </c>
      <c r="J3" s="297">
        <v>46170</v>
      </c>
      <c r="K3" s="298" t="s">
        <v>370</v>
      </c>
      <c r="L3" s="297">
        <v>46182</v>
      </c>
      <c r="M3" s="291" t="s">
        <v>4484</v>
      </c>
    </row>
    <row r="4" spans="1:13">
      <c r="A4" s="303" t="s">
        <v>1694</v>
      </c>
      <c r="B4" s="291" t="s">
        <v>1695</v>
      </c>
      <c r="C4" s="291" t="s">
        <v>409</v>
      </c>
      <c r="D4" s="291" t="s">
        <v>319</v>
      </c>
      <c r="E4" s="291" t="s">
        <v>428</v>
      </c>
      <c r="F4" s="291" t="s">
        <v>356</v>
      </c>
      <c r="G4" s="297">
        <v>45838</v>
      </c>
      <c r="H4" s="298" t="s">
        <v>370</v>
      </c>
      <c r="I4" s="297">
        <v>45968</v>
      </c>
      <c r="J4" s="297">
        <v>46162</v>
      </c>
      <c r="K4" s="298" t="s">
        <v>10226</v>
      </c>
      <c r="L4" s="297">
        <v>46155</v>
      </c>
      <c r="M4" s="291" t="s">
        <v>1475</v>
      </c>
    </row>
    <row r="5" spans="1:13">
      <c r="A5" s="303" t="s">
        <v>6889</v>
      </c>
      <c r="B5" s="291" t="s">
        <v>6890</v>
      </c>
      <c r="C5" s="291" t="s">
        <v>355</v>
      </c>
      <c r="D5" s="291" t="s">
        <v>319</v>
      </c>
      <c r="E5" s="291" t="s">
        <v>4478</v>
      </c>
      <c r="F5" s="291" t="s">
        <v>248</v>
      </c>
      <c r="G5" s="297">
        <v>45679</v>
      </c>
      <c r="H5" s="298" t="s">
        <v>370</v>
      </c>
      <c r="I5" s="297">
        <v>46057</v>
      </c>
      <c r="J5" s="297">
        <v>46085</v>
      </c>
      <c r="K5" s="298" t="s">
        <v>370</v>
      </c>
      <c r="L5" s="297">
        <v>46099</v>
      </c>
      <c r="M5" s="291" t="s">
        <v>1116</v>
      </c>
    </row>
    <row r="6" spans="1:13">
      <c r="A6" s="303" t="s">
        <v>6944</v>
      </c>
      <c r="B6" s="291" t="s">
        <v>6945</v>
      </c>
      <c r="C6" s="291" t="s">
        <v>355</v>
      </c>
      <c r="D6" s="291" t="s">
        <v>319</v>
      </c>
      <c r="E6" s="291" t="s">
        <v>4478</v>
      </c>
      <c r="F6" s="291" t="s">
        <v>248</v>
      </c>
      <c r="G6" s="297">
        <v>46010</v>
      </c>
      <c r="H6" s="298" t="s">
        <v>10226</v>
      </c>
      <c r="I6" s="297">
        <v>46057</v>
      </c>
      <c r="J6" s="297">
        <v>46085</v>
      </c>
      <c r="K6" s="298" t="s">
        <v>370</v>
      </c>
      <c r="L6" s="297">
        <v>46099</v>
      </c>
      <c r="M6" s="291" t="s">
        <v>4484</v>
      </c>
    </row>
    <row r="7" spans="1:13">
      <c r="A7" s="303" t="s">
        <v>6950</v>
      </c>
      <c r="B7" s="291" t="s">
        <v>6951</v>
      </c>
      <c r="C7" s="291" t="s">
        <v>355</v>
      </c>
      <c r="D7" s="291" t="s">
        <v>319</v>
      </c>
      <c r="E7" s="291" t="s">
        <v>4478</v>
      </c>
      <c r="F7" s="291" t="s">
        <v>248</v>
      </c>
      <c r="G7" s="297">
        <v>46010</v>
      </c>
      <c r="H7" s="298" t="s">
        <v>10226</v>
      </c>
      <c r="I7" s="297">
        <v>46057</v>
      </c>
      <c r="J7" s="297">
        <v>46085</v>
      </c>
      <c r="K7" s="298" t="s">
        <v>370</v>
      </c>
      <c r="L7" s="297">
        <v>46099</v>
      </c>
      <c r="M7" s="291" t="s">
        <v>4484</v>
      </c>
    </row>
    <row r="8" spans="1:13">
      <c r="A8" s="303" t="s">
        <v>6955</v>
      </c>
      <c r="B8" s="291" t="s">
        <v>6956</v>
      </c>
      <c r="C8" s="291" t="s">
        <v>355</v>
      </c>
      <c r="D8" s="291" t="s">
        <v>319</v>
      </c>
      <c r="E8" s="291" t="s">
        <v>4478</v>
      </c>
      <c r="F8" s="291" t="s">
        <v>248</v>
      </c>
      <c r="G8" s="297">
        <v>46010</v>
      </c>
      <c r="H8" s="298" t="s">
        <v>10226</v>
      </c>
      <c r="I8" s="297">
        <v>46057</v>
      </c>
      <c r="J8" s="297">
        <v>46085</v>
      </c>
      <c r="K8" s="298" t="s">
        <v>370</v>
      </c>
      <c r="L8" s="297">
        <v>46099</v>
      </c>
      <c r="M8" s="291" t="s">
        <v>4484</v>
      </c>
    </row>
    <row r="9" spans="1:13">
      <c r="A9" s="303" t="s">
        <v>7560</v>
      </c>
      <c r="B9" s="291" t="s">
        <v>7561</v>
      </c>
      <c r="C9" s="291" t="s">
        <v>355</v>
      </c>
      <c r="D9" s="291" t="s">
        <v>319</v>
      </c>
      <c r="E9" s="291" t="s">
        <v>4478</v>
      </c>
      <c r="F9" s="291" t="s">
        <v>248</v>
      </c>
      <c r="G9" s="297">
        <v>46062</v>
      </c>
      <c r="H9" s="298" t="s">
        <v>10226</v>
      </c>
      <c r="I9" s="297">
        <v>46071</v>
      </c>
      <c r="J9" s="297">
        <v>46111</v>
      </c>
      <c r="K9" s="298" t="s">
        <v>370</v>
      </c>
      <c r="L9" s="297">
        <v>46128</v>
      </c>
      <c r="M9" s="291" t="s">
        <v>4552</v>
      </c>
    </row>
    <row r="10" spans="1:13">
      <c r="A10" s="303" t="s">
        <v>7570</v>
      </c>
      <c r="B10" s="291" t="s">
        <v>7571</v>
      </c>
      <c r="C10" s="291" t="s">
        <v>355</v>
      </c>
      <c r="D10" s="291" t="s">
        <v>319</v>
      </c>
      <c r="E10" s="291" t="s">
        <v>4478</v>
      </c>
      <c r="F10" s="291" t="s">
        <v>248</v>
      </c>
      <c r="G10" s="297">
        <v>46062</v>
      </c>
      <c r="H10" s="298" t="s">
        <v>10226</v>
      </c>
      <c r="I10" s="297">
        <v>46071</v>
      </c>
      <c r="J10" s="297">
        <v>46111</v>
      </c>
      <c r="K10" s="298" t="s">
        <v>370</v>
      </c>
      <c r="L10" s="297">
        <v>46114</v>
      </c>
      <c r="M10" s="291" t="s">
        <v>4552</v>
      </c>
    </row>
    <row r="11" spans="1:13">
      <c r="A11" s="303" t="s">
        <v>1681</v>
      </c>
      <c r="B11" s="291" t="s">
        <v>1682</v>
      </c>
      <c r="C11" s="291" t="s">
        <v>409</v>
      </c>
      <c r="D11" s="291" t="s">
        <v>319</v>
      </c>
      <c r="E11" s="291" t="s">
        <v>428</v>
      </c>
      <c r="F11" s="291" t="s">
        <v>380</v>
      </c>
      <c r="G11" s="291"/>
      <c r="H11" s="298" t="s">
        <v>370</v>
      </c>
      <c r="I11" s="297">
        <v>45917</v>
      </c>
      <c r="J11" s="297">
        <v>46162</v>
      </c>
      <c r="K11" s="298" t="s">
        <v>10226</v>
      </c>
      <c r="L11" s="297">
        <v>46155</v>
      </c>
      <c r="M11" s="291" t="s">
        <v>1475</v>
      </c>
    </row>
    <row r="12" spans="1:13">
      <c r="A12" s="303" t="s">
        <v>6975</v>
      </c>
      <c r="B12" s="291" t="s">
        <v>6976</v>
      </c>
      <c r="C12" s="291" t="s">
        <v>355</v>
      </c>
      <c r="D12" s="291" t="s">
        <v>319</v>
      </c>
      <c r="E12" s="291" t="s">
        <v>4478</v>
      </c>
      <c r="F12" s="291" t="s">
        <v>248</v>
      </c>
      <c r="G12" s="297">
        <v>45686</v>
      </c>
      <c r="H12" s="299" t="s">
        <v>10227</v>
      </c>
      <c r="I12" s="297">
        <v>45708</v>
      </c>
      <c r="J12" s="297">
        <v>45769</v>
      </c>
      <c r="K12" s="298" t="s">
        <v>370</v>
      </c>
      <c r="L12" s="297">
        <v>45835</v>
      </c>
      <c r="M12" s="291" t="s">
        <v>4552</v>
      </c>
    </row>
    <row r="13" spans="1:13">
      <c r="A13" s="303" t="s">
        <v>7018</v>
      </c>
      <c r="B13" s="291" t="s">
        <v>7019</v>
      </c>
      <c r="C13" s="291" t="s">
        <v>355</v>
      </c>
      <c r="D13" s="291" t="s">
        <v>319</v>
      </c>
      <c r="E13" s="291" t="s">
        <v>4478</v>
      </c>
      <c r="F13" s="291" t="s">
        <v>248</v>
      </c>
      <c r="G13" s="297">
        <v>46010</v>
      </c>
      <c r="H13" s="298" t="s">
        <v>10226</v>
      </c>
      <c r="I13" s="297">
        <v>46057</v>
      </c>
      <c r="J13" s="297">
        <v>46085</v>
      </c>
      <c r="K13" s="298" t="s">
        <v>370</v>
      </c>
      <c r="L13" s="297">
        <v>46093</v>
      </c>
      <c r="M13" s="291" t="s">
        <v>7024</v>
      </c>
    </row>
    <row r="14" spans="1:13">
      <c r="A14" s="303" t="s">
        <v>7048</v>
      </c>
      <c r="B14" s="291" t="s">
        <v>7049</v>
      </c>
      <c r="C14" s="291" t="s">
        <v>355</v>
      </c>
      <c r="D14" s="291" t="s">
        <v>319</v>
      </c>
      <c r="E14" s="291" t="s">
        <v>4478</v>
      </c>
      <c r="F14" s="291" t="s">
        <v>248</v>
      </c>
      <c r="G14" s="297">
        <v>46010</v>
      </c>
      <c r="H14" s="298" t="s">
        <v>10226</v>
      </c>
      <c r="I14" s="297">
        <v>46083</v>
      </c>
      <c r="J14" s="297">
        <v>46133</v>
      </c>
      <c r="K14" s="298" t="s">
        <v>370</v>
      </c>
      <c r="L14" s="297">
        <v>46148</v>
      </c>
      <c r="M14" s="291" t="s">
        <v>7024</v>
      </c>
    </row>
    <row r="15" spans="1:13">
      <c r="A15" s="303" t="s">
        <v>7552</v>
      </c>
      <c r="B15" s="291" t="s">
        <v>7553</v>
      </c>
      <c r="C15" s="291" t="s">
        <v>355</v>
      </c>
      <c r="D15" s="291" t="s">
        <v>319</v>
      </c>
      <c r="E15" s="291" t="s">
        <v>4478</v>
      </c>
      <c r="F15" s="291">
        <v>0</v>
      </c>
      <c r="G15" s="291"/>
      <c r="H15" s="298" t="s">
        <v>370</v>
      </c>
      <c r="I15" s="297">
        <v>45827</v>
      </c>
      <c r="J15" s="291"/>
      <c r="K15" s="300" t="s">
        <v>10228</v>
      </c>
      <c r="L15" s="291"/>
      <c r="M15" s="291" t="s">
        <v>295</v>
      </c>
    </row>
    <row r="16" spans="1:13">
      <c r="A16" s="303" t="s">
        <v>4543</v>
      </c>
      <c r="B16" s="291" t="s">
        <v>4544</v>
      </c>
      <c r="C16" s="291" t="s">
        <v>355</v>
      </c>
      <c r="D16" s="291" t="s">
        <v>319</v>
      </c>
      <c r="E16" s="291" t="s">
        <v>4478</v>
      </c>
      <c r="F16" s="291" t="s">
        <v>248</v>
      </c>
      <c r="G16" s="297">
        <v>46098</v>
      </c>
      <c r="H16" s="298" t="s">
        <v>370</v>
      </c>
      <c r="I16" s="297">
        <v>46121</v>
      </c>
      <c r="J16" s="297">
        <v>46170</v>
      </c>
      <c r="K16" s="298" t="s">
        <v>370</v>
      </c>
      <c r="L16" s="297">
        <v>46182</v>
      </c>
      <c r="M16" s="291" t="s">
        <v>4552</v>
      </c>
    </row>
    <row r="17" spans="1:13">
      <c r="A17" s="303" t="s">
        <v>7096</v>
      </c>
      <c r="B17" s="291" t="s">
        <v>7097</v>
      </c>
      <c r="C17" s="291" t="s">
        <v>355</v>
      </c>
      <c r="D17" s="291" t="s">
        <v>319</v>
      </c>
      <c r="E17" s="291" t="s">
        <v>4478</v>
      </c>
      <c r="F17" s="291" t="s">
        <v>248</v>
      </c>
      <c r="G17" s="291"/>
      <c r="H17" s="298" t="s">
        <v>370</v>
      </c>
      <c r="I17" s="297">
        <v>45692</v>
      </c>
      <c r="J17" s="297">
        <v>45722</v>
      </c>
      <c r="K17" s="298" t="s">
        <v>370</v>
      </c>
      <c r="L17" s="297">
        <v>45792</v>
      </c>
      <c r="M17" s="291" t="s">
        <v>1116</v>
      </c>
    </row>
    <row r="18" spans="1:13">
      <c r="A18" s="303" t="s">
        <v>2702</v>
      </c>
      <c r="B18" s="291" t="s">
        <v>2703</v>
      </c>
      <c r="C18" s="291" t="s">
        <v>355</v>
      </c>
      <c r="D18" s="291" t="s">
        <v>319</v>
      </c>
      <c r="E18" s="291" t="s">
        <v>1840</v>
      </c>
      <c r="F18" s="291" t="s">
        <v>1463</v>
      </c>
      <c r="G18" s="291"/>
      <c r="H18" s="298" t="s">
        <v>370</v>
      </c>
      <c r="I18" s="297">
        <v>45985</v>
      </c>
      <c r="J18" s="291"/>
      <c r="K18" s="298" t="s">
        <v>370</v>
      </c>
      <c r="L18" s="297">
        <v>45985</v>
      </c>
      <c r="M18" s="291" t="s">
        <v>1475</v>
      </c>
    </row>
    <row r="19" spans="1:13">
      <c r="A19" s="303" t="s">
        <v>1104</v>
      </c>
      <c r="B19" s="291" t="s">
        <v>1105</v>
      </c>
      <c r="C19" s="291" t="s">
        <v>355</v>
      </c>
      <c r="D19" s="291" t="s">
        <v>319</v>
      </c>
      <c r="E19" s="291" t="s">
        <v>428</v>
      </c>
      <c r="F19" s="291" t="s">
        <v>380</v>
      </c>
      <c r="G19" s="297">
        <v>45131</v>
      </c>
      <c r="H19" s="298" t="s">
        <v>370</v>
      </c>
      <c r="I19" s="297">
        <v>45174</v>
      </c>
      <c r="J19" s="297">
        <v>45800</v>
      </c>
      <c r="K19" s="298" t="s">
        <v>10226</v>
      </c>
      <c r="L19" s="297">
        <v>45853</v>
      </c>
      <c r="M19" s="291" t="s">
        <v>1116</v>
      </c>
    </row>
    <row r="20" spans="1:13">
      <c r="A20" s="303" t="s">
        <v>7153</v>
      </c>
      <c r="B20" s="291" t="s">
        <v>7154</v>
      </c>
      <c r="C20" s="291" t="s">
        <v>355</v>
      </c>
      <c r="D20" s="291" t="s">
        <v>319</v>
      </c>
      <c r="E20" s="291" t="s">
        <v>4478</v>
      </c>
      <c r="F20" s="291" t="s">
        <v>248</v>
      </c>
      <c r="G20" s="291"/>
      <c r="H20" s="298" t="s">
        <v>370</v>
      </c>
      <c r="I20" s="297">
        <v>45723</v>
      </c>
      <c r="J20" s="297">
        <v>45777</v>
      </c>
      <c r="K20" s="298" t="s">
        <v>370</v>
      </c>
      <c r="L20" s="297">
        <v>45835</v>
      </c>
      <c r="M20" s="291" t="s">
        <v>7165</v>
      </c>
    </row>
    <row r="21" spans="1:13">
      <c r="A21" s="303" t="s">
        <v>6922</v>
      </c>
      <c r="B21" s="291" t="s">
        <v>6923</v>
      </c>
      <c r="C21" s="291" t="s">
        <v>355</v>
      </c>
      <c r="D21" s="291" t="s">
        <v>319</v>
      </c>
      <c r="E21" s="291" t="s">
        <v>4478</v>
      </c>
      <c r="F21" s="291" t="s">
        <v>248</v>
      </c>
      <c r="G21" s="291"/>
      <c r="H21" s="298" t="s">
        <v>10226</v>
      </c>
      <c r="I21" s="297">
        <v>45771</v>
      </c>
      <c r="J21" s="297">
        <v>45840</v>
      </c>
      <c r="K21" s="298" t="s">
        <v>370</v>
      </c>
      <c r="L21" s="297">
        <v>45841</v>
      </c>
      <c r="M21" s="291" t="s">
        <v>295</v>
      </c>
    </row>
    <row r="22" spans="1:13">
      <c r="A22" s="303" t="s">
        <v>7244</v>
      </c>
      <c r="B22" s="291" t="s">
        <v>7245</v>
      </c>
      <c r="C22" s="291" t="s">
        <v>355</v>
      </c>
      <c r="D22" s="291" t="s">
        <v>319</v>
      </c>
      <c r="E22" s="291" t="s">
        <v>4478</v>
      </c>
      <c r="F22" s="291" t="s">
        <v>248</v>
      </c>
      <c r="G22" s="291"/>
      <c r="H22" s="298" t="s">
        <v>370</v>
      </c>
      <c r="I22" s="297">
        <v>45732</v>
      </c>
      <c r="J22" s="297">
        <v>45777</v>
      </c>
      <c r="K22" s="298" t="s">
        <v>10226</v>
      </c>
      <c r="L22" s="297">
        <v>45790</v>
      </c>
      <c r="M22" s="291" t="s">
        <v>1116</v>
      </c>
    </row>
    <row r="23" spans="1:13">
      <c r="A23" s="303" t="s">
        <v>7574</v>
      </c>
      <c r="B23" s="291" t="s">
        <v>7575</v>
      </c>
      <c r="C23" s="291" t="s">
        <v>355</v>
      </c>
      <c r="D23" s="291" t="s">
        <v>319</v>
      </c>
      <c r="E23" s="291" t="s">
        <v>4478</v>
      </c>
      <c r="F23" s="291" t="s">
        <v>248</v>
      </c>
      <c r="G23" s="297">
        <v>46062</v>
      </c>
      <c r="H23" s="298" t="s">
        <v>10226</v>
      </c>
      <c r="I23" s="297">
        <v>46071</v>
      </c>
      <c r="J23" s="297">
        <v>46111</v>
      </c>
      <c r="K23" s="298" t="s">
        <v>370</v>
      </c>
      <c r="L23" s="297">
        <v>46128</v>
      </c>
      <c r="M23" s="291" t="s">
        <v>4552</v>
      </c>
    </row>
    <row r="24" spans="1:13">
      <c r="A24" s="303" t="s">
        <v>7580</v>
      </c>
      <c r="B24" s="291" t="s">
        <v>7581</v>
      </c>
      <c r="C24" s="291" t="s">
        <v>355</v>
      </c>
      <c r="D24" s="291" t="s">
        <v>319</v>
      </c>
      <c r="E24" s="291" t="s">
        <v>4478</v>
      </c>
      <c r="F24" s="291" t="s">
        <v>248</v>
      </c>
      <c r="G24" s="297">
        <v>46062</v>
      </c>
      <c r="H24" s="298" t="s">
        <v>10226</v>
      </c>
      <c r="I24" s="297">
        <v>46071</v>
      </c>
      <c r="J24" s="297">
        <v>46111</v>
      </c>
      <c r="K24" s="298" t="s">
        <v>370</v>
      </c>
      <c r="L24" s="297">
        <v>46128</v>
      </c>
      <c r="M24" s="291" t="s">
        <v>4552</v>
      </c>
    </row>
    <row r="25" spans="1:13">
      <c r="A25" s="303" t="s">
        <v>4608</v>
      </c>
      <c r="B25" s="291" t="s">
        <v>4609</v>
      </c>
      <c r="C25" s="291" t="s">
        <v>355</v>
      </c>
      <c r="D25" s="291" t="s">
        <v>319</v>
      </c>
      <c r="E25" s="291" t="s">
        <v>4478</v>
      </c>
      <c r="F25" s="291" t="s">
        <v>248</v>
      </c>
      <c r="G25" s="297">
        <v>46098</v>
      </c>
      <c r="H25" s="298" t="s">
        <v>370</v>
      </c>
      <c r="I25" s="297">
        <v>46121</v>
      </c>
      <c r="J25" s="297">
        <v>46170</v>
      </c>
      <c r="K25" s="298" t="s">
        <v>370</v>
      </c>
      <c r="L25" s="297">
        <v>46182</v>
      </c>
      <c r="M25" s="291" t="s">
        <v>4484</v>
      </c>
    </row>
    <row r="26" spans="1:13">
      <c r="A26" s="303" t="s">
        <v>7269</v>
      </c>
      <c r="B26" s="291" t="s">
        <v>7270</v>
      </c>
      <c r="C26" s="291" t="s">
        <v>355</v>
      </c>
      <c r="D26" s="291" t="s">
        <v>319</v>
      </c>
      <c r="E26" s="291" t="s">
        <v>4478</v>
      </c>
      <c r="F26" s="291" t="s">
        <v>248</v>
      </c>
      <c r="G26" s="297">
        <v>45727</v>
      </c>
      <c r="H26" s="298" t="s">
        <v>370</v>
      </c>
      <c r="I26" s="297">
        <v>45771</v>
      </c>
      <c r="J26" s="297">
        <v>45840</v>
      </c>
      <c r="K26" s="298" t="s">
        <v>370</v>
      </c>
      <c r="L26" s="297">
        <v>45841</v>
      </c>
      <c r="M26" s="291" t="s">
        <v>7277</v>
      </c>
    </row>
    <row r="27" spans="1:13">
      <c r="A27" s="303" t="s">
        <v>8760</v>
      </c>
      <c r="B27" s="291" t="s">
        <v>8761</v>
      </c>
      <c r="C27" s="291" t="s">
        <v>379</v>
      </c>
      <c r="D27" s="291" t="s">
        <v>3</v>
      </c>
      <c r="E27" s="291" t="s">
        <v>8763</v>
      </c>
      <c r="F27" s="291" t="s">
        <v>248</v>
      </c>
      <c r="G27" s="297">
        <v>45814</v>
      </c>
      <c r="H27" s="301" t="s">
        <v>10229</v>
      </c>
      <c r="I27" s="297">
        <v>45944</v>
      </c>
      <c r="J27" s="291"/>
      <c r="K27" s="300" t="s">
        <v>10228</v>
      </c>
      <c r="L27" s="291"/>
      <c r="M27" s="291" t="s">
        <v>295</v>
      </c>
    </row>
    <row r="28" spans="1:13">
      <c r="A28" s="303" t="s">
        <v>7420</v>
      </c>
      <c r="B28" s="291" t="s">
        <v>7421</v>
      </c>
      <c r="C28" s="291" t="s">
        <v>355</v>
      </c>
      <c r="D28" s="291" t="s">
        <v>319</v>
      </c>
      <c r="E28" s="291" t="s">
        <v>4478</v>
      </c>
      <c r="F28" s="291" t="s">
        <v>248</v>
      </c>
      <c r="G28" s="297">
        <v>45161</v>
      </c>
      <c r="H28" s="298" t="s">
        <v>370</v>
      </c>
      <c r="I28" s="297">
        <v>45981</v>
      </c>
      <c r="J28" s="297">
        <v>46031</v>
      </c>
      <c r="K28" s="298" t="s">
        <v>370</v>
      </c>
      <c r="L28" s="297">
        <v>46055</v>
      </c>
      <c r="M28" s="291" t="s">
        <v>7433</v>
      </c>
    </row>
    <row r="29" spans="1:13">
      <c r="A29" s="303" t="s">
        <v>3024</v>
      </c>
      <c r="B29" s="291" t="s">
        <v>3025</v>
      </c>
      <c r="C29" s="291" t="s">
        <v>355</v>
      </c>
      <c r="D29" s="291" t="s">
        <v>319</v>
      </c>
      <c r="E29" s="291" t="s">
        <v>1840</v>
      </c>
      <c r="F29" s="291" t="s">
        <v>380</v>
      </c>
      <c r="G29" s="291"/>
      <c r="H29" s="298" t="s">
        <v>370</v>
      </c>
      <c r="I29" s="297">
        <v>45820</v>
      </c>
      <c r="J29" s="297">
        <v>45890</v>
      </c>
      <c r="K29" s="298" t="s">
        <v>370</v>
      </c>
      <c r="L29" s="297">
        <v>46127</v>
      </c>
      <c r="M29" s="291" t="s">
        <v>1475</v>
      </c>
    </row>
    <row r="30" spans="1:13">
      <c r="A30" s="303" t="s">
        <v>10082</v>
      </c>
      <c r="B30" s="291" t="s">
        <v>10083</v>
      </c>
      <c r="C30" s="291" t="s">
        <v>355</v>
      </c>
      <c r="D30" s="291" t="s">
        <v>319</v>
      </c>
      <c r="E30" s="291" t="s">
        <v>4478</v>
      </c>
      <c r="F30" s="291" t="s">
        <v>248</v>
      </c>
      <c r="G30" s="297">
        <v>46128</v>
      </c>
      <c r="H30" s="298" t="s">
        <v>10226</v>
      </c>
      <c r="I30" s="297">
        <v>46140</v>
      </c>
      <c r="J30" s="291"/>
      <c r="K30" s="300" t="s">
        <v>10228</v>
      </c>
      <c r="L30" s="291"/>
      <c r="M30" s="291" t="s">
        <v>295</v>
      </c>
    </row>
    <row r="31" spans="1:13">
      <c r="A31" s="303" t="s">
        <v>10087</v>
      </c>
      <c r="B31" s="291" t="s">
        <v>10088</v>
      </c>
      <c r="C31" s="291" t="s">
        <v>355</v>
      </c>
      <c r="D31" s="291" t="s">
        <v>319</v>
      </c>
      <c r="E31" s="291" t="s">
        <v>4478</v>
      </c>
      <c r="F31" s="291" t="s">
        <v>248</v>
      </c>
      <c r="G31" s="297">
        <v>46128</v>
      </c>
      <c r="H31" s="298" t="s">
        <v>10226</v>
      </c>
      <c r="I31" s="297">
        <v>46150</v>
      </c>
      <c r="J31" s="291"/>
      <c r="K31" s="300" t="s">
        <v>10228</v>
      </c>
      <c r="L31" s="291"/>
      <c r="M31" s="291" t="s">
        <v>295</v>
      </c>
    </row>
    <row r="32" spans="1:13">
      <c r="A32" s="303" t="s">
        <v>10091</v>
      </c>
      <c r="B32" s="291" t="s">
        <v>10092</v>
      </c>
      <c r="C32" s="291" t="s">
        <v>355</v>
      </c>
      <c r="D32" s="291" t="s">
        <v>319</v>
      </c>
      <c r="E32" s="291" t="s">
        <v>4478</v>
      </c>
      <c r="F32" s="291" t="s">
        <v>248</v>
      </c>
      <c r="G32" s="297">
        <v>46128</v>
      </c>
      <c r="H32" s="298" t="s">
        <v>10226</v>
      </c>
      <c r="I32" s="297">
        <v>46140</v>
      </c>
      <c r="J32" s="291"/>
      <c r="K32" s="300" t="s">
        <v>10228</v>
      </c>
      <c r="L32" s="291"/>
      <c r="M32" s="291" t="s">
        <v>295</v>
      </c>
    </row>
    <row r="33" spans="1:13">
      <c r="A33" s="303" t="s">
        <v>3006</v>
      </c>
      <c r="B33" s="291" t="s">
        <v>3007</v>
      </c>
      <c r="C33" s="291" t="s">
        <v>355</v>
      </c>
      <c r="D33" s="291" t="s">
        <v>319</v>
      </c>
      <c r="E33" s="291" t="s">
        <v>1840</v>
      </c>
      <c r="F33" s="291" t="s">
        <v>1463</v>
      </c>
      <c r="G33" s="297">
        <v>46010</v>
      </c>
      <c r="H33" s="298" t="s">
        <v>370</v>
      </c>
      <c r="I33" s="297">
        <v>46065</v>
      </c>
      <c r="J33" s="291"/>
      <c r="K33" s="298" t="s">
        <v>370</v>
      </c>
      <c r="L33" s="297">
        <v>46065</v>
      </c>
      <c r="M33" s="291" t="s">
        <v>10230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56DD05CE17DF714FA6B4DB995703321B" ma:contentTypeVersion="6" ma:contentTypeDescription="Crear nuevo documento." ma:contentTypeScope="" ma:versionID="ebe18e1e430349a7b7ce2e0c2843de76">
  <xsd:schema xmlns:xsd="http://www.w3.org/2001/XMLSchema" xmlns:xs="http://www.w3.org/2001/XMLSchema" xmlns:p="http://schemas.microsoft.com/office/2006/metadata/properties" xmlns:ns2="4587b822-e581-4b9c-974b-e2cbf69d9fda" xmlns:ns3="df8b0de3-627e-4281-b68a-2708f69f0bb6" targetNamespace="http://schemas.microsoft.com/office/2006/metadata/properties" ma:root="true" ma:fieldsID="787aa315b3418ae55e020473c83a3ece" ns2:_="" ns3:_="">
    <xsd:import namespace="4587b822-e581-4b9c-974b-e2cbf69d9fda"/>
    <xsd:import namespace="df8b0de3-627e-4281-b68a-2708f69f0bb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87b822-e581-4b9c-974b-e2cbf69d9f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f8b0de3-627e-4281-b68a-2708f69f0bb6"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AA1285-7494-4FB8-89ED-BADC86278151}"/>
</file>

<file path=customXml/itemProps2.xml><?xml version="1.0" encoding="utf-8"?>
<ds:datastoreItem xmlns:ds="http://schemas.openxmlformats.org/officeDocument/2006/customXml" ds:itemID="{C4CA53ED-BF08-401F-8838-760C912CF583}"/>
</file>

<file path=customXml/itemProps3.xml><?xml version="1.0" encoding="utf-8"?>
<ds:datastoreItem xmlns:ds="http://schemas.openxmlformats.org/officeDocument/2006/customXml" ds:itemID="{CE1EA4E0-DE09-477C-9709-033C930197E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Leopoldo Jimenez Herrera</dc:creator>
  <cp:keywords/>
  <dc:description/>
  <cp:lastModifiedBy>Bastias Molina Felipe Eduardo</cp:lastModifiedBy>
  <cp:revision/>
  <dcterms:created xsi:type="dcterms:W3CDTF">2024-12-17T12:43:23Z</dcterms:created>
  <dcterms:modified xsi:type="dcterms:W3CDTF">2026-09-21T12:26:22Z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0x01010056DD05CE17DF714FA6B4DB995703321B</vt:lpwstr>
  </property>
</Properties>
</file>